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/>
  <mc:AlternateContent xmlns:mc="http://schemas.openxmlformats.org/markup-compatibility/2006">
    <mc:Choice Requires="x15">
      <x15ac:absPath xmlns:x15ac="http://schemas.microsoft.com/office/spreadsheetml/2010/11/ac" url="D:\Home\ankostis\Work\co2mpas.git\tests\sampling\"/>
    </mc:Choice>
  </mc:AlternateContent>
  <bookViews>
    <workbookView xWindow="0" yWindow="0" windowWidth="32000" windowHeight="14290"/>
  </bookViews>
  <sheets>
    <sheet name="output_report" sheetId="1" r:id="rId1"/>
    <sheet name="dice_report" sheetId="2" r:id="rId2"/>
    <sheet name="summary" sheetId="3" r:id="rId3"/>
    <sheet name="graphs.nedc_h" sheetId="4" r:id="rId4"/>
    <sheet name="graphs.nedc_l" sheetId="5" r:id="rId5"/>
    <sheet name="graphs.wltp_h" sheetId="6" r:id="rId6"/>
    <sheet name="output.prediction.nedc_h.pa" sheetId="7" r:id="rId7"/>
    <sheet name="output.prediction.nedc_h.ts" sheetId="8" r:id="rId8"/>
    <sheet name="output.prediction.nedc_l.pa" sheetId="9" r:id="rId9"/>
    <sheet name="output.prediction.nedc_l.ts" sheetId="10" r:id="rId10"/>
    <sheet name="output.prediction.wltp_h.pa" sheetId="11" r:id="rId11"/>
    <sheet name="output.prediction.wltp_h.ts" sheetId="12" r:id="rId12"/>
    <sheet name="output.calibration.wltp_h.pa" sheetId="13" r:id="rId13"/>
    <sheet name="output.calibration.wltp_h.ts" sheetId="14" r:id="rId14"/>
    <sheet name="output.prediction.wltp_l.pa" sheetId="15" r:id="rId15"/>
    <sheet name="output.prediction.wltp_l.ts" sheetId="16" r:id="rId16"/>
    <sheet name="output.calibration.wltp_l.pa" sheetId="17" r:id="rId17"/>
    <sheet name="output.calibration.wltp_l.ts" sheetId="18" r:id="rId18"/>
    <sheet name="output.precondition.wltp_p.pa" sheetId="19" r:id="rId19"/>
    <sheet name="data.calibration.model_scores" sheetId="20" r:id="rId20"/>
    <sheet name="proc_info" sheetId="21" r:id="rId21"/>
    <sheet name="xlref" sheetId="22" r:id="rId22"/>
  </sheets>
  <definedNames>
    <definedName name="_accelerations" localSheetId="13">output.calibration.wltp_h.ts!$G$3:$G$1802</definedName>
    <definedName name="_accelerations" localSheetId="7">output.prediction.nedc_h.ts!$C$3:$C$1182</definedName>
    <definedName name="_accelerations" localSheetId="9">output.prediction.nedc_l.ts!$E$3:$E$1183</definedName>
    <definedName name="_accelerations" localSheetId="11">output.prediction.wltp_h.ts!$F$3:$F$1803</definedName>
    <definedName name="_active_cylinder_ratios" localSheetId="18">output.precondition.wltp_p.pa!$C$2:$C$2</definedName>
    <definedName name="_active_cylinder_ratios" localSheetId="10">output.prediction.wltp_h.pa!$C$5:$C$5</definedName>
    <definedName name="_active_cylinder_ratios" localSheetId="14">output.prediction.wltp_l.pa!$C$3:$C$3</definedName>
    <definedName name="_active_cylinders" localSheetId="13">output.calibration.wltp_h.ts!$AQ$3:$AQ$1802</definedName>
    <definedName name="_active_cylinders" localSheetId="7">output.prediction.nedc_h.ts!$AV$3:$AV$1182</definedName>
    <definedName name="_active_cylinders" localSheetId="11">output.prediction.wltp_h.ts!$AR$3:$AR$1803</definedName>
    <definedName name="_active_exhausted_gas_recirculations" localSheetId="13">output.calibration.wltp_h.ts!$AR$3:$AR$1802</definedName>
    <definedName name="_active_exhausted_gas_recirculations" localSheetId="7">output.prediction.nedc_h.ts!$AW$3:$AW$1182</definedName>
    <definedName name="_active_exhausted_gas_recirculations" localSheetId="11">output.prediction.wltp_h.ts!$AS$3:$AS$1803</definedName>
    <definedName name="_active_lean_burns" localSheetId="13">output.calibration.wltp_h.ts!$AS$3:$AS$1802</definedName>
    <definedName name="_active_lean_burns" localSheetId="7">output.prediction.nedc_h.ts!$AX$3:$AX$1182</definedName>
    <definedName name="_active_lean_burns" localSheetId="11">output.prediction.wltp_h.ts!$AT$3:$AT$1803</definedName>
    <definedName name="_active_variable_valves" localSheetId="13">output.calibration.wltp_h.ts!$AT$3:$AT$1802</definedName>
    <definedName name="_active_variable_valves" localSheetId="7">output.prediction.nedc_h.ts!$AY$3:$AY$1182</definedName>
    <definedName name="_active_variable_valves" localSheetId="11">output.prediction.wltp_h.ts!$AU$3:$AU$1803</definedName>
    <definedName name="_after_treatment_temperature_threshold" localSheetId="12">output.calibration.wltp_h.pa!$C$114:$C$114</definedName>
    <definedName name="_after_treatment_temperature_threshold" localSheetId="6">output.prediction.nedc_h.pa!$C$105:$C$105</definedName>
    <definedName name="_after_treatment_temperature_threshold" localSheetId="10">output.prediction.wltp_h.pa!$C$107:$C$107</definedName>
    <definedName name="_air_density" localSheetId="12">output.calibration.wltp_h.pa!$C$4:$C$4</definedName>
    <definedName name="_air_density" localSheetId="16">output.calibration.wltp_l.pa!$C$4:$C$4</definedName>
    <definedName name="_air_density" localSheetId="18">output.precondition.wltp_p.pa!$C$3:$C$3</definedName>
    <definedName name="_air_density" localSheetId="6">output.prediction.nedc_h.pa!$C$6:$C$6</definedName>
    <definedName name="_air_density" localSheetId="8">output.prediction.nedc_l.pa!$C$4:$C$4</definedName>
    <definedName name="_air_density" localSheetId="10">output.prediction.wltp_h.pa!$C$6:$C$6</definedName>
    <definedName name="_air_density" localSheetId="14">output.prediction.wltp_l.pa!$C$4:$C$4</definedName>
    <definedName name="_alternator_currents" localSheetId="7">output.prediction.nedc_h.ts!$X$3:$X$1182</definedName>
    <definedName name="_alternator_currents" localSheetId="11">output.prediction.wltp_h.ts!$W$3:$W$1803</definedName>
    <definedName name="_alternator_efficiency" localSheetId="18">output.precondition.wltp_p.pa!$C$4:$C$4</definedName>
    <definedName name="_alternator_efficiency" localSheetId="10">output.prediction.wltp_h.pa!$C$7:$C$7</definedName>
    <definedName name="_alternator_efficiency" localSheetId="14">output.prediction.wltp_l.pa!$C$5:$C$5</definedName>
    <definedName name="_alternator_initialization_time" localSheetId="12">output.calibration.wltp_h.pa!$C$120:$C$120</definedName>
    <definedName name="_alternator_initialization_time" localSheetId="6">output.prediction.nedc_h.pa!$C$8:$C$8</definedName>
    <definedName name="_alternator_initialization_time" localSheetId="10">output.prediction.wltp_h.pa!$C$8:$C$8</definedName>
    <definedName name="_alternator_nominal_power" localSheetId="10">output.prediction.wltp_h.pa!$C$9:$C$9</definedName>
    <definedName name="_alternator_nominal_voltage" localSheetId="10">output.prediction.wltp_h.pa!$C$10:$C$10</definedName>
    <definedName name="_alternator_nominal_voltage" localSheetId="14">output.prediction.wltp_l.pa!$C$6:$C$6</definedName>
    <definedName name="_alternator_off_threshold" localSheetId="12">output.calibration.wltp_h.pa!$C$8:$C$8</definedName>
    <definedName name="_alternator_off_threshold" localSheetId="16">output.calibration.wltp_l.pa!$C$8:$C$8</definedName>
    <definedName name="_alternator_off_threshold" localSheetId="18">output.precondition.wltp_p.pa!$C$5:$C$5</definedName>
    <definedName name="_alternator_off_threshold" localSheetId="6">output.prediction.nedc_h.pa!$C$11:$C$11</definedName>
    <definedName name="_alternator_off_threshold" localSheetId="8">output.prediction.nedc_l.pa!$C$8:$C$8</definedName>
    <definedName name="_alternator_off_threshold" localSheetId="10">output.prediction.wltp_h.pa!$C$11:$C$11</definedName>
    <definedName name="_alternator_off_threshold" localSheetId="14">output.prediction.wltp_l.pa!$C$7:$C$7</definedName>
    <definedName name="_alternator_powers_demand" localSheetId="13">output.calibration.wltp_h.ts!$H$3:$H$1802</definedName>
    <definedName name="_alternator_powers_demand" localSheetId="7">output.prediction.nedc_h.ts!$AH$3:$AH$1182</definedName>
    <definedName name="_alternator_powers_demand" localSheetId="11">output.prediction.wltp_h.ts!$AE$3:$AE$1803</definedName>
    <definedName name="_alternator_start_window_width" localSheetId="12">output.calibration.wltp_h.pa!$C$9:$C$9</definedName>
    <definedName name="_alternator_start_window_width" localSheetId="16">output.calibration.wltp_l.pa!$C$9:$C$9</definedName>
    <definedName name="_alternator_start_window_width" localSheetId="18">output.precondition.wltp_p.pa!$C$6:$C$6</definedName>
    <definedName name="_alternator_start_window_width" localSheetId="6">output.prediction.nedc_h.pa!$C$12:$C$12</definedName>
    <definedName name="_alternator_start_window_width" localSheetId="8">output.prediction.nedc_l.pa!$C$9:$C$9</definedName>
    <definedName name="_alternator_start_window_width" localSheetId="10">output.prediction.wltp_h.pa!$C$12:$C$12</definedName>
    <definedName name="_alternator_start_window_width" localSheetId="14">output.prediction.wltp_l.pa!$C$8:$C$8</definedName>
    <definedName name="_alternator_statuses" localSheetId="13">output.calibration.wltp_h.ts!$AL$3:$AL$1802</definedName>
    <definedName name="_alternator_statuses" localSheetId="7">output.prediction.nedc_h.ts!$Y$3:$Y$1182</definedName>
    <definedName name="_alternator_statuses" localSheetId="11">output.prediction.wltp_h.ts!$X$3:$X$1803</definedName>
    <definedName name="_angle_slope" localSheetId="12">output.calibration.wltp_h.pa!$C$10:$C$10</definedName>
    <definedName name="_angle_slope" localSheetId="16">output.calibration.wltp_l.pa!$C$10:$C$10</definedName>
    <definedName name="_angle_slope" localSheetId="18">output.precondition.wltp_p.pa!$C$7:$C$7</definedName>
    <definedName name="_angle_slope" localSheetId="6">output.prediction.nedc_h.pa!$C$13:$C$13</definedName>
    <definedName name="_angle_slope" localSheetId="8">output.prediction.nedc_l.pa!$C$10:$C$10</definedName>
    <definedName name="_angle_slope" localSheetId="10">output.prediction.wltp_h.pa!$C$13:$C$13</definedName>
    <definedName name="_angle_slope" localSheetId="14">output.prediction.wltp_l.pa!$C$9:$C$9</definedName>
    <definedName name="_angle_slopes" localSheetId="13">output.calibration.wltp_h.ts!$I$3:$I$1802</definedName>
    <definedName name="_angle_slopes" localSheetId="17">output.calibration.wltp_l.ts!$B$3:$B$1803</definedName>
    <definedName name="_angle_slopes" localSheetId="7">output.prediction.nedc_h.ts!$D$3:$D$1182</definedName>
    <definedName name="_angle_slopes" localSheetId="9">output.prediction.nedc_l.ts!$B$3:$B$1183</definedName>
    <definedName name="_angle_slopes" localSheetId="11">output.prediction.wltp_h.ts!$B$3:$B$1803</definedName>
    <definedName name="_angle_slopes" localSheetId="15">output.prediction.wltp_l.ts!$B$3:$B$1803</definedName>
    <definedName name="_at_scores" localSheetId="12">output.calibration.wltp_h.pa!$C$129:$C$129</definedName>
    <definedName name="_auxiliaries_power_loss" localSheetId="12">output.calibration.wltp_h.pa!$C$11:$C$11</definedName>
    <definedName name="_auxiliaries_power_loss" localSheetId="16">output.calibration.wltp_l.pa!$C$11:$C$11</definedName>
    <definedName name="_auxiliaries_power_loss" localSheetId="18">output.precondition.wltp_p.pa!$C$8:$C$8</definedName>
    <definedName name="_auxiliaries_power_loss" localSheetId="6">output.prediction.nedc_h.pa!$C$14:$C$14</definedName>
    <definedName name="_auxiliaries_power_loss" localSheetId="8">output.prediction.nedc_l.pa!$C$11:$C$11</definedName>
    <definedName name="_auxiliaries_power_loss" localSheetId="10">output.prediction.wltp_h.pa!$C$14:$C$14</definedName>
    <definedName name="_auxiliaries_power_loss" localSheetId="14">output.prediction.wltp_l.pa!$C$10:$C$10</definedName>
    <definedName name="_auxiliaries_power_losses" localSheetId="13">output.calibration.wltp_h.ts!$P$3:$P$1802</definedName>
    <definedName name="_auxiliaries_power_losses" localSheetId="7">output.prediction.nedc_h.ts!$AP$3:$AP$1182</definedName>
    <definedName name="_auxiliaries_power_losses" localSheetId="11">output.prediction.wltp_h.ts!$AL$3:$AL$1803</definedName>
    <definedName name="_auxiliaries_torque_loss" localSheetId="12">output.calibration.wltp_h.pa!$C$12:$C$12</definedName>
    <definedName name="_auxiliaries_torque_loss" localSheetId="16">output.calibration.wltp_l.pa!$C$12:$C$12</definedName>
    <definedName name="_auxiliaries_torque_loss" localSheetId="18">output.precondition.wltp_p.pa!$C$9:$C$9</definedName>
    <definedName name="_auxiliaries_torque_loss" localSheetId="6">output.prediction.nedc_h.pa!$C$15:$C$15</definedName>
    <definedName name="_auxiliaries_torque_loss" localSheetId="8">output.prediction.nedc_l.pa!$C$12:$C$12</definedName>
    <definedName name="_auxiliaries_torque_loss" localSheetId="10">output.prediction.wltp_h.pa!$C$15:$C$15</definedName>
    <definedName name="_auxiliaries_torque_loss" localSheetId="14">output.prediction.wltp_l.pa!$C$11:$C$11</definedName>
    <definedName name="_auxiliaries_torque_losses" localSheetId="13">output.calibration.wltp_h.ts!$J$3:$J$1802</definedName>
    <definedName name="_auxiliaries_torque_losses" localSheetId="17">output.calibration.wltp_l.ts!$C$3:$C$1803</definedName>
    <definedName name="_auxiliaries_torque_losses" localSheetId="7">output.prediction.nedc_h.ts!$E$3:$E$1182</definedName>
    <definedName name="_auxiliaries_torque_losses" localSheetId="9">output.prediction.nedc_l.ts!$C$3:$C$1183</definedName>
    <definedName name="_auxiliaries_torque_losses" localSheetId="11">output.prediction.wltp_h.ts!$C$3:$C$1803</definedName>
    <definedName name="_auxiliaries_torque_losses" localSheetId="15">output.prediction.wltp_l.ts!$C$3:$C$1803</definedName>
    <definedName name="_battery_capacity" localSheetId="10">output.prediction.wltp_h.pa!$C$16:$C$16</definedName>
    <definedName name="_battery_capacity" localSheetId="14">output.prediction.wltp_l.pa!$C$12:$C$12</definedName>
    <definedName name="_battery_currents" localSheetId="7">output.prediction.nedc_h.ts!$AA$3:$AA$1182</definedName>
    <definedName name="_battery_currents" localSheetId="11">output.prediction.wltp_h.ts!$Y$3:$Y$1803</definedName>
    <definedName name="_brake_powers" localSheetId="13">output.calibration.wltp_h.ts!$AM$3:$AM$1802</definedName>
    <definedName name="_brake_powers" localSheetId="7">output.prediction.nedc_h.ts!$AR$3:$AR$1182</definedName>
    <definedName name="_brake_powers" localSheetId="11">output.prediction.wltp_h.ts!$AN$3:$AN$1803</definedName>
    <definedName name="_calibration_status" localSheetId="12">output.calibration.wltp_h.pa!$C$126:$C$126</definedName>
    <definedName name="_calibration_status" localSheetId="6">output.prediction.nedc_h.pa!$C$17:$C$17</definedName>
    <definedName name="_calibration_status" localSheetId="10">output.prediction.wltp_h.pa!$C$17:$C$17</definedName>
    <definedName name="_calibration_tc_speed_threshold" localSheetId="12">output.calibration.wltp_h.pa!$C$14:$C$14</definedName>
    <definedName name="_calibration_tc_speed_threshold" localSheetId="16">output.calibration.wltp_l.pa!$C$14:$C$14</definedName>
    <definedName name="_calibration_tc_speed_threshold" localSheetId="18">output.precondition.wltp_p.pa!$C$10:$C$10</definedName>
    <definedName name="_calibration_tc_speed_threshold" localSheetId="6">output.prediction.nedc_h.pa!$C$18:$C$18</definedName>
    <definedName name="_calibration_tc_speed_threshold" localSheetId="8">output.prediction.nedc_l.pa!$C$14:$C$14</definedName>
    <definedName name="_calibration_tc_speed_threshold" localSheetId="10">output.prediction.wltp_h.pa!$C$18:$C$18</definedName>
    <definedName name="_calibration_tc_speed_threshold" localSheetId="14">output.prediction.wltp_l.pa!$C$13:$C$13</definedName>
    <definedName name="_change_gear_window_width" localSheetId="12">output.calibration.wltp_h.pa!$C$15:$C$15</definedName>
    <definedName name="_change_gear_window_width" localSheetId="16">output.calibration.wltp_l.pa!$C$15:$C$15</definedName>
    <definedName name="_change_gear_window_width" localSheetId="18">output.precondition.wltp_p.pa!$C$11:$C$11</definedName>
    <definedName name="_change_gear_window_width" localSheetId="6">output.prediction.nedc_h.pa!$C$19:$C$19</definedName>
    <definedName name="_change_gear_window_width" localSheetId="8">output.prediction.nedc_l.pa!$C$15:$C$15</definedName>
    <definedName name="_change_gear_window_width" localSheetId="10">output.prediction.wltp_h.pa!$C$19:$C$19</definedName>
    <definedName name="_change_gear_window_width" localSheetId="14">output.prediction.wltp_l.pa!$C$14:$C$14</definedName>
    <definedName name="_climbing_force" localSheetId="13">output.calibration.wltp_h.ts!$L$3:$L$1802</definedName>
    <definedName name="_climbing_force" localSheetId="7">output.prediction.nedc_h.ts!$F$3:$F$1182</definedName>
    <definedName name="_climbing_force" localSheetId="11">output.prediction.wltp_h.ts!$D$3:$D$1803</definedName>
    <definedName name="_clutch_tc_powers" localSheetId="13">output.calibration.wltp_h.ts!$AK$3:$AK$1802</definedName>
    <definedName name="_clutch_tc_powers" localSheetId="7">output.prediction.nedc_h.ts!$AQ$3:$AQ$1182</definedName>
    <definedName name="_clutch_tc_powers" localSheetId="11">output.prediction.wltp_h.ts!$AM$3:$AM$1803</definedName>
    <definedName name="_clutch_tc_speeds_delta" localSheetId="13">output.calibration.wltp_h.ts!$AE$3:$AE$1802</definedName>
    <definedName name="_clutch_tc_speeds_delta" localSheetId="7">output.prediction.nedc_h.ts!$AI$3:$AI$1182</definedName>
    <definedName name="_clutch_tc_speeds_delta" localSheetId="11">output.prediction.wltp_h.ts!$AF$3:$AF$1803</definedName>
    <definedName name="_CMV" localSheetId="12">output.calibration.wltp_h.pa!$C$111:$C$111</definedName>
    <definedName name="_CMV_Cold_Hot" localSheetId="12">output.calibration.wltp_h.pa!$C$112:$C$112</definedName>
    <definedName name="_CMV_Cold_Hot" localSheetId="6">output.prediction.nedc_h.pa!$C$3:$C$3</definedName>
    <definedName name="_CMV_Cold_Hot" localSheetId="10">output.prediction.wltp_h.pa!$C$3:$C$3</definedName>
    <definedName name="_co2_emission_value" localSheetId="12">output.calibration.wltp_h.pa!$C$101:$C$101</definedName>
    <definedName name="_co2_emission_value" localSheetId="6">output.prediction.nedc_h.pa!$C$117:$C$117</definedName>
    <definedName name="_co2_emission_value" localSheetId="10">output.prediction.wltp_h.pa!$C$118:$C$118</definedName>
    <definedName name="_co2_emissions" localSheetId="13">output.calibration.wltp_h.ts!$AU$3:$AU$1802</definedName>
    <definedName name="_co2_emissions" localSheetId="7">output.prediction.nedc_h.ts!$BA$3:$BA$1182</definedName>
    <definedName name="_co2_emissions" localSheetId="11">output.prediction.wltp_h.ts!$AW$3:$AW$1803</definedName>
    <definedName name="_co2_params_calibrated" localSheetId="12">output.calibration.wltp_h.pa!$C$127:$C$127</definedName>
    <definedName name="_co2_params_calibrated" localSheetId="6">output.prediction.nedc_h.pa!$C$20:$C$20</definedName>
    <definedName name="_co2_params_calibrated" localSheetId="10">output.prediction.wltp_h.pa!$C$20:$C$20</definedName>
    <definedName name="_co2_params_initial_guess" localSheetId="12">output.calibration.wltp_h.pa!$C$116:$C$116</definedName>
    <definedName name="_cold_start_speeds_delta" localSheetId="13">output.calibration.wltp_h.ts!$AD$3:$AD$1802</definedName>
    <definedName name="_cold_start_speeds_delta" localSheetId="7">output.prediction.nedc_h.ts!$AJ$3:$AJ$1182</definedName>
    <definedName name="_cold_start_speeds_delta" localSheetId="11">output.prediction.wltp_h.ts!$AG$3:$AG$1803</definedName>
    <definedName name="_cold_start_speeds_phases" localSheetId="13">output.calibration.wltp_h.ts!$AC$3:$AC$1802</definedName>
    <definedName name="_cold_start_speeds_phases" localSheetId="7">output.prediction.nedc_h.ts!$AM$3:$AM$1182</definedName>
    <definedName name="_cold_start_speeds_phases" localSheetId="11">output.prediction.wltp_h.ts!$AJ$3:$AJ$1803</definedName>
    <definedName name="_comparison_alternator_currents_prediction_nedc_h_correlation_coefficient" localSheetId="2">summary!$B$51:$B$51</definedName>
    <definedName name="_comparison_alternator_currents_prediction_nedc_h_mean_absolute_error" localSheetId="2">summary!$C$51:$C$51</definedName>
    <definedName name="_comparison_alternator_currents_prediction_nedc_h_prediction_target_ratio" localSheetId="2">summary!$D$51:$D$51</definedName>
    <definedName name="_comparison_alternator_currents_prediction_wltp_h_correlation_coefficient" localSheetId="2">summary!$E$51:$E$51</definedName>
    <definedName name="_comparison_alternator_currents_prediction_wltp_h_mean_absolute_error" localSheetId="2">summary!$F$51:$F$51</definedName>
    <definedName name="_comparison_alternator_currents_prediction_wltp_h_prediction_target_ratio" localSheetId="2">summary!$G$51:$G$51</definedName>
    <definedName name="_comparison_battery_currents_prediction_nedc_h_correlation_coefficient" localSheetId="2">summary!$B$52:$B$52</definedName>
    <definedName name="_comparison_battery_currents_prediction_nedc_h_mean_absolute_error" localSheetId="2">summary!$C$52:$C$52</definedName>
    <definedName name="_comparison_battery_currents_prediction_nedc_h_prediction_target_ratio" localSheetId="2">summary!$D$52:$D$52</definedName>
    <definedName name="_comparison_battery_currents_prediction_wltp_h_correlation_coefficient" localSheetId="2">summary!$E$52:$E$52</definedName>
    <definedName name="_comparison_battery_currents_prediction_wltp_h_mean_absolute_error" localSheetId="2">summary!$F$52:$F$52</definedName>
    <definedName name="_comparison_battery_currents_prediction_wltp_h_prediction_target_ratio" localSheetId="2">summary!$G$52:$G$52</definedName>
    <definedName name="_comparison_co2_emission_value_prediction_nedc_h_correlation_coefficient" localSheetId="2">summary!$B$53:$B$53</definedName>
    <definedName name="_comparison_co2_emission_value_prediction_nedc_h_mean_absolute_error" localSheetId="2">summary!$C$53:$C$53</definedName>
    <definedName name="_comparison_co2_emission_value_prediction_nedc_h_prediction_target_ratio" localSheetId="2">summary!$D$53:$D$53</definedName>
    <definedName name="_comparison_co2_emission_value_prediction_wltp_h_correlation_coefficient" localSheetId="2">summary!$E$53:$E$53</definedName>
    <definedName name="_comparison_co2_emission_value_prediction_wltp_h_mean_absolute_error" localSheetId="2">summary!$F$53:$F$53</definedName>
    <definedName name="_comparison_co2_emission_value_prediction_wltp_h_prediction_target_ratio" localSheetId="2">summary!$G$53:$G$53</definedName>
    <definedName name="_comparison_co2_emissions_prediction_nedc_h_correlation_coefficient" localSheetId="2">summary!$B$54:$B$54</definedName>
    <definedName name="_comparison_co2_emissions_prediction_nedc_h_mean_absolute_error" localSheetId="2">summary!$C$54:$C$54</definedName>
    <definedName name="_comparison_co2_emissions_prediction_nedc_h_prediction_target_ratio" localSheetId="2">summary!$D$54:$D$54</definedName>
    <definedName name="_comparison_co2_emissions_prediction_wltp_h_correlation_coefficient" localSheetId="2">summary!$E$54:$E$54</definedName>
    <definedName name="_comparison_co2_emissions_prediction_wltp_h_mean_absolute_error" localSheetId="2">summary!$F$54:$F$54</definedName>
    <definedName name="_comparison_co2_emissions_prediction_wltp_h_prediction_target_ratio" localSheetId="2">summary!$G$54:$G$54</definedName>
    <definedName name="_comparison_declared_co2_emission_value_prediction_nedc_h_correlation_coefficient" localSheetId="2">summary!$B$55:$B$55</definedName>
    <definedName name="_comparison_declared_co2_emission_value_prediction_nedc_h_mean_absolute_error" localSheetId="2">summary!$C$55:$C$55</definedName>
    <definedName name="_comparison_declared_co2_emission_value_prediction_nedc_h_prediction_target_ratio" localSheetId="2">summary!$D$55:$D$55</definedName>
    <definedName name="_comparison_declared_co2_emission_value_prediction_wltp_h_correlation_coefficient" localSheetId="2">summary!$E$55:$E$55</definedName>
    <definedName name="_comparison_declared_co2_emission_value_prediction_wltp_h_mean_absolute_error" localSheetId="2">summary!$F$55:$F$55</definedName>
    <definedName name="_comparison_declared_co2_emission_value_prediction_wltp_h_prediction_target_ratio" localSheetId="2">summary!$G$55:$G$55</definedName>
    <definedName name="_comparison_engine_coolant_temperatures_prediction_nedc_h_correlation_coefficient" localSheetId="2">summary!$B$56:$B$56</definedName>
    <definedName name="_comparison_engine_coolant_temperatures_prediction_nedc_h_mean_absolute_error" localSheetId="2">summary!$C$56:$C$56</definedName>
    <definedName name="_comparison_engine_coolant_temperatures_prediction_nedc_h_prediction_target_ratio" localSheetId="2">summary!$D$56:$D$56</definedName>
    <definedName name="_comparison_engine_coolant_temperatures_prediction_wltp_h_correlation_coefficient" localSheetId="2">summary!$E$56:$E$56</definedName>
    <definedName name="_comparison_engine_coolant_temperatures_prediction_wltp_h_mean_absolute_error" localSheetId="2">summary!$F$56:$F$56</definedName>
    <definedName name="_comparison_engine_coolant_temperatures_prediction_wltp_h_prediction_target_ratio" localSheetId="2">summary!$G$56:$G$56</definedName>
    <definedName name="_comparison_engine_powers_out_prediction_nedc_h_correlation_coefficient" localSheetId="2">summary!$B$57:$B$57</definedName>
    <definedName name="_comparison_engine_powers_out_prediction_nedc_h_mean_absolute_error" localSheetId="2">summary!$C$57:$C$57</definedName>
    <definedName name="_comparison_engine_powers_out_prediction_nedc_h_prediction_target_ratio" localSheetId="2">summary!$D$57:$D$57</definedName>
    <definedName name="_comparison_engine_powers_out_prediction_wltp_h_correlation_coefficient" localSheetId="2">summary!$E$57:$E$57</definedName>
    <definedName name="_comparison_engine_powers_out_prediction_wltp_h_mean_absolute_error" localSheetId="2">summary!$F$57:$F$57</definedName>
    <definedName name="_comparison_engine_powers_out_prediction_wltp_h_prediction_target_ratio" localSheetId="2">summary!$G$57:$G$57</definedName>
    <definedName name="_comparison_engine_speeds_out_prediction_nedc_h_correlation_coefficient" localSheetId="2">summary!$B$58:$B$58</definedName>
    <definedName name="_comparison_engine_speeds_out_prediction_nedc_h_mean_absolute_error" localSheetId="2">summary!$C$58:$C$58</definedName>
    <definedName name="_comparison_engine_speeds_out_prediction_nedc_h_prediction_target_ratio" localSheetId="2">summary!$D$58:$D$58</definedName>
    <definedName name="_comparison_engine_speeds_out_prediction_wltp_h_correlation_coefficient" localSheetId="2">summary!$E$58:$E$58</definedName>
    <definedName name="_comparison_engine_speeds_out_prediction_wltp_h_mean_absolute_error" localSheetId="2">summary!$F$58:$F$58</definedName>
    <definedName name="_comparison_engine_speeds_out_prediction_wltp_h_prediction_target_ratio" localSheetId="2">summary!$G$58:$G$58</definedName>
    <definedName name="_comparison_fuel_consumptions_prediction_nedc_h_correlation_coefficient" localSheetId="2">summary!$B$59:$B$59</definedName>
    <definedName name="_comparison_fuel_consumptions_prediction_nedc_h_mean_absolute_error" localSheetId="2">summary!$C$59:$C$59</definedName>
    <definedName name="_comparison_fuel_consumptions_prediction_nedc_h_prediction_target_ratio" localSheetId="2">summary!$D$59:$D$59</definedName>
    <definedName name="_comparison_fuel_consumptions_prediction_wltp_h_correlation_coefficient" localSheetId="2">summary!$E$59:$E$59</definedName>
    <definedName name="_comparison_fuel_consumptions_prediction_wltp_h_mean_absolute_error" localSheetId="2">summary!$F$59:$F$59</definedName>
    <definedName name="_comparison_fuel_consumptions_prediction_wltp_h_prediction_target_ratio" localSheetId="2">summary!$G$59:$G$59</definedName>
    <definedName name="_comparison_gears_prediction_nedc_h_correlation_coefficient" localSheetId="2">summary!$B$60:$B$60</definedName>
    <definedName name="_comparison_gears_prediction_nedc_h_mean_absolute_error" localSheetId="2">summary!$C$60:$C$60</definedName>
    <definedName name="_comparison_gears_prediction_nedc_h_prediction_target_ratio" localSheetId="2">summary!$D$60:$D$60</definedName>
    <definedName name="_comparison_gears_prediction_wltp_h_correlation_coefficient" localSheetId="2">summary!$E$60:$E$60</definedName>
    <definedName name="_comparison_gears_prediction_wltp_h_mean_absolute_error" localSheetId="2">summary!$F$60:$F$60</definedName>
    <definedName name="_comparison_gears_prediction_wltp_h_prediction_target_ratio" localSheetId="2">summary!$G$60:$G$60</definedName>
    <definedName name="_correct_f0" localSheetId="12">output.calibration.wltp_h.pa!$C$20:$C$20</definedName>
    <definedName name="_correct_f0" localSheetId="16">output.calibration.wltp_l.pa!$C$16:$C$16</definedName>
    <definedName name="_correct_f0" localSheetId="18">output.precondition.wltp_p.pa!$C$12:$C$12</definedName>
    <definedName name="_correct_f0" localSheetId="6">output.prediction.nedc_h.pa!$C$21:$C$21</definedName>
    <definedName name="_correct_f0" localSheetId="8">output.prediction.nedc_l.pa!$C$16:$C$16</definedName>
    <definedName name="_correct_f0" localSheetId="10">output.prediction.wltp_h.pa!$C$21:$C$21</definedName>
    <definedName name="_correct_f0" localSheetId="14">output.prediction.wltp_l.pa!$C$15:$C$15</definedName>
    <definedName name="_correct_start_stop_with_gears" localSheetId="12">output.calibration.wltp_h.pa!$C$72:$C$72</definedName>
    <definedName name="_correct_start_stop_with_gears" localSheetId="16">output.calibration.wltp_l.pa!$C$64:$C$64</definedName>
    <definedName name="_correct_start_stop_with_gears" localSheetId="6">output.prediction.nedc_h.pa!$C$81:$C$81</definedName>
    <definedName name="_correct_start_stop_with_gears" localSheetId="8">output.prediction.nedc_l.pa!$C$65:$C$65</definedName>
    <definedName name="_correct_start_stop_with_gears" localSheetId="10">output.prediction.wltp_h.pa!$C$88:$C$88</definedName>
    <definedName name="_correct_start_stop_with_gears" localSheetId="14">output.prediction.wltp_l.pa!$C$70:$C$70</definedName>
    <definedName name="_cycle_name" localSheetId="10">output.prediction.wltp_h.pa!$C$2:$C$2</definedName>
    <definedName name="_cycle_name" localSheetId="14">output.prediction.wltp_l.pa!$C$2:$C$2</definedName>
    <definedName name="_cycle_type" localSheetId="10">output.prediction.wltp_h.pa!$C$22:$C$22</definedName>
    <definedName name="_cycle_type" localSheetId="14">output.prediction.wltp_l.pa!$C$16:$C$16</definedName>
    <definedName name="_declared_co2_emission_value" localSheetId="12">output.calibration.wltp_h.pa!$C$102:$C$102</definedName>
    <definedName name="_declared_co2_emission_value" localSheetId="6">output.prediction.nedc_h.pa!$C$119:$C$119</definedName>
    <definedName name="_declared_co2_emission_value" localSheetId="10">output.prediction.wltp_h.pa!$C$119:$C$119</definedName>
    <definedName name="_delta_time_engine_starter" localSheetId="12">output.calibration.wltp_h.pa!$C$22:$C$22</definedName>
    <definedName name="_delta_time_engine_starter" localSheetId="16">output.calibration.wltp_l.pa!$C$18:$C$18</definedName>
    <definedName name="_delta_time_engine_starter" localSheetId="18">output.precondition.wltp_p.pa!$C$13:$C$13</definedName>
    <definedName name="_delta_time_engine_starter" localSheetId="6">output.prediction.nedc_h.pa!$C$23:$C$23</definedName>
    <definedName name="_delta_time_engine_starter" localSheetId="8">output.prediction.nedc_l.pa!$C$18:$C$18</definedName>
    <definedName name="_delta_time_engine_starter" localSheetId="10">output.prediction.wltp_h.pa!$C$23:$C$23</definedName>
    <definedName name="_delta_time_engine_starter" localSheetId="14">output.prediction.wltp_l.pa!$C$17:$C$17</definedName>
    <definedName name="_electric_load" localSheetId="12">output.calibration.wltp_h.pa!$C$118:$C$118</definedName>
    <definedName name="_electric_load" localSheetId="6">output.prediction.nedc_h.pa!$C$24:$C$24</definedName>
    <definedName name="_electric_load" localSheetId="10">output.prediction.wltp_h.pa!$C$24:$C$24</definedName>
    <definedName name="_enable_phases_willans" localSheetId="12">output.calibration.wltp_h.pa!$C$23:$C$23</definedName>
    <definedName name="_enable_phases_willans" localSheetId="16">output.calibration.wltp_l.pa!$C$19:$C$19</definedName>
    <definedName name="_enable_phases_willans" localSheetId="18">output.precondition.wltp_p.pa!$C$14:$C$14</definedName>
    <definedName name="_enable_phases_willans" localSheetId="6">output.prediction.nedc_h.pa!$C$25:$C$25</definedName>
    <definedName name="_enable_phases_willans" localSheetId="8">output.prediction.nedc_l.pa!$C$19:$C$19</definedName>
    <definedName name="_enable_phases_willans" localSheetId="10">output.prediction.wltp_h.pa!$C$25:$C$25</definedName>
    <definedName name="_enable_phases_willans" localSheetId="14">output.prediction.wltp_l.pa!$C$18:$C$18</definedName>
    <definedName name="_enable_willans" localSheetId="12">output.calibration.wltp_h.pa!$C$24:$C$24</definedName>
    <definedName name="_enable_willans" localSheetId="16">output.calibration.wltp_l.pa!$C$20:$C$20</definedName>
    <definedName name="_enable_willans" localSheetId="18">output.precondition.wltp_p.pa!$C$15:$C$15</definedName>
    <definedName name="_enable_willans" localSheetId="6">output.prediction.nedc_h.pa!$C$26:$C$26</definedName>
    <definedName name="_enable_willans" localSheetId="8">output.prediction.nedc_l.pa!$C$20:$C$20</definedName>
    <definedName name="_enable_willans" localSheetId="10">output.prediction.wltp_h.pa!$C$26:$C$26</definedName>
    <definedName name="_enable_willans" localSheetId="14">output.prediction.wltp_l.pa!$C$19:$C$19</definedName>
    <definedName name="_engine_capacity" localSheetId="10">output.prediction.wltp_h.pa!$C$27:$C$27</definedName>
    <definedName name="_engine_capacity" localSheetId="14">output.prediction.wltp_l.pa!$C$20:$C$20</definedName>
    <definedName name="_engine_coolant_temperatures" localSheetId="7">output.prediction.nedc_h.ts!$AC$3:$AC$1182</definedName>
    <definedName name="_engine_coolant_temperatures" localSheetId="11">output.prediction.wltp_h.ts!$Z$3:$Z$1803</definedName>
    <definedName name="_engine_fuel_lower_heating_value" localSheetId="10">output.prediction.wltp_h.pa!$C$28:$C$28</definedName>
    <definedName name="_engine_fuel_lower_heating_value" localSheetId="14">output.prediction.wltp_l.pa!$C$21:$C$21</definedName>
    <definedName name="_engine_has_cylinder_deactivation" localSheetId="12">output.calibration.wltp_h.pa!$C$27:$C$27</definedName>
    <definedName name="_engine_has_cylinder_deactivation" localSheetId="16">output.calibration.wltp_l.pa!$C$23:$C$23</definedName>
    <definedName name="_engine_has_cylinder_deactivation" localSheetId="18">output.precondition.wltp_p.pa!$C$16:$C$16</definedName>
    <definedName name="_engine_has_cylinder_deactivation" localSheetId="6">output.prediction.nedc_h.pa!$C$29:$C$29</definedName>
    <definedName name="_engine_has_cylinder_deactivation" localSheetId="8">output.prediction.nedc_l.pa!$C$23:$C$23</definedName>
    <definedName name="_engine_has_cylinder_deactivation" localSheetId="10">output.prediction.wltp_h.pa!$C$29:$C$29</definedName>
    <definedName name="_engine_has_cylinder_deactivation" localSheetId="14">output.prediction.wltp_l.pa!$C$22:$C$22</definedName>
    <definedName name="_engine_has_variable_valve_actuation" localSheetId="12">output.calibration.wltp_h.pa!$C$28:$C$28</definedName>
    <definedName name="_engine_has_variable_valve_actuation" localSheetId="16">output.calibration.wltp_l.pa!$C$24:$C$24</definedName>
    <definedName name="_engine_has_variable_valve_actuation" localSheetId="18">output.precondition.wltp_p.pa!$C$17:$C$17</definedName>
    <definedName name="_engine_has_variable_valve_actuation" localSheetId="6">output.prediction.nedc_h.pa!$C$30:$C$30</definedName>
    <definedName name="_engine_has_variable_valve_actuation" localSheetId="8">output.prediction.nedc_l.pa!$C$24:$C$24</definedName>
    <definedName name="_engine_has_variable_valve_actuation" localSheetId="10">output.prediction.wltp_h.pa!$C$30:$C$30</definedName>
    <definedName name="_engine_has_variable_valve_actuation" localSheetId="14">output.prediction.wltp_l.pa!$C$23:$C$23</definedName>
    <definedName name="_engine_heat_capacity" localSheetId="12">output.calibration.wltp_h.pa!$C$98:$C$98</definedName>
    <definedName name="_engine_heat_capacity" localSheetId="16">output.calibration.wltp_l.pa!$C$87:$C$87</definedName>
    <definedName name="_engine_heat_capacity" localSheetId="6">output.prediction.nedc_h.pa!$C$106:$C$106</definedName>
    <definedName name="_engine_heat_capacity" localSheetId="8">output.prediction.nedc_l.pa!$C$87:$C$87</definedName>
    <definedName name="_engine_heat_capacity" localSheetId="10">output.prediction.wltp_h.pa!$C$101:$C$101</definedName>
    <definedName name="_engine_heat_capacity" localSheetId="14">output.prediction.wltp_l.pa!$C$82:$C$82</definedName>
    <definedName name="_engine_idle_fuel_consumption" localSheetId="10">output.prediction.wltp_h.pa!$C$31:$C$31</definedName>
    <definedName name="_engine_idle_fuel_consumption" localSheetId="14">output.prediction.wltp_l.pa!$C$24:$C$24</definedName>
    <definedName name="_engine_is_turbo" localSheetId="18">output.precondition.wltp_p.pa!$C$18:$C$18</definedName>
    <definedName name="_engine_is_turbo" localSheetId="10">output.prediction.wltp_h.pa!$C$32:$C$32</definedName>
    <definedName name="_engine_is_turbo" localSheetId="14">output.prediction.wltp_l.pa!$C$25:$C$25</definedName>
    <definedName name="_engine_mass" localSheetId="12">output.calibration.wltp_h.pa!$C$96:$C$96</definedName>
    <definedName name="_engine_mass" localSheetId="16">output.calibration.wltp_l.pa!$C$85:$C$85</definedName>
    <definedName name="_engine_mass" localSheetId="6">output.prediction.nedc_h.pa!$C$102:$C$102</definedName>
    <definedName name="_engine_mass" localSheetId="8">output.prediction.nedc_l.pa!$C$84:$C$84</definedName>
    <definedName name="_engine_mass" localSheetId="10">output.prediction.wltp_h.pa!$C$89:$C$89</definedName>
    <definedName name="_engine_mass" localSheetId="14">output.prediction.wltp_l.pa!$C$71:$C$71</definedName>
    <definedName name="_engine_max_power" localSheetId="12">output.calibration.wltp_h.pa!$C$93:$C$93</definedName>
    <definedName name="_engine_max_power" localSheetId="16">output.calibration.wltp_l.pa!$C$83:$C$83</definedName>
    <definedName name="_engine_max_power" localSheetId="6">output.prediction.nedc_h.pa!$C$97:$C$97</definedName>
    <definedName name="_engine_max_power" localSheetId="8">output.prediction.nedc_l.pa!$C$79:$C$79</definedName>
    <definedName name="_engine_max_power" localSheetId="10">output.prediction.wltp_h.pa!$C$33:$C$33</definedName>
    <definedName name="_engine_max_power" localSheetId="14">output.prediction.wltp_l.pa!$C$26:$C$26</definedName>
    <definedName name="_engine_max_speed" localSheetId="12">output.calibration.wltp_h.pa!$C$73:$C$73</definedName>
    <definedName name="_engine_max_speed" localSheetId="16">output.calibration.wltp_l.pa!$C$65:$C$65</definedName>
    <definedName name="_engine_max_speed" localSheetId="6">output.prediction.nedc_h.pa!$C$82:$C$82</definedName>
    <definedName name="_engine_max_speed" localSheetId="8">output.prediction.nedc_l.pa!$C$66:$C$66</definedName>
    <definedName name="_engine_max_speed" localSheetId="10">output.prediction.wltp_h.pa!$C$90:$C$90</definedName>
    <definedName name="_engine_max_speed" localSheetId="14">output.prediction.wltp_l.pa!$C$72:$C$72</definedName>
    <definedName name="_engine_max_speed_at_max_power" localSheetId="12">output.calibration.wltp_h.pa!$C$94:$C$94</definedName>
    <definedName name="_engine_max_speed_at_max_power" localSheetId="16">output.calibration.wltp_l.pa!$C$84:$C$84</definedName>
    <definedName name="_engine_max_speed_at_max_power" localSheetId="6">output.prediction.nedc_h.pa!$C$98:$C$98</definedName>
    <definedName name="_engine_max_speed_at_max_power" localSheetId="8">output.prediction.nedc_l.pa!$C$80:$C$80</definedName>
    <definedName name="_engine_max_speed_at_max_power" localSheetId="10">output.prediction.wltp_h.pa!$C$34:$C$34</definedName>
    <definedName name="_engine_max_speed_at_max_power" localSheetId="14">output.prediction.wltp_l.pa!$C$27:$C$27</definedName>
    <definedName name="_engine_max_torque" localSheetId="12">output.calibration.wltp_h.pa!$C$97:$C$97</definedName>
    <definedName name="_engine_max_torque" localSheetId="16">output.calibration.wltp_l.pa!$C$86:$C$86</definedName>
    <definedName name="_engine_max_torque" localSheetId="6">output.prediction.nedc_h.pa!$C$103:$C$103</definedName>
    <definedName name="_engine_max_torque" localSheetId="8">output.prediction.nedc_l.pa!$C$85:$C$85</definedName>
    <definedName name="_engine_max_torque" localSheetId="10">output.prediction.wltp_h.pa!$C$91:$C$91</definedName>
    <definedName name="_engine_max_torque" localSheetId="14">output.prediction.wltp_l.pa!$C$73:$C$73</definedName>
    <definedName name="_engine_moment_inertia" localSheetId="12">output.calibration.wltp_h.pa!$C$74:$C$74</definedName>
    <definedName name="_engine_moment_inertia" localSheetId="16">output.calibration.wltp_l.pa!$C$66:$C$66</definedName>
    <definedName name="_engine_moment_inertia" localSheetId="6">output.prediction.nedc_h.pa!$C$83:$C$83</definedName>
    <definedName name="_engine_moment_inertia" localSheetId="8">output.prediction.nedc_l.pa!$C$67:$C$67</definedName>
    <definedName name="_engine_moment_inertia" localSheetId="10">output.prediction.wltp_h.pa!$C$92:$C$92</definedName>
    <definedName name="_engine_moment_inertia" localSheetId="14">output.prediction.wltp_l.pa!$C$74:$C$74</definedName>
    <definedName name="_engine_powers_out" localSheetId="13">output.calibration.wltp_h.ts!$AN$3:$AN$1802</definedName>
    <definedName name="_engine_powers_out" localSheetId="7">output.prediction.nedc_h.ts!$AT$3:$AT$1182</definedName>
    <definedName name="_engine_powers_out" localSheetId="11">output.prediction.wltp_h.ts!$AP$3:$AP$1803</definedName>
    <definedName name="_engine_speeds_out" localSheetId="7">output.prediction.nedc_h.ts!$AO$3:$AO$1182</definedName>
    <definedName name="_engine_speeds_out" localSheetId="11">output.prediction.wltp_h.ts!$AK$3:$AK$1803</definedName>
    <definedName name="_engine_speeds_out_hot" localSheetId="13">output.calibration.wltp_h.ts!$Y$3:$Y$1802</definedName>
    <definedName name="_engine_speeds_out_hot" localSheetId="7">output.prediction.nedc_h.ts!$AD$3:$AD$1182</definedName>
    <definedName name="_engine_speeds_out_hot" localSheetId="11">output.prediction.wltp_h.ts!$AA$3:$AA$1803</definedName>
    <definedName name="_engine_starts" localSheetId="13">output.calibration.wltp_h.ts!$Q$3:$Q$1802</definedName>
    <definedName name="_engine_starts" localSheetId="7">output.prediction.nedc_h.ts!$AE$3:$AE$1182</definedName>
    <definedName name="_engine_starts" localSheetId="11">output.prediction.wltp_h.ts!$AB$3:$AB$1803</definedName>
    <definedName name="_engine_stroke" localSheetId="10">output.prediction.wltp_h.pa!$C$35:$C$35</definedName>
    <definedName name="_engine_stroke" localSheetId="14">output.prediction.wltp_l.pa!$C$28:$C$28</definedName>
    <definedName name="_engine_temperature_derivatives" localSheetId="13">output.calibration.wltp_h.ts!$K$3:$K$1802</definedName>
    <definedName name="_engine_temperature_derivatives" localSheetId="7">output.prediction.nedc_h.ts!$AK$3:$AK$1182</definedName>
    <definedName name="_engine_temperature_derivatives" localSheetId="11">output.prediction.wltp_h.ts!$AH$3:$AH$1803</definedName>
    <definedName name="_engine_thermostat_temperature" localSheetId="12">output.calibration.wltp_h.pa!$C$113:$C$113</definedName>
    <definedName name="_engine_thermostat_temperature" localSheetId="6">output.prediction.nedc_h.pa!$C$84:$C$84</definedName>
    <definedName name="_engine_thermostat_temperature" localSheetId="10">output.prediction.wltp_h.pa!$C$36:$C$36</definedName>
    <definedName name="_engine_thermostat_temperature_window" localSheetId="12">output.calibration.wltp_h.pa!$C$115:$C$115</definedName>
    <definedName name="_engine_thermostat_temperature_window" localSheetId="6">output.prediction.nedc_h.pa!$C$113:$C$113</definedName>
    <definedName name="_engine_thermostat_temperature_window" localSheetId="10">output.prediction.wltp_h.pa!$C$113:$C$113</definedName>
    <definedName name="_engine_type" localSheetId="12">output.calibration.wltp_h.pa!$C$75:$C$75</definedName>
    <definedName name="_engine_type" localSheetId="16">output.calibration.wltp_l.pa!$C$67:$C$67</definedName>
    <definedName name="_engine_type" localSheetId="6">output.prediction.nedc_h.pa!$C$85:$C$85</definedName>
    <definedName name="_engine_type" localSheetId="8">output.prediction.nedc_l.pa!$C$68:$C$68</definedName>
    <definedName name="_engine_type" localSheetId="10">output.prediction.wltp_h.pa!$C$37:$C$37</definedName>
    <definedName name="_engine_type" localSheetId="14">output.prediction.wltp_l.pa!$C$29:$C$29</definedName>
    <definedName name="_equivalent_gear_box_heat_capacity" localSheetId="12">output.calibration.wltp_h.pa!$C$99:$C$99</definedName>
    <definedName name="_equivalent_gear_box_heat_capacity" localSheetId="16">output.calibration.wltp_l.pa!$C$88:$C$88</definedName>
    <definedName name="_equivalent_gear_box_heat_capacity" localSheetId="6">output.prediction.nedc_h.pa!$C$107:$C$107</definedName>
    <definedName name="_equivalent_gear_box_heat_capacity" localSheetId="8">output.prediction.nedc_l.pa!$C$88:$C$88</definedName>
    <definedName name="_equivalent_gear_box_heat_capacity" localSheetId="10">output.prediction.wltp_h.pa!$C$102:$C$102</definedName>
    <definedName name="_equivalent_gear_box_heat_capacity" localSheetId="14">output.prediction.wltp_l.pa!$C$83:$C$83</definedName>
    <definedName name="_extended_phases_co2_emissions" localSheetId="12">output.calibration.wltp_h.pa!$C$125:$C$125</definedName>
    <definedName name="_extended_phases_co2_emissions" localSheetId="6">output.prediction.nedc_h.pa!$C$121:$C$121</definedName>
    <definedName name="_extended_phases_co2_emissions" localSheetId="10">output.prediction.wltp_h.pa!$C$121:$C$121</definedName>
    <definedName name="_extended_phases_integration_times" localSheetId="12">output.calibration.wltp_h.pa!$C$124:$C$124</definedName>
    <definedName name="_extended_phases_integration_times" localSheetId="6">output.prediction.nedc_h.pa!$C$120:$C$120</definedName>
    <definedName name="_extended_phases_integration_times" localSheetId="10">output.prediction.wltp_h.pa!$C$120:$C$120</definedName>
    <definedName name="_f0" localSheetId="10">output.prediction.wltp_h.pa!$C$38:$C$38</definedName>
    <definedName name="_f1" localSheetId="10">output.prediction.wltp_h.pa!$C$39:$C$39</definedName>
    <definedName name="_f2" localSheetId="10">output.prediction.wltp_h.pa!$C$40:$C$40</definedName>
    <definedName name="_final_drive_efficiency" localSheetId="12">output.calibration.wltp_h.pa!$C$35:$C$35</definedName>
    <definedName name="_final_drive_efficiency" localSheetId="16">output.calibration.wltp_l.pa!$C$28:$C$28</definedName>
    <definedName name="_final_drive_efficiency" localSheetId="18">output.precondition.wltp_p.pa!$C$19:$C$19</definedName>
    <definedName name="_final_drive_efficiency" localSheetId="6">output.prediction.nedc_h.pa!$C$37:$C$37</definedName>
    <definedName name="_final_drive_efficiency" localSheetId="8">output.prediction.nedc_l.pa!$C$28:$C$28</definedName>
    <definedName name="_final_drive_efficiency" localSheetId="10">output.prediction.wltp_h.pa!$C$41:$C$41</definedName>
    <definedName name="_final_drive_efficiency" localSheetId="14">output.prediction.wltp_l.pa!$C$30:$C$30</definedName>
    <definedName name="_final_drive_powers_in" localSheetId="13">output.calibration.wltp_h.ts!$AB$3:$AB$1802</definedName>
    <definedName name="_final_drive_powers_in" localSheetId="7">output.prediction.nedc_h.ts!$Q$3:$Q$1182</definedName>
    <definedName name="_final_drive_powers_in" localSheetId="11">output.prediction.wltp_h.ts!$Q$3:$Q$1803</definedName>
    <definedName name="_final_drive_ratio" localSheetId="18">output.precondition.wltp_p.pa!$C$20:$C$20</definedName>
    <definedName name="_final_drive_ratio" localSheetId="10">output.prediction.wltp_h.pa!$C$42:$C$42</definedName>
    <definedName name="_final_drive_ratio" localSheetId="14">output.prediction.wltp_l.pa!$C$31:$C$31</definedName>
    <definedName name="_final_drive_speeds_in" localSheetId="13">output.calibration.wltp_h.ts!$T$3:$T$1802</definedName>
    <definedName name="_final_drive_speeds_in" localSheetId="7">output.prediction.nedc_h.ts!$H$3:$H$1182</definedName>
    <definedName name="_final_drive_speeds_in" localSheetId="9">output.prediction.nedc_l.ts!$G$3:$G$1183</definedName>
    <definedName name="_final_drive_speeds_in" localSheetId="11">output.prediction.wltp_h.ts!$H$3:$H$1803</definedName>
    <definedName name="_final_drive_torques_in" localSheetId="13">output.calibration.wltp_h.ts!$AA$3:$AA$1802</definedName>
    <definedName name="_final_drive_torques_in" localSheetId="7">output.prediction.nedc_h.ts!$P$3:$P$1182</definedName>
    <definedName name="_final_drive_torques_in" localSheetId="11">output.prediction.wltp_h.ts!$P$3:$P$1803</definedName>
    <definedName name="_fuel_carbon_content" localSheetId="12">output.calibration.wltp_h.pa!$C$76:$C$76</definedName>
    <definedName name="_fuel_carbon_content" localSheetId="16">output.calibration.wltp_l.pa!$C$68:$C$68</definedName>
    <definedName name="_fuel_carbon_content" localSheetId="6">output.prediction.nedc_h.pa!$C$86:$C$86</definedName>
    <definedName name="_fuel_carbon_content" localSheetId="8">output.prediction.nedc_l.pa!$C$69:$C$69</definedName>
    <definedName name="_fuel_carbon_content" localSheetId="10">output.prediction.wltp_h.pa!$C$93:$C$93</definedName>
    <definedName name="_fuel_carbon_content" localSheetId="14">output.prediction.wltp_l.pa!$C$75:$C$75</definedName>
    <definedName name="_fuel_carbon_content_percentage" localSheetId="10">output.prediction.wltp_h.pa!$C$43:$C$43</definedName>
    <definedName name="_fuel_carbon_content_percentage" localSheetId="14">output.prediction.wltp_l.pa!$C$32:$C$32</definedName>
    <definedName name="_fuel_consumptions" localSheetId="13">output.calibration.wltp_h.ts!$AV$3:$AV$1802</definedName>
    <definedName name="_fuel_consumptions" localSheetId="7">output.prediction.nedc_h.ts!$BC$3:$BC$1182</definedName>
    <definedName name="_fuel_consumptions" localSheetId="11">output.prediction.wltp_h.ts!$AY$3:$AY$1803</definedName>
    <definedName name="_fuel_saving_at_strategy" localSheetId="18">output.precondition.wltp_p.pa!$C$21:$C$21</definedName>
    <definedName name="_fuel_saving_at_strategy" localSheetId="10">output.prediction.wltp_h.pa!$C$44:$C$44</definedName>
    <definedName name="_fuel_saving_at_strategy" localSheetId="14">output.prediction.wltp_l.pa!$C$33:$C$33</definedName>
    <definedName name="_fuel_type" localSheetId="10">output.prediction.wltp_h.pa!$C$45:$C$45</definedName>
    <definedName name="_fuel_type" localSheetId="14">output.prediction.wltp_l.pa!$C$34:$C$34</definedName>
    <definedName name="_full_load_powers" localSheetId="10">output.prediction.wltp_h.pa!$C$46:$C$46</definedName>
    <definedName name="_full_load_powers" localSheetId="14">output.prediction.wltp_l.pa!$C$35:$C$35</definedName>
    <definedName name="_full_load_speeds" localSheetId="10">output.prediction.wltp_h.pa!$C$47:$C$47</definedName>
    <definedName name="_full_load_speeds" localSheetId="14">output.prediction.wltp_l.pa!$C$36:$C$36</definedName>
    <definedName name="_gear_box_efficiencies" localSheetId="13">output.calibration.wltp_h.ts!$AF$3:$AF$1802</definedName>
    <definedName name="_gear_box_efficiencies" localSheetId="7">output.prediction.nedc_h.ts!$R$3:$R$1182</definedName>
    <definedName name="_gear_box_efficiencies" localSheetId="11">output.prediction.wltp_h.ts!$R$3:$R$1803</definedName>
    <definedName name="_gear_box_powers_in" localSheetId="13">output.calibration.wltp_h.ts!$AI$3:$AI$1802</definedName>
    <definedName name="_gear_box_powers_in" localSheetId="7">output.prediction.nedc_h.ts!$U$3:$U$1182</definedName>
    <definedName name="_gear_box_powers_in" localSheetId="11">output.prediction.wltp_h.ts!$U$3:$U$1803</definedName>
    <definedName name="_gear_box_ratios" localSheetId="10">output.prediction.wltp_h.pa!$C$48:$C$48</definedName>
    <definedName name="_gear_box_ratios" localSheetId="14">output.prediction.wltp_l.pa!$C$37:$C$37</definedName>
    <definedName name="_gear_box_speeds_in" localSheetId="13">output.calibration.wltp_h.ts!$W$3:$W$1802</definedName>
    <definedName name="_gear_box_speeds_in" localSheetId="7">output.prediction.nedc_h.ts!$N$3:$N$1182</definedName>
    <definedName name="_gear_box_speeds_in" localSheetId="11">output.prediction.wltp_h.ts!$K$3:$K$1803</definedName>
    <definedName name="_gear_box_temperature_references" localSheetId="12">output.calibration.wltp_h.pa!$C$43:$C$43</definedName>
    <definedName name="_gear_box_temperature_references" localSheetId="16">output.calibration.wltp_l.pa!$C$36:$C$36</definedName>
    <definedName name="_gear_box_temperature_references" localSheetId="18">output.precondition.wltp_p.pa!$C$22:$C$22</definedName>
    <definedName name="_gear_box_temperature_references" localSheetId="6">output.prediction.nedc_h.pa!$C$45:$C$45</definedName>
    <definedName name="_gear_box_temperature_references" localSheetId="8">output.prediction.nedc_l.pa!$C$36:$C$36</definedName>
    <definedName name="_gear_box_temperature_references" localSheetId="10">output.prediction.wltp_h.pa!$C$49:$C$49</definedName>
    <definedName name="_gear_box_temperature_references" localSheetId="14">output.prediction.wltp_l.pa!$C$38:$C$38</definedName>
    <definedName name="_gear_box_temperatures" localSheetId="13">output.calibration.wltp_h.ts!$AG$3:$AG$1802</definedName>
    <definedName name="_gear_box_temperatures" localSheetId="7">output.prediction.nedc_h.ts!$S$3:$S$1182</definedName>
    <definedName name="_gear_box_temperatures" localSheetId="11">output.prediction.wltp_h.ts!$S$3:$S$1803</definedName>
    <definedName name="_gear_box_torque_losses" localSheetId="13">output.calibration.wltp_h.ts!$AJ$3:$AJ$1802</definedName>
    <definedName name="_gear_box_torque_losses" localSheetId="7">output.prediction.nedc_h.ts!$V$3:$V$1182</definedName>
    <definedName name="_gear_box_torque_losses" localSheetId="11">output.prediction.wltp_h.ts!$V$3:$V$1803</definedName>
    <definedName name="_gear_box_torques_in" localSheetId="13">output.calibration.wltp_h.ts!$AH$3:$AH$1802</definedName>
    <definedName name="_gear_box_torques_in" localSheetId="7">output.prediction.nedc_h.ts!$T$3:$T$1182</definedName>
    <definedName name="_gear_box_torques_in" localSheetId="11">output.prediction.wltp_h.ts!$T$3:$T$1803</definedName>
    <definedName name="_gear_box_type" localSheetId="10">output.prediction.wltp_h.pa!$C$50:$C$50</definedName>
    <definedName name="_gear_box_type" localSheetId="14">output.prediction.wltp_l.pa!$C$39:$C$39</definedName>
    <definedName name="_gear_shifts" localSheetId="13">output.calibration.wltp_h.ts!$X$3:$X$1802</definedName>
    <definedName name="_gear_shifts" localSheetId="7">output.prediction.nedc_h.ts!$O$3:$O$1182</definedName>
    <definedName name="_gear_shifts" localSheetId="11">output.prediction.wltp_h.ts!$L$3:$L$1803</definedName>
    <definedName name="_gears" localSheetId="13">output.calibration.wltp_h.ts!$V$3:$V$1802</definedName>
    <definedName name="_gears" localSheetId="7">output.prediction.nedc_h.ts!$L$3:$L$1182</definedName>
    <definedName name="_gears" localSheetId="11">output.prediction.wltp_h.ts!$J$3:$J$1803</definedName>
    <definedName name="_GSPV" localSheetId="12">output.calibration.wltp_h.pa!$C$108:$C$108</definedName>
    <definedName name="_GSPV_Cold_Hot" localSheetId="12">output.calibration.wltp_h.pa!$C$109:$C$109</definedName>
    <definedName name="_has_energy_recuperation" localSheetId="18">output.precondition.wltp_p.pa!$C$23:$C$23</definedName>
    <definedName name="_has_energy_recuperation" localSheetId="10">output.prediction.wltp_h.pa!$C$51:$C$51</definedName>
    <definedName name="_has_energy_recuperation" localSheetId="14">output.prediction.wltp_l.pa!$C$40:$C$40</definedName>
    <definedName name="_has_exhausted_gas_recirculation" localSheetId="12">output.calibration.wltp_h.pa!$C$77:$C$77</definedName>
    <definedName name="_has_exhausted_gas_recirculation" localSheetId="16">output.calibration.wltp_l.pa!$C$69:$C$69</definedName>
    <definedName name="_has_exhausted_gas_recirculation" localSheetId="6">output.prediction.nedc_h.pa!$C$87:$C$87</definedName>
    <definedName name="_has_exhausted_gas_recirculation" localSheetId="8">output.prediction.nedc_l.pa!$C$70:$C$70</definedName>
    <definedName name="_has_exhausted_gas_recirculation" localSheetId="10">output.prediction.wltp_h.pa!$C$52:$C$52</definedName>
    <definedName name="_has_exhausted_gas_recirculation" localSheetId="14">output.prediction.wltp_l.pa!$C$41:$C$41</definedName>
    <definedName name="_has_gear_box_thermal_management" localSheetId="12">output.calibration.wltp_h.pa!$C$46:$C$46</definedName>
    <definedName name="_has_gear_box_thermal_management" localSheetId="16">output.calibration.wltp_l.pa!$C$39:$C$39</definedName>
    <definedName name="_has_gear_box_thermal_management" localSheetId="18">output.precondition.wltp_p.pa!$C$24:$C$24</definedName>
    <definedName name="_has_gear_box_thermal_management" localSheetId="6">output.prediction.nedc_h.pa!$C$48:$C$48</definedName>
    <definedName name="_has_gear_box_thermal_management" localSheetId="8">output.prediction.nedc_l.pa!$C$39:$C$39</definedName>
    <definedName name="_has_gear_box_thermal_management" localSheetId="10">output.prediction.wltp_h.pa!$C$53:$C$53</definedName>
    <definedName name="_has_gear_box_thermal_management" localSheetId="14">output.prediction.wltp_l.pa!$C$42:$C$42</definedName>
    <definedName name="_has_lean_burn" localSheetId="12">output.calibration.wltp_h.pa!$C$47:$C$47</definedName>
    <definedName name="_has_lean_burn" localSheetId="16">output.calibration.wltp_l.pa!$C$40:$C$40</definedName>
    <definedName name="_has_lean_burn" localSheetId="18">output.precondition.wltp_p.pa!$C$25:$C$25</definedName>
    <definedName name="_has_lean_burn" localSheetId="6">output.prediction.nedc_h.pa!$C$49:$C$49</definedName>
    <definedName name="_has_lean_burn" localSheetId="8">output.prediction.nedc_l.pa!$C$40:$C$40</definedName>
    <definedName name="_has_lean_burn" localSheetId="10">output.prediction.wltp_h.pa!$C$54:$C$54</definedName>
    <definedName name="_has_lean_burn" localSheetId="14">output.prediction.wltp_l.pa!$C$43:$C$43</definedName>
    <definedName name="_has_periodically_regenerating_systems" localSheetId="12">output.calibration.wltp_h.pa!$C$48:$C$48</definedName>
    <definedName name="_has_periodically_regenerating_systems" localSheetId="16">output.calibration.wltp_l.pa!$C$41:$C$41</definedName>
    <definedName name="_has_periodically_regenerating_systems" localSheetId="18">output.precondition.wltp_p.pa!$C$26:$C$26</definedName>
    <definedName name="_has_periodically_regenerating_systems" localSheetId="6">output.prediction.nedc_h.pa!$C$50:$C$50</definedName>
    <definedName name="_has_periodically_regenerating_systems" localSheetId="8">output.prediction.nedc_l.pa!$C$41:$C$41</definedName>
    <definedName name="_has_periodically_regenerating_systems" localSheetId="10">output.prediction.wltp_h.pa!$C$55:$C$55</definedName>
    <definedName name="_has_periodically_regenerating_systems" localSheetId="14">output.prediction.wltp_l.pa!$C$44:$C$44</definedName>
    <definedName name="_has_selective_catalytic_reduction" localSheetId="12">output.calibration.wltp_h.pa!$C$49:$C$49</definedName>
    <definedName name="_has_selective_catalytic_reduction" localSheetId="16">output.calibration.wltp_l.pa!$C$42:$C$42</definedName>
    <definedName name="_has_selective_catalytic_reduction" localSheetId="18">output.precondition.wltp_p.pa!$C$27:$C$27</definedName>
    <definedName name="_has_selective_catalytic_reduction" localSheetId="6">output.prediction.nedc_h.pa!$C$51:$C$51</definedName>
    <definedName name="_has_selective_catalytic_reduction" localSheetId="8">output.prediction.nedc_l.pa!$C$42:$C$42</definedName>
    <definedName name="_has_selective_catalytic_reduction" localSheetId="10">output.prediction.wltp_h.pa!$C$56:$C$56</definedName>
    <definedName name="_has_selective_catalytic_reduction" localSheetId="14">output.prediction.wltp_l.pa!$C$45:$C$45</definedName>
    <definedName name="_has_start_stop" localSheetId="18">output.precondition.wltp_p.pa!$C$28:$C$28</definedName>
    <definedName name="_has_start_stop" localSheetId="10">output.prediction.wltp_h.pa!$C$57:$C$57</definedName>
    <definedName name="_has_start_stop" localSheetId="14">output.prediction.wltp_l.pa!$C$46:$C$46</definedName>
    <definedName name="_has_sufficient_power" localSheetId="12">output.calibration.wltp_h.pa!$C$121:$C$121</definedName>
    <definedName name="_has_sufficient_power" localSheetId="6">output.prediction.nedc_h.pa!$C$115:$C$115</definedName>
    <definedName name="_has_sufficient_power" localSheetId="10">output.prediction.wltp_h.pa!$C$115:$C$115</definedName>
    <definedName name="_has_torque_converter" localSheetId="12">output.calibration.wltp_h.pa!$C$78:$C$78</definedName>
    <definedName name="_has_torque_converter" localSheetId="16">output.calibration.wltp_l.pa!$C$70:$C$70</definedName>
    <definedName name="_has_torque_converter" localSheetId="6">output.prediction.nedc_h.pa!$C$88:$C$88</definedName>
    <definedName name="_has_torque_converter" localSheetId="8">output.prediction.nedc_l.pa!$C$71:$C$71</definedName>
    <definedName name="_has_torque_converter" localSheetId="10">output.prediction.wltp_h.pa!$C$58:$C$58</definedName>
    <definedName name="_has_torque_converter" localSheetId="14">output.prediction.wltp_l.pa!$C$47:$C$47</definedName>
    <definedName name="_identified_co2_emissions" localSheetId="13">output.calibration.wltp_h.ts!$AP$3:$AP$1802</definedName>
    <definedName name="_identified_co2_emissions" localSheetId="7">output.prediction.nedc_h.ts!$BD$3:$BD$1182</definedName>
    <definedName name="_identified_co2_emissions" localSheetId="11">output.prediction.wltp_h.ts!$AZ$3:$AZ$1803</definedName>
    <definedName name="_idle_engine_speed" localSheetId="12">output.calibration.wltp_h.pa!$C$92:$C$92</definedName>
    <definedName name="_idle_engine_speed" localSheetId="16">output.calibration.wltp_l.pa!$C$82:$C$82</definedName>
    <definedName name="_idle_engine_speed" localSheetId="6">output.prediction.nedc_h.pa!$C$89:$C$89</definedName>
    <definedName name="_idle_engine_speed" localSheetId="8">output.prediction.nedc_l.pa!$C$72:$C$72</definedName>
    <definedName name="_idle_engine_speed" localSheetId="10">output.prediction.wltp_h.pa!$C$94:$C$94</definedName>
    <definedName name="_idle_engine_speed" localSheetId="14">output.prediction.wltp_l.pa!$C$76:$C$76</definedName>
    <definedName name="_idle_engine_speed_median" localSheetId="10">output.prediction.wltp_h.pa!$C$59:$C$59</definedName>
    <definedName name="_idle_engine_speed_median" localSheetId="14">output.prediction.wltp_l.pa!$C$48:$C$48</definedName>
    <definedName name="_idle_engine_speed_std" localSheetId="12">output.calibration.wltp_h.pa!$C$90:$C$90</definedName>
    <definedName name="_idle_engine_speed_std" localSheetId="16">output.calibration.wltp_l.pa!$C$81:$C$81</definedName>
    <definedName name="_idle_engine_speed_std" localSheetId="18">output.precondition.wltp_p.pa!$C$47:$C$47</definedName>
    <definedName name="_idle_engine_speed_std" localSheetId="6">output.prediction.nedc_h.pa!$C$54:$C$54</definedName>
    <definedName name="_idle_engine_speed_std" localSheetId="8">output.prediction.nedc_l.pa!$C$45:$C$45</definedName>
    <definedName name="_idle_engine_speed_std" localSheetId="10">output.prediction.wltp_h.pa!$C$60:$C$60</definedName>
    <definedName name="_idle_engine_speed_std" localSheetId="14">output.prediction.wltp_l.pa!$C$49:$C$49</definedName>
    <definedName name="_ignition_type" localSheetId="10">output.prediction.wltp_h.pa!$C$61:$C$61</definedName>
    <definedName name="_ignition_type" localSheetId="14">output.prediction.wltp_l.pa!$C$50:$C$50</definedName>
    <definedName name="_inertial_factor" localSheetId="12">output.calibration.wltp_h.pa!$C$79:$C$79</definedName>
    <definedName name="_inertial_factor" localSheetId="16">output.calibration.wltp_l.pa!$C$71:$C$71</definedName>
    <definedName name="_inertial_factor" localSheetId="6">output.prediction.nedc_h.pa!$C$99:$C$99</definedName>
    <definedName name="_inertial_factor" localSheetId="8">output.prediction.nedc_l.pa!$C$81:$C$81</definedName>
    <definedName name="_inertial_factor" localSheetId="10">output.prediction.wltp_h.pa!$C$103:$C$103</definedName>
    <definedName name="_inertial_factor" localSheetId="14">output.prediction.wltp_l.pa!$C$84:$C$84</definedName>
    <definedName name="_info_CO2MPAS_version_Value" localSheetId="2">summary!$B$2:$B$2</definedName>
    <definedName name="_info_input_version_Value" localSheetId="2">summary!$B$5:$B$5</definedName>
    <definedName name="_info_output_folder_Value" localSheetId="2">summary!$B$6:$B$6</definedName>
    <definedName name="_info_overwrite_cache_Value" localSheetId="2">summary!$B$7:$B$7</definedName>
    <definedName name="_info_run_base_Value" localSheetId="2">summary!$B$8:$B$8</definedName>
    <definedName name="_info_run_plan_Value" localSheetId="2">summary!$B$9:$B$9</definedName>
    <definedName name="_info_Simulation_started_Value" localSheetId="2">summary!$B$3:$B$3</definedName>
    <definedName name="_info_Time_elapsed_Value" localSheetId="2">summary!$B$4:$B$4</definedName>
    <definedName name="_info_timestamp_Value" localSheetId="2">summary!$B$10:$B$10</definedName>
    <definedName name="_info_type_approval_mode_Value" localSheetId="2">summary!$B$11:$B$11</definedName>
    <definedName name="_initial_engine_temperature" localSheetId="12">output.calibration.wltp_h.pa!$C$80:$C$80</definedName>
    <definedName name="_initial_engine_temperature" localSheetId="16">output.calibration.wltp_l.pa!$C$78:$C$78</definedName>
    <definedName name="_initial_engine_temperature" localSheetId="6">output.prediction.nedc_h.pa!$C$101:$C$101</definedName>
    <definedName name="_initial_engine_temperature" localSheetId="8">output.prediction.nedc_l.pa!$C$83:$C$83</definedName>
    <definedName name="_initial_engine_temperature" localSheetId="10">output.prediction.wltp_h.pa!$C$105:$C$105</definedName>
    <definedName name="_initial_engine_temperature" localSheetId="14">output.prediction.wltp_l.pa!$C$86:$C$86</definedName>
    <definedName name="_initial_friction_params" localSheetId="12">output.calibration.wltp_h.pa!$C$117:$C$117</definedName>
    <definedName name="_initial_friction_params" localSheetId="6">output.prediction.nedc_h.pa!$C$56:$C$56</definedName>
    <definedName name="_initial_friction_params" localSheetId="10">output.prediction.wltp_h.pa!$C$62:$C$62</definedName>
    <definedName name="_initial_state_of_charge" localSheetId="12">output.calibration.wltp_h.pa!$C$81:$C$81</definedName>
    <definedName name="_initial_state_of_charge" localSheetId="16">output.calibration.wltp_l.pa!$C$72:$C$72</definedName>
    <definedName name="_initial_state_of_charge" localSheetId="6">output.prediction.nedc_h.pa!$C$90:$C$90</definedName>
    <definedName name="_initial_state_of_charge" localSheetId="8">output.prediction.nedc_l.pa!$C$73:$C$73</definedName>
    <definedName name="_initial_state_of_charge" localSheetId="10">output.prediction.wltp_h.pa!$C$95:$C$95</definedName>
    <definedName name="_initial_state_of_charge" localSheetId="14">output.prediction.wltp_l.pa!$C$77:$C$77</definedName>
    <definedName name="_initial_temperature" localSheetId="16">output.calibration.wltp_l.pa!$C$63:$C$63</definedName>
    <definedName name="_initial_temperature" localSheetId="6">output.prediction.nedc_h.pa!$C$80:$C$80</definedName>
    <definedName name="_initial_temperature" localSheetId="8">output.prediction.nedc_l.pa!$C$64:$C$64</definedName>
    <definedName name="_initial_temperature" localSheetId="10">output.prediction.wltp_h.pa!$C$87:$C$87</definedName>
    <definedName name="_initial_temperature" localSheetId="14">output.prediction.wltp_l.pa!$C$69:$C$69</definedName>
    <definedName name="_input_active_cylinder_ratios" localSheetId="12">output.calibration.wltp_h.pa!$C$3:$C$3</definedName>
    <definedName name="_input_active_cylinder_ratios" localSheetId="16">output.calibration.wltp_l.pa!$C$3:$C$3</definedName>
    <definedName name="_input_active_cylinder_ratios" localSheetId="6">output.prediction.nedc_h.pa!$C$5:$C$5</definedName>
    <definedName name="_input_active_cylinder_ratios" localSheetId="8">output.prediction.nedc_l.pa!$C$3:$C$3</definedName>
    <definedName name="_input_alternator_currents" localSheetId="13">output.calibration.wltp_h.ts!$A$3:$A$1802</definedName>
    <definedName name="_input_alternator_efficiency" localSheetId="12">output.calibration.wltp_h.pa!$C$5:$C$5</definedName>
    <definedName name="_input_alternator_efficiency" localSheetId="16">output.calibration.wltp_l.pa!$C$5:$C$5</definedName>
    <definedName name="_input_alternator_efficiency" localSheetId="6">output.prediction.nedc_h.pa!$C$7:$C$7</definedName>
    <definedName name="_input_alternator_efficiency" localSheetId="8">output.prediction.nedc_l.pa!$C$5:$C$5</definedName>
    <definedName name="_input_alternator_nominal_power" localSheetId="12">output.calibration.wltp_h.pa!$C$6:$C$6</definedName>
    <definedName name="_input_alternator_nominal_power" localSheetId="16">output.calibration.wltp_l.pa!$C$6:$C$6</definedName>
    <definedName name="_input_alternator_nominal_power" localSheetId="6">output.prediction.nedc_h.pa!$C$9:$C$9</definedName>
    <definedName name="_input_alternator_nominal_power" localSheetId="8">output.prediction.nedc_l.pa!$C$6:$C$6</definedName>
    <definedName name="_input_alternator_nominal_voltage" localSheetId="12">output.calibration.wltp_h.pa!$C$7:$C$7</definedName>
    <definedName name="_input_alternator_nominal_voltage" localSheetId="16">output.calibration.wltp_l.pa!$C$7:$C$7</definedName>
    <definedName name="_input_alternator_nominal_voltage" localSheetId="6">output.prediction.nedc_h.pa!$C$10:$C$10</definedName>
    <definedName name="_input_alternator_nominal_voltage" localSheetId="8">output.prediction.nedc_l.pa!$C$7:$C$7</definedName>
    <definedName name="_input_battery_capacity" localSheetId="12">output.calibration.wltp_h.pa!$C$13:$C$13</definedName>
    <definedName name="_input_battery_capacity" localSheetId="16">output.calibration.wltp_l.pa!$C$13:$C$13</definedName>
    <definedName name="_input_battery_capacity" localSheetId="6">output.prediction.nedc_h.pa!$C$16:$C$16</definedName>
    <definedName name="_input_battery_capacity" localSheetId="8">output.prediction.nedc_l.pa!$C$13:$C$13</definedName>
    <definedName name="_input_battery_currents" localSheetId="13">output.calibration.wltp_h.ts!$B$3:$B$1802</definedName>
    <definedName name="_input_co2_emission_extra_high" localSheetId="12">output.calibration.wltp_h.pa!$C$16:$C$16</definedName>
    <definedName name="_input_co2_emission_high" localSheetId="12">output.calibration.wltp_h.pa!$C$17:$C$17</definedName>
    <definedName name="_input_co2_emission_low" localSheetId="12">output.calibration.wltp_h.pa!$C$18:$C$18</definedName>
    <definedName name="_input_co2_emission_medium" localSheetId="12">output.calibration.wltp_h.pa!$C$19:$C$19</definedName>
    <definedName name="_input_cycle_name" localSheetId="12">output.calibration.wltp_h.pa!$C$2:$C$2</definedName>
    <definedName name="_input_cycle_name" localSheetId="16">output.calibration.wltp_l.pa!$C$2:$C$2</definedName>
    <definedName name="_input_cycle_name" localSheetId="6">output.prediction.nedc_h.pa!$C$2:$C$2</definedName>
    <definedName name="_input_cycle_name" localSheetId="8">output.prediction.nedc_l.pa!$C$2:$C$2</definedName>
    <definedName name="_input_cycle_type" localSheetId="12">output.calibration.wltp_h.pa!$C$21:$C$21</definedName>
    <definedName name="_input_cycle_type" localSheetId="16">output.calibration.wltp_l.pa!$C$17:$C$17</definedName>
    <definedName name="_input_cycle_type" localSheetId="6">output.prediction.nedc_h.pa!$C$22:$C$22</definedName>
    <definedName name="_input_cycle_type" localSheetId="8">output.prediction.nedc_l.pa!$C$17:$C$17</definedName>
    <definedName name="_input_engine_capacity" localSheetId="12">output.calibration.wltp_h.pa!$C$25:$C$25</definedName>
    <definedName name="_input_engine_capacity" localSheetId="16">output.calibration.wltp_l.pa!$C$21:$C$21</definedName>
    <definedName name="_input_engine_capacity" localSheetId="6">output.prediction.nedc_h.pa!$C$27:$C$27</definedName>
    <definedName name="_input_engine_capacity" localSheetId="8">output.prediction.nedc_l.pa!$C$21:$C$21</definedName>
    <definedName name="_input_engine_coolant_temperatures" localSheetId="13">output.calibration.wltp_h.ts!$C$3:$C$1802</definedName>
    <definedName name="_input_engine_fuel_lower_heating_value" localSheetId="12">output.calibration.wltp_h.pa!$C$26:$C$26</definedName>
    <definedName name="_input_engine_fuel_lower_heating_value" localSheetId="16">output.calibration.wltp_l.pa!$C$22:$C$22</definedName>
    <definedName name="_input_engine_fuel_lower_heating_value" localSheetId="6">output.prediction.nedc_h.pa!$C$28:$C$28</definedName>
    <definedName name="_input_engine_fuel_lower_heating_value" localSheetId="8">output.prediction.nedc_l.pa!$C$22:$C$22</definedName>
    <definedName name="_input_engine_idle_fuel_consumption" localSheetId="12">output.calibration.wltp_h.pa!$C$29:$C$29</definedName>
    <definedName name="_input_engine_idle_fuel_consumption" localSheetId="16">output.calibration.wltp_l.pa!$C$25:$C$25</definedName>
    <definedName name="_input_engine_idle_fuel_consumption" localSheetId="6">output.prediction.nedc_h.pa!$C$31:$C$31</definedName>
    <definedName name="_input_engine_idle_fuel_consumption" localSheetId="8">output.prediction.nedc_l.pa!$C$25:$C$25</definedName>
    <definedName name="_input_engine_is_turbo" localSheetId="12">output.calibration.wltp_h.pa!$C$30:$C$30</definedName>
    <definedName name="_input_engine_is_turbo" localSheetId="16">output.calibration.wltp_l.pa!$C$26:$C$26</definedName>
    <definedName name="_input_engine_is_turbo" localSheetId="6">output.prediction.nedc_h.pa!$C$32:$C$32</definedName>
    <definedName name="_input_engine_is_turbo" localSheetId="8">output.prediction.nedc_l.pa!$C$26:$C$26</definedName>
    <definedName name="_input_engine_speeds_out" localSheetId="13">output.calibration.wltp_h.ts!$D$3:$D$1802</definedName>
    <definedName name="_input_engine_stroke" localSheetId="12">output.calibration.wltp_h.pa!$C$31:$C$31</definedName>
    <definedName name="_input_engine_stroke" localSheetId="16">output.calibration.wltp_l.pa!$C$27:$C$27</definedName>
    <definedName name="_input_engine_stroke" localSheetId="6">output.prediction.nedc_h.pa!$C$33:$C$33</definedName>
    <definedName name="_input_engine_stroke" localSheetId="8">output.prediction.nedc_l.pa!$C$27:$C$27</definedName>
    <definedName name="_input_f0" localSheetId="12">output.calibration.wltp_h.pa!$C$32:$C$32</definedName>
    <definedName name="_input_f0" localSheetId="6">output.prediction.nedc_h.pa!$C$34:$C$34</definedName>
    <definedName name="_input_f1" localSheetId="12">output.calibration.wltp_h.pa!$C$33:$C$33</definedName>
    <definedName name="_input_f1" localSheetId="6">output.prediction.nedc_h.pa!$C$35:$C$35</definedName>
    <definedName name="_input_f2" localSheetId="12">output.calibration.wltp_h.pa!$C$34:$C$34</definedName>
    <definedName name="_input_f2" localSheetId="6">output.prediction.nedc_h.pa!$C$36:$C$36</definedName>
    <definedName name="_input_final_drive_ratio" localSheetId="12">output.calibration.wltp_h.pa!$C$36:$C$36</definedName>
    <definedName name="_input_final_drive_ratio" localSheetId="16">output.calibration.wltp_l.pa!$C$29:$C$29</definedName>
    <definedName name="_input_final_drive_ratio" localSheetId="6">output.prediction.nedc_h.pa!$C$38:$C$38</definedName>
    <definedName name="_input_final_drive_ratio" localSheetId="8">output.prediction.nedc_l.pa!$C$29:$C$29</definedName>
    <definedName name="_input_fuel_carbon_content_percentage" localSheetId="12">output.calibration.wltp_h.pa!$C$37:$C$37</definedName>
    <definedName name="_input_fuel_carbon_content_percentage" localSheetId="16">output.calibration.wltp_l.pa!$C$30:$C$30</definedName>
    <definedName name="_input_fuel_carbon_content_percentage" localSheetId="6">output.prediction.nedc_h.pa!$C$39:$C$39</definedName>
    <definedName name="_input_fuel_carbon_content_percentage" localSheetId="8">output.prediction.nedc_l.pa!$C$30:$C$30</definedName>
    <definedName name="_input_fuel_saving_at_strategy" localSheetId="12">output.calibration.wltp_h.pa!$C$38:$C$38</definedName>
    <definedName name="_input_fuel_saving_at_strategy" localSheetId="16">output.calibration.wltp_l.pa!$C$31:$C$31</definedName>
    <definedName name="_input_fuel_saving_at_strategy" localSheetId="6">output.prediction.nedc_h.pa!$C$40:$C$40</definedName>
    <definedName name="_input_fuel_saving_at_strategy" localSheetId="8">output.prediction.nedc_l.pa!$C$31:$C$31</definedName>
    <definedName name="_input_fuel_type" localSheetId="12">output.calibration.wltp_h.pa!$C$39:$C$39</definedName>
    <definedName name="_input_fuel_type" localSheetId="16">output.calibration.wltp_l.pa!$C$32:$C$32</definedName>
    <definedName name="_input_fuel_type" localSheetId="6">output.prediction.nedc_h.pa!$C$41:$C$41</definedName>
    <definedName name="_input_fuel_type" localSheetId="8">output.prediction.nedc_l.pa!$C$32:$C$32</definedName>
    <definedName name="_input_full_load_powers" localSheetId="12">output.calibration.wltp_h.pa!$C$40:$C$40</definedName>
    <definedName name="_input_full_load_powers" localSheetId="16">output.calibration.wltp_l.pa!$C$33:$C$33</definedName>
    <definedName name="_input_full_load_powers" localSheetId="6">output.prediction.nedc_h.pa!$C$42:$C$42</definedName>
    <definedName name="_input_full_load_powers" localSheetId="8">output.prediction.nedc_l.pa!$C$33:$C$33</definedName>
    <definedName name="_input_full_load_speeds" localSheetId="12">output.calibration.wltp_h.pa!$C$41:$C$41</definedName>
    <definedName name="_input_full_load_speeds" localSheetId="16">output.calibration.wltp_l.pa!$C$34:$C$34</definedName>
    <definedName name="_input_full_load_speeds" localSheetId="6">output.prediction.nedc_h.pa!$C$43:$C$43</definedName>
    <definedName name="_input_full_load_speeds" localSheetId="8">output.prediction.nedc_l.pa!$C$34:$C$34</definedName>
    <definedName name="_input_gear_box_ratios" localSheetId="12">output.calibration.wltp_h.pa!$C$42:$C$42</definedName>
    <definedName name="_input_gear_box_ratios" localSheetId="16">output.calibration.wltp_l.pa!$C$35:$C$35</definedName>
    <definedName name="_input_gear_box_ratios" localSheetId="6">output.prediction.nedc_h.pa!$C$44:$C$44</definedName>
    <definedName name="_input_gear_box_ratios" localSheetId="8">output.prediction.nedc_l.pa!$C$35:$C$35</definedName>
    <definedName name="_input_gear_box_type" localSheetId="12">output.calibration.wltp_h.pa!$C$44:$C$44</definedName>
    <definedName name="_input_gear_box_type" localSheetId="16">output.calibration.wltp_l.pa!$C$37:$C$37</definedName>
    <definedName name="_input_gear_box_type" localSheetId="6">output.prediction.nedc_h.pa!$C$46:$C$46</definedName>
    <definedName name="_input_gear_box_type" localSheetId="8">output.prediction.nedc_l.pa!$C$37:$C$37</definedName>
    <definedName name="_input_has_energy_recuperation" localSheetId="12">output.calibration.wltp_h.pa!$C$45:$C$45</definedName>
    <definedName name="_input_has_energy_recuperation" localSheetId="16">output.calibration.wltp_l.pa!$C$38:$C$38</definedName>
    <definedName name="_input_has_energy_recuperation" localSheetId="6">output.prediction.nedc_h.pa!$C$47:$C$47</definedName>
    <definedName name="_input_has_energy_recuperation" localSheetId="8">output.prediction.nedc_l.pa!$C$38:$C$38</definedName>
    <definedName name="_input_has_start_stop" localSheetId="12">output.calibration.wltp_h.pa!$C$50:$C$50</definedName>
    <definedName name="_input_has_start_stop" localSheetId="16">output.calibration.wltp_l.pa!$C$43:$C$43</definedName>
    <definedName name="_input_has_start_stop" localSheetId="6">output.prediction.nedc_h.pa!$C$52:$C$52</definedName>
    <definedName name="_input_has_start_stop" localSheetId="8">output.prediction.nedc_l.pa!$C$43:$C$43</definedName>
    <definedName name="_input_idle_engine_speed_median" localSheetId="12">output.calibration.wltp_h.pa!$C$51:$C$51</definedName>
    <definedName name="_input_idle_engine_speed_median" localSheetId="16">output.calibration.wltp_l.pa!$C$44:$C$44</definedName>
    <definedName name="_input_idle_engine_speed_median" localSheetId="6">output.prediction.nedc_h.pa!$C$53:$C$53</definedName>
    <definedName name="_input_idle_engine_speed_median" localSheetId="8">output.prediction.nedc_l.pa!$C$44:$C$44</definedName>
    <definedName name="_input_ignition_type" localSheetId="12">output.calibration.wltp_h.pa!$C$52:$C$52</definedName>
    <definedName name="_input_ignition_type" localSheetId="16">output.calibration.wltp_l.pa!$C$45:$C$45</definedName>
    <definedName name="_input_ignition_type" localSheetId="6">output.prediction.nedc_h.pa!$C$55:$C$55</definedName>
    <definedName name="_input_ignition_type" localSheetId="8">output.prediction.nedc_l.pa!$C$46:$C$46</definedName>
    <definedName name="_input_initial_temperature" localSheetId="12">output.calibration.wltp_h.pa!$C$53:$C$53</definedName>
    <definedName name="_input_n_dyno_axes" localSheetId="12">output.calibration.wltp_h.pa!$C$62:$C$62</definedName>
    <definedName name="_input_n_dyno_axes" localSheetId="16">output.calibration.wltp_l.pa!$C$54:$C$54</definedName>
    <definedName name="_input_n_wheel_drive" localSheetId="12">output.calibration.wltp_h.pa!$C$63:$C$63</definedName>
    <definedName name="_input_n_wheel_drive" localSheetId="6">output.prediction.nedc_h.pa!$C$67:$C$67</definedName>
    <definedName name="_input_start_stop_activation_time" localSheetId="12">output.calibration.wltp_h.pa!$C$65:$C$65</definedName>
    <definedName name="_input_start_stop_activation_time" localSheetId="16">output.calibration.wltp_l.pa!$C$57:$C$57</definedName>
    <definedName name="_input_start_stop_activation_time" localSheetId="6">output.prediction.nedc_h.pa!$C$71:$C$71</definedName>
    <definedName name="_input_start_stop_activation_time" localSheetId="8">output.prediction.nedc_l.pa!$C$57:$C$57</definedName>
    <definedName name="_input_tyre_code" localSheetId="12">output.calibration.wltp_h.pa!$C$69:$C$69</definedName>
    <definedName name="_input_tyre_code" localSheetId="16">output.calibration.wltp_l.pa!$C$61:$C$61</definedName>
    <definedName name="_input_tyre_code" localSheetId="6">output.prediction.nedc_h.pa!$C$75:$C$75</definedName>
    <definedName name="_input_tyre_code" localSheetId="8">output.prediction.nedc_l.pa!$C$61:$C$61</definedName>
    <definedName name="_input_vehicle_mass" localSheetId="12">output.calibration.wltp_h.pa!$C$71:$C$71</definedName>
    <definedName name="_input_vehicle_mass" localSheetId="6">output.prediction.nedc_h.pa!$C$79:$C$79</definedName>
    <definedName name="_input_velocities" localSheetId="13">output.calibration.wltp_h.ts!$F$3:$F$1802</definedName>
    <definedName name="_input_velocities" localSheetId="7">output.prediction.nedc_h.ts!$B$3:$B$1182</definedName>
    <definedName name="_is_cycle_hot" localSheetId="12">output.calibration.wltp_h.pa!$C$54:$C$54</definedName>
    <definedName name="_is_cycle_hot" localSheetId="16">output.calibration.wltp_l.pa!$C$46:$C$46</definedName>
    <definedName name="_is_cycle_hot" localSheetId="18">output.precondition.wltp_p.pa!$C$29:$C$29</definedName>
    <definedName name="_is_cycle_hot" localSheetId="6">output.prediction.nedc_h.pa!$C$57:$C$57</definedName>
    <definedName name="_is_cycle_hot" localSheetId="8">output.prediction.nedc_l.pa!$C$47:$C$47</definedName>
    <definedName name="_is_cycle_hot" localSheetId="10">output.prediction.wltp_h.pa!$C$63:$C$63</definedName>
    <definedName name="_is_cycle_hot" localSheetId="14">output.prediction.wltp_l.pa!$C$51:$C$51</definedName>
    <definedName name="_is_hybrid" localSheetId="12">output.calibration.wltp_h.pa!$C$55:$C$55</definedName>
    <definedName name="_is_hybrid" localSheetId="16">output.calibration.wltp_l.pa!$C$47:$C$47</definedName>
    <definedName name="_is_hybrid" localSheetId="18">output.precondition.wltp_p.pa!$C$30:$C$30</definedName>
    <definedName name="_is_hybrid" localSheetId="6">output.prediction.nedc_h.pa!$C$58:$C$58</definedName>
    <definedName name="_is_hybrid" localSheetId="8">output.prediction.nedc_l.pa!$C$48:$C$48</definedName>
    <definedName name="_is_hybrid" localSheetId="10">output.prediction.wltp_h.pa!$C$64:$C$64</definedName>
    <definedName name="_is_hybrid" localSheetId="14">output.prediction.wltp_l.pa!$C$52:$C$52</definedName>
    <definedName name="_k1" localSheetId="12">output.calibration.wltp_h.pa!$C$56:$C$56</definedName>
    <definedName name="_k1" localSheetId="16">output.calibration.wltp_l.pa!$C$48:$C$48</definedName>
    <definedName name="_k1" localSheetId="18">output.precondition.wltp_p.pa!$C$31:$C$31</definedName>
    <definedName name="_k1" localSheetId="6">output.prediction.nedc_h.pa!$C$59:$C$59</definedName>
    <definedName name="_k1" localSheetId="8">output.prediction.nedc_l.pa!$C$49:$C$49</definedName>
    <definedName name="_k1" localSheetId="10">output.prediction.wltp_h.pa!$C$65:$C$65</definedName>
    <definedName name="_k1" localSheetId="14">output.prediction.wltp_l.pa!$C$53:$C$53</definedName>
    <definedName name="_k2" localSheetId="12">output.calibration.wltp_h.pa!$C$57:$C$57</definedName>
    <definedName name="_k2" localSheetId="16">output.calibration.wltp_l.pa!$C$49:$C$49</definedName>
    <definedName name="_k2" localSheetId="18">output.precondition.wltp_p.pa!$C$32:$C$32</definedName>
    <definedName name="_k2" localSheetId="6">output.prediction.nedc_h.pa!$C$60:$C$60</definedName>
    <definedName name="_k2" localSheetId="8">output.prediction.nedc_l.pa!$C$50:$C$50</definedName>
    <definedName name="_k2" localSheetId="10">output.prediction.wltp_h.pa!$C$66:$C$66</definedName>
    <definedName name="_k2" localSheetId="14">output.prediction.wltp_l.pa!$C$54:$C$54</definedName>
    <definedName name="_k5" localSheetId="12">output.calibration.wltp_h.pa!$C$95:$C$95</definedName>
    <definedName name="_k5" localSheetId="16">output.calibration.wltp_l.pa!$C$79:$C$79</definedName>
    <definedName name="_k5" localSheetId="18">output.precondition.wltp_p.pa!$C$46:$C$46</definedName>
    <definedName name="_k5" localSheetId="6">output.prediction.nedc_h.pa!$C$109:$C$109</definedName>
    <definedName name="_k5" localSheetId="8">output.prediction.nedc_l.pa!$C$90:$C$90</definedName>
    <definedName name="_k5" localSheetId="10">output.prediction.wltp_h.pa!$C$109:$C$109</definedName>
    <definedName name="_k5" localSheetId="14">output.prediction.wltp_l.pa!$C$89:$C$89</definedName>
    <definedName name="_ki_factor" localSheetId="12">output.calibration.wltp_h.pa!$C$82:$C$82</definedName>
    <definedName name="_ki_factor" localSheetId="16">output.calibration.wltp_l.pa!$C$73:$C$73</definedName>
    <definedName name="_ki_factor" localSheetId="18">output.precondition.wltp_p.pa!$C$44:$C$44</definedName>
    <definedName name="_ki_factor" localSheetId="6">output.prediction.nedc_h.pa!$C$91:$C$91</definedName>
    <definedName name="_ki_factor" localSheetId="8">output.prediction.nedc_l.pa!$C$74:$C$74</definedName>
    <definedName name="_ki_factor" localSheetId="10">output.prediction.wltp_h.pa!$C$67:$C$67</definedName>
    <definedName name="_ki_factor" localSheetId="14">output.prediction.wltp_l.pa!$C$55:$C$55</definedName>
    <definedName name="_lock_up_tc_limits" localSheetId="12">output.calibration.wltp_h.pa!$C$58:$C$58</definedName>
    <definedName name="_lock_up_tc_limits" localSheetId="16">output.calibration.wltp_l.pa!$C$50:$C$50</definedName>
    <definedName name="_lock_up_tc_limits" localSheetId="18">output.precondition.wltp_p.pa!$C$33:$C$33</definedName>
    <definedName name="_lock_up_tc_limits" localSheetId="6">output.prediction.nedc_h.pa!$C$61:$C$61</definedName>
    <definedName name="_lock_up_tc_limits" localSheetId="8">output.prediction.nedc_l.pa!$C$51:$C$51</definedName>
    <definedName name="_lock_up_tc_limits" localSheetId="10">output.prediction.wltp_h.pa!$C$68:$C$68</definedName>
    <definedName name="_lock_up_tc_limits" localSheetId="14">output.prediction.wltp_l.pa!$C$56:$C$56</definedName>
    <definedName name="_max_battery_charging_current" localSheetId="12">output.calibration.wltp_h.pa!$C$83:$C$83</definedName>
    <definedName name="_max_battery_charging_current" localSheetId="6">output.prediction.nedc_h.pa!$C$62:$C$62</definedName>
    <definedName name="_max_battery_charging_current" localSheetId="10">output.prediction.wltp_h.pa!$C$69:$C$69</definedName>
    <definedName name="_max_engine_coolant_temperature" localSheetId="12">output.calibration.wltp_h.pa!$C$84:$C$84</definedName>
    <definedName name="_max_engine_coolant_temperature" localSheetId="6">output.prediction.nedc_h.pa!$C$63:$C$63</definedName>
    <definedName name="_max_engine_coolant_temperature" localSheetId="10">output.prediction.wltp_h.pa!$C$70:$C$70</definedName>
    <definedName name="_max_gear" localSheetId="12">output.calibration.wltp_h.pa!$C$106:$C$106</definedName>
    <definedName name="_max_gear" localSheetId="16">output.calibration.wltp_l.pa!$C$92:$C$92</definedName>
    <definedName name="_max_gear" localSheetId="6">output.prediction.nedc_h.pa!$C$110:$C$110</definedName>
    <definedName name="_max_gear" localSheetId="8">output.prediction.nedc_l.pa!$C$91:$C$91</definedName>
    <definedName name="_max_gear" localSheetId="10">output.prediction.wltp_h.pa!$C$110:$C$110</definedName>
    <definedName name="_max_gear" localSheetId="14">output.prediction.wltp_l.pa!$C$90:$C$90</definedName>
    <definedName name="_max_velocity_full_load_correction" localSheetId="12">output.calibration.wltp_h.pa!$C$59:$C$59</definedName>
    <definedName name="_max_velocity_full_load_correction" localSheetId="16">output.calibration.wltp_l.pa!$C$51:$C$51</definedName>
    <definedName name="_max_velocity_full_load_correction" localSheetId="18">output.precondition.wltp_p.pa!$C$34:$C$34</definedName>
    <definedName name="_max_velocity_full_load_correction" localSheetId="6">output.prediction.nedc_h.pa!$C$64:$C$64</definedName>
    <definedName name="_max_velocity_full_load_correction" localSheetId="8">output.prediction.nedc_l.pa!$C$52:$C$52</definedName>
    <definedName name="_max_velocity_full_load_correction" localSheetId="10">output.prediction.wltp_h.pa!$C$71:$C$71</definedName>
    <definedName name="_max_velocity_full_load_correction" localSheetId="14">output.prediction.wltp_l.pa!$C$57:$C$57</definedName>
    <definedName name="_min_engine_on_speed" localSheetId="12">output.calibration.wltp_h.pa!$C$60:$C$60</definedName>
    <definedName name="_min_engine_on_speed" localSheetId="16">output.calibration.wltp_l.pa!$C$52:$C$52</definedName>
    <definedName name="_min_engine_on_speed" localSheetId="18">output.precondition.wltp_p.pa!$C$35:$C$35</definedName>
    <definedName name="_min_engine_on_speed" localSheetId="6">output.prediction.nedc_h.pa!$C$65:$C$65</definedName>
    <definedName name="_min_engine_on_speed" localSheetId="8">output.prediction.nedc_l.pa!$C$53:$C$53</definedName>
    <definedName name="_min_engine_on_speed" localSheetId="10">output.prediction.wltp_h.pa!$C$72:$C$72</definedName>
    <definedName name="_min_engine_on_speed" localSheetId="14">output.prediction.wltp_l.pa!$C$58:$C$58</definedName>
    <definedName name="_min_time_engine_on_after_start" localSheetId="12">output.calibration.wltp_h.pa!$C$61:$C$61</definedName>
    <definedName name="_min_time_engine_on_after_start" localSheetId="16">output.calibration.wltp_l.pa!$C$53:$C$53</definedName>
    <definedName name="_min_time_engine_on_after_start" localSheetId="18">output.precondition.wltp_p.pa!$C$36:$C$36</definedName>
    <definedName name="_min_time_engine_on_after_start" localSheetId="6">output.prediction.nedc_h.pa!$C$66:$C$66</definedName>
    <definedName name="_min_time_engine_on_after_start" localSheetId="8">output.prediction.nedc_l.pa!$C$54:$C$54</definedName>
    <definedName name="_min_time_engine_on_after_start" localSheetId="10">output.prediction.wltp_h.pa!$C$73:$C$73</definedName>
    <definedName name="_min_time_engine_on_after_start" localSheetId="14">output.prediction.wltp_l.pa!$C$59:$C$59</definedName>
    <definedName name="_missing_powers" localSheetId="13">output.calibration.wltp_h.ts!$AO$3:$AO$1802</definedName>
    <definedName name="_missing_powers" localSheetId="7">output.prediction.nedc_h.ts!$AU$3:$AU$1182</definedName>
    <definedName name="_missing_powers" localSheetId="11">output.prediction.wltp_h.ts!$AQ$3:$AQ$1803</definedName>
    <definedName name="_model_selections_alternator_model_calibration_wltp_h_from" localSheetId="19">data.calibration.model_scores!$J$5:$J$5</definedName>
    <definedName name="_model_selections_alternator_model_calibration_wltp_h_status" localSheetId="19">data.calibration.model_scores!$K$5:$K$5</definedName>
    <definedName name="_model_selections_alternator_model_calibration_wltp_l_from" localSheetId="19">data.calibration.model_scores!$L$5:$L$5</definedName>
    <definedName name="_model_selections_alternator_model_calibration_wltp_l_status" localSheetId="19">data.calibration.model_scores!$M$5:$M$5</definedName>
    <definedName name="_model_selections_alternator_model_prediction_nedc_h_from" localSheetId="19">data.calibration.model_scores!$B$5:$B$5</definedName>
    <definedName name="_model_selections_alternator_model_prediction_nedc_h_status" localSheetId="19">data.calibration.model_scores!$C$5:$C$5</definedName>
    <definedName name="_model_selections_alternator_model_prediction_nedc_l_from" localSheetId="19">data.calibration.model_scores!$D$5:$D$5</definedName>
    <definedName name="_model_selections_alternator_model_prediction_nedc_l_status" localSheetId="19">data.calibration.model_scores!$E$5:$E$5</definedName>
    <definedName name="_model_selections_alternator_model_prediction_wltp_h_from" localSheetId="19">data.calibration.model_scores!$F$5:$F$5</definedName>
    <definedName name="_model_selections_alternator_model_prediction_wltp_h_status" localSheetId="19">data.calibration.model_scores!$G$5:$G$5</definedName>
    <definedName name="_model_selections_alternator_model_prediction_wltp_l_from" localSheetId="19">data.calibration.model_scores!$H$5:$H$5</definedName>
    <definedName name="_model_selections_alternator_model_prediction_wltp_l_status" localSheetId="19">data.calibration.model_scores!$I$5:$I$5</definedName>
    <definedName name="_model_selections_at_model_calibration_wltp_h_from" localSheetId="19">data.calibration.model_scores!$J$6:$J$6</definedName>
    <definedName name="_model_selections_at_model_calibration_wltp_h_status" localSheetId="19">data.calibration.model_scores!$K$6:$K$6</definedName>
    <definedName name="_model_selections_at_model_calibration_wltp_l_from" localSheetId="19">data.calibration.model_scores!$L$6:$L$6</definedName>
    <definedName name="_model_selections_at_model_calibration_wltp_l_status" localSheetId="19">data.calibration.model_scores!$M$6:$M$6</definedName>
    <definedName name="_model_selections_at_model_prediction_nedc_h_from" localSheetId="19">data.calibration.model_scores!$B$6:$B$6</definedName>
    <definedName name="_model_selections_at_model_prediction_nedc_h_status" localSheetId="19">data.calibration.model_scores!$C$6:$C$6</definedName>
    <definedName name="_model_selections_at_model_prediction_nedc_l_from" localSheetId="19">data.calibration.model_scores!$D$6:$D$6</definedName>
    <definedName name="_model_selections_at_model_prediction_nedc_l_status" localSheetId="19">data.calibration.model_scores!$E$6:$E$6</definedName>
    <definedName name="_model_selections_at_model_prediction_wltp_h_from" localSheetId="19">data.calibration.model_scores!$F$6:$F$6</definedName>
    <definedName name="_model_selections_at_model_prediction_wltp_h_status" localSheetId="19">data.calibration.model_scores!$G$6:$G$6</definedName>
    <definedName name="_model_selections_at_model_prediction_wltp_l_from" localSheetId="19">data.calibration.model_scores!$H$6:$H$6</definedName>
    <definedName name="_model_selections_at_model_prediction_wltp_l_status" localSheetId="19">data.calibration.model_scores!$I$6:$I$6</definedName>
    <definedName name="_model_selections_clutch_torque_converter_model_calibration_wltp_h_from" localSheetId="19">data.calibration.model_scores!$J$7:$J$7</definedName>
    <definedName name="_model_selections_clutch_torque_converter_model_calibration_wltp_h_status" localSheetId="19">data.calibration.model_scores!$K$7:$K$7</definedName>
    <definedName name="_model_selections_clutch_torque_converter_model_calibration_wltp_l_from" localSheetId="19">data.calibration.model_scores!$L$7:$L$7</definedName>
    <definedName name="_model_selections_clutch_torque_converter_model_calibration_wltp_l_status" localSheetId="19">data.calibration.model_scores!$M$7:$M$7</definedName>
    <definedName name="_model_selections_clutch_torque_converter_model_prediction_nedc_h_from" localSheetId="19">data.calibration.model_scores!$B$7:$B$7</definedName>
    <definedName name="_model_selections_clutch_torque_converter_model_prediction_nedc_h_status" localSheetId="19">data.calibration.model_scores!$C$7:$C$7</definedName>
    <definedName name="_model_selections_clutch_torque_converter_model_prediction_nedc_l_from" localSheetId="19">data.calibration.model_scores!$D$7:$D$7</definedName>
    <definedName name="_model_selections_clutch_torque_converter_model_prediction_nedc_l_status" localSheetId="19">data.calibration.model_scores!$E$7:$E$7</definedName>
    <definedName name="_model_selections_clutch_torque_converter_model_prediction_wltp_h_from" localSheetId="19">data.calibration.model_scores!$F$7:$F$7</definedName>
    <definedName name="_model_selections_clutch_torque_converter_model_prediction_wltp_h_status" localSheetId="19">data.calibration.model_scores!$G$7:$G$7</definedName>
    <definedName name="_model_selections_clutch_torque_converter_model_prediction_wltp_l_from" localSheetId="19">data.calibration.model_scores!$H$7:$H$7</definedName>
    <definedName name="_model_selections_clutch_torque_converter_model_prediction_wltp_l_status" localSheetId="19">data.calibration.model_scores!$I$7:$I$7</definedName>
    <definedName name="_model_selections_co2_params_calibration_wltp_h_from" localSheetId="19">data.calibration.model_scores!$J$8:$J$8</definedName>
    <definedName name="_model_selections_co2_params_calibration_wltp_h_status" localSheetId="19">data.calibration.model_scores!$K$8:$K$8</definedName>
    <definedName name="_model_selections_co2_params_calibration_wltp_l_from" localSheetId="19">data.calibration.model_scores!$L$8:$L$8</definedName>
    <definedName name="_model_selections_co2_params_calibration_wltp_l_status" localSheetId="19">data.calibration.model_scores!$M$8:$M$8</definedName>
    <definedName name="_model_selections_co2_params_prediction_nedc_h_from" localSheetId="19">data.calibration.model_scores!$B$8:$B$8</definedName>
    <definedName name="_model_selections_co2_params_prediction_nedc_h_status" localSheetId="19">data.calibration.model_scores!$C$8:$C$8</definedName>
    <definedName name="_model_selections_co2_params_prediction_nedc_l_from" localSheetId="19">data.calibration.model_scores!$D$8:$D$8</definedName>
    <definedName name="_model_selections_co2_params_prediction_nedc_l_status" localSheetId="19">data.calibration.model_scores!$E$8:$E$8</definedName>
    <definedName name="_model_selections_co2_params_prediction_wltp_h_from" localSheetId="19">data.calibration.model_scores!$F$8:$F$8</definedName>
    <definedName name="_model_selections_co2_params_prediction_wltp_h_status" localSheetId="19">data.calibration.model_scores!$G$8:$G$8</definedName>
    <definedName name="_model_selections_co2_params_prediction_wltp_l_from" localSheetId="19">data.calibration.model_scores!$H$8:$H$8</definedName>
    <definedName name="_model_selections_co2_params_prediction_wltp_l_status" localSheetId="19">data.calibration.model_scores!$I$8:$I$8</definedName>
    <definedName name="_model_selections_engine_cold_start_speed_model_calibration_wltp_h_from" localSheetId="19">data.calibration.model_scores!$J$9:$J$9</definedName>
    <definedName name="_model_selections_engine_cold_start_speed_model_calibration_wltp_h_status" localSheetId="19">data.calibration.model_scores!$K$9:$K$9</definedName>
    <definedName name="_model_selections_engine_cold_start_speed_model_calibration_wltp_l_from" localSheetId="19">data.calibration.model_scores!$L$9:$L$9</definedName>
    <definedName name="_model_selections_engine_cold_start_speed_model_calibration_wltp_l_status" localSheetId="19">data.calibration.model_scores!$M$9:$M$9</definedName>
    <definedName name="_model_selections_engine_cold_start_speed_model_prediction_nedc_h_from" localSheetId="19">data.calibration.model_scores!$B$9:$B$9</definedName>
    <definedName name="_model_selections_engine_cold_start_speed_model_prediction_nedc_h_status" localSheetId="19">data.calibration.model_scores!$C$9:$C$9</definedName>
    <definedName name="_model_selections_engine_cold_start_speed_model_prediction_nedc_l_from" localSheetId="19">data.calibration.model_scores!$D$9:$D$9</definedName>
    <definedName name="_model_selections_engine_cold_start_speed_model_prediction_nedc_l_status" localSheetId="19">data.calibration.model_scores!$E$9:$E$9</definedName>
    <definedName name="_model_selections_engine_cold_start_speed_model_prediction_wltp_h_from" localSheetId="19">data.calibration.model_scores!$F$9:$F$9</definedName>
    <definedName name="_model_selections_engine_cold_start_speed_model_prediction_wltp_h_status" localSheetId="19">data.calibration.model_scores!$G$9:$G$9</definedName>
    <definedName name="_model_selections_engine_cold_start_speed_model_prediction_wltp_l_from" localSheetId="19">data.calibration.model_scores!$H$9:$H$9</definedName>
    <definedName name="_model_selections_engine_cold_start_speed_model_prediction_wltp_l_status" localSheetId="19">data.calibration.model_scores!$I$9:$I$9</definedName>
    <definedName name="_model_selections_engine_coolant_temperature_model_calibration_wltp_h_from" localSheetId="19">data.calibration.model_scores!$J$10:$J$10</definedName>
    <definedName name="_model_selections_engine_coolant_temperature_model_calibration_wltp_h_status" localSheetId="19">data.calibration.model_scores!$K$10:$K$10</definedName>
    <definedName name="_model_selections_engine_coolant_temperature_model_calibration_wltp_l_from" localSheetId="19">data.calibration.model_scores!$L$10:$L$10</definedName>
    <definedName name="_model_selections_engine_coolant_temperature_model_calibration_wltp_l_status" localSheetId="19">data.calibration.model_scores!$M$10:$M$10</definedName>
    <definedName name="_model_selections_engine_coolant_temperature_model_prediction_nedc_h_from" localSheetId="19">data.calibration.model_scores!$B$10:$B$10</definedName>
    <definedName name="_model_selections_engine_coolant_temperature_model_prediction_nedc_h_status" localSheetId="19">data.calibration.model_scores!$C$10:$C$10</definedName>
    <definedName name="_model_selections_engine_coolant_temperature_model_prediction_nedc_l_from" localSheetId="19">data.calibration.model_scores!$D$10:$D$10</definedName>
    <definedName name="_model_selections_engine_coolant_temperature_model_prediction_nedc_l_status" localSheetId="19">data.calibration.model_scores!$E$10:$E$10</definedName>
    <definedName name="_model_selections_engine_coolant_temperature_model_prediction_wltp_h_from" localSheetId="19">data.calibration.model_scores!$F$10:$F$10</definedName>
    <definedName name="_model_selections_engine_coolant_temperature_model_prediction_wltp_h_status" localSheetId="19">data.calibration.model_scores!$G$10:$G$10</definedName>
    <definedName name="_model_selections_engine_coolant_temperature_model_prediction_wltp_l_from" localSheetId="19">data.calibration.model_scores!$H$10:$H$10</definedName>
    <definedName name="_model_selections_engine_coolant_temperature_model_prediction_wltp_l_status" localSheetId="19">data.calibration.model_scores!$I$10:$I$10</definedName>
    <definedName name="_model_selections_engine_speed_model_calibration_wltp_h_from" localSheetId="19">data.calibration.model_scores!$J$11:$J$11</definedName>
    <definedName name="_model_selections_engine_speed_model_calibration_wltp_h_status" localSheetId="19">data.calibration.model_scores!$K$11:$K$11</definedName>
    <definedName name="_model_selections_engine_speed_model_calibration_wltp_l_from" localSheetId="19">data.calibration.model_scores!$L$11:$L$11</definedName>
    <definedName name="_model_selections_engine_speed_model_calibration_wltp_l_status" localSheetId="19">data.calibration.model_scores!$M$11:$M$11</definedName>
    <definedName name="_model_selections_engine_speed_model_prediction_nedc_h_from" localSheetId="19">data.calibration.model_scores!$B$11:$B$11</definedName>
    <definedName name="_model_selections_engine_speed_model_prediction_nedc_h_status" localSheetId="19">data.calibration.model_scores!$C$11:$C$11</definedName>
    <definedName name="_model_selections_engine_speed_model_prediction_nedc_l_from" localSheetId="19">data.calibration.model_scores!$D$11:$D$11</definedName>
    <definedName name="_model_selections_engine_speed_model_prediction_nedc_l_status" localSheetId="19">data.calibration.model_scores!$E$11:$E$11</definedName>
    <definedName name="_model_selections_engine_speed_model_prediction_wltp_h_from" localSheetId="19">data.calibration.model_scores!$F$11:$F$11</definedName>
    <definedName name="_model_selections_engine_speed_model_prediction_wltp_h_status" localSheetId="19">data.calibration.model_scores!$G$11:$G$11</definedName>
    <definedName name="_model_selections_engine_speed_model_prediction_wltp_l_from" localSheetId="19">data.calibration.model_scores!$H$11:$H$11</definedName>
    <definedName name="_model_selections_engine_speed_model_prediction_wltp_l_status" localSheetId="19">data.calibration.model_scores!$I$11:$I$11</definedName>
    <definedName name="_model_selections_start_stop_model_calibration_wltp_h_from" localSheetId="19">data.calibration.model_scores!$J$12:$J$12</definedName>
    <definedName name="_model_selections_start_stop_model_calibration_wltp_h_status" localSheetId="19">data.calibration.model_scores!$K$12:$K$12</definedName>
    <definedName name="_model_selections_start_stop_model_calibration_wltp_l_from" localSheetId="19">data.calibration.model_scores!$L$12:$L$12</definedName>
    <definedName name="_model_selections_start_stop_model_calibration_wltp_l_status" localSheetId="19">data.calibration.model_scores!$M$12:$M$12</definedName>
    <definedName name="_model_selections_start_stop_model_prediction_nedc_h_from" localSheetId="19">data.calibration.model_scores!$B$12:$B$12</definedName>
    <definedName name="_model_selections_start_stop_model_prediction_nedc_h_status" localSheetId="19">data.calibration.model_scores!$C$12:$C$12</definedName>
    <definedName name="_model_selections_start_stop_model_prediction_nedc_l_from" localSheetId="19">data.calibration.model_scores!$D$12:$D$12</definedName>
    <definedName name="_model_selections_start_stop_model_prediction_nedc_l_status" localSheetId="19">data.calibration.model_scores!$E$12:$E$12</definedName>
    <definedName name="_model_selections_start_stop_model_prediction_wltp_h_from" localSheetId="19">data.calibration.model_scores!$F$12:$F$12</definedName>
    <definedName name="_model_selections_start_stop_model_prediction_wltp_h_status" localSheetId="19">data.calibration.model_scores!$G$12:$G$12</definedName>
    <definedName name="_model_selections_start_stop_model_prediction_wltp_l_from" localSheetId="19">data.calibration.model_scores!$H$12:$H$12</definedName>
    <definedName name="_model_selections_start_stop_model_prediction_wltp_l_status" localSheetId="19">data.calibration.model_scores!$I$12:$I$12</definedName>
    <definedName name="_models_uuid_nedc_h_uuid" localSheetId="19">data.calibration.model_scores!$B$83:$B$83</definedName>
    <definedName name="_models_uuid_nedc_l_uuid" localSheetId="19">data.calibration.model_scores!$B$84:$B$84</definedName>
    <definedName name="_models_uuid_wltp_h_uuid" localSheetId="19">data.calibration.model_scores!$B$85:$B$85</definedName>
    <definedName name="_models_uuid_wltp_l_uuid" localSheetId="19">data.calibration.model_scores!$B$86:$B$86</definedName>
    <definedName name="_motive_powers" localSheetId="13">output.calibration.wltp_h.ts!$N$3:$N$1802</definedName>
    <definedName name="_motive_powers" localSheetId="7">output.prediction.nedc_h.ts!$I$3:$I$1182</definedName>
    <definedName name="_motive_powers" localSheetId="11">output.prediction.wltp_h.ts!$M$3:$M$1803</definedName>
    <definedName name="_MVL" localSheetId="12">output.calibration.wltp_h.pa!$C$110:$C$110</definedName>
    <definedName name="_MVL" localSheetId="6">output.prediction.nedc_h.pa!$C$4:$C$4</definedName>
    <definedName name="_MVL" localSheetId="10">output.prediction.wltp_h.pa!$C$4:$C$4</definedName>
    <definedName name="_n_dyno_axes" localSheetId="6">output.prediction.nedc_h.pa!$C$92:$C$92</definedName>
    <definedName name="_n_dyno_axes" localSheetId="8">output.prediction.nedc_l.pa!$C$75:$C$75</definedName>
    <definedName name="_n_dyno_axes" localSheetId="10">output.prediction.wltp_h.pa!$C$96:$C$96</definedName>
    <definedName name="_n_dyno_axes" localSheetId="14">output.prediction.wltp_l.pa!$C$78:$C$78</definedName>
    <definedName name="_n_gears" localSheetId="12">output.calibration.wltp_h.pa!$C$85:$C$85</definedName>
    <definedName name="_n_gears" localSheetId="16">output.calibration.wltp_l.pa!$C$74:$C$74</definedName>
    <definedName name="_n_gears" localSheetId="6">output.prediction.nedc_h.pa!$C$93:$C$93</definedName>
    <definedName name="_n_gears" localSheetId="8">output.prediction.nedc_l.pa!$C$76:$C$76</definedName>
    <definedName name="_n_gears" localSheetId="10">output.prediction.wltp_h.pa!$C$97:$C$97</definedName>
    <definedName name="_n_gears" localSheetId="14">output.prediction.wltp_l.pa!$C$79:$C$79</definedName>
    <definedName name="_n_wheel_drive" localSheetId="16">output.calibration.wltp_l.pa!$C$55:$C$55</definedName>
    <definedName name="_n_wheel_drive" localSheetId="18">output.precondition.wltp_p.pa!$C$37:$C$37</definedName>
    <definedName name="_n_wheel_drive" localSheetId="8">output.prediction.nedc_l.pa!$C$55:$C$55</definedName>
    <definedName name="_n_wheel_drive" localSheetId="10">output.prediction.wltp_h.pa!$C$74:$C$74</definedName>
    <definedName name="_n_wheel_drive" localSheetId="14">output.prediction.wltp_l.pa!$C$60:$C$60</definedName>
    <definedName name="_on_engine" localSheetId="13">output.calibration.wltp_h.ts!$O$3:$O$1802</definedName>
    <definedName name="_on_engine" localSheetId="7">output.prediction.nedc_h.ts!$AF$3:$AF$1182</definedName>
    <definedName name="_on_engine" localSheetId="11">output.prediction.wltp_h.ts!$AC$3:$AC$1803</definedName>
    <definedName name="_on_idle" localSheetId="13">output.calibration.wltp_h.ts!$Z$3:$Z$1802</definedName>
    <definedName name="_on_idle" localSheetId="7">output.prediction.nedc_h.ts!$AL$3:$AL$1182</definedName>
    <definedName name="_on_idle" localSheetId="11">output.prediction.wltp_h.ts!$AI$3:$AI$1803</definedName>
    <definedName name="_optimal_efficiency" localSheetId="12">output.calibration.wltp_h.pa!$C$128:$C$128</definedName>
    <definedName name="_optimal_efficiency" localSheetId="6">output.prediction.nedc_h.pa!$C$114:$C$114</definedName>
    <definedName name="_optimal_efficiency" localSheetId="10">output.prediction.wltp_h.pa!$C$114:$C$114</definedName>
    <definedName name="_param_selections_alternator_current_model_calibration_wltp_h" localSheetId="19">data.calibration.model_scores!$F$52:$F$52</definedName>
    <definedName name="_param_selections_alternator_current_model_calibration_wltp_l" localSheetId="19">data.calibration.model_scores!$G$52:$G$52</definedName>
    <definedName name="_param_selections_alternator_current_model_prediction_nedc_h" localSheetId="19">data.calibration.model_scores!$B$52:$B$52</definedName>
    <definedName name="_param_selections_alternator_current_model_prediction_nedc_l" localSheetId="19">data.calibration.model_scores!$C$52:$C$52</definedName>
    <definedName name="_param_selections_alternator_current_model_prediction_wltp_h" localSheetId="19">data.calibration.model_scores!$D$52:$D$52</definedName>
    <definedName name="_param_selections_alternator_current_model_prediction_wltp_l" localSheetId="19">data.calibration.model_scores!$E$52:$E$52</definedName>
    <definedName name="_param_selections_alternator_efficiency_calibration_wltp_h" localSheetId="19">data.calibration.model_scores!$F$53:$F$53</definedName>
    <definedName name="_param_selections_alternator_efficiency_calibration_wltp_l" localSheetId="19">data.calibration.model_scores!$G$53:$G$53</definedName>
    <definedName name="_param_selections_alternator_efficiency_prediction_nedc_h" localSheetId="19">data.calibration.model_scores!$B$53:$B$53</definedName>
    <definedName name="_param_selections_alternator_efficiency_prediction_nedc_l" localSheetId="19">data.calibration.model_scores!$C$53:$C$53</definedName>
    <definedName name="_param_selections_alternator_efficiency_prediction_wltp_h" localSheetId="19">data.calibration.model_scores!$D$53:$D$53</definedName>
    <definedName name="_param_selections_alternator_efficiency_prediction_wltp_l" localSheetId="19">data.calibration.model_scores!$E$53:$E$53</definedName>
    <definedName name="_param_selections_alternator_initialization_time_calibration_wltp_h" localSheetId="19">data.calibration.model_scores!$F$54:$F$54</definedName>
    <definedName name="_param_selections_alternator_initialization_time_calibration_wltp_l" localSheetId="19">data.calibration.model_scores!$G$54:$G$54</definedName>
    <definedName name="_param_selections_alternator_initialization_time_prediction_nedc_h" localSheetId="19">data.calibration.model_scores!$B$54:$B$54</definedName>
    <definedName name="_param_selections_alternator_initialization_time_prediction_nedc_l" localSheetId="19">data.calibration.model_scores!$C$54:$C$54</definedName>
    <definedName name="_param_selections_alternator_initialization_time_prediction_wltp_h" localSheetId="19">data.calibration.model_scores!$D$54:$D$54</definedName>
    <definedName name="_param_selections_alternator_initialization_time_prediction_wltp_l" localSheetId="19">data.calibration.model_scores!$E$54:$E$54</definedName>
    <definedName name="_param_selections_alternator_nominal_power_calibration_wltp_h" localSheetId="19">data.calibration.model_scores!$F$55:$F$55</definedName>
    <definedName name="_param_selections_alternator_nominal_power_calibration_wltp_l" localSheetId="19">data.calibration.model_scores!$G$55:$G$55</definedName>
    <definedName name="_param_selections_alternator_nominal_power_prediction_nedc_h" localSheetId="19">data.calibration.model_scores!$B$55:$B$55</definedName>
    <definedName name="_param_selections_alternator_nominal_power_prediction_nedc_l" localSheetId="19">data.calibration.model_scores!$C$55:$C$55</definedName>
    <definedName name="_param_selections_alternator_nominal_power_prediction_wltp_h" localSheetId="19">data.calibration.model_scores!$D$55:$D$55</definedName>
    <definedName name="_param_selections_alternator_nominal_power_prediction_wltp_l" localSheetId="19">data.calibration.model_scores!$E$55:$E$55</definedName>
    <definedName name="_param_selections_alternator_nominal_voltage_calibration_wltp_h" localSheetId="19">data.calibration.model_scores!$F$56:$F$56</definedName>
    <definedName name="_param_selections_alternator_nominal_voltage_calibration_wltp_l" localSheetId="19">data.calibration.model_scores!$G$56:$G$56</definedName>
    <definedName name="_param_selections_alternator_nominal_voltage_prediction_nedc_h" localSheetId="19">data.calibration.model_scores!$B$56:$B$56</definedName>
    <definedName name="_param_selections_alternator_nominal_voltage_prediction_nedc_l" localSheetId="19">data.calibration.model_scores!$C$56:$C$56</definedName>
    <definedName name="_param_selections_alternator_nominal_voltage_prediction_wltp_h" localSheetId="19">data.calibration.model_scores!$D$56:$D$56</definedName>
    <definedName name="_param_selections_alternator_nominal_voltage_prediction_wltp_l" localSheetId="19">data.calibration.model_scores!$E$56:$E$56</definedName>
    <definedName name="_param_selections_alternator_status_model_calibration_wltp_h" localSheetId="19">data.calibration.model_scores!$F$57:$F$57</definedName>
    <definedName name="_param_selections_alternator_status_model_calibration_wltp_l" localSheetId="19">data.calibration.model_scores!$G$57:$G$57</definedName>
    <definedName name="_param_selections_alternator_status_model_prediction_nedc_h" localSheetId="19">data.calibration.model_scores!$B$57:$B$57</definedName>
    <definedName name="_param_selections_alternator_status_model_prediction_nedc_l" localSheetId="19">data.calibration.model_scores!$C$57:$C$57</definedName>
    <definedName name="_param_selections_alternator_status_model_prediction_wltp_h" localSheetId="19">data.calibration.model_scores!$D$57:$D$57</definedName>
    <definedName name="_param_selections_alternator_status_model_prediction_wltp_l" localSheetId="19">data.calibration.model_scores!$E$57:$E$57</definedName>
    <definedName name="_param_selections_calibration_status_calibration_wltp_h" localSheetId="19">data.calibration.model_scores!$F$58:$F$58</definedName>
    <definedName name="_param_selections_calibration_status_calibration_wltp_l" localSheetId="19">data.calibration.model_scores!$G$58:$G$58</definedName>
    <definedName name="_param_selections_calibration_status_prediction_nedc_h" localSheetId="19">data.calibration.model_scores!$B$58:$B$58</definedName>
    <definedName name="_param_selections_calibration_status_prediction_nedc_l" localSheetId="19">data.calibration.model_scores!$C$58:$C$58</definedName>
    <definedName name="_param_selections_calibration_status_prediction_wltp_h" localSheetId="19">data.calibration.model_scores!$D$58:$D$58</definedName>
    <definedName name="_param_selections_calibration_status_prediction_wltp_l" localSheetId="19">data.calibration.model_scores!$E$58:$E$58</definedName>
    <definedName name="_param_selections_change_gear_window_width_calibration_wltp_h" localSheetId="19">data.calibration.model_scores!$F$59:$F$59</definedName>
    <definedName name="_param_selections_change_gear_window_width_calibration_wltp_l" localSheetId="19">data.calibration.model_scores!$G$59:$G$59</definedName>
    <definedName name="_param_selections_change_gear_window_width_prediction_nedc_h" localSheetId="19">data.calibration.model_scores!$B$59:$B$59</definedName>
    <definedName name="_param_selections_change_gear_window_width_prediction_nedc_l" localSheetId="19">data.calibration.model_scores!$C$59:$C$59</definedName>
    <definedName name="_param_selections_change_gear_window_width_prediction_wltp_h" localSheetId="19">data.calibration.model_scores!$D$59:$D$59</definedName>
    <definedName name="_param_selections_change_gear_window_width_prediction_wltp_l" localSheetId="19">data.calibration.model_scores!$E$59:$E$59</definedName>
    <definedName name="_param_selections_CMV_Cold_Hot_calibration_wltp_h" localSheetId="19">data.calibration.model_scores!$F$50:$F$50</definedName>
    <definedName name="_param_selections_CMV_Cold_Hot_calibration_wltp_l" localSheetId="19">data.calibration.model_scores!$G$50:$G$50</definedName>
    <definedName name="_param_selections_CMV_Cold_Hot_prediction_nedc_h" localSheetId="19">data.calibration.model_scores!$B$50:$B$50</definedName>
    <definedName name="_param_selections_CMV_Cold_Hot_prediction_nedc_l" localSheetId="19">data.calibration.model_scores!$C$50:$C$50</definedName>
    <definedName name="_param_selections_CMV_Cold_Hot_prediction_wltp_h" localSheetId="19">data.calibration.model_scores!$D$50:$D$50</definedName>
    <definedName name="_param_selections_CMV_Cold_Hot_prediction_wltp_l" localSheetId="19">data.calibration.model_scores!$E$50:$E$50</definedName>
    <definedName name="_param_selections_co2_params_calibrated_calibration_wltp_h" localSheetId="19">data.calibration.model_scores!$F$60:$F$60</definedName>
    <definedName name="_param_selections_co2_params_calibrated_calibration_wltp_l" localSheetId="19">data.calibration.model_scores!$G$60:$G$60</definedName>
    <definedName name="_param_selections_co2_params_calibrated_prediction_nedc_h" localSheetId="19">data.calibration.model_scores!$B$60:$B$60</definedName>
    <definedName name="_param_selections_co2_params_calibrated_prediction_nedc_l" localSheetId="19">data.calibration.model_scores!$C$60:$C$60</definedName>
    <definedName name="_param_selections_co2_params_calibrated_prediction_wltp_h" localSheetId="19">data.calibration.model_scores!$D$60:$D$60</definedName>
    <definedName name="_param_selections_co2_params_calibrated_prediction_wltp_l" localSheetId="19">data.calibration.model_scores!$E$60:$E$60</definedName>
    <definedName name="_param_selections_cold_start_speed_model_calibration_wltp_h" localSheetId="19">data.calibration.model_scores!$F$61:$F$61</definedName>
    <definedName name="_param_selections_cold_start_speed_model_calibration_wltp_l" localSheetId="19">data.calibration.model_scores!$G$61:$G$61</definedName>
    <definedName name="_param_selections_cold_start_speed_model_prediction_nedc_h" localSheetId="19">data.calibration.model_scores!$B$61:$B$61</definedName>
    <definedName name="_param_selections_cold_start_speed_model_prediction_nedc_l" localSheetId="19">data.calibration.model_scores!$C$61:$C$61</definedName>
    <definedName name="_param_selections_cold_start_speed_model_prediction_wltp_h" localSheetId="19">data.calibration.model_scores!$D$61:$D$61</definedName>
    <definedName name="_param_selections_cold_start_speed_model_prediction_wltp_l" localSheetId="19">data.calibration.model_scores!$E$61:$E$61</definedName>
    <definedName name="_param_selections_electric_load_calibration_wltp_h" localSheetId="19">data.calibration.model_scores!$F$62:$F$62</definedName>
    <definedName name="_param_selections_electric_load_calibration_wltp_l" localSheetId="19">data.calibration.model_scores!$G$62:$G$62</definedName>
    <definedName name="_param_selections_electric_load_prediction_nedc_h" localSheetId="19">data.calibration.model_scores!$B$62:$B$62</definedName>
    <definedName name="_param_selections_electric_load_prediction_nedc_l" localSheetId="19">data.calibration.model_scores!$C$62:$C$62</definedName>
    <definedName name="_param_selections_electric_load_prediction_wltp_h" localSheetId="19">data.calibration.model_scores!$D$62:$D$62</definedName>
    <definedName name="_param_selections_electric_load_prediction_wltp_l" localSheetId="19">data.calibration.model_scores!$E$62:$E$62</definedName>
    <definedName name="_param_selections_engine_idle_fuel_consumption_calibration_wltp_h" localSheetId="19">data.calibration.model_scores!$F$63:$F$63</definedName>
    <definedName name="_param_selections_engine_idle_fuel_consumption_calibration_wltp_l" localSheetId="19">data.calibration.model_scores!$G$63:$G$63</definedName>
    <definedName name="_param_selections_engine_idle_fuel_consumption_prediction_nedc_h" localSheetId="19">data.calibration.model_scores!$B$63:$B$63</definedName>
    <definedName name="_param_selections_engine_idle_fuel_consumption_prediction_nedc_l" localSheetId="19">data.calibration.model_scores!$C$63:$C$63</definedName>
    <definedName name="_param_selections_engine_idle_fuel_consumption_prediction_wltp_h" localSheetId="19">data.calibration.model_scores!$D$63:$D$63</definedName>
    <definedName name="_param_selections_engine_idle_fuel_consumption_prediction_wltp_l" localSheetId="19">data.calibration.model_scores!$E$63:$E$63</definedName>
    <definedName name="_param_selections_engine_temperature_regression_model_calibration_wltp_h" localSheetId="19">data.calibration.model_scores!$F$64:$F$64</definedName>
    <definedName name="_param_selections_engine_temperature_regression_model_calibration_wltp_l" localSheetId="19">data.calibration.model_scores!$G$64:$G$64</definedName>
    <definedName name="_param_selections_engine_temperature_regression_model_prediction_nedc_h" localSheetId="19">data.calibration.model_scores!$B$64:$B$64</definedName>
    <definedName name="_param_selections_engine_temperature_regression_model_prediction_nedc_l" localSheetId="19">data.calibration.model_scores!$C$64:$C$64</definedName>
    <definedName name="_param_selections_engine_temperature_regression_model_prediction_wltp_h" localSheetId="19">data.calibration.model_scores!$D$64:$D$64</definedName>
    <definedName name="_param_selections_engine_temperature_regression_model_prediction_wltp_l" localSheetId="19">data.calibration.model_scores!$E$64:$E$64</definedName>
    <definedName name="_param_selections_final_drive_ratio_calibration_wltp_h" localSheetId="19">data.calibration.model_scores!$F$65:$F$65</definedName>
    <definedName name="_param_selections_final_drive_ratio_calibration_wltp_l" localSheetId="19">data.calibration.model_scores!$G$65:$G$65</definedName>
    <definedName name="_param_selections_final_drive_ratio_prediction_nedc_h" localSheetId="19">data.calibration.model_scores!$B$65:$B$65</definedName>
    <definedName name="_param_selections_final_drive_ratio_prediction_nedc_l" localSheetId="19">data.calibration.model_scores!$C$65:$C$65</definedName>
    <definedName name="_param_selections_final_drive_ratio_prediction_wltp_h" localSheetId="19">data.calibration.model_scores!$D$65:$D$65</definedName>
    <definedName name="_param_selections_final_drive_ratio_prediction_wltp_l" localSheetId="19">data.calibration.model_scores!$E$65:$E$65</definedName>
    <definedName name="_param_selections_gear_box_ratios_calibration_wltp_h" localSheetId="19">data.calibration.model_scores!$F$66:$F$66</definedName>
    <definedName name="_param_selections_gear_box_ratios_calibration_wltp_l" localSheetId="19">data.calibration.model_scores!$G$66:$G$66</definedName>
    <definedName name="_param_selections_gear_box_ratios_prediction_nedc_h" localSheetId="19">data.calibration.model_scores!$B$66:$B$66</definedName>
    <definedName name="_param_selections_gear_box_ratios_prediction_nedc_l" localSheetId="19">data.calibration.model_scores!$C$66:$C$66</definedName>
    <definedName name="_param_selections_gear_box_ratios_prediction_wltp_h" localSheetId="19">data.calibration.model_scores!$D$66:$D$66</definedName>
    <definedName name="_param_selections_gear_box_ratios_prediction_wltp_l" localSheetId="19">data.calibration.model_scores!$E$66:$E$66</definedName>
    <definedName name="_param_selections_idle_engine_speed_median_calibration_wltp_h" localSheetId="19">data.calibration.model_scores!$F$67:$F$67</definedName>
    <definedName name="_param_selections_idle_engine_speed_median_calibration_wltp_l" localSheetId="19">data.calibration.model_scores!$G$67:$G$67</definedName>
    <definedName name="_param_selections_idle_engine_speed_median_prediction_nedc_h" localSheetId="19">data.calibration.model_scores!$B$67:$B$67</definedName>
    <definedName name="_param_selections_idle_engine_speed_median_prediction_nedc_l" localSheetId="19">data.calibration.model_scores!$C$67:$C$67</definedName>
    <definedName name="_param_selections_idle_engine_speed_median_prediction_wltp_h" localSheetId="19">data.calibration.model_scores!$D$67:$D$67</definedName>
    <definedName name="_param_selections_idle_engine_speed_median_prediction_wltp_l" localSheetId="19">data.calibration.model_scores!$E$67:$E$67</definedName>
    <definedName name="_param_selections_idle_engine_speed_std_calibration_wltp_h" localSheetId="19">data.calibration.model_scores!$F$68:$F$68</definedName>
    <definedName name="_param_selections_idle_engine_speed_std_calibration_wltp_l" localSheetId="19">data.calibration.model_scores!$G$68:$G$68</definedName>
    <definedName name="_param_selections_idle_engine_speed_std_prediction_nedc_h" localSheetId="19">data.calibration.model_scores!$B$68:$B$68</definedName>
    <definedName name="_param_selections_idle_engine_speed_std_prediction_nedc_l" localSheetId="19">data.calibration.model_scores!$C$68:$C$68</definedName>
    <definedName name="_param_selections_idle_engine_speed_std_prediction_wltp_h" localSheetId="19">data.calibration.model_scores!$D$68:$D$68</definedName>
    <definedName name="_param_selections_idle_engine_speed_std_prediction_wltp_l" localSheetId="19">data.calibration.model_scores!$E$68:$E$68</definedName>
    <definedName name="_param_selections_initial_friction_params_calibration_wltp_h" localSheetId="19">data.calibration.model_scores!$F$69:$F$69</definedName>
    <definedName name="_param_selections_initial_friction_params_calibration_wltp_l" localSheetId="19">data.calibration.model_scores!$G$69:$G$69</definedName>
    <definedName name="_param_selections_initial_friction_params_prediction_nedc_h" localSheetId="19">data.calibration.model_scores!$B$69:$B$69</definedName>
    <definedName name="_param_selections_initial_friction_params_prediction_nedc_l" localSheetId="19">data.calibration.model_scores!$C$69:$C$69</definedName>
    <definedName name="_param_selections_initial_friction_params_prediction_wltp_h" localSheetId="19">data.calibration.model_scores!$D$69:$D$69</definedName>
    <definedName name="_param_selections_initial_friction_params_prediction_wltp_l" localSheetId="19">data.calibration.model_scores!$E$69:$E$69</definedName>
    <definedName name="_param_selections_max_battery_charging_current_calibration_wltp_h" localSheetId="19">data.calibration.model_scores!$F$70:$F$70</definedName>
    <definedName name="_param_selections_max_battery_charging_current_calibration_wltp_l" localSheetId="19">data.calibration.model_scores!$G$70:$G$70</definedName>
    <definedName name="_param_selections_max_battery_charging_current_prediction_nedc_h" localSheetId="19">data.calibration.model_scores!$B$70:$B$70</definedName>
    <definedName name="_param_selections_max_battery_charging_current_prediction_nedc_l" localSheetId="19">data.calibration.model_scores!$C$70:$C$70</definedName>
    <definedName name="_param_selections_max_battery_charging_current_prediction_wltp_h" localSheetId="19">data.calibration.model_scores!$D$70:$D$70</definedName>
    <definedName name="_param_selections_max_battery_charging_current_prediction_wltp_l" localSheetId="19">data.calibration.model_scores!$E$70:$E$70</definedName>
    <definedName name="_param_selections_max_engine_coolant_temperature_calibration_wltp_h" localSheetId="19">data.calibration.model_scores!$F$71:$F$71</definedName>
    <definedName name="_param_selections_max_engine_coolant_temperature_calibration_wltp_l" localSheetId="19">data.calibration.model_scores!$G$71:$G$71</definedName>
    <definedName name="_param_selections_max_engine_coolant_temperature_prediction_nedc_h" localSheetId="19">data.calibration.model_scores!$B$71:$B$71</definedName>
    <definedName name="_param_selections_max_engine_coolant_temperature_prediction_nedc_l" localSheetId="19">data.calibration.model_scores!$C$71:$C$71</definedName>
    <definedName name="_param_selections_max_engine_coolant_temperature_prediction_wltp_h" localSheetId="19">data.calibration.model_scores!$D$71:$D$71</definedName>
    <definedName name="_param_selections_max_engine_coolant_temperature_prediction_wltp_l" localSheetId="19">data.calibration.model_scores!$E$71:$E$71</definedName>
    <definedName name="_param_selections_max_velocity_full_load_correction_calibration_wltp_h" localSheetId="19">data.calibration.model_scores!$F$72:$F$72</definedName>
    <definedName name="_param_selections_max_velocity_full_load_correction_calibration_wltp_l" localSheetId="19">data.calibration.model_scores!$G$72:$G$72</definedName>
    <definedName name="_param_selections_max_velocity_full_load_correction_prediction_nedc_h" localSheetId="19">data.calibration.model_scores!$B$72:$B$72</definedName>
    <definedName name="_param_selections_max_velocity_full_load_correction_prediction_nedc_l" localSheetId="19">data.calibration.model_scores!$C$72:$C$72</definedName>
    <definedName name="_param_selections_max_velocity_full_load_correction_prediction_wltp_h" localSheetId="19">data.calibration.model_scores!$D$72:$D$72</definedName>
    <definedName name="_param_selections_max_velocity_full_load_correction_prediction_wltp_l" localSheetId="19">data.calibration.model_scores!$E$72:$E$72</definedName>
    <definedName name="_param_selections_MVL_calibration_wltp_h" localSheetId="19">data.calibration.model_scores!$F$51:$F$51</definedName>
    <definedName name="_param_selections_MVL_calibration_wltp_l" localSheetId="19">data.calibration.model_scores!$G$51:$G$51</definedName>
    <definedName name="_param_selections_MVL_prediction_nedc_h" localSheetId="19">data.calibration.model_scores!$B$51:$B$51</definedName>
    <definedName name="_param_selections_MVL_prediction_nedc_l" localSheetId="19">data.calibration.model_scores!$C$51:$C$51</definedName>
    <definedName name="_param_selections_MVL_prediction_wltp_h" localSheetId="19">data.calibration.model_scores!$D$51:$D$51</definedName>
    <definedName name="_param_selections_MVL_prediction_wltp_l" localSheetId="19">data.calibration.model_scores!$E$51:$E$51</definedName>
    <definedName name="_param_selections_plateau_acceleration_calibration_wltp_h" localSheetId="19">data.calibration.model_scores!$F$73:$F$73</definedName>
    <definedName name="_param_selections_plateau_acceleration_calibration_wltp_l" localSheetId="19">data.calibration.model_scores!$G$73:$G$73</definedName>
    <definedName name="_param_selections_plateau_acceleration_prediction_nedc_h" localSheetId="19">data.calibration.model_scores!$B$73:$B$73</definedName>
    <definedName name="_param_selections_plateau_acceleration_prediction_nedc_l" localSheetId="19">data.calibration.model_scores!$C$73:$C$73</definedName>
    <definedName name="_param_selections_plateau_acceleration_prediction_wltp_h" localSheetId="19">data.calibration.model_scores!$D$73:$D$73</definedName>
    <definedName name="_param_selections_plateau_acceleration_prediction_wltp_l" localSheetId="19">data.calibration.model_scores!$E$73:$E$73</definedName>
    <definedName name="_param_selections_specific_gear_shifting_calibration_wltp_h" localSheetId="19">data.calibration.model_scores!$F$74:$F$74</definedName>
    <definedName name="_param_selections_specific_gear_shifting_calibration_wltp_l" localSheetId="19">data.calibration.model_scores!$G$74:$G$74</definedName>
    <definedName name="_param_selections_specific_gear_shifting_prediction_nedc_h" localSheetId="19">data.calibration.model_scores!$B$74:$B$74</definedName>
    <definedName name="_param_selections_specific_gear_shifting_prediction_nedc_l" localSheetId="19">data.calibration.model_scores!$C$74:$C$74</definedName>
    <definedName name="_param_selections_specific_gear_shifting_prediction_wltp_h" localSheetId="19">data.calibration.model_scores!$D$74:$D$74</definedName>
    <definedName name="_param_selections_specific_gear_shifting_prediction_wltp_l" localSheetId="19">data.calibration.model_scores!$E$74:$E$74</definedName>
    <definedName name="_param_selections_start_demand_calibration_wltp_h" localSheetId="19">data.calibration.model_scores!$F$75:$F$75</definedName>
    <definedName name="_param_selections_start_demand_calibration_wltp_l" localSheetId="19">data.calibration.model_scores!$G$75:$G$75</definedName>
    <definedName name="_param_selections_start_demand_prediction_nedc_h" localSheetId="19">data.calibration.model_scores!$B$75:$B$75</definedName>
    <definedName name="_param_selections_start_demand_prediction_nedc_l" localSheetId="19">data.calibration.model_scores!$C$75:$C$75</definedName>
    <definedName name="_param_selections_start_demand_prediction_wltp_h" localSheetId="19">data.calibration.model_scores!$D$75:$D$75</definedName>
    <definedName name="_param_selections_start_demand_prediction_wltp_l" localSheetId="19">data.calibration.model_scores!$E$75:$E$75</definedName>
    <definedName name="_param_selections_start_stop_model_calibration_wltp_h" localSheetId="19">data.calibration.model_scores!$F$76:$F$76</definedName>
    <definedName name="_param_selections_start_stop_model_calibration_wltp_l" localSheetId="19">data.calibration.model_scores!$G$76:$G$76</definedName>
    <definedName name="_param_selections_start_stop_model_prediction_nedc_h" localSheetId="19">data.calibration.model_scores!$B$76:$B$76</definedName>
    <definedName name="_param_selections_start_stop_model_prediction_nedc_l" localSheetId="19">data.calibration.model_scores!$C$76:$C$76</definedName>
    <definedName name="_param_selections_start_stop_model_prediction_wltp_h" localSheetId="19">data.calibration.model_scores!$D$76:$D$76</definedName>
    <definedName name="_param_selections_start_stop_model_prediction_wltp_l" localSheetId="19">data.calibration.model_scores!$E$76:$E$76</definedName>
    <definedName name="_param_selections_torque_converter_model_calibration_wltp_h" localSheetId="19">data.calibration.model_scores!$F$77:$F$77</definedName>
    <definedName name="_param_selections_torque_converter_model_calibration_wltp_l" localSheetId="19">data.calibration.model_scores!$G$77:$G$77</definedName>
    <definedName name="_param_selections_torque_converter_model_prediction_nedc_h" localSheetId="19">data.calibration.model_scores!$B$77:$B$77</definedName>
    <definedName name="_param_selections_torque_converter_model_prediction_nedc_l" localSheetId="19">data.calibration.model_scores!$C$77:$C$77</definedName>
    <definedName name="_param_selections_torque_converter_model_prediction_wltp_h" localSheetId="19">data.calibration.model_scores!$D$77:$D$77</definedName>
    <definedName name="_param_selections_torque_converter_model_prediction_wltp_l" localSheetId="19">data.calibration.model_scores!$E$77:$E$77</definedName>
    <definedName name="_param_selections_tyre_dynamic_rolling_coefficient_calibration_wltp_h" localSheetId="19">data.calibration.model_scores!$F$78:$F$78</definedName>
    <definedName name="_param_selections_tyre_dynamic_rolling_coefficient_calibration_wltp_l" localSheetId="19">data.calibration.model_scores!$G$78:$G$78</definedName>
    <definedName name="_param_selections_tyre_dynamic_rolling_coefficient_prediction_nedc_h" localSheetId="19">data.calibration.model_scores!$B$78:$B$78</definedName>
    <definedName name="_param_selections_tyre_dynamic_rolling_coefficient_prediction_nedc_l" localSheetId="19">data.calibration.model_scores!$C$78:$C$78</definedName>
    <definedName name="_param_selections_tyre_dynamic_rolling_coefficient_prediction_wltp_h" localSheetId="19">data.calibration.model_scores!$D$78:$D$78</definedName>
    <definedName name="_param_selections_tyre_dynamic_rolling_coefficient_prediction_wltp_l" localSheetId="19">data.calibration.model_scores!$E$78:$E$78</definedName>
    <definedName name="_param_selections_use_basic_start_stop_calibration_wltp_h" localSheetId="19">data.calibration.model_scores!$F$79:$F$79</definedName>
    <definedName name="_param_selections_use_basic_start_stop_calibration_wltp_l" localSheetId="19">data.calibration.model_scores!$G$79:$G$79</definedName>
    <definedName name="_param_selections_use_basic_start_stop_prediction_nedc_h" localSheetId="19">data.calibration.model_scores!$B$79:$B$79</definedName>
    <definedName name="_param_selections_use_basic_start_stop_prediction_nedc_l" localSheetId="19">data.calibration.model_scores!$C$79:$C$79</definedName>
    <definedName name="_param_selections_use_basic_start_stop_prediction_wltp_h" localSheetId="19">data.calibration.model_scores!$D$79:$D$79</definedName>
    <definedName name="_param_selections_use_basic_start_stop_prediction_wltp_l" localSheetId="19">data.calibration.model_scores!$E$79:$E$79</definedName>
    <definedName name="_phases_co2_emissions" localSheetId="12">output.calibration.wltp_h.pa!$C$86:$C$86</definedName>
    <definedName name="_phases_co2_emissions" localSheetId="6">output.prediction.nedc_h.pa!$C$116:$C$116</definedName>
    <definedName name="_phases_co2_emissions" localSheetId="10">output.prediction.wltp_h.pa!$C$116:$C$116</definedName>
    <definedName name="_phases_integration_times" localSheetId="12">output.calibration.wltp_h.pa!$C$100:$C$100</definedName>
    <definedName name="_phases_integration_times" localSheetId="16">output.calibration.wltp_l.pa!$C$80:$C$80</definedName>
    <definedName name="_phases_integration_times" localSheetId="6">output.prediction.nedc_h.pa!$C$112:$C$112</definedName>
    <definedName name="_phases_integration_times" localSheetId="8">output.prediction.nedc_l.pa!$C$93:$C$93</definedName>
    <definedName name="_phases_integration_times" localSheetId="10">output.prediction.wltp_h.pa!$C$112:$C$112</definedName>
    <definedName name="_phases_integration_times" localSheetId="14">output.prediction.wltp_l.pa!$C$92:$C$92</definedName>
    <definedName name="_plateau_acceleration" localSheetId="12">output.calibration.wltp_h.pa!$C$64:$C$64</definedName>
    <definedName name="_plateau_acceleration" localSheetId="16">output.calibration.wltp_l.pa!$C$56:$C$56</definedName>
    <definedName name="_plateau_acceleration" localSheetId="18">output.precondition.wltp_p.pa!$C$38:$C$38</definedName>
    <definedName name="_plateau_acceleration" localSheetId="6">output.prediction.nedc_h.pa!$C$68:$C$68</definedName>
    <definedName name="_plateau_acceleration" localSheetId="8">output.prediction.nedc_l.pa!$C$56:$C$56</definedName>
    <definedName name="_plateau_acceleration" localSheetId="10">output.prediction.wltp_h.pa!$C$75:$C$75</definedName>
    <definedName name="_plateau_acceleration" localSheetId="14">output.prediction.wltp_l.pa!$C$61:$C$61</definedName>
    <definedName name="_r_dynamic" localSheetId="12">output.calibration.wltp_h.pa!$C$103:$C$103</definedName>
    <definedName name="_r_dynamic" localSheetId="16">output.calibration.wltp_l.pa!$C$90:$C$90</definedName>
    <definedName name="_r_dynamic" localSheetId="6">output.prediction.nedc_h.pa!$C$104:$C$104</definedName>
    <definedName name="_r_dynamic" localSheetId="8">output.prediction.nedc_l.pa!$C$86:$C$86</definedName>
    <definedName name="_r_dynamic" localSheetId="10">output.prediction.wltp_h.pa!$C$106:$C$106</definedName>
    <definedName name="_r_dynamic" localSheetId="14">output.prediction.wltp_l.pa!$C$87:$C$87</definedName>
    <definedName name="_r_wheels" localSheetId="12">output.calibration.wltp_h.pa!$C$91:$C$91</definedName>
    <definedName name="_r_wheels" localSheetId="16">output.calibration.wltp_l.pa!$C$77:$C$77</definedName>
    <definedName name="_r_wheels" localSheetId="6">output.prediction.nedc_h.pa!$C$100:$C$100</definedName>
    <definedName name="_r_wheels" localSheetId="8">output.prediction.nedc_l.pa!$C$82:$C$82</definedName>
    <definedName name="_r_wheels" localSheetId="10">output.prediction.wltp_h.pa!$C$104:$C$104</definedName>
    <definedName name="_r_wheels" localSheetId="14">output.prediction.wltp_l.pa!$C$85:$C$85</definedName>
    <definedName name="_results_nedc_h_prediction_input_co2_emission_EUDC__CO2g_km_" localSheetId="2">summary!$J$20:$J$20</definedName>
    <definedName name="_results_nedc_h_prediction_input_co2_emission_extra_high__CO2g_km_" localSheetId="2">summary!$H$20:$H$20</definedName>
    <definedName name="_results_nedc_h_prediction_input_co2_emission_high__CO2g_km_" localSheetId="2">summary!$G$20:$G$20</definedName>
    <definedName name="_results_nedc_h_prediction_input_co2_emission_low__CO2g_km_" localSheetId="2">summary!$E$20:$E$20</definedName>
    <definedName name="_results_nedc_h_prediction_input_co2_emission_medium__CO2g_km_" localSheetId="2">summary!$F$20:$F$20</definedName>
    <definedName name="_results_nedc_h_prediction_input_co2_emission_UDC__CO2g_km_" localSheetId="2">summary!$I$20:$I$20</definedName>
    <definedName name="_results_nedc_h_prediction_input_co2_emission_value__CO2g_km_" localSheetId="2">summary!$K$20:$K$20</definedName>
    <definedName name="_results_nedc_h_prediction_input_declared_co2_emission_declared_value__CO2g_km_" localSheetId="2">summary!$D$20:$D$20</definedName>
    <definedName name="_results_nedc_h_prediction_input_vehicle_engine_capacity__cm3_" localSheetId="2">summary!$L$20:$L$20</definedName>
    <definedName name="_results_nedc_h_prediction_input_vehicle_engine_is_turbo__" localSheetId="2">summary!$M$20:$M$20</definedName>
    <definedName name="_results_nedc_h_prediction_input_vehicle_f0__N_" localSheetId="2">summary!$N$20:$N$20</definedName>
    <definedName name="_results_nedc_h_prediction_input_vehicle_f1__N__km_h__" localSheetId="2">summary!$O$20:$O$20</definedName>
    <definedName name="_results_nedc_h_prediction_input_vehicle_f2__N__km_h__2_" localSheetId="2">summary!$P$20:$P$20</definedName>
    <definedName name="_results_nedc_h_prediction_input_vehicle_fuel_type__" localSheetId="2">summary!$Q$20:$Q$20</definedName>
    <definedName name="_results_nedc_h_prediction_input_vehicle_gear_box_type__" localSheetId="2">summary!$R$20:$R$20</definedName>
    <definedName name="_results_nedc_h_prediction_input_vehicle_has_start_stop__" localSheetId="2">summary!$S$20:$S$20</definedName>
    <definedName name="_results_nedc_h_prediction_input_vehicle_ki_factor____" localSheetId="2">summary!$T$20:$T$20</definedName>
    <definedName name="_results_nedc_h_prediction_input_vehicle_mass__kg_" localSheetId="2">summary!$V$20:$V$20</definedName>
    <definedName name="_results_nedc_h_prediction_input_vehicle_r_dynamic__m_" localSheetId="2">summary!$U$20:$U$20</definedName>
    <definedName name="_results_nedc_h_prediction_output_co2_emission_EUDC__CO2g_km_" localSheetId="2">summary!$J$19:$J$19</definedName>
    <definedName name="_results_nedc_h_prediction_output_co2_emission_extra_high__CO2g_km_" localSheetId="2">summary!$H$19:$H$19</definedName>
    <definedName name="_results_nedc_h_prediction_output_co2_emission_high__CO2g_km_" localSheetId="2">summary!$G$19:$G$19</definedName>
    <definedName name="_results_nedc_h_prediction_output_co2_emission_low__CO2g_km_" localSheetId="2">summary!$E$19:$E$19</definedName>
    <definedName name="_results_nedc_h_prediction_output_co2_emission_medium__CO2g_km_" localSheetId="2">summary!$F$19:$F$19</definedName>
    <definedName name="_results_nedc_h_prediction_output_co2_emission_UDC__CO2g_km_" localSheetId="2">summary!$I$19:$I$19</definedName>
    <definedName name="_results_nedc_h_prediction_output_co2_emission_value__CO2g_km_" localSheetId="2">summary!$K$19:$K$19</definedName>
    <definedName name="_results_nedc_h_prediction_output_declared_co2_emission_declared_value__CO2g_km_" localSheetId="2">summary!$D$19:$D$19</definedName>
    <definedName name="_results_nedc_h_prediction_output_vehicle_engine_capacity__cm3_" localSheetId="2">summary!$L$19:$L$19</definedName>
    <definedName name="_results_nedc_h_prediction_output_vehicle_engine_is_turbo__" localSheetId="2">summary!$M$19:$M$19</definedName>
    <definedName name="_results_nedc_h_prediction_output_vehicle_f0__N_" localSheetId="2">summary!$N$19:$N$19</definedName>
    <definedName name="_results_nedc_h_prediction_output_vehicle_f1__N__km_h__" localSheetId="2">summary!$O$19:$O$19</definedName>
    <definedName name="_results_nedc_h_prediction_output_vehicle_f2__N__km_h__2_" localSheetId="2">summary!$P$19:$P$19</definedName>
    <definedName name="_results_nedc_h_prediction_output_vehicle_fuel_type__" localSheetId="2">summary!$Q$19:$Q$19</definedName>
    <definedName name="_results_nedc_h_prediction_output_vehicle_gear_box_type__" localSheetId="2">summary!$R$19:$R$19</definedName>
    <definedName name="_results_nedc_h_prediction_output_vehicle_has_start_stop__" localSheetId="2">summary!$S$19:$S$19</definedName>
    <definedName name="_results_nedc_h_prediction_output_vehicle_ki_factor____" localSheetId="2">summary!$T$19:$T$19</definedName>
    <definedName name="_results_nedc_h_prediction_output_vehicle_mass__kg_" localSheetId="2">summary!$V$19:$V$19</definedName>
    <definedName name="_results_nedc_h_prediction_output_vehicle_r_dynamic__m_" localSheetId="2">summary!$U$19:$U$19</definedName>
    <definedName name="_results_nedc_h_prediction_target_co2_emission_EUDC__CO2g_km_" localSheetId="2">summary!$J$18:$J$18</definedName>
    <definedName name="_results_nedc_h_prediction_target_co2_emission_extra_high__CO2g_km_" localSheetId="2">summary!$H$18:$H$18</definedName>
    <definedName name="_results_nedc_h_prediction_target_co2_emission_high__CO2g_km_" localSheetId="2">summary!$G$18:$G$18</definedName>
    <definedName name="_results_nedc_h_prediction_target_co2_emission_low__CO2g_km_" localSheetId="2">summary!$E$18:$E$18</definedName>
    <definedName name="_results_nedc_h_prediction_target_co2_emission_medium__CO2g_km_" localSheetId="2">summary!$F$18:$F$18</definedName>
    <definedName name="_results_nedc_h_prediction_target_co2_emission_UDC__CO2g_km_" localSheetId="2">summary!$I$18:$I$18</definedName>
    <definedName name="_results_nedc_h_prediction_target_co2_emission_value__CO2g_km_" localSheetId="2">summary!$K$18:$K$18</definedName>
    <definedName name="_results_nedc_h_prediction_target_declared_co2_emission_declared_value__CO2g_km_" localSheetId="2">summary!$D$18:$D$18</definedName>
    <definedName name="_results_nedc_h_prediction_target_vehicle_engine_capacity__cm3_" localSheetId="2">summary!$L$18:$L$18</definedName>
    <definedName name="_results_nedc_h_prediction_target_vehicle_engine_is_turbo__" localSheetId="2">summary!$M$18:$M$18</definedName>
    <definedName name="_results_nedc_h_prediction_target_vehicle_f0__N_" localSheetId="2">summary!$N$18:$N$18</definedName>
    <definedName name="_results_nedc_h_prediction_target_vehicle_f1__N__km_h__" localSheetId="2">summary!$O$18:$O$18</definedName>
    <definedName name="_results_nedc_h_prediction_target_vehicle_f2__N__km_h__2_" localSheetId="2">summary!$P$18:$P$18</definedName>
    <definedName name="_results_nedc_h_prediction_target_vehicle_fuel_type__" localSheetId="2">summary!$Q$18:$Q$18</definedName>
    <definedName name="_results_nedc_h_prediction_target_vehicle_gear_box_type__" localSheetId="2">summary!$R$18:$R$18</definedName>
    <definedName name="_results_nedc_h_prediction_target_vehicle_has_start_stop__" localSheetId="2">summary!$S$18:$S$18</definedName>
    <definedName name="_results_nedc_h_prediction_target_vehicle_ki_factor____" localSheetId="2">summary!$T$18:$T$18</definedName>
    <definedName name="_results_nedc_h_prediction_target_vehicle_mass__kg_" localSheetId="2">summary!$V$18:$V$18</definedName>
    <definedName name="_results_nedc_h_prediction_target_vehicle_r_dynamic__m_" localSheetId="2">summary!$U$18:$U$18</definedName>
    <definedName name="_results_nedc_l_prediction_input_co2_emission_EUDC__CO2g_km_" localSheetId="2">summary!$J$22:$J$22</definedName>
    <definedName name="_results_nedc_l_prediction_input_co2_emission_extra_high__CO2g_km_" localSheetId="2">summary!$H$22:$H$22</definedName>
    <definedName name="_results_nedc_l_prediction_input_co2_emission_high__CO2g_km_" localSheetId="2">summary!$G$22:$G$22</definedName>
    <definedName name="_results_nedc_l_prediction_input_co2_emission_low__CO2g_km_" localSheetId="2">summary!$E$22:$E$22</definedName>
    <definedName name="_results_nedc_l_prediction_input_co2_emission_medium__CO2g_km_" localSheetId="2">summary!$F$22:$F$22</definedName>
    <definedName name="_results_nedc_l_prediction_input_co2_emission_UDC__CO2g_km_" localSheetId="2">summary!$I$22:$I$22</definedName>
    <definedName name="_results_nedc_l_prediction_input_co2_emission_value__CO2g_km_" localSheetId="2">summary!$K$22:$K$22</definedName>
    <definedName name="_results_nedc_l_prediction_input_declared_co2_emission_declared_value__CO2g_km_" localSheetId="2">summary!$D$22:$D$22</definedName>
    <definedName name="_results_nedc_l_prediction_input_vehicle_engine_capacity__cm3_" localSheetId="2">summary!$L$22:$L$22</definedName>
    <definedName name="_results_nedc_l_prediction_input_vehicle_engine_is_turbo__" localSheetId="2">summary!$M$22:$M$22</definedName>
    <definedName name="_results_nedc_l_prediction_input_vehicle_f0__N_" localSheetId="2">summary!$N$22:$N$22</definedName>
    <definedName name="_results_nedc_l_prediction_input_vehicle_f1__N__km_h__" localSheetId="2">summary!$O$22:$O$22</definedName>
    <definedName name="_results_nedc_l_prediction_input_vehicle_f2__N__km_h__2_" localSheetId="2">summary!$P$22:$P$22</definedName>
    <definedName name="_results_nedc_l_prediction_input_vehicle_fuel_type__" localSheetId="2">summary!$Q$22:$Q$22</definedName>
    <definedName name="_results_nedc_l_prediction_input_vehicle_gear_box_type__" localSheetId="2">summary!$R$22:$R$22</definedName>
    <definedName name="_results_nedc_l_prediction_input_vehicle_has_start_stop__" localSheetId="2">summary!$S$22:$S$22</definedName>
    <definedName name="_results_nedc_l_prediction_input_vehicle_ki_factor____" localSheetId="2">summary!$T$22:$T$22</definedName>
    <definedName name="_results_nedc_l_prediction_input_vehicle_mass__kg_" localSheetId="2">summary!$V$22:$V$22</definedName>
    <definedName name="_results_nedc_l_prediction_input_vehicle_r_dynamic__m_" localSheetId="2">summary!$U$22:$U$22</definedName>
    <definedName name="_results_nedc_l_prediction_output_co2_emission_EUDC__CO2g_km_" localSheetId="2">summary!$J$21:$J$21</definedName>
    <definedName name="_results_nedc_l_prediction_output_co2_emission_extra_high__CO2g_km_" localSheetId="2">summary!$H$21:$H$21</definedName>
    <definedName name="_results_nedc_l_prediction_output_co2_emission_high__CO2g_km_" localSheetId="2">summary!$G$21:$G$21</definedName>
    <definedName name="_results_nedc_l_prediction_output_co2_emission_low__CO2g_km_" localSheetId="2">summary!$E$21:$E$21</definedName>
    <definedName name="_results_nedc_l_prediction_output_co2_emission_medium__CO2g_km_" localSheetId="2">summary!$F$21:$F$21</definedName>
    <definedName name="_results_nedc_l_prediction_output_co2_emission_UDC__CO2g_km_" localSheetId="2">summary!$I$21:$I$21</definedName>
    <definedName name="_results_nedc_l_prediction_output_co2_emission_value__CO2g_km_" localSheetId="2">summary!$K$21:$K$21</definedName>
    <definedName name="_results_nedc_l_prediction_output_declared_co2_emission_declared_value__CO2g_km_" localSheetId="2">summary!$D$21:$D$21</definedName>
    <definedName name="_results_nedc_l_prediction_output_vehicle_engine_capacity__cm3_" localSheetId="2">summary!$L$21:$L$21</definedName>
    <definedName name="_results_nedc_l_prediction_output_vehicle_engine_is_turbo__" localSheetId="2">summary!$M$21:$M$21</definedName>
    <definedName name="_results_nedc_l_prediction_output_vehicle_f0__N_" localSheetId="2">summary!$N$21:$N$21</definedName>
    <definedName name="_results_nedc_l_prediction_output_vehicle_f1__N__km_h__" localSheetId="2">summary!$O$21:$O$21</definedName>
    <definedName name="_results_nedc_l_prediction_output_vehicle_f2__N__km_h__2_" localSheetId="2">summary!$P$21:$P$21</definedName>
    <definedName name="_results_nedc_l_prediction_output_vehicle_fuel_type__" localSheetId="2">summary!$Q$21:$Q$21</definedName>
    <definedName name="_results_nedc_l_prediction_output_vehicle_gear_box_type__" localSheetId="2">summary!$R$21:$R$21</definedName>
    <definedName name="_results_nedc_l_prediction_output_vehicle_has_start_stop__" localSheetId="2">summary!$S$21:$S$21</definedName>
    <definedName name="_results_nedc_l_prediction_output_vehicle_ki_factor____" localSheetId="2">summary!$T$21:$T$21</definedName>
    <definedName name="_results_nedc_l_prediction_output_vehicle_mass__kg_" localSheetId="2">summary!$V$21:$V$21</definedName>
    <definedName name="_results_nedc_l_prediction_output_vehicle_r_dynamic__m_" localSheetId="2">summary!$U$21:$U$21</definedName>
    <definedName name="_results_wltp_h_calibration_input_co2_emission_EUDC__CO2g_km_" localSheetId="2">summary!$J$26:$J$26</definedName>
    <definedName name="_results_wltp_h_calibration_input_co2_emission_extra_high__CO2g_km_" localSheetId="2">summary!$H$26:$H$26</definedName>
    <definedName name="_results_wltp_h_calibration_input_co2_emission_high__CO2g_km_" localSheetId="2">summary!$G$26:$G$26</definedName>
    <definedName name="_results_wltp_h_calibration_input_co2_emission_low__CO2g_km_" localSheetId="2">summary!$E$26:$E$26</definedName>
    <definedName name="_results_wltp_h_calibration_input_co2_emission_medium__CO2g_km_" localSheetId="2">summary!$F$26:$F$26</definedName>
    <definedName name="_results_wltp_h_calibration_input_co2_emission_UDC__CO2g_km_" localSheetId="2">summary!$I$26:$I$26</definedName>
    <definedName name="_results_wltp_h_calibration_input_co2_emission_value__CO2g_km_" localSheetId="2">summary!$K$26:$K$26</definedName>
    <definedName name="_results_wltp_h_calibration_input_declared_co2_emission_declared_value__CO2g_km_" localSheetId="2">summary!$D$26:$D$26</definedName>
    <definedName name="_results_wltp_h_calibration_input_vehicle_engine_capacity__cm3_" localSheetId="2">summary!$L$26:$L$26</definedName>
    <definedName name="_results_wltp_h_calibration_input_vehicle_engine_is_turbo__" localSheetId="2">summary!$M$26:$M$26</definedName>
    <definedName name="_results_wltp_h_calibration_input_vehicle_f0__N_" localSheetId="2">summary!$N$26:$N$26</definedName>
    <definedName name="_results_wltp_h_calibration_input_vehicle_f1__N__km_h__" localSheetId="2">summary!$O$26:$O$26</definedName>
    <definedName name="_results_wltp_h_calibration_input_vehicle_f2__N__km_h__2_" localSheetId="2">summary!$P$26:$P$26</definedName>
    <definedName name="_results_wltp_h_calibration_input_vehicle_fuel_type__" localSheetId="2">summary!$Q$26:$Q$26</definedName>
    <definedName name="_results_wltp_h_calibration_input_vehicle_gear_box_type__" localSheetId="2">summary!$R$26:$R$26</definedName>
    <definedName name="_results_wltp_h_calibration_input_vehicle_has_start_stop__" localSheetId="2">summary!$S$26:$S$26</definedName>
    <definedName name="_results_wltp_h_calibration_input_vehicle_ki_factor____" localSheetId="2">summary!$T$26:$T$26</definedName>
    <definedName name="_results_wltp_h_calibration_input_vehicle_mass__kg_" localSheetId="2">summary!$V$26:$V$26</definedName>
    <definedName name="_results_wltp_h_calibration_input_vehicle_r_dynamic__m_" localSheetId="2">summary!$U$26:$U$26</definedName>
    <definedName name="_results_wltp_h_calibration_output_co2_emission_EUDC__CO2g_km_" localSheetId="2">summary!$J$25:$J$25</definedName>
    <definedName name="_results_wltp_h_calibration_output_co2_emission_extra_high__CO2g_km_" localSheetId="2">summary!$H$25:$H$25</definedName>
    <definedName name="_results_wltp_h_calibration_output_co2_emission_high__CO2g_km_" localSheetId="2">summary!$G$25:$G$25</definedName>
    <definedName name="_results_wltp_h_calibration_output_co2_emission_low__CO2g_km_" localSheetId="2">summary!$E$25:$E$25</definedName>
    <definedName name="_results_wltp_h_calibration_output_co2_emission_medium__CO2g_km_" localSheetId="2">summary!$F$25:$F$25</definedName>
    <definedName name="_results_wltp_h_calibration_output_co2_emission_UDC__CO2g_km_" localSheetId="2">summary!$I$25:$I$25</definedName>
    <definedName name="_results_wltp_h_calibration_output_co2_emission_value__CO2g_km_" localSheetId="2">summary!$K$25:$K$25</definedName>
    <definedName name="_results_wltp_h_calibration_output_declared_co2_emission_declared_value__CO2g_km_" localSheetId="2">summary!$D$25:$D$25</definedName>
    <definedName name="_results_wltp_h_calibration_output_vehicle_engine_capacity__cm3_" localSheetId="2">summary!$L$25:$L$25</definedName>
    <definedName name="_results_wltp_h_calibration_output_vehicle_engine_is_turbo__" localSheetId="2">summary!$M$25:$M$25</definedName>
    <definedName name="_results_wltp_h_calibration_output_vehicle_f0__N_" localSheetId="2">summary!$N$25:$N$25</definedName>
    <definedName name="_results_wltp_h_calibration_output_vehicle_f1__N__km_h__" localSheetId="2">summary!$O$25:$O$25</definedName>
    <definedName name="_results_wltp_h_calibration_output_vehicle_f2__N__km_h__2_" localSheetId="2">summary!$P$25:$P$25</definedName>
    <definedName name="_results_wltp_h_calibration_output_vehicle_fuel_type__" localSheetId="2">summary!$Q$25:$Q$25</definedName>
    <definedName name="_results_wltp_h_calibration_output_vehicle_gear_box_type__" localSheetId="2">summary!$R$25:$R$25</definedName>
    <definedName name="_results_wltp_h_calibration_output_vehicle_has_start_stop__" localSheetId="2">summary!$S$25:$S$25</definedName>
    <definedName name="_results_wltp_h_calibration_output_vehicle_ki_factor____" localSheetId="2">summary!$T$25:$T$25</definedName>
    <definedName name="_results_wltp_h_calibration_output_vehicle_mass__kg_" localSheetId="2">summary!$V$25:$V$25</definedName>
    <definedName name="_results_wltp_h_calibration_output_vehicle_r_dynamic__m_" localSheetId="2">summary!$U$25:$U$25</definedName>
    <definedName name="_results_wltp_h_prediction_output_co2_emission_EUDC__CO2g_km_" localSheetId="2">summary!$J$24:$J$24</definedName>
    <definedName name="_results_wltp_h_prediction_output_co2_emission_extra_high__CO2g_km_" localSheetId="2">summary!$H$24:$H$24</definedName>
    <definedName name="_results_wltp_h_prediction_output_co2_emission_high__CO2g_km_" localSheetId="2">summary!$G$24:$G$24</definedName>
    <definedName name="_results_wltp_h_prediction_output_co2_emission_low__CO2g_km_" localSheetId="2">summary!$E$24:$E$24</definedName>
    <definedName name="_results_wltp_h_prediction_output_co2_emission_medium__CO2g_km_" localSheetId="2">summary!$F$24:$F$24</definedName>
    <definedName name="_results_wltp_h_prediction_output_co2_emission_UDC__CO2g_km_" localSheetId="2">summary!$I$24:$I$24</definedName>
    <definedName name="_results_wltp_h_prediction_output_co2_emission_value__CO2g_km_" localSheetId="2">summary!$K$24:$K$24</definedName>
    <definedName name="_results_wltp_h_prediction_output_declared_co2_emission_declared_value__CO2g_km_" localSheetId="2">summary!$D$24:$D$24</definedName>
    <definedName name="_results_wltp_h_prediction_output_vehicle_engine_capacity__cm3_" localSheetId="2">summary!$L$24:$L$24</definedName>
    <definedName name="_results_wltp_h_prediction_output_vehicle_engine_is_turbo__" localSheetId="2">summary!$M$24:$M$24</definedName>
    <definedName name="_results_wltp_h_prediction_output_vehicle_f0__N_" localSheetId="2">summary!$N$24:$N$24</definedName>
    <definedName name="_results_wltp_h_prediction_output_vehicle_f1__N__km_h__" localSheetId="2">summary!$O$24:$O$24</definedName>
    <definedName name="_results_wltp_h_prediction_output_vehicle_f2__N__km_h__2_" localSheetId="2">summary!$P$24:$P$24</definedName>
    <definedName name="_results_wltp_h_prediction_output_vehicle_fuel_type__" localSheetId="2">summary!$Q$24:$Q$24</definedName>
    <definedName name="_results_wltp_h_prediction_output_vehicle_gear_box_type__" localSheetId="2">summary!$R$24:$R$24</definedName>
    <definedName name="_results_wltp_h_prediction_output_vehicle_has_start_stop__" localSheetId="2">summary!$S$24:$S$24</definedName>
    <definedName name="_results_wltp_h_prediction_output_vehicle_ki_factor____" localSheetId="2">summary!$T$24:$T$24</definedName>
    <definedName name="_results_wltp_h_prediction_output_vehicle_mass__kg_" localSheetId="2">summary!$V$24:$V$24</definedName>
    <definedName name="_results_wltp_h_prediction_output_vehicle_r_dynamic__m_" localSheetId="2">summary!$U$24:$U$24</definedName>
    <definedName name="_results_wltp_h_prediction_target_co2_emission_EUDC__CO2g_km_" localSheetId="2">summary!$J$23:$J$23</definedName>
    <definedName name="_results_wltp_h_prediction_target_co2_emission_extra_high__CO2g_km_" localSheetId="2">summary!$H$23:$H$23</definedName>
    <definedName name="_results_wltp_h_prediction_target_co2_emission_high__CO2g_km_" localSheetId="2">summary!$G$23:$G$23</definedName>
    <definedName name="_results_wltp_h_prediction_target_co2_emission_low__CO2g_km_" localSheetId="2">summary!$E$23:$E$23</definedName>
    <definedName name="_results_wltp_h_prediction_target_co2_emission_medium__CO2g_km_" localSheetId="2">summary!$F$23:$F$23</definedName>
    <definedName name="_results_wltp_h_prediction_target_co2_emission_UDC__CO2g_km_" localSheetId="2">summary!$I$23:$I$23</definedName>
    <definedName name="_results_wltp_h_prediction_target_co2_emission_value__CO2g_km_" localSheetId="2">summary!$K$23:$K$23</definedName>
    <definedName name="_results_wltp_h_prediction_target_declared_co2_emission_declared_value__CO2g_km_" localSheetId="2">summary!$D$23:$D$23</definedName>
    <definedName name="_results_wltp_h_prediction_target_vehicle_engine_capacity__cm3_" localSheetId="2">summary!$L$23:$L$23</definedName>
    <definedName name="_results_wltp_h_prediction_target_vehicle_engine_is_turbo__" localSheetId="2">summary!$M$23:$M$23</definedName>
    <definedName name="_results_wltp_h_prediction_target_vehicle_f0__N_" localSheetId="2">summary!$N$23:$N$23</definedName>
    <definedName name="_results_wltp_h_prediction_target_vehicle_f1__N__km_h__" localSheetId="2">summary!$O$23:$O$23</definedName>
    <definedName name="_results_wltp_h_prediction_target_vehicle_f2__N__km_h__2_" localSheetId="2">summary!$P$23:$P$23</definedName>
    <definedName name="_results_wltp_h_prediction_target_vehicle_fuel_type__" localSheetId="2">summary!$Q$23:$Q$23</definedName>
    <definedName name="_results_wltp_h_prediction_target_vehicle_gear_box_type__" localSheetId="2">summary!$R$23:$R$23</definedName>
    <definedName name="_results_wltp_h_prediction_target_vehicle_has_start_stop__" localSheetId="2">summary!$S$23:$S$23</definedName>
    <definedName name="_results_wltp_h_prediction_target_vehicle_ki_factor____" localSheetId="2">summary!$T$23:$T$23</definedName>
    <definedName name="_results_wltp_h_prediction_target_vehicle_mass__kg_" localSheetId="2">summary!$V$23:$V$23</definedName>
    <definedName name="_results_wltp_h_prediction_target_vehicle_r_dynamic__m_" localSheetId="2">summary!$U$23:$U$23</definedName>
    <definedName name="_results_wltp_l_calibration_input_co2_emission_EUDC__CO2g_km_" localSheetId="2">summary!$J$29:$J$29</definedName>
    <definedName name="_results_wltp_l_calibration_input_co2_emission_extra_high__CO2g_km_" localSheetId="2">summary!$H$29:$H$29</definedName>
    <definedName name="_results_wltp_l_calibration_input_co2_emission_high__CO2g_km_" localSheetId="2">summary!$G$29:$G$29</definedName>
    <definedName name="_results_wltp_l_calibration_input_co2_emission_low__CO2g_km_" localSheetId="2">summary!$E$29:$E$29</definedName>
    <definedName name="_results_wltp_l_calibration_input_co2_emission_medium__CO2g_km_" localSheetId="2">summary!$F$29:$F$29</definedName>
    <definedName name="_results_wltp_l_calibration_input_co2_emission_UDC__CO2g_km_" localSheetId="2">summary!$I$29:$I$29</definedName>
    <definedName name="_results_wltp_l_calibration_input_co2_emission_value__CO2g_km_" localSheetId="2">summary!$K$29:$K$29</definedName>
    <definedName name="_results_wltp_l_calibration_input_declared_co2_emission_declared_value__CO2g_km_" localSheetId="2">summary!$D$29:$D$29</definedName>
    <definedName name="_results_wltp_l_calibration_input_vehicle_engine_capacity__cm3_" localSheetId="2">summary!$L$29:$L$29</definedName>
    <definedName name="_results_wltp_l_calibration_input_vehicle_engine_is_turbo__" localSheetId="2">summary!$M$29:$M$29</definedName>
    <definedName name="_results_wltp_l_calibration_input_vehicle_f0__N_" localSheetId="2">summary!$N$29:$N$29</definedName>
    <definedName name="_results_wltp_l_calibration_input_vehicle_f1__N__km_h__" localSheetId="2">summary!$O$29:$O$29</definedName>
    <definedName name="_results_wltp_l_calibration_input_vehicle_f2__N__km_h__2_" localSheetId="2">summary!$P$29:$P$29</definedName>
    <definedName name="_results_wltp_l_calibration_input_vehicle_fuel_type__" localSheetId="2">summary!$Q$29:$Q$29</definedName>
    <definedName name="_results_wltp_l_calibration_input_vehicle_gear_box_type__" localSheetId="2">summary!$R$29:$R$29</definedName>
    <definedName name="_results_wltp_l_calibration_input_vehicle_has_start_stop__" localSheetId="2">summary!$S$29:$S$29</definedName>
    <definedName name="_results_wltp_l_calibration_input_vehicle_ki_factor____" localSheetId="2">summary!$T$29:$T$29</definedName>
    <definedName name="_results_wltp_l_calibration_input_vehicle_mass__kg_" localSheetId="2">summary!$V$29:$V$29</definedName>
    <definedName name="_results_wltp_l_calibration_input_vehicle_r_dynamic__m_" localSheetId="2">summary!$U$29:$U$29</definedName>
    <definedName name="_results_wltp_l_calibration_output_co2_emission_EUDC__CO2g_km_" localSheetId="2">summary!$J$28:$J$28</definedName>
    <definedName name="_results_wltp_l_calibration_output_co2_emission_extra_high__CO2g_km_" localSheetId="2">summary!$H$28:$H$28</definedName>
    <definedName name="_results_wltp_l_calibration_output_co2_emission_high__CO2g_km_" localSheetId="2">summary!$G$28:$G$28</definedName>
    <definedName name="_results_wltp_l_calibration_output_co2_emission_low__CO2g_km_" localSheetId="2">summary!$E$28:$E$28</definedName>
    <definedName name="_results_wltp_l_calibration_output_co2_emission_medium__CO2g_km_" localSheetId="2">summary!$F$28:$F$28</definedName>
    <definedName name="_results_wltp_l_calibration_output_co2_emission_UDC__CO2g_km_" localSheetId="2">summary!$I$28:$I$28</definedName>
    <definedName name="_results_wltp_l_calibration_output_co2_emission_value__CO2g_km_" localSheetId="2">summary!$K$28:$K$28</definedName>
    <definedName name="_results_wltp_l_calibration_output_declared_co2_emission_declared_value__CO2g_km_" localSheetId="2">summary!$D$28:$D$28</definedName>
    <definedName name="_results_wltp_l_calibration_output_vehicle_engine_capacity__cm3_" localSheetId="2">summary!$L$28:$L$28</definedName>
    <definedName name="_results_wltp_l_calibration_output_vehicle_engine_is_turbo__" localSheetId="2">summary!$M$28:$M$28</definedName>
    <definedName name="_results_wltp_l_calibration_output_vehicle_f0__N_" localSheetId="2">summary!$N$28:$N$28</definedName>
    <definedName name="_results_wltp_l_calibration_output_vehicle_f1__N__km_h__" localSheetId="2">summary!$O$28:$O$28</definedName>
    <definedName name="_results_wltp_l_calibration_output_vehicle_f2__N__km_h__2_" localSheetId="2">summary!$P$28:$P$28</definedName>
    <definedName name="_results_wltp_l_calibration_output_vehicle_fuel_type__" localSheetId="2">summary!$Q$28:$Q$28</definedName>
    <definedName name="_results_wltp_l_calibration_output_vehicle_gear_box_type__" localSheetId="2">summary!$R$28:$R$28</definedName>
    <definedName name="_results_wltp_l_calibration_output_vehicle_has_start_stop__" localSheetId="2">summary!$S$28:$S$28</definedName>
    <definedName name="_results_wltp_l_calibration_output_vehicle_ki_factor____" localSheetId="2">summary!$T$28:$T$28</definedName>
    <definedName name="_results_wltp_l_calibration_output_vehicle_mass__kg_" localSheetId="2">summary!$V$28:$V$28</definedName>
    <definedName name="_results_wltp_l_calibration_output_vehicle_r_dynamic__m_" localSheetId="2">summary!$U$28:$U$28</definedName>
    <definedName name="_results_wltp_l_prediction_output_co2_emission_EUDC__CO2g_km_" localSheetId="2">summary!$J$27:$J$27</definedName>
    <definedName name="_results_wltp_l_prediction_output_co2_emission_extra_high__CO2g_km_" localSheetId="2">summary!$H$27:$H$27</definedName>
    <definedName name="_results_wltp_l_prediction_output_co2_emission_high__CO2g_km_" localSheetId="2">summary!$G$27:$G$27</definedName>
    <definedName name="_results_wltp_l_prediction_output_co2_emission_low__CO2g_km_" localSheetId="2">summary!$E$27:$E$27</definedName>
    <definedName name="_results_wltp_l_prediction_output_co2_emission_medium__CO2g_km_" localSheetId="2">summary!$F$27:$F$27</definedName>
    <definedName name="_results_wltp_l_prediction_output_co2_emission_UDC__CO2g_km_" localSheetId="2">summary!$I$27:$I$27</definedName>
    <definedName name="_results_wltp_l_prediction_output_co2_emission_value__CO2g_km_" localSheetId="2">summary!$K$27:$K$27</definedName>
    <definedName name="_results_wltp_l_prediction_output_declared_co2_emission_declared_value__CO2g_km_" localSheetId="2">summary!$D$27:$D$27</definedName>
    <definedName name="_results_wltp_l_prediction_output_vehicle_engine_capacity__cm3_" localSheetId="2">summary!$L$27:$L$27</definedName>
    <definedName name="_results_wltp_l_prediction_output_vehicle_engine_is_turbo__" localSheetId="2">summary!$M$27:$M$27</definedName>
    <definedName name="_results_wltp_l_prediction_output_vehicle_f0__N_" localSheetId="2">summary!$N$27:$N$27</definedName>
    <definedName name="_results_wltp_l_prediction_output_vehicle_f1__N__km_h__" localSheetId="2">summary!$O$27:$O$27</definedName>
    <definedName name="_results_wltp_l_prediction_output_vehicle_f2__N__km_h__2_" localSheetId="2">summary!$P$27:$P$27</definedName>
    <definedName name="_results_wltp_l_prediction_output_vehicle_fuel_type__" localSheetId="2">summary!$Q$27:$Q$27</definedName>
    <definedName name="_results_wltp_l_prediction_output_vehicle_gear_box_type__" localSheetId="2">summary!$R$27:$R$27</definedName>
    <definedName name="_results_wltp_l_prediction_output_vehicle_has_start_stop__" localSheetId="2">summary!$S$27:$S$27</definedName>
    <definedName name="_results_wltp_l_prediction_output_vehicle_ki_factor____" localSheetId="2">summary!$T$27:$T$27</definedName>
    <definedName name="_results_wltp_l_prediction_output_vehicle_mass__kg_" localSheetId="2">summary!$V$27:$V$27</definedName>
    <definedName name="_results_wltp_l_prediction_output_vehicle_r_dynamic__m_" localSheetId="2">summary!$U$27:$U$27</definedName>
    <definedName name="_results_wltp_p_precondition_output_co2_emission_EUDC__CO2g_km_" localSheetId="2">summary!$J$30:$J$30</definedName>
    <definedName name="_results_wltp_p_precondition_output_co2_emission_extra_high__CO2g_km_" localSheetId="2">summary!$H$30:$H$30</definedName>
    <definedName name="_results_wltp_p_precondition_output_co2_emission_high__CO2g_km_" localSheetId="2">summary!$G$30:$G$30</definedName>
    <definedName name="_results_wltp_p_precondition_output_co2_emission_low__CO2g_km_" localSheetId="2">summary!$E$30:$E$30</definedName>
    <definedName name="_results_wltp_p_precondition_output_co2_emission_medium__CO2g_km_" localSheetId="2">summary!$F$30:$F$30</definedName>
    <definedName name="_results_wltp_p_precondition_output_co2_emission_UDC__CO2g_km_" localSheetId="2">summary!$I$30:$I$30</definedName>
    <definedName name="_results_wltp_p_precondition_output_co2_emission_value__CO2g_km_" localSheetId="2">summary!$K$30:$K$30</definedName>
    <definedName name="_results_wltp_p_precondition_output_declared_co2_emission_declared_value__CO2g_km_" localSheetId="2">summary!$D$30:$D$30</definedName>
    <definedName name="_results_wltp_p_precondition_output_vehicle_engine_capacity__cm3_" localSheetId="2">summary!$L$30:$L$30</definedName>
    <definedName name="_results_wltp_p_precondition_output_vehicle_engine_is_turbo__" localSheetId="2">summary!$M$30:$M$30</definedName>
    <definedName name="_results_wltp_p_precondition_output_vehicle_f0__N_" localSheetId="2">summary!$N$30:$N$30</definedName>
    <definedName name="_results_wltp_p_precondition_output_vehicle_f1__N__km_h__" localSheetId="2">summary!$O$30:$O$30</definedName>
    <definedName name="_results_wltp_p_precondition_output_vehicle_f2__N__km_h__2_" localSheetId="2">summary!$P$30:$P$30</definedName>
    <definedName name="_results_wltp_p_precondition_output_vehicle_fuel_type__" localSheetId="2">summary!$Q$30:$Q$30</definedName>
    <definedName name="_results_wltp_p_precondition_output_vehicle_gear_box_type__" localSheetId="2">summary!$R$30:$R$30</definedName>
    <definedName name="_results_wltp_p_precondition_output_vehicle_has_start_stop__" localSheetId="2">summary!$S$30:$S$30</definedName>
    <definedName name="_results_wltp_p_precondition_output_vehicle_ki_factor____" localSheetId="2">summary!$T$30:$T$30</definedName>
    <definedName name="_results_wltp_p_precondition_output_vehicle_mass__kg_" localSheetId="2">summary!$V$30:$V$30</definedName>
    <definedName name="_results_wltp_p_precondition_output_vehicle_r_dynamic__m_" localSheetId="2">summary!$U$30:$U$30</definedName>
    <definedName name="_road_loads" localSheetId="12">output.calibration.wltp_h.pa!$C$87:$C$87</definedName>
    <definedName name="_road_loads" localSheetId="6">output.prediction.nedc_h.pa!$C$94:$C$94</definedName>
    <definedName name="_road_loads" localSheetId="10">output.prediction.wltp_h.pa!$C$98:$C$98</definedName>
    <definedName name="_score_by_model_alternator_model_wltp_h_models" localSheetId="19">data.calibration.model_scores!$B$18:$B$18</definedName>
    <definedName name="_score_by_model_alternator_model_wltp_h_n" localSheetId="19">data.calibration.model_scores!$C$18:$C$18</definedName>
    <definedName name="_score_by_model_alternator_model_wltp_h_score" localSheetId="19">data.calibration.model_scores!$D$18:$D$18</definedName>
    <definedName name="_score_by_model_alternator_model_wltp_h_success" localSheetId="19">data.calibration.model_scores!$E$18:$E$18</definedName>
    <definedName name="_score_by_model_alternator_model_wltp_l_models" localSheetId="19">data.calibration.model_scores!$F$18:$F$18</definedName>
    <definedName name="_score_by_model_alternator_model_wltp_l_n" localSheetId="19">data.calibration.model_scores!$G$18:$G$18</definedName>
    <definedName name="_score_by_model_alternator_model_wltp_l_score" localSheetId="19">data.calibration.model_scores!$H$18:$H$18</definedName>
    <definedName name="_score_by_model_alternator_model_wltp_l_success" localSheetId="19">data.calibration.model_scores!$I$18:$I$18</definedName>
    <definedName name="_score_by_model_at_model_wltp_h_models" localSheetId="19">data.calibration.model_scores!$B$19:$B$19</definedName>
    <definedName name="_score_by_model_at_model_wltp_h_n" localSheetId="19">data.calibration.model_scores!$C$19:$C$19</definedName>
    <definedName name="_score_by_model_at_model_wltp_h_score" localSheetId="19">data.calibration.model_scores!$D$19:$D$19</definedName>
    <definedName name="_score_by_model_at_model_wltp_h_success" localSheetId="19">data.calibration.model_scores!$E$19:$E$19</definedName>
    <definedName name="_score_by_model_at_model_wltp_l_models" localSheetId="19">data.calibration.model_scores!$F$19:$F$19</definedName>
    <definedName name="_score_by_model_at_model_wltp_l_n" localSheetId="19">data.calibration.model_scores!$G$19:$G$19</definedName>
    <definedName name="_score_by_model_at_model_wltp_l_score" localSheetId="19">data.calibration.model_scores!$H$19:$H$19</definedName>
    <definedName name="_score_by_model_at_model_wltp_l_success" localSheetId="19">data.calibration.model_scores!$I$19:$I$19</definedName>
    <definedName name="_score_by_model_clutch_torque_converter_model_wltp_h_models" localSheetId="19">data.calibration.model_scores!$B$20:$B$20</definedName>
    <definedName name="_score_by_model_clutch_torque_converter_model_wltp_h_n" localSheetId="19">data.calibration.model_scores!$C$20:$C$20</definedName>
    <definedName name="_score_by_model_clutch_torque_converter_model_wltp_h_score" localSheetId="19">data.calibration.model_scores!$D$20:$D$20</definedName>
    <definedName name="_score_by_model_clutch_torque_converter_model_wltp_h_success" localSheetId="19">data.calibration.model_scores!$E$20:$E$20</definedName>
    <definedName name="_score_by_model_clutch_torque_converter_model_wltp_l_models" localSheetId="19">data.calibration.model_scores!$F$20:$F$20</definedName>
    <definedName name="_score_by_model_clutch_torque_converter_model_wltp_l_n" localSheetId="19">data.calibration.model_scores!$G$20:$G$20</definedName>
    <definedName name="_score_by_model_clutch_torque_converter_model_wltp_l_score" localSheetId="19">data.calibration.model_scores!$H$20:$H$20</definedName>
    <definedName name="_score_by_model_clutch_torque_converter_model_wltp_l_success" localSheetId="19">data.calibration.model_scores!$I$20:$I$20</definedName>
    <definedName name="_score_by_model_co2_params_wltp_h_models" localSheetId="19">data.calibration.model_scores!$B$21:$B$21</definedName>
    <definedName name="_score_by_model_co2_params_wltp_h_n" localSheetId="19">data.calibration.model_scores!$C$21:$C$21</definedName>
    <definedName name="_score_by_model_co2_params_wltp_h_score" localSheetId="19">data.calibration.model_scores!$D$21:$D$21</definedName>
    <definedName name="_score_by_model_co2_params_wltp_h_success" localSheetId="19">data.calibration.model_scores!$E$21:$E$21</definedName>
    <definedName name="_score_by_model_co2_params_wltp_l_models" localSheetId="19">data.calibration.model_scores!$F$21:$F$21</definedName>
    <definedName name="_score_by_model_co2_params_wltp_l_n" localSheetId="19">data.calibration.model_scores!$G$21:$G$21</definedName>
    <definedName name="_score_by_model_co2_params_wltp_l_score" localSheetId="19">data.calibration.model_scores!$H$21:$H$21</definedName>
    <definedName name="_score_by_model_co2_params_wltp_l_success" localSheetId="19">data.calibration.model_scores!$I$21:$I$21</definedName>
    <definedName name="_score_by_model_engine_cold_start_speed_model_wltp_h_models" localSheetId="19">data.calibration.model_scores!$B$22:$B$22</definedName>
    <definedName name="_score_by_model_engine_cold_start_speed_model_wltp_h_n" localSheetId="19">data.calibration.model_scores!$C$22:$C$22</definedName>
    <definedName name="_score_by_model_engine_cold_start_speed_model_wltp_h_score" localSheetId="19">data.calibration.model_scores!$D$22:$D$22</definedName>
    <definedName name="_score_by_model_engine_cold_start_speed_model_wltp_h_success" localSheetId="19">data.calibration.model_scores!$E$22:$E$22</definedName>
    <definedName name="_score_by_model_engine_cold_start_speed_model_wltp_l_models" localSheetId="19">data.calibration.model_scores!$F$22:$F$22</definedName>
    <definedName name="_score_by_model_engine_cold_start_speed_model_wltp_l_n" localSheetId="19">data.calibration.model_scores!$G$22:$G$22</definedName>
    <definedName name="_score_by_model_engine_cold_start_speed_model_wltp_l_score" localSheetId="19">data.calibration.model_scores!$H$22:$H$22</definedName>
    <definedName name="_score_by_model_engine_cold_start_speed_model_wltp_l_success" localSheetId="19">data.calibration.model_scores!$I$22:$I$22</definedName>
    <definedName name="_score_by_model_engine_coolant_temperature_model_wltp_h_models" localSheetId="19">data.calibration.model_scores!$B$23:$B$23</definedName>
    <definedName name="_score_by_model_engine_coolant_temperature_model_wltp_h_n" localSheetId="19">data.calibration.model_scores!$C$23:$C$23</definedName>
    <definedName name="_score_by_model_engine_coolant_temperature_model_wltp_h_score" localSheetId="19">data.calibration.model_scores!$D$23:$D$23</definedName>
    <definedName name="_score_by_model_engine_coolant_temperature_model_wltp_h_success" localSheetId="19">data.calibration.model_scores!$E$23:$E$23</definedName>
    <definedName name="_score_by_model_engine_coolant_temperature_model_wltp_l_models" localSheetId="19">data.calibration.model_scores!$F$23:$F$23</definedName>
    <definedName name="_score_by_model_engine_coolant_temperature_model_wltp_l_n" localSheetId="19">data.calibration.model_scores!$G$23:$G$23</definedName>
    <definedName name="_score_by_model_engine_coolant_temperature_model_wltp_l_score" localSheetId="19">data.calibration.model_scores!$H$23:$H$23</definedName>
    <definedName name="_score_by_model_engine_coolant_temperature_model_wltp_l_success" localSheetId="19">data.calibration.model_scores!$I$23:$I$23</definedName>
    <definedName name="_score_by_model_engine_speed_model_wltp_h_models" localSheetId="19">data.calibration.model_scores!$B$24:$B$24</definedName>
    <definedName name="_score_by_model_engine_speed_model_wltp_h_n" localSheetId="19">data.calibration.model_scores!$C$24:$C$24</definedName>
    <definedName name="_score_by_model_engine_speed_model_wltp_h_score" localSheetId="19">data.calibration.model_scores!$D$24:$D$24</definedName>
    <definedName name="_score_by_model_engine_speed_model_wltp_h_success" localSheetId="19">data.calibration.model_scores!$E$24:$E$24</definedName>
    <definedName name="_score_by_model_engine_speed_model_wltp_l_models" localSheetId="19">data.calibration.model_scores!$F$24:$F$24</definedName>
    <definedName name="_score_by_model_engine_speed_model_wltp_l_n" localSheetId="19">data.calibration.model_scores!$G$24:$G$24</definedName>
    <definedName name="_score_by_model_engine_speed_model_wltp_l_score" localSheetId="19">data.calibration.model_scores!$H$24:$H$24</definedName>
    <definedName name="_score_by_model_engine_speed_model_wltp_l_success" localSheetId="19">data.calibration.model_scores!$I$24:$I$24</definedName>
    <definedName name="_score_by_model_start_stop_model_wltp_h_models" localSheetId="19">data.calibration.model_scores!$B$25:$B$25</definedName>
    <definedName name="_score_by_model_start_stop_model_wltp_h_n" localSheetId="19">data.calibration.model_scores!$C$25:$C$25</definedName>
    <definedName name="_score_by_model_start_stop_model_wltp_h_score" localSheetId="19">data.calibration.model_scores!$D$25:$D$25</definedName>
    <definedName name="_score_by_model_start_stop_model_wltp_h_success" localSheetId="19">data.calibration.model_scores!$E$25:$E$25</definedName>
    <definedName name="_score_by_model_start_stop_model_wltp_l_models" localSheetId="19">data.calibration.model_scores!$F$25:$F$25</definedName>
    <definedName name="_score_by_model_start_stop_model_wltp_l_n" localSheetId="19">data.calibration.model_scores!$G$25:$G$25</definedName>
    <definedName name="_score_by_model_start_stop_model_wltp_l_score" localSheetId="19">data.calibration.model_scores!$H$25:$H$25</definedName>
    <definedName name="_score_by_model_start_stop_model_wltp_l_success" localSheetId="19">data.calibration.model_scores!$I$25:$I$25</definedName>
    <definedName name="_scores_alternator_model_alternator_currents_wltp_h_wltp_h_score" localSheetId="19">data.calibration.model_scores!$C$32:$C$32</definedName>
    <definedName name="_scores_alternator_model_alternator_currents_wltp_h_wltp_h_up_limit" localSheetId="19">data.calibration.model_scores!$D$32:$D$32</definedName>
    <definedName name="_scores_alternator_model_alternator_currents_wltp_l_wltp_h_score" localSheetId="19">data.calibration.model_scores!$E$32:$E$32</definedName>
    <definedName name="_scores_alternator_model_alternator_currents_wltp_l_wltp_h_up_limit" localSheetId="19">data.calibration.model_scores!$F$32:$F$32</definedName>
    <definedName name="_scores_alternator_model_alternator_statuses_wltp_h_wltp_h_score" localSheetId="19">data.calibration.model_scores!$C$33:$C$33</definedName>
    <definedName name="_scores_alternator_model_alternator_statuses_wltp_h_wltp_h_up_limit" localSheetId="19">data.calibration.model_scores!$D$33:$D$33</definedName>
    <definedName name="_scores_alternator_model_alternator_statuses_wltp_l_wltp_h_score" localSheetId="19">data.calibration.model_scores!$E$33:$E$33</definedName>
    <definedName name="_scores_alternator_model_alternator_statuses_wltp_l_wltp_h_up_limit" localSheetId="19">data.calibration.model_scores!$F$33:$F$33</definedName>
    <definedName name="_scores_alternator_model_battery_currents_wltp_h_wltp_h_score" localSheetId="19">data.calibration.model_scores!$C$34:$C$34</definedName>
    <definedName name="_scores_alternator_model_battery_currents_wltp_h_wltp_h_up_limit" localSheetId="19">data.calibration.model_scores!$D$34:$D$34</definedName>
    <definedName name="_scores_alternator_model_battery_currents_wltp_l_wltp_h_score" localSheetId="19">data.calibration.model_scores!$E$34:$E$34</definedName>
    <definedName name="_scores_alternator_model_battery_currents_wltp_l_wltp_h_up_limit" localSheetId="19">data.calibration.model_scores!$F$34:$F$34</definedName>
    <definedName name="_scores_alternator_model_state_of_charges_wltp_h_wltp_h_score" localSheetId="19">data.calibration.model_scores!$C$35:$C$35</definedName>
    <definedName name="_scores_alternator_model_state_of_charges_wltp_h_wltp_h_up_limit" localSheetId="19">data.calibration.model_scores!$D$35:$D$35</definedName>
    <definedName name="_scores_alternator_model_state_of_charges_wltp_l_wltp_h_score" localSheetId="19">data.calibration.model_scores!$E$35:$E$35</definedName>
    <definedName name="_scores_alternator_model_state_of_charges_wltp_l_wltp_h_up_limit" localSheetId="19">data.calibration.model_scores!$F$35:$F$35</definedName>
    <definedName name="_scores_at_model_gears_wltp_h_wltp_h_score" localSheetId="19">data.calibration.model_scores!$C$36:$C$36</definedName>
    <definedName name="_scores_at_model_gears_wltp_h_wltp_h_up_limit" localSheetId="19">data.calibration.model_scores!$D$36:$D$36</definedName>
    <definedName name="_scores_at_model_gears_wltp_l_wltp_h_score" localSheetId="19">data.calibration.model_scores!$E$36:$E$36</definedName>
    <definedName name="_scores_at_model_gears_wltp_l_wltp_h_up_limit" localSheetId="19">data.calibration.model_scores!$F$36:$F$36</definedName>
    <definedName name="_scores_clutch_torque_converter_model_engine_speeds_out_wltp_h_wltp_h_score" localSheetId="19">data.calibration.model_scores!$C$37:$C$37</definedName>
    <definedName name="_scores_clutch_torque_converter_model_engine_speeds_out_wltp_h_wltp_h_up_limit" localSheetId="19">data.calibration.model_scores!$D$37:$D$37</definedName>
    <definedName name="_scores_clutch_torque_converter_model_engine_speeds_out_wltp_l_wltp_h_score" localSheetId="19">data.calibration.model_scores!$E$37:$E$37</definedName>
    <definedName name="_scores_clutch_torque_converter_model_engine_speeds_out_wltp_l_wltp_h_up_limit" localSheetId="19">data.calibration.model_scores!$F$37:$F$37</definedName>
    <definedName name="_scores_co2_params_calibration_status_wltp_h_wltp_h_score" localSheetId="19">data.calibration.model_scores!$C$38:$C$38</definedName>
    <definedName name="_scores_co2_params_calibration_status_wltp_h_wltp_h_up_limit" localSheetId="19">data.calibration.model_scores!$D$38:$D$38</definedName>
    <definedName name="_scores_co2_params_calibration_status_wltp_l_wltp_h_score" localSheetId="19">data.calibration.model_scores!$E$38:$E$38</definedName>
    <definedName name="_scores_co2_params_calibration_status_wltp_l_wltp_h_up_limit" localSheetId="19">data.calibration.model_scores!$F$38:$F$38</definedName>
    <definedName name="_scores_co2_params_identified_co2_emissions_wltp_h_wltp_h_score" localSheetId="19">data.calibration.model_scores!$C$39:$C$39</definedName>
    <definedName name="_scores_co2_params_identified_co2_emissions_wltp_h_wltp_h_up_limit" localSheetId="19">data.calibration.model_scores!$D$39:$D$39</definedName>
    <definedName name="_scores_co2_params_identified_co2_emissions_wltp_l_wltp_h_score" localSheetId="19">data.calibration.model_scores!$E$39:$E$39</definedName>
    <definedName name="_scores_co2_params_identified_co2_emissions_wltp_l_wltp_h_up_limit" localSheetId="19">data.calibration.model_scores!$F$39:$F$39</definedName>
    <definedName name="_scores_engine_cold_start_speed_model_engine_speeds_out_wltp_h_wltp_h_score" localSheetId="19">data.calibration.model_scores!$C$40:$C$40</definedName>
    <definedName name="_scores_engine_cold_start_speed_model_engine_speeds_out_wltp_h_wltp_h_up_limit" localSheetId="19">data.calibration.model_scores!$D$40:$D$40</definedName>
    <definedName name="_scores_engine_cold_start_speed_model_engine_speeds_out_wltp_l_wltp_h_score" localSheetId="19">data.calibration.model_scores!$E$40:$E$40</definedName>
    <definedName name="_scores_engine_cold_start_speed_model_engine_speeds_out_wltp_l_wltp_h_up_limit" localSheetId="19">data.calibration.model_scores!$F$40:$F$40</definedName>
    <definedName name="_scores_engine_coolant_temperature_model_engine_coolant_temperatures_wltp_h_wltp_h_score" localSheetId="19">data.calibration.model_scores!$C$41:$C$41</definedName>
    <definedName name="_scores_engine_coolant_temperature_model_engine_coolant_temperatures_wltp_h_wltp_h_up_limit" localSheetId="19">data.calibration.model_scores!$D$41:$D$41</definedName>
    <definedName name="_scores_engine_coolant_temperature_model_engine_coolant_temperatures_wltp_l_wltp_h_score" localSheetId="19">data.calibration.model_scores!$E$41:$E$41</definedName>
    <definedName name="_scores_engine_coolant_temperature_model_engine_coolant_temperatures_wltp_l_wltp_h_up_limit" localSheetId="19">data.calibration.model_scores!$F$41:$F$41</definedName>
    <definedName name="_scores_engine_speed_model_engine_speeds_out_wltp_h_wltp_h_score" localSheetId="19">data.calibration.model_scores!$C$42:$C$42</definedName>
    <definedName name="_scores_engine_speed_model_engine_speeds_out_wltp_h_wltp_h_up_limit" localSheetId="19">data.calibration.model_scores!$D$42:$D$42</definedName>
    <definedName name="_scores_engine_speed_model_engine_speeds_out_wltp_l_wltp_h_score" localSheetId="19">data.calibration.model_scores!$E$42:$E$42</definedName>
    <definedName name="_scores_engine_speed_model_engine_speeds_out_wltp_l_wltp_h_up_limit" localSheetId="19">data.calibration.model_scores!$F$42:$F$42</definedName>
    <definedName name="_scores_start_stop_model_engine_starts_wltp_h_wltp_h_score" localSheetId="19">data.calibration.model_scores!$C$43:$C$43</definedName>
    <definedName name="_scores_start_stop_model_engine_starts_wltp_h_wltp_h_up_limit" localSheetId="19">data.calibration.model_scores!$D$43:$D$43</definedName>
    <definedName name="_scores_start_stop_model_engine_starts_wltp_l_wltp_h_score" localSheetId="19">data.calibration.model_scores!$E$43:$E$43</definedName>
    <definedName name="_scores_start_stop_model_engine_starts_wltp_l_wltp_h_up_limit" localSheetId="19">data.calibration.model_scores!$F$43:$F$43</definedName>
    <definedName name="_scores_start_stop_model_on_engine_wltp_h_wltp_h_score" localSheetId="19">data.calibration.model_scores!$C$44:$C$44</definedName>
    <definedName name="_scores_start_stop_model_on_engine_wltp_h_wltp_h_up_limit" localSheetId="19">data.calibration.model_scores!$D$44:$D$44</definedName>
    <definedName name="_scores_start_stop_model_on_engine_wltp_l_wltp_h_score" localSheetId="19">data.calibration.model_scores!$E$44:$E$44</definedName>
    <definedName name="_scores_start_stop_model_on_engine_wltp_l_wltp_h_up_limit" localSheetId="19">data.calibration.model_scores!$F$44:$F$44</definedName>
    <definedName name="_selection_alternator_model_calibration_wltp_h_from" localSheetId="2">summary!$J$37:$J$37</definedName>
    <definedName name="_selection_alternator_model_calibration_wltp_h_status" localSheetId="2">summary!$K$37:$K$37</definedName>
    <definedName name="_selection_alternator_model_calibration_wltp_l_from" localSheetId="2">summary!$L$37:$L$37</definedName>
    <definedName name="_selection_alternator_model_calibration_wltp_l_status" localSheetId="2">summary!$M$37:$M$37</definedName>
    <definedName name="_selection_alternator_model_prediction_nedc_h_from" localSheetId="2">summary!$B$37:$B$37</definedName>
    <definedName name="_selection_alternator_model_prediction_nedc_h_status" localSheetId="2">summary!$C$37:$C$37</definedName>
    <definedName name="_selection_alternator_model_prediction_nedc_l_from" localSheetId="2">summary!$D$37:$D$37</definedName>
    <definedName name="_selection_alternator_model_prediction_nedc_l_status" localSheetId="2">summary!$E$37:$E$37</definedName>
    <definedName name="_selection_alternator_model_prediction_wltp_h_from" localSheetId="2">summary!$F$37:$F$37</definedName>
    <definedName name="_selection_alternator_model_prediction_wltp_h_status" localSheetId="2">summary!$G$37:$G$37</definedName>
    <definedName name="_selection_alternator_model_prediction_wltp_l_from" localSheetId="2">summary!$H$37:$H$37</definedName>
    <definedName name="_selection_alternator_model_prediction_wltp_l_status" localSheetId="2">summary!$I$37:$I$37</definedName>
    <definedName name="_selection_at_model_calibration_wltp_h_from" localSheetId="2">summary!$J$38:$J$38</definedName>
    <definedName name="_selection_at_model_calibration_wltp_h_status" localSheetId="2">summary!$K$38:$K$38</definedName>
    <definedName name="_selection_at_model_calibration_wltp_l_from" localSheetId="2">summary!$L$38:$L$38</definedName>
    <definedName name="_selection_at_model_calibration_wltp_l_status" localSheetId="2">summary!$M$38:$M$38</definedName>
    <definedName name="_selection_at_model_prediction_nedc_h_from" localSheetId="2">summary!$B$38:$B$38</definedName>
    <definedName name="_selection_at_model_prediction_nedc_h_status" localSheetId="2">summary!$C$38:$C$38</definedName>
    <definedName name="_selection_at_model_prediction_nedc_l_from" localSheetId="2">summary!$D$38:$D$38</definedName>
    <definedName name="_selection_at_model_prediction_nedc_l_status" localSheetId="2">summary!$E$38:$E$38</definedName>
    <definedName name="_selection_at_model_prediction_wltp_h_from" localSheetId="2">summary!$F$38:$F$38</definedName>
    <definedName name="_selection_at_model_prediction_wltp_h_status" localSheetId="2">summary!$G$38:$G$38</definedName>
    <definedName name="_selection_at_model_prediction_wltp_l_from" localSheetId="2">summary!$H$38:$H$38</definedName>
    <definedName name="_selection_at_model_prediction_wltp_l_status" localSheetId="2">summary!$I$38:$I$38</definedName>
    <definedName name="_selection_clutch_torque_converter_model_calibration_wltp_h_from" localSheetId="2">summary!$J$39:$J$39</definedName>
    <definedName name="_selection_clutch_torque_converter_model_calibration_wltp_h_status" localSheetId="2">summary!$K$39:$K$39</definedName>
    <definedName name="_selection_clutch_torque_converter_model_calibration_wltp_l_from" localSheetId="2">summary!$L$39:$L$39</definedName>
    <definedName name="_selection_clutch_torque_converter_model_calibration_wltp_l_status" localSheetId="2">summary!$M$39:$M$39</definedName>
    <definedName name="_selection_clutch_torque_converter_model_prediction_nedc_h_from" localSheetId="2">summary!$B$39:$B$39</definedName>
    <definedName name="_selection_clutch_torque_converter_model_prediction_nedc_h_status" localSheetId="2">summary!$C$39:$C$39</definedName>
    <definedName name="_selection_clutch_torque_converter_model_prediction_nedc_l_from" localSheetId="2">summary!$D$39:$D$39</definedName>
    <definedName name="_selection_clutch_torque_converter_model_prediction_nedc_l_status" localSheetId="2">summary!$E$39:$E$39</definedName>
    <definedName name="_selection_clutch_torque_converter_model_prediction_wltp_h_from" localSheetId="2">summary!$F$39:$F$39</definedName>
    <definedName name="_selection_clutch_torque_converter_model_prediction_wltp_h_status" localSheetId="2">summary!$G$39:$G$39</definedName>
    <definedName name="_selection_clutch_torque_converter_model_prediction_wltp_l_from" localSheetId="2">summary!$H$39:$H$39</definedName>
    <definedName name="_selection_clutch_torque_converter_model_prediction_wltp_l_status" localSheetId="2">summary!$I$39:$I$39</definedName>
    <definedName name="_selection_co2_params_calibration_wltp_h_from" localSheetId="2">summary!$J$40:$J$40</definedName>
    <definedName name="_selection_co2_params_calibration_wltp_h_status" localSheetId="2">summary!$K$40:$K$40</definedName>
    <definedName name="_selection_co2_params_calibration_wltp_l_from" localSheetId="2">summary!$L$40:$L$40</definedName>
    <definedName name="_selection_co2_params_calibration_wltp_l_status" localSheetId="2">summary!$M$40:$M$40</definedName>
    <definedName name="_selection_co2_params_prediction_nedc_h_from" localSheetId="2">summary!$B$40:$B$40</definedName>
    <definedName name="_selection_co2_params_prediction_nedc_h_status" localSheetId="2">summary!$C$40:$C$40</definedName>
    <definedName name="_selection_co2_params_prediction_nedc_l_from" localSheetId="2">summary!$D$40:$D$40</definedName>
    <definedName name="_selection_co2_params_prediction_nedc_l_status" localSheetId="2">summary!$E$40:$E$40</definedName>
    <definedName name="_selection_co2_params_prediction_wltp_h_from" localSheetId="2">summary!$F$40:$F$40</definedName>
    <definedName name="_selection_co2_params_prediction_wltp_h_status" localSheetId="2">summary!$G$40:$G$40</definedName>
    <definedName name="_selection_co2_params_prediction_wltp_l_from" localSheetId="2">summary!$H$40:$H$40</definedName>
    <definedName name="_selection_co2_params_prediction_wltp_l_status" localSheetId="2">summary!$I$40:$I$40</definedName>
    <definedName name="_selection_engine_cold_start_speed_model_calibration_wltp_h_from" localSheetId="2">summary!$J$41:$J$41</definedName>
    <definedName name="_selection_engine_cold_start_speed_model_calibration_wltp_h_status" localSheetId="2">summary!$K$41:$K$41</definedName>
    <definedName name="_selection_engine_cold_start_speed_model_calibration_wltp_l_from" localSheetId="2">summary!$L$41:$L$41</definedName>
    <definedName name="_selection_engine_cold_start_speed_model_calibration_wltp_l_status" localSheetId="2">summary!$M$41:$M$41</definedName>
    <definedName name="_selection_engine_cold_start_speed_model_prediction_nedc_h_from" localSheetId="2">summary!$B$41:$B$41</definedName>
    <definedName name="_selection_engine_cold_start_speed_model_prediction_nedc_h_status" localSheetId="2">summary!$C$41:$C$41</definedName>
    <definedName name="_selection_engine_cold_start_speed_model_prediction_nedc_l_from" localSheetId="2">summary!$D$41:$D$41</definedName>
    <definedName name="_selection_engine_cold_start_speed_model_prediction_nedc_l_status" localSheetId="2">summary!$E$41:$E$41</definedName>
    <definedName name="_selection_engine_cold_start_speed_model_prediction_wltp_h_from" localSheetId="2">summary!$F$41:$F$41</definedName>
    <definedName name="_selection_engine_cold_start_speed_model_prediction_wltp_h_status" localSheetId="2">summary!$G$41:$G$41</definedName>
    <definedName name="_selection_engine_cold_start_speed_model_prediction_wltp_l_from" localSheetId="2">summary!$H$41:$H$41</definedName>
    <definedName name="_selection_engine_cold_start_speed_model_prediction_wltp_l_status" localSheetId="2">summary!$I$41:$I$41</definedName>
    <definedName name="_selection_engine_coolant_temperature_model_calibration_wltp_h_from" localSheetId="2">summary!$J$42:$J$42</definedName>
    <definedName name="_selection_engine_coolant_temperature_model_calibration_wltp_h_status" localSheetId="2">summary!$K$42:$K$42</definedName>
    <definedName name="_selection_engine_coolant_temperature_model_calibration_wltp_l_from" localSheetId="2">summary!$L$42:$L$42</definedName>
    <definedName name="_selection_engine_coolant_temperature_model_calibration_wltp_l_status" localSheetId="2">summary!$M$42:$M$42</definedName>
    <definedName name="_selection_engine_coolant_temperature_model_prediction_nedc_h_from" localSheetId="2">summary!$B$42:$B$42</definedName>
    <definedName name="_selection_engine_coolant_temperature_model_prediction_nedc_h_status" localSheetId="2">summary!$C$42:$C$42</definedName>
    <definedName name="_selection_engine_coolant_temperature_model_prediction_nedc_l_from" localSheetId="2">summary!$D$42:$D$42</definedName>
    <definedName name="_selection_engine_coolant_temperature_model_prediction_nedc_l_status" localSheetId="2">summary!$E$42:$E$42</definedName>
    <definedName name="_selection_engine_coolant_temperature_model_prediction_wltp_h_from" localSheetId="2">summary!$F$42:$F$42</definedName>
    <definedName name="_selection_engine_coolant_temperature_model_prediction_wltp_h_status" localSheetId="2">summary!$G$42:$G$42</definedName>
    <definedName name="_selection_engine_coolant_temperature_model_prediction_wltp_l_from" localSheetId="2">summary!$H$42:$H$42</definedName>
    <definedName name="_selection_engine_coolant_temperature_model_prediction_wltp_l_status" localSheetId="2">summary!$I$42:$I$42</definedName>
    <definedName name="_selection_engine_speed_model_calibration_wltp_h_from" localSheetId="2">summary!$J$43:$J$43</definedName>
    <definedName name="_selection_engine_speed_model_calibration_wltp_h_status" localSheetId="2">summary!$K$43:$K$43</definedName>
    <definedName name="_selection_engine_speed_model_calibration_wltp_l_from" localSheetId="2">summary!$L$43:$L$43</definedName>
    <definedName name="_selection_engine_speed_model_calibration_wltp_l_status" localSheetId="2">summary!$M$43:$M$43</definedName>
    <definedName name="_selection_engine_speed_model_prediction_nedc_h_from" localSheetId="2">summary!$B$43:$B$43</definedName>
    <definedName name="_selection_engine_speed_model_prediction_nedc_h_status" localSheetId="2">summary!$C$43:$C$43</definedName>
    <definedName name="_selection_engine_speed_model_prediction_nedc_l_from" localSheetId="2">summary!$D$43:$D$43</definedName>
    <definedName name="_selection_engine_speed_model_prediction_nedc_l_status" localSheetId="2">summary!$E$43:$E$43</definedName>
    <definedName name="_selection_engine_speed_model_prediction_wltp_h_from" localSheetId="2">summary!$F$43:$F$43</definedName>
    <definedName name="_selection_engine_speed_model_prediction_wltp_h_status" localSheetId="2">summary!$G$43:$G$43</definedName>
    <definedName name="_selection_engine_speed_model_prediction_wltp_l_from" localSheetId="2">summary!$H$43:$H$43</definedName>
    <definedName name="_selection_engine_speed_model_prediction_wltp_l_status" localSheetId="2">summary!$I$43:$I$43</definedName>
    <definedName name="_selection_start_stop_model_calibration_wltp_h_from" localSheetId="2">summary!$J$44:$J$44</definedName>
    <definedName name="_selection_start_stop_model_calibration_wltp_h_status" localSheetId="2">summary!$K$44:$K$44</definedName>
    <definedName name="_selection_start_stop_model_calibration_wltp_l_from" localSheetId="2">summary!$L$44:$L$44</definedName>
    <definedName name="_selection_start_stop_model_calibration_wltp_l_status" localSheetId="2">summary!$M$44:$M$44</definedName>
    <definedName name="_selection_start_stop_model_prediction_nedc_h_from" localSheetId="2">summary!$B$44:$B$44</definedName>
    <definedName name="_selection_start_stop_model_prediction_nedc_h_status" localSheetId="2">summary!$C$44:$C$44</definedName>
    <definedName name="_selection_start_stop_model_prediction_nedc_l_from" localSheetId="2">summary!$D$44:$D$44</definedName>
    <definedName name="_selection_start_stop_model_prediction_nedc_l_status" localSheetId="2">summary!$E$44:$E$44</definedName>
    <definedName name="_selection_start_stop_model_prediction_wltp_h_from" localSheetId="2">summary!$F$44:$F$44</definedName>
    <definedName name="_selection_start_stop_model_prediction_wltp_h_status" localSheetId="2">summary!$G$44:$G$44</definedName>
    <definedName name="_selection_start_stop_model_prediction_wltp_l_from" localSheetId="2">summary!$H$44:$H$44</definedName>
    <definedName name="_selection_start_stop_model_prediction_wltp_l_status" localSheetId="2">summary!$I$44:$I$44</definedName>
    <definedName name="_specific_gear_shifting" localSheetId="12">output.calibration.wltp_h.pa!$C$88:$C$88</definedName>
    <definedName name="_specific_gear_shifting" localSheetId="16">output.calibration.wltp_l.pa!$C$75:$C$75</definedName>
    <definedName name="_specific_gear_shifting" localSheetId="6">output.prediction.nedc_h.pa!$C$69:$C$69</definedName>
    <definedName name="_specific_gear_shifting" localSheetId="8">output.prediction.nedc_l.pa!$C$77:$C$77</definedName>
    <definedName name="_specific_gear_shifting" localSheetId="10">output.prediction.wltp_h.pa!$C$76:$C$76</definedName>
    <definedName name="_specific_gear_shifting" localSheetId="14">output.prediction.wltp_l.pa!$C$80:$C$80</definedName>
    <definedName name="_speed_velocity_ratios" localSheetId="12">output.calibration.wltp_h.pa!$C$104:$C$104</definedName>
    <definedName name="_speed_velocity_ratios" localSheetId="16">output.calibration.wltp_l.pa!$C$91:$C$91</definedName>
    <definedName name="_speed_velocity_ratios" localSheetId="6">output.prediction.nedc_h.pa!$C$108:$C$108</definedName>
    <definedName name="_speed_velocity_ratios" localSheetId="8">output.prediction.nedc_l.pa!$C$89:$C$89</definedName>
    <definedName name="_speed_velocity_ratios" localSheetId="10">output.prediction.wltp_h.pa!$C$108:$C$108</definedName>
    <definedName name="_speed_velocity_ratios" localSheetId="14">output.prediction.wltp_l.pa!$C$88:$C$88</definedName>
    <definedName name="_start_demand" localSheetId="12">output.calibration.wltp_h.pa!$C$119:$C$119</definedName>
    <definedName name="_start_demand" localSheetId="16">output.calibration.wltp_l.pa!$C$94:$C$94</definedName>
    <definedName name="_start_demand" localSheetId="6">output.prediction.nedc_h.pa!$C$70:$C$70</definedName>
    <definedName name="_start_demand" localSheetId="8">output.prediction.nedc_l.pa!$C$94:$C$94</definedName>
    <definedName name="_start_demand" localSheetId="10">output.prediction.wltp_h.pa!$C$77:$C$77</definedName>
    <definedName name="_start_demand" localSheetId="14">output.prediction.wltp_l.pa!$C$93:$C$93</definedName>
    <definedName name="_start_stop_activation_time" localSheetId="18">output.precondition.wltp_p.pa!$C$39:$C$39</definedName>
    <definedName name="_start_stop_activation_time" localSheetId="10">output.prediction.wltp_h.pa!$C$78:$C$78</definedName>
    <definedName name="_start_stop_activation_time" localSheetId="14">output.prediction.wltp_l.pa!$C$62:$C$62</definedName>
    <definedName name="_state_of_charge_balance" localSheetId="12">output.calibration.wltp_h.pa!$C$122:$C$122</definedName>
    <definedName name="_state_of_charge_balance" localSheetId="6">output.prediction.nedc_h.pa!$C$95:$C$95</definedName>
    <definedName name="_state_of_charge_balance" localSheetId="10">output.prediction.wltp_h.pa!$C$99:$C$99</definedName>
    <definedName name="_state_of_charge_balance_window" localSheetId="12">output.calibration.wltp_h.pa!$C$123:$C$123</definedName>
    <definedName name="_state_of_charge_balance_window" localSheetId="6">output.prediction.nedc_h.pa!$C$96:$C$96</definedName>
    <definedName name="_state_of_charge_balance_window" localSheetId="10">output.prediction.wltp_h.pa!$C$100:$C$100</definedName>
    <definedName name="_state_of_charges" localSheetId="13">output.calibration.wltp_h.ts!$M$3:$M$1802</definedName>
    <definedName name="_state_of_charges" localSheetId="7">output.prediction.nedc_h.ts!$AG$3:$AG$1182</definedName>
    <definedName name="_state_of_charges" localSheetId="11">output.prediction.wltp_h.ts!$AD$3:$AD$1803</definedName>
    <definedName name="_stop_velocity" localSheetId="12">output.calibration.wltp_h.pa!$C$66:$C$66</definedName>
    <definedName name="_stop_velocity" localSheetId="16">output.calibration.wltp_l.pa!$C$58:$C$58</definedName>
    <definedName name="_stop_velocity" localSheetId="18">output.precondition.wltp_p.pa!$C$40:$C$40</definedName>
    <definedName name="_stop_velocity" localSheetId="6">output.prediction.nedc_h.pa!$C$72:$C$72</definedName>
    <definedName name="_stop_velocity" localSheetId="8">output.prediction.nedc_l.pa!$C$58:$C$58</definedName>
    <definedName name="_stop_velocity" localSheetId="10">output.prediction.wltp_h.pa!$C$79:$C$79</definedName>
    <definedName name="_stop_velocity" localSheetId="14">output.prediction.wltp_l.pa!$C$63:$C$63</definedName>
    <definedName name="_target_alternator_currents" localSheetId="7">output.prediction.nedc_h.ts!$W$3:$W$1182</definedName>
    <definedName name="_target_battery_currents" localSheetId="7">output.prediction.nedc_h.ts!$Z$3:$Z$1182</definedName>
    <definedName name="_target_co2_emission_value" localSheetId="10">output.prediction.wltp_h.pa!$C$117:$C$117</definedName>
    <definedName name="_target_co2_emissions" localSheetId="7">output.prediction.nedc_h.ts!$AZ$3:$AZ$1182</definedName>
    <definedName name="_target_co2_emissions" localSheetId="11">output.prediction.wltp_h.ts!$AV$3:$AV$1803</definedName>
    <definedName name="_target_declared_co2_emission_value" localSheetId="6">output.prediction.nedc_h.pa!$C$118:$C$118</definedName>
    <definedName name="_target_engine_coolant_temperatures" localSheetId="7">output.prediction.nedc_h.ts!$AB$3:$AB$1182</definedName>
    <definedName name="_target_engine_powers_out" localSheetId="7">output.prediction.nedc_h.ts!$AS$3:$AS$1182</definedName>
    <definedName name="_target_engine_powers_out" localSheetId="11">output.prediction.wltp_h.ts!$AO$3:$AO$1803</definedName>
    <definedName name="_target_engine_speeds_out" localSheetId="7">output.prediction.nedc_h.ts!$AN$3:$AN$1182</definedName>
    <definedName name="_target_fuel_consumptions" localSheetId="7">output.prediction.nedc_h.ts!$BB$3:$BB$1182</definedName>
    <definedName name="_target_fuel_consumptions" localSheetId="11">output.prediction.wltp_h.ts!$AX$3:$AX$1803</definedName>
    <definedName name="_target_gears" localSheetId="7">output.prediction.nedc_h.ts!$K$3:$K$1182</definedName>
    <definedName name="_target_gears" localSheetId="11">output.prediction.wltp_h.ts!$I$3:$I$1803</definedName>
    <definedName name="_time_cold_hot_transition" localSheetId="12">output.calibration.wltp_h.pa!$C$67:$C$67</definedName>
    <definedName name="_time_cold_hot_transition" localSheetId="16">output.calibration.wltp_l.pa!$C$59:$C$59</definedName>
    <definedName name="_time_cold_hot_transition" localSheetId="18">output.precondition.wltp_p.pa!$C$41:$C$41</definedName>
    <definedName name="_time_cold_hot_transition" localSheetId="6">output.prediction.nedc_h.pa!$C$73:$C$73</definedName>
    <definedName name="_time_cold_hot_transition" localSheetId="8">output.prediction.nedc_l.pa!$C$59:$C$59</definedName>
    <definedName name="_time_cold_hot_transition" localSheetId="10">output.prediction.wltp_h.pa!$C$80:$C$80</definedName>
    <definedName name="_time_cold_hot_transition" localSheetId="14">output.prediction.wltp_l.pa!$C$64:$C$64</definedName>
    <definedName name="_time_sample_frequency" localSheetId="12">output.calibration.wltp_h.pa!$C$68:$C$68</definedName>
    <definedName name="_time_sample_frequency" localSheetId="16">output.calibration.wltp_l.pa!$C$60:$C$60</definedName>
    <definedName name="_time_sample_frequency" localSheetId="18">output.precondition.wltp_p.pa!$C$42:$C$42</definedName>
    <definedName name="_time_sample_frequency" localSheetId="6">output.prediction.nedc_h.pa!$C$74:$C$74</definedName>
    <definedName name="_time_sample_frequency" localSheetId="8">output.prediction.nedc_l.pa!$C$60:$C$60</definedName>
    <definedName name="_time_sample_frequency" localSheetId="10">output.prediction.wltp_h.pa!$C$81:$C$81</definedName>
    <definedName name="_time_sample_frequency" localSheetId="14">output.prediction.wltp_l.pa!$C$65:$C$65</definedName>
    <definedName name="_times" localSheetId="13">output.calibration.wltp_h.ts!$E$3:$E$1802</definedName>
    <definedName name="_times" localSheetId="17">output.calibration.wltp_l.ts!$A$3:$A$1803</definedName>
    <definedName name="_times" localSheetId="7">output.prediction.nedc_h.ts!$A$3:$A$1182</definedName>
    <definedName name="_times" localSheetId="9">output.prediction.nedc_l.ts!$A$3:$A$1183</definedName>
    <definedName name="_times" localSheetId="11">output.prediction.wltp_h.ts!$A$3:$A$1803</definedName>
    <definedName name="_times" localSheetId="15">output.prediction.wltp_l.ts!$A$3:$A$1803</definedName>
    <definedName name="_tyre_code" localSheetId="10">output.prediction.wltp_h.pa!$C$82:$C$82</definedName>
    <definedName name="_tyre_code" localSheetId="14">output.prediction.wltp_l.pa!$C$66:$C$66</definedName>
    <definedName name="_tyre_dynamic_rolling_coefficient" localSheetId="12">output.calibration.wltp_h.pa!$C$105:$C$105</definedName>
    <definedName name="_tyre_dynamic_rolling_coefficient" localSheetId="16">output.calibration.wltp_l.pa!$C$89:$C$89</definedName>
    <definedName name="_tyre_dynamic_rolling_coefficient" localSheetId="18">output.precondition.wltp_p.pa!$C$48:$C$48</definedName>
    <definedName name="_tyre_dynamic_rolling_coefficient" localSheetId="6">output.prediction.nedc_h.pa!$C$76:$C$76</definedName>
    <definedName name="_tyre_dynamic_rolling_coefficient" localSheetId="8">output.prediction.nedc_l.pa!$C$62:$C$62</definedName>
    <definedName name="_tyre_dynamic_rolling_coefficient" localSheetId="10">output.prediction.wltp_h.pa!$C$83:$C$83</definedName>
    <definedName name="_tyre_dynamic_rolling_coefficient" localSheetId="14">output.prediction.wltp_l.pa!$C$67:$C$67</definedName>
    <definedName name="_use_basic_start_stop" localSheetId="12">output.calibration.wltp_h.pa!$C$89:$C$89</definedName>
    <definedName name="_use_basic_start_stop" localSheetId="16">output.calibration.wltp_l.pa!$C$76:$C$76</definedName>
    <definedName name="_use_basic_start_stop" localSheetId="18">output.precondition.wltp_p.pa!$C$45:$C$45</definedName>
    <definedName name="_use_basic_start_stop" localSheetId="6">output.prediction.nedc_h.pa!$C$77:$C$77</definedName>
    <definedName name="_use_basic_start_stop" localSheetId="8">output.prediction.nedc_l.pa!$C$78:$C$78</definedName>
    <definedName name="_use_basic_start_stop" localSheetId="10">output.prediction.wltp_h.pa!$C$84:$C$84</definedName>
    <definedName name="_use_basic_start_stop" localSheetId="14">output.prediction.wltp_l.pa!$C$81:$C$81</definedName>
    <definedName name="_use_dt_gear_shifting" localSheetId="12">output.calibration.wltp_h.pa!$C$70:$C$70</definedName>
    <definedName name="_use_dt_gear_shifting" localSheetId="16">output.calibration.wltp_l.pa!$C$62:$C$62</definedName>
    <definedName name="_use_dt_gear_shifting" localSheetId="18">output.precondition.wltp_p.pa!$C$43:$C$43</definedName>
    <definedName name="_use_dt_gear_shifting" localSheetId="6">output.prediction.nedc_h.pa!$C$78:$C$78</definedName>
    <definedName name="_use_dt_gear_shifting" localSheetId="8">output.prediction.nedc_l.pa!$C$63:$C$63</definedName>
    <definedName name="_use_dt_gear_shifting" localSheetId="10">output.prediction.wltp_h.pa!$C$85:$C$85</definedName>
    <definedName name="_use_dt_gear_shifting" localSheetId="14">output.prediction.wltp_l.pa!$C$68:$C$68</definedName>
    <definedName name="_vehicle_mass" localSheetId="10">output.prediction.wltp_h.pa!$C$86:$C$86</definedName>
    <definedName name="_velocities" localSheetId="9">output.prediction.nedc_l.ts!$D$3:$D$1183</definedName>
    <definedName name="_velocities" localSheetId="11">output.prediction.wltp_h.ts!$E$3:$E$1803</definedName>
    <definedName name="_velocity_speed_ratios" localSheetId="12">output.calibration.wltp_h.pa!$C$107:$C$107</definedName>
    <definedName name="_velocity_speed_ratios" localSheetId="16">output.calibration.wltp_l.pa!$C$93:$C$93</definedName>
    <definedName name="_velocity_speed_ratios" localSheetId="6">output.prediction.nedc_h.pa!$C$111:$C$111</definedName>
    <definedName name="_velocity_speed_ratios" localSheetId="8">output.prediction.nedc_l.pa!$C$92:$C$92</definedName>
    <definedName name="_velocity_speed_ratios" localSheetId="10">output.prediction.wltp_h.pa!$C$111:$C$111</definedName>
    <definedName name="_velocity_speed_ratios" localSheetId="14">output.prediction.wltp_l.pa!$C$91:$C$91</definedName>
    <definedName name="_wheel_powers" localSheetId="13">output.calibration.wltp_h.ts!$R$3:$R$1802</definedName>
    <definedName name="_wheel_powers" localSheetId="7">output.prediction.nedc_h.ts!$J$3:$J$1182</definedName>
    <definedName name="_wheel_powers" localSheetId="11">output.prediction.wltp_h.ts!$N$3:$N$1803</definedName>
    <definedName name="_wheel_speeds" localSheetId="13">output.calibration.wltp_h.ts!$S$3:$S$1802</definedName>
    <definedName name="_wheel_speeds" localSheetId="7">output.prediction.nedc_h.ts!$G$3:$G$1182</definedName>
    <definedName name="_wheel_speeds" localSheetId="9">output.prediction.nedc_l.ts!$F$3:$F$1183</definedName>
    <definedName name="_wheel_speeds" localSheetId="11">output.prediction.wltp_h.ts!$G$3:$G$1803</definedName>
    <definedName name="_wheel_torques" localSheetId="13">output.calibration.wltp_h.ts!$U$3:$U$1802</definedName>
    <definedName name="_wheel_torques" localSheetId="7">output.prediction.nedc_h.ts!$M$3:$M$1182</definedName>
    <definedName name="_wheel_torques" localSheetId="11">output.prediction.wltp_h.ts!$O$3:$O$1803</definedName>
  </definedNames>
  <calcPr calcId="171027"/>
</workbook>
</file>

<file path=xl/calcChain.xml><?xml version="1.0" encoding="utf-8"?>
<calcChain xmlns="http://schemas.openxmlformats.org/spreadsheetml/2006/main">
  <c r="C20" i="2" l="1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B4" i="2"/>
  <c r="B3" i="2"/>
  <c r="B2" i="2"/>
  <c r="B1" i="2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3" i="1"/>
  <c r="B23" i="1"/>
  <c r="C22" i="1"/>
  <c r="B22" i="1"/>
  <c r="C21" i="1"/>
  <c r="B21" i="1"/>
  <c r="C20" i="1"/>
  <c r="B20" i="1"/>
  <c r="C16" i="1"/>
  <c r="B16" i="1"/>
  <c r="C15" i="1"/>
  <c r="B15" i="1"/>
  <c r="C14" i="1"/>
  <c r="B14" i="1"/>
  <c r="C10" i="1"/>
  <c r="B10" i="1"/>
  <c r="C9" i="1"/>
  <c r="B9" i="1"/>
  <c r="C8" i="1"/>
  <c r="B8" i="1"/>
  <c r="B4" i="1"/>
  <c r="B3" i="1"/>
  <c r="B2" i="1"/>
  <c r="B1" i="1"/>
</calcChain>
</file>

<file path=xl/sharedStrings.xml><?xml version="1.0" encoding="utf-8"?>
<sst xmlns="http://schemas.openxmlformats.org/spreadsheetml/2006/main" count="25072" uniqueCount="2416">
  <si>
    <t>Vehicle Family ID</t>
  </si>
  <si>
    <t>CO2MPAS version</t>
  </si>
  <si>
    <t>Date/Time</t>
  </si>
  <si>
    <t>Type approval mode</t>
  </si>
  <si>
    <t>NEDC Average Specific CO2 Emissions*</t>
  </si>
  <si>
    <t>Vehicle H</t>
  </si>
  <si>
    <t>Vehicle L</t>
  </si>
  <si>
    <t>units</t>
  </si>
  <si>
    <t xml:space="preserve">NEDC CO2 declared value </t>
  </si>
  <si>
    <t>g/km</t>
  </si>
  <si>
    <t xml:space="preserve">NEDC CO2MPAS simulated </t>
  </si>
  <si>
    <t xml:space="preserve">CO2MPAS deviation </t>
  </si>
  <si>
    <t>%</t>
  </si>
  <si>
    <t>*Ki factor - corrected</t>
  </si>
  <si>
    <t>NEDC CO2MPAS CO2 Emissions</t>
  </si>
  <si>
    <t>CO2MPAS simulated NEDC</t>
  </si>
  <si>
    <t>CO2MPAS simulated UDC</t>
  </si>
  <si>
    <t>CO2MPAS simulated EUDC</t>
  </si>
  <si>
    <t>NEDC Inputs</t>
  </si>
  <si>
    <t xml:space="preserve">F0 </t>
  </si>
  <si>
    <t>N</t>
  </si>
  <si>
    <t xml:space="preserve">F1 </t>
  </si>
  <si>
    <t>N/km/h</t>
  </si>
  <si>
    <t xml:space="preserve">F2 </t>
  </si>
  <si>
    <t>N/(km/h)2</t>
  </si>
  <si>
    <t>Inertia</t>
  </si>
  <si>
    <t>kg</t>
  </si>
  <si>
    <t>WLTP Inputs</t>
  </si>
  <si>
    <t>Test Mass</t>
  </si>
  <si>
    <t>CO2 emission phase Low</t>
  </si>
  <si>
    <t>CO2 emission phase Medium</t>
  </si>
  <si>
    <t>CO2 emission phase High</t>
  </si>
  <si>
    <t>CO2 emission phase Extra-High</t>
  </si>
  <si>
    <t>Fuel Type</t>
  </si>
  <si>
    <t>-</t>
  </si>
  <si>
    <t>Engine Capacity</t>
  </si>
  <si>
    <t>cc</t>
  </si>
  <si>
    <t>Gearbox type</t>
  </si>
  <si>
    <t>Turbo engine</t>
  </si>
  <si>
    <t>alternator_model score</t>
  </si>
  <si>
    <t>A</t>
  </si>
  <si>
    <t>at_model score</t>
  </si>
  <si>
    <t>clutch_torque_converter_model score</t>
  </si>
  <si>
    <t>RPM</t>
  </si>
  <si>
    <t>co2_params score</t>
  </si>
  <si>
    <t>CO2g/s</t>
  </si>
  <si>
    <t>engine_cold_start_speed_model score</t>
  </si>
  <si>
    <t>engine_coolant_temperature_model score</t>
  </si>
  <si>
    <t>°C</t>
  </si>
  <si>
    <t>engine_speed_model score</t>
  </si>
  <si>
    <t>start_stop_model score</t>
  </si>
  <si>
    <t>Parameter</t>
  </si>
  <si>
    <t>Value</t>
  </si>
  <si>
    <t>1.4.3.dev0</t>
  </si>
  <si>
    <t>Simulation started</t>
  </si>
  <si>
    <t>2016/11/22-15:03:28</t>
  </si>
  <si>
    <t>Time elapsed</t>
  </si>
  <si>
    <t>40.653 sec</t>
  </si>
  <si>
    <t>input_version</t>
  </si>
  <si>
    <t>2.2.5</t>
  </si>
  <si>
    <t>output_folder</t>
  </si>
  <si>
    <t>D:/Home/ankostis/Work/co2mpas.git/co2mpas/sampling/</t>
  </si>
  <si>
    <t>overwrite_cache</t>
  </si>
  <si>
    <t>True</t>
  </si>
  <si>
    <t>run_base</t>
  </si>
  <si>
    <t>run_plan</t>
  </si>
  <si>
    <t>False</t>
  </si>
  <si>
    <t>timestamp</t>
  </si>
  <si>
    <t>20161122_150322</t>
  </si>
  <si>
    <t>type_approval_mode</t>
  </si>
  <si>
    <t>declared_co2_emission</t>
  </si>
  <si>
    <t>co2_emission</t>
  </si>
  <si>
    <t>vehicle</t>
  </si>
  <si>
    <t>declared_value</t>
  </si>
  <si>
    <t>low</t>
  </si>
  <si>
    <t>medium</t>
  </si>
  <si>
    <t>high</t>
  </si>
  <si>
    <t>extra_high</t>
  </si>
  <si>
    <t>UDC</t>
  </si>
  <si>
    <t>EUDC</t>
  </si>
  <si>
    <t>value</t>
  </si>
  <si>
    <t>engine_capacity</t>
  </si>
  <si>
    <t>engine_is_turbo</t>
  </si>
  <si>
    <t>f0</t>
  </si>
  <si>
    <t>f1</t>
  </si>
  <si>
    <t>f2</t>
  </si>
  <si>
    <t>fuel_type</t>
  </si>
  <si>
    <t>gear_box_type</t>
  </si>
  <si>
    <t>has_start_stop</t>
  </si>
  <si>
    <t>ki_factor</t>
  </si>
  <si>
    <t>r_dynamic</t>
  </si>
  <si>
    <t>mass</t>
  </si>
  <si>
    <t>[CO2g/km]</t>
  </si>
  <si>
    <t>[cm3]</t>
  </si>
  <si>
    <t xml:space="preserve"> </t>
  </si>
  <si>
    <t>[N]</t>
  </si>
  <si>
    <t>[N/(km/h)]</t>
  </si>
  <si>
    <t>[N/(km/h)^2]</t>
  </si>
  <si>
    <t>[-]</t>
  </si>
  <si>
    <t>[m]</t>
  </si>
  <si>
    <t>[kg]</t>
  </si>
  <si>
    <t>cycle</t>
  </si>
  <si>
    <t>stage</t>
  </si>
  <si>
    <t>usage</t>
  </si>
  <si>
    <t>nedc_h</t>
  </si>
  <si>
    <t>prediction</t>
  </si>
  <si>
    <t>target</t>
  </si>
  <si>
    <t>output</t>
  </si>
  <si>
    <t>diesel</t>
  </si>
  <si>
    <t>automatic</t>
  </si>
  <si>
    <t>input</t>
  </si>
  <si>
    <t>nedc_l</t>
  </si>
  <si>
    <t>wltp_h</t>
  </si>
  <si>
    <t>calibration</t>
  </si>
  <si>
    <t>wltp_l</t>
  </si>
  <si>
    <t>wltp_p</t>
  </si>
  <si>
    <t>precondition</t>
  </si>
  <si>
    <t>from</t>
  </si>
  <si>
    <t>status</t>
  </si>
  <si>
    <t>model_id</t>
  </si>
  <si>
    <t>alternator_model</t>
  </si>
  <si>
    <t>at_model</t>
  </si>
  <si>
    <t>clutch_torque_converter_model</t>
  </si>
  <si>
    <t>co2_params</t>
  </si>
  <si>
    <t>engine_cold_start_speed_model</t>
  </si>
  <si>
    <t>engine_coolant_temperature_model</t>
  </si>
  <si>
    <t>engine_speed_model</t>
  </si>
  <si>
    <t>start_stop_model</t>
  </si>
  <si>
    <t>correlation_coefficient</t>
  </si>
  <si>
    <t>mean_absolute_error</t>
  </si>
  <si>
    <t>prediction_target_ratio</t>
  </si>
  <si>
    <t>param_id</t>
  </si>
  <si>
    <t>alternator_currents</t>
  </si>
  <si>
    <t>battery_currents</t>
  </si>
  <si>
    <t>co2_emission_value</t>
  </si>
  <si>
    <t>co2_emissions</t>
  </si>
  <si>
    <t>declared_co2_emission_value</t>
  </si>
  <si>
    <t>engine_coolant_temperatures</t>
  </si>
  <si>
    <t>engine_powers_out</t>
  </si>
  <si>
    <t>engine_speeds_out</t>
  </si>
  <si>
    <t>fuel_consumptions</t>
  </si>
  <si>
    <t>gears</t>
  </si>
  <si>
    <t>Model Name</t>
  </si>
  <si>
    <t>Cycle name</t>
  </si>
  <si>
    <t>input.cycle_name</t>
  </si>
  <si>
    <t>NEDC_H</t>
  </si>
  <si>
    <t>Cmv cold hot.</t>
  </si>
  <si>
    <t>CMV_Cold_Hot</t>
  </si>
  <si>
    <t>{'cold': {0: (0, 1.9724193339147669),
          1: (0.99276647002978535, 19.145112575354901),
          2: (13.921604906697358, 28.202948613657156),
          3: (27.967802463261048, 45.156772546427597),
          4: (41.774341622940426, inf)},
 'hot': {0: (0, 2.1655187145145516),
         1: (1.0811102243050827, 15.855351652535125),
         2: (13.839203169407469, 29.293629452477841),
         3: (28.073797628101971, 45.012168317036526),
         4: (39.528928738072111, 59.010747108696158),
         5: (52.537810741684645, 69.560460618566992),
         6: (63.113656208412898, inf)}}</t>
  </si>
  <si>
    <t>Mvl [km/h].</t>
  </si>
  <si>
    <t>MVL</t>
  </si>
  <si>
    <t>MVL([(6, (61.999270146286854, 10000.0)), (5, (54.167445539531663, 84.651611328125)), (4, (43.527532129048851, 56.834680175781251)), (3, (30.501516345774071, 46.177658081054688)), (2, (17.756396011405037, 33.969284248352047)), (1, (8.9714979616336148, 18.756396130614327)), (0, (0, 9.9714980808429043))], velocity_speed_ratios={0: 0.0,
 1: 0.0083960882740363417,
 2: 0.016230654720828217,
 3: 0.025936008052621164,
 4: 0.035188208853901441,
 5: 0.043373834743319656,
 6: 0.051652961983176281})</t>
  </si>
  <si>
    <t>Active cylinder ratios [-].</t>
  </si>
  <si>
    <t>input.active_cylinder_ratios</t>
  </si>
  <si>
    <t>(1.0,)</t>
  </si>
  <si>
    <t>Air density [kg/m3].</t>
  </si>
  <si>
    <t>air_density</t>
  </si>
  <si>
    <t>1.2</t>
  </si>
  <si>
    <t>Alternator efficiency [-].</t>
  </si>
  <si>
    <t>input.alternator_efficiency</t>
  </si>
  <si>
    <t>0.67</t>
  </si>
  <si>
    <t>Alternator initialization time [s].</t>
  </si>
  <si>
    <t>alternator_initialization_time</t>
  </si>
  <si>
    <t>0.0</t>
  </si>
  <si>
    <t>Alternator nominal power [kW].</t>
  </si>
  <si>
    <t>input.alternator_nominal_power</t>
  </si>
  <si>
    <t>1.742</t>
  </si>
  <si>
    <t>Alternator nominal voltage [V].</t>
  </si>
  <si>
    <t>input.alternator_nominal_voltage</t>
  </si>
  <si>
    <t>13.9986805652547</t>
  </si>
  <si>
    <t>Alternator off threshold [A].</t>
  </si>
  <si>
    <t>alternator_off_threshold</t>
  </si>
  <si>
    <t>-1.0</t>
  </si>
  <si>
    <t>Alternator start window width [s].</t>
  </si>
  <si>
    <t>alternator_start_window_width</t>
  </si>
  <si>
    <t>4.0</t>
  </si>
  <si>
    <t>Angle slope [rad].</t>
  </si>
  <si>
    <t>angle_slope</t>
  </si>
  <si>
    <t>Auxiliaries power loss [kW].</t>
  </si>
  <si>
    <t>auxiliaries_power_loss</t>
  </si>
  <si>
    <t>Auxiliaries torque loss [N*m].</t>
  </si>
  <si>
    <t>auxiliaries_torque_loss</t>
  </si>
  <si>
    <t>Battery capacity [Ah].</t>
  </si>
  <si>
    <t>input.battery_capacity</t>
  </si>
  <si>
    <t>70.0</t>
  </si>
  <si>
    <t>Calibration status.</t>
  </si>
  <si>
    <t>calibration_status</t>
  </si>
  <si>
    <t>[(True, "Parameters(None,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value=89.1595156181))]))"), (True, "Parameters(None, OrderedDict([('a', Parameter(name='a', vary=True, max=inf, min=-inf, expr=None, value=0.384343325279)), ('a2', Parameter(name='a2', vary=True, max=inf, min=-inf, expr=None, value=-0.00118129901724)), ('b', Parameter(name='b', vary=True, max=inf, min=-inf, expr=None, value=0.028274692113)), ('b2', Parameter(name='b2', vary=False, max=inf, min=-inf, expr=None, value=0)), ('c', Parameter(name='c', vary=True, max=inf, min=-inf, expr=None, value=-0.00204411380078)), ('l', Parameter(name='l', vary=True, max=inf, min=-inf, expr=None, value=-1.49149741585)), ('l2', Parameter(name='l2', vary=True, max=inf, min=-inf, expr=None, value=-0.0116238093376)), ('t0', Parameter(name='t0', vary=True, max=inf, min=-inf, expr=None, value=0.0)), ('t1', Parameter(name='t1', vary=True, max=inf, min=-inf, expr=None, value=0.0)), ('trg', Parameter(name='trg', vary=False, max=inf, min=-inf, expr=None, value=89.1595156181))]))"), (True, "Parameters(None, OrderedDict([('a', Parameter(name='a', vary=True, max=inf, min=-inf, expr=None, value=0.384343325279)), ('a2', Parameter(name='a2', vary=True, max=inf, min=-inf, expr=None, value=-0.00118129901724)), ('b', Parameter(name='b', vary=True, max=inf, min=-inf, expr=None, value=0.028274692113)), ('b2', Parameter(name='b2', vary=False, max=inf, min=-inf, expr=None, value=0)), ('c', Parameter(name='c', vary=True, max=inf, min=-inf, expr=None, value=-0.00204411380078)), ('l', Parameter(name='l', vary=True, max=inf, min=-inf, expr=None, value=-1.49149741585)), ('l2', Parameter(name='l2', vary=True, max=inf, min=-inf, expr=None, value=-0.0116238093376)), ('t0', Parameter(name='t0', vary=True, max=inf, min=-inf, expr=None, value=2.64797762696)), ('t1', Parameter(name='t1', vary=True, max=inf, min=-inf, expr=None, value=3.31040023256)), ('trg', Parameter(name='trg', vary=False, max=inf, min=-inf, expr=None, value=89.1595156181))]))"), (True, "Parameters(None, OrderedDict([('a', Parameter(name='a', vary=True, max=inf, min=-inf, expr=None, value=0.384344214882)), ('a2', Parameter(name='a2', vary=True, max=inf, min=-inf, expr=None, value=-0.00118138661495)), ('b', Parameter(name='b', vary=True, max=inf, min=-inf, expr=None, value=0.0282714344516)), ('b2', Parameter(name='b2', vary=False, max=inf, min=-inf, expr=None, value=0)), ('c', Parameter(name='c', vary=True, max=inf, min=-inf, expr=None, value=-0.00204389887616)), ('l', Parameter(name='l', vary=True, max=inf, min=-inf, expr=None, value=-1.49107706658)), ('l2', Parameter(name='l2', vary=True, max=inf, min=-inf, expr=None, value=-0.0116167599722)), ('t0', Parameter(name='t0', vary=True, max=inf, min=-inf, expr=None, value=2.6482909462)), ('t1', Parameter(name='t1', vary=True, max=inf, min=-inf, expr=None, value=3.30892163243)), ('trg', Parameter(name='trg', vary=False, max=inf, min=-inf, expr=None, value=89.1595156181))]))")]</t>
  </si>
  <si>
    <t>Calibration tc speed threshold [RPM].</t>
  </si>
  <si>
    <t>calibration_tc_speed_threshold</t>
  </si>
  <si>
    <t>100.0</t>
  </si>
  <si>
    <t>Change gear window width [s].</t>
  </si>
  <si>
    <t>change_gear_window_width</t>
  </si>
  <si>
    <t>Co2 params calibrated.</t>
  </si>
  <si>
    <t>co2_params_calibrated</t>
  </si>
  <si>
    <t>Parameters(None, OrderedDict([('a', Parameter(name='a', vary=True, max=inf, min=-inf, expr=None, value=0.384344214882)), ('a2', Parameter(name='a2', vary=True, max=inf, min=-inf, expr=None, value=-0.00118138661495)), ('b', Parameter(name='b', vary=True, max=inf, min=-inf, expr=None, value=0.0282714344516)), ('b2', Parameter(name='b2', vary=False, max=inf, min=-inf, expr=None, value=0)), ('c', Parameter(name='c', vary=True, max=inf, min=-inf, expr=None, value=-0.00204389887616)), ('l', Parameter(name='l', vary=True, max=inf, min=-inf, expr=None, value=-1.49107706658)), ('l2', Parameter(name='l2', vary=True, max=inf, min=-inf, expr=None, value=-0.0116167599722)), ('t0', Parameter(name='t0', vary=True, max=inf, min=-inf, expr=None, value=2.6482909462)), ('t1', Parameter(name='t1', vary=True, max=inf, min=-inf, expr=None, value=3.30892163243)), ('trg', Parameter(name='trg', vary=False, max=inf, min=-inf, expr=None, value=89.1595156181))]))</t>
  </si>
  <si>
    <t>Correct f0.</t>
  </si>
  <si>
    <t>correct_f0</t>
  </si>
  <si>
    <t>Cycle type.</t>
  </si>
  <si>
    <t>input.cycle_type</t>
  </si>
  <si>
    <t>NEDC</t>
  </si>
  <si>
    <t>Delta time engine starter [s].</t>
  </si>
  <si>
    <t>delta_time_engine_starter</t>
  </si>
  <si>
    <t>1.0</t>
  </si>
  <si>
    <t>Electric load [kW].</t>
  </si>
  <si>
    <t>electric_load</t>
  </si>
  <si>
    <t>(-0.043437185753568065, -0.094070174768045314)</t>
  </si>
  <si>
    <t>Enable phases willans.</t>
  </si>
  <si>
    <t>enable_phases_willans</t>
  </si>
  <si>
    <t>Enable willans.</t>
  </si>
  <si>
    <t>enable_willans</t>
  </si>
  <si>
    <t>Engine capacity [cm3].</t>
  </si>
  <si>
    <t>input.engine_capacity</t>
  </si>
  <si>
    <t>997.0</t>
  </si>
  <si>
    <t>Engine fuel lower heating value [kJ/kg].</t>
  </si>
  <si>
    <t>input.engine_fuel_lower_heating_value</t>
  </si>
  <si>
    <t>38000.0</t>
  </si>
  <si>
    <t>Engine has cylinder deactivation.</t>
  </si>
  <si>
    <t>engine_has_cylinder_deactivation</t>
  </si>
  <si>
    <t>Engine has variable valve actuation [-].</t>
  </si>
  <si>
    <t>engine_has_variable_valve_actuation</t>
  </si>
  <si>
    <t>Engine idle fuel consumption [g/s].</t>
  </si>
  <si>
    <t>input.engine_idle_fuel_consumption</t>
  </si>
  <si>
    <t>0.073864679</t>
  </si>
  <si>
    <t>Engine is turbo.</t>
  </si>
  <si>
    <t>input.engine_is_turbo</t>
  </si>
  <si>
    <t>Engine stroke [mm].</t>
  </si>
  <si>
    <t>input.engine_stroke</t>
  </si>
  <si>
    <t>88.0</t>
  </si>
  <si>
    <t>F0 [N].</t>
  </si>
  <si>
    <t>input.f0</t>
  </si>
  <si>
    <t>216.2121347</t>
  </si>
  <si>
    <t>F1 [N/(km/h)].</t>
  </si>
  <si>
    <t>input.f1</t>
  </si>
  <si>
    <t>0.879</t>
  </si>
  <si>
    <t>F2 [N/(km/h)^2].</t>
  </si>
  <si>
    <t>input.f2</t>
  </si>
  <si>
    <t>0.043598437</t>
  </si>
  <si>
    <t>Final drive efficiency [-].</t>
  </si>
  <si>
    <t>final_drive_efficiency</t>
  </si>
  <si>
    <t>Final drive ratio [-].</t>
  </si>
  <si>
    <t>input.final_drive_ratio</t>
  </si>
  <si>
    <t>4.352</t>
  </si>
  <si>
    <t>Fuel carbon content [%].</t>
  </si>
  <si>
    <t>input.fuel_carbon_content_percentage</t>
  </si>
  <si>
    <t>76.909</t>
  </si>
  <si>
    <t>Fuel saving at strategy.</t>
  </si>
  <si>
    <t>input.fuel_saving_at_strategy</t>
  </si>
  <si>
    <t>Fuel type.</t>
  </si>
  <si>
    <t>input.fuel_type</t>
  </si>
  <si>
    <t>Full load powers [kW].</t>
  </si>
  <si>
    <t>input.full_load_powers</t>
  </si>
  <si>
    <t>[7.064865052960192, 12.52017633547211, 17.64225158961444, 22.45652593952591, 26.98691871480268, 31.25583345049837, 35.28415788712406, 39.09126397064827, 42.69500785249697, 46.11172988955359, 49.35625464415897, 52.44189088411149, 55.38043158266689, 58.18215391853838, 60.85581927589667, 63.40867324436989, 65.84644561904359, 68.17335040046079, 70.39208579462202, 72.50383421298517, 74.50826227246563, 76.40352079543624, 78.18624480972726, 79.85155354862641, 81.39305045087897, 82.80282316068742, 84.07144352771198, 85.18796760707014, 86.13993565933686, 86.91337215054459, 87.49278575218324, 87.8611693412001, 88.0, 87.88923901644517, 87.5073318838553]</t>
  </si>
  <si>
    <t>Full load speeds [RPM].</t>
  </si>
  <si>
    <t>input.full_load_speeds</t>
  </si>
  <si>
    <t>[600.0, 700.0, 800.0, 900.0, 1000.0, 1100.0, 1200.0, 1300.0, 1400.0, 1500.0, 1600.0, 1700.0, 1800.0, 1900.0, 2000.0, 2100.0, 2200.0, 2300.0, 2400.0, 2500.0, 2600.0, 2700.0, 2800.0, 2900.0, 3000.0, 3100.0, 3200.0, 3300.0, 3400.0, 3500.0, 3600.0, 3700.0, 3800.0, 3900.0, 4000.0]</t>
  </si>
  <si>
    <t>Gear box ratios [-].</t>
  </si>
  <si>
    <t>input.gear_box_ratios</t>
  </si>
  <si>
    <t>{1: 3.642, 2: 1.884, 3: 1.179, 4: 0.869, 5: 0.705, 6: 0.592}</t>
  </si>
  <si>
    <t>Gear box temperature references [°C].</t>
  </si>
  <si>
    <t>gear_box_temperature_references</t>
  </si>
  <si>
    <t>(40.0, 80.0)</t>
  </si>
  <si>
    <t>Gear box type.</t>
  </si>
  <si>
    <t>input.gear_box_type</t>
  </si>
  <si>
    <t>Has energy recuperation.</t>
  </si>
  <si>
    <t>input.has_energy_recuperation</t>
  </si>
  <si>
    <t>Has gear box thermal management.</t>
  </si>
  <si>
    <t>has_gear_box_thermal_management</t>
  </si>
  <si>
    <t>Has lean burn.</t>
  </si>
  <si>
    <t>has_lean_burn</t>
  </si>
  <si>
    <t>Has periodically regenerating systems [-].</t>
  </si>
  <si>
    <t>has_periodically_regenerating_systems</t>
  </si>
  <si>
    <t>Has selective catalytic reduction.</t>
  </si>
  <si>
    <t>has_selective_catalytic_reduction</t>
  </si>
  <si>
    <t>Has start stop.</t>
  </si>
  <si>
    <t>input.has_start_stop</t>
  </si>
  <si>
    <t>Idle engine speed [RPM].</t>
  </si>
  <si>
    <t>input.idle_engine_speed_median</t>
  </si>
  <si>
    <t>650.0</t>
  </si>
  <si>
    <t>Idle engine speed std [RPM].</t>
  </si>
  <si>
    <t>idle_engine_speed_std</t>
  </si>
  <si>
    <t>151.81249341773494</t>
  </si>
  <si>
    <t>Ignition type.</t>
  </si>
  <si>
    <t>input.ignition_type</t>
  </si>
  <si>
    <t>compression</t>
  </si>
  <si>
    <t>Initial friction params [-].</t>
  </si>
  <si>
    <t>initial_friction_params</t>
  </si>
  <si>
    <t>[-1.55291, -0.0076]</t>
  </si>
  <si>
    <t>Is an hot cycle?</t>
  </si>
  <si>
    <t>is_cycle_hot</t>
  </si>
  <si>
    <t>Is the vehicle hybrid?</t>
  </si>
  <si>
    <t>is_hybrid</t>
  </si>
  <si>
    <t>K1 [-].</t>
  </si>
  <si>
    <t>k1</t>
  </si>
  <si>
    <t>1</t>
  </si>
  <si>
    <t>K2 [-].</t>
  </si>
  <si>
    <t>k2</t>
  </si>
  <si>
    <t>2</t>
  </si>
  <si>
    <t>Lock up tc limits [km/h, m/s].</t>
  </si>
  <si>
    <t>lock_up_tc_limits</t>
  </si>
  <si>
    <t>(48.0, 0.3)</t>
  </si>
  <si>
    <t>Max battery charging current [A].</t>
  </si>
  <si>
    <t>max_battery_charging_current</t>
  </si>
  <si>
    <t>63.8013357544</t>
  </si>
  <si>
    <t>Max engine coolant temperature [°C].</t>
  </si>
  <si>
    <t>max_engine_coolant_temperature</t>
  </si>
  <si>
    <t>89.6089097338</t>
  </si>
  <si>
    <t>Max velocity full load correction.</t>
  </si>
  <si>
    <t>max_velocity_full_load_correction</t>
  </si>
  <si>
    <t>Min engine on speed [RPM].</t>
  </si>
  <si>
    <t>min_engine_on_speed</t>
  </si>
  <si>
    <t>10.0</t>
  </si>
  <si>
    <t>Min time engine on after start [s].</t>
  </si>
  <si>
    <t>min_time_engine_on_after_start</t>
  </si>
  <si>
    <t>N wheel drive [-].</t>
  </si>
  <si>
    <t>input.n_wheel_drive</t>
  </si>
  <si>
    <t>Plateau acceleration [m/s2].</t>
  </si>
  <si>
    <t>plateau_acceleration</t>
  </si>
  <si>
    <t>0.100000119209</t>
  </si>
  <si>
    <t>Specific gear shifting model.</t>
  </si>
  <si>
    <t>specific_gear_shifting</t>
  </si>
  <si>
    <t>Start demand [kJ].</t>
  </si>
  <si>
    <t>start_demand</t>
  </si>
  <si>
    <t>Start stop activation time [s].</t>
  </si>
  <si>
    <t>input.start_stop_activation_time</t>
  </si>
  <si>
    <t>Stop velocity [km/h].</t>
  </si>
  <si>
    <t>stop_velocity</t>
  </si>
  <si>
    <t>1.00000011921</t>
  </si>
  <si>
    <t>Time cold hot transition [s].</t>
  </si>
  <si>
    <t>time_cold_hot_transition</t>
  </si>
  <si>
    <t>300.0</t>
  </si>
  <si>
    <t>Time frequency [1/s].</t>
  </si>
  <si>
    <t>time_sample_frequency</t>
  </si>
  <si>
    <t>Tyre code (e.g.,P225/70R14).</t>
  </si>
  <si>
    <t>input.tyre_code</t>
  </si>
  <si>
    <t>P215/60R17 96T</t>
  </si>
  <si>
    <t>Dynamic rolling coefficient [-].</t>
  </si>
  <si>
    <t>tyre_dynamic_rolling_coefficient</t>
  </si>
  <si>
    <t>1.02348506814</t>
  </si>
  <si>
    <t>Use basic start stop.</t>
  </si>
  <si>
    <t>use_basic_start_stop</t>
  </si>
  <si>
    <t>Use dt gear shifting.</t>
  </si>
  <si>
    <t>use_dt_gear_shifting</t>
  </si>
  <si>
    <t>Vehicle mass [kg].</t>
  </si>
  <si>
    <t>input.vehicle_mass</t>
  </si>
  <si>
    <t>1723.0</t>
  </si>
  <si>
    <t>Initial engine temperature [°C].</t>
  </si>
  <si>
    <t>initial_temperature</t>
  </si>
  <si>
    <t>25.0</t>
  </si>
  <si>
    <t>Correct start stop with gears.</t>
  </si>
  <si>
    <t>correct_start_stop_with_gears</t>
  </si>
  <si>
    <t>Engine max speed [RPM].</t>
  </si>
  <si>
    <t>engine_max_speed</t>
  </si>
  <si>
    <t>4000.0</t>
  </si>
  <si>
    <t>Engine moment inertia [kg*m2].</t>
  </si>
  <si>
    <t>engine_moment_inertia</t>
  </si>
  <si>
    <t>0.2994</t>
  </si>
  <si>
    <t>Engine normalization temperature [°C].</t>
  </si>
  <si>
    <t>engine_thermostat_temperature</t>
  </si>
  <si>
    <t>89.1595156181</t>
  </si>
  <si>
    <t>Engine type.</t>
  </si>
  <si>
    <t>engine_type</t>
  </si>
  <si>
    <t>Fuel carbon content [CO2g/g].</t>
  </si>
  <si>
    <t>fuel_carbon_content</t>
  </si>
  <si>
    <t>2.819996666666667</t>
  </si>
  <si>
    <t>Has exhausted gas recirculation.</t>
  </si>
  <si>
    <t>has_exhausted_gas_recirculation</t>
  </si>
  <si>
    <t>Has torque converter [-].</t>
  </si>
  <si>
    <t>has_torque_converter</t>
  </si>
  <si>
    <t>idle_engine_speed</t>
  </si>
  <si>
    <t>(650.0, 151.81249341773494)</t>
  </si>
  <si>
    <t>Initial state of charge [%].</t>
  </si>
  <si>
    <t>initial_state_of_charge</t>
  </si>
  <si>
    <t>99.0</t>
  </si>
  <si>
    <t>Ki factor [-].</t>
  </si>
  <si>
    <t>N dyno axes [-].</t>
  </si>
  <si>
    <t>n_dyno_axes</t>
  </si>
  <si>
    <t>Number of gears [-].</t>
  </si>
  <si>
    <t>n_gears</t>
  </si>
  <si>
    <t>6.0</t>
  </si>
  <si>
    <t>Road loads [N, N/(km/h), N/(km/h)^2].</t>
  </si>
  <si>
    <t>road_loads</t>
  </si>
  <si>
    <t>(216.2121347, 0.879, 0.043598437)</t>
  </si>
  <si>
    <t>State of charge balance [%].</t>
  </si>
  <si>
    <t>state_of_charge_balance</t>
  </si>
  <si>
    <t>89.75881704267371</t>
  </si>
  <si>
    <t>State of charge balance window [%].</t>
  </si>
  <si>
    <t>state_of_charge_balance_window</t>
  </si>
  <si>
    <t>0.46626437981707625</t>
  </si>
  <si>
    <t>Maximum power [kW].</t>
  </si>
  <si>
    <t>engine_max_power</t>
  </si>
  <si>
    <t>Rated engine speed [RPM].</t>
  </si>
  <si>
    <t>engine_max_speed_at_max_power</t>
  </si>
  <si>
    <t>3800.0</t>
  </si>
  <si>
    <t>Inertial factor [%].</t>
  </si>
  <si>
    <t>inertial_factor</t>
  </si>
  <si>
    <t>1.5</t>
  </si>
  <si>
    <t>R wheels [m].</t>
  </si>
  <si>
    <t>r_wheels</t>
  </si>
  <si>
    <t>0.3449</t>
  </si>
  <si>
    <t>Engine initial temperature [°C]</t>
  </si>
  <si>
    <t>initial_engine_temperature</t>
  </si>
  <si>
    <t>Engine mass [kg].</t>
  </si>
  <si>
    <t>engine_mass</t>
  </si>
  <si>
    <t>106.73344</t>
  </si>
  <si>
    <t>Engine nominal power [kW].</t>
  </si>
  <si>
    <t>engine_max_torque</t>
  </si>
  <si>
    <t>243.25576565203377</t>
  </si>
  <si>
    <t>R dynamic [m].</t>
  </si>
  <si>
    <t>0.3529999999999999</t>
  </si>
  <si>
    <t>After treatment temperature threshold [°C].</t>
  </si>
  <si>
    <t>after_treatment_temperature_threshold</t>
  </si>
  <si>
    <t>[33.612015519205386, 35.46618580178125]</t>
  </si>
  <si>
    <t>Engine heat capacity [kg*J/K].</t>
  </si>
  <si>
    <t>engine_heat_capacity</t>
  </si>
  <si>
    <t>56560.6114586</t>
  </si>
  <si>
    <t>Equivalent gear box heat capacity [kg*J/K].</t>
  </si>
  <si>
    <t>equivalent_gear_box_heat_capacity</t>
  </si>
  <si>
    <t>31787.886768</t>
  </si>
  <si>
    <t>Speed velocity ratios [h*RPM/km].</t>
  </si>
  <si>
    <t>speed_velocity_ratios</t>
  </si>
  <si>
    <t>{0: 10000.0, 1: 119.10308316937922, 2: 61.61180908597211, 3: 38.55643466685835, 4: 28.418610454198394, 5: 23.055374419113768, 6: 19.359973980305462}</t>
  </si>
  <si>
    <t>K5 [-].</t>
  </si>
  <si>
    <t>k5</t>
  </si>
  <si>
    <t>Max gear [-].</t>
  </si>
  <si>
    <t>max_gear</t>
  </si>
  <si>
    <t>6</t>
  </si>
  <si>
    <t>Velocity speed ratios [km/(h*RPM)].</t>
  </si>
  <si>
    <t>velocity_speed_ratios</t>
  </si>
  <si>
    <t>{0: 0.0, 1: 0.008396088274036342, 2: 0.016230654720828217, 3: 0.025936008052621164, 4: 0.03518820885390144, 5: 0.043373834743319656, 6: 0.05165296198317628}</t>
  </si>
  <si>
    <t>Phases integration times [s].</t>
  </si>
  <si>
    <t>phases_integration_times</t>
  </si>
  <si>
    <t>((0.0, 780.0), (780.0, 1180.0))</t>
  </si>
  <si>
    <t>Engine thermostat temperature window [°C].</t>
  </si>
  <si>
    <t>engine_thermostat_temperature_window</t>
  </si>
  <si>
    <t>(58.755124993736075, 119.5639062424242)</t>
  </si>
  <si>
    <t>Optimal efficiency.</t>
  </si>
  <si>
    <t>optimal_efficiency</t>
  </si>
  <si>
    <t>{'efficiency': [0.3004028427626843,
                0.3204505853126838,
                0.3377825972602949,
                0.3524061701114392,
                0.3643329405408824,
                0.3735781944739914,
                0.3801600285742948,
                0.38409846604447323,
                0.38541461132960975,
                0.38412990497556615],
 'engine_bmep': [10.67230087546487,
                 11.409927399573782,
                 12.10700823150585,
                 12.768978850951804,
                 13.39806770579099,
                 13.993404776478979,
                 14.551238242794922,
                 15.065227809994212,
                 15.526780540317866,
                 15.92539810279547],
 'mean_piston_speeds': [0.0,
                        0.7571900934519471,
                        1.5143801869038942,
                        2.2715702803558413,
                        3.0287603738077884,
                        3.7859504672597355,
                        4.543140560711683,
                        5.30033065416363,
                        6.057520747615577,
                        6.814710841067524]}</t>
  </si>
  <si>
    <t>Has sufficient power.</t>
  </si>
  <si>
    <t>has_sufficient_power</t>
  </si>
  <si>
    <t>Phases co2 emissions [CO2g/km].</t>
  </si>
  <si>
    <t>phases_co2_emissions</t>
  </si>
  <si>
    <t>(133.80862398035174, 145.3564477138693)</t>
  </si>
  <si>
    <t>Co2 emission value [CO2g/km].</t>
  </si>
  <si>
    <t>141.11895102065665</t>
  </si>
  <si>
    <t>Declared co2 emission value [CO2g/km].</t>
  </si>
  <si>
    <t>target.declared_co2_emission_value</t>
  </si>
  <si>
    <t>147.208141961907</t>
  </si>
  <si>
    <t>Extended phases integration times [s].</t>
  </si>
  <si>
    <t>extended_phases_integration_times</t>
  </si>
  <si>
    <t>Extended phases co2 emissions [CO2g/km].</t>
  </si>
  <si>
    <t>extended_phases_co2_emissions</t>
  </si>
  <si>
    <t>Time vector [s].</t>
  </si>
  <si>
    <t>Velocity vector [km/h].</t>
  </si>
  <si>
    <t>Acceleration vector [m/s2].</t>
  </si>
  <si>
    <t>Angle slope vector [rad].</t>
  </si>
  <si>
    <t>Auxiliaries torque losses [N*m].</t>
  </si>
  <si>
    <t>Vehicle climbing resistance [N].</t>
  </si>
  <si>
    <t>Wheel speeds [RPM].</t>
  </si>
  <si>
    <t>Wheel speed vector [RPM].</t>
  </si>
  <si>
    <t>Motive power [kW].</t>
  </si>
  <si>
    <t>Wheel powers [kW].</t>
  </si>
  <si>
    <t>Gear vector [-].</t>
  </si>
  <si>
    <t>Wheel torques [N*m].</t>
  </si>
  <si>
    <t>Gear box speeds in [RPM].</t>
  </si>
  <si>
    <t>Gear shifts [-].</t>
  </si>
  <si>
    <t>Final drive torques in [N*m].</t>
  </si>
  <si>
    <t>Final drive powers in [kW].</t>
  </si>
  <si>
    <t>Gear box efficiencies [-].</t>
  </si>
  <si>
    <t>Temperature vector [°C].</t>
  </si>
  <si>
    <t>Torque required vector [N*m].</t>
  </si>
  <si>
    <t>Gear box powers in [kW].</t>
  </si>
  <si>
    <t>Gear box torque losses [N*m].</t>
  </si>
  <si>
    <t>Alternator current vector [A].</t>
  </si>
  <si>
    <t>Alternator statuses [-].</t>
  </si>
  <si>
    <t>Battery currents [A].</t>
  </si>
  <si>
    <t>Engine coolant temperatures [°C].</t>
  </si>
  <si>
    <t>Engine speeds out hot [RPM].</t>
  </si>
  <si>
    <t>Engine starts [-].</t>
  </si>
  <si>
    <t>On engine [-].</t>
  </si>
  <si>
    <t>State of charges [%].</t>
  </si>
  <si>
    <t>Alternator powers demand [kW].</t>
  </si>
  <si>
    <t>Delta engine speed [RPM].</t>
  </si>
  <si>
    <t>Cold start speeds delta [RPM].</t>
  </si>
  <si>
    <t>Engine temperature derivatives [°C/s].</t>
  </si>
  <si>
    <t>On idle [-].</t>
  </si>
  <si>
    <t>Cold start speeds phases [-].</t>
  </si>
  <si>
    <t>Engine speed [RPM].</t>
  </si>
  <si>
    <t>Auxiliaries power losses [N*m].</t>
  </si>
  <si>
    <t>Clutch tc powers [kW].</t>
  </si>
  <si>
    <t>Brake powers.</t>
  </si>
  <si>
    <t>Engine power vector [kW].</t>
  </si>
  <si>
    <t>Missing powers [kW].</t>
  </si>
  <si>
    <t>Active cylinders.</t>
  </si>
  <si>
    <t>Active exhausted gas recirculations.</t>
  </si>
  <si>
    <t>Active lean burns.</t>
  </si>
  <si>
    <t>Active variable valves.</t>
  </si>
  <si>
    <t>Co2 emissions [CO2g/s].</t>
  </si>
  <si>
    <t>Fuel consumptions [g/s].</t>
  </si>
  <si>
    <t>Identified co2 emissions [CO2g/s].</t>
  </si>
  <si>
    <t>times</t>
  </si>
  <si>
    <t>input.velocities</t>
  </si>
  <si>
    <t>accelerations</t>
  </si>
  <si>
    <t>angle_slopes</t>
  </si>
  <si>
    <t>auxiliaries_torque_losses</t>
  </si>
  <si>
    <t>climbing_force</t>
  </si>
  <si>
    <t>wheel_speeds</t>
  </si>
  <si>
    <t>final_drive_speeds_in</t>
  </si>
  <si>
    <t>motive_powers</t>
  </si>
  <si>
    <t>wheel_powers</t>
  </si>
  <si>
    <t>target.gears</t>
  </si>
  <si>
    <t>wheel_torques</t>
  </si>
  <si>
    <t>gear_box_speeds_in</t>
  </si>
  <si>
    <t>gear_shifts</t>
  </si>
  <si>
    <t>final_drive_torques_in</t>
  </si>
  <si>
    <t>final_drive_powers_in</t>
  </si>
  <si>
    <t>gear_box_efficiencies</t>
  </si>
  <si>
    <t>gear_box_temperatures</t>
  </si>
  <si>
    <t>gear_box_torques_in</t>
  </si>
  <si>
    <t>gear_box_powers_in</t>
  </si>
  <si>
    <t>gear_box_torque_losses</t>
  </si>
  <si>
    <t>target.alternator_currents</t>
  </si>
  <si>
    <t>alternator_statuses</t>
  </si>
  <si>
    <t>target.battery_currents</t>
  </si>
  <si>
    <t>target.engine_coolant_temperatures</t>
  </si>
  <si>
    <t>engine_speeds_out_hot</t>
  </si>
  <si>
    <t>engine_starts</t>
  </si>
  <si>
    <t>on_engine</t>
  </si>
  <si>
    <t>state_of_charges</t>
  </si>
  <si>
    <t>alternator_powers_demand</t>
  </si>
  <si>
    <t>clutch_tc_speeds_delta</t>
  </si>
  <si>
    <t>cold_start_speeds_delta</t>
  </si>
  <si>
    <t>engine_temperature_derivatives</t>
  </si>
  <si>
    <t>on_idle</t>
  </si>
  <si>
    <t>cold_start_speeds_phases</t>
  </si>
  <si>
    <t>target.engine_speeds_out</t>
  </si>
  <si>
    <t>auxiliaries_power_losses</t>
  </si>
  <si>
    <t>clutch_tc_powers</t>
  </si>
  <si>
    <t>brake_powers</t>
  </si>
  <si>
    <t>target.engine_powers_out</t>
  </si>
  <si>
    <t>missing_powers</t>
  </si>
  <si>
    <t>active_cylinders</t>
  </si>
  <si>
    <t>active_exhausted_gas_recirculations</t>
  </si>
  <si>
    <t>active_lean_burns</t>
  </si>
  <si>
    <t>active_variable_valves</t>
  </si>
  <si>
    <t>target.co2_emissions</t>
  </si>
  <si>
    <t>target.fuel_consumptions</t>
  </si>
  <si>
    <t>identified_co2_emissions</t>
  </si>
  <si>
    <t>NEDC_L</t>
  </si>
  <si>
    <t>n_wheel_drive</t>
  </si>
  <si>
    <t>0.9713375796178343</t>
  </si>
  <si>
    <t>(650.0, 100.0)</t>
  </si>
  <si>
    <t>ALL</t>
  </si>
  <si>
    <t>0.33501433121019103</t>
  </si>
  <si>
    <t>{0: 10000.0, 1: 125.49728307716023, 2: 64.91951711075505, 3: 40.626385707845124, 4: 29.944299559047845, 5: 24.293131402909932, 6: 20.399338709961246}</t>
  </si>
  <si>
    <t>{0: 0.0, 1: 0.00796829999407369, 2: 0.015403688205104233, 3: 0.024614545019861215, 4: 0.03339533783477143, 5: 0.041163898692789185, 6: 0.04902119692300064}</t>
  </si>
  <si>
    <t>1.0352159312789386</t>
  </si>
  <si>
    <t>velocities</t>
  </si>
  <si>
    <t>cycle_name</t>
  </si>
  <si>
    <t>WLTP_H</t>
  </si>
  <si>
    <t>active_cylinder_ratios</t>
  </si>
  <si>
    <t>alternator_efficiency</t>
  </si>
  <si>
    <t>alternator_nominal_power</t>
  </si>
  <si>
    <t>alternator_nominal_voltage</t>
  </si>
  <si>
    <t>battery_capacity</t>
  </si>
  <si>
    <t>cycle_type</t>
  </si>
  <si>
    <t>WLTP</t>
  </si>
  <si>
    <t>engine_fuel_lower_heating_value</t>
  </si>
  <si>
    <t>engine_idle_fuel_consumption</t>
  </si>
  <si>
    <t>engine_stroke</t>
  </si>
  <si>
    <t>222.2121347</t>
  </si>
  <si>
    <t>0.892</t>
  </si>
  <si>
    <t>final_drive_ratio</t>
  </si>
  <si>
    <t>fuel_carbon_content_percentage</t>
  </si>
  <si>
    <t>fuel_saving_at_strategy</t>
  </si>
  <si>
    <t>full_load_powers</t>
  </si>
  <si>
    <t>full_load_speeds</t>
  </si>
  <si>
    <t>gear_box_ratios</t>
  </si>
  <si>
    <t>has_energy_recuperation</t>
  </si>
  <si>
    <t>idle_engine_speed_median</t>
  </si>
  <si>
    <t>ignition_type</t>
  </si>
  <si>
    <t>4</t>
  </si>
  <si>
    <t>start_stop_activation_time</t>
  </si>
  <si>
    <t>30.0</t>
  </si>
  <si>
    <t>tyre_code</t>
  </si>
  <si>
    <t>vehicle_mass</t>
  </si>
  <si>
    <t>1873.0</t>
  </si>
  <si>
    <t>23.0</t>
  </si>
  <si>
    <t>90.0</t>
  </si>
  <si>
    <t>(222.2121347, 0.892, 0.043598437)</t>
  </si>
  <si>
    <t>3.0</t>
  </si>
  <si>
    <t>[31.940475083524344, 33.93877745150233]</t>
  </si>
  <si>
    <t>((0.0, 590.0), (590.0, 1023.0), (1023.0, 1478.0), (1478.0, 1800.0))</t>
  </si>
  <si>
    <t>(64.640855704587395, 113.67817553157288)</t>
  </si>
  <si>
    <t>{'efficiency': [0.3004028427626843,
                0.32219842926239334,
                0.34074341839737315,
                0.35604819411724137,
                0.3681291920406416,
                0.377007747887047,
                0.3827087487040311,
                0.38525926264562316,
                0.38468728838782,
                0.38102071327012743],
 'engine_bmep': [10.67230087546487,
                 11.477190004197192,
                 12.234251769329873,
                 12.95001044566816,
                 13.626415493538836,
                 14.261053917200305,
                 14.847533380271758,
                 15.375974717129449,
                 15.833551578076618,
                 16.205025033489864],
 'mean_piston_speeds': [0.0,
                        0.8284921605853389,
                        1.6569843211706778,
                        2.4854764817560167,
                        3.3139686423413557,
                        4.142460802926695,
                        4.970952963512033,
                        5.799445124097373,
                        6.627937284682711,
                        7.45642944526805]}</t>
  </si>
  <si>
    <t>(157.27783625331267, 152.25178613993279, 150.27921710198095, 197.30787190660254)</t>
  </si>
  <si>
    <t>target.co2_emission_value</t>
  </si>
  <si>
    <t>167.15089009894203</t>
  </si>
  <si>
    <t>168.2975607777111</t>
  </si>
  <si>
    <t>Co2 emission extra high [CO2g/km].</t>
  </si>
  <si>
    <t>input.co2_emission_extra_high</t>
  </si>
  <si>
    <t>195.930779823976</t>
  </si>
  <si>
    <t>Co2 emission high [CO2g/km].</t>
  </si>
  <si>
    <t>input.co2_emission_high</t>
  </si>
  <si>
    <t>149.542639759977</t>
  </si>
  <si>
    <t>Co2 emission low [CO2g/km].</t>
  </si>
  <si>
    <t>input.co2_emission_low</t>
  </si>
  <si>
    <t>156.893606285286</t>
  </si>
  <si>
    <t>Co2 emission medium [CO2g/km].</t>
  </si>
  <si>
    <t>input.co2_emission_medium</t>
  </si>
  <si>
    <t>150.532488396142</t>
  </si>
  <si>
    <t>input.initial_temperature</t>
  </si>
  <si>
    <t>23.5</t>
  </si>
  <si>
    <t>input.n_dyno_axes</t>
  </si>
  <si>
    <t>(156.893606285286, 150.532488396142, 149.542639759977, 195.930779823976)</t>
  </si>
  <si>
    <t>Gspv.</t>
  </si>
  <si>
    <t>GSPV</t>
  </si>
  <si>
    <t>GSPV(cloud={0: [[0.0], [[0.0], [1.0000001192092896]]],
 1: [[7.2152830123901364,
      7.2215997695922853,
      7.3343197822570803,
      7.6243631362915041,
      9.4852088451385494,
      7.7143094539642334,
      7.4102553844451906,
      6.7400760173797609],
     [[12.937341887491389,
       3.838438165985151,
       8.4709622598150318,
       8.5412745597882846,
       7.1634162273138786,
       8.8942705439993759,
       1.5773399400663621,
       11.51329687761107,
       7.7243570865112279,
       4.4700699238439361,
       11.687459096101728,
       4.7031787762054229,
       6.0074596290991273,
       9.7966682788677026,
       5.6563912236621938,
       4.015329590096008,
       7.579683728486339],
      [18.740525817871099,
       17.251276779174809,
       18.51184349060059,
       15.42160024642944,
       18.037965011596679,
       10.762544441223151,
       14.39841966629028,
       13.69991121292114,
       10.02387094497681,
       14.441206645965581,
       13.09237813949585,
       13.83103971481323,
       14.771603965759279,
       9.0836594104766846,
       14.018739795684811,
       13.434035396575929,
       14.17809829711914]]],
 2: [[14.726016044616699,
      15.530478763580319,
      16.99701461791992,
      14.86477870941162,
      17.001518535614011,
      15.454484939575201,
      17.481492710113521,
      15.43247051239014,
      14.80836067199707,
      15.628794574737549,
      18.131566333770749,
      19.624744606018069,
      14.24292688369751,
      15.16451892852783,
      15.309971618652339,
      16.344593811035161,
      15.952125167846679],
     [[2.9620508780945292,
       15.064109163144307,
       10.044895751754513,
       9.1654448692650448,
       9.0283563306713415,
       12.241999960471476,
       18.49558567889812,
       17.931955085296572,
       22.37633287963115,
       33.425801651794572,
       21.539091539852702,
       11.869009667102404,
       12.598084396410156,
       16.921210979115074,
       13.34533807839718,
       27.213800772763559,
       20.667889281804605,
       9.0238590806283714,
       23.81013043969612,
       10.694222979990137,
       16.857346975488728],
      [28.084615516662598,
       26.026982688903811,
       26.668055915832522,
       26.194281768798831,
       26.98080310821533,
       25.651572227478031,
       27.580531501770022,
       25.48793277740479,
       25.66015357971191,
       30.87660980224609,
       27.947026252746578,
       27.868342208862309,
       26.496970748901369,
       25.181502914428709,
       27.62917327880859,
       33.969284248352047,
       26.966372108459471,
       26.76694297790527,
       26.38936710357666,
       28.439488410949711,
       28.065311622619632]]],
 3: [[31.566712951660161,
      30.33063278198242,
      28.228955650329588,
      29.693341255187988,
      28.896001625061039,
      30.348660087585451,
      28.487258529663091,
      29.39683208465576,
      29.043862724304201,
      32.487013816833503,
      29.12703018188477,
      29.534009552001951,
      30.207736396789549,
      31.656377029418941,
      35.253213500976557,
      32.476216506958011,
      32.806328010559078,
      30.07897167205811,
      28.118673324584961,
      28.71691284179688,
      28.87763500213623],
     [[10.184197952870335,
       16.228922479290841,
       16.62736034878748,
       26.490749656365338,
       32.661622904675191,
       7.5519505121586565,
       18.778683799343128,
       23.435931001087535,
       36.095642053297254,
       13.683079478792333,
       38.335704428489699,
       22.77817016889572,
       27.546351827561477,
       21.221727545226042],
      [43.903328704833982,
       44.130686950683597,
       44.692741012573237,
       43.880683135986331,
       43.022981262207033,
       43.593232345581058,
       46.177658081054688,
       43.05078468322754,
       45.152205276489248,
       43.303782272338857,
       43.145127868652352,
       43.708555603027342,
       41.970303726196292,
       43.530216217041023]]],
 4: [[41.819718170166013,
      43.584682083129877,
      42.537970352172849,
      41.135737609863277,
      40.95965232849121,
      40.363534545898439,
      40.539379501342772,
      43.439809799194343,
      41.33033638000488,
      42.92529640197754,
      42.79422035217285,
      43.433706665039061,
      40.972831726074219],
     [[10.085896690737906,
       16.444133377042395,
       16.857380701924992,
       23.531113346021456,
       32.718067445641964,
       26.31580104027627,
       13.282843104995989,
       14.24997973974806],
      [55.340510177612302,
       55.4778133392334,
       55.613385391235347,
       53.821506500244141,
       56.097922515869143,
       55.915402221679678,
       54.5414421081543,
       56.044987869262698]]],
 5: [[53.01559410095215,
      51.206275558471681,
      51.48452796936035,
      53.679944610595697,
      52.579685974121091,
      51.965003585815431,
      51.514027404785153,
      53.142570877075187],
     [[12.113076917452267,
       23.539849127415739,
       18.208595623347755,
       18.782224923979463,
       20.535443977209745,
       17.749332886289508,
       37.936206439173233],
      [64.924586486816409,
       67.928779602050781,
       63.277836227416991,
       68.894583129882818,
       68.389508819580072,
       68.631758117675787,
       84.651611328125]]],
 6: [[64.186476898193362,
      61.492683410644531,
      61.560054016113277,
      62.423031616210928,
      61.665362548828128,
      63.603234481811533],
     [[0, 1], [10000.0, 10000.0]]]}, velocity_speed_ratios={0: 0.0,
 1: 0.0083960882740363417,
 2: 0.016230654720828217,
 3: 0.025936008052621164,
 4: 0.035188208853901441,
 5: 0.043373834743319656,
 6: 0.051652961983176281})</t>
  </si>
  <si>
    <t>Gspv cold hot.</t>
  </si>
  <si>
    <t>GSPV_Cold_Hot</t>
  </si>
  <si>
    <t>{'cold': {0: [&lt;scipy.interpolate.fitpack2.InterpolatedUnivariateSpline object at 0x00000299353324E0&gt;,
              &lt;scipy.interpolate.fitpack2.InterpolatedUnivariateSpline object at 0x0000029935332438&gt;],
          1: [&lt;scipy.interpolate.fitpack2.InterpolatedUnivariateSpline object at 0x0000029935332358&gt;,
              &lt;scipy.interpolate.fitpack2.InterpolatedUnivariateSpline object at 0x0000029935332320&gt;],
          2: [&lt;scipy.interpolate.fitpack2.InterpolatedUnivariateSpline object at 0x0000029935332278&gt;,
              &lt;scipy.interpolate.fitpack2.InterpolatedUnivariateSpline object at 0x0000029935332470&gt;],
          3: [&lt;scipy.interpolate.fitpack2.InterpolatedUnivariateSpline object at 0x0000029935332390&gt;,
              &lt;scipy.interpolate.fitpack2.InterpolatedUnivariateSpline object at 0x0000029935332048&gt;],
          4: [&lt;scipy.interpolate.fitpack2.InterpolatedUnivariateSpline object at 0x00000299353321D0&gt;,
              &lt;scipy.interpolate.fitpack2.InterpolatedUnivariateSpline object at 0x00000299353320B8&gt;]},
 'hot': {0: [&lt;scipy.interpolate.fitpack2.InterpolatedUnivariateSpline object at 0x00000299353320F0&gt;,
             &lt;scipy.interpolate.fitpack2.InterpolatedUnivariateSpline object at 0x0000029935332198&gt;],
         1: [&lt;scipy.interpolate.fitpack2.InterpolatedUnivariateSpline object at 0x0000029935332240&gt;,
             &lt;scipy.interpolate.fitpack2.InterpolatedUnivariateSpline object at 0x0000029935332630&gt;],
         2: [&lt;scipy.interpolate.fitpack2.InterpolatedUnivariateSpline object at 0x0000029935332208&gt;,
             &lt;scipy.interpolate.fitpack2.InterpolatedUnivariateSpline object at 0x00000299353326D8&gt;],
         3: [&lt;scipy.interpolate.fitpack2.InterpolatedUnivariateSpline object at 0x00000299353326A0&gt;,
             &lt;scipy.interpolate.fitpack2.InterpolatedUnivariateSpline object at 0x0000029935332748&gt;],
         4: [&lt;scipy.interpolate.fitpack2.InterpolatedUnivariateSpline object at 0x0000029935332710&gt;,
             &lt;scipy.interpolate.fitpack2.InterpolatedUnivariateSpline object at 0x00000299353327B8&gt;],
         5: [&lt;scipy.interpolate.fitpack2.InterpolatedUnivariateSpline object at 0x0000029935332780&gt;,
             &lt;scipy.interpolate.fitpack2.InterpolatedUnivariateSpline object at 0x0000029935332828&gt;],
         6: [&lt;scipy.interpolate.fitpack2.InterpolatedUnivariateSpline object at 0x00000299353327F0&gt;,
             &lt;scipy.interpolate.fitpack2.InterpolatedUnivariateSpline object at 0x0000029935332860&gt;]}}</t>
  </si>
  <si>
    <t>Cmv.</t>
  </si>
  <si>
    <t>CMV</t>
  </si>
  <si>
    <t>CMV([(0, (0, 2.0429036677485337)), (1, (1.0643383204167263, 15.61190081873815)), (2, (13.872514764002601, 28.201548422010326)), (3, (28.01877488026107, 45.434156737150893)), (4, (39.558691541049257, 60.187316069844357)), (5, (51.393421569774389, 69.112127168399482)), (6, (64.76152456162221, inf))], velocity_speed_ratios={0: 0.0,
 1: 0.0083960882740363417,
 2: 0.016230654720828217,
 3: 0.025936008052621164,
 4: 0.035188208853901441,
 5: 0.043373834743319656,
 6: 0.051652961983176281})</t>
  </si>
  <si>
    <t>[32.35794477141047, 34.31952441074443]</t>
  </si>
  <si>
    <t>(64.603310428973188, 113.71572080718708)</t>
  </si>
  <si>
    <t>Co2 params initial guess.</t>
  </si>
  <si>
    <t>co2_params_initial_guess</t>
  </si>
  <si>
    <t>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value=89.1595156181))]))</t>
  </si>
  <si>
    <t>(156.89360628528601, 150.53248839614201, 149.54263975997699, 195.930779823976)</t>
  </si>
  <si>
    <t>{'efficiency': [0.3004028427626843,
                0.322173076540028,
                0.34070086875818467,
                0.3559965522689243,
                0.36807648386341113,
                0.3769619007310688,
                0.382677580513346,
                0.3852504792791919,
                0.3847084875448318,
                0.381079393018831],
 'engine_bmep': [10.67230087546487,
                 11.476210224578132,
                 12.232402246810077,
                 12.94738530919276,
                 13.623115555830323,
                 14.257207342663191,
                 14.84331336531502,
                 15.371613680501971,
                 15.829351865954841,
                 16.201366503485747],
 'mean_piston_speeds': [0.0,
                        0.8274508451228817,
                        1.6549016902457634,
                        2.482352535368645,
                        3.309803380491527,
                        4.1372542256144085,
                        4.96470507073729,
                        5.792155915860172,
                        6.619606760983054,
                        7.447057606105935]}</t>
  </si>
  <si>
    <t>At scores</t>
  </si>
  <si>
    <t>at_scores</t>
  </si>
  <si>
    <t>{'CMV': {'accuracy_score': 0.94611111111111112,
         'correlation_coefficient': 0.93850232442510695,
         'mean_absolute_error': 28.137009712017413},
 'CMV_Cold_Hot': {'accuracy_score': 0.95444444444444443,
                  'correlation_coefficient': 0.95385790500574719,
                  'mean_absolute_error': 22.366515831607746},
 'GSPV': {'accuracy_score': 0.91222222222222227,
          'correlation_coefficient': 0.90500783974663213,
          'mean_absolute_error': 48.23932021105815},
 'GSPV_Cold_Hot': {'accuracy_score': 0.90222222222222226,
                   'correlation_coefficient': 0.88677577032608745,
                   'mean_absolute_error': 58.73624176458285}}</t>
  </si>
  <si>
    <t>input.alternator_currents</t>
  </si>
  <si>
    <t>input.battery_currents</t>
  </si>
  <si>
    <t>input.engine_coolant_temperatures</t>
  </si>
  <si>
    <t>input.engine_speeds_out</t>
  </si>
  <si>
    <t>WLTP_L</t>
  </si>
  <si>
    <t>models</t>
  </si>
  <si>
    <t>n</t>
  </si>
  <si>
    <t>score</t>
  </si>
  <si>
    <t>success</t>
  </si>
  <si>
    <t>('alternator_current_model', 'alternator_efficiency', 'alternator_initialization_time', 'alternator_nominal_power', 'alternator_nominal_voltage', 'alternator_status_model', 'electric_load', 'max_battery_charging_current', 'start_demand')</t>
  </si>
  <si>
    <t>('CMV_Cold_Hot', 'MVL', 'change_gear_window_width', 'max_velocity_full_load_correction', 'plateau_acceleration', 'specific_gear_shifting')</t>
  </si>
  <si>
    <t>('torque_converter_model',)</t>
  </si>
  <si>
    <t>('calibration_status', 'co2_params_calibrated', 'engine_idle_fuel_consumption', 'initial_friction_params')</t>
  </si>
  <si>
    <t>('cold_start_speed_model',)</t>
  </si>
  <si>
    <t>('engine_temperature_regression_model', 'max_engine_coolant_temperature')</t>
  </si>
  <si>
    <t>('final_drive_ratio', 'gear_box_ratios', 'idle_engine_speed_median', 'idle_engine_speed_std', 'tyre_dynamic_rolling_coefficient')</t>
  </si>
  <si>
    <t>('start_stop_model', 'use_basic_start_stop')</t>
  </si>
  <si>
    <t>up_limit</t>
  </si>
  <si>
    <t>[True, True, True, True]</t>
  </si>
  <si>
    <t>alternator_current_model</t>
  </si>
  <si>
    <t>alternator_status_model</t>
  </si>
  <si>
    <t>cold_start_speed_model</t>
  </si>
  <si>
    <t>engine_temperature_regression_model</t>
  </si>
  <si>
    <t>torque_converter_model</t>
  </si>
  <si>
    <t>uuid</t>
  </si>
  <si>
    <t>gAN9cQAoWB4AAABtYXhfZW5naW5lX2Nvb2xhbnRfdGVtcGVyYXR1cmVxAWNkaWxsLmRpbGwKX2dl
dF9hdHRyCnECY2RpbGwuZGlsbApfaW1wb3J0X21vZHVsZQpxA1gVAAAAbnVtcHkuY29yZS5tdWx0
aWFycmF5cQSFcQVScQZYBgAAAHNjYWxhcnEHhnEIUnEJY251bXB5CmR0eXBlCnEKWAIAAABmOHEL
SwBLAYdxDFJxDShLA1gBAAAAPHEOTk5OSv////9K/////0sAdHEPYkMIszuIYPhmVkBxEIZxEVJx
ElgMAAAAc3RhcnRfZGVtYW5kcRNHAAAAAAAAAABYIwAAAGVuZ2luZV90ZW1wZXJhdHVyZV9yZWdy
ZXNzaW9uX21vZGVscRRjY28ybXBhcy5tb2RlbC5waHlzaWNhbC5lbmdpbmUudGhlcm1hbApUaGVy
bWFsTW9kZWwKcRUpgXEWfXEXKFgIAAAAbWluX3RlbXBxGGgJaA1DCAAAAAAAgDdAcRmGcRpScRtY
BAAAAG1hc2txHGgCaAZYDAAAAF9yZWNvbnN0cnVjdHEdhnEeUnEfY251bXB5Cm5kYXJyYXkKcSBL
AIVxIUMBYnEih3EjUnEkKEsBSwOFcSVoClgCAAAAaThxJksASwGHcSdScSgoSwNoDk5OTkr/////
Sv////9LAHRxKWKJQxgAAAAAAAAAAAEAAAAAAAAAAgAAAAAAAABxKnRxK2JYBQAAAG1vZGVscSxj
Y28ybXBhcy51dGlscwpfU2FmZVJBTlNBQ1JlZ3Jlc3NvcgpxLSmBcS59cS8oWA0AAABpc19kYXRh
X3ZhbGlkcTBOWA8AAAByZXNpZHVhbF9tZXRyaWNxMU5YDgAAAGJhc2VfZXN0aW1hdG9ycTJjc2ts
ZWFybi5lbnNlbWJsZS5ncmFkaWVudF9ib29zdGluZwpHcmFkaWVudEJvb3N0aW5nUmVncmVzc29y
CnEzKYFxNH1xNShYEgAAAG1pbl9pbXB1cml0eV9zcGxpdHE2Rz561/KavK9IWAwAAABtYXhfZmVh
dHVyZXNxN05YBAAAAGxvc3NxOFgFAAAAaHViZXJxOVgRAAAAbWluX3NhbXBsZXNfc3BsaXRxOksC
WAQAAABpbml0cTtOWAkAAABtYXhfZGVwdGhxPEsCWAkAAABzdWJzYW1wbGVxPUc/8AAAAAAAAFgO
AAAAbWF4X2xlYWZfbm9kZXNxPk5YDAAAAG5fZXN0aW1hdG9yc3E/TSwBWBgAAABtaW5fd2VpZ2h0
X2ZyYWN0aW9uX2xlYWZxQEcAAAAAAAAAAFgJAAAAY3JpdGVyaW9ucUFYDAAAAGZyaWVkbWFuX21z
ZXFCWAUAAABhbHBoYXFDRz/vrhR64UeuWAoAAAB3YXJtX3N0YXJ0cUSJWBAAAABtaW5fc2FtcGxl
c19sZWFmcUVLAVgHAAAAcHJlc29ydHFGWAQAAABhdXRvcUdYDQAAAGxlYXJuaW5nX3JhdGVxSEc/
uZmZmZmZmlgQAAAAX3NrbGVhcm5fdmVyc2lvbnFJWAQAAAAwLjE4cUpYCwAAAGVzdGltYXRvcnNf
cUtoH2ggSwCFcUxoIodxTVJxTihLAUsASwCGcU9oClgCAAAATzhxUEsASwGHcVFScVIoSwNYAQAA
AHxxU05OTkr/////Sv////9LP3RxVGKJXXFVdHFWYlgHAAAAdmVyYm9zZXFXSwBYDAAAAHJhbmRv
bV9zdGF0ZXFYSwB1YlgMAAAAaW5saWVyX21hc2tfcVloH2ggSwCFcVpoIodxW1JxXChLAU0FB4Vx
XWgKWAIAAABiMXFeSwBLAYdxX1JxYChLA2hTTk5OSv////9K/////0sAdHFhYolCBQcAAAEBAQEB
AQEBAQEBAQEBAAEAAQEBAQEBAQEBAQEBAAEBAQEBAQEBAQEBAQEBAQEBAQEBAQEAAQEBAQEBAQEB
AQEBAQEAAQEBAQEBAQEBAQEBAQEBAQEBAQEBAQEBAQEBAQEBAQEBAQEBAQEBAQEBAQEBAQEBAQEB
AQEBAQEBAQEBAQEBAQEBAQEBAQEBAAABAQEBAQEBAQEBAQABAQEBAQEBAQEBAQEBAQEBAQEBAQEB
AQEBAQEBAQEBAQEBAAEBAQEBAQEBAQEBAQEBAQEBAQEBAQEBAQEBAQEBAQEBAQEBAQEBAQEBAQEB
AQEBAQEBAQEBAQEBAQEBAQEBAQEBAQEBAQEBAQEBAQEBAQEBAQEBAQEBAQEBAQEBAQEBAQEBAQEB
AQEBAQEBAQEBAQEBAQEBAQEBAQEBAQEBAQEBAQEBAQEBAQEBAQEBAQEBAQEBAQEBAQEBAQEBAQEB
AQEBAQEBAQEBAQEBAQEBAQEBAQEBAQEBAQEBAQEBAQEBAQEBAQEBAQEBAQEBAAAAAQAAAQEBAQEB
AQEBAQEBAQEBAQEBAQEBAQEBAQEBAQEBAQEBAQEBAQEBAQEBAQEBAQEBAQEBAQEBAQEBAQEBAQEB
AQEBAQEBAQEBAQEBAQEBAQEBAQEBAQEBAQEBAQEBAQEBAQEBAQEBAQEBAQEBAQEBAQEBAQAAAAEB
AQEBAQEBAQEBAQEBAQEBAQEBAAEBAQEBAQEBAQEBAQEBAQEBAQEBAQEBAQEBAQEBAQEBAQEBAQEB
AQEBAQEBAQEBAQEBAQEBAQEBAQEBAQEBAQEBAAEAAQEBAQEBAQEBAQEBAQEBAQEBAQEBAQEBAQEB
AQEBAQEBAQEBAQEBAQEBAQEBAQEBAQEBAQEBAQEBAQEBAQABAQEBAQEBAQEBAQEBAQEBAQEBAQEB
AQEBAQEBAQEBAQEBAQEBAQEBAQEBAQEBAQEBAQEBAAABAQEBAQEBAQEBAQEBAQEBAQEBAQEBAQEB
AQEBAQEBAQEBAQEBAQEBAQEBAAABAQEBAQEBAQEBAAEAAAEAAAABAQEBAQEBAQEBAQEAAQEBAQEB
AQEBAQEBAQEBAQEBAQEBAQEBAQEBAQEBAQEBAQEBAQEBAQEBAQEBAQEBAQEBAQEBAQEBAQEBAQEB
AQEBAQEBAQEBAQEBAQEBAQEBAAAAAAAAAAAAAAABAQEBAQAAAQEBAQEBAQEBAQEBAQEBAQEAAQEB
AQEBAQEBAAEBAQEBAQEBAQEBAQEBAQEBAQEBAQEBAQEBAQEBAQAAAAEBAAEBAQABAQEBAQEBAQEB
AQEBAQEBAQEBAQEBAQEBAQEBAQEBAQEBAQEBAQEBAQEBAQEBAQEBAQEBAQEBAQEBAQEBAQEBAQAA
AQEBAQEBAAAAAAEBAAABAQEBAQEBAQEBAQEBAQEBAQEBAQEBAQEBAQEAAQEBAQEBAQEBAQEBAQEB
AQEBAQEBAQEBAQEBAQEBAQEBAQEBAQEBAQEBAQEBAQEBAQEBAQEBAQEBAQEBAQEBAQEBAQEBAQEB
AAEBAQEBAQEAAQEBAQEBAQEBAQEBAQEBAQEBAQEAAQEBAQEBAQEBAQEBAQABAAEBAQEBAQEBAQEB
AQEBAQEBAAEBAAEBAQEBAQEBAQEBAQEBAQEBAQEBAQEBAQEBAQEAAAABAQEBAQEBAQEBAQEBAAAA
AAABAQEBAQEBAQEBAQEBAQEAAQABAQEBAQEBAQEBAQEBAQEBAQEBAQEBAQEBAQEBAQEBAQEBAQEB
AQEBAQEBAQEBAQEBAQEBAQEBAQEBAQEBAQEBAQEBAQEBAQEBAQEBAQEBAQEBAQEBAQEBAQEBAQEB
AQEBAQEBAQEBAQAAAQEAAQEBAQEBAQEBAQEBAAABAQEBAQEBAQEBAQEAAQEBAQEBAQEBAQEBAQEB
AQEBAQEBAQEBAQEBAQEBAQEBAQEBAQEBAQEBAQEBAQEBAQEBAQEBAQEBAQEBAQEBAQEBAQEBAQEA
AQEAAQEBAQABAAAAAQEBAQEBAQEBAQEBAQEBAQEBAQEBAQEBAQEBAQEBAQEBAQEAAQEBAQEBAAAA
AAEBAQEBAQEBAAAAAQEAAAEBAQEBAQEBAQEBAQEBAQEBAQEAAQEBAQEBAAABAQEAAQEAAQEAAAAA
AAEBAQEBAQAAAQEBAQABAQEBAAEAAAEBAQABAQEBAQEBAQEBAQAAAAAAAQEBAQABAQEBAAAAAQEB
AAABAQEAAAAAAAEBAQABAQEBAQEBAQEBAAABAQABAQEBAQABAQEBAQEBAQEBAQEBAQEBAQEBAQEB
AAEBAQEBAAEBAQEAAQEBAQEBAQEBAAEBAQEBAAEAAAAAAQEBAQEBAQEBAQEBAQEBAQEBAQEBAQEB
AQEBAQEBAQEBAQEBAQEBAQEBAQEBAQEBAXFidHFjYlgOAAAAc3RvcF9uX2lubGllcnNxZEd/8AAA
AAAAAFgLAAAAbWluX3NhbXBsZXNxZUc/6zMzMzMzM1gQAAAAc3RvcF9wcm9iYWJpbGl0eXFmRz/v
rhR64UeuaDhYDQAAAGFic29sdXRlX2xvc3NxZ1gSAAAAcmVzaWR1YWxfdGhyZXNob2xkcWhOWA4A
AABpc19tb2RlbF92YWxpZHFpTlgKAAAAc3RvcF9zY29yZXFqR3/wAAAAAAAAaFhLAFgKAAAAbWF4
X3RyaWFsc3FrSwpYCgAAAGVzdGltYXRvcl9xbGgzKYFxbX1xbihoPk5oSEc/uZmZmZmZmmg7Tmg8
SwJoOGg5aD9NLAFoRIloRmhHaEloSlgFAAAAaW5pdF9xb2Nza2xlYXJuLmVuc2VtYmxlLmdyYWRp
ZW50X2Jvb3N0aW5nClF1YW50aWxlRXN0aW1hdG9yCnFwKYFxcX1xcihoSWhKaENHP+AAAAAAAABY
CAAAAHF1YW50aWxlcXNoCWgNQwhwG8mpUHqaP3F0hnF1UnF2dWJYDAAAAHRyYWluX3Njb3JlX3F3
aB9oIEsAhXF4aCKHcXlScXooSwFNLAGFcXtoDYlCYAkAAKwFZKw5P1Y/MVKBd66pUz8BNE63QoJR
P5KnUI5FkU8/ABCPxZirTD8bgSVpri5KP/vsujR3KEg/lKPhT6SBRj84TPYPZx1FP0kcoKIapEM/
PJFpPPhuQj9ybqAiw2VBP1pCf1rOgEA/ewwoNCh9Pz+8bp7tWTM+P/ffe7uUAz0/448Rn8X7Oz+c
NUlVhR07P5C7E/GPMzo/L9c+K595OT8pT7HfRM04P2icMSeMIjg/oMstZTd3Nz9ifEruCuQ2PxTp
8nKtaDY/XiVGEobuNT85+RzPBJY1PwZE7K9VLzU/y1IInFjoND9B0GPCFY00P8CpV+PcODQ/gJMK
nsPeMz8zyzh5h5szP47/Xg5JbDM/4oN4nY0xMz8bSv15BQgzP8TL/0O/1DI/uOfwTyifMj9+93bU
1HEyP4x2mi4eLDI/WHNOvT/wMT/Q35pIaKoxPwP6MdFjjzE/jKxvP/prMT8WWQVSC0cxP6wchNiQ
IDE/wRdjMkQHMT9+v4W0POUwP8XKgiKNyjA/Ye3neWy3MD+nFnhOtaEwP7qZ7A/CbTA/wmiBWoo3
MD/6AJ9EmyEwP4/k8FO87y8/aj7nSd3HLz9pbjfQK5YvP0+pBg0NQy8/uGL2G+cRLz98ULYQtaMu
P1ltxag7eC4/YQrDZg1gLj/Xo4q/UTcuP2dg62H58i0/qkiHmE2VLT+p7heE5HAtP9iQkKZnMy0/
FaGIM4ITLT8wlPtGTcAsP1RiOKJchSw/LDmwvBI5LD98+IHTsR0sPxqfqd5dCyw/4owtyqX3Kz9S
DxjCIMsrP55bbEKSrSs/0cEcekJoKz9p6e33xzgrP/Am9lUGHis/sXVorm4CKz8xWhj/5NUqP3d0
kKsZkio/hc/8xUVOKj+JhXW14AoqPyT/K9wu7yk/Ay+gRkO8KT8G7LaM4oUpPzpuFQivZik/OtZ9
zDtaKT9gmCx8vDYpP+tvXAWrBCk/c4qt65HoKD8QlscLycIoPx0U50a/lSg/1G3yMsx+KD+QR8if
J2AoP9fGopEZQyg/m4PnIq4uKD/4cKHyRRkoP9Tc4Kbe/yc/XhmUDOTXJz96RubvrcUnP0pynvCm
jyc/08XyDEJhJz+ZbJUji1MnPw0FNn0NHSc/m4I7Vk36Jj/BtTHA2+UmP5Brh0xz0iY/VEIJBJS+
Jj/c7xNVxasmP4UH+EeYmyY/4bzrueh8Jj+IT/QpQG8mP4WqWDfgXiY/OhawCgtXJj/a9sXnCj0m
P0RYWVtDGSY/vuVqvBvtJT9NifSQcs4lPxMjw+C7tiU/Oxo6p8iEJT8ViOtyq2clPyc/Lv9jUyU/
2HFlyUgwJT9mHrQhWCElP+6Z9Z7E/CQ/BPQvBnDnJD+krk6xpuEkP94dIRvZ0iQ/q21xJA+2JD+W
VrWnuKMkPwGZCe7wkyQ/vfb5EaODJD9FTd3onn0kP/Wj9BT8cyQ/r+9sXGxfJD8zXfSpzk8kP1tv
YZyUQCQ/jtIk1ScgJD96wG1wJBQkP6TRRPzPAiQ/6Q5d+jHxIz/aFiv4ZtQjP21t4jhBwiM/RsaM
c1a1Iz/ZOSrxXpwjP+PD785zlCM/hZZ3DMaGIz/PZd5/OHMjP/Ub9N1caCM/3OAAvttMIz/avtW/
dDkjP3+KWEgPKiM/MZ3CMBUgIz+GQT25LhQjPyEFym8hBiM/2qRpSV3vIj/08WLwG9siP4kPiJ6S
wSI/b9MJbNaqIj/D0l8ZpJwiP+CAQ1qdlCI/ul5i5WmFIj9cSDdtxHgiP+wOhh6VbSI/u/4TIsla
Ij+bDXq0olEiPwAL91/rTSI/K+siYUZIIj9SeRCZJjUiP59pgLBUIyI/zPCskA0bIj9de9AKzBQi
P8zBFYN7CSI/qJeeibv7IT/7ewr3Ou0hP0i9S2r14CE/Hxdj20/aIT9nqA/Lw6YhPzSwuSUamiE/
0KPQROBuIT/INBN/OWwhPxaQ1UtiZyE/N8heIf9cIT8R3Gn3gTkhPyujdbvsKSE/x8OKZgAhIT9D
aRmabBwhP7/cQWIsFSE/FxurpKkJIT+9H/jTsPwgPxgVxtux6iA/UqpyB9XgID9yCUY1lNUgPwEY
CytWuCA/HS6XO5G0ID+Iba22E6ogP7Gva7mPoSA/2SABi9OWID+07beRIYwgPz46WjlUhSA/N+cA
Oyp/ID/R9hVxcncgP5RXM+/obiA/p7tR1EBWID8LZ+b7XVIgP5dWVCnWQCA/zDcZp1w9ID8NDYo5
7iUgPyaVXkoYHiA/cC8zTp8XID/oR49ytRUgP0VmgI1dDCA/bxpJFPIDID/N8uX5Pf4fPwuanHb8
4B8/Dvp6g2DaHz9lEdbZlssfPw0HhJ/NtB8/Hf6j9resHz8rlXklFpwfPxkThRjrdR8/7dnQWjto
Hz8aGeH2P00fP4A0HsAQKh8/8viAR4UPHz8ZvhpccQkfPyNWFGI49B4/oenC8XPjHj9NOGRins0e
P9x8rmD+wR4/5Y9sHfO0Hj8B5knzIaceP57k/D5Slh4/TBM25p9/Hj+4YthPmXIeP9OJfI1ibx4/
uqg3+IJdHj+tMeJDDlgeP04A0HW7Px4/Qqu18igfHj8/lRtyhBgeP4xInf5iDR4/Bzl9dazKHT9B
AAUjsbQdPwdvv2yuph0/DGEiXVyPHT/XdMKSHnsdPzqSTsdWcR0/6O368LlkHT/tUVGUNFsdP5Z0
NcIVJB0/6qMQwicTHT9UyXF4+wMdP42Uynnj7xw/1k0OFU3gHD8UTkuvA8wcP7KRge5bwxw/eIHu
7Je3HD+w0cdvBrAcP3XqEbOMpBw/4+bbVQ+VHD+sYa6+GIkcP3qn+hoxbxw/1aSwDe1lHD+MWbmC
1VocP9QMBd00Rxw//5kxhZpAHD/EBRqWQj4cP8GVt1q1Ehw/tlpzvcgIHD/GA7ICUPobP/MuZMd3
8hs/3swszu/pGz8P/HKJLN8bPxDeL1ew1xs/Xqjg1yfIGz+qbDCp8bYbPyLh5LQJshs/6n6fJz+X
Gz9L1py+p40bP7nfR+JeeBs/CM56UnJvGz9O8MlwEEsbP2VMLXM4RRs/PsUMYDg7Gz//YVStmysb
P8JaKc7yGhs/wRHcguwYGz8TnsDDYQgbP/QaulnoARs/V0yef+P/Gj+GsGDP4PcaP5sjjJl46ho/
/y9BI8/hGj+warFZi9caP7iiqNJwxRo/XM3tzR26Gj+ptvg7EqkaP3F8dHF9YmhXSwBoNkc+etfy
mryvSFgFAAAAbG9zc19xfmNza2xlYXJuLmVuc2VtYmxlLmdyYWRpZW50X2Jvb3N0aW5nCkh1YmVy
TG9zc0Z1bmN0aW9uCnF/KYFxgH1xgShYBQAAAGdhbW1hcYJoCWgNQwjqtGDIgo6jP3GDhnGEUnGF
WAEAAABLcYZLAWhDRz/vrhR64UeudWJoN05oOksCWA0AAABtYXhfZmVhdHVyZXNfcYdLA2g9Rz/w
AAAAAAAAWAoAAABuX2NsYXNzZXNfcYhLAWhARwAAAAAAAAAAaEFoQmhDRz/vrhR64UeuaFhjbnVt
cHkucmFuZG9tCl9fUmFuZG9tU3RhdGVfY3RvcgpxiSlScYooWAcAAABNVDE5OTM3cYtoH2ggSwCF
cYxoIodxjVJxjihLAU1wAoVxj2gKWAIAAAB1NHGQSwBLAYdxkVJxkihLA2gOTk5OSv////9K////
/0sAdHGTYolCwAkAAAv2gAjQKol3Uj0Brg04590AUhkhqZrsxVFddAF973e60uHlYHY6fFP42Hrh
co+/o+2jihJycFJAkeoRE1gZhMkvxiJwXeMdx8xDO3ViEpW9H0BPqaOhG5n9Vyi8Pf/4iupwZcyd
Q92bXwzza26VU0fFDWGZVUwaPqmYqrCFHwdQRZszcNX1TwKYFupzEPqgpRL5LSmS3FumYBxsx5vR
QcuStEsX17SgdgdtuVIayapVRVJLKjQhfdRTC69nl53KNe2vRWTVlnaUTYsNf2JE/t6Q6uVlpXOc
pDorY+paIdvvZJRbXXpBCH2b1vNrZGqmSLV32ZE3OyGvCJaclgDZVrBp8ENlbHe6xXxtXJB+ISIe
9JbthsJgkdX9C0+COJLmkWsZz+LDnG6QPRFgIaAFtepscKnlvzzrQzJXby3XnQy4XAHjuH7z67e/
Uosh7Rcjxes0B2Wl/RPEAxT3A4fxzbQemxFaU4owXx4unTCX3LwCMm7irffwSpyBeCi0VMVHbDWT
9Nyk0Q+1RnkTIJpw2p+XWcAMXw378+g2TC9GlioJNxeB93EbWQ6He/p0MTuwTWeO8SjdO1cmq/6I
BkpNuGXMPy0lqkPBcdse0A3UvUg7xCPPSv9yktdnicJbC8jfbpO/zeDCte/mp4Q6VjEW/3zdDsy4
aIN3UrAQXV/8y3iCIPST88x2+8nU/YpReRtLcS18+caVFxtr4mZtziHhZ5V/BLrnRYfEU3pzZ34K
/Z1crYioCyXtZ4KX4QOfJTinVrz7TfjHs01mJnfeLDEiMEi+hzqm7/DiF5gTo7WBwW8qMzK7pZg/
aw9W9J5KmAdq5ypn6AMd+PEKAn3AkhRZ/FBJE8tyEsrvfDZ/sVgYKpRc2DIMyZSYW+s+F78ZinNQ
y2rwPX434sikVpxajDBp49mdu58XKhZu/qWIBpYKfOmoKNAFWdODhBm6uMkhLdoQczWR0c9+8oV9
e4aYrVu0h6/xcE9uyIjLSoGTupi9L6gAIYHLA7gUpWYsLvT9fhwvftCbRYwuroO7HLzIfzIBBtWh
f12Ojl5zAqi6Iuidvn422rZxF13AVK6dQjpw582wreN7rByrnG2hCRipPkH59+q/J/cahQCHu2jH
ZfUce+EWt0Wg9Ubl6PHAUmyO1Cvn7a4/ucw0Ps96jAimPynjwby7YyWAFJvvkDRR2q78D8Er6rZ4
EwRHVQBlXCLybm9dypPrt/kugY/c0LRX6dgUoUQI25GYldYE04Pn+4X2Lr8FWssNBCg29N+kmlH8
1BJz8JxtG4CAWDjiYPQ68dX0n7/2Sgk03XauzMFCMEgAqLeRAo5GlF5JGSv/uau/rA8XVMHfHbuj
NONEzuQ4VyGy+OjG5cBHdxz+A1xYdxg6wwy0hq7Gbt+3IJMUaY3vpjeH2CFyx/H3X80pYmGIwU9l
B+dSzx85vzRsaq8EEJdpzh1hIKQz/4Sc8fl9U7oGfI+BTRZGMs1qYrKqwIZC2ELAIGmwrN87QoHp
/4wVH/fOLL/f9Wox6M97Ey5xD0e3vqJsL6yerDQrdEDRr2Hva1JX3Hw7pZvi/veU5h7EIx7GnVJY
dy5PclJV6e2WBV80gtQbQF/6Kb9qh5W93BS561I5c8XP5w6RID7e7XB1gvkn380F0OQuv/Bmx6UZ
iYUglCzdC/+o60XOqs5fkz0yEdzjf9U1kjDL2DOJlMB1qk57A4QU6UGUba+wxgazoDhLbEQyOthF
WjY/x+J71FA/31yronZd8CUx1pNkpNp3UCQY0GK42lOv2PhDskV64EZYzRjqLg4FcQLQhFDoJM6c
TupTIR5A7rzOGBqJ4YegO9ui3rjJf34hNfSCBPSBL24FdB1/Jrh4HGqS7MP+ayDFn4Zj4cA5+kFH
YA/9E9Xv+94yL/KkP0Q5Jat5tW6apxJqC6i6S7qxdvdUEYfunp9cHR5jJykcN7Yaj6YqZ9KBCYiV
P9S70RRyCvvhzNwr2nBrAFQcO+rkSOnDuwvXiMhO7f0Bpf96wM7+nf6/g7+8nKYrCwqVeVANingZ
XCfrn7fbiU6Q8juS1dX+/kt5PGAb8tTnk0hd4yNE8bKYUbCofcLkZhtmezkmp+7lB0c3wHUXt8Nm
SsqiDYR7UrsGzjLWmgAsgRNrXGXSUPvO3EthbrVeerZN0SqA4ngoZh5LdIXlRBVpTEVRa7YJM9Zj
WSER0wBPqTD5WYf1YhwKrmpw5MGcYKEjftIdcFoUQZw9Zk14zyqIazSz/3+g9wdv/r6ACMzT9S/O
smICCuaTlgUJ2ioaovWxWY+BAVaNcSIYskEGsf03wq3gZ02jzTcUkWQRnBGQwb3UwVXWlgJMnFF/
POf282fyphvjyKeTOzyViAyKqPJrAMB1HEuD3xBOQ0dm6nicgDV5K+At/BIXbNNVJC5NQif26hXI
2XLz5kTH5KU4lsWeSjSXybJSgTB0AA/z9/dwWKmEbqvdTnnWpz0PJjLPjHJ0hcN0u7Vx3YKmfcwL
0YeglCBSpMxngof81uoLIYdVdpRCdXqA0D9b9dysat72AAW5XMrMqm+leZvY5+P2A/cnxPRCIS8A
A7ndypna+tQn22xcHE7POE04H9+eX1Y65n9p26RRe54Xc9XLQiLILnQve0XZjs2328BO0YREm4rd
QnxV03LH9+ojkTVxCzt9bw9MV7o34NzdNW/68L53PTWuwwjYSzzDDiM/WB3XWrPRDUjPBEpO/LJf
YMMSjK4FYL5iVVozfx1Sm4e/eQIIMj1Wo2NMsQDBt8dJIHGINEmE3/4iDPXXVrsR+KeJzWa8P4gJ
Ya6hMq6mL1sE9RcfR/kFaQdAWiEmy/Xukjun3hQDchT59Vx5if4Nry/wh3zfZNDylC8q4JYvDXPR
y141NpbZXtpUYuAM07hu/bOwVjRYdSVmTY8RP4CywXFkMP/JqaW1qnBkZEjE2FFO++HepySyL2Em
0i+a9ivK5K3ay7vAc5KTkan8M1zUB9fGbZo5bmE0wyM2YBWeoDJZBOXjAAhNnXjX0pEGLbqgrwNZ
LCvJMVIYytzFWAS5f8ON5o+WQ9kdJ5G7/fy6VmilogGiq8X6oMHOvFJS0PWZDLcpGL3XqgQ8tL/O
fNB9ePfVROSzUrFss688DmcjRu2e67zas28ei3Ap/f20WrtE4jgbSsjURpUawsqYLYWAeTrDJhME
36zR1Vru+hPy77aMfcmvqv1goxJgMQKfq8AV+qy51f7sAfjfNwmRHhIHxSEflfiJYT8TdpHPapTO
4ewqGfH0vr4x7eQFXoC65L2ynlma1rLYA6ojV7NruzRhKC84VzzMxNynY8c3I63ZC/YVi/eXEGlF
WXGUdHGVYk1/AUsARwAAAAAAAAAAdHGWYmhFSwFYCgAAAG5fZmVhdHVyZXNxl0sDaEtoH2ggSwCF
cZhoIodxmVJxmihLAU0sAUsBhnGbaFKJXXGcKGNza2xlYXJuLnRyZWUudHJlZQpEZWNpc2lvblRy
ZWVSZWdyZXNzb3IKcZ0pgXGefXGfKFgKAAAAbl9vdXRwdXRzX3GgSwFoNkc+etfymryvSGg3TlgI
AAAAc3BsaXR0ZXJxoVgEAAAAYmVzdHGiWAUAAAB0cmVlX3GjY3NrbGVhcm4udHJlZS5fdHJlZQpU
cmVlCnGkSwNoH2ggSwCFcaVoIodxplJxpyhLAUsBhXGoaCiJQwgBAAAAAAAAAHGpdHGqYksBh3Gr
UnGsfXGtKFgKAAAAbm9kZV9jb3VudHGuSwdYBQAAAG5vZGVzca9oH2ggSwCFcbBoIodxsVJxsihL
AUsHhXGzaApYAwAAAFY1NnG0SwBLAYdxtVJxtihLA2hTTihYCgAAAGxlZnRfY2hpbGRxt1gLAAAA
cmlnaHRfY2hpbGRxuFgHAAAAZmVhdHVyZXG5WAkAAAB0aHJlc2hvbGRxulgIAAAAaW1wdXJpdHlx
u1gOAAAAbl9ub2RlX3NhbXBsZXNxvFgXAAAAd2VpZ2h0ZWRfbl9ub2RlX3NhbXBsZXNxvXRxvn1x
vyhovGgoSyiGccBouGgoSwiGccFovWgNSzCGccJoumgNSxiGccNouWgoSxCGccRot2goSwCGccVo
u2gNSyCGccZ1SzhLAUsQdHHHYolCiAEAAAEAAAAAAAAABAAAAAAAAAAAAAAAAAAAAAAAAECI2FVA
X1I0OyPCZz9yBgAAAAAAAAAAAAAAyJlAAgAAAAAAAAADAAAAAAAAAAIAAAAAAAAAAAAAwHGwkEDe
hX6Xb4JdP0kDAAAAAAAAAAAAAABIikD//////////////////////v////////8AAAAAAAAAwCRe
NsTmijA/8gAAAAAAAAAAAAAAAEBuQP/////////////////////+/////////wAAAAAAAADAgA27
3XDNVj9XAgAAAAAAAAAAAAAAuIJABQAAAAAAAAAGAAAAAAAAAAEAAAAAAAAAAAAAIPeBR0AqPNLS
taFVPykDAAAAAAAAAAAAAABIiUD//////////////////////v////////8AAAAAAAAAwPyIfsMW
pk0/CAMAAAAAAAAAAAAAAECIQP/////////////////////+/////////wAAAAAAAADAsObHCxhP
Wj8hAAAAAAAAAAAAAAAAgEBAcch0ccliaDxLAlgGAAAAdmFsdWVzccpoH2ggSwCFcctoIodxzFJx
zShLAUsHSwFLAYdxzmgNiUM4CN6TMSYviD8z9etfimSoPzXGSVc9LHQ/k/BZnhmusD+TXev3fQ2a
v+dPjl8u5pW/Sz3J2f4jwL9xz3Rx0GJ1YmhFSwFoPEsCaDpLAmg+TmiIaAloKEMIAQAAAAAAAABx
0YZx0lJx02hARwAAAAAAAAAAaEFoQmiHSwNYCwAAAG5fZmVhdHVyZXNfcdRLA2hYaIpYDAAAAGNs
YXNzX3dlaWdodHHVTmhGaEdoSWhKWAgAAABjbGFzc2VzX3HWTnViaJ0pgXHXfXHYKGigSwFoNkc+
etfymryvSGg3TmihaKJoo2ikSwNoH2ggSwCFcdloIodx2lJx2yhLAUsBhXHcaCiJQwgBAAAAAAAA
AHHddHHeYksBh3HfUnHgfXHhKGiuSwdor2gfaCBLAIVx4mgih3HjUnHkKEsBSweFceVotolCiAEA
AAEAAAAAAAAABAAAAAAAAAAAAAAAAAAAAAAAAECC61VAqPxvyTrMZD9yBgAAAAAAAAAAAAAAyJlA
AgAAAAAAAAADAAAAAAAAAAIAAAAAAAAAAAAAgMOzjUAqgSYRwndcP2MDAAAAAAAAAAAAAAAYi0D/
/////////////////////v////////8AAAAAAAAAwN3OYDoRzCI/0QAAAAAAAAAAAAAAACBqQP//
///////////////////+/////////wAAAAAAAADAnNn28jUKWT+SAgAAAAAAAAAAAAAAkIRABQAA
AAAAAAAGAAAAAAAAAAEAAAAAAAAAAAAAQIPNRkCK9phMer5SPw8DAAAAAAAAAAAAAAB4iED/////
/////////////////v////////8AAAAAAAAAwD4KvMen80k/7QIAAAAAAAAAAAAAAGiHQP//////
///////////////+/////////wAAAAAAAADAcH0VI3fCWz8iAAAAAAAAAAAAAAAAAEFAceZ0cedi
aDxLAmjKaB9oIEsAhXHoaCKHcelSceooSwFLB0sBSwGHcetoDYlDOK5idVzRtoU/ry/ra6pwpT+Q
ap8K+TtBP26y+yE/UKw/jzCL9fuZmL/8dwN7Db6UvzJRcsIkgLy/cex0ce1idWJoRUsBaDxLAmg6
SwJoPk5oiGgJaChDCAEAAAAAAAAAce6Gce9ScfBoQEcAAAAAAAAAAGhBaEJoh0sDaNRLA2hYaIpo
1U5oRmhHaEloSmjWTnViaJ0pgXHxfXHyKGigSwFoNkc+etfymryvSGg3TmihaKJoo2ikSwNoH2gg
SwCFcfNoIodx9FJx9ShLAUsBhXH2aCiJQwgBAAAAAAAAAHH3dHH4YksBh3H5UnH6fXH7KGiuSwdo
r2gfaCBLAIVx/Ggih3H9UnH+KEsBSweFcf9otolCiAEAAAEAAAAAAAAABAAAAAAAAAAAAAAAAAAA
AAAAAECI2FVA+YQHWB5uYj9yBgAAAAAAAAAAAAAAyJlAAgAAAAAAAAADAAAAAAAAAAIAAAAAAAAA
AAAAQPIAkUBwwiKxtUVZP0kDAAAAAAAAAAAAAABIikD//////////////////////v////////8A
AAAAAAAAwGQ4bgAuqC8/+QAAAAAAAAAAAAAAACBvQP/////////////////////+/////////wAA
AAAAAADAqlslHKGuVj9QAgAAAAAAAAAAAAAAgIJABQAAAAAAAAAGAAAAAAAAAAEAAAAAAAAAAAAA
IPeBR0CgQwKIimlTPykDAAAAAAAAAAAAAABIiUD//////////////////////v////////8AAAAA
AAAAwEJCNt9y7Uw/CAMAAAAAAAAAAAAAAECIQP/////////////////////+/////////wAAAAAA
AADA0Fa5BhwqXD8hAAAAAAAAAAAAAAAAgEBAcgABAAB0cgEBAABiaDxLAmjKaB9oIEsAhXICAQAA
aCKHcgMBAABScgQBAAAoSwFLB0sBSwGHcgUBAABoDYlDOFn1twCsfYM/fXwoUqvKoz9xtvoM/5tx
P/CCRPxPWas/c8YRvc5Flb9RBLbO9NCRv4eC1rFAl7q/cgYBAAB0cgcBAABidWJoRUsBaDxLAmg6
SwJoPk5oiGgJaChDCAEAAAAAAAAAcggBAACGcgkBAABScgoBAABoQEcAAAAAAAAAAGhBaEJoh0sD
aNRLA2hYaIpo1U5oRmhHaEloSmjWTnViaJ0pgXILAQAAfXIMAQAAKGigSwFoNkc+etfymryvSGg3
TmihaKJoo2ikSwNoH2ggSwCFcg0BAABoIodyDgEAAFJyDwEAAChLAUsBhXIQAQAAaCiJQwgBAAAA
AAAAAHIRAQAAdHISAQAAYksBh3ITAQAAUnIUAQAAfXIVAQAAKGiuSwdor2gfaCBLAIVyFgEAAGgi
h3IXAQAAUnIYAQAAKEsBSweFchkBAABotolCiAEAAAEAAAAAAAAABAAAAAAAAAAAAAAAAAAAAAAA
AEDQBFZAGq5374Z0YD9yBgAAAAAAAAAAAAAAyJlAAgAAAAAAAAADAAAAAAAAAAAAAAAAAAAAAAAA
gBuOSkAwhdK3VRpbP4QDAAAAAAAAAAAAAAAgjED//////////////////////v////////8AAAAA
AAAAwCa15LfTgV8/GQEAAAAAAAAAAAAAAJBxQP/////////////////////+/////////wAAAAAA
AADATDzdg9rnTz9rAgAAAAAAAAAAAAAAWINABQAAAAAAAAAGAAAAAAAAAAEAAAAAAAAAAAAAoPzs
R0CGorB4undLP+4CAAAAAAAAAAAAAABwh0D//////////////////////v////////8AAAAAAAAA
wHhivFMWzUQ/2QIAAAAAAAAAAAAAAMiGQP/////////////////////+/////////wAAAAAAAADA
UPzPlihaXT8VAAAAAAAAAAAAAAAAADVAchoBAAB0chsBAABiaDxLAmjKaB9oIEsAhXIcAQAAaCKH
ch0BAABSch4BAAAoSwFLB0sBSwGHch8BAABoDYlDOMoqiA75f4E/jDiEUIX2oD8hUzj7fhqwP/ep
EZ0FcZQ/pVh0ZBR2lb+0VH04KjCTv9ocvLEd2bm/ciABAAB0ciEBAABidWJoRUsBaDxLAmg6SwJo
Pk5oiGgJaChDCAEAAAAAAAAAciIBAACGciMBAABSciQBAABoQEcAAAAAAAAAAGhBaEJoh0sDaNRL
A2hYaIpo1U5oRmhHaEloSmjWTnViaJ0pgXIlAQAAfXImAQAAKGigSwFoNkc+etfymryvSGg3Tmih
aKJoo2ikSwNoH2ggSwCFcicBAABoIodyKAEAAFJyKQEAAChLAUsBhXIqAQAAaCiJQwgBAAAAAAAA
AHIrAQAAdHIsAQAAYksBh3ItAQAAUnIuAQAAfXIvAQAAKGiuSwdor2gfaCBLAIVyMAEAAGgih3Ix
AQAAUnIyAQAAKEsBSweFcjMBAABotolCiAEAAAEAAAAAAAAABAAAAAAAAAAAAAAAAAAAAAAAAMDR
+lVAyVOzXFO8XT9yBgAAAAAAAAAAAAAAyJlAAgAAAAAAAAADAAAAAAAAAAIAAAAAAAAAAAAAgMOz
jUBEQAGL9tZYP3gDAAAAAAAAAAAAAADAi0D//////////////////////v////////8AAAAAAAAA
wAPbeRHjuyI/0QAAAAAAAAAAAAAAACBqQP/////////////////////+/////////wAAAAAAAADA
LggYgQFxWD+nAgAAAAAAAAAAAAAAOIVABQAAAAAAAAAGAAAAAAAAAAEAAAAAAAAAAAAAQIPNRkC8
V7tyQC5NP/oCAAAAAAAAAAAAAADQh0D//////////////////////v////////8AAAAAAAAAwOK+
mWASLEY/3AIAAAAAAAAAAAAAAOCGQP/////////////////////+/////////wAAAAAAAADA+Ecj
7GtQXT8eAAAAAAAAAAAAAAAAAD5AcjQBAAB0cjUBAABiaDxLAmjKaB9oIEsAhXI2AQAAaCKHcjcB
AABScjgBAAAoSwFLB0sBSwGHcjkBAABoDYlDODV1xJA6dH8/P+NMuBzcnj/JWXlopxhqv5VNuYOi
2qQ/FqeipXLvkr9FHaARVzuQv7vTulJRFra/cjoBAAB0cjsBAABidWJoRUsBaDxLAmg6SwJoPk5o
iGgJaChDCAEAAAAAAAAAcjwBAACGcj0BAABScj4BAABoQEcAAAAAAAAAAGhBaEJoh0sDaNRLA2hY
aIpo1U5oRmhHaEloSmjWTnViaJ0pgXI/AQAAfXJAAQAAKGigSwFoNkc+etfymryvSGg3TmihaKJo
o2ikSwNoH2ggSwCFckEBAABoIodyQgEAAFJyQwEAAChLAUsBhXJEAQAAaCiJQwgBAAAAAAAAAHJF
AQAAdHJGAQAAYksBh3JHAQAAUnJIAQAAfXJJAQAAKGiuSwdor2gfaCBLAIVySgEAAGgih3JLAQAA
UnJMAQAAKEsBSweFck0BAABotolCiAEAAAEAAAAAAAAABAAAAAAAAAAAAAAAAAAAAAAAAIA/0VVA
gZqGe0cYWz9yBgAAAAAAAAAAAAAAyJlAAgAAAAAAAAADAAAAAAAAAAIAAAAAAAAAAAAAQPIAkUBe
qoh6WShVP0MDAAAAAAAAAAAAAAAYikD//////////////////////v////////8AAAAAAAAAwM1S
M85p5is/+QAAAAAAAAAAAAAAACBvQP/////////////////////+/////////wAAAAAAAADAsgTV
D32/VD9KAgAAAAAAAAAAAAAAUIJABQAAAAAAAAAGAAAAAAAAAAEAAAAAAAAAAAAAIPeBR0A00Lbx
TUVRPy8DAAAAAAAAAAAAAAB4iUD//////////////////////v////////8AAAAAAAAAwAri1e7/
s0s/DgMAAAAAAAAAAAAAAHCIQP/////////////////////+/////////wAAAAAAAADABEjGxXEY
XT8hAAAAAAAAAAAAAAAAgEBAck4BAAB0ck8BAABiaDxLAmjKaB9oIEsAhXJQAQAAaCKHclEBAABS
clIBAAAoSwFLB0sBSwGHclMBAABoDYlDOGla0KzhPnw/JvDEnDU3nT/g/KT02EYyP3OMU1WN66Q/
o7wFgeRFj79CFLx74seJv2AdnYgV3bS/clQBAAB0clUBAABidWJoRUsBaDxLAmg6SwJoPk5oiGgJ
aChDCAEAAAAAAAAAclYBAACGclcBAABSclgBAABoQEcAAAAAAAAAAGhBaEJoh0sDaNRLA2hYaIpo
1U5oRmhHaEloSmjWTnViaJ0pgXJZAQAAfXJaAQAAKGigSwFoNkc+etfymryvSGg3TmihaKJoo2ik
SwNoH2ggSwCFclsBAABoIodyXAEAAFJyXQEAAChLAUsBhXJeAQAAaCiJQwgBAAAAAAAAAHJfAQAA
dHJgAQAAYksBh3JhAQAAUnJiAQAAfXJjAQAAKGiuSwdor2gfaCBLAIVyZAEAAGgih3JlAQAAUnJm
AQAAKEsBSweFcmcBAABotolCiAEAAAEAAAAAAAAABAAAAAAAAAAAAAAAAAAAAAAAAEDQBFZA1Fkc
CVLOWD9yBgAAAAAAAAAAAAAAyJlAAgAAAAAAAAADAAAAAAAAAAAAAAAAAAAAAAAAgPSCSkDLtAwK
XTxXP4QDAAAAAAAAAAAAAAAgjED//////////////////////v////////8AAAAAAAAAwCBR+3cA
E1w/GAEAAAAAAAAAAAAAAIBxQP/////////////////////+/////////wAAAAAAAADAU8WnwGsq
TD9sAgAAAAAAAAAAAAAAYINABQAAAAAAAAAGAAAAAAAAAAEAAAAAAAAAAAAAoAyARUCRFaO0c+1I
P+4CAAAAAAAAAAAAAABwh0D//////////////////////v////////8AAAAAAAAAwAIRZBOK7UM/
zAIAAAAAAAAAAAAAAGCGQP/////////////////////+/////////wAAAAAAAADAwO+Gpc6tXj8i
AAAAAAAAAAAAAAAAAEFAcmgBAAB0cmkBAABiaDxLAmjKaB9oIEsAhXJqAQAAaCKHcmsBAABScmwB
AAAoSwFLB0sBSwGHcm0BAABoDYlDOGaMVitlX3k/7fSYbgTqmD/VGqtibdmpP1KgH9MiV4o/Bkv2
jE7ij79+i8PDN4eLvyJaLgbQXa+/cm4BAAB0cm8BAABidWJoRUsBaDxLAmg6SwJoPk5oiGgJaChD
CAEAAAAAAAAAcnABAACGcnEBAABScnIBAABoQEcAAAAAAAAAAGhBaEJoh0sDaNRLA2hYaIpo1U5o
RmhHaEloSmjWTnViaJ0pgXJzAQAAfXJ0AQAAKGigSwFoNkc+etfymryvSGg3TmihaKJoo2ikSwNo
H2ggSwCFcnUBAABoIodydgEAAFJydwEAAChLAUsBhXJ4AQAAaCiJQwgBAAAAAAAAAHJ5AQAAdHJ6
AQAAYksBh3J7AQAAUnJ8AQAAfXJ9AQAAKGiuSwdor2gfaCBLAIVyfgEAAGgih3J/AQAAUnKAAQAA
KEsBSweFcoEBAABotolCiAEAAAEAAAAAAAAABAAAAAAAAAAAAAAAAAAAAAAAAEDQBFZA4Hma5qLl
Vj9yBgAAAAAAAAAAAAAAyJlAAgAAAAAAAAADAAAAAAAAAAAAAAAAAAAAAAAAgPSCSkAAtXtJqjxW
P4QDAAAAAAAAAAAAAAAgjED//////////////////////v////////8AAAAAAAAAwCxR+3cAE1w/
GAEAAAAAAAAAAAAAAIBxQP/////////////////////+/////////wAAAAAAAADA/3dLE8X4Sz9s
AgAAAAAAAAAAAAAAYINABQAAAAAAAAAGAAAAAAAAAAEAAAAAAAAAAAAAoPzsR0Cjufbja1hIP+4C
AAAAAAAAAAAAAABwh0D//////////////////////v////////8AAAAAAAAAwOgU2USrf0Q/2QIA
AAAAAAAAAAAAAMiGQP/////////////////////+/////////wAAAAAAAADAdDk5vuwnYD8VAAAA
AAAAAAAAAAAAADVAcoIBAAB0coMBAABiaDxLAmjKaB9oIEsAhXKEAQAAaCKHcoUBAABScoYBAAAo
SwFLB0sBSwGHcocBAABoDYlDOAS4ERHw0HY/KBj1abFplj8nmDM/r0OnP7Mvim1cvYc/uCIfhW6x
jL8CW+bvFZeJv79jUaNfZrG/cogBAAB0cokBAABidWJoRUsBaDxLAmg6SwJoPk5oiGgJaChDCAEA
AAAAAAAAcooBAACGcosBAABScowBAABoQEcAAAAAAAAAAGhBaEJoh0sDaNRLA2hYaIpo1U5oRmhH
aEloSmjWTnViaJ0pgXKNAQAAfXKOAQAAKGigSwFoNkc+etfymryvSGg3TmihaKJoo2ikSwNoH2gg
SwCFco8BAABoIodykAEAAFJykQEAAChLAUsBhXKSAQAAaCiJQwgBAAAAAAAAAHKTAQAAdHKUAQAA
YksBh3KVAQAAUnKWAQAAfXKXAQAAKGiuSwdor2gfaCBLAIVymAEAAGgih3KZAQAAUnKaAQAAKEsB
SweFcpsBAABotolCiAEAAAEAAAAAAAAABAAAAAAAAAAAAAAAAAAAAAAAAEDQBFZA9UeeTFJaVT9y
BgAAAAAAAAAAAAAAyJlAAgAAAAAAAAADAAAAAAAAAAIAAAAAAAAAAAAAgMOzjUB+PqBhQW1VP4QD
AAAAAAAAAAAAAAAgjED//////////////////////v////////8AAAAAAAAAwPS/u++I0iQ/0QAA
AAAAAAAAAAAAACBqQP/////////////////////+/////////wAAAAAAAADAdhYtjBhjVj+zAgAA
AAAAAAAAAAAAmIVABQAAAAAAAAAGAAAAAAAAAAEAAAAAAAAAAAAAoAyARUD+4DPEqOFHP+4CAAAA
AAAAAAAAAABwh0D//////////////////////v////////8AAAAAAAAAwBURZBOK7UM/zAIAAAAA
AAAAAAAAAGCGQP/////////////////////+/////////wAAAAAAAADAyNU9bpblXT8iAAAAAAAA
AAAAAAAAAEFAcpwBAAB0cp0BAABiaDxLAmjKaB9oIEsAhXKeAQAAaCKHcp8BAABScqABAAAoSwFL
B0sBSwGHcqEBAABoDYlDOA1vCs+ngXQ/FogaphsplD/swXHSIkd+v7TErJdE6pw/sv+AxAnUib+k
J8wxYzeGvzWsY+r21am/cqIBAAB0cqMBAABidWJoRUsBaDxLAmg6SwJoPk5oiGgJaChDCAEAAAAA
AAAAcqQBAACGcqUBAABScqYBAABoQEcAAAAAAAAAAGhBaEJoh0sDaNRLA2hYaIpo1U5oRmhHaElo
SmjWTnViaJ0pgXKnAQAAfXKoAQAAKGigSwFoNkc+etfymryvSGg3TmihaKJoo2ikSwNoH2ggSwCF
cqkBAABoIodyqgEAAFJyqwEAAChLAUsBhXKsAQAAaCiJQwgBAAAAAAAAAHKtAQAAdHKuAQAAYksB
h3KvAQAAUnKwAQAAfXKxAQAAKGiuSwdor2gfaCBLAIVysgEAAGgih3KzAQAAUnK0AQAAKEsBSweF
crUBAABotolCiAEAAAEAAAAAAAAABAAAAAAAAAAAAAAAAAAAAAAAAIAbjkpAx2tOWDwMVD9yBgAA
AAAAAAAAAAAAyJlAAgAAAAAAAAADAAAAAAAAAAIAAAAAAAAAAAAAwJcKkUDI5w7oiq1aPxkBAAAA
AAAAAAAAAACQcUD//////////////////////v////////8AAAAAAAAAwAmuTkzwSjk/SQAAAAAA
AAAAAAAAAEBSQP/////////////////////+/////////wAAAAAAAADApgTG4rwTUT/QAAAAAAAA
AAAAAAAAAGpABQAAAAAAAAAGAAAAAAAAAAAAAAAAAAAAAAAAQNAEVkAEhOarzzlMP1kFAAAAAAAA
AAAAAABklUD//////////////////////v////////8AAAAAAAAAwFKyj3xr5ko/awIAAAAAAAAA
AAAAAFiDQP/////////////////////+/////////wAAAAAAAADA+J1OkmyCRz/uAgAAAAAAAAAA
AAAAcIdAcrYBAAB0crcBAABiaDxLAmjKaB9oIEsAhXK4AQAAaCKHcrkBAABScroBAAAoSwFLB0sB
SwGHcrsBAABoDYlDOD675wzTanI/kVggWm2Aoz9zV7RIqhOBv7hJ9gxOUaw/u/Ss4LOmY7/mAab/
cViBPzinuQWeTIe/crwBAAB0cr0BAABidWJoRUsBaDxLAmg6SwJoPk5oiGgJaChDCAEAAAAAAAAA
cr4BAACGcr8BAABScsABAABoQEcAAAAAAAAAAGhBaEJoh0sDaNRLA2hYaIpo1U5oRmhHaEloSmjW
TnViaJ0pgXLBAQAAfXLCAQAAKGigSwFoNkc+etfymryvSGg3TmihaKJoo2ikSwNoH2ggSwCFcsMB
AABoIodyxAEAAFJyxQEAAChLAUsBhXLGAQAAaCiJQwgBAAAAAAAAAHLHAQAAdHLIAQAAYksBh3LJ
AQAAUnLKAQAAfXLLAQAAKGiuSwdor2gfaCBLAIVyzAEAAGgih3LNAQAAUnLOAQAAKEsBSweFcs8B
AABotolCiAEAAAEAAAAAAAAABAAAAAAAAAAAAAAAAAAAAAAAAIAbjkpA+qf/mBChUj9yBgAAAAAA
AAAAAAAAyJlAAgAAAAAAAAADAAAAAAAAAAIAAAAAAAAAAAAAwJcKkUBlRkCurmBYPxkBAAAAAAAA
AAAAAACQcUD//////////////////////v////////8AAAAAAAAAwAmuTkzwSjk/SQAAAAAAAAAA
AAAAAEBSQP/////////////////////+/////////wAAAAAAAADAajkNHbQsUT/QAAAAAAAAAAAA
AAAAAGpABQAAAAAAAAAGAAAAAAAAAAAAAAAAAAAAAAAA4GMZVkAPSsNyY4JLP1kFAAAAAAAAAAAA
AABklUD//////////////////////v////////8AAAAAAAAAwJ1+ey1qLlA/nQIAAAAAAAAAAAAA
AOiEQP/////////////////////+/////////wAAAAAAAADAlpNzxAvIQT+8AgAAAAAAAAAAAAAA
4IVActABAAB0ctEBAABiaDxLAmjKaB9oIEsAhXLSAQAAaCKHctMBAABSctQBAAAoSwFLB0sBSwGH
ctUBAABoDYlDOKfMxdihmXA/gYujQ2uIoT/OA6tP/7x+v1hCd9hffKk/hGDcuNGQYb/+w7Z1FLZ8
PwRX/+jiO4a/ctYBAAB0ctcBAABidWJoRUsBaDxLAmg6SwJoPk5oiGgJaChDCAEAAAAAAAAActgB
AACGctkBAABSctoBAABoQEcAAAAAAAAAAGhBaEJoh0sDaNRLA2hYaIpo1U5oRmhHaEloSmjWTnVi
aJ0pgXLbAQAAfXLcAQAAKGigSwFoNkc+etfymryvSGg3TmihaKJoo2ikSwNoH2ggSwCFct0BAABo
Iody3gEAAFJy3wEAAChLAUsBhXLgAQAAaCiJQwgBAAAAAAAAAHLhAQAAdHLiAQAAYksBh3LjAQAA
UnLkAQAAfXLlAQAAKGiuSwdor2gfaCBLAIVy5gEAAGgih3LnAQAAUnLoAQAAKEsBSweFcukBAABo
tolCiAEAAAEAAAAAAAAABAAAAAAAAAAAAAAAAAAAAAAAACDCbEpA4yqvnCF2UT9yBgAAAAAAAAAA
AAAAyJlAAgAAAAAAAAADAAAAAAAAAAIAAAAAAAAAAAAAIHOVh0CaYZ+CRLRWPxYBAAAAAAAAAAAA
AABgcUD//////////////////////v////////8AAAAAAAAAwNinjOo1OCI/OQAAAAAAAAAAAAAA
AIBMQP/////////////////////+/////////wAAAAAAAADAM9/6QfNmUT/dAAAAAAAAAAAAAAAA
oGtABQAAAAAAAAAGAAAAAAAAAAEAAAAAAAAAAAAAIPeBR0BOWQc75NVKP1wFAAAAAAAAAAAAAABw
lUD//////////////////////v////////8AAAAAAAAAwDUdrrNSR0c/OwUAAAAAAAAAAAAAAOyU
QP/////////////////////+/////////wAAAAAAAADAmEa2aIkLYD8hAAAAAAAAAAAAAAAAgEBA
cuoBAAB0cusBAABiaDxLAmjKaB9oIEsAhXLsAQAAaCKHcu0BAABScu4BAAAoSwFLB0sBSwGHcu8B
AABoDYlDOKKztIGK8G0/KjlRaKK5nz9Saw27ceCLvzosJs5eJ6Y/Rft/ehPXXr/+RAVHXy5Avzjd
mKLJbK+/cvABAAB0cvEBAABidWJoRUsBaDxLAmg6SwJoPk5oiGgJaChDCAEAAAAAAAAAcvIBAACG
cvMBAABScvQBAABoQEcAAAAAAAAAAGhBaEJoh0sDaNRLA2hYaIpo1U5oRmhHaEloSmjWTnViaJ0p
gXL1AQAAfXL2AQAAKGigSwFoNkc+etfymryvSGg3TmihaKJoo2ikSwNoH2ggSwCFcvcBAABoIody
+AEAAFJy+QEAAChLAUsBhXL6AQAAaCiJQwgBAAAAAAAAAHL7AQAAdHL8AQAAYksBh3L9AQAAUnL+
AQAAfXL/AQAAKGiuSwdor2gfaCBLAIVyAAIAAGgih3IBAgAAUnICAgAAKEsBSweFcgMCAABotolC
iAEAAAEAAAAAAAAABAAAAAAAAAAAAAAAAAAAAAAAAMAUnkFAFdKWdCSJUD9yBgAAAAAAAAAAAAAA
yJlAAgAAAAAAAAADAAAAAAAAAAAAAAAAAAAAAAAAwG7bN0AIEb6exqBeP1cAAAAAAAAAAAAAAADA
VUD//////////////////////v////////8AAAAAAAAAwChAmK8KFCU/DwAAAAAAAAAAAAAAAAAu
QP/////////////////////+/////////wAAAAAAAADAMI+U/VmzTj9IAAAAAAAAAAAAAAAAAFJA
BQAAAAAAAAAGAAAAAAAAAAAAAAAAAAAAAAAAQNAEVkCZEqRTjRxLPxsGAAAAAAAAAAAAAABsmED/
/////////////////////v////////8AAAAAAAAAwDUwBRTdtUk/LQMAAAAAAAAAAAAAAGiJQP//
///////////////////+/////////wAAAAAAAADAhpWYB8bORj/uAgAAAAAAAAAAAAAAcIdAcgQC
AAB0cgUCAABiaDxLAmjKaB9oIEsAhXIGAgAAaCKHcgcCAABScggCAAAoSwFLB0sBSwGHcgkCAABo
DYlDOJwoA1u3+Wo/YziDo+8iqj/iJ7HsS/yUvxzlIwgBc7E/0gNrwsHMRD9OdVO9LomDP6LOH63e
cYK/cgoCAAB0cgsCAABidWJoRUsBaDxLAmg6SwJoPk5oiGgJaChDCAEAAAAAAAAAcgwCAACGcg0C
AABScg4CAABoQEcAAAAAAAAAAGhBaEJoh0sDaNRLA2hYaIpo1U5oRmhHaEloSmjWTnViaJ0pgXIP
AgAAfXIQAgAAKGigSwFoNkc+etfymryvSGg3TmihaKJoo2ikSwNoH2ggSwCFchECAABoIodyEgIA
AFJyEwIAAChLAUsBhXIUAgAAaCiJQwgBAAAAAAAAAHIVAgAAdHIWAgAAYksBh3IXAgAAUnIYAgAA
fXIZAgAAKGiuSwdor2gfaCBLAIVyGgIAAGgih3IbAgAAUnIcAgAAKEsBSweFch0CAABotolCiAEA
AAEAAAAAAAAABAAAAAAAAAAAAAAAAAAAAAAAAID0gkpAFGBxkoxnTz9yBgAAAAAAAAAAAAAAyJlA
AgAAAAAAAAADAAAAAAAAAAIAAAAAAAAAAAAAwFoSkUCdP4TdaGJTPxgBAAAAAAAAAAAAAACAcUD/
/////////////////////v////////8AAAAAAAAAwPaMgHkfRTM/TAAAAAAAAAAAAAAAAABTQP//
///////////////////+/////////wAAAAAAAADAUUtrDUoBUD/MAAAAAAAAAAAAAAAAgGlABQAA
AAAAAAAGAAAAAAAAAAEAAAAAAAAAAAAAQIPNRkCPsIicNMhJP1oFAAAAAAAAAAAAAABolUD/////
/////////////////v////////8AAAAAAAAAwPK1ZkdAqkY/NAUAAAAAAAAAAAAAANCUQP//////
///////////////+/////////wAAAAAAAADA0NDC+ghiXj8mAAAAAAAAAAAAAAAAAENAch4CAAB0
ch8CAABiaDxLAmjKaB9oIEsAhXIgAgAAaCKHciECAABSciICAAAoSwFLB0sBSwGHciMCAABoDYlD
OCNm7qeNd2g/I2p6i6sxmj9seRysgAV8v6yjV924maM/B4XLsKO4Wr8wa7Y02mMzv8TlanfuHqq/
ciQCAAB0ciUCAABidWJoRUsBaDxLAmg6SwJoPk5oiGgJaChDCAEAAAAAAAAAciYCAACGcicCAABS
cigCAABoQEcAAAAAAAAAAGhBaEJoh0sDaNRLA2hYaIpo1U5oRmhHaEloSmjWTnViaJ0pgXIpAgAA
fXIqAgAAKGigSwFoNkc+etfymryvSGg3TmihaKJoo2ikSwNoH2ggSwCFcisCAABoIodyLAIAAFJy
LQIAAChLAUsBhXIuAgAAaCiJQwgBAAAAAAAAAHIvAgAAdHIwAgAAYksBh3IxAgAAUnIyAgAAfXIz
AgAAKGiuSwdor2gfaCBLAIVyNAIAAGgih3I1AgAAUnI2AgAAKEsBSweFcjcCAABotolCiAEAAAEA
AAAAAAAABAAAAAAAAAAAAAAAAAAAAAAAAOBjGVZAvb7mUK7qTT9yBgAAAAAAAAAAAAAAyJlAAgAA
AAAAAAADAAAAAAAAAAEAAAAAAAAAAAAAIPeBR0AfNeQKOexQP7YDAAAAAAAAAAAAAACwjUD/////
/////////////////v////////8AAAAAAAAAwPpF3d01mk0/owMAAAAAAAAAAAAAABiNQP//////
///////////////+/////////wAAAAAAAADARC53RuBxWD8TAAAAAAAAAAAAAAAAADNABQAAAAAA
AAAGAAAAAAAAAAEAAAAAAAAAAAAAAD+jN8BeWMpm+2hBP7wCAAAAAAAAAAAAAADghUD/////////
/////////////v////////8AAAAAAAAAwPBjiq/7fEA/FQAAAAAAAAAAAAAAAAA1QP//////////
///////////+/////////wAAAAAAAADAdtsI572xPj+nAgAAAAAAAAAAAAAAOIVAcjgCAAB0cjkC
AABiaDxLAmjKaB9oIEsAhXI6AgAAaCKHcjsCAABScjwCAAAoSwFLB0sBSwGHcj0CAABoDYlDOLOb
gK2LC2Y/6kPj0Gl0hj+p/jye1s+JP/fMPOewBrK/qxJk3sF7gb/WAIuBW3Crv47r7w2LTH2/cj4C
AAB0cj8CAABidWJoRUsBaDxLAmg6SwJoPk5oiGgJaChDCAEAAAAAAAAAckACAACGckECAABSckIC
AABoQEcAAAAAAAAAAGhBaEJoh0sDaNRLA2hYaIpo1U5oRmhHaEloSmjWTnViaJ0pgXJDAgAAfXJE
AgAAKGigSwFoNkc+etfymryvSGg3TmihaKJoo2ikSwNoH2ggSwCFckUCAABoIodyRgIAAFJyRwIA
AChLAUsBhXJIAgAAaCiJQwgBAAAAAAAAAHJJAgAAdHJKAgAAYksBh3JLAgAAUnJMAgAAfXJNAgAA
KGiuSwdor2gfaCBLAIVyTgIAAGgih3JPAgAAUnJQAgAAKEsBSweFclECAABotolCiAEAAAEAAAAA
AAAABAAAAAAAAAAAAAAAAAAAAAAAAMAUnkFAZipJRALLTD9yBgAAAAAAAAAAAAAAyJlAAgAAAAAA
AAADAAAAAAAAAAIAAAAAAAAAAAAAwLoZkUDQiI5bDQhaP1cAAAAAAAAAAAAAAADAVUD/////////
/////////////v////////8AAAAAAAAAwNdHo8r/H0E/FgAAAAAAAAAAAAAAAAA2QP//////////
///////////+/////////wAAAAAAAADAtAMnMp/wTD9BAAAAAAAAAAAAAAAAQFBABQAAAAAAAAAG
AAAAAAAAAAAAAAAAAAAAAAAA4GMZVkBP9zGS2XRIPxsGAAAAAAAAAAAAAABsmED/////////////
/////////v////////8AAAAAAAAAwF9RqMPwdEs/XwMAAAAAAAAAAAAAAPiKQP//////////////
///////+/////////wAAAAAAAADAjZMEwHYPQT+8AgAAAAAAAAAAAAAA4IVAclICAAB0clMCAABi
aDxLAmjKaB9oIEsAhXJUAgAAaCKHclUCAABSclYCAAAoSwFLB0sBSwGHclcCAABoDYlDOJm0Ez+X
y2M/XT+KjvCVpT/Mz26DYw56v2rsWNNNAq8/Py+JnaLEKj/Ij51/tTB7P99aikM8gX+/clgCAAB0
clkCAABidWJoRUsBaDxLAmg6SwJoPk5oiGgJaChDCAEAAAAAAAAAcloCAACGclsCAABSclwCAABo
QEcAAAAAAAAAAGhBaEJoh0sDaNRLA2hYaIpo1U5oRmhHaEloSmjWTnViaJ0pgXJdAgAAfXJeAgAA
KGigSwFoNkc+etfymryvSGg3TmihaKJoo2ikSwNoH2ggSwCFcl8CAABoIodyYAIAAFJyYQIAAChL
AUsBhXJiAgAAaCiJQwgBAAAAAAAAAHJjAgAAdHJkAgAAYksBh3JlAgAAUnJmAgAAfXJnAgAAKGiu
Swdor2gfaCBLAIVyaAIAAGgih3JpAgAAUnJqAgAAKEsBSweFcmsCAABotolCiAEAAAEAAAAAAAAA
BAAAAAAAAAAAAAAAAAAAAAAAAKDOYkFAX59lYWOESz9yBgAAAAAAAAAAAAAAyJlAAgAAAAAAAAAD
AAAAAAAAAAAAAAAAAAAAAAAAwG7bN0CV0ZicPnBYP1MAAAAAAAAAAAAAAADAVED/////////////
/////////v////////8AAAAAAAAAwMSVZIzNNB8/DwAAAAAAAAAAAAAAAAAuQP//////////////
///////+/////////wAAAAAAAADAUIuqmc4OTT9EAAAAAAAAAAAAAAAAAFFABQAAAAAAAAAGAAAA
AAAAAAAAAAAAAAAAAAAA4GMZVkB9myUyYOtHPx8GAAAAAAAAAAAAAAB8mED/////////////////
/////v////////8AAAAAAAAAwJyOpDwDCEs/YwMAAAAAAAAAAAAAABiLQP//////////////////
///+/////////wAAAAAAAADA4q5B2VEHQT+8AgAAAAAAAAAAAAAA4IVAcmwCAAB0cm0CAABiaDxL
AmjKaB9oIEsAhXJuAgAAaCKHcm8CAABScnACAAAoSwFLB0sBSwGHcnECAABoDYlDOAp5aTlI9WE/
DWPSbVvuoz9WP2+FLpeTv5g2F/JeX6s/MmDoOywlMD/F02OPydh4P6yMFnAsWXy/cnICAAB0cnMC
AABidWJoRUsBaDxLAmg6SwJoPk5oiGgJaChDCAEAAAAAAAAAcnQCAACGcnUCAABScnYCAABoQEcA
AAAAAAAAAGhBaEJoh0sDaNRLA2hYaIpo1U5oRmhHaEloSmjWTnViaJ0pgXJ3AgAAfXJ4AgAAKGig
SwFoNkc+etfymryvSGg3TmihaKJoo2ikSwNoH2ggSwCFcnkCAABoIodyegIAAFJyewIAAChLAUsB
hXJ8AgAAaCiJQwgBAAAAAAAAAHJ9AgAAdHJ+AgAAYksBh3J/AgAAUnKAAgAAfXKBAgAAKGiuSwdo
r2gfaCBLAIVyggIAAGgih3KDAgAAUnKEAgAAKEsBSweFcoUCAABotolCiAEAAAEAAAAAAAAABAAA
AAAAAAAAAAAAAAAAAAAAAKDOYkFAvyF0m1qoSj9yBgAAAAAAAAAAAAAAyJlAAgAAAAAAAAADAAAA
AAAAAAIAAAAAAAAAAAAAwLoZkUDVRWd4TcZWP1MAAAAAAAAAAAAAAADAVED/////////////////
/////v////////8AAAAAAAAAwByNbGLG/DY/FQAAAAAAAAAAAAAAAAA1QP//////////////////
///+/////////wAAAAAAAADArOlH8BIWTT8+AAAAAAAAAAAAAAAAAE9ABQAAAAAAAAAGAAAAAAAA
AAEAAAAAAAAAAAAAoPzsR0CY/ZNXfKJHPx8GAAAAAAAAAAAAAAB8mED/////////////////////
/v////////8AAAAAAAAAwCfBZzrPjkU/AgYAAAAAAAAAAAAAAAiYQP/////////////////////+
/////////wAAAAAAAADA6BU2gpkjXz8dAAAAAAAAAAAAAAAAAD1AcoYCAAB0cocCAABiaDxLAmjK
aB9oIEsAhXKIAgAAaCKHcokCAABScooCAAAoSwFLB0sBSwGHcosCAABoDYlDODjTSbzSRWA/BfgQ
EnAMoj/1Yt2wI7WAv2wf42QfTao/LjB5SQRsLT/EO3nKOwFSP+TPXuO9MKm/cowCAAB0co0CAABi
dWJoRUsBaDxLAmg6SwJoPk5oiGgJaChDCAEAAAAAAAAAco4CAACGco8CAABScpACAABoQEcAAAAA
AAAAAGhBaEJoh0sDaNRLA2hYaIpo1U5oRmhHaEloSmjWTnViaJ0pgXKRAgAAfXKSAgAAKGigSwFo
Nkc+etfymryvSGg3TmihaKJoo2ikSwNoH2ggSwCFcpMCAABoIodylAIAAFJylQIAAChLAUsBhXKW
AgAAaCiJQwgBAAAAAAAAAHKXAgAAdHKYAgAAYksBh3KZAgAAUnKaAgAAfXKbAgAAKGiuSwdor2gf
aCBLAIVynAIAAGgih3KdAgAAUnKeAgAAKEsBSweFcp8CAABotolCiAEAAAEAAAAAAAAABAAAAAAA
AAAAAAAAAAAAAAAAAMAeVkpAVyw/vRbHST9yBgAAAAAAAAAAAAAAyJlAAgAAAAAAAAADAAAAAAAA
AAIAAAAAAAAAAAAAwFoSkUAKCmfjRJZNPxUBAAAAAAAAAAAAAABQcUD/////////////////////
/v////////8AAAAAAAAAwBuLET6lRjE/TAAAAAAAAAAAAAAAAABTQP/////////////////////+
/////////wAAAAAAAADAfa6QKDNYSj/JAAAAAAAAAAAAAAAAIGlABQAAAAAAAAAGAAAAAAAAAAIA
AAAAAAAAAAAA4A+Mo0CiYm71QxFHP10FAAAAAAAAAAAAAAB0lUD//////////////////////v//
//////8AAAAAAAAAwCy1WO8eyUU/VQUAAAAAAAAAAAAAAFSVQP/////////////////////+////
/////wAAAAAAAADAwNG5Ddq6Mj8IAAAAAAAAAAAAAAAAACBAcqACAAB0cqECAABiaDxLAmjKaB9o
IEsAhXKiAgAAaCKHcqMCAABScqQCAAAoSwFLB0sBSwGHcqUCAABoDYlDOAFGIu5tdV0/nXFrupXZ
kT/e/XDIq6qAvxjUYQANI5w/F+qQapM3Vr+yXgyBpX</t>
  </si>
  <si>
    <t xml:space="preserve">gAN9cQAoWBgAAABpZGxlX2VuZ2luZV9zcGVlZF9tZWRpYW5xAUdAhFAAAAAAAFgPAAAAZ2Vhcl9i
b3hfcmF0aW9zcQJ9cQMoSwFHQA0i0OVgQYlLAkc//iTdLxqfvksDRz/y3S8an753SwRHP+vO2RaH
KwJLBUc/5o9cKPXCj0sGRz/i8an752yLdVgVAAAAaWRsZV9lbmdpbmVfc3BlZWRfc3RkcQRHQFkA
AAAAAABYEQAAAGZpbmFsX2RyaXZlX3JhdGlvcQVHQBFocrAgxJxYIAAAAHR5cmVfZHluYW1pY19y
b2xsaW5nX2NvZWZmaWNpZW50cQZHP+8VMow6s1x1Lg==
</t>
  </si>
  <si>
    <t>version</t>
  </si>
  <si>
    <t>duration</t>
  </si>
  <si>
    <t>nodes L0</t>
  </si>
  <si>
    <t>nodes L1</t>
  </si>
  <si>
    <t>nodes L2</t>
  </si>
  <si>
    <t>nodes L3</t>
  </si>
  <si>
    <t>nodes L4</t>
  </si>
  <si>
    <t>nodes L5</t>
  </si>
  <si>
    <t>Babel</t>
  </si>
  <si>
    <t>('2.3.4',)</t>
  </si>
  <si>
    <t>('co2mpas.batch.run_base:run_base', 'co2mpas.batch.run_base:CO2MPAS model', 'config.selector.all')</t>
  </si>
  <si>
    <t>Bottleneck</t>
  </si>
  <si>
    <t>('1.2.0',)</t>
  </si>
  <si>
    <t>('co2mpas.batch.run_base:run_base', 'co2mpas.batch.run_base:CO2MPAS model', 'input.calibration.wltp_h')</t>
  </si>
  <si>
    <t>CommonMark</t>
  </si>
  <si>
    <t>('0.5.4',)</t>
  </si>
  <si>
    <t>('co2mpas.batch.run_base:run_base', 'co2mpas.batch.run_base:CO2MPAS model', 'input.calibration.wltp_l')</t>
  </si>
  <si>
    <t>Cython</t>
  </si>
  <si>
    <t>('0.25.1',)</t>
  </si>
  <si>
    <t>('co2mpas.batch.run_base:run_base', 'co2mpas.batch.run_base:CO2MPAS model', 'input.precondition.wltp_p')</t>
  </si>
  <si>
    <t>Flask</t>
  </si>
  <si>
    <t>('0.11.1',)</t>
  </si>
  <si>
    <t>('co2mpas.batch.run_base:run_base', 'co2mpas.batch.run_base:CO2MPAS model', 'input.prediction.models')</t>
  </si>
  <si>
    <t>Flask-Cors</t>
  </si>
  <si>
    <t>('2.1.2',)</t>
  </si>
  <si>
    <t>('co2mpas.batch.run_base:run_base', 'co2mpas.batch.run_base:CO2MPAS model', 'input.prediction.nedc_h')</t>
  </si>
  <si>
    <t>GitPython</t>
  </si>
  <si>
    <t>('2.1.0',)</t>
  </si>
  <si>
    <t>('co2mpas.batch.run_base:run_base', 'co2mpas.batch.run_base:CO2MPAS model', 'input.prediction.nedc_l')</t>
  </si>
  <si>
    <t>HeapDict</t>
  </si>
  <si>
    <t>('1.0.0',)</t>
  </si>
  <si>
    <t>('co2mpas.batch.run_base:run_base', 'co2mpas.batch.run_base:CO2MPAS model', 'input.prediction.wltp_h')</t>
  </si>
  <si>
    <t>Jinja2</t>
  </si>
  <si>
    <t>('2.8',)</t>
  </si>
  <si>
    <t>('co2mpas.batch.run_base:run_base', 'co2mpas.batch.run_base:CO2MPAS model', 'input.prediction.wltp_l')</t>
  </si>
  <si>
    <t>Keras</t>
  </si>
  <si>
    <t>('1.1.1',)</t>
  </si>
  <si>
    <t>('co2mpas.batch.run_base:run_base', 'co2mpas.batch.run_base:CO2MPAS model', 'calculate_precondition_output')</t>
  </si>
  <si>
    <t>Kivy</t>
  </si>
  <si>
    <t>('1.9.1',)</t>
  </si>
  <si>
    <t>('active_cylinder_ratios',)</t>
  </si>
  <si>
    <t>Kivy-Garden</t>
  </si>
  <si>
    <t>('0.1.4',)</t>
  </si>
  <si>
    <t>('engine_model', 'active_cylinder_ratios')</t>
  </si>
  <si>
    <t>Lasagne</t>
  </si>
  <si>
    <t>('0.2.dev1',)</t>
  </si>
  <si>
    <t>('engine_model', 'CO2_emission_model', 'active_cylinder_ratios')</t>
  </si>
  <si>
    <t>Markdown</t>
  </si>
  <si>
    <t>('2.6.7',)</t>
  </si>
  <si>
    <t>('air_density',)</t>
  </si>
  <si>
    <t>MarkupSafe</t>
  </si>
  <si>
    <t>('0.23',)</t>
  </si>
  <si>
    <t>('vehicle_model', 'air_density')</t>
  </si>
  <si>
    <t>Pillow</t>
  </si>
  <si>
    <t>('3.4.2',)</t>
  </si>
  <si>
    <t>('alternator_efficiency',)</t>
  </si>
  <si>
    <t>PuLP</t>
  </si>
  <si>
    <t>('1.6.1',)</t>
  </si>
  <si>
    <t>('electric_model', 'alternator_efficiency')</t>
  </si>
  <si>
    <t>PyAudio</t>
  </si>
  <si>
    <t>('0.2.9',)</t>
  </si>
  <si>
    <t>('alternator_off_threshold',)</t>
  </si>
  <si>
    <t>PyMeta3</t>
  </si>
  <si>
    <t>('0.5.1',)</t>
  </si>
  <si>
    <t>('electric_model', 'alternator_off_threshold')</t>
  </si>
  <si>
    <t>PyOpenGL</t>
  </si>
  <si>
    <t>('3.1.1',)</t>
  </si>
  <si>
    <t>('alternator_start_window_width',)</t>
  </si>
  <si>
    <t>PyQt4</t>
  </si>
  <si>
    <t>('4.11.4',)</t>
  </si>
  <si>
    <t>('electric_model', 'alternator_start_window_width')</t>
  </si>
  <si>
    <t>PyQtdesignerplugins</t>
  </si>
  <si>
    <t>('1.1',)</t>
  </si>
  <si>
    <t>('angle_slope',)</t>
  </si>
  <si>
    <t>PyQwt</t>
  </si>
  <si>
    <t>('5.2.1',)</t>
  </si>
  <si>
    <t>('vehicle_model', 'angle_slope')</t>
  </si>
  <si>
    <t>PyYAML</t>
  </si>
  <si>
    <t>('3.12',)</t>
  </si>
  <si>
    <t>('auxiliaries_power_loss',)</t>
  </si>
  <si>
    <t>Pygments</t>
  </si>
  <si>
    <t>('2.1.3',)</t>
  </si>
  <si>
    <t>('engine_model', 'auxiliaries_power_loss')</t>
  </si>
  <si>
    <t>PythonQwt</t>
  </si>
  <si>
    <t>('0.5.5',)</t>
  </si>
  <si>
    <t>('auxiliaries_torque_loss',)</t>
  </si>
  <si>
    <t>QtAwesome</t>
  </si>
  <si>
    <t>('0.3.3',)</t>
  </si>
  <si>
    <t>('engine_model', 'auxiliaries_torque_loss')</t>
  </si>
  <si>
    <t>QtPy</t>
  </si>
  <si>
    <t>('1.1.2',)</t>
  </si>
  <si>
    <t>('calibration_tc_speed_threshold',)</t>
  </si>
  <si>
    <t>Rx</t>
  </si>
  <si>
    <t>('1.5.3',)</t>
  </si>
  <si>
    <t>('clutch_torque_converter_model', 'calibration_tc_speed_threshold')</t>
  </si>
  <si>
    <t>SQLAlchemy</t>
  </si>
  <si>
    <t>('1.1.3',)</t>
  </si>
  <si>
    <t>('change_gear_window_width',)</t>
  </si>
  <si>
    <t>Sphinx</t>
  </si>
  <si>
    <t>('1.4.8',)</t>
  </si>
  <si>
    <t>('wheels_model', 'change_gear_window_width')</t>
  </si>
  <si>
    <t>Theano</t>
  </si>
  <si>
    <t>('0.8.2',)</t>
  </si>
  <si>
    <t>('gear_box_model', 'change_gear_window_width')</t>
  </si>
  <si>
    <t>ViTables</t>
  </si>
  <si>
    <t>('2.1',)</t>
  </si>
  <si>
    <t>('co2_params',)</t>
  </si>
  <si>
    <t>Werkzeug</t>
  </si>
  <si>
    <t>('0.11.11',)</t>
  </si>
  <si>
    <t>('engine_model', 'co2_params')</t>
  </si>
  <si>
    <t>XlsxWriter</t>
  </si>
  <si>
    <t>('0.9.3',)</t>
  </si>
  <si>
    <t>('correct_f0',)</t>
  </si>
  <si>
    <t>adodbapi</t>
  </si>
  <si>
    <t>('2.6.0.7',)</t>
  </si>
  <si>
    <t>('vehicle_model', 'correct_f0')</t>
  </si>
  <si>
    <t>alabaster</t>
  </si>
  <si>
    <t>('0.7.9',)</t>
  </si>
  <si>
    <t>('delta_time_engine_starter',)</t>
  </si>
  <si>
    <t>algopy</t>
  </si>
  <si>
    <t>('0.5.3',)</t>
  </si>
  <si>
    <t>('electric_model', 'delta_time_engine_starter')</t>
  </si>
  <si>
    <t>altair</t>
  </si>
  <si>
    <t>('1.1.0.dev0',)</t>
  </si>
  <si>
    <t>('enable_phases_willans',)</t>
  </si>
  <si>
    <t>args</t>
  </si>
  <si>
    <t>('0.1.0',)</t>
  </si>
  <si>
    <t>('engine_model', 'enable_phases_willans')</t>
  </si>
  <si>
    <t>asteval</t>
  </si>
  <si>
    <t>('0.9.8',)</t>
  </si>
  <si>
    <t>('engine_model', 'CO2_emission_model', 'enable_phases_willans')</t>
  </si>
  <si>
    <t>astroML</t>
  </si>
  <si>
    <t>('0.3',)</t>
  </si>
  <si>
    <t>('enable_willans',)</t>
  </si>
  <si>
    <t>astroid</t>
  </si>
  <si>
    <t>('engine_model', 'enable_willans')</t>
  </si>
  <si>
    <t>backports-abc</t>
  </si>
  <si>
    <t>('0.4',)</t>
  </si>
  <si>
    <t>('engine_model', 'CO2_emission_model', 'enable_willans')</t>
  </si>
  <si>
    <t>baresql</t>
  </si>
  <si>
    <t>('0.7.4',)</t>
  </si>
  <si>
    <t>('engine_has_cylinder_deactivation',)</t>
  </si>
  <si>
    <t>bcolz</t>
  </si>
  <si>
    <t>('1.1.0',)</t>
  </si>
  <si>
    <t>('engine_model', 'engine_has_cylinder_deactivation')</t>
  </si>
  <si>
    <t>beautifulsoup4</t>
  </si>
  <si>
    <t>('4.5.1',)</t>
  </si>
  <si>
    <t>('engine_model', 'CO2_emission_model', 'engine_has_cylinder_deactivation')</t>
  </si>
  <si>
    <t>blaze</t>
  </si>
  <si>
    <t>('0.10.1',)</t>
  </si>
  <si>
    <t>('engine_has_variable_valve_actuation',)</t>
  </si>
  <si>
    <t>blosc</t>
  </si>
  <si>
    <t>('1.4.4',)</t>
  </si>
  <si>
    <t>('engine_model', 'engine_has_variable_valve_actuation')</t>
  </si>
  <si>
    <t>bloscpack</t>
  </si>
  <si>
    <t>('0.11.0',)</t>
  </si>
  <si>
    <t>('engine_model', 'CO2_emission_model', 'engine_has_variable_valve_actuation')</t>
  </si>
  <si>
    <t>bokeh</t>
  </si>
  <si>
    <t>('0.12.3',)</t>
  </si>
  <si>
    <t>('engine_is_turbo',)</t>
  </si>
  <si>
    <t>boltons</t>
  </si>
  <si>
    <t>('16.5.1',)</t>
  </si>
  <si>
    <t>('engine_model', 'engine_is_turbo')</t>
  </si>
  <si>
    <t>boto3</t>
  </si>
  <si>
    <t>('1.3.1',)</t>
  </si>
  <si>
    <t>('final_drive_efficiency',)</t>
  </si>
  <si>
    <t>botocore</t>
  </si>
  <si>
    <t>('1.4.36',)</t>
  </si>
  <si>
    <t>('final_drive_model', 'final_drive_efficiency')</t>
  </si>
  <si>
    <t>bqplot</t>
  </si>
  <si>
    <t>('0.8.4',)</t>
  </si>
  <si>
    <t>('final_drive_ratio',)</t>
  </si>
  <si>
    <t>brewer2mpl</t>
  </si>
  <si>
    <t>('1.4.1',)</t>
  </si>
  <si>
    <t>('wheels_model', 'final_drive_ratio')</t>
  </si>
  <si>
    <t>certifi</t>
  </si>
  <si>
    <t>('2016.9.26',)</t>
  </si>
  <si>
    <t>('final_drive_model', 'final_drive_ratio')</t>
  </si>
  <si>
    <t>cffi</t>
  </si>
  <si>
    <t>('1.8.3',)</t>
  </si>
  <si>
    <t>('gear_box_model', 'final_drive_ratio')</t>
  </si>
  <si>
    <t>click</t>
  </si>
  <si>
    <t>('6.6',)</t>
  </si>
  <si>
    <t>('fuel_saving_at_strategy',)</t>
  </si>
  <si>
    <t>clint</t>
  </si>
  <si>
    <t>('gear_box_model', 'fuel_saving_at_strategy')</t>
  </si>
  <si>
    <t>cloudpickle</t>
  </si>
  <si>
    <t>('0.2.1',)</t>
  </si>
  <si>
    <t>('gear_box_temperature_references',)</t>
  </si>
  <si>
    <t>clrmagic</t>
  </si>
  <si>
    <t>('0.0.1a2',)</t>
  </si>
  <si>
    <t>('gear_box_model', 'gear_box_temperature_references')</t>
  </si>
  <si>
    <t>co2mpas</t>
  </si>
  <si>
    <t>('has_energy_recuperation',)</t>
  </si>
  <si>
    <t>colorama</t>
  </si>
  <si>
    <t>('0.3.7',)</t>
  </si>
  <si>
    <t>('electric_model', 'has_energy_recuperation')</t>
  </si>
  <si>
    <t>crcmod</t>
  </si>
  <si>
    <t>('1.7',)</t>
  </si>
  <si>
    <t>('has_gear_box_thermal_management',)</t>
  </si>
  <si>
    <t>cvxopt</t>
  </si>
  <si>
    <t>('1.1.7',)</t>
  </si>
  <si>
    <t>('gear_box_model', 'has_gear_box_thermal_management')</t>
  </si>
  <si>
    <t>cx-Freeze</t>
  </si>
  <si>
    <t>('4.3.4',)</t>
  </si>
  <si>
    <t>('has_lean_burn',)</t>
  </si>
  <si>
    <t>cycler</t>
  </si>
  <si>
    <t>('0.10.0',)</t>
  </si>
  <si>
    <t>('engine_model', 'has_lean_burn')</t>
  </si>
  <si>
    <t>cytoolz</t>
  </si>
  <si>
    <t>('0.8.0',)</t>
  </si>
  <si>
    <t>('engine_model', 'CO2_emission_model', 'has_lean_burn')</t>
  </si>
  <si>
    <t>dask</t>
  </si>
  <si>
    <t>('0.12.0',)</t>
  </si>
  <si>
    <t>('has_periodically_regenerating_systems',)</t>
  </si>
  <si>
    <t>datashape</t>
  </si>
  <si>
    <t>('0.5.2',)</t>
  </si>
  <si>
    <t>('engine_model', 'has_periodically_regenerating_systems')</t>
  </si>
  <si>
    <t>db.py</t>
  </si>
  <si>
    <t>('engine_model', 'CO2_emission_model', 'has_periodically_regenerating_systems')</t>
  </si>
  <si>
    <t>ddt</t>
  </si>
  <si>
    <t>('has_selective_catalytic_reduction',)</t>
  </si>
  <si>
    <t>decorator</t>
  </si>
  <si>
    <t>('4.0.10',)</t>
  </si>
  <si>
    <t>('engine_model', 'has_selective_catalytic_reduction')</t>
  </si>
  <si>
    <t>dill</t>
  </si>
  <si>
    <t>('0.2.5',)</t>
  </si>
  <si>
    <t>('engine_model', 'CO2_emission_model', 'has_selective_catalytic_reduction')</t>
  </si>
  <si>
    <t>distributed</t>
  </si>
  <si>
    <t>('1.14.0',)</t>
  </si>
  <si>
    <t>('has_start_stop',)</t>
  </si>
  <si>
    <t>docopt</t>
  </si>
  <si>
    <t>('0.6.2',)</t>
  </si>
  <si>
    <t>('engine_model', 'has_start_stop')</t>
  </si>
  <si>
    <t>docrepr</t>
  </si>
  <si>
    <t>('engine_model', 'start_stop', 'has_start_stop')</t>
  </si>
  <si>
    <t>docutils</t>
  </si>
  <si>
    <t>('0.12',)</t>
  </si>
  <si>
    <t>('is_cycle_hot',)</t>
  </si>
  <si>
    <t>doit</t>
  </si>
  <si>
    <t>('0.29.0',)</t>
  </si>
  <si>
    <t>('engine_model', 'is_cycle_hot')</t>
  </si>
  <si>
    <t>easygui</t>
  </si>
  <si>
    <t>('0.97.4',)</t>
  </si>
  <si>
    <t>('engine_model', 'CO2_emission_model', 'is_cycle_hot')</t>
  </si>
  <si>
    <t>emcee</t>
  </si>
  <si>
    <t>('2.2.1',)</t>
  </si>
  <si>
    <t>('is_hybrid',)</t>
  </si>
  <si>
    <t>entrypoints</t>
  </si>
  <si>
    <t>('0.2.2',)</t>
  </si>
  <si>
    <t>('engine_model', 'is_hybrid')</t>
  </si>
  <si>
    <t>et-xmlfile</t>
  </si>
  <si>
    <t>('1.0.1',)</t>
  </si>
  <si>
    <t>('engine_model', 'start_stop', 'is_hybrid')</t>
  </si>
  <si>
    <t>fasteners</t>
  </si>
  <si>
    <t>('0.14.1',)</t>
  </si>
  <si>
    <t>('k1',)</t>
  </si>
  <si>
    <t>formlayout</t>
  </si>
  <si>
    <t>('cycle_model', 'k1')</t>
  </si>
  <si>
    <t>future</t>
  </si>
  <si>
    <t>('0.16.0',)</t>
  </si>
  <si>
    <t>('k2',)</t>
  </si>
  <si>
    <t>geopy</t>
  </si>
  <si>
    <t>('1.11.0',)</t>
  </si>
  <si>
    <t>('cycle_model', 'k2')</t>
  </si>
  <si>
    <t>ggplot</t>
  </si>
  <si>
    <t>('0.11.5',)</t>
  </si>
  <si>
    <t>('lock_up_tc_limits',)</t>
  </si>
  <si>
    <t>gitdb2</t>
  </si>
  <si>
    <t>('2.0.0',)</t>
  </si>
  <si>
    <t>('clutch_torque_converter_model', 'lock_up_tc_limits')</t>
  </si>
  <si>
    <t>graphviz</t>
  </si>
  <si>
    <t>('max_velocity_full_load_correction',)</t>
  </si>
  <si>
    <t>greenlet</t>
  </si>
  <si>
    <t>('0.4.10',)</t>
  </si>
  <si>
    <t>('gear_box_model', 'max_velocity_full_load_correction')</t>
  </si>
  <si>
    <t>guidata</t>
  </si>
  <si>
    <t>('1.7.6',)</t>
  </si>
  <si>
    <t>('min_engine_on_speed',)</t>
  </si>
  <si>
    <t>guiqwt</t>
  </si>
  <si>
    <t>('3.0.3',)</t>
  </si>
  <si>
    <t>('gear_box_model', 'min_engine_on_speed')</t>
  </si>
  <si>
    <t>h5py</t>
  </si>
  <si>
    <t>('2.6.0',)</t>
  </si>
  <si>
    <t>('engine_model', 'min_engine_on_speed')</t>
  </si>
  <si>
    <t>holoviews</t>
  </si>
  <si>
    <t>('1.6.2',)</t>
  </si>
  <si>
    <t>('engine_model', 'CO2_emission_model', 'min_engine_on_speed')</t>
  </si>
  <si>
    <t>html5lib</t>
  </si>
  <si>
    <t>('0.999999999',)</t>
  </si>
  <si>
    <t>('min_time_engine_on_after_start',)</t>
  </si>
  <si>
    <t>husl</t>
  </si>
  <si>
    <t>('4.0.3',)</t>
  </si>
  <si>
    <t>('engine_model', 'min_time_engine_on_after_start')</t>
  </si>
  <si>
    <t>idlex</t>
  </si>
  <si>
    <t>('1.13',)</t>
  </si>
  <si>
    <t>('engine_model', 'start_stop', 'min_time_engine_on_after_start')</t>
  </si>
  <si>
    <t>imagesize</t>
  </si>
  <si>
    <t>('0.7.1',)</t>
  </si>
  <si>
    <t>('n_wheel_drive',)</t>
  </si>
  <si>
    <t>ipykernel</t>
  </si>
  <si>
    <t>('4.5.0',)</t>
  </si>
  <si>
    <t>('final_drive_model', 'n_wheel_drive')</t>
  </si>
  <si>
    <t>ipyleaflet</t>
  </si>
  <si>
    <t>('plateau_acceleration',)</t>
  </si>
  <si>
    <t>ipyparallel</t>
  </si>
  <si>
    <t>('5.2.0',)</t>
  </si>
  <si>
    <t>('wheels_model', 'plateau_acceleration')</t>
  </si>
  <si>
    <t>ipython</t>
  </si>
  <si>
    <t>('5.1.0',)</t>
  </si>
  <si>
    <t>('gear_box_model', 'plateau_acceleration')</t>
  </si>
  <si>
    <t>ipython-genutils</t>
  </si>
  <si>
    <t>('engine_model', 'plateau_acceleration')</t>
  </si>
  <si>
    <t>ipython-sql</t>
  </si>
  <si>
    <t>('0.3.8',)</t>
  </si>
  <si>
    <t>('start_stop_activation_time',)</t>
  </si>
  <si>
    <t>ipywidgets</t>
  </si>
  <si>
    <t>('5.2.2',)</t>
  </si>
  <si>
    <t>('engine_model', 'start_stop_activation_time')</t>
  </si>
  <si>
    <t>isort</t>
  </si>
  <si>
    <t>('4.2.5',)</t>
  </si>
  <si>
    <t>('engine_model', 'start_stop', 'start_stop_activation_time')</t>
  </si>
  <si>
    <t>itsdangerous</t>
  </si>
  <si>
    <t>('0.24',)</t>
  </si>
  <si>
    <t>('stop_velocity',)</t>
  </si>
  <si>
    <t>jdcal</t>
  </si>
  <si>
    <t>('1.3',)</t>
  </si>
  <si>
    <t>('wheels_model', 'stop_velocity')</t>
  </si>
  <si>
    <t>jedi</t>
  </si>
  <si>
    <t>('0.9.0',)</t>
  </si>
  <si>
    <t>('gear_box_model', 'stop_velocity')</t>
  </si>
  <si>
    <t>jmespath</t>
  </si>
  <si>
    <t>('clutch_torque_converter_model', 'stop_velocity')</t>
  </si>
  <si>
    <t>joblib</t>
  </si>
  <si>
    <t>('0.10.3',)</t>
  </si>
  <si>
    <t>('electric_model', 'stop_velocity')</t>
  </si>
  <si>
    <t>jsonschema</t>
  </si>
  <si>
    <t>('2.5.1',)</t>
  </si>
  <si>
    <t>('engine_model', 'stop_velocity')</t>
  </si>
  <si>
    <t>julia</t>
  </si>
  <si>
    <t>('0.1.1',)</t>
  </si>
  <si>
    <t>('engine_model', 'CO2_emission_model', 'stop_velocity')</t>
  </si>
  <si>
    <t>jupyter</t>
  </si>
  <si>
    <t>('time_cold_hot_transition',)</t>
  </si>
  <si>
    <t>jupyter-client</t>
  </si>
  <si>
    <t>('4.4.0',)</t>
  </si>
  <si>
    <t>('gear_box_model', 'time_cold_hot_transition')</t>
  </si>
  <si>
    <t>jupyter-console</t>
  </si>
  <si>
    <t>('5.0.0',)</t>
  </si>
  <si>
    <t>('time_sample_frequency',)</t>
  </si>
  <si>
    <t>jupyter-core</t>
  </si>
  <si>
    <t>('4.2.0',)</t>
  </si>
  <si>
    <t>('cycle_model', 'time_sample_frequency')</t>
  </si>
  <si>
    <t>keyring</t>
  </si>
  <si>
    <t>('10.0.2',)</t>
  </si>
  <si>
    <t>('use_dt_gear_shifting',)</t>
  </si>
  <si>
    <t>lazy-object-proxy</t>
  </si>
  <si>
    <t>('1.2.2',)</t>
  </si>
  <si>
    <t>('gear_box_model', 'use_dt_gear_shifting')</t>
  </si>
  <si>
    <t>llvmlite</t>
  </si>
  <si>
    <t>('0.14.0',)</t>
  </si>
  <si>
    <t>('wltp_base_model',)</t>
  </si>
  <si>
    <t>lmfit</t>
  </si>
  <si>
    <t>('0.9.5',)</t>
  </si>
  <si>
    <t>('cycle_model', 'wltp_base_model')</t>
  </si>
  <si>
    <t>locket</t>
  </si>
  <si>
    <t>('0.2.0',)</t>
  </si>
  <si>
    <t>('engine_model', 'CO2_emission_model', 'idle_fuel_consumption_initial_guess')</t>
  </si>
  <si>
    <t>lxml</t>
  </si>
  <si>
    <t>('3.6.4',)</t>
  </si>
  <si>
    <t>('clutch_torque_converter_model', 'max_clutch_window_width')</t>
  </si>
  <si>
    <t>matplotlib</t>
  </si>
  <si>
    <t>('engine_model', 'CO2_emission_model', 'co2_params')</t>
  </si>
  <si>
    <t>mccabe</t>
  </si>
  <si>
    <t>('engine_model', 'CO2_emission_model', 'co2mpas.model.physical.engine.co2_emission:default_ki_factor')</t>
  </si>
  <si>
    <t>mistune</t>
  </si>
  <si>
    <t>('0.7.3',)</t>
  </si>
  <si>
    <t>('engine_model', 'start_stop', 'co2mpas.model.physical.engine.start_stop:default_use_basic_start_stop_model')</t>
  </si>
  <si>
    <t>mkl-service</t>
  </si>
  <si>
    <t>('engine_model', 'CO2_emission_model', 'co2mpas.model.physical.engine.co2_emission:define_co2_params_calibrated')</t>
  </si>
  <si>
    <t>monotonic</t>
  </si>
  <si>
    <t>('1.2',)</t>
  </si>
  <si>
    <t>('engine_model', 'CO2_emission_model', 'ki_factor')</t>
  </si>
  <si>
    <t>mpld3</t>
  </si>
  <si>
    <t>('0.2',)</t>
  </si>
  <si>
    <t>('engine_model', 'start_stop', 'use_basic_start_stop')</t>
  </si>
  <si>
    <t>mpmath</t>
  </si>
  <si>
    <t>('0.19',)</t>
  </si>
  <si>
    <t>('engine_model', 'ki_factor')</t>
  </si>
  <si>
    <t>msgpack-python</t>
  </si>
  <si>
    <t>('0.4.7',)</t>
  </si>
  <si>
    <t>('ki_factor',)</t>
  </si>
  <si>
    <t>multipledispatch</t>
  </si>
  <si>
    <t>('0.4.9',)</t>
  </si>
  <si>
    <t>('engine_model', 'use_basic_start_stop')</t>
  </si>
  <si>
    <t>mysql-connector-python</t>
  </si>
  <si>
    <t>('2.0.4',)</t>
  </si>
  <si>
    <t>('use_basic_start_stop',)</t>
  </si>
  <si>
    <t>nbconvert</t>
  </si>
  <si>
    <t>('k5',)</t>
  </si>
  <si>
    <t>nbconvert-reportlab</t>
  </si>
  <si>
    <t>('0.1',)</t>
  </si>
  <si>
    <t>('cycle_model', 'k5')</t>
  </si>
  <si>
    <t>nbformat</t>
  </si>
  <si>
    <t>('4.1.0',)</t>
  </si>
  <si>
    <t>('idle_engine_speed_std',)</t>
  </si>
  <si>
    <t>nbsphinx</t>
  </si>
  <si>
    <t>('0.2.10',)</t>
  </si>
  <si>
    <t>('engine_model', 'idle_engine_speed_std')</t>
  </si>
  <si>
    <t>netCDF4</t>
  </si>
  <si>
    <t>('1.2.4',)</t>
  </si>
  <si>
    <t>('tyre_dynamic_rolling_coefficient',)</t>
  </si>
  <si>
    <t>networkx</t>
  </si>
  <si>
    <t>('1.11',)</t>
  </si>
  <si>
    <t>('wheels_model', 'tyre_dynamic_rolling_coefficient')</t>
  </si>
  <si>
    <t>nltk</t>
  </si>
  <si>
    <t>('3.2.1',)</t>
  </si>
  <si>
    <t>('co2mpas.batch.run_base:run_base', 'co2mpas.batch.run_base:CO2MPAS model', 'output.precondition.wltp_p')</t>
  </si>
  <si>
    <t>nose</t>
  </si>
  <si>
    <t>('1.3.7',)</t>
  </si>
  <si>
    <t>('co2mpas.batch.run_base:run_base', 'co2mpas.batch.run_base:CO2MPAS model', 'co2mpas.model:select_calibration_data')</t>
  </si>
  <si>
    <t>notebook</t>
  </si>
  <si>
    <t>('4.2.3',)</t>
  </si>
  <si>
    <t>('co2mpas.batch.run_base:run_base', 'co2mpas.batch.run_base:CO2MPAS model', 'co2mpas.model:select_calibration_data&lt;0&gt;')</t>
  </si>
  <si>
    <t>numba</t>
  </si>
  <si>
    <t>('co2mpas.batch.run_base:run_base', 'co2mpas.batch.run_base:CO2MPAS model', 'data.calibration.wltp_h')</t>
  </si>
  <si>
    <t>numdifftools</t>
  </si>
  <si>
    <t>('0.9.17',)</t>
  </si>
  <si>
    <t>('co2mpas.batch.run_base:run_base', 'co2mpas.batch.run_base:CO2MPAS model', 'data.calibration.wltp_l')</t>
  </si>
  <si>
    <t>numexpr</t>
  </si>
  <si>
    <t>('2.6.1',)</t>
  </si>
  <si>
    <t>('co2mpas.batch.run_base:run_base', 'co2mpas.batch.run_base:CO2MPAS model', 'calibrate_with_wltp_h')</t>
  </si>
  <si>
    <t>numpy</t>
  </si>
  <si>
    <t>('1.11.2+mkl',)</t>
  </si>
  <si>
    <t>numpydoc</t>
  </si>
  <si>
    <t>('0.6.0',)</t>
  </si>
  <si>
    <t>oct2py</t>
  </si>
  <si>
    <t>('3.5.9',)</t>
  </si>
  <si>
    <t>odo</t>
  </si>
  <si>
    <t>('0.5.0',)</t>
  </si>
  <si>
    <t>openpyxl</t>
  </si>
  <si>
    <t>('2.4.0',)</t>
  </si>
  <si>
    <t>pandalone</t>
  </si>
  <si>
    <t>('alternator_currents',)</t>
  </si>
  <si>
    <t>pandas</t>
  </si>
  <si>
    <t>('0.19.1',)</t>
  </si>
  <si>
    <t>('electric_model', 'alternator_currents')</t>
  </si>
  <si>
    <t>pandas-datareader</t>
  </si>
  <si>
    <t>param</t>
  </si>
  <si>
    <t>partd</t>
  </si>
  <si>
    <t>('0.3.6',)</t>
  </si>
  <si>
    <t>('alternator_nominal_power',)</t>
  </si>
  <si>
    <t>patsy</t>
  </si>
  <si>
    <t>('0.4.1',)</t>
  </si>
  <si>
    <t>('electric_model', 'alternator_nominal_power')</t>
  </si>
  <si>
    <t>pdfrw</t>
  </si>
  <si>
    <t>('alternator_nominal_voltage',)</t>
  </si>
  <si>
    <t>pep8</t>
  </si>
  <si>
    <t>('1.7.0',)</t>
  </si>
  <si>
    <t>('electric_model', 'alternator_nominal_voltage')</t>
  </si>
  <si>
    <t>pg8000</t>
  </si>
  <si>
    <t>('1.10.5',)</t>
  </si>
  <si>
    <t>pickleshare</t>
  </si>
  <si>
    <t>pip</t>
  </si>
  <si>
    <t>('9.0.1',)</t>
  </si>
  <si>
    <t>pkginfo</t>
  </si>
  <si>
    <t>('1.3.2',)</t>
  </si>
  <si>
    <t>prettytable</t>
  </si>
  <si>
    <t>('0.7.2',)</t>
  </si>
  <si>
    <t>prompt-toolkit</t>
  </si>
  <si>
    <t>('1.0.8',)</t>
  </si>
  <si>
    <t>psutil</t>
  </si>
  <si>
    <t>('4.4.2',)</t>
  </si>
  <si>
    <t>ptpython</t>
  </si>
  <si>
    <t>('0.36',)</t>
  </si>
  <si>
    <t>py</t>
  </si>
  <si>
    <t>('1.4.31',)</t>
  </si>
  <si>
    <t>pybars3</t>
  </si>
  <si>
    <t>('0.9.2',)</t>
  </si>
  <si>
    <t>pycodestyle</t>
  </si>
  <si>
    <t>('battery_capacity',)</t>
  </si>
  <si>
    <t>pycparser</t>
  </si>
  <si>
    <t>('2.17',)</t>
  </si>
  <si>
    <t>('electric_model', 'battery_capacity')</t>
  </si>
  <si>
    <t>pyflakes</t>
  </si>
  <si>
    <t>('1.3.0',)</t>
  </si>
  <si>
    <t>('battery_currents',)</t>
  </si>
  <si>
    <t>pyflux</t>
  </si>
  <si>
    <t>('0.4.0',)</t>
  </si>
  <si>
    <t>('electric_model', 'battery_currents')</t>
  </si>
  <si>
    <t>pykalman</t>
  </si>
  <si>
    <t>pylint</t>
  </si>
  <si>
    <t>('1.6.4',)</t>
  </si>
  <si>
    <t>pymc</t>
  </si>
  <si>
    <t>('2.3.6',)</t>
  </si>
  <si>
    <t>pymc3</t>
  </si>
  <si>
    <t>('3.0rc2',)</t>
  </si>
  <si>
    <t>pymongo</t>
  </si>
  <si>
    <t>('3.3.0',)</t>
  </si>
  <si>
    <t>pyodbc</t>
  </si>
  <si>
    <t>('3.0.10',)</t>
  </si>
  <si>
    <t>('co2_emission_extra_high',)</t>
  </si>
  <si>
    <t>pypandoc</t>
  </si>
  <si>
    <t>('engine_model', 'co2_emission_extra_high')</t>
  </si>
  <si>
    <t>pyparsing</t>
  </si>
  <si>
    <t>('2.1.10',)</t>
  </si>
  <si>
    <t>('engine_model', 'CO2_emission_model', 'co2_emission_extra_high')</t>
  </si>
  <si>
    <t>pyqtgraph</t>
  </si>
  <si>
    <t>('0.9.10',)</t>
  </si>
  <si>
    <t>('co2_emission_high',)</t>
  </si>
  <si>
    <t>pyreadline</t>
  </si>
  <si>
    <t>('engine_model', 'co2_emission_high')</t>
  </si>
  <si>
    <t>pyserial</t>
  </si>
  <si>
    <t>('engine_model', 'CO2_emission_model', 'co2_emission_high')</t>
  </si>
  <si>
    <t>pystache</t>
  </si>
  <si>
    <t>('co2_emission_low',)</t>
  </si>
  <si>
    <t>pytest</t>
  </si>
  <si>
    <t>('engine_model', 'co2_emission_low')</t>
  </si>
  <si>
    <t>python-dateutil</t>
  </si>
  <si>
    <t>('2.5.3',)</t>
  </si>
  <si>
    <t>('engine_model', 'CO2_emission_model', 'co2_emission_low')</t>
  </si>
  <si>
    <t>python-gnupg</t>
  </si>
  <si>
    <t>('0.3.9',)</t>
  </si>
  <si>
    <t>('co2_emission_medium',)</t>
  </si>
  <si>
    <t>python-hdf4</t>
  </si>
  <si>
    <t>('0.9',)</t>
  </si>
  <si>
    <t>('engine_model', 'co2_emission_medium')</t>
  </si>
  <si>
    <t>pythonnet</t>
  </si>
  <si>
    <t>('2.2.0.dev1',)</t>
  </si>
  <si>
    <t>('engine_model', 'CO2_emission_model', 'co2_emission_medium')</t>
  </si>
  <si>
    <t>pytz</t>
  </si>
  <si>
    <t>('2016.7',)</t>
  </si>
  <si>
    <t>pywin32</t>
  </si>
  <si>
    <t>('220.1',)</t>
  </si>
  <si>
    <t>pywin32-ctypes</t>
  </si>
  <si>
    <t>('0.0.1',)</t>
  </si>
  <si>
    <t>pyzmq</t>
  </si>
  <si>
    <t>('15.4.0',)</t>
  </si>
  <si>
    <t>qtconsole</t>
  </si>
  <si>
    <t>('4.2.1',)</t>
  </si>
  <si>
    <t>('cycle_type',)</t>
  </si>
  <si>
    <t>recommonmark</t>
  </si>
  <si>
    <t>('cycle_model', 'cycle_type')</t>
  </si>
  <si>
    <t>redis</t>
  </si>
  <si>
    <t>('2.10.5',)</t>
  </si>
  <si>
    <t>('vehicle_model', 'cycle_type')</t>
  </si>
  <si>
    <t>regex</t>
  </si>
  <si>
    <t>('2016.11.21',)</t>
  </si>
  <si>
    <t>('gear_box_model', 'cycle_type')</t>
  </si>
  <si>
    <t>reportlab</t>
  </si>
  <si>
    <t>('electric_model', 'cycle_type')</t>
  </si>
  <si>
    <t>requests</t>
  </si>
  <si>
    <t>('2.10.0',)</t>
  </si>
  <si>
    <t>requests-file</t>
  </si>
  <si>
    <t>('1.4',)</t>
  </si>
  <si>
    <t>requests-toolbelt</t>
  </si>
  <si>
    <t>('0.7.0',)</t>
  </si>
  <si>
    <t>rope-py3k</t>
  </si>
  <si>
    <t>('0.9.4.post1',)</t>
  </si>
  <si>
    <t>rpy2</t>
  </si>
  <si>
    <t>('2.8.3',)</t>
  </si>
  <si>
    <t>s3fs</t>
  </si>
  <si>
    <t>('0.0.7',)</t>
  </si>
  <si>
    <t>schema</t>
  </si>
  <si>
    <t>('0.6.5',)</t>
  </si>
  <si>
    <t>scikit-image</t>
  </si>
  <si>
    <t>scikit-learn</t>
  </si>
  <si>
    <t>('0.18',)</t>
  </si>
  <si>
    <t>('engine_capacity',)</t>
  </si>
  <si>
    <t>scikit-neuralnetwork</t>
  </si>
  <si>
    <t>('0.7',)</t>
  </si>
  <si>
    <t>('engine_model', 'engine_capacity')</t>
  </si>
  <si>
    <t>scikit-optimize</t>
  </si>
  <si>
    <t>('engine_model', 'CO2_emission_model', 'engine_capacity')</t>
  </si>
  <si>
    <t>scilab2py</t>
  </si>
  <si>
    <t>('0.6',)</t>
  </si>
  <si>
    <t>('engine_coolant_temperatures',)</t>
  </si>
  <si>
    <t>scipy</t>
  </si>
  <si>
    <t>('0.18.1',)</t>
  </si>
  <si>
    <t>('gear_box_model', 'engine_coolant_temperatures')</t>
  </si>
  <si>
    <t>seaborn</t>
  </si>
  <si>
    <t>('0.8.dev0',)</t>
  </si>
  <si>
    <t>('engine_model', 'engine_coolant_temperatures')</t>
  </si>
  <si>
    <t>setuptools</t>
  </si>
  <si>
    <t>('28.7.1',)</t>
  </si>
  <si>
    <t>('engine_model', 'thermal', 'engine_coolant_temperatures')</t>
  </si>
  <si>
    <t>setuptools-git</t>
  </si>
  <si>
    <t>('engine_model', 'start_stop', 'engine_coolant_temperatures')</t>
  </si>
  <si>
    <t>simplegeneric</t>
  </si>
  <si>
    <t>('0.8.1',)</t>
  </si>
  <si>
    <t>('engine_model', 'co2mpas.model.physical.engine.cold_start.cold_start:cold_start', 'engine_coolant_temperatures')</t>
  </si>
  <si>
    <t>simplejson</t>
  </si>
  <si>
    <t>('3.10.0',)</t>
  </si>
  <si>
    <t>('engine_model', 'CO2_emission_model', 'engine_coolant_temperatures')</t>
  </si>
  <si>
    <t>six</t>
  </si>
  <si>
    <t>('1.10.0',)</t>
  </si>
  <si>
    <t>('engine_fuel_lower_heating_value',)</t>
  </si>
  <si>
    <t>smmap2</t>
  </si>
  <si>
    <t>('2.0.1',)</t>
  </si>
  <si>
    <t>('engine_model', 'engine_fuel_lower_heating_value')</t>
  </si>
  <si>
    <t>snowballstemmer</t>
  </si>
  <si>
    <t>('1.2.1',)</t>
  </si>
  <si>
    <t>('engine_model', 'CO2_emission_model', 'engine_fuel_lower_heating_value')</t>
  </si>
  <si>
    <t>sphinx-rtd-theme</t>
  </si>
  <si>
    <t>('0.1.9',)</t>
  </si>
  <si>
    <t>sphinxcontrib-fancybox</t>
  </si>
  <si>
    <t>('0.3.5',)</t>
  </si>
  <si>
    <t>spyder</t>
  </si>
  <si>
    <t>('3.1.0.dev0',)</t>
  </si>
  <si>
    <t>sqlite-bro</t>
  </si>
  <si>
    <t>('0.8.11',)</t>
  </si>
  <si>
    <t>sqlparse</t>
  </si>
  <si>
    <t>statsmodels</t>
  </si>
  <si>
    <t>('0.8.0rc1',)</t>
  </si>
  <si>
    <t>sympy</t>
  </si>
  <si>
    <t>('1.0',)</t>
  </si>
  <si>
    <t>('engine_idle_fuel_consumption',)</t>
  </si>
  <si>
    <t>tables</t>
  </si>
  <si>
    <t>('engine_model', 'engine_idle_fuel_consumption')</t>
  </si>
  <si>
    <t>tblib</t>
  </si>
  <si>
    <t>('engine_model', 'CO2_emission_model', 'engine_idle_fuel_consumption')</t>
  </si>
  <si>
    <t>toolz</t>
  </si>
  <si>
    <t>tornado</t>
  </si>
  <si>
    <t>tqdm</t>
  </si>
  <si>
    <t>('4.8.4',)</t>
  </si>
  <si>
    <t>('engine_speeds_out',)</t>
  </si>
  <si>
    <t>traitlets</t>
  </si>
  <si>
    <t>('5.0.0.dev0',)</t>
  </si>
  <si>
    <t>('wheels_model', 'engine_speeds_out')</t>
  </si>
  <si>
    <t>traittypes</t>
  </si>
  <si>
    <t>('0.0.6',)</t>
  </si>
  <si>
    <t>('gear_box_model', 'engine_speeds_out')</t>
  </si>
  <si>
    <t>transitions</t>
  </si>
  <si>
    <t>('0.4.2',)</t>
  </si>
  <si>
    <t>('clutch_torque_converter_model', 'engine_speeds_out')</t>
  </si>
  <si>
    <t>twine</t>
  </si>
  <si>
    <t>('1.8.1',)</t>
  </si>
  <si>
    <t>('engine_model', 'engine_speeds_out')</t>
  </si>
  <si>
    <t>twitter</t>
  </si>
  <si>
    <t>('1.17.1',)</t>
  </si>
  <si>
    <t>('engine_model', 'start_stop', 'engine_speeds_out')</t>
  </si>
  <si>
    <t>validators</t>
  </si>
  <si>
    <t>('engine_model', 'co2mpas.model.physical.engine.cold_start.cold_start:cold_start', 'engine_speeds_out')</t>
  </si>
  <si>
    <t>vega</t>
  </si>
  <si>
    <t>('0.4.4',)</t>
  </si>
  <si>
    <t>('engine_model', 'CO2_emission_model', 'engine_speeds_out')</t>
  </si>
  <si>
    <t>wcwidth</t>
  </si>
  <si>
    <t>('0.1.7',)</t>
  </si>
  <si>
    <t>('engine_stroke',)</t>
  </si>
  <si>
    <t>webencodings</t>
  </si>
  <si>
    <t>('0.5',)</t>
  </si>
  <si>
    <t>('engine_model', 'engine_stroke')</t>
  </si>
  <si>
    <t>wheel</t>
  </si>
  <si>
    <t>('engine_model', 'CO2_emission_model', 'engine_stroke')</t>
  </si>
  <si>
    <t>widgetsnbextension</t>
  </si>
  <si>
    <t>('1.2.6',)</t>
  </si>
  <si>
    <t>('f0',)</t>
  </si>
  <si>
    <t>win-unicode-console</t>
  </si>
  <si>
    <t>('vehicle_model', 'f0')</t>
  </si>
  <si>
    <t>winpython</t>
  </si>
  <si>
    <t>('1.7.20161101',)</t>
  </si>
  <si>
    <t>('f1',)</t>
  </si>
  <si>
    <t>wltp</t>
  </si>
  <si>
    <t>('0.0.9a4',)</t>
  </si>
  <si>
    <t>('vehicle_model', 'f1')</t>
  </si>
  <si>
    <t>wordcloud</t>
  </si>
  <si>
    <t>('f2',)</t>
  </si>
  <si>
    <t>wrapt</t>
  </si>
  <si>
    <t>('1.10.8',)</t>
  </si>
  <si>
    <t>('vehicle_model', 'f2')</t>
  </si>
  <si>
    <t>xarray</t>
  </si>
  <si>
    <t>xlrd</t>
  </si>
  <si>
    <t>xlwings</t>
  </si>
  <si>
    <t>('0.2.3',)</t>
  </si>
  <si>
    <t>zarr</t>
  </si>
  <si>
    <t>zict</t>
  </si>
  <si>
    <t>('fuel_carbon_content_percentage',)</t>
  </si>
  <si>
    <t>('engine_model', 'fuel_carbon_content_percentage')</t>
  </si>
  <si>
    <t>('engine_model', 'CO2_emission_model', 'fuel_carbon_content_percentage')</t>
  </si>
  <si>
    <t>('fuel_type',)</t>
  </si>
  <si>
    <t>('engine_model', 'fuel_type')</t>
  </si>
  <si>
    <t>('engine_model', 'CO2_emission_model', 'fuel_type')</t>
  </si>
  <si>
    <t>('full_load_powers',)</t>
  </si>
  <si>
    <t>('engine_model', 'full_load_powers')</t>
  </si>
  <si>
    <t>('full_load_speeds',)</t>
  </si>
  <si>
    <t>('engine_model', 'full_load_speeds')</t>
  </si>
  <si>
    <t>('gear_box_ratios',)</t>
  </si>
  <si>
    <t>('wheels_model', 'gear_box_ratios')</t>
  </si>
  <si>
    <t>('gear_box_model', 'gear_box_ratios')</t>
  </si>
  <si>
    <t>('gear_box_type',)</t>
  </si>
  <si>
    <t>('cycle_model', 'gear_box_type')</t>
  </si>
  <si>
    <t>('cycle_model', 'co2mpas.model.physical.cycle.WLTP.wltp_cycle:WLTP cycle model', 'gear_box_type')</t>
  </si>
  <si>
    <t>('gear_box_model', 'gear_box_type')</t>
  </si>
  <si>
    <t>('gear_box_model', 'co2mpas.model.physical.gear_box.mechanical.mechanical:mechanical model', 'change_gear_window_width')</t>
  </si>
  <si>
    <t>('gear_box_model', 'at_gear_shifting', 'change_gear_window_width')</t>
  </si>
  <si>
    <t>('gear_box_model', 'at_gear_shifting', 'cycle_type')</t>
  </si>
  <si>
    <t>('gear_box_model', 'at_gear_shifting', 'engine_coolant_temperatures')</t>
  </si>
  <si>
    <t>('gear_box_model', 'co2mpas.model.physical.gear_box.mechanical.mechanical:mechanical model', 'engine_speeds_out')</t>
  </si>
  <si>
    <t>('gear_box_model', 'at_gear_shifting', 'engine_speeds_out')</t>
  </si>
  <si>
    <t>('gear_box_model', 'co2mpas.model.physical.gear_box.mechanical.mechanical:mechanical model', 'final_drive_ratio')</t>
  </si>
  <si>
    <t>('gear_box_model', 'at_gear_shifting', 'fuel_saving_at_strategy')</t>
  </si>
  <si>
    <t>('gear_box_model', 'co2mpas.model.physical.gear_box.mechanical.mechanical:mechanical model', 'gear_box_ratios')</t>
  </si>
  <si>
    <t>('clutch_torque_converter_model', 'gear_box_type')</t>
  </si>
  <si>
    <t>('engine_model', 'gear_box_type')</t>
  </si>
  <si>
    <t>('engine_model', 'start_stop', 'gear_box_type')</t>
  </si>
  <si>
    <t>('idle_engine_speed_median',)</t>
  </si>
  <si>
    <t>('engine_model', 'idle_engine_speed_median')</t>
  </si>
  <si>
    <t>('ignition_type',)</t>
  </si>
  <si>
    <t>('engine_model', 'ignition_type')</t>
  </si>
  <si>
    <t>('initial_temperature',)</t>
  </si>
  <si>
    <t>('gear_box_model', 'at_gear_shifting', 'max_velocity_full_load_correction')</t>
  </si>
  <si>
    <t>('n_dyno_axes',)</t>
  </si>
  <si>
    <t>('vehicle_model', 'n_dyno_axes')</t>
  </si>
  <si>
    <t>('final_drive_model', 'n_dyno_axes')</t>
  </si>
  <si>
    <t>('gear_box_model', 'co2mpas.model.physical.gear_box.mechanical.mechanical:mechanical model', 'plateau_acceleration')</t>
  </si>
  <si>
    <t>('gear_box_model', 'at_gear_shifting', 'plateau_acceleration')</t>
  </si>
  <si>
    <t>('gear_box_model', 'co2mpas.model.physical.gear_box.mechanical.mechanical:mechanical model', 'stop_velocity')</t>
  </si>
  <si>
    <t>('gear_box_model', 'at_gear_shifting', 'stop_velocity')</t>
  </si>
  <si>
    <t>('gear_box_model', 'at_gear_shifting', 'time_cold_hot_transition')</t>
  </si>
  <si>
    <t>('cycle_model', 'co2mpas.model.physical.cycle.WLTP.wltp_cycle:WLTP cycle model', 'time_sample_frequency')</t>
  </si>
  <si>
    <t>('times',)</t>
  </si>
  <si>
    <t>('cycle_model', 'times')</t>
  </si>
  <si>
    <t>('cycle_model', 'co2mpas.model.physical.cycle.WLTP.wltp_cycle:WLTP cycle model', 'times')</t>
  </si>
  <si>
    <t>('cycle_model', 'co2mpas.model.physical.cycle.WLTP.wltp_cycle:WLTP cycle model', 'co2mpas.model.physical.cycle.WLTP.calculate_wltp_velocities:WLTP velocities model', 'times')</t>
  </si>
  <si>
    <t>('vehicle_model', 'times')</t>
  </si>
  <si>
    <t>('wheels_model', 'times')</t>
  </si>
  <si>
    <t>('gear_box_model', 'times')</t>
  </si>
  <si>
    <t>('gear_box_model', 'co2mpas.model.physical.gear_box.mechanical.mechanical:mechanical model', 'times')</t>
  </si>
  <si>
    <t>('gear_box_model', 'at_gear_shifting', 'times')</t>
  </si>
  <si>
    <t>('clutch_torque_converter_model', 'times')</t>
  </si>
  <si>
    <t>('electric_model', 'times')</t>
  </si>
  <si>
    <t>('engine_model', 'times')</t>
  </si>
  <si>
    <t>('engine_model', 'thermal', 'times')</t>
  </si>
  <si>
    <t>('engine_model', 'start_stop', 'times')</t>
  </si>
  <si>
    <t>('engine_model', 'CO2_emission_model', 'times')</t>
  </si>
  <si>
    <t>('tyre_code',)</t>
  </si>
  <si>
    <t>('wheels_model', 'tyre_code')</t>
  </si>
  <si>
    <t>('gear_box_model', 'at_gear_shifting', 'use_dt_gear_shifting')</t>
  </si>
  <si>
    <t>('vehicle_mass',)</t>
  </si>
  <si>
    <t>('cycle_model', 'vehicle_mass')</t>
  </si>
  <si>
    <t>('cycle_model', 'co2mpas.model.physical.cycle.WLTP.wltp_cycle:WLTP cycle model', 'vehicle_mass')</t>
  </si>
  <si>
    <t>('cycle_model', 'co2mpas.model.physical.cycle.WLTP.wltp_cycle:WLTP cycle model', 'co2mpas.model.physical.cycle.WLTP.calculate_wltp_velocities:WLTP velocities model', 'vehicle_mass')</t>
  </si>
  <si>
    <t>('vehicle_model', 'vehicle_mass')</t>
  </si>
  <si>
    <t>('gear_box_model', 'vehicle_mass')</t>
  </si>
  <si>
    <t>('gear_box_model', 'at_gear_shifting', 'vehicle_mass')</t>
  </si>
  <si>
    <t>('velocities',)</t>
  </si>
  <si>
    <t>('cycle_model', 'velocities')</t>
  </si>
  <si>
    <t>('cycle_model', 'co2mpas.model.physical.cycle.WLTP.wltp_cycle:WLTP cycle model', 'velocities')</t>
  </si>
  <si>
    <t>('cycle_model', 'co2mpas.model.physical.cycle.WLTP.wltp_cycle:WLTP cycle model', 'co2mpas.model.physical.cycle.WLTP.calculate_wltp_velocities:WLTP velocities model', 'velocities')</t>
  </si>
  <si>
    <t>('vehicle_model', 'velocities')</t>
  </si>
  <si>
    <t>('wheels_model', 'velocities')</t>
  </si>
  <si>
    <t>('gear_box_model', 'velocities')</t>
  </si>
  <si>
    <t>('gear_box_model', 'co2mpas.model.physical.gear_box.mechanical.mechanical:mechanical model', 'velocities')</t>
  </si>
  <si>
    <t>('gear_box_model', 'at_gear_shifting', 'velocities')</t>
  </si>
  <si>
    <t>('clutch_torque_converter_model', 'velocities')</t>
  </si>
  <si>
    <t>('electric_model', 'velocities')</t>
  </si>
  <si>
    <t>('engine_model', 'velocities')</t>
  </si>
  <si>
    <t>('engine_model', 'start_stop', 'velocities')</t>
  </si>
  <si>
    <t>('engine_model', 'CO2_emission_model', 'velocities')</t>
  </si>
  <si>
    <t>('cycle_model', 'co2mpas.model.physical.cycle.WLTP.wltp_cycle:WLTP cycle model', 'wltp_base_model')</t>
  </si>
  <si>
    <t>('cycle_model', 'co2mpas.model.physical.cycle.WLTP.wltp_cycle:WLTP cycle model', sink)</t>
  </si>
  <si>
    <t>('gear_box_model', 'co2mpas.model.physical.gear_box.mechanical.mechanical:mechanical model', sink)</t>
  </si>
  <si>
    <t>('gear_box_model', 'at_gear_shifting', sink)</t>
  </si>
  <si>
    <t>('cycle_model', 'co2mpas.model.physical.cycle.WLTP.wltp_cycle:WLTP cycle model', 'initial_temperature')</t>
  </si>
  <si>
    <t>('cycle_model', 'initial_temperature')</t>
  </si>
  <si>
    <t>('gear_box_model', 'at_gear_shifting', start)</t>
  </si>
  <si>
    <t>('cycle_model', 'builtins:len')</t>
  </si>
  <si>
    <t>('clutch_torque_converter_model', 'co2mpas.model.physical.clutch_tc:default_has_torque_converter')</t>
  </si>
  <si>
    <t>('cycle_model', 'co2mpas.model.physical.cycle.WLTP.wltp_cycle:WLTP cycle model', 'co2mpas.model.physical.cycle.WLTP:define_wltp_base_model')</t>
  </si>
  <si>
    <t>('electric_model', 'co2mpas.model.physical.electrics:calculate_alternator_powers_demand')</t>
  </si>
  <si>
    <t>('electric_model', 'co2mpas.model.physical.electrics:calculate_max_alternator_current')</t>
  </si>
  <si>
    <t>('electric_model', 'co2mpas.model.physical.electrics:default_initial_state_of_charge')</t>
  </si>
  <si>
    <t>('electric_model', 'co2mpas.model.physical.electrics:identify_max_battery_charging_current')</t>
  </si>
  <si>
    <t>('engine_model', 'CO2_emission_model', 'co2mpas.model.physical.engine.co2_emission:calculate_fuel_carbon_content')</t>
  </si>
  <si>
    <t>('engine_model', 'CO2_emission_model', 'co2mpas.model.physical.engine.co2_emission:default_engine_has_exhausted_gas_recirculation')</t>
  </si>
  <si>
    <t>('engine_model', 'start_stop', 'co2mpas.model.physical.engine.start_stop:default_correct_start_stop_with_gears')</t>
  </si>
  <si>
    <t>('engine_model', 'thermal', 'co2mpas.model.physical.engine.thermal:calculate_engine_temperature_derivatives')</t>
  </si>
  <si>
    <t>('engine_model', 'thermal', 'co2mpas.model.physical.engine.thermal:identify_initial_engine_temperature')</t>
  </si>
  <si>
    <t>('engine_model', 'thermal', 'co2mpas.model.physical.engine.thermal:identify_max_engine_coolant_temperature')</t>
  </si>
  <si>
    <t>('engine_model', 'co2mpas.model.physical.engine:calculate_auxiliaries_torque_losses')</t>
  </si>
  <si>
    <t>('engine_model', 'co2mpas.model.physical.engine:calculate_engine_moment_inertia')</t>
  </si>
  <si>
    <t>('engine_model', 'co2mpas.model.physical.engine:calculate_engine_type')</t>
  </si>
  <si>
    <t>('engine_model', 'co2mpas.model.physical.engine:calculate_mean_piston_speeds')</t>
  </si>
  <si>
    <t>('engine_model', 'co2mpas.model.physical.engine:define_full_bmep_curve')</t>
  </si>
  <si>
    <t>('engine_model', 'co2mpas.model.physical.engine:define_idle_model_detector')</t>
  </si>
  <si>
    <t>('engine_model', 'co2mpas.model.physical.engine:identify_engine_max_speed')</t>
  </si>
  <si>
    <t>('gear_box_model', 'at_gear_shifting', 'co2mpas.model.physical.gear_box.at_gear:default_specific_gear_shifting')</t>
  </si>
  <si>
    <t>('gear_box_model', 'at_gear_shifting', 'co2mpas.model.physical.gear_box.at_gear:define_gear_filter')</t>
  </si>
  <si>
    <t>('gear_box_model', 'co2mpas.model.physical.gear_box.mechanical.mechanical:mechanical model', 'co2mpas.model.physical.gear_box.mechanical:identify_n_gears')</t>
  </si>
  <si>
    <t>('vehicle_model', 'co2mpas.model.physical.vehicle:calculate_accelerations')</t>
  </si>
  <si>
    <t>('vehicle_model', 'co2mpas.model.physical.vehicle:calculate_aerodynamic_resistances')</t>
  </si>
  <si>
    <t>('vehicle_model', 'co2mpas.model.physical.vehicle:calculate_angle_slopes')</t>
  </si>
  <si>
    <t>('vehicle_model', 'co2mpas.model.physical.vehicle:calculate_velocity_resistances')</t>
  </si>
  <si>
    <t>('vehicle_model', 'co2mpas.model.physical.vehicle:select_default_n_dyno_axes')</t>
  </si>
  <si>
    <t>('vehicle_model', 'co2mpas.model.physical.vehicle:select_inertial_factor')</t>
  </si>
  <si>
    <t>('wheels_model', 'co2mpas.model.physical.wheels:calculate_tyre_dimensions')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</si>
  <si>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</si>
  <si>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</si>
  <si>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</si>
  <si>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</si>
  <si>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</si>
  <si>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('vehicle_model', 'angle_slopes')</t>
  </si>
  <si>
    <t>('engine_model', 'auxiliaries_torque_losses')</t>
  </si>
  <si>
    <t>('cycle_model', 'co2mpas.model.physical.cycle.WLTP.wltp_cycle:WLTP cycle model', 'base_model')</t>
  </si>
  <si>
    <t>('engine_model', 'start_stop', 'correct_start_stop_with_gears')</t>
  </si>
  <si>
    <t>('engine_model', 'engine_max_speed')</t>
  </si>
  <si>
    <t>('engine_model', 'CO2_emission_model', 'engine_max_speed')</t>
  </si>
  <si>
    <t>('engine_model', 'engine_moment_inertia')</t>
  </si>
  <si>
    <t>('engine_model', 'thermal', 'engine_temperature_derivatives')</t>
  </si>
  <si>
    <t>('engine_model', 'engine_type')</t>
  </si>
  <si>
    <t>('engine_model', 'CO2_emission_model', 'engine_type')</t>
  </si>
  <si>
    <t>('engine_model', 'CO2_emission_model', 'fuel_carbon_content')</t>
  </si>
  <si>
    <t>('engine_model', 'full_bmep_curve')</t>
  </si>
  <si>
    <t>('engine_model', 'CO2_emission_model', 'full_bmep_curve')</t>
  </si>
  <si>
    <t>('gear_box_model', 'at_gear_shifting', 'gear_filter')</t>
  </si>
  <si>
    <t>('engine_model', 'CO2_emission_model', 'has_exhausted_gas_recirculation')</t>
  </si>
  <si>
    <t>('clutch_torque_converter_model', 'has_torque_converter')</t>
  </si>
  <si>
    <t>('clutch_torque_converter_model', 'torque_converter', 'calibration_tc_speed_threshold')</t>
  </si>
  <si>
    <t>('clutch_torque_converter_model', 'torque_converter', 'engine_speeds_out')</t>
  </si>
  <si>
    <t>('engine_model', 'idle_model_detector')</t>
  </si>
  <si>
    <t>('vehicle_model', 'inertial_factor')</t>
  </si>
  <si>
    <t>('engine_model', 'thermal', 'initial_engine_temperature')</t>
  </si>
  <si>
    <t>('electric_model', 'initial_state_of_charge')</t>
  </si>
  <si>
    <t>('clutch_torque_converter_model', 'torque_converter', 'lock_up_tc_limits')</t>
  </si>
  <si>
    <t>('electric_model', 'max_alternator_current')</t>
  </si>
  <si>
    <t>('electric_model', 'max_battery_charging_current')</t>
  </si>
  <si>
    <t>('engine_model', 'thermal', 'max_engine_coolant_temperature')</t>
  </si>
  <si>
    <t>('engine_model', 'mean_piston_speeds')</t>
  </si>
  <si>
    <t>('engine_model', 'CO2_emission_model', 'mean_piston_speeds')</t>
  </si>
  <si>
    <t>('gear_box_model', 'co2mpas.model.physical.gear_box.mechanical.mechanical:mechanical model', 'n_gears')</t>
  </si>
  <si>
    <t>('engine_model', 'CO2_emission_model', 'phases_co2_emissions')</t>
  </si>
  <si>
    <t>('vehicle_model', 'road_loads')</t>
  </si>
  <si>
    <t>('gear_box_model', 'at_gear_shifting', 'specific_gear_shifting')</t>
  </si>
  <si>
    <t>('gear_box_model', 'at_gear_shifting', 'cmv_model', 'cycle_type')</t>
  </si>
  <si>
    <t>('gear_box_model', 'at_gear_shifting', 'cmv_ch_model', 'cycle_type')</t>
  </si>
  <si>
    <t>('gear_box_model', 'at_gear_shifting', 'gspv_model', 'cycle_type')</t>
  </si>
  <si>
    <t>('gear_box_model', 'at_gear_shifting', 'gspv_ch_model', 'cycle_type')</t>
  </si>
  <si>
    <t>('gear_box_model', 'at_gear_shifting', 'cmv_model', 'engine_speeds_out')</t>
  </si>
  <si>
    <t>('gear_box_model', 'at_gear_shifting', 'cmv_ch_model', 'engine_speeds_out')</t>
  </si>
  <si>
    <t>('gear_box_model', 'at_gear_shifting', 'cmv_model', 'gear_filter')</t>
  </si>
  <si>
    <t>('gear_box_model', 'at_gear_shifting', 'cmv_ch_model', 'gear_filter')</t>
  </si>
  <si>
    <t>('gear_box_model', 'at_gear_shifting', 'gspv_model', 'gear_filter')</t>
  </si>
  <si>
    <t>('gear_box_model', 'at_gear_shifting', 'gspv_ch_model', 'gear_filter')</t>
  </si>
  <si>
    <t>('gear_box_model', 'at_gear_shifting', 'cmv_model', 'stop_velocity')</t>
  </si>
  <si>
    <t>('gear_box_model', 'at_gear_shifting', 'cmv_ch_model', 'stop_velocity')</t>
  </si>
  <si>
    <t>('gear_box_model', 'at_gear_shifting', 'gspv_model', 'stop_velocity')</t>
  </si>
  <si>
    <t>('gear_box_model', 'at_gear_shifting', 'gspv_ch_model', 'stop_velocity')</t>
  </si>
  <si>
    <t>('clutch_torque_converter_model', 'torque_converter', 'stop_velocity')</t>
  </si>
  <si>
    <t>('gear_box_model', 'at_gear_shifting', 'cmv_ch_model', 'time_cold_hot_transition')</t>
  </si>
  <si>
    <t>('gear_box_model', 'at_gear_shifting', 'gspv_ch_model', 'time_cold_hot_transition')</t>
  </si>
  <si>
    <t>('cycle_model', 'time_length')</t>
  </si>
  <si>
    <t>('gear_box_model', 'at_gear_shifting', 'cmv_model', 'times')</t>
  </si>
  <si>
    <t>('gear_box_model', 'at_gear_shifting', 'cmv_ch_model', 'times')</t>
  </si>
  <si>
    <t>('gear_box_model', 'at_gear_shifting', 'gspv_model', 'times')</t>
  </si>
  <si>
    <t>('gear_box_model', 'at_gear_shifting', 'gspv_ch_model', 'times')</t>
  </si>
  <si>
    <t>('wheels_model', 'tyre_dimensions')</t>
  </si>
  <si>
    <t>('gear_box_model', 'at_gear_shifting', 'cmv_model', 'velocities')</t>
  </si>
  <si>
    <t>('gear_box_model', 'at_gear_shifting', 'cmv_ch_model', 'velocities')</t>
  </si>
  <si>
    <t>('gear_box_model', 'at_gear_shifting', 'gspv_model', 'velocities')</t>
  </si>
  <si>
    <t>('gear_box_model', 'at_gear_shifting', 'gspv_ch_model', 'velocities')</t>
  </si>
  <si>
    <t>('clutch_torque_converter_model', 'torque_converter', 'velocities')</t>
  </si>
  <si>
    <t>('vehicle_model', 'velocity_resistances')</t>
  </si>
  <si>
    <t>('engine_model', 'co2mpas.model.physical.engine:default_ignition_type_v1')</t>
  </si>
  <si>
    <t>('gear_box_model', 'at_gear_shifting', 'cmv_model', sink)</t>
  </si>
  <si>
    <t>('gear_box_model', 'at_gear_shifting', 'cmv_ch_model', sink)</t>
  </si>
  <si>
    <t>('gear_box_model', 'at_gear_shifting', 'gspv_model', sink)</t>
  </si>
  <si>
    <t>('gear_box_model', 'at_gear_shifting', 'gspv_ch_model', sink)</t>
  </si>
  <si>
    <t>('clutch_torque_converter_model', 'torque_converter', sink)</t>
  </si>
  <si>
    <t>('accelerations',)</t>
  </si>
  <si>
    <t>('cycle_model', 'accelerations')</t>
  </si>
  <si>
    <t>('cycle_model', 'co2mpas.model.physical.cycle.WLTP.wltp_cycle:WLTP cycle model', 'accelerations')</t>
  </si>
  <si>
    <t>('wheels_model', 'accelerations')</t>
  </si>
  <si>
    <t>('gear_box_model', 'accelerations')</t>
  </si>
  <si>
    <t>('gear_box_model', 'co2mpas.model.physical.gear_box.mechanical.mechanical:mechanical model', 'accelerations')</t>
  </si>
  <si>
    <t>('gear_box_model', 'at_gear_shifting', 'accelerations')</t>
  </si>
  <si>
    <t>('gear_box_model', 'at_gear_shifting', 'cmv_model', 'accelerations')</t>
  </si>
  <si>
    <t>('gear_box_model', 'at_gear_shifting', 'cmv_ch_model', 'accelerations')</t>
  </si>
  <si>
    <t>('gear_box_model', 'at_gear_shifting', 'gspv_model', 'accelerations')</t>
  </si>
  <si>
    <t>('gear_box_model', 'at_gear_shifting', 'gspv_ch_model', 'accelerations')</t>
  </si>
  <si>
    <t>('clutch_torque_converter_model', 'accelerations')</t>
  </si>
  <si>
    <t>('clutch_torque_converter_model', 'torque_converter', 'accelerations')</t>
  </si>
  <si>
    <t>('electric_model', 'accelerations')</t>
  </si>
  <si>
    <t>('engine_model', 'accelerations')</t>
  </si>
  <si>
    <t>('engine_model', 'thermal', 'accelerations')</t>
  </si>
  <si>
    <t>('engine_model', 'start_stop', 'accelerations')</t>
  </si>
  <si>
    <t>('engine_model', 'CO2_emission_model', 'accelerations')</t>
  </si>
  <si>
    <t>('alternator_powers_demand',)</t>
  </si>
  <si>
    <t>('engine_model', 'alternator_powers_demand')</t>
  </si>
  <si>
    <t>('angle_slopes',)</t>
  </si>
  <si>
    <t>('engine_model', 'angle_slopes')</t>
  </si>
  <si>
    <t>('engine_model', 'CO2_emission_model', 'angle_slopes')</t>
  </si>
  <si>
    <t>('auxiliaries_torque_losses',)</t>
  </si>
  <si>
    <t>('engine_model', 'correct_start_stop_with_gears')</t>
  </si>
  <si>
    <t>('correct_start_stop_with_gears',)</t>
  </si>
  <si>
    <t>('engine_max_speed',)</t>
  </si>
  <si>
    <t>('engine_moment_inertia',)</t>
  </si>
  <si>
    <t>('electric_model', 'engine_moment_inertia')</t>
  </si>
  <si>
    <t>('engine_model', 'engine_temperature_derivatives')</t>
  </si>
  <si>
    <t>('engine_temperature_derivatives',)</t>
  </si>
  <si>
    <t>('engine_type',)</t>
  </si>
  <si>
    <t>('engine_model', 'fuel_carbon_content')</t>
  </si>
  <si>
    <t>('fuel_carbon_content',)</t>
  </si>
  <si>
    <t>('engine_model', 'has_exhausted_gas_recirculation')</t>
  </si>
  <si>
    <t>('has_exhausted_gas_recirculation',)</t>
  </si>
  <si>
    <t>('has_torque_converter',)</t>
  </si>
  <si>
    <t>('gear_box_model', 'has_torque_converter')</t>
  </si>
  <si>
    <t>('inertial_factor',)</t>
  </si>
  <si>
    <t>('cycle_model', 'inertial_factor')</t>
  </si>
  <si>
    <t>('cycle_model', 'co2mpas.model.physical.cycle.WLTP.wltp_cycle:WLTP cycle model', 'inertial_factor')</t>
  </si>
  <si>
    <t>('engine_model', 'initial_engine_temperature')</t>
  </si>
  <si>
    <t>('engine_model', 'CO2_emission_model', 'initial_engine_temperature')</t>
  </si>
  <si>
    <t>('initial_engine_temperature',)</t>
  </si>
  <si>
    <t>('gear_box_model', 'initial_gear_box_temperature')</t>
  </si>
  <si>
    <t>('initial_state_of_charge',)</t>
  </si>
  <si>
    <t>('max_battery_charging_current',)</t>
  </si>
  <si>
    <t>('engine_model', 'max_engine_coolant_temperature')</t>
  </si>
  <si>
    <t>('max_engine_coolant_temperature',)</t>
  </si>
  <si>
    <t>('gear_box_model', 'n_gears')</t>
  </si>
  <si>
    <t>('n_gears',)</t>
  </si>
  <si>
    <t>('engine_model', 'phases_co2_emissions')</t>
  </si>
  <si>
    <t>('phases_co2_emissions',)</t>
  </si>
  <si>
    <t>('road_loads',)</t>
  </si>
  <si>
    <t>('cycle_model', 'road_loads')</t>
  </si>
  <si>
    <t>('cycle_model', 'co2mpas.model.physical.cycle.WLTP.wltp_cycle:WLTP cycle model', 'road_loads')</t>
  </si>
  <si>
    <t>('gear_box_model', 'road_loads')</t>
  </si>
  <si>
    <t>('gear_box_model', 'at_gear_shifting', 'road_loads')</t>
  </si>
  <si>
    <t>('gear_box_model', 'specific_gear_shifting')</t>
  </si>
  <si>
    <t>('specific_gear_shifting',)</t>
  </si>
  <si>
    <t>('clutch_torque_converter_model', 'torque_converter', start)</t>
  </si>
  <si>
    <t>('cycle_model', 'co2mpas.model.physical.cycle:cycle_times')</t>
  </si>
  <si>
    <t>('electric_model', 'co2mpas.model.physical.electrics:calculate_state_of_charges')</t>
  </si>
  <si>
    <t>('engine_model', 'CO2_emission_model', 'co2mpas.model.physical.engine.co2_emission:calculate_fuel_carbon_content_percentage')</t>
  </si>
  <si>
    <t>('engine_model', 'CO2_emission_model', 'co2mpas.model.physical.engine.co2_emission:define_fmep_model')</t>
  </si>
  <si>
    <t>('engine_model', 'co2mpas.model.physical.engine:default_ignition_type')</t>
  </si>
  <si>
    <t>('engine_model', 'co2mpas.model.physical.engine:identify_idle_engine_speed_median')</t>
  </si>
  <si>
    <t>('engine_model', 'co2mpas.model.physical.engine:identify_idle_engine_speed_std')</t>
  </si>
  <si>
    <t>('gear_box_model', 'co2mpas.model.physical.gear_box:get_gear_box_efficiency_constants')</t>
  </si>
  <si>
    <t>('vehicle_model', 'co2mpas.model.physical.vehicle:calculate_climbing_force')</t>
  </si>
  <si>
    <t>('vehicle_model', 'co2mpas.model.physical.vehicle:calculate_rolling_resistance')</t>
  </si>
  <si>
    <t>('vehicle_model', 'co2mpas.model.physical.vehicle:calculate_rotational_inertia_forces')</t>
  </si>
  <si>
    <t>('wheels_model', 'co2mpas.model.physical.wheels:calculate_r_wheels')</t>
  </si>
  <si>
    <t>('wheels_model', 'co2mpas.model.physical.wheels:define_tyre_code')</t>
  </si>
  <si>
    <t>('electric_model', 'identify_alternator_nominal_power')</t>
  </si>
  <si>
    <t>('vehicle_model', 'splitting')</t>
  </si>
  <si>
    <t>('vehicle_model', 'climbing_force')</t>
  </si>
  <si>
    <t>('engine_model', 'CO2_emission_model', 'fmep_model')</t>
  </si>
  <si>
    <t>('gear_box_model', 'gear_box_efficiency_constants')</t>
  </si>
  <si>
    <t>('wheels_model', 'r_wheels')</t>
  </si>
  <si>
    <t>('vehicle_model', 'rolling_resistance')</t>
  </si>
  <si>
    <t>('vehicle_model', 'rotational_inertia_forces')</t>
  </si>
  <si>
    <t>('electric_model', 'state_of_charges')</t>
  </si>
  <si>
    <t>('climbing_force',)</t>
  </si>
  <si>
    <t>('cycle_model', 'climbing_force')</t>
  </si>
  <si>
    <t>('cycle_model', 'co2mpas.model.physical.cycle.WLTP.wltp_cycle:WLTP cycle model', 'climbing_force')</t>
  </si>
  <si>
    <t>('r_wheels',)</t>
  </si>
  <si>
    <t>('state_of_charges',)</t>
  </si>
  <si>
    <t>('engine_model', 'state_of_charges')</t>
  </si>
  <si>
    <t>('engine_model', 'start_stop', 'state_of_charges')</t>
  </si>
  <si>
    <t>('engine_model', 'co2mpas.dispatcher.utils.dsp:bypass')</t>
  </si>
  <si>
    <t>('clutch_torque_converter_model', 'torque_converter', 'co2mpas.model.physical.clutch_tc.torque_converter:default_tc_k_factor_curve')</t>
  </si>
  <si>
    <t>('vehicle_model', 'co2mpas.model.physical.vehicle:calculate_motive_forces')</t>
  </si>
  <si>
    <t>('cycle_model', 'co2mpas.model.physical.cycle.WLTP.wltp_cycle:WLTP cycle model', 'max_time')</t>
  </si>
  <si>
    <t>('cycle_model', 'max_time')</t>
  </si>
  <si>
    <t>('engine_model', 'idle_engine_speed')</t>
  </si>
  <si>
    <t>('engine_model', 'thermal', 'idle_engine_speed')</t>
  </si>
  <si>
    <t>('engine_model', 'start_stop', 'idle_engine_speed')</t>
  </si>
  <si>
    <t>('engine_model', 'co2mpas.model.physical.engine.cold_start.cold_start:cold_start', 'idle_engine_speed')</t>
  </si>
  <si>
    <t>('engine_model', 'CO2_emission_model', 'idle_engine_speed')</t>
  </si>
  <si>
    <t>('clutch_torque_converter_model', 'torque_converter', 'k_factor_curve')</t>
  </si>
  <si>
    <t>('vehicle_model', 'motive_forces')</t>
  </si>
  <si>
    <t>('cycle_model', 'co2mpas.model.physical.cycle:calculate_time_length')</t>
  </si>
  <si>
    <t>('idle_engine_speed',)</t>
  </si>
  <si>
    <t>('cycle_model', 'idle_engine_speed')</t>
  </si>
  <si>
    <t>('cycle_model', 'co2mpas.model.physical.cycle.WLTP.wltp_cycle:WLTP cycle model', 'idle_engine_speed')</t>
  </si>
  <si>
    <t>('wheels_model', 'idle_engine_speed')</t>
  </si>
  <si>
    <t>('gear_box_model', 'idle_engine_speed')</t>
  </si>
  <si>
    <t>('gear_box_model', 'co2mpas.model.physical.gear_box.mechanical.mechanical:mechanical model', 'idle_engine_speed')</t>
  </si>
  <si>
    <t>('gear_box_model', 'at_gear_shifting', 'idle_engine_speed')</t>
  </si>
  <si>
    <t>('electric_model', 'idle_engine_speed')</t>
  </si>
  <si>
    <t>('clutch_torque_converter_model', 'k_factor_curve')</t>
  </si>
  <si>
    <t>('engine_model', 'co2mpas.dispatcher.utils.dsp:bypass&lt;0&gt;')</t>
  </si>
  <si>
    <t>('engine_model', 'CO2_emission_model', 'co2mpas.model.physical.engine.co2_emission:define_idle_fuel_consumption_model')</t>
  </si>
  <si>
    <t>('engine_model', 'start_stop', 'co2mpas.model.physical.engine.start_stop:identify_on_engine')</t>
  </si>
  <si>
    <t>('engine_model', 'co2mpas.model.physical.engine:calculate_full_load')</t>
  </si>
  <si>
    <t>('vehicle_model', 'co2mpas.model.physical.vehicle:calculate_motive_powers')</t>
  </si>
  <si>
    <t>('engine_model', 'engine_max_power')</t>
  </si>
  <si>
    <t>('engine_model', 'engine_max_speed_at_max_power')</t>
  </si>
  <si>
    <t>('engine_model', 'full_load_curve')</t>
  </si>
  <si>
    <t>('engine_model', 'CO2_emission_model', 'idle_fuel_consumption_model')</t>
  </si>
  <si>
    <t>('vehicle_model', 'motive_powers')</t>
  </si>
  <si>
    <t>('engine_model', 'start_stop', 'on_engine')</t>
  </si>
  <si>
    <t>('engine_max_power',)</t>
  </si>
  <si>
    <t>('cycle_model', 'engine_max_power')</t>
  </si>
  <si>
    <t>('cycle_model', 'co2mpas.model.physical.cycle.WLTP.wltp_cycle:WLTP cycle model', 'engine_max_power')</t>
  </si>
  <si>
    <t>('gear_box_model', 'engine_max_power')</t>
  </si>
  <si>
    <t>('gear_box_model', 'at_gear_shifting', 'engine_max_power')</t>
  </si>
  <si>
    <t>('engine_max_speed_at_max_power',)</t>
  </si>
  <si>
    <t>('cycle_model', 'engine_max_speed_at_max_power')</t>
  </si>
  <si>
    <t>('cycle_model', 'co2mpas.model.physical.cycle.WLTP.wltp_cycle:WLTP cycle model', 'engine_max_speed_at_max_power')</t>
  </si>
  <si>
    <t>('gear_box_model', 'engine_max_speed_at_max_power')</t>
  </si>
  <si>
    <t>('gear_box_model', 'at_gear_shifting', 'engine_max_speed_at_max_power')</t>
  </si>
  <si>
    <t>('full_load_curve',)</t>
  </si>
  <si>
    <t>('cycle_model', 'full_load_curve')</t>
  </si>
  <si>
    <t>('cycle_model', 'co2mpas.model.physical.cycle.WLTP.wltp_cycle:WLTP cycle model', 'full_load_curve')</t>
  </si>
  <si>
    <t>('gear_box_model', 'full_load_curve')</t>
  </si>
  <si>
    <t>('gear_box_model', 'at_gear_shifting', 'full_load_curve')</t>
  </si>
  <si>
    <t>('motive_powers',)</t>
  </si>
  <si>
    <t>('cycle_model', 'motive_powers')</t>
  </si>
  <si>
    <t>('cycle_model', 'co2mpas.model.physical.cycle.WLTP.wltp_cycle:WLTP cycle model', 'motive_powers')</t>
  </si>
  <si>
    <t>('wheels_model', 'motive_powers')</t>
  </si>
  <si>
    <t>('gear_box_model', 'motive_powers')</t>
  </si>
  <si>
    <t>('gear_box_model', 'at_gear_shifting', 'motive_powers')</t>
  </si>
  <si>
    <t>('gear_box_model', 'at_gear_shifting', 'gspv_model', 'motive_powers')</t>
  </si>
  <si>
    <t>('gear_box_model', 'at_gear_shifting', 'gspv_ch_model', 'motive_powers')</t>
  </si>
  <si>
    <t>('engine_model', 'motive_powers')</t>
  </si>
  <si>
    <t>('engine_model', 'CO2_emission_model', 'motive_powers')</t>
  </si>
  <si>
    <t>('engine_model', 'on_engine')</t>
  </si>
  <si>
    <t>('engine_model', 'thermal', 'on_engine')</t>
  </si>
  <si>
    <t>('engine_model', 'co2mpas.model.physical.engine.cold_start.cold_start:cold_start', 'on_engine')</t>
  </si>
  <si>
    <t>('engine_model', 'CO2_emission_model', 'on_engine')</t>
  </si>
  <si>
    <t>('on_engine',)</t>
  </si>
  <si>
    <t>('gear_box_model', 'on_engine')</t>
  </si>
  <si>
    <t>('electric_model', 'on_engine')</t>
  </si>
  <si>
    <t>('wheels_model', 'co2mpas.dispatcher.utils.dsp:bypass')</t>
  </si>
  <si>
    <t>('electric_model', 'co2mpas.model.physical.electrics:identify_alternator_current_threshold')</t>
  </si>
  <si>
    <t>('engine_model', 'start_stop', 'co2mpas.model.physical.engine.start_stop:calibrate_start_stop_model')</t>
  </si>
  <si>
    <t>('engine_model', 'start_stop', 'co2mpas.model.physical.engine.start_stop:identify_engine_starts')</t>
  </si>
  <si>
    <t>('engine_model', 'co2mpas.model.physical.engine:calculate_auxiliaries_power_losses')</t>
  </si>
  <si>
    <t>('engine_model', 'co2mpas.model.physical.engine:calculate_engine_mass')</t>
  </si>
  <si>
    <t>('engine_model', 'co2mpas.model.physical.engine:calculate_engine_max_torque')</t>
  </si>
  <si>
    <t>('engine_model', 'co2mpas.model.physical.engine:calculate_full_load_speeds_and_powers')</t>
  </si>
  <si>
    <t>('engine_model', 'co2mpas.model.physical.engine:calculate_max_available_engine_powers_out')</t>
  </si>
  <si>
    <t>('electric_model', 'alternator_current_threshold')</t>
  </si>
  <si>
    <t>('engine_model', 'auxiliaries_power_losses')</t>
  </si>
  <si>
    <t>('engine_model', 'engine_mass')</t>
  </si>
  <si>
    <t>('engine_model', 'engine_max_torque')</t>
  </si>
  <si>
    <t>('engine_model', 'start_stop', 'engine_starts')</t>
  </si>
  <si>
    <t>('engine_model', 'max_available_engine_powers_out')</t>
  </si>
  <si>
    <t>('engine_model', 'start_stop', 'start_stop_model')</t>
  </si>
  <si>
    <t>('wheels_model', 'wheel_powers')</t>
  </si>
  <si>
    <t>('auxiliaries_power_losses',)</t>
  </si>
  <si>
    <t>('engine_mass',)</t>
  </si>
  <si>
    <t>('gear_box_model', 'engine_mass')</t>
  </si>
  <si>
    <t>('engine_max_torque',)</t>
  </si>
  <si>
    <t>('gear_box_model', 'engine_max_torque')</t>
  </si>
  <si>
    <t>('engine_model', 'engine_starts')</t>
  </si>
  <si>
    <t>('engine_starts',)</t>
  </si>
  <si>
    <t>('electric_model', 'engine_starts')</t>
  </si>
  <si>
    <t>('engine_model', 'start_stop_model')</t>
  </si>
  <si>
    <t>('start_stop_model',)</t>
  </si>
  <si>
    <t>('wheel_powers',)</t>
  </si>
  <si>
    <t>('final_drive_model', 'final_drive_powers_out')</t>
  </si>
  <si>
    <t>('cycle_model', 'co2mpas.model.physical.cycle:select_phases_integration_times')</t>
  </si>
  <si>
    <t>('electric_model', 'co2mpas.model.physical.electrics:identify_alternator_starts_windows')</t>
  </si>
  <si>
    <t>('engine_model', 'co2mpas.model.physical.engine:calculate_engine_heat_capacity')</t>
  </si>
  <si>
    <t>('engine_model', 'co2mpas.model.physical.engine:calculate_engine_max_torque&lt;0&gt;')</t>
  </si>
  <si>
    <t>('gear_box_model', 'co2mpas.model.physical.gear_box:calculate_equivalent_gear_box_heat_capacity')</t>
  </si>
  <si>
    <t>('gear_box_model', 'co2mpas.model.physical.gear_box:calculate_gear_box_efficiency_parameters_cold_hot')</t>
  </si>
  <si>
    <t>('engine_model', 'engine_heat_capacity')</t>
  </si>
  <si>
    <t>('gear_box_model', 'equivalent_gear_box_heat_capacity')</t>
  </si>
  <si>
    <t>('gear_box_model', 'gear_box_efficiency_parameters_cold_hot')</t>
  </si>
  <si>
    <t>('cycle_model', 'phases_integration_times')</t>
  </si>
  <si>
    <t>('electric_model', 'starts_windows')</t>
  </si>
  <si>
    <t>('engine_heat_capacity',)</t>
  </si>
  <si>
    <t>('equivalent_gear_box_heat_capacity',)</t>
  </si>
  <si>
    <t>('phases_integration_times',)</t>
  </si>
  <si>
    <t>('engine_model', 'phases_integration_times')</t>
  </si>
  <si>
    <t>('engine_model', 'CO2_emission_model', 'phases_integration_times')</t>
  </si>
  <si>
    <t>('engine_model', 'CO2_emission_model', 'co2mpas.model.physical.engine.co2_emission:calculate_phases_distances')</t>
  </si>
  <si>
    <t>('engine_model', 'CO2_emission_model', 'phases_distances')</t>
  </si>
  <si>
    <t>('engine_model', 'CO2_emission_model', 'co2mpas.model.physical.engine.co2_emission:calculate_co2_emission')</t>
  </si>
  <si>
    <t>('engine_model', 'CO2_emission_model', 'co2mpas.model.physical.engine.co2_emission:calculate_cumulative_co2_v1')</t>
  </si>
  <si>
    <t>('engine_model', 'CO2_emission_model', 'co2_emission_value')</t>
  </si>
  <si>
    <t>('engine_model', 'CO2_emission_model', 'cumulative_co2_emissions')</t>
  </si>
  <si>
    <t>('engine_model', 'co2_emission_value')</t>
  </si>
  <si>
    <t>('co2_emission_value',)</t>
  </si>
  <si>
    <t>('engine_model', 'CO2_emission_model', 'co2mpas.model.physical.engine.co2_emission:calculate_declared_co2_emission')</t>
  </si>
  <si>
    <t>('engine_model', 'CO2_emission_model', 'declared_co2_emission_value')</t>
  </si>
  <si>
    <t>('wheels_model', 'co2mpas.model.physical.wheels:identify_r_dynamic_v2')</t>
  </si>
  <si>
    <t>('engine_model', 'declared_co2_emission_value')</t>
  </si>
  <si>
    <t>('declared_co2_emission_value',)</t>
  </si>
  <si>
    <t>('wheels_model', 'r_dynamic')</t>
  </si>
  <si>
    <t>('r_dynamic',)</t>
  </si>
  <si>
    <t>('gear_box_model', 'r_dynamic')</t>
  </si>
  <si>
    <t>('gear_box_model', 'co2mpas.model.physical.gear_box.mechanical.mechanical:mechanical model', 'r_dynamic')</t>
  </si>
  <si>
    <t>('gear_box_model', 'co2mpas.model.physical.gear_box.mechanical.mechanical:mechanical model', 'co2mpas.model.physical.gear_box.mechanical:calculate_speed_velocity_ratios')</t>
  </si>
  <si>
    <t>('wheels_model', 'co2mpas.model.physical.wheels:calculate_wheel_speeds')</t>
  </si>
  <si>
    <t>('wheels_model', 'co2mpas.model.physical.wheels:identify_tyre_dynamic_rolling_coefficient')</t>
  </si>
  <si>
    <t>('gear_box_model', 'co2mpas.model.physical.gear_box.mechanical.mechanical:mechanical model', 'speed_velocity_ratios')</t>
  </si>
  <si>
    <t>('wheels_model', 'wheel_speeds')</t>
  </si>
  <si>
    <t>('engine_model', 'co2mpas.model.physical.engine:get_full_load')</t>
  </si>
  <si>
    <t>('gear_box_model', 'speed_velocity_ratios')</t>
  </si>
  <si>
    <t>('speed_velocity_ratios',)</t>
  </si>
  <si>
    <t>('cycle_model', 'speed_velocity_ratios')</t>
  </si>
  <si>
    <t>('cycle_model', 'co2mpas.model.physical.cycle.WLTP.wltp_cycle:WLTP cycle model', 'speed_velocity_ratios')</t>
  </si>
  <si>
    <t>('wheel_speeds',)</t>
  </si>
  <si>
    <t>('final_drive_model', 'final_drive_speeds_out')</t>
  </si>
  <si>
    <t>('final_drive_model', 'co2mpas.model.physical.final_drive:calculate_final_drive_speeds_in')</t>
  </si>
  <si>
    <t>('gear_box_model', 'co2mpas.model.physical.gear_box.mechanical.mechanical:mechanical model', 'co2mpas.model.physical.gear_box.mechanical:calculate_velocity_speed_ratios')</t>
  </si>
  <si>
    <t>('gear_box_model', 'co2mpas.model.physical.gear_box.mechanical.mechanical:mechanical model', 'co2mpas.model.physical.gear_box.mechanical:identify_max_gear')</t>
  </si>
  <si>
    <t>('wheels_model', 'co2mpas.model.physical.wheels:calculate_r_dynamic')</t>
  </si>
  <si>
    <t>('wheels_model', 'co2mpas.model.physical.wheels:calculate_wheel_torques')</t>
  </si>
  <si>
    <t>('final_drive_model', 'final_drive_speeds_in')</t>
  </si>
  <si>
    <t>('gear_box_model', 'co2mpas.model.physical.gear_box.mechanical.mechanical:mechanical model', 'max_gear')</t>
  </si>
  <si>
    <t>('gear_box_model', 'co2mpas.model.physical.gear_box.mechanical.mechanical:mechanical model', 'velocity_speed_ratios')</t>
  </si>
  <si>
    <t>('wheels_model', 'wheel_torques')</t>
  </si>
  <si>
    <t>('final_drive_speeds_in',)</t>
  </si>
  <si>
    <t>('gear_box_model', 'gear_box_speeds_out')</t>
  </si>
  <si>
    <t>('gear_box_model', 'co2mpas.model.physical.gear_box.mechanical.mechanical:mechanical model', 'gear_box_speeds_out')</t>
  </si>
  <si>
    <t>('gear_box_model', 'max_gear')</t>
  </si>
  <si>
    <t>('max_gear',)</t>
  </si>
  <si>
    <t>('cycle_model', 'max_gear')</t>
  </si>
  <si>
    <t>('gear_box_model', 'velocity_speed_ratios')</t>
  </si>
  <si>
    <t>('gear_box_model', 'at_gear_shifting', 'velocity_speed_ratios')</t>
  </si>
  <si>
    <t>('gear_box_model', 'at_gear_shifting', 'cmv_model', 'velocity_speed_ratios')</t>
  </si>
  <si>
    <t>('gear_box_model', 'at_gear_shifting', 'cmv_ch_model', 'velocity_speed_ratios')</t>
  </si>
  <si>
    <t>('gear_box_model', 'at_gear_shifting', 'gspv_model', 'velocity_speed_ratios')</t>
  </si>
  <si>
    <t>('gear_box_model', 'at_gear_shifting', 'gspv_ch_model', 'velocity_speed_ratios')</t>
  </si>
  <si>
    <t>('velocity_speed_ratios',)</t>
  </si>
  <si>
    <t>('wheel_torques',)</t>
  </si>
  <si>
    <t>('final_drive_model', 'final_drive_torques_out')</t>
  </si>
  <si>
    <t>('gear_box_model', 'co2mpas.model.physical.gear_box.mechanical.mechanical:mechanical model', 'co2mpas.model.physical.gear_box.mechanical:calculate_gear_box_ratios')</t>
  </si>
  <si>
    <t>('gear_box_model', 'co2mpas.model.physical.gear_box.mechanical.mechanical:mechanical model', 'co2mpas.model.physical.gear_box.mechanical:identify_gears')</t>
  </si>
  <si>
    <t>('gear_box_model', 'co2mpas.model.physical.gear_box.mechanical.mechanical:mechanical model', 'gears')</t>
  </si>
  <si>
    <t>('gear_box_model', 'gears')</t>
  </si>
  <si>
    <t>('gear_box_model', 'at_gear_shifting', 'gears')</t>
  </si>
  <si>
    <t>('gear_box_model', 'at_gear_shifting', 'cmv_model', 'gears')</t>
  </si>
  <si>
    <t>('gear_box_model', 'at_gear_shifting', 'cmv_ch_model', 'gears')</t>
  </si>
  <si>
    <t>('gear_box_model', 'at_gear_shifting', 'gspv_model', 'gears')</t>
  </si>
  <si>
    <t>('gear_box_model', 'at_gear_shifting', 'gspv_ch_model', 'gears')</t>
  </si>
  <si>
    <t>('gears',)</t>
  </si>
  <si>
    <t>('cycle_model', 'gears')</t>
  </si>
  <si>
    <t>('clutch_torque_converter_model', 'gears')</t>
  </si>
  <si>
    <t>('clutch_torque_converter_model', 'torque_converter', 'gears')</t>
  </si>
  <si>
    <t>('engine_model', 'gears')</t>
  </si>
  <si>
    <t>('gear_box_model', 'at_gear_shifting', 'gspv_model', 'co2mpas.model.physical.gear_box.at_gear:calibrate_gspv')</t>
  </si>
  <si>
    <t>('gear_box_model', 'at_gear_shifting', 'gspv_ch_model', 'co2mpas.model.physical.gear_box.at_gear:calibrate_gspv_hot_cold')</t>
  </si>
  <si>
    <t>('gear_box_model', 'at_gear_shifting', 'co2mpas.model.physical.gear_box.at_gear:calibrate_mvl')</t>
  </si>
  <si>
    <t>('gear_box_model', 'co2mpas.model.physical.gear_box.mechanical.mechanical:mechanical model', 'co2mpas.model.physical.gear_box.mechanical:calculate_gear_box_speeds_in_v1')</t>
  </si>
  <si>
    <t>('gear_box_model', 'co2mpas.model.physical.gear_box:calculate_gear_shifts')</t>
  </si>
  <si>
    <t>('gear_box_model', 'at_gear_shifting', 'gspv_model', 'GSPV')</t>
  </si>
  <si>
    <t>('gear_box_model', 'at_gear_shifting', 'gspv_ch_model', 'GSPV_Cold_Hot')</t>
  </si>
  <si>
    <t>('gear_box_model', 'at_gear_shifting', 'MVL')</t>
  </si>
  <si>
    <t>('gear_box_model', 'co2mpas.model.physical.gear_box.mechanical.mechanical:mechanical model', 'gear_box_speeds_in')</t>
  </si>
  <si>
    <t>('gear_box_model', 'gear_shifts')</t>
  </si>
  <si>
    <t>('gear_box_model', 'at_gear_shifting', 'GSPV')</t>
  </si>
  <si>
    <t>('gear_box_model', 'GSPV')</t>
  </si>
  <si>
    <t>('GSPV',)</t>
  </si>
  <si>
    <t>('gear_box_model', 'at_gear_shifting', 'GSPV_Cold_Hot')</t>
  </si>
  <si>
    <t>('gear_box_model', 'GSPV_Cold_Hot')</t>
  </si>
  <si>
    <t>('GSPV_Cold_Hot',)</t>
  </si>
  <si>
    <t>('gear_box_model', 'MVL')</t>
  </si>
  <si>
    <t>('MVL',)</t>
  </si>
  <si>
    <t>('gear_box_model', 'gear_box_speeds_in')</t>
  </si>
  <si>
    <t>('gear_box_speeds_in',)</t>
  </si>
  <si>
    <t>('clutch_torque_converter_model', 'gear_box_speeds_in')</t>
  </si>
  <si>
    <t>('engine_model', 'gear_box_speeds_in')</t>
  </si>
  <si>
    <t>('gear_shifts',)</t>
  </si>
  <si>
    <t>('clutch_torque_converter_model', 'gear_shifts')</t>
  </si>
  <si>
    <t>('engine_model', 'co2mpas.model.physical.engine:calculate_engine_speeds_out_hot')</t>
  </si>
  <si>
    <t>('gear_box_model', 'at_gear_shifting', 'co2mpas.model.physical.gear_box.at_gear:correct_gear_v0')</t>
  </si>
  <si>
    <t>('gear_box_model', 'at_gear_shifting', 'correct_gear')</t>
  </si>
  <si>
    <t>('gear_box_model', 'at_gear_shifting', 'cmv_model', 'correct_gear')</t>
  </si>
  <si>
    <t>('gear_box_model', 'at_gear_shifting', 'cmv_ch_model', 'correct_gear')</t>
  </si>
  <si>
    <t>('engine_model', 'engine_speeds_out_hot')</t>
  </si>
  <si>
    <t>('engine_model', 'thermal', 'engine_speeds_out_hot')</t>
  </si>
  <si>
    <t>('engine_model', 'co2mpas.model.physical.engine.cold_start.cold_start:cold_start', 'engine_speeds_out_hot')</t>
  </si>
  <si>
    <t>('final_drive_model', 'co2mpas.model.physical.final_drive:calculate_final_drive_torque_losses_v1')</t>
  </si>
  <si>
    <t>('engine_speeds_out_hot',)</t>
  </si>
  <si>
    <t>('clutch_torque_converter_model', 'engine_speeds_out_hot')</t>
  </si>
  <si>
    <t>('clutch_torque_converter_model', 'torque_converter', 'engine_speeds_out_hot')</t>
  </si>
  <si>
    <t>('clutch_torque_converter_model', 'torque_converter', 'gear_box_speeds_in')</t>
  </si>
  <si>
    <t>('final_drive_model', 'final_drive_torque_losses')</t>
  </si>
  <si>
    <t>('engine_model', 'co2mpas.model.physical.engine:identify_on_idle')</t>
  </si>
  <si>
    <t>('gear_box_model', 'at_gear_shifting', 'cmv_model', 'co2mpas.model.physical.gear_box.at_gear:calibrate_gear_shifting_cmv')</t>
  </si>
  <si>
    <t>('gear_box_model', 'at_gear_shifting', 'cmv_ch_model', 'co2mpas.model.physical.gear_box.at_gear:calibrate_gear_shifting_cmv_hot_cold')</t>
  </si>
  <si>
    <t>('gear_box_model', 'at_gear_shifting', 'cmv_model', 'CMV')</t>
  </si>
  <si>
    <t>('gear_box_model', 'at_gear_shifting', 'cmv_ch_model', 'CMV_Cold_Hot')</t>
  </si>
  <si>
    <t>('engine_model', 'on_idle')</t>
  </si>
  <si>
    <t>('engine_model', 'co2mpas.model.physical.engine.cold_start.cold_start:cold_start', 'on_idle')</t>
  </si>
  <si>
    <t>('final_drive_model', 'co2mpas.model.physical.final_drive:calculate_final_drive_torques_in')</t>
  </si>
  <si>
    <t>('gear_box_model', 'at_gear_shifting', 'CMV')</t>
  </si>
  <si>
    <t>('gear_box_model', 'CMV')</t>
  </si>
  <si>
    <t>('CMV',)</t>
  </si>
  <si>
    <t>('gear_box_model', 'at_gear_shifting', 'CMV_Cold_Hot')</t>
  </si>
  <si>
    <t>('gear_box_model', 'CMV_Cold_Hot')</t>
  </si>
  <si>
    <t>('CMV_Cold_Hot',)</t>
  </si>
  <si>
    <t>('on_idle',)</t>
  </si>
  <si>
    <t>('final_drive_model', 'final_drive_torques_in')</t>
  </si>
  <si>
    <t>('final_drive_torques_in',)</t>
  </si>
  <si>
    <t>('final_drive_model', 'co2mpas.model.physical.final_drive:calculate_final_drive_efficiencies')</t>
  </si>
  <si>
    <t>('final_drive_model', 'final_drive_efficiencies')</t>
  </si>
  <si>
    <t>('final_drive_model', 'co2mpas.model.physical.final_drive:calculate_final_drive_powers_in')</t>
  </si>
  <si>
    <t>('final_drive_model', 'final_drive_powers_in')</t>
  </si>
  <si>
    <t>('final_drive_powers_in',)</t>
  </si>
  <si>
    <t>('engine_model', 'final_drive_powers_in')</t>
  </si>
  <si>
    <t>('engine_model', 'thermal', 'final_drive_powers_in')</t>
  </si>
  <si>
    <t>('gear_box_model', 'gear_box_powers_out')</t>
  </si>
  <si>
    <t>('engine_model', 'thermal', 'co2mpas.model.physical.engine.thermal:calibrate_engine_temperature_regression_model')</t>
  </si>
  <si>
    <t>('gear_box_model', 'co2mpas.model.physical.gear_box:calculate_gear_box_torques')</t>
  </si>
  <si>
    <t>('engine_model', 'thermal', 'engine_temperature_regression_model')</t>
  </si>
  <si>
    <t>('gear_box_model', 'gear_box_torques')</t>
  </si>
  <si>
    <t>('engine_model', 'engine_temperature_regression_model')</t>
  </si>
  <si>
    <t>('engine_temperature_regression_model',)</t>
  </si>
  <si>
    <t>('engine_model', 'thermal', 'co2mpas.model.physical.engine.thermal:identify_engine_thermostat_temperature')</t>
  </si>
  <si>
    <t>('engine_model', 'thermal', 'co2mpas.model.physical.engine.thermal:predict_engine_coolant_temperatures')</t>
  </si>
  <si>
    <t>('engine_model', 'thermal', 'engine_thermostat_temperature')</t>
  </si>
  <si>
    <t>('engine_model', 'engine_thermostat_temperature')</t>
  </si>
  <si>
    <t>('engine_model', 'co2mpas.model.physical.engine.cold_start.cold_start:cold_start', 'engine_thermostat_temperature')</t>
  </si>
  <si>
    <t>('engine_model', 'CO2_emission_model', 'engine_thermostat_temperature')</t>
  </si>
  <si>
    <t>('engine_thermostat_temperature',)</t>
  </si>
  <si>
    <t>('gear_box_model', 'engine_thermostat_temperature')</t>
  </si>
  <si>
    <t>('engine_model', 'CO2_emission_model', 'co2mpas.model.physical.engine.co2_emission:calculate_after_treatment_temperature_threshold')</t>
  </si>
  <si>
    <t>('engine_model', 'co2mpas.model.physical.engine.cold_start.cold_start:cold_start', 'co2mpas.model.physical.engine.cold_start:identify_cold_start_speeds_phases')</t>
  </si>
  <si>
    <t>('engine_model', 'thermal', 'co2mpas.model.physical.engine.thermal:identify_engine_thermostat_temperature_window')</t>
  </si>
  <si>
    <t>('gear_box_model', 'co2mpas.model.physical.gear_box:define_gear_box_loss_model')</t>
  </si>
  <si>
    <t>('engine_model', 'CO2_emission_model', 'after_treatment_temperature_threshold')</t>
  </si>
  <si>
    <t>('engine_model', 'co2mpas.model.physical.engine.cold_start.cold_start:cold_start', 'cold_start_speeds_phases')</t>
  </si>
  <si>
    <t>('engine_model', 'thermal', 'engine_thermostat_temperature_window')</t>
  </si>
  <si>
    <t>('gear_box_model', 'gear_box_loss_model')</t>
  </si>
  <si>
    <t>('engine_model', 'after_treatment_temperature_threshold')</t>
  </si>
  <si>
    <t>('after_treatment_temperature_threshold',)</t>
  </si>
  <si>
    <t>('engine_model', 'cold_start_speeds_phases')</t>
  </si>
  <si>
    <t>('cold_start_speeds_phases',)</t>
  </si>
  <si>
    <t>('engine_model', 'engine_thermostat_temperature_window')</t>
  </si>
  <si>
    <t>('engine_model', 'CO2_emission_model', 'engine_thermostat_temperature_window')</t>
  </si>
  <si>
    <t>('engine_thermostat_temperature_window',)</t>
  </si>
  <si>
    <t>('engine_model', 'CO2_emission_model', 'co2mpas.model.physical.engine.co2_emission:calculate_extended_integration_times')</t>
  </si>
  <si>
    <t>('engine_model', 'CO2_emission_model', 'co2mpas.model.physical.engine.co2_emission:define_initial_co2_emission_model_params_guess')</t>
  </si>
  <si>
    <t>('engine_model', 'CO2_emission_model', 'co2mpas.model.physical.engine.co2_emission:define_tau_function')</t>
  </si>
  <si>
    <t>('engine_model', 'co2mpas.model.physical.engine.cold_start.cold_start:cold_start', 'co2mpas.model.physical.engine.cold_start:identify_cold_start_speeds_delta')</t>
  </si>
  <si>
    <t>('engine_model', 'CO2_emission_model', 'co2_params_initial_guess')</t>
  </si>
  <si>
    <t>('engine_model', 'co2mpas.model.physical.engine.cold_start.cold_start:cold_start', 'cold_start_speeds_delta')</t>
  </si>
  <si>
    <t>('engine_model', 'CO2_emission_model', 'extended_integration_times')</t>
  </si>
  <si>
    <t>('engine_model', 'CO2_emission_model', 'initial_friction_params')</t>
  </si>
  <si>
    <t>('engine_model', 'CO2_emission_model', 'tau_function')</t>
  </si>
  <si>
    <t>('engine_model', 'co2_params_initial_guess')</t>
  </si>
  <si>
    <t>('co2_params_initial_guess',)</t>
  </si>
  <si>
    <t>('engine_model', 'cold_start_speeds_delta')</t>
  </si>
  <si>
    <t>('cold_start_speeds_delta',)</t>
  </si>
  <si>
    <t>('clutch_torque_converter_model', 'cold_start_speeds_delta')</t>
  </si>
  <si>
    <t>('clutch_torque_converter_model', 'torque_converter', 'cold_start_speeds_delta')</t>
  </si>
  <si>
    <t>('engine_model', 'initial_friction_params')</t>
  </si>
  <si>
    <t>('initial_friction_params',)</t>
  </si>
  <si>
    <t>('clutch_torque_converter_model', 'torque_converter', 'co2mpas.model.physical.clutch_tc.torque_converter:identify_torque_converter_speeds_delta')</t>
  </si>
  <si>
    <t>('engine_model', 'co2mpas.model.physical.engine.cold_start.cold_start:cold_start', 'co2mpas.model.physical.engine.cold_start:calibrate_cold_start_speed_model')</t>
  </si>
  <si>
    <t>('engine_model', 'co2mpas.model.physical.engine:calculate_min_available_engine_powers_out')</t>
  </si>
  <si>
    <t>('engine_model', 'co2mpas.model.physical.engine.cold_start.cold_start:cold_start', 'cold_start_speed_model')</t>
  </si>
  <si>
    <t>('engine_model', 'min_available_engine_powers_out')</t>
  </si>
  <si>
    <t>('clutch_torque_converter_model', 'torque_converter', 'torque_converter_speeds_delta')</t>
  </si>
  <si>
    <t>('clutch_torque_converter_model', 'clutch_tc_speeds_delta')</t>
  </si>
  <si>
    <t>('clutch_tc_speeds_delta',)</t>
  </si>
  <si>
    <t>('engine_model', 'clutch_tc_speeds_delta')</t>
  </si>
  <si>
    <t>('engine_model', 'cold_start_speed_model')</t>
  </si>
  <si>
    <t>('clutch_torque_converter_model', 'torque_converter', 'co2mpas.model.physical.clutch_tc.torque_converter:calibrate_torque_converter_model')</t>
  </si>
  <si>
    <t>('engine_model', 'co2mpas.model.physical.engine:calculate_engine_speeds_out')</t>
  </si>
  <si>
    <t>('clutch_torque_converter_model', 'torque_converter', 'torque_converter_model')</t>
  </si>
  <si>
    <t>('clutch_torque_converter_model', 'torque_converter_model')</t>
  </si>
  <si>
    <t>('gear_box_model', 'co2mpas.model.physical.gear_box:define_gear_box_loss_model&lt;0&gt;')</t>
  </si>
  <si>
    <t>('gear_box_model', 'at_gear_shifting', 'co2mpas.model.physical.gear_box.at_gear:correct_gear_v2')</t>
  </si>
  <si>
    <t>('gear_box_model', 'at_gear_shifting', 'co2mpas.model.physical.gear_box.at_gear:correct_gear_v1')</t>
  </si>
  <si>
    <t>('gear_box_model', 'co2mpas.model.physical.gear_box:calculate_gear_box_efficiencies_torques_temperatures')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</si>
  <si>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</si>
  <si>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</si>
  <si>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</si>
  <si>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</si>
  <si>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</si>
  <si>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</si>
  <si>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'co2mpas.model.physical.gear_box:calculate_gear_box_efficiencies_v2')</t>
  </si>
  <si>
    <t>('gear_box_model', 'co2mpas.model.physical.gear_box:calculate_gear_box_powers_in')</t>
  </si>
  <si>
    <t>('gear_box_model', 'co2mpas.model.physical.gear_box:calculate_gear_box_torques_in')</t>
  </si>
  <si>
    <t>('gear_box_model', 'co2mpas.model.physical.gear_box:calculate_torques_losses')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</si>
  <si>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</si>
  <si>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</si>
  <si>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</si>
  <si>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</si>
  <si>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('clutch_torque_converter_model', 'gear_box_powers_in')</t>
  </si>
  <si>
    <t>('electric_model', 'gear_box_powers_in')</t>
  </si>
  <si>
    <t>('gear_box_torque_losses',)</t>
  </si>
  <si>
    <t>('clutch_torque_converter_model', 'co2mpas.model.physical.clutch_tc:calculate_clutch_tc_powers')</t>
  </si>
  <si>
    <t>('electric_model', 'co2mpas.model.physical.electrics:identify_electric_loads')</t>
  </si>
  <si>
    <t>('gear_box_model', 'co2mpas.model.physical.gear_box:correct_gear_box_torques_in')</t>
  </si>
  <si>
    <t>('clutch_torque_converter_model', 'clutch_tc_powers')</t>
  </si>
  <si>
    <t>('electric_model', 'electric_load')</t>
  </si>
  <si>
    <t>('electric_model', 'start_demand')</t>
  </si>
  <si>
    <t>('electric_model', 'co2mpas.model.physical.electrics:identify_charging_statuses_and_alternator_initialization_time')</t>
  </si>
  <si>
    <t>('clutch_tc_powers',)</t>
  </si>
  <si>
    <t>('engine_model', 'clutch_tc_powers')</t>
  </si>
  <si>
    <t>('electric_load',)</t>
  </si>
  <si>
    <t>('start_demand',)</t>
  </si>
  <si>
    <t>('electric_model', 'alternator_initialization_time')</t>
  </si>
  <si>
    <t>('electric_model', 'alternator_statuses')</t>
  </si>
  <si>
    <t>('engine_model', 'co2mpas.model.physical.engine:calculate_uncorrected_engine_powers_out')</t>
  </si>
  <si>
    <t>('alternator_initialization_time',)</t>
  </si>
  <si>
    <t>('alternator_statuses',)</t>
  </si>
  <si>
    <t>('engine_model', 'uncorrected_engine_powers_out')</t>
  </si>
  <si>
    <t>('electric_model', 'co2mpas.model.physical.electrics:calibrate_alternator_current_model')</t>
  </si>
  <si>
    <t>('electric_model', 'co2mpas.model.physical.electrics:identify_alternator_initialization_time')</t>
  </si>
  <si>
    <t>('electric_model', 'co2mpas.model.physical.electrics:identify_charging_statuses')</t>
  </si>
  <si>
    <t>('electric_model', 'alternator_current_model')</t>
  </si>
  <si>
    <t>('engine_model', 'co2mpas.model.physical.engine:correct_engine_powers_out')</t>
  </si>
  <si>
    <t>('alternator_current_model',)</t>
  </si>
  <si>
    <t>('engine_model', 'brake_powers')</t>
  </si>
  <si>
    <t>('engine_model', 'engine_powers_out')</t>
  </si>
  <si>
    <t>('engine_model', 'CO2_emission_model', 'engine_powers_out')</t>
  </si>
  <si>
    <t>('engine_model', 'missing_powers')</t>
  </si>
  <si>
    <t>('engine_model', 'CO2_emission_model', 'missing_powers')</t>
  </si>
  <si>
    <t>('brake_powers',)</t>
  </si>
  <si>
    <t>('engine_powers_out',)</t>
  </si>
  <si>
    <t>('missing_powers',)</t>
  </si>
  <si>
    <t>('engine_model', 'CO2_emission_model', 'co2mpas.model.physical.engine.co2_emission:calculate_brake_mean_effective_pressures')</t>
  </si>
  <si>
    <t>('engine_model', 'co2mpas.model.physical.engine:check_vehicle_has_sufficient_power')</t>
  </si>
  <si>
    <t>('engine_model', 'CO2_emission_model', 'brake_mean_effective_pressures')</t>
  </si>
  <si>
    <t>('engine_model', 'has_sufficient_power')</t>
  </si>
  <si>
    <t>('has_sufficient_power',)</t>
  </si>
  <si>
    <t>('engine_model', 'CO2_emission_model', 'co2mpas.model.physical.engine.co2_emission:define_co2_emissions_model')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</si>
  <si>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</si>
  <si>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</si>
  <si>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</si>
  <si>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'co2mpas.model.physical.engine.co2_emission:define_co2_error_function_on_phases')</t>
  </si>
  <si>
    <t>('engine_model', 'CO2_emission_model', 'co2_error_function_on_phases')</t>
  </si>
  <si>
    <t>('engine_model', 'co2_error_function_on_phases')</t>
  </si>
  <si>
    <t>('co2_error_function_on_phases',)</t>
  </si>
  <si>
    <t>('electric_model', 'co2mpas.model.physical.electrics:calibrate_alternator_status_model')</t>
  </si>
  <si>
    <t>('electric_model', 'alternator_status_model')</t>
  </si>
  <si>
    <t>('alternator_status_model',)</t>
  </si>
  <si>
    <t>('electric_model', 'co2mpas.model.physical.electrics:define_electrics_model')</t>
  </si>
  <si>
    <t>('electric_model', 'co2mpas.model.physical.electrics:identify_state_of_charge_balance_and_window')</t>
  </si>
  <si>
    <t>('electric_model', 'electrics_model')</t>
  </si>
  <si>
    <t>('electric_model', 'state_of_charge_balance')</t>
  </si>
  <si>
    <t>('electric_model', 'state_of_charge_balance_window')</t>
  </si>
  <si>
    <t>('electrics_model',)</t>
  </si>
  <si>
    <t>('state_of_charge_balance',)</t>
  </si>
  <si>
    <t>('state_of_charge_balance_window',)</t>
  </si>
  <si>
    <t>('co2mpas.model.physical:predict_vehicle_electrics_and_engine_behavior',)</t>
  </si>
  <si>
    <t>('gear_box_model', 'at_gear_shifting', 'co2mpas.model.physical.gear_box.at_gear:correct_gear_v3')</t>
  </si>
  <si>
    <t>('gear_box_model', 'co2mpas.model.physical.gear_box:calculate_gear_box_efficiencies_torques_temperatures&lt;0&gt;')</t>
  </si>
  <si>
    <t>('gear_box_model', 'co2mpas.dispatcher.utils.dsp:bypass')</t>
  </si>
  <si>
    <t>('engine_model', 'CO2_emission_model', 'co2mpas.dispatcher.utils.dsp:bypass')</t>
  </si>
  <si>
    <t>('engine_model', 'CO2_emission_model', 'extended_cumulative_co2_emissions')</t>
  </si>
  <si>
    <t>('engine_model', 'CO2_emission_model', 'extended_phases_distances')</t>
  </si>
  <si>
    <t>('engine_model', 'CO2_emission_model', 'extended_phases_integration_times')</t>
  </si>
  <si>
    <t>('engine_model', 'extended_phases_integration_times')</t>
  </si>
  <si>
    <t>('extended_phases_integration_times',)</t>
  </si>
  <si>
    <t>('engine_model', 'CO2_emission_model', 'co2mpas.model.physical.engine.co2_emission:calculate_phases_co2_emissions')</t>
  </si>
  <si>
    <t>('engine_model', 'CO2_emission_model', 'co2mpas.model.physical.engine.co2_emission:calculate_phases_distances&lt;0&gt;')</t>
  </si>
  <si>
    <t>('engine_model', 'CO2_emission_model', 'extended_phases_co2_emissions')</t>
  </si>
  <si>
    <t>('engine_model', 'extended_phases_co2_emissions')</t>
  </si>
  <si>
    <t>('extended_phases_co2_emissions',)</t>
  </si>
  <si>
    <t>('engine_model', 'CO2_emission_model', 'co2mpas.model.physical.engine.co2_emission:identify_co2_emissions')</t>
  </si>
  <si>
    <t>('engine_model', 'CO2_emission_model', 'identified_co2_emissions')</t>
  </si>
  <si>
    <t>('engine_model', 'identified_co2_emissions')</t>
  </si>
  <si>
    <t>('identified_co2_emissions',)</t>
  </si>
  <si>
    <t>('engine_model', 'CO2_emission_model', 'co2mpas.model.physical.engine.co2_emission:define_co2_error_function_on_emissions')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</si>
  <si>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</si>
  <si>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</si>
  <si>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</si>
  <si>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</si>
  <si>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</si>
  <si>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</si>
  <si>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</si>
  <si>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</si>
  <si>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</si>
  <si>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</si>
  <si>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('engine_model', 'CO2_emission_model', 'co2mpas.model.physical.engine.co2_emission:calculate_engine_idle_fuel_consumption')</t>
  </si>
  <si>
    <t>('engine_model', 'CO2_emission_model', 'co2mpas.model.physical.engine.co2_emission:calculate_optimal_efficiency')</t>
  </si>
  <si>
    <t>('engine_model', 'CO2_emission_model', 'co2mpas.model.physical.engine.co2_emission:calculate_phases_willans_factors')</t>
  </si>
  <si>
    <t>('engine_model', 'CO2_emission_model', 'co2mpas.model.physical.engine.co2_emission:calculate_willans_factors')</t>
  </si>
  <si>
    <t>('engine_model', 'CO2_emission_model', 'co2mpas.model.physical.engine.co2_emission:predict_co2_emissions')</t>
  </si>
  <si>
    <t>('engine_model', 'CO2_emission_model', 'active_cylinders')</t>
  </si>
  <si>
    <t>('engine_model', 'CO2_emission_model', 'active_exhausted_gas_recirculations')</t>
  </si>
  <si>
    <t>('engine_model', 'CO2_emission_model', 'active_lean_burns')</t>
  </si>
  <si>
    <t>('engine_model', 'CO2_emission_model', 'active_variable_valves')</t>
  </si>
  <si>
    <t>('engine_model', 'CO2_emission_model', 'co2_emissions')</t>
  </si>
  <si>
    <t>('engine_model', 'CO2_emission_model', 'optimal_efficiency')</t>
  </si>
  <si>
    <t>('engine_model', 'active_cylinders')</t>
  </si>
  <si>
    <t>('active_cylinders',)</t>
  </si>
  <si>
    <t>('engine_model', 'active_exhausted_gas_recirculations')</t>
  </si>
  <si>
    <t>('active_exhausted_gas_recirculations',)</t>
  </si>
  <si>
    <t>('engine_model', 'active_lean_burns')</t>
  </si>
  <si>
    <t>('active_lean_burns',)</t>
  </si>
  <si>
    <t>('engine_model', 'active_variable_valves')</t>
  </si>
  <si>
    <t>('active_variable_valves',)</t>
  </si>
  <si>
    <t>('engine_model', 'co2_emissions')</t>
  </si>
  <si>
    <t>('co2_emissions',)</t>
  </si>
  <si>
    <t>('engine_model', 'optimal_efficiency')</t>
  </si>
  <si>
    <t>('optimal_efficiency',)</t>
  </si>
  <si>
    <t>('engine_model', 'CO2_emission_model', 'calculate_phases_co2_emissions')</t>
  </si>
  <si>
    <t>('engine_model', 'CO2_emission_model', 'co2mpas.dispatcher.utils.dsp:bypass&lt;0&gt;')</t>
  </si>
  <si>
    <t>('engine_model', 'CO2_emission_model', 'co2mpas.model.physical.engine.co2_emission:calculate_fuel_consumptions')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</si>
  <si>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</si>
  <si>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</si>
  <si>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</si>
  <si>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('engine_model', 'CO2_emission_model', 'co2mpas.model.physical.engine.co2_emission:calibrate_co2_params_v1')</t>
  </si>
  <si>
    <t>('co2mpas.batch.run_base:run_base', 'co2mpas.batch.run_base:CO2MPAS model', 'calibrate_with_wltp_l')</t>
  </si>
  <si>
    <t>('cycle_model', 'co2mpas.model.physical.cycle.WLTP.wltp_cycle:WLTP cycle model', 'co2mpas.model.physical.cycle.WLTP.calculate_wltp_velocities:WLTP velocities model', 'base_model')</t>
  </si>
  <si>
    <t>('cycle_model', 'co2mpas.model.physical.cycle.WLTP.wltp_cycle:WLTP cycle model', 'co2mpas.model.physical.cycle.WLTP.calculate_wltp_velocities:WLTP velocities model', 'downscale_factor_threshold')</t>
  </si>
  <si>
    <t>('cycle_model', 'co2mpas.model.physical.cycle.WLTP.wltp_cycle:WLTP cycle model', 'co2mpas.model.physical.cycle.WLTP.calculate_wltp_velocities:WLTP velocities model', 'inertial_factor')</t>
  </si>
  <si>
    <t>('cycle_model', 'co2mpas.model.physical.cycle.WLTP.wltp_cycle:WLTP cycle model', 'co2mpas.model.physical.cycle.WLTP.calculate_wltp_velocities:WLTP velocities model', 'co2mpas.model.physical.cycle.WLTP:get_dfl')</t>
  </si>
  <si>
    <t>('cycle_model', 'co2mpas.model.physical.cycle.WLTP.wltp_cycle:WLTP cycle model', 'co2mpas.model.physical.cycle.WLTP.calculate_wltp_velocities:WLTP velocities model', 'driver_mass')</t>
  </si>
  <si>
    <t>('cycle_model', 'co2mpas.model.physical.cycle.WLTP.wltp_cycle:WLTP cycle model', 'co2mpas.model.physical.cycle.WLTP.calculate_wltp_velocities:WLTP velocities model', 'resistance_coeffs_regression_curves')</t>
  </si>
  <si>
    <t>('cycle_model', 'co2mpas.model.physical.cycle.WLTP.wltp_cycle:WLTP cycle model', 'co2mpas.model.physical.cycle.WLTP.calculate_wltp_velocities:WLTP velocities model', 'wltc_data')</t>
  </si>
  <si>
    <t>('cycle_model', 'co2mpas.model.physical.cycle.WLTP.wltp_cycle:WLTP cycle model', 'co2mpas.model.physical.cycle.WLTP.calculate_wltp_velocities:WLTP velocities model', 'engine_max_power')</t>
  </si>
  <si>
    <t>('cycle_model', 'co2mpas.model.physical.cycle.WLTP.wltp_cycle:WLTP cycle model', 'co2mpas.model.physical.cycle.WLTP.calculate_wltp_velocities:WLTP velocities model', 'engine_max_speed_at_max_power')</t>
  </si>
  <si>
    <t>('cycle_model', 'co2mpas.model.physical.cycle.WLTP.wltp_cycle:WLTP cycle model', 'co2mpas.model.physical.cycle.WLTP.calculate_wltp_velocities:WLTP velocities model', 'speed_velocity_ratios')</t>
  </si>
  <si>
    <t>('cycle_model', 'co2mpas.model.physical.cycle.WLTP.wltp_cycle:WLTP cycle model', 'co2mpas.model.physical.cycle.WLTP.calculate_wltp_velocities:WLTP velocities model', 'co2mpas.model.physical.cycle.WLTP:calculate_max_speed_velocity_ratio')</t>
  </si>
  <si>
    <t>('cycle_model', 'co2mpas.model.physical.cycle.WLTP.wltp_cycle:WLTP cycle model', 'co2mpas.model.physical.cycle.WLTP.calculate_wltp_velocities:WLTP velocities model', 'max_speed_velocity_ratio')</t>
  </si>
  <si>
    <t>('wheels_model', 'velocity_speed_ratios')</t>
  </si>
  <si>
    <t>('cycle_model', 'co2mpas.model.physical.cycle.WLTP.wltp_cycle:WLTP cycle model', 'co2mpas.model.physical.cycle.WLTP.calculate_wltp_velocities:WLTP velocities model', 'co2mpas.model.physical.cycle.WLTP:calculate_max_velocity')</t>
  </si>
  <si>
    <t>('wheels_model', 'co2mpas.model.physical.wheels:identify_r_dynamic')</t>
  </si>
  <si>
    <t>('cycle_model', 'co2mpas.model.physical.cycle.WLTP.wltp_cycle:WLTP cycle model', 'co2mpas.model.physical.cycle.WLTP.calculate_wltp_velocities:WLTP velocities model', 'max_velocity')</t>
  </si>
  <si>
    <t>('wheels_model', 'co2mpas.model.physical.wheels:default_tyre_code')</t>
  </si>
  <si>
    <t>('electric_model', 'co2mpas.model.physical.electrics:calculate_engine_start_demand')</t>
  </si>
  <si>
    <t>('gear_box_model', 'at_gear_shifting', 'gspv_model', 'correct_gear')</t>
  </si>
  <si>
    <t>('gear_box_model', 'at_gear_shifting', 'gspv_ch_model', 'correct_gear')</t>
  </si>
  <si>
    <t>('co2mpas.batch.run_base:run_base', 'co2mpas.batch.run_base:CO2MPAS model', 'output.calibration.wltp_h')</t>
  </si>
  <si>
    <t>('co2mpas.batch.run_base:run_base', 'co2mpas.batch.run_base:CO2MPAS model', 'output.calibration.wltp_l')</t>
  </si>
  <si>
    <t>('co2mpas.batch.run_base:run_base', 'co2mpas.batch.run_base:CO2MPAS model', 'co2mpas.model:select_prediction_data')</t>
  </si>
  <si>
    <t>('co2mpas.batch.run_base:run_base', 'co2mpas.batch.run_base:CO2MPAS model', 'co2mpas.model:select_prediction_data&lt;0&gt;')</t>
  </si>
  <si>
    <t>('co2mpas.batch.run_base:run_base', 'co2mpas.batch.run_base:CO2MPAS model', 'extract_calibrated_models')</t>
  </si>
  <si>
    <t>('default_models',)</t>
  </si>
  <si>
    <t>('selector_settings',)</t>
  </si>
  <si>
    <t>('wltp_h',)</t>
  </si>
  <si>
    <t>('wltp_l',)</t>
  </si>
  <si>
    <t>('co2mpas.dispatcher.utils.dsp:map_list',)</t>
  </si>
  <si>
    <t>('co2mpas.model.selector:split_selector_settings',)</t>
  </si>
  <si>
    <t>('CO2MPAS_results',)</t>
  </si>
  <si>
    <t>('selector_settings/alternator_model',)</t>
  </si>
  <si>
    <t>('selector_settings/at_model',)</t>
  </si>
  <si>
    <t>('selector_settings/clutch_torque_converter_model',)</t>
  </si>
  <si>
    <t>('selector_settings/co2_params',)</t>
  </si>
  <si>
    <t>('selector_settings/engine_cold_start_speed_model',)</t>
  </si>
  <si>
    <t>('selector_settings/engine_coolant_temperature_model',)</t>
  </si>
  <si>
    <t>('selector_settings/engine_speed_model',)</t>
  </si>
  <si>
    <t>('selector_settings/start_stop_model',)</t>
  </si>
  <si>
    <t>('alternator_model selector',)</t>
  </si>
  <si>
    <t>('best_model_settings',)</t>
  </si>
  <si>
    <t>('co2mpas.model.selector:define_selector_settings',)</t>
  </si>
  <si>
    <t>('error_settings',)</t>
  </si>
  <si>
    <t>('co2mpas.model.selector._errors:AM-wltp_h errors',)</t>
  </si>
  <si>
    <t>('data_in',)</t>
  </si>
  <si>
    <t>('models',)</t>
  </si>
  <si>
    <t>('select_models',)</t>
  </si>
  <si>
    <t>('calibrated_models',)</t>
  </si>
  <si>
    <t>('co2mpas.dispatcher.utils.dsp:map_list&lt;0&gt;',)</t>
  </si>
  <si>
    <t>('input/wltp_h',)</t>
  </si>
  <si>
    <t>('input/wltp_l',)</t>
  </si>
  <si>
    <t>('co2mpas.model.selector._error:AM-wltp_h error vs wltp_h',)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</si>
  <si>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</si>
  <si>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</si>
  <si>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</si>
  <si>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</si>
  <si>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</si>
  <si>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</si>
  <si>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</si>
  <si>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</si>
  <si>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</si>
  <si>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</si>
  <si>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</si>
  <si>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</si>
  <si>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</si>
  <si>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</si>
  <si>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</si>
  <si>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</si>
  <si>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</si>
  <si>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</si>
  <si>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</si>
  <si>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('co2mpas.model.selector.define_sub_model:Electrics',)</t>
  </si>
  <si>
    <t>('co2mpas.model.physical.electrics:calculate_max_alternator_current',)</t>
  </si>
  <si>
    <t>('max_alternator_current',)</t>
  </si>
  <si>
    <t>('co2mpas.model.physical.electrics:define_electrics_model',)</t>
  </si>
  <si>
    <t>('co2mpas.model.physical.electrics:predict_vehicle_electrics',)</t>
  </si>
  <si>
    <t>('results',)</t>
  </si>
  <si>
    <t>('select_outputs',)</t>
  </si>
  <si>
    <t>('predictions',)</t>
  </si>
  <si>
    <t>('co2mpas.model.selector:make_metrics',)</t>
  </si>
  <si>
    <t>('errors',)</t>
  </si>
  <si>
    <t>('co2mpas.model.selector:check_limits',)</t>
  </si>
  <si>
    <t>('status',)</t>
  </si>
  <si>
    <t>('co2mpas.model.selector._error:AM-wltp_h error vs wltp_l',)</t>
  </si>
  <si>
    <t>('error/wltp_h',)</t>
  </si>
  <si>
    <t>('error/wltp_l',)</t>
  </si>
  <si>
    <t>('co2mpas.model.selector._errors:AM-wltp_l errors',)</t>
  </si>
  <si>
    <t>('co2mpas.model.selector._error:AM-wltp_l error vs wltp_h',)</t>
  </si>
  <si>
    <t>('co2mpas.model.selector._error:AM-wltp_l error vs wltp_l',)</t>
  </si>
  <si>
    <t>('sort_models',)</t>
  </si>
  <si>
    <t>('rank',)</t>
  </si>
  <si>
    <t>('get_best_model',)</t>
  </si>
  <si>
    <t>('model',)</t>
  </si>
  <si>
    <t>('at_model selector',)</t>
  </si>
  <si>
    <t>('co2mpas.model.selector.&lt;lambda&gt;:Automatic gear model',)</t>
  </si>
  <si>
    <t>('cmv_ch_model', 'CMV_Cold_Hot')</t>
  </si>
  <si>
    <t>('cmv_ch_model', 'accelerations')</t>
  </si>
  <si>
    <t>('cmv_ch_model', 'cycle_type')</t>
  </si>
  <si>
    <t>('cmv_ch_model', 'engine_speeds_out')</t>
  </si>
  <si>
    <t>(start,)</t>
  </si>
  <si>
    <t>('cmv_ch_model', 'stop_velocity')</t>
  </si>
  <si>
    <t>('cmv_ch_model', 'time_cold_hot_transition')</t>
  </si>
  <si>
    <t>('cmv_ch_model', 'times')</t>
  </si>
  <si>
    <t>('cmv_ch_model', 'velocities')</t>
  </si>
  <si>
    <t>('cmv_ch_model', 'velocity_speed_ratios')</t>
  </si>
  <si>
    <t>('cmv_ch_model', sink)</t>
  </si>
  <si>
    <t>('co2mpas.model.physical.gear_box.at_gear:correct_gear_v0',)</t>
  </si>
  <si>
    <t>('co2mpas.model.physical.gear_box.at_gear:default_specific_gear_shifting',)</t>
  </si>
  <si>
    <t>('co2mpas.model.physical.gear_box.at_gear:define_gear_filter',)</t>
  </si>
  <si>
    <t>('correct_gear',)</t>
  </si>
  <si>
    <t>('cmv_ch_model', 'correct_gear')</t>
  </si>
  <si>
    <t>('gear_filter',)</t>
  </si>
  <si>
    <t>('cmv_ch_model', 'gear_filter')</t>
  </si>
  <si>
    <t>('cmv_ch_model', 'co2mpas.model.physical.gear_box.at_gear:prediction_gears_gsm_hot_cold')</t>
  </si>
  <si>
    <t>('cmv_ch_model', 'gears')</t>
  </si>
  <si>
    <t>('co2mpas.model.physical.gear_box.at_gear:calibrate_mvl',)</t>
  </si>
  <si>
    <t>('co2mpas.model.physical.gear_box.at_gear:correct_gear_v1',)</t>
  </si>
  <si>
    <t>('co2mpas.model.physical.gear_box.at_gear:correct_gear_v2',)</t>
  </si>
  <si>
    <t>('co2mpas.model.physical.gear_box.at_gear:correct_gear_v3',)</t>
  </si>
  <si>
    <t>('cmv_model', 'accelerations')</t>
  </si>
  <si>
    <t>('gspv_model', 'accelerations')</t>
  </si>
  <si>
    <t>('gspv_ch_model', 'accelerations')</t>
  </si>
  <si>
    <t>('cmv_model', 'cycle_type')</t>
  </si>
  <si>
    <t>('gspv_model', 'cycle_type')</t>
  </si>
  <si>
    <t>('gspv_ch_model', 'cycle_type')</t>
  </si>
  <si>
    <t>('cmv_model', 'engine_speeds_out')</t>
  </si>
  <si>
    <t>('gspv_model', 'motive_powers')</t>
  </si>
  <si>
    <t>('gspv_ch_model', 'motive_powers')</t>
  </si>
  <si>
    <t>('cmv_model', 'stop_velocity')</t>
  </si>
  <si>
    <t>('gspv_model', 'stop_velocity')</t>
  </si>
  <si>
    <t>('gspv_ch_model', 'stop_velocity')</t>
  </si>
  <si>
    <t>('gspv_ch_model', 'time_cold_hot_transition')</t>
  </si>
  <si>
    <t>('cmv_model', 'times')</t>
  </si>
  <si>
    <t>('gspv_model', 'times')</t>
  </si>
  <si>
    <t>('gspv_ch_model', 'times')</t>
  </si>
  <si>
    <t>('cmv_model', 'velocities')</t>
  </si>
  <si>
    <t>('gspv_model', 'velocities')</t>
  </si>
  <si>
    <t>('gspv_ch_model', 'velocities')</t>
  </si>
  <si>
    <t>('cmv_model', 'velocity_speed_ratios')</t>
  </si>
  <si>
    <t>('gspv_model', 'velocity_speed_ratios')</t>
  </si>
  <si>
    <t>('gspv_ch_model', 'velocity_speed_ratios')</t>
  </si>
  <si>
    <t>('cmv_model', sink)</t>
  </si>
  <si>
    <t>('gspv_model', sink)</t>
  </si>
  <si>
    <t>('gspv_ch_model', sink)</t>
  </si>
  <si>
    <t>('cmv_model', 'correct_gear')</t>
  </si>
  <si>
    <t>('gspv_model', 'correct_gear')</t>
  </si>
  <si>
    <t>('gspv_ch_model', 'correct_gear')</t>
  </si>
  <si>
    <t>('cmv_model', 'gear_filter')</t>
  </si>
  <si>
    <t>('gspv_model', 'gear_filter')</t>
  </si>
  <si>
    <t>('gspv_ch_model', 'gear_filter')</t>
  </si>
  <si>
    <t>('clutch_torque_converter_model selector',)</t>
  </si>
  <si>
    <t>('co2mpas.model.selector._errors:CTCM-wltp_h errors',)</t>
  </si>
  <si>
    <t>('co2mpas.model.selector._error:CTCM-wltp_h error vs wltp_h',)</t>
  </si>
  <si>
    <t>('co2mpas.model.selector.&lt;lambda&gt;:Clutch and torque-converter',)</t>
  </si>
  <si>
    <t>('torque_converter', 'accelerations')</t>
  </si>
  <si>
    <t>('torque_converter', 'calibration_tc_speed_threshold')</t>
  </si>
  <si>
    <t>('torque_converter', 'engine_speeds_out_hot')</t>
  </si>
  <si>
    <t>('torque_converter', 'gear_box_speeds_in')</t>
  </si>
  <si>
    <t>('torque_converter', 'gears')</t>
  </si>
  <si>
    <t>('torque_converter', 'lock_up_tc_limits')</t>
  </si>
  <si>
    <t>('max_clutch_window_width',)</t>
  </si>
  <si>
    <t>('torque_converter', 'stop_velocity')</t>
  </si>
  <si>
    <t>('torque_converter', 'torque_converter_model')</t>
  </si>
  <si>
    <t>('torque_converter', 'velocities')</t>
  </si>
  <si>
    <t>('torque_converter', sink)</t>
  </si>
  <si>
    <t>('torque_converter', start)</t>
  </si>
  <si>
    <t>('torque_converter', 'co2mpas.model.physical.clutch_tc.torque_converter:predict_torque_converter_speeds_delta')</t>
  </si>
  <si>
    <t>('co2mpas.model.physical.clutch_tc:default_has_torque_converter',)</t>
  </si>
  <si>
    <t>('torque_converter', 'torque_converter_speeds_delta')</t>
  </si>
  <si>
    <t>('torque_converter', 'co2mpas.model.physical.clutch_tc.torque_converter:calibrate_torque_converter_model')</t>
  </si>
  <si>
    <t>('torque_converter', 'co2mpas.model.physical.clutch_tc.torque_converter:default_tc_k_factor_curve')</t>
  </si>
  <si>
    <t>('co2mpas.model.physical.engine:calculate_engine_speeds_out',)</t>
  </si>
  <si>
    <t>('torque_converter', 'engine_speeds_out')</t>
  </si>
  <si>
    <t>('torque_converter', 'k_factor_curve')</t>
  </si>
  <si>
    <t>('k_factor_curve',)</t>
  </si>
  <si>
    <t>('co2mpas.model.selector._error:CTCM-wltp_h error vs wltp_l',)</t>
  </si>
  <si>
    <t>('co2mpas.model.selector._errors:CTCM-wltp_l errors',)</t>
  </si>
  <si>
    <t>('co2mpas.model.selector._error:CTCM-wltp_l error vs wltp_h',)</t>
  </si>
  <si>
    <t>('co2mpas.model.selector._error:CTCM-wltp_l error vs wltp_l',)</t>
  </si>
  <si>
    <t>('co2_params selector',)</t>
  </si>
  <si>
    <t>('co2mpas.model.selector._errors:CP-wltp_h errors',)</t>
  </si>
  <si>
    <t>('co2mpas.model.selector._error:CP-wltp_h error vs wltp_h',)</t>
  </si>
  <si>
    <t>('co2mpas.model.selector.define_sub_model:Engine CO2 emission sub model',)</t>
  </si>
  <si>
    <t>('co2mpas.model.physical.engine.co2_emission:define_co2_params_calibrated',)</t>
  </si>
  <si>
    <t>('co2mpas.model.physical.engine.co2_emission:predict_co2_emissions',)</t>
  </si>
  <si>
    <t>('co2mpas.model.selector._error:CP-wltp_h error vs wltp_l',)</t>
  </si>
  <si>
    <t>('co2mpas.model.selector._errors:CP-wltp_l errors',)</t>
  </si>
  <si>
    <t>('co2mpas.model.selector._error:CP-wltp_l error vs wltp_h',)</t>
  </si>
  <si>
    <t>('co2mpas.model.selector._error:CP-wltp_l error vs wltp_l',)</t>
  </si>
  <si>
    <t>('co2mpas.model.selector:sort_models',)</t>
  </si>
  <si>
    <t>('rank&lt;0&gt;',)</t>
  </si>
  <si>
    <t>('co2mpas.model.selector.co2_params:calibrate_co2_params_all',)</t>
  </si>
  <si>
    <t>('ALL',)</t>
  </si>
  <si>
    <t>('co2mpas.model.selector._errors:CP-ALL errors',)</t>
  </si>
  <si>
    <t>('co2mpas.model.selector._error:CP-ALL error vs wltp_h',)</t>
  </si>
  <si>
    <t>('co2mpas.model.selector._error:CP-ALL error vs wltp_l',)</t>
  </si>
  <si>
    <t>('error/ALL',)</t>
  </si>
  <si>
    <t>('co2mpas.model.selector.co2_params:co2_sort_models',)</t>
  </si>
  <si>
    <t>('engine_cold_start_speed_model selector',)</t>
  </si>
  <si>
    <t>('co2mpas.model.selector._errors:ECSSM-wltp_h errors',)</t>
  </si>
  <si>
    <t>('co2mpas.model.selector._error:ECSSM-wltp_h error vs wltp_h',)</t>
  </si>
  <si>
    <t>('co2mpas.model.selector.define_sub_model:cold_start',)</t>
  </si>
  <si>
    <t>('co2mpas.model.physical.engine.cold_start:calculate_cold_start_speeds_delta',)</t>
  </si>
  <si>
    <t>('co2mpas.model.selector._error:ECSSM-wltp_h error vs wltp_l',)</t>
  </si>
  <si>
    <t>('co2mpas.model.selector._errors:ECSSM-wltp_l errors',)</t>
  </si>
  <si>
    <t>('co2mpas.model.selector._error:ECSSM-wltp_l error vs wltp_h',)</t>
  </si>
  <si>
    <t>('co2mpas.model.selector._error:ECSSM-wltp_l error vs wltp_l',)</t>
  </si>
  <si>
    <t>('engine_coolant_temperature_model selector',)</t>
  </si>
  <si>
    <t>('co2mpas.model.selector._errors:ECTM-wltp_h errors',)</t>
  </si>
  <si>
    <t>('co2mpas.model.selector._error:ECTM-wltp_h error vs wltp_h',)</t>
  </si>
  <si>
    <t>('co2mpas.model.selector.define_sub_model:thermal',)</t>
  </si>
  <si>
    <t>('co2mpas.model.physical.engine.thermal:predict_engine_coolant_temperatures',)</t>
  </si>
  <si>
    <t>('co2mpas.model.selector._error:ECTM-wltp_h error vs wltp_l',)</t>
  </si>
  <si>
    <t>('co2mpas.model.selector._errors:ECTM-wltp_l errors',)</t>
  </si>
  <si>
    <t>('co2mpas.model.selector._error:ECTM-wltp_l error vs wltp_h',)</t>
  </si>
  <si>
    <t>('co2mpas.model.selector._error:ECTM-wltp_l error vs wltp_l',)</t>
  </si>
  <si>
    <t>('engine_speed_model selector',)</t>
  </si>
  <si>
    <t>('co2mpas.model.selector._errors:ESM-wltp_h errors',)</t>
  </si>
  <si>
    <t>('co2mpas.model.selector._error:ESM-wltp_h error vs wltp_h',)</t>
  </si>
  <si>
    <t>('co2mpas.model.selector.define_sub_model:CO2MPAS physical model',)</t>
  </si>
  <si>
    <t>('co2mpas.model.selector._error:ESM-wltp_h error vs wltp_l',)</t>
  </si>
  <si>
    <t>('co2mpas.model.selector._errors:ESM-wltp_l errors',)</t>
  </si>
  <si>
    <t>('co2mpas.model.selector._error:ESM-wltp_l error vs wltp_h',)</t>
  </si>
  <si>
    <t>('co2mpas.model.selector._error:ESM-wltp_l error vs wltp_l',)</t>
  </si>
  <si>
    <t>('start_stop_model selector',)</t>
  </si>
  <si>
    <t>('co2mpas.model.selector._errors:SSM-wltp_h errors',)</t>
  </si>
  <si>
    <t>('co2mpas.model.selector._error:SSM-wltp_h error vs wltp_h',)</t>
  </si>
  <si>
    <t>('co2mpas.model.selector.define_sub_model:start_stop',)</t>
  </si>
  <si>
    <t>('co2mpas.model.physical.engine.start_stop:predict_engine_start_stop',)</t>
  </si>
  <si>
    <t>('co2mpas.model.selector._error:SSM-wltp_h error vs wltp_l',)</t>
  </si>
  <si>
    <t>('co2mpas.model.selector._errors:SSM-wltp_l errors',)</t>
  </si>
  <si>
    <t>('co2mpas.model.selector._error:SSM-wltp_l error vs wltp_h',)</t>
  </si>
  <si>
    <t>('co2mpas.model.selector._error:SSM-wltp_l error vs wltp_l',)</t>
  </si>
  <si>
    <t>('scores',)</t>
  </si>
  <si>
    <t>('co2mpas.model.selector:split_prediction_models',)</t>
  </si>
  <si>
    <t>('models_nedc_h',)</t>
  </si>
  <si>
    <t>('models_nedc_l',)</t>
  </si>
  <si>
    <t>('models_wltp_h',)</t>
  </si>
  <si>
    <t>('models_wltp_l',)</t>
  </si>
  <si>
    <t>('selections',)</t>
  </si>
  <si>
    <t>('co2mpas.batch.run_base:run_base', 'co2mpas.batch.run_base:CO2MPAS model', 'data.calibration.model_scores')</t>
  </si>
  <si>
    <t>('co2mpas.batch.run_base:run_base', 'co2mpas.batch.run_base:CO2MPAS model', 'data.prediction.models_nedc_h')</t>
  </si>
  <si>
    <t>('co2mpas.batch.run_base:run_base', 'co2mpas.batch.run_base:CO2MPAS model', 'data.prediction.models_nedc_l')</t>
  </si>
  <si>
    <t>('co2mpas.batch.run_base:run_base', 'co2mpas.batch.run_base:CO2MPAS model', 'data.prediction.models_wltp_h')</t>
  </si>
  <si>
    <t>('co2mpas.batch.run_base:run_base', 'co2mpas.batch.run_base:CO2MPAS model', 'data.prediction.models_wltp_l')</t>
  </si>
  <si>
    <t>('co2mpas.batch.run_base:run_base', 'co2mpas.batch.run_base:CO2MPAS model', 'data.prediction.wltp_h')</t>
  </si>
  <si>
    <t>('co2mpas.batch.run_base:run_base', 'co2mpas.batch.run_base:CO2MPAS model', 'data.prediction.wltp_l')</t>
  </si>
  <si>
    <t>('co2mpas.batch.run_base:run_base', 'co2mpas.batch.run_base:CO2MPAS model', 'predict_nedc_h')</t>
  </si>
  <si>
    <t>('cycle_model', 'co2mpas.model.physical.cycle.NEDC.nedc_cycle:NEDC cycle model', 'gear_box_type')</t>
  </si>
  <si>
    <t>('cycle_model', 'co2mpas.model.physical.cycle.NEDC.nedc_cycle:NEDC cycle model', 'k1')</t>
  </si>
  <si>
    <t>('cycle_model', 'co2mpas.model.physical.cycle.NEDC.nedc_cycle:NEDC cycle model', 'k2')</t>
  </si>
  <si>
    <t>('cycle_model', 'co2mpas.model.physical.cycle.NEDC.nedc_cycle:NEDC cycle model', 'time_sample_frequency')</t>
  </si>
  <si>
    <t>('cycle_model', 'co2mpas.model.physical.cycle.NEDC.nedc_cycle:NEDC cycle model', 'times')</t>
  </si>
  <si>
    <t>('cycle_model', 'co2mpas.model.physical.cycle.NEDC.nedc_cycle:NEDC cycle model', sink)</t>
  </si>
  <si>
    <t>('cycle_model', 'co2mpas.model.physical.cycle.NEDC.nedc_cycle:NEDC cycle model', 'initial_temperature')</t>
  </si>
  <si>
    <t>('cycle_model', 'co2mpas.model.physical.cycle.NEDC.nedc_cycle:NEDC cycle model', 'co2mpas.model.physical.cycle.NEDC:nedc_velocities')</t>
  </si>
  <si>
    <t>('cycle_model', 'co2mpas.model.physical.cycle.NEDC.nedc_cycle:NEDC cycle model', 'velocities')</t>
  </si>
  <si>
    <t>('electric_model', 'co2mpas.model.physical.electrics:define_alternator_status_model')</t>
  </si>
  <si>
    <t>('cycle_model', 'co2mpas.model.physical.cycle.NEDC.nedc_cycle:NEDC cycle model', 'max_time')</t>
  </si>
  <si>
    <t>('cycle_model', 'co2mpas.model.physical.cycle.NEDC.nedc_cycle:NEDC cycle model', 'k5')</t>
  </si>
  <si>
    <t>('cycle_model', 'co2mpas.model.physical.cycle.NEDC.nedc_cycle:NEDC cycle model', 'max_gear')</t>
  </si>
  <si>
    <t>('cycle_model', 'co2mpas.model.physical.cycle.NEDC.nedc_cycle:NEDC cycle model', 'nedc_gears')</t>
  </si>
  <si>
    <t>('cycle_model', 'co2mpas.model.physical.cycle.NEDC.nedc_cycle:NEDC cycle model', 'set_max_gear_as_default_k5')</t>
  </si>
  <si>
    <t>('gear_box_model', 'at_gear_shifting', 'cmv_ch_model', 'co2mpas.model.physical.gear_box.at_gear:prediction_gears_gsm_hot_cold')</t>
  </si>
  <si>
    <t>('engine_model', 'start_stop', 'gears')</t>
  </si>
  <si>
    <t>('clutch_torque_converter_model', 'torque_converter', 'co2mpas.model.physical.clutch_tc.torque_converter:predict_torque_converter_speeds_delta')</t>
  </si>
  <si>
    <t>('electric_model', 'co2mpas.model.physical.electrics:predict_vehicle_electrics')</t>
  </si>
  <si>
    <t>('engine_model', 'co2mpas.model.physical.engine.cold_start.cold_start:cold_start', 'co2mpas.model.physical.engine.cold_start:calculate_cold_start_speeds_delta')</t>
  </si>
  <si>
    <t>('co2mpas.batch.run_base:run_base', 'co2mpas.batch.run_base:CO2MPAS model', 'predict_nedc_l')</t>
  </si>
  <si>
    <t>('co2mpas.batch.run_base:run_base', 'co2mpas.batch.run_base:CO2MPAS model', 'predict_wltp_h')</t>
  </si>
  <si>
    <t>('cycle_model', 'co2mpas.model.physical.cycle.WLTP.wltp_cycle:WLTP cycle model', 'co2mpas.model.physical.cycle.WLTP.calculate_wltp_velocities:WLTP velocities model', 'road_loads')</t>
  </si>
  <si>
    <t>('cycle_model', 'co2mpas.model.physical.cycle.WLTP.wltp_cycle:WLTP cycle model', 'co2mpas.model.physical.cycle.WLTP.calculate_wltp_velocities:WLTP velocities model', 'co2mpas.model.physical.cycle.WLTP:calculate_unladen_mass')</t>
  </si>
  <si>
    <t>('cycle_model', 'co2mpas.model.physical.cycle.WLTP.wltp_cycle:WLTP cycle model', 'co2mpas.model.physical.cycle.WLTP.calculate_wltp_velocities:WLTP velocities model', 'unladen_mass')</t>
  </si>
  <si>
    <t>('cycle_model', 'co2mpas.model.physical.cycle.WLTP.wltp_cycle:WLTP cycle model', 'co2mpas.model.physical.cycle.WLTP.calculate_wltp_velocities:WLTP velocities model', 'co2mpas.model.physical.cycle.WLTP:calculate_wltp_class')</t>
  </si>
  <si>
    <t>('cycle_model', 'co2mpas.model.physical.cycle.WLTP.wltp_cycle:WLTP cycle model', 'co2mpas.model.physical.cycle.WLTP.calculate_wltp_velocities:WLTP velocities model', 'climbing_force')</t>
  </si>
  <si>
    <t>('cycle_model', 'co2mpas.model.physical.cycle.WLTP.wltp_cycle:WLTP cycle model', 'co2mpas.model.physical.cycle.WLTP.calculate_wltp_velocities:WLTP velocities model', 'wltp_class')</t>
  </si>
  <si>
    <t>('cycle_model', 'co2mpas.model.physical.cycle.WLTP.wltp_cycle:WLTP cycle model', 'co2mpas.model.physical.cycle.WLTP.calculate_wltp_velocities:WLTP velocities model', 'co2mpas.model.physical.cycle.WLTP:get_class_data')</t>
  </si>
  <si>
    <t>('cycle_model', 'co2mpas.model.physical.cycle.WLTP.wltp_cycle:WLTP cycle model', 'co2mpas.model.physical.cycle.WLTP.calculate_wltp_velocities:WLTP velocities model', 'class_data')</t>
  </si>
  <si>
    <t>('cycle_model', 'co2mpas.model.physical.cycle.WLTP.wltp_cycle:WLTP cycle model', 'co2mpas.model.physical.cycle.WLTP.calculate_wltp_velocities:WLTP velocities model', 'co2mpas.model.physical.cycle.WLTP:get_downscale_phases')</t>
  </si>
  <si>
    <t>('cycle_model', 'co2mpas.model.physical.cycle.WLTP.wltp_cycle:WLTP cycle model', 'co2mpas.model.physical.cycle.WLTP.calculate_wltp_velocities:WLTP velocities model', 'downscale_phases')</t>
  </si>
  <si>
    <t>('cycle_model', 'co2mpas.model.physical.cycle.WLTP.wltp_cycle:WLTP cycle model', 'co2mpas.model.physical.cycle.WLTP.calculate_wltp_velocities:WLTP velocities model', 'wltp.experiment:calc_default_resistance_coeffs')</t>
  </si>
  <si>
    <t>('cycle_model', 'co2mpas.model.physical.cycle.WLTP.wltp_cycle:WLTP cycle model', 'co2mpas.model.physical.cycle.WLTP.calculate_wltp_velocities:WLTP velocities model', 'co2mpas.model.physical.cycle.WLTP:get_class_velocities')</t>
  </si>
  <si>
    <t>('cycle_model', 'co2mpas.model.physical.cycle.WLTP.wltp_cycle:WLTP cycle model', 'co2mpas.model.physical.cycle.WLTP.calculate_wltp_velocities:WLTP velocities model', 'class_velocities')</t>
  </si>
  <si>
    <t>('cycle_model', 'co2mpas.model.physical.cycle.WLTP.wltp_cycle:WLTP cycle model', 'co2mpas.model.physical.cycle.WLTP.calculate_wltp_velocities:WLTP velocities model', 'co2mpas.model.physical.cycle.WLTP.calculate_wltp_velocities:calculate_class_powers')</t>
  </si>
  <si>
    <t>('co2mpas.model.physical.vehicle:calculate_accelerations',)</t>
  </si>
  <si>
    <t>('co2mpas.model.physical.vehicle:calculate_angle_slopes',)</t>
  </si>
  <si>
    <t>('splitting',)</t>
  </si>
  <si>
    <t>('co2mpas.model.physical.vehicle:calculate_aerodynamic_resistances',)</t>
  </si>
  <si>
    <t>('co2mpas.model.physical.vehicle:calculate_rolling_resistance',)</t>
  </si>
  <si>
    <t>('co2mpas.model.physical.vehicle:calculate_rotational_inertia_forces',)</t>
  </si>
  <si>
    <t>('co2mpas.model.physical.vehicle:calculate_velocity_resistances',)</t>
  </si>
  <si>
    <t>('aerodynamic_resistances',)</t>
  </si>
  <si>
    <t>('rolling_resistance',)</t>
  </si>
  <si>
    <t>('rotational_inertia_forces',)</t>
  </si>
  <si>
    <t>('velocity_resistances',)</t>
  </si>
  <si>
    <t>('co2mpas.model.physical.vehicle:calculate_motive_forces',)</t>
  </si>
  <si>
    <t>('motive_forces',)</t>
  </si>
  <si>
    <t>('co2mpas.model.physical.vehicle:calculate_motive_powers',)</t>
  </si>
  <si>
    <t>('cycle_model', 'co2mpas.model.physical.cycle.WLTP.wltp_cycle:WLTP cycle model', 'co2mpas.model.physical.cycle.WLTP.calculate_wltp_velocities:WLTP velocities model', 'class_powers')</t>
  </si>
  <si>
    <t>('cycle_model', 'co2mpas.model.physical.cycle.WLTP.wltp_cycle:WLTP cycle model', 'co2mpas.model.physical.cycle.WLTP.calculate_wltp_velocities:WLTP velocities model', 'co2mpas.model.physical.cycle.WLTP:calculate_downscale_factor')</t>
  </si>
  <si>
    <t>('cycle_model', 'co2mpas.model.physical.cycle.WLTP.wltp_cycle:WLTP cycle model', 'co2mpas.model.physical.cycle.WLTP.calculate_wltp_velocities:WLTP velocities model', 'downscale_factor')</t>
  </si>
  <si>
    <t>('cycle_model', 'co2mpas.model.physical.cycle.WLTP.wltp_cycle:WLTP cycle model', 'co2mpas.model.physical.cycle.WLTP.calculate_wltp_velocities:WLTP velocities model', 'co2mpas.model.physical.cycle.WLTP:wltp_velocities')</t>
  </si>
  <si>
    <t>('wheels_model', 'gears')</t>
  </si>
  <si>
    <t>('co2mpas.batch.run_base:run_base', 'co2mpas.batch.run_base:CO2MPAS model', 'predict_wltp_l')</t>
  </si>
  <si>
    <t>('co2mpas.batch.run_base:run_base', 'co2mpas.batch.run_base:CO2MPAS model', 'output.prediction.nedc_h')</t>
  </si>
  <si>
    <t>('co2mpas.batch.run_base:run_base', 'co2mpas.batch.run_base:CO2MPAS model', 'output.prediction.nedc_l')</t>
  </si>
  <si>
    <t>('co2mpas.batch.run_base:run_base', 'co2mpas.batch.run_base:CO2MPAS model', 'output.prediction.wltp_h')</t>
  </si>
  <si>
    <t>('co2mpas.batch.run_base:run_base', 'co2mpas.batch.run_base:CO2MPAS model', 'output.prediction.wltp_l')</t>
  </si>
  <si>
    <t>data.calibration.model_scores.model_selections</t>
  </si>
  <si>
    <t>#data.calibration.model_scores!B5(L):..(DR):LURD:["df", {"header": [0, 1, 2], "index_col": [0], "skiprows": [4]}]</t>
  </si>
  <si>
    <t>data.calibration.model_scores.models_uuid</t>
  </si>
  <si>
    <t>#data.calibration.model_scores!B83(L):..(DR):LURD:["df", {"header": [0], "index_col": [0]}]</t>
  </si>
  <si>
    <t>data.calibration.model_scores.param_selections</t>
  </si>
  <si>
    <t>#data.calibration.model_scores!B50(L):..(DR):LURD:["df", {"header": [0, 1], "index_col": [0], "skiprows": [3]}]</t>
  </si>
  <si>
    <t>data.calibration.model_scores.score_by_model</t>
  </si>
  <si>
    <t>#data.calibration.model_scores!B18(L):..(DR):LURD:["df", {"header": [0, 1], "index_col": [0], "skiprows": [3]}]</t>
  </si>
  <si>
    <t>data.calibration.model_scores.scores</t>
  </si>
  <si>
    <t>#data.calibration.model_scores!C32(L):..(DR):LURD:["df", {"header": [0, 1, 2], "index_col": [0, 1], "skiprows": [4]}]</t>
  </si>
  <si>
    <t>output.calibration.wltp_h.pa</t>
  </si>
  <si>
    <t>#output.calibration.wltp_h.pa!C2(L):..(DR):LURD:["df", {"header": [0], "index_col": [0, 1]}]</t>
  </si>
  <si>
    <t>output.calibration.wltp_h.ts</t>
  </si>
  <si>
    <t>#output.calibration.wltp_h.ts!A3(L):..(DR):LURD:["df", {"header": [0, 1]}]</t>
  </si>
  <si>
    <t>output.calibration.wltp_l.pa</t>
  </si>
  <si>
    <t>#output.calibration.wltp_l.pa!C2(L):..(DR):LURD:["df", {"header": [0], "index_col": [0, 1]}]</t>
  </si>
  <si>
    <t>output.calibration.wltp_l.ts</t>
  </si>
  <si>
    <t>#output.calibration.wltp_l.ts!A3(L):..(DR):LURD:["df", {"header": [0, 1]}]</t>
  </si>
  <si>
    <t>output.precondition.wltp_p.pa</t>
  </si>
  <si>
    <t>#output.precondition.wltp_p.pa!C2(L):..(DR):LURD:["df", {"header": [0], "index_col": [0, 1]}]</t>
  </si>
  <si>
    <t>output.prediction.nedc_h.pa</t>
  </si>
  <si>
    <t>#output.prediction.nedc_h.pa!C2(L):..(DR):LURD:["df", {"header": [0], "index_col": [0, 1]}]</t>
  </si>
  <si>
    <t>output.prediction.nedc_h.ts</t>
  </si>
  <si>
    <t>#output.prediction.nedc_h.ts!A3(L):..(DR):LURD:["df", {"header": [0, 1]}]</t>
  </si>
  <si>
    <t>output.prediction.nedc_l.pa</t>
  </si>
  <si>
    <t>#output.prediction.nedc_l.pa!C2(L):..(DR):LURD:["df", {"header": [0], "index_col": [0, 1]}]</t>
  </si>
  <si>
    <t>output.prediction.nedc_l.ts</t>
  </si>
  <si>
    <t>#output.prediction.nedc_l.ts!A3(L):..(DR):LURD:["df", {"header": [0, 1]}]</t>
  </si>
  <si>
    <t>output.prediction.wltp_h.pa</t>
  </si>
  <si>
    <t>#output.prediction.wltp_h.pa!C2(L):..(DR):LURD:["df", {"header": [0], "index_col": [0, 1]}]</t>
  </si>
  <si>
    <t>output.prediction.wltp_h.ts</t>
  </si>
  <si>
    <t>#output.prediction.wltp_h.ts!A3(L):..(DR):LURD:["df", {"header": [0, 1]}]</t>
  </si>
  <si>
    <t>output.prediction.wltp_l.pa</t>
  </si>
  <si>
    <t>#output.prediction.wltp_l.pa!C2(L):..(DR):LURD:["df", {"header": [0], "index_col": [0, 1]}]</t>
  </si>
  <si>
    <t>output.prediction.wltp_l.ts</t>
  </si>
  <si>
    <t>#output.prediction.wltp_l.ts!A3(L):..(DR):LURD:["df", {"header": [0, 1]}]</t>
  </si>
  <si>
    <t>proc_info.info</t>
  </si>
  <si>
    <t>#proc_info!B2(L):..(DR):LURD:["df", {"header": [0], "index_col": [0]}]</t>
  </si>
  <si>
    <t>proc_info.packages</t>
  </si>
  <si>
    <t>#proc_info!F2(L):..(DR):LURD:["df", {"header": [0], "index_col": [0]}]</t>
  </si>
  <si>
    <t>proc_info.pipe</t>
  </si>
  <si>
    <t>#proc_info!J2(L):..(DR):LURD:["df", {"header": [0], "index_col": [0]}]</t>
  </si>
  <si>
    <t>summary.comparison</t>
  </si>
  <si>
    <t>#summary!B51(L):..(DR):LURD:["df", {"header": [0, 1, 2], "index_col": [0], "skiprows": [4]}]</t>
  </si>
  <si>
    <t>summary.info</t>
  </si>
  <si>
    <t>#summary!B2(L):..(DR):LURD:["df", {"header": [0], "index_col": [0]}]</t>
  </si>
  <si>
    <t>summary.results</t>
  </si>
  <si>
    <t>#summary!D18(L):..(DR):LURD:["df", {"header": [0, 1, 2], "index_col": [0, 1, 2], "skiprows": [4]}]</t>
  </si>
  <si>
    <t>summary.selection</t>
  </si>
  <si>
    <t>#summary!B37(L):..(DR):LURD:["df", {"header": [0, 1, 2], "index_col": [0], "skiprows": [4]}]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</si>
</sst>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0.0"/>
    <numFmt numFmtId="166" formatCode="[hh]:mm:ss"/>
  </numFmts>
  <fonts count="9" x14ac:knownFonts="1"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1"/>
      <color rgb="FF7F7F7F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/>
  </cellStyleXfs>
  <cellXfs count="47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hidden="1"/>
    </xf>
    <xf numFmtId="0" fontId="1" fillId="3" borderId="1" xfId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3" fillId="3" borderId="1" xfId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4" borderId="2" xfId="0" applyFont="1" applyFill="1" applyBorder="1" applyAlignment="1" applyProtection="1">
      <alignment horizontal="center" vertical="center"/>
      <protection hidden="1"/>
    </xf>
    <xf numFmtId="0" fontId="2" fillId="4" borderId="3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left" vertical="center"/>
      <protection hidden="1"/>
    </xf>
    <xf numFmtId="0" fontId="2" fillId="0" borderId="4" xfId="0" applyFont="1" applyBorder="1" applyAlignment="1" applyProtection="1">
      <alignment horizontal="left" vertical="center"/>
      <protection hidden="1"/>
    </xf>
    <xf numFmtId="2" fontId="1" fillId="0" borderId="5" xfId="1" applyNumberFormat="1" applyFont="1" applyBorder="1" applyAlignment="1" applyProtection="1">
      <alignment horizontal="center" vertical="center"/>
      <protection hidden="1"/>
    </xf>
    <xf numFmtId="2" fontId="1" fillId="0" borderId="6" xfId="1" applyNumberFormat="1" applyFont="1" applyBorder="1" applyAlignment="1" applyProtection="1">
      <alignment horizontal="center" vertical="center"/>
      <protection hidden="1"/>
    </xf>
    <xf numFmtId="0" fontId="2" fillId="0" borderId="7" xfId="0" applyFont="1" applyBorder="1" applyAlignment="1" applyProtection="1">
      <alignment horizontal="left" vertical="center"/>
      <protection hidden="1"/>
    </xf>
    <xf numFmtId="0" fontId="2" fillId="0" borderId="9" xfId="0" applyFont="1" applyBorder="1" applyAlignment="1" applyProtection="1">
      <alignment horizontal="left" vertical="center"/>
      <protection hidden="1"/>
    </xf>
    <xf numFmtId="2" fontId="4" fillId="5" borderId="1" xfId="1" applyNumberFormat="1" applyFont="1" applyFill="1" applyBorder="1" applyAlignment="1" applyProtection="1">
      <alignment horizontal="center" vertical="center"/>
      <protection hidden="1"/>
    </xf>
    <xf numFmtId="2" fontId="4" fillId="5" borderId="8" xfId="1" applyNumberFormat="1" applyFont="1" applyFill="1" applyBorder="1" applyAlignment="1" applyProtection="1">
      <alignment horizontal="center" vertical="center"/>
      <protection hidden="1"/>
    </xf>
    <xf numFmtId="2" fontId="4" fillId="5" borderId="10" xfId="1" applyNumberFormat="1" applyFont="1" applyFill="1" applyBorder="1" applyAlignment="1" applyProtection="1">
      <alignment horizontal="center" vertical="center"/>
      <protection hidden="1"/>
    </xf>
    <xf numFmtId="2" fontId="4" fillId="5" borderId="11" xfId="1" applyNumberFormat="1" applyFont="1" applyFill="1" applyBorder="1" applyAlignment="1" applyProtection="1">
      <alignment horizontal="center" vertical="center"/>
      <protection hidden="1"/>
    </xf>
    <xf numFmtId="0" fontId="2" fillId="0" borderId="12" xfId="0" applyFont="1" applyBorder="1" applyAlignment="1" applyProtection="1">
      <alignment horizontal="left" vertical="center"/>
      <protection hidden="1"/>
    </xf>
    <xf numFmtId="2" fontId="3" fillId="5" borderId="13" xfId="1" applyNumberFormat="1" applyFont="1" applyFill="1" applyBorder="1" applyAlignment="1" applyProtection="1">
      <alignment horizontal="center" vertical="center"/>
      <protection hidden="1"/>
    </xf>
    <xf numFmtId="2" fontId="3" fillId="5" borderId="14" xfId="1" applyNumberFormat="1" applyFont="1" applyFill="1" applyBorder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top"/>
      <protection hidden="1"/>
    </xf>
    <xf numFmtId="0" fontId="2" fillId="4" borderId="12" xfId="0" applyFont="1" applyFill="1" applyBorder="1" applyAlignment="1" applyProtection="1">
      <alignment horizontal="center" vertical="center"/>
      <protection hidden="1"/>
    </xf>
    <xf numFmtId="0" fontId="2" fillId="4" borderId="13" xfId="0" applyFont="1" applyFill="1" applyBorder="1" applyAlignment="1" applyProtection="1">
      <alignment horizontal="center" vertical="center"/>
      <protection hidden="1"/>
    </xf>
    <xf numFmtId="0" fontId="2" fillId="4" borderId="14" xfId="0" applyFont="1" applyFill="1" applyBorder="1" applyAlignment="1" applyProtection="1">
      <alignment horizontal="center" vertical="center"/>
      <protection hidden="1"/>
    </xf>
    <xf numFmtId="0" fontId="2" fillId="0" borderId="15" xfId="0" applyFont="1" applyBorder="1" applyAlignment="1" applyProtection="1">
      <alignment horizontal="left" vertical="center"/>
      <protection hidden="1"/>
    </xf>
    <xf numFmtId="2" fontId="1" fillId="0" borderId="1" xfId="1" applyNumberFormat="1" applyFont="1" applyBorder="1" applyAlignment="1" applyProtection="1">
      <alignment horizontal="center" vertical="center"/>
      <protection hidden="1"/>
    </xf>
    <xf numFmtId="2" fontId="1" fillId="0" borderId="8" xfId="1" applyNumberFormat="1" applyFont="1" applyBorder="1" applyAlignment="1" applyProtection="1">
      <alignment horizontal="center" vertical="center"/>
      <protection hidden="1"/>
    </xf>
    <xf numFmtId="2" fontId="3" fillId="5" borderId="10" xfId="1" applyNumberFormat="1" applyFont="1" applyFill="1" applyBorder="1" applyAlignment="1" applyProtection="1">
      <alignment horizontal="center" vertical="center"/>
      <protection hidden="1"/>
    </xf>
    <xf numFmtId="2" fontId="3" fillId="5" borderId="11" xfId="1" applyNumberFormat="1" applyFont="1" applyFill="1" applyBorder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left" vertical="top"/>
      <protection hidden="1"/>
    </xf>
    <xf numFmtId="0" fontId="6" fillId="0" borderId="0" xfId="1" applyFont="1" applyAlignment="1" applyProtection="1">
      <alignment horizontal="right" vertical="center"/>
      <protection hidden="1"/>
    </xf>
    <xf numFmtId="0" fontId="6" fillId="0" borderId="0" xfId="1" applyFont="1" applyAlignment="1" applyProtection="1">
      <alignment vertical="center"/>
      <protection hidden="1"/>
    </xf>
    <xf numFmtId="0" fontId="2" fillId="0" borderId="0" xfId="0" applyFont="1" applyAlignment="1" applyProtection="1">
      <alignment horizontal="right" vertical="center"/>
      <protection hidden="1"/>
    </xf>
    <xf numFmtId="0" fontId="1" fillId="0" borderId="0" xfId="1" applyFont="1" applyAlignment="1" applyProtection="1">
      <alignment vertical="center"/>
      <protection hidden="1"/>
    </xf>
    <xf numFmtId="2" fontId="1" fillId="0" borderId="16" xfId="1" applyNumberFormat="1" applyFont="1" applyBorder="1" applyAlignment="1" applyProtection="1">
      <alignment horizontal="center" vertical="center"/>
      <protection hidden="1"/>
    </xf>
    <xf numFmtId="2" fontId="1" fillId="0" borderId="17" xfId="1" applyNumberFormat="1" applyFont="1" applyBorder="1" applyAlignment="1" applyProtection="1">
      <alignment horizontal="center" vertical="center"/>
      <protection hidden="1"/>
    </xf>
    <xf numFmtId="2" fontId="1" fillId="0" borderId="10" xfId="1" applyNumberFormat="1" applyFont="1" applyBorder="1" applyAlignment="1" applyProtection="1">
      <alignment horizontal="center" vertical="center"/>
      <protection hidden="1"/>
    </xf>
    <xf numFmtId="2" fontId="1" fillId="0" borderId="11" xfId="1" applyNumberFormat="1" applyFont="1" applyBorder="1" applyAlignment="1" applyProtection="1">
      <alignment horizontal="center" vertical="center"/>
      <protection hidden="1"/>
    </xf>
    <xf numFmtId="0" fontId="2" fillId="6" borderId="1" xfId="0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left" vertical="center"/>
      <protection hidden="1"/>
    </xf>
    <xf numFmtId="164" fontId="1" fillId="0" borderId="1" xfId="1" applyNumberFormat="1" applyFont="1" applyBorder="1" applyAlignment="1" applyProtection="1">
      <alignment horizontal="center" vertical="center"/>
      <protection hidden="1"/>
    </xf>
    <xf numFmtId="165" fontId="1" fillId="0" borderId="1" xfId="1" applyNumberFormat="1" applyFont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vertical="center"/>
      <protection hidden="1"/>
    </xf>
    <xf numFmtId="0" fontId="7" fillId="0" borderId="18" xfId="0" applyFont="1" applyBorder="1" applyAlignment="1">
      <alignment horizontal="center" vertical="top"/>
    </xf>
    <xf numFmtId="166" fontId="0" fillId="0" borderId="0" xfId="0" applyNumberFormat="1"/>
    <xf numFmtId="0" fontId="7" fillId="0" borderId="18" xfId="0" applyFont="1" applyBorder="1" applyAlignment="1">
      <alignment horizontal="center" vertical="top"/>
    </xf>
  </cellXfs>
  <cellStyles count="2">
    <cellStyle name="Explanatory Text" xfId="1" builtinId="53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Generator current [A]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output.prediction.nedc_h.ts/alternator_currents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output.prediction.nedc_h.ts!$X$3:$X$1182</c:f>
              <c:numCache>
                <c:formatCode>General</c:formatCode>
                <c:ptCount val="1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-20.838513986644578</c:v>
                </c:pt>
                <c:pt idx="24">
                  <c:v>-17.714358202297039</c:v>
                </c:pt>
                <c:pt idx="25">
                  <c:v>-21.201193288403569</c:v>
                </c:pt>
                <c:pt idx="26">
                  <c:v>-21.11428571674789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-24.117429448543518</c:v>
                </c:pt>
                <c:pt idx="85">
                  <c:v>-24.673334648301541</c:v>
                </c:pt>
                <c:pt idx="86">
                  <c:v>-23.09026261579865</c:v>
                </c:pt>
                <c:pt idx="87">
                  <c:v>-24.042824199630068</c:v>
                </c:pt>
                <c:pt idx="88">
                  <c:v>-23.65482059574337</c:v>
                </c:pt>
                <c:pt idx="89">
                  <c:v>-17.714358202297039</c:v>
                </c:pt>
                <c:pt idx="90">
                  <c:v>-24.117429448543518</c:v>
                </c:pt>
                <c:pt idx="91">
                  <c:v>-23.65482059574337</c:v>
                </c:pt>
                <c:pt idx="92">
                  <c:v>-22.43552261545662</c:v>
                </c:pt>
                <c:pt idx="93">
                  <c:v>-21.201193288403569</c:v>
                </c:pt>
                <c:pt idx="94">
                  <c:v>-21.11428571674789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-41.171817538855272</c:v>
                </c:pt>
                <c:pt idx="155">
                  <c:v>-25.376449139871308</c:v>
                </c:pt>
                <c:pt idx="156">
                  <c:v>-24.117429448543518</c:v>
                </c:pt>
                <c:pt idx="157">
                  <c:v>0</c:v>
                </c:pt>
                <c:pt idx="158">
                  <c:v>-35.36421215953078</c:v>
                </c:pt>
                <c:pt idx="159">
                  <c:v>-20.838513986644578</c:v>
                </c:pt>
                <c:pt idx="160">
                  <c:v>-21.201193288403569</c:v>
                </c:pt>
                <c:pt idx="161">
                  <c:v>-24.673334648301541</c:v>
                </c:pt>
                <c:pt idx="162">
                  <c:v>-35.452624720436567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-24.117429448543518</c:v>
                </c:pt>
                <c:pt idx="177">
                  <c:v>-24.673334648301541</c:v>
                </c:pt>
                <c:pt idx="178">
                  <c:v>-21.201193288403569</c:v>
                </c:pt>
                <c:pt idx="179">
                  <c:v>-22.43552261545662</c:v>
                </c:pt>
                <c:pt idx="180">
                  <c:v>-23.090612487490059</c:v>
                </c:pt>
                <c:pt idx="181">
                  <c:v>-22.58325124494641</c:v>
                </c:pt>
                <c:pt idx="182">
                  <c:v>-23.42681457706815</c:v>
                </c:pt>
                <c:pt idx="183">
                  <c:v>-33.975627991579643</c:v>
                </c:pt>
                <c:pt idx="184">
                  <c:v>-23.65482059574337</c:v>
                </c:pt>
                <c:pt idx="185">
                  <c:v>-23.090612487490059</c:v>
                </c:pt>
                <c:pt idx="186">
                  <c:v>-23.090612487490059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-25.376449139871308</c:v>
                </c:pt>
                <c:pt idx="218">
                  <c:v>-20.838513986644578</c:v>
                </c:pt>
                <c:pt idx="219">
                  <c:v>-24.80110586880021</c:v>
                </c:pt>
                <c:pt idx="220">
                  <c:v>-21.201193288403569</c:v>
                </c:pt>
                <c:pt idx="221">
                  <c:v>-18.862072670580751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-39.738025944202718</c:v>
                </c:pt>
                <c:pt idx="280">
                  <c:v>-25.347896225017202</c:v>
                </c:pt>
                <c:pt idx="281">
                  <c:v>-23.090612487490059</c:v>
                </c:pt>
                <c:pt idx="282">
                  <c:v>-21.201193288403569</c:v>
                </c:pt>
                <c:pt idx="283">
                  <c:v>-21.201193288403569</c:v>
                </c:pt>
                <c:pt idx="284">
                  <c:v>-23.65482059574337</c:v>
                </c:pt>
                <c:pt idx="285">
                  <c:v>-21.201193288403569</c:v>
                </c:pt>
                <c:pt idx="286">
                  <c:v>-21.201193288403569</c:v>
                </c:pt>
                <c:pt idx="287">
                  <c:v>-22.43552261545662</c:v>
                </c:pt>
                <c:pt idx="288">
                  <c:v>-23.090612487490059</c:v>
                </c:pt>
                <c:pt idx="289">
                  <c:v>-23.090612487490059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-60.983847038977302</c:v>
                </c:pt>
                <c:pt idx="350">
                  <c:v>-25.347896225017202</c:v>
                </c:pt>
                <c:pt idx="351">
                  <c:v>0</c:v>
                </c:pt>
                <c:pt idx="352">
                  <c:v>-24.673334648301541</c:v>
                </c:pt>
                <c:pt idx="353">
                  <c:v>-21.201193288403569</c:v>
                </c:pt>
                <c:pt idx="354">
                  <c:v>-24.673334648301541</c:v>
                </c:pt>
                <c:pt idx="355">
                  <c:v>-32.876687375634617</c:v>
                </c:pt>
                <c:pt idx="356">
                  <c:v>-24.673334648301541</c:v>
                </c:pt>
                <c:pt idx="357">
                  <c:v>-21.201193288403569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-23.090612487490059</c:v>
                </c:pt>
                <c:pt idx="373">
                  <c:v>-23.090612487490059</c:v>
                </c:pt>
                <c:pt idx="374">
                  <c:v>-21.201193288403569</c:v>
                </c:pt>
                <c:pt idx="375">
                  <c:v>-23.090612487490059</c:v>
                </c:pt>
                <c:pt idx="376">
                  <c:v>-20.838513986644578</c:v>
                </c:pt>
                <c:pt idx="377">
                  <c:v>-23.09026261579865</c:v>
                </c:pt>
                <c:pt idx="378">
                  <c:v>-20.838513986644578</c:v>
                </c:pt>
                <c:pt idx="379">
                  <c:v>-23.090612487490059</c:v>
                </c:pt>
                <c:pt idx="380">
                  <c:v>-21.201193288403569</c:v>
                </c:pt>
                <c:pt idx="381">
                  <c:v>-23.090612487490059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-24.673334648301541</c:v>
                </c:pt>
                <c:pt idx="414">
                  <c:v>-23.65482059574337</c:v>
                </c:pt>
                <c:pt idx="415">
                  <c:v>-23.090612487490059</c:v>
                </c:pt>
                <c:pt idx="416">
                  <c:v>-22.561257269990701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-25.139644170067939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-25.376449139871308</c:v>
                </c:pt>
                <c:pt idx="476">
                  <c:v>-21.201193288403569</c:v>
                </c:pt>
                <c:pt idx="477">
                  <c:v>-23.65482059574337</c:v>
                </c:pt>
                <c:pt idx="478">
                  <c:v>-20.838513986644578</c:v>
                </c:pt>
                <c:pt idx="479">
                  <c:v>-22.43552261545662</c:v>
                </c:pt>
                <c:pt idx="480">
                  <c:v>-20.838513986644578</c:v>
                </c:pt>
                <c:pt idx="481">
                  <c:v>-23.65482059574337</c:v>
                </c:pt>
                <c:pt idx="482">
                  <c:v>-21.201193288403569</c:v>
                </c:pt>
                <c:pt idx="483">
                  <c:v>-21.201193288403569</c:v>
                </c:pt>
                <c:pt idx="484">
                  <c:v>-17.714358202297039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-60.983847038977302</c:v>
                </c:pt>
                <c:pt idx="545">
                  <c:v>-39.738025944202718</c:v>
                </c:pt>
                <c:pt idx="546">
                  <c:v>0</c:v>
                </c:pt>
                <c:pt idx="547">
                  <c:v>-24.673334648301541</c:v>
                </c:pt>
                <c:pt idx="548">
                  <c:v>-20.838513986644578</c:v>
                </c:pt>
                <c:pt idx="549">
                  <c:v>-25.347896225017202</c:v>
                </c:pt>
                <c:pt idx="550">
                  <c:v>-24.673334648301541</c:v>
                </c:pt>
                <c:pt idx="551">
                  <c:v>-24.673334648301541</c:v>
                </c:pt>
                <c:pt idx="552">
                  <c:v>-25.139644170067939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-23.65482059574337</c:v>
                </c:pt>
                <c:pt idx="568">
                  <c:v>-24.117429448543518</c:v>
                </c:pt>
                <c:pt idx="569">
                  <c:v>-24.673334648301541</c:v>
                </c:pt>
                <c:pt idx="570">
                  <c:v>-17.714358202297039</c:v>
                </c:pt>
                <c:pt idx="571">
                  <c:v>-20.838513986644578</c:v>
                </c:pt>
                <c:pt idx="572">
                  <c:v>-17.714358202297039</c:v>
                </c:pt>
                <c:pt idx="573">
                  <c:v>-20.838513986644578</c:v>
                </c:pt>
                <c:pt idx="574">
                  <c:v>-24.673334648301541</c:v>
                </c:pt>
                <c:pt idx="575">
                  <c:v>-23.090612487490059</c:v>
                </c:pt>
                <c:pt idx="576">
                  <c:v>-23.090612487490059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-23.65482059574337</c:v>
                </c:pt>
                <c:pt idx="610">
                  <c:v>-22.561257269990701</c:v>
                </c:pt>
                <c:pt idx="611">
                  <c:v>-22.58325124494641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-32.876687375634617</c:v>
                </c:pt>
                <c:pt idx="670">
                  <c:v>0</c:v>
                </c:pt>
                <c:pt idx="671">
                  <c:v>-21.201193288403569</c:v>
                </c:pt>
                <c:pt idx="672">
                  <c:v>-21.11428571674789</c:v>
                </c:pt>
                <c:pt idx="673">
                  <c:v>-25.347896225017202</c:v>
                </c:pt>
                <c:pt idx="674">
                  <c:v>-23.65482059574337</c:v>
                </c:pt>
                <c:pt idx="675">
                  <c:v>-23.65482059574337</c:v>
                </c:pt>
                <c:pt idx="676">
                  <c:v>-24.673334648301541</c:v>
                </c:pt>
                <c:pt idx="677">
                  <c:v>-20.838513986644578</c:v>
                </c:pt>
                <c:pt idx="678">
                  <c:v>-23.090612487490059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-39.346325514585672</c:v>
                </c:pt>
                <c:pt idx="740">
                  <c:v>-24.117429448543518</c:v>
                </c:pt>
                <c:pt idx="741">
                  <c:v>-32.876687375634617</c:v>
                </c:pt>
                <c:pt idx="742">
                  <c:v>-24.673334648301541</c:v>
                </c:pt>
                <c:pt idx="743">
                  <c:v>-25.347896225017202</c:v>
                </c:pt>
                <c:pt idx="744">
                  <c:v>-24.673334648301541</c:v>
                </c:pt>
                <c:pt idx="745">
                  <c:v>-41.171817538855272</c:v>
                </c:pt>
                <c:pt idx="746">
                  <c:v>-21.201193288403569</c:v>
                </c:pt>
                <c:pt idx="747">
                  <c:v>-25.347896225017202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-28.34479900276407</c:v>
                </c:pt>
                <c:pt idx="762">
                  <c:v>-32.876687375634617</c:v>
                </c:pt>
                <c:pt idx="763">
                  <c:v>-23.65482059574337</c:v>
                </c:pt>
                <c:pt idx="764">
                  <c:v>-23.090612487490059</c:v>
                </c:pt>
                <c:pt idx="765">
                  <c:v>-21.201193288403569</c:v>
                </c:pt>
                <c:pt idx="766">
                  <c:v>-23.090612487490059</c:v>
                </c:pt>
                <c:pt idx="767">
                  <c:v>-21.201193288403569</c:v>
                </c:pt>
                <c:pt idx="768">
                  <c:v>-23.090612487490059</c:v>
                </c:pt>
                <c:pt idx="769">
                  <c:v>-22.58325124494641</c:v>
                </c:pt>
                <c:pt idx="770">
                  <c:v>-20.838513986644578</c:v>
                </c:pt>
                <c:pt idx="771">
                  <c:v>-21.201193288403569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-32.495413574545402</c:v>
                </c:pt>
                <c:pt idx="892">
                  <c:v>-21.201193288403569</c:v>
                </c:pt>
                <c:pt idx="893">
                  <c:v>-23.65482059574337</c:v>
                </c:pt>
                <c:pt idx="894">
                  <c:v>-24.673334648301541</c:v>
                </c:pt>
                <c:pt idx="895">
                  <c:v>-23.090612487490059</c:v>
                </c:pt>
                <c:pt idx="896">
                  <c:v>-21.201193288403569</c:v>
                </c:pt>
                <c:pt idx="897">
                  <c:v>-24.673334648301541</c:v>
                </c:pt>
                <c:pt idx="898">
                  <c:v>-24.117429448543518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-20.838513986644578</c:v>
                </c:pt>
                <c:pt idx="1127">
                  <c:v>-23.65482059574337</c:v>
                </c:pt>
                <c:pt idx="1128">
                  <c:v>-20.838513986644578</c:v>
                </c:pt>
                <c:pt idx="1129">
                  <c:v>0</c:v>
                </c:pt>
                <c:pt idx="1130">
                  <c:v>-21.201193288403569</c:v>
                </c:pt>
                <c:pt idx="1131">
                  <c:v>-23.65482059574337</c:v>
                </c:pt>
                <c:pt idx="1132">
                  <c:v>-24.673334648301541</c:v>
                </c:pt>
                <c:pt idx="1133">
                  <c:v>-23.090612487490059</c:v>
                </c:pt>
                <c:pt idx="1134">
                  <c:v>0</c:v>
                </c:pt>
                <c:pt idx="1135">
                  <c:v>-21.201193288403569</c:v>
                </c:pt>
                <c:pt idx="1136">
                  <c:v>-23.090612487490059</c:v>
                </c:pt>
                <c:pt idx="1137">
                  <c:v>-25.347896225017202</c:v>
                </c:pt>
                <c:pt idx="1138">
                  <c:v>0</c:v>
                </c:pt>
                <c:pt idx="1139">
                  <c:v>-21.201193288403569</c:v>
                </c:pt>
                <c:pt idx="1140">
                  <c:v>-23.090612487490059</c:v>
                </c:pt>
                <c:pt idx="1141">
                  <c:v>-21.201193288403569</c:v>
                </c:pt>
                <c:pt idx="1142">
                  <c:v>-23.090612487490059</c:v>
                </c:pt>
                <c:pt idx="1143">
                  <c:v>-21.11428571674789</c:v>
                </c:pt>
                <c:pt idx="1144">
                  <c:v>-23.090612487490059</c:v>
                </c:pt>
                <c:pt idx="1145">
                  <c:v>-23.090612487490059</c:v>
                </c:pt>
                <c:pt idx="1146">
                  <c:v>-22.58325124494641</c:v>
                </c:pt>
                <c:pt idx="1147">
                  <c:v>-21.201193288403569</c:v>
                </c:pt>
                <c:pt idx="1148">
                  <c:v>-21.201193288403569</c:v>
                </c:pt>
                <c:pt idx="1149">
                  <c:v>-22.58325124494641</c:v>
                </c:pt>
                <c:pt idx="1150">
                  <c:v>-23.090612487490059</c:v>
                </c:pt>
                <c:pt idx="1151">
                  <c:v>-18.862072670580751</c:v>
                </c:pt>
                <c:pt idx="1152">
                  <c:v>-19.861215726395749</c:v>
                </c:pt>
                <c:pt idx="1153">
                  <c:v>-24.167950234414441</c:v>
                </c:pt>
                <c:pt idx="1154">
                  <c:v>-18.862072670580751</c:v>
                </c:pt>
                <c:pt idx="1155">
                  <c:v>-18.862072670580751</c:v>
                </c:pt>
                <c:pt idx="1156">
                  <c:v>-22.561257269990701</c:v>
                </c:pt>
                <c:pt idx="1157">
                  <c:v>-50.297237318479823</c:v>
                </c:pt>
                <c:pt idx="1158">
                  <c:v>-18.862072670580751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F-40A5-8EA8-73CE05573967}"/>
            </c:ext>
          </c:extLst>
        </c:ser>
        <c:ser>
          <c:idx val="1"/>
          <c:order val="1"/>
          <c:tx>
            <c:v>output.prediction.nedc_h.ts/target.alternator_currents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output.prediction.nedc_h.ts!$W$3:$W$1182</c:f>
              <c:numCache>
                <c:formatCode>General</c:formatCode>
                <c:ptCount val="1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-11.28621545519043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-0.95867398151164418</c:v>
                </c:pt>
                <c:pt idx="85">
                  <c:v>-2.302531890782805</c:v>
                </c:pt>
                <c:pt idx="86">
                  <c:v>-8.7339668311927099</c:v>
                </c:pt>
                <c:pt idx="87">
                  <c:v>-25.143634846357219</c:v>
                </c:pt>
                <c:pt idx="88">
                  <c:v>0</c:v>
                </c:pt>
                <c:pt idx="89">
                  <c:v>0</c:v>
                </c:pt>
                <c:pt idx="90">
                  <c:v>-41.195146375260506</c:v>
                </c:pt>
                <c:pt idx="91">
                  <c:v>0</c:v>
                </c:pt>
                <c:pt idx="92">
                  <c:v>0</c:v>
                </c:pt>
                <c:pt idx="93">
                  <c:v>-27.621571355572261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-0.66843256731634559</c:v>
                </c:pt>
                <c:pt idx="155">
                  <c:v>-0.36072743176421379</c:v>
                </c:pt>
                <c:pt idx="156">
                  <c:v>-1.8698560834035389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-4.0812157804065912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-1.8698560834035389</c:v>
                </c:pt>
                <c:pt idx="177">
                  <c:v>-2.342849416514579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-1.8334646117233691</c:v>
                </c:pt>
                <c:pt idx="184">
                  <c:v>0</c:v>
                </c:pt>
                <c:pt idx="185">
                  <c:v>0</c:v>
                </c:pt>
                <c:pt idx="186">
                  <c:v>-2.5486814582421569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-8.0954910973444836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-0.66843256731634559</c:v>
                </c:pt>
                <c:pt idx="280">
                  <c:v>-2.528331842611006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-0.66843256731634559</c:v>
                </c:pt>
                <c:pt idx="350">
                  <c:v>0</c:v>
                </c:pt>
                <c:pt idx="351">
                  <c:v>0</c:v>
                </c:pt>
                <c:pt idx="352">
                  <c:v>-37.819060248788247</c:v>
                </c:pt>
                <c:pt idx="353">
                  <c:v>-34.227161207410099</c:v>
                </c:pt>
                <c:pt idx="354">
                  <c:v>0</c:v>
                </c:pt>
                <c:pt idx="355">
                  <c:v>-28.412128807035302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-14.65665272786836</c:v>
                </c:pt>
                <c:pt idx="378">
                  <c:v>0</c:v>
                </c:pt>
                <c:pt idx="379">
                  <c:v>0</c:v>
                </c:pt>
                <c:pt idx="380">
                  <c:v>-1.622566854110931</c:v>
                </c:pt>
                <c:pt idx="381">
                  <c:v>-26.3735521029121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-2.4265407326358992</c:v>
                </c:pt>
                <c:pt idx="413">
                  <c:v>-41.668139708371562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-2.4265407326358992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-4.6101604098502742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-14.89603825753434</c:v>
                </c:pt>
                <c:pt idx="483">
                  <c:v>-27.621571355572261</c:v>
                </c:pt>
                <c:pt idx="484">
                  <c:v>-18.300456801329421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-0.66843256731634559</c:v>
                </c:pt>
                <c:pt idx="545">
                  <c:v>-2.4265407326358992</c:v>
                </c:pt>
                <c:pt idx="546">
                  <c:v>0</c:v>
                </c:pt>
                <c:pt idx="547">
                  <c:v>-0.31602509378277149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-12.87705012580539</c:v>
                </c:pt>
                <c:pt idx="552">
                  <c:v>-2.4265407326358992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-0.95867398151164418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-13.06843806317972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-5.4715837959252429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-28.412128807035302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-2.1359452215775079</c:v>
                </c:pt>
                <c:pt idx="674">
                  <c:v>0</c:v>
                </c:pt>
                <c:pt idx="675">
                  <c:v>0</c:v>
                </c:pt>
                <c:pt idx="676">
                  <c:v>-27.229277873706408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-29.686603880656001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-39.276609708235497</c:v>
                </c:pt>
                <c:pt idx="740">
                  <c:v>-1.8698560834035389</c:v>
                </c:pt>
                <c:pt idx="741">
                  <c:v>-9.5560420192247228</c:v>
                </c:pt>
                <c:pt idx="742">
                  <c:v>-33.805268297262479</c:v>
                </c:pt>
                <c:pt idx="743">
                  <c:v>0</c:v>
                </c:pt>
                <c:pt idx="744">
                  <c:v>-18.303077429635501</c:v>
                </c:pt>
                <c:pt idx="745">
                  <c:v>-39.196063663756561</c:v>
                </c:pt>
                <c:pt idx="746">
                  <c:v>0</c:v>
                </c:pt>
                <c:pt idx="747">
                  <c:v>-3.656479939692947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-0.66843256731634559</c:v>
                </c:pt>
                <c:pt idx="762">
                  <c:v>-23.417325963837399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-8.0445491737850539E-2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-2.3372554931445571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-87.284065469631358</c:v>
                </c:pt>
                <c:pt idx="1127">
                  <c:v>-92.730122568598532</c:v>
                </c:pt>
                <c:pt idx="1128">
                  <c:v>-84.87551122283007</c:v>
                </c:pt>
                <c:pt idx="1129">
                  <c:v>0</c:v>
                </c:pt>
                <c:pt idx="1130">
                  <c:v>-94.998993990290927</c:v>
                </c:pt>
                <c:pt idx="1131">
                  <c:v>-91.223502537627866</c:v>
                </c:pt>
                <c:pt idx="1132">
                  <c:v>-81.57726794218982</c:v>
                </c:pt>
                <c:pt idx="1133">
                  <c:v>-75.95599496185838</c:v>
                </c:pt>
                <c:pt idx="1134">
                  <c:v>0</c:v>
                </c:pt>
                <c:pt idx="1135">
                  <c:v>-71.585419312429011</c:v>
                </c:pt>
                <c:pt idx="1136">
                  <c:v>-73.30306255363142</c:v>
                </c:pt>
                <c:pt idx="1137">
                  <c:v>-78.359941515435011</c:v>
                </c:pt>
                <c:pt idx="1138">
                  <c:v>0</c:v>
                </c:pt>
                <c:pt idx="1139">
                  <c:v>-59.938481057679041</c:v>
                </c:pt>
                <c:pt idx="1140">
                  <c:v>-63.986518553542517</c:v>
                </c:pt>
                <c:pt idx="1141">
                  <c:v>-65.253532583152051</c:v>
                </c:pt>
                <c:pt idx="1142">
                  <c:v>-19.85944296622921</c:v>
                </c:pt>
                <c:pt idx="1143">
                  <c:v>-24.76580021915526</c:v>
                </c:pt>
                <c:pt idx="1144">
                  <c:v>-33.602208782820263</c:v>
                </c:pt>
                <c:pt idx="1145">
                  <c:v>-33.80570587416657</c:v>
                </c:pt>
                <c:pt idx="1146">
                  <c:v>-36.04102915461803</c:v>
                </c:pt>
                <c:pt idx="1147">
                  <c:v>-38.846447344441337</c:v>
                </c:pt>
                <c:pt idx="1148">
                  <c:v>-38.846447344441337</c:v>
                </c:pt>
                <c:pt idx="1149">
                  <c:v>-37.621569109055528</c:v>
                </c:pt>
                <c:pt idx="1150">
                  <c:v>-56.92822707506663</c:v>
                </c:pt>
                <c:pt idx="1151">
                  <c:v>-83.671072740431683</c:v>
                </c:pt>
                <c:pt idx="1152">
                  <c:v>-19.991270835151969</c:v>
                </c:pt>
                <c:pt idx="1153">
                  <c:v>-20.14396266879011</c:v>
                </c:pt>
                <c:pt idx="1154">
                  <c:v>-19.30868776987333</c:v>
                </c:pt>
                <c:pt idx="1155">
                  <c:v>-2.3714186528866441</c:v>
                </c:pt>
                <c:pt idx="1156">
                  <c:v>-11.87378072396085</c:v>
                </c:pt>
                <c:pt idx="1157">
                  <c:v>-4.8842220260363884</c:v>
                </c:pt>
                <c:pt idx="1158">
                  <c:v>0</c:v>
                </c:pt>
                <c:pt idx="1159">
                  <c:v>-37.432838533537307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F-40A5-8EA8-73CE05573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Generator current [A]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Battery current [A]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output.prediction.nedc_h.ts/battery_currents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output.prediction.nedc_h.ts!$AA$3:$AA$1182</c:f>
              <c:numCache>
                <c:formatCode>General</c:formatCode>
                <c:ptCount val="1180"/>
                <c:pt idx="0">
                  <c:v>-6.7199315199413414</c:v>
                </c:pt>
                <c:pt idx="1">
                  <c:v>-6.7199315199413414</c:v>
                </c:pt>
                <c:pt idx="2">
                  <c:v>-6.7199315199413414</c:v>
                </c:pt>
                <c:pt idx="3">
                  <c:v>-6.7199315199413414</c:v>
                </c:pt>
                <c:pt idx="4">
                  <c:v>-6.7199315199413414</c:v>
                </c:pt>
                <c:pt idx="5">
                  <c:v>-6.7199315199413414</c:v>
                </c:pt>
                <c:pt idx="6">
                  <c:v>-6.7199315199413414</c:v>
                </c:pt>
                <c:pt idx="7">
                  <c:v>-6.7199315199413414</c:v>
                </c:pt>
                <c:pt idx="8">
                  <c:v>-6.7199315199413414</c:v>
                </c:pt>
                <c:pt idx="9">
                  <c:v>-6.7199315199413414</c:v>
                </c:pt>
                <c:pt idx="10">
                  <c:v>-6.7199315199413414</c:v>
                </c:pt>
                <c:pt idx="11">
                  <c:v>-6.7199315199413414</c:v>
                </c:pt>
                <c:pt idx="12">
                  <c:v>-6.7199315199413414</c:v>
                </c:pt>
                <c:pt idx="13">
                  <c:v>-6.7199315199413414</c:v>
                </c:pt>
                <c:pt idx="14">
                  <c:v>-6.7199315199413414</c:v>
                </c:pt>
                <c:pt idx="15">
                  <c:v>-6.7199315199413414</c:v>
                </c:pt>
                <c:pt idx="16">
                  <c:v>-6.7199315199413414</c:v>
                </c:pt>
                <c:pt idx="17">
                  <c:v>-6.7199315199413414</c:v>
                </c:pt>
                <c:pt idx="18">
                  <c:v>-6.7199315199413414</c:v>
                </c:pt>
                <c:pt idx="19">
                  <c:v>-6.7199315199413414</c:v>
                </c:pt>
                <c:pt idx="20">
                  <c:v>-6.7199315199413414</c:v>
                </c:pt>
                <c:pt idx="21">
                  <c:v>-6.7199315199413414</c:v>
                </c:pt>
                <c:pt idx="22">
                  <c:v>-6.7199315199413414</c:v>
                </c:pt>
                <c:pt idx="23">
                  <c:v>14.11858246670324</c:v>
                </c:pt>
                <c:pt idx="24">
                  <c:v>10.9944266823557</c:v>
                </c:pt>
                <c:pt idx="25">
                  <c:v>14.481261768462231</c:v>
                </c:pt>
                <c:pt idx="26">
                  <c:v>14.39435419680655</c:v>
                </c:pt>
                <c:pt idx="27">
                  <c:v>-3.102948563693992</c:v>
                </c:pt>
                <c:pt idx="28">
                  <c:v>-3.102948563693992</c:v>
                </c:pt>
                <c:pt idx="29">
                  <c:v>-3.102948563693992</c:v>
                </c:pt>
                <c:pt idx="30">
                  <c:v>-3.102948563693992</c:v>
                </c:pt>
                <c:pt idx="31">
                  <c:v>-3.102948563693992</c:v>
                </c:pt>
                <c:pt idx="32">
                  <c:v>-3.102948563693992</c:v>
                </c:pt>
                <c:pt idx="33">
                  <c:v>-3.102948563693992</c:v>
                </c:pt>
                <c:pt idx="34">
                  <c:v>-3.102948563693992</c:v>
                </c:pt>
                <c:pt idx="35">
                  <c:v>-3.102948563693992</c:v>
                </c:pt>
                <c:pt idx="36">
                  <c:v>-3.102948563693992</c:v>
                </c:pt>
                <c:pt idx="37">
                  <c:v>-3.102948563693992</c:v>
                </c:pt>
                <c:pt idx="38">
                  <c:v>-3.102948563693992</c:v>
                </c:pt>
                <c:pt idx="39">
                  <c:v>-3.102948563693992</c:v>
                </c:pt>
                <c:pt idx="40">
                  <c:v>-3.102948563693992</c:v>
                </c:pt>
                <c:pt idx="41">
                  <c:v>-3.102948563693992</c:v>
                </c:pt>
                <c:pt idx="42">
                  <c:v>-3.102948563693992</c:v>
                </c:pt>
                <c:pt idx="43">
                  <c:v>-3.102948563693992</c:v>
                </c:pt>
                <c:pt idx="44">
                  <c:v>-3.102948563693992</c:v>
                </c:pt>
                <c:pt idx="45">
                  <c:v>-3.102948563693992</c:v>
                </c:pt>
                <c:pt idx="46">
                  <c:v>-3.102948563693992</c:v>
                </c:pt>
                <c:pt idx="47">
                  <c:v>-3.102948563693992</c:v>
                </c:pt>
                <c:pt idx="48">
                  <c:v>-3.102948563693992</c:v>
                </c:pt>
                <c:pt idx="49">
                  <c:v>-6.7199315199413414</c:v>
                </c:pt>
                <c:pt idx="50">
                  <c:v>-6.7199315199413414</c:v>
                </c:pt>
                <c:pt idx="51">
                  <c:v>-6.7199315199413414</c:v>
                </c:pt>
                <c:pt idx="52">
                  <c:v>-6.7199315199413414</c:v>
                </c:pt>
                <c:pt idx="53">
                  <c:v>-6.7199315199413414</c:v>
                </c:pt>
                <c:pt idx="54">
                  <c:v>-6.7199315199413414</c:v>
                </c:pt>
                <c:pt idx="55">
                  <c:v>-6.7199315199413414</c:v>
                </c:pt>
                <c:pt idx="56">
                  <c:v>-6.7199315199413414</c:v>
                </c:pt>
                <c:pt idx="57">
                  <c:v>-6.7199315199413414</c:v>
                </c:pt>
                <c:pt idx="58">
                  <c:v>-6.7199315199413414</c:v>
                </c:pt>
                <c:pt idx="59">
                  <c:v>-6.7199315199413414</c:v>
                </c:pt>
                <c:pt idx="60">
                  <c:v>-6.7199315199413414</c:v>
                </c:pt>
                <c:pt idx="61">
                  <c:v>-6.7199315199413414</c:v>
                </c:pt>
                <c:pt idx="62">
                  <c:v>-6.7199315199413414</c:v>
                </c:pt>
                <c:pt idx="63">
                  <c:v>-6.7199315199413414</c:v>
                </c:pt>
                <c:pt idx="64">
                  <c:v>-6.7199315199413414</c:v>
                </c:pt>
                <c:pt idx="65">
                  <c:v>-6.7199315199413414</c:v>
                </c:pt>
                <c:pt idx="66">
                  <c:v>-6.7199315199413414</c:v>
                </c:pt>
                <c:pt idx="67">
                  <c:v>-6.7199315199413414</c:v>
                </c:pt>
                <c:pt idx="68">
                  <c:v>-6.7199315199413414</c:v>
                </c:pt>
                <c:pt idx="69">
                  <c:v>-6.7199315199413414</c:v>
                </c:pt>
                <c:pt idx="70">
                  <c:v>-6.7199315199413414</c:v>
                </c:pt>
                <c:pt idx="71">
                  <c:v>-6.7199315199413414</c:v>
                </c:pt>
                <c:pt idx="72">
                  <c:v>-6.7199315199413414</c:v>
                </c:pt>
                <c:pt idx="73">
                  <c:v>-6.7199315199413414</c:v>
                </c:pt>
                <c:pt idx="74">
                  <c:v>-6.7199315199413414</c:v>
                </c:pt>
                <c:pt idx="75">
                  <c:v>-6.7199315199413414</c:v>
                </c:pt>
                <c:pt idx="76">
                  <c:v>-6.7199315199413414</c:v>
                </c:pt>
                <c:pt idx="77">
                  <c:v>-6.7199315199413414</c:v>
                </c:pt>
                <c:pt idx="78">
                  <c:v>-6.7199315199413414</c:v>
                </c:pt>
                <c:pt idx="79">
                  <c:v>-6.7199315199413414</c:v>
                </c:pt>
                <c:pt idx="80">
                  <c:v>-6.7199315199413414</c:v>
                </c:pt>
                <c:pt idx="81">
                  <c:v>-6.7199315199413414</c:v>
                </c:pt>
                <c:pt idx="82">
                  <c:v>-6.7199315199413414</c:v>
                </c:pt>
                <c:pt idx="83">
                  <c:v>-6.7199315199413414</c:v>
                </c:pt>
                <c:pt idx="84">
                  <c:v>17.397497928602181</c:v>
                </c:pt>
                <c:pt idx="85">
                  <c:v>17.9534031283602</c:v>
                </c:pt>
                <c:pt idx="86">
                  <c:v>16.37033109585731</c:v>
                </c:pt>
                <c:pt idx="87">
                  <c:v>17.322892679688731</c:v>
                </c:pt>
                <c:pt idx="88">
                  <c:v>16.93488907580203</c:v>
                </c:pt>
                <c:pt idx="89">
                  <c:v>10.9944266823557</c:v>
                </c:pt>
                <c:pt idx="90">
                  <c:v>17.397497928602181</c:v>
                </c:pt>
                <c:pt idx="91">
                  <c:v>16.93488907580203</c:v>
                </c:pt>
                <c:pt idx="92">
                  <c:v>15.715591095515281</c:v>
                </c:pt>
                <c:pt idx="93">
                  <c:v>14.481261768462231</c:v>
                </c:pt>
                <c:pt idx="94">
                  <c:v>14.39435419680655</c:v>
                </c:pt>
                <c:pt idx="95">
                  <c:v>-6.7199315199413414</c:v>
                </c:pt>
                <c:pt idx="96">
                  <c:v>-3.102948563693992</c:v>
                </c:pt>
                <c:pt idx="97">
                  <c:v>-3.102948563693992</c:v>
                </c:pt>
                <c:pt idx="98">
                  <c:v>-3.102948563693992</c:v>
                </c:pt>
                <c:pt idx="99">
                  <c:v>-3.102948563693992</c:v>
                </c:pt>
                <c:pt idx="100">
                  <c:v>-3.102948563693992</c:v>
                </c:pt>
                <c:pt idx="101">
                  <c:v>-3.102948563693992</c:v>
                </c:pt>
                <c:pt idx="102">
                  <c:v>-3.102948563693992</c:v>
                </c:pt>
                <c:pt idx="103">
                  <c:v>-3.102948563693992</c:v>
                </c:pt>
                <c:pt idx="104">
                  <c:v>-3.102948563693992</c:v>
                </c:pt>
                <c:pt idx="105">
                  <c:v>-3.102948563693992</c:v>
                </c:pt>
                <c:pt idx="106">
                  <c:v>-3.102948563693992</c:v>
                </c:pt>
                <c:pt idx="107">
                  <c:v>-3.102948563693992</c:v>
                </c:pt>
                <c:pt idx="108">
                  <c:v>-3.102948563693992</c:v>
                </c:pt>
                <c:pt idx="109">
                  <c:v>-3.102948563693992</c:v>
                </c:pt>
                <c:pt idx="110">
                  <c:v>-3.102948563693992</c:v>
                </c:pt>
                <c:pt idx="111">
                  <c:v>-3.102948563693992</c:v>
                </c:pt>
                <c:pt idx="112">
                  <c:v>-3.102948563693992</c:v>
                </c:pt>
                <c:pt idx="113">
                  <c:v>-3.102948563693992</c:v>
                </c:pt>
                <c:pt idx="114">
                  <c:v>-3.102948563693992</c:v>
                </c:pt>
                <c:pt idx="115">
                  <c:v>-3.102948563693992</c:v>
                </c:pt>
                <c:pt idx="116">
                  <c:v>-3.102948563693992</c:v>
                </c:pt>
                <c:pt idx="117">
                  <c:v>-6.7199315199413414</c:v>
                </c:pt>
                <c:pt idx="118">
                  <c:v>-6.7199315199413414</c:v>
                </c:pt>
                <c:pt idx="119">
                  <c:v>-6.7199315199413414</c:v>
                </c:pt>
                <c:pt idx="120">
                  <c:v>-6.7199315199413414</c:v>
                </c:pt>
                <c:pt idx="121">
                  <c:v>-6.7199315199413414</c:v>
                </c:pt>
                <c:pt idx="122">
                  <c:v>-6.7199315199413414</c:v>
                </c:pt>
                <c:pt idx="123">
                  <c:v>-6.7199315199413414</c:v>
                </c:pt>
                <c:pt idx="124">
                  <c:v>-6.7199315199413414</c:v>
                </c:pt>
                <c:pt idx="125">
                  <c:v>-6.7199315199413414</c:v>
                </c:pt>
                <c:pt idx="126">
                  <c:v>-6.7199315199413414</c:v>
                </c:pt>
                <c:pt idx="127">
                  <c:v>-6.7199315199413414</c:v>
                </c:pt>
                <c:pt idx="128">
                  <c:v>-6.7199315199413414</c:v>
                </c:pt>
                <c:pt idx="129">
                  <c:v>-6.7199315199413414</c:v>
                </c:pt>
                <c:pt idx="130">
                  <c:v>-6.7199315199413414</c:v>
                </c:pt>
                <c:pt idx="131">
                  <c:v>-6.7199315199413414</c:v>
                </c:pt>
                <c:pt idx="132">
                  <c:v>-6.7199315199413414</c:v>
                </c:pt>
                <c:pt idx="133">
                  <c:v>-6.7199315199413414</c:v>
                </c:pt>
                <c:pt idx="134">
                  <c:v>-6.7199315199413414</c:v>
                </c:pt>
                <c:pt idx="135">
                  <c:v>-6.7199315199413414</c:v>
                </c:pt>
                <c:pt idx="136">
                  <c:v>-6.7199315199413414</c:v>
                </c:pt>
                <c:pt idx="137">
                  <c:v>-6.7199315199413414</c:v>
                </c:pt>
                <c:pt idx="138">
                  <c:v>-6.7199315199413414</c:v>
                </c:pt>
                <c:pt idx="139">
                  <c:v>-6.7199315199413414</c:v>
                </c:pt>
                <c:pt idx="140">
                  <c:v>-6.7199315199413414</c:v>
                </c:pt>
                <c:pt idx="141">
                  <c:v>-6.7199315199413414</c:v>
                </c:pt>
                <c:pt idx="142">
                  <c:v>-6.7199315199413414</c:v>
                </c:pt>
                <c:pt idx="143">
                  <c:v>-6.7199315199413414</c:v>
                </c:pt>
                <c:pt idx="144">
                  <c:v>-6.7199315199413414</c:v>
                </c:pt>
                <c:pt idx="145">
                  <c:v>-6.7199315199413414</c:v>
                </c:pt>
                <c:pt idx="146">
                  <c:v>-6.7199315199413414</c:v>
                </c:pt>
                <c:pt idx="147">
                  <c:v>-6.7199315199413414</c:v>
                </c:pt>
                <c:pt idx="148">
                  <c:v>-6.7199315199413414</c:v>
                </c:pt>
                <c:pt idx="149">
                  <c:v>-6.7199315199413414</c:v>
                </c:pt>
                <c:pt idx="150">
                  <c:v>-6.7199315199413414</c:v>
                </c:pt>
                <c:pt idx="151">
                  <c:v>-6.7199315199413414</c:v>
                </c:pt>
                <c:pt idx="152">
                  <c:v>-6.7199315199413414</c:v>
                </c:pt>
                <c:pt idx="153">
                  <c:v>-6.7199315199413414</c:v>
                </c:pt>
                <c:pt idx="154">
                  <c:v>34.451886018913918</c:v>
                </c:pt>
                <c:pt idx="155">
                  <c:v>18.656517619929971</c:v>
                </c:pt>
                <c:pt idx="156">
                  <c:v>17.397497928602181</c:v>
                </c:pt>
                <c:pt idx="157">
                  <c:v>-6.7199315199413414</c:v>
                </c:pt>
                <c:pt idx="158">
                  <c:v>28.644280639589439</c:v>
                </c:pt>
                <c:pt idx="159">
                  <c:v>14.11858246670324</c:v>
                </c:pt>
                <c:pt idx="160">
                  <c:v>14.481261768462231</c:v>
                </c:pt>
                <c:pt idx="161">
                  <c:v>17.9534031283602</c:v>
                </c:pt>
                <c:pt idx="162">
                  <c:v>28.73269320049523</c:v>
                </c:pt>
                <c:pt idx="163">
                  <c:v>-6.7199315199413414</c:v>
                </c:pt>
                <c:pt idx="164">
                  <c:v>-6.7199315199413414</c:v>
                </c:pt>
                <c:pt idx="165">
                  <c:v>-6.7199315199413414</c:v>
                </c:pt>
                <c:pt idx="166">
                  <c:v>-6.7199315199413414</c:v>
                </c:pt>
                <c:pt idx="167">
                  <c:v>-6.7199315199413414</c:v>
                </c:pt>
                <c:pt idx="168">
                  <c:v>-6.7199315199413414</c:v>
                </c:pt>
                <c:pt idx="169">
                  <c:v>-6.7199315199413414</c:v>
                </c:pt>
                <c:pt idx="170">
                  <c:v>-6.7199315199413414</c:v>
                </c:pt>
                <c:pt idx="171">
                  <c:v>-6.7199315199413414</c:v>
                </c:pt>
                <c:pt idx="172">
                  <c:v>-6.7199315199413414</c:v>
                </c:pt>
                <c:pt idx="173">
                  <c:v>-6.7199315199413414</c:v>
                </c:pt>
                <c:pt idx="174">
                  <c:v>-6.7199315199413414</c:v>
                </c:pt>
                <c:pt idx="175">
                  <c:v>-6.7199315199413414</c:v>
                </c:pt>
                <c:pt idx="176">
                  <c:v>17.397497928602181</c:v>
                </c:pt>
                <c:pt idx="177">
                  <c:v>17.9534031283602</c:v>
                </c:pt>
                <c:pt idx="178">
                  <c:v>14.481261768462231</c:v>
                </c:pt>
                <c:pt idx="179">
                  <c:v>15.715591095515281</c:v>
                </c:pt>
                <c:pt idx="180">
                  <c:v>16.370680967548719</c:v>
                </c:pt>
                <c:pt idx="181">
                  <c:v>15.86331972500507</c:v>
                </c:pt>
                <c:pt idx="182">
                  <c:v>16.706883057126809</c:v>
                </c:pt>
                <c:pt idx="183">
                  <c:v>27.255696471638299</c:v>
                </c:pt>
                <c:pt idx="184">
                  <c:v>16.93488907580203</c:v>
                </c:pt>
                <c:pt idx="185">
                  <c:v>16.370680967548719</c:v>
                </c:pt>
                <c:pt idx="186">
                  <c:v>16.370680967548719</c:v>
                </c:pt>
                <c:pt idx="187">
                  <c:v>-6.7199315199413414</c:v>
                </c:pt>
                <c:pt idx="188">
                  <c:v>-3.102948563693992</c:v>
                </c:pt>
                <c:pt idx="189">
                  <c:v>-3.102948563693992</c:v>
                </c:pt>
                <c:pt idx="190">
                  <c:v>-3.102948563693992</c:v>
                </c:pt>
                <c:pt idx="191">
                  <c:v>-3.102948563693992</c:v>
                </c:pt>
                <c:pt idx="192">
                  <c:v>-3.102948563693992</c:v>
                </c:pt>
                <c:pt idx="193">
                  <c:v>-3.102948563693992</c:v>
                </c:pt>
                <c:pt idx="194">
                  <c:v>-3.102948563693992</c:v>
                </c:pt>
                <c:pt idx="195">
                  <c:v>-3.102948563693992</c:v>
                </c:pt>
                <c:pt idx="196">
                  <c:v>-3.102948563693992</c:v>
                </c:pt>
                <c:pt idx="197">
                  <c:v>-3.102948563693992</c:v>
                </c:pt>
                <c:pt idx="198">
                  <c:v>-3.102948563693992</c:v>
                </c:pt>
                <c:pt idx="199">
                  <c:v>-3.102948563693992</c:v>
                </c:pt>
                <c:pt idx="200">
                  <c:v>-3.102948563693992</c:v>
                </c:pt>
                <c:pt idx="201">
                  <c:v>-3.102948563693992</c:v>
                </c:pt>
                <c:pt idx="202">
                  <c:v>-3.102948563693992</c:v>
                </c:pt>
                <c:pt idx="203">
                  <c:v>-3.102948563693992</c:v>
                </c:pt>
                <c:pt idx="204">
                  <c:v>-3.102948563693992</c:v>
                </c:pt>
                <c:pt idx="205">
                  <c:v>-3.102948563693992</c:v>
                </c:pt>
                <c:pt idx="206">
                  <c:v>-6.7199315199413414</c:v>
                </c:pt>
                <c:pt idx="207">
                  <c:v>-6.7199315199413414</c:v>
                </c:pt>
                <c:pt idx="208">
                  <c:v>-6.7199315199413414</c:v>
                </c:pt>
                <c:pt idx="209">
                  <c:v>-6.7199315199413414</c:v>
                </c:pt>
                <c:pt idx="210">
                  <c:v>-6.7199315199413414</c:v>
                </c:pt>
                <c:pt idx="211">
                  <c:v>-6.7199315199413414</c:v>
                </c:pt>
                <c:pt idx="212">
                  <c:v>-6.7199315199413414</c:v>
                </c:pt>
                <c:pt idx="213">
                  <c:v>-6.7199315199413414</c:v>
                </c:pt>
                <c:pt idx="214">
                  <c:v>-6.7199315199413414</c:v>
                </c:pt>
                <c:pt idx="215">
                  <c:v>-6.7199315199413414</c:v>
                </c:pt>
                <c:pt idx="216">
                  <c:v>-6.7199315199413414</c:v>
                </c:pt>
                <c:pt idx="217">
                  <c:v>18.656517619929971</c:v>
                </c:pt>
                <c:pt idx="218">
                  <c:v>14.11858246670324</c:v>
                </c:pt>
                <c:pt idx="219">
                  <c:v>18.08117434885887</c:v>
                </c:pt>
                <c:pt idx="220">
                  <c:v>14.481261768462231</c:v>
                </c:pt>
                <c:pt idx="221">
                  <c:v>12.142141150639411</c:v>
                </c:pt>
                <c:pt idx="222">
                  <c:v>-3.102948563693992</c:v>
                </c:pt>
                <c:pt idx="223">
                  <c:v>-3.102948563693992</c:v>
                </c:pt>
                <c:pt idx="224">
                  <c:v>-3.102948563693992</c:v>
                </c:pt>
                <c:pt idx="225">
                  <c:v>-3.102948563693992</c:v>
                </c:pt>
                <c:pt idx="226">
                  <c:v>-3.102948563693992</c:v>
                </c:pt>
                <c:pt idx="227">
                  <c:v>-3.102948563693992</c:v>
                </c:pt>
                <c:pt idx="228">
                  <c:v>-3.102948563693992</c:v>
                </c:pt>
                <c:pt idx="229">
                  <c:v>-3.102948563693992</c:v>
                </c:pt>
                <c:pt idx="230">
                  <c:v>-3.102948563693992</c:v>
                </c:pt>
                <c:pt idx="231">
                  <c:v>-3.102948563693992</c:v>
                </c:pt>
                <c:pt idx="232">
                  <c:v>-3.102948563693992</c:v>
                </c:pt>
                <c:pt idx="233">
                  <c:v>-3.102948563693992</c:v>
                </c:pt>
                <c:pt idx="234">
                  <c:v>-3.102948563693992</c:v>
                </c:pt>
                <c:pt idx="235">
                  <c:v>-3.102948563693992</c:v>
                </c:pt>
                <c:pt idx="236">
                  <c:v>-3.102948563693992</c:v>
                </c:pt>
                <c:pt idx="237">
                  <c:v>-3.102948563693992</c:v>
                </c:pt>
                <c:pt idx="238">
                  <c:v>-3.102948563693992</c:v>
                </c:pt>
                <c:pt idx="239">
                  <c:v>-3.102948563693992</c:v>
                </c:pt>
                <c:pt idx="240">
                  <c:v>-3.102948563693992</c:v>
                </c:pt>
                <c:pt idx="241">
                  <c:v>-3.102948563693992</c:v>
                </c:pt>
                <c:pt idx="242">
                  <c:v>-3.102948563693992</c:v>
                </c:pt>
                <c:pt idx="243">
                  <c:v>-3.102948563693992</c:v>
                </c:pt>
                <c:pt idx="244">
                  <c:v>-6.7199315199413414</c:v>
                </c:pt>
                <c:pt idx="245">
                  <c:v>-6.7199315199413414</c:v>
                </c:pt>
                <c:pt idx="246">
                  <c:v>-6.7199315199413414</c:v>
                </c:pt>
                <c:pt idx="247">
                  <c:v>-6.7199315199413414</c:v>
                </c:pt>
                <c:pt idx="248">
                  <c:v>-6.7199315199413414</c:v>
                </c:pt>
                <c:pt idx="249">
                  <c:v>-6.7199315199413414</c:v>
                </c:pt>
                <c:pt idx="250">
                  <c:v>-6.7199315199413414</c:v>
                </c:pt>
                <c:pt idx="251">
                  <c:v>-6.7199315199413414</c:v>
                </c:pt>
                <c:pt idx="252">
                  <c:v>-6.7199315199413414</c:v>
                </c:pt>
                <c:pt idx="253">
                  <c:v>-6.7199315199413414</c:v>
                </c:pt>
                <c:pt idx="254">
                  <c:v>-6.7199315199413414</c:v>
                </c:pt>
                <c:pt idx="255">
                  <c:v>-6.7199315199413414</c:v>
                </c:pt>
                <c:pt idx="256">
                  <c:v>-6.7199315199413414</c:v>
                </c:pt>
                <c:pt idx="257">
                  <c:v>-6.7199315199413414</c:v>
                </c:pt>
                <c:pt idx="258">
                  <c:v>-6.7199315199413414</c:v>
                </c:pt>
                <c:pt idx="259">
                  <c:v>-6.7199315199413414</c:v>
                </c:pt>
                <c:pt idx="260">
                  <c:v>-6.7199315199413414</c:v>
                </c:pt>
                <c:pt idx="261">
                  <c:v>-6.7199315199413414</c:v>
                </c:pt>
                <c:pt idx="262">
                  <c:v>-6.7199315199413414</c:v>
                </c:pt>
                <c:pt idx="263">
                  <c:v>-6.7199315199413414</c:v>
                </c:pt>
                <c:pt idx="264">
                  <c:v>-6.7199315199413414</c:v>
                </c:pt>
                <c:pt idx="265">
                  <c:v>-6.7199315199413414</c:v>
                </c:pt>
                <c:pt idx="266">
                  <c:v>-6.7199315199413414</c:v>
                </c:pt>
                <c:pt idx="267">
                  <c:v>-6.7199315199413414</c:v>
                </c:pt>
                <c:pt idx="268">
                  <c:v>-6.7199315199413414</c:v>
                </c:pt>
                <c:pt idx="269">
                  <c:v>-6.7199315199413414</c:v>
                </c:pt>
                <c:pt idx="270">
                  <c:v>-6.7199315199413414</c:v>
                </c:pt>
                <c:pt idx="271">
                  <c:v>-6.7199315199413414</c:v>
                </c:pt>
                <c:pt idx="272">
                  <c:v>-6.7199315199413414</c:v>
                </c:pt>
                <c:pt idx="273">
                  <c:v>-6.7199315199413414</c:v>
                </c:pt>
                <c:pt idx="274">
                  <c:v>-6.7199315199413414</c:v>
                </c:pt>
                <c:pt idx="275">
                  <c:v>-6.7199315199413414</c:v>
                </c:pt>
                <c:pt idx="276">
                  <c:v>-6.7199315199413414</c:v>
                </c:pt>
                <c:pt idx="277">
                  <c:v>-6.7199315199413414</c:v>
                </c:pt>
                <c:pt idx="278">
                  <c:v>-6.7199315199413414</c:v>
                </c:pt>
                <c:pt idx="279">
                  <c:v>33.018094424261378</c:v>
                </c:pt>
                <c:pt idx="280">
                  <c:v>18.627964705075861</c:v>
                </c:pt>
                <c:pt idx="281">
                  <c:v>16.370680967548719</c:v>
                </c:pt>
                <c:pt idx="282">
                  <c:v>14.481261768462231</c:v>
                </c:pt>
                <c:pt idx="283">
                  <c:v>14.481261768462231</c:v>
                </c:pt>
                <c:pt idx="284">
                  <c:v>16.93488907580203</c:v>
                </c:pt>
                <c:pt idx="285">
                  <c:v>14.481261768462231</c:v>
                </c:pt>
                <c:pt idx="286">
                  <c:v>14.481261768462231</c:v>
                </c:pt>
                <c:pt idx="287">
                  <c:v>15.715591095515281</c:v>
                </c:pt>
                <c:pt idx="288">
                  <c:v>16.370680967548719</c:v>
                </c:pt>
                <c:pt idx="289">
                  <c:v>16.370680967548719</c:v>
                </c:pt>
                <c:pt idx="290">
                  <c:v>-6.7199315199413414</c:v>
                </c:pt>
                <c:pt idx="291">
                  <c:v>-3.102948563693992</c:v>
                </c:pt>
                <c:pt idx="292">
                  <c:v>-3.102948563693992</c:v>
                </c:pt>
                <c:pt idx="293">
                  <c:v>-3.102948563693992</c:v>
                </c:pt>
                <c:pt idx="294">
                  <c:v>-3.102948563693992</c:v>
                </c:pt>
                <c:pt idx="295">
                  <c:v>-3.102948563693992</c:v>
                </c:pt>
                <c:pt idx="296">
                  <c:v>-3.102948563693992</c:v>
                </c:pt>
                <c:pt idx="297">
                  <c:v>-3.102948563693992</c:v>
                </c:pt>
                <c:pt idx="298">
                  <c:v>-3.102948563693992</c:v>
                </c:pt>
                <c:pt idx="299">
                  <c:v>-3.102948563693992</c:v>
                </c:pt>
                <c:pt idx="300">
                  <c:v>-3.102948563693992</c:v>
                </c:pt>
                <c:pt idx="301">
                  <c:v>-3.102948563693992</c:v>
                </c:pt>
                <c:pt idx="302">
                  <c:v>-3.102948563693992</c:v>
                </c:pt>
                <c:pt idx="303">
                  <c:v>-3.102948563693992</c:v>
                </c:pt>
                <c:pt idx="304">
                  <c:v>-3.102948563693992</c:v>
                </c:pt>
                <c:pt idx="305">
                  <c:v>-3.102948563693992</c:v>
                </c:pt>
                <c:pt idx="306">
                  <c:v>-3.102948563693992</c:v>
                </c:pt>
                <c:pt idx="307">
                  <c:v>-3.102948563693992</c:v>
                </c:pt>
                <c:pt idx="308">
                  <c:v>-3.102948563693992</c:v>
                </c:pt>
                <c:pt idx="309">
                  <c:v>-3.102948563693992</c:v>
                </c:pt>
                <c:pt idx="310">
                  <c:v>-3.102948563693992</c:v>
                </c:pt>
                <c:pt idx="311">
                  <c:v>-3.102948563693992</c:v>
                </c:pt>
                <c:pt idx="312">
                  <c:v>-6.7199315199413414</c:v>
                </c:pt>
                <c:pt idx="313">
                  <c:v>-6.7199315199413414</c:v>
                </c:pt>
                <c:pt idx="314">
                  <c:v>-6.7199315199413414</c:v>
                </c:pt>
                <c:pt idx="315">
                  <c:v>-6.7199315199413414</c:v>
                </c:pt>
                <c:pt idx="316">
                  <c:v>-6.7199315199413414</c:v>
                </c:pt>
                <c:pt idx="317">
                  <c:v>-6.7199315199413414</c:v>
                </c:pt>
                <c:pt idx="318">
                  <c:v>-6.7199315199413414</c:v>
                </c:pt>
                <c:pt idx="319">
                  <c:v>-6.7199315199413414</c:v>
                </c:pt>
                <c:pt idx="320">
                  <c:v>-6.7199315199413414</c:v>
                </c:pt>
                <c:pt idx="321">
                  <c:v>-6.7199315199413414</c:v>
                </c:pt>
                <c:pt idx="322">
                  <c:v>-6.7199315199413414</c:v>
                </c:pt>
                <c:pt idx="323">
                  <c:v>-6.7199315199413414</c:v>
                </c:pt>
                <c:pt idx="324">
                  <c:v>-6.7199315199413414</c:v>
                </c:pt>
                <c:pt idx="325">
                  <c:v>-6.7199315199413414</c:v>
                </c:pt>
                <c:pt idx="326">
                  <c:v>-6.7199315199413414</c:v>
                </c:pt>
                <c:pt idx="327">
                  <c:v>-6.7199315199413414</c:v>
                </c:pt>
                <c:pt idx="328">
                  <c:v>-6.7199315199413414</c:v>
                </c:pt>
                <c:pt idx="329">
                  <c:v>-6.7199315199413414</c:v>
                </c:pt>
                <c:pt idx="330">
                  <c:v>-6.7199315199413414</c:v>
                </c:pt>
                <c:pt idx="331">
                  <c:v>-6.7199315199413414</c:v>
                </c:pt>
                <c:pt idx="332">
                  <c:v>-6.7199315199413414</c:v>
                </c:pt>
                <c:pt idx="333">
                  <c:v>-6.7199315199413414</c:v>
                </c:pt>
                <c:pt idx="334">
                  <c:v>-6.7199315199413414</c:v>
                </c:pt>
                <c:pt idx="335">
                  <c:v>-6.7199315199413414</c:v>
                </c:pt>
                <c:pt idx="336">
                  <c:v>-6.7199315199413414</c:v>
                </c:pt>
                <c:pt idx="337">
                  <c:v>-6.7199315199413414</c:v>
                </c:pt>
                <c:pt idx="338">
                  <c:v>-6.7199315199413414</c:v>
                </c:pt>
                <c:pt idx="339">
                  <c:v>-6.7199315199413414</c:v>
                </c:pt>
                <c:pt idx="340">
                  <c:v>-6.7199315199413414</c:v>
                </c:pt>
                <c:pt idx="341">
                  <c:v>-6.7199315199413414</c:v>
                </c:pt>
                <c:pt idx="342">
                  <c:v>-6.7199315199413414</c:v>
                </c:pt>
                <c:pt idx="343">
                  <c:v>-6.7199315199413414</c:v>
                </c:pt>
                <c:pt idx="344">
                  <c:v>-6.7199315199413414</c:v>
                </c:pt>
                <c:pt idx="345">
                  <c:v>-6.7199315199413414</c:v>
                </c:pt>
                <c:pt idx="346">
                  <c:v>-6.7199315199413414</c:v>
                </c:pt>
                <c:pt idx="347">
                  <c:v>-6.7199315199413414</c:v>
                </c:pt>
                <c:pt idx="348">
                  <c:v>-6.7199315199413414</c:v>
                </c:pt>
                <c:pt idx="349">
                  <c:v>54.263915519035947</c:v>
                </c:pt>
                <c:pt idx="350">
                  <c:v>18.627964705075861</c:v>
                </c:pt>
                <c:pt idx="351">
                  <c:v>-6.7199315199413414</c:v>
                </c:pt>
                <c:pt idx="352">
                  <c:v>17.9534031283602</c:v>
                </c:pt>
                <c:pt idx="353">
                  <c:v>14.481261768462231</c:v>
                </c:pt>
                <c:pt idx="354">
                  <c:v>17.9534031283602</c:v>
                </c:pt>
                <c:pt idx="355">
                  <c:v>26.15675585569328</c:v>
                </c:pt>
                <c:pt idx="356">
                  <c:v>17.9534031283602</c:v>
                </c:pt>
                <c:pt idx="357">
                  <c:v>14.481261768462231</c:v>
                </c:pt>
                <c:pt idx="358">
                  <c:v>-6.7199315199413414</c:v>
                </c:pt>
                <c:pt idx="359">
                  <c:v>-6.7199315199413414</c:v>
                </c:pt>
                <c:pt idx="360">
                  <c:v>-6.7199315199413414</c:v>
                </c:pt>
                <c:pt idx="361">
                  <c:v>-6.7199315199413414</c:v>
                </c:pt>
                <c:pt idx="362">
                  <c:v>-6.7199315199413414</c:v>
                </c:pt>
                <c:pt idx="363">
                  <c:v>-6.7199315199413414</c:v>
                </c:pt>
                <c:pt idx="364">
                  <c:v>-6.7199315199413414</c:v>
                </c:pt>
                <c:pt idx="365">
                  <c:v>-6.7199315199413414</c:v>
                </c:pt>
                <c:pt idx="366">
                  <c:v>-6.7199315199413414</c:v>
                </c:pt>
                <c:pt idx="367">
                  <c:v>-6.7199315199413414</c:v>
                </c:pt>
                <c:pt idx="368">
                  <c:v>-6.7199315199413414</c:v>
                </c:pt>
                <c:pt idx="369">
                  <c:v>-6.7199315199413414</c:v>
                </c:pt>
                <c:pt idx="370">
                  <c:v>-6.7199315199413414</c:v>
                </c:pt>
                <c:pt idx="371">
                  <c:v>-6.7199315199413414</c:v>
                </c:pt>
                <c:pt idx="372">
                  <c:v>16.370680967548719</c:v>
                </c:pt>
                <c:pt idx="373">
                  <c:v>16.370680967548719</c:v>
                </c:pt>
                <c:pt idx="374">
                  <c:v>14.481261768462231</c:v>
                </c:pt>
                <c:pt idx="375">
                  <c:v>16.370680967548719</c:v>
                </c:pt>
                <c:pt idx="376">
                  <c:v>14.11858246670324</c:v>
                </c:pt>
                <c:pt idx="377">
                  <c:v>16.37033109585731</c:v>
                </c:pt>
                <c:pt idx="378">
                  <c:v>14.11858246670324</c:v>
                </c:pt>
                <c:pt idx="379">
                  <c:v>16.370680967548719</c:v>
                </c:pt>
                <c:pt idx="380">
                  <c:v>14.481261768462231</c:v>
                </c:pt>
                <c:pt idx="381">
                  <c:v>16.370680967548719</c:v>
                </c:pt>
                <c:pt idx="382">
                  <c:v>-6.7199315199413414</c:v>
                </c:pt>
                <c:pt idx="383">
                  <c:v>-3.102948563693992</c:v>
                </c:pt>
                <c:pt idx="384">
                  <c:v>-3.102948563693992</c:v>
                </c:pt>
                <c:pt idx="385">
                  <c:v>-3.102948563693992</c:v>
                </c:pt>
                <c:pt idx="386">
                  <c:v>-3.102948563693992</c:v>
                </c:pt>
                <c:pt idx="387">
                  <c:v>-3.102948563693992</c:v>
                </c:pt>
                <c:pt idx="388">
                  <c:v>-3.102948563693992</c:v>
                </c:pt>
                <c:pt idx="389">
                  <c:v>-3.102948563693992</c:v>
                </c:pt>
                <c:pt idx="390">
                  <c:v>-3.102948563693992</c:v>
                </c:pt>
                <c:pt idx="391">
                  <c:v>-3.102948563693992</c:v>
                </c:pt>
                <c:pt idx="392">
                  <c:v>-3.102948563693992</c:v>
                </c:pt>
                <c:pt idx="393">
                  <c:v>-3.102948563693992</c:v>
                </c:pt>
                <c:pt idx="394">
                  <c:v>-3.102948563693992</c:v>
                </c:pt>
                <c:pt idx="395">
                  <c:v>-3.102948563693992</c:v>
                </c:pt>
                <c:pt idx="396">
                  <c:v>-3.102948563693992</c:v>
                </c:pt>
                <c:pt idx="397">
                  <c:v>-3.102948563693992</c:v>
                </c:pt>
                <c:pt idx="398">
                  <c:v>-3.102948563693992</c:v>
                </c:pt>
                <c:pt idx="399">
                  <c:v>-3.102948563693992</c:v>
                </c:pt>
                <c:pt idx="400">
                  <c:v>-3.102948563693992</c:v>
                </c:pt>
                <c:pt idx="401">
                  <c:v>-6.7199315199413414</c:v>
                </c:pt>
                <c:pt idx="402">
                  <c:v>-6.7199315199413414</c:v>
                </c:pt>
                <c:pt idx="403">
                  <c:v>-6.7199315199413414</c:v>
                </c:pt>
                <c:pt idx="404">
                  <c:v>-6.7199315199413414</c:v>
                </c:pt>
                <c:pt idx="405">
                  <c:v>-6.7199315199413414</c:v>
                </c:pt>
                <c:pt idx="406">
                  <c:v>-6.7199315199413414</c:v>
                </c:pt>
                <c:pt idx="407">
                  <c:v>-6.7199315199413414</c:v>
                </c:pt>
                <c:pt idx="408">
                  <c:v>-6.7199315199413414</c:v>
                </c:pt>
                <c:pt idx="409">
                  <c:v>-6.7199315199413414</c:v>
                </c:pt>
                <c:pt idx="410">
                  <c:v>-6.7199315199413414</c:v>
                </c:pt>
                <c:pt idx="411">
                  <c:v>-6.7199315199413414</c:v>
                </c:pt>
                <c:pt idx="412">
                  <c:v>-6.7199315199413414</c:v>
                </c:pt>
                <c:pt idx="413">
                  <c:v>17.9534031283602</c:v>
                </c:pt>
                <c:pt idx="414">
                  <c:v>16.93488907580203</c:v>
                </c:pt>
                <c:pt idx="415">
                  <c:v>16.370680967548719</c:v>
                </c:pt>
                <c:pt idx="416">
                  <c:v>15.841325750049361</c:v>
                </c:pt>
                <c:pt idx="417">
                  <c:v>-3.102948563693992</c:v>
                </c:pt>
                <c:pt idx="418">
                  <c:v>-3.102948563693992</c:v>
                </c:pt>
                <c:pt idx="419">
                  <c:v>-3.102948563693992</c:v>
                </c:pt>
                <c:pt idx="420">
                  <c:v>-3.102948563693992</c:v>
                </c:pt>
                <c:pt idx="421">
                  <c:v>-3.102948563693992</c:v>
                </c:pt>
                <c:pt idx="422">
                  <c:v>-3.102948563693992</c:v>
                </c:pt>
                <c:pt idx="423">
                  <c:v>-3.102948563693992</c:v>
                </c:pt>
                <c:pt idx="424">
                  <c:v>-3.102948563693992</c:v>
                </c:pt>
                <c:pt idx="425">
                  <c:v>-3.102948563693992</c:v>
                </c:pt>
                <c:pt idx="426">
                  <c:v>-3.102948563693992</c:v>
                </c:pt>
                <c:pt idx="427">
                  <c:v>-3.102948563693992</c:v>
                </c:pt>
                <c:pt idx="428">
                  <c:v>-3.102948563693992</c:v>
                </c:pt>
                <c:pt idx="429">
                  <c:v>-3.102948563693992</c:v>
                </c:pt>
                <c:pt idx="430">
                  <c:v>-3.102948563693992</c:v>
                </c:pt>
                <c:pt idx="431">
                  <c:v>-3.102948563693992</c:v>
                </c:pt>
                <c:pt idx="432">
                  <c:v>-3.102948563693992</c:v>
                </c:pt>
                <c:pt idx="433">
                  <c:v>-3.102948563693992</c:v>
                </c:pt>
                <c:pt idx="434">
                  <c:v>-3.102948563693992</c:v>
                </c:pt>
                <c:pt idx="435">
                  <c:v>-3.102948563693992</c:v>
                </c:pt>
                <c:pt idx="436">
                  <c:v>-3.102948563693992</c:v>
                </c:pt>
                <c:pt idx="437">
                  <c:v>-3.102948563693992</c:v>
                </c:pt>
                <c:pt idx="438">
                  <c:v>-3.102948563693992</c:v>
                </c:pt>
                <c:pt idx="439">
                  <c:v>-6.7199315199413414</c:v>
                </c:pt>
                <c:pt idx="440">
                  <c:v>-6.7199315199413414</c:v>
                </c:pt>
                <c:pt idx="441">
                  <c:v>-6.7199315199413414</c:v>
                </c:pt>
                <c:pt idx="442">
                  <c:v>-6.7199315199413414</c:v>
                </c:pt>
                <c:pt idx="443">
                  <c:v>-6.7199315199413414</c:v>
                </c:pt>
                <c:pt idx="444">
                  <c:v>-6.7199315199413414</c:v>
                </c:pt>
                <c:pt idx="445">
                  <c:v>-6.7199315199413414</c:v>
                </c:pt>
                <c:pt idx="446">
                  <c:v>-6.7199315199413414</c:v>
                </c:pt>
                <c:pt idx="447">
                  <c:v>-6.7199315199413414</c:v>
                </c:pt>
                <c:pt idx="448">
                  <c:v>-6.7199315199413414</c:v>
                </c:pt>
                <c:pt idx="449">
                  <c:v>-6.7199315199413414</c:v>
                </c:pt>
                <c:pt idx="450">
                  <c:v>-6.7199315199413414</c:v>
                </c:pt>
                <c:pt idx="451">
                  <c:v>-6.7199315199413414</c:v>
                </c:pt>
                <c:pt idx="452">
                  <c:v>-6.7199315199413414</c:v>
                </c:pt>
                <c:pt idx="453">
                  <c:v>-6.7199315199413414</c:v>
                </c:pt>
                <c:pt idx="454">
                  <c:v>-6.7199315199413414</c:v>
                </c:pt>
                <c:pt idx="455">
                  <c:v>-6.7199315199413414</c:v>
                </c:pt>
                <c:pt idx="456">
                  <c:v>-6.7199315199413414</c:v>
                </c:pt>
                <c:pt idx="457">
                  <c:v>-6.7199315199413414</c:v>
                </c:pt>
                <c:pt idx="458">
                  <c:v>-6.7199315199413414</c:v>
                </c:pt>
                <c:pt idx="459">
                  <c:v>18.419712650126591</c:v>
                </c:pt>
                <c:pt idx="460">
                  <c:v>-6.7199315199413414</c:v>
                </c:pt>
                <c:pt idx="461">
                  <c:v>-6.7199315199413414</c:v>
                </c:pt>
                <c:pt idx="462">
                  <c:v>-6.7199315199413414</c:v>
                </c:pt>
                <c:pt idx="463">
                  <c:v>-6.7199315199413414</c:v>
                </c:pt>
                <c:pt idx="464">
                  <c:v>-6.7199315199413414</c:v>
                </c:pt>
                <c:pt idx="465">
                  <c:v>-6.7199315199413414</c:v>
                </c:pt>
                <c:pt idx="466">
                  <c:v>-6.7199315199413414</c:v>
                </c:pt>
                <c:pt idx="467">
                  <c:v>-6.7199315199413414</c:v>
                </c:pt>
                <c:pt idx="468">
                  <c:v>-6.7199315199413414</c:v>
                </c:pt>
                <c:pt idx="469">
                  <c:v>-6.7199315199413414</c:v>
                </c:pt>
                <c:pt idx="470">
                  <c:v>-6.7199315199413414</c:v>
                </c:pt>
                <c:pt idx="471">
                  <c:v>-6.7199315199413414</c:v>
                </c:pt>
                <c:pt idx="472">
                  <c:v>-6.7199315199413414</c:v>
                </c:pt>
                <c:pt idx="473">
                  <c:v>-6.7199315199413414</c:v>
                </c:pt>
                <c:pt idx="474">
                  <c:v>-6.7199315199413414</c:v>
                </c:pt>
                <c:pt idx="475">
                  <c:v>18.656517619929971</c:v>
                </c:pt>
                <c:pt idx="476">
                  <c:v>14.481261768462231</c:v>
                </c:pt>
                <c:pt idx="477">
                  <c:v>16.93488907580203</c:v>
                </c:pt>
                <c:pt idx="478">
                  <c:v>14.11858246670324</c:v>
                </c:pt>
                <c:pt idx="479">
                  <c:v>15.715591095515281</c:v>
                </c:pt>
                <c:pt idx="480">
                  <c:v>14.11858246670324</c:v>
                </c:pt>
                <c:pt idx="481">
                  <c:v>16.93488907580203</c:v>
                </c:pt>
                <c:pt idx="482">
                  <c:v>14.481261768462231</c:v>
                </c:pt>
                <c:pt idx="483">
                  <c:v>14.481261768462231</c:v>
                </c:pt>
                <c:pt idx="484">
                  <c:v>10.9944266823557</c:v>
                </c:pt>
                <c:pt idx="485">
                  <c:v>-3.102948563693992</c:v>
                </c:pt>
                <c:pt idx="486">
                  <c:v>-3.102948563693992</c:v>
                </c:pt>
                <c:pt idx="487">
                  <c:v>-3.102948563693992</c:v>
                </c:pt>
                <c:pt idx="488">
                  <c:v>-3.102948563693992</c:v>
                </c:pt>
                <c:pt idx="489">
                  <c:v>-3.102948563693992</c:v>
                </c:pt>
                <c:pt idx="490">
                  <c:v>-3.102948563693992</c:v>
                </c:pt>
                <c:pt idx="491">
                  <c:v>-3.102948563693992</c:v>
                </c:pt>
                <c:pt idx="492">
                  <c:v>-3.102948563693992</c:v>
                </c:pt>
                <c:pt idx="493">
                  <c:v>-3.102948563693992</c:v>
                </c:pt>
                <c:pt idx="494">
                  <c:v>-3.102948563693992</c:v>
                </c:pt>
                <c:pt idx="495">
                  <c:v>-3.102948563693992</c:v>
                </c:pt>
                <c:pt idx="496">
                  <c:v>-3.102948563693992</c:v>
                </c:pt>
                <c:pt idx="497">
                  <c:v>-3.102948563693992</c:v>
                </c:pt>
                <c:pt idx="498">
                  <c:v>-3.102948563693992</c:v>
                </c:pt>
                <c:pt idx="499">
                  <c:v>-3.102948563693992</c:v>
                </c:pt>
                <c:pt idx="500">
                  <c:v>-3.102948563693992</c:v>
                </c:pt>
                <c:pt idx="501">
                  <c:v>-3.102948563693992</c:v>
                </c:pt>
                <c:pt idx="502">
                  <c:v>-3.102948563693992</c:v>
                </c:pt>
                <c:pt idx="503">
                  <c:v>-3.102948563693992</c:v>
                </c:pt>
                <c:pt idx="504">
                  <c:v>-3.102948563693992</c:v>
                </c:pt>
                <c:pt idx="505">
                  <c:v>-3.102948563693992</c:v>
                </c:pt>
                <c:pt idx="506">
                  <c:v>-3.102948563693992</c:v>
                </c:pt>
                <c:pt idx="507">
                  <c:v>-6.7199315199413414</c:v>
                </c:pt>
                <c:pt idx="508">
                  <c:v>-6.7199315199413414</c:v>
                </c:pt>
                <c:pt idx="509">
                  <c:v>-6.7199315199413414</c:v>
                </c:pt>
                <c:pt idx="510">
                  <c:v>-6.7199315199413414</c:v>
                </c:pt>
                <c:pt idx="511">
                  <c:v>-6.7199315199413414</c:v>
                </c:pt>
                <c:pt idx="512">
                  <c:v>-6.7199315199413414</c:v>
                </c:pt>
                <c:pt idx="513">
                  <c:v>-6.7199315199413414</c:v>
                </c:pt>
                <c:pt idx="514">
                  <c:v>-6.7199315199413414</c:v>
                </c:pt>
                <c:pt idx="515">
                  <c:v>-6.7199315199413414</c:v>
                </c:pt>
                <c:pt idx="516">
                  <c:v>-6.7199315199413414</c:v>
                </c:pt>
                <c:pt idx="517">
                  <c:v>-6.7199315199413414</c:v>
                </c:pt>
                <c:pt idx="518">
                  <c:v>-6.7199315199413414</c:v>
                </c:pt>
                <c:pt idx="519">
                  <c:v>-6.7199315199413414</c:v>
                </c:pt>
                <c:pt idx="520">
                  <c:v>-6.7199315199413414</c:v>
                </c:pt>
                <c:pt idx="521">
                  <c:v>-6.7199315199413414</c:v>
                </c:pt>
                <c:pt idx="522">
                  <c:v>-6.7199315199413414</c:v>
                </c:pt>
                <c:pt idx="523">
                  <c:v>-6.7199315199413414</c:v>
                </c:pt>
                <c:pt idx="524">
                  <c:v>-6.7199315199413414</c:v>
                </c:pt>
                <c:pt idx="525">
                  <c:v>-6.7199315199413414</c:v>
                </c:pt>
                <c:pt idx="526">
                  <c:v>-6.7199315199413414</c:v>
                </c:pt>
                <c:pt idx="527">
                  <c:v>-6.7199315199413414</c:v>
                </c:pt>
                <c:pt idx="528">
                  <c:v>-6.7199315199413414</c:v>
                </c:pt>
                <c:pt idx="529">
                  <c:v>-6.7199315199413414</c:v>
                </c:pt>
                <c:pt idx="530">
                  <c:v>-6.7199315199413414</c:v>
                </c:pt>
                <c:pt idx="531">
                  <c:v>-6.7199315199413414</c:v>
                </c:pt>
                <c:pt idx="532">
                  <c:v>-6.7199315199413414</c:v>
                </c:pt>
                <c:pt idx="533">
                  <c:v>-6.7199315199413414</c:v>
                </c:pt>
                <c:pt idx="534">
                  <c:v>-6.7199315199413414</c:v>
                </c:pt>
                <c:pt idx="535">
                  <c:v>-6.7199315199413414</c:v>
                </c:pt>
                <c:pt idx="536">
                  <c:v>-6.7199315199413414</c:v>
                </c:pt>
                <c:pt idx="537">
                  <c:v>-6.7199315199413414</c:v>
                </c:pt>
                <c:pt idx="538">
                  <c:v>-6.7199315199413414</c:v>
                </c:pt>
                <c:pt idx="539">
                  <c:v>-6.7199315199413414</c:v>
                </c:pt>
                <c:pt idx="540">
                  <c:v>-6.7199315199413414</c:v>
                </c:pt>
                <c:pt idx="541">
                  <c:v>-6.7199315199413414</c:v>
                </c:pt>
                <c:pt idx="542">
                  <c:v>-6.7199315199413414</c:v>
                </c:pt>
                <c:pt idx="543">
                  <c:v>-6.7199315199413414</c:v>
                </c:pt>
                <c:pt idx="544">
                  <c:v>54.263915519035947</c:v>
                </c:pt>
                <c:pt idx="545">
                  <c:v>33.018094424261378</c:v>
                </c:pt>
                <c:pt idx="546">
                  <c:v>-6.7199315199413414</c:v>
                </c:pt>
                <c:pt idx="547">
                  <c:v>17.9534031283602</c:v>
                </c:pt>
                <c:pt idx="548">
                  <c:v>14.11858246670324</c:v>
                </c:pt>
                <c:pt idx="549">
                  <c:v>18.627964705075861</c:v>
                </c:pt>
                <c:pt idx="550">
                  <c:v>17.9534031283602</c:v>
                </c:pt>
                <c:pt idx="551">
                  <c:v>17.9534031283602</c:v>
                </c:pt>
                <c:pt idx="552">
                  <c:v>18.419712650126591</c:v>
                </c:pt>
                <c:pt idx="553">
                  <c:v>-6.7199315199413414</c:v>
                </c:pt>
                <c:pt idx="554">
                  <c:v>-6.7199315199413414</c:v>
                </c:pt>
                <c:pt idx="555">
                  <c:v>-6.7199315199413414</c:v>
                </c:pt>
                <c:pt idx="556">
                  <c:v>-6.7199315199413414</c:v>
                </c:pt>
                <c:pt idx="557">
                  <c:v>-6.7199315199413414</c:v>
                </c:pt>
                <c:pt idx="558">
                  <c:v>-6.7199315199413414</c:v>
                </c:pt>
                <c:pt idx="559">
                  <c:v>-6.7199315199413414</c:v>
                </c:pt>
                <c:pt idx="560">
                  <c:v>-6.7199315199413414</c:v>
                </c:pt>
                <c:pt idx="561">
                  <c:v>-6.7199315199413414</c:v>
                </c:pt>
                <c:pt idx="562">
                  <c:v>-6.7199315199413414</c:v>
                </c:pt>
                <c:pt idx="563">
                  <c:v>-6.7199315199413414</c:v>
                </c:pt>
                <c:pt idx="564">
                  <c:v>-6.7199315199413414</c:v>
                </c:pt>
                <c:pt idx="565">
                  <c:v>-6.7199315199413414</c:v>
                </c:pt>
                <c:pt idx="566">
                  <c:v>-6.7199315199413414</c:v>
                </c:pt>
                <c:pt idx="567">
                  <c:v>16.93488907580203</c:v>
                </c:pt>
                <c:pt idx="568">
                  <c:v>17.397497928602181</c:v>
                </c:pt>
                <c:pt idx="569">
                  <c:v>17.9534031283602</c:v>
                </c:pt>
                <c:pt idx="570">
                  <c:v>10.9944266823557</c:v>
                </c:pt>
                <c:pt idx="571">
                  <c:v>14.11858246670324</c:v>
                </c:pt>
                <c:pt idx="572">
                  <c:v>10.9944266823557</c:v>
                </c:pt>
                <c:pt idx="573">
                  <c:v>14.11858246670324</c:v>
                </c:pt>
                <c:pt idx="574">
                  <c:v>17.9534031283602</c:v>
                </c:pt>
                <c:pt idx="575">
                  <c:v>16.370680967548719</c:v>
                </c:pt>
                <c:pt idx="576">
                  <c:v>16.370680967548719</c:v>
                </c:pt>
                <c:pt idx="577">
                  <c:v>-6.7199315199413414</c:v>
                </c:pt>
                <c:pt idx="578">
                  <c:v>-3.102948563693992</c:v>
                </c:pt>
                <c:pt idx="579">
                  <c:v>-3.102948563693992</c:v>
                </c:pt>
                <c:pt idx="580">
                  <c:v>-3.102948563693992</c:v>
                </c:pt>
                <c:pt idx="581">
                  <c:v>-3.102948563693992</c:v>
                </c:pt>
                <c:pt idx="582">
                  <c:v>-3.102948563693992</c:v>
                </c:pt>
                <c:pt idx="583">
                  <c:v>-3.102948563693992</c:v>
                </c:pt>
                <c:pt idx="584">
                  <c:v>-3.102948563693992</c:v>
                </c:pt>
                <c:pt idx="585">
                  <c:v>-3.102948563693992</c:v>
                </c:pt>
                <c:pt idx="586">
                  <c:v>-3.102948563693992</c:v>
                </c:pt>
                <c:pt idx="587">
                  <c:v>-3.102948563693992</c:v>
                </c:pt>
                <c:pt idx="588">
                  <c:v>-3.102948563693992</c:v>
                </c:pt>
                <c:pt idx="589">
                  <c:v>-3.102948563693992</c:v>
                </c:pt>
                <c:pt idx="590">
                  <c:v>-3.102948563693992</c:v>
                </c:pt>
                <c:pt idx="591">
                  <c:v>-3.102948563693992</c:v>
                </c:pt>
                <c:pt idx="592">
                  <c:v>-3.102948563693992</c:v>
                </c:pt>
                <c:pt idx="593">
                  <c:v>-3.102948563693992</c:v>
                </c:pt>
                <c:pt idx="594">
                  <c:v>-3.102948563693992</c:v>
                </c:pt>
                <c:pt idx="595">
                  <c:v>-3.102948563693992</c:v>
                </c:pt>
                <c:pt idx="596">
                  <c:v>-6.7199315199413414</c:v>
                </c:pt>
                <c:pt idx="597">
                  <c:v>-6.7199315199413414</c:v>
                </c:pt>
                <c:pt idx="598">
                  <c:v>-6.7199315199413414</c:v>
                </c:pt>
                <c:pt idx="599">
                  <c:v>-6.7199315199413414</c:v>
                </c:pt>
                <c:pt idx="600">
                  <c:v>-6.7199315199413414</c:v>
                </c:pt>
                <c:pt idx="601">
                  <c:v>-6.7199315199413414</c:v>
                </c:pt>
                <c:pt idx="602">
                  <c:v>-6.7199315199413414</c:v>
                </c:pt>
                <c:pt idx="603">
                  <c:v>-6.7199315199413414</c:v>
                </c:pt>
                <c:pt idx="604">
                  <c:v>-6.7199315199413414</c:v>
                </c:pt>
                <c:pt idx="605">
                  <c:v>-6.7199315199413414</c:v>
                </c:pt>
                <c:pt idx="606">
                  <c:v>-6.7199315199413414</c:v>
                </c:pt>
                <c:pt idx="607">
                  <c:v>-6.7199315199413414</c:v>
                </c:pt>
                <c:pt idx="608">
                  <c:v>-6.7199315199413414</c:v>
                </c:pt>
                <c:pt idx="609">
                  <c:v>16.93488907580203</c:v>
                </c:pt>
                <c:pt idx="610">
                  <c:v>15.841325750049361</c:v>
                </c:pt>
                <c:pt idx="611">
                  <c:v>15.86331972500507</c:v>
                </c:pt>
                <c:pt idx="612">
                  <c:v>-3.102948563693992</c:v>
                </c:pt>
                <c:pt idx="613">
                  <c:v>-3.102948563693992</c:v>
                </c:pt>
                <c:pt idx="614">
                  <c:v>-3.102948563693992</c:v>
                </c:pt>
                <c:pt idx="615">
                  <c:v>-3.102948563693992</c:v>
                </c:pt>
                <c:pt idx="616">
                  <c:v>-3.102948563693992</c:v>
                </c:pt>
                <c:pt idx="617">
                  <c:v>-3.102948563693992</c:v>
                </c:pt>
                <c:pt idx="618">
                  <c:v>-3.102948563693992</c:v>
                </c:pt>
                <c:pt idx="619">
                  <c:v>-3.102948563693992</c:v>
                </c:pt>
                <c:pt idx="620">
                  <c:v>-3.102948563693992</c:v>
                </c:pt>
                <c:pt idx="621">
                  <c:v>-3.102948563693992</c:v>
                </c:pt>
                <c:pt idx="622">
                  <c:v>-3.102948563693992</c:v>
                </c:pt>
                <c:pt idx="623">
                  <c:v>-3.102948563693992</c:v>
                </c:pt>
                <c:pt idx="624">
                  <c:v>-3.102948563693992</c:v>
                </c:pt>
                <c:pt idx="625">
                  <c:v>-3.102948563693992</c:v>
                </c:pt>
                <c:pt idx="626">
                  <c:v>-3.102948563693992</c:v>
                </c:pt>
                <c:pt idx="627">
                  <c:v>-3.102948563693992</c:v>
                </c:pt>
                <c:pt idx="628">
                  <c:v>-3.102948563693992</c:v>
                </c:pt>
                <c:pt idx="629">
                  <c:v>-3.102948563693992</c:v>
                </c:pt>
                <c:pt idx="630">
                  <c:v>-3.102948563693992</c:v>
                </c:pt>
                <c:pt idx="631">
                  <c:v>-3.102948563693992</c:v>
                </c:pt>
                <c:pt idx="632">
                  <c:v>-3.102948563693992</c:v>
                </c:pt>
                <c:pt idx="633">
                  <c:v>-3.102948563693992</c:v>
                </c:pt>
                <c:pt idx="634">
                  <c:v>-6.7199315199413414</c:v>
                </c:pt>
                <c:pt idx="635">
                  <c:v>-6.7199315199413414</c:v>
                </c:pt>
                <c:pt idx="636">
                  <c:v>-6.7199315199413414</c:v>
                </c:pt>
                <c:pt idx="637">
                  <c:v>-6.7199315199413414</c:v>
                </c:pt>
                <c:pt idx="638">
                  <c:v>-6.7199315199413414</c:v>
                </c:pt>
                <c:pt idx="639">
                  <c:v>-6.7199315199413414</c:v>
                </c:pt>
                <c:pt idx="640">
                  <c:v>-6.7199315199413414</c:v>
                </c:pt>
                <c:pt idx="641">
                  <c:v>-6.7199315199413414</c:v>
                </c:pt>
                <c:pt idx="642">
                  <c:v>-6.7199315199413414</c:v>
                </c:pt>
                <c:pt idx="643">
                  <c:v>-6.7199315199413414</c:v>
                </c:pt>
                <c:pt idx="644">
                  <c:v>-6.7199315199413414</c:v>
                </c:pt>
                <c:pt idx="645">
                  <c:v>-6.7199315199413414</c:v>
                </c:pt>
                <c:pt idx="646">
                  <c:v>-6.7199315199413414</c:v>
                </c:pt>
                <c:pt idx="647">
                  <c:v>-6.7199315199413414</c:v>
                </c:pt>
                <c:pt idx="648">
                  <c:v>-6.7199315199413414</c:v>
                </c:pt>
                <c:pt idx="649">
                  <c:v>-6.7199315199413414</c:v>
                </c:pt>
                <c:pt idx="650">
                  <c:v>-6.7199315199413414</c:v>
                </c:pt>
                <c:pt idx="651">
                  <c:v>-6.7199315199413414</c:v>
                </c:pt>
                <c:pt idx="652">
                  <c:v>-6.7199315199413414</c:v>
                </c:pt>
                <c:pt idx="653">
                  <c:v>-6.7199315199413414</c:v>
                </c:pt>
                <c:pt idx="654">
                  <c:v>-6.7199315199413414</c:v>
                </c:pt>
                <c:pt idx="655">
                  <c:v>-6.7199315199413414</c:v>
                </c:pt>
                <c:pt idx="656">
                  <c:v>-6.7199315199413414</c:v>
                </c:pt>
                <c:pt idx="657">
                  <c:v>-6.7199315199413414</c:v>
                </c:pt>
                <c:pt idx="658">
                  <c:v>-6.7199315199413414</c:v>
                </c:pt>
                <c:pt idx="659">
                  <c:v>-6.7199315199413414</c:v>
                </c:pt>
                <c:pt idx="660">
                  <c:v>-6.7199315199413414</c:v>
                </c:pt>
                <c:pt idx="661">
                  <c:v>-6.7199315199413414</c:v>
                </c:pt>
                <c:pt idx="662">
                  <c:v>-6.7199315199413414</c:v>
                </c:pt>
                <c:pt idx="663">
                  <c:v>-6.7199315199413414</c:v>
                </c:pt>
                <c:pt idx="664">
                  <c:v>-6.7199315199413414</c:v>
                </c:pt>
                <c:pt idx="665">
                  <c:v>-6.7199315199413414</c:v>
                </c:pt>
                <c:pt idx="666">
                  <c:v>-6.7199315199413414</c:v>
                </c:pt>
                <c:pt idx="667">
                  <c:v>-6.7199315199413414</c:v>
                </c:pt>
                <c:pt idx="668">
                  <c:v>-6.7199315199413414</c:v>
                </c:pt>
                <c:pt idx="669">
                  <c:v>26.15675585569328</c:v>
                </c:pt>
                <c:pt idx="670">
                  <c:v>-6.7199315199413414</c:v>
                </c:pt>
                <c:pt idx="671">
                  <c:v>14.481261768462231</c:v>
                </c:pt>
                <c:pt idx="672">
                  <c:v>14.39435419680655</c:v>
                </c:pt>
                <c:pt idx="673">
                  <c:v>18.627964705075861</c:v>
                </c:pt>
                <c:pt idx="674">
                  <c:v>16.93488907580203</c:v>
                </c:pt>
                <c:pt idx="675">
                  <c:v>16.93488907580203</c:v>
                </c:pt>
                <c:pt idx="676">
                  <c:v>17.9534031283602</c:v>
                </c:pt>
                <c:pt idx="677">
                  <c:v>14.11858246670324</c:v>
                </c:pt>
                <c:pt idx="678">
                  <c:v>16.370680967548719</c:v>
                </c:pt>
                <c:pt idx="679">
                  <c:v>-6.7199315199413414</c:v>
                </c:pt>
                <c:pt idx="680">
                  <c:v>-6.7199315199413414</c:v>
                </c:pt>
                <c:pt idx="681">
                  <c:v>-3.102948563693992</c:v>
                </c:pt>
                <c:pt idx="682">
                  <c:v>-3.102948563693992</c:v>
                </c:pt>
                <c:pt idx="683">
                  <c:v>-3.102948563693992</c:v>
                </c:pt>
                <c:pt idx="684">
                  <c:v>-3.102948563693992</c:v>
                </c:pt>
                <c:pt idx="685">
                  <c:v>-3.102948563693992</c:v>
                </c:pt>
                <c:pt idx="686">
                  <c:v>-3.102948563693992</c:v>
                </c:pt>
                <c:pt idx="687">
                  <c:v>-3.102948563693992</c:v>
                </c:pt>
                <c:pt idx="688">
                  <c:v>-3.102948563693992</c:v>
                </c:pt>
                <c:pt idx="689">
                  <c:v>-3.102948563693992</c:v>
                </c:pt>
                <c:pt idx="690">
                  <c:v>-3.102948563693992</c:v>
                </c:pt>
                <c:pt idx="691">
                  <c:v>-3.102948563693992</c:v>
                </c:pt>
                <c:pt idx="692">
                  <c:v>-3.102948563693992</c:v>
                </c:pt>
                <c:pt idx="693">
                  <c:v>-3.102948563693992</c:v>
                </c:pt>
                <c:pt idx="694">
                  <c:v>-3.102948563693992</c:v>
                </c:pt>
                <c:pt idx="695">
                  <c:v>-3.102948563693992</c:v>
                </c:pt>
                <c:pt idx="696">
                  <c:v>-3.102948563693992</c:v>
                </c:pt>
                <c:pt idx="697">
                  <c:v>-3.102948563693992</c:v>
                </c:pt>
                <c:pt idx="698">
                  <c:v>-3.102948563693992</c:v>
                </c:pt>
                <c:pt idx="699">
                  <c:v>-3.102948563693992</c:v>
                </c:pt>
                <c:pt idx="700">
                  <c:v>-3.102948563693992</c:v>
                </c:pt>
                <c:pt idx="701">
                  <c:v>-3.102948563693992</c:v>
                </c:pt>
                <c:pt idx="702">
                  <c:v>-6.7199315199413414</c:v>
                </c:pt>
                <c:pt idx="703">
                  <c:v>-6.7199315199413414</c:v>
                </c:pt>
                <c:pt idx="704">
                  <c:v>-6.7199315199413414</c:v>
                </c:pt>
                <c:pt idx="705">
                  <c:v>-6.7199315199413414</c:v>
                </c:pt>
                <c:pt idx="706">
                  <c:v>-6.7199315199413414</c:v>
                </c:pt>
                <c:pt idx="707">
                  <c:v>-6.7199315199413414</c:v>
                </c:pt>
                <c:pt idx="708">
                  <c:v>-6.7199315199413414</c:v>
                </c:pt>
                <c:pt idx="709">
                  <c:v>-6.7199315199413414</c:v>
                </c:pt>
                <c:pt idx="710">
                  <c:v>-6.7199315199413414</c:v>
                </c:pt>
                <c:pt idx="711">
                  <c:v>-6.7199315199413414</c:v>
                </c:pt>
                <c:pt idx="712">
                  <c:v>-6.7199315199413414</c:v>
                </c:pt>
                <c:pt idx="713">
                  <c:v>-6.7199315199413414</c:v>
                </c:pt>
                <c:pt idx="714">
                  <c:v>-6.7199315199413414</c:v>
                </c:pt>
                <c:pt idx="715">
                  <c:v>-6.7199315199413414</c:v>
                </c:pt>
                <c:pt idx="716">
                  <c:v>-6.7199315199413414</c:v>
                </c:pt>
                <c:pt idx="717">
                  <c:v>-6.7199315199413414</c:v>
                </c:pt>
                <c:pt idx="718">
                  <c:v>-6.7199315199413414</c:v>
                </c:pt>
                <c:pt idx="719">
                  <c:v>-6.7199315199413414</c:v>
                </c:pt>
                <c:pt idx="720">
                  <c:v>-6.7199315199413414</c:v>
                </c:pt>
                <c:pt idx="721">
                  <c:v>-6.7199315199413414</c:v>
                </c:pt>
                <c:pt idx="722">
                  <c:v>-6.7199315199413414</c:v>
                </c:pt>
                <c:pt idx="723">
                  <c:v>-6.7199315199413414</c:v>
                </c:pt>
                <c:pt idx="724">
                  <c:v>-6.7199315199413414</c:v>
                </c:pt>
                <c:pt idx="725">
                  <c:v>-6.7199315199413414</c:v>
                </c:pt>
                <c:pt idx="726">
                  <c:v>-6.7199315199413414</c:v>
                </c:pt>
                <c:pt idx="727">
                  <c:v>-6.7199315199413414</c:v>
                </c:pt>
                <c:pt idx="728">
                  <c:v>-6.7199315199413414</c:v>
                </c:pt>
                <c:pt idx="729">
                  <c:v>-6.7199315199413414</c:v>
                </c:pt>
                <c:pt idx="730">
                  <c:v>-6.7199315199413414</c:v>
                </c:pt>
                <c:pt idx="731">
                  <c:v>-6.7199315199413414</c:v>
                </c:pt>
                <c:pt idx="732">
                  <c:v>-6.7199315199413414</c:v>
                </c:pt>
                <c:pt idx="733">
                  <c:v>-6.7199315199413414</c:v>
                </c:pt>
                <c:pt idx="734">
                  <c:v>-6.7199315199413414</c:v>
                </c:pt>
                <c:pt idx="735">
                  <c:v>-6.7199315199413414</c:v>
                </c:pt>
                <c:pt idx="736">
                  <c:v>-6.7199315199413414</c:v>
                </c:pt>
                <c:pt idx="737">
                  <c:v>-6.7199315199413414</c:v>
                </c:pt>
                <c:pt idx="738">
                  <c:v>-6.7199315199413414</c:v>
                </c:pt>
                <c:pt idx="739">
                  <c:v>32.626393994644332</c:v>
                </c:pt>
                <c:pt idx="740">
                  <c:v>17.397497928602181</c:v>
                </c:pt>
                <c:pt idx="741">
                  <c:v>26.15675585569328</c:v>
                </c:pt>
                <c:pt idx="742">
                  <c:v>17.9534031283602</c:v>
                </c:pt>
                <c:pt idx="743">
                  <c:v>18.627964705075861</c:v>
                </c:pt>
                <c:pt idx="744">
                  <c:v>17.9534031283602</c:v>
                </c:pt>
                <c:pt idx="745">
                  <c:v>34.451886018913918</c:v>
                </c:pt>
                <c:pt idx="746">
                  <c:v>14.481261768462231</c:v>
                </c:pt>
                <c:pt idx="747">
                  <c:v>18.627964705075861</c:v>
                </c:pt>
                <c:pt idx="748">
                  <c:v>-6.7199315199413414</c:v>
                </c:pt>
                <c:pt idx="749">
                  <c:v>-6.7199315199413414</c:v>
                </c:pt>
                <c:pt idx="750">
                  <c:v>-6.7199315199413414</c:v>
                </c:pt>
                <c:pt idx="751">
                  <c:v>-6.7199315199413414</c:v>
                </c:pt>
                <c:pt idx="752">
                  <c:v>-6.7199315199413414</c:v>
                </c:pt>
                <c:pt idx="753">
                  <c:v>-6.7199315199413414</c:v>
                </c:pt>
                <c:pt idx="754">
                  <c:v>-6.7199315199413414</c:v>
                </c:pt>
                <c:pt idx="755">
                  <c:v>-6.7199315199413414</c:v>
                </c:pt>
                <c:pt idx="756">
                  <c:v>-6.7199315199413414</c:v>
                </c:pt>
                <c:pt idx="757">
                  <c:v>-6.7199315199413414</c:v>
                </c:pt>
                <c:pt idx="758">
                  <c:v>-6.7199315199413414</c:v>
                </c:pt>
                <c:pt idx="759">
                  <c:v>-6.7199315199413414</c:v>
                </c:pt>
                <c:pt idx="760">
                  <c:v>-6.7199315199413414</c:v>
                </c:pt>
                <c:pt idx="761">
                  <c:v>21.624867482822729</c:v>
                </c:pt>
                <c:pt idx="762">
                  <c:v>26.15675585569328</c:v>
                </c:pt>
                <c:pt idx="763">
                  <c:v>16.93488907580203</c:v>
                </c:pt>
                <c:pt idx="764">
                  <c:v>16.370680967548719</c:v>
                </c:pt>
                <c:pt idx="765">
                  <c:v>14.481261768462231</c:v>
                </c:pt>
                <c:pt idx="766">
                  <c:v>16.370680967548719</c:v>
                </c:pt>
                <c:pt idx="767">
                  <c:v>14.481261768462231</c:v>
                </c:pt>
                <c:pt idx="768">
                  <c:v>16.370680967548719</c:v>
                </c:pt>
                <c:pt idx="769">
                  <c:v>15.86331972500507</c:v>
                </c:pt>
                <c:pt idx="770">
                  <c:v>14.11858246670324</c:v>
                </c:pt>
                <c:pt idx="771">
                  <c:v>14.481261768462231</c:v>
                </c:pt>
                <c:pt idx="772">
                  <c:v>-6.7199315199413414</c:v>
                </c:pt>
                <c:pt idx="773">
                  <c:v>-3.102948563693992</c:v>
                </c:pt>
                <c:pt idx="774">
                  <c:v>-3.102948563693992</c:v>
                </c:pt>
                <c:pt idx="775">
                  <c:v>-3.102948563693992</c:v>
                </c:pt>
                <c:pt idx="776">
                  <c:v>-3.102948563693992</c:v>
                </c:pt>
                <c:pt idx="777">
                  <c:v>-3.102948563693992</c:v>
                </c:pt>
                <c:pt idx="778">
                  <c:v>-3.102948563693992</c:v>
                </c:pt>
                <c:pt idx="779">
                  <c:v>-3.102948563693992</c:v>
                </c:pt>
                <c:pt idx="780">
                  <c:v>-3.102948563693992</c:v>
                </c:pt>
                <c:pt idx="781">
                  <c:v>-3.102948563693992</c:v>
                </c:pt>
                <c:pt idx="782">
                  <c:v>-3.102948563693992</c:v>
                </c:pt>
                <c:pt idx="783">
                  <c:v>-3.102948563693992</c:v>
                </c:pt>
                <c:pt idx="784">
                  <c:v>-3.102948563693992</c:v>
                </c:pt>
                <c:pt idx="785">
                  <c:v>-3.102948563693992</c:v>
                </c:pt>
                <c:pt idx="786">
                  <c:v>-3.102948563693992</c:v>
                </c:pt>
                <c:pt idx="787">
                  <c:v>-3.102948563693992</c:v>
                </c:pt>
                <c:pt idx="788">
                  <c:v>-3.102948563693992</c:v>
                </c:pt>
                <c:pt idx="789">
                  <c:v>-3.102948563693992</c:v>
                </c:pt>
                <c:pt idx="790">
                  <c:v>-3.102948563693992</c:v>
                </c:pt>
                <c:pt idx="791">
                  <c:v>-3.102948563693992</c:v>
                </c:pt>
                <c:pt idx="792">
                  <c:v>-3.102948563693992</c:v>
                </c:pt>
                <c:pt idx="793">
                  <c:v>-3.102948563693992</c:v>
                </c:pt>
                <c:pt idx="794">
                  <c:v>-3.102948563693992</c:v>
                </c:pt>
                <c:pt idx="795">
                  <c:v>-3.102948563693992</c:v>
                </c:pt>
                <c:pt idx="796">
                  <c:v>-3.102948563693992</c:v>
                </c:pt>
                <c:pt idx="797">
                  <c:v>-3.102948563693992</c:v>
                </c:pt>
                <c:pt idx="798">
                  <c:v>-3.102948563693992</c:v>
                </c:pt>
                <c:pt idx="799">
                  <c:v>-3.102948563693992</c:v>
                </c:pt>
                <c:pt idx="800">
                  <c:v>-6.7199315199413414</c:v>
                </c:pt>
                <c:pt idx="801">
                  <c:v>-6.7199315199413414</c:v>
                </c:pt>
                <c:pt idx="802">
                  <c:v>-6.7199315199413414</c:v>
                </c:pt>
                <c:pt idx="803">
                  <c:v>-6.7199315199413414</c:v>
                </c:pt>
                <c:pt idx="804">
                  <c:v>-6.7199315199413414</c:v>
                </c:pt>
                <c:pt idx="805">
                  <c:v>-6.7199315199413414</c:v>
                </c:pt>
                <c:pt idx="806">
                  <c:v>-6.7199315199413414</c:v>
                </c:pt>
                <c:pt idx="807">
                  <c:v>-6.7199315199413414</c:v>
                </c:pt>
                <c:pt idx="808">
                  <c:v>-6.7199315199413414</c:v>
                </c:pt>
                <c:pt idx="809">
                  <c:v>-6.7199315199413414</c:v>
                </c:pt>
                <c:pt idx="810">
                  <c:v>-6.7199315199413414</c:v>
                </c:pt>
                <c:pt idx="811">
                  <c:v>-6.7199315199413414</c:v>
                </c:pt>
                <c:pt idx="812">
                  <c:v>-6.7199315199413414</c:v>
                </c:pt>
                <c:pt idx="813">
                  <c:v>-6.7199315199413414</c:v>
                </c:pt>
                <c:pt idx="814">
                  <c:v>-6.7199315199413414</c:v>
                </c:pt>
                <c:pt idx="815">
                  <c:v>-6.7199315199413414</c:v>
                </c:pt>
                <c:pt idx="816">
                  <c:v>-6.7199315199413414</c:v>
                </c:pt>
                <c:pt idx="817">
                  <c:v>-6.7199315199413414</c:v>
                </c:pt>
                <c:pt idx="818">
                  <c:v>-6.7199315199413414</c:v>
                </c:pt>
                <c:pt idx="819">
                  <c:v>-6.7199315199413414</c:v>
                </c:pt>
                <c:pt idx="820">
                  <c:v>-6.7199315199413414</c:v>
                </c:pt>
                <c:pt idx="821">
                  <c:v>-6.7199315199413414</c:v>
                </c:pt>
                <c:pt idx="822">
                  <c:v>-6.7199315199413414</c:v>
                </c:pt>
                <c:pt idx="823">
                  <c:v>-6.7199315199413414</c:v>
                </c:pt>
                <c:pt idx="824">
                  <c:v>-6.7199315199413414</c:v>
                </c:pt>
                <c:pt idx="825">
                  <c:v>-6.7199315199413414</c:v>
                </c:pt>
                <c:pt idx="826">
                  <c:v>-6.7199315199413414</c:v>
                </c:pt>
                <c:pt idx="827">
                  <c:v>-6.7199315199413414</c:v>
                </c:pt>
                <c:pt idx="828">
                  <c:v>-6.7199315199413414</c:v>
                </c:pt>
                <c:pt idx="829">
                  <c:v>-6.7199315199413414</c:v>
                </c:pt>
                <c:pt idx="830">
                  <c:v>-6.7199315199413414</c:v>
                </c:pt>
                <c:pt idx="831">
                  <c:v>-6.7199315199413414</c:v>
                </c:pt>
                <c:pt idx="832">
                  <c:v>-6.7199315199413414</c:v>
                </c:pt>
                <c:pt idx="833">
                  <c:v>-6.7199315199413414</c:v>
                </c:pt>
                <c:pt idx="834">
                  <c:v>-6.7199315199413414</c:v>
                </c:pt>
                <c:pt idx="835">
                  <c:v>-6.7199315199413414</c:v>
                </c:pt>
                <c:pt idx="836">
                  <c:v>-6.7199315199413414</c:v>
                </c:pt>
                <c:pt idx="837">
                  <c:v>-6.7199315199413414</c:v>
                </c:pt>
                <c:pt idx="838">
                  <c:v>-6.7199315199413414</c:v>
                </c:pt>
                <c:pt idx="839">
                  <c:v>-6.7199315199413414</c:v>
                </c:pt>
                <c:pt idx="840">
                  <c:v>-6.7199315199413414</c:v>
                </c:pt>
                <c:pt idx="841">
                  <c:v>-6.7199315199413414</c:v>
                </c:pt>
                <c:pt idx="842">
                  <c:v>-6.7199315199413414</c:v>
                </c:pt>
                <c:pt idx="843">
                  <c:v>-6.7199315199413414</c:v>
                </c:pt>
                <c:pt idx="844">
                  <c:v>-6.7199315199413414</c:v>
                </c:pt>
                <c:pt idx="845">
                  <c:v>-6.7199315199413414</c:v>
                </c:pt>
                <c:pt idx="846">
                  <c:v>-6.7199315199413414</c:v>
                </c:pt>
                <c:pt idx="847">
                  <c:v>-6.7199315199413414</c:v>
                </c:pt>
                <c:pt idx="848">
                  <c:v>-6.7199315199413414</c:v>
                </c:pt>
                <c:pt idx="849">
                  <c:v>-6.7199315199413414</c:v>
                </c:pt>
                <c:pt idx="850">
                  <c:v>-6.7199315199413414</c:v>
                </c:pt>
                <c:pt idx="851">
                  <c:v>-6.7199315199413414</c:v>
                </c:pt>
                <c:pt idx="852">
                  <c:v>-6.7199315199413414</c:v>
                </c:pt>
                <c:pt idx="853">
                  <c:v>-6.7199315199413414</c:v>
                </c:pt>
                <c:pt idx="854">
                  <c:v>-6.7199315199413414</c:v>
                </c:pt>
                <c:pt idx="855">
                  <c:v>-6.7199315199413414</c:v>
                </c:pt>
                <c:pt idx="856">
                  <c:v>-6.7199315199413414</c:v>
                </c:pt>
                <c:pt idx="857">
                  <c:v>-6.7199315199413414</c:v>
                </c:pt>
                <c:pt idx="858">
                  <c:v>-6.7199315199413414</c:v>
                </c:pt>
                <c:pt idx="859">
                  <c:v>-6.7199315199413414</c:v>
                </c:pt>
                <c:pt idx="860">
                  <c:v>-6.7199315199413414</c:v>
                </c:pt>
                <c:pt idx="861">
                  <c:v>-6.7199315199413414</c:v>
                </c:pt>
                <c:pt idx="862">
                  <c:v>-6.7199315199413414</c:v>
                </c:pt>
                <c:pt idx="863">
                  <c:v>-6.7199315199413414</c:v>
                </c:pt>
                <c:pt idx="864">
                  <c:v>-6.7199315199413414</c:v>
                </c:pt>
                <c:pt idx="865">
                  <c:v>-6.7199315199413414</c:v>
                </c:pt>
                <c:pt idx="866">
                  <c:v>-6.7199315199413414</c:v>
                </c:pt>
                <c:pt idx="867">
                  <c:v>-6.7199315199413414</c:v>
                </c:pt>
                <c:pt idx="868">
                  <c:v>-6.7199315199413414</c:v>
                </c:pt>
                <c:pt idx="869">
                  <c:v>-6.7199315199413414</c:v>
                </c:pt>
                <c:pt idx="870">
                  <c:v>-6.7199315199413414</c:v>
                </c:pt>
                <c:pt idx="871">
                  <c:v>-6.7199315199413414</c:v>
                </c:pt>
                <c:pt idx="872">
                  <c:v>-6.7199315199413414</c:v>
                </c:pt>
                <c:pt idx="873">
                  <c:v>-6.7199315199413414</c:v>
                </c:pt>
                <c:pt idx="874">
                  <c:v>-6.7199315199413414</c:v>
                </c:pt>
                <c:pt idx="875">
                  <c:v>-6.7199315199413414</c:v>
                </c:pt>
                <c:pt idx="876">
                  <c:v>-6.7199315199413414</c:v>
                </c:pt>
                <c:pt idx="877">
                  <c:v>-6.7199315199413414</c:v>
                </c:pt>
                <c:pt idx="878">
                  <c:v>-6.7199315199413414</c:v>
                </c:pt>
                <c:pt idx="879">
                  <c:v>-6.7199315199413414</c:v>
                </c:pt>
                <c:pt idx="880">
                  <c:v>-6.7199315199413414</c:v>
                </c:pt>
                <c:pt idx="881">
                  <c:v>-6.7199315199413414</c:v>
                </c:pt>
                <c:pt idx="882">
                  <c:v>-6.7199315199413414</c:v>
                </c:pt>
                <c:pt idx="883">
                  <c:v>-6.7199315199413414</c:v>
                </c:pt>
                <c:pt idx="884">
                  <c:v>-6.7199315199413414</c:v>
                </c:pt>
                <c:pt idx="885">
                  <c:v>-6.7199315199413414</c:v>
                </c:pt>
                <c:pt idx="886">
                  <c:v>-6.7199315199413414</c:v>
                </c:pt>
                <c:pt idx="887">
                  <c:v>-6.7199315199413414</c:v>
                </c:pt>
                <c:pt idx="888">
                  <c:v>-6.7199315199413414</c:v>
                </c:pt>
                <c:pt idx="889">
                  <c:v>-6.7199315199413414</c:v>
                </c:pt>
                <c:pt idx="890">
                  <c:v>-6.7199315199413414</c:v>
                </c:pt>
                <c:pt idx="891">
                  <c:v>25.775482054604058</c:v>
                </c:pt>
                <c:pt idx="892">
                  <c:v>14.481261768462231</c:v>
                </c:pt>
                <c:pt idx="893">
                  <c:v>16.93488907580203</c:v>
                </c:pt>
                <c:pt idx="894">
                  <c:v>17.9534031283602</c:v>
                </c:pt>
                <c:pt idx="895">
                  <c:v>16.370680967548719</c:v>
                </c:pt>
                <c:pt idx="896">
                  <c:v>14.481261768462231</c:v>
                </c:pt>
                <c:pt idx="897">
                  <c:v>17.9534031283602</c:v>
                </c:pt>
                <c:pt idx="898">
                  <c:v>17.397497928602181</c:v>
                </c:pt>
                <c:pt idx="899">
                  <c:v>-6.7199315199413414</c:v>
                </c:pt>
                <c:pt idx="900">
                  <c:v>-6.7199315199413414</c:v>
                </c:pt>
                <c:pt idx="901">
                  <c:v>-6.7199315199413414</c:v>
                </c:pt>
                <c:pt idx="902">
                  <c:v>-6.7199315199413414</c:v>
                </c:pt>
                <c:pt idx="903">
                  <c:v>-6.7199315199413414</c:v>
                </c:pt>
                <c:pt idx="904">
                  <c:v>-6.7199315199413414</c:v>
                </c:pt>
                <c:pt idx="905">
                  <c:v>-6.7199315199413414</c:v>
                </c:pt>
                <c:pt idx="906">
                  <c:v>-6.7199315199413414</c:v>
                </c:pt>
                <c:pt idx="907">
                  <c:v>-6.7199315199413414</c:v>
                </c:pt>
                <c:pt idx="908">
                  <c:v>-6.7199315199413414</c:v>
                </c:pt>
                <c:pt idx="909">
                  <c:v>-6.7199315199413414</c:v>
                </c:pt>
                <c:pt idx="910">
                  <c:v>-6.7199315199413414</c:v>
                </c:pt>
                <c:pt idx="911">
                  <c:v>-6.7199315199413414</c:v>
                </c:pt>
                <c:pt idx="912">
                  <c:v>-6.7199315199413414</c:v>
                </c:pt>
                <c:pt idx="913">
                  <c:v>-6.7199315199413414</c:v>
                </c:pt>
                <c:pt idx="914">
                  <c:v>-6.7199315199413414</c:v>
                </c:pt>
                <c:pt idx="915">
                  <c:v>-6.7199315199413414</c:v>
                </c:pt>
                <c:pt idx="916">
                  <c:v>-6.7199315199413414</c:v>
                </c:pt>
                <c:pt idx="917">
                  <c:v>-6.7199315199413414</c:v>
                </c:pt>
                <c:pt idx="918">
                  <c:v>-6.7199315199413414</c:v>
                </c:pt>
                <c:pt idx="919">
                  <c:v>-6.7199315199413414</c:v>
                </c:pt>
                <c:pt idx="920">
                  <c:v>-6.7199315199413414</c:v>
                </c:pt>
                <c:pt idx="921">
                  <c:v>-6.7199315199413414</c:v>
                </c:pt>
                <c:pt idx="922">
                  <c:v>-6.7199315199413414</c:v>
                </c:pt>
                <c:pt idx="923">
                  <c:v>-6.7199315199413414</c:v>
                </c:pt>
                <c:pt idx="924">
                  <c:v>-6.7199315199413414</c:v>
                </c:pt>
                <c:pt idx="925">
                  <c:v>-6.7199315199413414</c:v>
                </c:pt>
                <c:pt idx="926">
                  <c:v>-6.7199315199413414</c:v>
                </c:pt>
                <c:pt idx="927">
                  <c:v>-6.7199315199413414</c:v>
                </c:pt>
                <c:pt idx="928">
                  <c:v>-6.7199315199413414</c:v>
                </c:pt>
                <c:pt idx="929">
                  <c:v>-6.7199315199413414</c:v>
                </c:pt>
                <c:pt idx="930">
                  <c:v>-6.7199315199413414</c:v>
                </c:pt>
                <c:pt idx="931">
                  <c:v>-6.7199315199413414</c:v>
                </c:pt>
                <c:pt idx="932">
                  <c:v>-6.7199315199413414</c:v>
                </c:pt>
                <c:pt idx="933">
                  <c:v>-6.7199315199413414</c:v>
                </c:pt>
                <c:pt idx="934">
                  <c:v>-6.7199315199413414</c:v>
                </c:pt>
                <c:pt idx="935">
                  <c:v>-6.7199315199413414</c:v>
                </c:pt>
                <c:pt idx="936">
                  <c:v>-6.7199315199413414</c:v>
                </c:pt>
                <c:pt idx="937">
                  <c:v>-6.7199315199413414</c:v>
                </c:pt>
                <c:pt idx="938">
                  <c:v>-6.7199315199413414</c:v>
                </c:pt>
                <c:pt idx="939">
                  <c:v>-6.7199315199413414</c:v>
                </c:pt>
                <c:pt idx="940">
                  <c:v>-6.7199315199413414</c:v>
                </c:pt>
                <c:pt idx="941">
                  <c:v>-6.7199315199413414</c:v>
                </c:pt>
                <c:pt idx="942">
                  <c:v>-6.7199315199413414</c:v>
                </c:pt>
                <c:pt idx="943">
                  <c:v>-6.7199315199413414</c:v>
                </c:pt>
                <c:pt idx="944">
                  <c:v>-6.7199315199413414</c:v>
                </c:pt>
                <c:pt idx="945">
                  <c:v>-6.7199315199413414</c:v>
                </c:pt>
                <c:pt idx="946">
                  <c:v>-6.7199315199413414</c:v>
                </c:pt>
                <c:pt idx="947">
                  <c:v>-6.7199315199413414</c:v>
                </c:pt>
                <c:pt idx="948">
                  <c:v>-6.7199315199413414</c:v>
                </c:pt>
                <c:pt idx="949">
                  <c:v>-6.7199315199413414</c:v>
                </c:pt>
                <c:pt idx="950">
                  <c:v>-6.7199315199413414</c:v>
                </c:pt>
                <c:pt idx="951">
                  <c:v>-6.7199315199413414</c:v>
                </c:pt>
                <c:pt idx="952">
                  <c:v>-6.7199315199413414</c:v>
                </c:pt>
                <c:pt idx="953">
                  <c:v>-6.7199315199413414</c:v>
                </c:pt>
                <c:pt idx="954">
                  <c:v>-6.7199315199413414</c:v>
                </c:pt>
                <c:pt idx="955">
                  <c:v>-6.7199315199413414</c:v>
                </c:pt>
                <c:pt idx="956">
                  <c:v>-6.7199315199413414</c:v>
                </c:pt>
                <c:pt idx="957">
                  <c:v>-6.7199315199413414</c:v>
                </c:pt>
                <c:pt idx="958">
                  <c:v>-6.7199315199413414</c:v>
                </c:pt>
                <c:pt idx="959">
                  <c:v>-6.7199315199413414</c:v>
                </c:pt>
                <c:pt idx="960">
                  <c:v>-6.7199315199413414</c:v>
                </c:pt>
                <c:pt idx="961">
                  <c:v>-6.7199315199413414</c:v>
                </c:pt>
                <c:pt idx="962">
                  <c:v>-6.7199315199413414</c:v>
                </c:pt>
                <c:pt idx="963">
                  <c:v>-6.7199315199413414</c:v>
                </c:pt>
                <c:pt idx="964">
                  <c:v>-6.7199315199413414</c:v>
                </c:pt>
                <c:pt idx="965">
                  <c:v>-6.7199315199413414</c:v>
                </c:pt>
                <c:pt idx="966">
                  <c:v>-6.7199315199413414</c:v>
                </c:pt>
                <c:pt idx="967">
                  <c:v>-6.7199315199413414</c:v>
                </c:pt>
                <c:pt idx="968">
                  <c:v>-6.7199315199413414</c:v>
                </c:pt>
                <c:pt idx="969">
                  <c:v>-6.7199315199413414</c:v>
                </c:pt>
                <c:pt idx="970">
                  <c:v>-6.7199315199413414</c:v>
                </c:pt>
                <c:pt idx="971">
                  <c:v>-6.7199315199413414</c:v>
                </c:pt>
                <c:pt idx="972">
                  <c:v>-6.7199315199413414</c:v>
                </c:pt>
                <c:pt idx="973">
                  <c:v>-6.7199315199413414</c:v>
                </c:pt>
                <c:pt idx="974">
                  <c:v>-6.7199315199413414</c:v>
                </c:pt>
                <c:pt idx="975">
                  <c:v>-6.7199315199413414</c:v>
                </c:pt>
                <c:pt idx="976">
                  <c:v>-6.7199315199413414</c:v>
                </c:pt>
                <c:pt idx="977">
                  <c:v>-6.7199315199413414</c:v>
                </c:pt>
                <c:pt idx="978">
                  <c:v>-6.7199315199413414</c:v>
                </c:pt>
                <c:pt idx="979">
                  <c:v>-6.7199315199413414</c:v>
                </c:pt>
                <c:pt idx="980">
                  <c:v>-6.7199315199413414</c:v>
                </c:pt>
                <c:pt idx="981">
                  <c:v>-6.7199315199413414</c:v>
                </c:pt>
                <c:pt idx="982">
                  <c:v>-6.7199315199413414</c:v>
                </c:pt>
                <c:pt idx="983">
                  <c:v>-6.7199315199413414</c:v>
                </c:pt>
                <c:pt idx="984">
                  <c:v>-6.7199315199413414</c:v>
                </c:pt>
                <c:pt idx="985">
                  <c:v>-6.7199315199413414</c:v>
                </c:pt>
                <c:pt idx="986">
                  <c:v>-6.7199315199413414</c:v>
                </c:pt>
                <c:pt idx="987">
                  <c:v>-6.7199315199413414</c:v>
                </c:pt>
                <c:pt idx="988">
                  <c:v>-6.7199315199413414</c:v>
                </c:pt>
                <c:pt idx="989">
                  <c:v>-6.7199315199413414</c:v>
                </c:pt>
                <c:pt idx="990">
                  <c:v>-6.7199315199413414</c:v>
                </c:pt>
                <c:pt idx="991">
                  <c:v>-6.7199315199413414</c:v>
                </c:pt>
                <c:pt idx="992">
                  <c:v>-6.7199315199413414</c:v>
                </c:pt>
                <c:pt idx="993">
                  <c:v>-6.7199315199413414</c:v>
                </c:pt>
                <c:pt idx="994">
                  <c:v>-6.7199315199413414</c:v>
                </c:pt>
                <c:pt idx="995">
                  <c:v>-6.7199315199413414</c:v>
                </c:pt>
                <c:pt idx="996">
                  <c:v>-6.7199315199413414</c:v>
                </c:pt>
                <c:pt idx="997">
                  <c:v>-6.7199315199413414</c:v>
                </c:pt>
                <c:pt idx="998">
                  <c:v>-6.7199315199413414</c:v>
                </c:pt>
                <c:pt idx="999">
                  <c:v>-6.7199315199413414</c:v>
                </c:pt>
                <c:pt idx="1000">
                  <c:v>-6.7199315199413414</c:v>
                </c:pt>
                <c:pt idx="1001">
                  <c:v>-6.7199315199413414</c:v>
                </c:pt>
                <c:pt idx="1002">
                  <c:v>-6.7199315199413414</c:v>
                </c:pt>
                <c:pt idx="1003">
                  <c:v>-6.7199315199413414</c:v>
                </c:pt>
                <c:pt idx="1004">
                  <c:v>-6.7199315199413414</c:v>
                </c:pt>
                <c:pt idx="1005">
                  <c:v>-6.7199315199413414</c:v>
                </c:pt>
                <c:pt idx="1006">
                  <c:v>-6.7199315199413414</c:v>
                </c:pt>
                <c:pt idx="1007">
                  <c:v>-6.7199315199413414</c:v>
                </c:pt>
                <c:pt idx="1008">
                  <c:v>-6.7199315199413414</c:v>
                </c:pt>
                <c:pt idx="1009">
                  <c:v>-6.7199315199413414</c:v>
                </c:pt>
                <c:pt idx="1010">
                  <c:v>-6.7199315199413414</c:v>
                </c:pt>
                <c:pt idx="1011">
                  <c:v>-6.7199315199413414</c:v>
                </c:pt>
                <c:pt idx="1012">
                  <c:v>-6.7199315199413414</c:v>
                </c:pt>
                <c:pt idx="1013">
                  <c:v>-6.7199315199413414</c:v>
                </c:pt>
                <c:pt idx="1014">
                  <c:v>-6.7199315199413414</c:v>
                </c:pt>
                <c:pt idx="1015">
                  <c:v>-6.7199315199413414</c:v>
                </c:pt>
                <c:pt idx="1016">
                  <c:v>-6.7199315199413414</c:v>
                </c:pt>
                <c:pt idx="1017">
                  <c:v>-6.7199315199413414</c:v>
                </c:pt>
                <c:pt idx="1018">
                  <c:v>-6.7199315199413414</c:v>
                </c:pt>
                <c:pt idx="1019">
                  <c:v>-6.7199315199413414</c:v>
                </c:pt>
                <c:pt idx="1020">
                  <c:v>-6.7199315199413414</c:v>
                </c:pt>
                <c:pt idx="1021">
                  <c:v>-6.7199315199413414</c:v>
                </c:pt>
                <c:pt idx="1022">
                  <c:v>-6.7199315199413414</c:v>
                </c:pt>
                <c:pt idx="1023">
                  <c:v>-6.7199315199413414</c:v>
                </c:pt>
                <c:pt idx="1024">
                  <c:v>-6.7199315199413414</c:v>
                </c:pt>
                <c:pt idx="1025">
                  <c:v>-6.7199315199413414</c:v>
                </c:pt>
                <c:pt idx="1026">
                  <c:v>-6.7199315199413414</c:v>
                </c:pt>
                <c:pt idx="1027">
                  <c:v>-6.7199315199413414</c:v>
                </c:pt>
                <c:pt idx="1028">
                  <c:v>-6.7199315199413414</c:v>
                </c:pt>
                <c:pt idx="1029">
                  <c:v>-6.7199315199413414</c:v>
                </c:pt>
                <c:pt idx="1030">
                  <c:v>-6.7199315199413414</c:v>
                </c:pt>
                <c:pt idx="1031">
                  <c:v>-6.7199315199413414</c:v>
                </c:pt>
                <c:pt idx="1032">
                  <c:v>-6.7199315199413414</c:v>
                </c:pt>
                <c:pt idx="1033">
                  <c:v>-6.7199315199413414</c:v>
                </c:pt>
                <c:pt idx="1034">
                  <c:v>-6.7199315199413414</c:v>
                </c:pt>
                <c:pt idx="1035">
                  <c:v>-6.7199315199413414</c:v>
                </c:pt>
                <c:pt idx="1036">
                  <c:v>-6.7199315199413414</c:v>
                </c:pt>
                <c:pt idx="1037">
                  <c:v>-6.7199315199413414</c:v>
                </c:pt>
                <c:pt idx="1038">
                  <c:v>-6.7199315199413414</c:v>
                </c:pt>
                <c:pt idx="1039">
                  <c:v>-6.7199315199413414</c:v>
                </c:pt>
                <c:pt idx="1040">
                  <c:v>-6.7199315199413414</c:v>
                </c:pt>
                <c:pt idx="1041">
                  <c:v>-6.7199315199413414</c:v>
                </c:pt>
                <c:pt idx="1042">
                  <c:v>-6.7199315199413414</c:v>
                </c:pt>
                <c:pt idx="1043">
                  <c:v>-6.7199315199413414</c:v>
                </c:pt>
                <c:pt idx="1044">
                  <c:v>-6.7199315199413414</c:v>
                </c:pt>
                <c:pt idx="1045">
                  <c:v>-6.7199315199413414</c:v>
                </c:pt>
                <c:pt idx="1046">
                  <c:v>-6.7199315199413414</c:v>
                </c:pt>
                <c:pt idx="1047">
                  <c:v>-6.7199315199413414</c:v>
                </c:pt>
                <c:pt idx="1048">
                  <c:v>-6.7199315199413414</c:v>
                </c:pt>
                <c:pt idx="1049">
                  <c:v>-6.7199315199413414</c:v>
                </c:pt>
                <c:pt idx="1050">
                  <c:v>-6.7199315199413414</c:v>
                </c:pt>
                <c:pt idx="1051">
                  <c:v>-6.7199315199413414</c:v>
                </c:pt>
                <c:pt idx="1052">
                  <c:v>-6.7199315199413414</c:v>
                </c:pt>
                <c:pt idx="1053">
                  <c:v>-6.7199315199413414</c:v>
                </c:pt>
                <c:pt idx="1054">
                  <c:v>-6.7199315199413414</c:v>
                </c:pt>
                <c:pt idx="1055">
                  <c:v>-6.7199315199413414</c:v>
                </c:pt>
                <c:pt idx="1056">
                  <c:v>-6.7199315199413414</c:v>
                </c:pt>
                <c:pt idx="1057">
                  <c:v>-6.7199315199413414</c:v>
                </c:pt>
                <c:pt idx="1058">
                  <c:v>-6.7199315199413414</c:v>
                </c:pt>
                <c:pt idx="1059">
                  <c:v>-6.7199315199413414</c:v>
                </c:pt>
                <c:pt idx="1060">
                  <c:v>-6.7199315199413414</c:v>
                </c:pt>
                <c:pt idx="1061">
                  <c:v>-6.7199315199413414</c:v>
                </c:pt>
                <c:pt idx="1062">
                  <c:v>-6.7199315199413414</c:v>
                </c:pt>
                <c:pt idx="1063">
                  <c:v>-6.7199315199413414</c:v>
                </c:pt>
                <c:pt idx="1064">
                  <c:v>-6.7199315199413414</c:v>
                </c:pt>
                <c:pt idx="1065">
                  <c:v>-6.7199315199413414</c:v>
                </c:pt>
                <c:pt idx="1066">
                  <c:v>-6.7199315199413414</c:v>
                </c:pt>
                <c:pt idx="1067">
                  <c:v>-6.7199315199413414</c:v>
                </c:pt>
                <c:pt idx="1068">
                  <c:v>-6.7199315199413414</c:v>
                </c:pt>
                <c:pt idx="1069">
                  <c:v>-6.7199315199413414</c:v>
                </c:pt>
                <c:pt idx="1070">
                  <c:v>-6.7199315199413414</c:v>
                </c:pt>
                <c:pt idx="1071">
                  <c:v>-6.7199315199413414</c:v>
                </c:pt>
                <c:pt idx="1072">
                  <c:v>-6.7199315199413414</c:v>
                </c:pt>
                <c:pt idx="1073">
                  <c:v>-6.7199315199413414</c:v>
                </c:pt>
                <c:pt idx="1074">
                  <c:v>-6.7199315199413414</c:v>
                </c:pt>
                <c:pt idx="1075">
                  <c:v>-6.7199315199413414</c:v>
                </c:pt>
                <c:pt idx="1076">
                  <c:v>-6.7199315199413414</c:v>
                </c:pt>
                <c:pt idx="1077">
                  <c:v>-6.7199315199413414</c:v>
                </c:pt>
                <c:pt idx="1078">
                  <c:v>-6.7199315199413414</c:v>
                </c:pt>
                <c:pt idx="1079">
                  <c:v>-6.7199315199413414</c:v>
                </c:pt>
                <c:pt idx="1080">
                  <c:v>-6.7199315199413414</c:v>
                </c:pt>
                <c:pt idx="1081">
                  <c:v>-6.7199315199413414</c:v>
                </c:pt>
                <c:pt idx="1082">
                  <c:v>-6.7199315199413414</c:v>
                </c:pt>
                <c:pt idx="1083">
                  <c:v>-6.7199315199413414</c:v>
                </c:pt>
                <c:pt idx="1084">
                  <c:v>-6.7199315199413414</c:v>
                </c:pt>
                <c:pt idx="1085">
                  <c:v>-6.7199315199413414</c:v>
                </c:pt>
                <c:pt idx="1086">
                  <c:v>-6.7199315199413414</c:v>
                </c:pt>
                <c:pt idx="1087">
                  <c:v>-6.7199315199413414</c:v>
                </c:pt>
                <c:pt idx="1088">
                  <c:v>-6.7199315199413414</c:v>
                </c:pt>
                <c:pt idx="1089">
                  <c:v>-6.7199315199413414</c:v>
                </c:pt>
                <c:pt idx="1090">
                  <c:v>-6.7199315199413414</c:v>
                </c:pt>
                <c:pt idx="1091">
                  <c:v>-6.7199315199413414</c:v>
                </c:pt>
                <c:pt idx="1092">
                  <c:v>-6.7199315199413414</c:v>
                </c:pt>
                <c:pt idx="1093">
                  <c:v>-6.7199315199413414</c:v>
                </c:pt>
                <c:pt idx="1094">
                  <c:v>-6.7199315199413414</c:v>
                </c:pt>
                <c:pt idx="1095">
                  <c:v>-6.7199315199413414</c:v>
                </c:pt>
                <c:pt idx="1096">
                  <c:v>-6.7199315199413414</c:v>
                </c:pt>
                <c:pt idx="1097">
                  <c:v>-6.7199315199413414</c:v>
                </c:pt>
                <c:pt idx="1098">
                  <c:v>-6.7199315199413414</c:v>
                </c:pt>
                <c:pt idx="1099">
                  <c:v>-6.7199315199413414</c:v>
                </c:pt>
                <c:pt idx="1100">
                  <c:v>-6.7199315199413414</c:v>
                </c:pt>
                <c:pt idx="1101">
                  <c:v>-6.7199315199413414</c:v>
                </c:pt>
                <c:pt idx="1102">
                  <c:v>-6.7199315199413414</c:v>
                </c:pt>
                <c:pt idx="1103">
                  <c:v>-6.7199315199413414</c:v>
                </c:pt>
                <c:pt idx="1104">
                  <c:v>-6.7199315199413414</c:v>
                </c:pt>
                <c:pt idx="1105">
                  <c:v>-6.7199315199413414</c:v>
                </c:pt>
                <c:pt idx="1106">
                  <c:v>-6.7199315199413414</c:v>
                </c:pt>
                <c:pt idx="1107">
                  <c:v>-6.7199315199413414</c:v>
                </c:pt>
                <c:pt idx="1108">
                  <c:v>-6.7199315199413414</c:v>
                </c:pt>
                <c:pt idx="1109">
                  <c:v>-6.7199315199413414</c:v>
                </c:pt>
                <c:pt idx="1110">
                  <c:v>-6.7199315199413414</c:v>
                </c:pt>
                <c:pt idx="1111">
                  <c:v>-6.7199315199413414</c:v>
                </c:pt>
                <c:pt idx="1112">
                  <c:v>-6.7199315199413414</c:v>
                </c:pt>
                <c:pt idx="1113">
                  <c:v>-6.7199315199413414</c:v>
                </c:pt>
                <c:pt idx="1114">
                  <c:v>-6.7199315199413414</c:v>
                </c:pt>
                <c:pt idx="1115">
                  <c:v>-6.7199315199413414</c:v>
                </c:pt>
                <c:pt idx="1116">
                  <c:v>-6.7199315199413414</c:v>
                </c:pt>
                <c:pt idx="1117">
                  <c:v>-6.7199315199413414</c:v>
                </c:pt>
                <c:pt idx="1118">
                  <c:v>-6.7199315199413414</c:v>
                </c:pt>
                <c:pt idx="1119">
                  <c:v>-6.7199315199413414</c:v>
                </c:pt>
                <c:pt idx="1120">
                  <c:v>-6.7199315199413414</c:v>
                </c:pt>
                <c:pt idx="1121">
                  <c:v>-6.7199315199413414</c:v>
                </c:pt>
                <c:pt idx="1122">
                  <c:v>-6.7199315199413414</c:v>
                </c:pt>
                <c:pt idx="1123">
                  <c:v>-6.7199315199413414</c:v>
                </c:pt>
                <c:pt idx="1124">
                  <c:v>-6.7199315199413414</c:v>
                </c:pt>
                <c:pt idx="1125">
                  <c:v>-6.7199315199413414</c:v>
                </c:pt>
                <c:pt idx="1126">
                  <c:v>14.11858246670324</c:v>
                </c:pt>
                <c:pt idx="1127">
                  <c:v>16.93488907580203</c:v>
                </c:pt>
                <c:pt idx="1128">
                  <c:v>14.11858246670324</c:v>
                </c:pt>
                <c:pt idx="1129">
                  <c:v>-6.7199315199413414</c:v>
                </c:pt>
                <c:pt idx="1130">
                  <c:v>14.481261768462231</c:v>
                </c:pt>
                <c:pt idx="1131">
                  <c:v>16.93488907580203</c:v>
                </c:pt>
                <c:pt idx="1132">
                  <c:v>17.9534031283602</c:v>
                </c:pt>
                <c:pt idx="1133">
                  <c:v>16.370680967548719</c:v>
                </c:pt>
                <c:pt idx="1134">
                  <c:v>-6.7199315199413414</c:v>
                </c:pt>
                <c:pt idx="1135">
                  <c:v>14.481261768462231</c:v>
                </c:pt>
                <c:pt idx="1136">
                  <c:v>16.370680967548719</c:v>
                </c:pt>
                <c:pt idx="1137">
                  <c:v>18.627964705075861</c:v>
                </c:pt>
                <c:pt idx="1138">
                  <c:v>-6.7199315199413414</c:v>
                </c:pt>
                <c:pt idx="1139">
                  <c:v>14.481261768462231</c:v>
                </c:pt>
                <c:pt idx="1140">
                  <c:v>16.370680967548719</c:v>
                </c:pt>
                <c:pt idx="1141">
                  <c:v>14.481261768462231</c:v>
                </c:pt>
                <c:pt idx="1142">
                  <c:v>16.370680967548719</c:v>
                </c:pt>
                <c:pt idx="1143">
                  <c:v>14.39435419680655</c:v>
                </c:pt>
                <c:pt idx="1144">
                  <c:v>16.370680967548719</c:v>
                </c:pt>
                <c:pt idx="1145">
                  <c:v>16.370680967548719</c:v>
                </c:pt>
                <c:pt idx="1146">
                  <c:v>15.86331972500507</c:v>
                </c:pt>
                <c:pt idx="1147">
                  <c:v>14.481261768462231</c:v>
                </c:pt>
                <c:pt idx="1148">
                  <c:v>14.481261768462231</c:v>
                </c:pt>
                <c:pt idx="1149">
                  <c:v>15.86331972500507</c:v>
                </c:pt>
                <c:pt idx="1150">
                  <c:v>16.370680967548719</c:v>
                </c:pt>
                <c:pt idx="1151">
                  <c:v>12.142141150639411</c:v>
                </c:pt>
                <c:pt idx="1152">
                  <c:v>13.14128420645441</c:v>
                </c:pt>
                <c:pt idx="1153">
                  <c:v>17.4480187144731</c:v>
                </c:pt>
                <c:pt idx="1154">
                  <c:v>12.142141150639411</c:v>
                </c:pt>
                <c:pt idx="1155">
                  <c:v>12.142141150639411</c:v>
                </c:pt>
                <c:pt idx="1156">
                  <c:v>15.841325750049361</c:v>
                </c:pt>
                <c:pt idx="1157">
                  <c:v>43.577305798538482</c:v>
                </c:pt>
                <c:pt idx="1158">
                  <c:v>12.142141150639411</c:v>
                </c:pt>
                <c:pt idx="1159">
                  <c:v>-6.7199315199413414</c:v>
                </c:pt>
                <c:pt idx="1160">
                  <c:v>-3.102948563693992</c:v>
                </c:pt>
                <c:pt idx="1161">
                  <c:v>-3.102948563693992</c:v>
                </c:pt>
                <c:pt idx="1162">
                  <c:v>-3.102948563693992</c:v>
                </c:pt>
                <c:pt idx="1163">
                  <c:v>-3.102948563693992</c:v>
                </c:pt>
                <c:pt idx="1164">
                  <c:v>-3.102948563693992</c:v>
                </c:pt>
                <c:pt idx="1165">
                  <c:v>-3.102948563693992</c:v>
                </c:pt>
                <c:pt idx="1166">
                  <c:v>-3.102948563693992</c:v>
                </c:pt>
                <c:pt idx="1167">
                  <c:v>-3.102948563693992</c:v>
                </c:pt>
                <c:pt idx="1168">
                  <c:v>-3.102948563693992</c:v>
                </c:pt>
                <c:pt idx="1169">
                  <c:v>-3.102948563693992</c:v>
                </c:pt>
                <c:pt idx="1170">
                  <c:v>-3.102948563693992</c:v>
                </c:pt>
                <c:pt idx="1171">
                  <c:v>-3.102948563693992</c:v>
                </c:pt>
                <c:pt idx="1172">
                  <c:v>-3.102948563693992</c:v>
                </c:pt>
                <c:pt idx="1173">
                  <c:v>-3.102948563693992</c:v>
                </c:pt>
                <c:pt idx="1174">
                  <c:v>-3.102948563693992</c:v>
                </c:pt>
                <c:pt idx="1175">
                  <c:v>-3.102948563693992</c:v>
                </c:pt>
                <c:pt idx="1176">
                  <c:v>-3.102948563693992</c:v>
                </c:pt>
                <c:pt idx="1177">
                  <c:v>-3.102948563693992</c:v>
                </c:pt>
                <c:pt idx="1178">
                  <c:v>-3.102948563693992</c:v>
                </c:pt>
                <c:pt idx="1179">
                  <c:v>-3.102948563693992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F-4CF7-ADAE-F8BC75BFDCD0}"/>
            </c:ext>
          </c:extLst>
        </c:ser>
        <c:ser>
          <c:idx val="1"/>
          <c:order val="1"/>
          <c:tx>
            <c:v>output.prediction.nedc_h.ts/target.battery_currents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output.prediction.nedc_h.ts!$Z$3:$Z$1182</c:f>
              <c:numCache>
                <c:formatCode>General</c:formatCode>
                <c:ptCount val="1180"/>
                <c:pt idx="0">
                  <c:v>-6.7199315199413396</c:v>
                </c:pt>
                <c:pt idx="1">
                  <c:v>-6.7199315199413396</c:v>
                </c:pt>
                <c:pt idx="2">
                  <c:v>-6.7199315199413396</c:v>
                </c:pt>
                <c:pt idx="3">
                  <c:v>-6.7199315199413396</c:v>
                </c:pt>
                <c:pt idx="4">
                  <c:v>-6.7199315199413396</c:v>
                </c:pt>
                <c:pt idx="5">
                  <c:v>-6.7199315199413396</c:v>
                </c:pt>
                <c:pt idx="6">
                  <c:v>-6.7199315199413396</c:v>
                </c:pt>
                <c:pt idx="7">
                  <c:v>-6.7199315199413396</c:v>
                </c:pt>
                <c:pt idx="8">
                  <c:v>-6.7199315199413396</c:v>
                </c:pt>
                <c:pt idx="9">
                  <c:v>-6.7199315199413396</c:v>
                </c:pt>
                <c:pt idx="10">
                  <c:v>-6.7199315199413396</c:v>
                </c:pt>
                <c:pt idx="11">
                  <c:v>-6.7199315199413396</c:v>
                </c:pt>
                <c:pt idx="12">
                  <c:v>-6.7199315199413396</c:v>
                </c:pt>
                <c:pt idx="13">
                  <c:v>-6.7199315199413396</c:v>
                </c:pt>
                <c:pt idx="14">
                  <c:v>-6.7199315199413396</c:v>
                </c:pt>
                <c:pt idx="15">
                  <c:v>-6.7199315199413396</c:v>
                </c:pt>
                <c:pt idx="16">
                  <c:v>-6.7199315199413396</c:v>
                </c:pt>
                <c:pt idx="17">
                  <c:v>-6.7199315199413396</c:v>
                </c:pt>
                <c:pt idx="18">
                  <c:v>-6.7199315199413396</c:v>
                </c:pt>
                <c:pt idx="19">
                  <c:v>-6.7199315199413396</c:v>
                </c:pt>
                <c:pt idx="20">
                  <c:v>-6.7199315199413396</c:v>
                </c:pt>
                <c:pt idx="21">
                  <c:v>-6.7199315199413396</c:v>
                </c:pt>
                <c:pt idx="22">
                  <c:v>-6.7199315199413396</c:v>
                </c:pt>
                <c:pt idx="23">
                  <c:v>-6.7199315199413396</c:v>
                </c:pt>
                <c:pt idx="24">
                  <c:v>-6.7199315199413396</c:v>
                </c:pt>
                <c:pt idx="25">
                  <c:v>4.5662839352490883</c:v>
                </c:pt>
                <c:pt idx="26">
                  <c:v>-6.7199315199413396</c:v>
                </c:pt>
                <c:pt idx="27">
                  <c:v>-6.7199315199413396</c:v>
                </c:pt>
                <c:pt idx="28">
                  <c:v>-6.7199315199413396</c:v>
                </c:pt>
                <c:pt idx="29">
                  <c:v>-6.7199315199413396</c:v>
                </c:pt>
                <c:pt idx="30">
                  <c:v>-3.1029485636939911</c:v>
                </c:pt>
                <c:pt idx="31">
                  <c:v>-3.1029485636939911</c:v>
                </c:pt>
                <c:pt idx="32">
                  <c:v>-3.1029485636939911</c:v>
                </c:pt>
                <c:pt idx="33">
                  <c:v>-3.1029485636939911</c:v>
                </c:pt>
                <c:pt idx="34">
                  <c:v>-3.1029485636939911</c:v>
                </c:pt>
                <c:pt idx="35">
                  <c:v>-3.1029485636939911</c:v>
                </c:pt>
                <c:pt idx="36">
                  <c:v>-3.1029485636939911</c:v>
                </c:pt>
                <c:pt idx="37">
                  <c:v>-3.1029485636939911</c:v>
                </c:pt>
                <c:pt idx="38">
                  <c:v>-3.1029485636939911</c:v>
                </c:pt>
                <c:pt idx="39">
                  <c:v>-3.1029485636939911</c:v>
                </c:pt>
                <c:pt idx="40">
                  <c:v>-3.1029485636939911</c:v>
                </c:pt>
                <c:pt idx="41">
                  <c:v>-3.1029485636939911</c:v>
                </c:pt>
                <c:pt idx="42">
                  <c:v>-3.1029485636939911</c:v>
                </c:pt>
                <c:pt idx="43">
                  <c:v>-3.1029485636939911</c:v>
                </c:pt>
                <c:pt idx="44">
                  <c:v>-3.1029485636939911</c:v>
                </c:pt>
                <c:pt idx="45">
                  <c:v>-3.1029485636939911</c:v>
                </c:pt>
                <c:pt idx="46">
                  <c:v>-3.1029485636939911</c:v>
                </c:pt>
                <c:pt idx="47">
                  <c:v>-3.1029485636939911</c:v>
                </c:pt>
                <c:pt idx="48">
                  <c:v>-6.7199315199413396</c:v>
                </c:pt>
                <c:pt idx="49">
                  <c:v>-6.7199315199413396</c:v>
                </c:pt>
                <c:pt idx="50">
                  <c:v>-6.7199315199413396</c:v>
                </c:pt>
                <c:pt idx="51">
                  <c:v>-6.7199315199413396</c:v>
                </c:pt>
                <c:pt idx="52">
                  <c:v>-6.7199315199413396</c:v>
                </c:pt>
                <c:pt idx="53">
                  <c:v>-6.7199315199413396</c:v>
                </c:pt>
                <c:pt idx="54">
                  <c:v>-6.7199315199413396</c:v>
                </c:pt>
                <c:pt idx="55">
                  <c:v>-6.7199315199413396</c:v>
                </c:pt>
                <c:pt idx="56">
                  <c:v>-6.7199315199413396</c:v>
                </c:pt>
                <c:pt idx="57">
                  <c:v>-6.7199315199413396</c:v>
                </c:pt>
                <c:pt idx="58">
                  <c:v>-6.7199315199413396</c:v>
                </c:pt>
                <c:pt idx="59">
                  <c:v>-6.7199315199413396</c:v>
                </c:pt>
                <c:pt idx="60">
                  <c:v>-6.7199315199413396</c:v>
                </c:pt>
                <c:pt idx="61">
                  <c:v>-6.7199315199413396</c:v>
                </c:pt>
                <c:pt idx="62">
                  <c:v>-6.7199315199413396</c:v>
                </c:pt>
                <c:pt idx="63">
                  <c:v>-6.7199315199413396</c:v>
                </c:pt>
                <c:pt idx="64">
                  <c:v>-6.7199315199413396</c:v>
                </c:pt>
                <c:pt idx="65">
                  <c:v>-6.7199315199413396</c:v>
                </c:pt>
                <c:pt idx="66">
                  <c:v>-6.7199315199413396</c:v>
                </c:pt>
                <c:pt idx="67">
                  <c:v>-6.7199315199413396</c:v>
                </c:pt>
                <c:pt idx="68">
                  <c:v>-6.7199315199413396</c:v>
                </c:pt>
                <c:pt idx="69">
                  <c:v>-6.7199315199413396</c:v>
                </c:pt>
                <c:pt idx="70">
                  <c:v>-6.7199315199413396</c:v>
                </c:pt>
                <c:pt idx="71">
                  <c:v>-6.7199315199413396</c:v>
                </c:pt>
                <c:pt idx="72">
                  <c:v>-6.7199315199413396</c:v>
                </c:pt>
                <c:pt idx="73">
                  <c:v>-6.7199315199413396</c:v>
                </c:pt>
                <c:pt idx="74">
                  <c:v>-6.7199315199413396</c:v>
                </c:pt>
                <c:pt idx="75">
                  <c:v>-6.7199315199413396</c:v>
                </c:pt>
                <c:pt idx="76">
                  <c:v>-6.7199315199413396</c:v>
                </c:pt>
                <c:pt idx="77">
                  <c:v>-6.7199315199413396</c:v>
                </c:pt>
                <c:pt idx="78">
                  <c:v>-6.7199315199413396</c:v>
                </c:pt>
                <c:pt idx="79">
                  <c:v>-6.7199315199413396</c:v>
                </c:pt>
                <c:pt idx="80">
                  <c:v>-6.7199315199413396</c:v>
                </c:pt>
                <c:pt idx="81">
                  <c:v>-6.7199315199413396</c:v>
                </c:pt>
                <c:pt idx="82">
                  <c:v>-6.7199315199413396</c:v>
                </c:pt>
                <c:pt idx="83">
                  <c:v>-6.7199315199413396</c:v>
                </c:pt>
                <c:pt idx="84">
                  <c:v>-5.7612575384296951</c:v>
                </c:pt>
                <c:pt idx="85">
                  <c:v>-4.4173996291585347</c:v>
                </c:pt>
                <c:pt idx="86">
                  <c:v>2.0140353112513698</c:v>
                </c:pt>
                <c:pt idx="87">
                  <c:v>18.423703326415879</c:v>
                </c:pt>
                <c:pt idx="88">
                  <c:v>-6.7199315199413396</c:v>
                </c:pt>
                <c:pt idx="89">
                  <c:v>-6.7199315199413396</c:v>
                </c:pt>
                <c:pt idx="90">
                  <c:v>34.475214855319173</c:v>
                </c:pt>
                <c:pt idx="91">
                  <c:v>-6.7199315199413396</c:v>
                </c:pt>
                <c:pt idx="92">
                  <c:v>-6.7199315199413396</c:v>
                </c:pt>
                <c:pt idx="93">
                  <c:v>20.90163983563092</c:v>
                </c:pt>
                <c:pt idx="94">
                  <c:v>-6.7199315199413396</c:v>
                </c:pt>
                <c:pt idx="95">
                  <c:v>-6.7199315199413396</c:v>
                </c:pt>
                <c:pt idx="96">
                  <c:v>-6.7199315199413396</c:v>
                </c:pt>
                <c:pt idx="97">
                  <c:v>-3.1029485636939911</c:v>
                </c:pt>
                <c:pt idx="98">
                  <c:v>-3.1029485636939911</c:v>
                </c:pt>
                <c:pt idx="99">
                  <c:v>-3.1029485636939911</c:v>
                </c:pt>
                <c:pt idx="100">
                  <c:v>-3.1029485636939911</c:v>
                </c:pt>
                <c:pt idx="101">
                  <c:v>-3.1029485636939911</c:v>
                </c:pt>
                <c:pt idx="102">
                  <c:v>-3.1029485636939911</c:v>
                </c:pt>
                <c:pt idx="103">
                  <c:v>-3.1029485636939911</c:v>
                </c:pt>
                <c:pt idx="104">
                  <c:v>-3.1029485636939911</c:v>
                </c:pt>
                <c:pt idx="105">
                  <c:v>-3.1029485636939911</c:v>
                </c:pt>
                <c:pt idx="106">
                  <c:v>-3.1029485636939911</c:v>
                </c:pt>
                <c:pt idx="107">
                  <c:v>-3.1029485636939911</c:v>
                </c:pt>
                <c:pt idx="108">
                  <c:v>-3.1029485636939911</c:v>
                </c:pt>
                <c:pt idx="109">
                  <c:v>-3.1029485636939911</c:v>
                </c:pt>
                <c:pt idx="110">
                  <c:v>-3.1029485636939911</c:v>
                </c:pt>
                <c:pt idx="111">
                  <c:v>-3.1029485636939911</c:v>
                </c:pt>
                <c:pt idx="112">
                  <c:v>-3.1029485636939911</c:v>
                </c:pt>
                <c:pt idx="113">
                  <c:v>-3.1029485636939911</c:v>
                </c:pt>
                <c:pt idx="114">
                  <c:v>-3.1029485636939911</c:v>
                </c:pt>
                <c:pt idx="115">
                  <c:v>-6.7199315199413396</c:v>
                </c:pt>
                <c:pt idx="116">
                  <c:v>-6.7199315199413396</c:v>
                </c:pt>
                <c:pt idx="117">
                  <c:v>-6.7199315199413396</c:v>
                </c:pt>
                <c:pt idx="118">
                  <c:v>-6.7199315199413396</c:v>
                </c:pt>
                <c:pt idx="119">
                  <c:v>-6.7199315199413396</c:v>
                </c:pt>
                <c:pt idx="120">
                  <c:v>-6.7199315199413396</c:v>
                </c:pt>
                <c:pt idx="121">
                  <c:v>-6.7199315199413396</c:v>
                </c:pt>
                <c:pt idx="122">
                  <c:v>-6.7199315199413396</c:v>
                </c:pt>
                <c:pt idx="123">
                  <c:v>-6.7199315199413396</c:v>
                </c:pt>
                <c:pt idx="124">
                  <c:v>-6.7199315199413396</c:v>
                </c:pt>
                <c:pt idx="125">
                  <c:v>-6.7199315199413396</c:v>
                </c:pt>
                <c:pt idx="126">
                  <c:v>-6.7199315199413396</c:v>
                </c:pt>
                <c:pt idx="127">
                  <c:v>-6.7199315199413396</c:v>
                </c:pt>
                <c:pt idx="128">
                  <c:v>-6.7199315199413396</c:v>
                </c:pt>
                <c:pt idx="129">
                  <c:v>-6.7199315199413396</c:v>
                </c:pt>
                <c:pt idx="130">
                  <c:v>-6.7199315199413396</c:v>
                </c:pt>
                <c:pt idx="131">
                  <c:v>-6.7199315199413396</c:v>
                </c:pt>
                <c:pt idx="132">
                  <c:v>-6.7199315199413396</c:v>
                </c:pt>
                <c:pt idx="133">
                  <c:v>-6.7199315199413396</c:v>
                </c:pt>
                <c:pt idx="134">
                  <c:v>-6.7199315199413396</c:v>
                </c:pt>
                <c:pt idx="135">
                  <c:v>-6.7199315199413396</c:v>
                </c:pt>
                <c:pt idx="136">
                  <c:v>-6.7199315199413396</c:v>
                </c:pt>
                <c:pt idx="137">
                  <c:v>-6.7199315199413396</c:v>
                </c:pt>
                <c:pt idx="138">
                  <c:v>-6.7199315199413396</c:v>
                </c:pt>
                <c:pt idx="139">
                  <c:v>-6.7199315199413396</c:v>
                </c:pt>
                <c:pt idx="140">
                  <c:v>-6.7199315199413396</c:v>
                </c:pt>
                <c:pt idx="141">
                  <c:v>-6.7199315199413396</c:v>
                </c:pt>
                <c:pt idx="142">
                  <c:v>-6.7199315199413396</c:v>
                </c:pt>
                <c:pt idx="143">
                  <c:v>-6.7199315199413396</c:v>
                </c:pt>
                <c:pt idx="144">
                  <c:v>-6.7199315199413396</c:v>
                </c:pt>
                <c:pt idx="145">
                  <c:v>-6.7199315199413396</c:v>
                </c:pt>
                <c:pt idx="146">
                  <c:v>-6.7199315199413396</c:v>
                </c:pt>
                <c:pt idx="147">
                  <c:v>-6.7199315199413396</c:v>
                </c:pt>
                <c:pt idx="148">
                  <c:v>-6.7199315199413396</c:v>
                </c:pt>
                <c:pt idx="149">
                  <c:v>-6.7199315199413396</c:v>
                </c:pt>
                <c:pt idx="150">
                  <c:v>-6.7199315199413396</c:v>
                </c:pt>
                <c:pt idx="151">
                  <c:v>-6.7199315199413396</c:v>
                </c:pt>
                <c:pt idx="152">
                  <c:v>-6.7199315199413396</c:v>
                </c:pt>
                <c:pt idx="153">
                  <c:v>-6.7199315199413396</c:v>
                </c:pt>
                <c:pt idx="154">
                  <c:v>-6.0514989526249936</c:v>
                </c:pt>
                <c:pt idx="155">
                  <c:v>-6.3592040881771261</c:v>
                </c:pt>
                <c:pt idx="156">
                  <c:v>-4.8500754365378</c:v>
                </c:pt>
                <c:pt idx="157">
                  <c:v>-6.7199315199413396</c:v>
                </c:pt>
                <c:pt idx="158">
                  <c:v>-6.7199315199413396</c:v>
                </c:pt>
                <c:pt idx="159">
                  <c:v>-6.7199315199413396</c:v>
                </c:pt>
                <c:pt idx="160">
                  <c:v>-6.7199315199413396</c:v>
                </c:pt>
                <c:pt idx="161">
                  <c:v>-6.7199315199413396</c:v>
                </c:pt>
                <c:pt idx="162">
                  <c:v>-2.638715739534748</c:v>
                </c:pt>
                <c:pt idx="163">
                  <c:v>-6.7199315199413396</c:v>
                </c:pt>
                <c:pt idx="164">
                  <c:v>-6.7199315199413396</c:v>
                </c:pt>
                <c:pt idx="165">
                  <c:v>-6.7199315199413396</c:v>
                </c:pt>
                <c:pt idx="166">
                  <c:v>-6.7199315199413396</c:v>
                </c:pt>
                <c:pt idx="167">
                  <c:v>-6.7199315199413396</c:v>
                </c:pt>
                <c:pt idx="168">
                  <c:v>-6.7199315199413396</c:v>
                </c:pt>
                <c:pt idx="169">
                  <c:v>-6.7199315199413396</c:v>
                </c:pt>
                <c:pt idx="170">
                  <c:v>-6.7199315199413396</c:v>
                </c:pt>
                <c:pt idx="171">
                  <c:v>-6.7199315199413396</c:v>
                </c:pt>
                <c:pt idx="172">
                  <c:v>-6.7199315199413396</c:v>
                </c:pt>
                <c:pt idx="173">
                  <c:v>-6.7199315199413396</c:v>
                </c:pt>
                <c:pt idx="174">
                  <c:v>-6.7199315199413396</c:v>
                </c:pt>
                <c:pt idx="175">
                  <c:v>-6.7199315199413396</c:v>
                </c:pt>
                <c:pt idx="176">
                  <c:v>-4.8500754365378</c:v>
                </c:pt>
                <c:pt idx="177">
                  <c:v>-4.3770821034267602</c:v>
                </c:pt>
                <c:pt idx="178">
                  <c:v>-6.7199315199413396</c:v>
                </c:pt>
                <c:pt idx="179">
                  <c:v>-6.7199315199413396</c:v>
                </c:pt>
                <c:pt idx="180">
                  <c:v>-6.7199315199413396</c:v>
                </c:pt>
                <c:pt idx="181">
                  <c:v>-6.7199315199413396</c:v>
                </c:pt>
                <c:pt idx="182">
                  <c:v>-6.7199315199413396</c:v>
                </c:pt>
                <c:pt idx="183">
                  <c:v>-4.8864669082179706</c:v>
                </c:pt>
                <c:pt idx="184">
                  <c:v>-6.7199315199413396</c:v>
                </c:pt>
                <c:pt idx="185">
                  <c:v>-6.7199315199413396</c:v>
                </c:pt>
                <c:pt idx="186">
                  <c:v>-4.1712500616991823</c:v>
                </c:pt>
                <c:pt idx="187">
                  <c:v>-6.7199315199413396</c:v>
                </c:pt>
                <c:pt idx="188">
                  <c:v>-3.1029485636939911</c:v>
                </c:pt>
                <c:pt idx="189">
                  <c:v>-3.1029485636939911</c:v>
                </c:pt>
                <c:pt idx="190">
                  <c:v>-3.1029485636939911</c:v>
                </c:pt>
                <c:pt idx="191">
                  <c:v>-3.1029485636939911</c:v>
                </c:pt>
                <c:pt idx="192">
                  <c:v>-3.1029485636939911</c:v>
                </c:pt>
                <c:pt idx="193">
                  <c:v>-3.1029485636939911</c:v>
                </c:pt>
                <c:pt idx="194">
                  <c:v>-3.1029485636939911</c:v>
                </c:pt>
                <c:pt idx="195">
                  <c:v>-3.1029485636939911</c:v>
                </c:pt>
                <c:pt idx="196">
                  <c:v>-3.1029485636939911</c:v>
                </c:pt>
                <c:pt idx="197">
                  <c:v>-3.1029485636939911</c:v>
                </c:pt>
                <c:pt idx="198">
                  <c:v>-3.1029485636939911</c:v>
                </c:pt>
                <c:pt idx="199">
                  <c:v>-3.1029485636939911</c:v>
                </c:pt>
                <c:pt idx="200">
                  <c:v>-3.1029485636939911</c:v>
                </c:pt>
                <c:pt idx="201">
                  <c:v>-3.1029485636939911</c:v>
                </c:pt>
                <c:pt idx="202">
                  <c:v>-3.1029485636939911</c:v>
                </c:pt>
                <c:pt idx="203">
                  <c:v>-3.1029485636939911</c:v>
                </c:pt>
                <c:pt idx="204">
                  <c:v>-3.1029485636939911</c:v>
                </c:pt>
                <c:pt idx="205">
                  <c:v>-6.7199315199413396</c:v>
                </c:pt>
                <c:pt idx="206">
                  <c:v>-6.7199315199413396</c:v>
                </c:pt>
                <c:pt idx="207">
                  <c:v>-6.7199315199413396</c:v>
                </c:pt>
                <c:pt idx="208">
                  <c:v>-6.7199315199413396</c:v>
                </c:pt>
                <c:pt idx="209">
                  <c:v>-6.7199315199413396</c:v>
                </c:pt>
                <c:pt idx="210">
                  <c:v>-6.7199315199413396</c:v>
                </c:pt>
                <c:pt idx="211">
                  <c:v>-6.7199315199413396</c:v>
                </c:pt>
                <c:pt idx="212">
                  <c:v>-6.7199315199413396</c:v>
                </c:pt>
                <c:pt idx="213">
                  <c:v>-6.7199315199413396</c:v>
                </c:pt>
                <c:pt idx="214">
                  <c:v>-6.7199315199413396</c:v>
                </c:pt>
                <c:pt idx="215">
                  <c:v>-6.7199315199413396</c:v>
                </c:pt>
                <c:pt idx="216">
                  <c:v>-6.7199315199413396</c:v>
                </c:pt>
                <c:pt idx="217">
                  <c:v>1.3755595774031439</c:v>
                </c:pt>
                <c:pt idx="218">
                  <c:v>-6.7199315199413396</c:v>
                </c:pt>
                <c:pt idx="219">
                  <c:v>-6.7199315199413396</c:v>
                </c:pt>
                <c:pt idx="220">
                  <c:v>-6.7199315199413396</c:v>
                </c:pt>
                <c:pt idx="221">
                  <c:v>-6.7199315199413396</c:v>
                </c:pt>
                <c:pt idx="222">
                  <c:v>-6.7199315199413396</c:v>
                </c:pt>
                <c:pt idx="223">
                  <c:v>-6.7199315199413396</c:v>
                </c:pt>
                <c:pt idx="224">
                  <c:v>-6.7199315199413396</c:v>
                </c:pt>
                <c:pt idx="225">
                  <c:v>-3.1029485636939911</c:v>
                </c:pt>
                <c:pt idx="226">
                  <c:v>-3.1029485636939911</c:v>
                </c:pt>
                <c:pt idx="227">
                  <c:v>-3.1029485636939911</c:v>
                </c:pt>
                <c:pt idx="228">
                  <c:v>-3.1029485636939911</c:v>
                </c:pt>
                <c:pt idx="229">
                  <c:v>-3.1029485636939911</c:v>
                </c:pt>
                <c:pt idx="230">
                  <c:v>-3.1029485636939911</c:v>
                </c:pt>
                <c:pt idx="231">
                  <c:v>-3.1029485636939911</c:v>
                </c:pt>
                <c:pt idx="232">
                  <c:v>-3.1029485636939911</c:v>
                </c:pt>
                <c:pt idx="233">
                  <c:v>-3.1029485636939911</c:v>
                </c:pt>
                <c:pt idx="234">
                  <c:v>-3.1029485636939911</c:v>
                </c:pt>
                <c:pt idx="235">
                  <c:v>-3.1029485636939911</c:v>
                </c:pt>
                <c:pt idx="236">
                  <c:v>-3.1029485636939911</c:v>
                </c:pt>
                <c:pt idx="237">
                  <c:v>-3.1029485636939911</c:v>
                </c:pt>
                <c:pt idx="238">
                  <c:v>-3.1029485636939911</c:v>
                </c:pt>
                <c:pt idx="239">
                  <c:v>-3.1029485636939911</c:v>
                </c:pt>
                <c:pt idx="240">
                  <c:v>-3.1029485636939911</c:v>
                </c:pt>
                <c:pt idx="241">
                  <c:v>-3.1029485636939911</c:v>
                </c:pt>
                <c:pt idx="242">
                  <c:v>-3.1029485636939911</c:v>
                </c:pt>
                <c:pt idx="243">
                  <c:v>-6.7199315199413396</c:v>
                </c:pt>
                <c:pt idx="244">
                  <c:v>-6.7199315199413396</c:v>
                </c:pt>
                <c:pt idx="245">
                  <c:v>-6.7199315199413396</c:v>
                </c:pt>
                <c:pt idx="246">
                  <c:v>-6.7199315199413396</c:v>
                </c:pt>
                <c:pt idx="247">
                  <c:v>-6.7199315199413396</c:v>
                </c:pt>
                <c:pt idx="248">
                  <c:v>-6.7199315199413396</c:v>
                </c:pt>
                <c:pt idx="249">
                  <c:v>-6.7199315199413396</c:v>
                </c:pt>
                <c:pt idx="250">
                  <c:v>-6.7199315199413396</c:v>
                </c:pt>
                <c:pt idx="251">
                  <c:v>-6.7199315199413396</c:v>
                </c:pt>
                <c:pt idx="252">
                  <c:v>-6.7199315199413396</c:v>
                </c:pt>
                <c:pt idx="253">
                  <c:v>-6.7199315199413396</c:v>
                </c:pt>
                <c:pt idx="254">
                  <c:v>-6.7199315199413396</c:v>
                </c:pt>
                <c:pt idx="255">
                  <c:v>-6.7199315199413396</c:v>
                </c:pt>
                <c:pt idx="256">
                  <c:v>-6.7199315199413396</c:v>
                </c:pt>
                <c:pt idx="257">
                  <c:v>-6.7199315199413396</c:v>
                </c:pt>
                <c:pt idx="258">
                  <c:v>-6.7199315199413396</c:v>
                </c:pt>
                <c:pt idx="259">
                  <c:v>-6.7199315199413396</c:v>
                </c:pt>
                <c:pt idx="260">
                  <c:v>-6.7199315199413396</c:v>
                </c:pt>
                <c:pt idx="261">
                  <c:v>-6.7199315199413396</c:v>
                </c:pt>
                <c:pt idx="262">
                  <c:v>-6.7199315199413396</c:v>
                </c:pt>
                <c:pt idx="263">
                  <c:v>-6.7199315199413396</c:v>
                </c:pt>
                <c:pt idx="264">
                  <c:v>-6.7199315199413396</c:v>
                </c:pt>
                <c:pt idx="265">
                  <c:v>-6.7199315199413396</c:v>
                </c:pt>
                <c:pt idx="266">
                  <c:v>-6.7199315199413396</c:v>
                </c:pt>
                <c:pt idx="267">
                  <c:v>-6.7199315199413396</c:v>
                </c:pt>
                <c:pt idx="268">
                  <c:v>-6.7199315199413396</c:v>
                </c:pt>
                <c:pt idx="269">
                  <c:v>-6.7199315199413396</c:v>
                </c:pt>
                <c:pt idx="270">
                  <c:v>-6.7199315199413396</c:v>
                </c:pt>
                <c:pt idx="271">
                  <c:v>-6.7199315199413396</c:v>
                </c:pt>
                <c:pt idx="272">
                  <c:v>-6.7199315199413396</c:v>
                </c:pt>
                <c:pt idx="273">
                  <c:v>-6.7199315199413396</c:v>
                </c:pt>
                <c:pt idx="274">
                  <c:v>-6.7199315199413396</c:v>
                </c:pt>
                <c:pt idx="275">
                  <c:v>-6.7199315199413396</c:v>
                </c:pt>
                <c:pt idx="276">
                  <c:v>-6.7199315199413396</c:v>
                </c:pt>
                <c:pt idx="277">
                  <c:v>-6.7199315199413396</c:v>
                </c:pt>
                <c:pt idx="278">
                  <c:v>-6.7199315199413396</c:v>
                </c:pt>
                <c:pt idx="279">
                  <c:v>-6.0514989526249936</c:v>
                </c:pt>
                <c:pt idx="280">
                  <c:v>-4.1915996773303341</c:v>
                </c:pt>
                <c:pt idx="281">
                  <c:v>-6.7199315199413396</c:v>
                </c:pt>
                <c:pt idx="282">
                  <c:v>-6.7199315199413396</c:v>
                </c:pt>
                <c:pt idx="283">
                  <c:v>-6.7199315199413396</c:v>
                </c:pt>
                <c:pt idx="284">
                  <c:v>-6.7199315199413396</c:v>
                </c:pt>
                <c:pt idx="285">
                  <c:v>-6.7199315199413396</c:v>
                </c:pt>
                <c:pt idx="286">
                  <c:v>-6.7199315199413396</c:v>
                </c:pt>
                <c:pt idx="287">
                  <c:v>-6.7199315199413396</c:v>
                </c:pt>
                <c:pt idx="288">
                  <c:v>-6.7199315199413396</c:v>
                </c:pt>
                <c:pt idx="289">
                  <c:v>-6.7199315199413396</c:v>
                </c:pt>
                <c:pt idx="290">
                  <c:v>-6.7199315199413396</c:v>
                </c:pt>
                <c:pt idx="291">
                  <c:v>-6.7199315199413396</c:v>
                </c:pt>
                <c:pt idx="292">
                  <c:v>-3.1029485636939911</c:v>
                </c:pt>
                <c:pt idx="293">
                  <c:v>-3.1029485636939911</c:v>
                </c:pt>
                <c:pt idx="294">
                  <c:v>-3.1029485636939911</c:v>
                </c:pt>
                <c:pt idx="295">
                  <c:v>-3.1029485636939911</c:v>
                </c:pt>
                <c:pt idx="296">
                  <c:v>-3.1029485636939911</c:v>
                </c:pt>
                <c:pt idx="297">
                  <c:v>-3.1029485636939911</c:v>
                </c:pt>
                <c:pt idx="298">
                  <c:v>-3.1029485636939911</c:v>
                </c:pt>
                <c:pt idx="299">
                  <c:v>-3.1029485636939911</c:v>
                </c:pt>
                <c:pt idx="300">
                  <c:v>-3.1029485636939911</c:v>
                </c:pt>
                <c:pt idx="301">
                  <c:v>-3.1029485636939911</c:v>
                </c:pt>
                <c:pt idx="302">
                  <c:v>-3.1029485636939911</c:v>
                </c:pt>
                <c:pt idx="303">
                  <c:v>-3.1029485636939911</c:v>
                </c:pt>
                <c:pt idx="304">
                  <c:v>-3.1029485636939911</c:v>
                </c:pt>
                <c:pt idx="305">
                  <c:v>-3.1029485636939911</c:v>
                </c:pt>
                <c:pt idx="306">
                  <c:v>-3.1029485636939911</c:v>
                </c:pt>
                <c:pt idx="307">
                  <c:v>-3.1029485636939911</c:v>
                </c:pt>
                <c:pt idx="308">
                  <c:v>-3.1029485636939911</c:v>
                </c:pt>
                <c:pt idx="309">
                  <c:v>-3.1029485636939911</c:v>
                </c:pt>
                <c:pt idx="310">
                  <c:v>-3.1029485636939911</c:v>
                </c:pt>
                <c:pt idx="311">
                  <c:v>-6.7199315199413396</c:v>
                </c:pt>
                <c:pt idx="312">
                  <c:v>-6.7199315199413396</c:v>
                </c:pt>
                <c:pt idx="313">
                  <c:v>-6.7199315199413396</c:v>
                </c:pt>
                <c:pt idx="314">
                  <c:v>-6.7199315199413396</c:v>
                </c:pt>
                <c:pt idx="315">
                  <c:v>-6.7199315199413396</c:v>
                </c:pt>
                <c:pt idx="316">
                  <c:v>-6.7199315199413396</c:v>
                </c:pt>
                <c:pt idx="317">
                  <c:v>-6.7199315199413396</c:v>
                </c:pt>
                <c:pt idx="318">
                  <c:v>-6.7199315199413396</c:v>
                </c:pt>
                <c:pt idx="319">
                  <c:v>-6.7199315199413396</c:v>
                </c:pt>
                <c:pt idx="320">
                  <c:v>-6.7199315199413396</c:v>
                </c:pt>
                <c:pt idx="321">
                  <c:v>-6.7199315199413396</c:v>
                </c:pt>
                <c:pt idx="322">
                  <c:v>-6.7199315199413396</c:v>
                </c:pt>
                <c:pt idx="323">
                  <c:v>-6.7199315199413396</c:v>
                </c:pt>
                <c:pt idx="324">
                  <c:v>-6.7199315199413396</c:v>
                </c:pt>
                <c:pt idx="325">
                  <c:v>-6.7199315199413396</c:v>
                </c:pt>
                <c:pt idx="326">
                  <c:v>-6.7199315199413396</c:v>
                </c:pt>
                <c:pt idx="327">
                  <c:v>-6.7199315199413396</c:v>
                </c:pt>
                <c:pt idx="328">
                  <c:v>-6.7199315199413396</c:v>
                </c:pt>
                <c:pt idx="329">
                  <c:v>-6.7199315199413396</c:v>
                </c:pt>
                <c:pt idx="330">
                  <c:v>-6.7199315199413396</c:v>
                </c:pt>
                <c:pt idx="331">
                  <c:v>-6.7199315199413396</c:v>
                </c:pt>
                <c:pt idx="332">
                  <c:v>-6.7199315199413396</c:v>
                </c:pt>
                <c:pt idx="333">
                  <c:v>-6.7199315199413396</c:v>
                </c:pt>
                <c:pt idx="334">
                  <c:v>-6.7199315199413396</c:v>
                </c:pt>
                <c:pt idx="335">
                  <c:v>-6.7199315199413396</c:v>
                </c:pt>
                <c:pt idx="336">
                  <c:v>-6.7199315199413396</c:v>
                </c:pt>
                <c:pt idx="337">
                  <c:v>-6.7199315199413396</c:v>
                </c:pt>
                <c:pt idx="338">
                  <c:v>-6.7199315199413396</c:v>
                </c:pt>
                <c:pt idx="339">
                  <c:v>-6.7199315199413396</c:v>
                </c:pt>
                <c:pt idx="340">
                  <c:v>-6.7199315199413396</c:v>
                </c:pt>
                <c:pt idx="341">
                  <c:v>-6.7199315199413396</c:v>
                </c:pt>
                <c:pt idx="342">
                  <c:v>-6.7199315199413396</c:v>
                </c:pt>
                <c:pt idx="343">
                  <c:v>-6.7199315199413396</c:v>
                </c:pt>
                <c:pt idx="344">
                  <c:v>-6.7199315199413396</c:v>
                </c:pt>
                <c:pt idx="345">
                  <c:v>-6.7199315199413396</c:v>
                </c:pt>
                <c:pt idx="346">
                  <c:v>-6.7199315199413396</c:v>
                </c:pt>
                <c:pt idx="347">
                  <c:v>-6.7199315199413396</c:v>
                </c:pt>
                <c:pt idx="348">
                  <c:v>-6.7199315199413396</c:v>
                </c:pt>
                <c:pt idx="349">
                  <c:v>-6.0514989526249936</c:v>
                </c:pt>
                <c:pt idx="350">
                  <c:v>-6.7199315199413396</c:v>
                </c:pt>
                <c:pt idx="351">
                  <c:v>-6.7199315199413396</c:v>
                </c:pt>
                <c:pt idx="352">
                  <c:v>31.09912872884691</c:v>
                </c:pt>
                <c:pt idx="353">
                  <c:v>27.507229687468762</c:v>
                </c:pt>
                <c:pt idx="354">
                  <c:v>-6.7199315199413396</c:v>
                </c:pt>
                <c:pt idx="355">
                  <c:v>21.692197287093961</c:v>
                </c:pt>
                <c:pt idx="356">
                  <c:v>-6.7199315199413396</c:v>
                </c:pt>
                <c:pt idx="357">
                  <c:v>-6.7199315199413396</c:v>
                </c:pt>
                <c:pt idx="358">
                  <c:v>-6.7199315199413396</c:v>
                </c:pt>
                <c:pt idx="359">
                  <c:v>-6.7199315199413396</c:v>
                </c:pt>
                <c:pt idx="360">
                  <c:v>-6.7199315199413396</c:v>
                </c:pt>
                <c:pt idx="361">
                  <c:v>-6.7199315199413396</c:v>
                </c:pt>
                <c:pt idx="362">
                  <c:v>-6.7199315199413396</c:v>
                </c:pt>
                <c:pt idx="363">
                  <c:v>-6.7199315199413396</c:v>
                </c:pt>
                <c:pt idx="364">
                  <c:v>-6.7199315199413396</c:v>
                </c:pt>
                <c:pt idx="365">
                  <c:v>-6.7199315199413396</c:v>
                </c:pt>
                <c:pt idx="366">
                  <c:v>-6.7199315199413396</c:v>
                </c:pt>
                <c:pt idx="367">
                  <c:v>-6.7199315199413396</c:v>
                </c:pt>
                <c:pt idx="368">
                  <c:v>-6.7199315199413396</c:v>
                </c:pt>
                <c:pt idx="369">
                  <c:v>-6.7199315199413396</c:v>
                </c:pt>
                <c:pt idx="370">
                  <c:v>-6.7199315199413396</c:v>
                </c:pt>
                <c:pt idx="371">
                  <c:v>-6.7199315199413396</c:v>
                </c:pt>
                <c:pt idx="372">
                  <c:v>-6.7199315199413396</c:v>
                </c:pt>
                <c:pt idx="373">
                  <c:v>-6.7199315199413396</c:v>
                </c:pt>
                <c:pt idx="374">
                  <c:v>-6.7199315199413396</c:v>
                </c:pt>
                <c:pt idx="375">
                  <c:v>-6.7199315199413396</c:v>
                </c:pt>
                <c:pt idx="376">
                  <c:v>-6.7199315199413396</c:v>
                </c:pt>
                <c:pt idx="377">
                  <c:v>7.9367212079270191</c:v>
                </c:pt>
                <c:pt idx="378">
                  <c:v>-6.7199315199413396</c:v>
                </c:pt>
                <c:pt idx="379">
                  <c:v>-6.7199315199413396</c:v>
                </c:pt>
                <c:pt idx="380">
                  <c:v>-5.0973646658304084</c:v>
                </c:pt>
                <c:pt idx="381">
                  <c:v>19.65362058297076</c:v>
                </c:pt>
                <c:pt idx="382">
                  <c:v>-6.7199315199413396</c:v>
                </c:pt>
                <c:pt idx="383">
                  <c:v>-3.1029485636939911</c:v>
                </c:pt>
                <c:pt idx="384">
                  <c:v>-3.1029485636939911</c:v>
                </c:pt>
                <c:pt idx="385">
                  <c:v>-3.1029485636939911</c:v>
                </c:pt>
                <c:pt idx="386">
                  <c:v>-3.1029485636939911</c:v>
                </c:pt>
                <c:pt idx="387">
                  <c:v>-3.1029485636939911</c:v>
                </c:pt>
                <c:pt idx="388">
                  <c:v>-3.1029485636939911</c:v>
                </c:pt>
                <c:pt idx="389">
                  <c:v>-3.1029485636939911</c:v>
                </c:pt>
                <c:pt idx="390">
                  <c:v>-3.1029485636939911</c:v>
                </c:pt>
                <c:pt idx="391">
                  <c:v>-3.1029485636939911</c:v>
                </c:pt>
                <c:pt idx="392">
                  <c:v>-3.1029485636939911</c:v>
                </c:pt>
                <c:pt idx="393">
                  <c:v>-3.1029485636939911</c:v>
                </c:pt>
                <c:pt idx="394">
                  <c:v>-3.1029485636939911</c:v>
                </c:pt>
                <c:pt idx="395">
                  <c:v>-3.1029485636939911</c:v>
                </c:pt>
                <c:pt idx="396">
                  <c:v>-3.1029485636939911</c:v>
                </c:pt>
                <c:pt idx="397">
                  <c:v>-3.1029485636939911</c:v>
                </c:pt>
                <c:pt idx="398">
                  <c:v>-3.1029485636939911</c:v>
                </c:pt>
                <c:pt idx="399">
                  <c:v>-3.1029485636939911</c:v>
                </c:pt>
                <c:pt idx="400">
                  <c:v>-3.1029485636939911</c:v>
                </c:pt>
                <c:pt idx="401">
                  <c:v>-6.7199315199413396</c:v>
                </c:pt>
                <c:pt idx="402">
                  <c:v>-6.7199315199413396</c:v>
                </c:pt>
                <c:pt idx="403">
                  <c:v>-6.7199315199413396</c:v>
                </c:pt>
                <c:pt idx="404">
                  <c:v>-6.7199315199413396</c:v>
                </c:pt>
                <c:pt idx="405">
                  <c:v>-6.7199315199413396</c:v>
                </c:pt>
                <c:pt idx="406">
                  <c:v>-6.7199315199413396</c:v>
                </c:pt>
                <c:pt idx="407">
                  <c:v>-6.7199315199413396</c:v>
                </c:pt>
                <c:pt idx="408">
                  <c:v>-6.7199315199413396</c:v>
                </c:pt>
                <c:pt idx="409">
                  <c:v>-6.7199315199413396</c:v>
                </c:pt>
                <c:pt idx="410">
                  <c:v>-6.7199315199413396</c:v>
                </c:pt>
                <c:pt idx="411">
                  <c:v>-6.7199315199413396</c:v>
                </c:pt>
                <c:pt idx="412">
                  <c:v>-4.2933907873054409</c:v>
                </c:pt>
                <c:pt idx="413">
                  <c:v>34.948208188430208</c:v>
                </c:pt>
                <c:pt idx="414">
                  <c:v>-6.7199315199413396</c:v>
                </c:pt>
                <c:pt idx="415">
                  <c:v>-6.7199315199413396</c:v>
                </c:pt>
                <c:pt idx="416">
                  <c:v>-6.7199315199413396</c:v>
                </c:pt>
                <c:pt idx="417">
                  <c:v>-6.7199315199413396</c:v>
                </c:pt>
                <c:pt idx="418">
                  <c:v>-6.7199315199413396</c:v>
                </c:pt>
                <c:pt idx="419">
                  <c:v>-6.7199315199413396</c:v>
                </c:pt>
                <c:pt idx="420">
                  <c:v>-3.1029485636939911</c:v>
                </c:pt>
                <c:pt idx="421">
                  <c:v>-3.1029485636939911</c:v>
                </c:pt>
                <c:pt idx="422">
                  <c:v>-3.1029485636939911</c:v>
                </c:pt>
                <c:pt idx="423">
                  <c:v>-3.1029485636939911</c:v>
                </c:pt>
                <c:pt idx="424">
                  <c:v>-3.1029485636939911</c:v>
                </c:pt>
                <c:pt idx="425">
                  <c:v>-3.1029485636939911</c:v>
                </c:pt>
                <c:pt idx="426">
                  <c:v>-3.1029485636939911</c:v>
                </c:pt>
                <c:pt idx="427">
                  <c:v>-3.1029485636939911</c:v>
                </c:pt>
                <c:pt idx="428">
                  <c:v>-3.1029485636939911</c:v>
                </c:pt>
                <c:pt idx="429">
                  <c:v>-3.1029485636939911</c:v>
                </c:pt>
                <c:pt idx="430">
                  <c:v>-3.1029485636939911</c:v>
                </c:pt>
                <c:pt idx="431">
                  <c:v>-3.1029485636939911</c:v>
                </c:pt>
                <c:pt idx="432">
                  <c:v>-3.1029485636939911</c:v>
                </c:pt>
                <c:pt idx="433">
                  <c:v>-3.1029485636939911</c:v>
                </c:pt>
                <c:pt idx="434">
                  <c:v>-3.1029485636939911</c:v>
                </c:pt>
                <c:pt idx="435">
                  <c:v>-3.1029485636939911</c:v>
                </c:pt>
                <c:pt idx="436">
                  <c:v>-3.1029485636939911</c:v>
                </c:pt>
                <c:pt idx="437">
                  <c:v>-6.7199315199413396</c:v>
                </c:pt>
                <c:pt idx="438">
                  <c:v>-6.7199315199413396</c:v>
                </c:pt>
                <c:pt idx="439">
                  <c:v>-6.7199315199413396</c:v>
                </c:pt>
                <c:pt idx="440">
                  <c:v>-6.7199315199413396</c:v>
                </c:pt>
                <c:pt idx="441">
                  <c:v>-6.7199315199413396</c:v>
                </c:pt>
                <c:pt idx="442">
                  <c:v>-6.7199315199413396</c:v>
                </c:pt>
                <c:pt idx="443">
                  <c:v>-6.7199315199413396</c:v>
                </c:pt>
                <c:pt idx="444">
                  <c:v>-6.7199315199413396</c:v>
                </c:pt>
                <c:pt idx="445">
                  <c:v>-6.7199315199413396</c:v>
                </c:pt>
                <c:pt idx="446">
                  <c:v>-6.7199315199413396</c:v>
                </c:pt>
                <c:pt idx="447">
                  <c:v>-6.7199315199413396</c:v>
                </c:pt>
                <c:pt idx="448">
                  <c:v>-6.7199315199413396</c:v>
                </c:pt>
                <c:pt idx="449">
                  <c:v>-6.7199315199413396</c:v>
                </c:pt>
                <c:pt idx="450">
                  <c:v>-6.7199315199413396</c:v>
                </c:pt>
                <c:pt idx="451">
                  <c:v>-6.7199315199413396</c:v>
                </c:pt>
                <c:pt idx="452">
                  <c:v>-6.7199315199413396</c:v>
                </c:pt>
                <c:pt idx="453">
                  <c:v>-6.7199315199413396</c:v>
                </c:pt>
                <c:pt idx="454">
                  <c:v>-6.7199315199413396</c:v>
                </c:pt>
                <c:pt idx="455">
                  <c:v>-6.7199315199413396</c:v>
                </c:pt>
                <c:pt idx="456">
                  <c:v>-6.7199315199413396</c:v>
                </c:pt>
                <c:pt idx="457">
                  <c:v>-6.7199315199413396</c:v>
                </c:pt>
                <c:pt idx="458">
                  <c:v>-6.7199315199413396</c:v>
                </c:pt>
                <c:pt idx="459">
                  <c:v>-4.2933907873054409</c:v>
                </c:pt>
                <c:pt idx="460">
                  <c:v>-6.7199315199413396</c:v>
                </c:pt>
                <c:pt idx="461">
                  <c:v>-6.7199315199413396</c:v>
                </c:pt>
                <c:pt idx="462">
                  <c:v>-6.7199315199413396</c:v>
                </c:pt>
                <c:pt idx="463">
                  <c:v>-6.7199315199413396</c:v>
                </c:pt>
                <c:pt idx="464">
                  <c:v>-6.7199315199413396</c:v>
                </c:pt>
                <c:pt idx="465">
                  <c:v>-6.7199315199413396</c:v>
                </c:pt>
                <c:pt idx="466">
                  <c:v>-6.7199315199413396</c:v>
                </c:pt>
                <c:pt idx="467">
                  <c:v>-6.7199315199413396</c:v>
                </c:pt>
                <c:pt idx="468">
                  <c:v>-6.7199315199413396</c:v>
                </c:pt>
                <c:pt idx="469">
                  <c:v>-6.7199315199413396</c:v>
                </c:pt>
                <c:pt idx="470">
                  <c:v>-6.7199315199413396</c:v>
                </c:pt>
                <c:pt idx="471">
                  <c:v>-6.7199315199413396</c:v>
                </c:pt>
                <c:pt idx="472">
                  <c:v>-6.7199315199413396</c:v>
                </c:pt>
                <c:pt idx="473">
                  <c:v>-6.7199315199413396</c:v>
                </c:pt>
                <c:pt idx="474">
                  <c:v>-6.7199315199413396</c:v>
                </c:pt>
                <c:pt idx="475">
                  <c:v>-2.109771110091065</c:v>
                </c:pt>
                <c:pt idx="476">
                  <c:v>-6.7199315199413396</c:v>
                </c:pt>
                <c:pt idx="477">
                  <c:v>-6.7199315199413396</c:v>
                </c:pt>
                <c:pt idx="478">
                  <c:v>-6.7199315199413396</c:v>
                </c:pt>
                <c:pt idx="479">
                  <c:v>-6.7199315199413396</c:v>
                </c:pt>
                <c:pt idx="480">
                  <c:v>-6.7199315199413396</c:v>
                </c:pt>
                <c:pt idx="481">
                  <c:v>-6.7199315199413396</c:v>
                </c:pt>
                <c:pt idx="482">
                  <c:v>8.1761067375930025</c:v>
                </c:pt>
                <c:pt idx="483">
                  <c:v>20.90163983563092</c:v>
                </c:pt>
                <c:pt idx="484">
                  <c:v>11.580525281388081</c:v>
                </c:pt>
                <c:pt idx="485">
                  <c:v>-6.7199315199413396</c:v>
                </c:pt>
                <c:pt idx="486">
                  <c:v>-6.7199315199413396</c:v>
                </c:pt>
                <c:pt idx="487">
                  <c:v>-6.7199315199413396</c:v>
                </c:pt>
                <c:pt idx="488">
                  <c:v>-3.1029485636939911</c:v>
                </c:pt>
                <c:pt idx="489">
                  <c:v>-3.1029485636939911</c:v>
                </c:pt>
                <c:pt idx="490">
                  <c:v>-3.1029485636939911</c:v>
                </c:pt>
                <c:pt idx="491">
                  <c:v>-3.1029485636939911</c:v>
                </c:pt>
                <c:pt idx="492">
                  <c:v>-3.1029485636939911</c:v>
                </c:pt>
                <c:pt idx="493">
                  <c:v>-3.1029485636939911</c:v>
                </c:pt>
                <c:pt idx="494">
                  <c:v>-3.1029485636939911</c:v>
                </c:pt>
                <c:pt idx="495">
                  <c:v>-3.1029485636939911</c:v>
                </c:pt>
                <c:pt idx="496">
                  <c:v>-3.1029485636939911</c:v>
                </c:pt>
                <c:pt idx="497">
                  <c:v>-3.1029485636939911</c:v>
                </c:pt>
                <c:pt idx="498">
                  <c:v>-3.1029485636939911</c:v>
                </c:pt>
                <c:pt idx="499">
                  <c:v>-3.1029485636939911</c:v>
                </c:pt>
                <c:pt idx="500">
                  <c:v>-3.1029485636939911</c:v>
                </c:pt>
                <c:pt idx="501">
                  <c:v>-3.1029485636939911</c:v>
                </c:pt>
                <c:pt idx="502">
                  <c:v>-3.1029485636939911</c:v>
                </c:pt>
                <c:pt idx="503">
                  <c:v>-3.1029485636939911</c:v>
                </c:pt>
                <c:pt idx="504">
                  <c:v>-3.1029485636939911</c:v>
                </c:pt>
                <c:pt idx="505">
                  <c:v>-3.1029485636939911</c:v>
                </c:pt>
                <c:pt idx="506">
                  <c:v>-6.7199315199413396</c:v>
                </c:pt>
                <c:pt idx="507">
                  <c:v>-6.7199315199413396</c:v>
                </c:pt>
                <c:pt idx="508">
                  <c:v>-6.7199315199413396</c:v>
                </c:pt>
                <c:pt idx="509">
                  <c:v>-6.7199315199413396</c:v>
                </c:pt>
                <c:pt idx="510">
                  <c:v>-6.7199315199413396</c:v>
                </c:pt>
                <c:pt idx="511">
                  <c:v>-6.7199315199413396</c:v>
                </c:pt>
                <c:pt idx="512">
                  <c:v>-6.7199315199413396</c:v>
                </c:pt>
                <c:pt idx="513">
                  <c:v>-6.7199315199413396</c:v>
                </c:pt>
                <c:pt idx="514">
                  <c:v>-6.7199315199413396</c:v>
                </c:pt>
                <c:pt idx="515">
                  <c:v>-6.7199315199413396</c:v>
                </c:pt>
                <c:pt idx="516">
                  <c:v>-6.7199315199413396</c:v>
                </c:pt>
                <c:pt idx="517">
                  <c:v>-6.7199315199413396</c:v>
                </c:pt>
                <c:pt idx="518">
                  <c:v>-6.7199315199413396</c:v>
                </c:pt>
                <c:pt idx="519">
                  <c:v>-6.7199315199413396</c:v>
                </c:pt>
                <c:pt idx="520">
                  <c:v>-6.7199315199413396</c:v>
                </c:pt>
                <c:pt idx="521">
                  <c:v>-6.7199315199413396</c:v>
                </c:pt>
                <c:pt idx="522">
                  <c:v>-6.7199315199413396</c:v>
                </c:pt>
                <c:pt idx="523">
                  <c:v>-6.7199315199413396</c:v>
                </c:pt>
                <c:pt idx="524">
                  <c:v>-6.7199315199413396</c:v>
                </c:pt>
                <c:pt idx="525">
                  <c:v>-6.7199315199413396</c:v>
                </c:pt>
                <c:pt idx="526">
                  <c:v>-6.7199315199413396</c:v>
                </c:pt>
                <c:pt idx="527">
                  <c:v>-6.7199315199413396</c:v>
                </c:pt>
                <c:pt idx="528">
                  <c:v>-6.7199315199413396</c:v>
                </c:pt>
                <c:pt idx="529">
                  <c:v>-6.7199315199413396</c:v>
                </c:pt>
                <c:pt idx="530">
                  <c:v>-6.7199315199413396</c:v>
                </c:pt>
                <c:pt idx="531">
                  <c:v>-6.7199315199413396</c:v>
                </c:pt>
                <c:pt idx="532">
                  <c:v>-6.7199315199413396</c:v>
                </c:pt>
                <c:pt idx="533">
                  <c:v>-6.7199315199413396</c:v>
                </c:pt>
                <c:pt idx="534">
                  <c:v>-6.7199315199413396</c:v>
                </c:pt>
                <c:pt idx="535">
                  <c:v>-6.7199315199413396</c:v>
                </c:pt>
                <c:pt idx="536">
                  <c:v>-6.7199315199413396</c:v>
                </c:pt>
                <c:pt idx="537">
                  <c:v>-6.7199315199413396</c:v>
                </c:pt>
                <c:pt idx="538">
                  <c:v>-6.7199315199413396</c:v>
                </c:pt>
                <c:pt idx="539">
                  <c:v>-6.7199315199413396</c:v>
                </c:pt>
                <c:pt idx="540">
                  <c:v>-6.7199315199413396</c:v>
                </c:pt>
                <c:pt idx="541">
                  <c:v>-6.7199315199413396</c:v>
                </c:pt>
                <c:pt idx="542">
                  <c:v>-6.7199315199413396</c:v>
                </c:pt>
                <c:pt idx="543">
                  <c:v>-6.7199315199413396</c:v>
                </c:pt>
                <c:pt idx="544">
                  <c:v>-6.0514989526249936</c:v>
                </c:pt>
                <c:pt idx="545">
                  <c:v>-4.2933907873054409</c:v>
                </c:pt>
                <c:pt idx="546">
                  <c:v>-6.7199315199413396</c:v>
                </c:pt>
                <c:pt idx="547">
                  <c:v>-6.4039064261585681</c:v>
                </c:pt>
                <c:pt idx="548">
                  <c:v>-6.7199315199413396</c:v>
                </c:pt>
                <c:pt idx="549">
                  <c:v>-6.7199315199413396</c:v>
                </c:pt>
                <c:pt idx="550">
                  <c:v>-6.7199315199413396</c:v>
                </c:pt>
                <c:pt idx="551">
                  <c:v>6.1571186058640537</c:v>
                </c:pt>
                <c:pt idx="552">
                  <c:v>-4.2933907873054409</c:v>
                </c:pt>
                <c:pt idx="553">
                  <c:v>-6.7199315199413396</c:v>
                </c:pt>
                <c:pt idx="554">
                  <c:v>-6.7199315199413396</c:v>
                </c:pt>
                <c:pt idx="555">
                  <c:v>-6.7199315199413396</c:v>
                </c:pt>
                <c:pt idx="556">
                  <c:v>-6.7199315199413396</c:v>
                </c:pt>
                <c:pt idx="557">
                  <c:v>-6.7199315199413396</c:v>
                </c:pt>
                <c:pt idx="558">
                  <c:v>-6.7199315199413396</c:v>
                </c:pt>
                <c:pt idx="559">
                  <c:v>-6.7199315199413396</c:v>
                </c:pt>
                <c:pt idx="560">
                  <c:v>-6.7199315199413396</c:v>
                </c:pt>
                <c:pt idx="561">
                  <c:v>-6.7199315199413396</c:v>
                </c:pt>
                <c:pt idx="562">
                  <c:v>-6.7199315199413396</c:v>
                </c:pt>
                <c:pt idx="563">
                  <c:v>-6.7199315199413396</c:v>
                </c:pt>
                <c:pt idx="564">
                  <c:v>-6.7199315199413396</c:v>
                </c:pt>
                <c:pt idx="565">
                  <c:v>-6.7199315199413396</c:v>
                </c:pt>
                <c:pt idx="566">
                  <c:v>-6.7199315199413396</c:v>
                </c:pt>
                <c:pt idx="567">
                  <c:v>-6.7199315199413396</c:v>
                </c:pt>
                <c:pt idx="568">
                  <c:v>-5.7612575384296951</c:v>
                </c:pt>
                <c:pt idx="569">
                  <c:v>-6.7199315199413396</c:v>
                </c:pt>
                <c:pt idx="570">
                  <c:v>-6.7199315199413396</c:v>
                </c:pt>
                <c:pt idx="571">
                  <c:v>-6.7199315199413396</c:v>
                </c:pt>
                <c:pt idx="572">
                  <c:v>-6.7199315199413396</c:v>
                </c:pt>
                <c:pt idx="573">
                  <c:v>-6.7199315199413396</c:v>
                </c:pt>
                <c:pt idx="574">
                  <c:v>6.3485065432383783</c:v>
                </c:pt>
                <c:pt idx="575">
                  <c:v>-6.7199315199413396</c:v>
                </c:pt>
                <c:pt idx="576">
                  <c:v>-6.7199315199413396</c:v>
                </c:pt>
                <c:pt idx="577">
                  <c:v>-6.7199315199413396</c:v>
                </c:pt>
                <c:pt idx="578">
                  <c:v>-6.7199315199413396</c:v>
                </c:pt>
                <c:pt idx="579">
                  <c:v>-3.1029485636939911</c:v>
                </c:pt>
                <c:pt idx="580">
                  <c:v>-3.1029485636939911</c:v>
                </c:pt>
                <c:pt idx="581">
                  <c:v>-3.1029485636939911</c:v>
                </c:pt>
                <c:pt idx="582">
                  <c:v>-3.1029485636939911</c:v>
                </c:pt>
                <c:pt idx="583">
                  <c:v>-3.1029485636939911</c:v>
                </c:pt>
                <c:pt idx="584">
                  <c:v>-3.1029485636939911</c:v>
                </c:pt>
                <c:pt idx="585">
                  <c:v>-3.1029485636939911</c:v>
                </c:pt>
                <c:pt idx="586">
                  <c:v>-3.1029485636939911</c:v>
                </c:pt>
                <c:pt idx="587">
                  <c:v>-3.1029485636939911</c:v>
                </c:pt>
                <c:pt idx="588">
                  <c:v>-3.1029485636939911</c:v>
                </c:pt>
                <c:pt idx="589">
                  <c:v>-3.1029485636939911</c:v>
                </c:pt>
                <c:pt idx="590">
                  <c:v>-3.1029485636939911</c:v>
                </c:pt>
                <c:pt idx="591">
                  <c:v>-3.1029485636939911</c:v>
                </c:pt>
                <c:pt idx="592">
                  <c:v>-3.1029485636939911</c:v>
                </c:pt>
                <c:pt idx="593">
                  <c:v>-3.1029485636939911</c:v>
                </c:pt>
                <c:pt idx="594">
                  <c:v>-3.1029485636939911</c:v>
                </c:pt>
                <c:pt idx="595">
                  <c:v>-3.1029485636939911</c:v>
                </c:pt>
                <c:pt idx="596">
                  <c:v>-6.7199315199413396</c:v>
                </c:pt>
                <c:pt idx="597">
                  <c:v>-6.7199315199413396</c:v>
                </c:pt>
                <c:pt idx="598">
                  <c:v>-6.7199315199413396</c:v>
                </c:pt>
                <c:pt idx="599">
                  <c:v>-6.7199315199413396</c:v>
                </c:pt>
                <c:pt idx="600">
                  <c:v>-6.7199315199413396</c:v>
                </c:pt>
                <c:pt idx="601">
                  <c:v>-6.7199315199413396</c:v>
                </c:pt>
                <c:pt idx="602">
                  <c:v>-6.7199315199413396</c:v>
                </c:pt>
                <c:pt idx="603">
                  <c:v>-6.7199315199413396</c:v>
                </c:pt>
                <c:pt idx="604">
                  <c:v>-6.7199315199413396</c:v>
                </c:pt>
                <c:pt idx="605">
                  <c:v>-6.7199315199413396</c:v>
                </c:pt>
                <c:pt idx="606">
                  <c:v>-6.7199315199413396</c:v>
                </c:pt>
                <c:pt idx="607">
                  <c:v>-6.7199315199413396</c:v>
                </c:pt>
                <c:pt idx="608">
                  <c:v>-6.7199315199413396</c:v>
                </c:pt>
                <c:pt idx="609">
                  <c:v>-6.7199315199413396</c:v>
                </c:pt>
                <c:pt idx="610">
                  <c:v>-6.7199315199413396</c:v>
                </c:pt>
                <c:pt idx="611">
                  <c:v>-1.2483477240160969</c:v>
                </c:pt>
                <c:pt idx="612">
                  <c:v>-6.7199315199413396</c:v>
                </c:pt>
                <c:pt idx="613">
                  <c:v>-6.7199315199413396</c:v>
                </c:pt>
                <c:pt idx="614">
                  <c:v>-6.7199315199413396</c:v>
                </c:pt>
                <c:pt idx="615">
                  <c:v>-3.1029485636939911</c:v>
                </c:pt>
                <c:pt idx="616">
                  <c:v>-3.1029485636939911</c:v>
                </c:pt>
                <c:pt idx="617">
                  <c:v>-3.1029485636939911</c:v>
                </c:pt>
                <c:pt idx="618">
                  <c:v>-3.1029485636939911</c:v>
                </c:pt>
                <c:pt idx="619">
                  <c:v>-3.1029485636939911</c:v>
                </c:pt>
                <c:pt idx="620">
                  <c:v>-3.1029485636939911</c:v>
                </c:pt>
                <c:pt idx="621">
                  <c:v>-3.1029485636939911</c:v>
                </c:pt>
                <c:pt idx="622">
                  <c:v>-3.1029485636939911</c:v>
                </c:pt>
                <c:pt idx="623">
                  <c:v>-3.1029485636939911</c:v>
                </c:pt>
                <c:pt idx="624">
                  <c:v>-3.1029485636939911</c:v>
                </c:pt>
                <c:pt idx="625">
                  <c:v>-3.1029485636939911</c:v>
                </c:pt>
                <c:pt idx="626">
                  <c:v>-3.1029485636939911</c:v>
                </c:pt>
                <c:pt idx="627">
                  <c:v>-3.1029485636939911</c:v>
                </c:pt>
                <c:pt idx="628">
                  <c:v>-3.1029485636939911</c:v>
                </c:pt>
                <c:pt idx="629">
                  <c:v>-3.1029485636939911</c:v>
                </c:pt>
                <c:pt idx="630">
                  <c:v>-3.1029485636939911</c:v>
                </c:pt>
                <c:pt idx="631">
                  <c:v>-3.1029485636939911</c:v>
                </c:pt>
                <c:pt idx="632">
                  <c:v>-6.7199315199413396</c:v>
                </c:pt>
                <c:pt idx="633">
                  <c:v>-6.7199315199413396</c:v>
                </c:pt>
                <c:pt idx="634">
                  <c:v>-6.7199315199413396</c:v>
                </c:pt>
                <c:pt idx="635">
                  <c:v>-6.7199315199413396</c:v>
                </c:pt>
                <c:pt idx="636">
                  <c:v>-6.7199315199413396</c:v>
                </c:pt>
                <c:pt idx="637">
                  <c:v>-6.7199315199413396</c:v>
                </c:pt>
                <c:pt idx="638">
                  <c:v>-6.7199315199413396</c:v>
                </c:pt>
                <c:pt idx="639">
                  <c:v>-6.7199315199413396</c:v>
                </c:pt>
                <c:pt idx="640">
                  <c:v>-6.7199315199413396</c:v>
                </c:pt>
                <c:pt idx="641">
                  <c:v>-6.7199315199413396</c:v>
                </c:pt>
                <c:pt idx="642">
                  <c:v>-6.7199315199413396</c:v>
                </c:pt>
                <c:pt idx="643">
                  <c:v>-6.7199315199413396</c:v>
                </c:pt>
                <c:pt idx="644">
                  <c:v>-6.7199315199413396</c:v>
                </c:pt>
                <c:pt idx="645">
                  <c:v>-6.7199315199413396</c:v>
                </c:pt>
                <c:pt idx="646">
                  <c:v>-6.7199315199413396</c:v>
                </c:pt>
                <c:pt idx="647">
                  <c:v>-6.7199315199413396</c:v>
                </c:pt>
                <c:pt idx="648">
                  <c:v>-6.7199315199413396</c:v>
                </c:pt>
                <c:pt idx="649">
                  <c:v>-6.7199315199413396</c:v>
                </c:pt>
                <c:pt idx="650">
                  <c:v>-6.7199315199413396</c:v>
                </c:pt>
                <c:pt idx="651">
                  <c:v>-6.7199315199413396</c:v>
                </c:pt>
                <c:pt idx="652">
                  <c:v>-6.7199315199413396</c:v>
                </c:pt>
                <c:pt idx="653">
                  <c:v>-6.7199315199413396</c:v>
                </c:pt>
                <c:pt idx="654">
                  <c:v>-6.7199315199413396</c:v>
                </c:pt>
                <c:pt idx="655">
                  <c:v>-6.7199315199413396</c:v>
                </c:pt>
                <c:pt idx="656">
                  <c:v>-6.7199315199413396</c:v>
                </c:pt>
                <c:pt idx="657">
                  <c:v>-6.7199315199413396</c:v>
                </c:pt>
                <c:pt idx="658">
                  <c:v>-6.7199315199413396</c:v>
                </c:pt>
                <c:pt idx="659">
                  <c:v>-6.7199315199413396</c:v>
                </c:pt>
                <c:pt idx="660">
                  <c:v>-6.7199315199413396</c:v>
                </c:pt>
                <c:pt idx="661">
                  <c:v>-6.7199315199413396</c:v>
                </c:pt>
                <c:pt idx="662">
                  <c:v>-6.7199315199413396</c:v>
                </c:pt>
                <c:pt idx="663">
                  <c:v>-6.7199315199413396</c:v>
                </c:pt>
                <c:pt idx="664">
                  <c:v>-6.7199315199413396</c:v>
                </c:pt>
                <c:pt idx="665">
                  <c:v>-6.7199315199413396</c:v>
                </c:pt>
                <c:pt idx="666">
                  <c:v>-6.7199315199413396</c:v>
                </c:pt>
                <c:pt idx="667">
                  <c:v>-6.7199315199413396</c:v>
                </c:pt>
                <c:pt idx="668">
                  <c:v>-6.7199315199413396</c:v>
                </c:pt>
                <c:pt idx="669">
                  <c:v>21.692197287093961</c:v>
                </c:pt>
                <c:pt idx="670">
                  <c:v>-6.7199315199413396</c:v>
                </c:pt>
                <c:pt idx="671">
                  <c:v>-6.7199315199413396</c:v>
                </c:pt>
                <c:pt idx="672">
                  <c:v>-6.7199315199413396</c:v>
                </c:pt>
                <c:pt idx="673">
                  <c:v>-4.5839862983638309</c:v>
                </c:pt>
                <c:pt idx="674">
                  <c:v>-6.7199315199413396</c:v>
                </c:pt>
                <c:pt idx="675">
                  <c:v>-6.7199315199413396</c:v>
                </c:pt>
                <c:pt idx="676">
                  <c:v>20.509346353765071</c:v>
                </c:pt>
                <c:pt idx="677">
                  <c:v>-6.7199315199413396</c:v>
                </c:pt>
                <c:pt idx="678">
                  <c:v>-6.7199315199413396</c:v>
                </c:pt>
                <c:pt idx="679">
                  <c:v>-6.7199315199413396</c:v>
                </c:pt>
                <c:pt idx="680">
                  <c:v>22.966672360714661</c:v>
                </c:pt>
                <c:pt idx="681">
                  <c:v>-6.7199315199413396</c:v>
                </c:pt>
                <c:pt idx="682">
                  <c:v>-6.7199315199413396</c:v>
                </c:pt>
                <c:pt idx="683">
                  <c:v>-6.7199315199413396</c:v>
                </c:pt>
                <c:pt idx="684">
                  <c:v>-3.1029485636939911</c:v>
                </c:pt>
                <c:pt idx="685">
                  <c:v>-3.1029485636939911</c:v>
                </c:pt>
                <c:pt idx="686">
                  <c:v>-3.1029485636939911</c:v>
                </c:pt>
                <c:pt idx="687">
                  <c:v>-3.1029485636939911</c:v>
                </c:pt>
                <c:pt idx="688">
                  <c:v>-3.1029485636939911</c:v>
                </c:pt>
                <c:pt idx="689">
                  <c:v>-3.1029485636939911</c:v>
                </c:pt>
                <c:pt idx="690">
                  <c:v>-3.1029485636939911</c:v>
                </c:pt>
                <c:pt idx="691">
                  <c:v>-3.1029485636939911</c:v>
                </c:pt>
                <c:pt idx="692">
                  <c:v>-3.1029485636939911</c:v>
                </c:pt>
                <c:pt idx="693">
                  <c:v>-3.1029485636939911</c:v>
                </c:pt>
                <c:pt idx="694">
                  <c:v>-3.1029485636939911</c:v>
                </c:pt>
                <c:pt idx="695">
                  <c:v>-3.1029485636939911</c:v>
                </c:pt>
                <c:pt idx="696">
                  <c:v>-3.1029485636939911</c:v>
                </c:pt>
                <c:pt idx="697">
                  <c:v>-3.1029485636939911</c:v>
                </c:pt>
                <c:pt idx="698">
                  <c:v>-3.1029485636939911</c:v>
                </c:pt>
                <c:pt idx="699">
                  <c:v>-3.1029485636939911</c:v>
                </c:pt>
                <c:pt idx="700">
                  <c:v>-6.7199315199413396</c:v>
                </c:pt>
                <c:pt idx="701">
                  <c:v>-6.7199315199413396</c:v>
                </c:pt>
                <c:pt idx="702">
                  <c:v>-6.7199315199413396</c:v>
                </c:pt>
                <c:pt idx="703">
                  <c:v>-6.7199315199413396</c:v>
                </c:pt>
                <c:pt idx="704">
                  <c:v>-6.7199315199413396</c:v>
                </c:pt>
                <c:pt idx="705">
                  <c:v>-6.7199315199413396</c:v>
                </c:pt>
                <c:pt idx="706">
                  <c:v>-6.7199315199413396</c:v>
                </c:pt>
                <c:pt idx="707">
                  <c:v>-6.7199315199413396</c:v>
                </c:pt>
                <c:pt idx="708">
                  <c:v>-6.7199315199413396</c:v>
                </c:pt>
                <c:pt idx="709">
                  <c:v>-6.7199315199413396</c:v>
                </c:pt>
                <c:pt idx="710">
                  <c:v>-6.7199315199413396</c:v>
                </c:pt>
                <c:pt idx="711">
                  <c:v>-6.7199315199413396</c:v>
                </c:pt>
                <c:pt idx="712">
                  <c:v>-6.7199315199413396</c:v>
                </c:pt>
                <c:pt idx="713">
                  <c:v>-6.7199315199413396</c:v>
                </c:pt>
                <c:pt idx="714">
                  <c:v>-6.7199315199413396</c:v>
                </c:pt>
                <c:pt idx="715">
                  <c:v>-6.7199315199413396</c:v>
                </c:pt>
                <c:pt idx="716">
                  <c:v>-6.7199315199413396</c:v>
                </c:pt>
                <c:pt idx="717">
                  <c:v>-6.7199315199413396</c:v>
                </c:pt>
                <c:pt idx="718">
                  <c:v>-6.7199315199413396</c:v>
                </c:pt>
                <c:pt idx="719">
                  <c:v>-6.7199315199413396</c:v>
                </c:pt>
                <c:pt idx="720">
                  <c:v>-6.7199315199413396</c:v>
                </c:pt>
                <c:pt idx="721">
                  <c:v>-6.7199315199413396</c:v>
                </c:pt>
                <c:pt idx="722">
                  <c:v>-6.7199315199413396</c:v>
                </c:pt>
                <c:pt idx="723">
                  <c:v>-6.7199315199413396</c:v>
                </c:pt>
                <c:pt idx="724">
                  <c:v>-6.7199315199413396</c:v>
                </c:pt>
                <c:pt idx="725">
                  <c:v>-6.7199315199413396</c:v>
                </c:pt>
                <c:pt idx="726">
                  <c:v>-6.7199315199413396</c:v>
                </c:pt>
                <c:pt idx="727">
                  <c:v>-6.7199315199413396</c:v>
                </c:pt>
                <c:pt idx="728">
                  <c:v>-6.7199315199413396</c:v>
                </c:pt>
                <c:pt idx="729">
                  <c:v>-6.7199315199413396</c:v>
                </c:pt>
                <c:pt idx="730">
                  <c:v>-6.7199315199413396</c:v>
                </c:pt>
                <c:pt idx="731">
                  <c:v>-6.7199315199413396</c:v>
                </c:pt>
                <c:pt idx="732">
                  <c:v>-6.7199315199413396</c:v>
                </c:pt>
                <c:pt idx="733">
                  <c:v>-6.7199315199413396</c:v>
                </c:pt>
                <c:pt idx="734">
                  <c:v>-6.7199315199413396</c:v>
                </c:pt>
                <c:pt idx="735">
                  <c:v>-6.7199315199413396</c:v>
                </c:pt>
                <c:pt idx="736">
                  <c:v>-6.7199315199413396</c:v>
                </c:pt>
                <c:pt idx="737">
                  <c:v>-6.7199315199413396</c:v>
                </c:pt>
                <c:pt idx="738">
                  <c:v>-6.7199315199413396</c:v>
                </c:pt>
                <c:pt idx="739">
                  <c:v>32.556678188294157</c:v>
                </c:pt>
                <c:pt idx="740">
                  <c:v>-4.8500754365378</c:v>
                </c:pt>
                <c:pt idx="741">
                  <c:v>2.8361104992833832</c:v>
                </c:pt>
                <c:pt idx="742">
                  <c:v>27.085336777321139</c:v>
                </c:pt>
                <c:pt idx="743">
                  <c:v>-6.7199315199413396</c:v>
                </c:pt>
                <c:pt idx="744">
                  <c:v>11.58314590969416</c:v>
                </c:pt>
                <c:pt idx="745">
                  <c:v>32.476132143815221</c:v>
                </c:pt>
                <c:pt idx="746">
                  <c:v>-6.7199315199413396</c:v>
                </c:pt>
                <c:pt idx="747">
                  <c:v>-3.063451580248393</c:v>
                </c:pt>
                <c:pt idx="748">
                  <c:v>-6.7199315199413396</c:v>
                </c:pt>
                <c:pt idx="749">
                  <c:v>-6.7199315199413396</c:v>
                </c:pt>
                <c:pt idx="750">
                  <c:v>-6.7199315199413396</c:v>
                </c:pt>
                <c:pt idx="751">
                  <c:v>-6.7199315199413396</c:v>
                </c:pt>
                <c:pt idx="752">
                  <c:v>-6.7199315199413396</c:v>
                </c:pt>
                <c:pt idx="753">
                  <c:v>-6.7199315199413396</c:v>
                </c:pt>
                <c:pt idx="754">
                  <c:v>-6.7199315199413396</c:v>
                </c:pt>
                <c:pt idx="755">
                  <c:v>-6.7199315199413396</c:v>
                </c:pt>
                <c:pt idx="756">
                  <c:v>-6.7199315199413396</c:v>
                </c:pt>
                <c:pt idx="757">
                  <c:v>-6.7199315199413396</c:v>
                </c:pt>
                <c:pt idx="758">
                  <c:v>-6.7199315199413396</c:v>
                </c:pt>
                <c:pt idx="759">
                  <c:v>-6.7199315199413396</c:v>
                </c:pt>
                <c:pt idx="760">
                  <c:v>-6.7199315199413396</c:v>
                </c:pt>
                <c:pt idx="761">
                  <c:v>-6.0514989526249936</c:v>
                </c:pt>
                <c:pt idx="762">
                  <c:v>16.697394443896059</c:v>
                </c:pt>
                <c:pt idx="763">
                  <c:v>-6.7199315199413396</c:v>
                </c:pt>
                <c:pt idx="764">
                  <c:v>-6.7199315199413396</c:v>
                </c:pt>
                <c:pt idx="765">
                  <c:v>-6.7199315199413396</c:v>
                </c:pt>
                <c:pt idx="766">
                  <c:v>-6.7199315199413396</c:v>
                </c:pt>
                <c:pt idx="767">
                  <c:v>-6.7199315199413396</c:v>
                </c:pt>
                <c:pt idx="768">
                  <c:v>-6.7199315199413396</c:v>
                </c:pt>
                <c:pt idx="769">
                  <c:v>-6.7199315199413396</c:v>
                </c:pt>
                <c:pt idx="770">
                  <c:v>-6.7199315199413396</c:v>
                </c:pt>
                <c:pt idx="771">
                  <c:v>-6.7199315199413396</c:v>
                </c:pt>
                <c:pt idx="772">
                  <c:v>-6.7199315199413396</c:v>
                </c:pt>
                <c:pt idx="773">
                  <c:v>-6.7199315199413396</c:v>
                </c:pt>
                <c:pt idx="774">
                  <c:v>-6.7199315199413396</c:v>
                </c:pt>
                <c:pt idx="775">
                  <c:v>-3.1029485636939911</c:v>
                </c:pt>
                <c:pt idx="776">
                  <c:v>-3.1029485636939911</c:v>
                </c:pt>
                <c:pt idx="777">
                  <c:v>-3.1029485636939911</c:v>
                </c:pt>
                <c:pt idx="778">
                  <c:v>-3.1029485636939911</c:v>
                </c:pt>
                <c:pt idx="779">
                  <c:v>-3.1029485636939911</c:v>
                </c:pt>
                <c:pt idx="780">
                  <c:v>-3.1029485636939911</c:v>
                </c:pt>
                <c:pt idx="781">
                  <c:v>-3.1029485636939911</c:v>
                </c:pt>
                <c:pt idx="782">
                  <c:v>-3.1029485636939911</c:v>
                </c:pt>
                <c:pt idx="783">
                  <c:v>-3.1029485636939911</c:v>
                </c:pt>
                <c:pt idx="784">
                  <c:v>-3.1029485636939911</c:v>
                </c:pt>
                <c:pt idx="785">
                  <c:v>-3.1029485636939911</c:v>
                </c:pt>
                <c:pt idx="786">
                  <c:v>-3.1029485636939911</c:v>
                </c:pt>
                <c:pt idx="787">
                  <c:v>-3.1029485636939911</c:v>
                </c:pt>
                <c:pt idx="788">
                  <c:v>-3.1029485636939911</c:v>
                </c:pt>
                <c:pt idx="789">
                  <c:v>-3.1029485636939911</c:v>
                </c:pt>
                <c:pt idx="790">
                  <c:v>-3.1029485636939911</c:v>
                </c:pt>
                <c:pt idx="791">
                  <c:v>-3.1029485636939911</c:v>
                </c:pt>
                <c:pt idx="792">
                  <c:v>-3.1029485636939911</c:v>
                </c:pt>
                <c:pt idx="793">
                  <c:v>-3.1029485636939911</c:v>
                </c:pt>
                <c:pt idx="794">
                  <c:v>-3.1029485636939911</c:v>
                </c:pt>
                <c:pt idx="795">
                  <c:v>-3.1029485636939911</c:v>
                </c:pt>
                <c:pt idx="796">
                  <c:v>-3.1029485636939911</c:v>
                </c:pt>
                <c:pt idx="797">
                  <c:v>-3.1029485636939911</c:v>
                </c:pt>
                <c:pt idx="798">
                  <c:v>-3.1029485636939911</c:v>
                </c:pt>
                <c:pt idx="799">
                  <c:v>-6.7199315199413396</c:v>
                </c:pt>
                <c:pt idx="800">
                  <c:v>-6.7199315199413396</c:v>
                </c:pt>
                <c:pt idx="801">
                  <c:v>-6.7199315199413396</c:v>
                </c:pt>
                <c:pt idx="802">
                  <c:v>-6.7199315199413396</c:v>
                </c:pt>
                <c:pt idx="803">
                  <c:v>-6.7199315199413396</c:v>
                </c:pt>
                <c:pt idx="804">
                  <c:v>-6.7199315199413396</c:v>
                </c:pt>
                <c:pt idx="805">
                  <c:v>-6.7199315199413396</c:v>
                </c:pt>
                <c:pt idx="806">
                  <c:v>-6.7199315199413396</c:v>
                </c:pt>
                <c:pt idx="807">
                  <c:v>-6.7199315199413396</c:v>
                </c:pt>
                <c:pt idx="808">
                  <c:v>-6.7199315199413396</c:v>
                </c:pt>
                <c:pt idx="809">
                  <c:v>-6.7199315199413396</c:v>
                </c:pt>
                <c:pt idx="810">
                  <c:v>-6.7199315199413396</c:v>
                </c:pt>
                <c:pt idx="811">
                  <c:v>-6.7199315199413396</c:v>
                </c:pt>
                <c:pt idx="812">
                  <c:v>-6.7199315199413396</c:v>
                </c:pt>
                <c:pt idx="813">
                  <c:v>-6.7199315199413396</c:v>
                </c:pt>
                <c:pt idx="814">
                  <c:v>-6.7199315199413396</c:v>
                </c:pt>
                <c:pt idx="815">
                  <c:v>-6.7199315199413396</c:v>
                </c:pt>
                <c:pt idx="816">
                  <c:v>-6.7199315199413396</c:v>
                </c:pt>
                <c:pt idx="817">
                  <c:v>-6.7199315199413396</c:v>
                </c:pt>
                <c:pt idx="818">
                  <c:v>-6.7199315199413396</c:v>
                </c:pt>
                <c:pt idx="819">
                  <c:v>-6.7199315199413396</c:v>
                </c:pt>
                <c:pt idx="820">
                  <c:v>-6.7199315199413396</c:v>
                </c:pt>
                <c:pt idx="821">
                  <c:v>-6.7199315199413396</c:v>
                </c:pt>
                <c:pt idx="822">
                  <c:v>-6.7199315199413396</c:v>
                </c:pt>
                <c:pt idx="823">
                  <c:v>-6.7199315199413396</c:v>
                </c:pt>
                <c:pt idx="824">
                  <c:v>-6.7199315199413396</c:v>
                </c:pt>
                <c:pt idx="825">
                  <c:v>-6.7199315199413396</c:v>
                </c:pt>
                <c:pt idx="826">
                  <c:v>-6.7199315199413396</c:v>
                </c:pt>
                <c:pt idx="827">
                  <c:v>-6.7199315199413396</c:v>
                </c:pt>
                <c:pt idx="828">
                  <c:v>-6.7199315199413396</c:v>
                </c:pt>
                <c:pt idx="829">
                  <c:v>-6.7199315199413396</c:v>
                </c:pt>
                <c:pt idx="830">
                  <c:v>-6.7199315199413396</c:v>
                </c:pt>
                <c:pt idx="831">
                  <c:v>-6.7199315199413396</c:v>
                </c:pt>
                <c:pt idx="832">
                  <c:v>-6.7199315199413396</c:v>
                </c:pt>
                <c:pt idx="833">
                  <c:v>-6.7199315199413396</c:v>
                </c:pt>
                <c:pt idx="834">
                  <c:v>-6.7199315199413396</c:v>
                </c:pt>
                <c:pt idx="835">
                  <c:v>-6.7199315199413396</c:v>
                </c:pt>
                <c:pt idx="836">
                  <c:v>-6.7199315199413396</c:v>
                </c:pt>
                <c:pt idx="837">
                  <c:v>-6.7199315199413396</c:v>
                </c:pt>
                <c:pt idx="838">
                  <c:v>-6.7199315199413396</c:v>
                </c:pt>
                <c:pt idx="839">
                  <c:v>-6.7199315199413396</c:v>
                </c:pt>
                <c:pt idx="840">
                  <c:v>-6.7199315199413396</c:v>
                </c:pt>
                <c:pt idx="841">
                  <c:v>-6.7199315199413396</c:v>
                </c:pt>
                <c:pt idx="842">
                  <c:v>-6.7199315199413396</c:v>
                </c:pt>
                <c:pt idx="843">
                  <c:v>-6.7199315199413396</c:v>
                </c:pt>
                <c:pt idx="844">
                  <c:v>-6.7199315199413396</c:v>
                </c:pt>
                <c:pt idx="845">
                  <c:v>-6.7199315199413396</c:v>
                </c:pt>
                <c:pt idx="846">
                  <c:v>-6.7199315199413396</c:v>
                </c:pt>
                <c:pt idx="847">
                  <c:v>-6.7199315199413396</c:v>
                </c:pt>
                <c:pt idx="848">
                  <c:v>-6.7199315199413396</c:v>
                </c:pt>
                <c:pt idx="849">
                  <c:v>-6.7199315199413396</c:v>
                </c:pt>
                <c:pt idx="850">
                  <c:v>-6.7199315199413396</c:v>
                </c:pt>
                <c:pt idx="851">
                  <c:v>-6.7199315199413396</c:v>
                </c:pt>
                <c:pt idx="852">
                  <c:v>-6.7199315199413396</c:v>
                </c:pt>
                <c:pt idx="853">
                  <c:v>-6.7199315199413396</c:v>
                </c:pt>
                <c:pt idx="854">
                  <c:v>-6.7199315199413396</c:v>
                </c:pt>
                <c:pt idx="855">
                  <c:v>-6.7199315199413396</c:v>
                </c:pt>
                <c:pt idx="856">
                  <c:v>-6.7199315199413396</c:v>
                </c:pt>
                <c:pt idx="857">
                  <c:v>-6.7199315199413396</c:v>
                </c:pt>
                <c:pt idx="858">
                  <c:v>-6.7199315199413396</c:v>
                </c:pt>
                <c:pt idx="859">
                  <c:v>-6.7199315199413396</c:v>
                </c:pt>
                <c:pt idx="860">
                  <c:v>-6.7199315199413396</c:v>
                </c:pt>
                <c:pt idx="861">
                  <c:v>-6.7199315199413396</c:v>
                </c:pt>
                <c:pt idx="862">
                  <c:v>-6.7199315199413396</c:v>
                </c:pt>
                <c:pt idx="863">
                  <c:v>-6.7199315199413396</c:v>
                </c:pt>
                <c:pt idx="864">
                  <c:v>-6.7199315199413396</c:v>
                </c:pt>
                <c:pt idx="865">
                  <c:v>-6.7199315199413396</c:v>
                </c:pt>
                <c:pt idx="866">
                  <c:v>-6.7199315199413396</c:v>
                </c:pt>
                <c:pt idx="867">
                  <c:v>-6.7199315199413396</c:v>
                </c:pt>
                <c:pt idx="868">
                  <c:v>-6.7199315199413396</c:v>
                </c:pt>
                <c:pt idx="869">
                  <c:v>-6.7199315199413396</c:v>
                </c:pt>
                <c:pt idx="870">
                  <c:v>-6.7199315199413396</c:v>
                </c:pt>
                <c:pt idx="871">
                  <c:v>-6.7199315199413396</c:v>
                </c:pt>
                <c:pt idx="872">
                  <c:v>-6.7199315199413396</c:v>
                </c:pt>
                <c:pt idx="873">
                  <c:v>-6.7199315199413396</c:v>
                </c:pt>
                <c:pt idx="874">
                  <c:v>-6.7199315199413396</c:v>
                </c:pt>
                <c:pt idx="875">
                  <c:v>-6.7199315199413396</c:v>
                </c:pt>
                <c:pt idx="876">
                  <c:v>-6.7199315199413396</c:v>
                </c:pt>
                <c:pt idx="877">
                  <c:v>-6.7199315199413396</c:v>
                </c:pt>
                <c:pt idx="878">
                  <c:v>-6.7199315199413396</c:v>
                </c:pt>
                <c:pt idx="879">
                  <c:v>-6.7199315199413396</c:v>
                </c:pt>
                <c:pt idx="880">
                  <c:v>-6.7199315199413396</c:v>
                </c:pt>
                <c:pt idx="881">
                  <c:v>-6.7199315199413396</c:v>
                </c:pt>
                <c:pt idx="882">
                  <c:v>-6.7199315199413396</c:v>
                </c:pt>
                <c:pt idx="883">
                  <c:v>-6.7199315199413396</c:v>
                </c:pt>
                <c:pt idx="884">
                  <c:v>-6.7199315199413396</c:v>
                </c:pt>
                <c:pt idx="885">
                  <c:v>-6.7199315199413396</c:v>
                </c:pt>
                <c:pt idx="886">
                  <c:v>-6.7199315199413396</c:v>
                </c:pt>
                <c:pt idx="887">
                  <c:v>-6.7199315199413396</c:v>
                </c:pt>
                <c:pt idx="888">
                  <c:v>-6.7199315199413396</c:v>
                </c:pt>
                <c:pt idx="889">
                  <c:v>-6.7199315199413396</c:v>
                </c:pt>
                <c:pt idx="890">
                  <c:v>-6.7199315199413396</c:v>
                </c:pt>
                <c:pt idx="891">
                  <c:v>-6.7199315199413396</c:v>
                </c:pt>
                <c:pt idx="892">
                  <c:v>-6.7199315199413396</c:v>
                </c:pt>
                <c:pt idx="893">
                  <c:v>-6.6394860282034891</c:v>
                </c:pt>
                <c:pt idx="894">
                  <c:v>-6.7199315199413396</c:v>
                </c:pt>
                <c:pt idx="895">
                  <c:v>-6.7199315199413396</c:v>
                </c:pt>
                <c:pt idx="896">
                  <c:v>-6.7199315199413396</c:v>
                </c:pt>
                <c:pt idx="897">
                  <c:v>-4.3826760267967826</c:v>
                </c:pt>
                <c:pt idx="898">
                  <c:v>-6.7199315199413396</c:v>
                </c:pt>
                <c:pt idx="899">
                  <c:v>-6.7199315199413396</c:v>
                </c:pt>
                <c:pt idx="900">
                  <c:v>-6.7199315199413396</c:v>
                </c:pt>
                <c:pt idx="901">
                  <c:v>-6.7199315199413396</c:v>
                </c:pt>
                <c:pt idx="902">
                  <c:v>-6.7199315199413396</c:v>
                </c:pt>
                <c:pt idx="903">
                  <c:v>-6.7199315199413396</c:v>
                </c:pt>
                <c:pt idx="904">
                  <c:v>-6.7199315199413396</c:v>
                </c:pt>
                <c:pt idx="905">
                  <c:v>-6.7199315199413396</c:v>
                </c:pt>
                <c:pt idx="906">
                  <c:v>-6.7199315199413396</c:v>
                </c:pt>
                <c:pt idx="907">
                  <c:v>-6.7199315199413396</c:v>
                </c:pt>
                <c:pt idx="908">
                  <c:v>-6.7199315199413396</c:v>
                </c:pt>
                <c:pt idx="909">
                  <c:v>-6.7199315199413396</c:v>
                </c:pt>
                <c:pt idx="910">
                  <c:v>-6.7199315199413396</c:v>
                </c:pt>
                <c:pt idx="911">
                  <c:v>-6.7199315199413396</c:v>
                </c:pt>
                <c:pt idx="912">
                  <c:v>-6.7199315199413396</c:v>
                </c:pt>
                <c:pt idx="913">
                  <c:v>-6.7199315199413396</c:v>
                </c:pt>
                <c:pt idx="914">
                  <c:v>-6.7199315199413396</c:v>
                </c:pt>
                <c:pt idx="915">
                  <c:v>-6.7199315199413396</c:v>
                </c:pt>
                <c:pt idx="916">
                  <c:v>-6.7199315199413396</c:v>
                </c:pt>
                <c:pt idx="917">
                  <c:v>-6.7199315199413396</c:v>
                </c:pt>
                <c:pt idx="918">
                  <c:v>-6.7199315199413396</c:v>
                </c:pt>
                <c:pt idx="919">
                  <c:v>-6.7199315199413396</c:v>
                </c:pt>
                <c:pt idx="920">
                  <c:v>-6.7199315199413396</c:v>
                </c:pt>
                <c:pt idx="921">
                  <c:v>-6.7199315199413396</c:v>
                </c:pt>
                <c:pt idx="922">
                  <c:v>-6.7199315199413396</c:v>
                </c:pt>
                <c:pt idx="923">
                  <c:v>-6.7199315199413396</c:v>
                </c:pt>
                <c:pt idx="924">
                  <c:v>-6.7199315199413396</c:v>
                </c:pt>
                <c:pt idx="925">
                  <c:v>-6.7199315199413396</c:v>
                </c:pt>
                <c:pt idx="926">
                  <c:v>-6.7199315199413396</c:v>
                </c:pt>
                <c:pt idx="927">
                  <c:v>-6.7199315199413396</c:v>
                </c:pt>
                <c:pt idx="928">
                  <c:v>-6.7199315199413396</c:v>
                </c:pt>
                <c:pt idx="929">
                  <c:v>-6.7199315199413396</c:v>
                </c:pt>
                <c:pt idx="930">
                  <c:v>-6.7199315199413396</c:v>
                </c:pt>
                <c:pt idx="931">
                  <c:v>-6.7199315199413396</c:v>
                </c:pt>
                <c:pt idx="932">
                  <c:v>-6.7199315199413396</c:v>
                </c:pt>
                <c:pt idx="933">
                  <c:v>-6.7199315199413396</c:v>
                </c:pt>
                <c:pt idx="934">
                  <c:v>-6.7199315199413396</c:v>
                </c:pt>
                <c:pt idx="935">
                  <c:v>-6.7199315199413396</c:v>
                </c:pt>
                <c:pt idx="936">
                  <c:v>-6.7199315199413396</c:v>
                </c:pt>
                <c:pt idx="937">
                  <c:v>-6.7199315199413396</c:v>
                </c:pt>
                <c:pt idx="938">
                  <c:v>-6.7199315199413396</c:v>
                </c:pt>
                <c:pt idx="939">
                  <c:v>-6.7199315199413396</c:v>
                </c:pt>
                <c:pt idx="940">
                  <c:v>-6.7199315199413396</c:v>
                </c:pt>
                <c:pt idx="941">
                  <c:v>-6.7199315199413396</c:v>
                </c:pt>
                <c:pt idx="942">
                  <c:v>-6.7199315199413396</c:v>
                </c:pt>
                <c:pt idx="943">
                  <c:v>-6.7199315199413396</c:v>
                </c:pt>
                <c:pt idx="944">
                  <c:v>-6.7199315199413396</c:v>
                </c:pt>
                <c:pt idx="945">
                  <c:v>-6.7199315199413396</c:v>
                </c:pt>
                <c:pt idx="946">
                  <c:v>-6.7199315199413396</c:v>
                </c:pt>
                <c:pt idx="947">
                  <c:v>-6.7199315199413396</c:v>
                </c:pt>
                <c:pt idx="948">
                  <c:v>-6.7199315199413396</c:v>
                </c:pt>
                <c:pt idx="949">
                  <c:v>-6.7199315199413396</c:v>
                </c:pt>
                <c:pt idx="950">
                  <c:v>-6.7199315199413396</c:v>
                </c:pt>
                <c:pt idx="951">
                  <c:v>-6.7199315199413396</c:v>
                </c:pt>
                <c:pt idx="952">
                  <c:v>-6.7199315199413396</c:v>
                </c:pt>
                <c:pt idx="953">
                  <c:v>-6.7199315199413396</c:v>
                </c:pt>
                <c:pt idx="954">
                  <c:v>-6.7199315199413396</c:v>
                </c:pt>
                <c:pt idx="955">
                  <c:v>-6.7199315199413396</c:v>
                </c:pt>
                <c:pt idx="956">
                  <c:v>-6.7199315199413396</c:v>
                </c:pt>
                <c:pt idx="957">
                  <c:v>-6.7199315199413396</c:v>
                </c:pt>
                <c:pt idx="958">
                  <c:v>-6.7199315199413396</c:v>
                </c:pt>
                <c:pt idx="959">
                  <c:v>-6.7199315199413396</c:v>
                </c:pt>
                <c:pt idx="960">
                  <c:v>-6.7199315199413396</c:v>
                </c:pt>
                <c:pt idx="961">
                  <c:v>-6.7199315199413396</c:v>
                </c:pt>
                <c:pt idx="962">
                  <c:v>-6.7199315199413396</c:v>
                </c:pt>
                <c:pt idx="963">
                  <c:v>-6.7199315199413396</c:v>
                </c:pt>
                <c:pt idx="964">
                  <c:v>-6.7199315199413396</c:v>
                </c:pt>
                <c:pt idx="965">
                  <c:v>-6.7199315199413396</c:v>
                </c:pt>
                <c:pt idx="966">
                  <c:v>-6.7199315199413396</c:v>
                </c:pt>
                <c:pt idx="967">
                  <c:v>-6.7199315199413396</c:v>
                </c:pt>
                <c:pt idx="968">
                  <c:v>-6.7199315199413396</c:v>
                </c:pt>
                <c:pt idx="969">
                  <c:v>-6.7199315199413396</c:v>
                </c:pt>
                <c:pt idx="970">
                  <c:v>-6.7199315199413396</c:v>
                </c:pt>
                <c:pt idx="971">
                  <c:v>-6.7199315199413396</c:v>
                </c:pt>
                <c:pt idx="972">
                  <c:v>-6.7199315199413396</c:v>
                </c:pt>
                <c:pt idx="973">
                  <c:v>-6.7199315199413396</c:v>
                </c:pt>
                <c:pt idx="974">
                  <c:v>-6.7199315199413396</c:v>
                </c:pt>
                <c:pt idx="975">
                  <c:v>-6.7199315199413396</c:v>
                </c:pt>
                <c:pt idx="976">
                  <c:v>-6.7199315199413396</c:v>
                </c:pt>
                <c:pt idx="977">
                  <c:v>-6.7199315199413396</c:v>
                </c:pt>
                <c:pt idx="978">
                  <c:v>-6.7199315199413396</c:v>
                </c:pt>
                <c:pt idx="979">
                  <c:v>-6.7199315199413396</c:v>
                </c:pt>
                <c:pt idx="980">
                  <c:v>-6.7199315199413396</c:v>
                </c:pt>
                <c:pt idx="981">
                  <c:v>-6.7199315199413396</c:v>
                </c:pt>
                <c:pt idx="982">
                  <c:v>-6.7199315199413396</c:v>
                </c:pt>
                <c:pt idx="983">
                  <c:v>-6.7199315199413396</c:v>
                </c:pt>
                <c:pt idx="984">
                  <c:v>-6.7199315199413396</c:v>
                </c:pt>
                <c:pt idx="985">
                  <c:v>-6.7199315199413396</c:v>
                </c:pt>
                <c:pt idx="986">
                  <c:v>-6.7199315199413396</c:v>
                </c:pt>
                <c:pt idx="987">
                  <c:v>-6.7199315199413396</c:v>
                </c:pt>
                <c:pt idx="988">
                  <c:v>-6.7199315199413396</c:v>
                </c:pt>
                <c:pt idx="989">
                  <c:v>-6.7199315199413396</c:v>
                </c:pt>
                <c:pt idx="990">
                  <c:v>-6.7199315199413396</c:v>
                </c:pt>
                <c:pt idx="991">
                  <c:v>-6.7199315199413396</c:v>
                </c:pt>
                <c:pt idx="992">
                  <c:v>-6.7199315199413396</c:v>
                </c:pt>
                <c:pt idx="993">
                  <c:v>-6.7199315199413396</c:v>
                </c:pt>
                <c:pt idx="994">
                  <c:v>-6.7199315199413396</c:v>
                </c:pt>
                <c:pt idx="995">
                  <c:v>-6.7199315199413396</c:v>
                </c:pt>
                <c:pt idx="996">
                  <c:v>-6.7199315199413396</c:v>
                </c:pt>
                <c:pt idx="997">
                  <c:v>-6.7199315199413396</c:v>
                </c:pt>
                <c:pt idx="998">
                  <c:v>-6.7199315199413396</c:v>
                </c:pt>
                <c:pt idx="999">
                  <c:v>-6.7199315199413396</c:v>
                </c:pt>
                <c:pt idx="1000">
                  <c:v>-6.7199315199413396</c:v>
                </c:pt>
                <c:pt idx="1001">
                  <c:v>-6.7199315199413396</c:v>
                </c:pt>
                <c:pt idx="1002">
                  <c:v>-6.7199315199413396</c:v>
                </c:pt>
                <c:pt idx="1003">
                  <c:v>-6.7199315199413396</c:v>
                </c:pt>
                <c:pt idx="1004">
                  <c:v>-6.7199315199413396</c:v>
                </c:pt>
                <c:pt idx="1005">
                  <c:v>-6.7199315199413396</c:v>
                </c:pt>
                <c:pt idx="1006">
                  <c:v>-6.7199315199413396</c:v>
                </c:pt>
                <c:pt idx="1007">
                  <c:v>-6.7199315199413396</c:v>
                </c:pt>
                <c:pt idx="1008">
                  <c:v>-6.7199315199413396</c:v>
                </c:pt>
                <c:pt idx="1009">
                  <c:v>-6.7199315199413396</c:v>
                </c:pt>
                <c:pt idx="1010">
                  <c:v>-6.7199315199413396</c:v>
                </c:pt>
                <c:pt idx="1011">
                  <c:v>-6.7199315199413396</c:v>
                </c:pt>
                <c:pt idx="1012">
                  <c:v>-6.7199315199413396</c:v>
                </c:pt>
                <c:pt idx="1013">
                  <c:v>-6.7199315199413396</c:v>
                </c:pt>
                <c:pt idx="1014">
                  <c:v>-6.7199315199413396</c:v>
                </c:pt>
                <c:pt idx="1015">
                  <c:v>-6.7199315199413396</c:v>
                </c:pt>
                <c:pt idx="1016">
                  <c:v>-6.7199315199413396</c:v>
                </c:pt>
                <c:pt idx="1017">
                  <c:v>-6.7199315199413396</c:v>
                </c:pt>
                <c:pt idx="1018">
                  <c:v>-6.7199315199413396</c:v>
                </c:pt>
                <c:pt idx="1019">
                  <c:v>-6.7199315199413396</c:v>
                </c:pt>
                <c:pt idx="1020">
                  <c:v>-6.7199315199413396</c:v>
                </c:pt>
                <c:pt idx="1021">
                  <c:v>-6.7199315199413396</c:v>
                </c:pt>
                <c:pt idx="1022">
                  <c:v>-6.7199315199413396</c:v>
                </c:pt>
                <c:pt idx="1023">
                  <c:v>-6.7199315199413396</c:v>
                </c:pt>
                <c:pt idx="1024">
                  <c:v>-6.7199315199413396</c:v>
                </c:pt>
                <c:pt idx="1025">
                  <c:v>-6.7199315199413396</c:v>
                </c:pt>
                <c:pt idx="1026">
                  <c:v>-6.7199315199413396</c:v>
                </c:pt>
                <c:pt idx="1027">
                  <c:v>-6.7199315199413396</c:v>
                </c:pt>
                <c:pt idx="1028">
                  <c:v>-6.7199315199413396</c:v>
                </c:pt>
                <c:pt idx="1029">
                  <c:v>-6.7199315199413396</c:v>
                </c:pt>
                <c:pt idx="1030">
                  <c:v>-6.7199315199413396</c:v>
                </c:pt>
                <c:pt idx="1031">
                  <c:v>-6.7199315199413396</c:v>
                </c:pt>
                <c:pt idx="1032">
                  <c:v>-6.7199315199413396</c:v>
                </c:pt>
                <c:pt idx="1033">
                  <c:v>-6.7199315199413396</c:v>
                </c:pt>
                <c:pt idx="1034">
                  <c:v>-6.7199315199413396</c:v>
                </c:pt>
                <c:pt idx="1035">
                  <c:v>-6.7199315199413396</c:v>
                </c:pt>
                <c:pt idx="1036">
                  <c:v>-6.7199315199413396</c:v>
                </c:pt>
                <c:pt idx="1037">
                  <c:v>-6.7199315199413396</c:v>
                </c:pt>
                <c:pt idx="1038">
                  <c:v>-6.7199315199413396</c:v>
                </c:pt>
                <c:pt idx="1039">
                  <c:v>-6.7199315199413396</c:v>
                </c:pt>
                <c:pt idx="1040">
                  <c:v>-6.7199315199413396</c:v>
                </c:pt>
                <c:pt idx="1041">
                  <c:v>-6.7199315199413396</c:v>
                </c:pt>
                <c:pt idx="1042">
                  <c:v>-6.7199315199413396</c:v>
                </c:pt>
                <c:pt idx="1043">
                  <c:v>-6.7199315199413396</c:v>
                </c:pt>
                <c:pt idx="1044">
                  <c:v>-6.7199315199413396</c:v>
                </c:pt>
                <c:pt idx="1045">
                  <c:v>-6.7199315199413396</c:v>
                </c:pt>
                <c:pt idx="1046">
                  <c:v>-6.7199315199413396</c:v>
                </c:pt>
                <c:pt idx="1047">
                  <c:v>-6.7199315199413396</c:v>
                </c:pt>
                <c:pt idx="1048">
                  <c:v>-6.7199315199413396</c:v>
                </c:pt>
                <c:pt idx="1049">
                  <c:v>-6.7199315199413396</c:v>
                </c:pt>
                <c:pt idx="1050">
                  <c:v>-6.7199315199413396</c:v>
                </c:pt>
                <c:pt idx="1051">
                  <c:v>-6.7199315199413396</c:v>
                </c:pt>
                <c:pt idx="1052">
                  <c:v>-6.7199315199413396</c:v>
                </c:pt>
                <c:pt idx="1053">
                  <c:v>-6.7199315199413396</c:v>
                </c:pt>
                <c:pt idx="1054">
                  <c:v>-6.7199315199413396</c:v>
                </c:pt>
                <c:pt idx="1055">
                  <c:v>-6.7199315199413396</c:v>
                </c:pt>
                <c:pt idx="1056">
                  <c:v>-6.7199315199413396</c:v>
                </c:pt>
                <c:pt idx="1057">
                  <c:v>-6.7199315199413396</c:v>
                </c:pt>
                <c:pt idx="1058">
                  <c:v>-6.7199315199413396</c:v>
                </c:pt>
                <c:pt idx="1059">
                  <c:v>-6.7199315199413396</c:v>
                </c:pt>
                <c:pt idx="1060">
                  <c:v>-6.7199315199413396</c:v>
                </c:pt>
                <c:pt idx="1061">
                  <c:v>-6.7199315199413396</c:v>
                </c:pt>
                <c:pt idx="1062">
                  <c:v>-6.7199315199413396</c:v>
                </c:pt>
                <c:pt idx="1063">
                  <c:v>-6.7199315199413396</c:v>
                </c:pt>
                <c:pt idx="1064">
                  <c:v>-6.7199315199413396</c:v>
                </c:pt>
                <c:pt idx="1065">
                  <c:v>-6.7199315199413396</c:v>
                </c:pt>
                <c:pt idx="1066">
                  <c:v>-6.7199315199413396</c:v>
                </c:pt>
                <c:pt idx="1067">
                  <c:v>-6.7199315199413396</c:v>
                </c:pt>
                <c:pt idx="1068">
                  <c:v>-6.7199315199413396</c:v>
                </c:pt>
                <c:pt idx="1069">
                  <c:v>-6.7199315199413396</c:v>
                </c:pt>
                <c:pt idx="1070">
                  <c:v>-6.7199315199413396</c:v>
                </c:pt>
                <c:pt idx="1071">
                  <c:v>-6.7199315199413396</c:v>
                </c:pt>
                <c:pt idx="1072">
                  <c:v>-6.7199315199413396</c:v>
                </c:pt>
                <c:pt idx="1073">
                  <c:v>-6.7199315199413396</c:v>
                </c:pt>
                <c:pt idx="1074">
                  <c:v>-6.7199315199413396</c:v>
                </c:pt>
                <c:pt idx="1075">
                  <c:v>-6.7199315199413396</c:v>
                </c:pt>
                <c:pt idx="1076">
                  <c:v>-6.7199315199413396</c:v>
                </c:pt>
                <c:pt idx="1077">
                  <c:v>-6.7199315199413396</c:v>
                </c:pt>
                <c:pt idx="1078">
                  <c:v>-6.7199315199413396</c:v>
                </c:pt>
                <c:pt idx="1079">
                  <c:v>-6.7199315199413396</c:v>
                </c:pt>
                <c:pt idx="1080">
                  <c:v>-6.7199315199413396</c:v>
                </c:pt>
                <c:pt idx="1081">
                  <c:v>-6.7199315199413396</c:v>
                </c:pt>
                <c:pt idx="1082">
                  <c:v>-6.7199315199413396</c:v>
                </c:pt>
                <c:pt idx="1083">
                  <c:v>-6.7199315199413396</c:v>
                </c:pt>
                <c:pt idx="1084">
                  <c:v>-6.7199315199413396</c:v>
                </c:pt>
                <c:pt idx="1085">
                  <c:v>-6.7199315199413396</c:v>
                </c:pt>
                <c:pt idx="1086">
                  <c:v>-6.7199315199413396</c:v>
                </c:pt>
                <c:pt idx="1087">
                  <c:v>-6.7199315199413396</c:v>
                </c:pt>
                <c:pt idx="1088">
                  <c:v>-6.7199315199413396</c:v>
                </c:pt>
                <c:pt idx="1089">
                  <c:v>-6.7199315199413396</c:v>
                </c:pt>
                <c:pt idx="1090">
                  <c:v>-6.7199315199413396</c:v>
                </c:pt>
                <c:pt idx="1091">
                  <c:v>-6.7199315199413396</c:v>
                </c:pt>
                <c:pt idx="1092">
                  <c:v>-6.7199315199413396</c:v>
                </c:pt>
                <c:pt idx="1093">
                  <c:v>-6.7199315199413396</c:v>
                </c:pt>
                <c:pt idx="1094">
                  <c:v>-6.7199315199413396</c:v>
                </c:pt>
                <c:pt idx="1095">
                  <c:v>-6.7199315199413396</c:v>
                </c:pt>
                <c:pt idx="1096">
                  <c:v>-6.7199315199413396</c:v>
                </c:pt>
                <c:pt idx="1097">
                  <c:v>-6.7199315199413396</c:v>
                </c:pt>
                <c:pt idx="1098">
                  <c:v>-6.7199315199413396</c:v>
                </c:pt>
                <c:pt idx="1099">
                  <c:v>-6.7199315199413396</c:v>
                </c:pt>
                <c:pt idx="1100">
                  <c:v>-6.7199315199413396</c:v>
                </c:pt>
                <c:pt idx="1101">
                  <c:v>-6.7199315199413396</c:v>
                </c:pt>
                <c:pt idx="1102">
                  <c:v>-6.7199315199413396</c:v>
                </c:pt>
                <c:pt idx="1103">
                  <c:v>-6.7199315199413396</c:v>
                </c:pt>
                <c:pt idx="1104">
                  <c:v>-6.7199315199413396</c:v>
                </c:pt>
                <c:pt idx="1105">
                  <c:v>-6.7199315199413396</c:v>
                </c:pt>
                <c:pt idx="1106">
                  <c:v>-6.7199315199413396</c:v>
                </c:pt>
                <c:pt idx="1107">
                  <c:v>-6.7199315199413396</c:v>
                </c:pt>
                <c:pt idx="1108">
                  <c:v>-6.7199315199413396</c:v>
                </c:pt>
                <c:pt idx="1109">
                  <c:v>-6.7199315199413396</c:v>
                </c:pt>
                <c:pt idx="1110">
                  <c:v>-6.7199315199413396</c:v>
                </c:pt>
                <c:pt idx="1111">
                  <c:v>-6.7199315199413396</c:v>
                </c:pt>
                <c:pt idx="1112">
                  <c:v>-6.7199315199413396</c:v>
                </c:pt>
                <c:pt idx="1113">
                  <c:v>-6.7199315199413396</c:v>
                </c:pt>
                <c:pt idx="1114">
                  <c:v>-6.7199315199413396</c:v>
                </c:pt>
                <c:pt idx="1115">
                  <c:v>-6.7199315199413396</c:v>
                </c:pt>
                <c:pt idx="1116">
                  <c:v>-6.7199315199413396</c:v>
                </c:pt>
                <c:pt idx="1117">
                  <c:v>-6.7199315199413396</c:v>
                </c:pt>
                <c:pt idx="1118">
                  <c:v>-6.7199315199413396</c:v>
                </c:pt>
                <c:pt idx="1119">
                  <c:v>-6.7199315199413396</c:v>
                </c:pt>
                <c:pt idx="1120">
                  <c:v>-6.7199315199413396</c:v>
                </c:pt>
                <c:pt idx="1121">
                  <c:v>-6.7199315199413396</c:v>
                </c:pt>
                <c:pt idx="1122">
                  <c:v>-6.7199315199413396</c:v>
                </c:pt>
                <c:pt idx="1123">
                  <c:v>-6.7199315199413396</c:v>
                </c:pt>
                <c:pt idx="1124">
                  <c:v>-6.7199315199413396</c:v>
                </c:pt>
                <c:pt idx="1125">
                  <c:v>-6.7199315199413396</c:v>
                </c:pt>
                <c:pt idx="1126">
                  <c:v>63.801335754411902</c:v>
                </c:pt>
                <c:pt idx="1127">
                  <c:v>63.801335754411902</c:v>
                </c:pt>
                <c:pt idx="1128">
                  <c:v>63.801335754411902</c:v>
                </c:pt>
                <c:pt idx="1129">
                  <c:v>-6.7199315199413396</c:v>
                </c:pt>
                <c:pt idx="1130">
                  <c:v>63.801335754411902</c:v>
                </c:pt>
                <c:pt idx="1131">
                  <c:v>63.801335754411902</c:v>
                </c:pt>
                <c:pt idx="1132">
                  <c:v>63.801335754411902</c:v>
                </c:pt>
                <c:pt idx="1133">
                  <c:v>63.801335754411902</c:v>
                </c:pt>
                <c:pt idx="1134">
                  <c:v>-6.7199315199413396</c:v>
                </c:pt>
                <c:pt idx="1135">
                  <c:v>63.801335754411902</c:v>
                </c:pt>
                <c:pt idx="1136">
                  <c:v>63.801335754411902</c:v>
                </c:pt>
                <c:pt idx="1137">
                  <c:v>63.801335754411902</c:v>
                </c:pt>
                <c:pt idx="1138">
                  <c:v>-6.7199315199413396</c:v>
                </c:pt>
                <c:pt idx="1139">
                  <c:v>53.218549537737701</c:v>
                </c:pt>
                <c:pt idx="1140">
                  <c:v>57.266587033601184</c:v>
                </c:pt>
                <c:pt idx="1141">
                  <c:v>58.53360106321071</c:v>
                </c:pt>
                <c:pt idx="1142">
                  <c:v>13.139511446287869</c:v>
                </c:pt>
                <c:pt idx="1143">
                  <c:v>18.045868699213919</c:v>
                </c:pt>
                <c:pt idx="1144">
                  <c:v>26.882277262878919</c:v>
                </c:pt>
                <c:pt idx="1145">
                  <c:v>27.085774354225229</c:v>
                </c:pt>
                <c:pt idx="1146">
                  <c:v>29.32109763467669</c:v>
                </c:pt>
                <c:pt idx="1147">
                  <c:v>32.126515824499997</c:v>
                </c:pt>
                <c:pt idx="1148">
                  <c:v>32.126515824499997</c:v>
                </c:pt>
                <c:pt idx="1149">
                  <c:v>30.901637589114191</c:v>
                </c:pt>
                <c:pt idx="1150">
                  <c:v>50.208295555125289</c:v>
                </c:pt>
                <c:pt idx="1151">
                  <c:v>63.801335754411902</c:v>
                </c:pt>
                <c:pt idx="1152">
                  <c:v>13.27133931521063</c:v>
                </c:pt>
                <c:pt idx="1153">
                  <c:v>13.424031148848769</c:v>
                </c:pt>
                <c:pt idx="1154">
                  <c:v>12.58875624993199</c:v>
                </c:pt>
                <c:pt idx="1155">
                  <c:v>-4.348512867054696</c:v>
                </c:pt>
                <c:pt idx="1156">
                  <c:v>5.1538492040195107</c:v>
                </c:pt>
                <c:pt idx="1157">
                  <c:v>-1.835709493904951</c:v>
                </c:pt>
                <c:pt idx="1158">
                  <c:v>-6.7199315199413396</c:v>
                </c:pt>
                <c:pt idx="1159">
                  <c:v>30.71290701359597</c:v>
                </c:pt>
                <c:pt idx="1160">
                  <c:v>-6.7199315199413396</c:v>
                </c:pt>
                <c:pt idx="1161">
                  <c:v>-6.7199315199413396</c:v>
                </c:pt>
                <c:pt idx="1162">
                  <c:v>-3.1029485636939911</c:v>
                </c:pt>
                <c:pt idx="1163">
                  <c:v>-3.1029485636939911</c:v>
                </c:pt>
                <c:pt idx="1164">
                  <c:v>-3.1029485636939911</c:v>
                </c:pt>
                <c:pt idx="1165">
                  <c:v>-3.1029485636939911</c:v>
                </c:pt>
                <c:pt idx="1166">
                  <c:v>-3.1029485636939911</c:v>
                </c:pt>
                <c:pt idx="1167">
                  <c:v>-3.1029485636939911</c:v>
                </c:pt>
                <c:pt idx="1168">
                  <c:v>-3.1029485636939911</c:v>
                </c:pt>
                <c:pt idx="1169">
                  <c:v>-3.1029485636939911</c:v>
                </c:pt>
                <c:pt idx="1170">
                  <c:v>-3.1029485636939911</c:v>
                </c:pt>
                <c:pt idx="1171">
                  <c:v>-3.1029485636939911</c:v>
                </c:pt>
                <c:pt idx="1172">
                  <c:v>-3.1029485636939911</c:v>
                </c:pt>
                <c:pt idx="1173">
                  <c:v>-3.1029485636939911</c:v>
                </c:pt>
                <c:pt idx="1174">
                  <c:v>-3.1029485636939911</c:v>
                </c:pt>
                <c:pt idx="1175">
                  <c:v>-3.1029485636939911</c:v>
                </c:pt>
                <c:pt idx="1176">
                  <c:v>-3.1029485636939911</c:v>
                </c:pt>
                <c:pt idx="1177">
                  <c:v>-3.1029485636939911</c:v>
                </c:pt>
                <c:pt idx="1178">
                  <c:v>-3.1029485636939911</c:v>
                </c:pt>
                <c:pt idx="1179">
                  <c:v>-3.1029485636939911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5F-4CF7-ADAE-F8BC75BFD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Battery current [A]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Engine temperature [°C]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output.prediction.nedc_h.ts/engine_coolant_temperatures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output.prediction.nedc_h.ts!$AC$3:$AC$1182</c:f>
              <c:numCache>
                <c:formatCode>General</c:formatCode>
                <c:ptCount val="1180"/>
                <c:pt idx="0">
                  <c:v>25</c:v>
                </c:pt>
                <c:pt idx="1">
                  <c:v>25.082413330016799</c:v>
                </c:pt>
                <c:pt idx="2">
                  <c:v>25.164826660033601</c:v>
                </c:pt>
                <c:pt idx="3">
                  <c:v>25.257351997592181</c:v>
                </c:pt>
                <c:pt idx="4">
                  <c:v>25.349877335150769</c:v>
                </c:pt>
                <c:pt idx="5">
                  <c:v>25.452325021193619</c:v>
                </c:pt>
                <c:pt idx="6">
                  <c:v>25.55477270723647</c:v>
                </c:pt>
                <c:pt idx="7">
                  <c:v>25.661613012821331</c:v>
                </c:pt>
                <c:pt idx="8">
                  <c:v>25.768453318406191</c:v>
                </c:pt>
                <c:pt idx="9">
                  <c:v>25.875293623991048</c:v>
                </c:pt>
                <c:pt idx="10">
                  <c:v>25.982133929575909</c:v>
                </c:pt>
                <c:pt idx="11">
                  <c:v>26.08756100440506</c:v>
                </c:pt>
                <c:pt idx="12">
                  <c:v>26.204564154285169</c:v>
                </c:pt>
                <c:pt idx="13">
                  <c:v>26.38695570615274</c:v>
                </c:pt>
                <c:pt idx="14">
                  <c:v>26.578392119076039</c:v>
                </c:pt>
                <c:pt idx="15">
                  <c:v>26.767264436368489</c:v>
                </c:pt>
                <c:pt idx="16">
                  <c:v>26.9544895106546</c:v>
                </c:pt>
                <c:pt idx="17">
                  <c:v>27.140073530779389</c:v>
                </c:pt>
                <c:pt idx="18">
                  <c:v>27.329485248150121</c:v>
                </c:pt>
                <c:pt idx="19">
                  <c:v>27.51876663510075</c:v>
                </c:pt>
                <c:pt idx="20">
                  <c:v>27.70456859324597</c:v>
                </c:pt>
                <c:pt idx="21">
                  <c:v>27.889394475912141</c:v>
                </c:pt>
                <c:pt idx="22">
                  <c:v>28.074438296598739</c:v>
                </c:pt>
                <c:pt idx="23">
                  <c:v>28.259557751046529</c:v>
                </c:pt>
                <c:pt idx="24">
                  <c:v>28.441446124855869</c:v>
                </c:pt>
                <c:pt idx="25">
                  <c:v>28.557922972995168</c:v>
                </c:pt>
                <c:pt idx="26">
                  <c:v>28.664253051069441</c:v>
                </c:pt>
                <c:pt idx="27">
                  <c:v>28.768694165034361</c:v>
                </c:pt>
                <c:pt idx="28">
                  <c:v>28.873135278999278</c:v>
                </c:pt>
                <c:pt idx="29">
                  <c:v>28.970292458926529</c:v>
                </c:pt>
                <c:pt idx="30">
                  <c:v>29.067449638853791</c:v>
                </c:pt>
                <c:pt idx="31">
                  <c:v>29.15598535213206</c:v>
                </c:pt>
                <c:pt idx="32">
                  <c:v>29.244521065410339</c:v>
                </c:pt>
                <c:pt idx="33">
                  <c:v>29.31592319963011</c:v>
                </c:pt>
                <c:pt idx="34">
                  <c:v>29.387325333849869</c:v>
                </c:pt>
                <c:pt idx="35">
                  <c:v>29.45872746806964</c:v>
                </c:pt>
                <c:pt idx="36">
                  <c:v>29.51873995180474</c:v>
                </c:pt>
                <c:pt idx="37">
                  <c:v>29.57875243553983</c:v>
                </c:pt>
                <c:pt idx="38">
                  <c:v>29.63876491927493</c:v>
                </c:pt>
                <c:pt idx="39">
                  <c:v>29.69877740301003</c:v>
                </c:pt>
                <c:pt idx="40">
                  <c:v>29.749715339941851</c:v>
                </c:pt>
                <c:pt idx="41">
                  <c:v>29.800653276873678</c:v>
                </c:pt>
                <c:pt idx="42">
                  <c:v>29.851591213805509</c:v>
                </c:pt>
                <c:pt idx="43">
                  <c:v>29.90252915073734</c:v>
                </c:pt>
                <c:pt idx="44">
                  <c:v>29.953467087669161</c:v>
                </c:pt>
                <c:pt idx="45">
                  <c:v>30.004405024600992</c:v>
                </c:pt>
                <c:pt idx="46">
                  <c:v>30.055342961532819</c:v>
                </c:pt>
                <c:pt idx="47">
                  <c:v>30.10628089846465</c:v>
                </c:pt>
                <c:pt idx="48">
                  <c:v>30.157218835396471</c:v>
                </c:pt>
                <c:pt idx="49">
                  <c:v>30.2067435415726</c:v>
                </c:pt>
                <c:pt idx="50">
                  <c:v>30.256268247748721</c:v>
                </c:pt>
                <c:pt idx="51">
                  <c:v>30.315939723989882</c:v>
                </c:pt>
                <c:pt idx="52">
                  <c:v>30.442428907204409</c:v>
                </c:pt>
                <c:pt idx="53">
                  <c:v>30.575411068874121</c:v>
                </c:pt>
                <c:pt idx="54">
                  <c:v>30.70530497423761</c:v>
                </c:pt>
                <c:pt idx="55">
                  <c:v>30.838678308406511</c:v>
                </c:pt>
                <c:pt idx="56">
                  <c:v>30.99513761597618</c:v>
                </c:pt>
                <c:pt idx="57">
                  <c:v>31.134725380478201</c:v>
                </c:pt>
                <c:pt idx="58">
                  <c:v>31.282967011391769</c:v>
                </c:pt>
                <c:pt idx="59">
                  <c:v>31.434571661425519</c:v>
                </c:pt>
                <c:pt idx="60">
                  <c:v>31.562017232725559</c:v>
                </c:pt>
                <c:pt idx="61">
                  <c:v>31.687077110954181</c:v>
                </c:pt>
                <c:pt idx="62">
                  <c:v>31.825708487370701</c:v>
                </c:pt>
                <c:pt idx="63">
                  <c:v>31.962910558801301</c:v>
                </c:pt>
                <c:pt idx="64">
                  <c:v>32.100112630231912</c:v>
                </c:pt>
                <c:pt idx="65">
                  <c:v>32.238744006648417</c:v>
                </c:pt>
                <c:pt idx="66">
                  <c:v>32.375728140058598</c:v>
                </c:pt>
                <c:pt idx="67">
                  <c:v>32.504090213152267</c:v>
                </c:pt>
                <c:pt idx="68">
                  <c:v>32.630579396366798</c:v>
                </c:pt>
                <c:pt idx="69">
                  <c:v>32.76921077278331</c:v>
                </c:pt>
                <c:pt idx="70">
                  <c:v>32.906412844213918</c:v>
                </c:pt>
                <c:pt idx="71">
                  <c:v>33.043614915644532</c:v>
                </c:pt>
                <c:pt idx="72">
                  <c:v>33.180816987075133</c:v>
                </c:pt>
                <c:pt idx="73">
                  <c:v>33.31801905850574</c:v>
                </c:pt>
                <c:pt idx="74">
                  <c:v>33.455221129936348</c:v>
                </c:pt>
                <c:pt idx="75">
                  <c:v>33.592423201366962</c:v>
                </c:pt>
                <c:pt idx="76">
                  <c:v>33.729625272797563</c:v>
                </c:pt>
                <c:pt idx="77">
                  <c:v>33.86682734422817</c:v>
                </c:pt>
                <c:pt idx="78">
                  <c:v>34.004029415658778</c:v>
                </c:pt>
                <c:pt idx="79">
                  <c:v>34.141231487089392</c:v>
                </c:pt>
                <c:pt idx="80">
                  <c:v>34.278433558519993</c:v>
                </c:pt>
                <c:pt idx="81">
                  <c:v>34.4156356299506</c:v>
                </c:pt>
                <c:pt idx="82">
                  <c:v>34.552837701381208</c:v>
                </c:pt>
                <c:pt idx="83">
                  <c:v>34.686000525467158</c:v>
                </c:pt>
                <c:pt idx="84">
                  <c:v>34.808057264262651</c:v>
                </c:pt>
                <c:pt idx="85">
                  <c:v>34.922636553730293</c:v>
                </c:pt>
                <c:pt idx="86">
                  <c:v>35.045359609295431</c:v>
                </c:pt>
                <c:pt idx="87">
                  <c:v>35.163236889090733</c:v>
                </c:pt>
                <c:pt idx="88">
                  <c:v>35.284139467170768</c:v>
                </c:pt>
                <c:pt idx="89">
                  <c:v>35.388644114917838</c:v>
                </c:pt>
                <c:pt idx="90">
                  <c:v>35.45678591849542</c:v>
                </c:pt>
                <c:pt idx="91">
                  <c:v>35.51170990502974</c:v>
                </c:pt>
                <c:pt idx="92">
                  <c:v>35.613931337882519</c:v>
                </c:pt>
                <c:pt idx="93">
                  <c:v>35.682073141460101</c:v>
                </c:pt>
                <c:pt idx="94">
                  <c:v>35.72248465512336</c:v>
                </c:pt>
                <c:pt idx="95">
                  <c:v>35.761305740256283</c:v>
                </c:pt>
                <c:pt idx="96">
                  <c:v>35.798237861279858</c:v>
                </c:pt>
                <c:pt idx="97">
                  <c:v>35.833748821540013</c:v>
                </c:pt>
                <c:pt idx="98">
                  <c:v>35.869259781800153</c:v>
                </c:pt>
                <c:pt idx="99">
                  <c:v>35.9047707420603</c:v>
                </c:pt>
                <c:pt idx="100">
                  <c:v>35.940281702320448</c:v>
                </c:pt>
                <c:pt idx="101">
                  <c:v>35.972963435564303</c:v>
                </c:pt>
                <c:pt idx="102">
                  <c:v>36.005645168808158</c:v>
                </c:pt>
                <c:pt idx="103">
                  <c:v>36.035784310619078</c:v>
                </c:pt>
                <c:pt idx="104">
                  <c:v>36.065923452429999</c:v>
                </c:pt>
                <c:pt idx="105">
                  <c:v>36.096062594240919</c:v>
                </c:pt>
                <c:pt idx="106">
                  <c:v>36.12620173605184</c:v>
                </c:pt>
                <c:pt idx="107">
                  <c:v>36.15634087786276</c:v>
                </c:pt>
                <c:pt idx="108">
                  <c:v>36.186480019673681</c:v>
                </c:pt>
                <c:pt idx="109">
                  <c:v>36.216619161484601</c:v>
                </c:pt>
                <c:pt idx="110">
                  <c:v>36.246758303295522</c:v>
                </c:pt>
                <c:pt idx="111">
                  <c:v>36.276897445106442</c:v>
                </c:pt>
                <c:pt idx="112">
                  <c:v>36.307036586917363</c:v>
                </c:pt>
                <c:pt idx="113">
                  <c:v>36.337175728728283</c:v>
                </c:pt>
                <c:pt idx="114">
                  <c:v>36.367314870539197</c:v>
                </c:pt>
                <c:pt idx="115">
                  <c:v>36.397454012350117</c:v>
                </c:pt>
                <c:pt idx="116">
                  <c:v>36.427593154161038</c:v>
                </c:pt>
                <c:pt idx="117">
                  <c:v>36.457732295971972</c:v>
                </c:pt>
                <c:pt idx="118">
                  <c:v>36.486458207027177</c:v>
                </c:pt>
                <c:pt idx="119">
                  <c:v>36.5166134230683</c:v>
                </c:pt>
                <c:pt idx="120">
                  <c:v>36.625768720735387</c:v>
                </c:pt>
                <c:pt idx="121">
                  <c:v>36.725306739624713</c:v>
                </c:pt>
                <c:pt idx="122">
                  <c:v>36.821756502207819</c:v>
                </c:pt>
                <c:pt idx="123">
                  <c:v>36.921685693596338</c:v>
                </c:pt>
                <c:pt idx="124">
                  <c:v>37.038611690636408</c:v>
                </c:pt>
                <c:pt idx="125">
                  <c:v>37.132613119156069</c:v>
                </c:pt>
                <c:pt idx="126">
                  <c:v>37.239227928673976</c:v>
                </c:pt>
                <c:pt idx="127">
                  <c:v>37.339722335648823</c:v>
                </c:pt>
                <c:pt idx="128">
                  <c:v>37.440216742623647</c:v>
                </c:pt>
                <c:pt idx="129">
                  <c:v>37.542536401650352</c:v>
                </c:pt>
                <c:pt idx="130">
                  <c:v>37.640022033542188</c:v>
                </c:pt>
                <c:pt idx="131">
                  <c:v>37.752866256559457</c:v>
                </c:pt>
                <c:pt idx="132">
                  <c:v>37.87286364982814</c:v>
                </c:pt>
                <c:pt idx="133">
                  <c:v>37.976874828254203</c:v>
                </c:pt>
                <c:pt idx="134">
                  <c:v>38.081103944700693</c:v>
                </c:pt>
                <c:pt idx="135">
                  <c:v>38.194419355514228</c:v>
                </c:pt>
                <c:pt idx="136">
                  <c:v>38.302192221998588</c:v>
                </c:pt>
                <c:pt idx="137">
                  <c:v>38.416069212724182</c:v>
                </c:pt>
                <c:pt idx="138">
                  <c:v>38.519098882112068</c:v>
                </c:pt>
                <c:pt idx="139">
                  <c:v>38.617248427689418</c:v>
                </c:pt>
                <c:pt idx="140">
                  <c:v>38.728780557017529</c:v>
                </c:pt>
                <c:pt idx="141">
                  <c:v>38.852891217449091</c:v>
                </c:pt>
                <c:pt idx="142">
                  <c:v>38.955340688084419</c:v>
                </c:pt>
                <c:pt idx="143">
                  <c:v>39.072353181594643</c:v>
                </c:pt>
                <c:pt idx="144">
                  <c:v>39.189281358534529</c:v>
                </c:pt>
                <c:pt idx="145">
                  <c:v>39.301768944016722</c:v>
                </c:pt>
                <c:pt idx="146">
                  <c:v>39.414256529498907</c:v>
                </c:pt>
                <c:pt idx="147">
                  <c:v>39.526744114981113</c:v>
                </c:pt>
                <c:pt idx="148">
                  <c:v>39.639231700463299</c:v>
                </c:pt>
                <c:pt idx="149">
                  <c:v>39.751719285945491</c:v>
                </c:pt>
                <c:pt idx="150">
                  <c:v>39.862777566441778</c:v>
                </c:pt>
                <c:pt idx="151">
                  <c:v>39.977534697300698</c:v>
                </c:pt>
                <c:pt idx="152">
                  <c:v>40.101247792106562</c:v>
                </c:pt>
                <c:pt idx="153">
                  <c:v>40.213735377588748</c:v>
                </c:pt>
                <c:pt idx="154">
                  <c:v>40.328492508447667</c:v>
                </c:pt>
                <c:pt idx="155">
                  <c:v>40.443463761352703</c:v>
                </c:pt>
                <c:pt idx="156">
                  <c:v>40.560629350068822</c:v>
                </c:pt>
                <c:pt idx="157">
                  <c:v>40.677771815102354</c:v>
                </c:pt>
                <c:pt idx="158">
                  <c:v>40.792648193182373</c:v>
                </c:pt>
                <c:pt idx="159">
                  <c:v>40.898024611702972</c:v>
                </c:pt>
                <c:pt idx="160">
                  <c:v>41.01037551674947</c:v>
                </c:pt>
                <c:pt idx="161">
                  <c:v>41.121630927622682</c:v>
                </c:pt>
                <c:pt idx="162">
                  <c:v>41.236388058481602</c:v>
                </c:pt>
                <c:pt idx="163">
                  <c:v>41.35244416390632</c:v>
                </c:pt>
                <c:pt idx="164">
                  <c:v>41.467201294765239</c:v>
                </c:pt>
                <c:pt idx="165">
                  <c:v>41.585324971438737</c:v>
                </c:pt>
                <c:pt idx="166">
                  <c:v>41.702337464948961</c:v>
                </c:pt>
                <c:pt idx="167">
                  <c:v>41.816964265387767</c:v>
                </c:pt>
                <c:pt idx="168">
                  <c:v>41.933020370812493</c:v>
                </c:pt>
                <c:pt idx="169">
                  <c:v>42.047647171251292</c:v>
                </c:pt>
                <c:pt idx="170">
                  <c:v>42.162273971690098</c:v>
                </c:pt>
                <c:pt idx="171">
                  <c:v>42.276900772128897</c:v>
                </c:pt>
                <c:pt idx="172">
                  <c:v>42.400005548715221</c:v>
                </c:pt>
                <c:pt idx="173">
                  <c:v>42.523110325301538</c:v>
                </c:pt>
                <c:pt idx="174">
                  <c:v>42.647644406873773</c:v>
                </c:pt>
                <c:pt idx="175">
                  <c:v>42.770749183460083</c:v>
                </c:pt>
                <c:pt idx="176">
                  <c:v>42.900211640154737</c:v>
                </c:pt>
                <c:pt idx="177">
                  <c:v>43.025483913324798</c:v>
                </c:pt>
                <c:pt idx="178">
                  <c:v>43.141785857737808</c:v>
                </c:pt>
                <c:pt idx="179">
                  <c:v>43.268062952170027</c:v>
                </c:pt>
                <c:pt idx="180">
                  <c:v>43.392519569117141</c:v>
                </c:pt>
                <c:pt idx="181">
                  <c:v>43.518972028295408</c:v>
                </c:pt>
                <c:pt idx="182">
                  <c:v>43.600305436593239</c:v>
                </c:pt>
                <c:pt idx="183">
                  <c:v>43.669135289231392</c:v>
                </c:pt>
                <c:pt idx="184">
                  <c:v>43.800462039244373</c:v>
                </c:pt>
                <c:pt idx="185">
                  <c:v>43.891836163371337</c:v>
                </c:pt>
                <c:pt idx="186">
                  <c:v>43.955479997584</c:v>
                </c:pt>
                <c:pt idx="187">
                  <c:v>44.019123831796662</c:v>
                </c:pt>
                <c:pt idx="188">
                  <c:v>44.080878701899962</c:v>
                </c:pt>
                <c:pt idx="189">
                  <c:v>44.14263357200327</c:v>
                </c:pt>
                <c:pt idx="190">
                  <c:v>44.204388442106577</c:v>
                </c:pt>
                <c:pt idx="191">
                  <c:v>44.266143312209877</c:v>
                </c:pt>
                <c:pt idx="192">
                  <c:v>44.327898182313191</c:v>
                </c:pt>
                <c:pt idx="193">
                  <c:v>44.389653052416499</c:v>
                </c:pt>
                <c:pt idx="194">
                  <c:v>44.451407922519813</c:v>
                </c:pt>
                <c:pt idx="195">
                  <c:v>44.513162792623113</c:v>
                </c:pt>
                <c:pt idx="196">
                  <c:v>44.574917662726421</c:v>
                </c:pt>
                <c:pt idx="197">
                  <c:v>44.636672532829728</c:v>
                </c:pt>
                <c:pt idx="198">
                  <c:v>44.698427402933042</c:v>
                </c:pt>
                <c:pt idx="199">
                  <c:v>44.760182273036342</c:v>
                </c:pt>
                <c:pt idx="200">
                  <c:v>44.82193714313965</c:v>
                </c:pt>
                <c:pt idx="201">
                  <c:v>44.883692013242957</c:v>
                </c:pt>
                <c:pt idx="202">
                  <c:v>44.945446883346257</c:v>
                </c:pt>
                <c:pt idx="203">
                  <c:v>45.007201753449571</c:v>
                </c:pt>
                <c:pt idx="204">
                  <c:v>45.068956623552879</c:v>
                </c:pt>
                <c:pt idx="205">
                  <c:v>45.130711493656193</c:v>
                </c:pt>
                <c:pt idx="206">
                  <c:v>45.191053133003791</c:v>
                </c:pt>
                <c:pt idx="207">
                  <c:v>45.251394772351397</c:v>
                </c:pt>
                <c:pt idx="208">
                  <c:v>45.346919161959157</c:v>
                </c:pt>
                <c:pt idx="209">
                  <c:v>45.480624791741427</c:v>
                </c:pt>
                <c:pt idx="210">
                  <c:v>45.610119587602831</c:v>
                </c:pt>
                <c:pt idx="211">
                  <c:v>45.737967140457897</c:v>
                </c:pt>
                <c:pt idx="212">
                  <c:v>45.866032631333397</c:v>
                </c:pt>
                <c:pt idx="213">
                  <c:v>45.994098122208896</c:v>
                </c:pt>
                <c:pt idx="214">
                  <c:v>46.121945675063962</c:v>
                </c:pt>
                <c:pt idx="215">
                  <c:v>46.24555652655544</c:v>
                </c:pt>
                <c:pt idx="216">
                  <c:v>46.374827930748843</c:v>
                </c:pt>
                <c:pt idx="217">
                  <c:v>46.48613912397682</c:v>
                </c:pt>
                <c:pt idx="218">
                  <c:v>46.591576997059512</c:v>
                </c:pt>
                <c:pt idx="219">
                  <c:v>46.692971373192563</c:v>
                </c:pt>
                <c:pt idx="220">
                  <c:v>46.75745661301702</c:v>
                </c:pt>
                <c:pt idx="221">
                  <c:v>46.792014136598588</c:v>
                </c:pt>
                <c:pt idx="222">
                  <c:v>46.824682696070823</c:v>
                </c:pt>
                <c:pt idx="223">
                  <c:v>46.857351255543037</c:v>
                </c:pt>
                <c:pt idx="224">
                  <c:v>46.890019815015272</c:v>
                </c:pt>
                <c:pt idx="225">
                  <c:v>46.9226883744875</c:v>
                </c:pt>
                <c:pt idx="226">
                  <c:v>46.955356933959727</c:v>
                </c:pt>
                <c:pt idx="227">
                  <c:v>46.988025493431962</c:v>
                </c:pt>
                <c:pt idx="228">
                  <c:v>47.020694052904183</c:v>
                </c:pt>
                <c:pt idx="229">
                  <c:v>47.053362612376411</c:v>
                </c:pt>
                <c:pt idx="230">
                  <c:v>47.086031171848639</c:v>
                </c:pt>
                <c:pt idx="231">
                  <c:v>47.118699731320874</c:v>
                </c:pt>
                <c:pt idx="232">
                  <c:v>47.151368290793087</c:v>
                </c:pt>
                <c:pt idx="233">
                  <c:v>47.184036850265322</c:v>
                </c:pt>
                <c:pt idx="234">
                  <c:v>47.21670540973755</c:v>
                </c:pt>
                <c:pt idx="235">
                  <c:v>47.249373969209778</c:v>
                </c:pt>
                <c:pt idx="236">
                  <c:v>47.282042528682013</c:v>
                </c:pt>
                <c:pt idx="237">
                  <c:v>47.314711088154233</c:v>
                </c:pt>
                <c:pt idx="238">
                  <c:v>47.347379647626461</c:v>
                </c:pt>
                <c:pt idx="239">
                  <c:v>47.380048207098689</c:v>
                </c:pt>
                <c:pt idx="240">
                  <c:v>47.412716766570917</c:v>
                </c:pt>
                <c:pt idx="241">
                  <c:v>47.445385326043137</c:v>
                </c:pt>
                <c:pt idx="242">
                  <c:v>47.478053885515372</c:v>
                </c:pt>
                <c:pt idx="243">
                  <c:v>47.5107224449876</c:v>
                </c:pt>
                <c:pt idx="244">
                  <c:v>47.541759835683678</c:v>
                </c:pt>
                <c:pt idx="245">
                  <c:v>47.573015164400204</c:v>
                </c:pt>
                <c:pt idx="246">
                  <c:v>47.610591534150423</c:v>
                </c:pt>
                <c:pt idx="247">
                  <c:v>47.673203884095742</c:v>
                </c:pt>
                <c:pt idx="248">
                  <c:v>47.770130341508931</c:v>
                </c:pt>
                <c:pt idx="249">
                  <c:v>47.863012154530402</c:v>
                </c:pt>
                <c:pt idx="250">
                  <c:v>47.955893967551859</c:v>
                </c:pt>
                <c:pt idx="251">
                  <c:v>48.074840870942339</c:v>
                </c:pt>
                <c:pt idx="252">
                  <c:v>48.167545988091952</c:v>
                </c:pt>
                <c:pt idx="253">
                  <c:v>48.274370825883722</c:v>
                </c:pt>
                <c:pt idx="254">
                  <c:v>48.376334158705482</c:v>
                </c:pt>
                <c:pt idx="255">
                  <c:v>48.472255673778562</c:v>
                </c:pt>
                <c:pt idx="256">
                  <c:v>48.562575097856751</c:v>
                </c:pt>
                <c:pt idx="257">
                  <c:v>48.654323826920859</c:v>
                </c:pt>
                <c:pt idx="258">
                  <c:v>48.75676128088395</c:v>
                </c:pt>
                <c:pt idx="259">
                  <c:v>48.857769429861129</c:v>
                </c:pt>
                <c:pt idx="260">
                  <c:v>48.958777578838308</c:v>
                </c:pt>
                <c:pt idx="261">
                  <c:v>49.0612150328014</c:v>
                </c:pt>
                <c:pt idx="262">
                  <c:v>49.162005243758152</c:v>
                </c:pt>
                <c:pt idx="263">
                  <c:v>49.255626862701398</c:v>
                </c:pt>
                <c:pt idx="264">
                  <c:v>49.347375591765513</c:v>
                </c:pt>
                <c:pt idx="265">
                  <c:v>49.449813045728597</c:v>
                </c:pt>
                <c:pt idx="266">
                  <c:v>49.550821194705783</c:v>
                </c:pt>
                <c:pt idx="267">
                  <c:v>49.651829343682962</c:v>
                </c:pt>
                <c:pt idx="268">
                  <c:v>49.752837492660127</c:v>
                </c:pt>
                <c:pt idx="269">
                  <c:v>49.853845641637307</c:v>
                </c:pt>
                <c:pt idx="270">
                  <c:v>49.954853790614493</c:v>
                </c:pt>
                <c:pt idx="271">
                  <c:v>50.055861939591672</c:v>
                </c:pt>
                <c:pt idx="272">
                  <c:v>50.156870088568851</c:v>
                </c:pt>
                <c:pt idx="273">
                  <c:v>50.259307542531943</c:v>
                </c:pt>
                <c:pt idx="274">
                  <c:v>50.360446021929228</c:v>
                </c:pt>
                <c:pt idx="275">
                  <c:v>50.450547507986997</c:v>
                </c:pt>
                <c:pt idx="276">
                  <c:v>50.540866932065192</c:v>
                </c:pt>
                <c:pt idx="277">
                  <c:v>50.6326156611293</c:v>
                </c:pt>
                <c:pt idx="278">
                  <c:v>50.733623810106479</c:v>
                </c:pt>
                <c:pt idx="279">
                  <c:v>50.827245429049732</c:v>
                </c:pt>
                <c:pt idx="280">
                  <c:v>50.919938664563283</c:v>
                </c:pt>
                <c:pt idx="281">
                  <c:v>51.020144413540919</c:v>
                </c:pt>
                <c:pt idx="282">
                  <c:v>51.11669830111174</c:v>
                </c:pt>
                <c:pt idx="283">
                  <c:v>51.217379584875623</c:v>
                </c:pt>
                <c:pt idx="284">
                  <c:v>51.309881822025652</c:v>
                </c:pt>
                <c:pt idx="285">
                  <c:v>51.36607781953667</c:v>
                </c:pt>
                <c:pt idx="286">
                  <c:v>51.408841877958317</c:v>
                </c:pt>
                <c:pt idx="287">
                  <c:v>51.511682334433061</c:v>
                </c:pt>
                <c:pt idx="288">
                  <c:v>51.570144418897613</c:v>
                </c:pt>
                <c:pt idx="289">
                  <c:v>51.603457691502463</c:v>
                </c:pt>
                <c:pt idx="290">
                  <c:v>51.63677096410732</c:v>
                </c:pt>
                <c:pt idx="291">
                  <c:v>51.66819527260283</c:v>
                </c:pt>
                <c:pt idx="292">
                  <c:v>51.699619581098339</c:v>
                </c:pt>
                <c:pt idx="293">
                  <c:v>51.731043889593849</c:v>
                </c:pt>
                <c:pt idx="294">
                  <c:v>51.762468198089358</c:v>
                </c:pt>
                <c:pt idx="295">
                  <c:v>51.793892506584868</c:v>
                </c:pt>
                <c:pt idx="296">
                  <c:v>51.825316815080377</c:v>
                </c:pt>
                <c:pt idx="297">
                  <c:v>51.856741123575887</c:v>
                </c:pt>
                <c:pt idx="298">
                  <c:v>51.888165432071403</c:v>
                </c:pt>
                <c:pt idx="299">
                  <c:v>51.919589740566913</c:v>
                </c:pt>
                <c:pt idx="300">
                  <c:v>51.951014049062422</c:v>
                </c:pt>
                <c:pt idx="301">
                  <c:v>51.982438357557918</c:v>
                </c:pt>
                <c:pt idx="302">
                  <c:v>52.013862666053427</c:v>
                </c:pt>
                <c:pt idx="303">
                  <c:v>52.045286974548937</c:v>
                </c:pt>
                <c:pt idx="304">
                  <c:v>52.076711283044453</c:v>
                </c:pt>
                <c:pt idx="305">
                  <c:v>52.108135591539963</c:v>
                </c:pt>
                <c:pt idx="306">
                  <c:v>52.139559900035472</c:v>
                </c:pt>
                <c:pt idx="307">
                  <c:v>52.170984208530982</c:v>
                </c:pt>
                <c:pt idx="308">
                  <c:v>52.202408517026491</c:v>
                </c:pt>
                <c:pt idx="309">
                  <c:v>52.233832825522001</c:v>
                </c:pt>
                <c:pt idx="310">
                  <c:v>52.26525713401751</c:v>
                </c:pt>
                <c:pt idx="311">
                  <c:v>52.29668144251302</c:v>
                </c:pt>
                <c:pt idx="312">
                  <c:v>52.326474582232393</c:v>
                </c:pt>
                <c:pt idx="313">
                  <c:v>52.356485659972201</c:v>
                </c:pt>
                <c:pt idx="314">
                  <c:v>52.394247083731607</c:v>
                </c:pt>
                <c:pt idx="315">
                  <c:v>52.484751561819003</c:v>
                </c:pt>
                <c:pt idx="316">
                  <c:v>52.579477380169962</c:v>
                </c:pt>
                <c:pt idx="317">
                  <c:v>52.61784748062005</c:v>
                </c:pt>
                <c:pt idx="318">
                  <c:v>52.656217581070138</c:v>
                </c:pt>
                <c:pt idx="319">
                  <c:v>52.710405313681022</c:v>
                </c:pt>
                <c:pt idx="320">
                  <c:v>52.793559735748339</c:v>
                </c:pt>
                <c:pt idx="321">
                  <c:v>52.888359270800159</c:v>
                </c:pt>
                <c:pt idx="322">
                  <c:v>52.973403426428668</c:v>
                </c:pt>
                <c:pt idx="323">
                  <c:v>53.057359283740247</c:v>
                </c:pt>
                <c:pt idx="324">
                  <c:v>53.128651177372767</c:v>
                </c:pt>
                <c:pt idx="325">
                  <c:v>53.184125914420747</c:v>
                </c:pt>
                <c:pt idx="326">
                  <c:v>53.250289376367711</c:v>
                </c:pt>
                <c:pt idx="327">
                  <c:v>53.320420902345639</c:v>
                </c:pt>
                <c:pt idx="328">
                  <c:v>53.389596040238061</c:v>
                </c:pt>
                <c:pt idx="329">
                  <c:v>53.456230689981297</c:v>
                </c:pt>
                <c:pt idx="330">
                  <c:v>53.522865339724532</c:v>
                </c:pt>
                <c:pt idx="331">
                  <c:v>53.583139275249962</c:v>
                </c:pt>
                <c:pt idx="332">
                  <c:v>53.642835352561512</c:v>
                </c:pt>
                <c:pt idx="333">
                  <c:v>53.712678823022529</c:v>
                </c:pt>
                <c:pt idx="334">
                  <c:v>53.777797841739932</c:v>
                </c:pt>
                <c:pt idx="335">
                  <c:v>53.835834967731167</c:v>
                </c:pt>
                <c:pt idx="336">
                  <c:v>53.91556441102037</c:v>
                </c:pt>
                <c:pt idx="337">
                  <c:v>53.985801524684362</c:v>
                </c:pt>
                <c:pt idx="338">
                  <c:v>54.048049484596461</c:v>
                </c:pt>
                <c:pt idx="339">
                  <c:v>54.109341056423062</c:v>
                </c:pt>
                <c:pt idx="340">
                  <c:v>54.170632628249663</c:v>
                </c:pt>
                <c:pt idx="341">
                  <c:v>54.231924200076257</c:v>
                </c:pt>
                <c:pt idx="342">
                  <c:v>54.292496376251172</c:v>
                </c:pt>
                <c:pt idx="343">
                  <c:v>54.353068552426073</c:v>
                </c:pt>
                <c:pt idx="344">
                  <c:v>54.413038511331393</c:v>
                </c:pt>
                <c:pt idx="345">
                  <c:v>54.473008470236721</c:v>
                </c:pt>
                <c:pt idx="346">
                  <c:v>54.532978429142048</c:v>
                </c:pt>
                <c:pt idx="347">
                  <c:v>54.592948388047382</c:v>
                </c:pt>
                <c:pt idx="348">
                  <c:v>54.653874735038222</c:v>
                </c:pt>
                <c:pt idx="349">
                  <c:v>54.712545719377736</c:v>
                </c:pt>
                <c:pt idx="350">
                  <c:v>54.774484011755192</c:v>
                </c:pt>
                <c:pt idx="351">
                  <c:v>54.837411355505743</c:v>
                </c:pt>
                <c:pt idx="352">
                  <c:v>54.902915168066023</c:v>
                </c:pt>
                <c:pt idx="353">
                  <c:v>54.965562458655413</c:v>
                </c:pt>
                <c:pt idx="354">
                  <c:v>55.019512702782542</c:v>
                </c:pt>
                <c:pt idx="355">
                  <c:v>55.075631804521507</c:v>
                </c:pt>
                <c:pt idx="356">
                  <c:v>55.133633699069421</c:v>
                </c:pt>
                <c:pt idx="357">
                  <c:v>55.196752177455082</c:v>
                </c:pt>
                <c:pt idx="358">
                  <c:v>55.26460570242623</c:v>
                </c:pt>
                <c:pt idx="359">
                  <c:v>55.328962351162687</c:v>
                </c:pt>
                <c:pt idx="360">
                  <c:v>55.391889694913232</c:v>
                </c:pt>
                <c:pt idx="361">
                  <c:v>55.454817038663784</c:v>
                </c:pt>
                <c:pt idx="362">
                  <c:v>55.517744382414321</c:v>
                </c:pt>
                <c:pt idx="363">
                  <c:v>55.580671726164873</c:v>
                </c:pt>
                <c:pt idx="364">
                  <c:v>55.64359906991541</c:v>
                </c:pt>
                <c:pt idx="365">
                  <c:v>55.706526413665962</c:v>
                </c:pt>
                <c:pt idx="366">
                  <c:v>55.7694537574165</c:v>
                </c:pt>
                <c:pt idx="367">
                  <c:v>55.832381101167037</c:v>
                </c:pt>
                <c:pt idx="368">
                  <c:v>55.895308444917589</c:v>
                </c:pt>
                <c:pt idx="369">
                  <c:v>55.958235788668127</c:v>
                </c:pt>
                <c:pt idx="370">
                  <c:v>56.021163132418678</c:v>
                </c:pt>
                <c:pt idx="371">
                  <c:v>56.085519781155128</c:v>
                </c:pt>
                <c:pt idx="372">
                  <c:v>56.152135135775488</c:v>
                </c:pt>
                <c:pt idx="373">
                  <c:v>56.207265565910816</c:v>
                </c:pt>
                <c:pt idx="374">
                  <c:v>56.267087937943842</c:v>
                </c:pt>
                <c:pt idx="375">
                  <c:v>56.325877794797321</c:v>
                </c:pt>
                <c:pt idx="376">
                  <c:v>56.387344899378498</c:v>
                </c:pt>
                <c:pt idx="377">
                  <c:v>56.425155547653787</c:v>
                </c:pt>
                <c:pt idx="378">
                  <c:v>56.450903081493671</c:v>
                </c:pt>
                <c:pt idx="379">
                  <c:v>56.516560369599453</c:v>
                </c:pt>
                <c:pt idx="380">
                  <c:v>56.556637104828269</c:v>
                </c:pt>
                <c:pt idx="381">
                  <c:v>56.578497360074827</c:v>
                </c:pt>
                <c:pt idx="382">
                  <c:v>56.6003576153214</c:v>
                </c:pt>
                <c:pt idx="383">
                  <c:v>56.620328906458617</c:v>
                </c:pt>
                <c:pt idx="384">
                  <c:v>56.640300197595828</c:v>
                </c:pt>
                <c:pt idx="385">
                  <c:v>56.660271488733052</c:v>
                </c:pt>
                <c:pt idx="386">
                  <c:v>56.680242779870269</c:v>
                </c:pt>
                <c:pt idx="387">
                  <c:v>56.700214071007487</c:v>
                </c:pt>
                <c:pt idx="388">
                  <c:v>56.720185362144697</c:v>
                </c:pt>
                <c:pt idx="389">
                  <c:v>56.740156653281922</c:v>
                </c:pt>
                <c:pt idx="390">
                  <c:v>56.760127944419139</c:v>
                </c:pt>
                <c:pt idx="391">
                  <c:v>56.780099235556357</c:v>
                </c:pt>
                <c:pt idx="392">
                  <c:v>56.800070526693567</c:v>
                </c:pt>
                <c:pt idx="393">
                  <c:v>56.820041817830791</c:v>
                </c:pt>
                <c:pt idx="394">
                  <c:v>56.840013108968009</c:v>
                </c:pt>
                <c:pt idx="395">
                  <c:v>56.859984400105233</c:v>
                </c:pt>
                <c:pt idx="396">
                  <c:v>56.879955691242444</c:v>
                </c:pt>
                <c:pt idx="397">
                  <c:v>56.899926982379661</c:v>
                </c:pt>
                <c:pt idx="398">
                  <c:v>56.919898273516878</c:v>
                </c:pt>
                <c:pt idx="399">
                  <c:v>56.939869564654103</c:v>
                </c:pt>
                <c:pt idx="400">
                  <c:v>56.959840855791313</c:v>
                </c:pt>
                <c:pt idx="401">
                  <c:v>56.978180978152388</c:v>
                </c:pt>
                <c:pt idx="402">
                  <c:v>56.998168343519808</c:v>
                </c:pt>
                <c:pt idx="403">
                  <c:v>57.0409660392435</c:v>
                </c:pt>
                <c:pt idx="404">
                  <c:v>57.094162775284701</c:v>
                </c:pt>
                <c:pt idx="405">
                  <c:v>57.154357717160089</c:v>
                </c:pt>
                <c:pt idx="406">
                  <c:v>57.181002513299539</c:v>
                </c:pt>
                <c:pt idx="407">
                  <c:v>57.20764730943899</c:v>
                </c:pt>
                <c:pt idx="408">
                  <c:v>57.23098991071339</c:v>
                </c:pt>
                <c:pt idx="409">
                  <c:v>57.254114573967357</c:v>
                </c:pt>
                <c:pt idx="410">
                  <c:v>57.277457175241757</c:v>
                </c:pt>
                <c:pt idx="411">
                  <c:v>57.300799776516158</c:v>
                </c:pt>
                <c:pt idx="412">
                  <c:v>57.327444572655608</c:v>
                </c:pt>
                <c:pt idx="413">
                  <c:v>57.38356367439458</c:v>
                </c:pt>
                <c:pt idx="414">
                  <c:v>57.436367213361393</c:v>
                </c:pt>
                <c:pt idx="415">
                  <c:v>57.458860428740927</c:v>
                </c:pt>
                <c:pt idx="416">
                  <c:v>57.480720683987492</c:v>
                </c:pt>
                <c:pt idx="417">
                  <c:v>57.50069197512471</c:v>
                </c:pt>
                <c:pt idx="418">
                  <c:v>57.520663266261927</c:v>
                </c:pt>
                <c:pt idx="419">
                  <c:v>57.540634557399137</c:v>
                </c:pt>
                <c:pt idx="420">
                  <c:v>57.560605848536362</c:v>
                </c:pt>
                <c:pt idx="421">
                  <c:v>57.580577139673579</c:v>
                </c:pt>
                <c:pt idx="422">
                  <c:v>57.600548430810797</c:v>
                </c:pt>
                <c:pt idx="423">
                  <c:v>57.620519721948007</c:v>
                </c:pt>
                <c:pt idx="424">
                  <c:v>57.640491013085231</c:v>
                </c:pt>
                <c:pt idx="425">
                  <c:v>57.660462304222449</c:v>
                </c:pt>
                <c:pt idx="426">
                  <c:v>57.680433595359673</c:v>
                </c:pt>
                <c:pt idx="427">
                  <c:v>57.700404886496877</c:v>
                </c:pt>
                <c:pt idx="428">
                  <c:v>57.720376177634101</c:v>
                </c:pt>
                <c:pt idx="429">
                  <c:v>57.740347468771319</c:v>
                </c:pt>
                <c:pt idx="430">
                  <c:v>57.760318759908543</c:v>
                </c:pt>
                <c:pt idx="431">
                  <c:v>57.780290051045753</c:v>
                </c:pt>
                <c:pt idx="432">
                  <c:v>57.800261342182971</c:v>
                </c:pt>
                <c:pt idx="433">
                  <c:v>57.820232633320188</c:v>
                </c:pt>
                <c:pt idx="434">
                  <c:v>57.840203924457413</c:v>
                </c:pt>
                <c:pt idx="435">
                  <c:v>57.860175215594623</c:v>
                </c:pt>
                <c:pt idx="436">
                  <c:v>57.88014650673184</c:v>
                </c:pt>
                <c:pt idx="437">
                  <c:v>57.900117797869058</c:v>
                </c:pt>
                <c:pt idx="438">
                  <c:v>57.920089089006282</c:v>
                </c:pt>
                <c:pt idx="439">
                  <c:v>57.940060380143493</c:v>
                </c:pt>
                <c:pt idx="440">
                  <c:v>57.958618440525008</c:v>
                </c:pt>
                <c:pt idx="441">
                  <c:v>57.977809461039492</c:v>
                </c:pt>
                <c:pt idx="442">
                  <c:v>58.022036461749089</c:v>
                </c:pt>
                <c:pt idx="443">
                  <c:v>58.080410926139372</c:v>
                </c:pt>
                <c:pt idx="444">
                  <c:v>58.117185466503138</c:v>
                </c:pt>
                <c:pt idx="445">
                  <c:v>58.140528067777538</c:v>
                </c:pt>
                <c:pt idx="446">
                  <c:v>58.179688301212721</c:v>
                </c:pt>
                <c:pt idx="447">
                  <c:v>58.244530150238418</c:v>
                </c:pt>
                <c:pt idx="448">
                  <c:v>58.306507078549451</c:v>
                </c:pt>
                <c:pt idx="449">
                  <c:v>58.363222591619433</c:v>
                </c:pt>
                <c:pt idx="450">
                  <c:v>58.417375715746132</c:v>
                </c:pt>
                <c:pt idx="451">
                  <c:v>58.470572451787334</c:v>
                </c:pt>
                <c:pt idx="452">
                  <c:v>58.541352641854523</c:v>
                </c:pt>
                <c:pt idx="453">
                  <c:v>58.610703526935787</c:v>
                </c:pt>
                <c:pt idx="454">
                  <c:v>58.679836473996637</c:v>
                </c:pt>
                <c:pt idx="455">
                  <c:v>58.741800829043967</c:v>
                </c:pt>
                <c:pt idx="456">
                  <c:v>58.800462989226261</c:v>
                </c:pt>
                <c:pt idx="457">
                  <c:v>58.86055445439446</c:v>
                </c:pt>
                <c:pt idx="458">
                  <c:v>58.931334644461643</c:v>
                </c:pt>
                <c:pt idx="459">
                  <c:v>59.000815859963033</c:v>
                </c:pt>
                <c:pt idx="460">
                  <c:v>59.05947802014532</c:v>
                </c:pt>
                <c:pt idx="461">
                  <c:v>59.130258210212503</c:v>
                </c:pt>
                <c:pt idx="462">
                  <c:v>59.199609095293781</c:v>
                </c:pt>
                <c:pt idx="463">
                  <c:v>59.268959980375058</c:v>
                </c:pt>
                <c:pt idx="464">
                  <c:v>59.338310865456343</c:v>
                </c:pt>
                <c:pt idx="465">
                  <c:v>59.407661750537613</c:v>
                </c:pt>
                <c:pt idx="466">
                  <c:v>59.477012635618891</c:v>
                </c:pt>
                <c:pt idx="467">
                  <c:v>59.546363520700169</c:v>
                </c:pt>
                <c:pt idx="468">
                  <c:v>59.615714405781453</c:v>
                </c:pt>
                <c:pt idx="469">
                  <c:v>59.685065290862717</c:v>
                </c:pt>
                <c:pt idx="470">
                  <c:v>59.754416175944002</c:v>
                </c:pt>
                <c:pt idx="471">
                  <c:v>59.825196366011177</c:v>
                </c:pt>
                <c:pt idx="472">
                  <c:v>59.894677581512568</c:v>
                </c:pt>
                <c:pt idx="473">
                  <c:v>59.953121803674428</c:v>
                </c:pt>
                <c:pt idx="474">
                  <c:v>60.011783963856722</c:v>
                </c:pt>
                <c:pt idx="475">
                  <c:v>60.07148223195054</c:v>
                </c:pt>
                <c:pt idx="476">
                  <c:v>60.13471990430515</c:v>
                </c:pt>
                <c:pt idx="477">
                  <c:v>60.199616527980069</c:v>
                </c:pt>
                <c:pt idx="478">
                  <c:v>60.268449549484522</c:v>
                </c:pt>
                <c:pt idx="479">
                  <c:v>60.329294522738643</c:v>
                </c:pt>
                <c:pt idx="480">
                  <c:v>60.375337603664768</c:v>
                </c:pt>
                <c:pt idx="481">
                  <c:v>60.439665562525761</c:v>
                </c:pt>
                <c:pt idx="482">
                  <c:v>60.501629917573098</c:v>
                </c:pt>
                <c:pt idx="483">
                  <c:v>60.548601381928911</c:v>
                </c:pt>
                <c:pt idx="484">
                  <c:v>60.577356366302467</c:v>
                </c:pt>
                <c:pt idx="485">
                  <c:v>60.604222386566697</c:v>
                </c:pt>
                <c:pt idx="486">
                  <c:v>60.631088406830919</c:v>
                </c:pt>
                <c:pt idx="487">
                  <c:v>60.657954427095142</c:v>
                </c:pt>
                <c:pt idx="488">
                  <c:v>60.684820447359357</c:v>
                </c:pt>
                <c:pt idx="489">
                  <c:v>60.711686467623593</c:v>
                </c:pt>
                <c:pt idx="490">
                  <c:v>60.738552487887809</c:v>
                </c:pt>
                <c:pt idx="491">
                  <c:v>60.765418508152031</c:v>
                </c:pt>
                <c:pt idx="492">
                  <c:v>60.792284528416253</c:v>
                </c:pt>
                <c:pt idx="493">
                  <c:v>60.819150548680483</c:v>
                </c:pt>
                <c:pt idx="494">
                  <c:v>60.846016568944698</c:v>
                </c:pt>
                <c:pt idx="495">
                  <c:v>60.872337870418839</c:v>
                </c:pt>
                <c:pt idx="496">
                  <c:v>60.89865917189298</c:v>
                </c:pt>
                <c:pt idx="497">
                  <c:v>60.924980473367121</c:v>
                </c:pt>
                <c:pt idx="498">
                  <c:v>60.951301774841262</c:v>
                </c:pt>
                <c:pt idx="499">
                  <c:v>60.977623076315403</c:v>
                </c:pt>
                <c:pt idx="500">
                  <c:v>61.003944377789537</c:v>
                </c:pt>
                <c:pt idx="501">
                  <c:v>61.030265679263692</c:v>
                </c:pt>
                <c:pt idx="502">
                  <c:v>61.056586980737833</c:v>
                </c:pt>
                <c:pt idx="503">
                  <c:v>61.082908282211967</c:v>
                </c:pt>
                <c:pt idx="504">
                  <c:v>61.109229583686108</c:v>
                </c:pt>
                <c:pt idx="505">
                  <c:v>61.135550885160249</c:v>
                </c:pt>
                <c:pt idx="506">
                  <c:v>61.16187218663439</c:v>
                </c:pt>
                <c:pt idx="507">
                  <c:v>61.186562319332403</c:v>
                </c:pt>
                <c:pt idx="508">
                  <c:v>61.211470390050827</c:v>
                </c:pt>
                <c:pt idx="509">
                  <c:v>61.238440725888147</c:v>
                </c:pt>
                <c:pt idx="510">
                  <c:v>61.313600649281732</c:v>
                </c:pt>
                <c:pt idx="511">
                  <c:v>61.37918921340853</c:v>
                </c:pt>
                <c:pt idx="512">
                  <c:v>61.408881825019847</c:v>
                </c:pt>
                <c:pt idx="513">
                  <c:v>61.438574436631178</c:v>
                </c:pt>
                <c:pt idx="514">
                  <c:v>61.48312829231778</c:v>
                </c:pt>
                <c:pt idx="515">
                  <c:v>61.543631426781417</c:v>
                </c:pt>
                <c:pt idx="516">
                  <c:v>61.614823286144038</c:v>
                </c:pt>
                <c:pt idx="517">
                  <c:v>61.686486333302931</c:v>
                </c:pt>
                <c:pt idx="518">
                  <c:v>61.751210808030137</c:v>
                </c:pt>
                <c:pt idx="519">
                  <c:v>61.814276331437043</c:v>
                </c:pt>
                <c:pt idx="520">
                  <c:v>61.874779465900673</c:v>
                </c:pt>
                <c:pt idx="521">
                  <c:v>61.93528260036431</c:v>
                </c:pt>
                <c:pt idx="522">
                  <c:v>62.010442523757902</c:v>
                </c:pt>
                <c:pt idx="523">
                  <c:v>62.083347084500183</c:v>
                </c:pt>
                <c:pt idx="524">
                  <c:v>62.15850700789376</c:v>
                </c:pt>
                <c:pt idx="525">
                  <c:v>62.230170055052653</c:v>
                </c:pt>
                <c:pt idx="526">
                  <c:v>62.297446412380417</c:v>
                </c:pt>
                <c:pt idx="527">
                  <c:v>62.365773351028373</c:v>
                </c:pt>
                <c:pt idx="528">
                  <c:v>62.43410028967633</c:v>
                </c:pt>
                <c:pt idx="529">
                  <c:v>62.500645241888641</c:v>
                </c:pt>
                <c:pt idx="530">
                  <c:v>62.570792658021702</c:v>
                </c:pt>
                <c:pt idx="531">
                  <c:v>62.654336775146817</c:v>
                </c:pt>
                <c:pt idx="532">
                  <c:v>62.72599982230571</c:v>
                </c:pt>
                <c:pt idx="533">
                  <c:v>62.797662869464602</c:v>
                </c:pt>
                <c:pt idx="534">
                  <c:v>62.864939226792373</c:v>
                </c:pt>
                <c:pt idx="535">
                  <c:v>62.931259196034617</c:v>
                </c:pt>
                <c:pt idx="536">
                  <c:v>62.997579165276868</c:v>
                </c:pt>
                <c:pt idx="537">
                  <c:v>63.063899134519119</c:v>
                </c:pt>
                <c:pt idx="538">
                  <c:v>63.13021910376137</c:v>
                </c:pt>
                <c:pt idx="539">
                  <c:v>63.196539073003621</c:v>
                </c:pt>
                <c:pt idx="540">
                  <c:v>63.262859042245871</c:v>
                </c:pt>
                <c:pt idx="541">
                  <c:v>63.329179011488122</c:v>
                </c:pt>
                <c:pt idx="542">
                  <c:v>63.395498980730373</c:v>
                </c:pt>
                <c:pt idx="543">
                  <c:v>63.45679303211346</c:v>
                </c:pt>
                <c:pt idx="544">
                  <c:v>63.522604103747781</c:v>
                </c:pt>
                <c:pt idx="545">
                  <c:v>63.588415175382103</c:v>
                </c:pt>
                <c:pt idx="546">
                  <c:v>63.653877978575878</c:v>
                </c:pt>
                <c:pt idx="547">
                  <c:v>63.720955002591623</c:v>
                </c:pt>
                <c:pt idx="548">
                  <c:v>63.786355690644669</c:v>
                </c:pt>
                <c:pt idx="549">
                  <c:v>63.843059332235462</c:v>
                </c:pt>
                <c:pt idx="550">
                  <c:v>63.903814624247048</c:v>
                </c:pt>
                <c:pt idx="551">
                  <c:v>63.965305806007052</c:v>
                </c:pt>
                <c:pt idx="552">
                  <c:v>64.036885239839805</c:v>
                </c:pt>
                <c:pt idx="553">
                  <c:v>64.109763648238356</c:v>
                </c:pt>
                <c:pt idx="554">
                  <c:v>64.182642056636908</c:v>
                </c:pt>
                <c:pt idx="555">
                  <c:v>64.254221490469661</c:v>
                </c:pt>
                <c:pt idx="556">
                  <c:v>64.329167470117</c:v>
                </c:pt>
                <c:pt idx="557">
                  <c:v>64.403002266601064</c:v>
                </c:pt>
                <c:pt idx="558">
                  <c:v>64.474451370013711</c:v>
                </c:pt>
                <c:pt idx="559">
                  <c:v>64.545900473426357</c:v>
                </c:pt>
                <c:pt idx="560">
                  <c:v>64.618778881824909</c:v>
                </c:pt>
                <c:pt idx="561">
                  <c:v>64.690904267414652</c:v>
                </c:pt>
                <c:pt idx="562">
                  <c:v>64.766396198818981</c:v>
                </c:pt>
                <c:pt idx="563">
                  <c:v>64.840776947060036</c:v>
                </c:pt>
                <c:pt idx="564">
                  <c:v>64.912772002229673</c:v>
                </c:pt>
                <c:pt idx="565">
                  <c:v>64.984549119378883</c:v>
                </c:pt>
                <c:pt idx="566">
                  <c:v>65.059823112762786</c:v>
                </c:pt>
                <c:pt idx="567">
                  <c:v>65.134164714155546</c:v>
                </c:pt>
                <c:pt idx="568">
                  <c:v>65.196035964541451</c:v>
                </c:pt>
                <c:pt idx="569">
                  <c:v>65.258823997501054</c:v>
                </c:pt>
                <c:pt idx="570">
                  <c:v>65.327495064803159</c:v>
                </c:pt>
                <c:pt idx="571">
                  <c:v>65.400656480187706</c:v>
                </c:pt>
                <c:pt idx="572">
                  <c:v>65.449631808463991</c:v>
                </c:pt>
                <c:pt idx="573">
                  <c:v>65.514146867644044</c:v>
                </c:pt>
                <c:pt idx="574">
                  <c:v>65.589152072149403</c:v>
                </c:pt>
                <c:pt idx="575">
                  <c:v>65.635413374524703</c:v>
                </c:pt>
                <c:pt idx="576">
                  <c:v>65.66572428387127</c:v>
                </c:pt>
                <c:pt idx="577">
                  <c:v>65.696035193217838</c:v>
                </c:pt>
                <c:pt idx="578">
                  <c:v>65.724457138455065</c:v>
                </c:pt>
                <c:pt idx="579">
                  <c:v>65.752879083692292</c:v>
                </c:pt>
                <c:pt idx="580">
                  <c:v>65.781301028929519</c:v>
                </c:pt>
                <c:pt idx="581">
                  <c:v>65.809722974166746</c:v>
                </c:pt>
                <c:pt idx="582">
                  <c:v>65.838144919403973</c:v>
                </c:pt>
                <c:pt idx="583">
                  <c:v>65.8665668646412</c:v>
                </c:pt>
                <c:pt idx="584">
                  <c:v>65.894988809878427</c:v>
                </c:pt>
                <c:pt idx="585">
                  <c:v>65.923410755115654</c:v>
                </c:pt>
                <c:pt idx="586">
                  <c:v>65.951832700352881</c:v>
                </c:pt>
                <c:pt idx="587">
                  <c:v>65.980254645590108</c:v>
                </c:pt>
                <c:pt idx="588">
                  <c:v>66.008676590827335</c:v>
                </c:pt>
                <c:pt idx="589">
                  <c:v>66.037098536064562</c:v>
                </c:pt>
                <c:pt idx="590">
                  <c:v>66.065520481301789</c:v>
                </c:pt>
                <c:pt idx="591">
                  <c:v>66.093942426539016</c:v>
                </c:pt>
                <c:pt idx="592">
                  <c:v>66.122364371776243</c:v>
                </c:pt>
                <c:pt idx="593">
                  <c:v>66.15078631701347</c:v>
                </c:pt>
                <c:pt idx="594">
                  <c:v>66.193435574131399</c:v>
                </c:pt>
                <c:pt idx="595">
                  <c:v>66.236084831249329</c:v>
                </c:pt>
                <c:pt idx="596">
                  <c:v>66.283649926799953</c:v>
                </c:pt>
                <c:pt idx="597">
                  <c:v>66.331432960371004</c:v>
                </c:pt>
                <c:pt idx="598">
                  <c:v>66.398861778910216</c:v>
                </c:pt>
                <c:pt idx="599">
                  <c:v>66.489013099090585</c:v>
                </c:pt>
                <c:pt idx="600">
                  <c:v>66.543009978540425</c:v>
                </c:pt>
                <c:pt idx="601">
                  <c:v>66.595577553004361</c:v>
                </c:pt>
                <c:pt idx="602">
                  <c:v>66.651099053892807</c:v>
                </c:pt>
                <c:pt idx="603">
                  <c:v>66.703666628356743</c:v>
                </c:pt>
                <c:pt idx="604">
                  <c:v>66.756234202820679</c:v>
                </c:pt>
                <c:pt idx="605">
                  <c:v>66.805761510003109</c:v>
                </c:pt>
                <c:pt idx="606">
                  <c:v>66.852334890761043</c:v>
                </c:pt>
                <c:pt idx="607">
                  <c:v>66.898908271518977</c:v>
                </c:pt>
                <c:pt idx="608">
                  <c:v>66.948435578701407</c:v>
                </c:pt>
                <c:pt idx="609">
                  <c:v>67.027213118558493</c:v>
                </c:pt>
                <c:pt idx="610">
                  <c:v>67.086210227554844</c:v>
                </c:pt>
                <c:pt idx="611">
                  <c:v>67.129256943522464</c:v>
                </c:pt>
                <c:pt idx="612">
                  <c:v>67.170762963821275</c:v>
                </c:pt>
                <c:pt idx="613">
                  <c:v>67.212268984120087</c:v>
                </c:pt>
                <c:pt idx="614">
                  <c:v>67.253775004418898</c:v>
                </c:pt>
                <c:pt idx="615">
                  <c:v>67.29528102471771</c:v>
                </c:pt>
                <c:pt idx="616">
                  <c:v>67.336787045016521</c:v>
                </c:pt>
                <c:pt idx="617">
                  <c:v>67.378293065315333</c:v>
                </c:pt>
                <c:pt idx="618">
                  <c:v>67.419799085614144</c:v>
                </c:pt>
                <c:pt idx="619">
                  <c:v>67.461305105912956</c:v>
                </c:pt>
                <c:pt idx="620">
                  <c:v>67.502811126211768</c:v>
                </c:pt>
                <c:pt idx="621">
                  <c:v>67.544317146510579</c:v>
                </c:pt>
                <c:pt idx="622">
                  <c:v>67.585823166809391</c:v>
                </c:pt>
                <c:pt idx="623">
                  <c:v>67.627329187108202</c:v>
                </c:pt>
                <c:pt idx="624">
                  <c:v>67.668835207407014</c:v>
                </c:pt>
                <c:pt idx="625">
                  <c:v>67.710341227705825</c:v>
                </c:pt>
                <c:pt idx="626">
                  <c:v>67.751847248004637</c:v>
                </c:pt>
                <c:pt idx="627">
                  <c:v>67.793353268303449</c:v>
                </c:pt>
                <c:pt idx="628">
                  <c:v>67.83485928860226</c:v>
                </c:pt>
                <c:pt idx="629">
                  <c:v>67.876365308901072</c:v>
                </c:pt>
                <c:pt idx="630">
                  <c:v>67.917871329199883</c:v>
                </c:pt>
                <c:pt idx="631">
                  <c:v>67.959377349498695</c:v>
                </c:pt>
                <c:pt idx="632">
                  <c:v>68.000883369797506</c:v>
                </c:pt>
                <c:pt idx="633">
                  <c:v>68.042389390096318</c:v>
                </c:pt>
                <c:pt idx="634">
                  <c:v>68.082264241619001</c:v>
                </c:pt>
                <c:pt idx="635">
                  <c:v>68.12235703116211</c:v>
                </c:pt>
                <c:pt idx="636">
                  <c:v>68.1645120858241</c:v>
                </c:pt>
                <c:pt idx="637">
                  <c:v>68.239243551026902</c:v>
                </c:pt>
                <c:pt idx="638">
                  <c:v>68.319152744578787</c:v>
                </c:pt>
                <c:pt idx="639">
                  <c:v>68.377462014104154</c:v>
                </c:pt>
                <c:pt idx="640">
                  <c:v>68.422339344540148</c:v>
                </c:pt>
                <c:pt idx="641">
                  <c:v>68.483034307136933</c:v>
                </c:pt>
                <c:pt idx="642">
                  <c:v>68.569410885324231</c:v>
                </c:pt>
                <c:pt idx="643">
                  <c:v>68.649320078876116</c:v>
                </c:pt>
                <c:pt idx="644">
                  <c:v>68.729229272428</c:v>
                </c:pt>
                <c:pt idx="645">
                  <c:v>68.804917125716301</c:v>
                </c:pt>
                <c:pt idx="646">
                  <c:v>68.878709022281768</c:v>
                </c:pt>
                <c:pt idx="647">
                  <c:v>68.959375661188702</c:v>
                </c:pt>
                <c:pt idx="648">
                  <c:v>69.032307501621148</c:v>
                </c:pt>
                <c:pt idx="649">
                  <c:v>69.103714720615002</c:v>
                </c:pt>
                <c:pt idx="650">
                  <c:v>69.173692634622952</c:v>
                </c:pt>
                <c:pt idx="651">
                  <c:v>69.243670548630902</c:v>
                </c:pt>
                <c:pt idx="652">
                  <c:v>69.317928428199536</c:v>
                </c:pt>
                <c:pt idx="653">
                  <c:v>69.392186307768171</c:v>
                </c:pt>
                <c:pt idx="654">
                  <c:v>69.466444187336805</c:v>
                </c:pt>
                <c:pt idx="655">
                  <c:v>69.540702066905439</c:v>
                </c:pt>
                <c:pt idx="656">
                  <c:v>69.614959946474073</c:v>
                </c:pt>
                <c:pt idx="657">
                  <c:v>69.689217826042707</c:v>
                </c:pt>
                <c:pt idx="658">
                  <c:v>69.764905010597246</c:v>
                </c:pt>
                <c:pt idx="659">
                  <c:v>69.851280920050769</c:v>
                </c:pt>
                <c:pt idx="660">
                  <c:v>69.936227524518387</c:v>
                </c:pt>
                <c:pt idx="661">
                  <c:v>70.021174128986004</c:v>
                </c:pt>
                <c:pt idx="662">
                  <c:v>70.106120733453622</c:v>
                </c:pt>
                <c:pt idx="663">
                  <c:v>70.189213657622389</c:v>
                </c:pt>
                <c:pt idx="664">
                  <c:v>70.272306581791156</c:v>
                </c:pt>
                <c:pt idx="665">
                  <c:v>70.355399505959923</c:v>
                </c:pt>
                <c:pt idx="666">
                  <c:v>70.43849243012869</c:v>
                </c:pt>
                <c:pt idx="667">
                  <c:v>70.521585354297457</c:v>
                </c:pt>
                <c:pt idx="668">
                  <c:v>70.604460340445797</c:v>
                </c:pt>
                <c:pt idx="669">
                  <c:v>70.679818466140091</c:v>
                </c:pt>
                <c:pt idx="670">
                  <c:v>70.752004727389448</c:v>
                </c:pt>
                <c:pt idx="671">
                  <c:v>70.825462501333107</c:v>
                </c:pt>
                <c:pt idx="672">
                  <c:v>70.904481544149434</c:v>
                </c:pt>
                <c:pt idx="673">
                  <c:v>70.985561631140527</c:v>
                </c:pt>
                <c:pt idx="674">
                  <c:v>71.066536265538232</c:v>
                </c:pt>
                <c:pt idx="675">
                  <c:v>71.125001148790361</c:v>
                </c:pt>
                <c:pt idx="676">
                  <c:v>71.171934444703766</c:v>
                </c:pt>
                <c:pt idx="677">
                  <c:v>71.256511407929551</c:v>
                </c:pt>
                <c:pt idx="678">
                  <c:v>71.314610555978788</c:v>
                </c:pt>
                <c:pt idx="679">
                  <c:v>71.356759310999308</c:v>
                </c:pt>
                <c:pt idx="680">
                  <c:v>71.398908066019828</c:v>
                </c:pt>
                <c:pt idx="681">
                  <c:v>71.43951612537154</c:v>
                </c:pt>
                <c:pt idx="682">
                  <c:v>71.480124184723252</c:v>
                </c:pt>
                <c:pt idx="683">
                  <c:v>71.520732244074964</c:v>
                </c:pt>
                <c:pt idx="684">
                  <c:v>71.561340303426675</c:v>
                </c:pt>
                <c:pt idx="685">
                  <c:v>71.601948362778387</c:v>
                </c:pt>
                <c:pt idx="686">
                  <c:v>71.642556422130099</c:v>
                </c:pt>
                <c:pt idx="687">
                  <c:v>71.683164481481811</c:v>
                </c:pt>
                <c:pt idx="688">
                  <c:v>71.723772540833522</c:v>
                </c:pt>
                <c:pt idx="689">
                  <c:v>71.764380600185234</c:v>
                </c:pt>
                <c:pt idx="690">
                  <c:v>71.804988659536946</c:v>
                </c:pt>
                <c:pt idx="691">
                  <c:v>71.845596718888658</c:v>
                </c:pt>
                <c:pt idx="692">
                  <c:v>71.886204778240369</c:v>
                </c:pt>
                <c:pt idx="693">
                  <c:v>71.926812837592081</c:v>
                </c:pt>
                <c:pt idx="694">
                  <c:v>71.967420896943793</c:v>
                </c:pt>
                <c:pt idx="695">
                  <c:v>72.008028956295504</c:v>
                </c:pt>
                <c:pt idx="696">
                  <c:v>72.048637015647216</c:v>
                </c:pt>
                <c:pt idx="697">
                  <c:v>72.089245074998928</c:v>
                </c:pt>
                <c:pt idx="698">
                  <c:v>72.12985313435064</c:v>
                </c:pt>
                <c:pt idx="699">
                  <c:v>72.170461193702351</c:v>
                </c:pt>
                <c:pt idx="700">
                  <c:v>72.211069253054063</c:v>
                </c:pt>
                <c:pt idx="701">
                  <c:v>72.251677312405775</c:v>
                </c:pt>
                <c:pt idx="702">
                  <c:v>72.290654202981358</c:v>
                </c:pt>
                <c:pt idx="703">
                  <c:v>72.329849031577368</c:v>
                </c:pt>
                <c:pt idx="704">
                  <c:v>72.371106125292258</c:v>
                </c:pt>
                <c:pt idx="705">
                  <c:v>72.452669240497599</c:v>
                </c:pt>
                <c:pt idx="706">
                  <c:v>72.532544562501968</c:v>
                </c:pt>
                <c:pt idx="707">
                  <c:v>72.576523931990863</c:v>
                </c:pt>
                <c:pt idx="708">
                  <c:v>72.620503301479758</c:v>
                </c:pt>
                <c:pt idx="709">
                  <c:v>72.67934391504393</c:v>
                </c:pt>
                <c:pt idx="710">
                  <c:v>72.751748114313713</c:v>
                </c:pt>
                <c:pt idx="711">
                  <c:v>72.826538006654914</c:v>
                </c:pt>
                <c:pt idx="712">
                  <c:v>72.906637537576628</c:v>
                </c:pt>
                <c:pt idx="713">
                  <c:v>72.985648770181399</c:v>
                </c:pt>
                <c:pt idx="714">
                  <c:v>73.066480480271281</c:v>
                </c:pt>
                <c:pt idx="715">
                  <c:v>73.141270372612482</c:v>
                </c:pt>
                <c:pt idx="716">
                  <c:v>73.22674898985268</c:v>
                </c:pt>
                <c:pt idx="717">
                  <c:v>73.316195671123836</c:v>
                </c:pt>
                <c:pt idx="718">
                  <c:v>73.403256659323574</c:v>
                </c:pt>
                <c:pt idx="719">
                  <c:v>73.490317647523312</c:v>
                </c:pt>
                <c:pt idx="720">
                  <c:v>73.579764328794468</c:v>
                </c:pt>
                <c:pt idx="721">
                  <c:v>73.662855775495046</c:v>
                </c:pt>
                <c:pt idx="722">
                  <c:v>73.741867008099817</c:v>
                </c:pt>
                <c:pt idx="723">
                  <c:v>73.822406572199839</c:v>
                </c:pt>
                <c:pt idx="724">
                  <c:v>73.904766613784972</c:v>
                </c:pt>
                <c:pt idx="725">
                  <c:v>73.985487482977533</c:v>
                </c:pt>
                <c:pt idx="726">
                  <c:v>74.072965619509247</c:v>
                </c:pt>
                <c:pt idx="727">
                  <c:v>74.160443756040962</c:v>
                </c:pt>
                <c:pt idx="728">
                  <c:v>74.242006871246303</c:v>
                </c:pt>
                <c:pt idx="729">
                  <c:v>74.322613598366132</c:v>
                </c:pt>
                <c:pt idx="730">
                  <c:v>74.403220325485961</c:v>
                </c:pt>
                <c:pt idx="731">
                  <c:v>74.48382705260579</c:v>
                </c:pt>
                <c:pt idx="732">
                  <c:v>74.564433779725618</c:v>
                </c:pt>
                <c:pt idx="733">
                  <c:v>74.641751382460839</c:v>
                </c:pt>
                <c:pt idx="734">
                  <c:v>74.71906898519606</c:v>
                </c:pt>
                <c:pt idx="735">
                  <c:v>74.796386587931281</c:v>
                </c:pt>
                <c:pt idx="736">
                  <c:v>74.873704190666501</c:v>
                </c:pt>
                <c:pt idx="737">
                  <c:v>74.951021793401722</c:v>
                </c:pt>
                <c:pt idx="738">
                  <c:v>75.029295784222455</c:v>
                </c:pt>
                <c:pt idx="739">
                  <c:v>75.104966143951344</c:v>
                </c:pt>
                <c:pt idx="740">
                  <c:v>75.181644306361051</c:v>
                </c:pt>
                <c:pt idx="741">
                  <c:v>75.257743158819295</c:v>
                </c:pt>
                <c:pt idx="742">
                  <c:v>75.335972965793758</c:v>
                </c:pt>
                <c:pt idx="743">
                  <c:v>75.410487830258944</c:v>
                </c:pt>
                <c:pt idx="744">
                  <c:v>75.477485834270084</c:v>
                </c:pt>
                <c:pt idx="745">
                  <c:v>75.548912201250175</c:v>
                </c:pt>
                <c:pt idx="746">
                  <c:v>75.619961855682106</c:v>
                </c:pt>
                <c:pt idx="747">
                  <c:v>75.694947907943572</c:v>
                </c:pt>
                <c:pt idx="748">
                  <c:v>75.774960090361688</c:v>
                </c:pt>
                <c:pt idx="749">
                  <c:v>75.860167562203628</c:v>
                </c:pt>
                <c:pt idx="750">
                  <c:v>75.947263939908566</c:v>
                </c:pt>
                <c:pt idx="751">
                  <c:v>76.034360317613505</c:v>
                </c:pt>
                <c:pt idx="752">
                  <c:v>76.121456695318443</c:v>
                </c:pt>
                <c:pt idx="753">
                  <c:v>76.208553073023381</c:v>
                </c:pt>
                <c:pt idx="754">
                  <c:v>76.297078755714239</c:v>
                </c:pt>
                <c:pt idx="755">
                  <c:v>76.38395719539875</c:v>
                </c:pt>
                <c:pt idx="756">
                  <c:v>76.4759797543243</c:v>
                </c:pt>
                <c:pt idx="757">
                  <c:v>76.563076132029238</c:v>
                </c:pt>
                <c:pt idx="758">
                  <c:v>76.653669385968868</c:v>
                </c:pt>
                <c:pt idx="759">
                  <c:v>76.743151456745238</c:v>
                </c:pt>
                <c:pt idx="760">
                  <c:v>76.83002989642975</c:v>
                </c:pt>
                <c:pt idx="761">
                  <c:v>76.920405212348953</c:v>
                </c:pt>
                <c:pt idx="762">
                  <c:v>77.009668986208084</c:v>
                </c:pt>
                <c:pt idx="763">
                  <c:v>77.086038911030343</c:v>
                </c:pt>
                <c:pt idx="764">
                  <c:v>77.168932161671989</c:v>
                </c:pt>
                <c:pt idx="765">
                  <c:v>77.248495316376662</c:v>
                </c:pt>
                <c:pt idx="766">
                  <c:v>77.335238623623866</c:v>
                </c:pt>
                <c:pt idx="767">
                  <c:v>77.398238862066961</c:v>
                </c:pt>
                <c:pt idx="768">
                  <c:v>77.445325536569953</c:v>
                </c:pt>
                <c:pt idx="769">
                  <c:v>77.521028039217356</c:v>
                </c:pt>
                <c:pt idx="770">
                  <c:v>77.567342020110743</c:v>
                </c:pt>
                <c:pt idx="771">
                  <c:v>77.613023040871155</c:v>
                </c:pt>
                <c:pt idx="772">
                  <c:v>77.658704061631568</c:v>
                </c:pt>
                <c:pt idx="773">
                  <c:v>77.702844386723186</c:v>
                </c:pt>
                <c:pt idx="774">
                  <c:v>77.746984711814804</c:v>
                </c:pt>
                <c:pt idx="775">
                  <c:v>77.791125036906422</c:v>
                </c:pt>
                <c:pt idx="776">
                  <c:v>77.83526536199804</c:v>
                </c:pt>
                <c:pt idx="777">
                  <c:v>77.87749650479023</c:v>
                </c:pt>
                <c:pt idx="778">
                  <c:v>77.91972764758242</c:v>
                </c:pt>
                <c:pt idx="779">
                  <c:v>77.961958790374609</c:v>
                </c:pt>
                <c:pt idx="780">
                  <c:v>78.004189933166799</c:v>
                </c:pt>
                <c:pt idx="781">
                  <c:v>78.046421075958989</c:v>
                </c:pt>
                <c:pt idx="782">
                  <c:v>78.088652218751179</c:v>
                </c:pt>
                <c:pt idx="783">
                  <c:v>78.130883361543368</c:v>
                </c:pt>
                <c:pt idx="784">
                  <c:v>78.173114504335558</c:v>
                </c:pt>
                <c:pt idx="785">
                  <c:v>78.215345647127748</c:v>
                </c:pt>
                <c:pt idx="786">
                  <c:v>78.257576789919938</c:v>
                </c:pt>
                <c:pt idx="787">
                  <c:v>78.299807932712127</c:v>
                </c:pt>
                <c:pt idx="788">
                  <c:v>78.342039075504317</c:v>
                </c:pt>
                <c:pt idx="789">
                  <c:v>78.384270218296507</c:v>
                </c:pt>
                <c:pt idx="790">
                  <c:v>78.426501361088697</c:v>
                </c:pt>
                <c:pt idx="791">
                  <c:v>78.468732503880886</c:v>
                </c:pt>
                <c:pt idx="792">
                  <c:v>78.510963646673076</c:v>
                </c:pt>
                <c:pt idx="793">
                  <c:v>78.553194789465266</c:v>
                </c:pt>
                <c:pt idx="794">
                  <c:v>78.595425932257456</c:v>
                </c:pt>
                <c:pt idx="795">
                  <c:v>78.637657075049646</c:v>
                </c:pt>
                <c:pt idx="796">
                  <c:v>78.679888217841835</c:v>
                </c:pt>
                <c:pt idx="797">
                  <c:v>78.722119360634025</c:v>
                </c:pt>
                <c:pt idx="798">
                  <c:v>78.764350503426215</c:v>
                </c:pt>
                <c:pt idx="799">
                  <c:v>78.806581646218405</c:v>
                </c:pt>
                <c:pt idx="800">
                  <c:v>78.848812789010594</c:v>
                </c:pt>
                <c:pt idx="801">
                  <c:v>78.889630701047068</c:v>
                </c:pt>
                <c:pt idx="802">
                  <c:v>78.931081573216517</c:v>
                </c:pt>
                <c:pt idx="803">
                  <c:v>78.997568425581079</c:v>
                </c:pt>
                <c:pt idx="804">
                  <c:v>79.077246353540815</c:v>
                </c:pt>
                <c:pt idx="805">
                  <c:v>79.157315453999743</c:v>
                </c:pt>
                <c:pt idx="806">
                  <c:v>79.202917906929116</c:v>
                </c:pt>
                <c:pt idx="807">
                  <c:v>79.263381603933752</c:v>
                </c:pt>
                <c:pt idx="808">
                  <c:v>79.35544355632841</c:v>
                </c:pt>
                <c:pt idx="809">
                  <c:v>79.46105075559295</c:v>
                </c:pt>
                <c:pt idx="810">
                  <c:v>79.558422346568108</c:v>
                </c:pt>
                <c:pt idx="811">
                  <c:v>79.654705639226336</c:v>
                </c:pt>
                <c:pt idx="812">
                  <c:v>79.752809409369661</c:v>
                </c:pt>
                <c:pt idx="813">
                  <c:v>79.844871361764319</c:v>
                </c:pt>
                <c:pt idx="814">
                  <c:v>79.947622039057961</c:v>
                </c:pt>
                <c:pt idx="815">
                  <c:v>80.054340780382574</c:v>
                </c:pt>
                <c:pt idx="816">
                  <c:v>80.158673828635756</c:v>
                </c:pt>
                <c:pt idx="817">
                  <c:v>80.264436181874856</c:v>
                </c:pt>
                <c:pt idx="818">
                  <c:v>80.367658046964763</c:v>
                </c:pt>
                <c:pt idx="819">
                  <c:v>80.466493222223548</c:v>
                </c:pt>
                <c:pt idx="820">
                  <c:v>80.563354373095649</c:v>
                </c:pt>
                <c:pt idx="821">
                  <c:v>80.670658326874332</c:v>
                </c:pt>
                <c:pt idx="822">
                  <c:v>80.768762097017657</c:v>
                </c:pt>
                <c:pt idx="823">
                  <c:v>80.868394198656233</c:v>
                </c:pt>
                <c:pt idx="824">
                  <c:v>80.973144395241391</c:v>
                </c:pt>
                <c:pt idx="825">
                  <c:v>81.077894591826549</c:v>
                </c:pt>
                <c:pt idx="826">
                  <c:v>81.176729767085334</c:v>
                </c:pt>
                <c:pt idx="827">
                  <c:v>81.275564942344118</c:v>
                </c:pt>
                <c:pt idx="828">
                  <c:v>81.374400117602903</c:v>
                </c:pt>
                <c:pt idx="829">
                  <c:v>81.470683410261131</c:v>
                </c:pt>
                <c:pt idx="830">
                  <c:v>81.56849503441461</c:v>
                </c:pt>
                <c:pt idx="831">
                  <c:v>81.657937034299948</c:v>
                </c:pt>
                <c:pt idx="832">
                  <c:v>81.754078095918189</c:v>
                </c:pt>
                <c:pt idx="833">
                  <c:v>81.845198197241999</c:v>
                </c:pt>
                <c:pt idx="834">
                  <c:v>81.928737632939672</c:v>
                </c:pt>
                <c:pt idx="835">
                  <c:v>81.989454781505174</c:v>
                </c:pt>
                <c:pt idx="836">
                  <c:v>82.045197278221693</c:v>
                </c:pt>
                <c:pt idx="837">
                  <c:v>82.107527896589957</c:v>
                </c:pt>
                <c:pt idx="838">
                  <c:v>82.165693162554902</c:v>
                </c:pt>
                <c:pt idx="839">
                  <c:v>82.239337704161187</c:v>
                </c:pt>
                <c:pt idx="840">
                  <c:v>82.296969531848887</c:v>
                </c:pt>
                <c:pt idx="841">
                  <c:v>82.366271140158432</c:v>
                </c:pt>
                <c:pt idx="842">
                  <c:v>82.43475556484448</c:v>
                </c:pt>
                <c:pt idx="843">
                  <c:v>82.50171165803529</c:v>
                </c:pt>
                <c:pt idx="844">
                  <c:v>82.570196082721338</c:v>
                </c:pt>
                <c:pt idx="845">
                  <c:v>82.637152175912149</c:v>
                </c:pt>
                <c:pt idx="846">
                  <c:v>82.70410826910296</c:v>
                </c:pt>
                <c:pt idx="847">
                  <c:v>82.771064362293771</c:v>
                </c:pt>
                <c:pt idx="848">
                  <c:v>82.838020455484582</c:v>
                </c:pt>
                <c:pt idx="849">
                  <c:v>82.904976548675393</c:v>
                </c:pt>
                <c:pt idx="850">
                  <c:v>82.971932641866204</c:v>
                </c:pt>
                <c:pt idx="851">
                  <c:v>83.038888735057014</c:v>
                </c:pt>
                <c:pt idx="852">
                  <c:v>83.105844828247825</c:v>
                </c:pt>
                <c:pt idx="853">
                  <c:v>83.172800921438636</c:v>
                </c:pt>
                <c:pt idx="854">
                  <c:v>83.239757014629447</c:v>
                </c:pt>
                <c:pt idx="855">
                  <c:v>83.306713107820258</c:v>
                </c:pt>
                <c:pt idx="856">
                  <c:v>83.371283507939637</c:v>
                </c:pt>
                <c:pt idx="857">
                  <c:v>83.438239601130448</c:v>
                </c:pt>
                <c:pt idx="858">
                  <c:v>83.506724025816496</c:v>
                </c:pt>
                <c:pt idx="859">
                  <c:v>83.573680119007307</c:v>
                </c:pt>
                <c:pt idx="860">
                  <c:v>83.640636212198118</c:v>
                </c:pt>
                <c:pt idx="861">
                  <c:v>83.707592305388928</c:v>
                </c:pt>
                <c:pt idx="862">
                  <c:v>83.773592010494227</c:v>
                </c:pt>
                <c:pt idx="863">
                  <c:v>83.838162410613606</c:v>
                </c:pt>
                <c:pt idx="864">
                  <c:v>83.912331186350571</c:v>
                </c:pt>
                <c:pt idx="865">
                  <c:v>83.99567027259279</c:v>
                </c:pt>
                <c:pt idx="866">
                  <c:v>84.079779292705254</c:v>
                </c:pt>
                <c:pt idx="867">
                  <c:v>84.17032631310073</c:v>
                </c:pt>
                <c:pt idx="868">
                  <c:v>84.260873333496207</c:v>
                </c:pt>
                <c:pt idx="869">
                  <c:v>84.351420353891683</c:v>
                </c:pt>
                <c:pt idx="870">
                  <c:v>84.441967374287159</c:v>
                </c:pt>
                <c:pt idx="871">
                  <c:v>84.532514394682636</c:v>
                </c:pt>
                <c:pt idx="872">
                  <c:v>84.623061415078112</c:v>
                </c:pt>
                <c:pt idx="873">
                  <c:v>84.713608435473589</c:v>
                </c:pt>
                <c:pt idx="874">
                  <c:v>84.804155455869065</c:v>
                </c:pt>
                <c:pt idx="875">
                  <c:v>84.894702476264541</c:v>
                </c:pt>
                <c:pt idx="876">
                  <c:v>84.988554384553979</c:v>
                </c:pt>
                <c:pt idx="877">
                  <c:v>85.093574681688693</c:v>
                </c:pt>
                <c:pt idx="878">
                  <c:v>85.197165673837503</c:v>
                </c:pt>
                <c:pt idx="879">
                  <c:v>85.303791831427205</c:v>
                </c:pt>
                <c:pt idx="880">
                  <c:v>85.409768516647432</c:v>
                </c:pt>
                <c:pt idx="881">
                  <c:v>85.515745201867659</c:v>
                </c:pt>
                <c:pt idx="882">
                  <c:v>85.621721887087887</c:v>
                </c:pt>
                <c:pt idx="883">
                  <c:v>85.727698572308114</c:v>
                </c:pt>
                <c:pt idx="884">
                  <c:v>85.833675257528341</c:v>
                </c:pt>
                <c:pt idx="885">
                  <c:v>85.939651942748569</c:v>
                </c:pt>
                <c:pt idx="886">
                  <c:v>86.044074895021367</c:v>
                </c:pt>
                <c:pt idx="887">
                  <c:v>86.147541459208668</c:v>
                </c:pt>
                <c:pt idx="888">
                  <c:v>86.249578718410049</c:v>
                </c:pt>
                <c:pt idx="889">
                  <c:v>86.346517833226883</c:v>
                </c:pt>
                <c:pt idx="890">
                  <c:v>86.433357455719431</c:v>
                </c:pt>
                <c:pt idx="891">
                  <c:v>86.52005856835676</c:v>
                </c:pt>
                <c:pt idx="892">
                  <c:v>86.599523001309606</c:v>
                </c:pt>
                <c:pt idx="893">
                  <c:v>86.668577934390029</c:v>
                </c:pt>
                <c:pt idx="894">
                  <c:v>86.744392373354771</c:v>
                </c:pt>
                <c:pt idx="895">
                  <c:v>86.813158595062546</c:v>
                </c:pt>
                <c:pt idx="896">
                  <c:v>86.892623028015393</c:v>
                </c:pt>
                <c:pt idx="897">
                  <c:v>86.972274948941774</c:v>
                </c:pt>
                <c:pt idx="898">
                  <c:v>87.044410009414108</c:v>
                </c:pt>
                <c:pt idx="899">
                  <c:v>87.120089719211393</c:v>
                </c:pt>
                <c:pt idx="900">
                  <c:v>87.197198733994583</c:v>
                </c:pt>
                <c:pt idx="901">
                  <c:v>87.274307748777773</c:v>
                </c:pt>
                <c:pt idx="902">
                  <c:v>87.346071973477379</c:v>
                </c:pt>
                <c:pt idx="903">
                  <c:v>87.417836198176985</c:v>
                </c:pt>
                <c:pt idx="904">
                  <c:v>87.473864734628592</c:v>
                </c:pt>
                <c:pt idx="905">
                  <c:v>87.529893271080198</c:v>
                </c:pt>
                <c:pt idx="906">
                  <c:v>87.585921807531804</c:v>
                </c:pt>
                <c:pt idx="907">
                  <c:v>87.640521038997505</c:v>
                </c:pt>
                <c:pt idx="908">
                  <c:v>87.695120270463207</c:v>
                </c:pt>
                <c:pt idx="909">
                  <c:v>87.743593209272731</c:v>
                </c:pt>
                <c:pt idx="910">
                  <c:v>87.793022536167769</c:v>
                </c:pt>
                <c:pt idx="911">
                  <c:v>87.842451863062806</c:v>
                </c:pt>
                <c:pt idx="912">
                  <c:v>87.89092480187233</c:v>
                </c:pt>
                <c:pt idx="913">
                  <c:v>87.939397740681855</c:v>
                </c:pt>
                <c:pt idx="914">
                  <c:v>87.982212487902942</c:v>
                </c:pt>
                <c:pt idx="915">
                  <c:v>88.025027235124028</c:v>
                </c:pt>
                <c:pt idx="916">
                  <c:v>88.06641267735921</c:v>
                </c:pt>
                <c:pt idx="917">
                  <c:v>88.110752046018902</c:v>
                </c:pt>
                <c:pt idx="918">
                  <c:v>88.136617405568558</c:v>
                </c:pt>
                <c:pt idx="919">
                  <c:v>88.162482765118213</c:v>
                </c:pt>
                <c:pt idx="920">
                  <c:v>88.187391736582356</c:v>
                </c:pt>
                <c:pt idx="921">
                  <c:v>88.212300708046499</c:v>
                </c:pt>
                <c:pt idx="922">
                  <c:v>88.237209679510642</c:v>
                </c:pt>
                <c:pt idx="923">
                  <c:v>88.262118650974784</c:v>
                </c:pt>
                <c:pt idx="924">
                  <c:v>88.287027622438927</c:v>
                </c:pt>
                <c:pt idx="925">
                  <c:v>88.31193659390307</c:v>
                </c:pt>
                <c:pt idx="926">
                  <c:v>88.336845565367213</c:v>
                </c:pt>
                <c:pt idx="927">
                  <c:v>88.361754536831356</c:v>
                </c:pt>
                <c:pt idx="928">
                  <c:v>88.386663508295499</c:v>
                </c:pt>
                <c:pt idx="929">
                  <c:v>88.411572479759641</c:v>
                </c:pt>
                <c:pt idx="930">
                  <c:v>88.428346019530352</c:v>
                </c:pt>
                <c:pt idx="931">
                  <c:v>88.445119559301062</c:v>
                </c:pt>
                <c:pt idx="932">
                  <c:v>88.455290271518152</c:v>
                </c:pt>
                <c:pt idx="933">
                  <c:v>88.466985605173832</c:v>
                </c:pt>
                <c:pt idx="934">
                  <c:v>88.477156317390921</c:v>
                </c:pt>
                <c:pt idx="935">
                  <c:v>88.487327029608011</c:v>
                </c:pt>
                <c:pt idx="936">
                  <c:v>88.4974977418251</c:v>
                </c:pt>
                <c:pt idx="937">
                  <c:v>88.507668454042189</c:v>
                </c:pt>
                <c:pt idx="938">
                  <c:v>88.517839166259279</c:v>
                </c:pt>
                <c:pt idx="939">
                  <c:v>88.526580573490463</c:v>
                </c:pt>
                <c:pt idx="940">
                  <c:v>88.535321980721648</c:v>
                </c:pt>
                <c:pt idx="941">
                  <c:v>88.545492692938737</c:v>
                </c:pt>
                <c:pt idx="942">
                  <c:v>88.555663405155826</c:v>
                </c:pt>
                <c:pt idx="943">
                  <c:v>88.565834117372916</c:v>
                </c:pt>
                <c:pt idx="944">
                  <c:v>88.576004829590005</c:v>
                </c:pt>
                <c:pt idx="945">
                  <c:v>88.586175541807094</c:v>
                </c:pt>
                <c:pt idx="946">
                  <c:v>88.596346254024184</c:v>
                </c:pt>
                <c:pt idx="947">
                  <c:v>88.606516966241273</c:v>
                </c:pt>
                <c:pt idx="948">
                  <c:v>88.616687678458362</c:v>
                </c:pt>
                <c:pt idx="949">
                  <c:v>88.626858390675451</c:v>
                </c:pt>
                <c:pt idx="950">
                  <c:v>88.637029102892541</c:v>
                </c:pt>
                <c:pt idx="951">
                  <c:v>88.64719981510963</c:v>
                </c:pt>
                <c:pt idx="952">
                  <c:v>88.657370527326719</c:v>
                </c:pt>
                <c:pt idx="953">
                  <c:v>88.667541239543809</c:v>
                </c:pt>
                <c:pt idx="954">
                  <c:v>88.677711951760898</c:v>
                </c:pt>
                <c:pt idx="955">
                  <c:v>88.683241911284995</c:v>
                </c:pt>
                <c:pt idx="956">
                  <c:v>88.688771870809092</c:v>
                </c:pt>
                <c:pt idx="957">
                  <c:v>88.694301830333188</c:v>
                </c:pt>
                <c:pt idx="958">
                  <c:v>88.699831789857285</c:v>
                </c:pt>
                <c:pt idx="959">
                  <c:v>88.705361749381382</c:v>
                </c:pt>
                <c:pt idx="960">
                  <c:v>88.710891708905478</c:v>
                </c:pt>
                <c:pt idx="961">
                  <c:v>88.716421668429575</c:v>
                </c:pt>
                <c:pt idx="962">
                  <c:v>88.721951627953672</c:v>
                </c:pt>
                <c:pt idx="963">
                  <c:v>88.727481587477769</c:v>
                </c:pt>
                <c:pt idx="964">
                  <c:v>88.733011547001865</c:v>
                </c:pt>
                <c:pt idx="965">
                  <c:v>88.738541506525962</c:v>
                </c:pt>
                <c:pt idx="966">
                  <c:v>88.742424223043713</c:v>
                </c:pt>
                <c:pt idx="967">
                  <c:v>88.746524877581905</c:v>
                </c:pt>
                <c:pt idx="968">
                  <c:v>88.752096055285463</c:v>
                </c:pt>
                <c:pt idx="969">
                  <c:v>88.75762601480956</c:v>
                </c:pt>
                <c:pt idx="970">
                  <c:v>88.768154440341618</c:v>
                </c:pt>
                <c:pt idx="971">
                  <c:v>88.76714980986651</c:v>
                </c:pt>
                <c:pt idx="972">
                  <c:v>88.781646299429539</c:v>
                </c:pt>
                <c:pt idx="973">
                  <c:v>88.792645912757877</c:v>
                </c:pt>
                <c:pt idx="974">
                  <c:v>88.786797312873887</c:v>
                </c:pt>
                <c:pt idx="975">
                  <c:v>88.781870341061548</c:v>
                </c:pt>
                <c:pt idx="976">
                  <c:v>88.782785388875382</c:v>
                </c:pt>
                <c:pt idx="977">
                  <c:v>88.766758976110594</c:v>
                </c:pt>
                <c:pt idx="978">
                  <c:v>88.751502943329967</c:v>
                </c:pt>
                <c:pt idx="979">
                  <c:v>88.735137444529002</c:v>
                </c:pt>
                <c:pt idx="980">
                  <c:v>88.720784905562994</c:v>
                </c:pt>
                <c:pt idx="981">
                  <c:v>88.730280135502937</c:v>
                </c:pt>
                <c:pt idx="982">
                  <c:v>88.739775365442881</c:v>
                </c:pt>
                <c:pt idx="983">
                  <c:v>88.749270595382825</c:v>
                </c:pt>
                <c:pt idx="984">
                  <c:v>88.758765825322769</c:v>
                </c:pt>
                <c:pt idx="985">
                  <c:v>88.768261055262712</c:v>
                </c:pt>
                <c:pt idx="986">
                  <c:v>88.777756285202656</c:v>
                </c:pt>
                <c:pt idx="987">
                  <c:v>88.7872515151426</c:v>
                </c:pt>
                <c:pt idx="988">
                  <c:v>88.796746745082544</c:v>
                </c:pt>
                <c:pt idx="989">
                  <c:v>88.806241975022488</c:v>
                </c:pt>
                <c:pt idx="990">
                  <c:v>88.815737204962431</c:v>
                </c:pt>
                <c:pt idx="991">
                  <c:v>88.825232434902375</c:v>
                </c:pt>
                <c:pt idx="992">
                  <c:v>88.834727664842319</c:v>
                </c:pt>
                <c:pt idx="993">
                  <c:v>88.84596074586257</c:v>
                </c:pt>
                <c:pt idx="994">
                  <c:v>88.857193826882821</c:v>
                </c:pt>
                <c:pt idx="995">
                  <c:v>88.868426907903071</c:v>
                </c:pt>
                <c:pt idx="996">
                  <c:v>88.879659988923322</c:v>
                </c:pt>
                <c:pt idx="997">
                  <c:v>88.889463764957668</c:v>
                </c:pt>
                <c:pt idx="998">
                  <c:v>88.902201229366312</c:v>
                </c:pt>
                <c:pt idx="999">
                  <c:v>88.915080789706764</c:v>
                </c:pt>
                <c:pt idx="1000">
                  <c:v>88.927960350047215</c:v>
                </c:pt>
                <c:pt idx="1001">
                  <c:v>88.940839910387666</c:v>
                </c:pt>
                <c:pt idx="1002">
                  <c:v>88.953794549130606</c:v>
                </c:pt>
                <c:pt idx="1003">
                  <c:v>88.968219711038913</c:v>
                </c:pt>
                <c:pt idx="1004">
                  <c:v>88.981099271379364</c:v>
                </c:pt>
                <c:pt idx="1005">
                  <c:v>88.993835972101877</c:v>
                </c:pt>
                <c:pt idx="1006">
                  <c:v>89.008219915830722</c:v>
                </c:pt>
                <c:pt idx="1007">
                  <c:v>89.021099476171173</c:v>
                </c:pt>
                <c:pt idx="1008">
                  <c:v>89.033979036511624</c:v>
                </c:pt>
                <c:pt idx="1009">
                  <c:v>89.046858596852076</c:v>
                </c:pt>
                <c:pt idx="1010">
                  <c:v>89.059738157192527</c:v>
                </c:pt>
                <c:pt idx="1011">
                  <c:v>89.072617717532978</c:v>
                </c:pt>
                <c:pt idx="1012">
                  <c:v>89.085497277873429</c:v>
                </c:pt>
                <c:pt idx="1013">
                  <c:v>89.098376838213881</c:v>
                </c:pt>
                <c:pt idx="1014">
                  <c:v>89.112760781942725</c:v>
                </c:pt>
                <c:pt idx="1015">
                  <c:v>89.12714472567157</c:v>
                </c:pt>
                <c:pt idx="1016">
                  <c:v>89.139094454862189</c:v>
                </c:pt>
                <c:pt idx="1017">
                  <c:v>89.1495398006644</c:v>
                </c:pt>
                <c:pt idx="1018">
                  <c:v>89.15998514646661</c:v>
                </c:pt>
                <c:pt idx="1019">
                  <c:v>89.169425678353093</c:v>
                </c:pt>
                <c:pt idx="1020">
                  <c:v>89.178866210239576</c:v>
                </c:pt>
                <c:pt idx="1021">
                  <c:v>89.188306742126059</c:v>
                </c:pt>
                <c:pt idx="1022">
                  <c:v>89.190838781979792</c:v>
                </c:pt>
                <c:pt idx="1023">
                  <c:v>89.193370821833525</c:v>
                </c:pt>
                <c:pt idx="1024">
                  <c:v>89.195902861687259</c:v>
                </c:pt>
                <c:pt idx="1025">
                  <c:v>89.198434901540992</c:v>
                </c:pt>
                <c:pt idx="1026">
                  <c:v>89.200966941394725</c:v>
                </c:pt>
                <c:pt idx="1027">
                  <c:v>89.200881576627367</c:v>
                </c:pt>
                <c:pt idx="1028">
                  <c:v>89.200796211860009</c:v>
                </c:pt>
                <c:pt idx="1029">
                  <c:v>89.200710847092651</c:v>
                </c:pt>
                <c:pt idx="1030">
                  <c:v>89.200625482325293</c:v>
                </c:pt>
                <c:pt idx="1031">
                  <c:v>89.200540117557935</c:v>
                </c:pt>
                <c:pt idx="1032">
                  <c:v>89.196261260495604</c:v>
                </c:pt>
                <c:pt idx="1033">
                  <c:v>89.194599808054363</c:v>
                </c:pt>
                <c:pt idx="1034">
                  <c:v>89.179319157619219</c:v>
                </c:pt>
                <c:pt idx="1035">
                  <c:v>89.178195973712448</c:v>
                </c:pt>
                <c:pt idx="1036">
                  <c:v>89.170480476488095</c:v>
                </c:pt>
                <c:pt idx="1037">
                  <c:v>89.162764979263741</c:v>
                </c:pt>
                <c:pt idx="1038">
                  <c:v>89.143856654106742</c:v>
                </c:pt>
                <c:pt idx="1039">
                  <c:v>89.126816909829842</c:v>
                </c:pt>
                <c:pt idx="1040">
                  <c:v>89.110196923341391</c:v>
                </c:pt>
                <c:pt idx="1041">
                  <c:v>89.11194441895519</c:v>
                </c:pt>
                <c:pt idx="1042">
                  <c:v>89.113691914568989</c:v>
                </c:pt>
                <c:pt idx="1043">
                  <c:v>89.104289072653827</c:v>
                </c:pt>
                <c:pt idx="1044">
                  <c:v>89.091646990289561</c:v>
                </c:pt>
                <c:pt idx="1045">
                  <c:v>89.080678781724075</c:v>
                </c:pt>
                <c:pt idx="1046">
                  <c:v>89.067337848366449</c:v>
                </c:pt>
                <c:pt idx="1047">
                  <c:v>89.053996915008824</c:v>
                </c:pt>
                <c:pt idx="1048">
                  <c:v>89.040655981651199</c:v>
                </c:pt>
                <c:pt idx="1049">
                  <c:v>89.0409056200496</c:v>
                </c:pt>
                <c:pt idx="1050">
                  <c:v>89.041155258448001</c:v>
                </c:pt>
                <c:pt idx="1051">
                  <c:v>89.036360749868663</c:v>
                </c:pt>
                <c:pt idx="1052">
                  <c:v>89.021480741116164</c:v>
                </c:pt>
                <c:pt idx="1053">
                  <c:v>89.02423449106854</c:v>
                </c:pt>
                <c:pt idx="1054">
                  <c:v>89.009262515304584</c:v>
                </c:pt>
                <c:pt idx="1055">
                  <c:v>89.01283048840348</c:v>
                </c:pt>
                <c:pt idx="1056">
                  <c:v>89.015572042269852</c:v>
                </c:pt>
                <c:pt idx="1057">
                  <c:v>89.018325792222228</c:v>
                </c:pt>
                <c:pt idx="1058">
                  <c:v>89.011130994826004</c:v>
                </c:pt>
                <c:pt idx="1059">
                  <c:v>89.014263843685498</c:v>
                </c:pt>
                <c:pt idx="1060">
                  <c:v>89.017396692544992</c:v>
                </c:pt>
                <c:pt idx="1061">
                  <c:v>89.020529541404485</c:v>
                </c:pt>
                <c:pt idx="1062">
                  <c:v>89.024743374755289</c:v>
                </c:pt>
                <c:pt idx="1063">
                  <c:v>89.013582936284564</c:v>
                </c:pt>
                <c:pt idx="1064">
                  <c:v>88.999183257364734</c:v>
                </c:pt>
                <c:pt idx="1065">
                  <c:v>89.005644381512866</c:v>
                </c:pt>
                <c:pt idx="1066">
                  <c:v>89.032987130751181</c:v>
                </c:pt>
                <c:pt idx="1067">
                  <c:v>89.056029778081907</c:v>
                </c:pt>
                <c:pt idx="1068">
                  <c:v>89.041630099162077</c:v>
                </c:pt>
                <c:pt idx="1069">
                  <c:v>89.064672746492803</c:v>
                </c:pt>
                <c:pt idx="1070">
                  <c:v>89.05297936153957</c:v>
                </c:pt>
                <c:pt idx="1071">
                  <c:v>89.056204525149582</c:v>
                </c:pt>
                <c:pt idx="1072">
                  <c:v>89.079597203131357</c:v>
                </c:pt>
                <c:pt idx="1073">
                  <c:v>89.086581462137914</c:v>
                </c:pt>
                <c:pt idx="1074">
                  <c:v>89.093565721144472</c:v>
                </c:pt>
                <c:pt idx="1075">
                  <c:v>89.10054998015103</c:v>
                </c:pt>
                <c:pt idx="1076">
                  <c:v>89.107534239157587</c:v>
                </c:pt>
                <c:pt idx="1077">
                  <c:v>89.114518498164145</c:v>
                </c:pt>
                <c:pt idx="1078">
                  <c:v>89.121502757170703</c:v>
                </c:pt>
                <c:pt idx="1079">
                  <c:v>89.129483464541224</c:v>
                </c:pt>
                <c:pt idx="1080">
                  <c:v>89.132489819423597</c:v>
                </c:pt>
                <c:pt idx="1081">
                  <c:v>89.134306036533346</c:v>
                </c:pt>
                <c:pt idx="1082">
                  <c:v>89.136122253643094</c:v>
                </c:pt>
                <c:pt idx="1083">
                  <c:v>89.120854634734044</c:v>
                </c:pt>
                <c:pt idx="1084">
                  <c:v>89.149193832336323</c:v>
                </c:pt>
                <c:pt idx="1085">
                  <c:v>89.146709947538483</c:v>
                </c:pt>
                <c:pt idx="1086">
                  <c:v>89.152315327783413</c:v>
                </c:pt>
                <c:pt idx="1087">
                  <c:v>89.174069171938598</c:v>
                </c:pt>
                <c:pt idx="1088">
                  <c:v>89.161945261484149</c:v>
                </c:pt>
                <c:pt idx="1089">
                  <c:v>89.16275666467817</c:v>
                </c:pt>
                <c:pt idx="1090">
                  <c:v>89.163568067872191</c:v>
                </c:pt>
                <c:pt idx="1091">
                  <c:v>89.164379471066212</c:v>
                </c:pt>
                <c:pt idx="1092">
                  <c:v>89.165190874260233</c:v>
                </c:pt>
                <c:pt idx="1093">
                  <c:v>89.166002277454254</c:v>
                </c:pt>
                <c:pt idx="1094">
                  <c:v>89.166813680648275</c:v>
                </c:pt>
                <c:pt idx="1095">
                  <c:v>89.184033502817513</c:v>
                </c:pt>
                <c:pt idx="1096">
                  <c:v>89.164091818409091</c:v>
                </c:pt>
                <c:pt idx="1097">
                  <c:v>89.175062009243078</c:v>
                </c:pt>
                <c:pt idx="1098">
                  <c:v>89.182988702153565</c:v>
                </c:pt>
                <c:pt idx="1099">
                  <c:v>89.187050400954803</c:v>
                </c:pt>
                <c:pt idx="1100">
                  <c:v>89.19111209975604</c:v>
                </c:pt>
                <c:pt idx="1101">
                  <c:v>89.195173798557278</c:v>
                </c:pt>
                <c:pt idx="1102">
                  <c:v>89.181002270913922</c:v>
                </c:pt>
                <c:pt idx="1103">
                  <c:v>89.145615613183153</c:v>
                </c:pt>
                <c:pt idx="1104">
                  <c:v>89.127196127843206</c:v>
                </c:pt>
                <c:pt idx="1105">
                  <c:v>89.109966780275883</c:v>
                </c:pt>
                <c:pt idx="1106">
                  <c:v>89.093671838909231</c:v>
                </c:pt>
                <c:pt idx="1107">
                  <c:v>89.077376897542578</c:v>
                </c:pt>
                <c:pt idx="1108">
                  <c:v>89.059939258438774</c:v>
                </c:pt>
                <c:pt idx="1109">
                  <c:v>89.04954603246793</c:v>
                </c:pt>
                <c:pt idx="1110">
                  <c:v>88.930209271001928</c:v>
                </c:pt>
                <c:pt idx="1111">
                  <c:v>88.834431804563494</c:v>
                </c:pt>
                <c:pt idx="1112">
                  <c:v>88.764459152755336</c:v>
                </c:pt>
                <c:pt idx="1113">
                  <c:v>88.595725255533466</c:v>
                </c:pt>
                <c:pt idx="1114">
                  <c:v>88.547784477740876</c:v>
                </c:pt>
                <c:pt idx="1115">
                  <c:v>88.426588394151949</c:v>
                </c:pt>
                <c:pt idx="1116">
                  <c:v>88.410949162770976</c:v>
                </c:pt>
                <c:pt idx="1117">
                  <c:v>88.414902481886742</c:v>
                </c:pt>
                <c:pt idx="1118">
                  <c:v>88.418855801002508</c:v>
                </c:pt>
                <c:pt idx="1119">
                  <c:v>88.422809120118274</c:v>
                </c:pt>
                <c:pt idx="1120">
                  <c:v>88.426762439234039</c:v>
                </c:pt>
                <c:pt idx="1121">
                  <c:v>88.430715758349805</c:v>
                </c:pt>
                <c:pt idx="1122">
                  <c:v>88.433571056054276</c:v>
                </c:pt>
                <c:pt idx="1123">
                  <c:v>88.424098870790701</c:v>
                </c:pt>
                <c:pt idx="1124">
                  <c:v>88.428052189906467</c:v>
                </c:pt>
                <c:pt idx="1125">
                  <c:v>88.449969983683673</c:v>
                </c:pt>
                <c:pt idx="1126">
                  <c:v>88.441981527857308</c:v>
                </c:pt>
                <c:pt idx="1127">
                  <c:v>88.418198223881362</c:v>
                </c:pt>
                <c:pt idx="1128">
                  <c:v>88.449134857827801</c:v>
                </c:pt>
                <c:pt idx="1129">
                  <c:v>88.470135718801103</c:v>
                </c:pt>
                <c:pt idx="1130">
                  <c:v>88.485455195108315</c:v>
                </c:pt>
                <c:pt idx="1131">
                  <c:v>88.476645350347169</c:v>
                </c:pt>
                <c:pt idx="1132">
                  <c:v>88.504867853556945</c:v>
                </c:pt>
                <c:pt idx="1133">
                  <c:v>88.497551415642604</c:v>
                </c:pt>
                <c:pt idx="1134">
                  <c:v>88.517529533108998</c:v>
                </c:pt>
                <c:pt idx="1135">
                  <c:v>88.533473508915634</c:v>
                </c:pt>
                <c:pt idx="1136">
                  <c:v>88.500527223343411</c:v>
                </c:pt>
                <c:pt idx="1137">
                  <c:v>88.500874736805329</c:v>
                </c:pt>
                <c:pt idx="1138">
                  <c:v>88.504936589434976</c:v>
                </c:pt>
                <c:pt idx="1139">
                  <c:v>88.502891290865961</c:v>
                </c:pt>
                <c:pt idx="1140">
                  <c:v>88.464185263414393</c:v>
                </c:pt>
                <c:pt idx="1141">
                  <c:v>88.458824692360992</c:v>
                </c:pt>
                <c:pt idx="1142">
                  <c:v>88.424057929303672</c:v>
                </c:pt>
                <c:pt idx="1143">
                  <c:v>88.408765072392612</c:v>
                </c:pt>
                <c:pt idx="1144">
                  <c:v>88.394000419353659</c:v>
                </c:pt>
                <c:pt idx="1145">
                  <c:v>88.401325734468102</c:v>
                </c:pt>
                <c:pt idx="1146">
                  <c:v>88.385296421615664</c:v>
                </c:pt>
                <c:pt idx="1147">
                  <c:v>88.413672353309536</c:v>
                </c:pt>
                <c:pt idx="1148">
                  <c:v>88.431094268985305</c:v>
                </c:pt>
                <c:pt idx="1149">
                  <c:v>88.406201823289777</c:v>
                </c:pt>
                <c:pt idx="1150">
                  <c:v>88.412925527720461</c:v>
                </c:pt>
                <c:pt idx="1151">
                  <c:v>88.394940921625704</c:v>
                </c:pt>
                <c:pt idx="1152">
                  <c:v>88.41179581138708</c:v>
                </c:pt>
                <c:pt idx="1153">
                  <c:v>88.420904849992382</c:v>
                </c:pt>
                <c:pt idx="1154">
                  <c:v>88.428130426808877</c:v>
                </c:pt>
                <c:pt idx="1155">
                  <c:v>88.439705618494003</c:v>
                </c:pt>
                <c:pt idx="1156">
                  <c:v>88.444902376400236</c:v>
                </c:pt>
                <c:pt idx="1157">
                  <c:v>88.443429412377043</c:v>
                </c:pt>
                <c:pt idx="1158">
                  <c:v>88.452732440296131</c:v>
                </c:pt>
                <c:pt idx="1159">
                  <c:v>88.462932730514794</c:v>
                </c:pt>
                <c:pt idx="1160">
                  <c:v>88.471592325064648</c:v>
                </c:pt>
                <c:pt idx="1161">
                  <c:v>88.480251919614503</c:v>
                </c:pt>
                <c:pt idx="1162">
                  <c:v>88.488911514164357</c:v>
                </c:pt>
                <c:pt idx="1163">
                  <c:v>88.497571108714212</c:v>
                </c:pt>
                <c:pt idx="1164">
                  <c:v>88.506230703264066</c:v>
                </c:pt>
                <c:pt idx="1165">
                  <c:v>88.51489029781392</c:v>
                </c:pt>
                <c:pt idx="1166">
                  <c:v>88.523549892363775</c:v>
                </c:pt>
                <c:pt idx="1167">
                  <c:v>88.532209486913629</c:v>
                </c:pt>
                <c:pt idx="1168">
                  <c:v>88.540869081463484</c:v>
                </c:pt>
                <c:pt idx="1169">
                  <c:v>88.549528676013338</c:v>
                </c:pt>
                <c:pt idx="1170">
                  <c:v>88.558188270563193</c:v>
                </c:pt>
                <c:pt idx="1171">
                  <c:v>88.566847865113047</c:v>
                </c:pt>
                <c:pt idx="1172">
                  <c:v>88.575507459662902</c:v>
                </c:pt>
                <c:pt idx="1173">
                  <c:v>88.584167054212756</c:v>
                </c:pt>
                <c:pt idx="1174">
                  <c:v>88.59282664876261</c:v>
                </c:pt>
                <c:pt idx="1175">
                  <c:v>88.601486243312465</c:v>
                </c:pt>
                <c:pt idx="1176">
                  <c:v>88.610145837862319</c:v>
                </c:pt>
                <c:pt idx="1177">
                  <c:v>88.618805432412174</c:v>
                </c:pt>
                <c:pt idx="1178">
                  <c:v>88.627465026962028</c:v>
                </c:pt>
                <c:pt idx="1179">
                  <c:v>88.636124621511883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5-48E4-AE8D-3EDF8B5DD627}"/>
            </c:ext>
          </c:extLst>
        </c:ser>
        <c:ser>
          <c:idx val="1"/>
          <c:order val="1"/>
          <c:tx>
            <c:v>output.prediction.nedc_h.ts/target.engine_coolant_temperatures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output.prediction.nedc_h.ts!$AB$3:$AB$1182</c:f>
              <c:numCache>
                <c:formatCode>General</c:formatCode>
                <c:ptCount val="1180"/>
                <c:pt idx="0">
                  <c:v>25.4</c:v>
                </c:pt>
                <c:pt idx="1">
                  <c:v>25.427506163804811</c:v>
                </c:pt>
                <c:pt idx="2">
                  <c:v>25.455012327609619</c:v>
                </c:pt>
                <c:pt idx="3">
                  <c:v>25.482518491414421</c:v>
                </c:pt>
                <c:pt idx="4">
                  <c:v>25.51002465521923</c:v>
                </c:pt>
                <c:pt idx="5">
                  <c:v>25.537530819024042</c:v>
                </c:pt>
                <c:pt idx="6">
                  <c:v>25.56503698282885</c:v>
                </c:pt>
                <c:pt idx="7">
                  <c:v>25.592543146633659</c:v>
                </c:pt>
                <c:pt idx="8">
                  <c:v>25.671773870885222</c:v>
                </c:pt>
                <c:pt idx="9">
                  <c:v>25.720451301808399</c:v>
                </c:pt>
                <c:pt idx="10">
                  <c:v>25.754722925724941</c:v>
                </c:pt>
                <c:pt idx="11">
                  <c:v>25.792473968811439</c:v>
                </c:pt>
                <c:pt idx="12">
                  <c:v>25.779416971187949</c:v>
                </c:pt>
                <c:pt idx="13">
                  <c:v>25.819704951581681</c:v>
                </c:pt>
                <c:pt idx="14">
                  <c:v>25.930793563451981</c:v>
                </c:pt>
                <c:pt idx="15">
                  <c:v>26.083341199384041</c:v>
                </c:pt>
                <c:pt idx="16">
                  <c:v>26.234039099141821</c:v>
                </c:pt>
                <c:pt idx="17">
                  <c:v>26.464082725402719</c:v>
                </c:pt>
                <c:pt idx="18">
                  <c:v>26.694126351663609</c:v>
                </c:pt>
                <c:pt idx="19">
                  <c:v>26.909227970914881</c:v>
                </c:pt>
                <c:pt idx="20">
                  <c:v>27.12877073810208</c:v>
                </c:pt>
                <c:pt idx="21">
                  <c:v>27.31896429498499</c:v>
                </c:pt>
                <c:pt idx="22">
                  <c:v>27.549007921245881</c:v>
                </c:pt>
                <c:pt idx="23">
                  <c:v>27.753777939102179</c:v>
                </c:pt>
                <c:pt idx="24">
                  <c:v>27.983297708708541</c:v>
                </c:pt>
                <c:pt idx="25">
                  <c:v>28.121226836795621</c:v>
                </c:pt>
                <c:pt idx="26">
                  <c:v>28.198670713201292</c:v>
                </c:pt>
                <c:pt idx="27">
                  <c:v>28.239873736348489</c:v>
                </c:pt>
                <c:pt idx="28">
                  <c:v>28.28547030501538</c:v>
                </c:pt>
                <c:pt idx="29">
                  <c:v>28.323233206037621</c:v>
                </c:pt>
                <c:pt idx="30">
                  <c:v>28.293710538465461</c:v>
                </c:pt>
                <c:pt idx="31">
                  <c:v>28.342399827324389</c:v>
                </c:pt>
                <c:pt idx="32">
                  <c:v>28.421642409511691</c:v>
                </c:pt>
                <c:pt idx="33">
                  <c:v>28.449160431252249</c:v>
                </c:pt>
                <c:pt idx="34">
                  <c:v>28.4766784529928</c:v>
                </c:pt>
                <c:pt idx="35">
                  <c:v>28.504196474733359</c:v>
                </c:pt>
                <c:pt idx="36">
                  <c:v>28.53171449647391</c:v>
                </c:pt>
                <c:pt idx="37">
                  <c:v>28.559232518214468</c:v>
                </c:pt>
                <c:pt idx="38">
                  <c:v>28.58675053995502</c:v>
                </c:pt>
                <c:pt idx="39">
                  <c:v>28.614268561695582</c:v>
                </c:pt>
                <c:pt idx="40">
                  <c:v>28.641786583436129</c:v>
                </c:pt>
                <c:pt idx="41">
                  <c:v>28.669304605176691</c:v>
                </c:pt>
                <c:pt idx="42">
                  <c:v>28.696822626917239</c:v>
                </c:pt>
                <c:pt idx="43">
                  <c:v>28.724340648657801</c:v>
                </c:pt>
                <c:pt idx="44">
                  <c:v>28.751858670398349</c:v>
                </c:pt>
                <c:pt idx="45">
                  <c:v>28.779376692138911</c:v>
                </c:pt>
                <c:pt idx="46">
                  <c:v>28.812672078268129</c:v>
                </c:pt>
                <c:pt idx="47">
                  <c:v>28.863141870848999</c:v>
                </c:pt>
                <c:pt idx="48">
                  <c:v>28.915497841582429</c:v>
                </c:pt>
                <c:pt idx="49">
                  <c:v>28.96783720357806</c:v>
                </c:pt>
                <c:pt idx="50">
                  <c:v>28.963061892731002</c:v>
                </c:pt>
                <c:pt idx="51">
                  <c:v>28.969854556304931</c:v>
                </c:pt>
                <c:pt idx="52">
                  <c:v>29.007589526455771</c:v>
                </c:pt>
                <c:pt idx="53">
                  <c:v>29.113933929521352</c:v>
                </c:pt>
                <c:pt idx="54">
                  <c:v>29.269068647528549</c:v>
                </c:pt>
                <c:pt idx="55">
                  <c:v>29.355337564395459</c:v>
                </c:pt>
                <c:pt idx="56">
                  <c:v>29.436206298173271</c:v>
                </c:pt>
                <c:pt idx="57">
                  <c:v>29.531960448756472</c:v>
                </c:pt>
                <c:pt idx="58">
                  <c:v>29.658323094101259</c:v>
                </c:pt>
                <c:pt idx="59">
                  <c:v>29.80649906326633</c:v>
                </c:pt>
                <c:pt idx="60">
                  <c:v>29.880882681161289</c:v>
                </c:pt>
                <c:pt idx="61">
                  <c:v>29.99545192239453</c:v>
                </c:pt>
                <c:pt idx="62">
                  <c:v>30.15835311748868</c:v>
                </c:pt>
                <c:pt idx="63">
                  <c:v>30.335119359148521</c:v>
                </c:pt>
                <c:pt idx="64">
                  <c:v>30.531734210117541</c:v>
                </c:pt>
                <c:pt idx="65">
                  <c:v>30.685390188316951</c:v>
                </c:pt>
                <c:pt idx="66">
                  <c:v>30.861997937356669</c:v>
                </c:pt>
                <c:pt idx="67">
                  <c:v>31.066225193900479</c:v>
                </c:pt>
                <c:pt idx="68">
                  <c:v>31.25674589649871</c:v>
                </c:pt>
                <c:pt idx="69">
                  <c:v>31.434382045186361</c:v>
                </c:pt>
                <c:pt idx="70">
                  <c:v>31.599124285626871</c:v>
                </c:pt>
                <c:pt idx="71">
                  <c:v>31.76762635557866</c:v>
                </c:pt>
                <c:pt idx="72">
                  <c:v>31.942453600896449</c:v>
                </c:pt>
                <c:pt idx="73">
                  <c:v>32.153343437349278</c:v>
                </c:pt>
                <c:pt idx="74">
                  <c:v>32.306999415548688</c:v>
                </c:pt>
                <c:pt idx="75">
                  <c:v>32.460655393748098</c:v>
                </c:pt>
                <c:pt idx="76">
                  <c:v>32.614311371947508</c:v>
                </c:pt>
                <c:pt idx="77">
                  <c:v>32.789622912028278</c:v>
                </c:pt>
                <c:pt idx="78">
                  <c:v>32.964934452109048</c:v>
                </c:pt>
                <c:pt idx="79">
                  <c:v>33.140245992189818</c:v>
                </c:pt>
                <c:pt idx="80">
                  <c:v>33.315557532270589</c:v>
                </c:pt>
                <c:pt idx="81">
                  <c:v>33.490869072351359</c:v>
                </c:pt>
                <c:pt idx="82">
                  <c:v>33.677467274627467</c:v>
                </c:pt>
                <c:pt idx="83">
                  <c:v>33.850919854102237</c:v>
                </c:pt>
                <c:pt idx="84">
                  <c:v>34.052694933227542</c:v>
                </c:pt>
                <c:pt idx="85">
                  <c:v>34.233711053753858</c:v>
                </c:pt>
                <c:pt idx="86">
                  <c:v>34.409695770073419</c:v>
                </c:pt>
                <c:pt idx="87">
                  <c:v>34.570738479383337</c:v>
                </c:pt>
                <c:pt idx="88">
                  <c:v>34.663881036165847</c:v>
                </c:pt>
                <c:pt idx="89">
                  <c:v>34.766422672631379</c:v>
                </c:pt>
                <c:pt idx="90">
                  <c:v>34.859435315989593</c:v>
                </c:pt>
                <c:pt idx="91">
                  <c:v>34.901451398020988</c:v>
                </c:pt>
                <c:pt idx="92">
                  <c:v>34.945100907659878</c:v>
                </c:pt>
                <c:pt idx="93">
                  <c:v>34.984493278833767</c:v>
                </c:pt>
                <c:pt idx="94">
                  <c:v>35.023885650007657</c:v>
                </c:pt>
                <c:pt idx="95">
                  <c:v>35.063278021181553</c:v>
                </c:pt>
                <c:pt idx="96">
                  <c:v>35.077047872052269</c:v>
                </c:pt>
                <c:pt idx="97">
                  <c:v>35.113978792427609</c:v>
                </c:pt>
                <c:pt idx="98">
                  <c:v>35.162375223412909</c:v>
                </c:pt>
                <c:pt idx="99">
                  <c:v>35.194073577631293</c:v>
                </c:pt>
                <c:pt idx="100">
                  <c:v>35.219518237776278</c:v>
                </c:pt>
                <c:pt idx="101">
                  <c:v>35.244962897921262</c:v>
                </c:pt>
                <c:pt idx="102">
                  <c:v>35.270407558066253</c:v>
                </c:pt>
                <c:pt idx="103">
                  <c:v>35.29585221821123</c:v>
                </c:pt>
                <c:pt idx="104">
                  <c:v>35.321296878356208</c:v>
                </c:pt>
                <c:pt idx="105">
                  <c:v>35.346741538501199</c:v>
                </c:pt>
                <c:pt idx="106">
                  <c:v>35.372186198646183</c:v>
                </c:pt>
                <c:pt idx="107">
                  <c:v>35.397630858791167</c:v>
                </c:pt>
                <c:pt idx="108">
                  <c:v>35.423075518936152</c:v>
                </c:pt>
                <c:pt idx="109">
                  <c:v>35.448520179081143</c:v>
                </c:pt>
                <c:pt idx="110">
                  <c:v>35.47396483922612</c:v>
                </c:pt>
                <c:pt idx="111">
                  <c:v>35.499409499371097</c:v>
                </c:pt>
                <c:pt idx="112">
                  <c:v>35.524854159516089</c:v>
                </c:pt>
                <c:pt idx="113">
                  <c:v>35.550298819661073</c:v>
                </c:pt>
                <c:pt idx="114">
                  <c:v>35.575743479806057</c:v>
                </c:pt>
                <c:pt idx="115">
                  <c:v>35.607441834024442</c:v>
                </c:pt>
                <c:pt idx="116">
                  <c:v>35.655838265009741</c:v>
                </c:pt>
                <c:pt idx="117">
                  <c:v>35.692769185385082</c:v>
                </c:pt>
                <c:pt idx="118">
                  <c:v>35.69522384048279</c:v>
                </c:pt>
                <c:pt idx="119">
                  <c:v>35.694770554802282</c:v>
                </c:pt>
                <c:pt idx="120">
                  <c:v>35.672221163280852</c:v>
                </c:pt>
                <c:pt idx="121">
                  <c:v>35.746890397897133</c:v>
                </c:pt>
                <c:pt idx="122">
                  <c:v>35.832636038192241</c:v>
                </c:pt>
                <c:pt idx="123">
                  <c:v>35.889912071436598</c:v>
                </c:pt>
                <c:pt idx="124">
                  <c:v>35.918197722580871</c:v>
                </c:pt>
                <c:pt idx="125">
                  <c:v>35.936388466715151</c:v>
                </c:pt>
                <c:pt idx="126">
                  <c:v>36.016142733276652</c:v>
                </c:pt>
                <c:pt idx="127">
                  <c:v>36.129479151250131</c:v>
                </c:pt>
                <c:pt idx="128">
                  <c:v>36.205388086006117</c:v>
                </c:pt>
                <c:pt idx="129">
                  <c:v>36.309760555152288</c:v>
                </c:pt>
                <c:pt idx="130">
                  <c:v>36.363785007704251</c:v>
                </c:pt>
                <c:pt idx="131">
                  <c:v>36.456375916106182</c:v>
                </c:pt>
                <c:pt idx="132">
                  <c:v>36.59720445335077</c:v>
                </c:pt>
                <c:pt idx="133">
                  <c:v>36.738824063347572</c:v>
                </c:pt>
                <c:pt idx="134">
                  <c:v>36.877745027509278</c:v>
                </c:pt>
                <c:pt idx="135">
                  <c:v>37.007261747684183</c:v>
                </c:pt>
                <c:pt idx="136">
                  <c:v>37.159762913419073</c:v>
                </c:pt>
                <c:pt idx="137">
                  <c:v>37.276169753327423</c:v>
                </c:pt>
                <c:pt idx="138">
                  <c:v>37.40221740076661</c:v>
                </c:pt>
                <c:pt idx="139">
                  <c:v>37.492042267627077</c:v>
                </c:pt>
                <c:pt idx="140">
                  <c:v>37.633910632612668</c:v>
                </c:pt>
                <c:pt idx="141">
                  <c:v>37.758062434775283</c:v>
                </c:pt>
                <c:pt idx="142">
                  <c:v>37.833653925273659</c:v>
                </c:pt>
                <c:pt idx="143">
                  <c:v>37.951366865644097</c:v>
                </c:pt>
                <c:pt idx="144">
                  <c:v>38.096300792299807</c:v>
                </c:pt>
                <c:pt idx="145">
                  <c:v>38.227720286615842</c:v>
                </c:pt>
                <c:pt idx="146">
                  <c:v>38.39420547711412</c:v>
                </c:pt>
                <c:pt idx="147">
                  <c:v>38.540821956496067</c:v>
                </c:pt>
                <c:pt idx="148">
                  <c:v>38.6644866650377</c:v>
                </c:pt>
                <c:pt idx="149">
                  <c:v>38.791496428394588</c:v>
                </c:pt>
                <c:pt idx="150">
                  <c:v>38.950136908995887</c:v>
                </c:pt>
                <c:pt idx="151">
                  <c:v>39.124234505068962</c:v>
                </c:pt>
                <c:pt idx="152">
                  <c:v>39.284625547196448</c:v>
                </c:pt>
                <c:pt idx="153">
                  <c:v>39.425333914720277</c:v>
                </c:pt>
                <c:pt idx="154">
                  <c:v>39.570169890380278</c:v>
                </c:pt>
                <c:pt idx="155">
                  <c:v>39.740693279444493</c:v>
                </c:pt>
                <c:pt idx="156">
                  <c:v>39.895570714421709</c:v>
                </c:pt>
                <c:pt idx="157">
                  <c:v>39.985952394889217</c:v>
                </c:pt>
                <c:pt idx="158">
                  <c:v>40.088836446731477</c:v>
                </c:pt>
                <c:pt idx="159">
                  <c:v>40.226295256166708</c:v>
                </c:pt>
                <c:pt idx="160">
                  <c:v>40.357888536031354</c:v>
                </c:pt>
                <c:pt idx="161">
                  <c:v>40.474018801340698</c:v>
                </c:pt>
                <c:pt idx="162">
                  <c:v>40.606046508630897</c:v>
                </c:pt>
                <c:pt idx="163">
                  <c:v>40.734437050725717</c:v>
                </c:pt>
                <c:pt idx="164">
                  <c:v>40.883988598776043</c:v>
                </c:pt>
                <c:pt idx="165">
                  <c:v>41.013505318950941</c:v>
                </c:pt>
                <c:pt idx="166">
                  <c:v>41.133800557015192</c:v>
                </c:pt>
                <c:pt idx="167">
                  <c:v>41.300211329075978</c:v>
                </c:pt>
                <c:pt idx="168">
                  <c:v>41.444259059844583</c:v>
                </c:pt>
                <c:pt idx="169">
                  <c:v>41.589824751841142</c:v>
                </c:pt>
                <c:pt idx="170">
                  <c:v>41.722710670575623</c:v>
                </c:pt>
                <c:pt idx="171">
                  <c:v>41.849342895236717</c:v>
                </c:pt>
                <c:pt idx="172">
                  <c:v>41.86317399516382</c:v>
                </c:pt>
                <c:pt idx="173">
                  <c:v>41.989806219824906</c:v>
                </c:pt>
                <c:pt idx="174">
                  <c:v>42.122692138559401</c:v>
                </c:pt>
                <c:pt idx="175">
                  <c:v>42.27227613406081</c:v>
                </c:pt>
                <c:pt idx="176">
                  <c:v>42.405811157740573</c:v>
                </c:pt>
                <c:pt idx="177">
                  <c:v>42.552540670608373</c:v>
                </c:pt>
                <c:pt idx="178">
                  <c:v>42.762626947424437</c:v>
                </c:pt>
                <c:pt idx="179">
                  <c:v>42.969780892200198</c:v>
                </c:pt>
                <c:pt idx="180">
                  <c:v>43.146087188618651</c:v>
                </c:pt>
                <c:pt idx="181">
                  <c:v>43.272565411823493</c:v>
                </c:pt>
                <c:pt idx="182">
                  <c:v>43.427949698889272</c:v>
                </c:pt>
                <c:pt idx="183">
                  <c:v>43.50903059143301</c:v>
                </c:pt>
                <c:pt idx="184">
                  <c:v>43.568771920467569</c:v>
                </c:pt>
                <c:pt idx="185">
                  <c:v>43.622865453978612</c:v>
                </c:pt>
                <c:pt idx="186">
                  <c:v>43.686194411891812</c:v>
                </c:pt>
                <c:pt idx="187">
                  <c:v>43.749523369805011</c:v>
                </c:pt>
                <c:pt idx="188">
                  <c:v>43.817245873237887</c:v>
                </c:pt>
                <c:pt idx="189">
                  <c:v>43.872880814195582</c:v>
                </c:pt>
                <c:pt idx="190">
                  <c:v>43.922262061079877</c:v>
                </c:pt>
                <c:pt idx="191">
                  <c:v>43.990804446750793</c:v>
                </c:pt>
                <c:pt idx="192">
                  <c:v>44.040185693635088</c:v>
                </c:pt>
                <c:pt idx="193">
                  <c:v>44.089566940519383</c:v>
                </c:pt>
                <c:pt idx="194">
                  <c:v>44.138948187403678</c:v>
                </c:pt>
                <c:pt idx="195">
                  <c:v>44.188329434287972</c:v>
                </c:pt>
                <c:pt idx="196">
                  <c:v>44.237710681172267</c:v>
                </c:pt>
                <c:pt idx="197">
                  <c:v>44.287091928056562</c:v>
                </c:pt>
                <c:pt idx="198">
                  <c:v>44.336473174940863</c:v>
                </c:pt>
                <c:pt idx="199">
                  <c:v>44.385854421825151</c:v>
                </c:pt>
                <c:pt idx="200">
                  <c:v>44.435235668709453</c:v>
                </c:pt>
                <c:pt idx="201">
                  <c:v>44.48461691559374</c:v>
                </c:pt>
                <c:pt idx="202">
                  <c:v>44.533998162478028</c:v>
                </c:pt>
                <c:pt idx="203">
                  <c:v>44.589633103435723</c:v>
                </c:pt>
                <c:pt idx="204">
                  <c:v>44.661966121160333</c:v>
                </c:pt>
                <c:pt idx="205">
                  <c:v>44.737364638868677</c:v>
                </c:pt>
                <c:pt idx="206">
                  <c:v>44.792384051984612</c:v>
                </c:pt>
                <c:pt idx="207">
                  <c:v>44.804384985529794</c:v>
                </c:pt>
                <c:pt idx="208">
                  <c:v>44.805352873555798</c:v>
                </c:pt>
                <c:pt idx="209">
                  <c:v>44.860089058546762</c:v>
                </c:pt>
                <c:pt idx="210">
                  <c:v>44.95680596084609</c:v>
                </c:pt>
                <c:pt idx="211">
                  <c:v>45.047626924506197</c:v>
                </c:pt>
                <c:pt idx="212">
                  <c:v>45.226823133930587</c:v>
                </c:pt>
                <c:pt idx="213">
                  <c:v>45.373113382492768</c:v>
                </c:pt>
                <c:pt idx="214">
                  <c:v>45.496451860214627</c:v>
                </c:pt>
                <c:pt idx="215">
                  <c:v>45.66345220285254</c:v>
                </c:pt>
                <c:pt idx="216">
                  <c:v>45.801619021067772</c:v>
                </c:pt>
                <c:pt idx="217">
                  <c:v>45.953040689072353</c:v>
                </c:pt>
                <c:pt idx="218">
                  <c:v>46.125184493843363</c:v>
                </c:pt>
                <c:pt idx="219">
                  <c:v>46.267483210100082</c:v>
                </c:pt>
                <c:pt idx="220">
                  <c:v>46.363796466783548</c:v>
                </c:pt>
                <c:pt idx="221">
                  <c:v>46.476488558416072</c:v>
                </c:pt>
                <c:pt idx="222">
                  <c:v>46.541887393442167</c:v>
                </c:pt>
                <c:pt idx="223">
                  <c:v>46.557938918864423</c:v>
                </c:pt>
                <c:pt idx="224">
                  <c:v>46.589472043886417</c:v>
                </c:pt>
                <c:pt idx="225">
                  <c:v>46.641603428687198</c:v>
                </c:pt>
                <c:pt idx="226">
                  <c:v>46.609208530177291</c:v>
                </c:pt>
                <c:pt idx="227">
                  <c:v>46.669990774490458</c:v>
                </c:pt>
                <c:pt idx="228">
                  <c:v>46.678572128672158</c:v>
                </c:pt>
                <c:pt idx="229">
                  <c:v>46.687153482853851</c:v>
                </c:pt>
                <c:pt idx="230">
                  <c:v>46.695734837035538</c:v>
                </c:pt>
                <c:pt idx="231">
                  <c:v>46.704316191217238</c:v>
                </c:pt>
                <c:pt idx="232">
                  <c:v>46.712897545398931</c:v>
                </c:pt>
                <c:pt idx="233">
                  <c:v>46.721478899580617</c:v>
                </c:pt>
                <c:pt idx="234">
                  <c:v>46.730060253762318</c:v>
                </c:pt>
                <c:pt idx="235">
                  <c:v>46.738641607944011</c:v>
                </c:pt>
                <c:pt idx="236">
                  <c:v>46.747222962125697</c:v>
                </c:pt>
                <c:pt idx="237">
                  <c:v>46.755804316307398</c:v>
                </c:pt>
                <c:pt idx="238">
                  <c:v>46.764385670489091</c:v>
                </c:pt>
                <c:pt idx="239">
                  <c:v>46.772967024670777</c:v>
                </c:pt>
                <c:pt idx="240">
                  <c:v>46.781548378852477</c:v>
                </c:pt>
                <c:pt idx="241">
                  <c:v>46.809290871820799</c:v>
                </c:pt>
                <c:pt idx="242">
                  <c:v>46.817872226002493</c:v>
                </c:pt>
                <c:pt idx="243">
                  <c:v>46.829294571183468</c:v>
                </c:pt>
                <c:pt idx="244">
                  <c:v>46.860827696205483</c:v>
                </c:pt>
                <c:pt idx="245">
                  <c:v>46.8464190453399</c:v>
                </c:pt>
                <c:pt idx="246">
                  <c:v>46.80658704066331</c:v>
                </c:pt>
                <c:pt idx="247">
                  <c:v>46.792178389797733</c:v>
                </c:pt>
                <c:pt idx="248">
                  <c:v>46.800086699637284</c:v>
                </c:pt>
                <c:pt idx="249">
                  <c:v>46.839563345875327</c:v>
                </c:pt>
                <c:pt idx="250">
                  <c:v>46.879976073156392</c:v>
                </c:pt>
                <c:pt idx="251">
                  <c:v>46.907658657040457</c:v>
                </c:pt>
                <c:pt idx="252">
                  <c:v>46.92246076371201</c:v>
                </c:pt>
                <c:pt idx="253">
                  <c:v>46.923764677122961</c:v>
                </c:pt>
                <c:pt idx="254">
                  <c:v>46.994573661219462</c:v>
                </c:pt>
                <c:pt idx="255">
                  <c:v>47.05453580305749</c:v>
                </c:pt>
                <c:pt idx="256">
                  <c:v>47.133308006271733</c:v>
                </c:pt>
                <c:pt idx="257">
                  <c:v>47.278039687688818</c:v>
                </c:pt>
                <c:pt idx="258">
                  <c:v>47.348880268795369</c:v>
                </c:pt>
                <c:pt idx="259">
                  <c:v>47.441369011227572</c:v>
                </c:pt>
                <c:pt idx="260">
                  <c:v>47.537617583171063</c:v>
                </c:pt>
                <c:pt idx="261">
                  <c:v>47.643590215473623</c:v>
                </c:pt>
                <c:pt idx="262">
                  <c:v>47.772514618616498</c:v>
                </c:pt>
                <c:pt idx="263">
                  <c:v>47.929761521409901</c:v>
                </c:pt>
                <c:pt idx="264">
                  <c:v>48.07330187025773</c:v>
                </c:pt>
                <c:pt idx="265">
                  <c:v>48.191230671829203</c:v>
                </c:pt>
                <c:pt idx="266">
                  <c:v>48.308289566372849</c:v>
                </c:pt>
                <c:pt idx="267">
                  <c:v>48.429108290427791</c:v>
                </c:pt>
                <c:pt idx="268">
                  <c:v>48.556252189848728</c:v>
                </c:pt>
                <c:pt idx="269">
                  <c:v>48.719458680404713</c:v>
                </c:pt>
                <c:pt idx="270">
                  <c:v>48.825431312707273</c:v>
                </c:pt>
                <c:pt idx="271">
                  <c:v>48.953693107381227</c:v>
                </c:pt>
                <c:pt idx="272">
                  <c:v>49.059665739683787</c:v>
                </c:pt>
                <c:pt idx="273">
                  <c:v>49.176925034181693</c:v>
                </c:pt>
                <c:pt idx="274">
                  <c:v>49.305849437324568</c:v>
                </c:pt>
                <c:pt idx="275">
                  <c:v>49.463096340117971</c:v>
                </c:pt>
                <c:pt idx="276">
                  <c:v>49.6066366889658</c:v>
                </c:pt>
                <c:pt idx="277">
                  <c:v>49.710189429518117</c:v>
                </c:pt>
                <c:pt idx="278">
                  <c:v>49.813541770116203</c:v>
                </c:pt>
                <c:pt idx="279">
                  <c:v>49.942466173259078</c:v>
                </c:pt>
                <c:pt idx="280">
                  <c:v>50.096138869043607</c:v>
                </c:pt>
                <c:pt idx="281">
                  <c:v>50.208544725977397</c:v>
                </c:pt>
                <c:pt idx="282">
                  <c:v>50.334229025938008</c:v>
                </c:pt>
                <c:pt idx="283">
                  <c:v>50.410085252684993</c:v>
                </c:pt>
                <c:pt idx="284">
                  <c:v>50.519635152404888</c:v>
                </c:pt>
                <c:pt idx="285">
                  <c:v>50.600174490533007</c:v>
                </c:pt>
                <c:pt idx="286">
                  <c:v>50.672644215496668</c:v>
                </c:pt>
                <c:pt idx="287">
                  <c:v>50.733955537307203</c:v>
                </c:pt>
                <c:pt idx="288">
                  <c:v>50.792930466105297</c:v>
                </c:pt>
                <c:pt idx="289">
                  <c:v>50.854241787915832</c:v>
                </c:pt>
                <c:pt idx="290">
                  <c:v>50.908688130229251</c:v>
                </c:pt>
                <c:pt idx="291">
                  <c:v>50.974392997559463</c:v>
                </c:pt>
                <c:pt idx="292">
                  <c:v>51.033242868571428</c:v>
                </c:pt>
                <c:pt idx="293">
                  <c:v>51.103558250193373</c:v>
                </c:pt>
                <c:pt idx="294">
                  <c:v>51.15717555504839</c:v>
                </c:pt>
                <c:pt idx="295">
                  <c:v>51.204539165830013</c:v>
                </c:pt>
                <c:pt idx="296">
                  <c:v>51.251902776611637</c:v>
                </c:pt>
                <c:pt idx="297">
                  <c:v>51.29926638739326</c:v>
                </c:pt>
                <c:pt idx="298">
                  <c:v>51.346629998174883</c:v>
                </c:pt>
                <c:pt idx="299">
                  <c:v>51.393993608956507</c:v>
                </c:pt>
                <c:pt idx="300">
                  <c:v>51.44135721973813</c:v>
                </c:pt>
                <c:pt idx="301">
                  <c:v>51.488720830519753</c:v>
                </c:pt>
                <c:pt idx="302">
                  <c:v>51.536084441301377</c:v>
                </c:pt>
                <c:pt idx="303">
                  <c:v>51.567822270396917</c:v>
                </c:pt>
                <c:pt idx="304">
                  <c:v>51.599560099492471</c:v>
                </c:pt>
                <c:pt idx="305">
                  <c:v>51.631297928588019</c:v>
                </c:pt>
                <c:pt idx="306">
                  <c:v>51.663035757683573</c:v>
                </c:pt>
                <c:pt idx="307">
                  <c:v>51.694773586779107</c:v>
                </c:pt>
                <c:pt idx="308">
                  <c:v>51.726511415874661</c:v>
                </c:pt>
                <c:pt idx="309">
                  <c:v>51.777410383756838</c:v>
                </c:pt>
                <c:pt idx="310">
                  <c:v>51.809148212852392</c:v>
                </c:pt>
                <c:pt idx="311">
                  <c:v>51.843727032947207</c:v>
                </c:pt>
                <c:pt idx="312">
                  <c:v>51.898416632883077</c:v>
                </c:pt>
                <c:pt idx="313">
                  <c:v>51.907164456931348</c:v>
                </c:pt>
                <c:pt idx="314">
                  <c:v>51.91300434020139</c:v>
                </c:pt>
                <c:pt idx="315">
                  <c:v>51.905017946471197</c:v>
                </c:pt>
                <c:pt idx="316">
                  <c:v>51.940068587278368</c:v>
                </c:pt>
                <c:pt idx="317">
                  <c:v>51.998947536051602</c:v>
                </c:pt>
                <c:pt idx="318">
                  <c:v>52.045818661479593</c:v>
                </c:pt>
                <c:pt idx="319">
                  <c:v>52.100508261415449</c:v>
                </c:pt>
                <c:pt idx="320">
                  <c:v>52.124536147701939</c:v>
                </c:pt>
                <c:pt idx="321">
                  <c:v>52.162494729287332</c:v>
                </c:pt>
                <c:pt idx="322">
                  <c:v>52.252779167671576</c:v>
                </c:pt>
                <c:pt idx="323">
                  <c:v>52.316262933539072</c:v>
                </c:pt>
                <c:pt idx="324">
                  <c:v>52.387856937481338</c:v>
                </c:pt>
                <c:pt idx="325">
                  <c:v>52.433541990400023</c:v>
                </c:pt>
                <c:pt idx="326">
                  <c:v>52.524696446622841</c:v>
                </c:pt>
                <c:pt idx="327">
                  <c:v>52.616469411314448</c:v>
                </c:pt>
                <c:pt idx="328">
                  <c:v>52.672790438650722</c:v>
                </c:pt>
                <c:pt idx="329">
                  <c:v>52.797773077078013</c:v>
                </c:pt>
                <c:pt idx="330">
                  <c:v>52.859517567725128</c:v>
                </c:pt>
                <c:pt idx="331">
                  <c:v>52.920573856296848</c:v>
                </c:pt>
                <c:pt idx="332">
                  <c:v>52.960939010169703</c:v>
                </c:pt>
                <c:pt idx="333">
                  <c:v>52.991090219431058</c:v>
                </c:pt>
                <c:pt idx="334">
                  <c:v>53.072533514660321</c:v>
                </c:pt>
                <c:pt idx="335">
                  <c:v>53.155261074251293</c:v>
                </c:pt>
                <c:pt idx="336">
                  <c:v>53.179092471881532</c:v>
                </c:pt>
                <c:pt idx="337">
                  <c:v>53.206257066594148</c:v>
                </c:pt>
                <c:pt idx="338">
                  <c:v>53.287940903953867</c:v>
                </c:pt>
                <c:pt idx="339">
                  <c:v>53.386862650446758</c:v>
                </c:pt>
                <c:pt idx="340">
                  <c:v>53.457841201041823</c:v>
                </c:pt>
                <c:pt idx="341">
                  <c:v>53.521787175475048</c:v>
                </c:pt>
                <c:pt idx="342">
                  <c:v>53.635025400781622</c:v>
                </c:pt>
                <c:pt idx="343">
                  <c:v>53.69102976783477</c:v>
                </c:pt>
                <c:pt idx="344">
                  <c:v>53.747034134887919</c:v>
                </c:pt>
                <c:pt idx="345">
                  <c:v>53.803038501941067</c:v>
                </c:pt>
                <c:pt idx="346">
                  <c:v>53.881332031365609</c:v>
                </c:pt>
                <c:pt idx="347">
                  <c:v>53.945278005798841</c:v>
                </c:pt>
                <c:pt idx="348">
                  <c:v>54.016256556393898</c:v>
                </c:pt>
                <c:pt idx="349">
                  <c:v>54.115178302886783</c:v>
                </c:pt>
                <c:pt idx="350">
                  <c:v>54.239689511788157</c:v>
                </c:pt>
                <c:pt idx="351">
                  <c:v>54.318003848714319</c:v>
                </c:pt>
                <c:pt idx="352">
                  <c:v>54.42945037863867</c:v>
                </c:pt>
                <c:pt idx="353">
                  <c:v>54.509186352909943</c:v>
                </c:pt>
                <c:pt idx="354">
                  <c:v>54.592002612041803</c:v>
                </c:pt>
                <c:pt idx="355">
                  <c:v>54.660450179037383</c:v>
                </c:pt>
                <c:pt idx="356">
                  <c:v>54.710548417651637</c:v>
                </c:pt>
                <c:pt idx="357">
                  <c:v>54.743536603569893</c:v>
                </c:pt>
                <c:pt idx="358">
                  <c:v>54.810218462461037</c:v>
                </c:pt>
                <c:pt idx="359">
                  <c:v>54.897732593310963</c:v>
                </c:pt>
                <c:pt idx="360">
                  <c:v>54.977824169070622</c:v>
                </c:pt>
                <c:pt idx="361">
                  <c:v>55.040332272179349</c:v>
                </c:pt>
                <c:pt idx="362">
                  <c:v>55.126179230067493</c:v>
                </c:pt>
                <c:pt idx="363">
                  <c:v>55.241275307246802</c:v>
                </c:pt>
                <c:pt idx="364">
                  <c:v>55.304170494294617</c:v>
                </c:pt>
                <c:pt idx="365">
                  <c:v>55.367065681342453</c:v>
                </c:pt>
                <c:pt idx="366">
                  <c:v>55.429960868390282</c:v>
                </c:pt>
                <c:pt idx="367">
                  <c:v>55.492856055438111</c:v>
                </c:pt>
                <c:pt idx="368">
                  <c:v>55.55575124248594</c:v>
                </c:pt>
                <c:pt idx="369">
                  <c:v>55.50584530479977</c:v>
                </c:pt>
                <c:pt idx="370">
                  <c:v>55.568740491847599</c:v>
                </c:pt>
                <c:pt idx="371">
                  <c:v>55.637889372968822</c:v>
                </c:pt>
                <c:pt idx="372">
                  <c:v>55.684942114007278</c:v>
                </c:pt>
                <c:pt idx="373">
                  <c:v>55.743010350182381</c:v>
                </c:pt>
                <c:pt idx="374">
                  <c:v>55.840768616323871</c:v>
                </c:pt>
                <c:pt idx="375">
                  <c:v>55.923584875455731</c:v>
                </c:pt>
                <c:pt idx="376">
                  <c:v>55.954341302754578</c:v>
                </c:pt>
                <c:pt idx="377">
                  <c:v>56.018704478553737</c:v>
                </c:pt>
                <c:pt idx="378">
                  <c:v>56.066986613988959</c:v>
                </c:pt>
                <c:pt idx="379">
                  <c:v>56.096101572430257</c:v>
                </c:pt>
                <c:pt idx="380">
                  <c:v>56.116336928612519</c:v>
                </c:pt>
                <c:pt idx="381">
                  <c:v>56.142149862768662</c:v>
                </c:pt>
                <c:pt idx="382">
                  <c:v>56.167962796924797</c:v>
                </c:pt>
                <c:pt idx="383">
                  <c:v>56.19816927660063</c:v>
                </c:pt>
                <c:pt idx="384">
                  <c:v>56.212875490727157</c:v>
                </c:pt>
                <c:pt idx="385">
                  <c:v>56.224740713854388</c:v>
                </c:pt>
                <c:pt idx="386">
                  <c:v>56.255767075768262</c:v>
                </c:pt>
                <c:pt idx="387">
                  <c:v>56.267632298895499</c:v>
                </c:pt>
                <c:pt idx="388">
                  <c:v>56.279497522022737</c:v>
                </c:pt>
                <c:pt idx="389">
                  <c:v>56.291362745149968</c:v>
                </c:pt>
                <c:pt idx="390">
                  <c:v>56.303227968277213</c:v>
                </c:pt>
                <c:pt idx="391">
                  <c:v>56.315093191404451</c:v>
                </c:pt>
                <c:pt idx="392">
                  <c:v>56.326958414531688</c:v>
                </c:pt>
                <c:pt idx="393">
                  <c:v>56.338823637658933</c:v>
                </c:pt>
                <c:pt idx="394">
                  <c:v>56.350688860786157</c:v>
                </c:pt>
                <c:pt idx="395">
                  <c:v>56.362554083913402</c:v>
                </c:pt>
                <c:pt idx="396">
                  <c:v>56.37441930704064</c:v>
                </c:pt>
                <c:pt idx="397">
                  <c:v>56.386284530167877</c:v>
                </c:pt>
                <c:pt idx="398">
                  <c:v>56.398149753295122</c:v>
                </c:pt>
                <c:pt idx="399">
                  <c:v>56.429176115208982</c:v>
                </c:pt>
                <c:pt idx="400">
                  <c:v>56.44104133833622</c:v>
                </c:pt>
                <c:pt idx="401">
                  <c:v>56.455747552462753</c:v>
                </c:pt>
                <c:pt idx="402">
                  <c:v>56.419199416731693</c:v>
                </c:pt>
                <c:pt idx="403">
                  <c:v>56.38307058819251</c:v>
                </c:pt>
                <c:pt idx="404">
                  <c:v>56.390160875436777</c:v>
                </c:pt>
                <c:pt idx="405">
                  <c:v>56.387107470029768</c:v>
                </c:pt>
                <c:pt idx="406">
                  <c:v>56.40207344309016</c:v>
                </c:pt>
                <c:pt idx="407">
                  <c:v>56.497614331666838</c:v>
                </c:pt>
                <c:pt idx="408">
                  <c:v>56.578213213233887</c:v>
                </c:pt>
                <c:pt idx="409">
                  <c:v>56.655620890279259</c:v>
                </c:pt>
                <c:pt idx="410">
                  <c:v>56.741900097033238</c:v>
                </c:pt>
                <c:pt idx="411">
                  <c:v>56.825760804705062</c:v>
                </c:pt>
                <c:pt idx="412">
                  <c:v>56.888395732419532</c:v>
                </c:pt>
                <c:pt idx="413">
                  <c:v>56.968994613986567</c:v>
                </c:pt>
                <c:pt idx="414">
                  <c:v>57.036873433797737</c:v>
                </c:pt>
                <c:pt idx="415">
                  <c:v>57.087491962245373</c:v>
                </c:pt>
                <c:pt idx="416">
                  <c:v>57.113304896401523</c:v>
                </c:pt>
                <c:pt idx="417">
                  <c:v>57.132252851060557</c:v>
                </c:pt>
                <c:pt idx="418">
                  <c:v>57.165736681354858</c:v>
                </c:pt>
                <c:pt idx="419">
                  <c:v>57.200553675322411</c:v>
                </c:pt>
                <c:pt idx="420">
                  <c:v>57.215259889448937</c:v>
                </c:pt>
                <c:pt idx="421">
                  <c:v>57.227125112576182</c:v>
                </c:pt>
                <c:pt idx="422">
                  <c:v>57.333006153143167</c:v>
                </c:pt>
                <c:pt idx="423">
                  <c:v>57.344871376270397</c:v>
                </c:pt>
                <c:pt idx="424">
                  <c:v>57.356736599397642</c:v>
                </c:pt>
                <c:pt idx="425">
                  <c:v>57.36860182252488</c:v>
                </c:pt>
                <c:pt idx="426">
                  <c:v>57.380467045652118</c:v>
                </c:pt>
                <c:pt idx="427">
                  <c:v>57.392332268779363</c:v>
                </c:pt>
                <c:pt idx="428">
                  <c:v>57.404197491906586</c:v>
                </c:pt>
                <c:pt idx="429">
                  <c:v>57.416062715033831</c:v>
                </c:pt>
                <c:pt idx="430">
                  <c:v>57.427927938161069</c:v>
                </c:pt>
                <c:pt idx="431">
                  <c:v>57.439793161288307</c:v>
                </c:pt>
                <c:pt idx="432">
                  <c:v>57.451658384415538</c:v>
                </c:pt>
                <c:pt idx="433">
                  <c:v>57.463523607542783</c:v>
                </c:pt>
                <c:pt idx="434">
                  <c:v>57.47538883067002</c:v>
                </c:pt>
                <c:pt idx="435">
                  <c:v>57.37445292906326</c:v>
                </c:pt>
                <c:pt idx="436">
                  <c:v>57.386318152190498</c:v>
                </c:pt>
                <c:pt idx="437">
                  <c:v>57.404437069391129</c:v>
                </c:pt>
                <c:pt idx="438">
                  <c:v>57.439254063358682</c:v>
                </c:pt>
                <c:pt idx="439">
                  <c:v>57.462605546716269</c:v>
                </c:pt>
                <c:pt idx="440">
                  <c:v>57.45148076479623</c:v>
                </c:pt>
                <c:pt idx="441">
                  <c:v>57.414932629065177</c:v>
                </c:pt>
                <c:pt idx="442">
                  <c:v>57.403807847145139</c:v>
                </c:pt>
                <c:pt idx="443">
                  <c:v>57.40075444173813</c:v>
                </c:pt>
                <c:pt idx="444">
                  <c:v>57.426419895043082</c:v>
                </c:pt>
                <c:pt idx="445">
                  <c:v>57.474731685176181</c:v>
                </c:pt>
                <c:pt idx="446">
                  <c:v>57.501730204635862</c:v>
                </c:pt>
                <c:pt idx="447">
                  <c:v>57.517652309878343</c:v>
                </c:pt>
                <c:pt idx="448">
                  <c:v>57.567179265676572</c:v>
                </c:pt>
                <c:pt idx="449">
                  <c:v>57.613670375745677</c:v>
                </c:pt>
                <c:pt idx="450">
                  <c:v>57.657872702776963</c:v>
                </c:pt>
                <c:pt idx="451">
                  <c:v>57.68752184499472</c:v>
                </c:pt>
                <c:pt idx="452">
                  <c:v>57.759871653363277</c:v>
                </c:pt>
                <c:pt idx="453">
                  <c:v>57.834062507078187</c:v>
                </c:pt>
                <c:pt idx="454">
                  <c:v>57.908453760747364</c:v>
                </c:pt>
                <c:pt idx="455">
                  <c:v>58.022832622712023</c:v>
                </c:pt>
                <c:pt idx="456">
                  <c:v>58.123504930731109</c:v>
                </c:pt>
                <c:pt idx="457">
                  <c:v>58.172902968259351</c:v>
                </c:pt>
                <c:pt idx="458">
                  <c:v>58.232545885069278</c:v>
                </c:pt>
                <c:pt idx="459">
                  <c:v>58.314154026953489</c:v>
                </c:pt>
                <c:pt idx="460">
                  <c:v>58.428532888918163</c:v>
                </c:pt>
                <c:pt idx="461">
                  <c:v>58.500882697286713</c:v>
                </c:pt>
                <c:pt idx="462">
                  <c:v>58.614148062575303</c:v>
                </c:pt>
                <c:pt idx="463">
                  <c:v>58.743368458335937</c:v>
                </c:pt>
                <c:pt idx="464">
                  <c:v>58.841898870031017</c:v>
                </c:pt>
                <c:pt idx="465">
                  <c:v>58.928764173081127</c:v>
                </c:pt>
                <c:pt idx="466">
                  <c:v>59.004342813935892</c:v>
                </c:pt>
                <c:pt idx="467">
                  <c:v>59.079921454790657</c:v>
                </c:pt>
                <c:pt idx="468">
                  <c:v>59.155500095645422</c:v>
                </c:pt>
                <c:pt idx="469">
                  <c:v>59.253367898871574</c:v>
                </c:pt>
                <c:pt idx="470">
                  <c:v>59.328946539726338</c:v>
                </c:pt>
                <c:pt idx="471">
                  <c:v>59.415811842776442</c:v>
                </c:pt>
                <c:pt idx="472">
                  <c:v>59.514342254471522</c:v>
                </c:pt>
                <c:pt idx="473">
                  <c:v>59.64119516581713</c:v>
                </c:pt>
                <c:pt idx="474">
                  <c:v>59.754341523217157</c:v>
                </c:pt>
                <c:pt idx="475">
                  <c:v>59.882018891210883</c:v>
                </c:pt>
                <c:pt idx="476">
                  <c:v>59.998887065862789</c:v>
                </c:pt>
                <c:pt idx="477">
                  <c:v>60.056743810542393</c:v>
                </c:pt>
                <c:pt idx="478">
                  <c:v>60.096186060531473</c:v>
                </c:pt>
                <c:pt idx="479">
                  <c:v>60.175341968803572</c:v>
                </c:pt>
                <c:pt idx="480">
                  <c:v>60.232856968658247</c:v>
                </c:pt>
                <c:pt idx="481">
                  <c:v>60.279061170387003</c:v>
                </c:pt>
                <c:pt idx="482">
                  <c:v>60.302994055129084</c:v>
                </c:pt>
                <c:pt idx="483">
                  <c:v>60.341281038666168</c:v>
                </c:pt>
                <c:pt idx="484">
                  <c:v>60.379568022203252</c:v>
                </c:pt>
                <c:pt idx="485">
                  <c:v>60.417855005740343</c:v>
                </c:pt>
                <c:pt idx="486">
                  <c:v>60.430519468974254</c:v>
                </c:pt>
                <c:pt idx="487">
                  <c:v>60.46695147870313</c:v>
                </c:pt>
                <c:pt idx="488">
                  <c:v>60.498532541007769</c:v>
                </c:pt>
                <c:pt idx="489">
                  <c:v>60.544043080634317</c:v>
                </c:pt>
                <c:pt idx="490">
                  <c:v>60.62058324327397</c:v>
                </c:pt>
                <c:pt idx="491">
                  <c:v>60.644922515782149</c:v>
                </c:pt>
                <c:pt idx="492">
                  <c:v>60.669261788290328</c:v>
                </c:pt>
                <c:pt idx="493">
                  <c:v>60.693601060798507</c:v>
                </c:pt>
                <c:pt idx="494">
                  <c:v>60.717940333306693</c:v>
                </c:pt>
                <c:pt idx="495">
                  <c:v>60.742279605814858</c:v>
                </c:pt>
                <c:pt idx="496">
                  <c:v>60.766618878323037</c:v>
                </c:pt>
                <c:pt idx="497">
                  <c:v>60.790958150831223</c:v>
                </c:pt>
                <c:pt idx="498">
                  <c:v>60.815297423339402</c:v>
                </c:pt>
                <c:pt idx="499">
                  <c:v>60.839636695847581</c:v>
                </c:pt>
                <c:pt idx="500">
                  <c:v>60.86397596835576</c:v>
                </c:pt>
                <c:pt idx="501">
                  <c:v>60.888315240863939</c:v>
                </c:pt>
                <c:pt idx="502">
                  <c:v>60.912654513372118</c:v>
                </c:pt>
                <c:pt idx="503">
                  <c:v>60.936993785880297</c:v>
                </c:pt>
                <c:pt idx="504">
                  <c:v>60.980494197175098</c:v>
                </c:pt>
                <c:pt idx="505">
                  <c:v>61.004833469683277</c:v>
                </c:pt>
                <c:pt idx="506">
                  <c:v>61.032013733190752</c:v>
                </c:pt>
                <c:pt idx="507">
                  <c:v>61.079304776539253</c:v>
                </c:pt>
                <c:pt idx="508">
                  <c:v>61.080654044000148</c:v>
                </c:pt>
                <c:pt idx="509">
                  <c:v>61.079095370682829</c:v>
                </c:pt>
                <c:pt idx="510">
                  <c:v>61.055440591524587</c:v>
                </c:pt>
                <c:pt idx="511">
                  <c:v>61.082865141413407</c:v>
                </c:pt>
                <c:pt idx="512">
                  <c:v>61.117277582937668</c:v>
                </c:pt>
                <c:pt idx="513">
                  <c:v>61.173448228545212</c:v>
                </c:pt>
                <c:pt idx="514">
                  <c:v>61.229618874152763</c:v>
                </c:pt>
                <c:pt idx="515">
                  <c:v>61.24886810102484</c:v>
                </c:pt>
                <c:pt idx="516">
                  <c:v>61.282393779399243</c:v>
                </c:pt>
                <c:pt idx="517">
                  <c:v>61.335241683099071</c:v>
                </c:pt>
                <c:pt idx="518">
                  <c:v>61.401333416345089</c:v>
                </c:pt>
                <c:pt idx="519">
                  <c:v>61.444721049121448</c:v>
                </c:pt>
                <c:pt idx="520">
                  <c:v>61.461425787789928</c:v>
                </c:pt>
                <c:pt idx="521">
                  <c:v>61.512377761742421</c:v>
                </c:pt>
                <c:pt idx="522">
                  <c:v>61.568442708776601</c:v>
                </c:pt>
                <c:pt idx="523">
                  <c:v>61.630833889277902</c:v>
                </c:pt>
                <c:pt idx="524">
                  <c:v>61.710787241633348</c:v>
                </c:pt>
                <c:pt idx="525">
                  <c:v>61.782069381319957</c:v>
                </c:pt>
                <c:pt idx="526">
                  <c:v>61.855599719272632</c:v>
                </c:pt>
                <c:pt idx="527">
                  <c:v>61.931955844800129</c:v>
                </c:pt>
                <c:pt idx="528">
                  <c:v>62.018000535510907</c:v>
                </c:pt>
                <c:pt idx="529">
                  <c:v>62.138282864610083</c:v>
                </c:pt>
                <c:pt idx="530">
                  <c:v>62.212021875454447</c:v>
                </c:pt>
                <c:pt idx="531">
                  <c:v>62.307223484426373</c:v>
                </c:pt>
                <c:pt idx="532">
                  <c:v>62.327504891269349</c:v>
                </c:pt>
                <c:pt idx="533">
                  <c:v>62.412487241638971</c:v>
                </c:pt>
                <c:pt idx="534">
                  <c:v>62.510176483567221</c:v>
                </c:pt>
                <c:pt idx="535">
                  <c:v>62.594351293155782</c:v>
                </c:pt>
                <c:pt idx="536">
                  <c:v>62.713591798926593</c:v>
                </c:pt>
                <c:pt idx="537">
                  <c:v>62.812963593581081</c:v>
                </c:pt>
                <c:pt idx="538">
                  <c:v>62.892728672210517</c:v>
                </c:pt>
                <c:pt idx="539">
                  <c:v>62.961207088644613</c:v>
                </c:pt>
                <c:pt idx="540">
                  <c:v>63.051974667450089</c:v>
                </c:pt>
                <c:pt idx="541">
                  <c:v>63.120453083884179</c:v>
                </c:pt>
                <c:pt idx="542">
                  <c:v>63.200218162513607</c:v>
                </c:pt>
                <c:pt idx="543">
                  <c:v>63.310181981396113</c:v>
                </c:pt>
                <c:pt idx="544">
                  <c:v>63.424871366563053</c:v>
                </c:pt>
                <c:pt idx="545">
                  <c:v>63.548150070899787</c:v>
                </c:pt>
                <c:pt idx="546">
                  <c:v>63.672070650205093</c:v>
                </c:pt>
                <c:pt idx="547">
                  <c:v>63.795991229510378</c:v>
                </c:pt>
                <c:pt idx="548">
                  <c:v>63.888201253162592</c:v>
                </c:pt>
                <c:pt idx="549">
                  <c:v>63.983491561675393</c:v>
                </c:pt>
                <c:pt idx="550">
                  <c:v>64.029063607488908</c:v>
                </c:pt>
                <c:pt idx="551">
                  <c:v>64.088114471631911</c:v>
                </c:pt>
                <c:pt idx="552">
                  <c:v>64.163062777755769</c:v>
                </c:pt>
                <c:pt idx="553">
                  <c:v>64.2453348132032</c:v>
                </c:pt>
                <c:pt idx="554">
                  <c:v>64.343655820472279</c:v>
                </c:pt>
                <c:pt idx="555">
                  <c:v>64.441976827741357</c:v>
                </c:pt>
                <c:pt idx="556">
                  <c:v>64.524248863188788</c:v>
                </c:pt>
                <c:pt idx="557">
                  <c:v>64.616460555312202</c:v>
                </c:pt>
                <c:pt idx="558">
                  <c:v>64.735626642645528</c:v>
                </c:pt>
                <c:pt idx="559">
                  <c:v>64.832429688686673</c:v>
                </c:pt>
                <c:pt idx="560">
                  <c:v>64.907798925115443</c:v>
                </c:pt>
                <c:pt idx="561">
                  <c:v>65.006119932384522</c:v>
                </c:pt>
                <c:pt idx="562">
                  <c:v>65.088391967831953</c:v>
                </c:pt>
                <c:pt idx="563">
                  <c:v>65.161442521168738</c:v>
                </c:pt>
                <c:pt idx="564">
                  <c:v>65.254008146309332</c:v>
                </c:pt>
                <c:pt idx="565">
                  <c:v>65.335631076811495</c:v>
                </c:pt>
                <c:pt idx="566">
                  <c:v>65.417903112258927</c:v>
                </c:pt>
                <c:pt idx="567">
                  <c:v>65.505752402328866</c:v>
                </c:pt>
                <c:pt idx="568">
                  <c:v>65.67066547585587</c:v>
                </c:pt>
                <c:pt idx="569">
                  <c:v>65.769291616147683</c:v>
                </c:pt>
                <c:pt idx="570">
                  <c:v>65.879523931670121</c:v>
                </c:pt>
                <c:pt idx="571">
                  <c:v>65.905461784890591</c:v>
                </c:pt>
                <c:pt idx="572">
                  <c:v>65.982299010070705</c:v>
                </c:pt>
                <c:pt idx="573">
                  <c:v>66.039814009925394</c:v>
                </c:pt>
                <c:pt idx="574">
                  <c:v>66.063746894667474</c:v>
                </c:pt>
                <c:pt idx="575">
                  <c:v>66.102033878204551</c:v>
                </c:pt>
                <c:pt idx="576">
                  <c:v>66.137984468729215</c:v>
                </c:pt>
                <c:pt idx="577">
                  <c:v>66.169406472769197</c:v>
                </c:pt>
                <c:pt idx="578">
                  <c:v>66.212087001825964</c:v>
                </c:pt>
                <c:pt idx="579">
                  <c:v>66.247912534564492</c:v>
                </c:pt>
                <c:pt idx="580">
                  <c:v>66.295203577912986</c:v>
                </c:pt>
                <c:pt idx="581">
                  <c:v>66.325796544494565</c:v>
                </c:pt>
                <c:pt idx="582">
                  <c:v>66.350135817002737</c:v>
                </c:pt>
                <c:pt idx="583">
                  <c:v>66.374475089510909</c:v>
                </c:pt>
                <c:pt idx="584">
                  <c:v>66.398814362019081</c:v>
                </c:pt>
                <c:pt idx="585">
                  <c:v>66.423153634527253</c:v>
                </c:pt>
                <c:pt idx="586">
                  <c:v>66.447492907035425</c:v>
                </c:pt>
                <c:pt idx="587">
                  <c:v>66.471832179543597</c:v>
                </c:pt>
                <c:pt idx="588">
                  <c:v>66.496171452051769</c:v>
                </c:pt>
                <c:pt idx="589">
                  <c:v>66.520510724559941</c:v>
                </c:pt>
                <c:pt idx="590">
                  <c:v>66.544849997068113</c:v>
                </c:pt>
                <c:pt idx="591">
                  <c:v>66.569189269576285</c:v>
                </c:pt>
                <c:pt idx="592">
                  <c:v>66.593528542084456</c:v>
                </c:pt>
                <c:pt idx="593">
                  <c:v>66.617867814592628</c:v>
                </c:pt>
                <c:pt idx="594">
                  <c:v>66.6422070871008</c:v>
                </c:pt>
                <c:pt idx="595">
                  <c:v>66.67280005368238</c:v>
                </c:pt>
                <c:pt idx="596">
                  <c:v>66.720091097030874</c:v>
                </c:pt>
                <c:pt idx="597">
                  <c:v>66.704286839521444</c:v>
                </c:pt>
                <c:pt idx="598">
                  <c:v>66.680212753171332</c:v>
                </c:pt>
                <c:pt idx="599">
                  <c:v>66.66543757627214</c:v>
                </c:pt>
                <c:pt idx="600">
                  <c:v>66.702997208324049</c:v>
                </c:pt>
                <c:pt idx="601">
                  <c:v>66.72456043950065</c:v>
                </c:pt>
                <c:pt idx="602">
                  <c:v>66.827036238078421</c:v>
                </c:pt>
                <c:pt idx="603">
                  <c:v>66.93505117603604</c:v>
                </c:pt>
                <c:pt idx="604">
                  <c:v>67.024932902462353</c:v>
                </c:pt>
                <c:pt idx="605">
                  <c:v>67.100041879557764</c:v>
                </c:pt>
                <c:pt idx="606">
                  <c:v>67.193114810505762</c:v>
                </c:pt>
                <c:pt idx="607">
                  <c:v>67.282996536932075</c:v>
                </c:pt>
                <c:pt idx="608">
                  <c:v>67.372878263358388</c:v>
                </c:pt>
                <c:pt idx="609">
                  <c:v>67.465951194306385</c:v>
                </c:pt>
                <c:pt idx="610">
                  <c:v>67.532122979609142</c:v>
                </c:pt>
                <c:pt idx="611">
                  <c:v>67.564935466610279</c:v>
                </c:pt>
                <c:pt idx="612">
                  <c:v>67.603222450147356</c:v>
                </c:pt>
                <c:pt idx="613">
                  <c:v>67.645902979204124</c:v>
                </c:pt>
                <c:pt idx="614">
                  <c:v>67.680487130993981</c:v>
                </c:pt>
                <c:pt idx="615">
                  <c:v>67.71206819329862</c:v>
                </c:pt>
                <c:pt idx="616">
                  <c:v>67.757578732925168</c:v>
                </c:pt>
                <c:pt idx="617">
                  <c:v>67.834118895564828</c:v>
                </c:pt>
                <c:pt idx="618">
                  <c:v>67.858458168073</c:v>
                </c:pt>
                <c:pt idx="619">
                  <c:v>67.882797440581172</c:v>
                </c:pt>
                <c:pt idx="620">
                  <c:v>67.907136713089344</c:v>
                </c:pt>
                <c:pt idx="621">
                  <c:v>67.931475985597515</c:v>
                </c:pt>
                <c:pt idx="622">
                  <c:v>67.955815258105687</c:v>
                </c:pt>
                <c:pt idx="623">
                  <c:v>67.980154530613859</c:v>
                </c:pt>
                <c:pt idx="624">
                  <c:v>68.004493803122031</c:v>
                </c:pt>
                <c:pt idx="625">
                  <c:v>68.028833075630203</c:v>
                </c:pt>
                <c:pt idx="626">
                  <c:v>68.053172348138375</c:v>
                </c:pt>
                <c:pt idx="627">
                  <c:v>68.077511620646547</c:v>
                </c:pt>
                <c:pt idx="628">
                  <c:v>68.101850893154719</c:v>
                </c:pt>
                <c:pt idx="629">
                  <c:v>68.126190165662891</c:v>
                </c:pt>
                <c:pt idx="630">
                  <c:v>68.150529438171063</c:v>
                </c:pt>
                <c:pt idx="631">
                  <c:v>68.227069600810722</c:v>
                </c:pt>
                <c:pt idx="632">
                  <c:v>68.251408873318894</c:v>
                </c:pt>
                <c:pt idx="633">
                  <c:v>68.26966385039303</c:v>
                </c:pt>
                <c:pt idx="634">
                  <c:v>68.316954893741524</c:v>
                </c:pt>
                <c:pt idx="635">
                  <c:v>68.344064066324535</c:v>
                </c:pt>
                <c:pt idx="636">
                  <c:v>68.342505393007215</c:v>
                </c:pt>
                <c:pt idx="637">
                  <c:v>68.31885061384898</c:v>
                </c:pt>
                <c:pt idx="638">
                  <c:v>68.331034474501422</c:v>
                </c:pt>
                <c:pt idx="639">
                  <c:v>68.364687281403121</c:v>
                </c:pt>
                <c:pt idx="640">
                  <c:v>68.412766229358525</c:v>
                </c:pt>
                <c:pt idx="641">
                  <c:v>68.448826095125042</c:v>
                </c:pt>
                <c:pt idx="642">
                  <c:v>68.477222249748451</c:v>
                </c:pt>
                <c:pt idx="643">
                  <c:v>68.545332449866081</c:v>
                </c:pt>
                <c:pt idx="644">
                  <c:v>68.55487753564411</c:v>
                </c:pt>
                <c:pt idx="645">
                  <c:v>68.621661780372278</c:v>
                </c:pt>
                <c:pt idx="646">
                  <c:v>68.699365121756273</c:v>
                </c:pt>
                <c:pt idx="647">
                  <c:v>68.786899931879944</c:v>
                </c:pt>
                <c:pt idx="648">
                  <c:v>68.862478572734702</c:v>
                </c:pt>
                <c:pt idx="649">
                  <c:v>68.975624930134728</c:v>
                </c:pt>
                <c:pt idx="650">
                  <c:v>69.060448787884226</c:v>
                </c:pt>
                <c:pt idx="651">
                  <c:v>69.130194833914643</c:v>
                </c:pt>
                <c:pt idx="652">
                  <c:v>69.192066920823819</c:v>
                </c:pt>
                <c:pt idx="653">
                  <c:v>69.276228170104389</c:v>
                </c:pt>
                <c:pt idx="654">
                  <c:v>69.338100257013565</c:v>
                </c:pt>
                <c:pt idx="655">
                  <c:v>69.399972343922741</c:v>
                </c:pt>
                <c:pt idx="656">
                  <c:v>69.519078289085343</c:v>
                </c:pt>
                <c:pt idx="657">
                  <c:v>69.603902146834841</c:v>
                </c:pt>
                <c:pt idx="658">
                  <c:v>69.795825169031545</c:v>
                </c:pt>
                <c:pt idx="659">
                  <c:v>69.860841910801739</c:v>
                </c:pt>
                <c:pt idx="660">
                  <c:v>69.939565206517514</c:v>
                </c:pt>
                <c:pt idx="661">
                  <c:v>70.051072405530363</c:v>
                </c:pt>
                <c:pt idx="662">
                  <c:v>70.149602817225443</c:v>
                </c:pt>
                <c:pt idx="663">
                  <c:v>70.282415316333626</c:v>
                </c:pt>
                <c:pt idx="664">
                  <c:v>70.357993957188384</c:v>
                </c:pt>
                <c:pt idx="665">
                  <c:v>70.320771473309151</c:v>
                </c:pt>
                <c:pt idx="666">
                  <c:v>70.396350114163909</c:v>
                </c:pt>
                <c:pt idx="667">
                  <c:v>70.483215417214012</c:v>
                </c:pt>
                <c:pt idx="668">
                  <c:v>70.581745828909092</c:v>
                </c:pt>
                <c:pt idx="669">
                  <c:v>70.722989258091474</c:v>
                </c:pt>
                <c:pt idx="670">
                  <c:v>70.856264934745298</c:v>
                </c:pt>
                <c:pt idx="671">
                  <c:v>70.994576031887362</c:v>
                </c:pt>
                <c:pt idx="672">
                  <c:v>71.119198865246574</c:v>
                </c:pt>
                <c:pt idx="673">
                  <c:v>71.173031633072426</c:v>
                </c:pt>
                <c:pt idx="674">
                  <c:v>71.239803178319917</c:v>
                </c:pt>
                <c:pt idx="675">
                  <c:v>71.331030921336804</c:v>
                </c:pt>
                <c:pt idx="676">
                  <c:v>71.391625640902319</c:v>
                </c:pt>
                <c:pt idx="677">
                  <c:v>71.444303142276169</c:v>
                </c:pt>
                <c:pt idx="678">
                  <c:v>71.494644250637606</c:v>
                </c:pt>
                <c:pt idx="679">
                  <c:v>71.544985358999043</c:v>
                </c:pt>
                <c:pt idx="680">
                  <c:v>71.602056405892583</c:v>
                </c:pt>
                <c:pt idx="681">
                  <c:v>71.659127452786123</c:v>
                </c:pt>
                <c:pt idx="682">
                  <c:v>71.686182433856814</c:v>
                </c:pt>
                <c:pt idx="683">
                  <c:v>71.703281703931594</c:v>
                </c:pt>
                <c:pt idx="684">
                  <c:v>71.749253284073006</c:v>
                </c:pt>
                <c:pt idx="685">
                  <c:v>71.809154341536328</c:v>
                </c:pt>
                <c:pt idx="686">
                  <c:v>71.90008502201276</c:v>
                </c:pt>
                <c:pt idx="687">
                  <c:v>71.938814812357705</c:v>
                </c:pt>
                <c:pt idx="688">
                  <c:v>71.97754460270265</c:v>
                </c:pt>
                <c:pt idx="689">
                  <c:v>72.016274393047595</c:v>
                </c:pt>
                <c:pt idx="690">
                  <c:v>72.055004183392541</c:v>
                </c:pt>
                <c:pt idx="691">
                  <c:v>72.093733973737486</c:v>
                </c:pt>
                <c:pt idx="692">
                  <c:v>72.132463764082431</c:v>
                </c:pt>
                <c:pt idx="693">
                  <c:v>72.171193554427376</c:v>
                </c:pt>
                <c:pt idx="694">
                  <c:v>72.209923344772321</c:v>
                </c:pt>
                <c:pt idx="695">
                  <c:v>72.248653135117266</c:v>
                </c:pt>
                <c:pt idx="696">
                  <c:v>72.287382925462211</c:v>
                </c:pt>
                <c:pt idx="697">
                  <c:v>72.326112715807156</c:v>
                </c:pt>
                <c:pt idx="698">
                  <c:v>72.364842506152101</c:v>
                </c:pt>
                <c:pt idx="699">
                  <c:v>72.455773186628534</c:v>
                </c:pt>
                <c:pt idx="700">
                  <c:v>72.494502976973479</c:v>
                </c:pt>
                <c:pt idx="701">
                  <c:v>72.527148471884388</c:v>
                </c:pt>
                <c:pt idx="702">
                  <c:v>72.588830033069655</c:v>
                </c:pt>
                <c:pt idx="703">
                  <c:v>72.604569818367324</c:v>
                </c:pt>
                <c:pt idx="704">
                  <c:v>72.603156078694667</c:v>
                </c:pt>
                <c:pt idx="705">
                  <c:v>72.550006045121464</c:v>
                </c:pt>
                <c:pt idx="706">
                  <c:v>72.601956195010146</c:v>
                </c:pt>
                <c:pt idx="707">
                  <c:v>72.652682693354421</c:v>
                </c:pt>
                <c:pt idx="708">
                  <c:v>72.723243856798746</c:v>
                </c:pt>
                <c:pt idx="709">
                  <c:v>72.794465001897265</c:v>
                </c:pt>
                <c:pt idx="710">
                  <c:v>72.839415544732063</c:v>
                </c:pt>
                <c:pt idx="711">
                  <c:v>72.925902700208823</c:v>
                </c:pt>
                <c:pt idx="712">
                  <c:v>72.973176068453213</c:v>
                </c:pt>
                <c:pt idx="713">
                  <c:v>73.022070037907284</c:v>
                </c:pt>
                <c:pt idx="714">
                  <c:v>73.054618124678285</c:v>
                </c:pt>
                <c:pt idx="715">
                  <c:v>73.129256139955189</c:v>
                </c:pt>
                <c:pt idx="716">
                  <c:v>73.210485826731414</c:v>
                </c:pt>
                <c:pt idx="717">
                  <c:v>73.300757040486388</c:v>
                </c:pt>
                <c:pt idx="718">
                  <c:v>73.342488271409238</c:v>
                </c:pt>
                <c:pt idx="719">
                  <c:v>73.433423411419895</c:v>
                </c:pt>
                <c:pt idx="720">
                  <c:v>73.527767281612114</c:v>
                </c:pt>
                <c:pt idx="721">
                  <c:v>73.603965210322755</c:v>
                </c:pt>
                <c:pt idx="722">
                  <c:v>73.721464066751764</c:v>
                </c:pt>
                <c:pt idx="723">
                  <c:v>73.796173221747708</c:v>
                </c:pt>
                <c:pt idx="724">
                  <c:v>73.93084606868365</c:v>
                </c:pt>
                <c:pt idx="725">
                  <c:v>74.049035803149593</c:v>
                </c:pt>
                <c:pt idx="726">
                  <c:v>74.129791973782332</c:v>
                </c:pt>
                <c:pt idx="727">
                  <c:v>74.230820108728267</c:v>
                </c:pt>
                <c:pt idx="728">
                  <c:v>74.339368513305701</c:v>
                </c:pt>
                <c:pt idx="729">
                  <c:v>74.465154827016306</c:v>
                </c:pt>
                <c:pt idx="730">
                  <c:v>74.562997944829078</c:v>
                </c:pt>
                <c:pt idx="731">
                  <c:v>74.634138390401858</c:v>
                </c:pt>
                <c:pt idx="732">
                  <c:v>74.804327621536331</c:v>
                </c:pt>
                <c:pt idx="733">
                  <c:v>74.875468067109097</c:v>
                </c:pt>
                <c:pt idx="734">
                  <c:v>74.946608512681877</c:v>
                </c:pt>
                <c:pt idx="735">
                  <c:v>75.017748958254657</c:v>
                </c:pt>
                <c:pt idx="736">
                  <c:v>75.111178566198816</c:v>
                </c:pt>
                <c:pt idx="737">
                  <c:v>75.182319011771597</c:v>
                </c:pt>
                <c:pt idx="738">
                  <c:v>75.268433640886272</c:v>
                </c:pt>
                <c:pt idx="739">
                  <c:v>75.382491465898781</c:v>
                </c:pt>
                <c:pt idx="740">
                  <c:v>75.51088022830298</c:v>
                </c:pt>
                <c:pt idx="741">
                  <c:v>75.616056333298573</c:v>
                </c:pt>
                <c:pt idx="742">
                  <c:v>75.748377743159566</c:v>
                </c:pt>
                <c:pt idx="743">
                  <c:v>75.808896516977853</c:v>
                </c:pt>
                <c:pt idx="744">
                  <c:v>75.871499284066331</c:v>
                </c:pt>
                <c:pt idx="745">
                  <c:v>75.955082929581536</c:v>
                </c:pt>
                <c:pt idx="746">
                  <c:v>76.013452267218327</c:v>
                </c:pt>
                <c:pt idx="747">
                  <c:v>76.061576531656186</c:v>
                </c:pt>
                <c:pt idx="748">
                  <c:v>76.113378403244113</c:v>
                </c:pt>
                <c:pt idx="749">
                  <c:v>76.218347295705641</c:v>
                </c:pt>
                <c:pt idx="750">
                  <c:v>76.335345130680494</c:v>
                </c:pt>
                <c:pt idx="751">
                  <c:v>76.490412151419505</c:v>
                </c:pt>
                <c:pt idx="752">
                  <c:v>76.574697111060345</c:v>
                </c:pt>
                <c:pt idx="753">
                  <c:v>76.652728376627792</c:v>
                </c:pt>
                <c:pt idx="754">
                  <c:v>76.729436479174709</c:v>
                </c:pt>
                <c:pt idx="755">
                  <c:v>76.830419515582477</c:v>
                </c:pt>
                <c:pt idx="756">
                  <c:v>76.915353580168599</c:v>
                </c:pt>
                <c:pt idx="757">
                  <c:v>77.014017933484368</c:v>
                </c:pt>
                <c:pt idx="758">
                  <c:v>77.092049199051814</c:v>
                </c:pt>
                <c:pt idx="759">
                  <c:v>77.180344905732881</c:v>
                </c:pt>
                <c:pt idx="760">
                  <c:v>77.252738779115433</c:v>
                </c:pt>
                <c:pt idx="761">
                  <c:v>77.337672843701554</c:v>
                </c:pt>
                <c:pt idx="762">
                  <c:v>77.428184162910171</c:v>
                </c:pt>
                <c:pt idx="763">
                  <c:v>77.599280689428056</c:v>
                </c:pt>
                <c:pt idx="764">
                  <c:v>77.717306453531577</c:v>
                </c:pt>
                <c:pt idx="765">
                  <c:v>77.815258791183055</c:v>
                </c:pt>
                <c:pt idx="766">
                  <c:v>77.863383055620915</c:v>
                </c:pt>
                <c:pt idx="767">
                  <c:v>77.942882309939705</c:v>
                </c:pt>
                <c:pt idx="768">
                  <c:v>77.994282818111955</c:v>
                </c:pt>
                <c:pt idx="769">
                  <c:v>78.038533855072885</c:v>
                </c:pt>
                <c:pt idx="770">
                  <c:v>78.073905289774757</c:v>
                </c:pt>
                <c:pt idx="771">
                  <c:v>78.114854302450524</c:v>
                </c:pt>
                <c:pt idx="772">
                  <c:v>78.160196860645968</c:v>
                </c:pt>
                <c:pt idx="773">
                  <c:v>78.205539418841411</c:v>
                </c:pt>
                <c:pt idx="774">
                  <c:v>78.244026980718616</c:v>
                </c:pt>
                <c:pt idx="775">
                  <c:v>78.293980053205786</c:v>
                </c:pt>
                <c:pt idx="776">
                  <c:v>78.323822345851937</c:v>
                </c:pt>
                <c:pt idx="777">
                  <c:v>78.3508236474988</c:v>
                </c:pt>
                <c:pt idx="778">
                  <c:v>78.396986087932291</c:v>
                </c:pt>
                <c:pt idx="779">
                  <c:v>78.423987389579153</c:v>
                </c:pt>
                <c:pt idx="780">
                  <c:v>78.450988691226016</c:v>
                </c:pt>
                <c:pt idx="781">
                  <c:v>78.477989992872878</c:v>
                </c:pt>
                <c:pt idx="782">
                  <c:v>78.504991294519741</c:v>
                </c:pt>
                <c:pt idx="783">
                  <c:v>78.531992596166603</c:v>
                </c:pt>
                <c:pt idx="784">
                  <c:v>78.558993897813465</c:v>
                </c:pt>
                <c:pt idx="785">
                  <c:v>78.585995199460328</c:v>
                </c:pt>
                <c:pt idx="786">
                  <c:v>78.61299650110719</c:v>
                </c:pt>
                <c:pt idx="787">
                  <c:v>78.639997802754053</c:v>
                </c:pt>
                <c:pt idx="788">
                  <c:v>78.666999104400915</c:v>
                </c:pt>
                <c:pt idx="789">
                  <c:v>78.694000406047778</c:v>
                </c:pt>
                <c:pt idx="790">
                  <c:v>78.72100170769464</c:v>
                </c:pt>
                <c:pt idx="791">
                  <c:v>78.748003009341502</c:v>
                </c:pt>
                <c:pt idx="792">
                  <c:v>78.775004310988365</c:v>
                </c:pt>
                <c:pt idx="793">
                  <c:v>78.802005612635227</c:v>
                </c:pt>
                <c:pt idx="794">
                  <c:v>78.82900691428209</c:v>
                </c:pt>
                <c:pt idx="795">
                  <c:v>78.856008215928952</c:v>
                </c:pt>
                <c:pt idx="796">
                  <c:v>78.883009517575815</c:v>
                </c:pt>
                <c:pt idx="797">
                  <c:v>78.910010819222677</c:v>
                </c:pt>
                <c:pt idx="798">
                  <c:v>78.943265814942933</c:v>
                </c:pt>
                <c:pt idx="799">
                  <c:v>78.993218887430103</c:v>
                </c:pt>
                <c:pt idx="800">
                  <c:v>79.031706449307308</c:v>
                </c:pt>
                <c:pt idx="801">
                  <c:v>79.037641284890142</c:v>
                </c:pt>
                <c:pt idx="802">
                  <c:v>79.018960265553488</c:v>
                </c:pt>
                <c:pt idx="803">
                  <c:v>78.993654511004081</c:v>
                </c:pt>
                <c:pt idx="804">
                  <c:v>79.022713806183575</c:v>
                </c:pt>
                <c:pt idx="805">
                  <c:v>79.055274469845287</c:v>
                </c:pt>
                <c:pt idx="806">
                  <c:v>79.092520650773835</c:v>
                </c:pt>
                <c:pt idx="807">
                  <c:v>79.108372113057044</c:v>
                </c:pt>
                <c:pt idx="808">
                  <c:v>79.128221051997286</c:v>
                </c:pt>
                <c:pt idx="809">
                  <c:v>79.159279235759385</c:v>
                </c:pt>
                <c:pt idx="810">
                  <c:v>79.216909557309606</c:v>
                </c:pt>
                <c:pt idx="811">
                  <c:v>79.250836742867136</c:v>
                </c:pt>
                <c:pt idx="812">
                  <c:v>79.276143036724235</c:v>
                </c:pt>
                <c:pt idx="813">
                  <c:v>79.341815779981559</c:v>
                </c:pt>
                <c:pt idx="814">
                  <c:v>79.394093424175622</c:v>
                </c:pt>
                <c:pt idx="815">
                  <c:v>79.472636149232514</c:v>
                </c:pt>
                <c:pt idx="816">
                  <c:v>79.502638891457266</c:v>
                </c:pt>
                <c:pt idx="817">
                  <c:v>79.63806701164539</c:v>
                </c:pt>
                <c:pt idx="818">
                  <c:v>79.79352995970892</c:v>
                </c:pt>
                <c:pt idx="819">
                  <c:v>79.94485696456222</c:v>
                </c:pt>
                <c:pt idx="820">
                  <c:v>80.076687857922394</c:v>
                </c:pt>
                <c:pt idx="821">
                  <c:v>80.157366181246374</c:v>
                </c:pt>
                <c:pt idx="822">
                  <c:v>80.338775766481874</c:v>
                </c:pt>
                <c:pt idx="823">
                  <c:v>80.485682864788842</c:v>
                </c:pt>
                <c:pt idx="824">
                  <c:v>80.607523285417471</c:v>
                </c:pt>
                <c:pt idx="825">
                  <c:v>80.749635670359297</c:v>
                </c:pt>
                <c:pt idx="826">
                  <c:v>80.896555711184504</c:v>
                </c:pt>
                <c:pt idx="827">
                  <c:v>81.046216370122266</c:v>
                </c:pt>
                <c:pt idx="828">
                  <c:v>81.212071282861473</c:v>
                </c:pt>
                <c:pt idx="829">
                  <c:v>81.377926195600679</c:v>
                </c:pt>
                <c:pt idx="830">
                  <c:v>81.482672227981411</c:v>
                </c:pt>
                <c:pt idx="831">
                  <c:v>81.604948445175211</c:v>
                </c:pt>
                <c:pt idx="832">
                  <c:v>81.654954025067624</c:v>
                </c:pt>
                <c:pt idx="833">
                  <c:v>81.686876850524413</c:v>
                </c:pt>
                <c:pt idx="834">
                  <c:v>81.772246232660464</c:v>
                </c:pt>
                <c:pt idx="835">
                  <c:v>81.779351198178318</c:v>
                </c:pt>
                <c:pt idx="836">
                  <c:v>81.742490983052136</c:v>
                </c:pt>
                <c:pt idx="837">
                  <c:v>81.711419190535452</c:v>
                </c:pt>
                <c:pt idx="838">
                  <c:v>81.830443840778827</c:v>
                </c:pt>
                <c:pt idx="839">
                  <c:v>81.865443125208955</c:v>
                </c:pt>
                <c:pt idx="840">
                  <c:v>82.026374839422445</c:v>
                </c:pt>
                <c:pt idx="841">
                  <c:v>82.138720113451527</c:v>
                </c:pt>
                <c:pt idx="842">
                  <c:v>82.199615959761843</c:v>
                </c:pt>
                <c:pt idx="843">
                  <c:v>82.286176437439153</c:v>
                </c:pt>
                <c:pt idx="844">
                  <c:v>82.325824414144577</c:v>
                </c:pt>
                <c:pt idx="845">
                  <c:v>82.428078178397115</c:v>
                </c:pt>
                <c:pt idx="846">
                  <c:v>82.497066871249714</c:v>
                </c:pt>
                <c:pt idx="847">
                  <c:v>82.55244164208942</c:v>
                </c:pt>
                <c:pt idx="848">
                  <c:v>82.616123572197154</c:v>
                </c:pt>
                <c:pt idx="849">
                  <c:v>82.671646863694306</c:v>
                </c:pt>
                <c:pt idx="850">
                  <c:v>82.727170155191459</c:v>
                </c:pt>
                <c:pt idx="851">
                  <c:v>82.782693446688612</c:v>
                </c:pt>
                <c:pt idx="852">
                  <c:v>82.838216738185764</c:v>
                </c:pt>
                <c:pt idx="853">
                  <c:v>82.912901168469546</c:v>
                </c:pt>
                <c:pt idx="854">
                  <c:v>82.968424459966698</c:v>
                </c:pt>
                <c:pt idx="855">
                  <c:v>83.028693687000313</c:v>
                </c:pt>
                <c:pt idx="856">
                  <c:v>83.120256794814566</c:v>
                </c:pt>
                <c:pt idx="857">
                  <c:v>83.175244244640723</c:v>
                </c:pt>
                <c:pt idx="858">
                  <c:v>83.21095024671132</c:v>
                </c:pt>
                <c:pt idx="859">
                  <c:v>83.318072177171601</c:v>
                </c:pt>
                <c:pt idx="860">
                  <c:v>83.419254165717064</c:v>
                </c:pt>
                <c:pt idx="861">
                  <c:v>83.474777457214216</c:v>
                </c:pt>
                <c:pt idx="862">
                  <c:v>83.566340565028469</c:v>
                </c:pt>
                <c:pt idx="863">
                  <c:v>83.625911476066321</c:v>
                </c:pt>
                <c:pt idx="864">
                  <c:v>83.65353062255987</c:v>
                </c:pt>
                <c:pt idx="865">
                  <c:v>83.744959266444923</c:v>
                </c:pt>
                <c:pt idx="866">
                  <c:v>83.85579922746858</c:v>
                </c:pt>
                <c:pt idx="867">
                  <c:v>83.923040587133343</c:v>
                </c:pt>
                <c:pt idx="868">
                  <c:v>83.985221051022222</c:v>
                </c:pt>
                <c:pt idx="869">
                  <c:v>84.094850177188036</c:v>
                </c:pt>
                <c:pt idx="870">
                  <c:v>84.150373468685189</c:v>
                </c:pt>
                <c:pt idx="871">
                  <c:v>84.205896760182341</c:v>
                </c:pt>
                <c:pt idx="872">
                  <c:v>84.261420051679494</c:v>
                </c:pt>
                <c:pt idx="873">
                  <c:v>84.316943343176646</c:v>
                </c:pt>
                <c:pt idx="874">
                  <c:v>84.259665509939808</c:v>
                </c:pt>
                <c:pt idx="875">
                  <c:v>84.31518880143696</c:v>
                </c:pt>
                <c:pt idx="876">
                  <c:v>84.378870731544694</c:v>
                </c:pt>
                <c:pt idx="877">
                  <c:v>84.470433839358947</c:v>
                </c:pt>
                <c:pt idx="878">
                  <c:v>84.530004750396799</c:v>
                </c:pt>
                <c:pt idx="879">
                  <c:v>84.568785458084989</c:v>
                </c:pt>
                <c:pt idx="880">
                  <c:v>84.652884420361687</c:v>
                </c:pt>
                <c:pt idx="881">
                  <c:v>84.765227970101805</c:v>
                </c:pt>
                <c:pt idx="882">
                  <c:v>84.820173063415851</c:v>
                </c:pt>
                <c:pt idx="883">
                  <c:v>84.938456555070786</c:v>
                </c:pt>
                <c:pt idx="884">
                  <c:v>85.050800104810904</c:v>
                </c:pt>
                <c:pt idx="885">
                  <c:v>85.125922633616383</c:v>
                </c:pt>
                <c:pt idx="886">
                  <c:v>85.197353421844653</c:v>
                </c:pt>
                <c:pt idx="887">
                  <c:v>85.30007809085356</c:v>
                </c:pt>
                <c:pt idx="888">
                  <c:v>85.370810563086053</c:v>
                </c:pt>
                <c:pt idx="889">
                  <c:v>85.409591270774243</c:v>
                </c:pt>
                <c:pt idx="890">
                  <c:v>85.490597380576446</c:v>
                </c:pt>
                <c:pt idx="891">
                  <c:v>85.561329852808939</c:v>
                </c:pt>
                <c:pt idx="892">
                  <c:v>85.639625402925006</c:v>
                </c:pt>
                <c:pt idx="893">
                  <c:v>85.645759748248494</c:v>
                </c:pt>
                <c:pt idx="894">
                  <c:v>85.671593643361064</c:v>
                </c:pt>
                <c:pt idx="895">
                  <c:v>85.719387123051931</c:v>
                </c:pt>
                <c:pt idx="896">
                  <c:v>85.791463536246596</c:v>
                </c:pt>
                <c:pt idx="897">
                  <c:v>85.839077247957519</c:v>
                </c:pt>
                <c:pt idx="898">
                  <c:v>85.83321007993041</c:v>
                </c:pt>
                <c:pt idx="899">
                  <c:v>85.892113926781605</c:v>
                </c:pt>
                <c:pt idx="900">
                  <c:v>85.968614331179822</c:v>
                </c:pt>
                <c:pt idx="901">
                  <c:v>86.053465877821097</c:v>
                </c:pt>
                <c:pt idx="902">
                  <c:v>86.128719572116125</c:v>
                </c:pt>
                <c:pt idx="903">
                  <c:v>86.19771957233776</c:v>
                </c:pt>
                <c:pt idx="904">
                  <c:v>86.285880711346024</c:v>
                </c:pt>
                <c:pt idx="905">
                  <c:v>86.35488071156766</c:v>
                </c:pt>
                <c:pt idx="906">
                  <c:v>86.430134405862688</c:v>
                </c:pt>
                <c:pt idx="907">
                  <c:v>86.52505183030101</c:v>
                </c:pt>
                <c:pt idx="908">
                  <c:v>86.600799852337033</c:v>
                </c:pt>
                <c:pt idx="909">
                  <c:v>86.695908079377261</c:v>
                </c:pt>
                <c:pt idx="910">
                  <c:v>86.788099363452588</c:v>
                </c:pt>
                <c:pt idx="911">
                  <c:v>86.905525181405309</c:v>
                </c:pt>
                <c:pt idx="912">
                  <c:v>87.00359079435384</c:v>
                </c:pt>
                <c:pt idx="913">
                  <c:v>87.076632394643781</c:v>
                </c:pt>
                <c:pt idx="914">
                  <c:v>87.172415244555225</c:v>
                </c:pt>
                <c:pt idx="915">
                  <c:v>87.248087314625636</c:v>
                </c:pt>
                <c:pt idx="916">
                  <c:v>87.346835817913458</c:v>
                </c:pt>
                <c:pt idx="917">
                  <c:v>87.422583839949482</c:v>
                </c:pt>
                <c:pt idx="918">
                  <c:v>87.51769206698971</c:v>
                </c:pt>
                <c:pt idx="919">
                  <c:v>87.645046992160559</c:v>
                </c:pt>
                <c:pt idx="920">
                  <c:v>87.74311260510909</c:v>
                </c:pt>
                <c:pt idx="921">
                  <c:v>87.820035358175247</c:v>
                </c:pt>
                <c:pt idx="922">
                  <c:v>87.914156990318048</c:v>
                </c:pt>
                <c:pt idx="923">
                  <c:v>88.039308245473947</c:v>
                </c:pt>
                <c:pt idx="924">
                  <c:v>88.112258610498372</c:v>
                </c:pt>
                <c:pt idx="925">
                  <c:v>88.173508792770477</c:v>
                </c:pt>
                <c:pt idx="926">
                  <c:v>88.234758975042581</c:v>
                </c:pt>
                <c:pt idx="927">
                  <c:v>88.296009157314685</c:v>
                </c:pt>
                <c:pt idx="928">
                  <c:v>88.35725933958679</c:v>
                </c:pt>
                <c:pt idx="929">
                  <c:v>88.418509521858894</c:v>
                </c:pt>
                <c:pt idx="930">
                  <c:v>88.498920842917627</c:v>
                </c:pt>
                <c:pt idx="931">
                  <c:v>88.560171025189732</c:v>
                </c:pt>
                <c:pt idx="932">
                  <c:v>88.624262198461125</c:v>
                </c:pt>
                <c:pt idx="933">
                  <c:v>88.711429804949915</c:v>
                </c:pt>
                <c:pt idx="934">
                  <c:v>88.775596930186921</c:v>
                </c:pt>
                <c:pt idx="935">
                  <c:v>88.855926482407142</c:v>
                </c:pt>
                <c:pt idx="936">
                  <c:v>88.932325988775943</c:v>
                </c:pt>
                <c:pt idx="937">
                  <c:v>89.00546000979088</c:v>
                </c:pt>
                <c:pt idx="938">
                  <c:v>89.056562616035521</c:v>
                </c:pt>
                <c:pt idx="939">
                  <c:v>89.044725179096687</c:v>
                </c:pt>
                <c:pt idx="940">
                  <c:v>89.009887260906069</c:v>
                </c:pt>
                <c:pt idx="941">
                  <c:v>89.093133756091191</c:v>
                </c:pt>
                <c:pt idx="942">
                  <c:v>89.100457387330877</c:v>
                </c:pt>
                <c:pt idx="943">
                  <c:v>89.091929472150923</c:v>
                </c:pt>
                <c:pt idx="944">
                  <c:v>89.08749323096599</c:v>
                </c:pt>
                <c:pt idx="945">
                  <c:v>89.094328824290301</c:v>
                </c:pt>
                <c:pt idx="946">
                  <c:v>89.071937471639046</c:v>
                </c:pt>
                <c:pt idx="947">
                  <c:v>89.047897075378813</c:v>
                </c:pt>
                <c:pt idx="948">
                  <c:v>89.033093985063601</c:v>
                </c:pt>
                <c:pt idx="949">
                  <c:v>89.13639748143973</c:v>
                </c:pt>
                <c:pt idx="950">
                  <c:v>89.09864262028421</c:v>
                </c:pt>
                <c:pt idx="951">
                  <c:v>89.06088775912869</c:v>
                </c:pt>
                <c:pt idx="952">
                  <c:v>89.02313289797317</c:v>
                </c:pt>
                <c:pt idx="953">
                  <c:v>89.07423550421781</c:v>
                </c:pt>
                <c:pt idx="954">
                  <c:v>89.036480643062291</c:v>
                </c:pt>
                <c:pt idx="955">
                  <c:v>88.998725781906771</c:v>
                </c:pt>
                <c:pt idx="956">
                  <c:v>89.049828388151411</c:v>
                </c:pt>
                <c:pt idx="957">
                  <c:v>89.012073526995891</c:v>
                </c:pt>
                <c:pt idx="958">
                  <c:v>89.063176133240532</c:v>
                </c:pt>
                <c:pt idx="959">
                  <c:v>89.025421272085012</c:v>
                </c:pt>
                <c:pt idx="960">
                  <c:v>89.076523878329652</c:v>
                </c:pt>
                <c:pt idx="961">
                  <c:v>89.038769017174133</c:v>
                </c:pt>
                <c:pt idx="962">
                  <c:v>89.001014156018613</c:v>
                </c:pt>
                <c:pt idx="963">
                  <c:v>89.071277901049882</c:v>
                </c:pt>
                <c:pt idx="964">
                  <c:v>89.033523039894362</c:v>
                </c:pt>
                <c:pt idx="965">
                  <c:v>89.087466637138292</c:v>
                </c:pt>
                <c:pt idx="966">
                  <c:v>89.075629200199458</c:v>
                </c:pt>
                <c:pt idx="967">
                  <c:v>89.04079128200884</c:v>
                </c:pt>
                <c:pt idx="968">
                  <c:v>89.039763771005468</c:v>
                </c:pt>
                <c:pt idx="969">
                  <c:v>89.000384444903133</c:v>
                </c:pt>
                <c:pt idx="970">
                  <c:v>89.058449895087193</c:v>
                </c:pt>
                <c:pt idx="971">
                  <c:v>88.972807396818851</c:v>
                </c:pt>
                <c:pt idx="972">
                  <c:v>89.000364836408693</c:v>
                </c:pt>
                <c:pt idx="973">
                  <c:v>89.101566818356559</c:v>
                </c:pt>
                <c:pt idx="974">
                  <c:v>89.030439622052427</c:v>
                </c:pt>
                <c:pt idx="975">
                  <c:v>88.963477109185675</c:v>
                </c:pt>
                <c:pt idx="976">
                  <c:v>88.83520594734739</c:v>
                </c:pt>
                <c:pt idx="977">
                  <c:v>88.943132782486742</c:v>
                </c:pt>
                <c:pt idx="978">
                  <c:v>88.889612849667486</c:v>
                </c:pt>
                <c:pt idx="979">
                  <c:v>88.771248153405111</c:v>
                </c:pt>
                <c:pt idx="980">
                  <c:v>88.652883457142735</c:v>
                </c:pt>
                <c:pt idx="981">
                  <c:v>88.567215204511783</c:v>
                </c:pt>
                <c:pt idx="982">
                  <c:v>88.656080860632713</c:v>
                </c:pt>
                <c:pt idx="983">
                  <c:v>88.719761830911452</c:v>
                </c:pt>
                <c:pt idx="984">
                  <c:v>88.768549289626279</c:v>
                </c:pt>
                <c:pt idx="985">
                  <c:v>88.836497887127734</c:v>
                </c:pt>
                <c:pt idx="986">
                  <c:v>88.885285345842561</c:v>
                </c:pt>
                <c:pt idx="987">
                  <c:v>88.934072804557388</c:v>
                </c:pt>
                <c:pt idx="988">
                  <c:v>88.982860263272215</c:v>
                </c:pt>
                <c:pt idx="989">
                  <c:v>89.031647721987042</c:v>
                </c:pt>
                <c:pt idx="990">
                  <c:v>89.080435180701869</c:v>
                </c:pt>
                <c:pt idx="991">
                  <c:v>88.992815534330745</c:v>
                </c:pt>
                <c:pt idx="992">
                  <c:v>89.041602993045572</c:v>
                </c:pt>
                <c:pt idx="993">
                  <c:v>88.953983346674448</c:v>
                </c:pt>
                <c:pt idx="994">
                  <c:v>89.021931944175904</c:v>
                </c:pt>
                <c:pt idx="995">
                  <c:v>89.070719402890731</c:v>
                </c:pt>
                <c:pt idx="996">
                  <c:v>88.987845692056069</c:v>
                </c:pt>
                <c:pt idx="997">
                  <c:v>89.072672967087996</c:v>
                </c:pt>
                <c:pt idx="998">
                  <c:v>88.994388504419007</c:v>
                </c:pt>
                <c:pt idx="999">
                  <c:v>89.023358673707264</c:v>
                </c:pt>
                <c:pt idx="1000">
                  <c:v>89.12475018820048</c:v>
                </c:pt>
                <c:pt idx="1001">
                  <c:v>89.041876477365818</c:v>
                </c:pt>
                <c:pt idx="1002">
                  <c:v>88.968175475908524</c:v>
                </c:pt>
                <c:pt idx="1003">
                  <c:v>88.989058789619733</c:v>
                </c:pt>
                <c:pt idx="1004">
                  <c:v>89.051855812950905</c:v>
                </c:pt>
                <c:pt idx="1005">
                  <c:v>88.964236166579781</c:v>
                </c:pt>
                <c:pt idx="1006">
                  <c:v>88.98511948029099</c:v>
                </c:pt>
                <c:pt idx="1007">
                  <c:v>89.067099677645601</c:v>
                </c:pt>
                <c:pt idx="1008">
                  <c:v>89.012856863457955</c:v>
                </c:pt>
                <c:pt idx="1009">
                  <c:v>89.073362390340392</c:v>
                </c:pt>
                <c:pt idx="1010">
                  <c:v>88.992399916360995</c:v>
                </c:pt>
                <c:pt idx="1011">
                  <c:v>89.041187375075822</c:v>
                </c:pt>
                <c:pt idx="1012">
                  <c:v>88.961726367315265</c:v>
                </c:pt>
                <c:pt idx="1013">
                  <c:v>89.046553642347192</c:v>
                </c:pt>
                <c:pt idx="1014">
                  <c:v>88.972852640889897</c:v>
                </c:pt>
                <c:pt idx="1015">
                  <c:v>88.998319415812801</c:v>
                </c:pt>
                <c:pt idx="1016">
                  <c:v>89.027289585101059</c:v>
                </c:pt>
                <c:pt idx="1017">
                  <c:v>89.103333540612311</c:v>
                </c:pt>
                <c:pt idx="1018">
                  <c:v>89.049090726424666</c:v>
                </c:pt>
                <c:pt idx="1019">
                  <c:v>88.983522678180108</c:v>
                </c:pt>
                <c:pt idx="1020">
                  <c:v>89.040747813008608</c:v>
                </c:pt>
                <c:pt idx="1021">
                  <c:v>89.007234001306131</c:v>
                </c:pt>
                <c:pt idx="1022">
                  <c:v>89.056021460020958</c:v>
                </c:pt>
                <c:pt idx="1023">
                  <c:v>88.968401813649834</c:v>
                </c:pt>
                <c:pt idx="1024">
                  <c:v>89.017189272364661</c:v>
                </c:pt>
                <c:pt idx="1025">
                  <c:v>89.065976731079488</c:v>
                </c:pt>
                <c:pt idx="1026">
                  <c:v>88.978357084708364</c:v>
                </c:pt>
                <c:pt idx="1027">
                  <c:v>89.027144543423191</c:v>
                </c:pt>
                <c:pt idx="1028">
                  <c:v>89.075932002138018</c:v>
                </c:pt>
                <c:pt idx="1029">
                  <c:v>89.042418190435541</c:v>
                </c:pt>
                <c:pt idx="1030">
                  <c:v>88.963236220178089</c:v>
                </c:pt>
                <c:pt idx="1031">
                  <c:v>89.034075277019483</c:v>
                </c:pt>
                <c:pt idx="1032">
                  <c:v>89.135466791512698</c:v>
                </c:pt>
                <c:pt idx="1033">
                  <c:v>89.095823054648903</c:v>
                </c:pt>
                <c:pt idx="1034">
                  <c:v>89.03968737378375</c:v>
                </c:pt>
                <c:pt idx="1035">
                  <c:v>88.833263204679895</c:v>
                </c:pt>
                <c:pt idx="1036">
                  <c:v>88.863918337434754</c:v>
                </c:pt>
                <c:pt idx="1037">
                  <c:v>88.799497080800705</c:v>
                </c:pt>
                <c:pt idx="1038">
                  <c:v>88.748764206961908</c:v>
                </c:pt>
                <c:pt idx="1039">
                  <c:v>88.640377769683838</c:v>
                </c:pt>
                <c:pt idx="1040">
                  <c:v>88.608611087677261</c:v>
                </c:pt>
                <c:pt idx="1041">
                  <c:v>88.567162269868703</c:v>
                </c:pt>
                <c:pt idx="1042">
                  <c:v>88.710891751686958</c:v>
                </c:pt>
                <c:pt idx="1043">
                  <c:v>88.854621233505213</c:v>
                </c:pt>
                <c:pt idx="1044">
                  <c:v>88.803024839669206</c:v>
                </c:pt>
                <c:pt idx="1045">
                  <c:v>88.712171459539746</c:v>
                </c:pt>
                <c:pt idx="1046">
                  <c:v>88.626837702181717</c:v>
                </c:pt>
                <c:pt idx="1047">
                  <c:v>88.555210498769256</c:v>
                </c:pt>
                <c:pt idx="1048">
                  <c:v>88.508553355257007</c:v>
                </c:pt>
                <c:pt idx="1049">
                  <c:v>88.436744067188997</c:v>
                </c:pt>
                <c:pt idx="1050">
                  <c:v>88.5253471519584</c:v>
                </c:pt>
                <c:pt idx="1051">
                  <c:v>88.617728461418622</c:v>
                </c:pt>
                <c:pt idx="1052">
                  <c:v>88.67685273723481</c:v>
                </c:pt>
                <c:pt idx="1053">
                  <c:v>88.659373453976116</c:v>
                </c:pt>
                <c:pt idx="1054">
                  <c:v>88.61590390512481</c:v>
                </c:pt>
                <c:pt idx="1055">
                  <c:v>88.565097518219574</c:v>
                </c:pt>
                <c:pt idx="1056">
                  <c:v>88.638273557646045</c:v>
                </c:pt>
                <c:pt idx="1057">
                  <c:v>88.656176494238977</c:v>
                </c:pt>
                <c:pt idx="1058">
                  <c:v>88.655840900057427</c:v>
                </c:pt>
                <c:pt idx="1059">
                  <c:v>88.605034513152191</c:v>
                </c:pt>
                <c:pt idx="1060">
                  <c:v>88.643175734902911</c:v>
                </c:pt>
                <c:pt idx="1061">
                  <c:v>88.671210416696894</c:v>
                </c:pt>
                <c:pt idx="1062">
                  <c:v>88.771328580861052</c:v>
                </c:pt>
                <c:pt idx="1063">
                  <c:v>88.672756337918045</c:v>
                </c:pt>
                <c:pt idx="1064">
                  <c:v>88.452979924533423</c:v>
                </c:pt>
                <c:pt idx="1065">
                  <c:v>88.233203511148801</c:v>
                </c:pt>
                <c:pt idx="1066">
                  <c:v>88.033570771882324</c:v>
                </c:pt>
                <c:pt idx="1067">
                  <c:v>88.20856305376735</c:v>
                </c:pt>
                <c:pt idx="1068">
                  <c:v>88.311743805106289</c:v>
                </c:pt>
                <c:pt idx="1069">
                  <c:v>88.282400266202714</c:v>
                </c:pt>
                <c:pt idx="1070">
                  <c:v>88.438690807821928</c:v>
                </c:pt>
                <c:pt idx="1071">
                  <c:v>88.474441715809832</c:v>
                </c:pt>
                <c:pt idx="1072">
                  <c:v>88.492202350095226</c:v>
                </c:pt>
                <c:pt idx="1073">
                  <c:v>88.485794484753242</c:v>
                </c:pt>
                <c:pt idx="1074">
                  <c:v>88.456450945849667</c:v>
                </c:pt>
                <c:pt idx="1075">
                  <c:v>88.461389494359196</c:v>
                </c:pt>
                <c:pt idx="1076">
                  <c:v>88.409094184615299</c:v>
                </c:pt>
                <c:pt idx="1077">
                  <c:v>88.356798874871401</c:v>
                </c:pt>
                <c:pt idx="1078">
                  <c:v>88.304503565127504</c:v>
                </c:pt>
                <c:pt idx="1079">
                  <c:v>88.252208255383607</c:v>
                </c:pt>
                <c:pt idx="1080">
                  <c:v>88.19991294563971</c:v>
                </c:pt>
                <c:pt idx="1081">
                  <c:v>88.169906798267206</c:v>
                </c:pt>
                <c:pt idx="1082">
                  <c:v>88.117611488523309</c:v>
                </c:pt>
                <c:pt idx="1083">
                  <c:v>88.134698859732097</c:v>
                </c:pt>
                <c:pt idx="1084">
                  <c:v>88.105355320828522</c:v>
                </c:pt>
                <c:pt idx="1085">
                  <c:v>88.208536072167462</c:v>
                </c:pt>
                <c:pt idx="1086">
                  <c:v>88.138897294096068</c:v>
                </c:pt>
                <c:pt idx="1087">
                  <c:v>88.26722622574178</c:v>
                </c:pt>
                <c:pt idx="1088">
                  <c:v>88.423516767360994</c:v>
                </c:pt>
                <c:pt idx="1089">
                  <c:v>88.394173228457419</c:v>
                </c:pt>
                <c:pt idx="1090">
                  <c:v>88.353164580908867</c:v>
                </c:pt>
                <c:pt idx="1091">
                  <c:v>88.30086927116497</c:v>
                </c:pt>
                <c:pt idx="1092">
                  <c:v>88.248573961421073</c:v>
                </c:pt>
                <c:pt idx="1093">
                  <c:v>88.196278651677176</c:v>
                </c:pt>
                <c:pt idx="1094">
                  <c:v>88.201217200186704</c:v>
                </c:pt>
                <c:pt idx="1095">
                  <c:v>88.225957645614372</c:v>
                </c:pt>
                <c:pt idx="1096">
                  <c:v>88.331148513307355</c:v>
                </c:pt>
                <c:pt idx="1097">
                  <c:v>88.302240606997685</c:v>
                </c:pt>
                <c:pt idx="1098">
                  <c:v>88.295113424845582</c:v>
                </c:pt>
                <c:pt idx="1099">
                  <c:v>88.451999360755337</c:v>
                </c:pt>
                <c:pt idx="1100">
                  <c:v>88.505524355271305</c:v>
                </c:pt>
                <c:pt idx="1101">
                  <c:v>88.571260386068559</c:v>
                </c:pt>
                <c:pt idx="1102">
                  <c:v>88.577620671934028</c:v>
                </c:pt>
                <c:pt idx="1103">
                  <c:v>88.503556921167089</c:v>
                </c:pt>
                <c:pt idx="1104">
                  <c:v>88.439066015335499</c:v>
                </c:pt>
                <c:pt idx="1105">
                  <c:v>88.429779955891817</c:v>
                </c:pt>
                <c:pt idx="1106">
                  <c:v>88.420493896448136</c:v>
                </c:pt>
                <c:pt idx="1107">
                  <c:v>88.440938089273786</c:v>
                </c:pt>
                <c:pt idx="1108">
                  <c:v>88.503906621070627</c:v>
                </c:pt>
                <c:pt idx="1109">
                  <c:v>88.524350813896277</c:v>
                </c:pt>
                <c:pt idx="1110">
                  <c:v>88.546931416596848</c:v>
                </c:pt>
                <c:pt idx="1111">
                  <c:v>88.403107496595794</c:v>
                </c:pt>
                <c:pt idx="1112">
                  <c:v>88.215708529409056</c:v>
                </c:pt>
                <c:pt idx="1113">
                  <c:v>88.09665913754867</c:v>
                </c:pt>
                <c:pt idx="1114">
                  <c:v>87.771749994403777</c:v>
                </c:pt>
                <c:pt idx="1115">
                  <c:v>87.746660232664908</c:v>
                </c:pt>
                <c:pt idx="1116">
                  <c:v>87.653078962803932</c:v>
                </c:pt>
                <c:pt idx="1117">
                  <c:v>87.718323613248913</c:v>
                </c:pt>
                <c:pt idx="1118">
                  <c:v>87.803439632527329</c:v>
                </c:pt>
                <c:pt idx="1119">
                  <c:v>87.919922849485133</c:v>
                </c:pt>
                <c:pt idx="1120">
                  <c:v>88.024096225146025</c:v>
                </c:pt>
                <c:pt idx="1121">
                  <c:v>88.071035742553491</c:v>
                </c:pt>
                <c:pt idx="1122">
                  <c:v>88.140264422332351</c:v>
                </c:pt>
                <c:pt idx="1123">
                  <c:v>88.141775322093821</c:v>
                </c:pt>
                <c:pt idx="1124">
                  <c:v>88.164795038705535</c:v>
                </c:pt>
                <c:pt idx="1125">
                  <c:v>88.191391469286188</c:v>
                </c:pt>
                <c:pt idx="1126">
                  <c:v>88.278738132671592</c:v>
                </c:pt>
                <c:pt idx="1127">
                  <c:v>88.130312696666422</c:v>
                </c:pt>
                <c:pt idx="1128">
                  <c:v>88.208660100584694</c:v>
                </c:pt>
                <c:pt idx="1129">
                  <c:v>88.229204691058911</c:v>
                </c:pt>
                <c:pt idx="1130">
                  <c:v>88.33241553966117</c:v>
                </c:pt>
                <c:pt idx="1131">
                  <c:v>88.352960130135386</c:v>
                </c:pt>
                <c:pt idx="1132">
                  <c:v>88.449974890597105</c:v>
                </c:pt>
                <c:pt idx="1133">
                  <c:v>88.609778287718697</c:v>
                </c:pt>
                <c:pt idx="1134">
                  <c:v>88.660509855621925</c:v>
                </c:pt>
                <c:pt idx="1135">
                  <c:v>88.742966966553027</c:v>
                </c:pt>
                <c:pt idx="1136">
                  <c:v>88.758318941685715</c:v>
                </c:pt>
                <c:pt idx="1137">
                  <c:v>88.823604948490072</c:v>
                </c:pt>
                <c:pt idx="1138">
                  <c:v>88.769461009472934</c:v>
                </c:pt>
                <c:pt idx="1139">
                  <c:v>88.840023795610733</c:v>
                </c:pt>
                <c:pt idx="1140">
                  <c:v>88.882568736278998</c:v>
                </c:pt>
                <c:pt idx="1141">
                  <c:v>88.887254673374954</c:v>
                </c:pt>
                <c:pt idx="1142">
                  <c:v>88.926440303237612</c:v>
                </c:pt>
                <c:pt idx="1143">
                  <c:v>88.917598906219652</c:v>
                </c:pt>
                <c:pt idx="1144">
                  <c:v>88.883055212428417</c:v>
                </c:pt>
                <c:pt idx="1145">
                  <c:v>88.910515849980683</c:v>
                </c:pt>
                <c:pt idx="1146">
                  <c:v>88.942916183815029</c:v>
                </c:pt>
                <c:pt idx="1147">
                  <c:v>88.940469983038753</c:v>
                </c:pt>
                <c:pt idx="1148">
                  <c:v>88.9899347506433</c:v>
                </c:pt>
                <c:pt idx="1149">
                  <c:v>88.9850467415461</c:v>
                </c:pt>
                <c:pt idx="1150">
                  <c:v>88.992633654562084</c:v>
                </c:pt>
                <c:pt idx="1151">
                  <c:v>89.011872841398116</c:v>
                </c:pt>
                <c:pt idx="1152">
                  <c:v>88.932525447950766</c:v>
                </c:pt>
                <c:pt idx="1153">
                  <c:v>88.943294389534586</c:v>
                </c:pt>
                <c:pt idx="1154">
                  <c:v>88.962533576370618</c:v>
                </c:pt>
                <c:pt idx="1155">
                  <c:v>88.894838456743315</c:v>
                </c:pt>
                <c:pt idx="1156">
                  <c:v>88.827143337116013</c:v>
                </c:pt>
                <c:pt idx="1157">
                  <c:v>88.83628851460459</c:v>
                </c:pt>
                <c:pt idx="1158">
                  <c:v>88.845433692093167</c:v>
                </c:pt>
                <c:pt idx="1159">
                  <c:v>88.793295697657001</c:v>
                </c:pt>
                <c:pt idx="1160">
                  <c:v>88.835531474306464</c:v>
                </c:pt>
                <c:pt idx="1161">
                  <c:v>88.876493262725276</c:v>
                </c:pt>
                <c:pt idx="1162">
                  <c:v>88.92892056175404</c:v>
                </c:pt>
                <c:pt idx="1163">
                  <c:v>88.961237080941785</c:v>
                </c:pt>
                <c:pt idx="1164">
                  <c:v>88.990712609130242</c:v>
                </c:pt>
                <c:pt idx="1165">
                  <c:v>89.039349276105327</c:v>
                </c:pt>
                <c:pt idx="1166">
                  <c:v>89.048036550350403</c:v>
                </c:pt>
                <c:pt idx="1167">
                  <c:v>89.05672382459548</c:v>
                </c:pt>
                <c:pt idx="1168">
                  <c:v>89.065411098840556</c:v>
                </c:pt>
                <c:pt idx="1169">
                  <c:v>89.074098373085633</c:v>
                </c:pt>
                <c:pt idx="1170">
                  <c:v>89.082785647330709</c:v>
                </c:pt>
                <c:pt idx="1171">
                  <c:v>89.091472921575786</c:v>
                </c:pt>
                <c:pt idx="1172">
                  <c:v>89.100160195820862</c:v>
                </c:pt>
                <c:pt idx="1173">
                  <c:v>89.108847470065939</c:v>
                </c:pt>
                <c:pt idx="1174">
                  <c:v>89.117534744311016</c:v>
                </c:pt>
                <c:pt idx="1175">
                  <c:v>89.126222018556092</c:v>
                </c:pt>
                <c:pt idx="1176">
                  <c:v>89.134909292801169</c:v>
                </c:pt>
                <c:pt idx="1177">
                  <c:v>89.143596567046245</c:v>
                </c:pt>
                <c:pt idx="1178">
                  <c:v>89.152283841291322</c:v>
                </c:pt>
                <c:pt idx="1179">
                  <c:v>89.160971115536398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5-48E4-AE8D-3EDF8B5DD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Engine temperature [°C]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Engine power [kW]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output.prediction.nedc_h.ts/engine_powers_out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output.prediction.nedc_h.ts!$AT$3:$AT$1182</c:f>
              <c:numCache>
                <c:formatCode>General</c:formatCode>
                <c:ptCount val="1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9.4262554827423076E-3</c:v>
                </c:pt>
                <c:pt idx="11">
                  <c:v>3.1835774126114922</c:v>
                </c:pt>
                <c:pt idx="12">
                  <c:v>5.2164498201071323</c:v>
                </c:pt>
                <c:pt idx="13">
                  <c:v>3.8909445577545161</c:v>
                </c:pt>
                <c:pt idx="14">
                  <c:v>6.3534086311049789</c:v>
                </c:pt>
                <c:pt idx="15">
                  <c:v>5.2042332406682528</c:v>
                </c:pt>
                <c:pt idx="16">
                  <c:v>1.141768432275702</c:v>
                </c:pt>
                <c:pt idx="17">
                  <c:v>0.74587061298305612</c:v>
                </c:pt>
                <c:pt idx="18">
                  <c:v>-0.50854865857190612</c:v>
                </c:pt>
                <c:pt idx="19">
                  <c:v>3.186148102889002</c:v>
                </c:pt>
                <c:pt idx="20">
                  <c:v>3.1084800357921112</c:v>
                </c:pt>
                <c:pt idx="21">
                  <c:v>0.98888065122376745</c:v>
                </c:pt>
                <c:pt idx="22">
                  <c:v>3.399033402339025</c:v>
                </c:pt>
                <c:pt idx="23">
                  <c:v>-2.6148271042731408</c:v>
                </c:pt>
                <c:pt idx="24">
                  <c:v>-1.628474233571241</c:v>
                </c:pt>
                <c:pt idx="25">
                  <c:v>-1.078121803483884</c:v>
                </c:pt>
                <c:pt idx="26">
                  <c:v>-1.0599851545059951</c:v>
                </c:pt>
                <c:pt idx="27">
                  <c:v>0.26266307180517018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0.37107097166704839</c:v>
                </c:pt>
                <c:pt idx="49">
                  <c:v>2.823330982615174</c:v>
                </c:pt>
                <c:pt idx="50">
                  <c:v>2.7911238323258578</c:v>
                </c:pt>
                <c:pt idx="51">
                  <c:v>3.05400954943407</c:v>
                </c:pt>
                <c:pt idx="52">
                  <c:v>5.7480873287858492</c:v>
                </c:pt>
                <c:pt idx="53">
                  <c:v>7.1184770903884864</c:v>
                </c:pt>
                <c:pt idx="54">
                  <c:v>1.449931953450931</c:v>
                </c:pt>
                <c:pt idx="55">
                  <c:v>2.7420857186550269</c:v>
                </c:pt>
                <c:pt idx="56">
                  <c:v>11.46727074216383</c:v>
                </c:pt>
                <c:pt idx="57">
                  <c:v>7.5365657617917039</c:v>
                </c:pt>
                <c:pt idx="58">
                  <c:v>12.76220648315992</c:v>
                </c:pt>
                <c:pt idx="59">
                  <c:v>23.865378124405272</c:v>
                </c:pt>
                <c:pt idx="60">
                  <c:v>10.011576686566549</c:v>
                </c:pt>
                <c:pt idx="61">
                  <c:v>3.6935508558947778</c:v>
                </c:pt>
                <c:pt idx="62">
                  <c:v>6.5360214661263294</c:v>
                </c:pt>
                <c:pt idx="63">
                  <c:v>2.2282352196704229</c:v>
                </c:pt>
                <c:pt idx="64">
                  <c:v>3.156594937903944</c:v>
                </c:pt>
                <c:pt idx="65">
                  <c:v>3.750017947694944</c:v>
                </c:pt>
                <c:pt idx="66">
                  <c:v>0.44829531348904611</c:v>
                </c:pt>
                <c:pt idx="67">
                  <c:v>-0.57547413030153682</c:v>
                </c:pt>
                <c:pt idx="68">
                  <c:v>6.5018030203720318</c:v>
                </c:pt>
                <c:pt idx="69">
                  <c:v>5.7715667824256904</c:v>
                </c:pt>
                <c:pt idx="70">
                  <c:v>2.384966810389185</c:v>
                </c:pt>
                <c:pt idx="71">
                  <c:v>3.2921738972540462</c:v>
                </c:pt>
                <c:pt idx="72">
                  <c:v>3.0490275888114828</c:v>
                </c:pt>
                <c:pt idx="73">
                  <c:v>3.1141117430899108</c:v>
                </c:pt>
                <c:pt idx="74">
                  <c:v>3.0966234707554068</c:v>
                </c:pt>
                <c:pt idx="75">
                  <c:v>3.1011954814972511</c:v>
                </c:pt>
                <c:pt idx="76">
                  <c:v>3.1000985338086031</c:v>
                </c:pt>
                <c:pt idx="77">
                  <c:v>3.0996172363577288</c:v>
                </c:pt>
                <c:pt idx="78">
                  <c:v>3.1023422875795101</c:v>
                </c:pt>
                <c:pt idx="79">
                  <c:v>3.0916263670731992</c:v>
                </c:pt>
                <c:pt idx="80">
                  <c:v>3.1314678386253738</c:v>
                </c:pt>
                <c:pt idx="81">
                  <c:v>2.9825213656579979</c:v>
                </c:pt>
                <c:pt idx="82">
                  <c:v>3.5381669959468951</c:v>
                </c:pt>
                <c:pt idx="83">
                  <c:v>1.464851436516091</c:v>
                </c:pt>
                <c:pt idx="84">
                  <c:v>-1.634896042501518</c:v>
                </c:pt>
                <c:pt idx="85">
                  <c:v>-1.5185816011628599</c:v>
                </c:pt>
                <c:pt idx="86">
                  <c:v>-2.3963990534267539</c:v>
                </c:pt>
                <c:pt idx="87">
                  <c:v>-0.45409744022211501</c:v>
                </c:pt>
                <c:pt idx="88">
                  <c:v>-2.0834724746878202</c:v>
                </c:pt>
                <c:pt idx="89">
                  <c:v>-1.597507710638127</c:v>
                </c:pt>
                <c:pt idx="90">
                  <c:v>-1.323921930754568</c:v>
                </c:pt>
                <c:pt idx="91">
                  <c:v>-1.147757829255688</c:v>
                </c:pt>
                <c:pt idx="92">
                  <c:v>-1.628474233571241</c:v>
                </c:pt>
                <c:pt idx="93">
                  <c:v>-1.276342407055453</c:v>
                </c:pt>
                <c:pt idx="94">
                  <c:v>-1.0599851545059951</c:v>
                </c:pt>
                <c:pt idx="95">
                  <c:v>8.145801184831733E-2</c:v>
                </c:pt>
                <c:pt idx="96">
                  <c:v>0.26266307180517018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0.38379343853575071</c:v>
                </c:pt>
                <c:pt idx="117">
                  <c:v>0.36993442741109239</c:v>
                </c:pt>
                <c:pt idx="118">
                  <c:v>2.7385777572155861</c:v>
                </c:pt>
                <c:pt idx="119">
                  <c:v>5.0167153553292163</c:v>
                </c:pt>
                <c:pt idx="120">
                  <c:v>7.0710098735758073</c:v>
                </c:pt>
                <c:pt idx="121">
                  <c:v>5.2645655391454786</c:v>
                </c:pt>
                <c:pt idx="122">
                  <c:v>2.298197665569667</c:v>
                </c:pt>
                <c:pt idx="123">
                  <c:v>1.4761514869757211</c:v>
                </c:pt>
                <c:pt idx="124">
                  <c:v>8.7599752699199875</c:v>
                </c:pt>
                <c:pt idx="125">
                  <c:v>10.305248501175109</c:v>
                </c:pt>
                <c:pt idx="126">
                  <c:v>9.9455479087089351</c:v>
                </c:pt>
                <c:pt idx="127">
                  <c:v>8.7446211866133918</c:v>
                </c:pt>
                <c:pt idx="128">
                  <c:v>10.106902813278699</c:v>
                </c:pt>
                <c:pt idx="129">
                  <c:v>11.080091971194809</c:v>
                </c:pt>
                <c:pt idx="130">
                  <c:v>10.675619923758941</c:v>
                </c:pt>
                <c:pt idx="131">
                  <c:v>15.269579294767199</c:v>
                </c:pt>
                <c:pt idx="132">
                  <c:v>15.76251245721989</c:v>
                </c:pt>
                <c:pt idx="133">
                  <c:v>0.93824725187972369</c:v>
                </c:pt>
                <c:pt idx="134">
                  <c:v>1.921193728780924</c:v>
                </c:pt>
                <c:pt idx="135">
                  <c:v>12.99855091026668</c:v>
                </c:pt>
                <c:pt idx="136">
                  <c:v>14.864030997432019</c:v>
                </c:pt>
                <c:pt idx="137">
                  <c:v>16.22640003826789</c:v>
                </c:pt>
                <c:pt idx="138">
                  <c:v>14.04870659786226</c:v>
                </c:pt>
                <c:pt idx="139">
                  <c:v>8.3766181486412634</c:v>
                </c:pt>
                <c:pt idx="140">
                  <c:v>18.052086234861431</c:v>
                </c:pt>
                <c:pt idx="141">
                  <c:v>25.809696445473339</c:v>
                </c:pt>
                <c:pt idx="142">
                  <c:v>10.03685341380757</c:v>
                </c:pt>
                <c:pt idx="143">
                  <c:v>8.6015775269805328</c:v>
                </c:pt>
                <c:pt idx="144">
                  <c:v>10.774727918934961</c:v>
                </c:pt>
                <c:pt idx="145">
                  <c:v>4.5682070294746877</c:v>
                </c:pt>
                <c:pt idx="146">
                  <c:v>6.2061521662182786</c:v>
                </c:pt>
                <c:pt idx="147">
                  <c:v>5.8599126747394052</c:v>
                </c:pt>
                <c:pt idx="148">
                  <c:v>5.6063234573293226</c:v>
                </c:pt>
                <c:pt idx="149">
                  <c:v>6.9662991486365193</c:v>
                </c:pt>
                <c:pt idx="150">
                  <c:v>1.779733532397497</c:v>
                </c:pt>
                <c:pt idx="151">
                  <c:v>-3.4623945194516122E-2</c:v>
                </c:pt>
                <c:pt idx="152">
                  <c:v>12.278519204041681</c:v>
                </c:pt>
                <c:pt idx="153">
                  <c:v>6.182303779702254</c:v>
                </c:pt>
                <c:pt idx="154">
                  <c:v>-0.93819917256778151</c:v>
                </c:pt>
                <c:pt idx="155">
                  <c:v>-1.897871800708141</c:v>
                </c:pt>
                <c:pt idx="156">
                  <c:v>-1.808009941654114</c:v>
                </c:pt>
                <c:pt idx="157">
                  <c:v>0.32189865817970847</c:v>
                </c:pt>
                <c:pt idx="158">
                  <c:v>-1.719524746518112</c:v>
                </c:pt>
                <c:pt idx="159">
                  <c:v>-1.6323563603471749</c:v>
                </c:pt>
                <c:pt idx="160">
                  <c:v>-2.124817956208426</c:v>
                </c:pt>
                <c:pt idx="161">
                  <c:v>-1.9983388961548909</c:v>
                </c:pt>
                <c:pt idx="162">
                  <c:v>-1.086229765565802</c:v>
                </c:pt>
                <c:pt idx="163">
                  <c:v>5.9756120911544119</c:v>
                </c:pt>
                <c:pt idx="164">
                  <c:v>-0.83030903839153358</c:v>
                </c:pt>
                <c:pt idx="165">
                  <c:v>3.4715270776444531</c:v>
                </c:pt>
                <c:pt idx="166">
                  <c:v>7.4823213170222447</c:v>
                </c:pt>
                <c:pt idx="167">
                  <c:v>2.4577859980206331</c:v>
                </c:pt>
                <c:pt idx="168">
                  <c:v>3.8040625047777361</c:v>
                </c:pt>
                <c:pt idx="169">
                  <c:v>3.4424802342101999</c:v>
                </c:pt>
                <c:pt idx="170">
                  <c:v>3.5421544265803808</c:v>
                </c:pt>
                <c:pt idx="171">
                  <c:v>3.5046547932893439</c:v>
                </c:pt>
                <c:pt idx="172">
                  <c:v>3.5545955279636612</c:v>
                </c:pt>
                <c:pt idx="173">
                  <c:v>3.391948955993326</c:v>
                </c:pt>
                <c:pt idx="174">
                  <c:v>3.9922085874725952</c:v>
                </c:pt>
                <c:pt idx="175">
                  <c:v>1.754051943596912</c:v>
                </c:pt>
                <c:pt idx="176">
                  <c:v>-1.813758670314646</c:v>
                </c:pt>
                <c:pt idx="177">
                  <c:v>-1.6939127713710029</c:v>
                </c:pt>
                <c:pt idx="178">
                  <c:v>-1.5764585474190951</c:v>
                </c:pt>
                <c:pt idx="179">
                  <c:v>-2.3963990534267539</c:v>
                </c:pt>
                <c:pt idx="180">
                  <c:v>-2.0834724746878202</c:v>
                </c:pt>
                <c:pt idx="181">
                  <c:v>-1.691498505401698</c:v>
                </c:pt>
                <c:pt idx="182">
                  <c:v>-1.323921930754568</c:v>
                </c:pt>
                <c:pt idx="183">
                  <c:v>-0.78692585596256936</c:v>
                </c:pt>
                <c:pt idx="184">
                  <c:v>-2.0026368765883129</c:v>
                </c:pt>
                <c:pt idx="185">
                  <c:v>-1.276342407055453</c:v>
                </c:pt>
                <c:pt idx="186">
                  <c:v>-1.0599851545059951</c:v>
                </c:pt>
                <c:pt idx="187">
                  <c:v>-3.6580040404865732E-2</c:v>
                </c:pt>
                <c:pt idx="188">
                  <c:v>0.26266307180517018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0.37096379076564678</c:v>
                </c:pt>
                <c:pt idx="206">
                  <c:v>2.5803496144531648</c:v>
                </c:pt>
                <c:pt idx="207">
                  <c:v>3.954508976397308</c:v>
                </c:pt>
                <c:pt idx="208">
                  <c:v>5.497643534153057</c:v>
                </c:pt>
                <c:pt idx="209">
                  <c:v>7.0215237725816042</c:v>
                </c:pt>
                <c:pt idx="210">
                  <c:v>5.0648834329539696</c:v>
                </c:pt>
                <c:pt idx="211">
                  <c:v>0.85890401159429774</c:v>
                </c:pt>
                <c:pt idx="212">
                  <c:v>1.9356867905957891</c:v>
                </c:pt>
                <c:pt idx="213">
                  <c:v>1.7817631055894509</c:v>
                </c:pt>
                <c:pt idx="214">
                  <c:v>1.320270969182912</c:v>
                </c:pt>
                <c:pt idx="215">
                  <c:v>3.3255517811290449</c:v>
                </c:pt>
                <c:pt idx="216">
                  <c:v>2.342262637997734</c:v>
                </c:pt>
                <c:pt idx="217">
                  <c:v>-1.3635542582475679</c:v>
                </c:pt>
                <c:pt idx="218">
                  <c:v>-2.1993566803161619</c:v>
                </c:pt>
                <c:pt idx="219">
                  <c:v>-0.7520981888938949</c:v>
                </c:pt>
                <c:pt idx="220">
                  <c:v>-1.449929853456952</c:v>
                </c:pt>
                <c:pt idx="221">
                  <c:v>-1.0599851545059951</c:v>
                </c:pt>
                <c:pt idx="222">
                  <c:v>0.26266307180517018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0.38771474902670761</c:v>
                </c:pt>
                <c:pt idx="244">
                  <c:v>2.123195230533673</c:v>
                </c:pt>
                <c:pt idx="245">
                  <c:v>3.3664723387641722</c:v>
                </c:pt>
                <c:pt idx="246">
                  <c:v>2.800954189274945</c:v>
                </c:pt>
                <c:pt idx="247">
                  <c:v>5.031465859573081</c:v>
                </c:pt>
                <c:pt idx="248">
                  <c:v>8.3746749218911791</c:v>
                </c:pt>
                <c:pt idx="249">
                  <c:v>2.496275996244572</c:v>
                </c:pt>
                <c:pt idx="250">
                  <c:v>3.780141718258998</c:v>
                </c:pt>
                <c:pt idx="251">
                  <c:v>6.6187865375445902</c:v>
                </c:pt>
                <c:pt idx="252">
                  <c:v>11.830734979074901</c:v>
                </c:pt>
                <c:pt idx="253">
                  <c:v>17.303242202064421</c:v>
                </c:pt>
                <c:pt idx="254">
                  <c:v>13.65769266218893</c:v>
                </c:pt>
                <c:pt idx="255">
                  <c:v>12.619930208188039</c:v>
                </c:pt>
                <c:pt idx="256">
                  <c:v>3.1104877827656838</c:v>
                </c:pt>
                <c:pt idx="257">
                  <c:v>5.5070180056327356</c:v>
                </c:pt>
                <c:pt idx="258">
                  <c:v>6.0216824703475336</c:v>
                </c:pt>
                <c:pt idx="259">
                  <c:v>2.3554324436890921</c:v>
                </c:pt>
                <c:pt idx="260">
                  <c:v>3.1120305508506072</c:v>
                </c:pt>
                <c:pt idx="261">
                  <c:v>3.7509697805770208</c:v>
                </c:pt>
                <c:pt idx="262">
                  <c:v>0.43894690635000683</c:v>
                </c:pt>
                <c:pt idx="263">
                  <c:v>-0.58007327137278963</c:v>
                </c:pt>
                <c:pt idx="264">
                  <c:v>6.4915216266312239</c:v>
                </c:pt>
                <c:pt idx="265">
                  <c:v>5.7616794240456333</c:v>
                </c:pt>
                <c:pt idx="266">
                  <c:v>2.3769588822022181</c:v>
                </c:pt>
                <c:pt idx="267">
                  <c:v>3.284007108216711</c:v>
                </c:pt>
                <c:pt idx="268">
                  <c:v>3.0396207900280681</c:v>
                </c:pt>
                <c:pt idx="269">
                  <c:v>3.1098276574447659</c:v>
                </c:pt>
                <c:pt idx="270">
                  <c:v>3.0730924916544611</c:v>
                </c:pt>
                <c:pt idx="271">
                  <c:v>3.149533001054408</c:v>
                </c:pt>
                <c:pt idx="272">
                  <c:v>2.8802137155406711</c:v>
                </c:pt>
                <c:pt idx="273">
                  <c:v>3.8807539763984011</c:v>
                </c:pt>
                <c:pt idx="274">
                  <c:v>7.4969927291230545E-2</c:v>
                </c:pt>
                <c:pt idx="275">
                  <c:v>0.42023343517161638</c:v>
                </c:pt>
                <c:pt idx="276">
                  <c:v>2.7778099516592931</c:v>
                </c:pt>
                <c:pt idx="277">
                  <c:v>6.2128042826203789</c:v>
                </c:pt>
                <c:pt idx="278">
                  <c:v>3.443505194099282</c:v>
                </c:pt>
                <c:pt idx="279">
                  <c:v>-0.72962880351875559</c:v>
                </c:pt>
                <c:pt idx="280">
                  <c:v>-1.5764585474190951</c:v>
                </c:pt>
                <c:pt idx="281">
                  <c:v>-2.3963990534267539</c:v>
                </c:pt>
                <c:pt idx="282">
                  <c:v>-2.0834724746878202</c:v>
                </c:pt>
                <c:pt idx="283">
                  <c:v>-1.8841308482818979</c:v>
                </c:pt>
                <c:pt idx="284">
                  <c:v>-1.597507710638127</c:v>
                </c:pt>
                <c:pt idx="285">
                  <c:v>-1.323921930754568</c:v>
                </c:pt>
                <c:pt idx="286">
                  <c:v>-1.147757829255688</c:v>
                </c:pt>
                <c:pt idx="287">
                  <c:v>-1.8125263178108511</c:v>
                </c:pt>
                <c:pt idx="288">
                  <c:v>-1.276342407055453</c:v>
                </c:pt>
                <c:pt idx="289">
                  <c:v>-1.0599851545059951</c:v>
                </c:pt>
                <c:pt idx="290">
                  <c:v>7.3916399323610465E-2</c:v>
                </c:pt>
                <c:pt idx="291">
                  <c:v>0.26266307180517018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0.38771474902670761</c:v>
                </c:pt>
                <c:pt idx="312">
                  <c:v>2.160626846135151</c:v>
                </c:pt>
                <c:pt idx="313">
                  <c:v>3.1862792586855981</c:v>
                </c:pt>
                <c:pt idx="314">
                  <c:v>3.6269849753403971</c:v>
                </c:pt>
                <c:pt idx="315">
                  <c:v>5.5245046335964627</c:v>
                </c:pt>
                <c:pt idx="316">
                  <c:v>7.0040008463430548</c:v>
                </c:pt>
                <c:pt idx="317">
                  <c:v>1.433352349219114</c:v>
                </c:pt>
                <c:pt idx="318">
                  <c:v>1.4568699389715629</c:v>
                </c:pt>
                <c:pt idx="319">
                  <c:v>7.1808793634608277</c:v>
                </c:pt>
                <c:pt idx="320">
                  <c:v>6.1092000309214676</c:v>
                </c:pt>
                <c:pt idx="321">
                  <c:v>8.9383018923157724</c:v>
                </c:pt>
                <c:pt idx="322">
                  <c:v>13.09195609522944</c:v>
                </c:pt>
                <c:pt idx="323">
                  <c:v>10.925287379191239</c:v>
                </c:pt>
                <c:pt idx="324">
                  <c:v>13.67549441559553</c:v>
                </c:pt>
                <c:pt idx="325">
                  <c:v>11.627116294052479</c:v>
                </c:pt>
                <c:pt idx="326">
                  <c:v>9.8731733473265813</c:v>
                </c:pt>
                <c:pt idx="327">
                  <c:v>8.533267401260451</c:v>
                </c:pt>
                <c:pt idx="328">
                  <c:v>4.4329032049744059</c:v>
                </c:pt>
                <c:pt idx="329">
                  <c:v>8.7045455269265801</c:v>
                </c:pt>
                <c:pt idx="330">
                  <c:v>11.805286640350079</c:v>
                </c:pt>
                <c:pt idx="331">
                  <c:v>12.447661134385481</c:v>
                </c:pt>
                <c:pt idx="332">
                  <c:v>10.27328516741958</c:v>
                </c:pt>
                <c:pt idx="333">
                  <c:v>21.80185218957978</c:v>
                </c:pt>
                <c:pt idx="334">
                  <c:v>17.20362152200796</c:v>
                </c:pt>
                <c:pt idx="335">
                  <c:v>12.760590418335919</c:v>
                </c:pt>
                <c:pt idx="336">
                  <c:v>20.723746791875421</c:v>
                </c:pt>
                <c:pt idx="337">
                  <c:v>16.623473621271671</c:v>
                </c:pt>
                <c:pt idx="338">
                  <c:v>8.5661036338424932</c:v>
                </c:pt>
                <c:pt idx="339">
                  <c:v>5.1405617055004678</c:v>
                </c:pt>
                <c:pt idx="340">
                  <c:v>6.0582772555030999</c:v>
                </c:pt>
                <c:pt idx="341">
                  <c:v>5.8120034110740582</c:v>
                </c:pt>
                <c:pt idx="342">
                  <c:v>5.8787837892161514</c:v>
                </c:pt>
                <c:pt idx="343">
                  <c:v>5.8573311921299061</c:v>
                </c:pt>
                <c:pt idx="344">
                  <c:v>5.8757577829231886</c:v>
                </c:pt>
                <c:pt idx="345">
                  <c:v>5.8229005812711989</c:v>
                </c:pt>
                <c:pt idx="346">
                  <c:v>6.0152983612169901</c:v>
                </c:pt>
                <c:pt idx="347">
                  <c:v>5.2979645033147627</c:v>
                </c:pt>
                <c:pt idx="348">
                  <c:v>7.9742863234000589</c:v>
                </c:pt>
                <c:pt idx="349">
                  <c:v>-0.42288833885286392</c:v>
                </c:pt>
                <c:pt idx="350">
                  <c:v>-1.897871800708141</c:v>
                </c:pt>
                <c:pt idx="351">
                  <c:v>2.052157893771708</c:v>
                </c:pt>
                <c:pt idx="352">
                  <c:v>-1.808009941654114</c:v>
                </c:pt>
                <c:pt idx="353">
                  <c:v>-1.6757796932465701</c:v>
                </c:pt>
                <c:pt idx="354">
                  <c:v>-1.5892472659508079</c:v>
                </c:pt>
                <c:pt idx="355">
                  <c:v>-1.8128576072145699</c:v>
                </c:pt>
                <c:pt idx="356">
                  <c:v>-2.0612234119250732</c:v>
                </c:pt>
                <c:pt idx="357">
                  <c:v>-1.874625210310551</c:v>
                </c:pt>
                <c:pt idx="358">
                  <c:v>5.6994770933420487</c:v>
                </c:pt>
                <c:pt idx="359">
                  <c:v>6.8537359170232346</c:v>
                </c:pt>
                <c:pt idx="360">
                  <c:v>2.614512278564149</c:v>
                </c:pt>
                <c:pt idx="361">
                  <c:v>3.75016279150661</c:v>
                </c:pt>
                <c:pt idx="362">
                  <c:v>3.4457804770485838</c:v>
                </c:pt>
                <c:pt idx="363">
                  <c:v>3.5272847753151741</c:v>
                </c:pt>
                <c:pt idx="364">
                  <c:v>3.5052698774555799</c:v>
                </c:pt>
                <c:pt idx="365">
                  <c:v>3.51144660101391</c:v>
                </c:pt>
                <c:pt idx="366">
                  <c:v>3.508375691936136</c:v>
                </c:pt>
                <c:pt idx="367">
                  <c:v>3.514103803022103</c:v>
                </c:pt>
                <c:pt idx="368">
                  <c:v>3.4938835664425572</c:v>
                </c:pt>
                <c:pt idx="369">
                  <c:v>3.568657391126929</c:v>
                </c:pt>
                <c:pt idx="370">
                  <c:v>3.289404667394304</c:v>
                </c:pt>
                <c:pt idx="371">
                  <c:v>4.3318694513994647</c:v>
                </c:pt>
                <c:pt idx="372">
                  <c:v>-1.813758670314646</c:v>
                </c:pt>
                <c:pt idx="373">
                  <c:v>-1.5185816011628599</c:v>
                </c:pt>
                <c:pt idx="374">
                  <c:v>-2.3963990534267539</c:v>
                </c:pt>
                <c:pt idx="375">
                  <c:v>-1.9829248801150201</c:v>
                </c:pt>
                <c:pt idx="376">
                  <c:v>-1.691498505401698</c:v>
                </c:pt>
                <c:pt idx="377">
                  <c:v>-1.413795665172809</c:v>
                </c:pt>
                <c:pt idx="378">
                  <c:v>-1.2352680660682771</c:v>
                </c:pt>
                <c:pt idx="379">
                  <c:v>-1.8125263178108511</c:v>
                </c:pt>
                <c:pt idx="380">
                  <c:v>-1.276342407055453</c:v>
                </c:pt>
                <c:pt idx="381">
                  <c:v>-1.0599851545059951</c:v>
                </c:pt>
                <c:pt idx="382">
                  <c:v>0.26266307180517018</c:v>
                </c:pt>
                <c:pt idx="383">
                  <c:v>0.26266307180517018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0.38849556133020341</c:v>
                </c:pt>
                <c:pt idx="401">
                  <c:v>2.8708887524513318</c:v>
                </c:pt>
                <c:pt idx="402">
                  <c:v>5.5195319434605041</c:v>
                </c:pt>
                <c:pt idx="403">
                  <c:v>2.3697904434555288</c:v>
                </c:pt>
                <c:pt idx="404">
                  <c:v>4.9536195266048049</c:v>
                </c:pt>
                <c:pt idx="405">
                  <c:v>8.0439936830712018</c:v>
                </c:pt>
                <c:pt idx="406">
                  <c:v>6.9092398799634386E-2</c:v>
                </c:pt>
                <c:pt idx="407">
                  <c:v>-0.17800983614757901</c:v>
                </c:pt>
                <c:pt idx="408">
                  <c:v>1.6505232782467849</c:v>
                </c:pt>
                <c:pt idx="409">
                  <c:v>0.6961426100171707</c:v>
                </c:pt>
                <c:pt idx="410">
                  <c:v>2.7927008846764938</c:v>
                </c:pt>
                <c:pt idx="411">
                  <c:v>1.4255068909466331</c:v>
                </c:pt>
                <c:pt idx="412">
                  <c:v>-0.70602863624454715</c:v>
                </c:pt>
                <c:pt idx="413">
                  <c:v>-1.8094890614414849</c:v>
                </c:pt>
                <c:pt idx="414">
                  <c:v>-1.628474233571241</c:v>
                </c:pt>
                <c:pt idx="415">
                  <c:v>-1.107161123954209</c:v>
                </c:pt>
                <c:pt idx="416">
                  <c:v>-0.61572649335249063</c:v>
                </c:pt>
                <c:pt idx="417">
                  <c:v>0.26266307180517018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0.40442085810653222</c:v>
                </c:pt>
                <c:pt idx="439">
                  <c:v>0.37113220315686468</c:v>
                </c:pt>
                <c:pt idx="440">
                  <c:v>4.0113804242679398</c:v>
                </c:pt>
                <c:pt idx="441">
                  <c:v>2.638516268129349</c:v>
                </c:pt>
                <c:pt idx="442">
                  <c:v>4.8266104332031698</c:v>
                </c:pt>
                <c:pt idx="443">
                  <c:v>9.5842713072502406</c:v>
                </c:pt>
                <c:pt idx="444">
                  <c:v>2.4741035899797139</c:v>
                </c:pt>
                <c:pt idx="445">
                  <c:v>1.264333195367807</c:v>
                </c:pt>
                <c:pt idx="446">
                  <c:v>8.0150947473730785</c:v>
                </c:pt>
                <c:pt idx="447">
                  <c:v>14.113817721345759</c:v>
                </c:pt>
                <c:pt idx="448">
                  <c:v>17.269963799971769</c:v>
                </c:pt>
                <c:pt idx="449">
                  <c:v>15.258885428133061</c:v>
                </c:pt>
                <c:pt idx="450">
                  <c:v>9.2933046025736346</c:v>
                </c:pt>
                <c:pt idx="451">
                  <c:v>3.91732162891096</c:v>
                </c:pt>
                <c:pt idx="452">
                  <c:v>6.2671832279435913</c:v>
                </c:pt>
                <c:pt idx="453">
                  <c:v>2.9592491815727469</c:v>
                </c:pt>
                <c:pt idx="454">
                  <c:v>0.40439963987292188</c:v>
                </c:pt>
                <c:pt idx="455">
                  <c:v>0.2029843169867554</c:v>
                </c:pt>
                <c:pt idx="456">
                  <c:v>3.0351228042811762</c:v>
                </c:pt>
                <c:pt idx="457">
                  <c:v>5.2771126910747173</c:v>
                </c:pt>
                <c:pt idx="458">
                  <c:v>6.9919310066453271</c:v>
                </c:pt>
                <c:pt idx="459">
                  <c:v>-0.75318309322740262</c:v>
                </c:pt>
                <c:pt idx="460">
                  <c:v>3.153885936191323</c:v>
                </c:pt>
                <c:pt idx="461">
                  <c:v>6.6724685789994016</c:v>
                </c:pt>
                <c:pt idx="462">
                  <c:v>2.1228663394419871</c:v>
                </c:pt>
                <c:pt idx="463">
                  <c:v>3.341725039734754</c:v>
                </c:pt>
                <c:pt idx="464">
                  <c:v>3.0149789073218591</c:v>
                </c:pt>
                <c:pt idx="465">
                  <c:v>3.1028194556545872</c:v>
                </c:pt>
                <c:pt idx="466">
                  <c:v>3.0779127887499631</c:v>
                </c:pt>
                <c:pt idx="467">
                  <c:v>3.0894096329412171</c:v>
                </c:pt>
                <c:pt idx="468">
                  <c:v>3.0680393908443251</c:v>
                </c:pt>
                <c:pt idx="469">
                  <c:v>3.1417338012478719</c:v>
                </c:pt>
                <c:pt idx="470">
                  <c:v>2.8680378149220132</c:v>
                </c:pt>
                <c:pt idx="471">
                  <c:v>3.8888347083376762</c:v>
                </c:pt>
                <c:pt idx="472">
                  <c:v>1.3645803811852181E-2</c:v>
                </c:pt>
                <c:pt idx="473">
                  <c:v>0.63899943593141328</c:v>
                </c:pt>
                <c:pt idx="474">
                  <c:v>1.9311544456636971</c:v>
                </c:pt>
                <c:pt idx="475">
                  <c:v>-1.5764585474190951</c:v>
                </c:pt>
                <c:pt idx="476">
                  <c:v>-2.5047233175407331</c:v>
                </c:pt>
                <c:pt idx="477">
                  <c:v>-2.1858498738585439</c:v>
                </c:pt>
                <c:pt idx="478">
                  <c:v>-1.8841308482818979</c:v>
                </c:pt>
                <c:pt idx="479">
                  <c:v>-1.597507710638127</c:v>
                </c:pt>
                <c:pt idx="480">
                  <c:v>-1.323921930754568</c:v>
                </c:pt>
                <c:pt idx="481">
                  <c:v>-2.1993566803161619</c:v>
                </c:pt>
                <c:pt idx="482">
                  <c:v>-1.628474233571241</c:v>
                </c:pt>
                <c:pt idx="483">
                  <c:v>-1.276342407055453</c:v>
                </c:pt>
                <c:pt idx="484">
                  <c:v>-1.0599851545059951</c:v>
                </c:pt>
                <c:pt idx="485">
                  <c:v>0.26266307180517018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0.38771474902670761</c:v>
                </c:pt>
                <c:pt idx="507">
                  <c:v>2.1849751892131848</c:v>
                </c:pt>
                <c:pt idx="508">
                  <c:v>3.0564804807722181</c:v>
                </c:pt>
                <c:pt idx="509">
                  <c:v>4.219159501302455</c:v>
                </c:pt>
                <c:pt idx="510">
                  <c:v>7.4807183219254636</c:v>
                </c:pt>
                <c:pt idx="511">
                  <c:v>5.5687502033892047</c:v>
                </c:pt>
                <c:pt idx="512">
                  <c:v>1.9136676168914371</c:v>
                </c:pt>
                <c:pt idx="513">
                  <c:v>1.930254728734236</c:v>
                </c:pt>
                <c:pt idx="514">
                  <c:v>5.1501610085241154</c:v>
                </c:pt>
                <c:pt idx="515">
                  <c:v>7.0727228942554108</c:v>
                </c:pt>
                <c:pt idx="516">
                  <c:v>7.1061310620694096</c:v>
                </c:pt>
                <c:pt idx="517">
                  <c:v>9.8793146114536459</c:v>
                </c:pt>
                <c:pt idx="518">
                  <c:v>13.869722856269171</c:v>
                </c:pt>
                <c:pt idx="519">
                  <c:v>13.636924823575249</c:v>
                </c:pt>
                <c:pt idx="520">
                  <c:v>7.2069707635443789</c:v>
                </c:pt>
                <c:pt idx="521">
                  <c:v>12.963679894323381</c:v>
                </c:pt>
                <c:pt idx="522">
                  <c:v>12.414522394358951</c:v>
                </c:pt>
                <c:pt idx="523">
                  <c:v>-0.488374884428386</c:v>
                </c:pt>
                <c:pt idx="524">
                  <c:v>9.6224693335095814</c:v>
                </c:pt>
                <c:pt idx="525">
                  <c:v>11.792730910964501</c:v>
                </c:pt>
                <c:pt idx="526">
                  <c:v>10.718609159305339</c:v>
                </c:pt>
                <c:pt idx="527">
                  <c:v>15.894894785501339</c:v>
                </c:pt>
                <c:pt idx="528">
                  <c:v>16.994289965664851</c:v>
                </c:pt>
                <c:pt idx="529">
                  <c:v>12.298893464413929</c:v>
                </c:pt>
                <c:pt idx="530">
                  <c:v>16.92827852718224</c:v>
                </c:pt>
                <c:pt idx="531">
                  <c:v>26.075683878624869</c:v>
                </c:pt>
                <c:pt idx="532">
                  <c:v>9.9238424062566999</c:v>
                </c:pt>
                <c:pt idx="533">
                  <c:v>8.5994638956681246</c:v>
                </c:pt>
                <c:pt idx="534">
                  <c:v>10.74204067968183</c:v>
                </c:pt>
                <c:pt idx="535">
                  <c:v>4.5434480721095234</c:v>
                </c:pt>
                <c:pt idx="536">
                  <c:v>6.2045492636823747</c:v>
                </c:pt>
                <c:pt idx="537">
                  <c:v>5.7577745798419722</c:v>
                </c:pt>
                <c:pt idx="538">
                  <c:v>5.8831839016377803</c:v>
                </c:pt>
                <c:pt idx="539">
                  <c:v>5.8277234295037994</c:v>
                </c:pt>
                <c:pt idx="540">
                  <c:v>5.9235603984551872</c:v>
                </c:pt>
                <c:pt idx="541">
                  <c:v>5.5950787354197482</c:v>
                </c:pt>
                <c:pt idx="542">
                  <c:v>6.8125671252948514</c:v>
                </c:pt>
                <c:pt idx="543">
                  <c:v>2.270854413700309</c:v>
                </c:pt>
                <c:pt idx="544">
                  <c:v>-0.47368314908295689</c:v>
                </c:pt>
                <c:pt idx="545">
                  <c:v>-0.54170703929762176</c:v>
                </c:pt>
                <c:pt idx="546">
                  <c:v>0.58492686729767995</c:v>
                </c:pt>
                <c:pt idx="547">
                  <c:v>-1.808009941654114</c:v>
                </c:pt>
                <c:pt idx="548">
                  <c:v>-1.6757796932465701</c:v>
                </c:pt>
                <c:pt idx="549">
                  <c:v>-1.5892472659508079</c:v>
                </c:pt>
                <c:pt idx="550">
                  <c:v>-2.124817956208426</c:v>
                </c:pt>
                <c:pt idx="551">
                  <c:v>-1.9983388961548909</c:v>
                </c:pt>
                <c:pt idx="552">
                  <c:v>-0.8091038878081187</c:v>
                </c:pt>
                <c:pt idx="553">
                  <c:v>4.5486953298955584</c:v>
                </c:pt>
                <c:pt idx="554">
                  <c:v>4.2121424258105291</c:v>
                </c:pt>
                <c:pt idx="555">
                  <c:v>-0.41978395140223351</c:v>
                </c:pt>
                <c:pt idx="556">
                  <c:v>3.337724027176701</c:v>
                </c:pt>
                <c:pt idx="557">
                  <c:v>7.4723289050374806</c:v>
                </c:pt>
                <c:pt idx="558">
                  <c:v>2.508746047466071</c:v>
                </c:pt>
                <c:pt idx="559">
                  <c:v>3.5004023477197168</c:v>
                </c:pt>
                <c:pt idx="560">
                  <c:v>4.4963528809370636</c:v>
                </c:pt>
                <c:pt idx="561">
                  <c:v>-0.50224807442240393</c:v>
                </c:pt>
                <c:pt idx="562">
                  <c:v>3.4127403828566489</c:v>
                </c:pt>
                <c:pt idx="563">
                  <c:v>7.2520085564127319</c:v>
                </c:pt>
                <c:pt idx="564">
                  <c:v>3.3101544363556772</c:v>
                </c:pt>
                <c:pt idx="565">
                  <c:v>0.51341499928770007</c:v>
                </c:pt>
                <c:pt idx="566">
                  <c:v>0.71062602649204887</c:v>
                </c:pt>
                <c:pt idx="567">
                  <c:v>-1.7535274189884209</c:v>
                </c:pt>
                <c:pt idx="568">
                  <c:v>-1.5185816011628599</c:v>
                </c:pt>
                <c:pt idx="569">
                  <c:v>-1.5185816011628599</c:v>
                </c:pt>
                <c:pt idx="570">
                  <c:v>-2.0834724746878202</c:v>
                </c:pt>
                <c:pt idx="571">
                  <c:v>-1.787014137330206</c:v>
                </c:pt>
                <c:pt idx="572">
                  <c:v>-1.413795665172809</c:v>
                </c:pt>
                <c:pt idx="573">
                  <c:v>-2.1993566803161619</c:v>
                </c:pt>
                <c:pt idx="574">
                  <c:v>-1.55943703733107</c:v>
                </c:pt>
                <c:pt idx="575">
                  <c:v>-1.276342407055453</c:v>
                </c:pt>
                <c:pt idx="576">
                  <c:v>-0.88407184952964812</c:v>
                </c:pt>
                <c:pt idx="577">
                  <c:v>0.18556303701875379</c:v>
                </c:pt>
                <c:pt idx="578">
                  <c:v>0.18466286870899781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0.27772353085746121</c:v>
                </c:pt>
                <c:pt idx="596">
                  <c:v>2.1632513241463789</c:v>
                </c:pt>
                <c:pt idx="597">
                  <c:v>3.6851985662508802</c:v>
                </c:pt>
                <c:pt idx="598">
                  <c:v>4.6877494206036152</c:v>
                </c:pt>
                <c:pt idx="599">
                  <c:v>8.2803931968601869</c:v>
                </c:pt>
                <c:pt idx="600">
                  <c:v>4.0665819480039209</c:v>
                </c:pt>
                <c:pt idx="601">
                  <c:v>1.037548924788888</c:v>
                </c:pt>
                <c:pt idx="602">
                  <c:v>-0.39812892346843132</c:v>
                </c:pt>
                <c:pt idx="603">
                  <c:v>1.488883032324525</c:v>
                </c:pt>
                <c:pt idx="604">
                  <c:v>1.6687749856689491</c:v>
                </c:pt>
                <c:pt idx="605">
                  <c:v>-0.52854966729278019</c:v>
                </c:pt>
                <c:pt idx="606">
                  <c:v>1.549608204790641</c:v>
                </c:pt>
                <c:pt idx="607">
                  <c:v>1.462415965364428</c:v>
                </c:pt>
                <c:pt idx="608">
                  <c:v>-0.1608197756696991</c:v>
                </c:pt>
                <c:pt idx="609">
                  <c:v>-2.0026368765883129</c:v>
                </c:pt>
                <c:pt idx="610">
                  <c:v>-1.276342407055453</c:v>
                </c:pt>
                <c:pt idx="611">
                  <c:v>-0.85355684618629635</c:v>
                </c:pt>
                <c:pt idx="612">
                  <c:v>0.1733986684892222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0.26064717355784878</c:v>
                </c:pt>
                <c:pt idx="634">
                  <c:v>1.3152162166761621</c:v>
                </c:pt>
                <c:pt idx="635">
                  <c:v>2.5471254707486808</c:v>
                </c:pt>
                <c:pt idx="636">
                  <c:v>4.4990550547137627</c:v>
                </c:pt>
                <c:pt idx="637">
                  <c:v>4.9657960221571287</c:v>
                </c:pt>
                <c:pt idx="638">
                  <c:v>8.2357017019467893</c:v>
                </c:pt>
                <c:pt idx="639">
                  <c:v>2.9308877233742958</c:v>
                </c:pt>
                <c:pt idx="640">
                  <c:v>1.0828043601229711</c:v>
                </c:pt>
                <c:pt idx="641">
                  <c:v>8.3172435631713437</c:v>
                </c:pt>
                <c:pt idx="642">
                  <c:v>12.84840717842915</c:v>
                </c:pt>
                <c:pt idx="643">
                  <c:v>11.75312931659801</c:v>
                </c:pt>
                <c:pt idx="644">
                  <c:v>14.119533951281671</c:v>
                </c:pt>
                <c:pt idx="645">
                  <c:v>14.638798198575991</c:v>
                </c:pt>
                <c:pt idx="646">
                  <c:v>6.4932744789739187</c:v>
                </c:pt>
                <c:pt idx="647">
                  <c:v>3.0716859272446548</c:v>
                </c:pt>
                <c:pt idx="648">
                  <c:v>-0.58480572009593323</c:v>
                </c:pt>
                <c:pt idx="649">
                  <c:v>3.8880692502528231</c:v>
                </c:pt>
                <c:pt idx="650">
                  <c:v>2.6898735176052351</c:v>
                </c:pt>
                <c:pt idx="651">
                  <c:v>3.0105481490354449</c:v>
                </c:pt>
                <c:pt idx="652">
                  <c:v>2.9257808126476359</c:v>
                </c:pt>
                <c:pt idx="653">
                  <c:v>2.9439155795528409</c:v>
                </c:pt>
                <c:pt idx="654">
                  <c:v>2.9558825889978171</c:v>
                </c:pt>
                <c:pt idx="655">
                  <c:v>2.8896191415691099</c:v>
                </c:pt>
                <c:pt idx="656">
                  <c:v>3.1424442321731392</c:v>
                </c:pt>
                <c:pt idx="657">
                  <c:v>2.1971494243090799</c:v>
                </c:pt>
                <c:pt idx="658">
                  <c:v>5.7258434916615881</c:v>
                </c:pt>
                <c:pt idx="659">
                  <c:v>5.94942087007494</c:v>
                </c:pt>
                <c:pt idx="660">
                  <c:v>2.306723597649035</c:v>
                </c:pt>
                <c:pt idx="661">
                  <c:v>3.2828026314786061</c:v>
                </c:pt>
                <c:pt idx="662">
                  <c:v>3.0202765783755861</c:v>
                </c:pt>
                <c:pt idx="663">
                  <c:v>3.0940191154840559</c:v>
                </c:pt>
                <c:pt idx="664">
                  <c:v>3.0612883095920682</c:v>
                </c:pt>
                <c:pt idx="665">
                  <c:v>3.118183151389053</c:v>
                </c:pt>
                <c:pt idx="666">
                  <c:v>2.9230492724697861</c:v>
                </c:pt>
                <c:pt idx="667">
                  <c:v>3.6464018463754888</c:v>
                </c:pt>
                <c:pt idx="668">
                  <c:v>0.94845905294200761</c:v>
                </c:pt>
                <c:pt idx="669">
                  <c:v>-1.634896042501518</c:v>
                </c:pt>
                <c:pt idx="670">
                  <c:v>0.50912591762772752</c:v>
                </c:pt>
                <c:pt idx="671">
                  <c:v>-1.5185816011628599</c:v>
                </c:pt>
                <c:pt idx="672">
                  <c:v>-2.1858498738585439</c:v>
                </c:pt>
                <c:pt idx="673">
                  <c:v>-1.8841308482818979</c:v>
                </c:pt>
                <c:pt idx="674">
                  <c:v>-1.691498505401698</c:v>
                </c:pt>
                <c:pt idx="675">
                  <c:v>-1.323921930754568</c:v>
                </c:pt>
                <c:pt idx="676">
                  <c:v>-1.147757829255688</c:v>
                </c:pt>
                <c:pt idx="677">
                  <c:v>-1.8125263178108511</c:v>
                </c:pt>
                <c:pt idx="678">
                  <c:v>-1.276342407055453</c:v>
                </c:pt>
                <c:pt idx="679">
                  <c:v>-0.85355684618629635</c:v>
                </c:pt>
                <c:pt idx="680">
                  <c:v>-0.3911941085241632</c:v>
                </c:pt>
                <c:pt idx="681">
                  <c:v>0.1733986684892222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0.26064717355784878</c:v>
                </c:pt>
                <c:pt idx="702">
                  <c:v>1.366513434331494</c:v>
                </c:pt>
                <c:pt idx="703">
                  <c:v>2.309038846267355</c:v>
                </c:pt>
                <c:pt idx="704">
                  <c:v>5.9223252283312169</c:v>
                </c:pt>
                <c:pt idx="705">
                  <c:v>7.7650492315999102</c:v>
                </c:pt>
                <c:pt idx="706">
                  <c:v>4.2255078109459454</c:v>
                </c:pt>
                <c:pt idx="707">
                  <c:v>1.917105678196009</c:v>
                </c:pt>
                <c:pt idx="708">
                  <c:v>3.3700464294782808</c:v>
                </c:pt>
                <c:pt idx="709">
                  <c:v>6.1643727266414841</c:v>
                </c:pt>
                <c:pt idx="710">
                  <c:v>2.4263093654414019</c:v>
                </c:pt>
                <c:pt idx="711">
                  <c:v>9.3349101492869799</c:v>
                </c:pt>
                <c:pt idx="712">
                  <c:v>13.43945032890562</c:v>
                </c:pt>
                <c:pt idx="713">
                  <c:v>7.6275277742736378</c:v>
                </c:pt>
                <c:pt idx="714">
                  <c:v>13.31160266720233</c:v>
                </c:pt>
                <c:pt idx="715">
                  <c:v>13.64470961500991</c:v>
                </c:pt>
                <c:pt idx="716">
                  <c:v>12.659181705733319</c:v>
                </c:pt>
                <c:pt idx="717">
                  <c:v>8.2261704656743078</c:v>
                </c:pt>
                <c:pt idx="718">
                  <c:v>2.5706780286271069</c:v>
                </c:pt>
                <c:pt idx="719">
                  <c:v>1.605173143019651</c:v>
                </c:pt>
                <c:pt idx="720">
                  <c:v>11.125529219561219</c:v>
                </c:pt>
                <c:pt idx="721">
                  <c:v>19.035744234845438</c:v>
                </c:pt>
                <c:pt idx="722">
                  <c:v>13.81811756303277</c:v>
                </c:pt>
                <c:pt idx="723">
                  <c:v>16.418543777129649</c:v>
                </c:pt>
                <c:pt idx="724">
                  <c:v>16.89773409493398</c:v>
                </c:pt>
                <c:pt idx="725">
                  <c:v>17.782434407871371</c:v>
                </c:pt>
                <c:pt idx="726">
                  <c:v>19.268804041302911</c:v>
                </c:pt>
                <c:pt idx="727">
                  <c:v>16.98657418771721</c:v>
                </c:pt>
                <c:pt idx="728">
                  <c:v>8.4332604061995884</c:v>
                </c:pt>
                <c:pt idx="729">
                  <c:v>5.1488982723242431</c:v>
                </c:pt>
                <c:pt idx="730">
                  <c:v>6.0287917700699341</c:v>
                </c:pt>
                <c:pt idx="731">
                  <c:v>5.7926430040927688</c:v>
                </c:pt>
                <c:pt idx="732">
                  <c:v>5.8567602895730273</c:v>
                </c:pt>
                <c:pt idx="733">
                  <c:v>5.8358505133016223</c:v>
                </c:pt>
                <c:pt idx="734">
                  <c:v>5.8547843400720323</c:v>
                </c:pt>
                <c:pt idx="735">
                  <c:v>5.799370833121869</c:v>
                </c:pt>
                <c:pt idx="736">
                  <c:v>6.0015020199754323</c:v>
                </c:pt>
                <c:pt idx="737">
                  <c:v>5.2478063749063892</c:v>
                </c:pt>
                <c:pt idx="738">
                  <c:v>8.0598570967907008</c:v>
                </c:pt>
                <c:pt idx="739">
                  <c:v>-1.266637270887695</c:v>
                </c:pt>
                <c:pt idx="740">
                  <c:v>-1.897871800708141</c:v>
                </c:pt>
                <c:pt idx="741">
                  <c:v>-1.8527650472568149</c:v>
                </c:pt>
                <c:pt idx="742">
                  <c:v>-1.76359900203092</c:v>
                </c:pt>
                <c:pt idx="743">
                  <c:v>-1.6757796932465701</c:v>
                </c:pt>
                <c:pt idx="744">
                  <c:v>-1.5892472659508079</c:v>
                </c:pt>
                <c:pt idx="745">
                  <c:v>-1.075948893837215</c:v>
                </c:pt>
                <c:pt idx="746">
                  <c:v>-2.0612234119250732</c:v>
                </c:pt>
                <c:pt idx="747">
                  <c:v>-1.874625210310551</c:v>
                </c:pt>
                <c:pt idx="748">
                  <c:v>5.8871317127192899</c:v>
                </c:pt>
                <c:pt idx="749">
                  <c:v>2.849593687117792</c:v>
                </c:pt>
                <c:pt idx="750">
                  <c:v>3.6703505217216459</c:v>
                </c:pt>
                <c:pt idx="751">
                  <c:v>3.42448127895707</c:v>
                </c:pt>
                <c:pt idx="752">
                  <c:v>3.5868346110597109</c:v>
                </c:pt>
                <c:pt idx="753">
                  <c:v>3.182921706722174</c:v>
                </c:pt>
                <c:pt idx="754">
                  <c:v>4.6358457742015693</c:v>
                </c:pt>
                <c:pt idx="755">
                  <c:v>-0.76808413459124747</c:v>
                </c:pt>
                <c:pt idx="756">
                  <c:v>4.3723317557102037</c:v>
                </c:pt>
                <c:pt idx="757">
                  <c:v>3.5411557905447322</c:v>
                </c:pt>
                <c:pt idx="758">
                  <c:v>2.1342554751425711</c:v>
                </c:pt>
                <c:pt idx="759">
                  <c:v>8.4432014172559384</c:v>
                </c:pt>
                <c:pt idx="760">
                  <c:v>-0.24760691811532859</c:v>
                </c:pt>
                <c:pt idx="761">
                  <c:v>-0.87962159299331621</c:v>
                </c:pt>
                <c:pt idx="762">
                  <c:v>-1.4679339662523441</c:v>
                </c:pt>
                <c:pt idx="763">
                  <c:v>-1.634896042501518</c:v>
                </c:pt>
                <c:pt idx="764">
                  <c:v>-2.3963990534267539</c:v>
                </c:pt>
                <c:pt idx="765">
                  <c:v>-2.0834724746878202</c:v>
                </c:pt>
                <c:pt idx="766">
                  <c:v>-1.787014137330206</c:v>
                </c:pt>
                <c:pt idx="767">
                  <c:v>-1.413795665172809</c:v>
                </c:pt>
                <c:pt idx="768">
                  <c:v>-1.2352680660682771</c:v>
                </c:pt>
                <c:pt idx="769">
                  <c:v>-1.628474233571241</c:v>
                </c:pt>
                <c:pt idx="770">
                  <c:v>-1.107161123954209</c:v>
                </c:pt>
                <c:pt idx="771">
                  <c:v>-0.59063572758095173</c:v>
                </c:pt>
                <c:pt idx="772">
                  <c:v>-0.2415334706482796</c:v>
                </c:pt>
                <c:pt idx="773">
                  <c:v>0.1733986684892222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0.27396393901888327</c:v>
                </c:pt>
                <c:pt idx="800">
                  <c:v>0.26260565002633729</c:v>
                </c:pt>
                <c:pt idx="801">
                  <c:v>3.23947596157966</c:v>
                </c:pt>
                <c:pt idx="802">
                  <c:v>3.333387443236087</c:v>
                </c:pt>
                <c:pt idx="803">
                  <c:v>5.1000365496952016</c:v>
                </c:pt>
                <c:pt idx="804">
                  <c:v>6.7759945483922603</c:v>
                </c:pt>
                <c:pt idx="805">
                  <c:v>2.7625863634624488</c:v>
                </c:pt>
                <c:pt idx="806">
                  <c:v>3.7037815241210561</c:v>
                </c:pt>
                <c:pt idx="807">
                  <c:v>4.3438218740790058</c:v>
                </c:pt>
                <c:pt idx="808">
                  <c:v>8.7369406629317741</c:v>
                </c:pt>
                <c:pt idx="809">
                  <c:v>9.6712622288162731</c:v>
                </c:pt>
                <c:pt idx="810">
                  <c:v>8.3660286979981411</c:v>
                </c:pt>
                <c:pt idx="811">
                  <c:v>9.0857891206258099</c:v>
                </c:pt>
                <c:pt idx="812">
                  <c:v>12.872646519082361</c:v>
                </c:pt>
                <c:pt idx="813">
                  <c:v>13.77896206932907</c:v>
                </c:pt>
                <c:pt idx="814">
                  <c:v>12.54971722644092</c:v>
                </c:pt>
                <c:pt idx="815">
                  <c:v>8.4870294870611964</c:v>
                </c:pt>
                <c:pt idx="816">
                  <c:v>1.6008664501994589</c:v>
                </c:pt>
                <c:pt idx="817">
                  <c:v>5.1916538091028546</c:v>
                </c:pt>
                <c:pt idx="818">
                  <c:v>12.555576080421771</c:v>
                </c:pt>
                <c:pt idx="819">
                  <c:v>10.596728206386789</c:v>
                </c:pt>
                <c:pt idx="820">
                  <c:v>14.560857051361941</c:v>
                </c:pt>
                <c:pt idx="821">
                  <c:v>20.73620239551849</c:v>
                </c:pt>
                <c:pt idx="822">
                  <c:v>15.690196053578481</c:v>
                </c:pt>
                <c:pt idx="823">
                  <c:v>18.028278837380022</c:v>
                </c:pt>
                <c:pt idx="824">
                  <c:v>19.483249456796731</c:v>
                </c:pt>
                <c:pt idx="825">
                  <c:v>15.753104829398289</c:v>
                </c:pt>
                <c:pt idx="826">
                  <c:v>13.177267480794381</c:v>
                </c:pt>
                <c:pt idx="827">
                  <c:v>8.8672479107670217</c:v>
                </c:pt>
                <c:pt idx="828">
                  <c:v>8.8730391442243057</c:v>
                </c:pt>
                <c:pt idx="829">
                  <c:v>13.85578005160783</c:v>
                </c:pt>
                <c:pt idx="830">
                  <c:v>17.4524290326613</c:v>
                </c:pt>
                <c:pt idx="831">
                  <c:v>23.21418418653878</c:v>
                </c:pt>
                <c:pt idx="832">
                  <c:v>24.498239700727709</c:v>
                </c:pt>
                <c:pt idx="833">
                  <c:v>18.69626567130344</c:v>
                </c:pt>
                <c:pt idx="834">
                  <c:v>21.137560020995931</c:v>
                </c:pt>
                <c:pt idx="835">
                  <c:v>20.947131851172159</c:v>
                </c:pt>
                <c:pt idx="836">
                  <c:v>23.86211390516879</c:v>
                </c:pt>
                <c:pt idx="837">
                  <c:v>15.90612215501011</c:v>
                </c:pt>
                <c:pt idx="838">
                  <c:v>21.63627109706573</c:v>
                </c:pt>
                <c:pt idx="839">
                  <c:v>37.308982602553577</c:v>
                </c:pt>
                <c:pt idx="840">
                  <c:v>3.3273426587259589</c:v>
                </c:pt>
                <c:pt idx="841">
                  <c:v>10.070374148750201</c:v>
                </c:pt>
                <c:pt idx="842">
                  <c:v>16.413370998392001</c:v>
                </c:pt>
                <c:pt idx="843">
                  <c:v>14.22018791494825</c:v>
                </c:pt>
                <c:pt idx="844">
                  <c:v>17.299468649709201</c:v>
                </c:pt>
                <c:pt idx="845">
                  <c:v>8.6070525538985017</c:v>
                </c:pt>
                <c:pt idx="846">
                  <c:v>10.93590803821545</c:v>
                </c:pt>
                <c:pt idx="847">
                  <c:v>10.31177179478774</c:v>
                </c:pt>
                <c:pt idx="848">
                  <c:v>10.478566606586259</c:v>
                </c:pt>
                <c:pt idx="849">
                  <c:v>10.434611883583081</c:v>
                </c:pt>
                <c:pt idx="850">
                  <c:v>10.442729350206029</c:v>
                </c:pt>
                <c:pt idx="851">
                  <c:v>10.45330632782265</c:v>
                </c:pt>
                <c:pt idx="852">
                  <c:v>10.401973968098311</c:v>
                </c:pt>
                <c:pt idx="853">
                  <c:v>10.595817984130459</c:v>
                </c:pt>
                <c:pt idx="854">
                  <c:v>9.8708716738489901</c:v>
                </c:pt>
                <c:pt idx="855">
                  <c:v>12.57588977660421</c:v>
                </c:pt>
                <c:pt idx="856">
                  <c:v>2.480078722821387</c:v>
                </c:pt>
                <c:pt idx="857">
                  <c:v>10.158767852313551</c:v>
                </c:pt>
                <c:pt idx="858">
                  <c:v>18.372169938733698</c:v>
                </c:pt>
                <c:pt idx="859">
                  <c:v>8.421007117400837</c:v>
                </c:pt>
                <c:pt idx="860">
                  <c:v>10.594775648568261</c:v>
                </c:pt>
                <c:pt idx="861">
                  <c:v>11.84971020329724</c:v>
                </c:pt>
                <c:pt idx="862">
                  <c:v>4.655514964749452</c:v>
                </c:pt>
                <c:pt idx="863">
                  <c:v>2.293178757197166</c:v>
                </c:pt>
                <c:pt idx="864">
                  <c:v>17.998986335070839</c:v>
                </c:pt>
                <c:pt idx="865">
                  <c:v>16.267206046985869</c:v>
                </c:pt>
                <c:pt idx="866">
                  <c:v>8.8796579127847455</c:v>
                </c:pt>
                <c:pt idx="867">
                  <c:v>10.858884305274641</c:v>
                </c:pt>
                <c:pt idx="868">
                  <c:v>10.328411779284099</c:v>
                </c:pt>
                <c:pt idx="869">
                  <c:v>10.470181855047059</c:v>
                </c:pt>
                <c:pt idx="870">
                  <c:v>10.432665903238499</c:v>
                </c:pt>
                <c:pt idx="871">
                  <c:v>10.44005579391389</c:v>
                </c:pt>
                <c:pt idx="872">
                  <c:v>10.44710730563993</c:v>
                </c:pt>
                <c:pt idx="873">
                  <c:v>10.410607215644459</c:v>
                </c:pt>
                <c:pt idx="874">
                  <c:v>10.54865089988483</c:v>
                </c:pt>
                <c:pt idx="875">
                  <c:v>10.03207527472529</c:v>
                </c:pt>
                <c:pt idx="876">
                  <c:v>11.9594184957477</c:v>
                </c:pt>
                <c:pt idx="877">
                  <c:v>4.765918279561915</c:v>
                </c:pt>
                <c:pt idx="878">
                  <c:v>1.739369030840402</c:v>
                </c:pt>
                <c:pt idx="879">
                  <c:v>20.095127512339261</c:v>
                </c:pt>
                <c:pt idx="880">
                  <c:v>8.3066614396084741</c:v>
                </c:pt>
                <c:pt idx="881">
                  <c:v>8.6064537247158395</c:v>
                </c:pt>
                <c:pt idx="882">
                  <c:v>18.823415925903468</c:v>
                </c:pt>
                <c:pt idx="883">
                  <c:v>8.1647904418241524</c:v>
                </c:pt>
                <c:pt idx="884">
                  <c:v>11.146968591853931</c:v>
                </c:pt>
                <c:pt idx="885">
                  <c:v>9.8757406843145823</c:v>
                </c:pt>
                <c:pt idx="886">
                  <c:v>11.97757599799786</c:v>
                </c:pt>
                <c:pt idx="887">
                  <c:v>4.8407554758389342</c:v>
                </c:pt>
                <c:pt idx="888">
                  <c:v>1.4195709363785649</c:v>
                </c:pt>
                <c:pt idx="889">
                  <c:v>21.293788553744609</c:v>
                </c:pt>
                <c:pt idx="890">
                  <c:v>3.7564862590714641</c:v>
                </c:pt>
                <c:pt idx="891">
                  <c:v>-1.8224953794365311</c:v>
                </c:pt>
                <c:pt idx="892">
                  <c:v>-1.7921280434737841</c:v>
                </c:pt>
                <c:pt idx="893">
                  <c:v>-2.0405045610845769</c:v>
                </c:pt>
                <c:pt idx="894">
                  <c:v>-1.965653880653494</c:v>
                </c:pt>
                <c:pt idx="895">
                  <c:v>-1.855195590635474</c:v>
                </c:pt>
                <c:pt idx="896">
                  <c:v>-1.7468226970748859</c:v>
                </c:pt>
                <c:pt idx="897">
                  <c:v>-1.675679388123682</c:v>
                </c:pt>
                <c:pt idx="898">
                  <c:v>-1.605383021795036</c:v>
                </c:pt>
                <c:pt idx="899">
                  <c:v>3.1793835761012832</c:v>
                </c:pt>
                <c:pt idx="900">
                  <c:v>6.3862180474856007</c:v>
                </c:pt>
                <c:pt idx="901">
                  <c:v>5.5248209616093318</c:v>
                </c:pt>
                <c:pt idx="902">
                  <c:v>5.7629749543590982</c:v>
                </c:pt>
                <c:pt idx="903">
                  <c:v>5.6713599020188097</c:v>
                </c:pt>
                <c:pt idx="904">
                  <c:v>5.7992738494420433</c:v>
                </c:pt>
                <c:pt idx="905">
                  <c:v>5.3788418293370732</c:v>
                </c:pt>
                <c:pt idx="906">
                  <c:v>6.9322574132472301</c:v>
                </c:pt>
                <c:pt idx="907">
                  <c:v>1.138877569419801</c:v>
                </c:pt>
                <c:pt idx="908">
                  <c:v>1.4391552311434479</c:v>
                </c:pt>
                <c:pt idx="909">
                  <c:v>5.5170659851088422</c:v>
                </c:pt>
                <c:pt idx="910">
                  <c:v>9.5929615384515436</c:v>
                </c:pt>
                <c:pt idx="911">
                  <c:v>10.282348919392721</c:v>
                </c:pt>
                <c:pt idx="912">
                  <c:v>4.4616939536716398</c:v>
                </c:pt>
                <c:pt idx="913">
                  <c:v>6.1153905096155841</c:v>
                </c:pt>
                <c:pt idx="914">
                  <c:v>5.3206214956616131</c:v>
                </c:pt>
                <c:pt idx="915">
                  <c:v>6.8456089979223336</c:v>
                </c:pt>
                <c:pt idx="916">
                  <c:v>1.54027477388609</c:v>
                </c:pt>
                <c:pt idx="917">
                  <c:v>0.17120349809918151</c:v>
                </c:pt>
                <c:pt idx="918">
                  <c:v>11.08591507638884</c:v>
                </c:pt>
                <c:pt idx="919">
                  <c:v>9.8680298188692479</c:v>
                </c:pt>
                <c:pt idx="920">
                  <c:v>4.5920070419871131</c:v>
                </c:pt>
                <c:pt idx="921">
                  <c:v>6.0055635660923476</c:v>
                </c:pt>
                <c:pt idx="922">
                  <c:v>5.6267243347069069</c:v>
                </c:pt>
                <c:pt idx="923">
                  <c:v>5.7281379638727161</c:v>
                </c:pt>
                <c:pt idx="924">
                  <c:v>5.7009291907051551</c:v>
                </c:pt>
                <c:pt idx="925">
                  <c:v>5.7079591203125384</c:v>
                </c:pt>
                <c:pt idx="926">
                  <c:v>5.7066561723437674</c:v>
                </c:pt>
                <c:pt idx="927">
                  <c:v>5.7044462207361786</c:v>
                </c:pt>
                <c:pt idx="928">
                  <c:v>5.7141971149320554</c:v>
                </c:pt>
                <c:pt idx="929">
                  <c:v>5.6770118644060164</c:v>
                </c:pt>
                <c:pt idx="930">
                  <c:v>5.8156096935316191</c:v>
                </c:pt>
                <c:pt idx="931">
                  <c:v>5.298013986003709</c:v>
                </c:pt>
                <c:pt idx="932">
                  <c:v>7.2293999769820347</c:v>
                </c:pt>
                <c:pt idx="933">
                  <c:v>0.2446604196200497</c:v>
                </c:pt>
                <c:pt idx="934">
                  <c:v>5.5212175460663744</c:v>
                </c:pt>
                <c:pt idx="935">
                  <c:v>11.366324052080509</c:v>
                </c:pt>
                <c:pt idx="936">
                  <c:v>4.2694114560165293</c:v>
                </c:pt>
                <c:pt idx="937">
                  <c:v>5.7916075549874568</c:v>
                </c:pt>
                <c:pt idx="938">
                  <c:v>6.7990826251127423</c:v>
                </c:pt>
                <c:pt idx="939">
                  <c:v>1.246844288045718</c:v>
                </c:pt>
                <c:pt idx="940">
                  <c:v>1.1374222325056691</c:v>
                </c:pt>
                <c:pt idx="941">
                  <c:v>6.6092632514032097</c:v>
                </c:pt>
                <c:pt idx="942">
                  <c:v>5.5141170388388856</c:v>
                </c:pt>
                <c:pt idx="943">
                  <c:v>4.4223002356833936</c:v>
                </c:pt>
                <c:pt idx="944">
                  <c:v>9.8845391256386055</c:v>
                </c:pt>
                <c:pt idx="945">
                  <c:v>10.193830775970399</c:v>
                </c:pt>
                <c:pt idx="946">
                  <c:v>4.5026341371945513</c:v>
                </c:pt>
                <c:pt idx="947">
                  <c:v>6.0274366208967152</c:v>
                </c:pt>
                <c:pt idx="948">
                  <c:v>5.6187860227130813</c:v>
                </c:pt>
                <c:pt idx="949">
                  <c:v>5.7282005258985711</c:v>
                </c:pt>
                <c:pt idx="950">
                  <c:v>5.6988005007896394</c:v>
                </c:pt>
                <c:pt idx="951">
                  <c:v>5.7065955879662491</c:v>
                </c:pt>
                <c:pt idx="952">
                  <c:v>5.7044242507011278</c:v>
                </c:pt>
                <c:pt idx="953">
                  <c:v>5.7049236847026723</c:v>
                </c:pt>
                <c:pt idx="954">
                  <c:v>5.7047064585751146</c:v>
                </c:pt>
                <c:pt idx="955">
                  <c:v>5.7046851517705646</c:v>
                </c:pt>
                <c:pt idx="956">
                  <c:v>5.7045968646583551</c:v>
                </c:pt>
                <c:pt idx="957">
                  <c:v>5.7045806195770687</c:v>
                </c:pt>
                <c:pt idx="958">
                  <c:v>5.7043432269279446</c:v>
                </c:pt>
                <c:pt idx="959">
                  <c:v>5.7049184189827677</c:v>
                </c:pt>
                <c:pt idx="960">
                  <c:v>5.7024644712463486</c:v>
                </c:pt>
                <c:pt idx="961">
                  <c:v>5.7113144932318924</c:v>
                </c:pt>
                <c:pt idx="962">
                  <c:v>5.6779779812132078</c:v>
                </c:pt>
                <c:pt idx="963">
                  <c:v>5.8020830585997683</c:v>
                </c:pt>
                <c:pt idx="964">
                  <c:v>5.338610668502664</c:v>
                </c:pt>
                <c:pt idx="965">
                  <c:v>7.0679981796346496</c:v>
                </c:pt>
                <c:pt idx="966">
                  <c:v>0.61377623615707166</c:v>
                </c:pt>
                <c:pt idx="967">
                  <c:v>3.3474630550827191</c:v>
                </c:pt>
                <c:pt idx="968">
                  <c:v>19.635521680728051</c:v>
                </c:pt>
                <c:pt idx="969">
                  <c:v>16.618319301084941</c:v>
                </c:pt>
                <c:pt idx="970">
                  <c:v>16.098798595697431</c:v>
                </c:pt>
                <c:pt idx="971">
                  <c:v>24.933710961999871</c:v>
                </c:pt>
                <c:pt idx="972">
                  <c:v>17.872320125074761</c:v>
                </c:pt>
                <c:pt idx="973">
                  <c:v>18.434976042439619</c:v>
                </c:pt>
                <c:pt idx="974">
                  <c:v>27.274106193637071</c:v>
                </c:pt>
                <c:pt idx="975">
                  <c:v>21.543949571310069</c:v>
                </c:pt>
                <c:pt idx="976">
                  <c:v>14.81858720949066</c:v>
                </c:pt>
                <c:pt idx="977">
                  <c:v>24.342954658386741</c:v>
                </c:pt>
                <c:pt idx="978">
                  <c:v>23.079124711941041</c:v>
                </c:pt>
                <c:pt idx="979">
                  <c:v>23.236246758957758</c:v>
                </c:pt>
                <c:pt idx="980">
                  <c:v>27.951904145057519</c:v>
                </c:pt>
                <c:pt idx="981">
                  <c:v>13.596275930160051</c:v>
                </c:pt>
                <c:pt idx="982">
                  <c:v>9.5821682443595915</c:v>
                </c:pt>
                <c:pt idx="983">
                  <c:v>10.65144372011356</c:v>
                </c:pt>
                <c:pt idx="984">
                  <c:v>10.36474611132337</c:v>
                </c:pt>
                <c:pt idx="985">
                  <c:v>10.44137648396598</c:v>
                </c:pt>
                <c:pt idx="986">
                  <c:v>10.420660173849971</c:v>
                </c:pt>
                <c:pt idx="987">
                  <c:v>10.4260049604974</c:v>
                </c:pt>
                <c:pt idx="988">
                  <c:v>10.42445159496212</c:v>
                </c:pt>
                <c:pt idx="989">
                  <c:v>10.424430040053419</c:v>
                </c:pt>
                <c:pt idx="990">
                  <c:v>10.42517948408427</c:v>
                </c:pt>
                <c:pt idx="991">
                  <c:v>10.421313300755889</c:v>
                </c:pt>
                <c:pt idx="992">
                  <c:v>10.43513865710076</c:v>
                </c:pt>
                <c:pt idx="993">
                  <c:v>10.38281402092748</c:v>
                </c:pt>
                <c:pt idx="994">
                  <c:v>10.5773964679155</c:v>
                </c:pt>
                <c:pt idx="995">
                  <c:v>9.8505062956290192</c:v>
                </c:pt>
                <c:pt idx="996">
                  <c:v>12.562579339635141</c:v>
                </c:pt>
                <c:pt idx="997">
                  <c:v>2.4405089711184962</c:v>
                </c:pt>
                <c:pt idx="998">
                  <c:v>10.240728030489</c:v>
                </c:pt>
                <c:pt idx="999">
                  <c:v>17.966798596010999</c:v>
                </c:pt>
                <c:pt idx="1000">
                  <c:v>9.8218864011357994</c:v>
                </c:pt>
                <c:pt idx="1001">
                  <c:v>5.2837032909473036</c:v>
                </c:pt>
                <c:pt idx="1002">
                  <c:v>1.7294323835936249</c:v>
                </c:pt>
                <c:pt idx="1003">
                  <c:v>19.54981128027876</c:v>
                </c:pt>
                <c:pt idx="1004">
                  <c:v>10.41145709860843</c:v>
                </c:pt>
                <c:pt idx="1005">
                  <c:v>0.7570062244630732</c:v>
                </c:pt>
                <c:pt idx="1006">
                  <c:v>18.382989848055651</c:v>
                </c:pt>
                <c:pt idx="1007">
                  <c:v>16.130066698326718</c:v>
                </c:pt>
                <c:pt idx="1008">
                  <c:v>8.9005866059701582</c:v>
                </c:pt>
                <c:pt idx="1009">
                  <c:v>10.79869132018727</c:v>
                </c:pt>
                <c:pt idx="1010">
                  <c:v>10.434656561143081</c:v>
                </c:pt>
                <c:pt idx="1011">
                  <c:v>9.9918180641200305</c:v>
                </c:pt>
                <c:pt idx="1012">
                  <c:v>12.126303712174821</c:v>
                </c:pt>
                <c:pt idx="1013">
                  <c:v>4.030519825198799</c:v>
                </c:pt>
                <c:pt idx="1014">
                  <c:v>4.3911463262978749</c:v>
                </c:pt>
                <c:pt idx="1015">
                  <c:v>10.13024719928921</c:v>
                </c:pt>
                <c:pt idx="1016">
                  <c:v>15.868649949771649</c:v>
                </c:pt>
                <c:pt idx="1017">
                  <c:v>16.81337850047117</c:v>
                </c:pt>
                <c:pt idx="1018">
                  <c:v>8.7074468996860102</c:v>
                </c:pt>
                <c:pt idx="1019">
                  <c:v>10.879179893573941</c:v>
                </c:pt>
                <c:pt idx="1020">
                  <c:v>10.297078111499779</c:v>
                </c:pt>
                <c:pt idx="1021">
                  <c:v>10.45287847620266</c:v>
                </c:pt>
                <c:pt idx="1022">
                  <c:v>10.410889471110149</c:v>
                </c:pt>
                <c:pt idx="1023">
                  <c:v>10.42216042640846</c:v>
                </c:pt>
                <c:pt idx="1024">
                  <c:v>10.418179872237641</c:v>
                </c:pt>
                <c:pt idx="1025">
                  <c:v>10.42194582868407</c:v>
                </c:pt>
                <c:pt idx="1026">
                  <c:v>10.409977393719251</c:v>
                </c:pt>
                <c:pt idx="1027">
                  <c:v>10.45319984577905</c:v>
                </c:pt>
                <c:pt idx="1028">
                  <c:v>10.291394503997189</c:v>
                </c:pt>
                <c:pt idx="1029">
                  <c:v>10.89450502411623</c:v>
                </c:pt>
                <c:pt idx="1030">
                  <c:v>8.642997417610319</c:v>
                </c:pt>
                <c:pt idx="1031">
                  <c:v>17.04514044969218</c:v>
                </c:pt>
                <c:pt idx="1032">
                  <c:v>15.73181712124396</c:v>
                </c:pt>
                <c:pt idx="1033">
                  <c:v>14.02696167434639</c:v>
                </c:pt>
                <c:pt idx="1034">
                  <c:v>23.019257529290542</c:v>
                </c:pt>
                <c:pt idx="1035">
                  <c:v>21.143403523091909</c:v>
                </c:pt>
                <c:pt idx="1036">
                  <c:v>22.241630097268651</c:v>
                </c:pt>
                <c:pt idx="1037">
                  <c:v>22.488421009508741</c:v>
                </c:pt>
                <c:pt idx="1038">
                  <c:v>23.168785517906549</c:v>
                </c:pt>
                <c:pt idx="1039">
                  <c:v>23.004449928964402</c:v>
                </c:pt>
                <c:pt idx="1040">
                  <c:v>25.856482070542501</c:v>
                </c:pt>
                <c:pt idx="1041">
                  <c:v>17.3929651493618</c:v>
                </c:pt>
                <c:pt idx="1042">
                  <c:v>17.39379935292358</c:v>
                </c:pt>
                <c:pt idx="1043">
                  <c:v>26.882184701860581</c:v>
                </c:pt>
                <c:pt idx="1044">
                  <c:v>24.954305526325552</c:v>
                </c:pt>
                <c:pt idx="1045">
                  <c:v>26.076143862047811</c:v>
                </c:pt>
                <c:pt idx="1046">
                  <c:v>26.59136814848554</c:v>
                </c:pt>
                <c:pt idx="1047">
                  <c:v>26.478742432171451</c:v>
                </c:pt>
                <c:pt idx="1048">
                  <c:v>29.57067144960568</c:v>
                </c:pt>
                <c:pt idx="1049">
                  <c:v>20.37752353032198</c:v>
                </c:pt>
                <c:pt idx="1050">
                  <c:v>20.330379547205389</c:v>
                </c:pt>
                <c:pt idx="1051">
                  <c:v>30.837037566232109</c:v>
                </c:pt>
                <c:pt idx="1052">
                  <c:v>28.08156766579787</c:v>
                </c:pt>
                <c:pt idx="1053">
                  <c:v>31.81334301510698</c:v>
                </c:pt>
                <c:pt idx="1054">
                  <c:v>22.913006950475459</c:v>
                </c:pt>
                <c:pt idx="1055">
                  <c:v>19.49239831214231</c:v>
                </c:pt>
                <c:pt idx="1056">
                  <c:v>43.369963344447363</c:v>
                </c:pt>
                <c:pt idx="1057">
                  <c:v>31.418402563572698</c:v>
                </c:pt>
                <c:pt idx="1058">
                  <c:v>21.627270276190689</c:v>
                </c:pt>
                <c:pt idx="1059">
                  <c:v>35.38686016616365</c:v>
                </c:pt>
                <c:pt idx="1060">
                  <c:v>32.608606322594923</c:v>
                </c:pt>
                <c:pt idx="1061">
                  <c:v>33.43312155890419</c:v>
                </c:pt>
                <c:pt idx="1062">
                  <c:v>36.631765665519033</c:v>
                </c:pt>
                <c:pt idx="1063">
                  <c:v>26.604219493630001</c:v>
                </c:pt>
                <c:pt idx="1064">
                  <c:v>25.159413614799028</c:v>
                </c:pt>
                <c:pt idx="1065">
                  <c:v>42.310948170422137</c:v>
                </c:pt>
                <c:pt idx="1066">
                  <c:v>19.722761551317411</c:v>
                </c:pt>
                <c:pt idx="1067">
                  <c:v>10.9721564735427</c:v>
                </c:pt>
                <c:pt idx="1068">
                  <c:v>25.178865350926412</c:v>
                </c:pt>
                <c:pt idx="1069">
                  <c:v>18.575789068784481</c:v>
                </c:pt>
                <c:pt idx="1070">
                  <c:v>30.778213428129011</c:v>
                </c:pt>
                <c:pt idx="1071">
                  <c:v>31.109426158550281</c:v>
                </c:pt>
                <c:pt idx="1072">
                  <c:v>19.824365041845109</c:v>
                </c:pt>
                <c:pt idx="1073">
                  <c:v>22.847413349777401</c:v>
                </c:pt>
                <c:pt idx="1074">
                  <c:v>22.03667835402781</c:v>
                </c:pt>
                <c:pt idx="1075">
                  <c:v>22.253310980396169</c:v>
                </c:pt>
                <c:pt idx="1076">
                  <c:v>22.194214771095421</c:v>
                </c:pt>
                <c:pt idx="1077">
                  <c:v>22.210679272264599</c:v>
                </c:pt>
                <c:pt idx="1078">
                  <c:v>22.20062768514147</c:v>
                </c:pt>
                <c:pt idx="1079">
                  <c:v>22.221081315098839</c:v>
                </c:pt>
                <c:pt idx="1080">
                  <c:v>22.14603203533423</c:v>
                </c:pt>
                <c:pt idx="1081">
                  <c:v>22.422486203050159</c:v>
                </c:pt>
                <c:pt idx="1082">
                  <c:v>21.388445658076972</c:v>
                </c:pt>
                <c:pt idx="1083">
                  <c:v>25.244825918804409</c:v>
                </c:pt>
                <c:pt idx="1084">
                  <c:v>10.85039375314102</c:v>
                </c:pt>
                <c:pt idx="1085">
                  <c:v>21.701367682216599</c:v>
                </c:pt>
                <c:pt idx="1086">
                  <c:v>33.553573396348369</c:v>
                </c:pt>
                <c:pt idx="1087">
                  <c:v>19.15902804771148</c:v>
                </c:pt>
                <c:pt idx="1088">
                  <c:v>23.015463017506889</c:v>
                </c:pt>
                <c:pt idx="1089">
                  <c:v>21.980629795891041</c:v>
                </c:pt>
                <c:pt idx="1090">
                  <c:v>22.260292093049131</c:v>
                </c:pt>
                <c:pt idx="1091">
                  <c:v>22.173188094422951</c:v>
                </c:pt>
                <c:pt idx="1092">
                  <c:v>22.238669374962299</c:v>
                </c:pt>
                <c:pt idx="1093">
                  <c:v>22.060575329589831</c:v>
                </c:pt>
                <c:pt idx="1094">
                  <c:v>22.704190054622881</c:v>
                </c:pt>
                <c:pt idx="1095">
                  <c:v>20.304580993511411</c:v>
                </c:pt>
                <c:pt idx="1096">
                  <c:v>29.256187034149509</c:v>
                </c:pt>
                <c:pt idx="1097">
                  <c:v>38.876397553393737</c:v>
                </c:pt>
                <c:pt idx="1098">
                  <c:v>37.105830664843133</c:v>
                </c:pt>
                <c:pt idx="1099">
                  <c:v>38.42813100148755</c:v>
                </c:pt>
                <c:pt idx="1100">
                  <c:v>38.924178883493497</c:v>
                </c:pt>
                <c:pt idx="1101">
                  <c:v>39.65434772097781</c:v>
                </c:pt>
                <c:pt idx="1102">
                  <c:v>40.332443513590903</c:v>
                </c:pt>
                <c:pt idx="1103">
                  <c:v>41.03372004310198</c:v>
                </c:pt>
                <c:pt idx="1104">
                  <c:v>41.746445723940738</c:v>
                </c:pt>
                <c:pt idx="1105">
                  <c:v>42.441755077805851</c:v>
                </c:pt>
                <c:pt idx="1106">
                  <c:v>43.248574820018412</c:v>
                </c:pt>
                <c:pt idx="1107">
                  <c:v>43.676338026353392</c:v>
                </c:pt>
                <c:pt idx="1108">
                  <c:v>45.574221166556818</c:v>
                </c:pt>
                <c:pt idx="1109">
                  <c:v>41.979140138963743</c:v>
                </c:pt>
                <c:pt idx="1110">
                  <c:v>59.109634169412423</c:v>
                </c:pt>
                <c:pt idx="1111">
                  <c:v>47.738849602399632</c:v>
                </c:pt>
                <c:pt idx="1112">
                  <c:v>34.520782387411288</c:v>
                </c:pt>
                <c:pt idx="1113">
                  <c:v>52.231429522483808</c:v>
                </c:pt>
                <c:pt idx="1114">
                  <c:v>47.754669479714202</c:v>
                </c:pt>
                <c:pt idx="1115">
                  <c:v>52.631984256411521</c:v>
                </c:pt>
                <c:pt idx="1116">
                  <c:v>42.40022521457535</c:v>
                </c:pt>
                <c:pt idx="1117">
                  <c:v>31.749417789346591</c:v>
                </c:pt>
                <c:pt idx="1118">
                  <c:v>34.603478447685973</c:v>
                </c:pt>
                <c:pt idx="1119">
                  <c:v>33.830889261234269</c:v>
                </c:pt>
                <c:pt idx="1120">
                  <c:v>34.0604323403184</c:v>
                </c:pt>
                <c:pt idx="1121">
                  <c:v>33.908042818505358</c:v>
                </c:pt>
                <c:pt idx="1122">
                  <c:v>34.281263112576781</c:v>
                </c:pt>
                <c:pt idx="1123">
                  <c:v>32.934003734060248</c:v>
                </c:pt>
                <c:pt idx="1124">
                  <c:v>37.942953750111371</c:v>
                </c:pt>
                <c:pt idx="1125">
                  <c:v>19.248573359784871</c:v>
                </c:pt>
                <c:pt idx="1126">
                  <c:v>-3.5952084334015408</c:v>
                </c:pt>
                <c:pt idx="1127">
                  <c:v>-3.4721135577144682</c:v>
                </c:pt>
                <c:pt idx="1128">
                  <c:v>-3.3514669347572879</c:v>
                </c:pt>
                <c:pt idx="1129">
                  <c:v>13.829044086167849</c:v>
                </c:pt>
                <c:pt idx="1130">
                  <c:v>-3.2332046970674799</c:v>
                </c:pt>
                <c:pt idx="1131">
                  <c:v>-3.079120369023495</c:v>
                </c:pt>
                <c:pt idx="1132">
                  <c:v>-3.0035779076399098</c:v>
                </c:pt>
                <c:pt idx="1133">
                  <c:v>-2.89208562097711</c:v>
                </c:pt>
                <c:pt idx="1134">
                  <c:v>0.73459811881624115</c:v>
                </c:pt>
                <c:pt idx="1135">
                  <c:v>-2.7467298461440439</c:v>
                </c:pt>
                <c:pt idx="1136">
                  <c:v>-2.605007420289835</c:v>
                </c:pt>
                <c:pt idx="1137">
                  <c:v>-2.5354614039983052</c:v>
                </c:pt>
                <c:pt idx="1138">
                  <c:v>2.1527818934157579</c:v>
                </c:pt>
                <c:pt idx="1139">
                  <c:v>-2.4327331524700471</c:v>
                </c:pt>
                <c:pt idx="1140">
                  <c:v>-2.2986322438097622</c:v>
                </c:pt>
                <c:pt idx="1141">
                  <c:v>-2.200126341192477</c:v>
                </c:pt>
                <c:pt idx="1142">
                  <c:v>-2.1033235709090312</c:v>
                </c:pt>
                <c:pt idx="1143">
                  <c:v>-1.9767921392880281</c:v>
                </c:pt>
                <c:pt idx="1144">
                  <c:v>-1.853023566786361</c:v>
                </c:pt>
                <c:pt idx="1145">
                  <c:v>-1.7318664638632471</c:v>
                </c:pt>
                <c:pt idx="1146">
                  <c:v>-1.965653880653494</c:v>
                </c:pt>
                <c:pt idx="1147">
                  <c:v>-1.8188449087476131</c:v>
                </c:pt>
                <c:pt idx="1148">
                  <c:v>-1.7468226970748859</c:v>
                </c:pt>
                <c:pt idx="1149">
                  <c:v>-1.605383021795036</c:v>
                </c:pt>
                <c:pt idx="1150">
                  <c:v>-1.8527650472568149</c:v>
                </c:pt>
                <c:pt idx="1151">
                  <c:v>-1.6757796932465701</c:v>
                </c:pt>
                <c:pt idx="1152">
                  <c:v>-1.9983388961548909</c:v>
                </c:pt>
                <c:pt idx="1153">
                  <c:v>-1.7535274189884209</c:v>
                </c:pt>
                <c:pt idx="1154">
                  <c:v>-2.3963990534267539</c:v>
                </c:pt>
                <c:pt idx="1155">
                  <c:v>-1.8841308482818979</c:v>
                </c:pt>
                <c:pt idx="1156">
                  <c:v>-1.323921930754568</c:v>
                </c:pt>
                <c:pt idx="1157">
                  <c:v>-2.1993566803161619</c:v>
                </c:pt>
                <c:pt idx="1158">
                  <c:v>-0.94183523374069056</c:v>
                </c:pt>
                <c:pt idx="1159">
                  <c:v>-0.35854706031696648</c:v>
                </c:pt>
                <c:pt idx="1160">
                  <c:v>0.1733986684892222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58-42BF-AD95-8F976FCDF31B}"/>
            </c:ext>
          </c:extLst>
        </c:ser>
        <c:ser>
          <c:idx val="1"/>
          <c:order val="1"/>
          <c:tx>
            <c:v>output.prediction.nedc_h.ts/target.engine_powers_out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output.prediction.nedc_h.ts!$AS$3:$AS$1182</c:f>
              <c:numCache>
                <c:formatCode>General</c:formatCode>
                <c:ptCount val="1180"/>
                <c:pt idx="0">
                  <c:v>4.1887902047863898E-2</c:v>
                </c:pt>
                <c:pt idx="1">
                  <c:v>4.1887902047863898E-2</c:v>
                </c:pt>
                <c:pt idx="2">
                  <c:v>4.1887902047863898E-2</c:v>
                </c:pt>
                <c:pt idx="3">
                  <c:v>4.1887902047863898E-2</c:v>
                </c:pt>
                <c:pt idx="4">
                  <c:v>4.1887902047863898E-2</c:v>
                </c:pt>
                <c:pt idx="5">
                  <c:v>4.1887902047863898E-2</c:v>
                </c:pt>
                <c:pt idx="6">
                  <c:v>4.1887902047863898E-2</c:v>
                </c:pt>
                <c:pt idx="7">
                  <c:v>4.1887902047863898E-2</c:v>
                </c:pt>
                <c:pt idx="8">
                  <c:v>4.1887902047863898E-2</c:v>
                </c:pt>
                <c:pt idx="9">
                  <c:v>4.1887902047863898E-2</c:v>
                </c:pt>
                <c:pt idx="10">
                  <c:v>4.1887902047863898E-2</c:v>
                </c:pt>
                <c:pt idx="11">
                  <c:v>1.4557901341706949</c:v>
                </c:pt>
                <c:pt idx="12">
                  <c:v>5.6959182416618743</c:v>
                </c:pt>
                <c:pt idx="13">
                  <c:v>4.6083828418127029</c:v>
                </c:pt>
                <c:pt idx="14">
                  <c:v>7.2151765116105349</c:v>
                </c:pt>
                <c:pt idx="15">
                  <c:v>6.3661180239378119</c:v>
                </c:pt>
                <c:pt idx="16">
                  <c:v>2.3595731821988739</c:v>
                </c:pt>
                <c:pt idx="17">
                  <c:v>1.969123232622485</c:v>
                </c:pt>
                <c:pt idx="18">
                  <c:v>-0.1929776370357624</c:v>
                </c:pt>
                <c:pt idx="19">
                  <c:v>4.2771822946928424</c:v>
                </c:pt>
                <c:pt idx="20">
                  <c:v>4.2971924233661234</c:v>
                </c:pt>
                <c:pt idx="21">
                  <c:v>2.2067628730958679</c:v>
                </c:pt>
                <c:pt idx="22">
                  <c:v>4.5826184004464574</c:v>
                </c:pt>
                <c:pt idx="23">
                  <c:v>-2.6148271042731399</c:v>
                </c:pt>
                <c:pt idx="24">
                  <c:v>-1.628474233571241</c:v>
                </c:pt>
                <c:pt idx="25">
                  <c:v>-1.107161123954209</c:v>
                </c:pt>
                <c:pt idx="26">
                  <c:v>-1.059985154482963</c:v>
                </c:pt>
                <c:pt idx="27">
                  <c:v>4.1887902047863898E-2</c:v>
                </c:pt>
                <c:pt idx="28">
                  <c:v>4.1887902047863898E-2</c:v>
                </c:pt>
                <c:pt idx="29">
                  <c:v>0.30455097384218871</c:v>
                </c:pt>
                <c:pt idx="30">
                  <c:v>0.26266307179432469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0.26266307179432469</c:v>
                </c:pt>
                <c:pt idx="48">
                  <c:v>0.30455097384218871</c:v>
                </c:pt>
                <c:pt idx="49">
                  <c:v>1.1623863675887489</c:v>
                </c:pt>
                <c:pt idx="50">
                  <c:v>2.5318340766180709</c:v>
                </c:pt>
                <c:pt idx="51">
                  <c:v>3.56115162906061</c:v>
                </c:pt>
                <c:pt idx="52">
                  <c:v>6.4354831422323304</c:v>
                </c:pt>
                <c:pt idx="53">
                  <c:v>7.9401423956854789</c:v>
                </c:pt>
                <c:pt idx="54">
                  <c:v>1.7707578818331651</c:v>
                </c:pt>
                <c:pt idx="55">
                  <c:v>2.8429330071545231</c:v>
                </c:pt>
                <c:pt idx="56">
                  <c:v>11.43510255318261</c:v>
                </c:pt>
                <c:pt idx="57">
                  <c:v>8.0825036394412439</c:v>
                </c:pt>
                <c:pt idx="58">
                  <c:v>13.468487474051409</c:v>
                </c:pt>
                <c:pt idx="59">
                  <c:v>24.768610698398891</c:v>
                </c:pt>
                <c:pt idx="60">
                  <c:v>11.51092816399356</c:v>
                </c:pt>
                <c:pt idx="61">
                  <c:v>5.345262863603188</c:v>
                </c:pt>
                <c:pt idx="62">
                  <c:v>8.2189684516676884</c:v>
                </c:pt>
                <c:pt idx="63">
                  <c:v>3.9693849106940911</c:v>
                </c:pt>
                <c:pt idx="64">
                  <c:v>4.8838142443490566</c:v>
                </c:pt>
                <c:pt idx="65">
                  <c:v>5.4678160514836094</c:v>
                </c:pt>
                <c:pt idx="66">
                  <c:v>2.2123113970830142</c:v>
                </c:pt>
                <c:pt idx="67">
                  <c:v>7.0719819146695978E-2</c:v>
                </c:pt>
                <c:pt idx="68">
                  <c:v>8.1077326707436335</c:v>
                </c:pt>
                <c:pt idx="69">
                  <c:v>7.4584682870258252</c:v>
                </c:pt>
                <c:pt idx="70">
                  <c:v>4.1170946575518839</c:v>
                </c:pt>
                <c:pt idx="71">
                  <c:v>5.010650657761607</c:v>
                </c:pt>
                <c:pt idx="72">
                  <c:v>4.7698234016024728</c:v>
                </c:pt>
                <c:pt idx="73">
                  <c:v>4.8329426243657103</c:v>
                </c:pt>
                <c:pt idx="74">
                  <c:v>4.8146367829567334</c:v>
                </c:pt>
                <c:pt idx="75">
                  <c:v>4.8180851369838136</c:v>
                </c:pt>
                <c:pt idx="76">
                  <c:v>4.8159435302802018</c:v>
                </c:pt>
                <c:pt idx="77">
                  <c:v>4.81440943847229</c:v>
                </c:pt>
                <c:pt idx="78">
                  <c:v>4.816037120697108</c:v>
                </c:pt>
                <c:pt idx="79">
                  <c:v>4.8044120667467691</c:v>
                </c:pt>
                <c:pt idx="80">
                  <c:v>4.8426380600229963</c:v>
                </c:pt>
                <c:pt idx="81">
                  <c:v>4.6947145200103471</c:v>
                </c:pt>
                <c:pt idx="82">
                  <c:v>5.241540508302835</c:v>
                </c:pt>
                <c:pt idx="83">
                  <c:v>3.1970851823943192</c:v>
                </c:pt>
                <c:pt idx="84">
                  <c:v>-2.8428097095011262</c:v>
                </c:pt>
                <c:pt idx="85">
                  <c:v>-2.615182353685622</c:v>
                </c:pt>
                <c:pt idx="86">
                  <c:v>-2.396399053426753</c:v>
                </c:pt>
                <c:pt idx="87">
                  <c:v>6.404274877396765E-2</c:v>
                </c:pt>
                <c:pt idx="88">
                  <c:v>-2.0834724746878202</c:v>
                </c:pt>
                <c:pt idx="89">
                  <c:v>-1.597507710638127</c:v>
                </c:pt>
                <c:pt idx="90">
                  <c:v>-1.207458259111601</c:v>
                </c:pt>
                <c:pt idx="91">
                  <c:v>-1.147757829255688</c:v>
                </c:pt>
                <c:pt idx="92">
                  <c:v>-1.059985154482963</c:v>
                </c:pt>
                <c:pt idx="93">
                  <c:v>-1.059985154482963</c:v>
                </c:pt>
                <c:pt idx="94">
                  <c:v>-1.059985154482963</c:v>
                </c:pt>
                <c:pt idx="95">
                  <c:v>-0.1265805268938579</c:v>
                </c:pt>
                <c:pt idx="96">
                  <c:v>0.30455097384218871</c:v>
                </c:pt>
                <c:pt idx="97">
                  <c:v>0.26266307179432469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0.26266307179432469</c:v>
                </c:pt>
                <c:pt idx="115">
                  <c:v>0.30455097384218871</c:v>
                </c:pt>
                <c:pt idx="116">
                  <c:v>4.1887902047863898E-2</c:v>
                </c:pt>
                <c:pt idx="117">
                  <c:v>4.1887902047863898E-2</c:v>
                </c:pt>
                <c:pt idx="118">
                  <c:v>1.7585686097616531</c:v>
                </c:pt>
                <c:pt idx="119">
                  <c:v>4.738043154875756</c:v>
                </c:pt>
                <c:pt idx="120">
                  <c:v>7.8555850512442147</c:v>
                </c:pt>
                <c:pt idx="121">
                  <c:v>6.1679420519565236</c:v>
                </c:pt>
                <c:pt idx="122">
                  <c:v>2.5937473039248982</c:v>
                </c:pt>
                <c:pt idx="123">
                  <c:v>1.594701931403171</c:v>
                </c:pt>
                <c:pt idx="124">
                  <c:v>8.7121894994883835</c:v>
                </c:pt>
                <c:pt idx="125">
                  <c:v>10.823217676859089</c:v>
                </c:pt>
                <c:pt idx="126">
                  <c:v>10.668244500569539</c:v>
                </c:pt>
                <c:pt idx="127">
                  <c:v>9.574720779792397</c:v>
                </c:pt>
                <c:pt idx="128">
                  <c:v>11.01088442279611</c:v>
                </c:pt>
                <c:pt idx="129">
                  <c:v>12.009681692485151</c:v>
                </c:pt>
                <c:pt idx="130">
                  <c:v>12.0480145161726</c:v>
                </c:pt>
                <c:pt idx="131">
                  <c:v>16.813604929136339</c:v>
                </c:pt>
                <c:pt idx="132">
                  <c:v>17.622357567147638</c:v>
                </c:pt>
                <c:pt idx="133">
                  <c:v>2.0702777167795352</c:v>
                </c:pt>
                <c:pt idx="134">
                  <c:v>2.744026499157826</c:v>
                </c:pt>
                <c:pt idx="135">
                  <c:v>13.69572399355177</c:v>
                </c:pt>
                <c:pt idx="136">
                  <c:v>15.59155201413405</c:v>
                </c:pt>
                <c:pt idx="137">
                  <c:v>16.99188172032396</c:v>
                </c:pt>
                <c:pt idx="138">
                  <c:v>14.901422098830309</c:v>
                </c:pt>
                <c:pt idx="139">
                  <c:v>9.3364814278327692</c:v>
                </c:pt>
                <c:pt idx="140">
                  <c:v>18.874755723809571</c:v>
                </c:pt>
                <c:pt idx="141">
                  <c:v>26.877703638224709</c:v>
                </c:pt>
                <c:pt idx="142">
                  <c:v>11.423765222254429</c:v>
                </c:pt>
                <c:pt idx="143">
                  <c:v>10.006001342813059</c:v>
                </c:pt>
                <c:pt idx="144">
                  <c:v>12.18793712027281</c:v>
                </c:pt>
                <c:pt idx="145">
                  <c:v>6.0651724472641702</c:v>
                </c:pt>
                <c:pt idx="146">
                  <c:v>7.6793746489518444</c:v>
                </c:pt>
                <c:pt idx="147">
                  <c:v>7.3365970629619763</c:v>
                </c:pt>
                <c:pt idx="148">
                  <c:v>7.0852185372785312</c:v>
                </c:pt>
                <c:pt idx="149">
                  <c:v>8.425208186067362</c:v>
                </c:pt>
                <c:pt idx="150">
                  <c:v>3.3089496181374241</c:v>
                </c:pt>
                <c:pt idx="151">
                  <c:v>0.95933887695125353</c:v>
                </c:pt>
                <c:pt idx="152">
                  <c:v>13.62280631545914</c:v>
                </c:pt>
                <c:pt idx="153">
                  <c:v>7.6484944529592633</c:v>
                </c:pt>
                <c:pt idx="154">
                  <c:v>-0.81645617180946284</c:v>
                </c:pt>
                <c:pt idx="155">
                  <c:v>-2.732203156395359</c:v>
                </c:pt>
                <c:pt idx="156">
                  <c:v>-2.5914301012740291</c:v>
                </c:pt>
                <c:pt idx="157">
                  <c:v>1.2230277170407331</c:v>
                </c:pt>
                <c:pt idx="158">
                  <c:v>-2.4540950789533191</c:v>
                </c:pt>
                <c:pt idx="159">
                  <c:v>-2.3200486097462441</c:v>
                </c:pt>
                <c:pt idx="160">
                  <c:v>-2.124817956208426</c:v>
                </c:pt>
                <c:pt idx="161">
                  <c:v>-1.9983388961548909</c:v>
                </c:pt>
                <c:pt idx="162">
                  <c:v>-1.0978988145257711</c:v>
                </c:pt>
                <c:pt idx="163">
                  <c:v>6.720970675039049</c:v>
                </c:pt>
                <c:pt idx="164">
                  <c:v>-0.1735046200666813</c:v>
                </c:pt>
                <c:pt idx="165">
                  <c:v>4.2229336626985337</c:v>
                </c:pt>
                <c:pt idx="166">
                  <c:v>8.2055424022470813</c:v>
                </c:pt>
                <c:pt idx="167">
                  <c:v>3.2491267583793171</c:v>
                </c:pt>
                <c:pt idx="168">
                  <c:v>4.5765953798900254</c:v>
                </c:pt>
                <c:pt idx="169">
                  <c:v>4.2194714741919341</c:v>
                </c:pt>
                <c:pt idx="170">
                  <c:v>4.3173177008901789</c:v>
                </c:pt>
                <c:pt idx="171">
                  <c:v>4.2798593559615226</c:v>
                </c:pt>
                <c:pt idx="172">
                  <c:v>4.3286491364303963</c:v>
                </c:pt>
                <c:pt idx="173">
                  <c:v>4.1677518311965587</c:v>
                </c:pt>
                <c:pt idx="174">
                  <c:v>4.7593558394494204</c:v>
                </c:pt>
                <c:pt idx="175">
                  <c:v>2.7786330886016808</c:v>
                </c:pt>
                <c:pt idx="176">
                  <c:v>-3.2021675799123921</c:v>
                </c:pt>
                <c:pt idx="177">
                  <c:v>-2.9601305128882331</c:v>
                </c:pt>
                <c:pt idx="178">
                  <c:v>-2.727852403719671</c:v>
                </c:pt>
                <c:pt idx="179">
                  <c:v>-2.396399053426753</c:v>
                </c:pt>
                <c:pt idx="180">
                  <c:v>-2.0834724746878202</c:v>
                </c:pt>
                <c:pt idx="181">
                  <c:v>-1.691498505401698</c:v>
                </c:pt>
                <c:pt idx="182">
                  <c:v>-1.323921930754568</c:v>
                </c:pt>
                <c:pt idx="183">
                  <c:v>-1.147757829255688</c:v>
                </c:pt>
                <c:pt idx="184">
                  <c:v>-1.059985154482963</c:v>
                </c:pt>
                <c:pt idx="185">
                  <c:v>-1.059985154482963</c:v>
                </c:pt>
                <c:pt idx="186">
                  <c:v>-1.059985154482963</c:v>
                </c:pt>
                <c:pt idx="187">
                  <c:v>1.5656416245929391E-2</c:v>
                </c:pt>
                <c:pt idx="188">
                  <c:v>0.26266307179432469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0.26266307179432469</c:v>
                </c:pt>
                <c:pt idx="205">
                  <c:v>0.30455097384218871</c:v>
                </c:pt>
                <c:pt idx="206">
                  <c:v>1.054318245017372</c:v>
                </c:pt>
                <c:pt idx="207">
                  <c:v>3.440067045309485</c:v>
                </c:pt>
                <c:pt idx="208">
                  <c:v>6.1167316452712708</c:v>
                </c:pt>
                <c:pt idx="209">
                  <c:v>7.8008818263477471</c:v>
                </c:pt>
                <c:pt idx="210">
                  <c:v>6.1298570419489389</c:v>
                </c:pt>
                <c:pt idx="211">
                  <c:v>1.97942594363403</c:v>
                </c:pt>
                <c:pt idx="212">
                  <c:v>3.041477787878911</c:v>
                </c:pt>
                <c:pt idx="213">
                  <c:v>2.8891276780172799</c:v>
                </c:pt>
                <c:pt idx="214">
                  <c:v>2.43342540140282</c:v>
                </c:pt>
                <c:pt idx="215">
                  <c:v>4.4112464559108107</c:v>
                </c:pt>
                <c:pt idx="216">
                  <c:v>3.531387681932697</c:v>
                </c:pt>
                <c:pt idx="217">
                  <c:v>-1.427272236198986</c:v>
                </c:pt>
                <c:pt idx="218">
                  <c:v>-2.1993566803161611</c:v>
                </c:pt>
                <c:pt idx="219">
                  <c:v>-1.0765081419362921</c:v>
                </c:pt>
                <c:pt idx="220">
                  <c:v>-1.449929853456952</c:v>
                </c:pt>
                <c:pt idx="221">
                  <c:v>-1.059985154482963</c:v>
                </c:pt>
                <c:pt idx="222">
                  <c:v>4.1887902047863898E-2</c:v>
                </c:pt>
                <c:pt idx="223">
                  <c:v>4.1887902047863898E-2</c:v>
                </c:pt>
                <c:pt idx="224">
                  <c:v>0.30455097384218871</c:v>
                </c:pt>
                <c:pt idx="225">
                  <c:v>0.26266307179432469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0.26266307179432469</c:v>
                </c:pt>
                <c:pt idx="243">
                  <c:v>0.30455097384218871</c:v>
                </c:pt>
                <c:pt idx="244">
                  <c:v>0.47286488785366543</c:v>
                </c:pt>
                <c:pt idx="245">
                  <c:v>2.5696108504542798</c:v>
                </c:pt>
                <c:pt idx="246">
                  <c:v>3.2591046110851289</c:v>
                </c:pt>
                <c:pt idx="247">
                  <c:v>5.5900482029477052</c:v>
                </c:pt>
                <c:pt idx="248">
                  <c:v>9.0146934302691673</c:v>
                </c:pt>
                <c:pt idx="249">
                  <c:v>2.7138290887154901</c:v>
                </c:pt>
                <c:pt idx="250">
                  <c:v>3.826549526203793</c:v>
                </c:pt>
                <c:pt idx="251">
                  <c:v>6.4997256475952137</c:v>
                </c:pt>
                <c:pt idx="252">
                  <c:v>12.31377118625708</c:v>
                </c:pt>
                <c:pt idx="253">
                  <c:v>17.969289258208281</c:v>
                </c:pt>
                <c:pt idx="254">
                  <c:v>14.51834776398708</c:v>
                </c:pt>
                <c:pt idx="255">
                  <c:v>13.907099765088599</c:v>
                </c:pt>
                <c:pt idx="256">
                  <c:v>4.6556685896904746</c:v>
                </c:pt>
                <c:pt idx="257">
                  <c:v>7.0189048041531379</c:v>
                </c:pt>
                <c:pt idx="258">
                  <c:v>7.5929066851969909</c:v>
                </c:pt>
                <c:pt idx="259">
                  <c:v>3.97375066458285</c:v>
                </c:pt>
                <c:pt idx="260">
                  <c:v>4.719277118666759</c:v>
                </c:pt>
                <c:pt idx="261">
                  <c:v>5.3485783959773689</c:v>
                </c:pt>
                <c:pt idx="262">
                  <c:v>2.0809899222386319</c:v>
                </c:pt>
                <c:pt idx="263">
                  <c:v>1.6228977937858491E-2</c:v>
                </c:pt>
                <c:pt idx="264">
                  <c:v>7.9839689972010834</c:v>
                </c:pt>
                <c:pt idx="265">
                  <c:v>7.3298972742623842</c:v>
                </c:pt>
                <c:pt idx="266">
                  <c:v>3.9884231475942169</c:v>
                </c:pt>
                <c:pt idx="267">
                  <c:v>4.8823892897147907</c:v>
                </c:pt>
                <c:pt idx="268">
                  <c:v>4.6402327915954054</c:v>
                </c:pt>
                <c:pt idx="269">
                  <c:v>4.708480685895208</c:v>
                </c:pt>
                <c:pt idx="270">
                  <c:v>4.6712122847838016</c:v>
                </c:pt>
                <c:pt idx="271">
                  <c:v>4.7456052055311053</c:v>
                </c:pt>
                <c:pt idx="272">
                  <c:v>4.4788710685590267</c:v>
                </c:pt>
                <c:pt idx="273">
                  <c:v>5.4649875573185254</c:v>
                </c:pt>
                <c:pt idx="274">
                  <c:v>0.69681037230561249</c:v>
                </c:pt>
                <c:pt idx="275">
                  <c:v>1.9838769237003491</c:v>
                </c:pt>
                <c:pt idx="276">
                  <c:v>4.3088064758397362</c:v>
                </c:pt>
                <c:pt idx="277">
                  <c:v>7.6977343693427027</c:v>
                </c:pt>
                <c:pt idx="278">
                  <c:v>5.0301403138633543</c:v>
                </c:pt>
                <c:pt idx="279">
                  <c:v>-0.96646487698245986</c:v>
                </c:pt>
                <c:pt idx="280">
                  <c:v>-2.727852403719671</c:v>
                </c:pt>
                <c:pt idx="281">
                  <c:v>-2.396399053426753</c:v>
                </c:pt>
                <c:pt idx="282">
                  <c:v>-2.0834724746878202</c:v>
                </c:pt>
                <c:pt idx="283">
                  <c:v>-1.884130848281897</c:v>
                </c:pt>
                <c:pt idx="284">
                  <c:v>-1.597507710638127</c:v>
                </c:pt>
                <c:pt idx="285">
                  <c:v>-1.323921930754568</c:v>
                </c:pt>
                <c:pt idx="286">
                  <c:v>-1.147757829255688</c:v>
                </c:pt>
                <c:pt idx="287">
                  <c:v>-1.059985154482963</c:v>
                </c:pt>
                <c:pt idx="288">
                  <c:v>-1.059985154482963</c:v>
                </c:pt>
                <c:pt idx="289">
                  <c:v>-1.059985154482963</c:v>
                </c:pt>
                <c:pt idx="290">
                  <c:v>-0.1354766355278135</c:v>
                </c:pt>
                <c:pt idx="291">
                  <c:v>0.30455097384218871</c:v>
                </c:pt>
                <c:pt idx="292">
                  <c:v>0.26266307179432469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0.26266307179432469</c:v>
                </c:pt>
                <c:pt idx="311">
                  <c:v>0.30455097384218871</c:v>
                </c:pt>
                <c:pt idx="312">
                  <c:v>0.47925771676262652</c:v>
                </c:pt>
                <c:pt idx="313">
                  <c:v>2.4397387779013648</c:v>
                </c:pt>
                <c:pt idx="314">
                  <c:v>4.0753084262867496</c:v>
                </c:pt>
                <c:pt idx="315">
                  <c:v>6.1365675303857428</c:v>
                </c:pt>
                <c:pt idx="316">
                  <c:v>7.8347348229301153</c:v>
                </c:pt>
                <c:pt idx="317">
                  <c:v>1.9296657182056429</c:v>
                </c:pt>
                <c:pt idx="318">
                  <c:v>1.912471061356789</c:v>
                </c:pt>
                <c:pt idx="319">
                  <c:v>7.6360948047065342</c:v>
                </c:pt>
                <c:pt idx="320">
                  <c:v>6.6563219879123858</c:v>
                </c:pt>
                <c:pt idx="321">
                  <c:v>9.527203376611066</c:v>
                </c:pt>
                <c:pt idx="322">
                  <c:v>13.74844171575883</c:v>
                </c:pt>
                <c:pt idx="323">
                  <c:v>11.73761572136336</c:v>
                </c:pt>
                <c:pt idx="324">
                  <c:v>14.509206888561041</c:v>
                </c:pt>
                <c:pt idx="325">
                  <c:v>12.948679097285529</c:v>
                </c:pt>
                <c:pt idx="326">
                  <c:v>11.363653357018309</c:v>
                </c:pt>
                <c:pt idx="327">
                  <c:v>10.343236723612289</c:v>
                </c:pt>
                <c:pt idx="328">
                  <c:v>5.3551563371870197</c:v>
                </c:pt>
                <c:pt idx="329">
                  <c:v>9.367719162147516</c:v>
                </c:pt>
                <c:pt idx="330">
                  <c:v>12.4522366841375</c:v>
                </c:pt>
                <c:pt idx="331">
                  <c:v>13.137412811161211</c:v>
                </c:pt>
                <c:pt idx="332">
                  <c:v>11.017458068335721</c:v>
                </c:pt>
                <c:pt idx="333">
                  <c:v>22.44579950000707</c:v>
                </c:pt>
                <c:pt idx="334">
                  <c:v>17.98841945673475</c:v>
                </c:pt>
                <c:pt idx="335">
                  <c:v>13.582781674785791</c:v>
                </c:pt>
                <c:pt idx="336">
                  <c:v>21.753711450387978</c:v>
                </c:pt>
                <c:pt idx="337">
                  <c:v>17.819987088996701</c:v>
                </c:pt>
                <c:pt idx="338">
                  <c:v>9.9026835348046269</c:v>
                </c:pt>
                <c:pt idx="339">
                  <c:v>6.5207440562925951</c:v>
                </c:pt>
                <c:pt idx="340">
                  <c:v>7.4251633917879714</c:v>
                </c:pt>
                <c:pt idx="341">
                  <c:v>7.180898577759514</c:v>
                </c:pt>
                <c:pt idx="342">
                  <c:v>7.2455725959704527</c:v>
                </c:pt>
                <c:pt idx="343">
                  <c:v>7.2231739628578042</c:v>
                </c:pt>
                <c:pt idx="344">
                  <c:v>7.2401305755864307</c:v>
                </c:pt>
                <c:pt idx="345">
                  <c:v>7.1867426254404014</c:v>
                </c:pt>
                <c:pt idx="346">
                  <c:v>7.3753814877949866</c:v>
                </c:pt>
                <c:pt idx="347">
                  <c:v>6.6662616738760709</c:v>
                </c:pt>
                <c:pt idx="348">
                  <c:v>9.3061566100991691</c:v>
                </c:pt>
                <c:pt idx="349">
                  <c:v>-0.7746134439051614</c:v>
                </c:pt>
                <c:pt idx="350">
                  <c:v>-2.732203156395359</c:v>
                </c:pt>
                <c:pt idx="351">
                  <c:v>3.3493763963684819</c:v>
                </c:pt>
                <c:pt idx="352">
                  <c:v>-2.5914301012740291</c:v>
                </c:pt>
                <c:pt idx="353">
                  <c:v>-2.386670117691013</c:v>
                </c:pt>
                <c:pt idx="354">
                  <c:v>-2.2542118701581391</c:v>
                </c:pt>
                <c:pt idx="355">
                  <c:v>-1.277461746333183</c:v>
                </c:pt>
                <c:pt idx="356">
                  <c:v>-2.0612234119250732</c:v>
                </c:pt>
                <c:pt idx="357">
                  <c:v>-1.8746252103105501</c:v>
                </c:pt>
                <c:pt idx="358">
                  <c:v>6.3557624253010534</c:v>
                </c:pt>
                <c:pt idx="359">
                  <c:v>7.5191747749728863</c:v>
                </c:pt>
                <c:pt idx="360">
                  <c:v>3.3349267681595349</c:v>
                </c:pt>
                <c:pt idx="361">
                  <c:v>4.4553083060975167</c:v>
                </c:pt>
                <c:pt idx="362">
                  <c:v>4.1544513987034044</c:v>
                </c:pt>
                <c:pt idx="363">
                  <c:v>4.2344436045693223</c:v>
                </c:pt>
                <c:pt idx="364">
                  <c:v>4.2122676093267577</c:v>
                </c:pt>
                <c:pt idx="365">
                  <c:v>4.2179155858806627</c:v>
                </c:pt>
                <c:pt idx="366">
                  <c:v>4.2144367255260544</c:v>
                </c:pt>
                <c:pt idx="367">
                  <c:v>4.2196421367169767</c:v>
                </c:pt>
                <c:pt idx="368">
                  <c:v>4.1992381970861112</c:v>
                </c:pt>
                <c:pt idx="369">
                  <c:v>4.2725882900186827</c:v>
                </c:pt>
                <c:pt idx="370">
                  <c:v>4.2637713302053646</c:v>
                </c:pt>
                <c:pt idx="371">
                  <c:v>6.2605627231180661</c:v>
                </c:pt>
                <c:pt idx="372">
                  <c:v>-3.2021675799123921</c:v>
                </c:pt>
                <c:pt idx="373">
                  <c:v>-2.615182353685622</c:v>
                </c:pt>
                <c:pt idx="374">
                  <c:v>-2.396399053426753</c:v>
                </c:pt>
                <c:pt idx="375">
                  <c:v>-1.9829248801150201</c:v>
                </c:pt>
                <c:pt idx="376">
                  <c:v>-1.691498505401698</c:v>
                </c:pt>
                <c:pt idx="377">
                  <c:v>-1.413795665172809</c:v>
                </c:pt>
                <c:pt idx="378">
                  <c:v>-1.2352680660682771</c:v>
                </c:pt>
                <c:pt idx="379">
                  <c:v>-1.059985154482963</c:v>
                </c:pt>
                <c:pt idx="380">
                  <c:v>-1.059985154482963</c:v>
                </c:pt>
                <c:pt idx="381">
                  <c:v>-1.059985154482963</c:v>
                </c:pt>
                <c:pt idx="382">
                  <c:v>2.3232174761627641E-2</c:v>
                </c:pt>
                <c:pt idx="383">
                  <c:v>0.26266307179432469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0.26266307179432469</c:v>
                </c:pt>
                <c:pt idx="401">
                  <c:v>0.90087953912746688</c:v>
                </c:pt>
                <c:pt idx="402">
                  <c:v>5.0785868340909346</c:v>
                </c:pt>
                <c:pt idx="403">
                  <c:v>2.9376358949849992</c:v>
                </c:pt>
                <c:pt idx="404">
                  <c:v>5.5366556835838692</c:v>
                </c:pt>
                <c:pt idx="405">
                  <c:v>9.0085150064373849</c:v>
                </c:pt>
                <c:pt idx="406">
                  <c:v>0.10346202967577001</c:v>
                </c:pt>
                <c:pt idx="407">
                  <c:v>0.105669292251067</c:v>
                </c:pt>
                <c:pt idx="408">
                  <c:v>2.944361015666527</c:v>
                </c:pt>
                <c:pt idx="409">
                  <c:v>2.0018502353252852</c:v>
                </c:pt>
                <c:pt idx="410">
                  <c:v>4.0752052312031939</c:v>
                </c:pt>
                <c:pt idx="411">
                  <c:v>2.8447246318514212</c:v>
                </c:pt>
                <c:pt idx="412">
                  <c:v>-0.52198641470825213</c:v>
                </c:pt>
                <c:pt idx="413">
                  <c:v>-1.176377388634668</c:v>
                </c:pt>
                <c:pt idx="414">
                  <c:v>-1.628474233571241</c:v>
                </c:pt>
                <c:pt idx="415">
                  <c:v>-1.107161123954209</c:v>
                </c:pt>
                <c:pt idx="416">
                  <c:v>-1.059985154482963</c:v>
                </c:pt>
                <c:pt idx="417">
                  <c:v>4.1887902047863898E-2</c:v>
                </c:pt>
                <c:pt idx="418">
                  <c:v>4.1887902047863898E-2</c:v>
                </c:pt>
                <c:pt idx="419">
                  <c:v>0.30455097384218871</c:v>
                </c:pt>
                <c:pt idx="420">
                  <c:v>0.26266307179432469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0.26266307179432469</c:v>
                </c:pt>
                <c:pt idx="437">
                  <c:v>0.30455097384218871</c:v>
                </c:pt>
                <c:pt idx="438">
                  <c:v>4.1887902047863898E-2</c:v>
                </c:pt>
                <c:pt idx="439">
                  <c:v>4.1887902047863898E-2</c:v>
                </c:pt>
                <c:pt idx="440">
                  <c:v>2.987142405213334</c:v>
                </c:pt>
                <c:pt idx="441">
                  <c:v>3.0599596380571401</c:v>
                </c:pt>
                <c:pt idx="442">
                  <c:v>5.336892673736946</c:v>
                </c:pt>
                <c:pt idx="443">
                  <c:v>10.32837579469483</c:v>
                </c:pt>
                <c:pt idx="444">
                  <c:v>2.962363272500367</c:v>
                </c:pt>
                <c:pt idx="445">
                  <c:v>1.730141125640684</c:v>
                </c:pt>
                <c:pt idx="446">
                  <c:v>8.4660129301029361</c:v>
                </c:pt>
                <c:pt idx="447">
                  <c:v>14.597689042728961</c:v>
                </c:pt>
                <c:pt idx="448">
                  <c:v>17.90785730953386</c:v>
                </c:pt>
                <c:pt idx="449">
                  <c:v>16.051325854340121</c:v>
                </c:pt>
                <c:pt idx="450">
                  <c:v>10.547753144070651</c:v>
                </c:pt>
                <c:pt idx="451">
                  <c:v>5.3407029915237088</c:v>
                </c:pt>
                <c:pt idx="452">
                  <c:v>7.7220836953276866</c:v>
                </c:pt>
                <c:pt idx="453">
                  <c:v>4.4545886534310997</c:v>
                </c:pt>
                <c:pt idx="454">
                  <c:v>1.9327115584536221</c:v>
                </c:pt>
                <c:pt idx="455">
                  <c:v>0.76296581269573649</c:v>
                </c:pt>
                <c:pt idx="456">
                  <c:v>4.4656755255464526</c:v>
                </c:pt>
                <c:pt idx="457">
                  <c:v>6.6787590900667864</c:v>
                </c:pt>
                <c:pt idx="458">
                  <c:v>8.4330231734833436</c:v>
                </c:pt>
                <c:pt idx="459">
                  <c:v>-0.668818101555683</c:v>
                </c:pt>
                <c:pt idx="460">
                  <c:v>4.578761511933787</c:v>
                </c:pt>
                <c:pt idx="461">
                  <c:v>8.114612631526315</c:v>
                </c:pt>
                <c:pt idx="462">
                  <c:v>3.6213367311236828</c:v>
                </c:pt>
                <c:pt idx="463">
                  <c:v>4.8236982910149608</c:v>
                </c:pt>
                <c:pt idx="464">
                  <c:v>4.5001331452530264</c:v>
                </c:pt>
                <c:pt idx="465">
                  <c:v>4.5858669614282368</c:v>
                </c:pt>
                <c:pt idx="466">
                  <c:v>4.5602911105280182</c:v>
                </c:pt>
                <c:pt idx="467">
                  <c:v>4.5706545474669698</c:v>
                </c:pt>
                <c:pt idx="468">
                  <c:v>4.5485722610965968</c:v>
                </c:pt>
                <c:pt idx="469">
                  <c:v>4.6203355264873407</c:v>
                </c:pt>
                <c:pt idx="470">
                  <c:v>4.3491643878171207</c:v>
                </c:pt>
                <c:pt idx="471">
                  <c:v>5.3558890584562446</c:v>
                </c:pt>
                <c:pt idx="472">
                  <c:v>0.58389057671461775</c:v>
                </c:pt>
                <c:pt idx="473">
                  <c:v>2.0855115585097632</c:v>
                </c:pt>
                <c:pt idx="474">
                  <c:v>3.3608710961787698</c:v>
                </c:pt>
                <c:pt idx="475">
                  <c:v>-2.727852403719671</c:v>
                </c:pt>
                <c:pt idx="476">
                  <c:v>-2.5047233175407322</c:v>
                </c:pt>
                <c:pt idx="477">
                  <c:v>-2.1858498738585439</c:v>
                </c:pt>
                <c:pt idx="478">
                  <c:v>-1.884130848281897</c:v>
                </c:pt>
                <c:pt idx="479">
                  <c:v>-1.597507710638127</c:v>
                </c:pt>
                <c:pt idx="480">
                  <c:v>-1.323921930754568</c:v>
                </c:pt>
                <c:pt idx="481">
                  <c:v>-1.0613149784585549</c:v>
                </c:pt>
                <c:pt idx="482">
                  <c:v>-1.059985154482963</c:v>
                </c:pt>
                <c:pt idx="483">
                  <c:v>-1.059985154482963</c:v>
                </c:pt>
                <c:pt idx="484">
                  <c:v>-1.059985154482963</c:v>
                </c:pt>
                <c:pt idx="485">
                  <c:v>4.1887902047863898E-2</c:v>
                </c:pt>
                <c:pt idx="486">
                  <c:v>4.1887902047863898E-2</c:v>
                </c:pt>
                <c:pt idx="487">
                  <c:v>0.30455097384218871</c:v>
                </c:pt>
                <c:pt idx="488">
                  <c:v>0.26266307179432469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0.26266307179432469</c:v>
                </c:pt>
                <c:pt idx="506">
                  <c:v>0.30455097384218871</c:v>
                </c:pt>
                <c:pt idx="507">
                  <c:v>0.47960899559827391</c:v>
                </c:pt>
                <c:pt idx="508">
                  <c:v>2.3307367179121581</c:v>
                </c:pt>
                <c:pt idx="509">
                  <c:v>4.6372047840077171</c:v>
                </c:pt>
                <c:pt idx="510">
                  <c:v>8.089853136484761</c:v>
                </c:pt>
                <c:pt idx="511">
                  <c:v>6.4179897710595464</c:v>
                </c:pt>
                <c:pt idx="512">
                  <c:v>2.3604138739576421</c:v>
                </c:pt>
                <c:pt idx="513">
                  <c:v>2.373733265355074</c:v>
                </c:pt>
                <c:pt idx="514">
                  <c:v>5.5871154873114843</c:v>
                </c:pt>
                <c:pt idx="515">
                  <c:v>7.5561160281349009</c:v>
                </c:pt>
                <c:pt idx="516">
                  <c:v>7.6613854493905524</c:v>
                </c:pt>
                <c:pt idx="517">
                  <c:v>10.47320130916308</c:v>
                </c:pt>
                <c:pt idx="518">
                  <c:v>14.527071358110501</c:v>
                </c:pt>
                <c:pt idx="519">
                  <c:v>14.393892534924399</c:v>
                </c:pt>
                <c:pt idx="520">
                  <c:v>8.3930061339166855</c:v>
                </c:pt>
                <c:pt idx="521">
                  <c:v>14.25089480651655</c:v>
                </c:pt>
                <c:pt idx="522">
                  <c:v>14.02087981257683</c:v>
                </c:pt>
                <c:pt idx="523">
                  <c:v>0.3158025061681346</c:v>
                </c:pt>
                <c:pt idx="524">
                  <c:v>10.186880524977109</c:v>
                </c:pt>
                <c:pt idx="525">
                  <c:v>12.37564340116211</c:v>
                </c:pt>
                <c:pt idx="526">
                  <c:v>11.3381506717626</c:v>
                </c:pt>
                <c:pt idx="527">
                  <c:v>16.495976009168821</c:v>
                </c:pt>
                <c:pt idx="528">
                  <c:v>17.628851455568459</c:v>
                </c:pt>
                <c:pt idx="529">
                  <c:v>13.040652107596991</c:v>
                </c:pt>
                <c:pt idx="530">
                  <c:v>17.602980731903351</c:v>
                </c:pt>
                <c:pt idx="531">
                  <c:v>26.963232601906139</c:v>
                </c:pt>
                <c:pt idx="532">
                  <c:v>11.10622482500486</c:v>
                </c:pt>
                <c:pt idx="533">
                  <c:v>9.7964537722581682</c:v>
                </c:pt>
                <c:pt idx="534">
                  <c:v>11.945221527859919</c:v>
                </c:pt>
                <c:pt idx="535">
                  <c:v>5.8233460025339916</c:v>
                </c:pt>
                <c:pt idx="536">
                  <c:v>7.4623753404737396</c:v>
                </c:pt>
                <c:pt idx="537">
                  <c:v>7.0200508302779134</c:v>
                </c:pt>
                <c:pt idx="538">
                  <c:v>7.1427097067627994</c:v>
                </c:pt>
                <c:pt idx="539">
                  <c:v>7.0867755035903368</c:v>
                </c:pt>
                <c:pt idx="540">
                  <c:v>7.1802330147204829</c:v>
                </c:pt>
                <c:pt idx="541">
                  <c:v>6.8547204664882733</c:v>
                </c:pt>
                <c:pt idx="542">
                  <c:v>8.0557007462030814</c:v>
                </c:pt>
                <c:pt idx="543">
                  <c:v>3.5703007047240658</c:v>
                </c:pt>
                <c:pt idx="544">
                  <c:v>-0.92615229324688542</c:v>
                </c:pt>
                <c:pt idx="545">
                  <c:v>-0.52924809478793367</c:v>
                </c:pt>
                <c:pt idx="546">
                  <c:v>1.801715417990065</c:v>
                </c:pt>
                <c:pt idx="547">
                  <c:v>-2.5914301012740291</c:v>
                </c:pt>
                <c:pt idx="548">
                  <c:v>-2.386670117691013</c:v>
                </c:pt>
                <c:pt idx="549">
                  <c:v>-2.2542118701581391</c:v>
                </c:pt>
                <c:pt idx="550">
                  <c:v>-2.124817956208426</c:v>
                </c:pt>
                <c:pt idx="551">
                  <c:v>-1.9983388961548909</c:v>
                </c:pt>
                <c:pt idx="552">
                  <c:v>-0.74063405924069847</c:v>
                </c:pt>
                <c:pt idx="553">
                  <c:v>5.1807897856347331</c:v>
                </c:pt>
                <c:pt idx="554">
                  <c:v>4.8479946746925284</c:v>
                </c:pt>
                <c:pt idx="555">
                  <c:v>0.13379049966118201</c:v>
                </c:pt>
                <c:pt idx="556">
                  <c:v>3.961619207217264</c:v>
                </c:pt>
                <c:pt idx="557">
                  <c:v>8.0664863200678614</c:v>
                </c:pt>
                <c:pt idx="558">
                  <c:v>3.1645883964111761</c:v>
                </c:pt>
                <c:pt idx="559">
                  <c:v>4.1434444130547723</c:v>
                </c:pt>
                <c:pt idx="560">
                  <c:v>5.1264898205905487</c:v>
                </c:pt>
                <c:pt idx="561">
                  <c:v>4.849717006596186E-2</c:v>
                </c:pt>
                <c:pt idx="562">
                  <c:v>4.0331018560994121</c:v>
                </c:pt>
                <c:pt idx="563">
                  <c:v>7.8463326399718758</c:v>
                </c:pt>
                <c:pt idx="564">
                  <c:v>3.9532662033720452</c:v>
                </c:pt>
                <c:pt idx="565">
                  <c:v>1.41847726353392</c:v>
                </c:pt>
                <c:pt idx="566">
                  <c:v>2.4631895847743182</c:v>
                </c:pt>
                <c:pt idx="567">
                  <c:v>-3.0798910557392389</c:v>
                </c:pt>
                <c:pt idx="568">
                  <c:v>-2.615182353685622</c:v>
                </c:pt>
                <c:pt idx="569">
                  <c:v>-2.615182353685622</c:v>
                </c:pt>
                <c:pt idx="570">
                  <c:v>-2.0834724746878202</c:v>
                </c:pt>
                <c:pt idx="571">
                  <c:v>-1.787014137330206</c:v>
                </c:pt>
                <c:pt idx="572">
                  <c:v>-1.413795665172809</c:v>
                </c:pt>
                <c:pt idx="573">
                  <c:v>-1.0613149784585549</c:v>
                </c:pt>
                <c:pt idx="574">
                  <c:v>-1.059985154482963</c:v>
                </c:pt>
                <c:pt idx="575">
                  <c:v>-1.059985154482963</c:v>
                </c:pt>
                <c:pt idx="576">
                  <c:v>-1.059985154482963</c:v>
                </c:pt>
                <c:pt idx="577">
                  <c:v>-0.1399795257560407</c:v>
                </c:pt>
                <c:pt idx="578">
                  <c:v>0.30455097384218871</c:v>
                </c:pt>
                <c:pt idx="579">
                  <c:v>0.26266307179432469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0.26266307179432469</c:v>
                </c:pt>
                <c:pt idx="596">
                  <c:v>0.82732523435432292</c:v>
                </c:pt>
                <c:pt idx="597">
                  <c:v>3.3618086094763102</c:v>
                </c:pt>
                <c:pt idx="598">
                  <c:v>5.0859881918947476</c:v>
                </c:pt>
                <c:pt idx="599">
                  <c:v>9.1886291310051895</c:v>
                </c:pt>
                <c:pt idx="600">
                  <c:v>5.3079320334061073</c:v>
                </c:pt>
                <c:pt idx="601">
                  <c:v>2.36681398469953</c:v>
                </c:pt>
                <c:pt idx="602">
                  <c:v>-0.1161576278122058</c:v>
                </c:pt>
                <c:pt idx="603">
                  <c:v>2.6958707447202079</c:v>
                </c:pt>
                <c:pt idx="604">
                  <c:v>2.988992258949998</c:v>
                </c:pt>
                <c:pt idx="605">
                  <c:v>-0.26812232379817008</c:v>
                </c:pt>
                <c:pt idx="606">
                  <c:v>2.754600699754314</c:v>
                </c:pt>
                <c:pt idx="607">
                  <c:v>2.667998978350282</c:v>
                </c:pt>
                <c:pt idx="608">
                  <c:v>-1.041036191976027E-2</c:v>
                </c:pt>
                <c:pt idx="609">
                  <c:v>-2.0026368765883129</c:v>
                </c:pt>
                <c:pt idx="610">
                  <c:v>-1.2763424070554521</c:v>
                </c:pt>
                <c:pt idx="611">
                  <c:v>-1.059985154482963</c:v>
                </c:pt>
                <c:pt idx="612">
                  <c:v>4.1887902047863898E-2</c:v>
                </c:pt>
                <c:pt idx="613">
                  <c:v>4.1887902047863898E-2</c:v>
                </c:pt>
                <c:pt idx="614">
                  <c:v>0.30455097384218871</c:v>
                </c:pt>
                <c:pt idx="615">
                  <c:v>0.26266307179432469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0.26266307179432469</c:v>
                </c:pt>
                <c:pt idx="632">
                  <c:v>0.30455097384218871</c:v>
                </c:pt>
                <c:pt idx="633">
                  <c:v>4.1887902047863898E-2</c:v>
                </c:pt>
                <c:pt idx="634">
                  <c:v>0.35847169460886968</c:v>
                </c:pt>
                <c:pt idx="635">
                  <c:v>1.7990479854371839</c:v>
                </c:pt>
                <c:pt idx="636">
                  <c:v>4.8359730448977656</c:v>
                </c:pt>
                <c:pt idx="637">
                  <c:v>5.4927622174756587</c:v>
                </c:pt>
                <c:pt idx="638">
                  <c:v>8.9252615537609845</c:v>
                </c:pt>
                <c:pt idx="639">
                  <c:v>3.369453044009485</c:v>
                </c:pt>
                <c:pt idx="640">
                  <c:v>1.5094597613472629</c:v>
                </c:pt>
                <c:pt idx="641">
                  <c:v>8.7202340176383188</c:v>
                </c:pt>
                <c:pt idx="642">
                  <c:v>13.296951985319589</c:v>
                </c:pt>
                <c:pt idx="643">
                  <c:v>12.355961783106221</c:v>
                </c:pt>
                <c:pt idx="644">
                  <c:v>14.778721450196819</c:v>
                </c:pt>
                <c:pt idx="645">
                  <c:v>15.741658622188369</c:v>
                </c:pt>
                <c:pt idx="646">
                  <c:v>7.7851901425301646</c:v>
                </c:pt>
                <c:pt idx="647">
                  <c:v>4.4595552891115062</c:v>
                </c:pt>
                <c:pt idx="648">
                  <c:v>-7.8946622223768859E-2</c:v>
                </c:pt>
                <c:pt idx="649">
                  <c:v>5.205678935800818</c:v>
                </c:pt>
                <c:pt idx="650">
                  <c:v>4.0213074690146531</c:v>
                </c:pt>
                <c:pt idx="651">
                  <c:v>4.3371799856302378</c:v>
                </c:pt>
                <c:pt idx="652">
                  <c:v>4.2525743285644246</c:v>
                </c:pt>
                <c:pt idx="653">
                  <c:v>4.2696115131857457</c:v>
                </c:pt>
                <c:pt idx="654">
                  <c:v>4.28055479226943</c:v>
                </c:pt>
                <c:pt idx="655">
                  <c:v>4.2142324480847346</c:v>
                </c:pt>
                <c:pt idx="656">
                  <c:v>4.4630683320086941</c:v>
                </c:pt>
                <c:pt idx="657">
                  <c:v>3.528540077772877</c:v>
                </c:pt>
                <c:pt idx="658">
                  <c:v>7.0138931587791911</c:v>
                </c:pt>
                <c:pt idx="659">
                  <c:v>7.2917490421875506</c:v>
                </c:pt>
                <c:pt idx="660">
                  <c:v>3.6917823933974052</c:v>
                </c:pt>
                <c:pt idx="661">
                  <c:v>4.6550151209814503</c:v>
                </c:pt>
                <c:pt idx="662">
                  <c:v>4.3947449297915471</c:v>
                </c:pt>
                <c:pt idx="663">
                  <c:v>4.4666378533399476</c:v>
                </c:pt>
                <c:pt idx="664">
                  <c:v>4.4333583885197232</c:v>
                </c:pt>
                <c:pt idx="665">
                  <c:v>4.4886059028391454</c:v>
                </c:pt>
                <c:pt idx="666">
                  <c:v>4.2949198177440167</c:v>
                </c:pt>
                <c:pt idx="667">
                  <c:v>5.0084439653073733</c:v>
                </c:pt>
                <c:pt idx="668">
                  <c:v>2.3436313071005719</c:v>
                </c:pt>
                <c:pt idx="669">
                  <c:v>-1.279065456890176</c:v>
                </c:pt>
                <c:pt idx="670">
                  <c:v>1.7968227698594439</c:v>
                </c:pt>
                <c:pt idx="671">
                  <c:v>-2.615182353685622</c:v>
                </c:pt>
                <c:pt idx="672">
                  <c:v>-2.1858498738585439</c:v>
                </c:pt>
                <c:pt idx="673">
                  <c:v>-1.884130848281897</c:v>
                </c:pt>
                <c:pt idx="674">
                  <c:v>-1.691498505401698</c:v>
                </c:pt>
                <c:pt idx="675">
                  <c:v>-1.323921930754568</c:v>
                </c:pt>
                <c:pt idx="676">
                  <c:v>-1.147757829255688</c:v>
                </c:pt>
                <c:pt idx="677">
                  <c:v>-1.059985154482963</c:v>
                </c:pt>
                <c:pt idx="678">
                  <c:v>-1.059985154482963</c:v>
                </c:pt>
                <c:pt idx="679">
                  <c:v>-0.83641685965247559</c:v>
                </c:pt>
                <c:pt idx="680">
                  <c:v>0.124960888054949</c:v>
                </c:pt>
                <c:pt idx="681">
                  <c:v>4.1887902047863898E-2</c:v>
                </c:pt>
                <c:pt idx="682">
                  <c:v>4.1887902047863898E-2</c:v>
                </c:pt>
                <c:pt idx="683">
                  <c:v>0.30455097384218871</c:v>
                </c:pt>
                <c:pt idx="684">
                  <c:v>0.26266307179432469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0.26266307179432469</c:v>
                </c:pt>
                <c:pt idx="700">
                  <c:v>0.30455097384218871</c:v>
                </c:pt>
                <c:pt idx="701">
                  <c:v>4.1887902047863898E-2</c:v>
                </c:pt>
                <c:pt idx="702">
                  <c:v>0.3701911646886194</c:v>
                </c:pt>
                <c:pt idx="703">
                  <c:v>1.643630399247985</c:v>
                </c:pt>
                <c:pt idx="704">
                  <c:v>6.2294855552587762</c:v>
                </c:pt>
                <c:pt idx="705">
                  <c:v>8.3722265099455857</c:v>
                </c:pt>
                <c:pt idx="706">
                  <c:v>5.0103510448004256</c:v>
                </c:pt>
                <c:pt idx="707">
                  <c:v>2.3226304582658859</c:v>
                </c:pt>
                <c:pt idx="708">
                  <c:v>3.7549259042592049</c:v>
                </c:pt>
                <c:pt idx="709">
                  <c:v>6.578648067378583</c:v>
                </c:pt>
                <c:pt idx="710">
                  <c:v>2.9182568711244299</c:v>
                </c:pt>
                <c:pt idx="711">
                  <c:v>9.7752541455999662</c:v>
                </c:pt>
                <c:pt idx="712">
                  <c:v>13.96429114804956</c:v>
                </c:pt>
                <c:pt idx="713">
                  <c:v>8.2921818350568124</c:v>
                </c:pt>
                <c:pt idx="714">
                  <c:v>13.9565890426286</c:v>
                </c:pt>
                <c:pt idx="715">
                  <c:v>14.719603490837651</c:v>
                </c:pt>
                <c:pt idx="716">
                  <c:v>13.90956334080788</c:v>
                </c:pt>
                <c:pt idx="717">
                  <c:v>9.8072675144977506</c:v>
                </c:pt>
                <c:pt idx="718">
                  <c:v>3.4164982866978808</c:v>
                </c:pt>
                <c:pt idx="719">
                  <c:v>2.2102329627009452</c:v>
                </c:pt>
                <c:pt idx="720">
                  <c:v>11.61414966571251</c:v>
                </c:pt>
                <c:pt idx="721">
                  <c:v>19.491641056572458</c:v>
                </c:pt>
                <c:pt idx="722">
                  <c:v>14.37991681058176</c:v>
                </c:pt>
                <c:pt idx="723">
                  <c:v>16.99172818049318</c:v>
                </c:pt>
                <c:pt idx="724">
                  <c:v>17.508542109671939</c:v>
                </c:pt>
                <c:pt idx="725">
                  <c:v>18.39394841797548</c:v>
                </c:pt>
                <c:pt idx="726">
                  <c:v>20.142184392522079</c:v>
                </c:pt>
                <c:pt idx="727">
                  <c:v>17.989595102688309</c:v>
                </c:pt>
                <c:pt idx="728">
                  <c:v>9.5682599269100983</c:v>
                </c:pt>
                <c:pt idx="729">
                  <c:v>6.3221387080005771</c:v>
                </c:pt>
                <c:pt idx="730">
                  <c:v>7.1903073449367554</c:v>
                </c:pt>
                <c:pt idx="731">
                  <c:v>6.9558846103783649</c:v>
                </c:pt>
                <c:pt idx="732">
                  <c:v>7.0181101668239476</c:v>
                </c:pt>
                <c:pt idx="733">
                  <c:v>6.996333542920893</c:v>
                </c:pt>
                <c:pt idx="734">
                  <c:v>7.0139208080504316</c:v>
                </c:pt>
                <c:pt idx="735">
                  <c:v>6.9580583853676954</c:v>
                </c:pt>
                <c:pt idx="736">
                  <c:v>7.1566345438601289</c:v>
                </c:pt>
                <c:pt idx="737">
                  <c:v>6.4109099741343876</c:v>
                </c:pt>
                <c:pt idx="738">
                  <c:v>9.1879563188863305</c:v>
                </c:pt>
                <c:pt idx="739">
                  <c:v>-0.52087261196679768</c:v>
                </c:pt>
                <c:pt idx="740">
                  <c:v>-2.732203156395359</c:v>
                </c:pt>
                <c:pt idx="741">
                  <c:v>-2.011185718988111</c:v>
                </c:pt>
                <c:pt idx="742">
                  <c:v>-2.522342178494033</c:v>
                </c:pt>
                <c:pt idx="743">
                  <c:v>-2.386670117691013</c:v>
                </c:pt>
                <c:pt idx="744">
                  <c:v>-2.2542118701581391</c:v>
                </c:pt>
                <c:pt idx="745">
                  <c:v>-0.59645350343203274</c:v>
                </c:pt>
                <c:pt idx="746">
                  <c:v>-2.0612234119250732</c:v>
                </c:pt>
                <c:pt idx="747">
                  <c:v>-1.8746252103105501</c:v>
                </c:pt>
                <c:pt idx="748">
                  <c:v>6.4413203710172162</c:v>
                </c:pt>
                <c:pt idx="749">
                  <c:v>3.439766867275396</c:v>
                </c:pt>
                <c:pt idx="750">
                  <c:v>4.2502986418289854</c:v>
                </c:pt>
                <c:pt idx="751">
                  <c:v>4.00696527361713</c:v>
                </c:pt>
                <c:pt idx="752">
                  <c:v>4.1669682199508582</c:v>
                </c:pt>
                <c:pt idx="753">
                  <c:v>3.7674874373388989</c:v>
                </c:pt>
                <c:pt idx="754">
                  <c:v>5.2026068158583891</c:v>
                </c:pt>
                <c:pt idx="755">
                  <c:v>-0.27103538965369522</c:v>
                </c:pt>
                <c:pt idx="756">
                  <c:v>4.9211022214535776</c:v>
                </c:pt>
                <c:pt idx="757">
                  <c:v>4.1197303809718919</c:v>
                </c:pt>
                <c:pt idx="758">
                  <c:v>2.7090117704065722</c:v>
                </c:pt>
                <c:pt idx="759">
                  <c:v>8.9624003788492193</c:v>
                </c:pt>
                <c:pt idx="760">
                  <c:v>0.48140833662410693</c:v>
                </c:pt>
                <c:pt idx="761">
                  <c:v>-0.7567375006424597</c:v>
                </c:pt>
                <c:pt idx="762">
                  <c:v>-1.171169541212594</c:v>
                </c:pt>
                <c:pt idx="763">
                  <c:v>-2.8428097095011262</c:v>
                </c:pt>
                <c:pt idx="764">
                  <c:v>-2.396399053426753</c:v>
                </c:pt>
                <c:pt idx="765">
                  <c:v>-2.0834724746878202</c:v>
                </c:pt>
                <c:pt idx="766">
                  <c:v>-1.787014137330206</c:v>
                </c:pt>
                <c:pt idx="767">
                  <c:v>-1.413795665172809</c:v>
                </c:pt>
                <c:pt idx="768">
                  <c:v>-1.2352680660682771</c:v>
                </c:pt>
                <c:pt idx="769">
                  <c:v>-1.059985154482963</c:v>
                </c:pt>
                <c:pt idx="770">
                  <c:v>-1.059985154482963</c:v>
                </c:pt>
                <c:pt idx="771">
                  <c:v>-0.97509263701062643</c:v>
                </c:pt>
                <c:pt idx="772">
                  <c:v>-0.3566921306050222</c:v>
                </c:pt>
                <c:pt idx="773">
                  <c:v>4.1887902047863898E-2</c:v>
                </c:pt>
                <c:pt idx="774">
                  <c:v>0.30455097384218871</c:v>
                </c:pt>
                <c:pt idx="775">
                  <c:v>0.26266307179432469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0.26266307179432469</c:v>
                </c:pt>
                <c:pt idx="799">
                  <c:v>0.30455097384218871</c:v>
                </c:pt>
                <c:pt idx="800">
                  <c:v>4.1887902047863898E-2</c:v>
                </c:pt>
                <c:pt idx="801">
                  <c:v>2.2250851916189198</c:v>
                </c:pt>
                <c:pt idx="802">
                  <c:v>3.652643753626946</c:v>
                </c:pt>
                <c:pt idx="803">
                  <c:v>5.5162925865824777</c:v>
                </c:pt>
                <c:pt idx="804">
                  <c:v>7.2907667750595797</c:v>
                </c:pt>
                <c:pt idx="805">
                  <c:v>2.7518919190961428</c:v>
                </c:pt>
                <c:pt idx="806">
                  <c:v>3.8790189959291612</c:v>
                </c:pt>
                <c:pt idx="807">
                  <c:v>4.7232603602622163</c:v>
                </c:pt>
                <c:pt idx="808">
                  <c:v>9.1249338882455984</c:v>
                </c:pt>
                <c:pt idx="809">
                  <c:v>10.14140179151623</c:v>
                </c:pt>
                <c:pt idx="810">
                  <c:v>8.9152971236571243</c:v>
                </c:pt>
                <c:pt idx="811">
                  <c:v>9.6915731271094288</c:v>
                </c:pt>
                <c:pt idx="812">
                  <c:v>13.478768235273639</c:v>
                </c:pt>
                <c:pt idx="813">
                  <c:v>14.79794897829637</c:v>
                </c:pt>
                <c:pt idx="814">
                  <c:v>13.741774692260631</c:v>
                </c:pt>
                <c:pt idx="815">
                  <c:v>9.99875347857596</c:v>
                </c:pt>
                <c:pt idx="816">
                  <c:v>2.422431153104855</c:v>
                </c:pt>
                <c:pt idx="817">
                  <c:v>5.7182627672679613</c:v>
                </c:pt>
                <c:pt idx="818">
                  <c:v>13.014651190362059</c:v>
                </c:pt>
                <c:pt idx="819">
                  <c:v>11.11810513731753</c:v>
                </c:pt>
                <c:pt idx="820">
                  <c:v>15.05538307493989</c:v>
                </c:pt>
                <c:pt idx="821">
                  <c:v>21.21848047682003</c:v>
                </c:pt>
                <c:pt idx="822">
                  <c:v>16.272814021038549</c:v>
                </c:pt>
                <c:pt idx="823">
                  <c:v>18.592085446215439</c:v>
                </c:pt>
                <c:pt idx="824">
                  <c:v>20.304424633685269</c:v>
                </c:pt>
                <c:pt idx="825">
                  <c:v>16.77451695771726</c:v>
                </c:pt>
                <c:pt idx="826">
                  <c:v>13.73801166043296</c:v>
                </c:pt>
                <c:pt idx="827">
                  <c:v>9.4146495049321786</c:v>
                </c:pt>
                <c:pt idx="828">
                  <c:v>9.4197770398368519</c:v>
                </c:pt>
                <c:pt idx="829">
                  <c:v>14.358181716000519</c:v>
                </c:pt>
                <c:pt idx="830">
                  <c:v>17.926790453390169</c:v>
                </c:pt>
                <c:pt idx="831">
                  <c:v>23.640408242336711</c:v>
                </c:pt>
                <c:pt idx="832">
                  <c:v>25.082751361076639</c:v>
                </c:pt>
                <c:pt idx="833">
                  <c:v>19.398975132770119</c:v>
                </c:pt>
                <c:pt idx="834">
                  <c:v>21.830308967436451</c:v>
                </c:pt>
                <c:pt idx="835">
                  <c:v>21.680584518153871</c:v>
                </c:pt>
                <c:pt idx="836">
                  <c:v>24.580334215113329</c:v>
                </c:pt>
                <c:pt idx="837">
                  <c:v>16.755549170173211</c:v>
                </c:pt>
                <c:pt idx="838">
                  <c:v>22.418279699401239</c:v>
                </c:pt>
                <c:pt idx="839">
                  <c:v>37.969273792553828</c:v>
                </c:pt>
                <c:pt idx="840">
                  <c:v>4.4288528570514902</c:v>
                </c:pt>
                <c:pt idx="841">
                  <c:v>10.800608598976821</c:v>
                </c:pt>
                <c:pt idx="842">
                  <c:v>17.0542650396815</c:v>
                </c:pt>
                <c:pt idx="843">
                  <c:v>14.88566276635097</c:v>
                </c:pt>
                <c:pt idx="844">
                  <c:v>17.943283639558832</c:v>
                </c:pt>
                <c:pt idx="845">
                  <c:v>9.3506152385676575</c:v>
                </c:pt>
                <c:pt idx="846">
                  <c:v>11.65171596877828</c:v>
                </c:pt>
                <c:pt idx="847">
                  <c:v>11.033975594681699</c:v>
                </c:pt>
                <c:pt idx="848">
                  <c:v>11.19802406828259</c:v>
                </c:pt>
                <c:pt idx="849">
                  <c:v>11.15375820586911</c:v>
                </c:pt>
                <c:pt idx="850">
                  <c:v>11.160963837586889</c:v>
                </c:pt>
                <c:pt idx="851">
                  <c:v>11.17060099524876</c:v>
                </c:pt>
                <c:pt idx="852">
                  <c:v>11.119043736152999</c:v>
                </c:pt>
                <c:pt idx="853">
                  <c:v>11.30983579905401</c:v>
                </c:pt>
                <c:pt idx="854">
                  <c:v>10.592428190767141</c:v>
                </c:pt>
                <c:pt idx="855">
                  <c:v>13.265473392642059</c:v>
                </c:pt>
                <c:pt idx="856">
                  <c:v>3.285131624232474</c:v>
                </c:pt>
                <c:pt idx="857">
                  <c:v>10.860154004148789</c:v>
                </c:pt>
                <c:pt idx="858">
                  <c:v>18.99302475754466</c:v>
                </c:pt>
                <c:pt idx="859">
                  <c:v>9.1552873983039085</c:v>
                </c:pt>
                <c:pt idx="860">
                  <c:v>11.3033058791878</c:v>
                </c:pt>
                <c:pt idx="861">
                  <c:v>12.543014272823481</c:v>
                </c:pt>
                <c:pt idx="862">
                  <c:v>5.4306131039420809</c:v>
                </c:pt>
                <c:pt idx="863">
                  <c:v>3.0801161216736461</c:v>
                </c:pt>
                <c:pt idx="864">
                  <c:v>18.605321210314379</c:v>
                </c:pt>
                <c:pt idx="865">
                  <c:v>16.907097223665161</c:v>
                </c:pt>
                <c:pt idx="866">
                  <c:v>9.6031935860337043</c:v>
                </c:pt>
                <c:pt idx="867">
                  <c:v>11.55898741594663</c:v>
                </c:pt>
                <c:pt idx="868">
                  <c:v>11.033766254550409</c:v>
                </c:pt>
                <c:pt idx="869">
                  <c:v>11.17310873740854</c:v>
                </c:pt>
                <c:pt idx="870">
                  <c:v>11.13521257344663</c:v>
                </c:pt>
                <c:pt idx="871">
                  <c:v>11.14171038150802</c:v>
                </c:pt>
                <c:pt idx="872">
                  <c:v>11.147874094999629</c:v>
                </c:pt>
                <c:pt idx="873">
                  <c:v>11.110983371663901</c:v>
                </c:pt>
                <c:pt idx="874">
                  <c:v>11.24664764626093</c:v>
                </c:pt>
                <c:pt idx="875">
                  <c:v>10.735149531462159</c:v>
                </c:pt>
                <c:pt idx="876">
                  <c:v>12.63974925967011</c:v>
                </c:pt>
                <c:pt idx="877">
                  <c:v>5.5273429864338333</c:v>
                </c:pt>
                <c:pt idx="878">
                  <c:v>2.520182771711835</c:v>
                </c:pt>
                <c:pt idx="879">
                  <c:v>20.666796436554019</c:v>
                </c:pt>
                <c:pt idx="880">
                  <c:v>9.0256908421210689</c:v>
                </c:pt>
                <c:pt idx="881">
                  <c:v>9.3069736555601192</c:v>
                </c:pt>
                <c:pt idx="882">
                  <c:v>19.42161870622305</c:v>
                </c:pt>
                <c:pt idx="883">
                  <c:v>8.8829133878343622</c:v>
                </c:pt>
                <c:pt idx="884">
                  <c:v>11.830530429696569</c:v>
                </c:pt>
                <c:pt idx="885">
                  <c:v>10.57289125241352</c:v>
                </c:pt>
                <c:pt idx="886">
                  <c:v>12.65013819379017</c:v>
                </c:pt>
                <c:pt idx="887">
                  <c:v>5.5933150115185226</c:v>
                </c:pt>
                <c:pt idx="888">
                  <c:v>2.195934337130002</c:v>
                </c:pt>
                <c:pt idx="889">
                  <c:v>21.84506122822442</c:v>
                </c:pt>
                <c:pt idx="890">
                  <c:v>4.519237090891111</c:v>
                </c:pt>
                <c:pt idx="891">
                  <c:v>-2.2321056760173108</c:v>
                </c:pt>
                <c:pt idx="892">
                  <c:v>-2.1932581113978502</c:v>
                </c:pt>
                <c:pt idx="893">
                  <c:v>-2.0405045610845769</c:v>
                </c:pt>
                <c:pt idx="894">
                  <c:v>-1.965653880653494</c:v>
                </c:pt>
                <c:pt idx="895">
                  <c:v>-2.3699259781021471</c:v>
                </c:pt>
                <c:pt idx="896">
                  <c:v>-2.2240936916349971</c:v>
                </c:pt>
                <c:pt idx="897">
                  <c:v>-2.1289421511133462</c:v>
                </c:pt>
                <c:pt idx="898">
                  <c:v>-2.03537676684507</c:v>
                </c:pt>
                <c:pt idx="899">
                  <c:v>3.8400431732603102</c:v>
                </c:pt>
                <c:pt idx="900">
                  <c:v>7.0103743635834217</c:v>
                </c:pt>
                <c:pt idx="901">
                  <c:v>6.1580932922833904</c:v>
                </c:pt>
                <c:pt idx="902">
                  <c:v>6.3930625007860273</c:v>
                </c:pt>
                <c:pt idx="903">
                  <c:v>6.3019508220627509</c:v>
                </c:pt>
                <c:pt idx="904">
                  <c:v>6.4279128310941891</c:v>
                </c:pt>
                <c:pt idx="905">
                  <c:v>6.0116623914666079</c:v>
                </c:pt>
                <c:pt idx="906">
                  <c:v>7.5471898138858551</c:v>
                </c:pt>
                <c:pt idx="907">
                  <c:v>1.818154499600847</c:v>
                </c:pt>
                <c:pt idx="908">
                  <c:v>2.0979292315487221</c:v>
                </c:pt>
                <c:pt idx="909">
                  <c:v>6.1298606403951927</c:v>
                </c:pt>
                <c:pt idx="910">
                  <c:v>10.1598400625255</c:v>
                </c:pt>
                <c:pt idx="911">
                  <c:v>10.857827890553841</c:v>
                </c:pt>
                <c:pt idx="912">
                  <c:v>5.1014249068178739</c:v>
                </c:pt>
                <c:pt idx="913">
                  <c:v>6.7361860876315358</c:v>
                </c:pt>
                <c:pt idx="914">
                  <c:v>5.9497530265741192</c:v>
                </c:pt>
                <c:pt idx="915">
                  <c:v>7.4572295332133631</c:v>
                </c:pt>
                <c:pt idx="916">
                  <c:v>2.210593209290066</c:v>
                </c:pt>
                <c:pt idx="917">
                  <c:v>0.79285887094075758</c:v>
                </c:pt>
                <c:pt idx="918">
                  <c:v>11.63277886570509</c:v>
                </c:pt>
                <c:pt idx="919">
                  <c:v>10.44464863153623</c:v>
                </c:pt>
                <c:pt idx="920">
                  <c:v>5.2266432671516672</c:v>
                </c:pt>
                <c:pt idx="921">
                  <c:v>6.6239849318660298</c:v>
                </c:pt>
                <c:pt idx="922">
                  <c:v>6.2488351987252413</c:v>
                </c:pt>
                <c:pt idx="923">
                  <c:v>6.3486064498467183</c:v>
                </c:pt>
                <c:pt idx="924">
                  <c:v>6.3211829965234037</c:v>
                </c:pt>
                <c:pt idx="925">
                  <c:v>6.3276186436549544</c:v>
                </c:pt>
                <c:pt idx="926">
                  <c:v>6.3258140520725652</c:v>
                </c:pt>
                <c:pt idx="927">
                  <c:v>6.3231127898118809</c:v>
                </c:pt>
                <c:pt idx="928">
                  <c:v>6.3322399241336518</c:v>
                </c:pt>
                <c:pt idx="929">
                  <c:v>6.2949516181048049</c:v>
                </c:pt>
                <c:pt idx="930">
                  <c:v>6.4314981531966886</c:v>
                </c:pt>
                <c:pt idx="931">
                  <c:v>5.919122269350928</c:v>
                </c:pt>
                <c:pt idx="932">
                  <c:v>7.8286031206757087</c:v>
                </c:pt>
                <c:pt idx="933">
                  <c:v>0.87271647999571478</c:v>
                </c:pt>
                <c:pt idx="934">
                  <c:v>6.1222050028384398</c:v>
                </c:pt>
                <c:pt idx="935">
                  <c:v>11.91880015774105</c:v>
                </c:pt>
                <c:pt idx="936">
                  <c:v>4.8996977668773241</c:v>
                </c:pt>
                <c:pt idx="937">
                  <c:v>6.4045825361799222</c:v>
                </c:pt>
                <c:pt idx="938">
                  <c:v>7.4004019333977507</c:v>
                </c:pt>
                <c:pt idx="939">
                  <c:v>1.909111239230225</c:v>
                </c:pt>
                <c:pt idx="940">
                  <c:v>1.784118044112152</c:v>
                </c:pt>
                <c:pt idx="941">
                  <c:v>7.1951460363374524</c:v>
                </c:pt>
                <c:pt idx="942">
                  <c:v>6.1115852672798017</c:v>
                </c:pt>
                <c:pt idx="943">
                  <c:v>5.0313362641268604</c:v>
                </c:pt>
                <c:pt idx="944">
                  <c:v>10.432948657476681</c:v>
                </c:pt>
                <c:pt idx="945">
                  <c:v>10.754726372117011</c:v>
                </c:pt>
                <c:pt idx="946">
                  <c:v>5.1255725798287806</c:v>
                </c:pt>
                <c:pt idx="947">
                  <c:v>6.6330907451201426</c:v>
                </c:pt>
                <c:pt idx="948">
                  <c:v>6.2284237035510461</c:v>
                </c:pt>
                <c:pt idx="949">
                  <c:v>6.3361243470957769</c:v>
                </c:pt>
                <c:pt idx="950">
                  <c:v>6.3065367257544596</c:v>
                </c:pt>
                <c:pt idx="951">
                  <c:v>6.3137357088264539</c:v>
                </c:pt>
                <c:pt idx="952">
                  <c:v>6.3110779868798614</c:v>
                </c:pt>
                <c:pt idx="953">
                  <c:v>6.3110619467447373</c:v>
                </c:pt>
                <c:pt idx="954">
                  <c:v>6.3103373509155949</c:v>
                </c:pt>
                <c:pt idx="955">
                  <c:v>6.3098067624418714</c:v>
                </c:pt>
                <c:pt idx="956">
                  <c:v>6.309210166250006</c:v>
                </c:pt>
                <c:pt idx="957">
                  <c:v>6.3086850592398953</c:v>
                </c:pt>
                <c:pt idx="958">
                  <c:v>6.3079414685300383</c:v>
                </c:pt>
                <c:pt idx="959">
                  <c:v>6.3080017883899471</c:v>
                </c:pt>
                <c:pt idx="960">
                  <c:v>6.3050664142791133</c:v>
                </c:pt>
                <c:pt idx="961">
                  <c:v>6.3133113697063807</c:v>
                </c:pt>
                <c:pt idx="962">
                  <c:v>6.2798321650719577</c:v>
                </c:pt>
                <c:pt idx="963">
                  <c:v>6.4020707359253377</c:v>
                </c:pt>
                <c:pt idx="964">
                  <c:v>5.9431638523040116</c:v>
                </c:pt>
                <c:pt idx="965">
                  <c:v>7.6531228032673528</c:v>
                </c:pt>
                <c:pt idx="966">
                  <c:v>1.269100646564185</c:v>
                </c:pt>
                <c:pt idx="967">
                  <c:v>3.9564615610795868</c:v>
                </c:pt>
                <c:pt idx="968">
                  <c:v>20.08317505723431</c:v>
                </c:pt>
                <c:pt idx="969">
                  <c:v>17.130963594735949</c:v>
                </c:pt>
                <c:pt idx="970">
                  <c:v>16.632914368320971</c:v>
                </c:pt>
                <c:pt idx="971">
                  <c:v>25.404819882309631</c:v>
                </c:pt>
                <c:pt idx="972">
                  <c:v>18.452507741883029</c:v>
                </c:pt>
                <c:pt idx="973">
                  <c:v>19.02519588946879</c:v>
                </c:pt>
                <c:pt idx="974">
                  <c:v>27.802409671032649</c:v>
                </c:pt>
                <c:pt idx="975">
                  <c:v>22.167497797270329</c:v>
                </c:pt>
                <c:pt idx="976">
                  <c:v>15.531053630565159</c:v>
                </c:pt>
                <c:pt idx="977">
                  <c:v>24.969245426603731</c:v>
                </c:pt>
                <c:pt idx="978">
                  <c:v>23.753519747161778</c:v>
                </c:pt>
                <c:pt idx="979">
                  <c:v>23.925619393887189</c:v>
                </c:pt>
                <c:pt idx="980">
                  <c:v>28.644081213575841</c:v>
                </c:pt>
                <c:pt idx="981">
                  <c:v>14.21583346443389</c:v>
                </c:pt>
                <c:pt idx="982">
                  <c:v>10.21737420766287</c:v>
                </c:pt>
                <c:pt idx="983">
                  <c:v>11.274368280933921</c:v>
                </c:pt>
                <c:pt idx="984">
                  <c:v>10.989999206169781</c:v>
                </c:pt>
                <c:pt idx="985">
                  <c:v>11.06504619058361</c:v>
                </c:pt>
                <c:pt idx="986">
                  <c:v>11.04379459040738</c:v>
                </c:pt>
                <c:pt idx="987">
                  <c:v>11.04832427540337</c:v>
                </c:pt>
                <c:pt idx="988">
                  <c:v>11.04603043805661</c:v>
                </c:pt>
                <c:pt idx="989">
                  <c:v>11.04525244071954</c:v>
                </c:pt>
                <c:pt idx="990">
                  <c:v>11.045237640228461</c:v>
                </c:pt>
                <c:pt idx="991">
                  <c:v>11.04065724577462</c:v>
                </c:pt>
                <c:pt idx="992">
                  <c:v>11.053579062506291</c:v>
                </c:pt>
                <c:pt idx="993">
                  <c:v>11.001060659683789</c:v>
                </c:pt>
                <c:pt idx="994">
                  <c:v>11.19280395439554</c:v>
                </c:pt>
                <c:pt idx="995">
                  <c:v>10.47294372481011</c:v>
                </c:pt>
                <c:pt idx="996">
                  <c:v>13.155239149049461</c:v>
                </c:pt>
                <c:pt idx="997">
                  <c:v>3.1407394092356622</c:v>
                </c:pt>
                <c:pt idx="998">
                  <c:v>10.84415448138285</c:v>
                </c:pt>
                <c:pt idx="999">
                  <c:v>18.49980941158648</c:v>
                </c:pt>
                <c:pt idx="1000">
                  <c:v>10.440980427134789</c:v>
                </c:pt>
                <c:pt idx="1001">
                  <c:v>5.9505603404991856</c:v>
                </c:pt>
                <c:pt idx="1002">
                  <c:v>2.4207955574188049</c:v>
                </c:pt>
                <c:pt idx="1003">
                  <c:v>20.05071734599543</c:v>
                </c:pt>
                <c:pt idx="1004">
                  <c:v>11.021623715861191</c:v>
                </c:pt>
                <c:pt idx="1005">
                  <c:v>1.4565666667699699</c:v>
                </c:pt>
                <c:pt idx="1006">
                  <c:v>18.894693400684389</c:v>
                </c:pt>
                <c:pt idx="1007">
                  <c:v>16.677656865281499</c:v>
                </c:pt>
                <c:pt idx="1008">
                  <c:v>9.5241503813753301</c:v>
                </c:pt>
                <c:pt idx="1009">
                  <c:v>11.40136670406754</c:v>
                </c:pt>
                <c:pt idx="1010">
                  <c:v>11.04044445341442</c:v>
                </c:pt>
                <c:pt idx="1011">
                  <c:v>10.60155865083474</c:v>
                </c:pt>
                <c:pt idx="1012">
                  <c:v>12.712666996782479</c:v>
                </c:pt>
                <c:pt idx="1013">
                  <c:v>4.7019851264281094</c:v>
                </c:pt>
                <c:pt idx="1014">
                  <c:v>5.045587655313696</c:v>
                </c:pt>
                <c:pt idx="1015">
                  <c:v>10.72326633441908</c:v>
                </c:pt>
                <c:pt idx="1016">
                  <c:v>16.400279859626529</c:v>
                </c:pt>
                <c:pt idx="1017">
                  <c:v>17.346819268493292</c:v>
                </c:pt>
                <c:pt idx="1018">
                  <c:v>9.3256643762132843</c:v>
                </c:pt>
                <c:pt idx="1019">
                  <c:v>11.47374735483098</c:v>
                </c:pt>
                <c:pt idx="1020">
                  <c:v>10.89704025659406</c:v>
                </c:pt>
                <c:pt idx="1021">
                  <c:v>11.05045716981685</c:v>
                </c:pt>
                <c:pt idx="1022">
                  <c:v>11.008168875725699</c:v>
                </c:pt>
                <c:pt idx="1023">
                  <c:v>11.018580266665751</c:v>
                </c:pt>
                <c:pt idx="1024">
                  <c:v>11.013901108750231</c:v>
                </c:pt>
                <c:pt idx="1025">
                  <c:v>11.016887455025261</c:v>
                </c:pt>
                <c:pt idx="1026">
                  <c:v>11.0043053262304</c:v>
                </c:pt>
                <c:pt idx="1027">
                  <c:v>11.04633458525594</c:v>
                </c:pt>
                <c:pt idx="1028">
                  <c:v>10.88548975975162</c:v>
                </c:pt>
                <c:pt idx="1029">
                  <c:v>11.481532883163631</c:v>
                </c:pt>
                <c:pt idx="1030">
                  <c:v>9.2529014310206819</c:v>
                </c:pt>
                <c:pt idx="1031">
                  <c:v>17.56630380821943</c:v>
                </c:pt>
                <c:pt idx="1032">
                  <c:v>16.278369865853879</c:v>
                </c:pt>
                <c:pt idx="1033">
                  <c:v>14.59053404399882</c:v>
                </c:pt>
                <c:pt idx="1034">
                  <c:v>23.500632583620391</c:v>
                </c:pt>
                <c:pt idx="1035">
                  <c:v>21.656009470979949</c:v>
                </c:pt>
                <c:pt idx="1036">
                  <c:v>22.75442880757166</c:v>
                </c:pt>
                <c:pt idx="1037">
                  <c:v>23.010317786854628</c:v>
                </c:pt>
                <c:pt idx="1038">
                  <c:v>23.69528346753804</c:v>
                </c:pt>
                <c:pt idx="1039">
                  <c:v>23.544360917683271</c:v>
                </c:pt>
                <c:pt idx="1040">
                  <c:v>26.378465256727988</c:v>
                </c:pt>
                <c:pt idx="1041">
                  <c:v>18.014348856867741</c:v>
                </c:pt>
                <c:pt idx="1042">
                  <c:v>18.01410490646176</c:v>
                </c:pt>
                <c:pt idx="1043">
                  <c:v>27.416128546895091</c:v>
                </c:pt>
                <c:pt idx="1044">
                  <c:v>25.51993160205642</c:v>
                </c:pt>
                <c:pt idx="1045">
                  <c:v>26.641915325088611</c:v>
                </c:pt>
                <c:pt idx="1046">
                  <c:v>27.163567452129509</c:v>
                </c:pt>
                <c:pt idx="1047">
                  <c:v>27.063857433123228</c:v>
                </c:pt>
                <c:pt idx="1048">
                  <c:v>30.13569771160542</c:v>
                </c:pt>
                <c:pt idx="1049">
                  <c:v>21.048676744482378</c:v>
                </c:pt>
                <c:pt idx="1050">
                  <c:v>21.000685392803479</c:v>
                </c:pt>
                <c:pt idx="1051">
                  <c:v>31.411490715457049</c:v>
                </c:pt>
                <c:pt idx="1052">
                  <c:v>28.69600251517328</c:v>
                </c:pt>
                <c:pt idx="1053">
                  <c:v>32.40132246386905</c:v>
                </c:pt>
                <c:pt idx="1054">
                  <c:v>23.603501885532559</c:v>
                </c:pt>
                <c:pt idx="1055">
                  <c:v>20.216313089114959</c:v>
                </c:pt>
                <c:pt idx="1056">
                  <c:v>43.862678303360468</c:v>
                </c:pt>
                <c:pt idx="1057">
                  <c:v>32.057547047667853</c:v>
                </c:pt>
                <c:pt idx="1058">
                  <c:v>22.364053676881049</c:v>
                </c:pt>
                <c:pt idx="1059">
                  <c:v>35.995914383179482</c:v>
                </c:pt>
                <c:pt idx="1060">
                  <c:v>33.257497228606447</c:v>
                </c:pt>
                <c:pt idx="1061">
                  <c:v>34.085339882265473</c:v>
                </c:pt>
                <c:pt idx="1062">
                  <c:v>37.263319239211093</c:v>
                </c:pt>
                <c:pt idx="1063">
                  <c:v>27.34836925043534</c:v>
                </c:pt>
                <c:pt idx="1064">
                  <c:v>25.916245287567019</c:v>
                </c:pt>
                <c:pt idx="1065">
                  <c:v>42.949152632921397</c:v>
                </c:pt>
                <c:pt idx="1066">
                  <c:v>20.243189135435529</c:v>
                </c:pt>
                <c:pt idx="1067">
                  <c:v>11.51647250344943</c:v>
                </c:pt>
                <c:pt idx="1068">
                  <c:v>25.579818795674289</c:v>
                </c:pt>
                <c:pt idx="1069">
                  <c:v>19.041708105693189</c:v>
                </c:pt>
                <c:pt idx="1070">
                  <c:v>31.121591589890091</c:v>
                </c:pt>
                <c:pt idx="1071">
                  <c:v>31.45809332364102</c:v>
                </c:pt>
                <c:pt idx="1072">
                  <c:v>20.28632707156596</c:v>
                </c:pt>
                <c:pt idx="1073">
                  <c:v>23.279758362009961</c:v>
                </c:pt>
                <c:pt idx="1074">
                  <c:v>22.477645626719781</c:v>
                </c:pt>
                <c:pt idx="1075">
                  <c:v>22.692665277437602</c:v>
                </c:pt>
                <c:pt idx="1076">
                  <c:v>22.63469940985744</c:v>
                </c:pt>
                <c:pt idx="1077">
                  <c:v>22.65154322945936</c:v>
                </c:pt>
                <c:pt idx="1078">
                  <c:v>22.642133818631901</c:v>
                </c:pt>
                <c:pt idx="1079">
                  <c:v>22.66292764233998</c:v>
                </c:pt>
                <c:pt idx="1080">
                  <c:v>22.58916175833518</c:v>
                </c:pt>
                <c:pt idx="1081">
                  <c:v>22.863431470645931</c:v>
                </c:pt>
                <c:pt idx="1082">
                  <c:v>21.840118505408011</c:v>
                </c:pt>
                <c:pt idx="1083">
                  <c:v>25.659100654049659</c:v>
                </c:pt>
                <c:pt idx="1084">
                  <c:v>11.406638850307999</c:v>
                </c:pt>
                <c:pt idx="1085">
                  <c:v>22.14356527625544</c:v>
                </c:pt>
                <c:pt idx="1086">
                  <c:v>33.888018132769567</c:v>
                </c:pt>
                <c:pt idx="1087">
                  <c:v>19.6351859037837</c:v>
                </c:pt>
                <c:pt idx="1088">
                  <c:v>23.454398224009491</c:v>
                </c:pt>
                <c:pt idx="1089">
                  <c:v>22.43022734650501</c:v>
                </c:pt>
                <c:pt idx="1090">
                  <c:v>22.70769853629751</c:v>
                </c:pt>
                <c:pt idx="1091">
                  <c:v>22.621984654632449</c:v>
                </c:pt>
                <c:pt idx="1092">
                  <c:v>22.687368991499639</c:v>
                </c:pt>
                <c:pt idx="1093">
                  <c:v>22.511545525696381</c:v>
                </c:pt>
                <c:pt idx="1094">
                  <c:v>23.149455052041791</c:v>
                </c:pt>
                <c:pt idx="1095">
                  <c:v>20.773640412462679</c:v>
                </c:pt>
                <c:pt idx="1096">
                  <c:v>29.639143270021979</c:v>
                </c:pt>
                <c:pt idx="1097">
                  <c:v>39.175127440767852</c:v>
                </c:pt>
                <c:pt idx="1098">
                  <c:v>37.430704167455808</c:v>
                </c:pt>
                <c:pt idx="1099">
                  <c:v>38.749327521272548</c:v>
                </c:pt>
                <c:pt idx="1100">
                  <c:v>39.249752008189972</c:v>
                </c:pt>
                <c:pt idx="1101">
                  <c:v>39.982124463231713</c:v>
                </c:pt>
                <c:pt idx="1102">
                  <c:v>40.66300824473165</c:v>
                </c:pt>
                <c:pt idx="1103">
                  <c:v>41.366935597057058</c:v>
                </c:pt>
                <c:pt idx="1104">
                  <c:v>42.082289712740398</c:v>
                </c:pt>
                <c:pt idx="1105">
                  <c:v>42.780481734858192</c:v>
                </c:pt>
                <c:pt idx="1106">
                  <c:v>43.589214523590407</c:v>
                </c:pt>
                <c:pt idx="1107">
                  <c:v>44.022577621140798</c:v>
                </c:pt>
                <c:pt idx="1108">
                  <c:v>45.912241653152677</c:v>
                </c:pt>
                <c:pt idx="1109">
                  <c:v>42.360906613939889</c:v>
                </c:pt>
                <c:pt idx="1110">
                  <c:v>59.339962001179572</c:v>
                </c:pt>
                <c:pt idx="1111">
                  <c:v>48.094920514326851</c:v>
                </c:pt>
                <c:pt idx="1112">
                  <c:v>35.002256934465308</c:v>
                </c:pt>
                <c:pt idx="1113">
                  <c:v>52.556997682269547</c:v>
                </c:pt>
                <c:pt idx="1114">
                  <c:v>48.132374238204171</c:v>
                </c:pt>
                <c:pt idx="1115">
                  <c:v>52.974584684815319</c:v>
                </c:pt>
                <c:pt idx="1116">
                  <c:v>42.848240861788398</c:v>
                </c:pt>
                <c:pt idx="1117">
                  <c:v>32.297460797136957</c:v>
                </c:pt>
                <c:pt idx="1118">
                  <c:v>35.126197576084706</c:v>
                </c:pt>
                <c:pt idx="1119">
                  <c:v>34.361876699356174</c:v>
                </c:pt>
                <c:pt idx="1120">
                  <c:v>34.590423427320907</c:v>
                </c:pt>
                <c:pt idx="1121">
                  <c:v>34.440557392192623</c:v>
                </c:pt>
                <c:pt idx="1122">
                  <c:v>34.811474804741017</c:v>
                </c:pt>
                <c:pt idx="1123">
                  <c:v>33.477671189674439</c:v>
                </c:pt>
                <c:pt idx="1124">
                  <c:v>38.441968237393873</c:v>
                </c:pt>
                <c:pt idx="1125">
                  <c:v>19.919198963932331</c:v>
                </c:pt>
                <c:pt idx="1126">
                  <c:v>-3.5952084334015408</c:v>
                </c:pt>
                <c:pt idx="1127">
                  <c:v>-3.4721135577144668</c:v>
                </c:pt>
                <c:pt idx="1128">
                  <c:v>-3.3514669347572879</c:v>
                </c:pt>
                <c:pt idx="1129">
                  <c:v>14.466794627768349</c:v>
                </c:pt>
                <c:pt idx="1130">
                  <c:v>-3.233204697067479</c:v>
                </c:pt>
                <c:pt idx="1131">
                  <c:v>-3.079120369023495</c:v>
                </c:pt>
                <c:pt idx="1132">
                  <c:v>-1.229699780199037</c:v>
                </c:pt>
                <c:pt idx="1133">
                  <c:v>-2.8920856209771091</c:v>
                </c:pt>
                <c:pt idx="1134">
                  <c:v>1.385422247337903</c:v>
                </c:pt>
                <c:pt idx="1135">
                  <c:v>-2.7467298461440439</c:v>
                </c:pt>
                <c:pt idx="1136">
                  <c:v>-2.605007420289835</c:v>
                </c:pt>
                <c:pt idx="1137">
                  <c:v>-2.1929205928150521</c:v>
                </c:pt>
                <c:pt idx="1138">
                  <c:v>2.720107157874764</c:v>
                </c:pt>
                <c:pt idx="1139">
                  <c:v>-2.4327331524700462</c:v>
                </c:pt>
                <c:pt idx="1140">
                  <c:v>-2.2986322438097622</c:v>
                </c:pt>
                <c:pt idx="1141">
                  <c:v>-2.200126341192477</c:v>
                </c:pt>
                <c:pt idx="1142">
                  <c:v>-2.1033235709090312</c:v>
                </c:pt>
                <c:pt idx="1143">
                  <c:v>-1.976792139288027</c:v>
                </c:pt>
                <c:pt idx="1144">
                  <c:v>-1.853023566786361</c:v>
                </c:pt>
                <c:pt idx="1145">
                  <c:v>-1.7318664638632471</c:v>
                </c:pt>
                <c:pt idx="1146">
                  <c:v>-1.6131694409778989</c:v>
                </c:pt>
                <c:pt idx="1147">
                  <c:v>-1.496781108589532</c:v>
                </c:pt>
                <c:pt idx="1148">
                  <c:v>-1.4394053921002199</c:v>
                </c:pt>
                <c:pt idx="1149">
                  <c:v>-1.32619624006835</c:v>
                </c:pt>
                <c:pt idx="1150">
                  <c:v>-1.2149173046814981</c:v>
                </c:pt>
                <c:pt idx="1151">
                  <c:v>-1.1054171963988759</c:v>
                </c:pt>
                <c:pt idx="1152">
                  <c:v>-1.059985154482963</c:v>
                </c:pt>
                <c:pt idx="1153">
                  <c:v>-1.059985154482963</c:v>
                </c:pt>
                <c:pt idx="1154">
                  <c:v>-1.059985154482963</c:v>
                </c:pt>
                <c:pt idx="1155">
                  <c:v>-1.059985154482963</c:v>
                </c:pt>
                <c:pt idx="1156">
                  <c:v>-1.059985154482963</c:v>
                </c:pt>
                <c:pt idx="1157">
                  <c:v>-1.059985154482963</c:v>
                </c:pt>
                <c:pt idx="1158">
                  <c:v>-1.059985154482963</c:v>
                </c:pt>
                <c:pt idx="1159">
                  <c:v>0.26552853028772633</c:v>
                </c:pt>
                <c:pt idx="1160">
                  <c:v>4.1887902047863898E-2</c:v>
                </c:pt>
                <c:pt idx="1161">
                  <c:v>0.30455097384218871</c:v>
                </c:pt>
                <c:pt idx="1162">
                  <c:v>0.26266307179432469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58-42BF-AD95-8F976FCDF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Engine power [kW]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Engine speed [RPM]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output.prediction.nedc_h.ts/engine_speeds_out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output.prediction.nedc_h.ts!$AO$3:$AO$1182</c:f>
              <c:numCache>
                <c:formatCode>General</c:formatCode>
                <c:ptCount val="1180"/>
                <c:pt idx="0">
                  <c:v>800.00000001651608</c:v>
                </c:pt>
                <c:pt idx="1">
                  <c:v>800.00000001651608</c:v>
                </c:pt>
                <c:pt idx="2">
                  <c:v>800.00000001651608</c:v>
                </c:pt>
                <c:pt idx="3">
                  <c:v>800.00000001651608</c:v>
                </c:pt>
                <c:pt idx="4">
                  <c:v>800.00000001651608</c:v>
                </c:pt>
                <c:pt idx="5">
                  <c:v>800.00000001651608</c:v>
                </c:pt>
                <c:pt idx="6">
                  <c:v>800.00000001651608</c:v>
                </c:pt>
                <c:pt idx="7">
                  <c:v>800.00000001651608</c:v>
                </c:pt>
                <c:pt idx="8">
                  <c:v>800.00000001651608</c:v>
                </c:pt>
                <c:pt idx="9">
                  <c:v>800.00000001651608</c:v>
                </c:pt>
                <c:pt idx="10">
                  <c:v>800.00000001651608</c:v>
                </c:pt>
                <c:pt idx="11">
                  <c:v>951.55144470977484</c:v>
                </c:pt>
                <c:pt idx="12">
                  <c:v>834.17347288002384</c:v>
                </c:pt>
                <c:pt idx="13">
                  <c:v>1191.0111569312389</c:v>
                </c:pt>
                <c:pt idx="14">
                  <c:v>1429.22914123238</c:v>
                </c:pt>
                <c:pt idx="15">
                  <c:v>1786.5680021711851</c:v>
                </c:pt>
                <c:pt idx="16">
                  <c:v>1786.546247540688</c:v>
                </c:pt>
                <c:pt idx="17">
                  <c:v>1786.546247540688</c:v>
                </c:pt>
                <c:pt idx="18">
                  <c:v>1667.4431643713101</c:v>
                </c:pt>
                <c:pt idx="19">
                  <c:v>1667.4431643713101</c:v>
                </c:pt>
                <c:pt idx="20">
                  <c:v>1786.546247540688</c:v>
                </c:pt>
                <c:pt idx="21">
                  <c:v>1786.546247540688</c:v>
                </c:pt>
                <c:pt idx="22">
                  <c:v>1786.546247540688</c:v>
                </c:pt>
                <c:pt idx="23">
                  <c:v>1786.546247540688</c:v>
                </c:pt>
                <c:pt idx="24">
                  <c:v>1191.0308316937919</c:v>
                </c:pt>
                <c:pt idx="25">
                  <c:v>833.72158218565482</c:v>
                </c:pt>
                <c:pt idx="26">
                  <c:v>800.00000001651608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950.86523279205608</c:v>
                </c:pt>
                <c:pt idx="50">
                  <c:v>940.76697517257674</c:v>
                </c:pt>
                <c:pt idx="51">
                  <c:v>833.90097426848411</c:v>
                </c:pt>
                <c:pt idx="52">
                  <c:v>1191.0321780781139</c:v>
                </c:pt>
                <c:pt idx="53">
                  <c:v>1548.3414275862519</c:v>
                </c:pt>
                <c:pt idx="54">
                  <c:v>1786.546247540688</c:v>
                </c:pt>
                <c:pt idx="55">
                  <c:v>1667.4431643713101</c:v>
                </c:pt>
                <c:pt idx="56">
                  <c:v>2023.6420007695319</c:v>
                </c:pt>
                <c:pt idx="57">
                  <c:v>1232.2165069568889</c:v>
                </c:pt>
                <c:pt idx="58">
                  <c:v>1355.4611462757091</c:v>
                </c:pt>
                <c:pt idx="59">
                  <c:v>1663.5335114677459</c:v>
                </c:pt>
                <c:pt idx="60">
                  <c:v>1195.2712293031061</c:v>
                </c:pt>
                <c:pt idx="61">
                  <c:v>1195.249474672609</c:v>
                </c:pt>
                <c:pt idx="62">
                  <c:v>1233.805909339467</c:v>
                </c:pt>
                <c:pt idx="63">
                  <c:v>1233.805909339467</c:v>
                </c:pt>
                <c:pt idx="64">
                  <c:v>1233.805909339467</c:v>
                </c:pt>
                <c:pt idx="65">
                  <c:v>1233.805909339467</c:v>
                </c:pt>
                <c:pt idx="66">
                  <c:v>1233.805909339467</c:v>
                </c:pt>
                <c:pt idx="67">
                  <c:v>1195.249474672609</c:v>
                </c:pt>
                <c:pt idx="68">
                  <c:v>1195.249474672609</c:v>
                </c:pt>
                <c:pt idx="69">
                  <c:v>1233.805909339467</c:v>
                </c:pt>
                <c:pt idx="70">
                  <c:v>1233.805909339467</c:v>
                </c:pt>
                <c:pt idx="71">
                  <c:v>1233.805909339467</c:v>
                </c:pt>
                <c:pt idx="72">
                  <c:v>1233.805909339467</c:v>
                </c:pt>
                <c:pt idx="73">
                  <c:v>1233.805909339467</c:v>
                </c:pt>
                <c:pt idx="74">
                  <c:v>1233.805909339467</c:v>
                </c:pt>
                <c:pt idx="75">
                  <c:v>1233.805909339467</c:v>
                </c:pt>
                <c:pt idx="76">
                  <c:v>1233.805909339467</c:v>
                </c:pt>
                <c:pt idx="77">
                  <c:v>1233.805909339467</c:v>
                </c:pt>
                <c:pt idx="78">
                  <c:v>1233.805909339467</c:v>
                </c:pt>
                <c:pt idx="79">
                  <c:v>1233.805909339467</c:v>
                </c:pt>
                <c:pt idx="80">
                  <c:v>1233.805909339467</c:v>
                </c:pt>
                <c:pt idx="81">
                  <c:v>1233.805909339467</c:v>
                </c:pt>
                <c:pt idx="82">
                  <c:v>1233.805909339467</c:v>
                </c:pt>
                <c:pt idx="83">
                  <c:v>1233.805909339467</c:v>
                </c:pt>
                <c:pt idx="84">
                  <c:v>1195.249474672609</c:v>
                </c:pt>
                <c:pt idx="85">
                  <c:v>1118.136605338892</c:v>
                </c:pt>
                <c:pt idx="86">
                  <c:v>1663.518845321247</c:v>
                </c:pt>
                <c:pt idx="87">
                  <c:v>1540.2952271493029</c:v>
                </c:pt>
                <c:pt idx="88">
                  <c:v>1478.6834180633309</c:v>
                </c:pt>
                <c:pt idx="89">
                  <c:v>1170.624372633471</c:v>
                </c:pt>
                <c:pt idx="90">
                  <c:v>985.78894537555402</c:v>
                </c:pt>
                <c:pt idx="91">
                  <c:v>862.56532720360985</c:v>
                </c:pt>
                <c:pt idx="92">
                  <c:v>1191.0308316937919</c:v>
                </c:pt>
                <c:pt idx="93">
                  <c:v>952.82466535503397</c:v>
                </c:pt>
                <c:pt idx="94">
                  <c:v>800.00000001651608</c:v>
                </c:pt>
                <c:pt idx="95">
                  <c:v>800.00000001651608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967.0284479977804</c:v>
                </c:pt>
                <c:pt idx="118">
                  <c:v>949.40792504829335</c:v>
                </c:pt>
                <c:pt idx="119">
                  <c:v>887.39205776396523</c:v>
                </c:pt>
                <c:pt idx="120">
                  <c:v>1310.1352612474941</c:v>
                </c:pt>
                <c:pt idx="121">
                  <c:v>1548.320406439376</c:v>
                </c:pt>
                <c:pt idx="122">
                  <c:v>1786.546247540688</c:v>
                </c:pt>
                <c:pt idx="123">
                  <c:v>1667.4431643713101</c:v>
                </c:pt>
                <c:pt idx="124">
                  <c:v>1905.6332586546939</c:v>
                </c:pt>
                <c:pt idx="125">
                  <c:v>1170.6257190177921</c:v>
                </c:pt>
                <c:pt idx="126">
                  <c:v>1355.451943091216</c:v>
                </c:pt>
                <c:pt idx="127">
                  <c:v>1478.663743300777</c:v>
                </c:pt>
                <c:pt idx="128">
                  <c:v>1601.887361472722</c:v>
                </c:pt>
                <c:pt idx="129">
                  <c:v>1725.110979644666</c:v>
                </c:pt>
                <c:pt idx="130">
                  <c:v>1156.6733652431969</c:v>
                </c:pt>
                <c:pt idx="131">
                  <c:v>1233.7980525392959</c:v>
                </c:pt>
                <c:pt idx="132">
                  <c:v>1349.4673565398721</c:v>
                </c:pt>
                <c:pt idx="133">
                  <c:v>1388.0316480069009</c:v>
                </c:pt>
                <c:pt idx="134">
                  <c:v>1349.475213340043</c:v>
                </c:pt>
                <c:pt idx="135">
                  <c:v>1388.011973244347</c:v>
                </c:pt>
                <c:pt idx="136">
                  <c:v>1465.1248425780641</c:v>
                </c:pt>
                <c:pt idx="137">
                  <c:v>1542.23771191178</c:v>
                </c:pt>
                <c:pt idx="138">
                  <c:v>1619.3920106385481</c:v>
                </c:pt>
                <c:pt idx="139">
                  <c:v>1657.926690674909</c:v>
                </c:pt>
                <c:pt idx="140">
                  <c:v>1696.4634505792139</c:v>
                </c:pt>
                <c:pt idx="141">
                  <c:v>1335.6760377316471</c:v>
                </c:pt>
                <c:pt idx="142">
                  <c:v>1392.511912255721</c:v>
                </c:pt>
                <c:pt idx="143">
                  <c:v>1392.511912255721</c:v>
                </c:pt>
                <c:pt idx="144">
                  <c:v>1420.9305227099201</c:v>
                </c:pt>
                <c:pt idx="145">
                  <c:v>1420.9305227099201</c:v>
                </c:pt>
                <c:pt idx="146">
                  <c:v>1420.9305227099201</c:v>
                </c:pt>
                <c:pt idx="147">
                  <c:v>1420.9305227099201</c:v>
                </c:pt>
                <c:pt idx="148">
                  <c:v>1420.9305227099201</c:v>
                </c:pt>
                <c:pt idx="149">
                  <c:v>1420.9305227099201</c:v>
                </c:pt>
                <c:pt idx="150">
                  <c:v>1420.9305227099201</c:v>
                </c:pt>
                <c:pt idx="151">
                  <c:v>1392.511912255721</c:v>
                </c:pt>
                <c:pt idx="152">
                  <c:v>1392.511912255721</c:v>
                </c:pt>
                <c:pt idx="153">
                  <c:v>1420.9305227099201</c:v>
                </c:pt>
                <c:pt idx="154">
                  <c:v>1392.511912255721</c:v>
                </c:pt>
                <c:pt idx="155">
                  <c:v>1364.093301801523</c:v>
                </c:pt>
                <c:pt idx="156">
                  <c:v>1307.256080893126</c:v>
                </c:pt>
                <c:pt idx="157">
                  <c:v>1278.837470438928</c:v>
                </c:pt>
                <c:pt idx="158">
                  <c:v>1250.41885998473</c:v>
                </c:pt>
                <c:pt idx="159">
                  <c:v>1193.581639076333</c:v>
                </c:pt>
                <c:pt idx="160">
                  <c:v>1503.700952007476</c:v>
                </c:pt>
                <c:pt idx="161">
                  <c:v>1426.5880826737589</c:v>
                </c:pt>
                <c:pt idx="162">
                  <c:v>1349.475213340043</c:v>
                </c:pt>
                <c:pt idx="163">
                  <c:v>1349.475213340043</c:v>
                </c:pt>
                <c:pt idx="164">
                  <c:v>1349.475213340043</c:v>
                </c:pt>
                <c:pt idx="165">
                  <c:v>1310.9187786731841</c:v>
                </c:pt>
                <c:pt idx="166">
                  <c:v>1349.475213340043</c:v>
                </c:pt>
                <c:pt idx="167">
                  <c:v>1349.475213340043</c:v>
                </c:pt>
                <c:pt idx="168">
                  <c:v>1349.475213340043</c:v>
                </c:pt>
                <c:pt idx="169">
                  <c:v>1349.475213340043</c:v>
                </c:pt>
                <c:pt idx="170">
                  <c:v>1349.475213340043</c:v>
                </c:pt>
                <c:pt idx="171">
                  <c:v>1349.475213340043</c:v>
                </c:pt>
                <c:pt idx="172">
                  <c:v>1349.475213340043</c:v>
                </c:pt>
                <c:pt idx="173">
                  <c:v>1349.475213340043</c:v>
                </c:pt>
                <c:pt idx="174">
                  <c:v>1349.475213340043</c:v>
                </c:pt>
                <c:pt idx="175">
                  <c:v>1349.475213340043</c:v>
                </c:pt>
                <c:pt idx="176">
                  <c:v>1310.9187786731841</c:v>
                </c:pt>
                <c:pt idx="177">
                  <c:v>1233.805909339467</c:v>
                </c:pt>
                <c:pt idx="178">
                  <c:v>1156.6930400057511</c:v>
                </c:pt>
                <c:pt idx="179">
                  <c:v>1663.518845321247</c:v>
                </c:pt>
                <c:pt idx="180">
                  <c:v>1478.6834180633309</c:v>
                </c:pt>
                <c:pt idx="181">
                  <c:v>1232.236181719443</c:v>
                </c:pt>
                <c:pt idx="182">
                  <c:v>985.78894537555402</c:v>
                </c:pt>
                <c:pt idx="183">
                  <c:v>862.56532720360985</c:v>
                </c:pt>
                <c:pt idx="184">
                  <c:v>1429.2369980325509</c:v>
                </c:pt>
                <c:pt idx="185">
                  <c:v>952.82466535503397</c:v>
                </c:pt>
                <c:pt idx="186">
                  <c:v>800.00000001651608</c:v>
                </c:pt>
                <c:pt idx="187">
                  <c:v>800.00000001651608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950.72789794116181</c:v>
                </c:pt>
                <c:pt idx="207">
                  <c:v>940.8883528513802</c:v>
                </c:pt>
                <c:pt idx="208">
                  <c:v>1071.9290949087349</c:v>
                </c:pt>
                <c:pt idx="209">
                  <c:v>1429.238344416872</c:v>
                </c:pt>
                <c:pt idx="210">
                  <c:v>1786.5680021711851</c:v>
                </c:pt>
                <c:pt idx="211">
                  <c:v>1786.546247540688</c:v>
                </c:pt>
                <c:pt idx="212">
                  <c:v>1786.546247540688</c:v>
                </c:pt>
                <c:pt idx="213">
                  <c:v>1786.546247540688</c:v>
                </c:pt>
                <c:pt idx="214">
                  <c:v>1786.546247540688</c:v>
                </c:pt>
                <c:pt idx="215">
                  <c:v>1786.546247540688</c:v>
                </c:pt>
                <c:pt idx="216">
                  <c:v>1905.6493307100679</c:v>
                </c:pt>
                <c:pt idx="217">
                  <c:v>1786.546247540688</c:v>
                </c:pt>
                <c:pt idx="218">
                  <c:v>1548.3400812019299</c:v>
                </c:pt>
                <c:pt idx="219">
                  <c:v>1191.0308316937919</c:v>
                </c:pt>
                <c:pt idx="220">
                  <c:v>1071.9277485244129</c:v>
                </c:pt>
                <c:pt idx="221">
                  <c:v>800.00000001651608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971.9560751966593</c:v>
                </c:pt>
                <c:pt idx="245">
                  <c:v>950.43905738632168</c:v>
                </c:pt>
                <c:pt idx="246">
                  <c:v>833.7470853118806</c:v>
                </c:pt>
                <c:pt idx="247">
                  <c:v>1071.9290949087349</c:v>
                </c:pt>
                <c:pt idx="248">
                  <c:v>1548.3414275862519</c:v>
                </c:pt>
                <c:pt idx="249">
                  <c:v>1786.546247540688</c:v>
                </c:pt>
                <c:pt idx="250">
                  <c:v>1786.546247540688</c:v>
                </c:pt>
                <c:pt idx="251">
                  <c:v>2024.732739116894</c:v>
                </c:pt>
                <c:pt idx="252">
                  <c:v>1170.6257190177921</c:v>
                </c:pt>
                <c:pt idx="253">
                  <c:v>1478.6980842098289</c:v>
                </c:pt>
                <c:pt idx="254">
                  <c:v>1663.5109885210759</c:v>
                </c:pt>
                <c:pt idx="255">
                  <c:v>1156.6733652431969</c:v>
                </c:pt>
                <c:pt idx="256">
                  <c:v>1195.249474672609</c:v>
                </c:pt>
                <c:pt idx="257">
                  <c:v>1195.249474672609</c:v>
                </c:pt>
                <c:pt idx="258">
                  <c:v>1233.805909339467</c:v>
                </c:pt>
                <c:pt idx="259">
                  <c:v>1233.805909339467</c:v>
                </c:pt>
                <c:pt idx="260">
                  <c:v>1233.805909339467</c:v>
                </c:pt>
                <c:pt idx="261">
                  <c:v>1233.805909339467</c:v>
                </c:pt>
                <c:pt idx="262">
                  <c:v>1233.805909339467</c:v>
                </c:pt>
                <c:pt idx="263">
                  <c:v>1195.249474672609</c:v>
                </c:pt>
                <c:pt idx="264">
                  <c:v>1195.249474672609</c:v>
                </c:pt>
                <c:pt idx="265">
                  <c:v>1233.805909339467</c:v>
                </c:pt>
                <c:pt idx="266">
                  <c:v>1233.805909339467</c:v>
                </c:pt>
                <c:pt idx="267">
                  <c:v>1233.805909339467</c:v>
                </c:pt>
                <c:pt idx="268">
                  <c:v>1233.805909339467</c:v>
                </c:pt>
                <c:pt idx="269">
                  <c:v>1233.805909339467</c:v>
                </c:pt>
                <c:pt idx="270">
                  <c:v>1233.805909339467</c:v>
                </c:pt>
                <c:pt idx="271">
                  <c:v>1233.805909339467</c:v>
                </c:pt>
                <c:pt idx="272">
                  <c:v>1233.805909339467</c:v>
                </c:pt>
                <c:pt idx="273">
                  <c:v>1233.805909339467</c:v>
                </c:pt>
                <c:pt idx="274">
                  <c:v>1233.805909339467</c:v>
                </c:pt>
                <c:pt idx="275">
                  <c:v>1195.249474672609</c:v>
                </c:pt>
                <c:pt idx="276">
                  <c:v>1195.249474672609</c:v>
                </c:pt>
                <c:pt idx="277">
                  <c:v>1195.249474672609</c:v>
                </c:pt>
                <c:pt idx="278">
                  <c:v>1233.805909339467</c:v>
                </c:pt>
                <c:pt idx="279">
                  <c:v>1195.249474672609</c:v>
                </c:pt>
                <c:pt idx="280">
                  <c:v>1156.6930400057511</c:v>
                </c:pt>
                <c:pt idx="281">
                  <c:v>1663.518845321247</c:v>
                </c:pt>
                <c:pt idx="282">
                  <c:v>1478.6834180633309</c:v>
                </c:pt>
                <c:pt idx="283">
                  <c:v>1355.4597998913871</c:v>
                </c:pt>
                <c:pt idx="284">
                  <c:v>1170.624372633471</c:v>
                </c:pt>
                <c:pt idx="285">
                  <c:v>985.78894537555402</c:v>
                </c:pt>
                <c:pt idx="286">
                  <c:v>862.56532720360985</c:v>
                </c:pt>
                <c:pt idx="287">
                  <c:v>1310.1339148631721</c:v>
                </c:pt>
                <c:pt idx="288">
                  <c:v>952.82466535503397</c:v>
                </c:pt>
                <c:pt idx="289">
                  <c:v>800.00000001651608</c:v>
                </c:pt>
                <c:pt idx="290">
                  <c:v>800.00000001651608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971.9560751966593</c:v>
                </c:pt>
                <c:pt idx="313">
                  <c:v>950.43905738632168</c:v>
                </c:pt>
                <c:pt idx="314">
                  <c:v>833.96338689849063</c:v>
                </c:pt>
                <c:pt idx="315">
                  <c:v>1191.0321780781139</c:v>
                </c:pt>
                <c:pt idx="316">
                  <c:v>1548.3414275862519</c:v>
                </c:pt>
                <c:pt idx="317">
                  <c:v>924.17713628958188</c:v>
                </c:pt>
                <c:pt idx="318">
                  <c:v>862.56532720360985</c:v>
                </c:pt>
                <c:pt idx="319">
                  <c:v>985.7810885753828</c:v>
                </c:pt>
                <c:pt idx="320">
                  <c:v>1108.9928887849451</c:v>
                </c:pt>
                <c:pt idx="321">
                  <c:v>1232.228324919271</c:v>
                </c:pt>
                <c:pt idx="322">
                  <c:v>1417.0729553616809</c:v>
                </c:pt>
                <c:pt idx="323">
                  <c:v>1601.887361472722</c:v>
                </c:pt>
                <c:pt idx="324">
                  <c:v>1725.1227976070491</c:v>
                </c:pt>
                <c:pt idx="325">
                  <c:v>1195.2297999100549</c:v>
                </c:pt>
                <c:pt idx="326">
                  <c:v>1233.8276639699641</c:v>
                </c:pt>
                <c:pt idx="327">
                  <c:v>1310.9187786731841</c:v>
                </c:pt>
                <c:pt idx="328">
                  <c:v>1310.9187786731841</c:v>
                </c:pt>
                <c:pt idx="329">
                  <c:v>1349.475213340043</c:v>
                </c:pt>
                <c:pt idx="330">
                  <c:v>1388.053402637398</c:v>
                </c:pt>
                <c:pt idx="331">
                  <c:v>1465.1662719711151</c:v>
                </c:pt>
                <c:pt idx="332">
                  <c:v>1503.7232144632731</c:v>
                </c:pt>
                <c:pt idx="333">
                  <c:v>1580.797749285819</c:v>
                </c:pt>
                <c:pt idx="334">
                  <c:v>1696.4634505792139</c:v>
                </c:pt>
                <c:pt idx="335">
                  <c:v>1735.0613146391231</c:v>
                </c:pt>
                <c:pt idx="336">
                  <c:v>1335.6550165847709</c:v>
                </c:pt>
                <c:pt idx="337">
                  <c:v>1392.511912255721</c:v>
                </c:pt>
                <c:pt idx="338">
                  <c:v>1420.9305227099201</c:v>
                </c:pt>
                <c:pt idx="339">
                  <c:v>1420.9305227099201</c:v>
                </c:pt>
                <c:pt idx="340">
                  <c:v>1420.9305227099201</c:v>
                </c:pt>
                <c:pt idx="341">
                  <c:v>1420.9305227099201</c:v>
                </c:pt>
                <c:pt idx="342">
                  <c:v>1420.9305227099201</c:v>
                </c:pt>
                <c:pt idx="343">
                  <c:v>1420.9305227099201</c:v>
                </c:pt>
                <c:pt idx="344">
                  <c:v>1420.9305227099201</c:v>
                </c:pt>
                <c:pt idx="345">
                  <c:v>1420.9305227099201</c:v>
                </c:pt>
                <c:pt idx="346">
                  <c:v>1420.9305227099201</c:v>
                </c:pt>
                <c:pt idx="347">
                  <c:v>1420.9305227099201</c:v>
                </c:pt>
                <c:pt idx="348">
                  <c:v>1420.9305227099201</c:v>
                </c:pt>
                <c:pt idx="349">
                  <c:v>1420.9305227099201</c:v>
                </c:pt>
                <c:pt idx="350">
                  <c:v>1364.093301801523</c:v>
                </c:pt>
                <c:pt idx="351">
                  <c:v>1335.6746913473251</c:v>
                </c:pt>
                <c:pt idx="352">
                  <c:v>1307.256080893126</c:v>
                </c:pt>
                <c:pt idx="353">
                  <c:v>1222.0002495305309</c:v>
                </c:pt>
                <c:pt idx="354">
                  <c:v>1165.1630286221341</c:v>
                </c:pt>
                <c:pt idx="355">
                  <c:v>1503.700952007476</c:v>
                </c:pt>
                <c:pt idx="356">
                  <c:v>1465.144517340618</c:v>
                </c:pt>
                <c:pt idx="357">
                  <c:v>1349.475213340043</c:v>
                </c:pt>
                <c:pt idx="358">
                  <c:v>1310.9187786731841</c:v>
                </c:pt>
                <c:pt idx="359">
                  <c:v>1349.475213340043</c:v>
                </c:pt>
                <c:pt idx="360">
                  <c:v>1349.475213340043</c:v>
                </c:pt>
                <c:pt idx="361">
                  <c:v>1349.475213340043</c:v>
                </c:pt>
                <c:pt idx="362">
                  <c:v>1349.475213340043</c:v>
                </c:pt>
                <c:pt idx="363">
                  <c:v>1349.475213340043</c:v>
                </c:pt>
                <c:pt idx="364">
                  <c:v>1349.475213340043</c:v>
                </c:pt>
                <c:pt idx="365">
                  <c:v>1349.475213340043</c:v>
                </c:pt>
                <c:pt idx="366">
                  <c:v>1349.475213340043</c:v>
                </c:pt>
                <c:pt idx="367">
                  <c:v>1349.475213340043</c:v>
                </c:pt>
                <c:pt idx="368">
                  <c:v>1349.475213340043</c:v>
                </c:pt>
                <c:pt idx="369">
                  <c:v>1349.475213340043</c:v>
                </c:pt>
                <c:pt idx="370">
                  <c:v>1349.475213340043</c:v>
                </c:pt>
                <c:pt idx="371">
                  <c:v>1349.475213340043</c:v>
                </c:pt>
                <c:pt idx="372">
                  <c:v>1310.9187786731841</c:v>
                </c:pt>
                <c:pt idx="373">
                  <c:v>1118.136605338892</c:v>
                </c:pt>
                <c:pt idx="374">
                  <c:v>1663.518845321247</c:v>
                </c:pt>
                <c:pt idx="375">
                  <c:v>1417.0716089773589</c:v>
                </c:pt>
                <c:pt idx="376">
                  <c:v>1232.236181719443</c:v>
                </c:pt>
                <c:pt idx="377">
                  <c:v>1047.400754461526</c:v>
                </c:pt>
                <c:pt idx="378">
                  <c:v>924.17713628958188</c:v>
                </c:pt>
                <c:pt idx="379">
                  <c:v>1310.1339148631721</c:v>
                </c:pt>
                <c:pt idx="380">
                  <c:v>952.82466535503397</c:v>
                </c:pt>
                <c:pt idx="381">
                  <c:v>800.00000001651608</c:v>
                </c:pt>
                <c:pt idx="382">
                  <c:v>800.00000001651608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972.93428605453937</c:v>
                </c:pt>
                <c:pt idx="402">
                  <c:v>887.39205776396523</c:v>
                </c:pt>
                <c:pt idx="403">
                  <c:v>1071.95001098021</c:v>
                </c:pt>
                <c:pt idx="404">
                  <c:v>1191.022974893621</c:v>
                </c:pt>
                <c:pt idx="405">
                  <c:v>1667.444510755631</c:v>
                </c:pt>
                <c:pt idx="406">
                  <c:v>924.17713628958188</c:v>
                </c:pt>
                <c:pt idx="407">
                  <c:v>862.56532720360985</c:v>
                </c:pt>
                <c:pt idx="408">
                  <c:v>862.56532720360985</c:v>
                </c:pt>
                <c:pt idx="409">
                  <c:v>862.56532720360985</c:v>
                </c:pt>
                <c:pt idx="410">
                  <c:v>862.56532720360985</c:v>
                </c:pt>
                <c:pt idx="411">
                  <c:v>924.17713628958188</c:v>
                </c:pt>
                <c:pt idx="412">
                  <c:v>862.56532720360985</c:v>
                </c:pt>
                <c:pt idx="413">
                  <c:v>1548.3400812019299</c:v>
                </c:pt>
                <c:pt idx="414">
                  <c:v>1191.0308316937919</c:v>
                </c:pt>
                <c:pt idx="415">
                  <c:v>833.72158218565482</c:v>
                </c:pt>
                <c:pt idx="416">
                  <c:v>800.00000001651608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992.67537977493589</c:v>
                </c:pt>
                <c:pt idx="440">
                  <c:v>950.94368206130639</c:v>
                </c:pt>
                <c:pt idx="441">
                  <c:v>833.7470853118806</c:v>
                </c:pt>
                <c:pt idx="442">
                  <c:v>1071.9116764690391</c:v>
                </c:pt>
                <c:pt idx="443">
                  <c:v>1548.354747348428</c:v>
                </c:pt>
                <c:pt idx="444">
                  <c:v>985.78894537555402</c:v>
                </c:pt>
                <c:pt idx="445">
                  <c:v>924.17713628958188</c:v>
                </c:pt>
                <c:pt idx="446">
                  <c:v>1047.3928976613549</c:v>
                </c:pt>
                <c:pt idx="447">
                  <c:v>1232.2508478659411</c:v>
                </c:pt>
                <c:pt idx="448">
                  <c:v>1540.309893295801</c:v>
                </c:pt>
                <c:pt idx="449">
                  <c:v>1725.132000791541</c:v>
                </c:pt>
                <c:pt idx="450">
                  <c:v>1195.2712293031061</c:v>
                </c:pt>
                <c:pt idx="451">
                  <c:v>1195.249474672609</c:v>
                </c:pt>
                <c:pt idx="452">
                  <c:v>1233.805909339467</c:v>
                </c:pt>
                <c:pt idx="453">
                  <c:v>1233.805909339467</c:v>
                </c:pt>
                <c:pt idx="454">
                  <c:v>1233.805909339467</c:v>
                </c:pt>
                <c:pt idx="455">
                  <c:v>1195.249474672609</c:v>
                </c:pt>
                <c:pt idx="456">
                  <c:v>1195.249474672609</c:v>
                </c:pt>
                <c:pt idx="457">
                  <c:v>1195.249474672609</c:v>
                </c:pt>
                <c:pt idx="458">
                  <c:v>1233.805909339467</c:v>
                </c:pt>
                <c:pt idx="459">
                  <c:v>1233.805909339467</c:v>
                </c:pt>
                <c:pt idx="460">
                  <c:v>1195.249474672609</c:v>
                </c:pt>
                <c:pt idx="461">
                  <c:v>1233.805909339467</c:v>
                </c:pt>
                <c:pt idx="462">
                  <c:v>1233.805909339467</c:v>
                </c:pt>
                <c:pt idx="463">
                  <c:v>1233.805909339467</c:v>
                </c:pt>
                <c:pt idx="464">
                  <c:v>1233.805909339467</c:v>
                </c:pt>
                <c:pt idx="465">
                  <c:v>1233.805909339467</c:v>
                </c:pt>
                <c:pt idx="466">
                  <c:v>1233.805909339467</c:v>
                </c:pt>
                <c:pt idx="467">
                  <c:v>1233.805909339467</c:v>
                </c:pt>
                <c:pt idx="468">
                  <c:v>1233.805909339467</c:v>
                </c:pt>
                <c:pt idx="469">
                  <c:v>1233.805909339467</c:v>
                </c:pt>
                <c:pt idx="470">
                  <c:v>1233.805909339467</c:v>
                </c:pt>
                <c:pt idx="471">
                  <c:v>1233.805909339467</c:v>
                </c:pt>
                <c:pt idx="472">
                  <c:v>1233.805909339467</c:v>
                </c:pt>
                <c:pt idx="473">
                  <c:v>1195.249474672609</c:v>
                </c:pt>
                <c:pt idx="474">
                  <c:v>1195.249474672609</c:v>
                </c:pt>
                <c:pt idx="475">
                  <c:v>1156.6930400057511</c:v>
                </c:pt>
                <c:pt idx="476">
                  <c:v>1725.1306544072199</c:v>
                </c:pt>
                <c:pt idx="477">
                  <c:v>1540.2952271493029</c:v>
                </c:pt>
                <c:pt idx="478">
                  <c:v>1355.4597998913871</c:v>
                </c:pt>
                <c:pt idx="479">
                  <c:v>1170.624372633471</c:v>
                </c:pt>
                <c:pt idx="480">
                  <c:v>985.78894537555402</c:v>
                </c:pt>
                <c:pt idx="481">
                  <c:v>1548.3400812019299</c:v>
                </c:pt>
                <c:pt idx="482">
                  <c:v>1191.0308316937919</c:v>
                </c:pt>
                <c:pt idx="483">
                  <c:v>952.82466535503397</c:v>
                </c:pt>
                <c:pt idx="484">
                  <c:v>800.00000001651608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971.9560751966593</c:v>
                </c:pt>
                <c:pt idx="508">
                  <c:v>950.43905738632168</c:v>
                </c:pt>
                <c:pt idx="509">
                  <c:v>834.02235194728758</c:v>
                </c:pt>
                <c:pt idx="510">
                  <c:v>1309.0235017532571</c:v>
                </c:pt>
                <c:pt idx="511">
                  <c:v>1667.423489608756</c:v>
                </c:pt>
                <c:pt idx="512">
                  <c:v>924.17713628958188</c:v>
                </c:pt>
                <c:pt idx="513">
                  <c:v>924.17713628958188</c:v>
                </c:pt>
                <c:pt idx="514">
                  <c:v>985.81070000605075</c:v>
                </c:pt>
                <c:pt idx="515">
                  <c:v>1108.9928887849451</c:v>
                </c:pt>
                <c:pt idx="516">
                  <c:v>1232.2165069568889</c:v>
                </c:pt>
                <c:pt idx="517">
                  <c:v>1355.451943091216</c:v>
                </c:pt>
                <c:pt idx="518">
                  <c:v>1540.296573533625</c:v>
                </c:pt>
                <c:pt idx="519">
                  <c:v>1725.1227976070491</c:v>
                </c:pt>
                <c:pt idx="520">
                  <c:v>1156.6930400057511</c:v>
                </c:pt>
                <c:pt idx="521">
                  <c:v>1195.2297999100549</c:v>
                </c:pt>
                <c:pt idx="522">
                  <c:v>1310.8991039106299</c:v>
                </c:pt>
                <c:pt idx="523">
                  <c:v>1310.9187786731841</c:v>
                </c:pt>
                <c:pt idx="524">
                  <c:v>1310.9405333036809</c:v>
                </c:pt>
                <c:pt idx="525">
                  <c:v>1388.053402637398</c:v>
                </c:pt>
                <c:pt idx="526">
                  <c:v>1426.609837304256</c:v>
                </c:pt>
                <c:pt idx="527">
                  <c:v>1503.6812772449221</c:v>
                </c:pt>
                <c:pt idx="528">
                  <c:v>1580.7941465786389</c:v>
                </c:pt>
                <c:pt idx="529">
                  <c:v>1657.948445305406</c:v>
                </c:pt>
                <c:pt idx="530">
                  <c:v>1696.4634505792139</c:v>
                </c:pt>
                <c:pt idx="531">
                  <c:v>1335.6760377316471</c:v>
                </c:pt>
                <c:pt idx="532">
                  <c:v>1392.511912255721</c:v>
                </c:pt>
                <c:pt idx="533">
                  <c:v>1392.511912255721</c:v>
                </c:pt>
                <c:pt idx="534">
                  <c:v>1420.9305227099201</c:v>
                </c:pt>
                <c:pt idx="535">
                  <c:v>1420.9305227099201</c:v>
                </c:pt>
                <c:pt idx="536">
                  <c:v>1420.9305227099201</c:v>
                </c:pt>
                <c:pt idx="537">
                  <c:v>1420.9305227099201</c:v>
                </c:pt>
                <c:pt idx="538">
                  <c:v>1420.9305227099201</c:v>
                </c:pt>
                <c:pt idx="539">
                  <c:v>1420.9305227099201</c:v>
                </c:pt>
                <c:pt idx="540">
                  <c:v>1420.9305227099201</c:v>
                </c:pt>
                <c:pt idx="541">
                  <c:v>1420.9305227099201</c:v>
                </c:pt>
                <c:pt idx="542">
                  <c:v>1420.9305227099201</c:v>
                </c:pt>
                <c:pt idx="543">
                  <c:v>1420.9305227099201</c:v>
                </c:pt>
                <c:pt idx="544">
                  <c:v>1392.511912255721</c:v>
                </c:pt>
                <c:pt idx="545">
                  <c:v>1364.093301801523</c:v>
                </c:pt>
                <c:pt idx="546">
                  <c:v>1335.6746913473251</c:v>
                </c:pt>
                <c:pt idx="547">
                  <c:v>1307.256080893126</c:v>
                </c:pt>
                <c:pt idx="548">
                  <c:v>1222.0002495305309</c:v>
                </c:pt>
                <c:pt idx="549">
                  <c:v>1165.1630286221341</c:v>
                </c:pt>
                <c:pt idx="550">
                  <c:v>1503.700952007476</c:v>
                </c:pt>
                <c:pt idx="551">
                  <c:v>1426.5880826737589</c:v>
                </c:pt>
                <c:pt idx="552">
                  <c:v>1349.475213340043</c:v>
                </c:pt>
                <c:pt idx="553">
                  <c:v>1349.475213340043</c:v>
                </c:pt>
                <c:pt idx="554">
                  <c:v>1349.475213340043</c:v>
                </c:pt>
                <c:pt idx="555">
                  <c:v>1349.475213340043</c:v>
                </c:pt>
                <c:pt idx="556">
                  <c:v>1310.9187786731841</c:v>
                </c:pt>
                <c:pt idx="557">
                  <c:v>1349.475213340043</c:v>
                </c:pt>
                <c:pt idx="558">
                  <c:v>1349.475213340043</c:v>
                </c:pt>
                <c:pt idx="559">
                  <c:v>1349.475213340043</c:v>
                </c:pt>
                <c:pt idx="560">
                  <c:v>1349.475213340043</c:v>
                </c:pt>
                <c:pt idx="561">
                  <c:v>1349.475213340043</c:v>
                </c:pt>
                <c:pt idx="562">
                  <c:v>1310.9187786731841</c:v>
                </c:pt>
                <c:pt idx="563">
                  <c:v>1349.475213340043</c:v>
                </c:pt>
                <c:pt idx="564">
                  <c:v>1349.475213340043</c:v>
                </c:pt>
                <c:pt idx="565">
                  <c:v>1349.475213340043</c:v>
                </c:pt>
                <c:pt idx="566">
                  <c:v>1310.9187786731841</c:v>
                </c:pt>
                <c:pt idx="567">
                  <c:v>1272.3623440063261</c:v>
                </c:pt>
                <c:pt idx="568">
                  <c:v>1118.136605338892</c:v>
                </c:pt>
                <c:pt idx="569">
                  <c:v>1118.136605338892</c:v>
                </c:pt>
                <c:pt idx="570">
                  <c:v>1478.6834180633309</c:v>
                </c:pt>
                <c:pt idx="571">
                  <c:v>1293.8479908054151</c:v>
                </c:pt>
                <c:pt idx="572">
                  <c:v>1047.400754461526</c:v>
                </c:pt>
                <c:pt idx="573">
                  <c:v>1548.3400812019299</c:v>
                </c:pt>
                <c:pt idx="574">
                  <c:v>1310.1339148631721</c:v>
                </c:pt>
                <c:pt idx="575">
                  <c:v>952.82466535503397</c:v>
                </c:pt>
                <c:pt idx="576">
                  <c:v>672.41317370834054</c:v>
                </c:pt>
                <c:pt idx="577">
                  <c:v>670.7802491595678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822.61536394439509</c:v>
                </c:pt>
                <c:pt idx="597">
                  <c:v>790.88835283486412</c:v>
                </c:pt>
                <c:pt idx="598">
                  <c:v>952.82601173935575</c:v>
                </c:pt>
                <c:pt idx="599">
                  <c:v>1429.2516641790489</c:v>
                </c:pt>
                <c:pt idx="600">
                  <c:v>924.19889092007861</c:v>
                </c:pt>
                <c:pt idx="601">
                  <c:v>924.17713628958188</c:v>
                </c:pt>
                <c:pt idx="602">
                  <c:v>924.17713628958188</c:v>
                </c:pt>
                <c:pt idx="603">
                  <c:v>862.56532720360985</c:v>
                </c:pt>
                <c:pt idx="604">
                  <c:v>924.17713628958188</c:v>
                </c:pt>
                <c:pt idx="605">
                  <c:v>862.56532720360985</c:v>
                </c:pt>
                <c:pt idx="606">
                  <c:v>862.56532720360985</c:v>
                </c:pt>
                <c:pt idx="607">
                  <c:v>862.56532720360985</c:v>
                </c:pt>
                <c:pt idx="608">
                  <c:v>862.56532720360985</c:v>
                </c:pt>
                <c:pt idx="609">
                  <c:v>1429.2369980325509</c:v>
                </c:pt>
                <c:pt idx="610">
                  <c:v>952.82466535503397</c:v>
                </c:pt>
                <c:pt idx="611">
                  <c:v>650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796.92414915654547</c:v>
                </c:pt>
                <c:pt idx="635">
                  <c:v>799.40792503177727</c:v>
                </c:pt>
                <c:pt idx="636">
                  <c:v>834.02235194728758</c:v>
                </c:pt>
                <c:pt idx="637">
                  <c:v>1191.022974893621</c:v>
                </c:pt>
                <c:pt idx="638">
                  <c:v>1548.3414275862519</c:v>
                </c:pt>
                <c:pt idx="639">
                  <c:v>985.78894537555402</c:v>
                </c:pt>
                <c:pt idx="640">
                  <c:v>924.17713628958188</c:v>
                </c:pt>
                <c:pt idx="641">
                  <c:v>1047.3928976613549</c:v>
                </c:pt>
                <c:pt idx="642">
                  <c:v>1232.2375281037639</c:v>
                </c:pt>
                <c:pt idx="643">
                  <c:v>1478.67556126316</c:v>
                </c:pt>
                <c:pt idx="644">
                  <c:v>1601.908382619597</c:v>
                </c:pt>
                <c:pt idx="645">
                  <c:v>1156.68518320558</c:v>
                </c:pt>
                <c:pt idx="646">
                  <c:v>1195.249474672609</c:v>
                </c:pt>
                <c:pt idx="647">
                  <c:v>1233.805909339467</c:v>
                </c:pt>
                <c:pt idx="648">
                  <c:v>1195.249474672609</c:v>
                </c:pt>
                <c:pt idx="649">
                  <c:v>1195.249474672609</c:v>
                </c:pt>
                <c:pt idx="650">
                  <c:v>1195.249474672609</c:v>
                </c:pt>
                <c:pt idx="651">
                  <c:v>1195.249474672609</c:v>
                </c:pt>
                <c:pt idx="652">
                  <c:v>1195.249474672609</c:v>
                </c:pt>
                <c:pt idx="653">
                  <c:v>1195.249474672609</c:v>
                </c:pt>
                <c:pt idx="654">
                  <c:v>1195.249474672609</c:v>
                </c:pt>
                <c:pt idx="655">
                  <c:v>1195.249474672609</c:v>
                </c:pt>
                <c:pt idx="656">
                  <c:v>1195.249474672609</c:v>
                </c:pt>
                <c:pt idx="657">
                  <c:v>1195.249474672609</c:v>
                </c:pt>
                <c:pt idx="658">
                  <c:v>1195.249474672609</c:v>
                </c:pt>
                <c:pt idx="659">
                  <c:v>1233.805909339467</c:v>
                </c:pt>
                <c:pt idx="660">
                  <c:v>1233.805909339467</c:v>
                </c:pt>
                <c:pt idx="661">
                  <c:v>1233.805909339467</c:v>
                </c:pt>
                <c:pt idx="662">
                  <c:v>1233.805909339467</c:v>
                </c:pt>
                <c:pt idx="663">
                  <c:v>1233.805909339467</c:v>
                </c:pt>
                <c:pt idx="664">
                  <c:v>1233.805909339467</c:v>
                </c:pt>
                <c:pt idx="665">
                  <c:v>1233.805909339467</c:v>
                </c:pt>
                <c:pt idx="666">
                  <c:v>1233.805909339467</c:v>
                </c:pt>
                <c:pt idx="667">
                  <c:v>1233.805909339467</c:v>
                </c:pt>
                <c:pt idx="668">
                  <c:v>1233.805909339467</c:v>
                </c:pt>
                <c:pt idx="669">
                  <c:v>1195.249474672609</c:v>
                </c:pt>
                <c:pt idx="670">
                  <c:v>1156.6930400057511</c:v>
                </c:pt>
                <c:pt idx="671">
                  <c:v>1118.136605338892</c:v>
                </c:pt>
                <c:pt idx="672">
                  <c:v>1540.2952271493029</c:v>
                </c:pt>
                <c:pt idx="673">
                  <c:v>1355.4597998913871</c:v>
                </c:pt>
                <c:pt idx="674">
                  <c:v>1232.236181719443</c:v>
                </c:pt>
                <c:pt idx="675">
                  <c:v>985.78894537555402</c:v>
                </c:pt>
                <c:pt idx="676">
                  <c:v>862.56532720360985</c:v>
                </c:pt>
                <c:pt idx="677">
                  <c:v>1310.1339148631721</c:v>
                </c:pt>
                <c:pt idx="678">
                  <c:v>952.82466535503397</c:v>
                </c:pt>
                <c:pt idx="679">
                  <c:v>650</c:v>
                </c:pt>
                <c:pt idx="680">
                  <c:v>650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796.92414915654547</c:v>
                </c:pt>
                <c:pt idx="703">
                  <c:v>799.08593703402039</c:v>
                </c:pt>
                <c:pt idx="704">
                  <c:v>834.17347288002384</c:v>
                </c:pt>
                <c:pt idx="705">
                  <c:v>1429.238344416872</c:v>
                </c:pt>
                <c:pt idx="706">
                  <c:v>1667.464919001806</c:v>
                </c:pt>
                <c:pt idx="707">
                  <c:v>924.17713628958188</c:v>
                </c:pt>
                <c:pt idx="708">
                  <c:v>924.17713628958188</c:v>
                </c:pt>
                <c:pt idx="709">
                  <c:v>1047.3810796989731</c:v>
                </c:pt>
                <c:pt idx="710">
                  <c:v>1109.0125635474981</c:v>
                </c:pt>
                <c:pt idx="711">
                  <c:v>1170.616515833299</c:v>
                </c:pt>
                <c:pt idx="712">
                  <c:v>1417.0729553616809</c:v>
                </c:pt>
                <c:pt idx="713">
                  <c:v>1540.3169817798</c:v>
                </c:pt>
                <c:pt idx="714">
                  <c:v>1663.5109885210759</c:v>
                </c:pt>
                <c:pt idx="715">
                  <c:v>1156.68518320558</c:v>
                </c:pt>
                <c:pt idx="716">
                  <c:v>1233.786234576914</c:v>
                </c:pt>
                <c:pt idx="717">
                  <c:v>1310.9187786731841</c:v>
                </c:pt>
                <c:pt idx="718">
                  <c:v>1310.9187786731841</c:v>
                </c:pt>
                <c:pt idx="719">
                  <c:v>1310.9187786731841</c:v>
                </c:pt>
                <c:pt idx="720">
                  <c:v>1310.9405333036809</c:v>
                </c:pt>
                <c:pt idx="721">
                  <c:v>1426.5720106183851</c:v>
                </c:pt>
                <c:pt idx="722">
                  <c:v>1503.6812772449221</c:v>
                </c:pt>
                <c:pt idx="723">
                  <c:v>1580.7941465786389</c:v>
                </c:pt>
                <c:pt idx="724">
                  <c:v>1657.907015912356</c:v>
                </c:pt>
                <c:pt idx="725">
                  <c:v>1735.0198852460719</c:v>
                </c:pt>
                <c:pt idx="726">
                  <c:v>1335.6550165847709</c:v>
                </c:pt>
                <c:pt idx="727">
                  <c:v>1392.511912255721</c:v>
                </c:pt>
                <c:pt idx="728">
                  <c:v>1420.9305227099201</c:v>
                </c:pt>
                <c:pt idx="729">
                  <c:v>1420.9305227099201</c:v>
                </c:pt>
                <c:pt idx="730">
                  <c:v>1420.9305227099201</c:v>
                </c:pt>
                <c:pt idx="731">
                  <c:v>1420.9305227099201</c:v>
                </c:pt>
                <c:pt idx="732">
                  <c:v>1420.9305227099201</c:v>
                </c:pt>
                <c:pt idx="733">
                  <c:v>1420.9305227099201</c:v>
                </c:pt>
                <c:pt idx="734">
                  <c:v>1420.9305227099201</c:v>
                </c:pt>
                <c:pt idx="735">
                  <c:v>1420.9305227099201</c:v>
                </c:pt>
                <c:pt idx="736">
                  <c:v>1420.9305227099201</c:v>
                </c:pt>
                <c:pt idx="737">
                  <c:v>1420.9305227099201</c:v>
                </c:pt>
                <c:pt idx="738">
                  <c:v>1420.9305227099201</c:v>
                </c:pt>
                <c:pt idx="739">
                  <c:v>1420.9305227099201</c:v>
                </c:pt>
                <c:pt idx="740">
                  <c:v>1364.093301801523</c:v>
                </c:pt>
                <c:pt idx="741">
                  <c:v>1335.6746913473251</c:v>
                </c:pt>
                <c:pt idx="742">
                  <c:v>1278.837470438928</c:v>
                </c:pt>
                <c:pt idx="743">
                  <c:v>1222.0002495305309</c:v>
                </c:pt>
                <c:pt idx="744">
                  <c:v>1165.1630286221341</c:v>
                </c:pt>
                <c:pt idx="745">
                  <c:v>1503.700952007476</c:v>
                </c:pt>
                <c:pt idx="746">
                  <c:v>1465.144517340618</c:v>
                </c:pt>
                <c:pt idx="747">
                  <c:v>1349.475213340043</c:v>
                </c:pt>
                <c:pt idx="748">
                  <c:v>1349.475213340043</c:v>
                </c:pt>
                <c:pt idx="749">
                  <c:v>1349.475213340043</c:v>
                </c:pt>
                <c:pt idx="750">
                  <c:v>1349.475213340043</c:v>
                </c:pt>
                <c:pt idx="751">
                  <c:v>1349.475213340043</c:v>
                </c:pt>
                <c:pt idx="752">
                  <c:v>1349.475213340043</c:v>
                </c:pt>
                <c:pt idx="753">
                  <c:v>1349.475213340043</c:v>
                </c:pt>
                <c:pt idx="754">
                  <c:v>1349.475213340043</c:v>
                </c:pt>
                <c:pt idx="755">
                  <c:v>1349.475213340043</c:v>
                </c:pt>
                <c:pt idx="756">
                  <c:v>1310.9187786731841</c:v>
                </c:pt>
                <c:pt idx="757">
                  <c:v>1349.475213340043</c:v>
                </c:pt>
                <c:pt idx="758">
                  <c:v>1310.9187786731841</c:v>
                </c:pt>
                <c:pt idx="759">
                  <c:v>1349.475213340043</c:v>
                </c:pt>
                <c:pt idx="760">
                  <c:v>1349.475213340043</c:v>
                </c:pt>
                <c:pt idx="761">
                  <c:v>1310.9187786731841</c:v>
                </c:pt>
                <c:pt idx="762">
                  <c:v>1272.3623440063261</c:v>
                </c:pt>
                <c:pt idx="763">
                  <c:v>1195.249474672609</c:v>
                </c:pt>
                <c:pt idx="764">
                  <c:v>1663.518845321247</c:v>
                </c:pt>
                <c:pt idx="765">
                  <c:v>1478.6834180633309</c:v>
                </c:pt>
                <c:pt idx="766">
                  <c:v>1293.8479908054151</c:v>
                </c:pt>
                <c:pt idx="767">
                  <c:v>1047.400754461526</c:v>
                </c:pt>
                <c:pt idx="768">
                  <c:v>924.17713628958188</c:v>
                </c:pt>
                <c:pt idx="769">
                  <c:v>1191.0308316937919</c:v>
                </c:pt>
                <c:pt idx="770">
                  <c:v>833.72158218565482</c:v>
                </c:pt>
                <c:pt idx="771">
                  <c:v>650</c:v>
                </c:pt>
                <c:pt idx="772">
                  <c:v>650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817.02844798126421</c:v>
                </c:pt>
                <c:pt idx="801">
                  <c:v>799.91254970676198</c:v>
                </c:pt>
                <c:pt idx="802">
                  <c:v>833.90097426848411</c:v>
                </c:pt>
                <c:pt idx="803">
                  <c:v>1071.9290949087349</c:v>
                </c:pt>
                <c:pt idx="804">
                  <c:v>1548.332224401759</c:v>
                </c:pt>
                <c:pt idx="805">
                  <c:v>1667.4431643713101</c:v>
                </c:pt>
                <c:pt idx="806">
                  <c:v>924.17713628958188</c:v>
                </c:pt>
                <c:pt idx="807">
                  <c:v>985.81070000605075</c:v>
                </c:pt>
                <c:pt idx="808">
                  <c:v>1109.004706747327</c:v>
                </c:pt>
                <c:pt idx="809">
                  <c:v>1293.840134005243</c:v>
                </c:pt>
                <c:pt idx="810">
                  <c:v>1417.051934214805</c:v>
                </c:pt>
                <c:pt idx="811">
                  <c:v>1540.275552386749</c:v>
                </c:pt>
                <c:pt idx="812">
                  <c:v>1663.5109885210759</c:v>
                </c:pt>
                <c:pt idx="813">
                  <c:v>1156.68518320558</c:v>
                </c:pt>
                <c:pt idx="814">
                  <c:v>1233.786234576914</c:v>
                </c:pt>
                <c:pt idx="815">
                  <c:v>1310.9187786731841</c:v>
                </c:pt>
                <c:pt idx="816">
                  <c:v>1310.9187786731841</c:v>
                </c:pt>
                <c:pt idx="817">
                  <c:v>1310.9187786731841</c:v>
                </c:pt>
                <c:pt idx="818">
                  <c:v>1349.4555385774891</c:v>
                </c:pt>
                <c:pt idx="819">
                  <c:v>1426.609837304256</c:v>
                </c:pt>
                <c:pt idx="820">
                  <c:v>1465.1248425780641</c:v>
                </c:pt>
                <c:pt idx="821">
                  <c:v>1580.805964541021</c:v>
                </c:pt>
                <c:pt idx="822">
                  <c:v>1657.907015912356</c:v>
                </c:pt>
                <c:pt idx="823">
                  <c:v>1735.0198852460719</c:v>
                </c:pt>
                <c:pt idx="824">
                  <c:v>1335.6550165847709</c:v>
                </c:pt>
                <c:pt idx="825">
                  <c:v>1392.511912255721</c:v>
                </c:pt>
                <c:pt idx="826">
                  <c:v>1420.9305227099201</c:v>
                </c:pt>
                <c:pt idx="827">
                  <c:v>1449.349133164118</c:v>
                </c:pt>
                <c:pt idx="828">
                  <c:v>1449.349133164118</c:v>
                </c:pt>
                <c:pt idx="829">
                  <c:v>1477.7677436183169</c:v>
                </c:pt>
                <c:pt idx="830">
                  <c:v>1506.1863540725151</c:v>
                </c:pt>
                <c:pt idx="831">
                  <c:v>1563.0235749809119</c:v>
                </c:pt>
                <c:pt idx="832">
                  <c:v>1314.156341889485</c:v>
                </c:pt>
                <c:pt idx="833">
                  <c:v>1360.2670907277129</c:v>
                </c:pt>
                <c:pt idx="834">
                  <c:v>1383.3224651468261</c:v>
                </c:pt>
                <c:pt idx="835">
                  <c:v>1429.433213985054</c:v>
                </c:pt>
                <c:pt idx="836">
                  <c:v>1452.488588404168</c:v>
                </c:pt>
                <c:pt idx="837">
                  <c:v>1498.599337242395</c:v>
                </c:pt>
                <c:pt idx="838">
                  <c:v>1498.599337242395</c:v>
                </c:pt>
                <c:pt idx="839">
                  <c:v>1567.7654604997369</c:v>
                </c:pt>
                <c:pt idx="840">
                  <c:v>1590.820834918851</c:v>
                </c:pt>
                <c:pt idx="841">
                  <c:v>1316.4782306607719</c:v>
                </c:pt>
                <c:pt idx="842">
                  <c:v>1335.838204641077</c:v>
                </c:pt>
                <c:pt idx="843">
                  <c:v>1335.838204641077</c:v>
                </c:pt>
                <c:pt idx="844">
                  <c:v>1355.198178621383</c:v>
                </c:pt>
                <c:pt idx="845">
                  <c:v>1355.198178621383</c:v>
                </c:pt>
                <c:pt idx="846">
                  <c:v>1355.198178621383</c:v>
                </c:pt>
                <c:pt idx="847">
                  <c:v>1355.198178621383</c:v>
                </c:pt>
                <c:pt idx="848">
                  <c:v>1355.198178621383</c:v>
                </c:pt>
                <c:pt idx="849">
                  <c:v>1355.198178621383</c:v>
                </c:pt>
                <c:pt idx="850">
                  <c:v>1355.198178621383</c:v>
                </c:pt>
                <c:pt idx="851">
                  <c:v>1355.198178621383</c:v>
                </c:pt>
                <c:pt idx="852">
                  <c:v>1355.198178621383</c:v>
                </c:pt>
                <c:pt idx="853">
                  <c:v>1355.198178621383</c:v>
                </c:pt>
                <c:pt idx="854">
                  <c:v>1355.198178621383</c:v>
                </c:pt>
                <c:pt idx="855">
                  <c:v>1355.198178621383</c:v>
                </c:pt>
                <c:pt idx="856">
                  <c:v>1355.198178621383</c:v>
                </c:pt>
                <c:pt idx="857">
                  <c:v>1335.838204641077</c:v>
                </c:pt>
                <c:pt idx="858">
                  <c:v>1355.198178621383</c:v>
                </c:pt>
                <c:pt idx="859">
                  <c:v>1355.198178621383</c:v>
                </c:pt>
                <c:pt idx="860">
                  <c:v>1355.198178621383</c:v>
                </c:pt>
                <c:pt idx="861">
                  <c:v>1355.198178621383</c:v>
                </c:pt>
                <c:pt idx="862">
                  <c:v>1355.198178621383</c:v>
                </c:pt>
                <c:pt idx="863">
                  <c:v>1335.838204641077</c:v>
                </c:pt>
                <c:pt idx="864">
                  <c:v>1335.838204641077</c:v>
                </c:pt>
                <c:pt idx="865">
                  <c:v>1355.198178621383</c:v>
                </c:pt>
                <c:pt idx="866">
                  <c:v>1355.198178621383</c:v>
                </c:pt>
                <c:pt idx="867">
                  <c:v>1355.198178621383</c:v>
                </c:pt>
                <c:pt idx="868">
                  <c:v>1355.198178621383</c:v>
                </c:pt>
                <c:pt idx="869">
                  <c:v>1355.198178621383</c:v>
                </c:pt>
                <c:pt idx="870">
                  <c:v>1355.198178621383</c:v>
                </c:pt>
                <c:pt idx="871">
                  <c:v>1355.198178621383</c:v>
                </c:pt>
                <c:pt idx="872">
                  <c:v>1355.198178621383</c:v>
                </c:pt>
                <c:pt idx="873">
                  <c:v>1355.198178621383</c:v>
                </c:pt>
                <c:pt idx="874">
                  <c:v>1355.198178621383</c:v>
                </c:pt>
                <c:pt idx="875">
                  <c:v>1355.198178621383</c:v>
                </c:pt>
                <c:pt idx="876">
                  <c:v>1355.198178621383</c:v>
                </c:pt>
                <c:pt idx="877">
                  <c:v>1355.198178621383</c:v>
                </c:pt>
                <c:pt idx="878">
                  <c:v>1335.838204641077</c:v>
                </c:pt>
                <c:pt idx="879">
                  <c:v>1335.838204641077</c:v>
                </c:pt>
                <c:pt idx="880">
                  <c:v>1355.198178621383</c:v>
                </c:pt>
                <c:pt idx="881">
                  <c:v>1335.838204641077</c:v>
                </c:pt>
                <c:pt idx="882">
                  <c:v>1355.198178621383</c:v>
                </c:pt>
                <c:pt idx="883">
                  <c:v>1355.198178621383</c:v>
                </c:pt>
                <c:pt idx="884">
                  <c:v>1355.198178621383</c:v>
                </c:pt>
                <c:pt idx="885">
                  <c:v>1355.198178621383</c:v>
                </c:pt>
                <c:pt idx="886">
                  <c:v>1355.198178621383</c:v>
                </c:pt>
                <c:pt idx="887">
                  <c:v>1355.198178621383</c:v>
                </c:pt>
                <c:pt idx="888">
                  <c:v>1335.838204641077</c:v>
                </c:pt>
                <c:pt idx="889">
                  <c:v>1335.838204641077</c:v>
                </c:pt>
                <c:pt idx="890">
                  <c:v>1355.198178621383</c:v>
                </c:pt>
                <c:pt idx="891">
                  <c:v>1316.4782306607719</c:v>
                </c:pt>
                <c:pt idx="892">
                  <c:v>1297.1182566804659</c:v>
                </c:pt>
                <c:pt idx="893">
                  <c:v>1452.488588404168</c:v>
                </c:pt>
                <c:pt idx="894">
                  <c:v>1406.3778395659399</c:v>
                </c:pt>
                <c:pt idx="895">
                  <c:v>1337.2117163085991</c:v>
                </c:pt>
                <c:pt idx="896">
                  <c:v>1268.045593051258</c:v>
                </c:pt>
                <c:pt idx="897">
                  <c:v>1221.9348442130299</c:v>
                </c:pt>
                <c:pt idx="898">
                  <c:v>1175.824095374802</c:v>
                </c:pt>
                <c:pt idx="899">
                  <c:v>1152.7687209556891</c:v>
                </c:pt>
                <c:pt idx="900">
                  <c:v>1152.7687209556891</c:v>
                </c:pt>
                <c:pt idx="901">
                  <c:v>1152.7687209556891</c:v>
                </c:pt>
                <c:pt idx="902">
                  <c:v>1152.7687209556891</c:v>
                </c:pt>
                <c:pt idx="903">
                  <c:v>1152.7687209556891</c:v>
                </c:pt>
                <c:pt idx="904">
                  <c:v>1152.7687209556891</c:v>
                </c:pt>
                <c:pt idx="905">
                  <c:v>1152.7687209556891</c:v>
                </c:pt>
                <c:pt idx="906">
                  <c:v>1152.7687209556891</c:v>
                </c:pt>
                <c:pt idx="907">
                  <c:v>1152.7687209556891</c:v>
                </c:pt>
                <c:pt idx="908">
                  <c:v>1129.713346536575</c:v>
                </c:pt>
                <c:pt idx="909">
                  <c:v>1129.713346536575</c:v>
                </c:pt>
                <c:pt idx="910">
                  <c:v>1129.713346536575</c:v>
                </c:pt>
                <c:pt idx="911">
                  <c:v>1152.7687209556891</c:v>
                </c:pt>
                <c:pt idx="912">
                  <c:v>1152.7687209556891</c:v>
                </c:pt>
                <c:pt idx="913">
                  <c:v>1152.7687209556891</c:v>
                </c:pt>
                <c:pt idx="914">
                  <c:v>1152.7687209556891</c:v>
                </c:pt>
                <c:pt idx="915">
                  <c:v>1152.7687209556891</c:v>
                </c:pt>
                <c:pt idx="916">
                  <c:v>1152.7687209556891</c:v>
                </c:pt>
                <c:pt idx="917">
                  <c:v>1129.713346536575</c:v>
                </c:pt>
                <c:pt idx="918">
                  <c:v>1129.713346536575</c:v>
                </c:pt>
                <c:pt idx="919">
                  <c:v>1152.7687209556891</c:v>
                </c:pt>
                <c:pt idx="920">
                  <c:v>1152.7687209556891</c:v>
                </c:pt>
                <c:pt idx="921">
                  <c:v>1152.7687209556891</c:v>
                </c:pt>
                <c:pt idx="922">
                  <c:v>1152.7687209556891</c:v>
                </c:pt>
                <c:pt idx="923">
                  <c:v>1152.7687209556891</c:v>
                </c:pt>
                <c:pt idx="924">
                  <c:v>1152.7687209556891</c:v>
                </c:pt>
                <c:pt idx="925">
                  <c:v>1152.7687209556891</c:v>
                </c:pt>
                <c:pt idx="926">
                  <c:v>1152.7687209556891</c:v>
                </c:pt>
                <c:pt idx="927">
                  <c:v>1152.7687209556891</c:v>
                </c:pt>
                <c:pt idx="928">
                  <c:v>1152.7687209556891</c:v>
                </c:pt>
                <c:pt idx="929">
                  <c:v>1152.7687209556891</c:v>
                </c:pt>
                <c:pt idx="930">
                  <c:v>1152.7687209556891</c:v>
                </c:pt>
                <c:pt idx="931">
                  <c:v>1152.7687209556891</c:v>
                </c:pt>
                <c:pt idx="932">
                  <c:v>1152.7687209556891</c:v>
                </c:pt>
                <c:pt idx="933">
                  <c:v>1152.7687209556891</c:v>
                </c:pt>
                <c:pt idx="934">
                  <c:v>1129.713346536575</c:v>
                </c:pt>
                <c:pt idx="935">
                  <c:v>1152.7687209556891</c:v>
                </c:pt>
                <c:pt idx="936">
                  <c:v>1152.7687209556891</c:v>
                </c:pt>
                <c:pt idx="937">
                  <c:v>1152.7687209556891</c:v>
                </c:pt>
                <c:pt idx="938">
                  <c:v>1152.7687209556891</c:v>
                </c:pt>
                <c:pt idx="939">
                  <c:v>1152.7687209556891</c:v>
                </c:pt>
                <c:pt idx="940">
                  <c:v>1129.713346536575</c:v>
                </c:pt>
                <c:pt idx="941">
                  <c:v>1129.713346536575</c:v>
                </c:pt>
                <c:pt idx="942">
                  <c:v>1129.713346536575</c:v>
                </c:pt>
                <c:pt idx="943">
                  <c:v>1129.713346536575</c:v>
                </c:pt>
                <c:pt idx="944">
                  <c:v>1129.713346536575</c:v>
                </c:pt>
                <c:pt idx="945">
                  <c:v>1152.7687209556891</c:v>
                </c:pt>
                <c:pt idx="946">
                  <c:v>1152.7687209556891</c:v>
                </c:pt>
                <c:pt idx="947">
                  <c:v>1152.7687209556891</c:v>
                </c:pt>
                <c:pt idx="948">
                  <c:v>1152.7687209556891</c:v>
                </c:pt>
                <c:pt idx="949">
                  <c:v>1152.7687209556891</c:v>
                </c:pt>
                <c:pt idx="950">
                  <c:v>1152.7687209556891</c:v>
                </c:pt>
                <c:pt idx="951">
                  <c:v>1152.7687209556891</c:v>
                </c:pt>
                <c:pt idx="952">
                  <c:v>1152.7687209556891</c:v>
                </c:pt>
                <c:pt idx="953">
                  <c:v>1152.7687209556891</c:v>
                </c:pt>
                <c:pt idx="954">
                  <c:v>1152.7687209556891</c:v>
                </c:pt>
                <c:pt idx="955">
                  <c:v>1152.7687209556891</c:v>
                </c:pt>
                <c:pt idx="956">
                  <c:v>1152.7687209556891</c:v>
                </c:pt>
                <c:pt idx="957">
                  <c:v>1152.7687209556891</c:v>
                </c:pt>
                <c:pt idx="958">
                  <c:v>1152.7687209556891</c:v>
                </c:pt>
                <c:pt idx="959">
                  <c:v>1152.7687209556891</c:v>
                </c:pt>
                <c:pt idx="960">
                  <c:v>1152.7687209556891</c:v>
                </c:pt>
                <c:pt idx="961">
                  <c:v>1152.7687209556891</c:v>
                </c:pt>
                <c:pt idx="962">
                  <c:v>1152.7687209556891</c:v>
                </c:pt>
                <c:pt idx="963">
                  <c:v>1152.7687209556891</c:v>
                </c:pt>
                <c:pt idx="964">
                  <c:v>1152.7687209556891</c:v>
                </c:pt>
                <c:pt idx="965">
                  <c:v>1152.7687209556891</c:v>
                </c:pt>
                <c:pt idx="966">
                  <c:v>1152.7687209556891</c:v>
                </c:pt>
                <c:pt idx="967">
                  <c:v>1129.713346536575</c:v>
                </c:pt>
                <c:pt idx="968">
                  <c:v>1152.7687209556891</c:v>
                </c:pt>
                <c:pt idx="969">
                  <c:v>1198.8794697939161</c:v>
                </c:pt>
                <c:pt idx="970">
                  <c:v>1221.9348442130299</c:v>
                </c:pt>
                <c:pt idx="971">
                  <c:v>1268.045593051258</c:v>
                </c:pt>
                <c:pt idx="972">
                  <c:v>1314.156341889485</c:v>
                </c:pt>
                <c:pt idx="973">
                  <c:v>1337.2117163085991</c:v>
                </c:pt>
                <c:pt idx="974">
                  <c:v>1383.3224651468261</c:v>
                </c:pt>
                <c:pt idx="975">
                  <c:v>1429.433213985054</c:v>
                </c:pt>
                <c:pt idx="976">
                  <c:v>1452.488588404168</c:v>
                </c:pt>
                <c:pt idx="977">
                  <c:v>1475.5439628232821</c:v>
                </c:pt>
                <c:pt idx="978">
                  <c:v>1521.6547116615091</c:v>
                </c:pt>
                <c:pt idx="979">
                  <c:v>1544.7100860806229</c:v>
                </c:pt>
                <c:pt idx="980">
                  <c:v>1590.820834918851</c:v>
                </c:pt>
                <c:pt idx="981">
                  <c:v>1355.198178621383</c:v>
                </c:pt>
                <c:pt idx="982">
                  <c:v>1355.198178621383</c:v>
                </c:pt>
                <c:pt idx="983">
                  <c:v>1355.198178621383</c:v>
                </c:pt>
                <c:pt idx="984">
                  <c:v>1355.198178621383</c:v>
                </c:pt>
                <c:pt idx="985">
                  <c:v>1355.198178621383</c:v>
                </c:pt>
                <c:pt idx="986">
                  <c:v>1355.198178621383</c:v>
                </c:pt>
                <c:pt idx="987">
                  <c:v>1355.198178621383</c:v>
                </c:pt>
                <c:pt idx="988">
                  <c:v>1355.198178621383</c:v>
                </c:pt>
                <c:pt idx="989">
                  <c:v>1355.198178621383</c:v>
                </c:pt>
                <c:pt idx="990">
                  <c:v>1355.198178621383</c:v>
                </c:pt>
                <c:pt idx="991">
                  <c:v>1355.198178621383</c:v>
                </c:pt>
                <c:pt idx="992">
                  <c:v>1355.198178621383</c:v>
                </c:pt>
                <c:pt idx="993">
                  <c:v>1355.198178621383</c:v>
                </c:pt>
                <c:pt idx="994">
                  <c:v>1355.198178621383</c:v>
                </c:pt>
                <c:pt idx="995">
                  <c:v>1355.198178621383</c:v>
                </c:pt>
                <c:pt idx="996">
                  <c:v>1355.198178621383</c:v>
                </c:pt>
                <c:pt idx="997">
                  <c:v>1355.198178621383</c:v>
                </c:pt>
                <c:pt idx="998">
                  <c:v>1335.838204641077</c:v>
                </c:pt>
                <c:pt idx="999">
                  <c:v>1355.198178621383</c:v>
                </c:pt>
                <c:pt idx="1000">
                  <c:v>1355.198178621383</c:v>
                </c:pt>
                <c:pt idx="1001">
                  <c:v>1355.198178621383</c:v>
                </c:pt>
                <c:pt idx="1002">
                  <c:v>1335.838204641077</c:v>
                </c:pt>
                <c:pt idx="1003">
                  <c:v>1335.838204641077</c:v>
                </c:pt>
                <c:pt idx="1004">
                  <c:v>1355.198178621383</c:v>
                </c:pt>
                <c:pt idx="1005">
                  <c:v>1335.838204641077</c:v>
                </c:pt>
                <c:pt idx="1006">
                  <c:v>1335.838204641077</c:v>
                </c:pt>
                <c:pt idx="1007">
                  <c:v>1355.198178621383</c:v>
                </c:pt>
                <c:pt idx="1008">
                  <c:v>1355.198178621383</c:v>
                </c:pt>
                <c:pt idx="1009">
                  <c:v>1355.198178621383</c:v>
                </c:pt>
                <c:pt idx="1010">
                  <c:v>1355.198178621383</c:v>
                </c:pt>
                <c:pt idx="1011">
                  <c:v>1355.198178621383</c:v>
                </c:pt>
                <c:pt idx="1012">
                  <c:v>1355.198178621383</c:v>
                </c:pt>
                <c:pt idx="1013">
                  <c:v>1355.198178621383</c:v>
                </c:pt>
                <c:pt idx="1014">
                  <c:v>1335.838204641077</c:v>
                </c:pt>
                <c:pt idx="1015">
                  <c:v>1335.838204641077</c:v>
                </c:pt>
                <c:pt idx="1016">
                  <c:v>1335.838204641077</c:v>
                </c:pt>
                <c:pt idx="1017">
                  <c:v>1355.198178621383</c:v>
                </c:pt>
                <c:pt idx="1018">
                  <c:v>1355.198178621383</c:v>
                </c:pt>
                <c:pt idx="1019">
                  <c:v>1355.198178621383</c:v>
                </c:pt>
                <c:pt idx="1020">
                  <c:v>1355.198178621383</c:v>
                </c:pt>
                <c:pt idx="1021">
                  <c:v>1355.198178621383</c:v>
                </c:pt>
                <c:pt idx="1022">
                  <c:v>1355.198178621383</c:v>
                </c:pt>
                <c:pt idx="1023">
                  <c:v>1355.198178621383</c:v>
                </c:pt>
                <c:pt idx="1024">
                  <c:v>1355.198178621383</c:v>
                </c:pt>
                <c:pt idx="1025">
                  <c:v>1355.198178621383</c:v>
                </c:pt>
                <c:pt idx="1026">
                  <c:v>1355.198178621383</c:v>
                </c:pt>
                <c:pt idx="1027">
                  <c:v>1355.198178621383</c:v>
                </c:pt>
                <c:pt idx="1028">
                  <c:v>1355.198178621383</c:v>
                </c:pt>
                <c:pt idx="1029">
                  <c:v>1355.198178621383</c:v>
                </c:pt>
                <c:pt idx="1030">
                  <c:v>1355.198178621383</c:v>
                </c:pt>
                <c:pt idx="1031">
                  <c:v>1355.198178621383</c:v>
                </c:pt>
                <c:pt idx="1032">
                  <c:v>1374.5581526016881</c:v>
                </c:pt>
                <c:pt idx="1033">
                  <c:v>1374.5581526016881</c:v>
                </c:pt>
                <c:pt idx="1034">
                  <c:v>1393.9181265819941</c:v>
                </c:pt>
                <c:pt idx="1035">
                  <c:v>1413.278100562299</c:v>
                </c:pt>
                <c:pt idx="1036">
                  <c:v>1432.638074542605</c:v>
                </c:pt>
                <c:pt idx="1037">
                  <c:v>1451.99804852291</c:v>
                </c:pt>
                <c:pt idx="1038">
                  <c:v>1471.358022503216</c:v>
                </c:pt>
                <c:pt idx="1039">
                  <c:v>1490.7179964835209</c:v>
                </c:pt>
                <c:pt idx="1040">
                  <c:v>1510.077970463826</c:v>
                </c:pt>
                <c:pt idx="1041">
                  <c:v>1529.437944444132</c:v>
                </c:pt>
                <c:pt idx="1042">
                  <c:v>1529.437944444132</c:v>
                </c:pt>
                <c:pt idx="1043">
                  <c:v>1548.7979184244371</c:v>
                </c:pt>
                <c:pt idx="1044">
                  <c:v>1568.1578924047431</c:v>
                </c:pt>
                <c:pt idx="1045">
                  <c:v>1587.5178663850479</c:v>
                </c:pt>
                <c:pt idx="1046">
                  <c:v>1606.8778403653539</c:v>
                </c:pt>
                <c:pt idx="1047">
                  <c:v>1626.237814345659</c:v>
                </c:pt>
                <c:pt idx="1048">
                  <c:v>1645.597788325965</c:v>
                </c:pt>
                <c:pt idx="1049">
                  <c:v>1664.9577623062701</c:v>
                </c:pt>
                <c:pt idx="1050">
                  <c:v>1664.9577623062701</c:v>
                </c:pt>
                <c:pt idx="1051">
                  <c:v>1684.3177362865761</c:v>
                </c:pt>
                <c:pt idx="1052">
                  <c:v>1703.6777102668809</c:v>
                </c:pt>
                <c:pt idx="1053">
                  <c:v>1723.037684247186</c:v>
                </c:pt>
                <c:pt idx="1054">
                  <c:v>1742.397658227492</c:v>
                </c:pt>
                <c:pt idx="1055">
                  <c:v>1742.397658227492</c:v>
                </c:pt>
                <c:pt idx="1056">
                  <c:v>1761.757632207798</c:v>
                </c:pt>
                <c:pt idx="1057">
                  <c:v>1800.4775801684091</c:v>
                </c:pt>
                <c:pt idx="1058">
                  <c:v>1800.4775801684091</c:v>
                </c:pt>
                <c:pt idx="1059">
                  <c:v>1819.8375541487139</c:v>
                </c:pt>
                <c:pt idx="1060">
                  <c:v>1839.197528129019</c:v>
                </c:pt>
                <c:pt idx="1061">
                  <c:v>1858.557502109325</c:v>
                </c:pt>
                <c:pt idx="1062">
                  <c:v>1877.9174760896301</c:v>
                </c:pt>
                <c:pt idx="1063">
                  <c:v>1897.2774500699361</c:v>
                </c:pt>
                <c:pt idx="1064">
                  <c:v>1897.2774500699361</c:v>
                </c:pt>
                <c:pt idx="1065">
                  <c:v>1916.637424050241</c:v>
                </c:pt>
                <c:pt idx="1066">
                  <c:v>1935.9973980305469</c:v>
                </c:pt>
                <c:pt idx="1067">
                  <c:v>1916.637424050241</c:v>
                </c:pt>
                <c:pt idx="1068">
                  <c:v>1916.637424050241</c:v>
                </c:pt>
                <c:pt idx="1069">
                  <c:v>1916.637424050241</c:v>
                </c:pt>
                <c:pt idx="1070">
                  <c:v>1916.637424050241</c:v>
                </c:pt>
                <c:pt idx="1071">
                  <c:v>1935.9973980305469</c:v>
                </c:pt>
                <c:pt idx="1072">
                  <c:v>1935.9973980305469</c:v>
                </c:pt>
                <c:pt idx="1073">
                  <c:v>1935.9973980305469</c:v>
                </c:pt>
                <c:pt idx="1074">
                  <c:v>1935.9973980305469</c:v>
                </c:pt>
                <c:pt idx="1075">
                  <c:v>1935.9973980305469</c:v>
                </c:pt>
                <c:pt idx="1076">
                  <c:v>1935.9973980305469</c:v>
                </c:pt>
                <c:pt idx="1077">
                  <c:v>1935.9973980305469</c:v>
                </c:pt>
                <c:pt idx="1078">
                  <c:v>1935.9973980305469</c:v>
                </c:pt>
                <c:pt idx="1079">
                  <c:v>1935.9973980305469</c:v>
                </c:pt>
                <c:pt idx="1080">
                  <c:v>1935.9973980305469</c:v>
                </c:pt>
                <c:pt idx="1081">
                  <c:v>1935.9973980305469</c:v>
                </c:pt>
                <c:pt idx="1082">
                  <c:v>1935.9973980305469</c:v>
                </c:pt>
                <c:pt idx="1083">
                  <c:v>1935.9973980305469</c:v>
                </c:pt>
                <c:pt idx="1084">
                  <c:v>1935.9973980305469</c:v>
                </c:pt>
                <c:pt idx="1085">
                  <c:v>1916.637424050241</c:v>
                </c:pt>
                <c:pt idx="1086">
                  <c:v>1935.9973980305469</c:v>
                </c:pt>
                <c:pt idx="1087">
                  <c:v>1935.9973980305469</c:v>
                </c:pt>
                <c:pt idx="1088">
                  <c:v>1935.9973980305469</c:v>
                </c:pt>
                <c:pt idx="1089">
                  <c:v>1935.9973980305469</c:v>
                </c:pt>
                <c:pt idx="1090">
                  <c:v>1935.9973980305469</c:v>
                </c:pt>
                <c:pt idx="1091">
                  <c:v>1935.9973980305469</c:v>
                </c:pt>
                <c:pt idx="1092">
                  <c:v>1935.9973980305469</c:v>
                </c:pt>
                <c:pt idx="1093">
                  <c:v>1935.9973980305469</c:v>
                </c:pt>
                <c:pt idx="1094">
                  <c:v>1935.9973980305469</c:v>
                </c:pt>
                <c:pt idx="1095">
                  <c:v>1935.9973980305469</c:v>
                </c:pt>
                <c:pt idx="1096">
                  <c:v>1935.9973980305469</c:v>
                </c:pt>
                <c:pt idx="1097">
                  <c:v>1955.357372010852</c:v>
                </c:pt>
                <c:pt idx="1098">
                  <c:v>1974.717345991158</c:v>
                </c:pt>
                <c:pt idx="1099">
                  <c:v>1994.0773199714631</c:v>
                </c:pt>
                <c:pt idx="1100">
                  <c:v>2013.4372939517691</c:v>
                </c:pt>
                <c:pt idx="1101">
                  <c:v>2032.797267932074</c:v>
                </c:pt>
                <c:pt idx="1102">
                  <c:v>2052.15724191238</c:v>
                </c:pt>
                <c:pt idx="1103">
                  <c:v>2071.5172158926848</c:v>
                </c:pt>
                <c:pt idx="1104">
                  <c:v>2090.877189872991</c:v>
                </c:pt>
                <c:pt idx="1105">
                  <c:v>2110.2371638532959</c:v>
                </c:pt>
                <c:pt idx="1106">
                  <c:v>2129.5971378336012</c:v>
                </c:pt>
                <c:pt idx="1107">
                  <c:v>2148.957111813907</c:v>
                </c:pt>
                <c:pt idx="1108">
                  <c:v>2168.3170857942118</c:v>
                </c:pt>
                <c:pt idx="1109">
                  <c:v>2187.6770597745181</c:v>
                </c:pt>
                <c:pt idx="1110">
                  <c:v>2207.0370337548229</c:v>
                </c:pt>
                <c:pt idx="1111">
                  <c:v>2245.756981715434</c:v>
                </c:pt>
                <c:pt idx="1112">
                  <c:v>2245.756981715434</c:v>
                </c:pt>
                <c:pt idx="1113">
                  <c:v>2265.1169556957402</c:v>
                </c:pt>
                <c:pt idx="1114">
                  <c:v>2284.4769296760451</c:v>
                </c:pt>
                <c:pt idx="1115">
                  <c:v>2303.8369036563499</c:v>
                </c:pt>
                <c:pt idx="1116">
                  <c:v>2323.1968776366562</c:v>
                </c:pt>
                <c:pt idx="1117">
                  <c:v>2323.1968776366562</c:v>
                </c:pt>
                <c:pt idx="1118">
                  <c:v>2323.1968776366562</c:v>
                </c:pt>
                <c:pt idx="1119">
                  <c:v>2323.1968776366562</c:v>
                </c:pt>
                <c:pt idx="1120">
                  <c:v>2323.1968776366562</c:v>
                </c:pt>
                <c:pt idx="1121">
                  <c:v>2323.1968776366562</c:v>
                </c:pt>
                <c:pt idx="1122">
                  <c:v>2323.1968776366562</c:v>
                </c:pt>
                <c:pt idx="1123">
                  <c:v>2323.1968776366562</c:v>
                </c:pt>
                <c:pt idx="1124">
                  <c:v>2323.1968776366562</c:v>
                </c:pt>
                <c:pt idx="1125">
                  <c:v>2323.1968776366562</c:v>
                </c:pt>
                <c:pt idx="1126">
                  <c:v>2284.4769296760451</c:v>
                </c:pt>
                <c:pt idx="1127">
                  <c:v>2226.3970077351291</c:v>
                </c:pt>
                <c:pt idx="1128">
                  <c:v>2168.3170857942118</c:v>
                </c:pt>
                <c:pt idx="1129">
                  <c:v>2129.5971378336012</c:v>
                </c:pt>
                <c:pt idx="1130">
                  <c:v>2110.2371638532959</c:v>
                </c:pt>
                <c:pt idx="1131">
                  <c:v>2032.797267932074</c:v>
                </c:pt>
                <c:pt idx="1132">
                  <c:v>1994.0773199714631</c:v>
                </c:pt>
                <c:pt idx="1133">
                  <c:v>1935.9973980305469</c:v>
                </c:pt>
                <c:pt idx="1134">
                  <c:v>1877.9174760896301</c:v>
                </c:pt>
                <c:pt idx="1135">
                  <c:v>1858.557502109325</c:v>
                </c:pt>
                <c:pt idx="1136">
                  <c:v>1781.1176061881031</c:v>
                </c:pt>
                <c:pt idx="1137">
                  <c:v>1742.397658227492</c:v>
                </c:pt>
                <c:pt idx="1138">
                  <c:v>1703.6777102668809</c:v>
                </c:pt>
                <c:pt idx="1139">
                  <c:v>1684.3177362865761</c:v>
                </c:pt>
                <c:pt idx="1140">
                  <c:v>1606.8778403653539</c:v>
                </c:pt>
                <c:pt idx="1141">
                  <c:v>1548.7979184244371</c:v>
                </c:pt>
                <c:pt idx="1142">
                  <c:v>1490.7179964835209</c:v>
                </c:pt>
                <c:pt idx="1143">
                  <c:v>1413.278100562299</c:v>
                </c:pt>
                <c:pt idx="1144">
                  <c:v>1335.838204641077</c:v>
                </c:pt>
                <c:pt idx="1145">
                  <c:v>1258.398308719856</c:v>
                </c:pt>
                <c:pt idx="1146">
                  <c:v>1406.3778395659399</c:v>
                </c:pt>
                <c:pt idx="1147">
                  <c:v>1314.156341889485</c:v>
                </c:pt>
                <c:pt idx="1148">
                  <c:v>1268.045593051258</c:v>
                </c:pt>
                <c:pt idx="1149">
                  <c:v>1175.824095374802</c:v>
                </c:pt>
                <c:pt idx="1150">
                  <c:v>1335.6746913473251</c:v>
                </c:pt>
                <c:pt idx="1151">
                  <c:v>1222.0002495305309</c:v>
                </c:pt>
                <c:pt idx="1152">
                  <c:v>1426.5880826737589</c:v>
                </c:pt>
                <c:pt idx="1153">
                  <c:v>1272.3623440063261</c:v>
                </c:pt>
                <c:pt idx="1154">
                  <c:v>1663.518845321247</c:v>
                </c:pt>
                <c:pt idx="1155">
                  <c:v>1355.4597998913871</c:v>
                </c:pt>
                <c:pt idx="1156">
                  <c:v>985.78894537555402</c:v>
                </c:pt>
                <c:pt idx="1157">
                  <c:v>1548.3400812019299</c:v>
                </c:pt>
                <c:pt idx="1158">
                  <c:v>714.61849901627534</c:v>
                </c:pt>
                <c:pt idx="1159">
                  <c:v>650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ED-4C78-A60F-429B06673956}"/>
            </c:ext>
          </c:extLst>
        </c:ser>
        <c:ser>
          <c:idx val="1"/>
          <c:order val="1"/>
          <c:tx>
            <c:v>output.prediction.nedc_h.ts/target.engine_speeds_out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output.prediction.nedc_h.ts!$AN$3:$AN$1182</c:f>
              <c:numCache>
                <c:formatCode>General</c:formatCode>
                <c:ptCount val="1180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8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833.72158218565471</c:v>
                </c:pt>
                <c:pt idx="13">
                  <c:v>1191.0308316937919</c:v>
                </c:pt>
                <c:pt idx="14">
                  <c:v>1429.2369980325509</c:v>
                </c:pt>
                <c:pt idx="15">
                  <c:v>1786.546247540688</c:v>
                </c:pt>
                <c:pt idx="16">
                  <c:v>1786.546247540688</c:v>
                </c:pt>
                <c:pt idx="17">
                  <c:v>1786.546247540688</c:v>
                </c:pt>
                <c:pt idx="18">
                  <c:v>1667.443164371309</c:v>
                </c:pt>
                <c:pt idx="19">
                  <c:v>1667.443164371309</c:v>
                </c:pt>
                <c:pt idx="20">
                  <c:v>1786.546247540688</c:v>
                </c:pt>
                <c:pt idx="21">
                  <c:v>1786.546247540688</c:v>
                </c:pt>
                <c:pt idx="22">
                  <c:v>1786.546247540688</c:v>
                </c:pt>
                <c:pt idx="23">
                  <c:v>1786.546247540688</c:v>
                </c:pt>
                <c:pt idx="24">
                  <c:v>1191.0308316937919</c:v>
                </c:pt>
                <c:pt idx="25">
                  <c:v>833.72158218565471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833.72158218565471</c:v>
                </c:pt>
                <c:pt idx="52">
                  <c:v>1191.0308316937919</c:v>
                </c:pt>
                <c:pt idx="53">
                  <c:v>1548.3400812019299</c:v>
                </c:pt>
                <c:pt idx="54">
                  <c:v>924.17713628958177</c:v>
                </c:pt>
                <c:pt idx="55">
                  <c:v>862.56532720360974</c:v>
                </c:pt>
                <c:pt idx="56">
                  <c:v>1047.400754461526</c:v>
                </c:pt>
                <c:pt idx="57">
                  <c:v>1232.2361817194419</c:v>
                </c:pt>
                <c:pt idx="58">
                  <c:v>1355.4597998913871</c:v>
                </c:pt>
                <c:pt idx="59">
                  <c:v>1663.518845321247</c:v>
                </c:pt>
                <c:pt idx="60">
                  <c:v>1909.966081665136</c:v>
                </c:pt>
                <c:pt idx="61">
                  <c:v>1909.966081665136</c:v>
                </c:pt>
                <c:pt idx="62">
                  <c:v>1971.577890751108</c:v>
                </c:pt>
                <c:pt idx="63">
                  <c:v>1971.577890751108</c:v>
                </c:pt>
                <c:pt idx="64">
                  <c:v>1971.577890751108</c:v>
                </c:pt>
                <c:pt idx="65">
                  <c:v>1971.577890751108</c:v>
                </c:pt>
                <c:pt idx="66">
                  <c:v>1971.577890751108</c:v>
                </c:pt>
                <c:pt idx="67">
                  <c:v>1909.966081665136</c:v>
                </c:pt>
                <c:pt idx="68">
                  <c:v>1909.966081665136</c:v>
                </c:pt>
                <c:pt idx="69">
                  <c:v>1971.577890751108</c:v>
                </c:pt>
                <c:pt idx="70">
                  <c:v>1971.577890751108</c:v>
                </c:pt>
                <c:pt idx="71">
                  <c:v>1971.577890751108</c:v>
                </c:pt>
                <c:pt idx="72">
                  <c:v>1971.577890751108</c:v>
                </c:pt>
                <c:pt idx="73">
                  <c:v>1971.577890751108</c:v>
                </c:pt>
                <c:pt idx="74">
                  <c:v>1971.577890751108</c:v>
                </c:pt>
                <c:pt idx="75">
                  <c:v>1971.577890751108</c:v>
                </c:pt>
                <c:pt idx="76">
                  <c:v>1971.577890751108</c:v>
                </c:pt>
                <c:pt idx="77">
                  <c:v>1971.577890751108</c:v>
                </c:pt>
                <c:pt idx="78">
                  <c:v>1971.577890751108</c:v>
                </c:pt>
                <c:pt idx="79">
                  <c:v>1971.577890751108</c:v>
                </c:pt>
                <c:pt idx="80">
                  <c:v>1971.577890751108</c:v>
                </c:pt>
                <c:pt idx="81">
                  <c:v>1971.577890751108</c:v>
                </c:pt>
                <c:pt idx="82">
                  <c:v>1971.577890751108</c:v>
                </c:pt>
                <c:pt idx="83">
                  <c:v>1971.577890751108</c:v>
                </c:pt>
                <c:pt idx="84">
                  <c:v>1909.966081665136</c:v>
                </c:pt>
                <c:pt idx="85">
                  <c:v>1786.7424634931911</c:v>
                </c:pt>
                <c:pt idx="86">
                  <c:v>1663.518845321247</c:v>
                </c:pt>
                <c:pt idx="87">
                  <c:v>1540.2952271493029</c:v>
                </c:pt>
                <c:pt idx="88">
                  <c:v>1478.6834180633309</c:v>
                </c:pt>
                <c:pt idx="89">
                  <c:v>1170.6243726334701</c:v>
                </c:pt>
                <c:pt idx="90">
                  <c:v>985.78894537555379</c:v>
                </c:pt>
                <c:pt idx="91">
                  <c:v>862.56532720360974</c:v>
                </c:pt>
                <c:pt idx="92">
                  <c:v>800</c:v>
                </c:pt>
                <c:pt idx="93">
                  <c:v>800</c:v>
                </c:pt>
                <c:pt idx="94">
                  <c:v>800</c:v>
                </c:pt>
                <c:pt idx="95">
                  <c:v>800</c:v>
                </c:pt>
                <c:pt idx="96">
                  <c:v>800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800</c:v>
                </c:pt>
                <c:pt idx="116">
                  <c:v>800</c:v>
                </c:pt>
                <c:pt idx="117">
                  <c:v>800</c:v>
                </c:pt>
                <c:pt idx="118">
                  <c:v>800</c:v>
                </c:pt>
                <c:pt idx="119">
                  <c:v>800</c:v>
                </c:pt>
                <c:pt idx="120">
                  <c:v>1310.1339148631721</c:v>
                </c:pt>
                <c:pt idx="121">
                  <c:v>1548.3400812019299</c:v>
                </c:pt>
                <c:pt idx="122">
                  <c:v>924.17713628958177</c:v>
                </c:pt>
                <c:pt idx="123">
                  <c:v>862.56532720360974</c:v>
                </c:pt>
                <c:pt idx="124">
                  <c:v>985.78894537555379</c:v>
                </c:pt>
                <c:pt idx="125">
                  <c:v>1170.6243726334701</c:v>
                </c:pt>
                <c:pt idx="126">
                  <c:v>1355.4597998913871</c:v>
                </c:pt>
                <c:pt idx="127">
                  <c:v>1478.6834180633309</c:v>
                </c:pt>
                <c:pt idx="128">
                  <c:v>1601.907036235275</c:v>
                </c:pt>
                <c:pt idx="129">
                  <c:v>1725.130654407219</c:v>
                </c:pt>
                <c:pt idx="130">
                  <c:v>1848.354272579164</c:v>
                </c:pt>
                <c:pt idx="131">
                  <c:v>1971.577890751108</c:v>
                </c:pt>
                <c:pt idx="132">
                  <c:v>2156.4133180090239</c:v>
                </c:pt>
                <c:pt idx="133">
                  <c:v>1388.0316480069009</c:v>
                </c:pt>
                <c:pt idx="134">
                  <c:v>1349.475213340042</c:v>
                </c:pt>
                <c:pt idx="135">
                  <c:v>1388.0316480069009</c:v>
                </c:pt>
                <c:pt idx="136">
                  <c:v>1465.144517340618</c:v>
                </c:pt>
                <c:pt idx="137">
                  <c:v>1542.2573866743339</c:v>
                </c:pt>
                <c:pt idx="138">
                  <c:v>1619.370256008051</c:v>
                </c:pt>
                <c:pt idx="139">
                  <c:v>1657.926690674909</c:v>
                </c:pt>
                <c:pt idx="140">
                  <c:v>1696.4831253417681</c:v>
                </c:pt>
                <c:pt idx="141">
                  <c:v>1812.1524293423431</c:v>
                </c:pt>
                <c:pt idx="142">
                  <c:v>1889.265298676059</c:v>
                </c:pt>
                <c:pt idx="143">
                  <c:v>1889.265298676059</c:v>
                </c:pt>
                <c:pt idx="144">
                  <c:v>1927.8217333429179</c:v>
                </c:pt>
                <c:pt idx="145">
                  <c:v>1927.8217333429179</c:v>
                </c:pt>
                <c:pt idx="146">
                  <c:v>1927.8217333429179</c:v>
                </c:pt>
                <c:pt idx="147">
                  <c:v>1927.8217333429179</c:v>
                </c:pt>
                <c:pt idx="148">
                  <c:v>1927.8217333429179</c:v>
                </c:pt>
                <c:pt idx="149">
                  <c:v>1927.8217333429179</c:v>
                </c:pt>
                <c:pt idx="150">
                  <c:v>1927.8217333429179</c:v>
                </c:pt>
                <c:pt idx="151">
                  <c:v>1889.265298676059</c:v>
                </c:pt>
                <c:pt idx="152">
                  <c:v>1889.265298676059</c:v>
                </c:pt>
                <c:pt idx="153">
                  <c:v>1927.8217333429179</c:v>
                </c:pt>
                <c:pt idx="154">
                  <c:v>1889.265298676059</c:v>
                </c:pt>
                <c:pt idx="155">
                  <c:v>1850.7088640092011</c:v>
                </c:pt>
                <c:pt idx="156">
                  <c:v>1773.595994675484</c:v>
                </c:pt>
                <c:pt idx="157">
                  <c:v>1735.039560008626</c:v>
                </c:pt>
                <c:pt idx="158">
                  <c:v>1696.4831253417681</c:v>
                </c:pt>
                <c:pt idx="159">
                  <c:v>1619.370256008051</c:v>
                </c:pt>
                <c:pt idx="160">
                  <c:v>1503.700952007476</c:v>
                </c:pt>
                <c:pt idx="161">
                  <c:v>1426.5880826737589</c:v>
                </c:pt>
                <c:pt idx="162">
                  <c:v>1349.475213340042</c:v>
                </c:pt>
                <c:pt idx="163">
                  <c:v>1349.475213340042</c:v>
                </c:pt>
                <c:pt idx="164">
                  <c:v>1349.475213340042</c:v>
                </c:pt>
                <c:pt idx="165">
                  <c:v>1310.9187786731841</c:v>
                </c:pt>
                <c:pt idx="166">
                  <c:v>1349.475213340042</c:v>
                </c:pt>
                <c:pt idx="167">
                  <c:v>1349.475213340042</c:v>
                </c:pt>
                <c:pt idx="168">
                  <c:v>1349.475213340042</c:v>
                </c:pt>
                <c:pt idx="169">
                  <c:v>1349.475213340042</c:v>
                </c:pt>
                <c:pt idx="170">
                  <c:v>1349.475213340042</c:v>
                </c:pt>
                <c:pt idx="171">
                  <c:v>1349.475213340042</c:v>
                </c:pt>
                <c:pt idx="172">
                  <c:v>1349.475213340042</c:v>
                </c:pt>
                <c:pt idx="173">
                  <c:v>1349.475213340042</c:v>
                </c:pt>
                <c:pt idx="174">
                  <c:v>1349.475213340042</c:v>
                </c:pt>
                <c:pt idx="175">
                  <c:v>1349.475213340042</c:v>
                </c:pt>
                <c:pt idx="176">
                  <c:v>2094.801508923053</c:v>
                </c:pt>
                <c:pt idx="177">
                  <c:v>1971.577890751108</c:v>
                </c:pt>
                <c:pt idx="178">
                  <c:v>1848.354272579164</c:v>
                </c:pt>
                <c:pt idx="179">
                  <c:v>1663.518845321247</c:v>
                </c:pt>
                <c:pt idx="180">
                  <c:v>1478.6834180633309</c:v>
                </c:pt>
                <c:pt idx="181">
                  <c:v>1232.2361817194419</c:v>
                </c:pt>
                <c:pt idx="182">
                  <c:v>985.78894537555379</c:v>
                </c:pt>
                <c:pt idx="183">
                  <c:v>862.56532720360974</c:v>
                </c:pt>
                <c:pt idx="184">
                  <c:v>800</c:v>
                </c:pt>
                <c:pt idx="185">
                  <c:v>800</c:v>
                </c:pt>
                <c:pt idx="186">
                  <c:v>800</c:v>
                </c:pt>
                <c:pt idx="187">
                  <c:v>800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1071.9277485244129</c:v>
                </c:pt>
                <c:pt idx="209">
                  <c:v>1429.2369980325509</c:v>
                </c:pt>
                <c:pt idx="210">
                  <c:v>1786.546247540688</c:v>
                </c:pt>
                <c:pt idx="211">
                  <c:v>1786.546247540688</c:v>
                </c:pt>
                <c:pt idx="212">
                  <c:v>1786.546247540688</c:v>
                </c:pt>
                <c:pt idx="213">
                  <c:v>1786.546247540688</c:v>
                </c:pt>
                <c:pt idx="214">
                  <c:v>1786.546247540688</c:v>
                </c:pt>
                <c:pt idx="215">
                  <c:v>1786.546247540688</c:v>
                </c:pt>
                <c:pt idx="216">
                  <c:v>1905.649330710067</c:v>
                </c:pt>
                <c:pt idx="217">
                  <c:v>1786.546247540688</c:v>
                </c:pt>
                <c:pt idx="218">
                  <c:v>1548.3400812019299</c:v>
                </c:pt>
                <c:pt idx="219">
                  <c:v>1191.0308316937919</c:v>
                </c:pt>
                <c:pt idx="220">
                  <c:v>1071.9277485244129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833.72158218565471</c:v>
                </c:pt>
                <c:pt idx="247">
                  <c:v>1071.9277485244129</c:v>
                </c:pt>
                <c:pt idx="248">
                  <c:v>1548.3400812019299</c:v>
                </c:pt>
                <c:pt idx="249">
                  <c:v>924.17713628958177</c:v>
                </c:pt>
                <c:pt idx="250">
                  <c:v>924.17713628958177</c:v>
                </c:pt>
                <c:pt idx="251">
                  <c:v>1047.400754461526</c:v>
                </c:pt>
                <c:pt idx="252">
                  <c:v>1170.6243726334701</c:v>
                </c:pt>
                <c:pt idx="253">
                  <c:v>1478.6834180633309</c:v>
                </c:pt>
                <c:pt idx="254">
                  <c:v>1663.518845321247</c:v>
                </c:pt>
                <c:pt idx="255">
                  <c:v>1848.354272579164</c:v>
                </c:pt>
                <c:pt idx="256">
                  <c:v>1909.966081665136</c:v>
                </c:pt>
                <c:pt idx="257">
                  <c:v>1909.966081665136</c:v>
                </c:pt>
                <c:pt idx="258">
                  <c:v>1971.577890751108</c:v>
                </c:pt>
                <c:pt idx="259">
                  <c:v>1971.577890751108</c:v>
                </c:pt>
                <c:pt idx="260">
                  <c:v>1971.577890751108</c:v>
                </c:pt>
                <c:pt idx="261">
                  <c:v>1971.577890751108</c:v>
                </c:pt>
                <c:pt idx="262">
                  <c:v>1971.577890751108</c:v>
                </c:pt>
                <c:pt idx="263">
                  <c:v>1909.966081665136</c:v>
                </c:pt>
                <c:pt idx="264">
                  <c:v>1909.966081665136</c:v>
                </c:pt>
                <c:pt idx="265">
                  <c:v>1971.577890751108</c:v>
                </c:pt>
                <c:pt idx="266">
                  <c:v>1971.577890751108</c:v>
                </c:pt>
                <c:pt idx="267">
                  <c:v>1971.577890751108</c:v>
                </c:pt>
                <c:pt idx="268">
                  <c:v>1971.577890751108</c:v>
                </c:pt>
                <c:pt idx="269">
                  <c:v>1971.577890751108</c:v>
                </c:pt>
                <c:pt idx="270">
                  <c:v>1971.577890751108</c:v>
                </c:pt>
                <c:pt idx="271">
                  <c:v>1971.577890751108</c:v>
                </c:pt>
                <c:pt idx="272">
                  <c:v>1971.577890751108</c:v>
                </c:pt>
                <c:pt idx="273">
                  <c:v>1971.577890751108</c:v>
                </c:pt>
                <c:pt idx="274">
                  <c:v>1971.577890751108</c:v>
                </c:pt>
                <c:pt idx="275">
                  <c:v>1909.966081665136</c:v>
                </c:pt>
                <c:pt idx="276">
                  <c:v>1909.966081665136</c:v>
                </c:pt>
                <c:pt idx="277">
                  <c:v>1909.966081665136</c:v>
                </c:pt>
                <c:pt idx="278">
                  <c:v>1971.577890751108</c:v>
                </c:pt>
                <c:pt idx="279">
                  <c:v>1909.966081665136</c:v>
                </c:pt>
                <c:pt idx="280">
                  <c:v>1848.354272579164</c:v>
                </c:pt>
                <c:pt idx="281">
                  <c:v>1663.518845321247</c:v>
                </c:pt>
                <c:pt idx="282">
                  <c:v>1478.6834180633309</c:v>
                </c:pt>
                <c:pt idx="283">
                  <c:v>1355.4597998913871</c:v>
                </c:pt>
                <c:pt idx="284">
                  <c:v>1170.6243726334701</c:v>
                </c:pt>
                <c:pt idx="285">
                  <c:v>985.78894537555379</c:v>
                </c:pt>
                <c:pt idx="286">
                  <c:v>862.56532720360974</c:v>
                </c:pt>
                <c:pt idx="287">
                  <c:v>800</c:v>
                </c:pt>
                <c:pt idx="288">
                  <c:v>800</c:v>
                </c:pt>
                <c:pt idx="289">
                  <c:v>800</c:v>
                </c:pt>
                <c:pt idx="290">
                  <c:v>800</c:v>
                </c:pt>
                <c:pt idx="291">
                  <c:v>800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800</c:v>
                </c:pt>
                <c:pt idx="312">
                  <c:v>800</c:v>
                </c:pt>
                <c:pt idx="313">
                  <c:v>800</c:v>
                </c:pt>
                <c:pt idx="314">
                  <c:v>833.72158218565471</c:v>
                </c:pt>
                <c:pt idx="315">
                  <c:v>1191.0308316937919</c:v>
                </c:pt>
                <c:pt idx="316">
                  <c:v>1548.3400812019299</c:v>
                </c:pt>
                <c:pt idx="317">
                  <c:v>924.17713628958177</c:v>
                </c:pt>
                <c:pt idx="318">
                  <c:v>862.56532720360974</c:v>
                </c:pt>
                <c:pt idx="319">
                  <c:v>985.78894537555379</c:v>
                </c:pt>
                <c:pt idx="320">
                  <c:v>1109.0125635474981</c:v>
                </c:pt>
                <c:pt idx="321">
                  <c:v>1232.2361817194419</c:v>
                </c:pt>
                <c:pt idx="322">
                  <c:v>1417.0716089773589</c:v>
                </c:pt>
                <c:pt idx="323">
                  <c:v>1601.907036235275</c:v>
                </c:pt>
                <c:pt idx="324">
                  <c:v>1725.130654407219</c:v>
                </c:pt>
                <c:pt idx="325">
                  <c:v>1909.966081665136</c:v>
                </c:pt>
                <c:pt idx="326">
                  <c:v>1971.577890751108</c:v>
                </c:pt>
                <c:pt idx="327">
                  <c:v>2094.801508923053</c:v>
                </c:pt>
                <c:pt idx="328">
                  <c:v>1310.9187786731841</c:v>
                </c:pt>
                <c:pt idx="329">
                  <c:v>1349.475213340042</c:v>
                </c:pt>
                <c:pt idx="330">
                  <c:v>1388.0316480069009</c:v>
                </c:pt>
                <c:pt idx="331">
                  <c:v>1465.144517340618</c:v>
                </c:pt>
                <c:pt idx="332">
                  <c:v>1503.700952007476</c:v>
                </c:pt>
                <c:pt idx="333">
                  <c:v>1580.8138213411919</c:v>
                </c:pt>
                <c:pt idx="334">
                  <c:v>1696.4831253417681</c:v>
                </c:pt>
                <c:pt idx="335">
                  <c:v>1735.039560008626</c:v>
                </c:pt>
                <c:pt idx="336">
                  <c:v>1812.1524293423431</c:v>
                </c:pt>
                <c:pt idx="337">
                  <c:v>1889.265298676059</c:v>
                </c:pt>
                <c:pt idx="338">
                  <c:v>1927.8217333429179</c:v>
                </c:pt>
                <c:pt idx="339">
                  <c:v>1927.8217333429179</c:v>
                </c:pt>
                <c:pt idx="340">
                  <c:v>1927.8217333429179</c:v>
                </c:pt>
                <c:pt idx="341">
                  <c:v>1927.8217333429179</c:v>
                </c:pt>
                <c:pt idx="342">
                  <c:v>1927.8217333429179</c:v>
                </c:pt>
                <c:pt idx="343">
                  <c:v>1927.8217333429179</c:v>
                </c:pt>
                <c:pt idx="344">
                  <c:v>1927.8217333429179</c:v>
                </c:pt>
                <c:pt idx="345">
                  <c:v>1927.8217333429179</c:v>
                </c:pt>
                <c:pt idx="346">
                  <c:v>1927.8217333429179</c:v>
                </c:pt>
                <c:pt idx="347">
                  <c:v>1927.8217333429179</c:v>
                </c:pt>
                <c:pt idx="348">
                  <c:v>1927.8217333429179</c:v>
                </c:pt>
                <c:pt idx="349">
                  <c:v>1927.8217333429179</c:v>
                </c:pt>
                <c:pt idx="350">
                  <c:v>1850.7088640092011</c:v>
                </c:pt>
                <c:pt idx="351">
                  <c:v>1812.1524293423431</c:v>
                </c:pt>
                <c:pt idx="352">
                  <c:v>1773.595994675484</c:v>
                </c:pt>
                <c:pt idx="353">
                  <c:v>1657.926690674909</c:v>
                </c:pt>
                <c:pt idx="354">
                  <c:v>1580.8138213411919</c:v>
                </c:pt>
                <c:pt idx="355">
                  <c:v>1503.700952007476</c:v>
                </c:pt>
                <c:pt idx="356">
                  <c:v>1465.144517340618</c:v>
                </c:pt>
                <c:pt idx="357">
                  <c:v>1349.475213340042</c:v>
                </c:pt>
                <c:pt idx="358">
                  <c:v>1310.9187786731841</c:v>
                </c:pt>
                <c:pt idx="359">
                  <c:v>1349.475213340042</c:v>
                </c:pt>
                <c:pt idx="360">
                  <c:v>1349.475213340042</c:v>
                </c:pt>
                <c:pt idx="361">
                  <c:v>1349.475213340042</c:v>
                </c:pt>
                <c:pt idx="362">
                  <c:v>1349.475213340042</c:v>
                </c:pt>
                <c:pt idx="363">
                  <c:v>1349.475213340042</c:v>
                </c:pt>
                <c:pt idx="364">
                  <c:v>1349.475213340042</c:v>
                </c:pt>
                <c:pt idx="365">
                  <c:v>1349.475213340042</c:v>
                </c:pt>
                <c:pt idx="366">
                  <c:v>1349.475213340042</c:v>
                </c:pt>
                <c:pt idx="367">
                  <c:v>1349.475213340042</c:v>
                </c:pt>
                <c:pt idx="368">
                  <c:v>1349.475213340042</c:v>
                </c:pt>
                <c:pt idx="369">
                  <c:v>1349.475213340042</c:v>
                </c:pt>
                <c:pt idx="370">
                  <c:v>1349.475213340042</c:v>
                </c:pt>
                <c:pt idx="371">
                  <c:v>2156.4133180090239</c:v>
                </c:pt>
                <c:pt idx="372">
                  <c:v>2094.801508923053</c:v>
                </c:pt>
                <c:pt idx="373">
                  <c:v>1786.7424634931911</c:v>
                </c:pt>
                <c:pt idx="374">
                  <c:v>1663.518845321247</c:v>
                </c:pt>
                <c:pt idx="375">
                  <c:v>1417.0716089773589</c:v>
                </c:pt>
                <c:pt idx="376">
                  <c:v>1232.2361817194419</c:v>
                </c:pt>
                <c:pt idx="377">
                  <c:v>1047.400754461526</c:v>
                </c:pt>
                <c:pt idx="378">
                  <c:v>924.17713628958177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800</c:v>
                </c:pt>
                <c:pt idx="402">
                  <c:v>800</c:v>
                </c:pt>
                <c:pt idx="403">
                  <c:v>1071.9277485244129</c:v>
                </c:pt>
                <c:pt idx="404">
                  <c:v>1191.0308316937919</c:v>
                </c:pt>
                <c:pt idx="405">
                  <c:v>1667.443164371309</c:v>
                </c:pt>
                <c:pt idx="406">
                  <c:v>1786.546247540688</c:v>
                </c:pt>
                <c:pt idx="407">
                  <c:v>1667.443164371309</c:v>
                </c:pt>
                <c:pt idx="408">
                  <c:v>1667.443164371309</c:v>
                </c:pt>
                <c:pt idx="409">
                  <c:v>1667.443164371309</c:v>
                </c:pt>
                <c:pt idx="410">
                  <c:v>1667.443164371309</c:v>
                </c:pt>
                <c:pt idx="411">
                  <c:v>1786.546247540688</c:v>
                </c:pt>
                <c:pt idx="412">
                  <c:v>1667.443164371309</c:v>
                </c:pt>
                <c:pt idx="413">
                  <c:v>1548.3400812019299</c:v>
                </c:pt>
                <c:pt idx="414">
                  <c:v>1191.0308316937919</c:v>
                </c:pt>
                <c:pt idx="415">
                  <c:v>833.72158218565471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833.72158218565471</c:v>
                </c:pt>
                <c:pt idx="442">
                  <c:v>1071.9277485244129</c:v>
                </c:pt>
                <c:pt idx="443">
                  <c:v>1548.3400812019299</c:v>
                </c:pt>
                <c:pt idx="444">
                  <c:v>985.78894537555379</c:v>
                </c:pt>
                <c:pt idx="445">
                  <c:v>924.17713628958177</c:v>
                </c:pt>
                <c:pt idx="446">
                  <c:v>1047.400754461526</c:v>
                </c:pt>
                <c:pt idx="447">
                  <c:v>1232.2361817194419</c:v>
                </c:pt>
                <c:pt idx="448">
                  <c:v>1540.2952271493029</c:v>
                </c:pt>
                <c:pt idx="449">
                  <c:v>1725.130654407219</c:v>
                </c:pt>
                <c:pt idx="450">
                  <c:v>1909.966081665136</c:v>
                </c:pt>
                <c:pt idx="451">
                  <c:v>1909.966081665136</c:v>
                </c:pt>
                <c:pt idx="452">
                  <c:v>1971.577890751108</c:v>
                </c:pt>
                <c:pt idx="453">
                  <c:v>1971.577890751108</c:v>
                </c:pt>
                <c:pt idx="454">
                  <c:v>1971.577890751108</c:v>
                </c:pt>
                <c:pt idx="455">
                  <c:v>1909.966081665136</c:v>
                </c:pt>
                <c:pt idx="456">
                  <c:v>1909.966081665136</c:v>
                </c:pt>
                <c:pt idx="457">
                  <c:v>1909.966081665136</c:v>
                </c:pt>
                <c:pt idx="458">
                  <c:v>1971.577890751108</c:v>
                </c:pt>
                <c:pt idx="459">
                  <c:v>1971.577890751108</c:v>
                </c:pt>
                <c:pt idx="460">
                  <c:v>1909.966081665136</c:v>
                </c:pt>
                <c:pt idx="461">
                  <c:v>1971.577890751108</c:v>
                </c:pt>
                <c:pt idx="462">
                  <c:v>1971.577890751108</c:v>
                </c:pt>
                <c:pt idx="463">
                  <c:v>1971.577890751108</c:v>
                </c:pt>
                <c:pt idx="464">
                  <c:v>1971.577890751108</c:v>
                </c:pt>
                <c:pt idx="465">
                  <c:v>1971.577890751108</c:v>
                </c:pt>
                <c:pt idx="466">
                  <c:v>1971.577890751108</c:v>
                </c:pt>
                <c:pt idx="467">
                  <c:v>1971.577890751108</c:v>
                </c:pt>
                <c:pt idx="468">
                  <c:v>1971.577890751108</c:v>
                </c:pt>
                <c:pt idx="469">
                  <c:v>1971.577890751108</c:v>
                </c:pt>
                <c:pt idx="470">
                  <c:v>1971.577890751108</c:v>
                </c:pt>
                <c:pt idx="471">
                  <c:v>1971.577890751108</c:v>
                </c:pt>
                <c:pt idx="472">
                  <c:v>1971.577890751108</c:v>
                </c:pt>
                <c:pt idx="473">
                  <c:v>1909.966081665136</c:v>
                </c:pt>
                <c:pt idx="474">
                  <c:v>1909.966081665136</c:v>
                </c:pt>
                <c:pt idx="475">
                  <c:v>1848.354272579164</c:v>
                </c:pt>
                <c:pt idx="476">
                  <c:v>1725.130654407219</c:v>
                </c:pt>
                <c:pt idx="477">
                  <c:v>1540.2952271493029</c:v>
                </c:pt>
                <c:pt idx="478">
                  <c:v>1355.4597998913871</c:v>
                </c:pt>
                <c:pt idx="479">
                  <c:v>1170.6243726334701</c:v>
                </c:pt>
                <c:pt idx="480">
                  <c:v>985.78894537555379</c:v>
                </c:pt>
                <c:pt idx="481">
                  <c:v>800.95351811763749</c:v>
                </c:pt>
                <c:pt idx="482">
                  <c:v>800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800</c:v>
                </c:pt>
                <c:pt idx="507">
                  <c:v>800</c:v>
                </c:pt>
                <c:pt idx="508">
                  <c:v>800</c:v>
                </c:pt>
                <c:pt idx="509">
                  <c:v>833.72158218565471</c:v>
                </c:pt>
                <c:pt idx="510">
                  <c:v>1310.1339148631721</c:v>
                </c:pt>
                <c:pt idx="511">
                  <c:v>1667.443164371309</c:v>
                </c:pt>
                <c:pt idx="512">
                  <c:v>924.17713628958177</c:v>
                </c:pt>
                <c:pt idx="513">
                  <c:v>924.17713628958177</c:v>
                </c:pt>
                <c:pt idx="514">
                  <c:v>985.78894537555379</c:v>
                </c:pt>
                <c:pt idx="515">
                  <c:v>1109.0125635474981</c:v>
                </c:pt>
                <c:pt idx="516">
                  <c:v>1232.2361817194419</c:v>
                </c:pt>
                <c:pt idx="517">
                  <c:v>1355.4597998913871</c:v>
                </c:pt>
                <c:pt idx="518">
                  <c:v>1540.2952271493029</c:v>
                </c:pt>
                <c:pt idx="519">
                  <c:v>1725.130654407219</c:v>
                </c:pt>
                <c:pt idx="520">
                  <c:v>1848.354272579164</c:v>
                </c:pt>
                <c:pt idx="521">
                  <c:v>1909.966081665136</c:v>
                </c:pt>
                <c:pt idx="522">
                  <c:v>2094.801508923053</c:v>
                </c:pt>
                <c:pt idx="523">
                  <c:v>1310.9187786731841</c:v>
                </c:pt>
                <c:pt idx="524">
                  <c:v>1310.9187786731841</c:v>
                </c:pt>
                <c:pt idx="525">
                  <c:v>1388.0316480069009</c:v>
                </c:pt>
                <c:pt idx="526">
                  <c:v>1426.5880826737589</c:v>
                </c:pt>
                <c:pt idx="527">
                  <c:v>1503.700952007476</c:v>
                </c:pt>
                <c:pt idx="528">
                  <c:v>1580.8138213411919</c:v>
                </c:pt>
                <c:pt idx="529">
                  <c:v>1657.926690674909</c:v>
                </c:pt>
                <c:pt idx="530">
                  <c:v>1696.4831253417681</c:v>
                </c:pt>
                <c:pt idx="531">
                  <c:v>1812.1524293423431</c:v>
                </c:pt>
                <c:pt idx="532">
                  <c:v>1889.265298676059</c:v>
                </c:pt>
                <c:pt idx="533">
                  <c:v>1889.265298676059</c:v>
                </c:pt>
                <c:pt idx="534">
                  <c:v>1927.8217333429179</c:v>
                </c:pt>
                <c:pt idx="535">
                  <c:v>1927.8217333429179</c:v>
                </c:pt>
                <c:pt idx="536">
                  <c:v>1927.8217333429179</c:v>
                </c:pt>
                <c:pt idx="537">
                  <c:v>1927.8217333429179</c:v>
                </c:pt>
                <c:pt idx="538">
                  <c:v>1927.8217333429179</c:v>
                </c:pt>
                <c:pt idx="539">
                  <c:v>1927.8217333429179</c:v>
                </c:pt>
                <c:pt idx="540">
                  <c:v>1927.8217333429179</c:v>
                </c:pt>
                <c:pt idx="541">
                  <c:v>1927.8217333429179</c:v>
                </c:pt>
                <c:pt idx="542">
                  <c:v>1927.8217333429179</c:v>
                </c:pt>
                <c:pt idx="543">
                  <c:v>1927.8217333429179</c:v>
                </c:pt>
                <c:pt idx="544">
                  <c:v>1889.265298676059</c:v>
                </c:pt>
                <c:pt idx="545">
                  <c:v>1850.7088640092011</c:v>
                </c:pt>
                <c:pt idx="546">
                  <c:v>1812.1524293423431</c:v>
                </c:pt>
                <c:pt idx="547">
                  <c:v>1773.595994675484</c:v>
                </c:pt>
                <c:pt idx="548">
                  <c:v>1657.926690674909</c:v>
                </c:pt>
                <c:pt idx="549">
                  <c:v>1580.8138213411919</c:v>
                </c:pt>
                <c:pt idx="550">
                  <c:v>1503.700952007476</c:v>
                </c:pt>
                <c:pt idx="551">
                  <c:v>1426.5880826737589</c:v>
                </c:pt>
                <c:pt idx="552">
                  <c:v>1349.475213340042</c:v>
                </c:pt>
                <c:pt idx="553">
                  <c:v>1349.475213340042</c:v>
                </c:pt>
                <c:pt idx="554">
                  <c:v>1349.475213340042</c:v>
                </c:pt>
                <c:pt idx="555">
                  <c:v>1349.475213340042</c:v>
                </c:pt>
                <c:pt idx="556">
                  <c:v>1310.9187786731841</c:v>
                </c:pt>
                <c:pt idx="557">
                  <c:v>1349.475213340042</c:v>
                </c:pt>
                <c:pt idx="558">
                  <c:v>1349.475213340042</c:v>
                </c:pt>
                <c:pt idx="559">
                  <c:v>1349.475213340042</c:v>
                </c:pt>
                <c:pt idx="560">
                  <c:v>1349.475213340042</c:v>
                </c:pt>
                <c:pt idx="561">
                  <c:v>1349.475213340042</c:v>
                </c:pt>
                <c:pt idx="562">
                  <c:v>1310.9187786731841</c:v>
                </c:pt>
                <c:pt idx="563">
                  <c:v>1349.475213340042</c:v>
                </c:pt>
                <c:pt idx="564">
                  <c:v>1349.475213340042</c:v>
                </c:pt>
                <c:pt idx="565">
                  <c:v>1349.475213340042</c:v>
                </c:pt>
                <c:pt idx="566">
                  <c:v>2094.801508923053</c:v>
                </c:pt>
                <c:pt idx="567">
                  <c:v>2033.1896998370801</c:v>
                </c:pt>
                <c:pt idx="568">
                  <c:v>1786.7424634931911</c:v>
                </c:pt>
                <c:pt idx="569">
                  <c:v>1786.7424634931911</c:v>
                </c:pt>
                <c:pt idx="570">
                  <c:v>1478.6834180633309</c:v>
                </c:pt>
                <c:pt idx="571">
                  <c:v>1293.8479908054151</c:v>
                </c:pt>
                <c:pt idx="572">
                  <c:v>1047.400754461526</c:v>
                </c:pt>
                <c:pt idx="573">
                  <c:v>800.95351811763749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800</c:v>
                </c:pt>
                <c:pt idx="597">
                  <c:v>800</c:v>
                </c:pt>
                <c:pt idx="598">
                  <c:v>952.82466535503374</c:v>
                </c:pt>
                <c:pt idx="599">
                  <c:v>1429.2369980325509</c:v>
                </c:pt>
                <c:pt idx="600">
                  <c:v>1786.546247540688</c:v>
                </c:pt>
                <c:pt idx="601">
                  <c:v>1786.546247540688</c:v>
                </c:pt>
                <c:pt idx="602">
                  <c:v>1786.546247540688</c:v>
                </c:pt>
                <c:pt idx="603">
                  <c:v>1667.443164371309</c:v>
                </c:pt>
                <c:pt idx="604">
                  <c:v>1786.546247540688</c:v>
                </c:pt>
                <c:pt idx="605">
                  <c:v>1667.443164371309</c:v>
                </c:pt>
                <c:pt idx="606">
                  <c:v>1667.443164371309</c:v>
                </c:pt>
                <c:pt idx="607">
                  <c:v>1667.443164371309</c:v>
                </c:pt>
                <c:pt idx="608">
                  <c:v>1667.443164371309</c:v>
                </c:pt>
                <c:pt idx="609">
                  <c:v>1429.2369980325509</c:v>
                </c:pt>
                <c:pt idx="610">
                  <c:v>952.82466535503374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833.72158218565471</c:v>
                </c:pt>
                <c:pt idx="637">
                  <c:v>1191.0308316937919</c:v>
                </c:pt>
                <c:pt idx="638">
                  <c:v>1548.3400812019299</c:v>
                </c:pt>
                <c:pt idx="639">
                  <c:v>985.78894537555379</c:v>
                </c:pt>
                <c:pt idx="640">
                  <c:v>924.17713628958177</c:v>
                </c:pt>
                <c:pt idx="641">
                  <c:v>1047.400754461526</c:v>
                </c:pt>
                <c:pt idx="642">
                  <c:v>1232.2361817194419</c:v>
                </c:pt>
                <c:pt idx="643">
                  <c:v>1478.6834180633309</c:v>
                </c:pt>
                <c:pt idx="644">
                  <c:v>1601.907036235275</c:v>
                </c:pt>
                <c:pt idx="645">
                  <c:v>1848.354272579164</c:v>
                </c:pt>
                <c:pt idx="646">
                  <c:v>1909.966081665136</c:v>
                </c:pt>
                <c:pt idx="647">
                  <c:v>1971.577890751108</c:v>
                </c:pt>
                <c:pt idx="648">
                  <c:v>1909.966081665136</c:v>
                </c:pt>
                <c:pt idx="649">
                  <c:v>1909.966081665136</c:v>
                </c:pt>
                <c:pt idx="650">
                  <c:v>1909.966081665136</c:v>
                </c:pt>
                <c:pt idx="651">
                  <c:v>1909.966081665136</c:v>
                </c:pt>
                <c:pt idx="652">
                  <c:v>1909.966081665136</c:v>
                </c:pt>
                <c:pt idx="653">
                  <c:v>1909.966081665136</c:v>
                </c:pt>
                <c:pt idx="654">
                  <c:v>1909.966081665136</c:v>
                </c:pt>
                <c:pt idx="655">
                  <c:v>1909.966081665136</c:v>
                </c:pt>
                <c:pt idx="656">
                  <c:v>1909.966081665136</c:v>
                </c:pt>
                <c:pt idx="657">
                  <c:v>1909.966081665136</c:v>
                </c:pt>
                <c:pt idx="658">
                  <c:v>1909.966081665136</c:v>
                </c:pt>
                <c:pt idx="659">
                  <c:v>1971.577890751108</c:v>
                </c:pt>
                <c:pt idx="660">
                  <c:v>1971.577890751108</c:v>
                </c:pt>
                <c:pt idx="661">
                  <c:v>1971.577890751108</c:v>
                </c:pt>
                <c:pt idx="662">
                  <c:v>1971.577890751108</c:v>
                </c:pt>
                <c:pt idx="663">
                  <c:v>1971.577890751108</c:v>
                </c:pt>
                <c:pt idx="664">
                  <c:v>1971.577890751108</c:v>
                </c:pt>
                <c:pt idx="665">
                  <c:v>1971.577890751108</c:v>
                </c:pt>
                <c:pt idx="666">
                  <c:v>1971.577890751108</c:v>
                </c:pt>
                <c:pt idx="667">
                  <c:v>1971.577890751108</c:v>
                </c:pt>
                <c:pt idx="668">
                  <c:v>1971.577890751108</c:v>
                </c:pt>
                <c:pt idx="669">
                  <c:v>1909.966081665136</c:v>
                </c:pt>
                <c:pt idx="670">
                  <c:v>1848.354272579164</c:v>
                </c:pt>
                <c:pt idx="671">
                  <c:v>1786.7424634931911</c:v>
                </c:pt>
                <c:pt idx="672">
                  <c:v>1540.2952271493029</c:v>
                </c:pt>
                <c:pt idx="673">
                  <c:v>1355.4597998913871</c:v>
                </c:pt>
                <c:pt idx="674">
                  <c:v>1232.2361817194419</c:v>
                </c:pt>
                <c:pt idx="675">
                  <c:v>985.78894537555379</c:v>
                </c:pt>
                <c:pt idx="676">
                  <c:v>862.56532720360974</c:v>
                </c:pt>
                <c:pt idx="677">
                  <c:v>800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800</c:v>
                </c:pt>
                <c:pt idx="682">
                  <c:v>800</c:v>
                </c:pt>
                <c:pt idx="683">
                  <c:v>800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833.72158218565471</c:v>
                </c:pt>
                <c:pt idx="705">
                  <c:v>1429.2369980325509</c:v>
                </c:pt>
                <c:pt idx="706">
                  <c:v>1667.443164371309</c:v>
                </c:pt>
                <c:pt idx="707">
                  <c:v>924.17713628958177</c:v>
                </c:pt>
                <c:pt idx="708">
                  <c:v>924.17713628958177</c:v>
                </c:pt>
                <c:pt idx="709">
                  <c:v>1047.400754461526</c:v>
                </c:pt>
                <c:pt idx="710">
                  <c:v>1109.0125635474981</c:v>
                </c:pt>
                <c:pt idx="711">
                  <c:v>1170.6243726334701</c:v>
                </c:pt>
                <c:pt idx="712">
                  <c:v>1417.0716089773589</c:v>
                </c:pt>
                <c:pt idx="713">
                  <c:v>1540.2952271493029</c:v>
                </c:pt>
                <c:pt idx="714">
                  <c:v>1663.518845321247</c:v>
                </c:pt>
                <c:pt idx="715">
                  <c:v>1848.354272579164</c:v>
                </c:pt>
                <c:pt idx="716">
                  <c:v>1971.577890751108</c:v>
                </c:pt>
                <c:pt idx="717">
                  <c:v>2094.801508923053</c:v>
                </c:pt>
                <c:pt idx="718">
                  <c:v>1310.9187786731841</c:v>
                </c:pt>
                <c:pt idx="719">
                  <c:v>1310.9187786731841</c:v>
                </c:pt>
                <c:pt idx="720">
                  <c:v>1310.9187786731841</c:v>
                </c:pt>
                <c:pt idx="721">
                  <c:v>1426.5880826737589</c:v>
                </c:pt>
                <c:pt idx="722">
                  <c:v>1503.700952007476</c:v>
                </c:pt>
                <c:pt idx="723">
                  <c:v>1580.8138213411919</c:v>
                </c:pt>
                <c:pt idx="724">
                  <c:v>1657.926690674909</c:v>
                </c:pt>
                <c:pt idx="725">
                  <c:v>1735.039560008626</c:v>
                </c:pt>
                <c:pt idx="726">
                  <c:v>1812.1524293423431</c:v>
                </c:pt>
                <c:pt idx="727">
                  <c:v>1889.265298676059</c:v>
                </c:pt>
                <c:pt idx="728">
                  <c:v>1927.8217333429179</c:v>
                </c:pt>
                <c:pt idx="729">
                  <c:v>1927.8217333429179</c:v>
                </c:pt>
                <c:pt idx="730">
                  <c:v>1927.8217333429179</c:v>
                </c:pt>
                <c:pt idx="731">
                  <c:v>1927.8217333429179</c:v>
                </c:pt>
                <c:pt idx="732">
                  <c:v>1927.8217333429179</c:v>
                </c:pt>
                <c:pt idx="733">
                  <c:v>1927.8217333429179</c:v>
                </c:pt>
                <c:pt idx="734">
                  <c:v>1927.8217333429179</c:v>
                </c:pt>
                <c:pt idx="735">
                  <c:v>1927.8217333429179</c:v>
                </c:pt>
                <c:pt idx="736">
                  <c:v>1927.8217333429179</c:v>
                </c:pt>
                <c:pt idx="737">
                  <c:v>1927.8217333429179</c:v>
                </c:pt>
                <c:pt idx="738">
                  <c:v>1927.8217333429179</c:v>
                </c:pt>
                <c:pt idx="739">
                  <c:v>1927.8217333429179</c:v>
                </c:pt>
                <c:pt idx="740">
                  <c:v>1850.7088640092011</c:v>
                </c:pt>
                <c:pt idx="741">
                  <c:v>1812.1524293423431</c:v>
                </c:pt>
                <c:pt idx="742">
                  <c:v>1735.039560008626</c:v>
                </c:pt>
                <c:pt idx="743">
                  <c:v>1657.926690674909</c:v>
                </c:pt>
                <c:pt idx="744">
                  <c:v>1580.8138213411919</c:v>
                </c:pt>
                <c:pt idx="745">
                  <c:v>1503.700952007476</c:v>
                </c:pt>
                <c:pt idx="746">
                  <c:v>1465.144517340618</c:v>
                </c:pt>
                <c:pt idx="747">
                  <c:v>1349.475213340042</c:v>
                </c:pt>
                <c:pt idx="748">
                  <c:v>1349.475213340042</c:v>
                </c:pt>
                <c:pt idx="749">
                  <c:v>1349.475213340042</c:v>
                </c:pt>
                <c:pt idx="750">
                  <c:v>1349.475213340042</c:v>
                </c:pt>
                <c:pt idx="751">
                  <c:v>1349.475213340042</c:v>
                </c:pt>
                <c:pt idx="752">
                  <c:v>1349.475213340042</c:v>
                </c:pt>
                <c:pt idx="753">
                  <c:v>1349.475213340042</c:v>
                </c:pt>
                <c:pt idx="754">
                  <c:v>1349.475213340042</c:v>
                </c:pt>
                <c:pt idx="755">
                  <c:v>1349.475213340042</c:v>
                </c:pt>
                <c:pt idx="756">
                  <c:v>1310.9187786731841</c:v>
                </c:pt>
                <c:pt idx="757">
                  <c:v>1349.475213340042</c:v>
                </c:pt>
                <c:pt idx="758">
                  <c:v>1310.9187786731841</c:v>
                </c:pt>
                <c:pt idx="759">
                  <c:v>1349.475213340042</c:v>
                </c:pt>
                <c:pt idx="760">
                  <c:v>1349.475213340042</c:v>
                </c:pt>
                <c:pt idx="761">
                  <c:v>2094.801508923053</c:v>
                </c:pt>
                <c:pt idx="762">
                  <c:v>2033.1896998370801</c:v>
                </c:pt>
                <c:pt idx="763">
                  <c:v>1909.966081665136</c:v>
                </c:pt>
                <c:pt idx="764">
                  <c:v>1663.518845321247</c:v>
                </c:pt>
                <c:pt idx="765">
                  <c:v>1478.6834180633309</c:v>
                </c:pt>
                <c:pt idx="766">
                  <c:v>1293.8479908054151</c:v>
                </c:pt>
                <c:pt idx="767">
                  <c:v>1047.400754461526</c:v>
                </c:pt>
                <c:pt idx="768">
                  <c:v>924.17713628958177</c:v>
                </c:pt>
                <c:pt idx="769">
                  <c:v>800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800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800</c:v>
                </c:pt>
                <c:pt idx="800">
                  <c:v>800</c:v>
                </c:pt>
                <c:pt idx="801">
                  <c:v>800</c:v>
                </c:pt>
                <c:pt idx="802">
                  <c:v>833.72158218565471</c:v>
                </c:pt>
                <c:pt idx="803">
                  <c:v>1071.9277485244129</c:v>
                </c:pt>
                <c:pt idx="804">
                  <c:v>1548.3400812019299</c:v>
                </c:pt>
                <c:pt idx="805">
                  <c:v>862.56532720360974</c:v>
                </c:pt>
                <c:pt idx="806">
                  <c:v>924.17713628958177</c:v>
                </c:pt>
                <c:pt idx="807">
                  <c:v>985.78894537555379</c:v>
                </c:pt>
                <c:pt idx="808">
                  <c:v>1109.0125635474981</c:v>
                </c:pt>
                <c:pt idx="809">
                  <c:v>1293.8479908054151</c:v>
                </c:pt>
                <c:pt idx="810">
                  <c:v>1417.0716089773589</c:v>
                </c:pt>
                <c:pt idx="811">
                  <c:v>1540.2952271493029</c:v>
                </c:pt>
                <c:pt idx="812">
                  <c:v>1663.518845321247</c:v>
                </c:pt>
                <c:pt idx="813">
                  <c:v>1848.354272579164</c:v>
                </c:pt>
                <c:pt idx="814">
                  <c:v>1971.577890751108</c:v>
                </c:pt>
                <c:pt idx="815">
                  <c:v>2094.801508923053</c:v>
                </c:pt>
                <c:pt idx="816">
                  <c:v>1310.9187786731841</c:v>
                </c:pt>
                <c:pt idx="817">
                  <c:v>1310.9187786731841</c:v>
                </c:pt>
                <c:pt idx="818">
                  <c:v>1349.475213340042</c:v>
                </c:pt>
                <c:pt idx="819">
                  <c:v>1426.5880826737589</c:v>
                </c:pt>
                <c:pt idx="820">
                  <c:v>1465.144517340618</c:v>
                </c:pt>
                <c:pt idx="821">
                  <c:v>1580.8138213411919</c:v>
                </c:pt>
                <c:pt idx="822">
                  <c:v>1657.926690674909</c:v>
                </c:pt>
                <c:pt idx="823">
                  <c:v>1735.039560008626</c:v>
                </c:pt>
                <c:pt idx="824">
                  <c:v>1812.1524293423431</c:v>
                </c:pt>
                <c:pt idx="825">
                  <c:v>1889.265298676059</c:v>
                </c:pt>
                <c:pt idx="826">
                  <c:v>1420.9305227099201</c:v>
                </c:pt>
                <c:pt idx="827">
                  <c:v>1449.349133164118</c:v>
                </c:pt>
                <c:pt idx="828">
                  <c:v>1449.349133164118</c:v>
                </c:pt>
                <c:pt idx="829">
                  <c:v>1477.767743618316</c:v>
                </c:pt>
                <c:pt idx="830">
                  <c:v>1506.1863540725151</c:v>
                </c:pt>
                <c:pt idx="831">
                  <c:v>1563.0235749809119</c:v>
                </c:pt>
                <c:pt idx="832">
                  <c:v>1619.8607958893081</c:v>
                </c:pt>
                <c:pt idx="833">
                  <c:v>1676.6980167977049</c:v>
                </c:pt>
                <c:pt idx="834">
                  <c:v>1705.116627251904</c:v>
                </c:pt>
                <c:pt idx="835">
                  <c:v>1761.953848160301</c:v>
                </c:pt>
                <c:pt idx="836">
                  <c:v>1790.372458614499</c:v>
                </c:pt>
                <c:pt idx="837">
                  <c:v>1847.2096795228961</c:v>
                </c:pt>
                <c:pt idx="838">
                  <c:v>1847.2096795228961</c:v>
                </c:pt>
                <c:pt idx="839">
                  <c:v>1932.4655108854911</c:v>
                </c:pt>
                <c:pt idx="840">
                  <c:v>1960.884121339689</c:v>
                </c:pt>
                <c:pt idx="841">
                  <c:v>1567.7654604997369</c:v>
                </c:pt>
                <c:pt idx="842">
                  <c:v>1590.8208349188501</c:v>
                </c:pt>
                <c:pt idx="843">
                  <c:v>1590.8208349188501</c:v>
                </c:pt>
                <c:pt idx="844">
                  <c:v>1613.8762093379639</c:v>
                </c:pt>
                <c:pt idx="845">
                  <c:v>1613.8762093379639</c:v>
                </c:pt>
                <c:pt idx="846">
                  <c:v>1613.8762093379639</c:v>
                </c:pt>
                <c:pt idx="847">
                  <c:v>1613.8762093379639</c:v>
                </c:pt>
                <c:pt idx="848">
                  <c:v>1613.8762093379639</c:v>
                </c:pt>
                <c:pt idx="849">
                  <c:v>1613.8762093379639</c:v>
                </c:pt>
                <c:pt idx="850">
                  <c:v>1613.8762093379639</c:v>
                </c:pt>
                <c:pt idx="851">
                  <c:v>1613.8762093379639</c:v>
                </c:pt>
                <c:pt idx="852">
                  <c:v>1613.8762093379639</c:v>
                </c:pt>
                <c:pt idx="853">
                  <c:v>1613.8762093379639</c:v>
                </c:pt>
                <c:pt idx="854">
                  <c:v>1613.8762093379639</c:v>
                </c:pt>
                <c:pt idx="855">
                  <c:v>1613.8762093379639</c:v>
                </c:pt>
                <c:pt idx="856">
                  <c:v>1613.8762093379639</c:v>
                </c:pt>
                <c:pt idx="857">
                  <c:v>1590.8208349188501</c:v>
                </c:pt>
                <c:pt idx="858">
                  <c:v>1613.8762093379639</c:v>
                </c:pt>
                <c:pt idx="859">
                  <c:v>1613.8762093379639</c:v>
                </c:pt>
                <c:pt idx="860">
                  <c:v>1613.8762093379639</c:v>
                </c:pt>
                <c:pt idx="861">
                  <c:v>1613.8762093379639</c:v>
                </c:pt>
                <c:pt idx="862">
                  <c:v>1613.8762093379639</c:v>
                </c:pt>
                <c:pt idx="863">
                  <c:v>1590.8208349188501</c:v>
                </c:pt>
                <c:pt idx="864">
                  <c:v>1590.8208349188501</c:v>
                </c:pt>
                <c:pt idx="865">
                  <c:v>1613.8762093379639</c:v>
                </c:pt>
                <c:pt idx="866">
                  <c:v>1613.8762093379639</c:v>
                </c:pt>
                <c:pt idx="867">
                  <c:v>1613.8762093379639</c:v>
                </c:pt>
                <c:pt idx="868">
                  <c:v>1613.8762093379639</c:v>
                </c:pt>
                <c:pt idx="869">
                  <c:v>1613.8762093379639</c:v>
                </c:pt>
                <c:pt idx="870">
                  <c:v>1613.8762093379639</c:v>
                </c:pt>
                <c:pt idx="871">
                  <c:v>1613.8762093379639</c:v>
                </c:pt>
                <c:pt idx="872">
                  <c:v>1613.8762093379639</c:v>
                </c:pt>
                <c:pt idx="873">
                  <c:v>1613.8762093379639</c:v>
                </c:pt>
                <c:pt idx="874">
                  <c:v>1613.8762093379639</c:v>
                </c:pt>
                <c:pt idx="875">
                  <c:v>1613.8762093379639</c:v>
                </c:pt>
                <c:pt idx="876">
                  <c:v>1613.8762093379639</c:v>
                </c:pt>
                <c:pt idx="877">
                  <c:v>1613.8762093379639</c:v>
                </c:pt>
                <c:pt idx="878">
                  <c:v>1590.8208349188501</c:v>
                </c:pt>
                <c:pt idx="879">
                  <c:v>1590.8208349188501</c:v>
                </c:pt>
                <c:pt idx="880">
                  <c:v>1613.8762093379639</c:v>
                </c:pt>
                <c:pt idx="881">
                  <c:v>1590.8208349188501</c:v>
                </c:pt>
                <c:pt idx="882">
                  <c:v>1613.8762093379639</c:v>
                </c:pt>
                <c:pt idx="883">
                  <c:v>1613.8762093379639</c:v>
                </c:pt>
                <c:pt idx="884">
                  <c:v>1613.8762093379639</c:v>
                </c:pt>
                <c:pt idx="885">
                  <c:v>1613.8762093379639</c:v>
                </c:pt>
                <c:pt idx="886">
                  <c:v>1613.8762093379639</c:v>
                </c:pt>
                <c:pt idx="887">
                  <c:v>1613.8762093379639</c:v>
                </c:pt>
                <c:pt idx="888">
                  <c:v>1590.8208349188501</c:v>
                </c:pt>
                <c:pt idx="889">
                  <c:v>1590.8208349188501</c:v>
                </c:pt>
                <c:pt idx="890">
                  <c:v>1613.8762093379639</c:v>
                </c:pt>
                <c:pt idx="891">
                  <c:v>1567.7654604997369</c:v>
                </c:pt>
                <c:pt idx="892">
                  <c:v>1544.7100860806229</c:v>
                </c:pt>
                <c:pt idx="893">
                  <c:v>1452.4885884041671</c:v>
                </c:pt>
                <c:pt idx="894">
                  <c:v>1406.3778395659399</c:v>
                </c:pt>
                <c:pt idx="895">
                  <c:v>1648.2794063435069</c:v>
                </c:pt>
                <c:pt idx="896">
                  <c:v>1563.0235749809119</c:v>
                </c:pt>
                <c:pt idx="897">
                  <c:v>1506.1863540725151</c:v>
                </c:pt>
                <c:pt idx="898">
                  <c:v>1449.349133164118</c:v>
                </c:pt>
                <c:pt idx="899">
                  <c:v>1420.9305227099201</c:v>
                </c:pt>
                <c:pt idx="900">
                  <c:v>1420.9305227099201</c:v>
                </c:pt>
                <c:pt idx="901">
                  <c:v>1420.9305227099201</c:v>
                </c:pt>
                <c:pt idx="902">
                  <c:v>1420.9305227099201</c:v>
                </c:pt>
                <c:pt idx="903">
                  <c:v>1420.9305227099201</c:v>
                </c:pt>
                <c:pt idx="904">
                  <c:v>1420.9305227099201</c:v>
                </c:pt>
                <c:pt idx="905">
                  <c:v>1420.9305227099201</c:v>
                </c:pt>
                <c:pt idx="906">
                  <c:v>1420.9305227099201</c:v>
                </c:pt>
                <c:pt idx="907">
                  <c:v>1420.9305227099201</c:v>
                </c:pt>
                <c:pt idx="908">
                  <c:v>1392.511912255721</c:v>
                </c:pt>
                <c:pt idx="909">
                  <c:v>1392.511912255721</c:v>
                </c:pt>
                <c:pt idx="910">
                  <c:v>1392.511912255721</c:v>
                </c:pt>
                <c:pt idx="911">
                  <c:v>1420.9305227099201</c:v>
                </c:pt>
                <c:pt idx="912">
                  <c:v>1420.9305227099201</c:v>
                </c:pt>
                <c:pt idx="913">
                  <c:v>1420.9305227099201</c:v>
                </c:pt>
                <c:pt idx="914">
                  <c:v>1420.9305227099201</c:v>
                </c:pt>
                <c:pt idx="915">
                  <c:v>1420.9305227099201</c:v>
                </c:pt>
                <c:pt idx="916">
                  <c:v>1420.9305227099201</c:v>
                </c:pt>
                <c:pt idx="917">
                  <c:v>1392.511912255721</c:v>
                </c:pt>
                <c:pt idx="918">
                  <c:v>1392.511912255721</c:v>
                </c:pt>
                <c:pt idx="919">
                  <c:v>1420.9305227099201</c:v>
                </c:pt>
                <c:pt idx="920">
                  <c:v>1420.9305227099201</c:v>
                </c:pt>
                <c:pt idx="921">
                  <c:v>1420.9305227099201</c:v>
                </c:pt>
                <c:pt idx="922">
                  <c:v>1420.9305227099201</c:v>
                </c:pt>
                <c:pt idx="923">
                  <c:v>1420.9305227099201</c:v>
                </c:pt>
                <c:pt idx="924">
                  <c:v>1420.9305227099201</c:v>
                </c:pt>
                <c:pt idx="925">
                  <c:v>1420.9305227099201</c:v>
                </c:pt>
                <c:pt idx="926">
                  <c:v>1420.9305227099201</c:v>
                </c:pt>
                <c:pt idx="927">
                  <c:v>1420.9305227099201</c:v>
                </c:pt>
                <c:pt idx="928">
                  <c:v>1420.9305227099201</c:v>
                </c:pt>
                <c:pt idx="929">
                  <c:v>1420.9305227099201</c:v>
                </c:pt>
                <c:pt idx="930">
                  <c:v>1420.9305227099201</c:v>
                </c:pt>
                <c:pt idx="931">
                  <c:v>1420.9305227099201</c:v>
                </c:pt>
                <c:pt idx="932">
                  <c:v>1420.9305227099201</c:v>
                </c:pt>
                <c:pt idx="933">
                  <c:v>1420.9305227099201</c:v>
                </c:pt>
                <c:pt idx="934">
                  <c:v>1392.511912255721</c:v>
                </c:pt>
                <c:pt idx="935">
                  <c:v>1420.9305227099201</c:v>
                </c:pt>
                <c:pt idx="936">
                  <c:v>1420.9305227099201</c:v>
                </c:pt>
                <c:pt idx="937">
                  <c:v>1420.9305227099201</c:v>
                </c:pt>
                <c:pt idx="938">
                  <c:v>1420.9305227099201</c:v>
                </c:pt>
                <c:pt idx="939">
                  <c:v>1420.9305227099201</c:v>
                </c:pt>
                <c:pt idx="940">
                  <c:v>1392.511912255721</c:v>
                </c:pt>
                <c:pt idx="941">
                  <c:v>1392.511912255721</c:v>
                </c:pt>
                <c:pt idx="942">
                  <c:v>1392.511912255721</c:v>
                </c:pt>
                <c:pt idx="943">
                  <c:v>1392.511912255721</c:v>
                </c:pt>
                <c:pt idx="944">
                  <c:v>1392.511912255721</c:v>
                </c:pt>
                <c:pt idx="945">
                  <c:v>1420.9305227099201</c:v>
                </c:pt>
                <c:pt idx="946">
                  <c:v>1420.9305227099201</c:v>
                </c:pt>
                <c:pt idx="947">
                  <c:v>1420.9305227099201</c:v>
                </c:pt>
                <c:pt idx="948">
                  <c:v>1420.9305227099201</c:v>
                </c:pt>
                <c:pt idx="949">
                  <c:v>1420.9305227099201</c:v>
                </c:pt>
                <c:pt idx="950">
                  <c:v>1420.9305227099201</c:v>
                </c:pt>
                <c:pt idx="951">
                  <c:v>1420.9305227099201</c:v>
                </c:pt>
                <c:pt idx="952">
                  <c:v>1420.9305227099201</c:v>
                </c:pt>
                <c:pt idx="953">
                  <c:v>1420.9305227099201</c:v>
                </c:pt>
                <c:pt idx="954">
                  <c:v>1420.9305227099201</c:v>
                </c:pt>
                <c:pt idx="955">
                  <c:v>1420.9305227099201</c:v>
                </c:pt>
                <c:pt idx="956">
                  <c:v>1420.9305227099201</c:v>
                </c:pt>
                <c:pt idx="957">
                  <c:v>1420.9305227099201</c:v>
                </c:pt>
                <c:pt idx="958">
                  <c:v>1420.9305227099201</c:v>
                </c:pt>
                <c:pt idx="959">
                  <c:v>1420.9305227099201</c:v>
                </c:pt>
                <c:pt idx="960">
                  <c:v>1420.9305227099201</c:v>
                </c:pt>
                <c:pt idx="961">
                  <c:v>1420.9305227099201</c:v>
                </c:pt>
                <c:pt idx="962">
                  <c:v>1420.9305227099201</c:v>
                </c:pt>
                <c:pt idx="963">
                  <c:v>1420.9305227099201</c:v>
                </c:pt>
                <c:pt idx="964">
                  <c:v>1420.9305227099201</c:v>
                </c:pt>
                <c:pt idx="965">
                  <c:v>1420.9305227099201</c:v>
                </c:pt>
                <c:pt idx="966">
                  <c:v>1420.9305227099201</c:v>
                </c:pt>
                <c:pt idx="967">
                  <c:v>1392.511912255721</c:v>
                </c:pt>
                <c:pt idx="968">
                  <c:v>1420.9305227099201</c:v>
                </c:pt>
                <c:pt idx="969">
                  <c:v>1477.767743618316</c:v>
                </c:pt>
                <c:pt idx="970">
                  <c:v>1506.1863540725151</c:v>
                </c:pt>
                <c:pt idx="971">
                  <c:v>1563.0235749809119</c:v>
                </c:pt>
                <c:pt idx="972">
                  <c:v>1619.8607958893081</c:v>
                </c:pt>
                <c:pt idx="973">
                  <c:v>1648.2794063435069</c:v>
                </c:pt>
                <c:pt idx="974">
                  <c:v>1705.116627251904</c:v>
                </c:pt>
                <c:pt idx="975">
                  <c:v>1761.953848160301</c:v>
                </c:pt>
                <c:pt idx="976">
                  <c:v>1790.372458614499</c:v>
                </c:pt>
                <c:pt idx="977">
                  <c:v>1818.791069068697</c:v>
                </c:pt>
                <c:pt idx="978">
                  <c:v>1875.628289977094</c:v>
                </c:pt>
                <c:pt idx="979">
                  <c:v>1904.0469004312929</c:v>
                </c:pt>
                <c:pt idx="980">
                  <c:v>1960.884121339689</c:v>
                </c:pt>
                <c:pt idx="981">
                  <c:v>1613.8762093379639</c:v>
                </c:pt>
                <c:pt idx="982">
                  <c:v>1613.8762093379639</c:v>
                </c:pt>
                <c:pt idx="983">
                  <c:v>1613.8762093379639</c:v>
                </c:pt>
                <c:pt idx="984">
                  <c:v>1613.8762093379639</c:v>
                </c:pt>
                <c:pt idx="985">
                  <c:v>1613.8762093379639</c:v>
                </c:pt>
                <c:pt idx="986">
                  <c:v>1613.8762093379639</c:v>
                </c:pt>
                <c:pt idx="987">
                  <c:v>1613.8762093379639</c:v>
                </c:pt>
                <c:pt idx="988">
                  <c:v>1613.8762093379639</c:v>
                </c:pt>
                <c:pt idx="989">
                  <c:v>1613.8762093379639</c:v>
                </c:pt>
                <c:pt idx="990">
                  <c:v>1613.8762093379639</c:v>
                </c:pt>
                <c:pt idx="991">
                  <c:v>1613.8762093379639</c:v>
                </c:pt>
                <c:pt idx="992">
                  <c:v>1613.8762093379639</c:v>
                </c:pt>
                <c:pt idx="993">
                  <c:v>1613.8762093379639</c:v>
                </c:pt>
                <c:pt idx="994">
                  <c:v>1613.8762093379639</c:v>
                </c:pt>
                <c:pt idx="995">
                  <c:v>1613.8762093379639</c:v>
                </c:pt>
                <c:pt idx="996">
                  <c:v>1613.8762093379639</c:v>
                </c:pt>
                <c:pt idx="997">
                  <c:v>1613.8762093379639</c:v>
                </c:pt>
                <c:pt idx="998">
                  <c:v>1590.8208349188501</c:v>
                </c:pt>
                <c:pt idx="999">
                  <c:v>1613.8762093379639</c:v>
                </c:pt>
                <c:pt idx="1000">
                  <c:v>1613.8762093379639</c:v>
                </c:pt>
                <c:pt idx="1001">
                  <c:v>1613.8762093379639</c:v>
                </c:pt>
                <c:pt idx="1002">
                  <c:v>1590.8208349188501</c:v>
                </c:pt>
                <c:pt idx="1003">
                  <c:v>1590.8208349188501</c:v>
                </c:pt>
                <c:pt idx="1004">
                  <c:v>1613.8762093379639</c:v>
                </c:pt>
                <c:pt idx="1005">
                  <c:v>1590.8208349188501</c:v>
                </c:pt>
                <c:pt idx="1006">
                  <c:v>1590.8208349188501</c:v>
                </c:pt>
                <c:pt idx="1007">
                  <c:v>1613.8762093379639</c:v>
                </c:pt>
                <c:pt idx="1008">
                  <c:v>1613.8762093379639</c:v>
                </c:pt>
                <c:pt idx="1009">
                  <c:v>1613.8762093379639</c:v>
                </c:pt>
                <c:pt idx="1010">
                  <c:v>1613.8762093379639</c:v>
                </c:pt>
                <c:pt idx="1011">
                  <c:v>1613.8762093379639</c:v>
                </c:pt>
                <c:pt idx="1012">
                  <c:v>1613.8762093379639</c:v>
                </c:pt>
                <c:pt idx="1013">
                  <c:v>1613.8762093379639</c:v>
                </c:pt>
                <c:pt idx="1014">
                  <c:v>1590.8208349188501</c:v>
                </c:pt>
                <c:pt idx="1015">
                  <c:v>1590.8208349188501</c:v>
                </c:pt>
                <c:pt idx="1016">
                  <c:v>1590.8208349188501</c:v>
                </c:pt>
                <c:pt idx="1017">
                  <c:v>1613.8762093379639</c:v>
                </c:pt>
                <c:pt idx="1018">
                  <c:v>1613.8762093379639</c:v>
                </c:pt>
                <c:pt idx="1019">
                  <c:v>1613.8762093379639</c:v>
                </c:pt>
                <c:pt idx="1020">
                  <c:v>1613.8762093379639</c:v>
                </c:pt>
                <c:pt idx="1021">
                  <c:v>1613.8762093379639</c:v>
                </c:pt>
                <c:pt idx="1022">
                  <c:v>1613.8762093379639</c:v>
                </c:pt>
                <c:pt idx="1023">
                  <c:v>1613.8762093379639</c:v>
                </c:pt>
                <c:pt idx="1024">
                  <c:v>1613.8762093379639</c:v>
                </c:pt>
                <c:pt idx="1025">
                  <c:v>1613.8762093379639</c:v>
                </c:pt>
                <c:pt idx="1026">
                  <c:v>1613.8762093379639</c:v>
                </c:pt>
                <c:pt idx="1027">
                  <c:v>1613.8762093379639</c:v>
                </c:pt>
                <c:pt idx="1028">
                  <c:v>1613.8762093379639</c:v>
                </c:pt>
                <c:pt idx="1029">
                  <c:v>1613.8762093379639</c:v>
                </c:pt>
                <c:pt idx="1030">
                  <c:v>1613.8762093379639</c:v>
                </c:pt>
                <c:pt idx="1031">
                  <c:v>1613.8762093379639</c:v>
                </c:pt>
                <c:pt idx="1032">
                  <c:v>1636.931583757078</c:v>
                </c:pt>
                <c:pt idx="1033">
                  <c:v>1636.931583757078</c:v>
                </c:pt>
                <c:pt idx="1034">
                  <c:v>1659.986958176192</c:v>
                </c:pt>
                <c:pt idx="1035">
                  <c:v>1683.042332595305</c:v>
                </c:pt>
                <c:pt idx="1036">
                  <c:v>1706.097707014419</c:v>
                </c:pt>
                <c:pt idx="1037">
                  <c:v>1729.1530814335331</c:v>
                </c:pt>
                <c:pt idx="1038">
                  <c:v>1752.2084558526469</c:v>
                </c:pt>
                <c:pt idx="1039">
                  <c:v>1775.263830271761</c:v>
                </c:pt>
                <c:pt idx="1040">
                  <c:v>1798.3192046908739</c:v>
                </c:pt>
                <c:pt idx="1041">
                  <c:v>1821.374579109988</c:v>
                </c:pt>
                <c:pt idx="1042">
                  <c:v>1821.374579109988</c:v>
                </c:pt>
                <c:pt idx="1043">
                  <c:v>1844.429953529102</c:v>
                </c:pt>
                <c:pt idx="1044">
                  <c:v>1867.4853279482149</c:v>
                </c:pt>
                <c:pt idx="1045">
                  <c:v>1890.540702367329</c:v>
                </c:pt>
                <c:pt idx="1046">
                  <c:v>1913.5960767864431</c:v>
                </c:pt>
                <c:pt idx="1047">
                  <c:v>1936.6514512055569</c:v>
                </c:pt>
                <c:pt idx="1048">
                  <c:v>1959.70682562467</c:v>
                </c:pt>
                <c:pt idx="1049">
                  <c:v>1982.7622000437841</c:v>
                </c:pt>
                <c:pt idx="1050">
                  <c:v>1982.7622000437841</c:v>
                </c:pt>
                <c:pt idx="1051">
                  <c:v>2005.8175744628979</c:v>
                </c:pt>
                <c:pt idx="1052">
                  <c:v>2028.872948882012</c:v>
                </c:pt>
                <c:pt idx="1053">
                  <c:v>2051.9283233011261</c:v>
                </c:pt>
                <c:pt idx="1054">
                  <c:v>2074.983697720239</c:v>
                </c:pt>
                <c:pt idx="1055">
                  <c:v>2074.983697720239</c:v>
                </c:pt>
                <c:pt idx="1056">
                  <c:v>2098.0390721393528</c:v>
                </c:pt>
                <c:pt idx="1057">
                  <c:v>2144.1498209775809</c:v>
                </c:pt>
                <c:pt idx="1058">
                  <c:v>2144.1498209775809</c:v>
                </c:pt>
                <c:pt idx="1059">
                  <c:v>2167.2051953966952</c:v>
                </c:pt>
                <c:pt idx="1060">
                  <c:v>2190.260569815809</c:v>
                </c:pt>
                <c:pt idx="1061">
                  <c:v>2213.315944234922</c:v>
                </c:pt>
                <c:pt idx="1062">
                  <c:v>2236.3713186540349</c:v>
                </c:pt>
                <c:pt idx="1063">
                  <c:v>2259.4266930731492</c:v>
                </c:pt>
                <c:pt idx="1064">
                  <c:v>2259.4266930731492</c:v>
                </c:pt>
                <c:pt idx="1065">
                  <c:v>2282.482067492263</c:v>
                </c:pt>
                <c:pt idx="1066">
                  <c:v>1935.997398030546</c:v>
                </c:pt>
                <c:pt idx="1067">
                  <c:v>1916.637424050241</c:v>
                </c:pt>
                <c:pt idx="1068">
                  <c:v>1916.637424050241</c:v>
                </c:pt>
                <c:pt idx="1069">
                  <c:v>1916.637424050241</c:v>
                </c:pt>
                <c:pt idx="1070">
                  <c:v>1916.637424050241</c:v>
                </c:pt>
                <c:pt idx="1071">
                  <c:v>1935.997398030546</c:v>
                </c:pt>
                <c:pt idx="1072">
                  <c:v>1935.997398030546</c:v>
                </c:pt>
                <c:pt idx="1073">
                  <c:v>1935.997398030546</c:v>
                </c:pt>
                <c:pt idx="1074">
                  <c:v>1935.997398030546</c:v>
                </c:pt>
                <c:pt idx="1075">
                  <c:v>1935.997398030546</c:v>
                </c:pt>
                <c:pt idx="1076">
                  <c:v>1935.997398030546</c:v>
                </c:pt>
                <c:pt idx="1077">
                  <c:v>1935.997398030546</c:v>
                </c:pt>
                <c:pt idx="1078">
                  <c:v>1935.997398030546</c:v>
                </c:pt>
                <c:pt idx="1079">
                  <c:v>1935.997398030546</c:v>
                </c:pt>
                <c:pt idx="1080">
                  <c:v>1935.997398030546</c:v>
                </c:pt>
                <c:pt idx="1081">
                  <c:v>1935.997398030546</c:v>
                </c:pt>
                <c:pt idx="1082">
                  <c:v>1935.997398030546</c:v>
                </c:pt>
                <c:pt idx="1083">
                  <c:v>1935.997398030546</c:v>
                </c:pt>
                <c:pt idx="1084">
                  <c:v>1935.997398030546</c:v>
                </c:pt>
                <c:pt idx="1085">
                  <c:v>1916.637424050241</c:v>
                </c:pt>
                <c:pt idx="1086">
                  <c:v>1935.997398030546</c:v>
                </c:pt>
                <c:pt idx="1087">
                  <c:v>1935.997398030546</c:v>
                </c:pt>
                <c:pt idx="1088">
                  <c:v>1935.997398030546</c:v>
                </c:pt>
                <c:pt idx="1089">
                  <c:v>1935.997398030546</c:v>
                </c:pt>
                <c:pt idx="1090">
                  <c:v>1935.997398030546</c:v>
                </c:pt>
                <c:pt idx="1091">
                  <c:v>1935.997398030546</c:v>
                </c:pt>
                <c:pt idx="1092">
                  <c:v>1935.997398030546</c:v>
                </c:pt>
                <c:pt idx="1093">
                  <c:v>1935.997398030546</c:v>
                </c:pt>
                <c:pt idx="1094">
                  <c:v>1935.997398030546</c:v>
                </c:pt>
                <c:pt idx="1095">
                  <c:v>1935.997398030546</c:v>
                </c:pt>
                <c:pt idx="1096">
                  <c:v>1935.997398030546</c:v>
                </c:pt>
                <c:pt idx="1097">
                  <c:v>1955.357372010852</c:v>
                </c:pt>
                <c:pt idx="1098">
                  <c:v>1974.7173459911569</c:v>
                </c:pt>
                <c:pt idx="1099">
                  <c:v>1994.0773199714631</c:v>
                </c:pt>
                <c:pt idx="1100">
                  <c:v>2013.437293951768</c:v>
                </c:pt>
                <c:pt idx="1101">
                  <c:v>2032.797267932074</c:v>
                </c:pt>
                <c:pt idx="1102">
                  <c:v>2052.15724191238</c:v>
                </c:pt>
                <c:pt idx="1103">
                  <c:v>2071.5172158926848</c:v>
                </c:pt>
                <c:pt idx="1104">
                  <c:v>2090.8771898729901</c:v>
                </c:pt>
                <c:pt idx="1105">
                  <c:v>2110.237163853295</c:v>
                </c:pt>
                <c:pt idx="1106">
                  <c:v>2129.5971378336012</c:v>
                </c:pt>
                <c:pt idx="1107">
                  <c:v>2148.957111813907</c:v>
                </c:pt>
                <c:pt idx="1108">
                  <c:v>2168.3170857942118</c:v>
                </c:pt>
                <c:pt idx="1109">
                  <c:v>2187.6770597745181</c:v>
                </c:pt>
                <c:pt idx="1110">
                  <c:v>2207.0370337548229</c:v>
                </c:pt>
                <c:pt idx="1111">
                  <c:v>2245.756981715434</c:v>
                </c:pt>
                <c:pt idx="1112">
                  <c:v>2245.756981715434</c:v>
                </c:pt>
                <c:pt idx="1113">
                  <c:v>2265.1169556957389</c:v>
                </c:pt>
                <c:pt idx="1114">
                  <c:v>2284.4769296760451</c:v>
                </c:pt>
                <c:pt idx="1115">
                  <c:v>2303.8369036563499</c:v>
                </c:pt>
                <c:pt idx="1116">
                  <c:v>2323.1968776366562</c:v>
                </c:pt>
                <c:pt idx="1117">
                  <c:v>2323.1968776366562</c:v>
                </c:pt>
                <c:pt idx="1118">
                  <c:v>2323.1968776366562</c:v>
                </c:pt>
                <c:pt idx="1119">
                  <c:v>2323.1968776366562</c:v>
                </c:pt>
                <c:pt idx="1120">
                  <c:v>2323.1968776366562</c:v>
                </c:pt>
                <c:pt idx="1121">
                  <c:v>2323.1968776366562</c:v>
                </c:pt>
                <c:pt idx="1122">
                  <c:v>2323.1968776366562</c:v>
                </c:pt>
                <c:pt idx="1123">
                  <c:v>2323.1968776366562</c:v>
                </c:pt>
                <c:pt idx="1124">
                  <c:v>2323.1968776366562</c:v>
                </c:pt>
                <c:pt idx="1125">
                  <c:v>2323.1968776366562</c:v>
                </c:pt>
                <c:pt idx="1126">
                  <c:v>2284.4769296760451</c:v>
                </c:pt>
                <c:pt idx="1127">
                  <c:v>2226.3970077351282</c:v>
                </c:pt>
                <c:pt idx="1128">
                  <c:v>2168.3170857942118</c:v>
                </c:pt>
                <c:pt idx="1129">
                  <c:v>2129.5971378336012</c:v>
                </c:pt>
                <c:pt idx="1130">
                  <c:v>2110.237163853295</c:v>
                </c:pt>
                <c:pt idx="1131">
                  <c:v>2032.797267932074</c:v>
                </c:pt>
                <c:pt idx="1132">
                  <c:v>1994.0773199714631</c:v>
                </c:pt>
                <c:pt idx="1133">
                  <c:v>1935.997398030546</c:v>
                </c:pt>
                <c:pt idx="1134">
                  <c:v>1877.9174760896301</c:v>
                </c:pt>
                <c:pt idx="1135">
                  <c:v>1858.557502109325</c:v>
                </c:pt>
                <c:pt idx="1136">
                  <c:v>1781.1176061881031</c:v>
                </c:pt>
                <c:pt idx="1137">
                  <c:v>1742.397658227492</c:v>
                </c:pt>
                <c:pt idx="1138">
                  <c:v>1703.6777102668809</c:v>
                </c:pt>
                <c:pt idx="1139">
                  <c:v>1684.3177362865749</c:v>
                </c:pt>
                <c:pt idx="1140">
                  <c:v>1606.8778403653539</c:v>
                </c:pt>
                <c:pt idx="1141">
                  <c:v>1548.7979184244371</c:v>
                </c:pt>
                <c:pt idx="1142">
                  <c:v>1490.7179964835209</c:v>
                </c:pt>
                <c:pt idx="1143">
                  <c:v>1413.278100562299</c:v>
                </c:pt>
                <c:pt idx="1144">
                  <c:v>1335.838204641077</c:v>
                </c:pt>
                <c:pt idx="1145">
                  <c:v>1258.3983087198551</c:v>
                </c:pt>
                <c:pt idx="1146">
                  <c:v>1180.9584127986329</c:v>
                </c:pt>
                <c:pt idx="1147">
                  <c:v>1103.518516877411</c:v>
                </c:pt>
                <c:pt idx="1148">
                  <c:v>1064.7985689168011</c:v>
                </c:pt>
                <c:pt idx="1149">
                  <c:v>987.35867299557856</c:v>
                </c:pt>
                <c:pt idx="1150">
                  <c:v>909.91877707435685</c:v>
                </c:pt>
                <c:pt idx="1151">
                  <c:v>832.47888115313492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ED-4C78-A60F-429B06673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Engine speed [RPM]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Fuel consumption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output.prediction.nedc_h.ts/fuel_consumptions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output.prediction.nedc_h.ts!$BC$3:$BC$1182</c:f>
              <c:numCache>
                <c:formatCode>General</c:formatCode>
                <c:ptCount val="1180"/>
                <c:pt idx="0">
                  <c:v>0.1047301952573287</c:v>
                </c:pt>
                <c:pt idx="1">
                  <c:v>0.104652135416562</c:v>
                </c:pt>
                <c:pt idx="2">
                  <c:v>0.104574156387663</c:v>
                </c:pt>
                <c:pt idx="3">
                  <c:v>0.1044867055941195</c:v>
                </c:pt>
                <c:pt idx="4">
                  <c:v>0.10439935637240221</c:v>
                </c:pt>
                <c:pt idx="5">
                  <c:v>0.1043027581962693</c:v>
                </c:pt>
                <c:pt idx="6">
                  <c:v>0.1042062841533975</c:v>
                </c:pt>
                <c:pt idx="7">
                  <c:v>0.1041058056304537</c:v>
                </c:pt>
                <c:pt idx="8">
                  <c:v>0.1040054616584344</c:v>
                </c:pt>
                <c:pt idx="9">
                  <c:v>0.10390525200558801</c:v>
                </c:pt>
                <c:pt idx="10">
                  <c:v>0.10438531837753839</c:v>
                </c:pt>
                <c:pt idx="11">
                  <c:v>0.3209481979425729</c:v>
                </c:pt>
                <c:pt idx="12">
                  <c:v>0.4464793184955565</c:v>
                </c:pt>
                <c:pt idx="13">
                  <c:v>0.39016082488170389</c:v>
                </c:pt>
                <c:pt idx="14">
                  <c:v>0.56944482640933192</c:v>
                </c:pt>
                <c:pt idx="15">
                  <c:v>0.54951722670721226</c:v>
                </c:pt>
                <c:pt idx="16">
                  <c:v>0.31211407227255572</c:v>
                </c:pt>
                <c:pt idx="17">
                  <c:v>0.28904117132115931</c:v>
                </c:pt>
                <c:pt idx="18">
                  <c:v>0.19661775058229941</c:v>
                </c:pt>
                <c:pt idx="19">
                  <c:v>0.40952232859394833</c:v>
                </c:pt>
                <c:pt idx="20">
                  <c:v>0.42409900738274869</c:v>
                </c:pt>
                <c:pt idx="21">
                  <c:v>0.30127534746004181</c:v>
                </c:pt>
                <c:pt idx="22">
                  <c:v>0.44021727591329701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0.29319641615861131</c:v>
                </c:pt>
                <c:pt idx="50">
                  <c:v>0.29009551441242648</c:v>
                </c:pt>
                <c:pt idx="51">
                  <c:v>0.29699337493466982</c:v>
                </c:pt>
                <c:pt idx="52">
                  <c:v>0.50118438100756091</c:v>
                </c:pt>
                <c:pt idx="53">
                  <c:v>0.62311109588307623</c:v>
                </c:pt>
                <c:pt idx="54">
                  <c:v>0.32143928677693928</c:v>
                </c:pt>
                <c:pt idx="55">
                  <c:v>0.37660185781088112</c:v>
                </c:pt>
                <c:pt idx="56">
                  <c:v>0.95759985877896292</c:v>
                </c:pt>
                <c:pt idx="57">
                  <c:v>0.61843348519824548</c:v>
                </c:pt>
                <c:pt idx="58">
                  <c:v>0.97291453029468622</c:v>
                </c:pt>
                <c:pt idx="59">
                  <c:v>1.760192522655609</c:v>
                </c:pt>
                <c:pt idx="60">
                  <c:v>0.78066418270545779</c:v>
                </c:pt>
                <c:pt idx="61">
                  <c:v>0.37006437634380418</c:v>
                </c:pt>
                <c:pt idx="62">
                  <c:v>0.55210877629876343</c:v>
                </c:pt>
                <c:pt idx="63">
                  <c:v>0.28412859546708669</c:v>
                </c:pt>
                <c:pt idx="64">
                  <c:v>0.33990609749484407</c:v>
                </c:pt>
                <c:pt idx="65">
                  <c:v>0.37567702304757428</c:v>
                </c:pt>
                <c:pt idx="66">
                  <c:v>0.17643992156583541</c:v>
                </c:pt>
                <c:pt idx="67">
                  <c:v>0.1108316035742678</c:v>
                </c:pt>
                <c:pt idx="68">
                  <c:v>0.5433245286124978</c:v>
                </c:pt>
                <c:pt idx="69">
                  <c:v>0.49894019048324789</c:v>
                </c:pt>
                <c:pt idx="70">
                  <c:v>0.28893121193259902</c:v>
                </c:pt>
                <c:pt idx="71">
                  <c:v>0.34310260985682528</c:v>
                </c:pt>
                <c:pt idx="72">
                  <c:v>0.32735665306529887</c:v>
                </c:pt>
                <c:pt idx="73">
                  <c:v>0.33036701155596931</c:v>
                </c:pt>
                <c:pt idx="74">
                  <c:v>0.32833682837569589</c:v>
                </c:pt>
                <c:pt idx="75">
                  <c:v>0.32764683543139728</c:v>
                </c:pt>
                <c:pt idx="76">
                  <c:v>0.3266212764638538</c:v>
                </c:pt>
                <c:pt idx="77">
                  <c:v>0.3256542241606985</c:v>
                </c:pt>
                <c:pt idx="78">
                  <c:v>0.32491392262124191</c:v>
                </c:pt>
                <c:pt idx="79">
                  <c:v>0.32339760071101492</c:v>
                </c:pt>
                <c:pt idx="80">
                  <c:v>0.32500393500948249</c:v>
                </c:pt>
                <c:pt idx="81">
                  <c:v>0.31519561948204261</c:v>
                </c:pt>
                <c:pt idx="82">
                  <c:v>0.34833199228774192</c:v>
                </c:pt>
                <c:pt idx="83">
                  <c:v>0.2227315723807885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0.1472342877229344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9.0768508378088489E-2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0.1250328658332073</c:v>
                </c:pt>
                <c:pt idx="118">
                  <c:v>0.2692935004392713</c:v>
                </c:pt>
                <c:pt idx="119">
                  <c:v>0.41325884407436198</c:v>
                </c:pt>
                <c:pt idx="120">
                  <c:v>0.56928758494653753</c:v>
                </c:pt>
                <c:pt idx="121">
                  <c:v>0.47905048676070933</c:v>
                </c:pt>
                <c:pt idx="122">
                  <c:v>0.33483811661353069</c:v>
                </c:pt>
                <c:pt idx="123">
                  <c:v>0.27096669959898129</c:v>
                </c:pt>
                <c:pt idx="124">
                  <c:v>0.73186435621372403</c:v>
                </c:pt>
                <c:pt idx="125">
                  <c:v>0.77699348439268001</c:v>
                </c:pt>
                <c:pt idx="126">
                  <c:v>0.75611192174363517</c:v>
                </c:pt>
                <c:pt idx="127">
                  <c:v>0.68598406785849131</c:v>
                </c:pt>
                <c:pt idx="128">
                  <c:v>0.78113128432812162</c:v>
                </c:pt>
                <c:pt idx="129">
                  <c:v>0.85283027871532835</c:v>
                </c:pt>
                <c:pt idx="130">
                  <c:v>0.80228422887585893</c:v>
                </c:pt>
                <c:pt idx="131">
                  <c:v>1.1273232994227269</c:v>
                </c:pt>
                <c:pt idx="132">
                  <c:v>1.1535109767297991</c:v>
                </c:pt>
                <c:pt idx="133">
                  <c:v>0.20361044820038929</c:v>
                </c:pt>
                <c:pt idx="134">
                  <c:v>0.25672066004593103</c:v>
                </c:pt>
                <c:pt idx="135">
                  <c:v>0.95921321415935601</c:v>
                </c:pt>
                <c:pt idx="136">
                  <c:v>1.086147901032595</c:v>
                </c:pt>
                <c:pt idx="137">
                  <c:v>1.178986023122762</c:v>
                </c:pt>
                <c:pt idx="138">
                  <c:v>1.034358966226461</c:v>
                </c:pt>
                <c:pt idx="139">
                  <c:v>0.67716791619346284</c:v>
                </c:pt>
                <c:pt idx="140">
                  <c:v>1.3042573755614291</c:v>
                </c:pt>
                <c:pt idx="141">
                  <c:v>1.9316481445493241</c:v>
                </c:pt>
                <c:pt idx="142">
                  <c:v>0.76175302567032377</c:v>
                </c:pt>
                <c:pt idx="143">
                  <c:v>0.66922639595459321</c:v>
                </c:pt>
                <c:pt idx="144">
                  <c:v>0.81077166433258618</c:v>
                </c:pt>
                <c:pt idx="145">
                  <c:v>0.42107249605853347</c:v>
                </c:pt>
                <c:pt idx="146">
                  <c:v>0.52087783838726254</c:v>
                </c:pt>
                <c:pt idx="147">
                  <c:v>0.49947589027578621</c:v>
                </c:pt>
                <c:pt idx="148">
                  <c:v>0.48382613473257668</c:v>
                </c:pt>
                <c:pt idx="149">
                  <c:v>0.5675630184626741</c:v>
                </c:pt>
                <c:pt idx="150">
                  <c:v>0.25467480723614688</c:v>
                </c:pt>
                <c:pt idx="151">
                  <c:v>0.14592343131865601</c:v>
                </c:pt>
                <c:pt idx="152">
                  <c:v>0.90850881133958727</c:v>
                </c:pt>
                <c:pt idx="153">
                  <c:v>0.51857249573861519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0.15266567915523649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0.49878027411459991</c:v>
                </c:pt>
                <c:pt idx="164">
                  <c:v>9.37201319182943E-2</c:v>
                </c:pt>
                <c:pt idx="165">
                  <c:v>0.34200369443753542</c:v>
                </c:pt>
                <c:pt idx="166">
                  <c:v>0.59277427275583794</c:v>
                </c:pt>
                <c:pt idx="167">
                  <c:v>0.28496380430467549</c:v>
                </c:pt>
                <c:pt idx="168">
                  <c:v>0.3654232026030983</c:v>
                </c:pt>
                <c:pt idx="169">
                  <c:v>0.34354877177156679</c:v>
                </c:pt>
                <c:pt idx="170">
                  <c:v>0.34943183905783842</c:v>
                </c:pt>
                <c:pt idx="171">
                  <c:v>0.34706983708092609</c:v>
                </c:pt>
                <c:pt idx="172">
                  <c:v>0.34995732991604928</c:v>
                </c:pt>
                <c:pt idx="173">
                  <c:v>0.34006990808052062</c:v>
                </c:pt>
                <c:pt idx="174">
                  <c:v>0.3761142682845533</c:v>
                </c:pt>
                <c:pt idx="175">
                  <c:v>0.2424828293381113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4.0204216396018913E-2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7.8858191598667707E-2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0.25363312282525158</c:v>
                </c:pt>
                <c:pt idx="207">
                  <c:v>0.34034145006936628</c:v>
                </c:pt>
                <c:pt idx="208">
                  <c:v>0.44714210235113427</c:v>
                </c:pt>
                <c:pt idx="209">
                  <c:v>0.56572849100487821</c:v>
                </c:pt>
                <c:pt idx="210">
                  <c:v>0.48414969178321282</c:v>
                </c:pt>
                <c:pt idx="211">
                  <c:v>0.24108673191950991</c:v>
                </c:pt>
                <c:pt idx="212">
                  <c:v>0.30229996425031608</c:v>
                </c:pt>
                <c:pt idx="213">
                  <c:v>0.29333605029564441</c:v>
                </c:pt>
                <c:pt idx="214">
                  <c:v>0.26684455058616119</c:v>
                </c:pt>
                <c:pt idx="215">
                  <c:v>0.38185588969557271</c:v>
                </c:pt>
                <c:pt idx="216">
                  <c:v>0.34149462045919649</c:v>
                </c:pt>
                <c:pt idx="217">
                  <c:v>0</c:v>
                </c:pt>
                <c:pt idx="218">
                  <c:v>0</c:v>
                </c:pt>
                <c:pt idx="219">
                  <c:v>7.5655652582896429E-2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0.22535287211902669</c:v>
                </c:pt>
                <c:pt idx="245">
                  <c:v>0.30178251570207459</c:v>
                </c:pt>
                <c:pt idx="246">
                  <c:v>0.25775290419414232</c:v>
                </c:pt>
                <c:pt idx="247">
                  <c:v>0.41546082096368031</c:v>
                </c:pt>
                <c:pt idx="248">
                  <c:v>0.65643475333748291</c:v>
                </c:pt>
                <c:pt idx="249">
                  <c:v>0.33201281679156719</c:v>
                </c:pt>
                <c:pt idx="250">
                  <c:v>0.40611393164095078</c:v>
                </c:pt>
                <c:pt idx="251">
                  <c:v>0.60579022941678595</c:v>
                </c:pt>
                <c:pt idx="252">
                  <c:v>0.87318768698589033</c:v>
                </c:pt>
                <c:pt idx="253">
                  <c:v>1.2435162172345759</c:v>
                </c:pt>
                <c:pt idx="254">
                  <c:v>0.99827564411914871</c:v>
                </c:pt>
                <c:pt idx="255">
                  <c:v>0.93000083138007172</c:v>
                </c:pt>
                <c:pt idx="256">
                  <c:v>0.30383869417697978</c:v>
                </c:pt>
                <c:pt idx="257">
                  <c:v>0.45219108594002111</c:v>
                </c:pt>
                <c:pt idx="258">
                  <c:v>0.48692848349788331</c:v>
                </c:pt>
                <c:pt idx="259">
                  <c:v>0.26143096044558461</c:v>
                </c:pt>
                <c:pt idx="260">
                  <c:v>0.30694600266999678</c:v>
                </c:pt>
                <c:pt idx="261">
                  <c:v>0.34573016262053458</c:v>
                </c:pt>
                <c:pt idx="262">
                  <c:v>0.14769467165029479</c:v>
                </c:pt>
                <c:pt idx="263">
                  <c:v>8.4187268041195987E-2</c:v>
                </c:pt>
                <c:pt idx="264">
                  <c:v>0.514146295541971</c:v>
                </c:pt>
                <c:pt idx="265">
                  <c:v>0.46998560807897438</c:v>
                </c:pt>
                <c:pt idx="266">
                  <c:v>0.26217700670742078</c:v>
                </c:pt>
                <c:pt idx="267">
                  <c:v>0.31682321579505818</c:v>
                </c:pt>
                <c:pt idx="268">
                  <c:v>0.30193351850596523</c:v>
                </c:pt>
                <c:pt idx="269">
                  <c:v>0.30610329958237431</c:v>
                </c:pt>
                <c:pt idx="270">
                  <c:v>0.30379968405161772</c:v>
                </c:pt>
                <c:pt idx="271">
                  <c:v>0.30834899696103912</c:v>
                </c:pt>
                <c:pt idx="272">
                  <c:v>0.29198211300167198</c:v>
                </c:pt>
                <c:pt idx="273">
                  <c:v>0.35270898629868569</c:v>
                </c:pt>
                <c:pt idx="274">
                  <c:v>0.12553966930976779</c:v>
                </c:pt>
                <c:pt idx="275">
                  <c:v>0.14164521506204419</c:v>
                </c:pt>
                <c:pt idx="276">
                  <c:v>0.28212491301497011</c:v>
                </c:pt>
                <c:pt idx="277">
                  <c:v>0.49532846533549291</c:v>
                </c:pt>
                <c:pt idx="278">
                  <c:v>0.32566048262323338</c:v>
                </c:pt>
                <c:pt idx="279">
                  <c:v>7.4390234572168201E-2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8.1813467895045039E-2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0.22473773491310389</c:v>
                </c:pt>
                <c:pt idx="313">
                  <c:v>0.28740634602120468</c:v>
                </c:pt>
                <c:pt idx="314">
                  <c:v>0.30889621144772123</c:v>
                </c:pt>
                <c:pt idx="315">
                  <c:v>0.45003276407792359</c:v>
                </c:pt>
                <c:pt idx="316">
                  <c:v>0.56698990025044171</c:v>
                </c:pt>
                <c:pt idx="317">
                  <c:v>0.17574875076897559</c:v>
                </c:pt>
                <c:pt idx="318">
                  <c:v>0.17208284345231459</c:v>
                </c:pt>
                <c:pt idx="319">
                  <c:v>0.55086765652853165</c:v>
                </c:pt>
                <c:pt idx="320">
                  <c:v>0.48292408718710678</c:v>
                </c:pt>
                <c:pt idx="321">
                  <c:v>0.67145869575135919</c:v>
                </c:pt>
                <c:pt idx="322">
                  <c:v>0.94968776523717824</c:v>
                </c:pt>
                <c:pt idx="323">
                  <c:v>0.81425989219121631</c:v>
                </c:pt>
                <c:pt idx="324">
                  <c:v>0.99696093891986592</c:v>
                </c:pt>
                <c:pt idx="325">
                  <c:v>0.85356355119465821</c:v>
                </c:pt>
                <c:pt idx="326">
                  <c:v>0.73325220282627002</c:v>
                </c:pt>
                <c:pt idx="327">
                  <c:v>0.64704868550981387</c:v>
                </c:pt>
                <c:pt idx="328">
                  <c:v>0.39006066771530412</c:v>
                </c:pt>
                <c:pt idx="329">
                  <c:v>0.65950921635742166</c:v>
                </c:pt>
                <c:pt idx="330">
                  <c:v>0.86296495622579206</c:v>
                </c:pt>
                <c:pt idx="331">
                  <c:v>0.90651138874133386</c:v>
                </c:pt>
                <c:pt idx="332">
                  <c:v>0.76675064695617945</c:v>
                </c:pt>
                <c:pt idx="333">
                  <c:v>1.552938827637538</c:v>
                </c:pt>
                <c:pt idx="334">
                  <c:v>1.2265011004496491</c:v>
                </c:pt>
                <c:pt idx="335">
                  <c:v>0.93833450290626352</c:v>
                </c:pt>
                <c:pt idx="336">
                  <c:v>1.5015628110953489</c:v>
                </c:pt>
                <c:pt idx="337">
                  <c:v>1.1944444194185639</c:v>
                </c:pt>
                <c:pt idx="338">
                  <c:v>0.65361570925160117</c:v>
                </c:pt>
                <c:pt idx="339">
                  <c:v>0.44143573441800421</c:v>
                </c:pt>
                <c:pt idx="340">
                  <c:v>0.4973480078338155</c:v>
                </c:pt>
                <c:pt idx="341">
                  <c:v>0.48221339059891838</c:v>
                </c:pt>
                <c:pt idx="342">
                  <c:v>0.48624280692762167</c:v>
                </c:pt>
                <c:pt idx="343">
                  <c:v>0.48487539813780373</c:v>
                </c:pt>
                <c:pt idx="344">
                  <c:v>0.48594825589253943</c:v>
                </c:pt>
                <c:pt idx="345">
                  <c:v>0.48266099115036981</c:v>
                </c:pt>
                <c:pt idx="346">
                  <c:v>0.49438386854915067</c:v>
                </c:pt>
                <c:pt idx="347">
                  <c:v>0.45055621622223591</c:v>
                </c:pt>
                <c:pt idx="348">
                  <c:v>0.61576191752826304</c:v>
                </c:pt>
                <c:pt idx="349">
                  <c:v>0.11378056418839499</c:v>
                </c:pt>
                <c:pt idx="350">
                  <c:v>0</c:v>
                </c:pt>
                <c:pt idx="351">
                  <c:v>0.24828070904084221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0.46635621362485669</c:v>
                </c:pt>
                <c:pt idx="359">
                  <c:v>0.54064199169525018</c:v>
                </c:pt>
                <c:pt idx="360">
                  <c:v>0.28242728855440868</c:v>
                </c:pt>
                <c:pt idx="361">
                  <c:v>0.35021797838017621</c:v>
                </c:pt>
                <c:pt idx="362">
                  <c:v>0.33189207219949829</c:v>
                </c:pt>
                <c:pt idx="363">
                  <c:v>0.33672666438050541</c:v>
                </c:pt>
                <c:pt idx="364">
                  <c:v>0.3353543624067421</c:v>
                </c:pt>
                <c:pt idx="365">
                  <c:v>0.33567285993083412</c:v>
                </c:pt>
                <c:pt idx="366">
                  <c:v>0.33543681347847909</c:v>
                </c:pt>
                <c:pt idx="367">
                  <c:v>0.33572847152829699</c:v>
                </c:pt>
                <c:pt idx="368">
                  <c:v>0.3344641634265752</c:v>
                </c:pt>
                <c:pt idx="369">
                  <c:v>0.33889752104012189</c:v>
                </c:pt>
                <c:pt idx="370">
                  <c:v>0.32211610136522012</c:v>
                </c:pt>
                <c:pt idx="371">
                  <c:v>0.38480465024375499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9.1024436430812969E-2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0.26632108410519778</c:v>
                </c:pt>
                <c:pt idx="402">
                  <c:v>0.43430935443249591</c:v>
                </c:pt>
                <c:pt idx="403">
                  <c:v>0.24259887113114639</c:v>
                </c:pt>
                <c:pt idx="404">
                  <c:v>0.41075330490449191</c:v>
                </c:pt>
                <c:pt idx="405">
                  <c:v>0.63589462473156888</c:v>
                </c:pt>
                <c:pt idx="406">
                  <c:v>9.0302869041167091E-2</c:v>
                </c:pt>
                <c:pt idx="407">
                  <c:v>6.9695615668316932E-2</c:v>
                </c:pt>
                <c:pt idx="408">
                  <c:v>0.18179211760922279</c:v>
                </c:pt>
                <c:pt idx="409">
                  <c:v>0.12276425591676859</c:v>
                </c:pt>
                <c:pt idx="410">
                  <c:v>0.25392999362801449</c:v>
                </c:pt>
                <c:pt idx="411">
                  <c:v>0.17268934641321579</c:v>
                </c:pt>
                <c:pt idx="412">
                  <c:v>3.7994819007381997E-2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3.7303489381305913E-2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0.11430970853008809</c:v>
                </c:pt>
                <c:pt idx="440">
                  <c:v>0.33682207644918299</c:v>
                </c:pt>
                <c:pt idx="441">
                  <c:v>0.24188273752653841</c:v>
                </c:pt>
                <c:pt idx="442">
                  <c:v>0.39526473759297542</c:v>
                </c:pt>
                <c:pt idx="443">
                  <c:v>0.72114889175763364</c:v>
                </c:pt>
                <c:pt idx="444">
                  <c:v>0.2418176961163819</c:v>
                </c:pt>
                <c:pt idx="445">
                  <c:v>0.16233676076695869</c:v>
                </c:pt>
                <c:pt idx="446">
                  <c:v>0.60402626658114555</c:v>
                </c:pt>
                <c:pt idx="447">
                  <c:v>1.0232031008322391</c:v>
                </c:pt>
                <c:pt idx="448">
                  <c:v>1.227136514333047</c:v>
                </c:pt>
                <c:pt idx="449">
                  <c:v>1.0930619931858361</c:v>
                </c:pt>
                <c:pt idx="450">
                  <c:v>0.69010257479047143</c:v>
                </c:pt>
                <c:pt idx="451">
                  <c:v>0.34583545020831508</c:v>
                </c:pt>
                <c:pt idx="452">
                  <c:v>0.49465196366819258</c:v>
                </c:pt>
                <c:pt idx="453">
                  <c:v>0.29037254917751071</c:v>
                </c:pt>
                <c:pt idx="454">
                  <c:v>0.13869009056231429</c:v>
                </c:pt>
                <c:pt idx="455">
                  <c:v>0.1230849772741361</c:v>
                </c:pt>
                <c:pt idx="456">
                  <c:v>0.29171194319912452</c:v>
                </c:pt>
                <c:pt idx="457">
                  <c:v>0.42996647640238478</c:v>
                </c:pt>
                <c:pt idx="458">
                  <c:v>0.54040047020228388</c:v>
                </c:pt>
                <c:pt idx="459">
                  <c:v>7.1359735119661205E-2</c:v>
                </c:pt>
                <c:pt idx="460">
                  <c:v>0.29874567587546552</c:v>
                </c:pt>
                <c:pt idx="461">
                  <c:v>0.51989203770819459</c:v>
                </c:pt>
                <c:pt idx="462">
                  <c:v>0.2397571783744343</c:v>
                </c:pt>
                <c:pt idx="463">
                  <c:v>0.31303357597117731</c:v>
                </c:pt>
                <c:pt idx="464">
                  <c:v>0.29321002066538882</c:v>
                </c:pt>
                <c:pt idx="465">
                  <c:v>0.29846715945558638</c:v>
                </c:pt>
                <c:pt idx="466">
                  <c:v>0.29691166944062258</c:v>
                </c:pt>
                <c:pt idx="467">
                  <c:v>0.29755649379818933</c:v>
                </c:pt>
                <c:pt idx="468">
                  <c:v>0.29621505784790059</c:v>
                </c:pt>
                <c:pt idx="469">
                  <c:v>0.30062014516584462</c:v>
                </c:pt>
                <c:pt idx="470">
                  <c:v>0.28404677685924179</c:v>
                </c:pt>
                <c:pt idx="471">
                  <c:v>0.34593311537128829</c:v>
                </c:pt>
                <c:pt idx="472">
                  <c:v>0.1150858644792986</c:v>
                </c:pt>
                <c:pt idx="473">
                  <c:v>0.14782083606121299</c:v>
                </c:pt>
                <c:pt idx="474">
                  <c:v>0.2243678165139249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0.22114277135938359</c:v>
                </c:pt>
                <c:pt idx="508">
                  <c:v>0.27411777735845272</c:v>
                </c:pt>
                <c:pt idx="509">
                  <c:v>0.34342012572978359</c:v>
                </c:pt>
                <c:pt idx="510">
                  <c:v>0.57299125408607343</c:v>
                </c:pt>
                <c:pt idx="511">
                  <c:v>0.48261390559549588</c:v>
                </c:pt>
                <c:pt idx="512">
                  <c:v>0.20067693870298481</c:v>
                </c:pt>
                <c:pt idx="513">
                  <c:v>0.20169097519334331</c:v>
                </c:pt>
                <c:pt idx="514">
                  <c:v>0.41008655575254149</c:v>
                </c:pt>
                <c:pt idx="515">
                  <c:v>0.53955200779730883</c:v>
                </c:pt>
                <c:pt idx="516">
                  <c:v>0.54560290539038558</c:v>
                </c:pt>
                <c:pt idx="517">
                  <c:v>0.72836689454267278</c:v>
                </c:pt>
                <c:pt idx="518">
                  <c:v>0.99325811165672184</c:v>
                </c:pt>
                <c:pt idx="519">
                  <c:v>0.98418306213976292</c:v>
                </c:pt>
                <c:pt idx="520">
                  <c:v>0.54933076937580128</c:v>
                </c:pt>
                <c:pt idx="521">
                  <c:v>0.94057003208344181</c:v>
                </c:pt>
                <c:pt idx="522">
                  <c:v>0.89680704024021318</c:v>
                </c:pt>
                <c:pt idx="523">
                  <c:v>9.2411401225309039E-2</c:v>
                </c:pt>
                <c:pt idx="524">
                  <c:v>0.71026197732103091</c:v>
                </c:pt>
                <c:pt idx="525">
                  <c:v>0.85405490952128638</c:v>
                </c:pt>
                <c:pt idx="526">
                  <c:v>0.78412670614814162</c:v>
                </c:pt>
                <c:pt idx="527">
                  <c:v>1.129246553167206</c:v>
                </c:pt>
                <c:pt idx="528">
                  <c:v>1.202515716324249</c:v>
                </c:pt>
                <c:pt idx="529">
                  <c:v>0.89440836581510252</c:v>
                </c:pt>
                <c:pt idx="530">
                  <c:v>1.197488007050223</c:v>
                </c:pt>
                <c:pt idx="531">
                  <c:v>1.925387638171024</c:v>
                </c:pt>
                <c:pt idx="532">
                  <c:v>0.73135161401990167</c:v>
                </c:pt>
                <c:pt idx="533">
                  <c:v>0.64649904308200223</c:v>
                </c:pt>
                <c:pt idx="534">
                  <c:v>0.78499534155787987</c:v>
                </c:pt>
                <c:pt idx="535">
                  <c:v>0.39775410262432381</c:v>
                </c:pt>
                <c:pt idx="536">
                  <c:v>0.49858770016235038</c:v>
                </c:pt>
                <c:pt idx="537">
                  <c:v>0.47120288511157438</c:v>
                </c:pt>
                <c:pt idx="538">
                  <c:v>0.47880391697947322</c:v>
                </c:pt>
                <c:pt idx="539">
                  <c:v>0.4753610473476933</c:v>
                </c:pt>
                <c:pt idx="540">
                  <c:v>0.48116034620784992</c:v>
                </c:pt>
                <c:pt idx="541">
                  <c:v>0.46106549080287529</c:v>
                </c:pt>
                <c:pt idx="542">
                  <c:v>0.5356791811865379</c:v>
                </c:pt>
                <c:pt idx="543">
                  <c:v>0.26237545815413282</c:v>
                </c:pt>
                <c:pt idx="544">
                  <c:v>0.10072665811327711</c:v>
                </c:pt>
                <c:pt idx="545">
                  <c:v>9.3801490363303999E-2</c:v>
                </c:pt>
                <c:pt idx="546">
                  <c:v>0.1556756664775277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7.667891551947395E-2</c:v>
                </c:pt>
                <c:pt idx="553">
                  <c:v>0.39151577567119722</c:v>
                </c:pt>
                <c:pt idx="554">
                  <c:v>0.37108954638199909</c:v>
                </c:pt>
                <c:pt idx="555">
                  <c:v>9.8761463125604743E-2</c:v>
                </c:pt>
                <c:pt idx="556">
                  <c:v>0.3152649558962084</c:v>
                </c:pt>
                <c:pt idx="557">
                  <c:v>0.57191364701116731</c:v>
                </c:pt>
                <c:pt idx="558">
                  <c:v>0.26903230994512278</c:v>
                </c:pt>
                <c:pt idx="559">
                  <c:v>0.32800858376542108</c:v>
                </c:pt>
                <c:pt idx="560">
                  <c:v>0.38794959421747371</c:v>
                </c:pt>
                <c:pt idx="561">
                  <c:v>9.3725143413217901E-2</c:v>
                </c:pt>
                <c:pt idx="562">
                  <c:v>0.31944773187845737</c:v>
                </c:pt>
                <c:pt idx="563">
                  <c:v>0.55771434645532736</c:v>
                </c:pt>
                <c:pt idx="564">
                  <c:v>0.31635173339847811</c:v>
                </c:pt>
                <c:pt idx="565">
                  <c:v>0.15192549352811499</c:v>
                </c:pt>
                <c:pt idx="566">
                  <c:v>0.15954295763967849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5.8440905359603192E-3</c:v>
                </c:pt>
                <c:pt idx="577">
                  <c:v>7.1373351898577325E-2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0.20691086190854141</c:v>
                </c:pt>
                <c:pt idx="597">
                  <c:v>0.30392915955487049</c:v>
                </c:pt>
                <c:pt idx="598">
                  <c:v>0.37593920469441378</c:v>
                </c:pt>
                <c:pt idx="599">
                  <c:v>0.62497344424422141</c:v>
                </c:pt>
                <c:pt idx="600">
                  <c:v>0.334375382737718</c:v>
                </c:pt>
                <c:pt idx="601">
                  <c:v>0.1441370142451088</c:v>
                </c:pt>
                <c:pt idx="602">
                  <c:v>5.7628418631585722E-2</c:v>
                </c:pt>
                <c:pt idx="603">
                  <c:v>0.16713572735693341</c:v>
                </c:pt>
                <c:pt idx="604">
                  <c:v>0.18279496987280761</c:v>
                </c:pt>
                <c:pt idx="605">
                  <c:v>4.4192106014473383E-2</c:v>
                </c:pt>
                <c:pt idx="606">
                  <c:v>0.17084237311037881</c:v>
                </c:pt>
                <c:pt idx="607">
                  <c:v>0.1654012916939909</c:v>
                </c:pt>
                <c:pt idx="608">
                  <c:v>6.6174641055903954E-2</c:v>
                </c:pt>
                <c:pt idx="609">
                  <c:v>0</c:v>
                </c:pt>
                <c:pt idx="610">
                  <c:v>0</c:v>
                </c:pt>
                <c:pt idx="611">
                  <c:v>8.3678195199715172E-2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0.1508867343777823</c:v>
                </c:pt>
                <c:pt idx="635">
                  <c:v>0.22921621680983401</c:v>
                </c:pt>
                <c:pt idx="636">
                  <c:v>0.35869419499004163</c:v>
                </c:pt>
                <c:pt idx="637">
                  <c:v>0.40376948170234089</c:v>
                </c:pt>
                <c:pt idx="638">
                  <c:v>0.62747352558952563</c:v>
                </c:pt>
                <c:pt idx="639">
                  <c:v>0.26457361789874989</c:v>
                </c:pt>
                <c:pt idx="640">
                  <c:v>0.14600855810827151</c:v>
                </c:pt>
                <c:pt idx="641">
                  <c:v>0.61790113517573364</c:v>
                </c:pt>
                <c:pt idx="642">
                  <c:v>0.92475998997058007</c:v>
                </c:pt>
                <c:pt idx="643">
                  <c:v>0.84683852668580117</c:v>
                </c:pt>
                <c:pt idx="644">
                  <c:v>1.0036032855316741</c:v>
                </c:pt>
                <c:pt idx="645">
                  <c:v>1.061507729815365</c:v>
                </c:pt>
                <c:pt idx="646">
                  <c:v>0.49984619504554278</c:v>
                </c:pt>
                <c:pt idx="647">
                  <c:v>0.28998151726297311</c:v>
                </c:pt>
                <c:pt idx="648">
                  <c:v>7.0694257303207136E-2</c:v>
                </c:pt>
                <c:pt idx="649">
                  <c:v>0.33681209862851069</c:v>
                </c:pt>
                <c:pt idx="650">
                  <c:v>0.26388413339016481</c:v>
                </c:pt>
                <c:pt idx="651">
                  <c:v>0.28322588478640981</c:v>
                </c:pt>
                <c:pt idx="652">
                  <c:v>0.27804557644808281</c:v>
                </c:pt>
                <c:pt idx="653">
                  <c:v>0.27909582591505661</c:v>
                </c:pt>
                <c:pt idx="654">
                  <c:v>0.27977294047144552</c:v>
                </c:pt>
                <c:pt idx="655">
                  <c:v>0.27571587323290009</c:v>
                </c:pt>
                <c:pt idx="656">
                  <c:v>0.29098738835316551</c:v>
                </c:pt>
                <c:pt idx="657">
                  <c:v>0.2339370466176148</c:v>
                </c:pt>
                <c:pt idx="658">
                  <c:v>0.45061829915462331</c:v>
                </c:pt>
                <c:pt idx="659">
                  <c:v>0.4664776816499826</c:v>
                </c:pt>
                <c:pt idx="660">
                  <c:v>0.24341878195071759</c:v>
                </c:pt>
                <c:pt idx="661">
                  <c:v>0.30203657000146611</c:v>
                </c:pt>
                <c:pt idx="662">
                  <c:v>0.28612552914724798</c:v>
                </c:pt>
                <c:pt idx="663">
                  <c:v>0.29051911517417889</c:v>
                </c:pt>
                <c:pt idx="664">
                  <c:v>0.28848992372983218</c:v>
                </c:pt>
                <c:pt idx="665">
                  <c:v>0.29186875037653409</c:v>
                </c:pt>
                <c:pt idx="666">
                  <c:v>0.28005046255427279</c:v>
                </c:pt>
                <c:pt idx="667">
                  <c:v>0.3237586550663229</c:v>
                </c:pt>
                <c:pt idx="668">
                  <c:v>0.16257660847657271</c:v>
                </c:pt>
                <c:pt idx="669">
                  <c:v>0</c:v>
                </c:pt>
                <c:pt idx="670">
                  <c:v>0.1298489749303062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8.1648697131240108E-2</c:v>
                </c:pt>
                <c:pt idx="680">
                  <c:v>8.1628836723932119E-2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0.15235043234529291</c:v>
                </c:pt>
                <c:pt idx="703">
                  <c:v>0.21212698693967619</c:v>
                </c:pt>
                <c:pt idx="704">
                  <c:v>0.4534588743329121</c:v>
                </c:pt>
                <c:pt idx="705">
                  <c:v>0.58785680493531089</c:v>
                </c:pt>
                <c:pt idx="706">
                  <c:v>0.39271339073297812</c:v>
                </c:pt>
                <c:pt idx="707">
                  <c:v>0.19533102996054599</c:v>
                </c:pt>
                <c:pt idx="708">
                  <c:v>0.286596476852923</c:v>
                </c:pt>
                <c:pt idx="709">
                  <c:v>0.47165043476502938</c:v>
                </c:pt>
                <c:pt idx="710">
                  <c:v>0.23939894408518361</c:v>
                </c:pt>
                <c:pt idx="711">
                  <c:v>0.68255552225285487</c:v>
                </c:pt>
                <c:pt idx="712">
                  <c:v>0.95468818728650684</c:v>
                </c:pt>
                <c:pt idx="713">
                  <c:v>0.58544305920404893</c:v>
                </c:pt>
                <c:pt idx="714">
                  <c:v>0.94859219063426214</c:v>
                </c:pt>
                <c:pt idx="715">
                  <c:v>0.98476224147300884</c:v>
                </c:pt>
                <c:pt idx="716">
                  <c:v>0.90789675973032835</c:v>
                </c:pt>
                <c:pt idx="717">
                  <c:v>0.61138965267164658</c:v>
                </c:pt>
                <c:pt idx="718">
                  <c:v>0.26307022487806392</c:v>
                </c:pt>
                <c:pt idx="719">
                  <c:v>0.20600887137783991</c:v>
                </c:pt>
                <c:pt idx="720">
                  <c:v>0.80052941553719592</c:v>
                </c:pt>
                <c:pt idx="721">
                  <c:v>1.34647831739767</c:v>
                </c:pt>
                <c:pt idx="722">
                  <c:v>0.97828821293818446</c:v>
                </c:pt>
                <c:pt idx="723">
                  <c:v>1.1517222565466969</c:v>
                </c:pt>
                <c:pt idx="724">
                  <c:v>1.182990657205075</c:v>
                </c:pt>
                <c:pt idx="725">
                  <c:v>1.2421922326123469</c:v>
                </c:pt>
                <c:pt idx="726">
                  <c:v>1.377636582085277</c:v>
                </c:pt>
                <c:pt idx="727">
                  <c:v>1.20125640527157</c:v>
                </c:pt>
                <c:pt idx="728">
                  <c:v>0.62790070973631729</c:v>
                </c:pt>
                <c:pt idx="729">
                  <c:v>0.42529231331979861</c:v>
                </c:pt>
                <c:pt idx="730">
                  <c:v>0.47871234753295921</c:v>
                </c:pt>
                <c:pt idx="731">
                  <c:v>0.46424368332597471</c:v>
                </c:pt>
                <c:pt idx="732">
                  <c:v>0.46809054362602881</c:v>
                </c:pt>
                <c:pt idx="733">
                  <c:v>0.46675738294942293</c:v>
                </c:pt>
                <c:pt idx="734">
                  <c:v>0.4678532124584191</c:v>
                </c:pt>
                <c:pt idx="735">
                  <c:v>0.46441754424813991</c:v>
                </c:pt>
                <c:pt idx="736">
                  <c:v>0.47668913825255899</c:v>
                </c:pt>
                <c:pt idx="737">
                  <c:v>0.43080509408266138</c:v>
                </c:pt>
                <c:pt idx="738">
                  <c:v>0.60385013628014039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0.46465855075311557</c:v>
                </c:pt>
                <c:pt idx="749">
                  <c:v>0.28106500330705342</c:v>
                </c:pt>
                <c:pt idx="750">
                  <c:v>0.32993046580658397</c:v>
                </c:pt>
                <c:pt idx="751">
                  <c:v>0.31516428928241952</c:v>
                </c:pt>
                <c:pt idx="752">
                  <c:v>0.32481037807690938</c:v>
                </c:pt>
                <c:pt idx="753">
                  <c:v>0.30063870639240209</c:v>
                </c:pt>
                <c:pt idx="754">
                  <c:v>0.38786122540141232</c:v>
                </c:pt>
                <c:pt idx="755">
                  <c:v>7.0506718181628375E-2</c:v>
                </c:pt>
                <c:pt idx="756">
                  <c:v>0.36916742114538759</c:v>
                </c:pt>
                <c:pt idx="757">
                  <c:v>0.32177485971330538</c:v>
                </c:pt>
                <c:pt idx="758">
                  <c:v>0.23507277583000391</c:v>
                </c:pt>
                <c:pt idx="759">
                  <c:v>0.62395392018787288</c:v>
                </c:pt>
                <c:pt idx="760">
                  <c:v>9.9934662595532534E-2</c:v>
                </c:pt>
                <c:pt idx="761">
                  <c:v>6.0057735372739451E-2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7.8778351089479032E-2</c:v>
                </c:pt>
                <c:pt idx="772">
                  <c:v>7.875795380854736E-2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8.3070311809514089E-2</c:v>
                </c:pt>
                <c:pt idx="801">
                  <c:v>0.2696040207701576</c:v>
                </c:pt>
                <c:pt idx="802">
                  <c:v>0.27713357807833688</c:v>
                </c:pt>
                <c:pt idx="803">
                  <c:v>0.40016176707197793</c:v>
                </c:pt>
                <c:pt idx="804">
                  <c:v>0.52900203334137863</c:v>
                </c:pt>
                <c:pt idx="805">
                  <c:v>0.30187566717031628</c:v>
                </c:pt>
                <c:pt idx="806">
                  <c:v>0.30479901001958598</c:v>
                </c:pt>
                <c:pt idx="807">
                  <c:v>0.34835258445659179</c:v>
                </c:pt>
                <c:pt idx="808">
                  <c:v>0.63890173398285766</c:v>
                </c:pt>
                <c:pt idx="809">
                  <c:v>0.70018120076494283</c:v>
                </c:pt>
                <c:pt idx="810">
                  <c:v>0.61945222707054415</c:v>
                </c:pt>
                <c:pt idx="811">
                  <c:v>0.66997774151551093</c:v>
                </c:pt>
                <c:pt idx="812">
                  <c:v>0.91408045715918784</c:v>
                </c:pt>
                <c:pt idx="813">
                  <c:v>0.9899127823626982</c:v>
                </c:pt>
                <c:pt idx="814">
                  <c:v>0.895441139017911</c:v>
                </c:pt>
                <c:pt idx="815">
                  <c:v>0.62332883187347621</c:v>
                </c:pt>
                <c:pt idx="816">
                  <c:v>0.201442237243244</c:v>
                </c:pt>
                <c:pt idx="817">
                  <c:v>0.4166354950039432</c:v>
                </c:pt>
                <c:pt idx="818">
                  <c:v>0.89071165289459531</c:v>
                </c:pt>
                <c:pt idx="819">
                  <c:v>0.76115022030793666</c:v>
                </c:pt>
                <c:pt idx="820">
                  <c:v>1.0228289483402899</c:v>
                </c:pt>
                <c:pt idx="821">
                  <c:v>1.4459171199103349</c:v>
                </c:pt>
                <c:pt idx="822">
                  <c:v>1.095919057538937</c:v>
                </c:pt>
                <c:pt idx="823">
                  <c:v>1.2514330052585341</c:v>
                </c:pt>
                <c:pt idx="824">
                  <c:v>1.388098573309714</c:v>
                </c:pt>
                <c:pt idx="825">
                  <c:v>1.1080497023988669</c:v>
                </c:pt>
                <c:pt idx="826">
                  <c:v>0.93026625323545376</c:v>
                </c:pt>
                <c:pt idx="827">
                  <c:v>0.6509661025423632</c:v>
                </c:pt>
                <c:pt idx="828">
                  <c:v>0.65125583850277347</c:v>
                </c:pt>
                <c:pt idx="829">
                  <c:v>0.97443525013893428</c:v>
                </c:pt>
                <c:pt idx="830">
                  <c:v>1.2187011313634619</c:v>
                </c:pt>
                <c:pt idx="831">
                  <c:v>1.628932306220797</c:v>
                </c:pt>
                <c:pt idx="832">
                  <c:v>1.782247789556227</c:v>
                </c:pt>
                <c:pt idx="833">
                  <c:v>1.3236709429374189</c:v>
                </c:pt>
                <c:pt idx="834">
                  <c:v>1.4970948442438361</c:v>
                </c:pt>
                <c:pt idx="835">
                  <c:v>1.480872771871758</c:v>
                </c:pt>
                <c:pt idx="836">
                  <c:v>1.690049033048052</c:v>
                </c:pt>
                <c:pt idx="837">
                  <c:v>1.111845420734485</c:v>
                </c:pt>
                <c:pt idx="838">
                  <c:v>1.520745279918478</c:v>
                </c:pt>
                <c:pt idx="839">
                  <c:v>2.7810284850516869</c:v>
                </c:pt>
                <c:pt idx="840">
                  <c:v>0.32485866309812522</c:v>
                </c:pt>
                <c:pt idx="841">
                  <c:v>0.72440736115722226</c:v>
                </c:pt>
                <c:pt idx="842">
                  <c:v>1.159043635647784</c:v>
                </c:pt>
                <c:pt idx="843">
                  <c:v>1.0037052460154741</c:v>
                </c:pt>
                <c:pt idx="844">
                  <c:v>1.2209075480486109</c:v>
                </c:pt>
                <c:pt idx="845">
                  <c:v>0.6303637774127604</c:v>
                </c:pt>
                <c:pt idx="846">
                  <c:v>0.78101521980569388</c:v>
                </c:pt>
                <c:pt idx="847">
                  <c:v>0.74009621609251419</c:v>
                </c:pt>
                <c:pt idx="848">
                  <c:v>0.75093523930123118</c:v>
                </c:pt>
                <c:pt idx="849">
                  <c:v>0.748016141885821</c:v>
                </c:pt>
                <c:pt idx="850">
                  <c:v>0.74849862831445502</c:v>
                </c:pt>
                <c:pt idx="851">
                  <c:v>0.74914184854380905</c:v>
                </c:pt>
                <c:pt idx="852">
                  <c:v>0.74574238284546812</c:v>
                </c:pt>
                <c:pt idx="853">
                  <c:v>0.7583649971374844</c:v>
                </c:pt>
                <c:pt idx="854">
                  <c:v>0.71111099516609544</c:v>
                </c:pt>
                <c:pt idx="855">
                  <c:v>0.88975455447610363</c:v>
                </c:pt>
                <c:pt idx="856">
                  <c:v>0.25469697893250881</c:v>
                </c:pt>
                <c:pt idx="857">
                  <c:v>0.729526224390733</c:v>
                </c:pt>
                <c:pt idx="858">
                  <c:v>1.2989970161230611</c:v>
                </c:pt>
                <c:pt idx="859">
                  <c:v>0.61788488611300929</c:v>
                </c:pt>
                <c:pt idx="860">
                  <c:v>0.75796437391319604</c:v>
                </c:pt>
                <c:pt idx="861">
                  <c:v>0.84079739058580116</c:v>
                </c:pt>
                <c:pt idx="862">
                  <c:v>0.38438435030836698</c:v>
                </c:pt>
                <c:pt idx="863">
                  <c:v>0.24185782597932809</c:v>
                </c:pt>
                <c:pt idx="864">
                  <c:v>1.2739098795443611</c:v>
                </c:pt>
                <c:pt idx="865">
                  <c:v>1.1453248271987051</c:v>
                </c:pt>
                <c:pt idx="866">
                  <c:v>0.64675277317812307</c:v>
                </c:pt>
                <c:pt idx="867">
                  <c:v>0.77490611476902804</c:v>
                </c:pt>
                <c:pt idx="868">
                  <c:v>0.74012761677394223</c:v>
                </c:pt>
                <c:pt idx="869">
                  <c:v>0.74931569302487178</c:v>
                </c:pt>
                <c:pt idx="870">
                  <c:v>0.74680200613937775</c:v>
                </c:pt>
                <c:pt idx="871">
                  <c:v>0.74722090103533434</c:v>
                </c:pt>
                <c:pt idx="872">
                  <c:v>0.74761778606713547</c:v>
                </c:pt>
                <c:pt idx="873">
                  <c:v>0.74517147180729515</c:v>
                </c:pt>
                <c:pt idx="874">
                  <c:v>0.7541262061594145</c:v>
                </c:pt>
                <c:pt idx="875">
                  <c:v>0.72040642009116762</c:v>
                </c:pt>
                <c:pt idx="876">
                  <c:v>0.84719460543994363</c:v>
                </c:pt>
                <c:pt idx="877">
                  <c:v>0.39020914739929963</c:v>
                </c:pt>
                <c:pt idx="878">
                  <c:v>0.20847259298025431</c:v>
                </c:pt>
                <c:pt idx="879">
                  <c:v>1.431525691047594</c:v>
                </c:pt>
                <c:pt idx="880">
                  <c:v>0.6093764443599734</c:v>
                </c:pt>
                <c:pt idx="881">
                  <c:v>0.62786186944174915</c:v>
                </c:pt>
                <c:pt idx="882">
                  <c:v>1.330920649816242</c:v>
                </c:pt>
                <c:pt idx="883">
                  <c:v>0.60017696078156391</c:v>
                </c:pt>
                <c:pt idx="884">
                  <c:v>0.7926945882920553</c:v>
                </c:pt>
                <c:pt idx="885">
                  <c:v>0.70954653956517599</c:v>
                </c:pt>
                <c:pt idx="886">
                  <c:v>0.84765513050259367</c:v>
                </c:pt>
                <c:pt idx="887">
                  <c:v>0.39406428008813749</c:v>
                </c:pt>
                <c:pt idx="888">
                  <c:v>0.18913585907426689</c:v>
                </c:pt>
                <c:pt idx="889">
                  <c:v>1.5154516188219971</c:v>
                </c:pt>
                <c:pt idx="890">
                  <c:v>0.32857063993408409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0.28023478814378078</c:v>
                </c:pt>
                <c:pt idx="900">
                  <c:v>0.48040936139121682</c:v>
                </c:pt>
                <c:pt idx="901">
                  <c:v>0.42561243383329272</c:v>
                </c:pt>
                <c:pt idx="902">
                  <c:v>0.44063665388303991</c:v>
                </c:pt>
                <c:pt idx="903">
                  <c:v>0.43479590919829242</c:v>
                </c:pt>
                <c:pt idx="904">
                  <c:v>0.44286737513191682</c:v>
                </c:pt>
                <c:pt idx="905">
                  <c:v>0.4162672618647496</c:v>
                </c:pt>
                <c:pt idx="906">
                  <c:v>0.51529376905111546</c:v>
                </c:pt>
                <c:pt idx="907">
                  <c:v>0.1574088431820661</c:v>
                </c:pt>
                <c:pt idx="908">
                  <c:v>0.17349964885237601</c:v>
                </c:pt>
                <c:pt idx="909">
                  <c:v>0.42404531828556769</c:v>
                </c:pt>
                <c:pt idx="910">
                  <c:v>0.69148452499041901</c:v>
                </c:pt>
                <c:pt idx="911">
                  <c:v>0.73771184410831525</c:v>
                </c:pt>
                <c:pt idx="912">
                  <c:v>0.35871016280270412</c:v>
                </c:pt>
                <c:pt idx="913">
                  <c:v>0.4627044657365435</c:v>
                </c:pt>
                <c:pt idx="914">
                  <c:v>0.41235591887717882</c:v>
                </c:pt>
                <c:pt idx="915">
                  <c:v>0.50945877300297304</c:v>
                </c:pt>
                <c:pt idx="916">
                  <c:v>0.1810208348539539</c:v>
                </c:pt>
                <c:pt idx="917">
                  <c:v>9.8379397515676648E-2</c:v>
                </c:pt>
                <c:pt idx="918">
                  <c:v>0.79425615989929954</c:v>
                </c:pt>
                <c:pt idx="919">
                  <c:v>0.7092852770267305</c:v>
                </c:pt>
                <c:pt idx="920">
                  <c:v>0.3666524171899137</c:v>
                </c:pt>
                <c:pt idx="921">
                  <c:v>0.45556305425645782</c:v>
                </c:pt>
                <c:pt idx="922">
                  <c:v>0.43152532557580697</c:v>
                </c:pt>
                <c:pt idx="923">
                  <c:v>0.4379288688267538</c:v>
                </c:pt>
                <c:pt idx="924">
                  <c:v>0.43619263551356802</c:v>
                </c:pt>
                <c:pt idx="925">
                  <c:v>0.43662409458338802</c:v>
                </c:pt>
                <c:pt idx="926">
                  <c:v>0.43652805726989119</c:v>
                </c:pt>
                <c:pt idx="927">
                  <c:v>0.43637460916137311</c:v>
                </c:pt>
                <c:pt idx="928">
                  <c:v>0.43697836166393178</c:v>
                </c:pt>
                <c:pt idx="929">
                  <c:v>0.43461124376193377</c:v>
                </c:pt>
                <c:pt idx="930">
                  <c:v>0.44338139681478411</c:v>
                </c:pt>
                <c:pt idx="931">
                  <c:v>0.41068302810564211</c:v>
                </c:pt>
                <c:pt idx="932">
                  <c:v>0.53403994644275654</c:v>
                </c:pt>
                <c:pt idx="933">
                  <c:v>0.10437112610981079</c:v>
                </c:pt>
                <c:pt idx="934">
                  <c:v>0.42391736271974972</c:v>
                </c:pt>
                <c:pt idx="935">
                  <c:v>0.81223823689458641</c:v>
                </c:pt>
                <c:pt idx="936">
                  <c:v>0.34646239663106498</c:v>
                </c:pt>
                <c:pt idx="937">
                  <c:v>0.4418164810620912</c:v>
                </c:pt>
                <c:pt idx="938">
                  <c:v>0.50618730971376025</c:v>
                </c:pt>
                <c:pt idx="939">
                  <c:v>0.1633533587357473</c:v>
                </c:pt>
                <c:pt idx="940">
                  <c:v>0.15513196656989511</c:v>
                </c:pt>
                <c:pt idx="941">
                  <c:v>0.49347095769969301</c:v>
                </c:pt>
                <c:pt idx="942">
                  <c:v>0.42342553576718028</c:v>
                </c:pt>
                <c:pt idx="943">
                  <c:v>0.35480958028889792</c:v>
                </c:pt>
                <c:pt idx="944">
                  <c:v>0.71091780000055749</c:v>
                </c:pt>
                <c:pt idx="945">
                  <c:v>0.73122365490805652</c:v>
                </c:pt>
                <c:pt idx="946">
                  <c:v>0.36087654633765343</c:v>
                </c:pt>
                <c:pt idx="947">
                  <c:v>0.45673909892442871</c:v>
                </c:pt>
                <c:pt idx="948">
                  <c:v>0.43081742829832759</c:v>
                </c:pt>
                <c:pt idx="949">
                  <c:v>0.43773450275824582</c:v>
                </c:pt>
                <c:pt idx="950">
                  <c:v>0.43586769469626879</c:v>
                </c:pt>
                <c:pt idx="951">
                  <c:v>0.43635559091722209</c:v>
                </c:pt>
                <c:pt idx="952">
                  <c:v>0.43621262451248122</c:v>
                </c:pt>
                <c:pt idx="953">
                  <c:v>0.4362387205049777</c:v>
                </c:pt>
                <c:pt idx="954">
                  <c:v>0.43621945234781639</c:v>
                </c:pt>
                <c:pt idx="955">
                  <c:v>0.43621510376625122</c:v>
                </c:pt>
                <c:pt idx="956">
                  <c:v>0.43620651548984168</c:v>
                </c:pt>
                <c:pt idx="957">
                  <c:v>0.43620248760158492</c:v>
                </c:pt>
                <c:pt idx="958">
                  <c:v>0.43618446132878791</c:v>
                </c:pt>
                <c:pt idx="959">
                  <c:v>0.43621787146992208</c:v>
                </c:pt>
                <c:pt idx="960">
                  <c:v>0.43605954077223541</c:v>
                </c:pt>
                <c:pt idx="961">
                  <c:v>0.43661676379602221</c:v>
                </c:pt>
                <c:pt idx="962">
                  <c:v>0.43450391186284448</c:v>
                </c:pt>
                <c:pt idx="963">
                  <c:v>0.44236106727378582</c:v>
                </c:pt>
                <c:pt idx="964">
                  <c:v>0.41308202066740413</c:v>
                </c:pt>
                <c:pt idx="965">
                  <c:v>0.52342589805989481</c:v>
                </c:pt>
                <c:pt idx="966">
                  <c:v>0.12587399294887799</c:v>
                </c:pt>
                <c:pt idx="967">
                  <c:v>0.28830002027696822</c:v>
                </c:pt>
                <c:pt idx="968">
                  <c:v>1.43216037435023</c:v>
                </c:pt>
                <c:pt idx="969">
                  <c:v>1.189767525321946</c:v>
                </c:pt>
                <c:pt idx="970">
                  <c:v>1.1465130446146861</c:v>
                </c:pt>
                <c:pt idx="971">
                  <c:v>1.8323118001217771</c:v>
                </c:pt>
                <c:pt idx="972">
                  <c:v>1.264143862722219</c:v>
                </c:pt>
                <c:pt idx="973">
                  <c:v>1.302377010851385</c:v>
                </c:pt>
                <c:pt idx="974">
                  <c:v>1.9811250476326741</c:v>
                </c:pt>
                <c:pt idx="975">
                  <c:v>1.520344994566772</c:v>
                </c:pt>
                <c:pt idx="976">
                  <c:v>1.0341761231394859</c:v>
                </c:pt>
                <c:pt idx="977">
                  <c:v>1.7156209345139659</c:v>
                </c:pt>
                <c:pt idx="978">
                  <c:v>1.619235232081877</c:v>
                </c:pt>
                <c:pt idx="979">
                  <c:v>1.626938435507604</c:v>
                </c:pt>
                <c:pt idx="980">
                  <c:v>1.96652877759472</c:v>
                </c:pt>
                <c:pt idx="981">
                  <c:v>0.95511035256617616</c:v>
                </c:pt>
                <c:pt idx="982">
                  <c:v>0.68867565929668417</c:v>
                </c:pt>
                <c:pt idx="983">
                  <c:v>0.75812674106888867</c:v>
                </c:pt>
                <c:pt idx="984">
                  <c:v>0.7393943149324308</c:v>
                </c:pt>
                <c:pt idx="985">
                  <c:v>0.74438561127868585</c:v>
                </c:pt>
                <c:pt idx="986">
                  <c:v>0.74302755711197654</c:v>
                </c:pt>
                <c:pt idx="987">
                  <c:v>0.7433698054683795</c:v>
                </c:pt>
                <c:pt idx="988">
                  <c:v>0.74326203569979377</c:v>
                </c:pt>
                <c:pt idx="989">
                  <c:v>0.74325420006182119</c:v>
                </c:pt>
                <c:pt idx="990">
                  <c:v>0.74329666352177615</c:v>
                </c:pt>
                <c:pt idx="991">
                  <c:v>0.743038018103098</c:v>
                </c:pt>
                <c:pt idx="992">
                  <c:v>0.74393357320414</c:v>
                </c:pt>
                <c:pt idx="993">
                  <c:v>0.74051318411574651</c:v>
                </c:pt>
                <c:pt idx="994">
                  <c:v>0.75320970046899072</c:v>
                </c:pt>
                <c:pt idx="995">
                  <c:v>0.70592202773577784</c:v>
                </c:pt>
                <c:pt idx="996">
                  <c:v>0.88487360892171463</c:v>
                </c:pt>
                <c:pt idx="997">
                  <c:v>0.24891306308418179</c:v>
                </c:pt>
                <c:pt idx="998">
                  <c:v>0.73115890769938796</c:v>
                </c:pt>
                <c:pt idx="999">
                  <c:v>1.264804415439283</c:v>
                </c:pt>
                <c:pt idx="1000">
                  <c:v>0.70403039055733418</c:v>
                </c:pt>
                <c:pt idx="1001">
                  <c:v>0.41920946285251381</c:v>
                </c:pt>
                <c:pt idx="1002">
                  <c:v>0.2056151729422504</c:v>
                </c:pt>
                <c:pt idx="1003">
                  <c:v>1.3867153250037909</c:v>
                </c:pt>
                <c:pt idx="1004">
                  <c:v>0.7422896633584064</c:v>
                </c:pt>
                <c:pt idx="1005">
                  <c:v>0.14899096126700309</c:v>
                </c:pt>
                <c:pt idx="1006">
                  <c:v>1.2985554898074501</c:v>
                </c:pt>
                <c:pt idx="1007">
                  <c:v>1.1317422225895959</c:v>
                </c:pt>
                <c:pt idx="1008">
                  <c:v>0.64474285662134723</c:v>
                </c:pt>
                <c:pt idx="1009">
                  <c:v>0.7675717751630291</c:v>
                </c:pt>
                <c:pt idx="1010">
                  <c:v>0.74374992231914905</c:v>
                </c:pt>
                <c:pt idx="1011">
                  <c:v>0.71493849206977611</c:v>
                </c:pt>
                <c:pt idx="1012">
                  <c:v>0.85546099319845181</c:v>
                </c:pt>
                <c:pt idx="1013">
                  <c:v>0.34332143029257117</c:v>
                </c:pt>
                <c:pt idx="1014">
                  <c:v>0.36379081973336003</c:v>
                </c:pt>
                <c:pt idx="1015">
                  <c:v>0.72379791799563564</c:v>
                </c:pt>
                <c:pt idx="1016">
                  <c:v>1.1149225026037439</c:v>
                </c:pt>
                <c:pt idx="1017">
                  <c:v>1.1806223894947809</c:v>
                </c:pt>
                <c:pt idx="1018">
                  <c:v>0.63234042535766066</c:v>
                </c:pt>
                <c:pt idx="1019">
                  <c:v>0.77277706305398686</c:v>
                </c:pt>
                <c:pt idx="1020">
                  <c:v>0.73471509742356034</c:v>
                </c:pt>
                <c:pt idx="1021">
                  <c:v>0.74487155047067244</c:v>
                </c:pt>
                <c:pt idx="1022">
                  <c:v>0.74213212629326886</c:v>
                </c:pt>
                <c:pt idx="1023">
                  <c:v>0.74286729970706278</c:v>
                </c:pt>
                <c:pt idx="1024">
                  <c:v>0.74260764568453763</c:v>
                </c:pt>
                <c:pt idx="1025">
                  <c:v>0.74285330099027291</c:v>
                </c:pt>
                <c:pt idx="1026">
                  <c:v>0.74207263913258181</c:v>
                </c:pt>
                <c:pt idx="1027">
                  <c:v>0.74489252338732947</c:v>
                </c:pt>
                <c:pt idx="1028">
                  <c:v>0.73434501260028906</c:v>
                </c:pt>
                <c:pt idx="1029">
                  <c:v>0.77378341389060412</c:v>
                </c:pt>
                <c:pt idx="1030">
                  <c:v>0.62823668056093951</c:v>
                </c:pt>
                <c:pt idx="1031">
                  <c:v>1.19735739608768</c:v>
                </c:pt>
                <c:pt idx="1032">
                  <c:v>1.1017038554209271</c:v>
                </c:pt>
                <c:pt idx="1033">
                  <c:v>0.98335359565248492</c:v>
                </c:pt>
                <c:pt idx="1034">
                  <c:v>1.6327043350411621</c:v>
                </c:pt>
                <c:pt idx="1035">
                  <c:v>1.4926990658539721</c:v>
                </c:pt>
                <c:pt idx="1036">
                  <c:v>1.5646244262588871</c:v>
                </c:pt>
                <c:pt idx="1037">
                  <c:v>1.5794051070315069</c:v>
                </c:pt>
                <c:pt idx="1038">
                  <c:v>1.6268211360428959</c:v>
                </c:pt>
                <c:pt idx="1039">
                  <c:v>1.6107531961508159</c:v>
                </c:pt>
                <c:pt idx="1040">
                  <c:v>1.823762649848826</c:v>
                </c:pt>
                <c:pt idx="1041">
                  <c:v>1.206647235761795</c:v>
                </c:pt>
                <c:pt idx="1042">
                  <c:v>1.2067049710687989</c:v>
                </c:pt>
                <c:pt idx="1043">
                  <c:v>1.8936217454835811</c:v>
                </c:pt>
                <c:pt idx="1044">
                  <c:v>1.7422064403345501</c:v>
                </c:pt>
                <c:pt idx="1045">
                  <c:v>1.822897336597586</c:v>
                </c:pt>
                <c:pt idx="1046">
                  <c:v>1.8579319748943091</c:v>
                </c:pt>
                <c:pt idx="1047">
                  <c:v>1.8455750027659781</c:v>
                </c:pt>
                <c:pt idx="1048">
                  <c:v>2.07818262779963</c:v>
                </c:pt>
                <c:pt idx="1049">
                  <c:v>1.4059001849862229</c:v>
                </c:pt>
                <c:pt idx="1050">
                  <c:v>1.4026106087885979</c:v>
                </c:pt>
                <c:pt idx="1051">
                  <c:v>2.1671649560093731</c:v>
                </c:pt>
                <c:pt idx="1052">
                  <c:v>1.9514172846759099</c:v>
                </c:pt>
                <c:pt idx="1053">
                  <c:v>2.233556317191991</c:v>
                </c:pt>
                <c:pt idx="1054">
                  <c:v>1.579128969942186</c:v>
                </c:pt>
                <c:pt idx="1055">
                  <c:v>1.341844472868585</c:v>
                </c:pt>
                <c:pt idx="1056">
                  <c:v>3.2071865091049032</c:v>
                </c:pt>
                <c:pt idx="1057">
                  <c:v>2.185168851943057</c:v>
                </c:pt>
                <c:pt idx="1058">
                  <c:v>1.4863901074811869</c:v>
                </c:pt>
                <c:pt idx="1059">
                  <c:v>2.4901361113210241</c:v>
                </c:pt>
                <c:pt idx="1060">
                  <c:v>2.268294790438445</c:v>
                </c:pt>
                <c:pt idx="1061">
                  <c:v>2.3275846195665242</c:v>
                </c:pt>
                <c:pt idx="1062">
                  <c:v>2.5733974787792531</c:v>
                </c:pt>
                <c:pt idx="1063">
                  <c:v>1.8319403384220421</c:v>
                </c:pt>
                <c:pt idx="1064">
                  <c:v>1.7291554220371199</c:v>
                </c:pt>
                <c:pt idx="1065">
                  <c:v>3.0291076735888689</c:v>
                </c:pt>
                <c:pt idx="1066">
                  <c:v>1.358355281090686</c:v>
                </c:pt>
                <c:pt idx="1067">
                  <c:v>0.80252483961878551</c:v>
                </c:pt>
                <c:pt idx="1068">
                  <c:v>1.729802792984666</c:v>
                </c:pt>
                <c:pt idx="1069">
                  <c:v>1.282303355819896</c:v>
                </c:pt>
                <c:pt idx="1070">
                  <c:v>2.1192083603230181</c:v>
                </c:pt>
                <c:pt idx="1071">
                  <c:v>2.1412306367955458</c:v>
                </c:pt>
                <c:pt idx="1072">
                  <c:v>1.365067832105975</c:v>
                </c:pt>
                <c:pt idx="1073">
                  <c:v>1.5680702592665561</c:v>
                </c:pt>
                <c:pt idx="1074">
                  <c:v>1.512989842906582</c:v>
                </c:pt>
                <c:pt idx="1075">
                  <c:v>1.5276606296049049</c:v>
                </c:pt>
                <c:pt idx="1076">
                  <c:v>1.5236551431728309</c:v>
                </c:pt>
                <c:pt idx="1077">
                  <c:v>1.524770836899161</c:v>
                </c:pt>
                <c:pt idx="1078">
                  <c:v>1.5240896818592009</c:v>
                </c:pt>
                <c:pt idx="1079">
                  <c:v>1.5254758181477579</c:v>
                </c:pt>
                <c:pt idx="1080">
                  <c:v>1.5203912380244711</c:v>
                </c:pt>
                <c:pt idx="1081">
                  <c:v>1.539141228166961</c:v>
                </c:pt>
                <c:pt idx="1082">
                  <c:v>1.469291766796627</c:v>
                </c:pt>
                <c:pt idx="1083">
                  <c:v>1.7338497634460279</c:v>
                </c:pt>
                <c:pt idx="1084">
                  <c:v>0.79678873907541903</c:v>
                </c:pt>
                <c:pt idx="1085">
                  <c:v>1.490150013046835</c:v>
                </c:pt>
                <c:pt idx="1086">
                  <c:v>2.322723986373687</c:v>
                </c:pt>
                <c:pt idx="1087">
                  <c:v>1.3212369762923151</c:v>
                </c:pt>
                <c:pt idx="1088">
                  <c:v>1.5795479119195941</c:v>
                </c:pt>
                <c:pt idx="1089">
                  <c:v>1.5091996526614531</c:v>
                </c:pt>
                <c:pt idx="1090">
                  <c:v>1.528133970602515</c:v>
                </c:pt>
                <c:pt idx="1091">
                  <c:v>1.522230586129844</c:v>
                </c:pt>
                <c:pt idx="1092">
                  <c:v>1.526667998644416</c:v>
                </c:pt>
                <c:pt idx="1093">
                  <c:v>1.5146065256201799</c:v>
                </c:pt>
                <c:pt idx="1094">
                  <c:v>1.5583047568265069</c:v>
                </c:pt>
                <c:pt idx="1095">
                  <c:v>1.3968883538110559</c:v>
                </c:pt>
                <c:pt idx="1096">
                  <c:v>2.0217708958246319</c:v>
                </c:pt>
                <c:pt idx="1097">
                  <c:v>2.7321866537336081</c:v>
                </c:pt>
                <c:pt idx="1098">
                  <c:v>2.5877812292836859</c:v>
                </c:pt>
                <c:pt idx="1099">
                  <c:v>2.687207940532939</c:v>
                </c:pt>
                <c:pt idx="1100">
                  <c:v>2.722045070258746</c:v>
                </c:pt>
                <c:pt idx="1101">
                  <c:v>2.7754734982820071</c:v>
                </c:pt>
                <c:pt idx="1102">
                  <c:v>2.8249554061088298</c:v>
                </c:pt>
                <c:pt idx="1103">
                  <c:v>2.876446036205317</c:v>
                </c:pt>
                <c:pt idx="1104">
                  <c:v>2.929032022495742</c:v>
                </c:pt>
                <c:pt idx="1105">
                  <c:v>2.980415016611778</c:v>
                </c:pt>
                <c:pt idx="1106">
                  <c:v>3.040958281788988</c:v>
                </c:pt>
                <c:pt idx="1107">
                  <c:v>3.0711812890790791</c:v>
                </c:pt>
                <c:pt idx="1108">
                  <c:v>3.2209689931208301</c:v>
                </c:pt>
                <c:pt idx="1109">
                  <c:v>2.9296122411944561</c:v>
                </c:pt>
                <c:pt idx="1110">
                  <c:v>4.4204092357317792</c:v>
                </c:pt>
                <c:pt idx="1111">
                  <c:v>3.3810877509088768</c:v>
                </c:pt>
                <c:pt idx="1112">
                  <c:v>2.3685857858133992</c:v>
                </c:pt>
                <c:pt idx="1113">
                  <c:v>3.756179349726573</c:v>
                </c:pt>
                <c:pt idx="1114">
                  <c:v>3.3745480830909589</c:v>
                </c:pt>
                <c:pt idx="1115">
                  <c:v>3.7794232357616462</c:v>
                </c:pt>
                <c:pt idx="1116">
                  <c:v>2.9476385816775452</c:v>
                </c:pt>
                <c:pt idx="1117">
                  <c:v>2.175366622901536</c:v>
                </c:pt>
                <c:pt idx="1118">
                  <c:v>2.3749841952343802</c:v>
                </c:pt>
                <c:pt idx="1119">
                  <c:v>2.3204590393362241</c:v>
                </c:pt>
                <c:pt idx="1120">
                  <c:v>2.3366202725496561</c:v>
                </c:pt>
                <c:pt idx="1121">
                  <c:v>2.325887495065623</c:v>
                </c:pt>
                <c:pt idx="1122">
                  <c:v>2.35219887445554</c:v>
                </c:pt>
                <c:pt idx="1123">
                  <c:v>2.257621718134299</c:v>
                </c:pt>
                <c:pt idx="1124">
                  <c:v>2.6150784091544002</c:v>
                </c:pt>
                <c:pt idx="1125">
                  <c:v>1.3529908603530161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0.99683338300156421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0.20010651494463411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0.26221550900684398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7.3864679000000003E-2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9E-413C-B181-E836FC6D523D}"/>
            </c:ext>
          </c:extLst>
        </c:ser>
        <c:ser>
          <c:idx val="1"/>
          <c:order val="1"/>
          <c:tx>
            <c:v>output.prediction.nedc_h.ts/target.fuel_consumptions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output.prediction.nedc_h.ts!$BB$3:$BB$1182</c:f>
              <c:numCache>
                <c:formatCode>General</c:formatCode>
                <c:ptCount val="1180"/>
                <c:pt idx="0">
                  <c:v>0.1086830520238974</c:v>
                </c:pt>
                <c:pt idx="1">
                  <c:v>0.1086699439945549</c:v>
                </c:pt>
                <c:pt idx="2">
                  <c:v>0.108656838754041</c:v>
                </c:pt>
                <c:pt idx="3">
                  <c:v>0.1086437363015053</c:v>
                </c:pt>
                <c:pt idx="4">
                  <c:v>0.1086306366360978</c:v>
                </c:pt>
                <c:pt idx="5">
                  <c:v>0.1086175397569691</c:v>
                </c:pt>
                <c:pt idx="6">
                  <c:v>0.1086044456632697</c:v>
                </c:pt>
                <c:pt idx="7">
                  <c:v>0.10859135435415079</c:v>
                </c:pt>
                <c:pt idx="8">
                  <c:v>0.1085536607644806</c:v>
                </c:pt>
                <c:pt idx="9">
                  <c:v>0.1085305141846999</c:v>
                </c:pt>
                <c:pt idx="10">
                  <c:v>0.108514222925346</c:v>
                </c:pt>
                <c:pt idx="11">
                  <c:v>0.10849628269229029</c:v>
                </c:pt>
                <c:pt idx="12">
                  <c:v>0.44347525017404571</c:v>
                </c:pt>
                <c:pt idx="13">
                  <c:v>0.39022561650454729</c:v>
                </c:pt>
                <c:pt idx="14">
                  <c:v>0.56410775120367229</c:v>
                </c:pt>
                <c:pt idx="15">
                  <c:v>0.54448351161076891</c:v>
                </c:pt>
                <c:pt idx="16">
                  <c:v>0.31645365888199928</c:v>
                </c:pt>
                <c:pt idx="17">
                  <c:v>0.29445281302879189</c:v>
                </c:pt>
                <c:pt idx="18">
                  <c:v>0.1600557139569101</c:v>
                </c:pt>
                <c:pt idx="19">
                  <c:v>0.41106374818199859</c:v>
                </c:pt>
                <c:pt idx="20">
                  <c:v>0.42495560315113168</c:v>
                </c:pt>
                <c:pt idx="21">
                  <c:v>0.30700565775446959</c:v>
                </c:pt>
                <c:pt idx="22">
                  <c:v>0.44084180160267378</c:v>
                </c:pt>
                <c:pt idx="23">
                  <c:v>0</c:v>
                </c:pt>
                <c:pt idx="24">
                  <c:v>0</c:v>
                </c:pt>
                <c:pt idx="25">
                  <c:v>1.7451792147723799E-2</c:v>
                </c:pt>
                <c:pt idx="26">
                  <c:v>0.1073634980207863</c:v>
                </c:pt>
                <c:pt idx="27">
                  <c:v>0.10734428213498701</c:v>
                </c:pt>
                <c:pt idx="28">
                  <c:v>0.1073230242327655</c:v>
                </c:pt>
                <c:pt idx="29">
                  <c:v>0.1073054240782251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0.107030025798924</c:v>
                </c:pt>
                <c:pt idx="49">
                  <c:v>0.10700574227915829</c:v>
                </c:pt>
                <c:pt idx="50">
                  <c:v>0.10700795752817301</c:v>
                </c:pt>
                <c:pt idx="51">
                  <c:v>0.30187241710821089</c:v>
                </c:pt>
                <c:pt idx="52">
                  <c:v>0.50098106846458856</c:v>
                </c:pt>
                <c:pt idx="53">
                  <c:v>0.61366671209765511</c:v>
                </c:pt>
                <c:pt idx="54">
                  <c:v>0.19648279777628599</c:v>
                </c:pt>
                <c:pt idx="55">
                  <c:v>0.25796009379911938</c:v>
                </c:pt>
                <c:pt idx="56">
                  <c:v>0.83351298662280904</c:v>
                </c:pt>
                <c:pt idx="57">
                  <c:v>0.60594197767646663</c:v>
                </c:pt>
                <c:pt idx="58">
                  <c:v>0.95714728258651405</c:v>
                </c:pt>
                <c:pt idx="59">
                  <c:v>1.719554891664939</c:v>
                </c:pt>
                <c:pt idx="60">
                  <c:v>0.85602457675793975</c:v>
                </c:pt>
                <c:pt idx="61">
                  <c:v>0.49629812505530241</c:v>
                </c:pt>
                <c:pt idx="62">
                  <c:v>0.66835713419636489</c:v>
                </c:pt>
                <c:pt idx="63">
                  <c:v>0.42582223243034528</c:v>
                </c:pt>
                <c:pt idx="64">
                  <c:v>0.47711764378346699</c:v>
                </c:pt>
                <c:pt idx="65">
                  <c:v>0.51002493554397021</c:v>
                </c:pt>
                <c:pt idx="66">
                  <c:v>0.3272951810665316</c:v>
                </c:pt>
                <c:pt idx="67">
                  <c:v>0.2011628808685875</c:v>
                </c:pt>
                <c:pt idx="68">
                  <c:v>0.65377249421136252</c:v>
                </c:pt>
                <c:pt idx="69">
                  <c:v>0.62281053410904108</c:v>
                </c:pt>
                <c:pt idx="70">
                  <c:v>0.4324091749459989</c:v>
                </c:pt>
                <c:pt idx="71">
                  <c:v>0.48236173090608592</c:v>
                </c:pt>
                <c:pt idx="72">
                  <c:v>0.46824614431336647</c:v>
                </c:pt>
                <c:pt idx="73">
                  <c:v>0.47104107714523408</c:v>
                </c:pt>
                <c:pt idx="74">
                  <c:v>0.46932513755525318</c:v>
                </c:pt>
                <c:pt idx="75">
                  <c:v>0.46872060310574071</c:v>
                </c:pt>
                <c:pt idx="76">
                  <c:v>0.46767547420809041</c:v>
                </c:pt>
                <c:pt idx="77">
                  <c:v>0.46637639306541501</c:v>
                </c:pt>
                <c:pt idx="78">
                  <c:v>0.46508950232706658</c:v>
                </c:pt>
                <c:pt idx="79">
                  <c:v>0.46290101724657068</c:v>
                </c:pt>
                <c:pt idx="80">
                  <c:v>0.46339235328386041</c:v>
                </c:pt>
                <c:pt idx="81">
                  <c:v>0.45329151364228742</c:v>
                </c:pt>
                <c:pt idx="82">
                  <c:v>0.48220574935320781</c:v>
                </c:pt>
                <c:pt idx="83">
                  <c:v>0.36568369966533992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0.13974929888828891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7.0877298563162324E-3</c:v>
                </c:pt>
                <c:pt idx="92">
                  <c:v>9.3321167750460329E-2</c:v>
                </c:pt>
                <c:pt idx="93">
                  <c:v>9.320988208717762E-2</c:v>
                </c:pt>
                <c:pt idx="94">
                  <c:v>9.3102800753911308E-2</c:v>
                </c:pt>
                <c:pt idx="95">
                  <c:v>9.2999879456101164E-2</c:v>
                </c:pt>
                <c:pt idx="96">
                  <c:v>9.2964874410500345E-2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9.1964054390017327E-2</c:v>
                </c:pt>
                <c:pt idx="116">
                  <c:v>9.1902106648437412E-2</c:v>
                </c:pt>
                <c:pt idx="117">
                  <c:v>9.1857571389248757E-2</c:v>
                </c:pt>
                <c:pt idx="118">
                  <c:v>9.185469267207412E-2</c:v>
                </c:pt>
                <c:pt idx="119">
                  <c:v>9.1855223513840845E-2</c:v>
                </c:pt>
                <c:pt idx="120">
                  <c:v>0.57455908282140322</c:v>
                </c:pt>
                <c:pt idx="121">
                  <c:v>0.4845286428236269</c:v>
                </c:pt>
                <c:pt idx="122">
                  <c:v>0.2331346857394585</c:v>
                </c:pt>
                <c:pt idx="123">
                  <c:v>0.16818053596588989</c:v>
                </c:pt>
                <c:pt idx="124">
                  <c:v>0.62991934593395327</c:v>
                </c:pt>
                <c:pt idx="125">
                  <c:v>0.76542740795121189</c:v>
                </c:pt>
                <c:pt idx="126">
                  <c:v>0.75186358033049638</c:v>
                </c:pt>
                <c:pt idx="127">
                  <c:v>0.68532196444204618</c:v>
                </c:pt>
                <c:pt idx="128">
                  <c:v>0.77770580444470083</c:v>
                </c:pt>
                <c:pt idx="129">
                  <c:v>0.84370145766496907</c:v>
                </c:pt>
                <c:pt idx="130">
                  <c:v>0.85259922960874435</c:v>
                </c:pt>
                <c:pt idx="131">
                  <c:v>1.150825592074731</c:v>
                </c:pt>
                <c:pt idx="132">
                  <c:v>1.21301269603173</c:v>
                </c:pt>
                <c:pt idx="133">
                  <c:v>0.2341997696862817</c:v>
                </c:pt>
                <c:pt idx="134">
                  <c:v>0.26989510765771491</c:v>
                </c:pt>
                <c:pt idx="135">
                  <c:v>0.94758276567873312</c:v>
                </c:pt>
                <c:pt idx="136">
                  <c:v>1.0701819257845819</c:v>
                </c:pt>
                <c:pt idx="137">
                  <c:v>1.159807440245149</c:v>
                </c:pt>
                <c:pt idx="138">
                  <c:v>1.021339893063941</c:v>
                </c:pt>
                <c:pt idx="139">
                  <c:v>0.67811208135904455</c:v>
                </c:pt>
                <c:pt idx="140">
                  <c:v>1.278383708002967</c:v>
                </c:pt>
                <c:pt idx="141">
                  <c:v>1.8183745358053229</c:v>
                </c:pt>
                <c:pt idx="142">
                  <c:v>0.8172802596889992</c:v>
                </c:pt>
                <c:pt idx="143">
                  <c:v>0.73321324512194497</c:v>
                </c:pt>
                <c:pt idx="144">
                  <c:v>0.86561085466807797</c:v>
                </c:pt>
                <c:pt idx="145">
                  <c:v>0.50845498178550497</c:v>
                </c:pt>
                <c:pt idx="146">
                  <c:v>0.60084724607393425</c:v>
                </c:pt>
                <c:pt idx="147">
                  <c:v>0.58107792761395971</c:v>
                </c:pt>
                <c:pt idx="148">
                  <c:v>0.56660963894525063</c:v>
                </c:pt>
                <c:pt idx="149">
                  <c:v>0.64384649405053496</c:v>
                </c:pt>
                <c:pt idx="150">
                  <c:v>0.35305708201556663</c:v>
                </c:pt>
                <c:pt idx="151">
                  <c:v>0.21897836001352461</c:v>
                </c:pt>
                <c:pt idx="152">
                  <c:v>0.94927593195037796</c:v>
                </c:pt>
                <c:pt idx="153">
                  <c:v>0.59877761028398979</c:v>
                </c:pt>
                <c:pt idx="154">
                  <c:v>0.12209422071600901</c:v>
                </c:pt>
                <c:pt idx="155">
                  <c:v>0</c:v>
                </c:pt>
                <c:pt idx="156">
                  <c:v>0</c:v>
                </c:pt>
                <c:pt idx="157">
                  <c:v>0.2172261579349237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5.1611363827446202E-2</c:v>
                </c:pt>
                <c:pt idx="163">
                  <c:v>0.50472224093076723</c:v>
                </c:pt>
                <c:pt idx="164">
                  <c:v>0.1030820287322278</c:v>
                </c:pt>
                <c:pt idx="165">
                  <c:v>0.35294628621985302</c:v>
                </c:pt>
                <c:pt idx="166">
                  <c:v>0.59559289685274397</c:v>
                </c:pt>
                <c:pt idx="167">
                  <c:v>0.29836037129160148</c:v>
                </c:pt>
                <c:pt idx="168">
                  <c:v>0.37617941371662111</c:v>
                </c:pt>
                <c:pt idx="169">
                  <c:v>0.35509047867630961</c:v>
                </c:pt>
                <c:pt idx="170">
                  <c:v>0.3608281187524256</c:v>
                </c:pt>
                <c:pt idx="171">
                  <c:v>0.35859850784080649</c:v>
                </c:pt>
                <c:pt idx="172">
                  <c:v>0.36147025502709718</c:v>
                </c:pt>
                <c:pt idx="173">
                  <c:v>0.35197492638717831</c:v>
                </c:pt>
                <c:pt idx="174">
                  <c:v>0.38686895215814981</c:v>
                </c:pt>
                <c:pt idx="175">
                  <c:v>0.27088423113709892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4.5719553830246163E-3</c:v>
                </c:pt>
                <c:pt idx="184">
                  <c:v>9.023807978837689E-2</c:v>
                </c:pt>
                <c:pt idx="185">
                  <c:v>9.0230693804422543E-2</c:v>
                </c:pt>
                <c:pt idx="186">
                  <c:v>9.0222049177783217E-2</c:v>
                </c:pt>
                <c:pt idx="187">
                  <c:v>9.0213407107627638E-2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9.0078933154636817E-2</c:v>
                </c:pt>
                <c:pt idx="206">
                  <c:v>9.0071461592732577E-2</c:v>
                </c:pt>
                <c:pt idx="207">
                  <c:v>9.0069832136354819E-2</c:v>
                </c:pt>
                <c:pt idx="208">
                  <c:v>0.45733717605980401</c:v>
                </c:pt>
                <c:pt idx="209">
                  <c:v>0.57289131294596329</c:v>
                </c:pt>
                <c:pt idx="210">
                  <c:v>0.4974623793101921</c:v>
                </c:pt>
                <c:pt idx="211">
                  <c:v>0.26308547281675071</c:v>
                </c:pt>
                <c:pt idx="212">
                  <c:v>0.32225387067178068</c:v>
                </c:pt>
                <c:pt idx="213">
                  <c:v>0.31369388376449131</c:v>
                </c:pt>
                <c:pt idx="214">
                  <c:v>0.28822777204488198</c:v>
                </c:pt>
                <c:pt idx="215">
                  <c:v>0.39927301101300189</c:v>
                </c:pt>
                <c:pt idx="216">
                  <c:v>0.36133649182063787</c:v>
                </c:pt>
                <c:pt idx="217">
                  <c:v>0</c:v>
                </c:pt>
                <c:pt idx="218">
                  <c:v>0</c:v>
                </c:pt>
                <c:pt idx="219">
                  <c:v>3.7348726551648573E-2</c:v>
                </c:pt>
                <c:pt idx="220">
                  <c:v>0</c:v>
                </c:pt>
                <c:pt idx="221">
                  <c:v>8.9843684027308357E-2</c:v>
                </c:pt>
                <c:pt idx="222">
                  <c:v>8.9834874572497364E-2</c:v>
                </c:pt>
                <c:pt idx="223">
                  <c:v>8.9832712782721813E-2</c:v>
                </c:pt>
                <c:pt idx="224">
                  <c:v>8.9828466427360656E-2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8.9796191395665859E-2</c:v>
                </c:pt>
                <c:pt idx="244">
                  <c:v>8.9791950367701961E-2</c:v>
                </c:pt>
                <c:pt idx="245">
                  <c:v>8.9793888173475583E-2</c:v>
                </c:pt>
                <c:pt idx="246">
                  <c:v>0.26826781584093051</c:v>
                </c:pt>
                <c:pt idx="247">
                  <c:v>0.42382991218375432</c:v>
                </c:pt>
                <c:pt idx="248">
                  <c:v>0.65115282169330735</c:v>
                </c:pt>
                <c:pt idx="249">
                  <c:v>0.2387849713776774</c:v>
                </c:pt>
                <c:pt idx="250">
                  <c:v>0.30787692508580677</c:v>
                </c:pt>
                <c:pt idx="251">
                  <c:v>0.48099493606784771</c:v>
                </c:pt>
                <c:pt idx="252">
                  <c:v>0.86436991064446611</c:v>
                </c:pt>
                <c:pt idx="253">
                  <c:v>1.228025966320442</c:v>
                </c:pt>
                <c:pt idx="254">
                  <c:v>0.99477373603941888</c:v>
                </c:pt>
                <c:pt idx="255">
                  <c:v>0.96227269899086798</c:v>
                </c:pt>
                <c:pt idx="256">
                  <c:v>0.42448833599415298</c:v>
                </c:pt>
                <c:pt idx="257">
                  <c:v>0.55878966555074705</c:v>
                </c:pt>
                <c:pt idx="258">
                  <c:v>0.59748664460053824</c:v>
                </c:pt>
                <c:pt idx="259">
                  <c:v>0.39248299850101842</c:v>
                </c:pt>
                <c:pt idx="260">
                  <c:v>0.43422866927445902</c:v>
                </c:pt>
                <c:pt idx="261">
                  <c:v>0.46963907111701991</c:v>
                </c:pt>
                <c:pt idx="262">
                  <c:v>0.28735639070441121</c:v>
                </c:pt>
                <c:pt idx="263">
                  <c:v>0.1674648906687472</c:v>
                </c:pt>
                <c:pt idx="264">
                  <c:v>0.61416252327785226</c:v>
                </c:pt>
                <c:pt idx="265">
                  <c:v>0.5821675738219213</c:v>
                </c:pt>
                <c:pt idx="266">
                  <c:v>0.39306935601418191</c:v>
                </c:pt>
                <c:pt idx="267">
                  <c:v>0.44315685663226612</c:v>
                </c:pt>
                <c:pt idx="268">
                  <c:v>0.42951344908719108</c:v>
                </c:pt>
                <c:pt idx="269">
                  <c:v>0.43330242295005189</c:v>
                </c:pt>
                <c:pt idx="270">
                  <c:v>0.43118051265219048</c:v>
                </c:pt>
                <c:pt idx="271">
                  <c:v>0.43532508399031927</c:v>
                </c:pt>
                <c:pt idx="272">
                  <c:v>0.42032303507067648</c:v>
                </c:pt>
                <c:pt idx="273">
                  <c:v>0.47579632999866073</c:v>
                </c:pt>
                <c:pt idx="274">
                  <c:v>0.2110338057239555</c:v>
                </c:pt>
                <c:pt idx="275">
                  <c:v>0.27491822272605282</c:v>
                </c:pt>
                <c:pt idx="276">
                  <c:v>0.40433657237875698</c:v>
                </c:pt>
                <c:pt idx="277">
                  <c:v>0.59719722295138067</c:v>
                </c:pt>
                <c:pt idx="278">
                  <c:v>0.45109875218282469</c:v>
                </c:pt>
                <c:pt idx="279">
                  <c:v>0.1136745625034366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3.8164374502462949E-3</c:v>
                </c:pt>
                <c:pt idx="287">
                  <c:v>8.9275692617308292E-2</c:v>
                </c:pt>
                <c:pt idx="288">
                  <c:v>8.9267902392209955E-2</c:v>
                </c:pt>
                <c:pt idx="289">
                  <c:v>8.9259805768660827E-2</c:v>
                </c:pt>
                <c:pt idx="290">
                  <c:v>8.9252617617916252E-2</c:v>
                </c:pt>
                <c:pt idx="291">
                  <c:v>8.924394546605717E-2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8.9129449521985774E-2</c:v>
                </c:pt>
                <c:pt idx="312">
                  <c:v>8.9122261762620031E-2</c:v>
                </c:pt>
                <c:pt idx="313">
                  <c:v>8.912111221727427E-2</c:v>
                </c:pt>
                <c:pt idx="314">
                  <c:v>0.31985216037413677</c:v>
                </c:pt>
                <c:pt idx="315">
                  <c:v>0.46086569654855858</c:v>
                </c:pt>
                <c:pt idx="316">
                  <c:v>0.57909912894695237</c:v>
                </c:pt>
                <c:pt idx="317">
                  <c:v>0.1903506513963403</c:v>
                </c:pt>
                <c:pt idx="318">
                  <c:v>0.18544551425635561</c:v>
                </c:pt>
                <c:pt idx="319">
                  <c:v>0.55460306866851239</c:v>
                </c:pt>
                <c:pt idx="320">
                  <c:v>0.49120250645674879</c:v>
                </c:pt>
                <c:pt idx="321">
                  <c:v>0.67558507436445414</c:v>
                </c:pt>
                <c:pt idx="322">
                  <c:v>0.94678052929869394</c:v>
                </c:pt>
                <c:pt idx="323">
                  <c:v>0.8184878195252111</c:v>
                </c:pt>
                <c:pt idx="324">
                  <c:v>0.99383229625324787</c:v>
                </c:pt>
                <c:pt idx="325">
                  <c:v>0.90602912942751268</c:v>
                </c:pt>
                <c:pt idx="326">
                  <c:v>0.81578504881505776</c:v>
                </c:pt>
                <c:pt idx="327">
                  <c:v>0.76694924049794777</c:v>
                </c:pt>
                <c:pt idx="328">
                  <c:v>0.41834728129032728</c:v>
                </c:pt>
                <c:pt idx="329">
                  <c:v>0.66582131059449889</c:v>
                </c:pt>
                <c:pt idx="330">
                  <c:v>0.86272726041274972</c:v>
                </c:pt>
                <c:pt idx="331">
                  <c:v>0.90573016327232847</c:v>
                </c:pt>
                <c:pt idx="332">
                  <c:v>0.77144386892376882</c:v>
                </c:pt>
                <c:pt idx="333">
                  <c:v>1.5284053398576321</c:v>
                </c:pt>
                <c:pt idx="334">
                  <c:v>1.216065338903459</c:v>
                </c:pt>
                <c:pt idx="335">
                  <c:v>0.93624617846890579</c:v>
                </c:pt>
                <c:pt idx="336">
                  <c:v>1.461130704081272</c:v>
                </c:pt>
                <c:pt idx="337">
                  <c:v>1.2054840429259019</c:v>
                </c:pt>
                <c:pt idx="338">
                  <c:v>0.72600704589592857</c:v>
                </c:pt>
                <c:pt idx="339">
                  <c:v>0.53033537318596968</c:v>
                </c:pt>
                <c:pt idx="340">
                  <c:v>0.58212069721548654</c:v>
                </c:pt>
                <c:pt idx="341">
                  <c:v>0.56807645698213882</c:v>
                </c:pt>
                <c:pt idx="342">
                  <c:v>0.57175824980187162</c:v>
                </c:pt>
                <c:pt idx="343">
                  <c:v>0.57045801430689957</c:v>
                </c:pt>
                <c:pt idx="344">
                  <c:v>0.57141658869504264</c:v>
                </c:pt>
                <c:pt idx="345">
                  <c:v>0.56833822302822545</c:v>
                </c:pt>
                <c:pt idx="346">
                  <c:v>0.57914877656812191</c:v>
                </c:pt>
                <c:pt idx="347">
                  <c:v>0.538500226725937</c:v>
                </c:pt>
                <c:pt idx="348">
                  <c:v>0.69091515132805226</c:v>
                </c:pt>
                <c:pt idx="349">
                  <c:v>0.12499932553267661</c:v>
                </c:pt>
                <c:pt idx="350">
                  <c:v>0</c:v>
                </c:pt>
                <c:pt idx="351">
                  <c:v>0.33979710010588882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0.47836590007175622</c:v>
                </c:pt>
                <c:pt idx="359">
                  <c:v>0.55079819818715448</c:v>
                </c:pt>
                <c:pt idx="360">
                  <c:v>0.30096638808318632</c:v>
                </c:pt>
                <c:pt idx="361">
                  <c:v>0.36661105762907098</c:v>
                </c:pt>
                <c:pt idx="362">
                  <c:v>0.34888072023366329</c:v>
                </c:pt>
                <c:pt idx="363">
                  <c:v>0.35356513688303809</c:v>
                </c:pt>
                <c:pt idx="364">
                  <c:v>0.3522498592153972</c:v>
                </c:pt>
                <c:pt idx="365">
                  <c:v>0.35257134146379959</c:v>
                </c:pt>
                <c:pt idx="366">
                  <c:v>0.35235597760881748</c:v>
                </c:pt>
                <c:pt idx="367">
                  <c:v>0.352651439479713</c:v>
                </c:pt>
                <c:pt idx="368">
                  <c:v>0.35144062809202631</c:v>
                </c:pt>
                <c:pt idx="369">
                  <c:v>0.35576468053560317</c:v>
                </c:pt>
                <c:pt idx="370">
                  <c:v>0.3552350053607588</c:v>
                </c:pt>
                <c:pt idx="371">
                  <c:v>0.53886534231459238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8.8575850990280827E-2</c:v>
                </c:pt>
                <c:pt idx="380">
                  <c:v>8.8573241955839113E-2</c:v>
                </c:pt>
                <c:pt idx="381">
                  <c:v>8.8569914123822396E-2</c:v>
                </c:pt>
                <c:pt idx="382">
                  <c:v>8.8566586677797279E-2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8.8529515570468148E-2</c:v>
                </c:pt>
                <c:pt idx="402">
                  <c:v>8.8534220877536693E-2</c:v>
                </c:pt>
                <c:pt idx="403">
                  <c:v>0.25959813086405947</c:v>
                </c:pt>
                <c:pt idx="404">
                  <c:v>0.42324696353659103</c:v>
                </c:pt>
                <c:pt idx="405">
                  <c:v>0.65464667340180738</c:v>
                </c:pt>
                <c:pt idx="406">
                  <c:v>0.15711222899169219</c:v>
                </c:pt>
                <c:pt idx="407">
                  <c:v>0.1453065195114161</c:v>
                </c:pt>
                <c:pt idx="408">
                  <c:v>0.30328516557044399</c:v>
                </c:pt>
                <c:pt idx="409">
                  <c:v>0.25038223034500168</c:v>
                </c:pt>
                <c:pt idx="410">
                  <c:v>0.36728739470945593</c:v>
                </c:pt>
                <c:pt idx="411">
                  <c:v>0.30853928206634651</c:v>
                </c:pt>
                <c:pt idx="412">
                  <c:v>0.1108037603276798</c:v>
                </c:pt>
                <c:pt idx="413">
                  <c:v>6.331596919128743E-2</c:v>
                </c:pt>
                <c:pt idx="414">
                  <c:v>0</c:v>
                </c:pt>
                <c:pt idx="415">
                  <c:v>3.0278841133967969E-3</c:v>
                </c:pt>
                <c:pt idx="416">
                  <c:v>8.8444991520937113E-2</c:v>
                </c:pt>
                <c:pt idx="417">
                  <c:v>8.8442559595644538E-2</c:v>
                </c:pt>
                <c:pt idx="418">
                  <c:v>8.8438262529719633E-2</c:v>
                </c:pt>
                <c:pt idx="419">
                  <c:v>8.8433795058988685E-2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8.8407648160757302E-2</c:v>
                </c:pt>
                <c:pt idx="438">
                  <c:v>8.8403185462666872E-2</c:v>
                </c:pt>
                <c:pt idx="439">
                  <c:v>8.8400192755872131E-2</c:v>
                </c:pt>
                <c:pt idx="440">
                  <c:v>8.8401618459710257E-2</c:v>
                </c:pt>
                <c:pt idx="441">
                  <c:v>0.25453514789058501</c:v>
                </c:pt>
                <c:pt idx="442">
                  <c:v>0.40646953049368012</c:v>
                </c:pt>
                <c:pt idx="443">
                  <c:v>0.72899574615507223</c:v>
                </c:pt>
                <c:pt idx="444">
                  <c:v>0.25609182727226137</c:v>
                </c:pt>
                <c:pt idx="445">
                  <c:v>0.17766635980200529</c:v>
                </c:pt>
                <c:pt idx="446">
                  <c:v>0.60791191258192712</c:v>
                </c:pt>
                <c:pt idx="447">
                  <c:v>1.015893631965094</c:v>
                </c:pt>
                <c:pt idx="448">
                  <c:v>1.216604984648052</c:v>
                </c:pt>
                <c:pt idx="449">
                  <c:v>1.0898281597012931</c:v>
                </c:pt>
                <c:pt idx="450">
                  <c:v>0.7614139357246632</c:v>
                </c:pt>
                <c:pt idx="451">
                  <c:v>0.46047013352026878</c:v>
                </c:pt>
                <c:pt idx="452">
                  <c:v>0.60208414036880975</c:v>
                </c:pt>
                <c:pt idx="453">
                  <c:v>0.41664940032882603</c:v>
                </c:pt>
                <c:pt idx="454">
                  <c:v>0.2765581275345857</c:v>
                </c:pt>
                <c:pt idx="455">
                  <c:v>0.20571776360355659</c:v>
                </c:pt>
                <c:pt idx="456">
                  <c:v>0.41099970154930909</c:v>
                </c:pt>
                <c:pt idx="457">
                  <c:v>0.53648234035414422</c:v>
                </c:pt>
                <c:pt idx="458">
                  <c:v>0.6429177135609494</c:v>
                </c:pt>
                <c:pt idx="459">
                  <c:v>0.13456561824296739</c:v>
                </c:pt>
                <c:pt idx="460">
                  <c:v>0.41728470094513631</c:v>
                </c:pt>
                <c:pt idx="461">
                  <c:v>0.62447436046614269</c:v>
                </c:pt>
                <c:pt idx="462">
                  <c:v>0.36988479873804669</c:v>
                </c:pt>
                <c:pt idx="463">
                  <c:v>0.43713269191308191</c:v>
                </c:pt>
                <c:pt idx="464">
                  <c:v>0.41894298986894618</c:v>
                </c:pt>
                <c:pt idx="465">
                  <c:v>0.42372933701213261</c:v>
                </c:pt>
                <c:pt idx="466">
                  <c:v>0.42227507114782692</c:v>
                </c:pt>
                <c:pt idx="467">
                  <c:v>0.42283700526127332</c:v>
                </c:pt>
                <c:pt idx="468">
                  <c:v>0.42157887601294541</c:v>
                </c:pt>
                <c:pt idx="469">
                  <c:v>0.42558002019702418</c:v>
                </c:pt>
                <c:pt idx="470">
                  <c:v>0.41035774182869578</c:v>
                </c:pt>
                <c:pt idx="471">
                  <c:v>0.46692997403916431</c:v>
                </c:pt>
                <c:pt idx="472">
                  <c:v>0.2022682281833747</c:v>
                </c:pt>
                <c:pt idx="473">
                  <c:v>0.27801025021036402</c:v>
                </c:pt>
                <c:pt idx="474">
                  <c:v>0.34874610165941039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8.804151602251066E-2</c:v>
                </c:pt>
                <c:pt idx="482">
                  <c:v>8.8038487383023334E-2</c:v>
                </c:pt>
                <c:pt idx="483">
                  <c:v>8.8033642941389323E-2</c:v>
                </c:pt>
                <c:pt idx="484">
                  <c:v>8.8028799322673573E-2</c:v>
                </c:pt>
                <c:pt idx="485">
                  <c:v>8.8023956526641786E-2</c:v>
                </c:pt>
                <c:pt idx="486">
                  <c:v>8.8022354820903245E-2</c:v>
                </c:pt>
                <c:pt idx="487">
                  <c:v>8.8017747676943758E-2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8.7946385835639657E-2</c:v>
                </c:pt>
                <c:pt idx="507">
                  <c:v>8.7940421536136959E-2</c:v>
                </c:pt>
                <c:pt idx="508">
                  <c:v>8.7940251386185067E-2</c:v>
                </c:pt>
                <c:pt idx="509">
                  <c:v>0.35531406673301003</c:v>
                </c:pt>
                <c:pt idx="510">
                  <c:v>0.58380547590483778</c:v>
                </c:pt>
                <c:pt idx="511">
                  <c:v>0.5011238852452945</c:v>
                </c:pt>
                <c:pt idx="512">
                  <c:v>0.215482030751667</c:v>
                </c:pt>
                <c:pt idx="513">
                  <c:v>0.21628830376938471</c:v>
                </c:pt>
                <c:pt idx="514">
                  <c:v>0.41956457260955121</c:v>
                </c:pt>
                <c:pt idx="515">
                  <c:v>0.54732194415814261</c:v>
                </c:pt>
                <c:pt idx="516">
                  <c:v>0.55540442209499108</c:v>
                </c:pt>
                <c:pt idx="517">
                  <c:v>0.73418478543040477</c:v>
                </c:pt>
                <c:pt idx="518">
                  <c:v>0.99245238319335738</c:v>
                </c:pt>
                <c:pt idx="519">
                  <c:v>0.98441984303809849</c:v>
                </c:pt>
                <c:pt idx="520">
                  <c:v>0.62938122718674494</c:v>
                </c:pt>
                <c:pt idx="521">
                  <c:v>0.98252874774190502</c:v>
                </c:pt>
                <c:pt idx="522">
                  <c:v>0.98136409255869361</c:v>
                </c:pt>
                <c:pt idx="523">
                  <c:v>0.1238425624247432</c:v>
                </c:pt>
                <c:pt idx="524">
                  <c:v>0.71592768297435883</c:v>
                </c:pt>
                <c:pt idx="525">
                  <c:v>0.85603090772299584</c:v>
                </c:pt>
                <c:pt idx="526">
                  <c:v>0.78908513403204228</c:v>
                </c:pt>
                <c:pt idx="527">
                  <c:v>1.12301945605609</c:v>
                </c:pt>
                <c:pt idx="528">
                  <c:v>1.194473790722556</c:v>
                </c:pt>
                <c:pt idx="529">
                  <c:v>0.89846884267810645</c:v>
                </c:pt>
                <c:pt idx="530">
                  <c:v>1.1886795075618279</c:v>
                </c:pt>
                <c:pt idx="531">
                  <c:v>1.8169901986775081</c:v>
                </c:pt>
                <c:pt idx="532">
                  <c:v>0.79179575022368187</c:v>
                </c:pt>
                <c:pt idx="533">
                  <c:v>0.71439103237807167</c:v>
                </c:pt>
                <c:pt idx="534">
                  <c:v>0.84436002998542015</c:v>
                </c:pt>
                <c:pt idx="535">
                  <c:v>0.48830314544445658</c:v>
                </c:pt>
                <c:pt idx="536">
                  <c:v>0.58188295664847778</c:v>
                </c:pt>
                <c:pt idx="537">
                  <c:v>0.55647714246559776</c:v>
                </c:pt>
                <c:pt idx="538">
                  <c:v>0.56348650291372571</c:v>
                </c:pt>
                <c:pt idx="539">
                  <c:v>0.56026302294743968</c:v>
                </c:pt>
                <c:pt idx="540">
                  <c:v>0.56559832705823065</c:v>
                </c:pt>
                <c:pt idx="541">
                  <c:v>0.54693618926085941</c:v>
                </c:pt>
                <c:pt idx="542">
                  <c:v>0.61594562378390683</c:v>
                </c:pt>
                <c:pt idx="543">
                  <c:v>0.36136302981625262</c:v>
                </c:pt>
                <c:pt idx="544">
                  <c:v>0.11037249426112949</c:v>
                </c:pt>
                <c:pt idx="545">
                  <c:v>0.12772602235591679</c:v>
                </c:pt>
                <c:pt idx="546">
                  <c:v>0.25148621184620779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6.7604283249918171E-2</c:v>
                </c:pt>
                <c:pt idx="553">
                  <c:v>0.40803432102123849</c:v>
                </c:pt>
                <c:pt idx="554">
                  <c:v>0.38826076632947559</c:v>
                </c:pt>
                <c:pt idx="555">
                  <c:v>0.1164314835723979</c:v>
                </c:pt>
                <c:pt idx="556">
                  <c:v>0.33358034440365769</c:v>
                </c:pt>
                <c:pt idx="557">
                  <c:v>0.58274437209834162</c:v>
                </c:pt>
                <c:pt idx="558">
                  <c:v>0.28944728196490582</c:v>
                </c:pt>
                <c:pt idx="559">
                  <c:v>0.34661249429490409</c:v>
                </c:pt>
                <c:pt idx="560">
                  <c:v>0.40469554134038038</c:v>
                </c:pt>
                <c:pt idx="561">
                  <c:v>0.111556264021164</c:v>
                </c:pt>
                <c:pt idx="562">
                  <c:v>0.33770362725287401</c:v>
                </c:pt>
                <c:pt idx="563">
                  <c:v>0.5690908595912294</c:v>
                </c:pt>
                <c:pt idx="564">
                  <c:v>0.3353829748191558</c:v>
                </c:pt>
                <c:pt idx="565">
                  <c:v>0.18893425662156099</c:v>
                </c:pt>
                <c:pt idx="566">
                  <c:v>0.31750795721483788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8.7321658351132952E-2</c:v>
                </c:pt>
                <c:pt idx="574">
                  <c:v>8.731870551216836E-2</c:v>
                </c:pt>
                <c:pt idx="575">
                  <c:v>8.7313982305715437E-2</c:v>
                </c:pt>
                <c:pt idx="576">
                  <c:v>8.7309548042256171E-2</c:v>
                </c:pt>
                <c:pt idx="577">
                  <c:v>8.7305672918827765E-2</c:v>
                </c:pt>
                <c:pt idx="578">
                  <c:v>8.7300410186470737E-2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8.7237845737187431E-2</c:v>
                </c:pt>
                <c:pt idx="597">
                  <c:v>8.7239790062144773E-2</c:v>
                </c:pt>
                <c:pt idx="598">
                  <c:v>0.38615751714964169</c:v>
                </c:pt>
                <c:pt idx="599">
                  <c:v>0.65371190261133361</c:v>
                </c:pt>
                <c:pt idx="600">
                  <c:v>0.44533899809453648</c:v>
                </c:pt>
                <c:pt idx="601">
                  <c:v>0.27969313768213139</c:v>
                </c:pt>
                <c:pt idx="602">
                  <c:v>0.14284745608036861</c:v>
                </c:pt>
                <c:pt idx="603">
                  <c:v>0.28717727614195182</c:v>
                </c:pt>
                <c:pt idx="604">
                  <c:v>0.31433723456795221</c:v>
                </c:pt>
                <c:pt idx="605">
                  <c:v>0.1226668783093585</c:v>
                </c:pt>
                <c:pt idx="606">
                  <c:v>0.29042725461524599</c:v>
                </c:pt>
                <c:pt idx="607">
                  <c:v>0.28554138758697079</c:v>
                </c:pt>
                <c:pt idx="608">
                  <c:v>0.1367510171737161</c:v>
                </c:pt>
                <c:pt idx="609">
                  <c:v>0</c:v>
                </c:pt>
                <c:pt idx="610">
                  <c:v>0</c:v>
                </c:pt>
                <c:pt idx="611">
                  <c:v>8.7134102760345847E-2</c:v>
                </c:pt>
                <c:pt idx="612">
                  <c:v>8.7129410313198069E-2</c:v>
                </c:pt>
                <c:pt idx="613">
                  <c:v>8.712418031326026E-2</c:v>
                </c:pt>
                <c:pt idx="614">
                  <c:v>8.7119943140525999E-2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8.7050086902433502E-2</c:v>
                </c:pt>
                <c:pt idx="633">
                  <c:v>8.7047856131494197E-2</c:v>
                </c:pt>
                <c:pt idx="634">
                  <c:v>8.704207795374154E-2</c:v>
                </c:pt>
                <c:pt idx="635">
                  <c:v>8.7038766198343095E-2</c:v>
                </c:pt>
                <c:pt idx="636">
                  <c:v>0.36755170753371541</c:v>
                </c:pt>
                <c:pt idx="637">
                  <c:v>0.41878042313958108</c:v>
                </c:pt>
                <c:pt idx="638">
                  <c:v>0.64132984910293422</c:v>
                </c:pt>
                <c:pt idx="639">
                  <c:v>0.27969254146571548</c:v>
                </c:pt>
                <c:pt idx="640">
                  <c:v>0.16318097111061189</c:v>
                </c:pt>
                <c:pt idx="641">
                  <c:v>0.62333168947356965</c:v>
                </c:pt>
                <c:pt idx="642">
                  <c:v>0.92360108585016842</c:v>
                </c:pt>
                <c:pt idx="643">
                  <c:v>0.85241294187679828</c:v>
                </c:pt>
                <c:pt idx="644">
                  <c:v>1.0063119672895831</c:v>
                </c:pt>
                <c:pt idx="645">
                  <c:v>1.069883336373745</c:v>
                </c:pt>
                <c:pt idx="646">
                  <c:v>0.59743086478486584</c:v>
                </c:pt>
                <c:pt idx="647">
                  <c:v>0.41416682008321648</c:v>
                </c:pt>
                <c:pt idx="648">
                  <c:v>0.15727037659051021</c:v>
                </c:pt>
                <c:pt idx="649">
                  <c:v>0.4500800732505949</c:v>
                </c:pt>
                <c:pt idx="650">
                  <c:v>0.38342023270916192</c:v>
                </c:pt>
                <c:pt idx="651">
                  <c:v>0.40111761098732412</c:v>
                </c:pt>
                <c:pt idx="652">
                  <c:v>0.39635424742975878</c:v>
                </c:pt>
                <c:pt idx="653">
                  <c:v>0.39729042648889967</c:v>
                </c:pt>
                <c:pt idx="654">
                  <c:v>0.39788997560078643</c:v>
                </c:pt>
                <c:pt idx="655">
                  <c:v>0.39415421289363112</c:v>
                </c:pt>
                <c:pt idx="656">
                  <c:v>0.40809740907614123</c:v>
                </c:pt>
                <c:pt idx="657">
                  <c:v>0.35574354801543212</c:v>
                </c:pt>
                <c:pt idx="658">
                  <c:v>0.55281184620181867</c:v>
                </c:pt>
                <c:pt idx="659">
                  <c:v>0.57429141426973074</c:v>
                </c:pt>
                <c:pt idx="660">
                  <c:v>0.37098363629791131</c:v>
                </c:pt>
                <c:pt idx="661">
                  <c:v>0.42481682183160879</c:v>
                </c:pt>
                <c:pt idx="662">
                  <c:v>0.41020185352790639</c:v>
                </c:pt>
                <c:pt idx="663">
                  <c:v>0.41419692112647388</c:v>
                </c:pt>
                <c:pt idx="664">
                  <c:v>0.41231383253005588</c:v>
                </c:pt>
                <c:pt idx="665">
                  <c:v>0.41541864521193378</c:v>
                </c:pt>
                <c:pt idx="666">
                  <c:v>0.40455279035664282</c:v>
                </c:pt>
                <c:pt idx="667">
                  <c:v>0.4445690950741511</c:v>
                </c:pt>
                <c:pt idx="668">
                  <c:v>0.29607537974192921</c:v>
                </c:pt>
                <c:pt idx="669">
                  <c:v>0</c:v>
                </c:pt>
                <c:pt idx="670">
                  <c:v>0.25320870949346358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1.764662596615131E-3</c:v>
                </c:pt>
                <c:pt idx="677">
                  <c:v>8.6662576725311427E-2</c:v>
                </c:pt>
                <c:pt idx="678">
                  <c:v>8.6656509578018612E-2</c:v>
                </c:pt>
                <c:pt idx="679">
                  <c:v>8.6650443741916036E-2</c:v>
                </c:pt>
                <c:pt idx="680">
                  <c:v>8.6643568569215845E-2</c:v>
                </c:pt>
                <c:pt idx="681">
                  <c:v>8.6636695080415257E-2</c:v>
                </c:pt>
                <c:pt idx="682">
                  <c:v>8.6633437236842997E-2</c:v>
                </c:pt>
                <c:pt idx="683">
                  <c:v>8.6631378411896554E-2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8.6536276898408551E-2</c:v>
                </c:pt>
                <c:pt idx="701">
                  <c:v>8.6532359965920444E-2</c:v>
                </c:pt>
                <c:pt idx="702">
                  <c:v>8.6524960668051834E-2</c:v>
                </c:pt>
                <c:pt idx="703">
                  <c:v>8.6523072841887164E-2</c:v>
                </c:pt>
                <c:pt idx="704">
                  <c:v>0.46008640621422853</c:v>
                </c:pt>
                <c:pt idx="705">
                  <c:v>0.60252837693635308</c:v>
                </c:pt>
                <c:pt idx="706">
                  <c:v>0.41745919989562119</c:v>
                </c:pt>
                <c:pt idx="707">
                  <c:v>0.21191176810062759</c:v>
                </c:pt>
                <c:pt idx="708">
                  <c:v>0.30037352034709258</c:v>
                </c:pt>
                <c:pt idx="709">
                  <c:v>0.4825165896246042</c:v>
                </c:pt>
                <c:pt idx="710">
                  <c:v>0.25846149673663199</c:v>
                </c:pt>
                <c:pt idx="711">
                  <c:v>0.68934358998586309</c:v>
                </c:pt>
                <c:pt idx="712">
                  <c:v>0.95692366331632495</c:v>
                </c:pt>
                <c:pt idx="713">
                  <c:v>0.60193637986929671</c:v>
                </c:pt>
                <c:pt idx="714">
                  <c:v>0.95337978567129245</c:v>
                </c:pt>
                <c:pt idx="715">
                  <c:v>1.0054655037783089</c:v>
                </c:pt>
                <c:pt idx="716">
                  <c:v>0.9623653962789146</c:v>
                </c:pt>
                <c:pt idx="717">
                  <c:v>0.72994672405927807</c:v>
                </c:pt>
                <c:pt idx="718">
                  <c:v>0.30021158346072579</c:v>
                </c:pt>
                <c:pt idx="719">
                  <c:v>0.2301346315895727</c:v>
                </c:pt>
                <c:pt idx="720">
                  <c:v>0.80616672978018622</c:v>
                </c:pt>
                <c:pt idx="721">
                  <c:v>1.334981126169934</c:v>
                </c:pt>
                <c:pt idx="722">
                  <c:v>0.98116660273829304</c:v>
                </c:pt>
                <c:pt idx="723">
                  <c:v>1.1496087969424711</c:v>
                </c:pt>
                <c:pt idx="724">
                  <c:v>1.180739822041049</c:v>
                </c:pt>
                <c:pt idx="725">
                  <c:v>1.236539554518439</c:v>
                </c:pt>
                <c:pt idx="726">
                  <c:v>1.349051997668159</c:v>
                </c:pt>
                <c:pt idx="727">
                  <c:v>1.2105666517805971</c:v>
                </c:pt>
                <c:pt idx="728">
                  <c:v>0.70105864325599632</c:v>
                </c:pt>
                <c:pt idx="729">
                  <c:v>0.5137789310814731</c:v>
                </c:pt>
                <c:pt idx="730">
                  <c:v>0.56336288379966593</c:v>
                </c:pt>
                <c:pt idx="731">
                  <c:v>0.54991778080162268</c:v>
                </c:pt>
                <c:pt idx="732">
                  <c:v>0.55343927583840269</c:v>
                </c:pt>
                <c:pt idx="733">
                  <c:v>0.55217561542528171</c:v>
                </c:pt>
                <c:pt idx="734">
                  <c:v>0.55316559122005271</c:v>
                </c:pt>
                <c:pt idx="735">
                  <c:v>0.54995102214056191</c:v>
                </c:pt>
                <c:pt idx="736">
                  <c:v>0.56130204847213183</c:v>
                </c:pt>
                <c:pt idx="737">
                  <c:v>0.5186661989817527</c:v>
                </c:pt>
                <c:pt idx="738">
                  <c:v>0.67864308783303173</c:v>
                </c:pt>
                <c:pt idx="739">
                  <c:v>0.13373481806877249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8.7620834987207019E-2</c:v>
                </c:pt>
                <c:pt idx="746">
                  <c:v>0</c:v>
                </c:pt>
                <c:pt idx="747">
                  <c:v>0</c:v>
                </c:pt>
                <c:pt idx="748">
                  <c:v>0.48165255975186699</c:v>
                </c:pt>
                <c:pt idx="749">
                  <c:v>0.30363986521620362</c:v>
                </c:pt>
                <c:pt idx="750">
                  <c:v>0.35105827727378269</c:v>
                </c:pt>
                <c:pt idx="751">
                  <c:v>0.3367456322782173</c:v>
                </c:pt>
                <c:pt idx="752">
                  <c:v>0.34612326526850568</c:v>
                </c:pt>
                <c:pt idx="753">
                  <c:v>0.32269833312029839</c:v>
                </c:pt>
                <c:pt idx="754">
                  <c:v>0.40731584072770088</c:v>
                </c:pt>
                <c:pt idx="755">
                  <c:v>9.1870475496851234E-2</c:v>
                </c:pt>
                <c:pt idx="756">
                  <c:v>0.38850092631073291</c:v>
                </c:pt>
                <c:pt idx="757">
                  <c:v>0.3432808320177248</c:v>
                </c:pt>
                <c:pt idx="758">
                  <c:v>0.2584376883912351</c:v>
                </c:pt>
                <c:pt idx="759">
                  <c:v>0.63620838709837546</c:v>
                </c:pt>
                <c:pt idx="760">
                  <c:v>0.13403038078346641</c:v>
                </c:pt>
                <c:pt idx="761">
                  <c:v>0.13914057298371921</c:v>
                </c:pt>
                <c:pt idx="762">
                  <c:v>0.1097797221548272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8.587882738657783E-2</c:v>
                </c:pt>
                <c:pt idx="770">
                  <c:v>8.5874682165101648E-2</c:v>
                </c:pt>
                <c:pt idx="771">
                  <c:v>8.5869884071912608E-2</c:v>
                </c:pt>
                <c:pt idx="772">
                  <c:v>8.5864572142078655E-2</c:v>
                </c:pt>
                <c:pt idx="773">
                  <c:v>8.5859261226621714E-2</c:v>
                </c:pt>
                <c:pt idx="774">
                  <c:v>8.5854754023750368E-2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8.5767162879699974E-2</c:v>
                </c:pt>
                <c:pt idx="800">
                  <c:v>8.5762670585998513E-2</c:v>
                </c:pt>
                <c:pt idx="801">
                  <c:v>8.5761977932705E-2</c:v>
                </c:pt>
                <c:pt idx="802">
                  <c:v>0.28991915448157007</c:v>
                </c:pt>
                <c:pt idx="803">
                  <c:v>0.41484393398133917</c:v>
                </c:pt>
                <c:pt idx="804">
                  <c:v>0.54142110232890728</c:v>
                </c:pt>
                <c:pt idx="805">
                  <c:v>0.23440314809330709</c:v>
                </c:pt>
                <c:pt idx="806">
                  <c:v>0.30746150254002452</c:v>
                </c:pt>
                <c:pt idx="807">
                  <c:v>0.36258987189017561</c:v>
                </c:pt>
                <c:pt idx="808">
                  <c:v>0.64709866027754459</c:v>
                </c:pt>
                <c:pt idx="809">
                  <c:v>0.71019919951468602</c:v>
                </c:pt>
                <c:pt idx="810">
                  <c:v>0.63433812467482809</c:v>
                </c:pt>
                <c:pt idx="811">
                  <c:v>0.68546283667459407</c:v>
                </c:pt>
                <c:pt idx="812">
                  <c:v>0.9221481444101417</c:v>
                </c:pt>
                <c:pt idx="813">
                  <c:v>1.008799371114192</c:v>
                </c:pt>
                <c:pt idx="814">
                  <c:v>0.9506556664311715</c:v>
                </c:pt>
                <c:pt idx="815">
                  <c:v>0.73939611529176319</c:v>
                </c:pt>
                <c:pt idx="816">
                  <c:v>0.24148968090738199</c:v>
                </c:pt>
                <c:pt idx="817">
                  <c:v>0.43582525872123362</c:v>
                </c:pt>
                <c:pt idx="818">
                  <c:v>0.89578903841330992</c:v>
                </c:pt>
                <c:pt idx="819">
                  <c:v>0.77182718086754831</c:v>
                </c:pt>
                <c:pt idx="820">
                  <c:v>1.0255431394228931</c:v>
                </c:pt>
                <c:pt idx="821">
                  <c:v>1.4353619648338869</c:v>
                </c:pt>
                <c:pt idx="822">
                  <c:v>1.099097394883449</c:v>
                </c:pt>
                <c:pt idx="823">
                  <c:v>1.247950694256923</c:v>
                </c:pt>
                <c:pt idx="824">
                  <c:v>1.358074707712515</c:v>
                </c:pt>
                <c:pt idx="825">
                  <c:v>1.132517850747794</c:v>
                </c:pt>
                <c:pt idx="826">
                  <c:v>0.94044510435577777</c:v>
                </c:pt>
                <c:pt idx="827">
                  <c:v>0.6655834673842167</c:v>
                </c:pt>
                <c:pt idx="828">
                  <c:v>0.66587071021449218</c:v>
                </c:pt>
                <c:pt idx="829">
                  <c:v>0.97901161176961993</c:v>
                </c:pt>
                <c:pt idx="830">
                  <c:v>1.2153253832834769</c:v>
                </c:pt>
                <c:pt idx="831">
                  <c:v>1.6105047018976471</c:v>
                </c:pt>
                <c:pt idx="832">
                  <c:v>1.70550803268097</c:v>
                </c:pt>
                <c:pt idx="833">
                  <c:v>1.303052252230545</c:v>
                </c:pt>
                <c:pt idx="834">
                  <c:v>1.465153875006967</c:v>
                </c:pt>
                <c:pt idx="835">
                  <c:v>1.4511603575191221</c:v>
                </c:pt>
                <c:pt idx="836">
                  <c:v>1.646948258264302</c:v>
                </c:pt>
                <c:pt idx="837">
                  <c:v>1.1300559017497109</c:v>
                </c:pt>
                <c:pt idx="838">
                  <c:v>1.4964584828548331</c:v>
                </c:pt>
                <c:pt idx="839">
                  <c:v>2.6145098977568422</c:v>
                </c:pt>
                <c:pt idx="840">
                  <c:v>0.4082236502741417</c:v>
                </c:pt>
                <c:pt idx="841">
                  <c:v>0.7536443809478266</c:v>
                </c:pt>
                <c:pt idx="842">
                  <c:v>1.1515380541267379</c:v>
                </c:pt>
                <c:pt idx="843">
                  <c:v>1.010423823521702</c:v>
                </c:pt>
                <c:pt idx="844">
                  <c:v>1.20926664848507</c:v>
                </c:pt>
                <c:pt idx="845">
                  <c:v>0.66705350996286039</c:v>
                </c:pt>
                <c:pt idx="846">
                  <c:v>0.80714785246580334</c:v>
                </c:pt>
                <c:pt idx="847">
                  <c:v>0.76918650309971826</c:v>
                </c:pt>
                <c:pt idx="848">
                  <c:v>0.77922752801785922</c:v>
                </c:pt>
                <c:pt idx="849">
                  <c:v>0.77650211127251434</c:v>
                </c:pt>
                <c:pt idx="850">
                  <c:v>0.77693300542193267</c:v>
                </c:pt>
                <c:pt idx="851">
                  <c:v>0.7775130324048185</c:v>
                </c:pt>
                <c:pt idx="852">
                  <c:v>0.77434157075123056</c:v>
                </c:pt>
                <c:pt idx="853">
                  <c:v>0.78603167237872107</c:v>
                </c:pt>
                <c:pt idx="854">
                  <c:v>0.7421333336081114</c:v>
                </c:pt>
                <c:pt idx="855">
                  <c:v>0.90740242948965089</c:v>
                </c:pt>
                <c:pt idx="856">
                  <c:v>0.31287054357574767</c:v>
                </c:pt>
                <c:pt idx="857">
                  <c:v>0.75773404606330885</c:v>
                </c:pt>
                <c:pt idx="858">
                  <c:v>1.279193577585112</c:v>
                </c:pt>
                <c:pt idx="859">
                  <c:v>0.65514512575010397</c:v>
                </c:pt>
                <c:pt idx="860">
                  <c:v>0.78553140979558755</c:v>
                </c:pt>
                <c:pt idx="861">
                  <c:v>0.86216220250650011</c:v>
                </c:pt>
                <c:pt idx="862">
                  <c:v>0.43564862536790411</c:v>
                </c:pt>
                <c:pt idx="863">
                  <c:v>0.29931844253620887</c:v>
                </c:pt>
                <c:pt idx="864">
                  <c:v>1.2545342612718471</c:v>
                </c:pt>
                <c:pt idx="865">
                  <c:v>1.14066220003434</c:v>
                </c:pt>
                <c:pt idx="866">
                  <c:v>0.68199176787661631</c:v>
                </c:pt>
                <c:pt idx="867">
                  <c:v>0.80115465655420925</c:v>
                </c:pt>
                <c:pt idx="868">
                  <c:v>0.76889373486147217</c:v>
                </c:pt>
                <c:pt idx="869">
                  <c:v>0.77741022397210802</c:v>
                </c:pt>
                <c:pt idx="870">
                  <c:v>0.7750761486826323</c:v>
                </c:pt>
                <c:pt idx="871">
                  <c:v>0.77546361370983186</c:v>
                </c:pt>
                <c:pt idx="872">
                  <c:v>0.77583062712131112</c:v>
                </c:pt>
                <c:pt idx="873">
                  <c:v>0.77355881615145428</c:v>
                </c:pt>
                <c:pt idx="874">
                  <c:v>0.78188913506386237</c:v>
                </c:pt>
                <c:pt idx="875">
                  <c:v>0.75057559755560799</c:v>
                </c:pt>
                <c:pt idx="876">
                  <c:v>0.86800738773126818</c:v>
                </c:pt>
                <c:pt idx="877">
                  <c:v>0.44108019665105219</c:v>
                </c:pt>
                <c:pt idx="878">
                  <c:v>0.26750045455545313</c:v>
                </c:pt>
                <c:pt idx="879">
                  <c:v>1.3949443075556811</c:v>
                </c:pt>
                <c:pt idx="880">
                  <c:v>0.6471161128630285</c:v>
                </c:pt>
                <c:pt idx="881">
                  <c:v>0.6629928079976305</c:v>
                </c:pt>
                <c:pt idx="882">
                  <c:v>1.307747910771127</c:v>
                </c:pt>
                <c:pt idx="883">
                  <c:v>0.63850914721537266</c:v>
                </c:pt>
                <c:pt idx="884">
                  <c:v>0.81767850993240132</c:v>
                </c:pt>
                <c:pt idx="885">
                  <c:v>0.74052474021332682</c:v>
                </c:pt>
                <c:pt idx="886">
                  <c:v>0.86849301249246313</c:v>
                </c:pt>
                <c:pt idx="887">
                  <c:v>0.44474874680397442</c:v>
                </c:pt>
                <c:pt idx="888">
                  <c:v>0.24909557624021841</c:v>
                </c:pt>
                <c:pt idx="889">
                  <c:v>1.4769373181755301</c:v>
                </c:pt>
                <c:pt idx="890">
                  <c:v>0.38280645371124539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0.33011350244492682</c:v>
                </c:pt>
                <c:pt idx="900">
                  <c:v>0.5173873379292574</c:v>
                </c:pt>
                <c:pt idx="901">
                  <c:v>0.46635767379925008</c:v>
                </c:pt>
                <c:pt idx="902">
                  <c:v>0.4803598447696576</c:v>
                </c:pt>
                <c:pt idx="903">
                  <c:v>0.47491002229901919</c:v>
                </c:pt>
                <c:pt idx="904">
                  <c:v>0.48241631610204172</c:v>
                </c:pt>
                <c:pt idx="905">
                  <c:v>0.45759487595232878</c:v>
                </c:pt>
                <c:pt idx="906">
                  <c:v>0.54970773408412565</c:v>
                </c:pt>
                <c:pt idx="907">
                  <c:v>0.2139564295054727</c:v>
                </c:pt>
                <c:pt idx="908">
                  <c:v>0.22771507062371579</c:v>
                </c:pt>
                <c:pt idx="909">
                  <c:v>0.46319283144754902</c:v>
                </c:pt>
                <c:pt idx="910">
                  <c:v>0.71010145163795857</c:v>
                </c:pt>
                <c:pt idx="911">
                  <c:v>0.7541715613581087</c:v>
                </c:pt>
                <c:pt idx="912">
                  <c:v>0.40364844001241662</c:v>
                </c:pt>
                <c:pt idx="913">
                  <c:v>0.50074034208704221</c:v>
                </c:pt>
                <c:pt idx="914">
                  <c:v>0.45378408767289719</c:v>
                </c:pt>
                <c:pt idx="915">
                  <c:v>0.54413123301062882</c:v>
                </c:pt>
                <c:pt idx="916">
                  <c:v>0.23616114405278321</c:v>
                </c:pt>
                <c:pt idx="917">
                  <c:v>0.15358835063539769</c:v>
                </c:pt>
                <c:pt idx="918">
                  <c:v>0.80346365456817892</c:v>
                </c:pt>
                <c:pt idx="919">
                  <c:v>0.72805298030846666</c:v>
                </c:pt>
                <c:pt idx="920">
                  <c:v>0.41090527614248529</c:v>
                </c:pt>
                <c:pt idx="921">
                  <c:v>0.49389737327500971</c:v>
                </c:pt>
                <c:pt idx="922">
                  <c:v>0.47147383717320279</c:v>
                </c:pt>
                <c:pt idx="923">
                  <c:v>0.47742576628816469</c:v>
                </c:pt>
                <c:pt idx="924">
                  <c:v>0.4757891143251477</c:v>
                </c:pt>
                <c:pt idx="925">
                  <c:v>0.47617315181207931</c:v>
                </c:pt>
                <c:pt idx="926">
                  <c:v>0.4760654626568312</c:v>
                </c:pt>
                <c:pt idx="927">
                  <c:v>0.47590426880942011</c:v>
                </c:pt>
                <c:pt idx="928">
                  <c:v>0.47644893737906002</c:v>
                </c:pt>
                <c:pt idx="929">
                  <c:v>0.47422409260748788</c:v>
                </c:pt>
                <c:pt idx="930">
                  <c:v>0.482375969151071</c:v>
                </c:pt>
                <c:pt idx="931">
                  <c:v>0.45185324302612928</c:v>
                </c:pt>
                <c:pt idx="932">
                  <c:v>0.56653796351194652</c:v>
                </c:pt>
                <c:pt idx="933">
                  <c:v>0.16032954849356509</c:v>
                </c:pt>
                <c:pt idx="934">
                  <c:v>0.46255120749911988</c:v>
                </c:pt>
                <c:pt idx="935">
                  <c:v>0.82139740029651587</c:v>
                </c:pt>
                <c:pt idx="936">
                  <c:v>0.39165424167414609</c:v>
                </c:pt>
                <c:pt idx="937">
                  <c:v>0.48076807567863261</c:v>
                </c:pt>
                <c:pt idx="938">
                  <c:v>0.54059503393223718</c:v>
                </c:pt>
                <c:pt idx="939">
                  <c:v>0.2189184354644147</c:v>
                </c:pt>
                <c:pt idx="940">
                  <c:v>0.20963616460022411</c:v>
                </c:pt>
                <c:pt idx="941">
                  <c:v>0.52708692016877445</c:v>
                </c:pt>
                <c:pt idx="942">
                  <c:v>0.46191657545579412</c:v>
                </c:pt>
                <c:pt idx="943">
                  <c:v>0.39777329883253898</c:v>
                </c:pt>
                <c:pt idx="944">
                  <c:v>0.72711808307611725</c:v>
                </c:pt>
                <c:pt idx="945">
                  <c:v>0.74750915798036177</c:v>
                </c:pt>
                <c:pt idx="946">
                  <c:v>0.40493275492477759</c:v>
                </c:pt>
                <c:pt idx="947">
                  <c:v>0.49443478111001532</c:v>
                </c:pt>
                <c:pt idx="948">
                  <c:v>0.47025702035718508</c:v>
                </c:pt>
                <c:pt idx="949">
                  <c:v>0.47668076069575849</c:v>
                </c:pt>
                <c:pt idx="950">
                  <c:v>0.47491522700176769</c:v>
                </c:pt>
                <c:pt idx="951">
                  <c:v>0.47534474444605651</c:v>
                </c:pt>
                <c:pt idx="952">
                  <c:v>0.47518617094496057</c:v>
                </c:pt>
                <c:pt idx="953">
                  <c:v>0.47518521392196761</c:v>
                </c:pt>
                <c:pt idx="954">
                  <c:v>0.47514198162434168</c:v>
                </c:pt>
                <c:pt idx="955">
                  <c:v>0.47511032481484139</c:v>
                </c:pt>
                <c:pt idx="956">
                  <c:v>0.47507472998063888</c:v>
                </c:pt>
                <c:pt idx="957">
                  <c:v>0.47504340062278388</c:v>
                </c:pt>
                <c:pt idx="958">
                  <c:v>0.47499903624009848</c:v>
                </c:pt>
                <c:pt idx="959">
                  <c:v>0.47500263505155188</c:v>
                </c:pt>
                <c:pt idx="960">
                  <c:v>0.47482750728811601</c:v>
                </c:pt>
                <c:pt idx="961">
                  <c:v>0.47531942584187242</c:v>
                </c:pt>
                <c:pt idx="962">
                  <c:v>0.47332224865625461</c:v>
                </c:pt>
                <c:pt idx="963">
                  <c:v>0.48061805059876161</c:v>
                </c:pt>
                <c:pt idx="964">
                  <c:v>0.45328139778933568</c:v>
                </c:pt>
                <c:pt idx="965">
                  <c:v>0.55589029399126322</c:v>
                </c:pt>
                <c:pt idx="966">
                  <c:v>0.1826632727436521</c:v>
                </c:pt>
                <c:pt idx="967">
                  <c:v>0.3347390728141148</c:v>
                </c:pt>
                <c:pt idx="968">
                  <c:v>1.375547954328229</c:v>
                </c:pt>
                <c:pt idx="969">
                  <c:v>1.16225765243659</c:v>
                </c:pt>
                <c:pt idx="970">
                  <c:v>1.126764973231851</c:v>
                </c:pt>
                <c:pt idx="971">
                  <c:v>1.7395317494519751</c:v>
                </c:pt>
                <c:pt idx="972">
                  <c:v>1.2416544355186669</c:v>
                </c:pt>
                <c:pt idx="973">
                  <c:v>1.278284056212676</c:v>
                </c:pt>
                <c:pt idx="974">
                  <c:v>1.88784002631577</c:v>
                </c:pt>
                <c:pt idx="975">
                  <c:v>1.482547304863246</c:v>
                </c:pt>
                <c:pt idx="976">
                  <c:v>1.050727056251233</c:v>
                </c:pt>
                <c:pt idx="977">
                  <c:v>1.669785356132768</c:v>
                </c:pt>
                <c:pt idx="978">
                  <c:v>1.5831435215476439</c:v>
                </c:pt>
                <c:pt idx="979">
                  <c:v>1.593459366246712</c:v>
                </c:pt>
                <c:pt idx="980">
                  <c:v>1.9131154792942999</c:v>
                </c:pt>
                <c:pt idx="981">
                  <c:v>0.9663901847376587</c:v>
                </c:pt>
                <c:pt idx="982">
                  <c:v>0.71838184121754622</c:v>
                </c:pt>
                <c:pt idx="983">
                  <c:v>0.78289160575953998</c:v>
                </c:pt>
                <c:pt idx="984">
                  <c:v>0.76546447581445531</c:v>
                </c:pt>
                <c:pt idx="985">
                  <c:v>0.77005844375365851</c:v>
                </c:pt>
                <c:pt idx="986">
                  <c:v>0.76875716089115731</c:v>
                </c:pt>
                <c:pt idx="987">
                  <c:v>0.76903449870469209</c:v>
                </c:pt>
                <c:pt idx="988">
                  <c:v>0.76889405285254409</c:v>
                </c:pt>
                <c:pt idx="989">
                  <c:v>0.76884641883112459</c:v>
                </c:pt>
                <c:pt idx="990">
                  <c:v>0.76884551265333301</c:v>
                </c:pt>
                <c:pt idx="991">
                  <c:v>0.76856507943403807</c:v>
                </c:pt>
                <c:pt idx="992">
                  <c:v>0.76935624905010236</c:v>
                </c:pt>
                <c:pt idx="993">
                  <c:v>0.76614136539382549</c:v>
                </c:pt>
                <c:pt idx="994">
                  <c:v>0.77788760396401124</c:v>
                </c:pt>
                <c:pt idx="995">
                  <c:v>0.73391311434922679</c:v>
                </c:pt>
                <c:pt idx="996">
                  <c:v>0.89953011270634176</c:v>
                </c:pt>
                <c:pt idx="997">
                  <c:v>0.3038397412344192</c:v>
                </c:pt>
                <c:pt idx="998">
                  <c:v>0.75585941464871775</c:v>
                </c:pt>
                <c:pt idx="999">
                  <c:v>1.2451494841704669</c:v>
                </c:pt>
                <c:pt idx="1000">
                  <c:v>0.73196836633910012</c:v>
                </c:pt>
                <c:pt idx="1001">
                  <c:v>0.46501096070201708</c:v>
                </c:pt>
                <c:pt idx="1002">
                  <c:v>0.2613157487697218</c:v>
                </c:pt>
                <c:pt idx="1003">
                  <c:v>1.3518111510076209</c:v>
                </c:pt>
                <c:pt idx="1004">
                  <c:v>0.76739990517570456</c:v>
                </c:pt>
                <c:pt idx="1005">
                  <c:v>0.207235322910234</c:v>
                </c:pt>
                <c:pt idx="1006">
                  <c:v>1.273154370999285</c:v>
                </c:pt>
                <c:pt idx="1007">
                  <c:v>1.124805326457746</c:v>
                </c:pt>
                <c:pt idx="1008">
                  <c:v>0.67646333362547462</c:v>
                </c:pt>
                <c:pt idx="1009">
                  <c:v>0.79069177991258144</c:v>
                </c:pt>
                <c:pt idx="1010">
                  <c:v>0.76855205162343254</c:v>
                </c:pt>
                <c:pt idx="1011">
                  <c:v>0.74174512368822088</c:v>
                </c:pt>
                <c:pt idx="1012">
                  <c:v>0.87186631314802032</c:v>
                </c:pt>
                <c:pt idx="1013">
                  <c:v>0.392865214254771</c:v>
                </c:pt>
                <c:pt idx="1014">
                  <c:v>0.41101715595679372</c:v>
                </c:pt>
                <c:pt idx="1015">
                  <c:v>0.74845430213799113</c:v>
                </c:pt>
                <c:pt idx="1016">
                  <c:v>1.1074352264611</c:v>
                </c:pt>
                <c:pt idx="1017">
                  <c:v>1.168682898682661</c:v>
                </c:pt>
                <c:pt idx="1018">
                  <c:v>0.66451681278090524</c:v>
                </c:pt>
                <c:pt idx="1019">
                  <c:v>0.79514215488488149</c:v>
                </c:pt>
                <c:pt idx="1020">
                  <c:v>0.759779157309043</c:v>
                </c:pt>
                <c:pt idx="1021">
                  <c:v>0.76916509353180329</c:v>
                </c:pt>
                <c:pt idx="1022">
                  <c:v>0.76657638473149992</c:v>
                </c:pt>
                <c:pt idx="1023">
                  <c:v>0.7672136166291772</c:v>
                </c:pt>
                <c:pt idx="1024">
                  <c:v>0.76692721874293857</c:v>
                </c:pt>
                <c:pt idx="1025">
                  <c:v>0.76711000280570751</c:v>
                </c:pt>
                <c:pt idx="1026">
                  <c:v>0.76633993328172367</c:v>
                </c:pt>
                <c:pt idx="1027">
                  <c:v>0.76891267481649073</c:v>
                </c:pt>
                <c:pt idx="1028">
                  <c:v>0.75907313040942537</c:v>
                </c:pt>
                <c:pt idx="1029">
                  <c:v>0.7956210613763951</c:v>
                </c:pt>
                <c:pt idx="1030">
                  <c:v>0.66014349106174375</c:v>
                </c:pt>
                <c:pt idx="1031">
                  <c:v>1.183153971780585</c:v>
                </c:pt>
                <c:pt idx="1032">
                  <c:v>1.098247973393814</c:v>
                </c:pt>
                <c:pt idx="1033">
                  <c:v>0.99012419774517824</c:v>
                </c:pt>
                <c:pt idx="1034">
                  <c:v>1.584251980602525</c:v>
                </c:pt>
                <c:pt idx="1035">
                  <c:v>1.453645597829978</c:v>
                </c:pt>
                <c:pt idx="1036">
                  <c:v>1.527070985692262</c:v>
                </c:pt>
                <c:pt idx="1037">
                  <c:v>1.5425854253260041</c:v>
                </c:pt>
                <c:pt idx="1038">
                  <c:v>1.587725600390145</c:v>
                </c:pt>
                <c:pt idx="1039">
                  <c:v>1.575347534839028</c:v>
                </c:pt>
                <c:pt idx="1040">
                  <c:v>1.7703163395053201</c:v>
                </c:pt>
                <c:pt idx="1041">
                  <c:v>1.208049021131651</c:v>
                </c:pt>
                <c:pt idx="1042">
                  <c:v>1.208033438488183</c:v>
                </c:pt>
                <c:pt idx="1043">
                  <c:v>1.838285463010205</c:v>
                </c:pt>
                <c:pt idx="1044">
                  <c:v>1.7038232586045401</c:v>
                </c:pt>
                <c:pt idx="1045">
                  <c:v>1.7795047996925839</c:v>
                </c:pt>
                <c:pt idx="1046">
                  <c:v>1.8138215955310399</c:v>
                </c:pt>
                <c:pt idx="1047">
                  <c:v>1.8051850926157931</c:v>
                </c:pt>
                <c:pt idx="1048">
                  <c:v>2.018448744974835</c:v>
                </c:pt>
                <c:pt idx="1049">
                  <c:v>1.4036601697093349</c:v>
                </c:pt>
                <c:pt idx="1050">
                  <c:v>1.400574739158378</c:v>
                </c:pt>
                <c:pt idx="1051">
                  <c:v>2.1046090399177468</c:v>
                </c:pt>
                <c:pt idx="1052">
                  <c:v>1.9120764594678159</c:v>
                </c:pt>
                <c:pt idx="1053">
                  <c:v>2.1708074357426881</c:v>
                </c:pt>
                <c:pt idx="1054">
                  <c:v>1.5702148899840429</c:v>
                </c:pt>
                <c:pt idx="1055">
                  <c:v>1.3531991593261159</c:v>
                </c:pt>
                <c:pt idx="1056">
                  <c:v>3.0392678610457819</c:v>
                </c:pt>
                <c:pt idx="1057">
                  <c:v>2.1398408000650622</c:v>
                </c:pt>
                <c:pt idx="1058">
                  <c:v>1.4924020910840881</c:v>
                </c:pt>
                <c:pt idx="1059">
                  <c:v>2.419510320043964</c:v>
                </c:pt>
                <c:pt idx="1060">
                  <c:v>2.2220067108361499</c:v>
                </c:pt>
                <c:pt idx="1061">
                  <c:v>2.2794361223554929</c:v>
                </c:pt>
                <c:pt idx="1062">
                  <c:v>2.5062088450063009</c:v>
                </c:pt>
                <c:pt idx="1063">
                  <c:v>1.8202706111905169</c:v>
                </c:pt>
                <c:pt idx="1064">
                  <c:v>1.726558019160336</c:v>
                </c:pt>
                <c:pt idx="1065">
                  <c:v>2.9273831826802419</c:v>
                </c:pt>
                <c:pt idx="1066">
                  <c:v>1.3513962306763281</c:v>
                </c:pt>
                <c:pt idx="1067">
                  <c:v>0.81183442540490336</c:v>
                </c:pt>
                <c:pt idx="1068">
                  <c:v>1.704679635556241</c:v>
                </c:pt>
                <c:pt idx="1069">
                  <c:v>1.2743567421385611</c:v>
                </c:pt>
                <c:pt idx="1070">
                  <c:v>2.0948281457228579</c:v>
                </c:pt>
                <c:pt idx="1071">
                  <c:v>2.1165325384238121</c:v>
                </c:pt>
                <c:pt idx="1072">
                  <c:v>1.3541672775593909</c:v>
                </c:pt>
                <c:pt idx="1073">
                  <c:v>1.5494206417231451</c:v>
                </c:pt>
                <c:pt idx="1074">
                  <c:v>1.4965146674988099</c:v>
                </c:pt>
                <c:pt idx="1075">
                  <c:v>1.5106538389235831</c:v>
                </c:pt>
                <c:pt idx="1076">
                  <c:v>1.5068390525004709</c:v>
                </c:pt>
                <c:pt idx="1077">
                  <c:v>1.5079473239483789</c:v>
                </c:pt>
                <c:pt idx="1078">
                  <c:v>1.5073281899141571</c:v>
                </c:pt>
                <c:pt idx="1079">
                  <c:v>1.508696492537575</c:v>
                </c:pt>
                <c:pt idx="1080">
                  <c:v>1.5038437806155269</c:v>
                </c:pt>
                <c:pt idx="1081">
                  <c:v>1.5219054338441531</c:v>
                </c:pt>
                <c:pt idx="1082">
                  <c:v>1.4547754927358909</c:v>
                </c:pt>
                <c:pt idx="1083">
                  <c:v>1.70902839118214</c:v>
                </c:pt>
                <c:pt idx="1084">
                  <c:v>0.80663407489062933</c:v>
                </c:pt>
                <c:pt idx="1085">
                  <c:v>1.4748569327299099</c:v>
                </c:pt>
                <c:pt idx="1086">
                  <c:v>2.2961315053315321</c:v>
                </c:pt>
                <c:pt idx="1087">
                  <c:v>1.312464480806532</c:v>
                </c:pt>
                <c:pt idx="1088">
                  <c:v>1.5609983639818601</c:v>
                </c:pt>
                <c:pt idx="1089">
                  <c:v>1.493400773084439</c:v>
                </c:pt>
                <c:pt idx="1090">
                  <c:v>1.5116435648875941</c:v>
                </c:pt>
                <c:pt idx="1091">
                  <c:v>1.506002588527235</c:v>
                </c:pt>
                <c:pt idx="1092">
                  <c:v>1.5103051906031371</c:v>
                </c:pt>
                <c:pt idx="1093">
                  <c:v>1.498741760448</c:v>
                </c:pt>
                <c:pt idx="1094">
                  <c:v>1.5407959920163781</c:v>
                </c:pt>
                <c:pt idx="1095">
                  <c:v>1.385552969777871</c:v>
                </c:pt>
                <c:pt idx="1096">
                  <c:v>1.985675614471045</c:v>
                </c:pt>
                <c:pt idx="1097">
                  <c:v>2.7022575442727428</c:v>
                </c:pt>
                <c:pt idx="1098">
                  <c:v>2.5587343333213139</c:v>
                </c:pt>
                <c:pt idx="1099">
                  <c:v>2.6572357411726211</c:v>
                </c:pt>
                <c:pt idx="1100">
                  <c:v>2.691686138788163</c:v>
                </c:pt>
                <c:pt idx="1101">
                  <c:v>2.7446082867972859</c:v>
                </c:pt>
                <c:pt idx="1102">
                  <c:v>2.793630847939701</c:v>
                </c:pt>
                <c:pt idx="1103">
                  <c:v>2.8446692300796141</c:v>
                </c:pt>
                <c:pt idx="1104">
                  <c:v>2.896818271744988</c:v>
                </c:pt>
                <c:pt idx="1105">
                  <c:v>2.947792743741426</c:v>
                </c:pt>
                <c:pt idx="1106">
                  <c:v>3.0079106572666978</c:v>
                </c:pt>
                <c:pt idx="1107">
                  <c:v>3.0378555452464262</c:v>
                </c:pt>
                <c:pt idx="1108">
                  <c:v>3.187041008462729</c:v>
                </c:pt>
                <c:pt idx="1109">
                  <c:v>2.896927113626631</c:v>
                </c:pt>
                <c:pt idx="1110">
                  <c:v>4.4007124117209484</c:v>
                </c:pt>
                <c:pt idx="1111">
                  <c:v>3.3460947925895201</c:v>
                </c:pt>
                <c:pt idx="1112">
                  <c:v>2.343116569202603</c:v>
                </c:pt>
                <c:pt idx="1113">
                  <c:v>3.7222369547240119</c:v>
                </c:pt>
                <c:pt idx="1114">
                  <c:v>3.3393655379652358</c:v>
                </c:pt>
                <c:pt idx="1115">
                  <c:v>3.744929544696626</c:v>
                </c:pt>
                <c:pt idx="1116">
                  <c:v>2.9149240060491008</c:v>
                </c:pt>
                <c:pt idx="1117">
                  <c:v>2.154330707225808</c:v>
                </c:pt>
                <c:pt idx="1118">
                  <c:v>2.3503163396810161</c:v>
                </c:pt>
                <c:pt idx="1119">
                  <c:v>2.2968360589543382</c:v>
                </c:pt>
                <c:pt idx="1120">
                  <c:v>2.312786034532345</c:v>
                </c:pt>
                <c:pt idx="1121">
                  <c:v>2.3023230956835068</c:v>
                </c:pt>
                <c:pt idx="1122">
                  <c:v>2.328246630862973</c:v>
                </c:pt>
                <c:pt idx="1123">
                  <c:v>2.2354579961933818</c:v>
                </c:pt>
                <c:pt idx="1124">
                  <c:v>2.5871079279231779</c:v>
                </c:pt>
                <c:pt idx="1125">
                  <c:v>1.3519272356047689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1.003553330782744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0.22983535525172319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0.2876302361450937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2.192673185842934E-4</c:v>
                </c:pt>
                <c:pt idx="1152">
                  <c:v>8.4750000000000006E-2</c:v>
                </c:pt>
                <c:pt idx="1153">
                  <c:v>8.4750000000000006E-2</c:v>
                </c:pt>
                <c:pt idx="1154">
                  <c:v>8.4750000000000006E-2</c:v>
                </c:pt>
                <c:pt idx="1155">
                  <c:v>8.4750000000000006E-2</c:v>
                </c:pt>
                <c:pt idx="1156">
                  <c:v>8.4750000000000006E-2</c:v>
                </c:pt>
                <c:pt idx="1157">
                  <c:v>8.4750000000000006E-2</c:v>
                </c:pt>
                <c:pt idx="1158">
                  <c:v>8.4750000000000006E-2</c:v>
                </c:pt>
                <c:pt idx="1159">
                  <c:v>8.4750000000000006E-2</c:v>
                </c:pt>
                <c:pt idx="1160">
                  <c:v>8.4750000000000006E-2</c:v>
                </c:pt>
                <c:pt idx="1161">
                  <c:v>8.4750000000000006E-2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9E-413C-B181-E836FC6D5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Fuel consumption [g/s]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Gear box temperature [°C]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output.prediction.nedc_h.ts/gear_box_temperatures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output.prediction.nedc_h.ts!$S$3:$S$1182</c:f>
              <c:numCache>
                <c:formatCode>General</c:formatCode>
                <c:ptCount val="118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25.003212609984711</c:v>
                </c:pt>
                <c:pt idx="13">
                  <c:v>25.01678477480932</c:v>
                </c:pt>
                <c:pt idx="14">
                  <c:v>25.03146133861928</c:v>
                </c:pt>
                <c:pt idx="15">
                  <c:v>25.052820040080238</c:v>
                </c:pt>
                <c:pt idx="16">
                  <c:v>25.076441519900989</c:v>
                </c:pt>
                <c:pt idx="17">
                  <c:v>25.084831551676189</c:v>
                </c:pt>
                <c:pt idx="18">
                  <c:v>25.08609123840721</c:v>
                </c:pt>
                <c:pt idx="19">
                  <c:v>25.09033567041255</c:v>
                </c:pt>
                <c:pt idx="20">
                  <c:v>25.108374593927351</c:v>
                </c:pt>
                <c:pt idx="21">
                  <c:v>25.127240290260371</c:v>
                </c:pt>
                <c:pt idx="22">
                  <c:v>25.133546551481441</c:v>
                </c:pt>
                <c:pt idx="23">
                  <c:v>25.153228465599671</c:v>
                </c:pt>
                <c:pt idx="24">
                  <c:v>25.163794649040831</c:v>
                </c:pt>
                <c:pt idx="25">
                  <c:v>25.174794559452661</c:v>
                </c:pt>
                <c:pt idx="26">
                  <c:v>25.17886304945619</c:v>
                </c:pt>
                <c:pt idx="27">
                  <c:v>25.18270530838155</c:v>
                </c:pt>
                <c:pt idx="28">
                  <c:v>25.18270530838155</c:v>
                </c:pt>
                <c:pt idx="29">
                  <c:v>25.18270530838155</c:v>
                </c:pt>
                <c:pt idx="30">
                  <c:v>25.18270530838155</c:v>
                </c:pt>
                <c:pt idx="31">
                  <c:v>25.18270530838155</c:v>
                </c:pt>
                <c:pt idx="32">
                  <c:v>25.18270530838155</c:v>
                </c:pt>
                <c:pt idx="33">
                  <c:v>25.18270530838155</c:v>
                </c:pt>
                <c:pt idx="34">
                  <c:v>25.18270530838155</c:v>
                </c:pt>
                <c:pt idx="35">
                  <c:v>25.18270530838155</c:v>
                </c:pt>
                <c:pt idx="36">
                  <c:v>25.18270530838155</c:v>
                </c:pt>
                <c:pt idx="37">
                  <c:v>25.18270530838155</c:v>
                </c:pt>
                <c:pt idx="38">
                  <c:v>25.18270530838155</c:v>
                </c:pt>
                <c:pt idx="39">
                  <c:v>25.18270530838155</c:v>
                </c:pt>
                <c:pt idx="40">
                  <c:v>25.18270530838155</c:v>
                </c:pt>
                <c:pt idx="41">
                  <c:v>25.18270530838155</c:v>
                </c:pt>
                <c:pt idx="42">
                  <c:v>25.18270530838155</c:v>
                </c:pt>
                <c:pt idx="43">
                  <c:v>25.18270530838155</c:v>
                </c:pt>
                <c:pt idx="44">
                  <c:v>25.18270530838155</c:v>
                </c:pt>
                <c:pt idx="45">
                  <c:v>25.18270530838155</c:v>
                </c:pt>
                <c:pt idx="46">
                  <c:v>25.18270530838155</c:v>
                </c:pt>
                <c:pt idx="47">
                  <c:v>25.18270530838155</c:v>
                </c:pt>
                <c:pt idx="48">
                  <c:v>25.18270530838155</c:v>
                </c:pt>
                <c:pt idx="49">
                  <c:v>25.18270530838155</c:v>
                </c:pt>
                <c:pt idx="50">
                  <c:v>25.18546720909691</c:v>
                </c:pt>
                <c:pt idx="51">
                  <c:v>25.192432128871701</c:v>
                </c:pt>
                <c:pt idx="52">
                  <c:v>25.202629289224991</c:v>
                </c:pt>
                <c:pt idx="53">
                  <c:v>25.22026090219568</c:v>
                </c:pt>
                <c:pt idx="54">
                  <c:v>25.24425658226431</c:v>
                </c:pt>
                <c:pt idx="55">
                  <c:v>25.255612220950489</c:v>
                </c:pt>
                <c:pt idx="56">
                  <c:v>25.272371730767809</c:v>
                </c:pt>
                <c:pt idx="57">
                  <c:v>25.30994117080262</c:v>
                </c:pt>
                <c:pt idx="58">
                  <c:v>25.3308446064053</c:v>
                </c:pt>
                <c:pt idx="59">
                  <c:v>25.36125029247124</c:v>
                </c:pt>
                <c:pt idx="60">
                  <c:v>25.412318210048831</c:v>
                </c:pt>
                <c:pt idx="61">
                  <c:v>25.436682860990739</c:v>
                </c:pt>
                <c:pt idx="62">
                  <c:v>25.451275625915581</c:v>
                </c:pt>
                <c:pt idx="63">
                  <c:v>25.470913279522289</c:v>
                </c:pt>
                <c:pt idx="64">
                  <c:v>25.48293239483084</c:v>
                </c:pt>
                <c:pt idx="65">
                  <c:v>25.496904598548209</c:v>
                </c:pt>
                <c:pt idx="66">
                  <c:v>25.5119679186203</c:v>
                </c:pt>
                <c:pt idx="67">
                  <c:v>25.513231900208659</c:v>
                </c:pt>
                <c:pt idx="68">
                  <c:v>25.523729481722569</c:v>
                </c:pt>
                <c:pt idx="69">
                  <c:v>25.54288641917039</c:v>
                </c:pt>
                <c:pt idx="70">
                  <c:v>25.561310618105981</c:v>
                </c:pt>
                <c:pt idx="71">
                  <c:v>25.573687257901739</c:v>
                </c:pt>
                <c:pt idx="72">
                  <c:v>25.587909679848611</c:v>
                </c:pt>
                <c:pt idx="73">
                  <c:v>25.601667039320269</c:v>
                </c:pt>
                <c:pt idx="74">
                  <c:v>25.615549331511581</c:v>
                </c:pt>
                <c:pt idx="75">
                  <c:v>25.629396950879471</c:v>
                </c:pt>
                <c:pt idx="76">
                  <c:v>25.643252414438798</c:v>
                </c:pt>
                <c:pt idx="77">
                  <c:v>25.65710478911074</c:v>
                </c:pt>
                <c:pt idx="78">
                  <c:v>25.670955262058719</c:v>
                </c:pt>
                <c:pt idx="79">
                  <c:v>25.68481001321085</c:v>
                </c:pt>
                <c:pt idx="80">
                  <c:v>25.6986431261872</c:v>
                </c:pt>
                <c:pt idx="81">
                  <c:v>25.712551910998702</c:v>
                </c:pt>
                <c:pt idx="82">
                  <c:v>25.726170644812509</c:v>
                </c:pt>
                <c:pt idx="83">
                  <c:v>25.740835518298809</c:v>
                </c:pt>
                <c:pt idx="84">
                  <c:v>25.75066233805461</c:v>
                </c:pt>
                <c:pt idx="85">
                  <c:v>25.766575761127029</c:v>
                </c:pt>
                <c:pt idx="86">
                  <c:v>25.78351548597632</c:v>
                </c:pt>
                <c:pt idx="87">
                  <c:v>25.80053496184895</c:v>
                </c:pt>
                <c:pt idx="88">
                  <c:v>25.809219288696081</c:v>
                </c:pt>
                <c:pt idx="89">
                  <c:v>25.82815474091564</c:v>
                </c:pt>
                <c:pt idx="90">
                  <c:v>25.84969072079797</c:v>
                </c:pt>
                <c:pt idx="91">
                  <c:v>25.857528930184941</c:v>
                </c:pt>
                <c:pt idx="92">
                  <c:v>25.868941714092021</c:v>
                </c:pt>
                <c:pt idx="93">
                  <c:v>25.876284555201771</c:v>
                </c:pt>
                <c:pt idx="94">
                  <c:v>25.88168969766491</c:v>
                </c:pt>
                <c:pt idx="95">
                  <c:v>25.88546468848423</c:v>
                </c:pt>
                <c:pt idx="96">
                  <c:v>25.88594816149617</c:v>
                </c:pt>
                <c:pt idx="97">
                  <c:v>25.88594816149617</c:v>
                </c:pt>
                <c:pt idx="98">
                  <c:v>25.88594816149617</c:v>
                </c:pt>
                <c:pt idx="99">
                  <c:v>25.88594816149617</c:v>
                </c:pt>
                <c:pt idx="100">
                  <c:v>25.88594816149617</c:v>
                </c:pt>
                <c:pt idx="101">
                  <c:v>25.88594816149617</c:v>
                </c:pt>
                <c:pt idx="102">
                  <c:v>25.88594816149617</c:v>
                </c:pt>
                <c:pt idx="103">
                  <c:v>25.88594816149617</c:v>
                </c:pt>
                <c:pt idx="104">
                  <c:v>25.88594816149617</c:v>
                </c:pt>
                <c:pt idx="105">
                  <c:v>25.88594816149617</c:v>
                </c:pt>
                <c:pt idx="106">
                  <c:v>25.88594816149617</c:v>
                </c:pt>
                <c:pt idx="107">
                  <c:v>25.88594816149617</c:v>
                </c:pt>
                <c:pt idx="108">
                  <c:v>25.88594816149617</c:v>
                </c:pt>
                <c:pt idx="109">
                  <c:v>25.88594816149617</c:v>
                </c:pt>
                <c:pt idx="110">
                  <c:v>25.88594816149617</c:v>
                </c:pt>
                <c:pt idx="111">
                  <c:v>25.88594816149617</c:v>
                </c:pt>
                <c:pt idx="112">
                  <c:v>25.88594816149617</c:v>
                </c:pt>
                <c:pt idx="113">
                  <c:v>25.88594816149617</c:v>
                </c:pt>
                <c:pt idx="114">
                  <c:v>25.88594816149617</c:v>
                </c:pt>
                <c:pt idx="115">
                  <c:v>25.88594816149617</c:v>
                </c:pt>
                <c:pt idx="116">
                  <c:v>25.88594816149617</c:v>
                </c:pt>
                <c:pt idx="117">
                  <c:v>25.88594816149617</c:v>
                </c:pt>
                <c:pt idx="118">
                  <c:v>25.88594816149617</c:v>
                </c:pt>
                <c:pt idx="119">
                  <c:v>25.890252425210889</c:v>
                </c:pt>
                <c:pt idx="120">
                  <c:v>25.901316580823881</c:v>
                </c:pt>
                <c:pt idx="121">
                  <c:v>25.922311589721659</c:v>
                </c:pt>
                <c:pt idx="122">
                  <c:v>25.94316165773888</c:v>
                </c:pt>
                <c:pt idx="123">
                  <c:v>25.95923382211825</c:v>
                </c:pt>
                <c:pt idx="124">
                  <c:v>25.97068703605672</c:v>
                </c:pt>
                <c:pt idx="125">
                  <c:v>26.001952596550041</c:v>
                </c:pt>
                <c:pt idx="126">
                  <c:v>26.026350412794269</c:v>
                </c:pt>
                <c:pt idx="127">
                  <c:v>26.05248151727239</c:v>
                </c:pt>
                <c:pt idx="128">
                  <c:v>26.078291806848831</c:v>
                </c:pt>
                <c:pt idx="129">
                  <c:v>26.10776503362947</c:v>
                </c:pt>
                <c:pt idx="130">
                  <c:v>26.14029160395004</c:v>
                </c:pt>
                <c:pt idx="131">
                  <c:v>26.165103097030169</c:v>
                </c:pt>
                <c:pt idx="132">
                  <c:v>26.19769781050055</c:v>
                </c:pt>
                <c:pt idx="133">
                  <c:v>26.232424011142658</c:v>
                </c:pt>
                <c:pt idx="134">
                  <c:v>26.2397798562153</c:v>
                </c:pt>
                <c:pt idx="135">
                  <c:v>26.251779567719431</c:v>
                </c:pt>
                <c:pt idx="136">
                  <c:v>26.28289541382992</c:v>
                </c:pt>
                <c:pt idx="137">
                  <c:v>26.317746391043531</c:v>
                </c:pt>
                <c:pt idx="138">
                  <c:v>26.35562361940497</c:v>
                </c:pt>
                <c:pt idx="139">
                  <c:v>26.391295268032209</c:v>
                </c:pt>
                <c:pt idx="140">
                  <c:v>26.418760202950288</c:v>
                </c:pt>
                <c:pt idx="141">
                  <c:v>26.46140000906853</c:v>
                </c:pt>
                <c:pt idx="142">
                  <c:v>26.51054554849188</c:v>
                </c:pt>
                <c:pt idx="143">
                  <c:v>26.537249450735089</c:v>
                </c:pt>
                <c:pt idx="144">
                  <c:v>26.56176827117422</c:v>
                </c:pt>
                <c:pt idx="145">
                  <c:v>26.589926306301638</c:v>
                </c:pt>
                <c:pt idx="146">
                  <c:v>26.608248494225471</c:v>
                </c:pt>
                <c:pt idx="147">
                  <c:v>26.6293296327989</c:v>
                </c:pt>
                <c:pt idx="148">
                  <c:v>26.649843128464351</c:v>
                </c:pt>
                <c:pt idx="149">
                  <c:v>26.669935356931731</c:v>
                </c:pt>
                <c:pt idx="150">
                  <c:v>26.692227610918181</c:v>
                </c:pt>
                <c:pt idx="151">
                  <c:v>26.704183038325031</c:v>
                </c:pt>
                <c:pt idx="152">
                  <c:v>26.722601213208321</c:v>
                </c:pt>
                <c:pt idx="153">
                  <c:v>26.752632044500341</c:v>
                </c:pt>
                <c:pt idx="154">
                  <c:v>26.773658055640499</c:v>
                </c:pt>
                <c:pt idx="155">
                  <c:v>26.794884623290962</c:v>
                </c:pt>
                <c:pt idx="156">
                  <c:v>26.819798258644159</c:v>
                </c:pt>
                <c:pt idx="157">
                  <c:v>26.844743384199688</c:v>
                </c:pt>
                <c:pt idx="158">
                  <c:v>26.844743384199688</c:v>
                </c:pt>
                <c:pt idx="159">
                  <c:v>26.865699741061519</c:v>
                </c:pt>
                <c:pt idx="160">
                  <c:v>26.897622720062749</c:v>
                </c:pt>
                <c:pt idx="161">
                  <c:v>26.925138021614611</c:v>
                </c:pt>
                <c:pt idx="162">
                  <c:v>26.947746204800939</c:v>
                </c:pt>
                <c:pt idx="163">
                  <c:v>26.961892328178219</c:v>
                </c:pt>
                <c:pt idx="164">
                  <c:v>26.981759820157031</c:v>
                </c:pt>
                <c:pt idx="165">
                  <c:v>26.9943100439577</c:v>
                </c:pt>
                <c:pt idx="166">
                  <c:v>27.00949074389333</c:v>
                </c:pt>
                <c:pt idx="167">
                  <c:v>27.031722376148021</c:v>
                </c:pt>
                <c:pt idx="168">
                  <c:v>27.04511604186289</c:v>
                </c:pt>
                <c:pt idx="169">
                  <c:v>27.061286815192879</c:v>
                </c:pt>
                <c:pt idx="170">
                  <c:v>27.076774361229699</c:v>
                </c:pt>
                <c:pt idx="171">
                  <c:v>27.092451876808969</c:v>
                </c:pt>
                <c:pt idx="172">
                  <c:v>27.10805650928484</c:v>
                </c:pt>
                <c:pt idx="173">
                  <c:v>27.123755160793099</c:v>
                </c:pt>
                <c:pt idx="174">
                  <c:v>27.13913975913772</c:v>
                </c:pt>
                <c:pt idx="175">
                  <c:v>27.155645728545569</c:v>
                </c:pt>
                <c:pt idx="176">
                  <c:v>27.16706917609681</c:v>
                </c:pt>
                <c:pt idx="177">
                  <c:v>27.18469853747693</c:v>
                </c:pt>
                <c:pt idx="178">
                  <c:v>27.203016317179561</c:v>
                </c:pt>
                <c:pt idx="179">
                  <c:v>27.223431950284361</c:v>
                </c:pt>
                <c:pt idx="180">
                  <c:v>27.244496807943019</c:v>
                </c:pt>
                <c:pt idx="181">
                  <c:v>27.264879000482299</c:v>
                </c:pt>
                <c:pt idx="182">
                  <c:v>27.285727514412269</c:v>
                </c:pt>
                <c:pt idx="183">
                  <c:v>27.297848570511459</c:v>
                </c:pt>
                <c:pt idx="184">
                  <c:v>27.30372480914243</c:v>
                </c:pt>
                <c:pt idx="185">
                  <c:v>27.313218582388849</c:v>
                </c:pt>
                <c:pt idx="186">
                  <c:v>27.319868134056229</c:v>
                </c:pt>
                <c:pt idx="187">
                  <c:v>27.32413006036661</c:v>
                </c:pt>
                <c:pt idx="188">
                  <c:v>27.324797439493729</c:v>
                </c:pt>
                <c:pt idx="189">
                  <c:v>27.324797439493729</c:v>
                </c:pt>
                <c:pt idx="190">
                  <c:v>27.324797439493729</c:v>
                </c:pt>
                <c:pt idx="191">
                  <c:v>27.324797439493729</c:v>
                </c:pt>
                <c:pt idx="192">
                  <c:v>27.324797439493729</c:v>
                </c:pt>
                <c:pt idx="193">
                  <c:v>27.324797439493729</c:v>
                </c:pt>
                <c:pt idx="194">
                  <c:v>27.324797439493729</c:v>
                </c:pt>
                <c:pt idx="195">
                  <c:v>27.324797439493729</c:v>
                </c:pt>
                <c:pt idx="196">
                  <c:v>27.324797439493729</c:v>
                </c:pt>
                <c:pt idx="197">
                  <c:v>27.324797439493729</c:v>
                </c:pt>
                <c:pt idx="198">
                  <c:v>27.324797439493729</c:v>
                </c:pt>
                <c:pt idx="199">
                  <c:v>27.324797439493729</c:v>
                </c:pt>
                <c:pt idx="200">
                  <c:v>27.324797439493729</c:v>
                </c:pt>
                <c:pt idx="201">
                  <c:v>27.324797439493729</c:v>
                </c:pt>
                <c:pt idx="202">
                  <c:v>27.324797439493729</c:v>
                </c:pt>
                <c:pt idx="203">
                  <c:v>27.324797439493729</c:v>
                </c:pt>
                <c:pt idx="204">
                  <c:v>27.324797439493729</c:v>
                </c:pt>
                <c:pt idx="205">
                  <c:v>27.324797439493729</c:v>
                </c:pt>
                <c:pt idx="206">
                  <c:v>27.324797439493729</c:v>
                </c:pt>
                <c:pt idx="207">
                  <c:v>27.327378196909031</c:v>
                </c:pt>
                <c:pt idx="208">
                  <c:v>27.335671000748061</c:v>
                </c:pt>
                <c:pt idx="209">
                  <c:v>27.35166896485676</c:v>
                </c:pt>
                <c:pt idx="210">
                  <c:v>27.373730308264971</c:v>
                </c:pt>
                <c:pt idx="211">
                  <c:v>27.396796129100991</c:v>
                </c:pt>
                <c:pt idx="212">
                  <c:v>27.401026947878201</c:v>
                </c:pt>
                <c:pt idx="213">
                  <c:v>27.41543428085923</c:v>
                </c:pt>
                <c:pt idx="214">
                  <c:v>27.429025140666919</c:v>
                </c:pt>
                <c:pt idx="215">
                  <c:v>27.439339442842741</c:v>
                </c:pt>
                <c:pt idx="216">
                  <c:v>27.458605438548489</c:v>
                </c:pt>
                <c:pt idx="217">
                  <c:v>27.475469451167619</c:v>
                </c:pt>
                <c:pt idx="218">
                  <c:v>27.48222240328446</c:v>
                </c:pt>
                <c:pt idx="219">
                  <c:v>27.491731579156109</c:v>
                </c:pt>
                <c:pt idx="220">
                  <c:v>27.496148740921381</c:v>
                </c:pt>
                <c:pt idx="221">
                  <c:v>27.502127505469659</c:v>
                </c:pt>
                <c:pt idx="222">
                  <c:v>27.507145093170941</c:v>
                </c:pt>
                <c:pt idx="223">
                  <c:v>27.507145093170941</c:v>
                </c:pt>
                <c:pt idx="224">
                  <c:v>27.507145093170941</c:v>
                </c:pt>
                <c:pt idx="225">
                  <c:v>27.507145093170941</c:v>
                </c:pt>
                <c:pt idx="226">
                  <c:v>27.507145093170941</c:v>
                </c:pt>
                <c:pt idx="227">
                  <c:v>27.507145093170941</c:v>
                </c:pt>
                <c:pt idx="228">
                  <c:v>27.507145093170941</c:v>
                </c:pt>
                <c:pt idx="229">
                  <c:v>27.507145093170941</c:v>
                </c:pt>
                <c:pt idx="230">
                  <c:v>27.507145093170941</c:v>
                </c:pt>
                <c:pt idx="231">
                  <c:v>27.507145093170941</c:v>
                </c:pt>
                <c:pt idx="232">
                  <c:v>27.507145093170941</c:v>
                </c:pt>
                <c:pt idx="233">
                  <c:v>27.507145093170941</c:v>
                </c:pt>
                <c:pt idx="234">
                  <c:v>27.507145093170941</c:v>
                </c:pt>
                <c:pt idx="235">
                  <c:v>27.507145093170941</c:v>
                </c:pt>
                <c:pt idx="236">
                  <c:v>27.507145093170941</c:v>
                </c:pt>
                <c:pt idx="237">
                  <c:v>27.507145093170941</c:v>
                </c:pt>
                <c:pt idx="238">
                  <c:v>27.507145093170941</c:v>
                </c:pt>
                <c:pt idx="239">
                  <c:v>27.507145093170941</c:v>
                </c:pt>
                <c:pt idx="240">
                  <c:v>27.507145093170941</c:v>
                </c:pt>
                <c:pt idx="241">
                  <c:v>27.507145093170941</c:v>
                </c:pt>
                <c:pt idx="242">
                  <c:v>27.507145093170941</c:v>
                </c:pt>
                <c:pt idx="243">
                  <c:v>27.507145093170941</c:v>
                </c:pt>
                <c:pt idx="244">
                  <c:v>27.507145093170941</c:v>
                </c:pt>
                <c:pt idx="245">
                  <c:v>27.508281414984548</c:v>
                </c:pt>
                <c:pt idx="246">
                  <c:v>27.514507565790801</c:v>
                </c:pt>
                <c:pt idx="247">
                  <c:v>27.524204866920691</c:v>
                </c:pt>
                <c:pt idx="248">
                  <c:v>27.53928834603277</c:v>
                </c:pt>
                <c:pt idx="249">
                  <c:v>27.564881311237301</c:v>
                </c:pt>
                <c:pt idx="250">
                  <c:v>27.581547044603791</c:v>
                </c:pt>
                <c:pt idx="251">
                  <c:v>27.601895062862241</c:v>
                </c:pt>
                <c:pt idx="252">
                  <c:v>27.63057789758987</c:v>
                </c:pt>
                <c:pt idx="253">
                  <c:v>27.657011214003521</c:v>
                </c:pt>
                <c:pt idx="254">
                  <c:v>27.69522781884347</c:v>
                </c:pt>
                <c:pt idx="255">
                  <c:v>27.730598263313031</c:v>
                </c:pt>
                <c:pt idx="256">
                  <c:v>27.758064164257341</c:v>
                </c:pt>
                <c:pt idx="257">
                  <c:v>27.771435991931501</c:v>
                </c:pt>
                <c:pt idx="258">
                  <c:v>27.788819514402519</c:v>
                </c:pt>
                <c:pt idx="259">
                  <c:v>27.80741376031478</c:v>
                </c:pt>
                <c:pt idx="260">
                  <c:v>27.81959097725839</c:v>
                </c:pt>
                <c:pt idx="261">
                  <c:v>27.83331233988353</c:v>
                </c:pt>
                <c:pt idx="262">
                  <c:v>27.848193612792141</c:v>
                </c:pt>
                <c:pt idx="263">
                  <c:v>27.84939220942012</c:v>
                </c:pt>
                <c:pt idx="264">
                  <c:v>27.859724872145581</c:v>
                </c:pt>
                <c:pt idx="265">
                  <c:v>27.87862651622515</c:v>
                </c:pt>
                <c:pt idx="266">
                  <c:v>27.896804829675428</c:v>
                </c:pt>
                <c:pt idx="267">
                  <c:v>27.9090246887469</c:v>
                </c:pt>
                <c:pt idx="268">
                  <c:v>27.923061264982419</c:v>
                </c:pt>
                <c:pt idx="269">
                  <c:v>27.936637373304841</c:v>
                </c:pt>
                <c:pt idx="270">
                  <c:v>27.950346245866768</c:v>
                </c:pt>
                <c:pt idx="271">
                  <c:v>27.963984372522152</c:v>
                </c:pt>
                <c:pt idx="272">
                  <c:v>27.977766261913501</c:v>
                </c:pt>
                <c:pt idx="273">
                  <c:v>27.991029076577959</c:v>
                </c:pt>
                <c:pt idx="274">
                  <c:v>28.006123717403259</c:v>
                </c:pt>
                <c:pt idx="275">
                  <c:v>28.006123717403259</c:v>
                </c:pt>
                <c:pt idx="276">
                  <c:v>28.007297399468559</c:v>
                </c:pt>
                <c:pt idx="277">
                  <c:v>28.02001985886513</c:v>
                </c:pt>
                <c:pt idx="278">
                  <c:v>28.038476851020981</c:v>
                </c:pt>
                <c:pt idx="279">
                  <c:v>28.052795265366349</c:v>
                </c:pt>
                <c:pt idx="280">
                  <c:v>28.064669530909459</c:v>
                </c:pt>
                <c:pt idx="281">
                  <c:v>28.081119627366821</c:v>
                </c:pt>
                <c:pt idx="282">
                  <c:v>28.104454924964219</c:v>
                </c:pt>
                <c:pt idx="283">
                  <c:v>28.119380880021719</c:v>
                </c:pt>
                <c:pt idx="284">
                  <c:v>28.133135620738258</c:v>
                </c:pt>
                <c:pt idx="285">
                  <c:v>28.148728721044058</c:v>
                </c:pt>
                <c:pt idx="286">
                  <c:v>28.158392195394882</c:v>
                </c:pt>
                <c:pt idx="287">
                  <c:v>28.167080055453759</c:v>
                </c:pt>
                <c:pt idx="288">
                  <c:v>28.17514650323875</c:v>
                </c:pt>
                <c:pt idx="289">
                  <c:v>28.181780425812949</c:v>
                </c:pt>
                <c:pt idx="290">
                  <c:v>28.18533504694296</c:v>
                </c:pt>
                <c:pt idx="291">
                  <c:v>28.185824058270811</c:v>
                </c:pt>
                <c:pt idx="292">
                  <c:v>28.185824058270811</c:v>
                </c:pt>
                <c:pt idx="293">
                  <c:v>28.185824058270811</c:v>
                </c:pt>
                <c:pt idx="294">
                  <c:v>28.185824058270811</c:v>
                </c:pt>
                <c:pt idx="295">
                  <c:v>28.185824058270811</c:v>
                </c:pt>
                <c:pt idx="296">
                  <c:v>28.185824058270811</c:v>
                </c:pt>
                <c:pt idx="297">
                  <c:v>28.185824058270811</c:v>
                </c:pt>
                <c:pt idx="298">
                  <c:v>28.185824058270811</c:v>
                </c:pt>
                <c:pt idx="299">
                  <c:v>28.185824058270811</c:v>
                </c:pt>
                <c:pt idx="300">
                  <c:v>28.185824058270811</c:v>
                </c:pt>
                <c:pt idx="301">
                  <c:v>28.185824058270811</c:v>
                </c:pt>
                <c:pt idx="302">
                  <c:v>28.185824058270811</c:v>
                </c:pt>
                <c:pt idx="303">
                  <c:v>28.185824058270811</c:v>
                </c:pt>
                <c:pt idx="304">
                  <c:v>28.185824058270811</c:v>
                </c:pt>
                <c:pt idx="305">
                  <c:v>28.185824058270811</c:v>
                </c:pt>
                <c:pt idx="306">
                  <c:v>28.185824058270811</c:v>
                </c:pt>
                <c:pt idx="307">
                  <c:v>28.185824058270811</c:v>
                </c:pt>
                <c:pt idx="308">
                  <c:v>28.185824058270811</c:v>
                </c:pt>
                <c:pt idx="309">
                  <c:v>28.185824058270811</c:v>
                </c:pt>
                <c:pt idx="310">
                  <c:v>28.185824058270811</c:v>
                </c:pt>
                <c:pt idx="311">
                  <c:v>28.185824058270811</c:v>
                </c:pt>
                <c:pt idx="312">
                  <c:v>28.185824058270811</c:v>
                </c:pt>
                <c:pt idx="313">
                  <c:v>28.186969034705712</c:v>
                </c:pt>
                <c:pt idx="314">
                  <c:v>28.19298552883626</c:v>
                </c:pt>
                <c:pt idx="315">
                  <c:v>28.20392600338598</c:v>
                </c:pt>
                <c:pt idx="316">
                  <c:v>28.220924342451521</c:v>
                </c:pt>
                <c:pt idx="317">
                  <c:v>28.244534820363771</c:v>
                </c:pt>
                <c:pt idx="318">
                  <c:v>28.251837162690659</c:v>
                </c:pt>
                <c:pt idx="319">
                  <c:v>28.259277156800081</c:v>
                </c:pt>
                <c:pt idx="320">
                  <c:v>28.27697769588486</c:v>
                </c:pt>
                <c:pt idx="321">
                  <c:v>28.29431550949678</c:v>
                </c:pt>
                <c:pt idx="322">
                  <c:v>28.317205840451649</c:v>
                </c:pt>
                <c:pt idx="323">
                  <c:v>28.34839797480004</c:v>
                </c:pt>
                <c:pt idx="324">
                  <c:v>28.378728717093701</c:v>
                </c:pt>
                <c:pt idx="325">
                  <c:v>28.414796557616882</c:v>
                </c:pt>
                <c:pt idx="326">
                  <c:v>28.441132103186451</c:v>
                </c:pt>
                <c:pt idx="327">
                  <c:v>28.465457686906149</c:v>
                </c:pt>
                <c:pt idx="328">
                  <c:v>28.488665815626089</c:v>
                </c:pt>
                <c:pt idx="329">
                  <c:v>28.505431655945781</c:v>
                </c:pt>
                <c:pt idx="330">
                  <c:v>28.52933742080754</c:v>
                </c:pt>
                <c:pt idx="331">
                  <c:v>28.558314713610141</c:v>
                </c:pt>
                <c:pt idx="332">
                  <c:v>28.589189669090899</c:v>
                </c:pt>
                <c:pt idx="333">
                  <c:v>28.61729965204859</c:v>
                </c:pt>
                <c:pt idx="334">
                  <c:v>28.66333907335639</c:v>
                </c:pt>
                <c:pt idx="335">
                  <c:v>28.704263461837002</c:v>
                </c:pt>
                <c:pt idx="336">
                  <c:v>28.73905116702365</c:v>
                </c:pt>
                <c:pt idx="337">
                  <c:v>28.780269231531051</c:v>
                </c:pt>
                <c:pt idx="338">
                  <c:v>28.816311989680681</c:v>
                </c:pt>
                <c:pt idx="339">
                  <c:v>28.840808564796721</c:v>
                </c:pt>
                <c:pt idx="340">
                  <c:v>28.859890683553679</c:v>
                </c:pt>
                <c:pt idx="341">
                  <c:v>28.880477156946011</c:v>
                </c:pt>
                <c:pt idx="342">
                  <c:v>28.900663119150991</c:v>
                </c:pt>
                <c:pt idx="343">
                  <c:v>28.920955183564409</c:v>
                </c:pt>
                <c:pt idx="344">
                  <c:v>28.941210218974099</c:v>
                </c:pt>
                <c:pt idx="345">
                  <c:v>28.961492861447031</c:v>
                </c:pt>
                <c:pt idx="346">
                  <c:v>28.981687536969659</c:v>
                </c:pt>
                <c:pt idx="347">
                  <c:v>29.002191044732339</c:v>
                </c:pt>
                <c:pt idx="348">
                  <c:v>29.021519271941859</c:v>
                </c:pt>
                <c:pt idx="349">
                  <c:v>29.04508592502502</c:v>
                </c:pt>
                <c:pt idx="350">
                  <c:v>29.066358612876058</c:v>
                </c:pt>
                <c:pt idx="351">
                  <c:v>29.09382651402381</c:v>
                </c:pt>
                <c:pt idx="352">
                  <c:v>29.105954817665069</c:v>
                </c:pt>
                <c:pt idx="353">
                  <c:v>29.135437619733331</c:v>
                </c:pt>
                <c:pt idx="354">
                  <c:v>29.167054522574421</c:v>
                </c:pt>
                <c:pt idx="355">
                  <c:v>29.191436634201452</c:v>
                </c:pt>
                <c:pt idx="356">
                  <c:v>29.208321196258851</c:v>
                </c:pt>
                <c:pt idx="357">
                  <c:v>29.230873335693222</c:v>
                </c:pt>
                <c:pt idx="358">
                  <c:v>29.255510908742661</c:v>
                </c:pt>
                <c:pt idx="359">
                  <c:v>29.274275564460879</c:v>
                </c:pt>
                <c:pt idx="360">
                  <c:v>29.295266774102799</c:v>
                </c:pt>
                <c:pt idx="361">
                  <c:v>29.30887681694966</c:v>
                </c:pt>
                <c:pt idx="362">
                  <c:v>29.324757290677841</c:v>
                </c:pt>
                <c:pt idx="363">
                  <c:v>29.340069770888729</c:v>
                </c:pt>
                <c:pt idx="364">
                  <c:v>29.355534970750291</c:v>
                </c:pt>
                <c:pt idx="365">
                  <c:v>29.370957501537951</c:v>
                </c:pt>
                <c:pt idx="366">
                  <c:v>29.386390406584539</c:v>
                </c:pt>
                <c:pt idx="367">
                  <c:v>29.401816275226089</c:v>
                </c:pt>
                <c:pt idx="368">
                  <c:v>29.417251665784089</c:v>
                </c:pt>
                <c:pt idx="369">
                  <c:v>29.43264772010069</c:v>
                </c:pt>
                <c:pt idx="370">
                  <c:v>29.448182800017491</c:v>
                </c:pt>
                <c:pt idx="371">
                  <c:v>29.463184978432011</c:v>
                </c:pt>
                <c:pt idx="372">
                  <c:v>29.480081612248529</c:v>
                </c:pt>
                <c:pt idx="373">
                  <c:v>29.510835185615271</c:v>
                </c:pt>
                <c:pt idx="374">
                  <c:v>29.537198206273509</c:v>
                </c:pt>
                <c:pt idx="375">
                  <c:v>29.555736317464131</c:v>
                </c:pt>
                <c:pt idx="376">
                  <c:v>29.5770851269052</c:v>
                </c:pt>
                <c:pt idx="377">
                  <c:v>29.591929622161022</c:v>
                </c:pt>
                <c:pt idx="378">
                  <c:v>29.60200069633974</c:v>
                </c:pt>
                <c:pt idx="379">
                  <c:v>29.612929496369691</c:v>
                </c:pt>
                <c:pt idx="380">
                  <c:v>29.622835822393679</c:v>
                </c:pt>
                <c:pt idx="381">
                  <c:v>29.627839522581581</c:v>
                </c:pt>
                <c:pt idx="382">
                  <c:v>29.63230944107579</c:v>
                </c:pt>
                <c:pt idx="383">
                  <c:v>29.63230944107579</c:v>
                </c:pt>
                <c:pt idx="384">
                  <c:v>29.63230944107579</c:v>
                </c:pt>
                <c:pt idx="385">
                  <c:v>29.63230944107579</c:v>
                </c:pt>
                <c:pt idx="386">
                  <c:v>29.63230944107579</c:v>
                </c:pt>
                <c:pt idx="387">
                  <c:v>29.63230944107579</c:v>
                </c:pt>
                <c:pt idx="388">
                  <c:v>29.63230944107579</c:v>
                </c:pt>
                <c:pt idx="389">
                  <c:v>29.63230944107579</c:v>
                </c:pt>
                <c:pt idx="390">
                  <c:v>29.63230944107579</c:v>
                </c:pt>
                <c:pt idx="391">
                  <c:v>29.63230944107579</c:v>
                </c:pt>
                <c:pt idx="392">
                  <c:v>29.63230944107579</c:v>
                </c:pt>
                <c:pt idx="393">
                  <c:v>29.63230944107579</c:v>
                </c:pt>
                <c:pt idx="394">
                  <c:v>29.63230944107579</c:v>
                </c:pt>
                <c:pt idx="395">
                  <c:v>29.63230944107579</c:v>
                </c:pt>
                <c:pt idx="396">
                  <c:v>29.63230944107579</c:v>
                </c:pt>
                <c:pt idx="397">
                  <c:v>29.63230944107579</c:v>
                </c:pt>
                <c:pt idx="398">
                  <c:v>29.63230944107579</c:v>
                </c:pt>
                <c:pt idx="399">
                  <c:v>29.63230944107579</c:v>
                </c:pt>
                <c:pt idx="400">
                  <c:v>29.63230944107579</c:v>
                </c:pt>
                <c:pt idx="401">
                  <c:v>29.63230944107579</c:v>
                </c:pt>
                <c:pt idx="402">
                  <c:v>29.633691416145929</c:v>
                </c:pt>
                <c:pt idx="403">
                  <c:v>29.645237511009181</c:v>
                </c:pt>
                <c:pt idx="404">
                  <c:v>29.655958554093861</c:v>
                </c:pt>
                <c:pt idx="405">
                  <c:v>29.672022843502042</c:v>
                </c:pt>
                <c:pt idx="406">
                  <c:v>29.698545635570081</c:v>
                </c:pt>
                <c:pt idx="407">
                  <c:v>29.702456030648271</c:v>
                </c:pt>
                <c:pt idx="408">
                  <c:v>29.706047219016849</c:v>
                </c:pt>
                <c:pt idx="409">
                  <c:v>29.713842891638421</c:v>
                </c:pt>
                <c:pt idx="410">
                  <c:v>29.718953604934171</c:v>
                </c:pt>
                <c:pt idx="411">
                  <c:v>29.72876841995808</c:v>
                </c:pt>
                <c:pt idx="412">
                  <c:v>29.736488182223901</c:v>
                </c:pt>
                <c:pt idx="413">
                  <c:v>29.74115684323538</c:v>
                </c:pt>
                <c:pt idx="414">
                  <c:v>29.747902669488631</c:v>
                </c:pt>
                <c:pt idx="415">
                  <c:v>29.755415903705249</c:v>
                </c:pt>
                <c:pt idx="416">
                  <c:v>29.76103881002182</c:v>
                </c:pt>
                <c:pt idx="417">
                  <c:v>29.76378098165236</c:v>
                </c:pt>
                <c:pt idx="418">
                  <c:v>29.76378098165236</c:v>
                </c:pt>
                <c:pt idx="419">
                  <c:v>29.76378098165236</c:v>
                </c:pt>
                <c:pt idx="420">
                  <c:v>29.76378098165236</c:v>
                </c:pt>
                <c:pt idx="421">
                  <c:v>29.76378098165236</c:v>
                </c:pt>
                <c:pt idx="422">
                  <c:v>29.76378098165236</c:v>
                </c:pt>
                <c:pt idx="423">
                  <c:v>29.76378098165236</c:v>
                </c:pt>
                <c:pt idx="424">
                  <c:v>29.76378098165236</c:v>
                </c:pt>
                <c:pt idx="425">
                  <c:v>29.76378098165236</c:v>
                </c:pt>
                <c:pt idx="426">
                  <c:v>29.76378098165236</c:v>
                </c:pt>
                <c:pt idx="427">
                  <c:v>29.76378098165236</c:v>
                </c:pt>
                <c:pt idx="428">
                  <c:v>29.76378098165236</c:v>
                </c:pt>
                <c:pt idx="429">
                  <c:v>29.76378098165236</c:v>
                </c:pt>
                <c:pt idx="430">
                  <c:v>29.76378098165236</c:v>
                </c:pt>
                <c:pt idx="431">
                  <c:v>29.76378098165236</c:v>
                </c:pt>
                <c:pt idx="432">
                  <c:v>29.76378098165236</c:v>
                </c:pt>
                <c:pt idx="433">
                  <c:v>29.76378098165236</c:v>
                </c:pt>
                <c:pt idx="434">
                  <c:v>29.76378098165236</c:v>
                </c:pt>
                <c:pt idx="435">
                  <c:v>29.76378098165236</c:v>
                </c:pt>
                <c:pt idx="436">
                  <c:v>29.76378098165236</c:v>
                </c:pt>
                <c:pt idx="437">
                  <c:v>29.76378098165236</c:v>
                </c:pt>
                <c:pt idx="438">
                  <c:v>29.76378098165236</c:v>
                </c:pt>
                <c:pt idx="439">
                  <c:v>29.76378098165236</c:v>
                </c:pt>
                <c:pt idx="440">
                  <c:v>29.76378098165236</c:v>
                </c:pt>
                <c:pt idx="441">
                  <c:v>29.770590041616501</c:v>
                </c:pt>
                <c:pt idx="442">
                  <c:v>29.779908440047219</c:v>
                </c:pt>
                <c:pt idx="443">
                  <c:v>29.794490159762979</c:v>
                </c:pt>
                <c:pt idx="444">
                  <c:v>29.82193277194331</c:v>
                </c:pt>
                <c:pt idx="445">
                  <c:v>29.83192144859515</c:v>
                </c:pt>
                <c:pt idx="446">
                  <c:v>29.839232202374411</c:v>
                </c:pt>
                <c:pt idx="447">
                  <c:v>29.858603110553219</c:v>
                </c:pt>
                <c:pt idx="448">
                  <c:v>29.888754015371731</c:v>
                </c:pt>
                <c:pt idx="449">
                  <c:v>29.92726176412177</c:v>
                </c:pt>
                <c:pt idx="450">
                  <c:v>29.965388784653829</c:v>
                </c:pt>
                <c:pt idx="451">
                  <c:v>29.988073243284951</c:v>
                </c:pt>
                <c:pt idx="452">
                  <c:v>30.002696916158499</c:v>
                </c:pt>
                <c:pt idx="453">
                  <c:v>30.021443970738019</c:v>
                </c:pt>
                <c:pt idx="454">
                  <c:v>30.034719720030221</c:v>
                </c:pt>
                <c:pt idx="455">
                  <c:v>30.03518174838695</c:v>
                </c:pt>
                <c:pt idx="456">
                  <c:v>30.03518174838695</c:v>
                </c:pt>
                <c:pt idx="457">
                  <c:v>30.048257240199359</c:v>
                </c:pt>
                <c:pt idx="458">
                  <c:v>30.065067679604869</c:v>
                </c:pt>
                <c:pt idx="459">
                  <c:v>30.08490976982339</c:v>
                </c:pt>
                <c:pt idx="460">
                  <c:v>30.096589844262549</c:v>
                </c:pt>
                <c:pt idx="461">
                  <c:v>30.109878526634521</c:v>
                </c:pt>
                <c:pt idx="462">
                  <c:v>30.1292321820955</c:v>
                </c:pt>
                <c:pt idx="463">
                  <c:v>30.140740901934091</c:v>
                </c:pt>
                <c:pt idx="464">
                  <c:v>30.154717743219091</c:v>
                </c:pt>
                <c:pt idx="465">
                  <c:v>30.168090189781481</c:v>
                </c:pt>
                <c:pt idx="466">
                  <c:v>30.181626756921229</c:v>
                </c:pt>
                <c:pt idx="467">
                  <c:v>30.195115790709021</c:v>
                </c:pt>
                <c:pt idx="468">
                  <c:v>30.20862537788339</c:v>
                </c:pt>
                <c:pt idx="469">
                  <c:v>30.222093982738361</c:v>
                </c:pt>
                <c:pt idx="470">
                  <c:v>30.23569906176763</c:v>
                </c:pt>
                <c:pt idx="471">
                  <c:v>30.248784322907952</c:v>
                </c:pt>
                <c:pt idx="472">
                  <c:v>30.26371047550132</c:v>
                </c:pt>
                <c:pt idx="473">
                  <c:v>30.26371047550132</c:v>
                </c:pt>
                <c:pt idx="474">
                  <c:v>30.268532565324669</c:v>
                </c:pt>
                <c:pt idx="475">
                  <c:v>30.279286375400641</c:v>
                </c:pt>
                <c:pt idx="476">
                  <c:v>30.29353412341921</c:v>
                </c:pt>
                <c:pt idx="477">
                  <c:v>30.31257572791209</c:v>
                </c:pt>
                <c:pt idx="478">
                  <c:v>30.332059592776449</c:v>
                </c:pt>
                <c:pt idx="479">
                  <c:v>30.348407254697399</c:v>
                </c:pt>
                <c:pt idx="480">
                  <c:v>30.362599111779421</c:v>
                </c:pt>
                <c:pt idx="481">
                  <c:v>30.374181874668281</c:v>
                </c:pt>
                <c:pt idx="482">
                  <c:v>30.384145234964041</c:v>
                </c:pt>
                <c:pt idx="483">
                  <c:v>30.389864125241481</c:v>
                </c:pt>
                <c:pt idx="484">
                  <c:v>30.395121674050639</c:v>
                </c:pt>
                <c:pt idx="485">
                  <c:v>30.399407582759569</c:v>
                </c:pt>
                <c:pt idx="486">
                  <c:v>30.399407582759569</c:v>
                </c:pt>
                <c:pt idx="487">
                  <c:v>30.399407582759569</c:v>
                </c:pt>
                <c:pt idx="488">
                  <c:v>30.399407582759569</c:v>
                </c:pt>
                <c:pt idx="489">
                  <c:v>30.399407582759569</c:v>
                </c:pt>
                <c:pt idx="490">
                  <c:v>30.399407582759569</c:v>
                </c:pt>
                <c:pt idx="491">
                  <c:v>30.399407582759569</c:v>
                </c:pt>
                <c:pt idx="492">
                  <c:v>30.399407582759569</c:v>
                </c:pt>
                <c:pt idx="493">
                  <c:v>30.399407582759569</c:v>
                </c:pt>
                <c:pt idx="494">
                  <c:v>30.399407582759569</c:v>
                </c:pt>
                <c:pt idx="495">
                  <c:v>30.399407582759569</c:v>
                </c:pt>
                <c:pt idx="496">
                  <c:v>30.399407582759569</c:v>
                </c:pt>
                <c:pt idx="497">
                  <c:v>30.399407582759569</c:v>
                </c:pt>
                <c:pt idx="498">
                  <c:v>30.399407582759569</c:v>
                </c:pt>
                <c:pt idx="499">
                  <c:v>30.399407582759569</c:v>
                </c:pt>
                <c:pt idx="500">
                  <c:v>30.399407582759569</c:v>
                </c:pt>
                <c:pt idx="501">
                  <c:v>30.399407582759569</c:v>
                </c:pt>
                <c:pt idx="502">
                  <c:v>30.399407582759569</c:v>
                </c:pt>
                <c:pt idx="503">
                  <c:v>30.399407582759569</c:v>
                </c:pt>
                <c:pt idx="504">
                  <c:v>30.399407582759569</c:v>
                </c:pt>
                <c:pt idx="505">
                  <c:v>30.399407582759569</c:v>
                </c:pt>
                <c:pt idx="506">
                  <c:v>30.399407582759569</c:v>
                </c:pt>
                <c:pt idx="507">
                  <c:v>30.399407582759569</c:v>
                </c:pt>
                <c:pt idx="508">
                  <c:v>30.40054782328848</c:v>
                </c:pt>
                <c:pt idx="509">
                  <c:v>30.40636037750679</c:v>
                </c:pt>
                <c:pt idx="510">
                  <c:v>30.418024062430732</c:v>
                </c:pt>
                <c:pt idx="511">
                  <c:v>30.438978289076601</c:v>
                </c:pt>
                <c:pt idx="512">
                  <c:v>30.461242495314259</c:v>
                </c:pt>
                <c:pt idx="513">
                  <c:v>30.46951350075091</c:v>
                </c:pt>
                <c:pt idx="514">
                  <c:v>30.478268633243879</c:v>
                </c:pt>
                <c:pt idx="515">
                  <c:v>30.492766517517119</c:v>
                </c:pt>
                <c:pt idx="516">
                  <c:v>30.511333284014011</c:v>
                </c:pt>
                <c:pt idx="517">
                  <c:v>30.531244887173798</c:v>
                </c:pt>
                <c:pt idx="518">
                  <c:v>30.556642184434789</c:v>
                </c:pt>
                <c:pt idx="519">
                  <c:v>30.59013231978507</c:v>
                </c:pt>
                <c:pt idx="520">
                  <c:v>30.625711024681081</c:v>
                </c:pt>
                <c:pt idx="521">
                  <c:v>30.644823920821569</c:v>
                </c:pt>
                <c:pt idx="522">
                  <c:v>30.672901316889899</c:v>
                </c:pt>
                <c:pt idx="523">
                  <c:v>30.701511904272689</c:v>
                </c:pt>
                <c:pt idx="524">
                  <c:v>30.7127573082326</c:v>
                </c:pt>
                <c:pt idx="525">
                  <c:v>30.737289798614729</c:v>
                </c:pt>
                <c:pt idx="526">
                  <c:v>30.765898506705369</c:v>
                </c:pt>
                <c:pt idx="527">
                  <c:v>30.79339099604757</c:v>
                </c:pt>
                <c:pt idx="528">
                  <c:v>30.82937732425324</c:v>
                </c:pt>
                <c:pt idx="529">
                  <c:v>30.867949837123309</c:v>
                </c:pt>
                <c:pt idx="530">
                  <c:v>30.900675063345929</c:v>
                </c:pt>
                <c:pt idx="531">
                  <c:v>30.940646772110341</c:v>
                </c:pt>
                <c:pt idx="532">
                  <c:v>30.98902541328356</c:v>
                </c:pt>
                <c:pt idx="533">
                  <c:v>31.014912878515631</c:v>
                </c:pt>
                <c:pt idx="534">
                  <c:v>31.03883052680407</c:v>
                </c:pt>
                <c:pt idx="535">
                  <c:v>31.066255452383299</c:v>
                </c:pt>
                <c:pt idx="536">
                  <c:v>31.084097803975851</c:v>
                </c:pt>
                <c:pt idx="537">
                  <c:v>31.10466347954722</c:v>
                </c:pt>
                <c:pt idx="538">
                  <c:v>31.124515200090681</c:v>
                </c:pt>
                <c:pt idx="539">
                  <c:v>31.14456565498298</c:v>
                </c:pt>
                <c:pt idx="540">
                  <c:v>31.164525134848901</c:v>
                </c:pt>
                <c:pt idx="541">
                  <c:v>31.184635566542578</c:v>
                </c:pt>
                <c:pt idx="542">
                  <c:v>31.20421625785584</c:v>
                </c:pt>
                <c:pt idx="543">
                  <c:v>31.22571916571615</c:v>
                </c:pt>
                <c:pt idx="544">
                  <c:v>31.238933228990771</c:v>
                </c:pt>
                <c:pt idx="545">
                  <c:v>31.25939552887688</c:v>
                </c:pt>
                <c:pt idx="546">
                  <c:v>31.278731491661532</c:v>
                </c:pt>
                <c:pt idx="547">
                  <c:v>31.28217065985956</c:v>
                </c:pt>
                <c:pt idx="548">
                  <c:v>31.310581964187119</c:v>
                </c:pt>
                <c:pt idx="549">
                  <c:v>31.342368786890191</c:v>
                </c:pt>
                <c:pt idx="550">
                  <c:v>31.364741831609042</c:v>
                </c:pt>
                <c:pt idx="551">
                  <c:v>31.387206083802941</c:v>
                </c:pt>
                <c:pt idx="552">
                  <c:v>31.41042220016152</c:v>
                </c:pt>
                <c:pt idx="553">
                  <c:v>31.423364140020929</c:v>
                </c:pt>
                <c:pt idx="554">
                  <c:v>31.440447995523151</c:v>
                </c:pt>
                <c:pt idx="555">
                  <c:v>31.456959271874219</c:v>
                </c:pt>
                <c:pt idx="556">
                  <c:v>31.46847076699887</c:v>
                </c:pt>
                <c:pt idx="557">
                  <c:v>31.483050030164659</c:v>
                </c:pt>
                <c:pt idx="558">
                  <c:v>31.504723566254331</c:v>
                </c:pt>
                <c:pt idx="559">
                  <c:v>31.517947095257188</c:v>
                </c:pt>
                <c:pt idx="560">
                  <c:v>31.533183965750592</c:v>
                </c:pt>
                <c:pt idx="561">
                  <c:v>31.550169633469601</c:v>
                </c:pt>
                <c:pt idx="562">
                  <c:v>31.561801403073801</c:v>
                </c:pt>
                <c:pt idx="563">
                  <c:v>31.576512166236121</c:v>
                </c:pt>
                <c:pt idx="564">
                  <c:v>31.597841265208981</c:v>
                </c:pt>
                <c:pt idx="565">
                  <c:v>31.612713904220861</c:v>
                </c:pt>
                <c:pt idx="566">
                  <c:v>31.614686329345169</c:v>
                </c:pt>
                <c:pt idx="567">
                  <c:v>31.61998787470818</c:v>
                </c:pt>
                <c:pt idx="568">
                  <c:v>31.6466164043673</c:v>
                </c:pt>
                <c:pt idx="569">
                  <c:v>31.660889474544359</c:v>
                </c:pt>
                <c:pt idx="570">
                  <c:v>31.677994973247039</c:v>
                </c:pt>
                <c:pt idx="571">
                  <c:v>31.704257864776629</c:v>
                </c:pt>
                <c:pt idx="572">
                  <c:v>31.71952517455458</c:v>
                </c:pt>
                <c:pt idx="573">
                  <c:v>31.737259924972339</c:v>
                </c:pt>
                <c:pt idx="574">
                  <c:v>31.746210229838422</c:v>
                </c:pt>
                <c:pt idx="575">
                  <c:v>31.752102829483881</c:v>
                </c:pt>
                <c:pt idx="576">
                  <c:v>31.75899796253141</c:v>
                </c:pt>
                <c:pt idx="577">
                  <c:v>31.762430877847429</c:v>
                </c:pt>
                <c:pt idx="578">
                  <c:v>31.762430877847429</c:v>
                </c:pt>
                <c:pt idx="579">
                  <c:v>31.762430877847429</c:v>
                </c:pt>
                <c:pt idx="580">
                  <c:v>31.762430877847429</c:v>
                </c:pt>
                <c:pt idx="581">
                  <c:v>31.762430877847429</c:v>
                </c:pt>
                <c:pt idx="582">
                  <c:v>31.762430877847429</c:v>
                </c:pt>
                <c:pt idx="583">
                  <c:v>31.762430877847429</c:v>
                </c:pt>
                <c:pt idx="584">
                  <c:v>31.762430877847429</c:v>
                </c:pt>
                <c:pt idx="585">
                  <c:v>31.762430877847429</c:v>
                </c:pt>
                <c:pt idx="586">
                  <c:v>31.762430877847429</c:v>
                </c:pt>
                <c:pt idx="587">
                  <c:v>31.762430877847429</c:v>
                </c:pt>
                <c:pt idx="588">
                  <c:v>31.762430877847429</c:v>
                </c:pt>
                <c:pt idx="589">
                  <c:v>31.762430877847429</c:v>
                </c:pt>
                <c:pt idx="590">
                  <c:v>31.762430877847429</c:v>
                </c:pt>
                <c:pt idx="591">
                  <c:v>31.762430877847429</c:v>
                </c:pt>
                <c:pt idx="592">
                  <c:v>31.762430877847429</c:v>
                </c:pt>
                <c:pt idx="593">
                  <c:v>31.762430877847429</c:v>
                </c:pt>
                <c:pt idx="594">
                  <c:v>31.762430877847429</c:v>
                </c:pt>
                <c:pt idx="595">
                  <c:v>31.762430877847429</c:v>
                </c:pt>
                <c:pt idx="596">
                  <c:v>31.762430877847429</c:v>
                </c:pt>
                <c:pt idx="597">
                  <c:v>31.763695346722692</c:v>
                </c:pt>
                <c:pt idx="598">
                  <c:v>31.771784284903941</c:v>
                </c:pt>
                <c:pt idx="599">
                  <c:v>31.784950101805499</c:v>
                </c:pt>
                <c:pt idx="600">
                  <c:v>31.80871177127257</c:v>
                </c:pt>
                <c:pt idx="601">
                  <c:v>31.820769491951388</c:v>
                </c:pt>
                <c:pt idx="602">
                  <c:v>31.827375952442381</c:v>
                </c:pt>
                <c:pt idx="603">
                  <c:v>31.831544211519891</c:v>
                </c:pt>
                <c:pt idx="604">
                  <c:v>31.838926679574989</c:v>
                </c:pt>
                <c:pt idx="605">
                  <c:v>31.84710294133032</c:v>
                </c:pt>
                <c:pt idx="606">
                  <c:v>31.851185705308499</c:v>
                </c:pt>
                <c:pt idx="607">
                  <c:v>31.858693792980951</c:v>
                </c:pt>
                <c:pt idx="608">
                  <c:v>31.866019136702072</c:v>
                </c:pt>
                <c:pt idx="609">
                  <c:v>31.869732631919849</c:v>
                </c:pt>
                <c:pt idx="610">
                  <c:v>31.8790944714349</c:v>
                </c:pt>
                <c:pt idx="611">
                  <c:v>31.886430206029409</c:v>
                </c:pt>
                <c:pt idx="612">
                  <c:v>31.890396836428899</c:v>
                </c:pt>
                <c:pt idx="613">
                  <c:v>31.890396836428899</c:v>
                </c:pt>
                <c:pt idx="614">
                  <c:v>31.890396836428899</c:v>
                </c:pt>
                <c:pt idx="615">
                  <c:v>31.890396836428899</c:v>
                </c:pt>
                <c:pt idx="616">
                  <c:v>31.890396836428899</c:v>
                </c:pt>
                <c:pt idx="617">
                  <c:v>31.890396836428899</c:v>
                </c:pt>
                <c:pt idx="618">
                  <c:v>31.890396836428899</c:v>
                </c:pt>
                <c:pt idx="619">
                  <c:v>31.890396836428899</c:v>
                </c:pt>
                <c:pt idx="620">
                  <c:v>31.890396836428899</c:v>
                </c:pt>
                <c:pt idx="621">
                  <c:v>31.890396836428899</c:v>
                </c:pt>
                <c:pt idx="622">
                  <c:v>31.890396836428899</c:v>
                </c:pt>
                <c:pt idx="623">
                  <c:v>31.890396836428899</c:v>
                </c:pt>
                <c:pt idx="624">
                  <c:v>31.890396836428899</c:v>
                </c:pt>
                <c:pt idx="625">
                  <c:v>31.890396836428899</c:v>
                </c:pt>
                <c:pt idx="626">
                  <c:v>31.890396836428899</c:v>
                </c:pt>
                <c:pt idx="627">
                  <c:v>31.890396836428899</c:v>
                </c:pt>
                <c:pt idx="628">
                  <c:v>31.890396836428899</c:v>
                </c:pt>
                <c:pt idx="629">
                  <c:v>31.890396836428899</c:v>
                </c:pt>
                <c:pt idx="630">
                  <c:v>31.890396836428899</c:v>
                </c:pt>
                <c:pt idx="631">
                  <c:v>31.890396836428899</c:v>
                </c:pt>
                <c:pt idx="632">
                  <c:v>31.890396836428899</c:v>
                </c:pt>
                <c:pt idx="633">
                  <c:v>31.890396836428899</c:v>
                </c:pt>
                <c:pt idx="634">
                  <c:v>31.890396836428899</c:v>
                </c:pt>
                <c:pt idx="635">
                  <c:v>31.891343856617489</c:v>
                </c:pt>
                <c:pt idx="636">
                  <c:v>31.895635129099929</c:v>
                </c:pt>
                <c:pt idx="637">
                  <c:v>31.90760477558376</c:v>
                </c:pt>
                <c:pt idx="638">
                  <c:v>31.92338886161032</c:v>
                </c:pt>
                <c:pt idx="639">
                  <c:v>31.948443997392229</c:v>
                </c:pt>
                <c:pt idx="640">
                  <c:v>31.959123512198669</c:v>
                </c:pt>
                <c:pt idx="641">
                  <c:v>31.965860356888118</c:v>
                </c:pt>
                <c:pt idx="642">
                  <c:v>31.985444213911691</c:v>
                </c:pt>
                <c:pt idx="643">
                  <c:v>32.013469341008303</c:v>
                </c:pt>
                <c:pt idx="644">
                  <c:v>32.042839072896207</c:v>
                </c:pt>
                <c:pt idx="645">
                  <c:v>32.077225975141808</c:v>
                </c:pt>
                <c:pt idx="646">
                  <c:v>32.106965599059002</c:v>
                </c:pt>
                <c:pt idx="647">
                  <c:v>32.125428945220342</c:v>
                </c:pt>
                <c:pt idx="648">
                  <c:v>32.138767482737883</c:v>
                </c:pt>
                <c:pt idx="649">
                  <c:v>32.148791651589541</c:v>
                </c:pt>
                <c:pt idx="650">
                  <c:v>32.163195623986248</c:v>
                </c:pt>
                <c:pt idx="651">
                  <c:v>32.175476804044393</c:v>
                </c:pt>
                <c:pt idx="652">
                  <c:v>32.188358926837793</c:v>
                </c:pt>
                <c:pt idx="653">
                  <c:v>32.201084314149043</c:v>
                </c:pt>
                <c:pt idx="654">
                  <c:v>32.213842347120938</c:v>
                </c:pt>
                <c:pt idx="655">
                  <c:v>32.226621566190737</c:v>
                </c:pt>
                <c:pt idx="656">
                  <c:v>32.239277225891229</c:v>
                </c:pt>
                <c:pt idx="657">
                  <c:v>32.252393399014821</c:v>
                </c:pt>
                <c:pt idx="658">
                  <c:v>32.26365920252794</c:v>
                </c:pt>
                <c:pt idx="659">
                  <c:v>32.280951285879652</c:v>
                </c:pt>
                <c:pt idx="660">
                  <c:v>32.298979179540659</c:v>
                </c:pt>
                <c:pt idx="661">
                  <c:v>32.310781105567237</c:v>
                </c:pt>
                <c:pt idx="662">
                  <c:v>32.324490164793133</c:v>
                </c:pt>
                <c:pt idx="663">
                  <c:v>32.337719132960608</c:v>
                </c:pt>
                <c:pt idx="664">
                  <c:v>32.351083601182602</c:v>
                </c:pt>
                <c:pt idx="665">
                  <c:v>32.364386748017282</c:v>
                </c:pt>
                <c:pt idx="666">
                  <c:v>32.377793658060178</c:v>
                </c:pt>
                <c:pt idx="667">
                  <c:v>32.390836474741263</c:v>
                </c:pt>
                <c:pt idx="668">
                  <c:v>32.405176645698177</c:v>
                </c:pt>
                <c:pt idx="669">
                  <c:v>32.4124847697653</c:v>
                </c:pt>
                <c:pt idx="670">
                  <c:v>32.4252260082921</c:v>
                </c:pt>
                <c:pt idx="671">
                  <c:v>32.428569928916183</c:v>
                </c:pt>
                <c:pt idx="672">
                  <c:v>32.448080988905971</c:v>
                </c:pt>
                <c:pt idx="673">
                  <c:v>32.472373197321339</c:v>
                </c:pt>
                <c:pt idx="674">
                  <c:v>32.483883004891958</c:v>
                </c:pt>
                <c:pt idx="675">
                  <c:v>32.499550981674197</c:v>
                </c:pt>
                <c:pt idx="676">
                  <c:v>32.511589094023357</c:v>
                </c:pt>
                <c:pt idx="677">
                  <c:v>32.5195263154434</c:v>
                </c:pt>
                <c:pt idx="678">
                  <c:v>32.527273894091863</c:v>
                </c:pt>
                <c:pt idx="679">
                  <c:v>32.53440881311446</c:v>
                </c:pt>
                <c:pt idx="680">
                  <c:v>32.536603256481598</c:v>
                </c:pt>
                <c:pt idx="681">
                  <c:v>32.538052270085032</c:v>
                </c:pt>
                <c:pt idx="682">
                  <c:v>32.538052270085032</c:v>
                </c:pt>
                <c:pt idx="683">
                  <c:v>32.538052270085032</c:v>
                </c:pt>
                <c:pt idx="684">
                  <c:v>32.538052270085032</c:v>
                </c:pt>
                <c:pt idx="685">
                  <c:v>32.538052270085032</c:v>
                </c:pt>
                <c:pt idx="686">
                  <c:v>32.538052270085032</c:v>
                </c:pt>
                <c:pt idx="687">
                  <c:v>32.538052270085032</c:v>
                </c:pt>
                <c:pt idx="688">
                  <c:v>32.538052270085032</c:v>
                </c:pt>
                <c:pt idx="689">
                  <c:v>32.538052270085032</c:v>
                </c:pt>
                <c:pt idx="690">
                  <c:v>32.538052270085032</c:v>
                </c:pt>
                <c:pt idx="691">
                  <c:v>32.538052270085032</c:v>
                </c:pt>
                <c:pt idx="692">
                  <c:v>32.538052270085032</c:v>
                </c:pt>
                <c:pt idx="693">
                  <c:v>32.538052270085032</c:v>
                </c:pt>
                <c:pt idx="694">
                  <c:v>32.538052270085032</c:v>
                </c:pt>
                <c:pt idx="695">
                  <c:v>32.538052270085032</c:v>
                </c:pt>
                <c:pt idx="696">
                  <c:v>32.538052270085032</c:v>
                </c:pt>
                <c:pt idx="697">
                  <c:v>32.538052270085032</c:v>
                </c:pt>
                <c:pt idx="698">
                  <c:v>32.538052270085032</c:v>
                </c:pt>
                <c:pt idx="699">
                  <c:v>32.538052270085032</c:v>
                </c:pt>
                <c:pt idx="700">
                  <c:v>32.538052270085032</c:v>
                </c:pt>
                <c:pt idx="701">
                  <c:v>32.538052270085032</c:v>
                </c:pt>
                <c:pt idx="702">
                  <c:v>32.538052270085032</c:v>
                </c:pt>
                <c:pt idx="703">
                  <c:v>32.539017504846953</c:v>
                </c:pt>
                <c:pt idx="704">
                  <c:v>32.543069168053101</c:v>
                </c:pt>
                <c:pt idx="705">
                  <c:v>32.556925075971051</c:v>
                </c:pt>
                <c:pt idx="706">
                  <c:v>32.579377701769587</c:v>
                </c:pt>
                <c:pt idx="707">
                  <c:v>32.598818842681538</c:v>
                </c:pt>
                <c:pt idx="708">
                  <c:v>32.607008141469848</c:v>
                </c:pt>
                <c:pt idx="709">
                  <c:v>32.61809023871507</c:v>
                </c:pt>
                <c:pt idx="710">
                  <c:v>32.634507066684449</c:v>
                </c:pt>
                <c:pt idx="711">
                  <c:v>32.645528176737479</c:v>
                </c:pt>
                <c:pt idx="712">
                  <c:v>32.667784862019722</c:v>
                </c:pt>
                <c:pt idx="713">
                  <c:v>32.698735039241328</c:v>
                </c:pt>
                <c:pt idx="714">
                  <c:v>32.722641583593621</c:v>
                </c:pt>
                <c:pt idx="715">
                  <c:v>32.756499082967657</c:v>
                </c:pt>
                <c:pt idx="716">
                  <c:v>32.784705197288417</c:v>
                </c:pt>
                <c:pt idx="717">
                  <c:v>32.81244935404326</c:v>
                </c:pt>
                <c:pt idx="718">
                  <c:v>32.834650163258097</c:v>
                </c:pt>
                <c:pt idx="719">
                  <c:v>32.847608027736399</c:v>
                </c:pt>
                <c:pt idx="720">
                  <c:v>32.85806335494982</c:v>
                </c:pt>
                <c:pt idx="721">
                  <c:v>32.884475044002507</c:v>
                </c:pt>
                <c:pt idx="722">
                  <c:v>32.923545857497857</c:v>
                </c:pt>
                <c:pt idx="723">
                  <c:v>32.956126528945887</c:v>
                </c:pt>
                <c:pt idx="724">
                  <c:v>32.993418496792543</c:v>
                </c:pt>
                <c:pt idx="725">
                  <c:v>33.032405997593322</c:v>
                </c:pt>
                <c:pt idx="726">
                  <c:v>33.073653613009853</c:v>
                </c:pt>
                <c:pt idx="727">
                  <c:v>33.111860933979017</c:v>
                </c:pt>
                <c:pt idx="728">
                  <c:v>33.147573669828063</c:v>
                </c:pt>
                <c:pt idx="729">
                  <c:v>33.171284193333058</c:v>
                </c:pt>
                <c:pt idx="730">
                  <c:v>33.189926743150373</c:v>
                </c:pt>
                <c:pt idx="731">
                  <c:v>33.209974037595998</c:v>
                </c:pt>
                <c:pt idx="732">
                  <c:v>33.229646766469187</c:v>
                </c:pt>
                <c:pt idx="733">
                  <c:v>33.249418691310822</c:v>
                </c:pt>
                <c:pt idx="734">
                  <c:v>33.269155355227767</c:v>
                </c:pt>
                <c:pt idx="735">
                  <c:v>33.288919712742022</c:v>
                </c:pt>
                <c:pt idx="736">
                  <c:v>33.308594252734842</c:v>
                </c:pt>
                <c:pt idx="737">
                  <c:v>33.32858516613797</c:v>
                </c:pt>
                <c:pt idx="738">
                  <c:v>33.347372041272678</c:v>
                </c:pt>
                <c:pt idx="739">
                  <c:v>33.370499834530627</c:v>
                </c:pt>
                <c:pt idx="740">
                  <c:v>33.391696729384151</c:v>
                </c:pt>
                <c:pt idx="741">
                  <c:v>33.416342036801979</c:v>
                </c:pt>
                <c:pt idx="742">
                  <c:v>33.437190034694339</c:v>
                </c:pt>
                <c:pt idx="743">
                  <c:v>33.465182872510731</c:v>
                </c:pt>
                <c:pt idx="744">
                  <c:v>33.489078158013619</c:v>
                </c:pt>
                <c:pt idx="745">
                  <c:v>33.514665517418543</c:v>
                </c:pt>
                <c:pt idx="746">
                  <c:v>33.530170309582907</c:v>
                </c:pt>
                <c:pt idx="747">
                  <c:v>33.553846031760408</c:v>
                </c:pt>
                <c:pt idx="748">
                  <c:v>33.572241765373981</c:v>
                </c:pt>
                <c:pt idx="749">
                  <c:v>33.591255820965792</c:v>
                </c:pt>
                <c:pt idx="750">
                  <c:v>33.605068563837172</c:v>
                </c:pt>
                <c:pt idx="751">
                  <c:v>33.620440897286556</c:v>
                </c:pt>
                <c:pt idx="752">
                  <c:v>33.635365294520618</c:v>
                </c:pt>
                <c:pt idx="753">
                  <c:v>33.650584949316453</c:v>
                </c:pt>
                <c:pt idx="754">
                  <c:v>33.665052666085238</c:v>
                </c:pt>
                <c:pt idx="755">
                  <c:v>33.682067416080947</c:v>
                </c:pt>
                <c:pt idx="756">
                  <c:v>33.693923650255613</c:v>
                </c:pt>
                <c:pt idx="757">
                  <c:v>33.710116400541473</c:v>
                </c:pt>
                <c:pt idx="758">
                  <c:v>33.725247068778323</c:v>
                </c:pt>
                <c:pt idx="759">
                  <c:v>33.737150895687712</c:v>
                </c:pt>
                <c:pt idx="760">
                  <c:v>33.759985519589208</c:v>
                </c:pt>
                <c:pt idx="761">
                  <c:v>33.771035273864157</c:v>
                </c:pt>
                <c:pt idx="762">
                  <c:v>33.783541104624327</c:v>
                </c:pt>
                <c:pt idx="763">
                  <c:v>33.796680378628807</c:v>
                </c:pt>
                <c:pt idx="764">
                  <c:v>33.821611355623439</c:v>
                </c:pt>
                <c:pt idx="765">
                  <c:v>33.845979522193552</c:v>
                </c:pt>
                <c:pt idx="766">
                  <c:v>33.861646961620252</c:v>
                </c:pt>
                <c:pt idx="767">
                  <c:v>33.880953744781827</c:v>
                </c:pt>
                <c:pt idx="768">
                  <c:v>33.892038082020818</c:v>
                </c:pt>
                <c:pt idx="769">
                  <c:v>33.904218915828999</c:v>
                </c:pt>
                <c:pt idx="770">
                  <c:v>33.914109331160091</c:v>
                </c:pt>
                <c:pt idx="771">
                  <c:v>33.9186448287684</c:v>
                </c:pt>
                <c:pt idx="772">
                  <c:v>33.921027344455233</c:v>
                </c:pt>
                <c:pt idx="773">
                  <c:v>33.922037311617963</c:v>
                </c:pt>
                <c:pt idx="774">
                  <c:v>33.922037311617963</c:v>
                </c:pt>
                <c:pt idx="775">
                  <c:v>33.922037311617963</c:v>
                </c:pt>
                <c:pt idx="776">
                  <c:v>33.922037311617963</c:v>
                </c:pt>
                <c:pt idx="777">
                  <c:v>33.922037311617963</c:v>
                </c:pt>
                <c:pt idx="778">
                  <c:v>33.922037311617963</c:v>
                </c:pt>
                <c:pt idx="779">
                  <c:v>33.922037311617963</c:v>
                </c:pt>
                <c:pt idx="780">
                  <c:v>33.922037311617963</c:v>
                </c:pt>
                <c:pt idx="781">
                  <c:v>33.922037311617963</c:v>
                </c:pt>
                <c:pt idx="782">
                  <c:v>33.922037311617963</c:v>
                </c:pt>
                <c:pt idx="783">
                  <c:v>33.922037311617963</c:v>
                </c:pt>
                <c:pt idx="784">
                  <c:v>33.922037311617963</c:v>
                </c:pt>
                <c:pt idx="785">
                  <c:v>33.922037311617963</c:v>
                </c:pt>
                <c:pt idx="786">
                  <c:v>33.922037311617963</c:v>
                </c:pt>
                <c:pt idx="787">
                  <c:v>33.922037311617963</c:v>
                </c:pt>
                <c:pt idx="788">
                  <c:v>33.922037311617963</c:v>
                </c:pt>
                <c:pt idx="789">
                  <c:v>33.922037311617963</c:v>
                </c:pt>
                <c:pt idx="790">
                  <c:v>33.922037311617963</c:v>
                </c:pt>
                <c:pt idx="791">
                  <c:v>33.922037311617963</c:v>
                </c:pt>
                <c:pt idx="792">
                  <c:v>33.922037311617963</c:v>
                </c:pt>
                <c:pt idx="793">
                  <c:v>33.922037311617963</c:v>
                </c:pt>
                <c:pt idx="794">
                  <c:v>33.922037311617963</c:v>
                </c:pt>
                <c:pt idx="795">
                  <c:v>33.922037311617963</c:v>
                </c:pt>
                <c:pt idx="796">
                  <c:v>33.922037311617963</c:v>
                </c:pt>
                <c:pt idx="797">
                  <c:v>33.922037311617963</c:v>
                </c:pt>
                <c:pt idx="798">
                  <c:v>33.922037311617963</c:v>
                </c:pt>
                <c:pt idx="799">
                  <c:v>33.922037311617963</c:v>
                </c:pt>
                <c:pt idx="800">
                  <c:v>33.922037311617963</c:v>
                </c:pt>
                <c:pt idx="801">
                  <c:v>33.922037311617963</c:v>
                </c:pt>
                <c:pt idx="802">
                  <c:v>33.926923385316726</c:v>
                </c:pt>
                <c:pt idx="803">
                  <c:v>33.937073798002572</c:v>
                </c:pt>
                <c:pt idx="804">
                  <c:v>33.951736698077262</c:v>
                </c:pt>
                <c:pt idx="805">
                  <c:v>33.974058630935552</c:v>
                </c:pt>
                <c:pt idx="806">
                  <c:v>33.989849348455976</c:v>
                </c:pt>
                <c:pt idx="807">
                  <c:v>34.001077597306519</c:v>
                </c:pt>
                <c:pt idx="808">
                  <c:v>34.014091709171133</c:v>
                </c:pt>
                <c:pt idx="809">
                  <c:v>34.034678153086851</c:v>
                </c:pt>
                <c:pt idx="810">
                  <c:v>34.058583912112063</c:v>
                </c:pt>
                <c:pt idx="811">
                  <c:v>34.081991095693652</c:v>
                </c:pt>
                <c:pt idx="812">
                  <c:v>34.107904476131658</c:v>
                </c:pt>
                <c:pt idx="813">
                  <c:v>34.140856866254133</c:v>
                </c:pt>
                <c:pt idx="814">
                  <c:v>34.169037551903912</c:v>
                </c:pt>
                <c:pt idx="815">
                  <c:v>34.196412911944719</c:v>
                </c:pt>
                <c:pt idx="816">
                  <c:v>34.218820753701543</c:v>
                </c:pt>
                <c:pt idx="817">
                  <c:v>34.229202570832243</c:v>
                </c:pt>
                <c:pt idx="818">
                  <c:v>34.246660009628641</c:v>
                </c:pt>
                <c:pt idx="819">
                  <c:v>34.275350814368871</c:v>
                </c:pt>
                <c:pt idx="820">
                  <c:v>34.302126431978969</c:v>
                </c:pt>
                <c:pt idx="821">
                  <c:v>34.335037863396018</c:v>
                </c:pt>
                <c:pt idx="822">
                  <c:v>34.378146736338458</c:v>
                </c:pt>
                <c:pt idx="823">
                  <c:v>34.415103705801087</c:v>
                </c:pt>
                <c:pt idx="824">
                  <c:v>34.456377110449957</c:v>
                </c:pt>
                <c:pt idx="825">
                  <c:v>34.49459470991345</c:v>
                </c:pt>
                <c:pt idx="826">
                  <c:v>34.528290671723568</c:v>
                </c:pt>
                <c:pt idx="827">
                  <c:v>34.558667562014868</c:v>
                </c:pt>
                <c:pt idx="828">
                  <c:v>34.583152915593807</c:v>
                </c:pt>
                <c:pt idx="829">
                  <c:v>34.607643326020209</c:v>
                </c:pt>
                <c:pt idx="830">
                  <c:v>34.639660187765692</c:v>
                </c:pt>
                <c:pt idx="831">
                  <c:v>34.677123279249543</c:v>
                </c:pt>
                <c:pt idx="832">
                  <c:v>34.723402254990539</c:v>
                </c:pt>
                <c:pt idx="833">
                  <c:v>34.768370820131807</c:v>
                </c:pt>
                <c:pt idx="834">
                  <c:v>34.805774118977268</c:v>
                </c:pt>
                <c:pt idx="835">
                  <c:v>34.846869840767603</c:v>
                </c:pt>
                <c:pt idx="836">
                  <c:v>34.888251691477677</c:v>
                </c:pt>
                <c:pt idx="837">
                  <c:v>34.933992424485673</c:v>
                </c:pt>
                <c:pt idx="838">
                  <c:v>34.969116053373973</c:v>
                </c:pt>
                <c:pt idx="839">
                  <c:v>35.012298476908668</c:v>
                </c:pt>
                <c:pt idx="840">
                  <c:v>35.078250877487022</c:v>
                </c:pt>
                <c:pt idx="841">
                  <c:v>35.095021807440567</c:v>
                </c:pt>
                <c:pt idx="842">
                  <c:v>35.119625075527949</c:v>
                </c:pt>
                <c:pt idx="843">
                  <c:v>35.153466411191253</c:v>
                </c:pt>
                <c:pt idx="844">
                  <c:v>35.184214153787359</c:v>
                </c:pt>
                <c:pt idx="845">
                  <c:v>35.21951452047908</c:v>
                </c:pt>
                <c:pt idx="846">
                  <c:v>35.242458674900568</c:v>
                </c:pt>
                <c:pt idx="847">
                  <c:v>35.268755440979163</c:v>
                </c:pt>
                <c:pt idx="848">
                  <c:v>35.294154755253302</c:v>
                </c:pt>
                <c:pt idx="849">
                  <c:v>35.319789434362072</c:v>
                </c:pt>
                <c:pt idx="850">
                  <c:v>35.345357362971697</c:v>
                </c:pt>
                <c:pt idx="851">
                  <c:v>35.370933157789118</c:v>
                </c:pt>
                <c:pt idx="852">
                  <c:v>35.396520336273007</c:v>
                </c:pt>
                <c:pt idx="853">
                  <c:v>35.42203022356351</c:v>
                </c:pt>
                <c:pt idx="854">
                  <c:v>35.447813836363217</c:v>
                </c:pt>
                <c:pt idx="855">
                  <c:v>35.472554220535969</c:v>
                </c:pt>
                <c:pt idx="856">
                  <c:v>35.501147759075167</c:v>
                </c:pt>
                <c:pt idx="857">
                  <c:v>35.514086301512108</c:v>
                </c:pt>
                <c:pt idx="858">
                  <c:v>35.539011974046282</c:v>
                </c:pt>
                <c:pt idx="859">
                  <c:v>35.575743442192113</c:v>
                </c:pt>
                <c:pt idx="860">
                  <c:v>35.598369678534219</c:v>
                </c:pt>
                <c:pt idx="861">
                  <c:v>35.624125622552157</c:v>
                </c:pt>
                <c:pt idx="862">
                  <c:v>35.651664919808447</c:v>
                </c:pt>
                <c:pt idx="863">
                  <c:v>35.668577127249797</c:v>
                </c:pt>
                <c:pt idx="864">
                  <c:v>35.680929007441151</c:v>
                </c:pt>
                <c:pt idx="865">
                  <c:v>35.716882119438473</c:v>
                </c:pt>
                <c:pt idx="866">
                  <c:v>35.750630952771388</c:v>
                </c:pt>
                <c:pt idx="867">
                  <c:v>35.773899788560414</c:v>
                </c:pt>
                <c:pt idx="868">
                  <c:v>35.800006477982762</c:v>
                </c:pt>
                <c:pt idx="869">
                  <c:v>35.825351889250634</c:v>
                </c:pt>
                <c:pt idx="870">
                  <c:v>35.850896205841238</c:v>
                </c:pt>
                <c:pt idx="871">
                  <c:v>35.876383160435907</c:v>
                </c:pt>
                <c:pt idx="872">
                  <c:v>35.901876917287836</c:v>
                </c:pt>
                <c:pt idx="873">
                  <c:v>35.92737698853815</c:v>
                </c:pt>
                <c:pt idx="874">
                  <c:v>35.952821173763667</c:v>
                </c:pt>
                <c:pt idx="875">
                  <c:v>35.978458669643622</c:v>
                </c:pt>
                <c:pt idx="876">
                  <c:v>36.003354153060997</c:v>
                </c:pt>
                <c:pt idx="877">
                  <c:v>36.030988875891268</c:v>
                </c:pt>
                <c:pt idx="878">
                  <c:v>36.048042171083402</c:v>
                </c:pt>
                <c:pt idx="879">
                  <c:v>36.058920280174092</c:v>
                </c:pt>
                <c:pt idx="880">
                  <c:v>36.097717805106413</c:v>
                </c:pt>
                <c:pt idx="881">
                  <c:v>36.120109352338638</c:v>
                </c:pt>
                <c:pt idx="882">
                  <c:v>36.14271918955874</c:v>
                </c:pt>
                <c:pt idx="883">
                  <c:v>36.179955055764168</c:v>
                </c:pt>
                <c:pt idx="884">
                  <c:v>36.202129497332727</c:v>
                </c:pt>
                <c:pt idx="885">
                  <c:v>36.228581113788671</c:v>
                </c:pt>
                <c:pt idx="886">
                  <c:v>36.25321690037638</c:v>
                </c:pt>
                <c:pt idx="887">
                  <c:v>36.280837553846453</c:v>
                </c:pt>
                <c:pt idx="888">
                  <c:v>36.297986019508933</c:v>
                </c:pt>
                <c:pt idx="889">
                  <c:v>36.307773974764423</c:v>
                </c:pt>
                <c:pt idx="890">
                  <c:v>36.348182943569469</c:v>
                </c:pt>
                <c:pt idx="891">
                  <c:v>36.36352528466076</c:v>
                </c:pt>
                <c:pt idx="892">
                  <c:v>36.396474595194071</c:v>
                </c:pt>
                <c:pt idx="893">
                  <c:v>36.443382371844223</c:v>
                </c:pt>
                <c:pt idx="894">
                  <c:v>36.497011033089279</c:v>
                </c:pt>
                <c:pt idx="895">
                  <c:v>36.533664979955063</c:v>
                </c:pt>
                <c:pt idx="896">
                  <c:v>36.58316431649201</c:v>
                </c:pt>
                <c:pt idx="897">
                  <c:v>36.619529811817543</c:v>
                </c:pt>
                <c:pt idx="898">
                  <c:v>36.650031817964468</c:v>
                </c:pt>
                <c:pt idx="899">
                  <c:v>36.676122782103221</c:v>
                </c:pt>
                <c:pt idx="900">
                  <c:v>36.688613970893321</c:v>
                </c:pt>
                <c:pt idx="901">
                  <c:v>36.706022045972361</c:v>
                </c:pt>
                <c:pt idx="902">
                  <c:v>36.722165415571887</c:v>
                </c:pt>
                <c:pt idx="903">
                  <c:v>36.738658752677537</c:v>
                </c:pt>
                <c:pt idx="904">
                  <c:v>36.755015549995861</c:v>
                </c:pt>
                <c:pt idx="905">
                  <c:v>36.771559128103398</c:v>
                </c:pt>
                <c:pt idx="906">
                  <c:v>36.787479919319978</c:v>
                </c:pt>
                <c:pt idx="907">
                  <c:v>36.80566814278675</c:v>
                </c:pt>
                <c:pt idx="908">
                  <c:v>36.813539501655782</c:v>
                </c:pt>
                <c:pt idx="909">
                  <c:v>36.82227781940783</c:v>
                </c:pt>
                <c:pt idx="910">
                  <c:v>36.838175190156853</c:v>
                </c:pt>
                <c:pt idx="911">
                  <c:v>36.859905214876328</c:v>
                </c:pt>
                <c:pt idx="912">
                  <c:v>36.882839419437168</c:v>
                </c:pt>
                <c:pt idx="913">
                  <c:v>36.897367479784229</c:v>
                </c:pt>
                <c:pt idx="914">
                  <c:v>36.914360192118139</c:v>
                </c:pt>
                <c:pt idx="915">
                  <c:v>36.930181281724103</c:v>
                </c:pt>
                <c:pt idx="916">
                  <c:v>36.94822958643708</c:v>
                </c:pt>
                <c:pt idx="917">
                  <c:v>36.957379880926297</c:v>
                </c:pt>
                <c:pt idx="918">
                  <c:v>36.957379880926297</c:v>
                </c:pt>
                <c:pt idx="919">
                  <c:v>36.981187937647412</c:v>
                </c:pt>
                <c:pt idx="920">
                  <c:v>37.00352417868902</c:v>
                </c:pt>
                <c:pt idx="921">
                  <c:v>37.018241324632051</c:v>
                </c:pt>
                <c:pt idx="922">
                  <c:v>37.035061745749147</c:v>
                </c:pt>
                <c:pt idx="923">
                  <c:v>37.051324617418658</c:v>
                </c:pt>
                <c:pt idx="924">
                  <c:v>37.067735211230683</c:v>
                </c:pt>
                <c:pt idx="925">
                  <c:v>37.084104228773512</c:v>
                </c:pt>
                <c:pt idx="926">
                  <c:v>37.100482023486322</c:v>
                </c:pt>
                <c:pt idx="927">
                  <c:v>37.116856339502178</c:v>
                </c:pt>
                <c:pt idx="928">
                  <c:v>37.133225843834261</c:v>
                </c:pt>
                <c:pt idx="929">
                  <c:v>37.14960812035163</c:v>
                </c:pt>
                <c:pt idx="930">
                  <c:v>37.165934157441903</c:v>
                </c:pt>
                <c:pt idx="931">
                  <c:v>37.182462170241777</c:v>
                </c:pt>
                <c:pt idx="932">
                  <c:v>37.198225006092358</c:v>
                </c:pt>
                <c:pt idx="933">
                  <c:v>37.216796368663289</c:v>
                </c:pt>
                <c:pt idx="934">
                  <c:v>37.216796368663289</c:v>
                </c:pt>
                <c:pt idx="935">
                  <c:v>37.232663403795861</c:v>
                </c:pt>
                <c:pt idx="936">
                  <c:v>37.257064806560273</c:v>
                </c:pt>
                <c:pt idx="937">
                  <c:v>37.271265525187253</c:v>
                </c:pt>
                <c:pt idx="938">
                  <c:v>37.287748207593339</c:v>
                </c:pt>
                <c:pt idx="939">
                  <c:v>37.305692044824909</c:v>
                </c:pt>
                <c:pt idx="940">
                  <c:v>37.313938586110353</c:v>
                </c:pt>
                <c:pt idx="941">
                  <c:v>37.321689218355488</c:v>
                </c:pt>
                <c:pt idx="942">
                  <c:v>37.339127677292993</c:v>
                </c:pt>
                <c:pt idx="943">
                  <c:v>37.35497296918129</c:v>
                </c:pt>
                <c:pt idx="944">
                  <c:v>37.369185908206767</c:v>
                </c:pt>
                <c:pt idx="945">
                  <c:v>37.391258591300442</c:v>
                </c:pt>
                <c:pt idx="946">
                  <c:v>37.413998951065537</c:v>
                </c:pt>
                <c:pt idx="947">
                  <c:v>37.428544806202318</c:v>
                </c:pt>
                <c:pt idx="948">
                  <c:v>37.445356915136728</c:v>
                </c:pt>
                <c:pt idx="949">
                  <c:v>37.461569233472908</c:v>
                </c:pt>
                <c:pt idx="950">
                  <c:v>37.477940685621839</c:v>
                </c:pt>
                <c:pt idx="951">
                  <c:v>37.494267443675241</c:v>
                </c:pt>
                <c:pt idx="952">
                  <c:v>37.510604080237648</c:v>
                </c:pt>
                <c:pt idx="953">
                  <c:v>37.526935971442413</c:v>
                </c:pt>
                <c:pt idx="954">
                  <c:v>37.543267035741358</c:v>
                </c:pt>
                <c:pt idx="955">
                  <c:v>37.559596221915882</c:v>
                </c:pt>
                <c:pt idx="956">
                  <c:v>37.575923817470652</c:v>
                </c:pt>
                <c:pt idx="957">
                  <c:v>37.592249724288308</c:v>
                </c:pt>
                <c:pt idx="958">
                  <c:v>37.608574048130727</c:v>
                </c:pt>
                <c:pt idx="959">
                  <c:v>37.62489646486906</c:v>
                </c:pt>
                <c:pt idx="960">
                  <c:v>37.641218165925501</c:v>
                </c:pt>
                <c:pt idx="961">
                  <c:v>37.657534710854591</c:v>
                </c:pt>
                <c:pt idx="962">
                  <c:v>37.67386266835566</c:v>
                </c:pt>
                <c:pt idx="963">
                  <c:v>37.690140197353571</c:v>
                </c:pt>
                <c:pt idx="964">
                  <c:v>37.706597894078783</c:v>
                </c:pt>
                <c:pt idx="965">
                  <c:v>37.722372611246733</c:v>
                </c:pt>
                <c:pt idx="966">
                  <c:v>37.740656571243633</c:v>
                </c:pt>
                <c:pt idx="967">
                  <c:v>37.74540769334957</c:v>
                </c:pt>
                <c:pt idx="968">
                  <c:v>37.757901415686113</c:v>
                </c:pt>
                <c:pt idx="969">
                  <c:v>37.793654619252912</c:v>
                </c:pt>
                <c:pt idx="970">
                  <c:v>37.825739712397223</c:v>
                </c:pt>
                <c:pt idx="971">
                  <c:v>37.857352314892474</c:v>
                </c:pt>
                <c:pt idx="972">
                  <c:v>37.901634692392619</c:v>
                </c:pt>
                <c:pt idx="973">
                  <c:v>37.936712296407229</c:v>
                </c:pt>
                <c:pt idx="974">
                  <c:v>37.972824122756712</c:v>
                </c:pt>
                <c:pt idx="975">
                  <c:v>38.021632800766149</c:v>
                </c:pt>
                <c:pt idx="976">
                  <c:v>38.063101843368408</c:v>
                </c:pt>
                <c:pt idx="977">
                  <c:v>38.09552834017493</c:v>
                </c:pt>
                <c:pt idx="978">
                  <c:v>38.141395966542177</c:v>
                </c:pt>
                <c:pt idx="979">
                  <c:v>38.186083885627028</c:v>
                </c:pt>
                <c:pt idx="980">
                  <c:v>38.23126656881324</c:v>
                </c:pt>
                <c:pt idx="981">
                  <c:v>38.283498924802622</c:v>
                </c:pt>
                <c:pt idx="982">
                  <c:v>38.313021473094977</c:v>
                </c:pt>
                <c:pt idx="983">
                  <c:v>38.336942708890511</c:v>
                </c:pt>
                <c:pt idx="984">
                  <c:v>38.362370813114303</c:v>
                </c:pt>
                <c:pt idx="985">
                  <c:v>38.387391290246818</c:v>
                </c:pt>
                <c:pt idx="986">
                  <c:v>38.412516069057141</c:v>
                </c:pt>
                <c:pt idx="987">
                  <c:v>38.437607943404743</c:v>
                </c:pt>
                <c:pt idx="988">
                  <c:v>38.462703636160612</c:v>
                </c:pt>
                <c:pt idx="989">
                  <c:v>38.487793428658208</c:v>
                </c:pt>
                <c:pt idx="990">
                  <c:v>38.51287947939911</c:v>
                </c:pt>
                <c:pt idx="991">
                  <c:v>38.537962874397707</c:v>
                </c:pt>
                <c:pt idx="992">
                  <c:v>38.563037115299437</c:v>
                </c:pt>
                <c:pt idx="993">
                  <c:v>38.588127108489438</c:v>
                </c:pt>
                <c:pt idx="994">
                  <c:v>38.613139734003148</c:v>
                </c:pt>
                <c:pt idx="995">
                  <c:v>38.638422408551932</c:v>
                </c:pt>
                <c:pt idx="996">
                  <c:v>38.662677084237252</c:v>
                </c:pt>
                <c:pt idx="997">
                  <c:v>38.690728880653623</c:v>
                </c:pt>
                <c:pt idx="998">
                  <c:v>38.703365382155212</c:v>
                </c:pt>
                <c:pt idx="999">
                  <c:v>38.727947039373703</c:v>
                </c:pt>
                <c:pt idx="1000">
                  <c:v>38.763460984120002</c:v>
                </c:pt>
                <c:pt idx="1001">
                  <c:v>38.787657313580432</c:v>
                </c:pt>
                <c:pt idx="1002">
                  <c:v>38.805244007591973</c:v>
                </c:pt>
                <c:pt idx="1003">
                  <c:v>38.815956800482446</c:v>
                </c:pt>
                <c:pt idx="1004">
                  <c:v>38.853405237305687</c:v>
                </c:pt>
                <c:pt idx="1005">
                  <c:v>38.878418952608953</c:v>
                </c:pt>
                <c:pt idx="1006">
                  <c:v>38.884292523607598</c:v>
                </c:pt>
                <c:pt idx="1007">
                  <c:v>38.920124284584837</c:v>
                </c:pt>
                <c:pt idx="1008">
                  <c:v>38.953070543055091</c:v>
                </c:pt>
                <c:pt idx="1009">
                  <c:v>38.975935447176177</c:v>
                </c:pt>
                <c:pt idx="1010">
                  <c:v>39.001474308576853</c:v>
                </c:pt>
                <c:pt idx="1011">
                  <c:v>39.026498696456208</c:v>
                </c:pt>
                <c:pt idx="1012">
                  <c:v>39.050896748904172</c:v>
                </c:pt>
                <c:pt idx="1013">
                  <c:v>39.078277896643911</c:v>
                </c:pt>
                <c:pt idx="1014">
                  <c:v>39.093842609836763</c:v>
                </c:pt>
                <c:pt idx="1015">
                  <c:v>39.109808560865687</c:v>
                </c:pt>
                <c:pt idx="1016">
                  <c:v>39.134176156439167</c:v>
                </c:pt>
                <c:pt idx="1017">
                  <c:v>39.16650124177702</c:v>
                </c:pt>
                <c:pt idx="1018">
                  <c:v>39.20034062036126</c:v>
                </c:pt>
                <c:pt idx="1019">
                  <c:v>39.222897454798947</c:v>
                </c:pt>
                <c:pt idx="1020">
                  <c:v>39.248511643379729</c:v>
                </c:pt>
                <c:pt idx="1021">
                  <c:v>39.273306421323809</c:v>
                </c:pt>
                <c:pt idx="1022">
                  <c:v>39.2983160755184</c:v>
                </c:pt>
                <c:pt idx="1023">
                  <c:v>39.323263154716862</c:v>
                </c:pt>
                <c:pt idx="1024">
                  <c:v>39.348222340729549</c:v>
                </c:pt>
                <c:pt idx="1025">
                  <c:v>39.373172250123318</c:v>
                </c:pt>
                <c:pt idx="1026">
                  <c:v>39.398123741773361</c:v>
                </c:pt>
                <c:pt idx="1027">
                  <c:v>39.423054765929528</c:v>
                </c:pt>
                <c:pt idx="1028">
                  <c:v>39.448042650517969</c:v>
                </c:pt>
                <c:pt idx="1029">
                  <c:v>39.472800095815977</c:v>
                </c:pt>
                <c:pt idx="1030">
                  <c:v>39.498397785571512</c:v>
                </c:pt>
                <c:pt idx="1031">
                  <c:v>39.520822970225957</c:v>
                </c:pt>
                <c:pt idx="1032">
                  <c:v>39.554910907062528</c:v>
                </c:pt>
                <c:pt idx="1033">
                  <c:v>39.587409695352378</c:v>
                </c:pt>
                <c:pt idx="1034">
                  <c:v>39.617553237587913</c:v>
                </c:pt>
                <c:pt idx="1035">
                  <c:v>39.660240496278647</c:v>
                </c:pt>
                <c:pt idx="1036">
                  <c:v>39.700584246337968</c:v>
                </c:pt>
                <c:pt idx="1037">
                  <c:v>39.742648556930348</c:v>
                </c:pt>
                <c:pt idx="1038">
                  <c:v>39.785271450606032</c:v>
                </c:pt>
                <c:pt idx="1039">
                  <c:v>39.829046327844189</c:v>
                </c:pt>
                <c:pt idx="1040">
                  <c:v>39.87282135900417</c:v>
                </c:pt>
                <c:pt idx="1041">
                  <c:v>39.920712726346608</c:v>
                </c:pt>
                <c:pt idx="1042">
                  <c:v>39.957254717285153</c:v>
                </c:pt>
                <c:pt idx="1043">
                  <c:v>39.993789973384182</c:v>
                </c:pt>
                <c:pt idx="1044">
                  <c:v>40.043526931284397</c:v>
                </c:pt>
                <c:pt idx="1045">
                  <c:v>40.090866322243059</c:v>
                </c:pt>
                <c:pt idx="1046">
                  <c:v>40.139966613626093</c:v>
                </c:pt>
                <c:pt idx="1047">
                  <c:v>40.190001751930389</c:v>
                </c:pt>
                <c:pt idx="1048">
                  <c:v>40.240117685417793</c:v>
                </c:pt>
                <c:pt idx="1049">
                  <c:v>40.294677953714832</c:v>
                </c:pt>
                <c:pt idx="1050">
                  <c:v>40.336930636345741</c:v>
                </c:pt>
                <c:pt idx="1051">
                  <c:v>40.379108102841201</c:v>
                </c:pt>
                <c:pt idx="1052">
                  <c:v>40.435853737933499</c:v>
                </c:pt>
                <c:pt idx="1053">
                  <c:v>40.489090900544987</c:v>
                </c:pt>
                <c:pt idx="1054">
                  <c:v>40.547642115946907</c:v>
                </c:pt>
                <c:pt idx="1055">
                  <c:v>40.594313298794347</c:v>
                </c:pt>
                <c:pt idx="1056">
                  <c:v>40.636284247463252</c:v>
                </c:pt>
                <c:pt idx="1057">
                  <c:v>40.710966076350132</c:v>
                </c:pt>
                <c:pt idx="1058">
                  <c:v>40.769957478538778</c:v>
                </c:pt>
                <c:pt idx="1059">
                  <c:v>40.815585496073219</c:v>
                </c:pt>
                <c:pt idx="1060">
                  <c:v>40.880190924659431</c:v>
                </c:pt>
                <c:pt idx="1061">
                  <c:v>40.941274911160448</c:v>
                </c:pt>
                <c:pt idx="1062">
                  <c:v>41.00372620783758</c:v>
                </c:pt>
                <c:pt idx="1063">
                  <c:v>41.070761789238666</c:v>
                </c:pt>
                <c:pt idx="1064">
                  <c:v>41.124433174122572</c:v>
                </c:pt>
                <c:pt idx="1065">
                  <c:v>41.176117610604322</c:v>
                </c:pt>
                <c:pt idx="1066">
                  <c:v>41.251317200316663</c:v>
                </c:pt>
                <c:pt idx="1067">
                  <c:v>41.296055002604433</c:v>
                </c:pt>
                <c:pt idx="1068">
                  <c:v>41.32822270996364</c:v>
                </c:pt>
                <c:pt idx="1069">
                  <c:v>41.380142228289742</c:v>
                </c:pt>
                <c:pt idx="1070">
                  <c:v>41.422995253137941</c:v>
                </c:pt>
                <c:pt idx="1071">
                  <c:v>41.482494558892959</c:v>
                </c:pt>
                <c:pt idx="1072">
                  <c:v>41.542697741916022</c:v>
                </c:pt>
                <c:pt idx="1073">
                  <c:v>41.587495756069373</c:v>
                </c:pt>
                <c:pt idx="1074">
                  <c:v>41.636425767110318</c:v>
                </c:pt>
                <c:pt idx="1075">
                  <c:v>41.684232574173897</c:v>
                </c:pt>
                <c:pt idx="1076">
                  <c:v>41.732321795523838</c:v>
                </c:pt>
                <c:pt idx="1077">
                  <c:v>41.780316145611941</c:v>
                </c:pt>
                <c:pt idx="1078">
                  <c:v>41.828318981013339</c:v>
                </c:pt>
                <c:pt idx="1079">
                  <c:v>41.876294048821158</c:v>
                </c:pt>
                <c:pt idx="1080">
                  <c:v>41.924283040824648</c:v>
                </c:pt>
                <c:pt idx="1081">
                  <c:v>41.97215548680736</c:v>
                </c:pt>
                <c:pt idx="1082">
                  <c:v>42.020391412179031</c:v>
                </c:pt>
                <c:pt idx="1083">
                  <c:v>42.067200720499599</c:v>
                </c:pt>
                <c:pt idx="1084">
                  <c:v>42.119250640840967</c:v>
                </c:pt>
                <c:pt idx="1085">
                  <c:v>42.151327049227547</c:v>
                </c:pt>
                <c:pt idx="1086">
                  <c:v>42.19825744124347</c:v>
                </c:pt>
                <c:pt idx="1087">
                  <c:v>42.261502075542197</c:v>
                </c:pt>
                <c:pt idx="1088">
                  <c:v>42.305190470253621</c:v>
                </c:pt>
                <c:pt idx="1089">
                  <c:v>42.354135974946857</c:v>
                </c:pt>
                <c:pt idx="1090">
                  <c:v>42.401657474013007</c:v>
                </c:pt>
                <c:pt idx="1091">
                  <c:v>42.449546190793683</c:v>
                </c:pt>
                <c:pt idx="1092">
                  <c:v>42.497302251032011</c:v>
                </c:pt>
                <c:pt idx="1093">
                  <c:v>42.54513350704854</c:v>
                </c:pt>
                <c:pt idx="1094">
                  <c:v>42.592708309113377</c:v>
                </c:pt>
                <c:pt idx="1095">
                  <c:v>42.641144825499602</c:v>
                </c:pt>
                <c:pt idx="1096">
                  <c:v>42.686297821643542</c:v>
                </c:pt>
                <c:pt idx="1097">
                  <c:v>42.743571963089387</c:v>
                </c:pt>
                <c:pt idx="1098">
                  <c:v>42.814035639320693</c:v>
                </c:pt>
                <c:pt idx="1099">
                  <c:v>42.882373369411901</c:v>
                </c:pt>
                <c:pt idx="1100">
                  <c:v>42.952737902834521</c:v>
                </c:pt>
                <c:pt idx="1101">
                  <c:v>43.024020586325918</c:v>
                </c:pt>
                <c:pt idx="1102">
                  <c:v>43.096535933732817</c:v>
                </c:pt>
                <c:pt idx="1103">
                  <c:v>43.170214462693913</c:v>
                </c:pt>
                <c:pt idx="1104">
                  <c:v>43.245087562257261</c:v>
                </c:pt>
                <c:pt idx="1105">
                  <c:v>43.321170833512767</c:v>
                </c:pt>
                <c:pt idx="1106">
                  <c:v>43.398441197880608</c:v>
                </c:pt>
                <c:pt idx="1107">
                  <c:v>43.477048012355631</c:v>
                </c:pt>
                <c:pt idx="1108">
                  <c:v>43.556484545922928</c:v>
                </c:pt>
                <c:pt idx="1109">
                  <c:v>43.638715589658148</c:v>
                </c:pt>
                <c:pt idx="1110">
                  <c:v>43.716400913294429</c:v>
                </c:pt>
                <c:pt idx="1111">
                  <c:v>43.817192233180691</c:v>
                </c:pt>
                <c:pt idx="1112">
                  <c:v>43.903386358920208</c:v>
                </c:pt>
                <c:pt idx="1113">
                  <c:v>43.971865308534269</c:v>
                </c:pt>
                <c:pt idx="1114">
                  <c:v>44.064270193815027</c:v>
                </c:pt>
                <c:pt idx="1115">
                  <c:v>44.150969228099797</c:v>
                </c:pt>
                <c:pt idx="1116">
                  <c:v>44.244424993847268</c:v>
                </c:pt>
                <c:pt idx="1117">
                  <c:v>44.324509655688061</c:v>
                </c:pt>
                <c:pt idx="1118">
                  <c:v>44.390300716640454</c:v>
                </c:pt>
                <c:pt idx="1119">
                  <c:v>44.459894176083871</c:v>
                </c:pt>
                <c:pt idx="1120">
                  <c:v>44.528422394570917</c:v>
                </c:pt>
                <c:pt idx="1121">
                  <c:v>44.597228957331673</c:v>
                </c:pt>
                <c:pt idx="1122">
                  <c:v>44.665802025368642</c:v>
                </c:pt>
                <c:pt idx="1123">
                  <c:v>44.734845413577368</c:v>
                </c:pt>
                <c:pt idx="1124">
                  <c:v>44.802055726127513</c:v>
                </c:pt>
                <c:pt idx="1125">
                  <c:v>44.875930504420047</c:v>
                </c:pt>
                <c:pt idx="1126">
                  <c:v>44.924559702178612</c:v>
                </c:pt>
                <c:pt idx="1127">
                  <c:v>45.00452348109917</c:v>
                </c:pt>
                <c:pt idx="1128">
                  <c:v>45.090805438524583</c:v>
                </c:pt>
                <c:pt idx="1129">
                  <c:v>45.167245323444803</c:v>
                </c:pt>
                <c:pt idx="1130">
                  <c:v>45.205473282164689</c:v>
                </c:pt>
                <c:pt idx="1131">
                  <c:v>45.279111736988469</c:v>
                </c:pt>
                <c:pt idx="1132">
                  <c:v>45.362547448306643</c:v>
                </c:pt>
                <c:pt idx="1133">
                  <c:v>45.41945001477643</c:v>
                </c:pt>
                <c:pt idx="1134">
                  <c:v>45.504911389158103</c:v>
                </c:pt>
                <c:pt idx="1135">
                  <c:v>45.507415252928659</c:v>
                </c:pt>
                <c:pt idx="1136">
                  <c:v>45.570097828368837</c:v>
                </c:pt>
                <c:pt idx="1137">
                  <c:v>45.645056599171717</c:v>
                </c:pt>
                <c:pt idx="1138">
                  <c:v>45.692670254818502</c:v>
                </c:pt>
                <c:pt idx="1139">
                  <c:v>45.706537949244002</c:v>
                </c:pt>
                <c:pt idx="1140">
                  <c:v>45.76233948123631</c:v>
                </c:pt>
                <c:pt idx="1141">
                  <c:v>45.838908742679301</c:v>
                </c:pt>
                <c:pt idx="1142">
                  <c:v>45.892424749104251</c:v>
                </c:pt>
                <c:pt idx="1143">
                  <c:v>45.957511323867749</c:v>
                </c:pt>
                <c:pt idx="1144">
                  <c:v>46.02640211470969</c:v>
                </c:pt>
                <c:pt idx="1145">
                  <c:v>46.089912945995877</c:v>
                </c:pt>
                <c:pt idx="1146">
                  <c:v>46.148686362463678</c:v>
                </c:pt>
                <c:pt idx="1147">
                  <c:v>46.208375002203752</c:v>
                </c:pt>
                <c:pt idx="1148">
                  <c:v>46.247179393540918</c:v>
                </c:pt>
                <c:pt idx="1149">
                  <c:v>46.284176752153883</c:v>
                </c:pt>
                <c:pt idx="1150">
                  <c:v>46.334560788568297</c:v>
                </c:pt>
                <c:pt idx="1151">
                  <c:v>46.373057254540051</c:v>
                </c:pt>
                <c:pt idx="1152">
                  <c:v>46.422588285345718</c:v>
                </c:pt>
                <c:pt idx="1153">
                  <c:v>46.461876817648012</c:v>
                </c:pt>
                <c:pt idx="1154">
                  <c:v>46.49631759417781</c:v>
                </c:pt>
                <c:pt idx="1155">
                  <c:v>46.527690064736447</c:v>
                </c:pt>
                <c:pt idx="1156">
                  <c:v>46.55413078476699</c:v>
                </c:pt>
                <c:pt idx="1157">
                  <c:v>46.567933864210303</c:v>
                </c:pt>
                <c:pt idx="1158">
                  <c:v>46.581045357869307</c:v>
                </c:pt>
                <c:pt idx="1159">
                  <c:v>46.588607700402541</c:v>
                </c:pt>
                <c:pt idx="1160">
                  <c:v>46.589759358842187</c:v>
                </c:pt>
                <c:pt idx="1161">
                  <c:v>46.589759358842187</c:v>
                </c:pt>
                <c:pt idx="1162">
                  <c:v>46.589759358842187</c:v>
                </c:pt>
                <c:pt idx="1163">
                  <c:v>46.589759358842187</c:v>
                </c:pt>
                <c:pt idx="1164">
                  <c:v>46.589759358842187</c:v>
                </c:pt>
                <c:pt idx="1165">
                  <c:v>46.589759358842187</c:v>
                </c:pt>
                <c:pt idx="1166">
                  <c:v>46.589759358842187</c:v>
                </c:pt>
                <c:pt idx="1167">
                  <c:v>46.589759358842187</c:v>
                </c:pt>
                <c:pt idx="1168">
                  <c:v>46.589759358842187</c:v>
                </c:pt>
                <c:pt idx="1169">
                  <c:v>46.589759358842187</c:v>
                </c:pt>
                <c:pt idx="1170">
                  <c:v>46.589759358842187</c:v>
                </c:pt>
                <c:pt idx="1171">
                  <c:v>46.589759358842187</c:v>
                </c:pt>
                <c:pt idx="1172">
                  <c:v>46.589759358842187</c:v>
                </c:pt>
                <c:pt idx="1173">
                  <c:v>46.589759358842187</c:v>
                </c:pt>
                <c:pt idx="1174">
                  <c:v>46.589759358842187</c:v>
                </c:pt>
                <c:pt idx="1175">
                  <c:v>46.589759358842187</c:v>
                </c:pt>
                <c:pt idx="1176">
                  <c:v>46.589759358842187</c:v>
                </c:pt>
                <c:pt idx="1177">
                  <c:v>46.589759358842187</c:v>
                </c:pt>
                <c:pt idx="1178">
                  <c:v>46.589759358842187</c:v>
                </c:pt>
                <c:pt idx="1179">
                  <c:v>46.589759358842187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6-4039-897C-C05570C44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Gear box temperature [°C]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State of charge [%]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output.prediction.nedc_h.ts/state_of_charges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output.prediction.nedc_h.ts!$AG$3:$AG$1182</c:f>
              <c:numCache>
                <c:formatCode>General</c:formatCode>
                <c:ptCount val="1180"/>
                <c:pt idx="0">
                  <c:v>99</c:v>
                </c:pt>
                <c:pt idx="1">
                  <c:v>98.997333360507966</c:v>
                </c:pt>
                <c:pt idx="2">
                  <c:v>98.994666721015932</c:v>
                </c:pt>
                <c:pt idx="3">
                  <c:v>98.992000081523898</c:v>
                </c:pt>
                <c:pt idx="4">
                  <c:v>98.989333442031864</c:v>
                </c:pt>
                <c:pt idx="5">
                  <c:v>98.98666680253983</c:v>
                </c:pt>
                <c:pt idx="6">
                  <c:v>98.984000163047796</c:v>
                </c:pt>
                <c:pt idx="7">
                  <c:v>98.981333523555762</c:v>
                </c:pt>
                <c:pt idx="8">
                  <c:v>98.978666884063728</c:v>
                </c:pt>
                <c:pt idx="9">
                  <c:v>98.976000244571694</c:v>
                </c:pt>
                <c:pt idx="10">
                  <c:v>98.973333605079659</c:v>
                </c:pt>
                <c:pt idx="11">
                  <c:v>98.970666965587625</c:v>
                </c:pt>
                <c:pt idx="12">
                  <c:v>98.968000326095591</c:v>
                </c:pt>
                <c:pt idx="13">
                  <c:v>98.965333686603557</c:v>
                </c:pt>
                <c:pt idx="14">
                  <c:v>98.962667047111523</c:v>
                </c:pt>
                <c:pt idx="15">
                  <c:v>98.960000407619489</c:v>
                </c:pt>
                <c:pt idx="16">
                  <c:v>98.957333768127455</c:v>
                </c:pt>
                <c:pt idx="17">
                  <c:v>98.954667128635421</c:v>
                </c:pt>
                <c:pt idx="18">
                  <c:v>98.952000489143387</c:v>
                </c:pt>
                <c:pt idx="19">
                  <c:v>98.949333849651353</c:v>
                </c:pt>
                <c:pt idx="20">
                  <c:v>98.946667210159319</c:v>
                </c:pt>
                <c:pt idx="21">
                  <c:v>98.944000570667285</c:v>
                </c:pt>
                <c:pt idx="22">
                  <c:v>98.941333931175251</c:v>
                </c:pt>
                <c:pt idx="23">
                  <c:v>98.942801917474213</c:v>
                </c:pt>
                <c:pt idx="24">
                  <c:v>98.947784657384744</c:v>
                </c:pt>
                <c:pt idx="25">
                  <c:v>98.95283935747419</c:v>
                </c:pt>
                <c:pt idx="26">
                  <c:v>98.958568646356184</c:v>
                </c:pt>
                <c:pt idx="27">
                  <c:v>98.960809004616721</c:v>
                </c:pt>
                <c:pt idx="28">
                  <c:v>98.959577675821606</c:v>
                </c:pt>
                <c:pt idx="29">
                  <c:v>98.958346347026492</c:v>
                </c:pt>
                <c:pt idx="30">
                  <c:v>98.957115018231377</c:v>
                </c:pt>
                <c:pt idx="31">
                  <c:v>98.955883689436263</c:v>
                </c:pt>
                <c:pt idx="32">
                  <c:v>98.954652360641148</c:v>
                </c:pt>
                <c:pt idx="33">
                  <c:v>98.953421031846034</c:v>
                </c:pt>
                <c:pt idx="34">
                  <c:v>98.952189703050919</c:v>
                </c:pt>
                <c:pt idx="35">
                  <c:v>98.950958374255805</c:v>
                </c:pt>
                <c:pt idx="36">
                  <c:v>98.949727045460691</c:v>
                </c:pt>
                <c:pt idx="37">
                  <c:v>98.948495716665576</c:v>
                </c:pt>
                <c:pt idx="38">
                  <c:v>98.947264387870462</c:v>
                </c:pt>
                <c:pt idx="39">
                  <c:v>98.946033059075347</c:v>
                </c:pt>
                <c:pt idx="40">
                  <c:v>98.944801730280233</c:v>
                </c:pt>
                <c:pt idx="41">
                  <c:v>98.943570401485118</c:v>
                </c:pt>
                <c:pt idx="42">
                  <c:v>98.942339072690004</c:v>
                </c:pt>
                <c:pt idx="43">
                  <c:v>98.941107743894889</c:v>
                </c:pt>
                <c:pt idx="44">
                  <c:v>98.939876415099775</c:v>
                </c:pt>
                <c:pt idx="45">
                  <c:v>98.93864508630466</c:v>
                </c:pt>
                <c:pt idx="46">
                  <c:v>98.937413757509546</c:v>
                </c:pt>
                <c:pt idx="47">
                  <c:v>98.936182428714432</c:v>
                </c:pt>
                <c:pt idx="48">
                  <c:v>98.934951099919317</c:v>
                </c:pt>
                <c:pt idx="49">
                  <c:v>98.933002115775736</c:v>
                </c:pt>
                <c:pt idx="50">
                  <c:v>98.930335476283702</c:v>
                </c:pt>
                <c:pt idx="51">
                  <c:v>98.927668836791668</c:v>
                </c:pt>
                <c:pt idx="52">
                  <c:v>98.925002197299634</c:v>
                </c:pt>
                <c:pt idx="53">
                  <c:v>98.9223355578076</c:v>
                </c:pt>
                <c:pt idx="54">
                  <c:v>98.919668918315566</c:v>
                </c:pt>
                <c:pt idx="55">
                  <c:v>98.917002278823531</c:v>
                </c:pt>
                <c:pt idx="56">
                  <c:v>98.914335639331497</c:v>
                </c:pt>
                <c:pt idx="57">
                  <c:v>98.911668999839463</c:v>
                </c:pt>
                <c:pt idx="58">
                  <c:v>98.909002360347429</c:v>
                </c:pt>
                <c:pt idx="59">
                  <c:v>98.906335720855395</c:v>
                </c:pt>
                <c:pt idx="60">
                  <c:v>98.903669081363361</c:v>
                </c:pt>
                <c:pt idx="61">
                  <c:v>98.901002441871327</c:v>
                </c:pt>
                <c:pt idx="62">
                  <c:v>98.898335802379293</c:v>
                </c:pt>
                <c:pt idx="63">
                  <c:v>98.895669162887259</c:v>
                </c:pt>
                <c:pt idx="64">
                  <c:v>98.893002523395225</c:v>
                </c:pt>
                <c:pt idx="65">
                  <c:v>98.890335883903191</c:v>
                </c:pt>
                <c:pt idx="66">
                  <c:v>98.887669244411157</c:v>
                </c:pt>
                <c:pt idx="67">
                  <c:v>98.885002604919123</c:v>
                </c:pt>
                <c:pt idx="68">
                  <c:v>98.882335965427089</c:v>
                </c:pt>
                <c:pt idx="69">
                  <c:v>98.879669325935055</c:v>
                </c:pt>
                <c:pt idx="70">
                  <c:v>98.877002686443021</c:v>
                </c:pt>
                <c:pt idx="71">
                  <c:v>98.874336046950987</c:v>
                </c:pt>
                <c:pt idx="72">
                  <c:v>98.871669407458953</c:v>
                </c:pt>
                <c:pt idx="73">
                  <c:v>98.869002767966919</c:v>
                </c:pt>
                <c:pt idx="74">
                  <c:v>98.866336128474885</c:v>
                </c:pt>
                <c:pt idx="75">
                  <c:v>98.86366948898285</c:v>
                </c:pt>
                <c:pt idx="76">
                  <c:v>98.861002849490816</c:v>
                </c:pt>
                <c:pt idx="77">
                  <c:v>98.858336209998782</c:v>
                </c:pt>
                <c:pt idx="78">
                  <c:v>98.855669570506748</c:v>
                </c:pt>
                <c:pt idx="79">
                  <c:v>98.853002931014714</c:v>
                </c:pt>
                <c:pt idx="80">
                  <c:v>98.85033629152268</c:v>
                </c:pt>
                <c:pt idx="81">
                  <c:v>98.847669652030646</c:v>
                </c:pt>
                <c:pt idx="82">
                  <c:v>98.845003012538612</c:v>
                </c:pt>
                <c:pt idx="83">
                  <c:v>98.842336373046578</c:v>
                </c:pt>
                <c:pt idx="84">
                  <c:v>98.844454937810198</c:v>
                </c:pt>
                <c:pt idx="85">
                  <c:v>98.851469005480226</c:v>
                </c:pt>
                <c:pt idx="86">
                  <c:v>98.858279270207248</c:v>
                </c:pt>
                <c:pt idx="87">
                  <c:v>98.864964433654777</c:v>
                </c:pt>
                <c:pt idx="88">
                  <c:v>98.871761612574517</c:v>
                </c:pt>
                <c:pt idx="89">
                  <c:v>98.877303143478912</c:v>
                </c:pt>
                <c:pt idx="90">
                  <c:v>98.882936461854101</c:v>
                </c:pt>
                <c:pt idx="91">
                  <c:v>98.889748443402596</c:v>
                </c:pt>
                <c:pt idx="92">
                  <c:v>98.896226713277855</c:v>
                </c:pt>
                <c:pt idx="93">
                  <c:v>98.902218152338165</c:v>
                </c:pt>
                <c:pt idx="94">
                  <c:v>98.907947441220159</c:v>
                </c:pt>
                <c:pt idx="95">
                  <c:v>98.909470144132229</c:v>
                </c:pt>
                <c:pt idx="96">
                  <c:v>98.907521159988647</c:v>
                </c:pt>
                <c:pt idx="97">
                  <c:v>98.906289831193533</c:v>
                </c:pt>
                <c:pt idx="98">
                  <c:v>98.905058502398418</c:v>
                </c:pt>
                <c:pt idx="99">
                  <c:v>98.903827173603304</c:v>
                </c:pt>
                <c:pt idx="100">
                  <c:v>98.902595844808189</c:v>
                </c:pt>
                <c:pt idx="101">
                  <c:v>98.901364516013075</c:v>
                </c:pt>
                <c:pt idx="102">
                  <c:v>98.900133187217961</c:v>
                </c:pt>
                <c:pt idx="103">
                  <c:v>98.898901858422846</c:v>
                </c:pt>
                <c:pt idx="104">
                  <c:v>98.897670529627732</c:v>
                </c:pt>
                <c:pt idx="105">
                  <c:v>98.896439200832617</c:v>
                </c:pt>
                <c:pt idx="106">
                  <c:v>98.895207872037503</c:v>
                </c:pt>
                <c:pt idx="107">
                  <c:v>98.893976543242388</c:v>
                </c:pt>
                <c:pt idx="108">
                  <c:v>98.892745214447274</c:v>
                </c:pt>
                <c:pt idx="109">
                  <c:v>98.891513885652159</c:v>
                </c:pt>
                <c:pt idx="110">
                  <c:v>98.890282556857045</c:v>
                </c:pt>
                <c:pt idx="111">
                  <c:v>98.88905122806193</c:v>
                </c:pt>
                <c:pt idx="112">
                  <c:v>98.887819899266816</c:v>
                </c:pt>
                <c:pt idx="113">
                  <c:v>98.886588570471702</c:v>
                </c:pt>
                <c:pt idx="114">
                  <c:v>98.885357241676587</c:v>
                </c:pt>
                <c:pt idx="115">
                  <c:v>98.884125912881473</c:v>
                </c:pt>
                <c:pt idx="116">
                  <c:v>98.882894584086358</c:v>
                </c:pt>
                <c:pt idx="117">
                  <c:v>98.880945599942777</c:v>
                </c:pt>
                <c:pt idx="118">
                  <c:v>98.878278960450743</c:v>
                </c:pt>
                <c:pt idx="119">
                  <c:v>98.875612320958709</c:v>
                </c:pt>
                <c:pt idx="120">
                  <c:v>98.872945681466675</c:v>
                </c:pt>
                <c:pt idx="121">
                  <c:v>98.870279041974641</c:v>
                </c:pt>
                <c:pt idx="122">
                  <c:v>98.867612402482607</c:v>
                </c:pt>
                <c:pt idx="123">
                  <c:v>98.864945762990573</c:v>
                </c:pt>
                <c:pt idx="124">
                  <c:v>98.862279123498539</c:v>
                </c:pt>
                <c:pt idx="125">
                  <c:v>98.859612484006504</c:v>
                </c:pt>
                <c:pt idx="126">
                  <c:v>98.85694584451447</c:v>
                </c:pt>
                <c:pt idx="127">
                  <c:v>98.854279205022436</c:v>
                </c:pt>
                <c:pt idx="128">
                  <c:v>98.851612565530402</c:v>
                </c:pt>
                <c:pt idx="129">
                  <c:v>98.848945926038368</c:v>
                </c:pt>
                <c:pt idx="130">
                  <c:v>98.846279286546334</c:v>
                </c:pt>
                <c:pt idx="131">
                  <c:v>98.8436126470543</c:v>
                </c:pt>
                <c:pt idx="132">
                  <c:v>98.840946007562266</c:v>
                </c:pt>
                <c:pt idx="133">
                  <c:v>98.838279368070232</c:v>
                </c:pt>
                <c:pt idx="134">
                  <c:v>98.835612728578198</c:v>
                </c:pt>
                <c:pt idx="135">
                  <c:v>98.832946089086164</c:v>
                </c:pt>
                <c:pt idx="136">
                  <c:v>98.83027944959413</c:v>
                </c:pt>
                <c:pt idx="137">
                  <c:v>98.827612810102096</c:v>
                </c:pt>
                <c:pt idx="138">
                  <c:v>98.824946170610062</c:v>
                </c:pt>
                <c:pt idx="139">
                  <c:v>98.822279531118028</c:v>
                </c:pt>
                <c:pt idx="140">
                  <c:v>98.819612891625994</c:v>
                </c:pt>
                <c:pt idx="141">
                  <c:v>98.81694625213396</c:v>
                </c:pt>
                <c:pt idx="142">
                  <c:v>98.814279612641926</c:v>
                </c:pt>
                <c:pt idx="143">
                  <c:v>98.811612973149892</c:v>
                </c:pt>
                <c:pt idx="144">
                  <c:v>98.808946333657858</c:v>
                </c:pt>
                <c:pt idx="145">
                  <c:v>98.806279694165823</c:v>
                </c:pt>
                <c:pt idx="146">
                  <c:v>98.803613054673789</c:v>
                </c:pt>
                <c:pt idx="147">
                  <c:v>98.800946415181755</c:v>
                </c:pt>
                <c:pt idx="148">
                  <c:v>98.798279775689721</c:v>
                </c:pt>
                <c:pt idx="149">
                  <c:v>98.795613136197687</c:v>
                </c:pt>
                <c:pt idx="150">
                  <c:v>98.792946496705653</c:v>
                </c:pt>
                <c:pt idx="151">
                  <c:v>98.790279857213619</c:v>
                </c:pt>
                <c:pt idx="152">
                  <c:v>98.787613217721585</c:v>
                </c:pt>
                <c:pt idx="153">
                  <c:v>98.784946578229551</c:v>
                </c:pt>
                <c:pt idx="154">
                  <c:v>98.790448950153944</c:v>
                </c:pt>
                <c:pt idx="155">
                  <c:v>98.800986331828312</c:v>
                </c:pt>
                <c:pt idx="156">
                  <c:v>98.808139906341907</c:v>
                </c:pt>
                <c:pt idx="157">
                  <c:v>98.810258471105527</c:v>
                </c:pt>
                <c:pt idx="158">
                  <c:v>98.814608540375303</c:v>
                </c:pt>
                <c:pt idx="159">
                  <c:v>98.823093235436076</c:v>
                </c:pt>
                <c:pt idx="160">
                  <c:v>98.828767807704963</c:v>
                </c:pt>
                <c:pt idx="161">
                  <c:v>98.835203257089248</c:v>
                </c:pt>
                <c:pt idx="162">
                  <c:v>98.844466371440205</c:v>
                </c:pt>
                <c:pt idx="163">
                  <c:v>98.848833982884756</c:v>
                </c:pt>
                <c:pt idx="164">
                  <c:v>98.846167343392722</c:v>
                </c:pt>
                <c:pt idx="165">
                  <c:v>98.843500703900688</c:v>
                </c:pt>
                <c:pt idx="166">
                  <c:v>98.840834064408654</c:v>
                </c:pt>
                <c:pt idx="167">
                  <c:v>98.83816742491662</c:v>
                </c:pt>
                <c:pt idx="168">
                  <c:v>98.835500785424586</c:v>
                </c:pt>
                <c:pt idx="169">
                  <c:v>98.832834145932551</c:v>
                </c:pt>
                <c:pt idx="170">
                  <c:v>98.830167506440517</c:v>
                </c:pt>
                <c:pt idx="171">
                  <c:v>98.827500866948483</c:v>
                </c:pt>
                <c:pt idx="172">
                  <c:v>98.824834227456449</c:v>
                </c:pt>
                <c:pt idx="173">
                  <c:v>98.822167587964415</c:v>
                </c:pt>
                <c:pt idx="174">
                  <c:v>98.819500948472381</c:v>
                </c:pt>
                <c:pt idx="175">
                  <c:v>98.816834308980347</c:v>
                </c:pt>
                <c:pt idx="176">
                  <c:v>98.818952873743967</c:v>
                </c:pt>
                <c:pt idx="177">
                  <c:v>98.825966941413995</c:v>
                </c:pt>
                <c:pt idx="178">
                  <c:v>98.832402390798279</c:v>
                </c:pt>
                <c:pt idx="179">
                  <c:v>98.838393829858589</c:v>
                </c:pt>
                <c:pt idx="180">
                  <c:v>98.844760153680625</c:v>
                </c:pt>
                <c:pt idx="181">
                  <c:v>98.851155788738666</c:v>
                </c:pt>
                <c:pt idx="182">
                  <c:v>98.85761813056051</c:v>
                </c:pt>
                <c:pt idx="183">
                  <c:v>98.866340864593994</c:v>
                </c:pt>
                <c:pt idx="184">
                  <c:v>98.875108837916898</c:v>
                </c:pt>
                <c:pt idx="185">
                  <c:v>98.881717085941375</c:v>
                </c:pt>
                <c:pt idx="186">
                  <c:v>98.888213387912629</c:v>
                </c:pt>
                <c:pt idx="187">
                  <c:v>98.890128219152231</c:v>
                </c:pt>
                <c:pt idx="188">
                  <c:v>98.88817923500865</c:v>
                </c:pt>
                <c:pt idx="189">
                  <c:v>98.886947906213535</c:v>
                </c:pt>
                <c:pt idx="190">
                  <c:v>98.885716577418421</c:v>
                </c:pt>
                <c:pt idx="191">
                  <c:v>98.884485248623307</c:v>
                </c:pt>
                <c:pt idx="192">
                  <c:v>98.883253919828192</c:v>
                </c:pt>
                <c:pt idx="193">
                  <c:v>98.882022591033078</c:v>
                </c:pt>
                <c:pt idx="194">
                  <c:v>98.880791262237963</c:v>
                </c:pt>
                <c:pt idx="195">
                  <c:v>98.879559933442849</c:v>
                </c:pt>
                <c:pt idx="196">
                  <c:v>98.878328604647734</c:v>
                </c:pt>
                <c:pt idx="197">
                  <c:v>98.87709727585262</c:v>
                </c:pt>
                <c:pt idx="198">
                  <c:v>98.875865947057505</c:v>
                </c:pt>
                <c:pt idx="199">
                  <c:v>98.874634618262391</c:v>
                </c:pt>
                <c:pt idx="200">
                  <c:v>98.873403289467277</c:v>
                </c:pt>
                <c:pt idx="201">
                  <c:v>98.872171960672162</c:v>
                </c:pt>
                <c:pt idx="202">
                  <c:v>98.870940631877048</c:v>
                </c:pt>
                <c:pt idx="203">
                  <c:v>98.869709303081933</c:v>
                </c:pt>
                <c:pt idx="204">
                  <c:v>98.868477974286819</c:v>
                </c:pt>
                <c:pt idx="205">
                  <c:v>98.867246645491704</c:v>
                </c:pt>
                <c:pt idx="206">
                  <c:v>98.865297661348123</c:v>
                </c:pt>
                <c:pt idx="207">
                  <c:v>98.862631021856089</c:v>
                </c:pt>
                <c:pt idx="208">
                  <c:v>98.859964382364055</c:v>
                </c:pt>
                <c:pt idx="209">
                  <c:v>98.857297742872021</c:v>
                </c:pt>
                <c:pt idx="210">
                  <c:v>98.854631103379987</c:v>
                </c:pt>
                <c:pt idx="211">
                  <c:v>98.851964463887953</c:v>
                </c:pt>
                <c:pt idx="212">
                  <c:v>98.849297824395919</c:v>
                </c:pt>
                <c:pt idx="213">
                  <c:v>98.846631184903885</c:v>
                </c:pt>
                <c:pt idx="214">
                  <c:v>98.843964545411851</c:v>
                </c:pt>
                <c:pt idx="215">
                  <c:v>98.841297905919816</c:v>
                </c:pt>
                <c:pt idx="216">
                  <c:v>98.838631266427782</c:v>
                </c:pt>
                <c:pt idx="217">
                  <c:v>98.840999636685723</c:v>
                </c:pt>
                <c:pt idx="218">
                  <c:v>98.84750263273466</c:v>
                </c:pt>
                <c:pt idx="219">
                  <c:v>98.85389147337267</c:v>
                </c:pt>
                <c:pt idx="220">
                  <c:v>98.860352274189594</c:v>
                </c:pt>
                <c:pt idx="221">
                  <c:v>98.865634695403699</c:v>
                </c:pt>
                <c:pt idx="222">
                  <c:v>98.867428185996346</c:v>
                </c:pt>
                <c:pt idx="223">
                  <c:v>98.866196857201231</c:v>
                </c:pt>
                <c:pt idx="224">
                  <c:v>98.864965528406117</c:v>
                </c:pt>
                <c:pt idx="225">
                  <c:v>98.863734199611002</c:v>
                </c:pt>
                <c:pt idx="226">
                  <c:v>98.862502870815888</c:v>
                </c:pt>
                <c:pt idx="227">
                  <c:v>98.861271542020773</c:v>
                </c:pt>
                <c:pt idx="228">
                  <c:v>98.860040213225659</c:v>
                </c:pt>
                <c:pt idx="229">
                  <c:v>98.858808884430545</c:v>
                </c:pt>
                <c:pt idx="230">
                  <c:v>98.85757755563543</c:v>
                </c:pt>
                <c:pt idx="231">
                  <c:v>98.856346226840316</c:v>
                </c:pt>
                <c:pt idx="232">
                  <c:v>98.855114898045201</c:v>
                </c:pt>
                <c:pt idx="233">
                  <c:v>98.853883569250087</c:v>
                </c:pt>
                <c:pt idx="234">
                  <c:v>98.852652240454972</c:v>
                </c:pt>
                <c:pt idx="235">
                  <c:v>98.851420911659858</c:v>
                </c:pt>
                <c:pt idx="236">
                  <c:v>98.850189582864743</c:v>
                </c:pt>
                <c:pt idx="237">
                  <c:v>98.848958254069629</c:v>
                </c:pt>
                <c:pt idx="238">
                  <c:v>98.847726925274515</c:v>
                </c:pt>
                <c:pt idx="239">
                  <c:v>98.8464955964794</c:v>
                </c:pt>
                <c:pt idx="240">
                  <c:v>98.845264267684286</c:v>
                </c:pt>
                <c:pt idx="241">
                  <c:v>98.844032938889171</c:v>
                </c:pt>
                <c:pt idx="242">
                  <c:v>98.842801610094057</c:v>
                </c:pt>
                <c:pt idx="243">
                  <c:v>98.841570281298942</c:v>
                </c:pt>
                <c:pt idx="244">
                  <c:v>98.839621297155361</c:v>
                </c:pt>
                <c:pt idx="245">
                  <c:v>98.836954657663327</c:v>
                </c:pt>
                <c:pt idx="246">
                  <c:v>98.834288018171293</c:v>
                </c:pt>
                <c:pt idx="247">
                  <c:v>98.831621378679259</c:v>
                </c:pt>
                <c:pt idx="248">
                  <c:v>98.828954739187225</c:v>
                </c:pt>
                <c:pt idx="249">
                  <c:v>98.826288099695191</c:v>
                </c:pt>
                <c:pt idx="250">
                  <c:v>98.823621460203157</c:v>
                </c:pt>
                <c:pt idx="251">
                  <c:v>98.820954820711123</c:v>
                </c:pt>
                <c:pt idx="252">
                  <c:v>98.818288181219089</c:v>
                </c:pt>
                <c:pt idx="253">
                  <c:v>98.815621541727054</c:v>
                </c:pt>
                <c:pt idx="254">
                  <c:v>98.81295490223502</c:v>
                </c:pt>
                <c:pt idx="255">
                  <c:v>98.810288262742986</c:v>
                </c:pt>
                <c:pt idx="256">
                  <c:v>98.807621623250952</c:v>
                </c:pt>
                <c:pt idx="257">
                  <c:v>98.804954983758918</c:v>
                </c:pt>
                <c:pt idx="258">
                  <c:v>98.802288344266884</c:v>
                </c:pt>
                <c:pt idx="259">
                  <c:v>98.79962170477485</c:v>
                </c:pt>
                <c:pt idx="260">
                  <c:v>98.796955065282816</c:v>
                </c:pt>
                <c:pt idx="261">
                  <c:v>98.794288425790782</c:v>
                </c:pt>
                <c:pt idx="262">
                  <c:v>98.791621786298748</c:v>
                </c:pt>
                <c:pt idx="263">
                  <c:v>98.788955146806714</c:v>
                </c:pt>
                <c:pt idx="264">
                  <c:v>98.78628850731468</c:v>
                </c:pt>
                <c:pt idx="265">
                  <c:v>98.783621867822646</c:v>
                </c:pt>
                <c:pt idx="266">
                  <c:v>98.780955228330612</c:v>
                </c:pt>
                <c:pt idx="267">
                  <c:v>98.778288588838578</c:v>
                </c:pt>
                <c:pt idx="268">
                  <c:v>98.775621949346544</c:v>
                </c:pt>
                <c:pt idx="269">
                  <c:v>98.77295530985451</c:v>
                </c:pt>
                <c:pt idx="270">
                  <c:v>98.770288670362476</c:v>
                </c:pt>
                <c:pt idx="271">
                  <c:v>98.767622030870442</c:v>
                </c:pt>
                <c:pt idx="272">
                  <c:v>98.764955391378408</c:v>
                </c:pt>
                <c:pt idx="273">
                  <c:v>98.762288751886373</c:v>
                </c:pt>
                <c:pt idx="274">
                  <c:v>98.759622112394339</c:v>
                </c:pt>
                <c:pt idx="275">
                  <c:v>98.756955472902305</c:v>
                </c:pt>
                <c:pt idx="276">
                  <c:v>98.754288833410271</c:v>
                </c:pt>
                <c:pt idx="277">
                  <c:v>98.751622193918237</c:v>
                </c:pt>
                <c:pt idx="278">
                  <c:v>98.748955554426203</c:v>
                </c:pt>
                <c:pt idx="279">
                  <c:v>98.754173443891347</c:v>
                </c:pt>
                <c:pt idx="280">
                  <c:v>98.764420677845578</c:v>
                </c:pt>
                <c:pt idx="281">
                  <c:v>98.771364853574269</c:v>
                </c:pt>
                <c:pt idx="282">
                  <c:v>98.777486270783797</c:v>
                </c:pt>
                <c:pt idx="283">
                  <c:v>98.783232803231598</c:v>
                </c:pt>
                <c:pt idx="284">
                  <c:v>98.78946616649435</c:v>
                </c:pt>
                <c:pt idx="285">
                  <c:v>98.795699529757101</c:v>
                </c:pt>
                <c:pt idx="286">
                  <c:v>98.801446062204903</c:v>
                </c:pt>
                <c:pt idx="287">
                  <c:v>98.807437501265213</c:v>
                </c:pt>
                <c:pt idx="288">
                  <c:v>98.813803825087248</c:v>
                </c:pt>
                <c:pt idx="289">
                  <c:v>98.820300127058502</c:v>
                </c:pt>
                <c:pt idx="290">
                  <c:v>98.822214958298105</c:v>
                </c:pt>
                <c:pt idx="291">
                  <c:v>98.820265974154523</c:v>
                </c:pt>
                <c:pt idx="292">
                  <c:v>98.819034645359409</c:v>
                </c:pt>
                <c:pt idx="293">
                  <c:v>98.817803316564294</c:v>
                </c:pt>
                <c:pt idx="294">
                  <c:v>98.81657198776918</c:v>
                </c:pt>
                <c:pt idx="295">
                  <c:v>98.815340658974065</c:v>
                </c:pt>
                <c:pt idx="296">
                  <c:v>98.814109330178951</c:v>
                </c:pt>
                <c:pt idx="297">
                  <c:v>98.812878001383837</c:v>
                </c:pt>
                <c:pt idx="298">
                  <c:v>98.811646672588722</c:v>
                </c:pt>
                <c:pt idx="299">
                  <c:v>98.810415343793608</c:v>
                </c:pt>
                <c:pt idx="300">
                  <c:v>98.809184014998493</c:v>
                </c:pt>
                <c:pt idx="301">
                  <c:v>98.807952686203379</c:v>
                </c:pt>
                <c:pt idx="302">
                  <c:v>98.806721357408264</c:v>
                </c:pt>
                <c:pt idx="303">
                  <c:v>98.80549002861315</c:v>
                </c:pt>
                <c:pt idx="304">
                  <c:v>98.804258699818035</c:v>
                </c:pt>
                <c:pt idx="305">
                  <c:v>98.803027371022921</c:v>
                </c:pt>
                <c:pt idx="306">
                  <c:v>98.801796042227807</c:v>
                </c:pt>
                <c:pt idx="307">
                  <c:v>98.800564713432692</c:v>
                </c:pt>
                <c:pt idx="308">
                  <c:v>98.799333384637578</c:v>
                </c:pt>
                <c:pt idx="309">
                  <c:v>98.798102055842463</c:v>
                </c:pt>
                <c:pt idx="310">
                  <c:v>98.796870727047349</c:v>
                </c:pt>
                <c:pt idx="311">
                  <c:v>98.795639398252234</c:v>
                </c:pt>
                <c:pt idx="312">
                  <c:v>98.793690414108653</c:v>
                </c:pt>
                <c:pt idx="313">
                  <c:v>98.791023774616619</c:v>
                </c:pt>
                <c:pt idx="314">
                  <c:v>98.788357135124585</c:v>
                </c:pt>
                <c:pt idx="315">
                  <c:v>98.785690495632551</c:v>
                </c:pt>
                <c:pt idx="316">
                  <c:v>98.783023856140517</c:v>
                </c:pt>
                <c:pt idx="317">
                  <c:v>98.780357216648483</c:v>
                </c:pt>
                <c:pt idx="318">
                  <c:v>98.777690577156449</c:v>
                </c:pt>
                <c:pt idx="319">
                  <c:v>98.775023937664415</c:v>
                </c:pt>
                <c:pt idx="320">
                  <c:v>98.772357298172381</c:v>
                </c:pt>
                <c:pt idx="321">
                  <c:v>98.769690658680346</c:v>
                </c:pt>
                <c:pt idx="322">
                  <c:v>98.767024019188312</c:v>
                </c:pt>
                <c:pt idx="323">
                  <c:v>98.764357379696278</c:v>
                </c:pt>
                <c:pt idx="324">
                  <c:v>98.761690740204244</c:v>
                </c:pt>
                <c:pt idx="325">
                  <c:v>98.75902410071221</c:v>
                </c:pt>
                <c:pt idx="326">
                  <c:v>98.756357461220176</c:v>
                </c:pt>
                <c:pt idx="327">
                  <c:v>98.753690821728142</c:v>
                </c:pt>
                <c:pt idx="328">
                  <c:v>98.751024182236108</c:v>
                </c:pt>
                <c:pt idx="329">
                  <c:v>98.748357542744074</c:v>
                </c:pt>
                <c:pt idx="330">
                  <c:v>98.74569090325204</c:v>
                </c:pt>
                <c:pt idx="331">
                  <c:v>98.743024263760006</c:v>
                </c:pt>
                <c:pt idx="332">
                  <c:v>98.740357624267972</c:v>
                </c:pt>
                <c:pt idx="333">
                  <c:v>98.737690984775938</c:v>
                </c:pt>
                <c:pt idx="334">
                  <c:v>98.735024345283904</c:v>
                </c:pt>
                <c:pt idx="335">
                  <c:v>98.73235770579187</c:v>
                </c:pt>
                <c:pt idx="336">
                  <c:v>98.729691066299836</c:v>
                </c:pt>
                <c:pt idx="337">
                  <c:v>98.727024426807802</c:v>
                </c:pt>
                <c:pt idx="338">
                  <c:v>98.724357787315768</c:v>
                </c:pt>
                <c:pt idx="339">
                  <c:v>98.721691147823734</c:v>
                </c:pt>
                <c:pt idx="340">
                  <c:v>98.7190245083317</c:v>
                </c:pt>
                <c:pt idx="341">
                  <c:v>98.716357868839665</c:v>
                </c:pt>
                <c:pt idx="342">
                  <c:v>98.713691229347631</c:v>
                </c:pt>
                <c:pt idx="343">
                  <c:v>98.711024589855597</c:v>
                </c:pt>
                <c:pt idx="344">
                  <c:v>98.708357950363563</c:v>
                </c:pt>
                <c:pt idx="345">
                  <c:v>98.705691310871529</c:v>
                </c:pt>
                <c:pt idx="346">
                  <c:v>98.703024671379495</c:v>
                </c:pt>
                <c:pt idx="347">
                  <c:v>98.700358031887461</c:v>
                </c:pt>
                <c:pt idx="348">
                  <c:v>98.697691392395427</c:v>
                </c:pt>
                <c:pt idx="349">
                  <c:v>98.707124722553971</c:v>
                </c:pt>
                <c:pt idx="350">
                  <c:v>98.721587397201617</c:v>
                </c:pt>
                <c:pt idx="351">
                  <c:v>98.723950102198671</c:v>
                </c:pt>
                <c:pt idx="352">
                  <c:v>98.726178965613045</c:v>
                </c:pt>
                <c:pt idx="353">
                  <c:v>98.732614414997329</c:v>
                </c:pt>
                <c:pt idx="354">
                  <c:v>98.739049864381613</c:v>
                </c:pt>
                <c:pt idx="355">
                  <c:v>98.747801880053046</c:v>
                </c:pt>
                <c:pt idx="356">
                  <c:v>98.75655389572448</c:v>
                </c:pt>
                <c:pt idx="357">
                  <c:v>98.762989345108764</c:v>
                </c:pt>
                <c:pt idx="358">
                  <c:v>98.764529291586641</c:v>
                </c:pt>
                <c:pt idx="359">
                  <c:v>98.761862652094607</c:v>
                </c:pt>
                <c:pt idx="360">
                  <c:v>98.759196012602573</c:v>
                </c:pt>
                <c:pt idx="361">
                  <c:v>98.756529373110538</c:v>
                </c:pt>
                <c:pt idx="362">
                  <c:v>98.753862733618504</c:v>
                </c:pt>
                <c:pt idx="363">
                  <c:v>98.75119609412647</c:v>
                </c:pt>
                <c:pt idx="364">
                  <c:v>98.748529454634436</c:v>
                </c:pt>
                <c:pt idx="365">
                  <c:v>98.745862815142402</c:v>
                </c:pt>
                <c:pt idx="366">
                  <c:v>98.743196175650368</c:v>
                </c:pt>
                <c:pt idx="367">
                  <c:v>98.740529536158334</c:v>
                </c:pt>
                <c:pt idx="368">
                  <c:v>98.7378628966663</c:v>
                </c:pt>
                <c:pt idx="369">
                  <c:v>98.735196257174266</c:v>
                </c:pt>
                <c:pt idx="370">
                  <c:v>98.732529617682232</c:v>
                </c:pt>
                <c:pt idx="371">
                  <c:v>98.729862978190198</c:v>
                </c:pt>
                <c:pt idx="372">
                  <c:v>98.731777809429801</c:v>
                </c:pt>
                <c:pt idx="373">
                  <c:v>98.738274111401054</c:v>
                </c:pt>
                <c:pt idx="374">
                  <c:v>98.744395528610582</c:v>
                </c:pt>
                <c:pt idx="375">
                  <c:v>98.75051694582011</c:v>
                </c:pt>
                <c:pt idx="376">
                  <c:v>98.756566402850709</c:v>
                </c:pt>
                <c:pt idx="377">
                  <c:v>98.762615790462334</c:v>
                </c:pt>
                <c:pt idx="378">
                  <c:v>98.76866517807396</c:v>
                </c:pt>
                <c:pt idx="379">
                  <c:v>98.774714635104559</c:v>
                </c:pt>
                <c:pt idx="380">
                  <c:v>98.780836052314086</c:v>
                </c:pt>
                <c:pt idx="381">
                  <c:v>98.786957469523614</c:v>
                </c:pt>
                <c:pt idx="382">
                  <c:v>98.788872300763217</c:v>
                </c:pt>
                <c:pt idx="383">
                  <c:v>98.786923316619635</c:v>
                </c:pt>
                <c:pt idx="384">
                  <c:v>98.785691987824521</c:v>
                </c:pt>
                <c:pt idx="385">
                  <c:v>98.784460659029406</c:v>
                </c:pt>
                <c:pt idx="386">
                  <c:v>98.783229330234292</c:v>
                </c:pt>
                <c:pt idx="387">
                  <c:v>98.781998001439177</c:v>
                </c:pt>
                <c:pt idx="388">
                  <c:v>98.780766672644063</c:v>
                </c:pt>
                <c:pt idx="389">
                  <c:v>98.779535343848949</c:v>
                </c:pt>
                <c:pt idx="390">
                  <c:v>98.778304015053834</c:v>
                </c:pt>
                <c:pt idx="391">
                  <c:v>98.77707268625872</c:v>
                </c:pt>
                <c:pt idx="392">
                  <c:v>98.775841357463605</c:v>
                </c:pt>
                <c:pt idx="393">
                  <c:v>98.774610028668491</c:v>
                </c:pt>
                <c:pt idx="394">
                  <c:v>98.773378699873376</c:v>
                </c:pt>
                <c:pt idx="395">
                  <c:v>98.772147371078262</c:v>
                </c:pt>
                <c:pt idx="396">
                  <c:v>98.770916042283147</c:v>
                </c:pt>
                <c:pt idx="397">
                  <c:v>98.769684713488033</c:v>
                </c:pt>
                <c:pt idx="398">
                  <c:v>98.768453384692918</c:v>
                </c:pt>
                <c:pt idx="399">
                  <c:v>98.767222055897804</c:v>
                </c:pt>
                <c:pt idx="400">
                  <c:v>98.76599072710269</c:v>
                </c:pt>
                <c:pt idx="401">
                  <c:v>98.764041742959108</c:v>
                </c:pt>
                <c:pt idx="402">
                  <c:v>98.761375103467074</c:v>
                </c:pt>
                <c:pt idx="403">
                  <c:v>98.75870846397504</c:v>
                </c:pt>
                <c:pt idx="404">
                  <c:v>98.756041824483006</c:v>
                </c:pt>
                <c:pt idx="405">
                  <c:v>98.753375184990972</c:v>
                </c:pt>
                <c:pt idx="406">
                  <c:v>98.750708545498938</c:v>
                </c:pt>
                <c:pt idx="407">
                  <c:v>98.748041906006904</c:v>
                </c:pt>
                <c:pt idx="408">
                  <c:v>98.74537526651487</c:v>
                </c:pt>
                <c:pt idx="409">
                  <c:v>98.742708627022836</c:v>
                </c:pt>
                <c:pt idx="410">
                  <c:v>98.740041987530802</c:v>
                </c:pt>
                <c:pt idx="411">
                  <c:v>98.737375348038768</c:v>
                </c:pt>
                <c:pt idx="412">
                  <c:v>98.734708708546734</c:v>
                </c:pt>
                <c:pt idx="413">
                  <c:v>98.736937571961107</c:v>
                </c:pt>
                <c:pt idx="414">
                  <c:v>98.743859852160341</c:v>
                </c:pt>
                <c:pt idx="415">
                  <c:v>98.750468100184818</c:v>
                </c:pt>
                <c:pt idx="416">
                  <c:v>98.756859371358942</c:v>
                </c:pt>
                <c:pt idx="417">
                  <c:v>98.759386827149882</c:v>
                </c:pt>
                <c:pt idx="418">
                  <c:v>98.758155498354768</c:v>
                </c:pt>
                <c:pt idx="419">
                  <c:v>98.756924169559653</c:v>
                </c:pt>
                <c:pt idx="420">
                  <c:v>98.755692840764539</c:v>
                </c:pt>
                <c:pt idx="421">
                  <c:v>98.754461511969424</c:v>
                </c:pt>
                <c:pt idx="422">
                  <c:v>98.75323018317431</c:v>
                </c:pt>
                <c:pt idx="423">
                  <c:v>98.751998854379195</c:v>
                </c:pt>
                <c:pt idx="424">
                  <c:v>98.750767525584081</c:v>
                </c:pt>
                <c:pt idx="425">
                  <c:v>98.749536196788966</c:v>
                </c:pt>
                <c:pt idx="426">
                  <c:v>98.748304867993852</c:v>
                </c:pt>
                <c:pt idx="427">
                  <c:v>98.747073539198738</c:v>
                </c:pt>
                <c:pt idx="428">
                  <c:v>98.745842210403623</c:v>
                </c:pt>
                <c:pt idx="429">
                  <c:v>98.744610881608509</c:v>
                </c:pt>
                <c:pt idx="430">
                  <c:v>98.743379552813394</c:v>
                </c:pt>
                <c:pt idx="431">
                  <c:v>98.74214822401828</c:v>
                </c:pt>
                <c:pt idx="432">
                  <c:v>98.740916895223165</c:v>
                </c:pt>
                <c:pt idx="433">
                  <c:v>98.739685566428051</c:v>
                </c:pt>
                <c:pt idx="434">
                  <c:v>98.738454237632936</c:v>
                </c:pt>
                <c:pt idx="435">
                  <c:v>98.737222908837822</c:v>
                </c:pt>
                <c:pt idx="436">
                  <c:v>98.735991580042707</c:v>
                </c:pt>
                <c:pt idx="437">
                  <c:v>98.734760251247593</c:v>
                </c:pt>
                <c:pt idx="438">
                  <c:v>98.733528922452479</c:v>
                </c:pt>
                <c:pt idx="439">
                  <c:v>98.731579938308897</c:v>
                </c:pt>
                <c:pt idx="440">
                  <c:v>98.728913298816863</c:v>
                </c:pt>
                <c:pt idx="441">
                  <c:v>98.726246659324829</c:v>
                </c:pt>
                <c:pt idx="442">
                  <c:v>98.723580019832795</c:v>
                </c:pt>
                <c:pt idx="443">
                  <c:v>98.720913380340761</c:v>
                </c:pt>
                <c:pt idx="444">
                  <c:v>98.718246740848727</c:v>
                </c:pt>
                <c:pt idx="445">
                  <c:v>98.715580101356693</c:v>
                </c:pt>
                <c:pt idx="446">
                  <c:v>98.712913461864659</c:v>
                </c:pt>
                <c:pt idx="447">
                  <c:v>98.710246822372625</c:v>
                </c:pt>
                <c:pt idx="448">
                  <c:v>98.707580182880591</c:v>
                </c:pt>
                <c:pt idx="449">
                  <c:v>98.704913543388557</c:v>
                </c:pt>
                <c:pt idx="450">
                  <c:v>98.702246903896523</c:v>
                </c:pt>
                <c:pt idx="451">
                  <c:v>98.699580264404489</c:v>
                </c:pt>
                <c:pt idx="452">
                  <c:v>98.696913624912455</c:v>
                </c:pt>
                <c:pt idx="453">
                  <c:v>98.694246985420421</c:v>
                </c:pt>
                <c:pt idx="454">
                  <c:v>98.691580345928386</c:v>
                </c:pt>
                <c:pt idx="455">
                  <c:v>98.688913706436352</c:v>
                </c:pt>
                <c:pt idx="456">
                  <c:v>98.686247066944318</c:v>
                </c:pt>
                <c:pt idx="457">
                  <c:v>98.683580427452284</c:v>
                </c:pt>
                <c:pt idx="458">
                  <c:v>98.68091378796025</c:v>
                </c:pt>
                <c:pt idx="459">
                  <c:v>98.683235173105132</c:v>
                </c:pt>
                <c:pt idx="460">
                  <c:v>98.685556558250013</c:v>
                </c:pt>
                <c:pt idx="461">
                  <c:v>98.682889918757979</c:v>
                </c:pt>
                <c:pt idx="462">
                  <c:v>98.680223279265945</c:v>
                </c:pt>
                <c:pt idx="463">
                  <c:v>98.677556639773911</c:v>
                </c:pt>
                <c:pt idx="464">
                  <c:v>98.674890000281877</c:v>
                </c:pt>
                <c:pt idx="465">
                  <c:v>98.672223360789843</c:v>
                </c:pt>
                <c:pt idx="466">
                  <c:v>98.669556721297809</c:v>
                </c:pt>
                <c:pt idx="467">
                  <c:v>98.666890081805775</c:v>
                </c:pt>
                <c:pt idx="468">
                  <c:v>98.664223442313741</c:v>
                </c:pt>
                <c:pt idx="469">
                  <c:v>98.661556802821707</c:v>
                </c:pt>
                <c:pt idx="470">
                  <c:v>98.658890163329673</c:v>
                </c:pt>
                <c:pt idx="471">
                  <c:v>98.656223523837639</c:v>
                </c:pt>
                <c:pt idx="472">
                  <c:v>98.653556884345605</c:v>
                </c:pt>
                <c:pt idx="473">
                  <c:v>98.650890244853571</c:v>
                </c:pt>
                <c:pt idx="474">
                  <c:v>98.648223605361537</c:v>
                </c:pt>
                <c:pt idx="475">
                  <c:v>98.650591975619477</c:v>
                </c:pt>
                <c:pt idx="476">
                  <c:v>98.657166931847328</c:v>
                </c:pt>
                <c:pt idx="477">
                  <c:v>98.66340029511008</c:v>
                </c:pt>
                <c:pt idx="478">
                  <c:v>98.669561698193917</c:v>
                </c:pt>
                <c:pt idx="479">
                  <c:v>98.675481177075312</c:v>
                </c:pt>
                <c:pt idx="480">
                  <c:v>98.681400655956708</c:v>
                </c:pt>
                <c:pt idx="481">
                  <c:v>98.687562059040545</c:v>
                </c:pt>
                <c:pt idx="482">
                  <c:v>98.693795422303296</c:v>
                </c:pt>
                <c:pt idx="483">
                  <c:v>98.699541954751098</c:v>
                </c:pt>
                <c:pt idx="484">
                  <c:v>98.704596654840543</c:v>
                </c:pt>
                <c:pt idx="485">
                  <c:v>98.70616242430853</c:v>
                </c:pt>
                <c:pt idx="486">
                  <c:v>98.704931095513416</c:v>
                </c:pt>
                <c:pt idx="487">
                  <c:v>98.703699766718302</c:v>
                </c:pt>
                <c:pt idx="488">
                  <c:v>98.702468437923187</c:v>
                </c:pt>
                <c:pt idx="489">
                  <c:v>98.701237109128073</c:v>
                </c:pt>
                <c:pt idx="490">
                  <c:v>98.700005780332958</c:v>
                </c:pt>
                <c:pt idx="491">
                  <c:v>98.698774451537844</c:v>
                </c:pt>
                <c:pt idx="492">
                  <c:v>98.697543122742729</c:v>
                </c:pt>
                <c:pt idx="493">
                  <c:v>98.696311793947615</c:v>
                </c:pt>
                <c:pt idx="494">
                  <c:v>98.6950804651525</c:v>
                </c:pt>
                <c:pt idx="495">
                  <c:v>98.693849136357386</c:v>
                </c:pt>
                <c:pt idx="496">
                  <c:v>98.692617807562272</c:v>
                </c:pt>
                <c:pt idx="497">
                  <c:v>98.691386478767157</c:v>
                </c:pt>
                <c:pt idx="498">
                  <c:v>98.690155149972043</c:v>
                </c:pt>
                <c:pt idx="499">
                  <c:v>98.688923821176928</c:v>
                </c:pt>
                <c:pt idx="500">
                  <c:v>98.687692492381814</c:v>
                </c:pt>
                <c:pt idx="501">
                  <c:v>98.686461163586699</c:v>
                </c:pt>
                <c:pt idx="502">
                  <c:v>98.685229834791585</c:v>
                </c:pt>
                <c:pt idx="503">
                  <c:v>98.68399850599647</c:v>
                </c:pt>
                <c:pt idx="504">
                  <c:v>98.682767177201356</c:v>
                </c:pt>
                <c:pt idx="505">
                  <c:v>98.681535848406241</c:v>
                </c:pt>
                <c:pt idx="506">
                  <c:v>98.680304519611127</c:v>
                </c:pt>
                <c:pt idx="507">
                  <c:v>98.678355535467546</c:v>
                </c:pt>
                <c:pt idx="508">
                  <c:v>98.675688895975512</c:v>
                </c:pt>
                <c:pt idx="509">
                  <c:v>98.673022256483478</c:v>
                </c:pt>
                <c:pt idx="510">
                  <c:v>98.670355616991444</c:v>
                </c:pt>
                <c:pt idx="511">
                  <c:v>98.667688977499409</c:v>
                </c:pt>
                <c:pt idx="512">
                  <c:v>98.665022338007375</c:v>
                </c:pt>
                <c:pt idx="513">
                  <c:v>98.662355698515341</c:v>
                </c:pt>
                <c:pt idx="514">
                  <c:v>98.659689059023307</c:v>
                </c:pt>
                <c:pt idx="515">
                  <c:v>98.657022419531273</c:v>
                </c:pt>
                <c:pt idx="516">
                  <c:v>98.654355780039239</c:v>
                </c:pt>
                <c:pt idx="517">
                  <c:v>98.651689140547205</c:v>
                </c:pt>
                <c:pt idx="518">
                  <c:v>98.649022501055171</c:v>
                </c:pt>
                <c:pt idx="519">
                  <c:v>98.646355861563137</c:v>
                </c:pt>
                <c:pt idx="520">
                  <c:v>98.643689222071103</c:v>
                </c:pt>
                <c:pt idx="521">
                  <c:v>98.641022582579069</c:v>
                </c:pt>
                <c:pt idx="522">
                  <c:v>98.638355943087035</c:v>
                </c:pt>
                <c:pt idx="523">
                  <c:v>98.635689303595001</c:v>
                </c:pt>
                <c:pt idx="524">
                  <c:v>98.633022664102967</c:v>
                </c:pt>
                <c:pt idx="525">
                  <c:v>98.630356024610933</c:v>
                </c:pt>
                <c:pt idx="526">
                  <c:v>98.627689385118899</c:v>
                </c:pt>
                <c:pt idx="527">
                  <c:v>98.625022745626865</c:v>
                </c:pt>
                <c:pt idx="528">
                  <c:v>98.622356106134831</c:v>
                </c:pt>
                <c:pt idx="529">
                  <c:v>98.619689466642797</c:v>
                </c:pt>
                <c:pt idx="530">
                  <c:v>98.617022827150763</c:v>
                </c:pt>
                <c:pt idx="531">
                  <c:v>98.614356187658728</c:v>
                </c:pt>
                <c:pt idx="532">
                  <c:v>98.611689548166694</c:v>
                </c:pt>
                <c:pt idx="533">
                  <c:v>98.60902290867466</c:v>
                </c:pt>
                <c:pt idx="534">
                  <c:v>98.606356269182626</c:v>
                </c:pt>
                <c:pt idx="535">
                  <c:v>98.603689629690592</c:v>
                </c:pt>
                <c:pt idx="536">
                  <c:v>98.601022990198558</c:v>
                </c:pt>
                <c:pt idx="537">
                  <c:v>98.598356350706524</c:v>
                </c:pt>
                <c:pt idx="538">
                  <c:v>98.59568971121449</c:v>
                </c:pt>
                <c:pt idx="539">
                  <c:v>98.593023071722456</c:v>
                </c:pt>
                <c:pt idx="540">
                  <c:v>98.590356432230422</c:v>
                </c:pt>
                <c:pt idx="541">
                  <c:v>98.587689792738388</c:v>
                </c:pt>
                <c:pt idx="542">
                  <c:v>98.585023153246354</c:v>
                </c:pt>
                <c:pt idx="543">
                  <c:v>98.58235651375432</c:v>
                </c:pt>
                <c:pt idx="544">
                  <c:v>98.591789843912863</c:v>
                </c:pt>
                <c:pt idx="545">
                  <c:v>98.609107703028599</c:v>
                </c:pt>
                <c:pt idx="546">
                  <c:v>98.614325592493742</c:v>
                </c:pt>
                <c:pt idx="547">
                  <c:v>98.616554455908116</c:v>
                </c:pt>
                <c:pt idx="548">
                  <c:v>98.622917945113485</c:v>
                </c:pt>
                <c:pt idx="549">
                  <c:v>98.629415275901536</c:v>
                </c:pt>
                <c:pt idx="550">
                  <c:v>98.636673483804998</c:v>
                </c:pt>
                <c:pt idx="551">
                  <c:v>98.643797850125779</c:v>
                </c:pt>
                <c:pt idx="552">
                  <c:v>98.651014738177068</c:v>
                </c:pt>
                <c:pt idx="553">
                  <c:v>98.653336123321949</c:v>
                </c:pt>
                <c:pt idx="554">
                  <c:v>98.650669483829915</c:v>
                </c:pt>
                <c:pt idx="555">
                  <c:v>98.648002844337881</c:v>
                </c:pt>
                <c:pt idx="556">
                  <c:v>98.645336204845847</c:v>
                </c:pt>
                <c:pt idx="557">
                  <c:v>98.642669565353813</c:v>
                </c:pt>
                <c:pt idx="558">
                  <c:v>98.640002925861779</c:v>
                </c:pt>
                <c:pt idx="559">
                  <c:v>98.637336286369745</c:v>
                </c:pt>
                <c:pt idx="560">
                  <c:v>98.634669646877711</c:v>
                </c:pt>
                <c:pt idx="561">
                  <c:v>98.632003007385677</c:v>
                </c:pt>
                <c:pt idx="562">
                  <c:v>98.629336367893643</c:v>
                </c:pt>
                <c:pt idx="563">
                  <c:v>98.626669728401609</c:v>
                </c:pt>
                <c:pt idx="564">
                  <c:v>98.624003088909575</c:v>
                </c:pt>
                <c:pt idx="565">
                  <c:v>98.621336449417541</c:v>
                </c:pt>
                <c:pt idx="566">
                  <c:v>98.618669809925507</c:v>
                </c:pt>
                <c:pt idx="567">
                  <c:v>98.620696587218333</c:v>
                </c:pt>
                <c:pt idx="568">
                  <c:v>98.627508568766828</c:v>
                </c:pt>
                <c:pt idx="569">
                  <c:v>98.634522636436856</c:v>
                </c:pt>
                <c:pt idx="570">
                  <c:v>98.640266253462798</c:v>
                </c:pt>
                <c:pt idx="571">
                  <c:v>98.645248993373329</c:v>
                </c:pt>
                <c:pt idx="572">
                  <c:v>98.65023173328386</c:v>
                </c:pt>
                <c:pt idx="573">
                  <c:v>98.655214473194391</c:v>
                </c:pt>
                <c:pt idx="574">
                  <c:v>98.661577962399761</c:v>
                </c:pt>
                <c:pt idx="575">
                  <c:v>98.668388296545771</c:v>
                </c:pt>
                <c:pt idx="576">
                  <c:v>98.674884598517025</c:v>
                </c:pt>
                <c:pt idx="577">
                  <c:v>98.676799429756628</c:v>
                </c:pt>
                <c:pt idx="578">
                  <c:v>98.674850445613046</c:v>
                </c:pt>
                <c:pt idx="579">
                  <c:v>98.673619116817932</c:v>
                </c:pt>
                <c:pt idx="580">
                  <c:v>98.672387788022817</c:v>
                </c:pt>
                <c:pt idx="581">
                  <c:v>98.671156459227703</c:v>
                </c:pt>
                <c:pt idx="582">
                  <c:v>98.669925130432588</c:v>
                </c:pt>
                <c:pt idx="583">
                  <c:v>98.668693801637474</c:v>
                </c:pt>
                <c:pt idx="584">
                  <c:v>98.667462472842359</c:v>
                </c:pt>
                <c:pt idx="585">
                  <c:v>98.666231144047245</c:v>
                </c:pt>
                <c:pt idx="586">
                  <c:v>98.664999815252131</c:v>
                </c:pt>
                <c:pt idx="587">
                  <c:v>98.663768486457016</c:v>
                </c:pt>
                <c:pt idx="588">
                  <c:v>98.662537157661902</c:v>
                </c:pt>
                <c:pt idx="589">
                  <c:v>98.661305828866787</c:v>
                </c:pt>
                <c:pt idx="590">
                  <c:v>98.660074500071673</c:v>
                </c:pt>
                <c:pt idx="591">
                  <c:v>98.658843171276558</c:v>
                </c:pt>
                <c:pt idx="592">
                  <c:v>98.657611842481444</c:v>
                </c:pt>
                <c:pt idx="593">
                  <c:v>98.656380513686329</c:v>
                </c:pt>
                <c:pt idx="594">
                  <c:v>98.655149184891215</c:v>
                </c:pt>
                <c:pt idx="595">
                  <c:v>98.653917856096101</c:v>
                </c:pt>
                <c:pt idx="596">
                  <c:v>98.651968871952519</c:v>
                </c:pt>
                <c:pt idx="597">
                  <c:v>98.649302232460485</c:v>
                </c:pt>
                <c:pt idx="598">
                  <c:v>98.646635592968451</c:v>
                </c:pt>
                <c:pt idx="599">
                  <c:v>98.643968953476417</c:v>
                </c:pt>
                <c:pt idx="600">
                  <c:v>98.641302313984383</c:v>
                </c:pt>
                <c:pt idx="601">
                  <c:v>98.638635674492349</c:v>
                </c:pt>
                <c:pt idx="602">
                  <c:v>98.635969035000315</c:v>
                </c:pt>
                <c:pt idx="603">
                  <c:v>98.633302395508281</c:v>
                </c:pt>
                <c:pt idx="604">
                  <c:v>98.630635756016247</c:v>
                </c:pt>
                <c:pt idx="605">
                  <c:v>98.627969116524213</c:v>
                </c:pt>
                <c:pt idx="606">
                  <c:v>98.625302477032179</c:v>
                </c:pt>
                <c:pt idx="607">
                  <c:v>98.622635837540145</c:v>
                </c:pt>
                <c:pt idx="608">
                  <c:v>98.619969198048111</c:v>
                </c:pt>
                <c:pt idx="609">
                  <c:v>98.621995975340937</c:v>
                </c:pt>
                <c:pt idx="610">
                  <c:v>98.628499192568285</c:v>
                </c:pt>
                <c:pt idx="611">
                  <c:v>98.63478979682921</c:v>
                </c:pt>
                <c:pt idx="612">
                  <c:v>98.637321616504067</c:v>
                </c:pt>
                <c:pt idx="613">
                  <c:v>98.636090287708953</c:v>
                </c:pt>
                <c:pt idx="614">
                  <c:v>98.634858958913838</c:v>
                </c:pt>
                <c:pt idx="615">
                  <c:v>98.633627630118724</c:v>
                </c:pt>
                <c:pt idx="616">
                  <c:v>98.63239630132361</c:v>
                </c:pt>
                <c:pt idx="617">
                  <c:v>98.631164972528495</c:v>
                </c:pt>
                <c:pt idx="618">
                  <c:v>98.629933643733381</c:v>
                </c:pt>
                <c:pt idx="619">
                  <c:v>98.628702314938266</c:v>
                </c:pt>
                <c:pt idx="620">
                  <c:v>98.627470986143152</c:v>
                </c:pt>
                <c:pt idx="621">
                  <c:v>98.626239657348037</c:v>
                </c:pt>
                <c:pt idx="622">
                  <c:v>98.625008328552923</c:v>
                </c:pt>
                <c:pt idx="623">
                  <c:v>98.623776999757808</c:v>
                </c:pt>
                <c:pt idx="624">
                  <c:v>98.622545670962694</c:v>
                </c:pt>
                <c:pt idx="625">
                  <c:v>98.62131434216758</c:v>
                </c:pt>
                <c:pt idx="626">
                  <c:v>98.620083013372465</c:v>
                </c:pt>
                <c:pt idx="627">
                  <c:v>98.618851684577351</c:v>
                </c:pt>
                <c:pt idx="628">
                  <c:v>98.617620355782236</c:v>
                </c:pt>
                <c:pt idx="629">
                  <c:v>98.616389026987122</c:v>
                </c:pt>
                <c:pt idx="630">
                  <c:v>98.615157698192007</c:v>
                </c:pt>
                <c:pt idx="631">
                  <c:v>98.613926369396893</c:v>
                </c:pt>
                <c:pt idx="632">
                  <c:v>98.612695040601778</c:v>
                </c:pt>
                <c:pt idx="633">
                  <c:v>98.611463711806664</c:v>
                </c:pt>
                <c:pt idx="634">
                  <c:v>98.609514727663083</c:v>
                </c:pt>
                <c:pt idx="635">
                  <c:v>98.606848088171049</c:v>
                </c:pt>
                <c:pt idx="636">
                  <c:v>98.604181448679014</c:v>
                </c:pt>
                <c:pt idx="637">
                  <c:v>98.60151480918698</c:v>
                </c:pt>
                <c:pt idx="638">
                  <c:v>98.598848169694946</c:v>
                </c:pt>
                <c:pt idx="639">
                  <c:v>98.596181530202912</c:v>
                </c:pt>
                <c:pt idx="640">
                  <c:v>98.593514890710878</c:v>
                </c:pt>
                <c:pt idx="641">
                  <c:v>98.590848251218844</c:v>
                </c:pt>
                <c:pt idx="642">
                  <c:v>98.58818161172681</c:v>
                </c:pt>
                <c:pt idx="643">
                  <c:v>98.585514972234776</c:v>
                </c:pt>
                <c:pt idx="644">
                  <c:v>98.582848332742742</c:v>
                </c:pt>
                <c:pt idx="645">
                  <c:v>98.580181693250708</c:v>
                </c:pt>
                <c:pt idx="646">
                  <c:v>98.577515053758674</c:v>
                </c:pt>
                <c:pt idx="647">
                  <c:v>98.57484841426664</c:v>
                </c:pt>
                <c:pt idx="648">
                  <c:v>98.572181774774606</c:v>
                </c:pt>
                <c:pt idx="649">
                  <c:v>98.569515135282572</c:v>
                </c:pt>
                <c:pt idx="650">
                  <c:v>98.566848495790538</c:v>
                </c:pt>
                <c:pt idx="651">
                  <c:v>98.564181856298504</c:v>
                </c:pt>
                <c:pt idx="652">
                  <c:v>98.56151521680647</c:v>
                </c:pt>
                <c:pt idx="653">
                  <c:v>98.558848577314436</c:v>
                </c:pt>
                <c:pt idx="654">
                  <c:v>98.556181937822402</c:v>
                </c:pt>
                <c:pt idx="655">
                  <c:v>98.553515298330368</c:v>
                </c:pt>
                <c:pt idx="656">
                  <c:v>98.550848658838333</c:v>
                </c:pt>
                <c:pt idx="657">
                  <c:v>98.548182019346299</c:v>
                </c:pt>
                <c:pt idx="658">
                  <c:v>98.545515379854265</c:v>
                </c:pt>
                <c:pt idx="659">
                  <c:v>98.542848740362231</c:v>
                </c:pt>
                <c:pt idx="660">
                  <c:v>98.540182100870197</c:v>
                </c:pt>
                <c:pt idx="661">
                  <c:v>98.537515461378163</c:v>
                </c:pt>
                <c:pt idx="662">
                  <c:v>98.534848821886129</c:v>
                </c:pt>
                <c:pt idx="663">
                  <c:v>98.532182182394095</c:v>
                </c:pt>
                <c:pt idx="664">
                  <c:v>98.529515542902061</c:v>
                </c:pt>
                <c:pt idx="665">
                  <c:v>98.526848903410027</c:v>
                </c:pt>
                <c:pt idx="666">
                  <c:v>98.524182263917993</c:v>
                </c:pt>
                <c:pt idx="667">
                  <c:v>98.521515624425959</c:v>
                </c:pt>
                <c:pt idx="668">
                  <c:v>98.518848984933925</c:v>
                </c:pt>
                <c:pt idx="669">
                  <c:v>98.522705497698951</c:v>
                </c:pt>
                <c:pt idx="670">
                  <c:v>98.526562010463977</c:v>
                </c:pt>
                <c:pt idx="671">
                  <c:v>98.528101956941853</c:v>
                </c:pt>
                <c:pt idx="672">
                  <c:v>98.533831245823848</c:v>
                </c:pt>
                <c:pt idx="673">
                  <c:v>98.54038329322502</c:v>
                </c:pt>
                <c:pt idx="674">
                  <c:v>98.547439415006934</c:v>
                </c:pt>
                <c:pt idx="675">
                  <c:v>98.554159609084635</c:v>
                </c:pt>
                <c:pt idx="676">
                  <c:v>98.561081889283869</c:v>
                </c:pt>
                <c:pt idx="677">
                  <c:v>98.567445378489239</c:v>
                </c:pt>
                <c:pt idx="678">
                  <c:v>98.573494835519838</c:v>
                </c:pt>
                <c:pt idx="679">
                  <c:v>98.575409666759441</c:v>
                </c:pt>
                <c:pt idx="680">
                  <c:v>98.572743027267407</c:v>
                </c:pt>
                <c:pt idx="681">
                  <c:v>98.570794043123826</c:v>
                </c:pt>
                <c:pt idx="682">
                  <c:v>98.569562714328711</c:v>
                </c:pt>
                <c:pt idx="683">
                  <c:v>98.568331385533597</c:v>
                </c:pt>
                <c:pt idx="684">
                  <c:v>98.567100056738482</c:v>
                </c:pt>
                <c:pt idx="685">
                  <c:v>98.565868727943368</c:v>
                </c:pt>
                <c:pt idx="686">
                  <c:v>98.564637399148253</c:v>
                </c:pt>
                <c:pt idx="687">
                  <c:v>98.563406070353139</c:v>
                </c:pt>
                <c:pt idx="688">
                  <c:v>98.562174741558024</c:v>
                </c:pt>
                <c:pt idx="689">
                  <c:v>98.56094341276291</c:v>
                </c:pt>
                <c:pt idx="690">
                  <c:v>98.559712083967796</c:v>
                </c:pt>
                <c:pt idx="691">
                  <c:v>98.558480755172681</c:v>
                </c:pt>
                <c:pt idx="692">
                  <c:v>98.557249426377567</c:v>
                </c:pt>
                <c:pt idx="693">
                  <c:v>98.556018097582452</c:v>
                </c:pt>
                <c:pt idx="694">
                  <c:v>98.554786768787338</c:v>
                </c:pt>
                <c:pt idx="695">
                  <c:v>98.553555439992223</c:v>
                </c:pt>
                <c:pt idx="696">
                  <c:v>98.552324111197109</c:v>
                </c:pt>
                <c:pt idx="697">
                  <c:v>98.551092782401994</c:v>
                </c:pt>
                <c:pt idx="698">
                  <c:v>98.54986145360688</c:v>
                </c:pt>
                <c:pt idx="699">
                  <c:v>98.548630124811766</c:v>
                </c:pt>
                <c:pt idx="700">
                  <c:v>98.547398796016651</c:v>
                </c:pt>
                <c:pt idx="701">
                  <c:v>98.546167467221537</c:v>
                </c:pt>
                <c:pt idx="702">
                  <c:v>98.544218483077955</c:v>
                </c:pt>
                <c:pt idx="703">
                  <c:v>98.541551843585921</c:v>
                </c:pt>
                <c:pt idx="704">
                  <c:v>98.538885204093887</c:v>
                </c:pt>
                <c:pt idx="705">
                  <c:v>98.536218564601853</c:v>
                </c:pt>
                <c:pt idx="706">
                  <c:v>98.533551925109819</c:v>
                </c:pt>
                <c:pt idx="707">
                  <c:v>98.530885285617785</c:v>
                </c:pt>
                <c:pt idx="708">
                  <c:v>98.528218646125751</c:v>
                </c:pt>
                <c:pt idx="709">
                  <c:v>98.525552006633717</c:v>
                </c:pt>
                <c:pt idx="710">
                  <c:v>98.522885367141683</c:v>
                </c:pt>
                <c:pt idx="711">
                  <c:v>98.520218727649649</c:v>
                </c:pt>
                <c:pt idx="712">
                  <c:v>98.517552088157615</c:v>
                </c:pt>
                <c:pt idx="713">
                  <c:v>98.514885448665581</c:v>
                </c:pt>
                <c:pt idx="714">
                  <c:v>98.512218809173547</c:v>
                </c:pt>
                <c:pt idx="715">
                  <c:v>98.509552169681513</c:v>
                </c:pt>
                <c:pt idx="716">
                  <c:v>98.506885530189479</c:v>
                </c:pt>
                <c:pt idx="717">
                  <c:v>98.504218890697445</c:v>
                </c:pt>
                <c:pt idx="718">
                  <c:v>98.50155225120541</c:v>
                </c:pt>
                <c:pt idx="719">
                  <c:v>98.498885611713376</c:v>
                </c:pt>
                <c:pt idx="720">
                  <c:v>98.496218972221342</c:v>
                </c:pt>
                <c:pt idx="721">
                  <c:v>98.493552332729308</c:v>
                </c:pt>
                <c:pt idx="722">
                  <c:v>98.490885693237274</c:v>
                </c:pt>
                <c:pt idx="723">
                  <c:v>98.48821905374524</c:v>
                </c:pt>
                <c:pt idx="724">
                  <c:v>98.485552414253206</c:v>
                </c:pt>
                <c:pt idx="725">
                  <c:v>98.482885774761172</c:v>
                </c:pt>
                <c:pt idx="726">
                  <c:v>98.480219135269138</c:v>
                </c:pt>
                <c:pt idx="727">
                  <c:v>98.477552495777104</c:v>
                </c:pt>
                <c:pt idx="728">
                  <c:v>98.47488585628507</c:v>
                </c:pt>
                <c:pt idx="729">
                  <c:v>98.472219216793036</c:v>
                </c:pt>
                <c:pt idx="730">
                  <c:v>98.469552577301002</c:v>
                </c:pt>
                <c:pt idx="731">
                  <c:v>98.466885937808968</c:v>
                </c:pt>
                <c:pt idx="732">
                  <c:v>98.464219298316934</c:v>
                </c:pt>
                <c:pt idx="733">
                  <c:v>98.4615526588249</c:v>
                </c:pt>
                <c:pt idx="734">
                  <c:v>98.458886019332866</c:v>
                </c:pt>
                <c:pt idx="735">
                  <c:v>98.456219379840832</c:v>
                </c:pt>
                <c:pt idx="736">
                  <c:v>98.453552740348798</c:v>
                </c:pt>
                <c:pt idx="737">
                  <c:v>98.450886100856764</c:v>
                </c:pt>
                <c:pt idx="738">
                  <c:v>98.448219461364729</c:v>
                </c:pt>
                <c:pt idx="739">
                  <c:v>98.45335963249066</c:v>
                </c:pt>
                <c:pt idx="740">
                  <c:v>98.463285007872258</c:v>
                </c:pt>
                <c:pt idx="741">
                  <c:v>98.471926724892953</c:v>
                </c:pt>
                <c:pt idx="742">
                  <c:v>98.480678740564386</c:v>
                </c:pt>
                <c:pt idx="743">
                  <c:v>98.487936948467848</c:v>
                </c:pt>
                <c:pt idx="744">
                  <c:v>98.49519515637131</c:v>
                </c:pt>
                <c:pt idx="745">
                  <c:v>98.505593031202125</c:v>
                </c:pt>
                <c:pt idx="746">
                  <c:v>98.515301989096443</c:v>
                </c:pt>
                <c:pt idx="747">
                  <c:v>98.521871280063408</c:v>
                </c:pt>
                <c:pt idx="748">
                  <c:v>98.524233985060462</c:v>
                </c:pt>
                <c:pt idx="749">
                  <c:v>98.521567345568428</c:v>
                </c:pt>
                <c:pt idx="750">
                  <c:v>98.518900706076394</c:v>
                </c:pt>
                <c:pt idx="751">
                  <c:v>98.51623406658436</c:v>
                </c:pt>
                <c:pt idx="752">
                  <c:v>98.513567427092326</c:v>
                </c:pt>
                <c:pt idx="753">
                  <c:v>98.510900787600292</c:v>
                </c:pt>
                <c:pt idx="754">
                  <c:v>98.508234148108258</c:v>
                </c:pt>
                <c:pt idx="755">
                  <c:v>98.505567508616224</c:v>
                </c:pt>
                <c:pt idx="756">
                  <c:v>98.50290086912419</c:v>
                </c:pt>
                <c:pt idx="757">
                  <c:v>98.500234229632156</c:v>
                </c:pt>
                <c:pt idx="758">
                  <c:v>98.497567590140122</c:v>
                </c:pt>
                <c:pt idx="759">
                  <c:v>98.494900950648088</c:v>
                </c:pt>
                <c:pt idx="760">
                  <c:v>98.492234311156054</c:v>
                </c:pt>
                <c:pt idx="761">
                  <c:v>98.495191639720119</c:v>
                </c:pt>
                <c:pt idx="762">
                  <c:v>98.504672120541258</c:v>
                </c:pt>
                <c:pt idx="763">
                  <c:v>98.513222050091159</c:v>
                </c:pt>
                <c:pt idx="764">
                  <c:v>98.519830298115636</c:v>
                </c:pt>
                <c:pt idx="765">
                  <c:v>98.525951715325164</c:v>
                </c:pt>
                <c:pt idx="766">
                  <c:v>98.532073132534691</c:v>
                </c:pt>
                <c:pt idx="767">
                  <c:v>98.538194549744219</c:v>
                </c:pt>
                <c:pt idx="768">
                  <c:v>98.544315966953747</c:v>
                </c:pt>
                <c:pt idx="769">
                  <c:v>98.550711602011788</c:v>
                </c:pt>
                <c:pt idx="770">
                  <c:v>98.556660392129189</c:v>
                </c:pt>
                <c:pt idx="771">
                  <c:v>98.562334964398076</c:v>
                </c:pt>
                <c:pt idx="772">
                  <c:v>98.563874910875953</c:v>
                </c:pt>
                <c:pt idx="773">
                  <c:v>98.561925926732371</c:v>
                </c:pt>
                <c:pt idx="774">
                  <c:v>98.560694597937257</c:v>
                </c:pt>
                <c:pt idx="775">
                  <c:v>98.559463269142142</c:v>
                </c:pt>
                <c:pt idx="776">
                  <c:v>98.558231940347028</c:v>
                </c:pt>
                <c:pt idx="777">
                  <c:v>98.557000611551913</c:v>
                </c:pt>
                <c:pt idx="778">
                  <c:v>98.555769282756799</c:v>
                </c:pt>
                <c:pt idx="779">
                  <c:v>98.554537953961685</c:v>
                </c:pt>
                <c:pt idx="780">
                  <c:v>98.55330662516657</c:v>
                </c:pt>
                <c:pt idx="781">
                  <c:v>98.552075296371456</c:v>
                </c:pt>
                <c:pt idx="782">
                  <c:v>98.550843967576341</c:v>
                </c:pt>
                <c:pt idx="783">
                  <c:v>98.549612638781227</c:v>
                </c:pt>
                <c:pt idx="784">
                  <c:v>98.548381309986112</c:v>
                </c:pt>
                <c:pt idx="785">
                  <c:v>98.547149981190998</c:v>
                </c:pt>
                <c:pt idx="786">
                  <c:v>98.545918652395883</c:v>
                </c:pt>
                <c:pt idx="787">
                  <c:v>98.544687323600769</c:v>
                </c:pt>
                <c:pt idx="788">
                  <c:v>98.543455994805655</c:v>
                </c:pt>
                <c:pt idx="789">
                  <c:v>98.54222466601054</c:v>
                </c:pt>
                <c:pt idx="790">
                  <c:v>98.540993337215426</c:v>
                </c:pt>
                <c:pt idx="791">
                  <c:v>98.539762008420311</c:v>
                </c:pt>
                <c:pt idx="792">
                  <c:v>98.538530679625197</c:v>
                </c:pt>
                <c:pt idx="793">
                  <c:v>98.537299350830082</c:v>
                </c:pt>
                <c:pt idx="794">
                  <c:v>98.536068022034968</c:v>
                </c:pt>
                <c:pt idx="795">
                  <c:v>98.534836693239853</c:v>
                </c:pt>
                <c:pt idx="796">
                  <c:v>98.533605364444739</c:v>
                </c:pt>
                <c:pt idx="797">
                  <c:v>98.532374035649624</c:v>
                </c:pt>
                <c:pt idx="798">
                  <c:v>98.53114270685451</c:v>
                </c:pt>
                <c:pt idx="799">
                  <c:v>98.529911378059396</c:v>
                </c:pt>
                <c:pt idx="800">
                  <c:v>98.527962393915814</c:v>
                </c:pt>
                <c:pt idx="801">
                  <c:v>98.52529575442378</c:v>
                </c:pt>
                <c:pt idx="802">
                  <c:v>98.522629114931746</c:v>
                </c:pt>
                <c:pt idx="803">
                  <c:v>98.519962475439712</c:v>
                </c:pt>
                <c:pt idx="804">
                  <c:v>98.517295835947678</c:v>
                </c:pt>
                <c:pt idx="805">
                  <c:v>98.514629196455644</c:v>
                </c:pt>
                <c:pt idx="806">
                  <c:v>98.51196255696361</c:v>
                </c:pt>
                <c:pt idx="807">
                  <c:v>98.509295917471576</c:v>
                </c:pt>
                <c:pt idx="808">
                  <c:v>98.506629277979542</c:v>
                </c:pt>
                <c:pt idx="809">
                  <c:v>98.503962638487508</c:v>
                </c:pt>
                <c:pt idx="810">
                  <c:v>98.501295998995474</c:v>
                </c:pt>
                <c:pt idx="811">
                  <c:v>98.49862935950344</c:v>
                </c:pt>
                <c:pt idx="812">
                  <c:v>98.495962720011406</c:v>
                </c:pt>
                <c:pt idx="813">
                  <c:v>98.493296080519372</c:v>
                </c:pt>
                <c:pt idx="814">
                  <c:v>98.490629441027338</c:v>
                </c:pt>
                <c:pt idx="815">
                  <c:v>98.487962801535303</c:v>
                </c:pt>
                <c:pt idx="816">
                  <c:v>98.485296162043269</c:v>
                </c:pt>
                <c:pt idx="817">
                  <c:v>98.482629522551235</c:v>
                </c:pt>
                <c:pt idx="818">
                  <c:v>98.479962883059201</c:v>
                </c:pt>
                <c:pt idx="819">
                  <c:v>98.477296243567167</c:v>
                </c:pt>
                <c:pt idx="820">
                  <c:v>98.474629604075133</c:v>
                </c:pt>
                <c:pt idx="821">
                  <c:v>98.471962964583099</c:v>
                </c:pt>
                <c:pt idx="822">
                  <c:v>98.469296325091065</c:v>
                </c:pt>
                <c:pt idx="823">
                  <c:v>98.466629685599031</c:v>
                </c:pt>
                <c:pt idx="824">
                  <c:v>98.463963046106997</c:v>
                </c:pt>
                <c:pt idx="825">
                  <c:v>98.461296406614963</c:v>
                </c:pt>
                <c:pt idx="826">
                  <c:v>98.458629767122929</c:v>
                </c:pt>
                <c:pt idx="827">
                  <c:v>98.455963127630895</c:v>
                </c:pt>
                <c:pt idx="828">
                  <c:v>98.453296488138861</c:v>
                </c:pt>
                <c:pt idx="829">
                  <c:v>98.450629848646827</c:v>
                </c:pt>
                <c:pt idx="830">
                  <c:v>98.447963209154793</c:v>
                </c:pt>
                <c:pt idx="831">
                  <c:v>98.445296569662759</c:v>
                </c:pt>
                <c:pt idx="832">
                  <c:v>98.442629930170725</c:v>
                </c:pt>
                <c:pt idx="833">
                  <c:v>98.439963290678691</c:v>
                </c:pt>
                <c:pt idx="834">
                  <c:v>98.437296651186657</c:v>
                </c:pt>
                <c:pt idx="835">
                  <c:v>98.434630011694622</c:v>
                </c:pt>
                <c:pt idx="836">
                  <c:v>98.431963372202588</c:v>
                </c:pt>
                <c:pt idx="837">
                  <c:v>98.429296732710554</c:v>
                </c:pt>
                <c:pt idx="838">
                  <c:v>98.42663009321852</c:v>
                </c:pt>
                <c:pt idx="839">
                  <c:v>98.423963453726486</c:v>
                </c:pt>
                <c:pt idx="840">
                  <c:v>98.421296814234452</c:v>
                </c:pt>
                <c:pt idx="841">
                  <c:v>98.418630174742418</c:v>
                </c:pt>
                <c:pt idx="842">
                  <c:v>98.415963535250384</c:v>
                </c:pt>
                <c:pt idx="843">
                  <c:v>98.41329689575835</c:v>
                </c:pt>
                <c:pt idx="844">
                  <c:v>98.410630256266316</c:v>
                </c:pt>
                <c:pt idx="845">
                  <c:v>98.407963616774282</c:v>
                </c:pt>
                <c:pt idx="846">
                  <c:v>98.405296977282248</c:v>
                </c:pt>
                <c:pt idx="847">
                  <c:v>98.402630337790214</c:v>
                </c:pt>
                <c:pt idx="848">
                  <c:v>98.39996369829818</c:v>
                </c:pt>
                <c:pt idx="849">
                  <c:v>98.397297058806146</c:v>
                </c:pt>
                <c:pt idx="850">
                  <c:v>98.394630419314112</c:v>
                </c:pt>
                <c:pt idx="851">
                  <c:v>98.391963779822078</c:v>
                </c:pt>
                <c:pt idx="852">
                  <c:v>98.389297140330044</c:v>
                </c:pt>
                <c:pt idx="853">
                  <c:v>98.38663050083801</c:v>
                </c:pt>
                <c:pt idx="854">
                  <c:v>98.383963861345975</c:v>
                </c:pt>
                <c:pt idx="855">
                  <c:v>98.381297221853941</c:v>
                </c:pt>
                <c:pt idx="856">
                  <c:v>98.378630582361907</c:v>
                </c:pt>
                <c:pt idx="857">
                  <c:v>98.375963942869873</c:v>
                </c:pt>
                <c:pt idx="858">
                  <c:v>98.373297303377839</c:v>
                </c:pt>
                <c:pt idx="859">
                  <c:v>98.370630663885805</c:v>
                </c:pt>
                <c:pt idx="860">
                  <c:v>98.367964024393771</c:v>
                </c:pt>
                <c:pt idx="861">
                  <c:v>98.365297384901737</c:v>
                </c:pt>
                <c:pt idx="862">
                  <c:v>98.362630745409703</c:v>
                </c:pt>
                <c:pt idx="863">
                  <c:v>98.359964105917669</c:v>
                </c:pt>
                <c:pt idx="864">
                  <c:v>98.357297466425635</c:v>
                </c:pt>
                <c:pt idx="865">
                  <c:v>98.354630826933601</c:v>
                </c:pt>
                <c:pt idx="866">
                  <c:v>98.351964187441567</c:v>
                </c:pt>
                <c:pt idx="867">
                  <c:v>98.349297547949533</c:v>
                </c:pt>
                <c:pt idx="868">
                  <c:v>98.346630908457499</c:v>
                </c:pt>
                <c:pt idx="869">
                  <c:v>98.343964268965465</c:v>
                </c:pt>
                <c:pt idx="870">
                  <c:v>98.341297629473431</c:v>
                </c:pt>
                <c:pt idx="871">
                  <c:v>98.338630989981397</c:v>
                </c:pt>
                <c:pt idx="872">
                  <c:v>98.335964350489363</c:v>
                </c:pt>
                <c:pt idx="873">
                  <c:v>98.333297710997329</c:v>
                </c:pt>
                <c:pt idx="874">
                  <c:v>98.330631071505294</c:v>
                </c:pt>
                <c:pt idx="875">
                  <c:v>98.32796443201326</c:v>
                </c:pt>
                <c:pt idx="876">
                  <c:v>98.325297792521226</c:v>
                </c:pt>
                <c:pt idx="877">
                  <c:v>98.322631153029192</c:v>
                </c:pt>
                <c:pt idx="878">
                  <c:v>98.319964513537158</c:v>
                </c:pt>
                <c:pt idx="879">
                  <c:v>98.317297874045124</c:v>
                </c:pt>
                <c:pt idx="880">
                  <c:v>98.31463123455309</c:v>
                </c:pt>
                <c:pt idx="881">
                  <c:v>98.311964595061056</c:v>
                </c:pt>
                <c:pt idx="882">
                  <c:v>98.309297955569022</c:v>
                </c:pt>
                <c:pt idx="883">
                  <c:v>98.306631316076988</c:v>
                </c:pt>
                <c:pt idx="884">
                  <c:v>98.303964676584954</c:v>
                </c:pt>
                <c:pt idx="885">
                  <c:v>98.30129803709292</c:v>
                </c:pt>
                <c:pt idx="886">
                  <c:v>98.298631397600886</c:v>
                </c:pt>
                <c:pt idx="887">
                  <c:v>98.295964758108852</c:v>
                </c:pt>
                <c:pt idx="888">
                  <c:v>98.293298118616818</c:v>
                </c:pt>
                <c:pt idx="889">
                  <c:v>98.290631479124784</c:v>
                </c:pt>
                <c:pt idx="890">
                  <c:v>98.28796483963275</c:v>
                </c:pt>
                <c:pt idx="891">
                  <c:v>98.291745702834078</c:v>
                </c:pt>
                <c:pt idx="892">
                  <c:v>98.299733152005317</c:v>
                </c:pt>
                <c:pt idx="893">
                  <c:v>98.305966515268068</c:v>
                </c:pt>
                <c:pt idx="894">
                  <c:v>98.312888795467302</c:v>
                </c:pt>
                <c:pt idx="895">
                  <c:v>98.319699129613312</c:v>
                </c:pt>
                <c:pt idx="896">
                  <c:v>98.32582054682284</c:v>
                </c:pt>
                <c:pt idx="897">
                  <c:v>98.332255996207124</c:v>
                </c:pt>
                <c:pt idx="898">
                  <c:v>98.339270063877152</c:v>
                </c:pt>
                <c:pt idx="899">
                  <c:v>98.341388628640772</c:v>
                </c:pt>
                <c:pt idx="900">
                  <c:v>98.338721989148738</c:v>
                </c:pt>
                <c:pt idx="901">
                  <c:v>98.336055349656704</c:v>
                </c:pt>
                <c:pt idx="902">
                  <c:v>98.33338871016467</c:v>
                </c:pt>
                <c:pt idx="903">
                  <c:v>98.330722070672635</c:v>
                </c:pt>
                <c:pt idx="904">
                  <c:v>98.328055431180601</c:v>
                </c:pt>
                <c:pt idx="905">
                  <c:v>98.325388791688567</c:v>
                </c:pt>
                <c:pt idx="906">
                  <c:v>98.322722152196533</c:v>
                </c:pt>
                <c:pt idx="907">
                  <c:v>98.320055512704499</c:v>
                </c:pt>
                <c:pt idx="908">
                  <c:v>98.317388873212465</c:v>
                </c:pt>
                <c:pt idx="909">
                  <c:v>98.314722233720431</c:v>
                </c:pt>
                <c:pt idx="910">
                  <c:v>98.312055594228397</c:v>
                </c:pt>
                <c:pt idx="911">
                  <c:v>98.309388954736363</c:v>
                </c:pt>
                <c:pt idx="912">
                  <c:v>98.306722315244329</c:v>
                </c:pt>
                <c:pt idx="913">
                  <c:v>98.304055675752295</c:v>
                </c:pt>
                <c:pt idx="914">
                  <c:v>98.301389036260261</c:v>
                </c:pt>
                <c:pt idx="915">
                  <c:v>98.298722396768227</c:v>
                </c:pt>
                <c:pt idx="916">
                  <c:v>98.296055757276193</c:v>
                </c:pt>
                <c:pt idx="917">
                  <c:v>98.293389117784159</c:v>
                </c:pt>
                <c:pt idx="918">
                  <c:v>98.290722478292125</c:v>
                </c:pt>
                <c:pt idx="919">
                  <c:v>98.288055838800091</c:v>
                </c:pt>
                <c:pt idx="920">
                  <c:v>98.285389199308057</c:v>
                </c:pt>
                <c:pt idx="921">
                  <c:v>98.282722559816023</c:v>
                </c:pt>
                <c:pt idx="922">
                  <c:v>98.280055920323989</c:v>
                </c:pt>
                <c:pt idx="923">
                  <c:v>98.277389280831954</c:v>
                </c:pt>
                <c:pt idx="924">
                  <c:v>98.27472264133992</c:v>
                </c:pt>
                <c:pt idx="925">
                  <c:v>98.272056001847886</c:v>
                </c:pt>
                <c:pt idx="926">
                  <c:v>98.269389362355852</c:v>
                </c:pt>
                <c:pt idx="927">
                  <c:v>98.266722722863818</c:v>
                </c:pt>
                <c:pt idx="928">
                  <c:v>98.264056083371784</c:v>
                </c:pt>
                <c:pt idx="929">
                  <c:v>98.26138944387975</c:v>
                </c:pt>
                <c:pt idx="930">
                  <c:v>98.258722804387716</c:v>
                </c:pt>
                <c:pt idx="931">
                  <c:v>98.256056164895682</c:v>
                </c:pt>
                <c:pt idx="932">
                  <c:v>98.253389525403648</c:v>
                </c:pt>
                <c:pt idx="933">
                  <c:v>98.250722885911614</c:v>
                </c:pt>
                <c:pt idx="934">
                  <c:v>98.24805624641958</c:v>
                </c:pt>
                <c:pt idx="935">
                  <c:v>98.245389606927546</c:v>
                </c:pt>
                <c:pt idx="936">
                  <c:v>98.242722967435512</c:v>
                </c:pt>
                <c:pt idx="937">
                  <c:v>98.240056327943478</c:v>
                </c:pt>
                <c:pt idx="938">
                  <c:v>98.237389688451444</c:v>
                </c:pt>
                <c:pt idx="939">
                  <c:v>98.23472304895941</c:v>
                </c:pt>
                <c:pt idx="940">
                  <c:v>98.232056409467376</c:v>
                </c:pt>
                <c:pt idx="941">
                  <c:v>98.229389769975342</c:v>
                </c:pt>
                <c:pt idx="942">
                  <c:v>98.226723130483308</c:v>
                </c:pt>
                <c:pt idx="943">
                  <c:v>98.224056490991273</c:v>
                </c:pt>
                <c:pt idx="944">
                  <c:v>98.221389851499239</c:v>
                </c:pt>
                <c:pt idx="945">
                  <c:v>98.218723212007205</c:v>
                </c:pt>
                <c:pt idx="946">
                  <c:v>98.216056572515171</c:v>
                </c:pt>
                <c:pt idx="947">
                  <c:v>98.213389933023137</c:v>
                </c:pt>
                <c:pt idx="948">
                  <c:v>98.210723293531103</c:v>
                </c:pt>
                <c:pt idx="949">
                  <c:v>98.208056654039069</c:v>
                </c:pt>
                <c:pt idx="950">
                  <c:v>98.205390014547035</c:v>
                </c:pt>
                <c:pt idx="951">
                  <c:v>98.202723375055001</c:v>
                </c:pt>
                <c:pt idx="952">
                  <c:v>98.200056735562967</c:v>
                </c:pt>
                <c:pt idx="953">
                  <c:v>98.197390096070933</c:v>
                </c:pt>
                <c:pt idx="954">
                  <c:v>98.194723456578899</c:v>
                </c:pt>
                <c:pt idx="955">
                  <c:v>98.192056817086865</c:v>
                </c:pt>
                <c:pt idx="956">
                  <c:v>98.189390177594831</c:v>
                </c:pt>
                <c:pt idx="957">
                  <c:v>98.186723538102797</c:v>
                </c:pt>
                <c:pt idx="958">
                  <c:v>98.184056898610763</c:v>
                </c:pt>
                <c:pt idx="959">
                  <c:v>98.181390259118729</c:v>
                </c:pt>
                <c:pt idx="960">
                  <c:v>98.178723619626695</c:v>
                </c:pt>
                <c:pt idx="961">
                  <c:v>98.176056980134661</c:v>
                </c:pt>
                <c:pt idx="962">
                  <c:v>98.173390340642626</c:v>
                </c:pt>
                <c:pt idx="963">
                  <c:v>98.170723701150592</c:v>
                </c:pt>
                <c:pt idx="964">
                  <c:v>98.168057061658558</c:v>
                </c:pt>
                <c:pt idx="965">
                  <c:v>98.165390422166524</c:v>
                </c:pt>
                <c:pt idx="966">
                  <c:v>98.16272378267449</c:v>
                </c:pt>
                <c:pt idx="967">
                  <c:v>98.160057143182456</c:v>
                </c:pt>
                <c:pt idx="968">
                  <c:v>98.157390503690422</c:v>
                </c:pt>
                <c:pt idx="969">
                  <c:v>98.154723864198388</c:v>
                </c:pt>
                <c:pt idx="970">
                  <c:v>98.152057224706354</c:v>
                </c:pt>
                <c:pt idx="971">
                  <c:v>98.14939058521432</c:v>
                </c:pt>
                <c:pt idx="972">
                  <c:v>98.146723945722286</c:v>
                </c:pt>
                <c:pt idx="973">
                  <c:v>98.144057306230252</c:v>
                </c:pt>
                <c:pt idx="974">
                  <c:v>98.141390666738218</c:v>
                </c:pt>
                <c:pt idx="975">
                  <c:v>98.138724027246184</c:v>
                </c:pt>
                <c:pt idx="976">
                  <c:v>98.13605738775415</c:v>
                </c:pt>
                <c:pt idx="977">
                  <c:v>98.133390748262116</c:v>
                </c:pt>
                <c:pt idx="978">
                  <c:v>98.130724108770082</c:v>
                </c:pt>
                <c:pt idx="979">
                  <c:v>98.128057469278048</c:v>
                </c:pt>
                <c:pt idx="980">
                  <c:v>98.125390829786014</c:v>
                </c:pt>
                <c:pt idx="981">
                  <c:v>98.12272419029398</c:v>
                </c:pt>
                <c:pt idx="982">
                  <c:v>98.120057550801945</c:v>
                </c:pt>
                <c:pt idx="983">
                  <c:v>98.117390911309911</c:v>
                </c:pt>
                <c:pt idx="984">
                  <c:v>98.114724271817877</c:v>
                </c:pt>
                <c:pt idx="985">
                  <c:v>98.112057632325843</c:v>
                </c:pt>
                <c:pt idx="986">
                  <c:v>98.109390992833809</c:v>
                </c:pt>
                <c:pt idx="987">
                  <c:v>98.106724353341775</c:v>
                </c:pt>
                <c:pt idx="988">
                  <c:v>98.104057713849741</c:v>
                </c:pt>
                <c:pt idx="989">
                  <c:v>98.101391074357707</c:v>
                </c:pt>
                <c:pt idx="990">
                  <c:v>98.098724434865673</c:v>
                </c:pt>
                <c:pt idx="991">
                  <c:v>98.096057795373639</c:v>
                </c:pt>
                <c:pt idx="992">
                  <c:v>98.093391155881605</c:v>
                </c:pt>
                <c:pt idx="993">
                  <c:v>98.090724516389571</c:v>
                </c:pt>
                <c:pt idx="994">
                  <c:v>98.088057876897537</c:v>
                </c:pt>
                <c:pt idx="995">
                  <c:v>98.085391237405503</c:v>
                </c:pt>
                <c:pt idx="996">
                  <c:v>98.082724597913469</c:v>
                </c:pt>
                <c:pt idx="997">
                  <c:v>98.080057958421435</c:v>
                </c:pt>
                <c:pt idx="998">
                  <c:v>98.077391318929401</c:v>
                </c:pt>
                <c:pt idx="999">
                  <c:v>98.074724679437367</c:v>
                </c:pt>
                <c:pt idx="1000">
                  <c:v>98.072058039945333</c:v>
                </c:pt>
                <c:pt idx="1001">
                  <c:v>98.069391400453299</c:v>
                </c:pt>
                <c:pt idx="1002">
                  <c:v>98.066724760961264</c:v>
                </c:pt>
                <c:pt idx="1003">
                  <c:v>98.06405812146923</c:v>
                </c:pt>
                <c:pt idx="1004">
                  <c:v>98.061391481977196</c:v>
                </c:pt>
                <c:pt idx="1005">
                  <c:v>98.058724842485162</c:v>
                </c:pt>
                <c:pt idx="1006">
                  <c:v>98.056058202993128</c:v>
                </c:pt>
                <c:pt idx="1007">
                  <c:v>98.053391563501094</c:v>
                </c:pt>
                <c:pt idx="1008">
                  <c:v>98.05072492400906</c:v>
                </c:pt>
                <c:pt idx="1009">
                  <c:v>98.048058284517026</c:v>
                </c:pt>
                <c:pt idx="1010">
                  <c:v>98.045391645024992</c:v>
                </c:pt>
                <c:pt idx="1011">
                  <c:v>98.042725005532958</c:v>
                </c:pt>
                <c:pt idx="1012">
                  <c:v>98.040058366040924</c:v>
                </c:pt>
                <c:pt idx="1013">
                  <c:v>98.03739172654889</c:v>
                </c:pt>
                <c:pt idx="1014">
                  <c:v>98.034725087056856</c:v>
                </c:pt>
                <c:pt idx="1015">
                  <c:v>98.032058447564822</c:v>
                </c:pt>
                <c:pt idx="1016">
                  <c:v>98.029391808072788</c:v>
                </c:pt>
                <c:pt idx="1017">
                  <c:v>98.026725168580754</c:v>
                </c:pt>
                <c:pt idx="1018">
                  <c:v>98.02405852908872</c:v>
                </c:pt>
                <c:pt idx="1019">
                  <c:v>98.021391889596686</c:v>
                </c:pt>
                <c:pt idx="1020">
                  <c:v>98.018725250104652</c:v>
                </c:pt>
                <c:pt idx="1021">
                  <c:v>98.016058610612617</c:v>
                </c:pt>
                <c:pt idx="1022">
                  <c:v>98.013391971120583</c:v>
                </c:pt>
                <c:pt idx="1023">
                  <c:v>98.010725331628549</c:v>
                </c:pt>
                <c:pt idx="1024">
                  <c:v>98.008058692136515</c:v>
                </c:pt>
                <c:pt idx="1025">
                  <c:v>98.005392052644481</c:v>
                </c:pt>
                <c:pt idx="1026">
                  <c:v>98.002725413152447</c:v>
                </c:pt>
                <c:pt idx="1027">
                  <c:v>98.000058773660413</c:v>
                </c:pt>
                <c:pt idx="1028">
                  <c:v>97.997392134168379</c:v>
                </c:pt>
                <c:pt idx="1029">
                  <c:v>97.994725494676345</c:v>
                </c:pt>
                <c:pt idx="1030">
                  <c:v>97.992058855184311</c:v>
                </c:pt>
                <c:pt idx="1031">
                  <c:v>97.989392215692277</c:v>
                </c:pt>
                <c:pt idx="1032">
                  <c:v>97.986725576200243</c:v>
                </c:pt>
                <c:pt idx="1033">
                  <c:v>97.984058936708209</c:v>
                </c:pt>
                <c:pt idx="1034">
                  <c:v>97.981392297216175</c:v>
                </c:pt>
                <c:pt idx="1035">
                  <c:v>97.978725657724141</c:v>
                </c:pt>
                <c:pt idx="1036">
                  <c:v>97.976059018232107</c:v>
                </c:pt>
                <c:pt idx="1037">
                  <c:v>97.973392378740073</c:v>
                </c:pt>
                <c:pt idx="1038">
                  <c:v>97.970725739248039</c:v>
                </c:pt>
                <c:pt idx="1039">
                  <c:v>97.968059099756005</c:v>
                </c:pt>
                <c:pt idx="1040">
                  <c:v>97.965392460263971</c:v>
                </c:pt>
                <c:pt idx="1041">
                  <c:v>97.962725820771936</c:v>
                </c:pt>
                <c:pt idx="1042">
                  <c:v>97.960059181279902</c:v>
                </c:pt>
                <c:pt idx="1043">
                  <c:v>97.957392541787868</c:v>
                </c:pt>
                <c:pt idx="1044">
                  <c:v>97.954725902295834</c:v>
                </c:pt>
                <c:pt idx="1045">
                  <c:v>97.9520592628038</c:v>
                </c:pt>
                <c:pt idx="1046">
                  <c:v>97.949392623311766</c:v>
                </c:pt>
                <c:pt idx="1047">
                  <c:v>97.946725983819732</c:v>
                </c:pt>
                <c:pt idx="1048">
                  <c:v>97.944059344327698</c:v>
                </c:pt>
                <c:pt idx="1049">
                  <c:v>97.941392704835664</c:v>
                </c:pt>
                <c:pt idx="1050">
                  <c:v>97.93872606534363</c:v>
                </c:pt>
                <c:pt idx="1051">
                  <c:v>97.936059425851596</c:v>
                </c:pt>
                <c:pt idx="1052">
                  <c:v>97.933392786359562</c:v>
                </c:pt>
                <c:pt idx="1053">
                  <c:v>97.930726146867528</c:v>
                </c:pt>
                <c:pt idx="1054">
                  <c:v>97.928059507375494</c:v>
                </c:pt>
                <c:pt idx="1055">
                  <c:v>97.92539286788346</c:v>
                </c:pt>
                <c:pt idx="1056">
                  <c:v>97.922726228391426</c:v>
                </c:pt>
                <c:pt idx="1057">
                  <c:v>97.920059588899392</c:v>
                </c:pt>
                <c:pt idx="1058">
                  <c:v>97.917392949407358</c:v>
                </c:pt>
                <c:pt idx="1059">
                  <c:v>97.914726309915324</c:v>
                </c:pt>
                <c:pt idx="1060">
                  <c:v>97.91205967042329</c:v>
                </c:pt>
                <c:pt idx="1061">
                  <c:v>97.909393030931255</c:v>
                </c:pt>
                <c:pt idx="1062">
                  <c:v>97.906726391439221</c:v>
                </c:pt>
                <c:pt idx="1063">
                  <c:v>97.904059751947187</c:v>
                </c:pt>
                <c:pt idx="1064">
                  <c:v>97.901393112455153</c:v>
                </c:pt>
                <c:pt idx="1065">
                  <c:v>97.898726472963119</c:v>
                </c:pt>
                <c:pt idx="1066">
                  <c:v>97.896059833471085</c:v>
                </c:pt>
                <c:pt idx="1067">
                  <c:v>97.893393193979051</c:v>
                </c:pt>
                <c:pt idx="1068">
                  <c:v>97.890726554487017</c:v>
                </c:pt>
                <c:pt idx="1069">
                  <c:v>97.888059914994983</c:v>
                </c:pt>
                <c:pt idx="1070">
                  <c:v>97.885393275502949</c:v>
                </c:pt>
                <c:pt idx="1071">
                  <c:v>97.882726636010915</c:v>
                </c:pt>
                <c:pt idx="1072">
                  <c:v>97.880059996518881</c:v>
                </c:pt>
                <c:pt idx="1073">
                  <c:v>97.877393357026847</c:v>
                </c:pt>
                <c:pt idx="1074">
                  <c:v>97.874726717534813</c:v>
                </c:pt>
                <c:pt idx="1075">
                  <c:v>97.872060078042779</c:v>
                </c:pt>
                <c:pt idx="1076">
                  <c:v>97.869393438550745</c:v>
                </c:pt>
                <c:pt idx="1077">
                  <c:v>97.866726799058711</c:v>
                </c:pt>
                <c:pt idx="1078">
                  <c:v>97.864060159566677</c:v>
                </c:pt>
                <c:pt idx="1079">
                  <c:v>97.861393520074643</c:v>
                </c:pt>
                <c:pt idx="1080">
                  <c:v>97.858726880582608</c:v>
                </c:pt>
                <c:pt idx="1081">
                  <c:v>97.856060241090574</c:v>
                </c:pt>
                <c:pt idx="1082">
                  <c:v>97.85339360159854</c:v>
                </c:pt>
                <c:pt idx="1083">
                  <c:v>97.850726962106506</c:v>
                </c:pt>
                <c:pt idx="1084">
                  <c:v>97.848060322614472</c:v>
                </c:pt>
                <c:pt idx="1085">
                  <c:v>97.845393683122438</c:v>
                </c:pt>
                <c:pt idx="1086">
                  <c:v>97.842727043630404</c:v>
                </c:pt>
                <c:pt idx="1087">
                  <c:v>97.84006040413837</c:v>
                </c:pt>
                <c:pt idx="1088">
                  <c:v>97.837393764646336</c:v>
                </c:pt>
                <c:pt idx="1089">
                  <c:v>97.834727125154302</c:v>
                </c:pt>
                <c:pt idx="1090">
                  <c:v>97.832060485662268</c:v>
                </c:pt>
                <c:pt idx="1091">
                  <c:v>97.829393846170234</c:v>
                </c:pt>
                <c:pt idx="1092">
                  <c:v>97.8267272066782</c:v>
                </c:pt>
                <c:pt idx="1093">
                  <c:v>97.824060567186166</c:v>
                </c:pt>
                <c:pt idx="1094">
                  <c:v>97.821393927694132</c:v>
                </c:pt>
                <c:pt idx="1095">
                  <c:v>97.818727288202098</c:v>
                </c:pt>
                <c:pt idx="1096">
                  <c:v>97.816060648710064</c:v>
                </c:pt>
                <c:pt idx="1097">
                  <c:v>97.81339400921803</c:v>
                </c:pt>
                <c:pt idx="1098">
                  <c:v>97.810727369725996</c:v>
                </c:pt>
                <c:pt idx="1099">
                  <c:v>97.808060730233962</c:v>
                </c:pt>
                <c:pt idx="1100">
                  <c:v>97.805394090741927</c:v>
                </c:pt>
                <c:pt idx="1101">
                  <c:v>97.802727451249893</c:v>
                </c:pt>
                <c:pt idx="1102">
                  <c:v>97.800060811757859</c:v>
                </c:pt>
                <c:pt idx="1103">
                  <c:v>97.797394172265825</c:v>
                </c:pt>
                <c:pt idx="1104">
                  <c:v>97.794727532773791</c:v>
                </c:pt>
                <c:pt idx="1105">
                  <c:v>97.792060893281757</c:v>
                </c:pt>
                <c:pt idx="1106">
                  <c:v>97.789394253789723</c:v>
                </c:pt>
                <c:pt idx="1107">
                  <c:v>97.786727614297689</c:v>
                </c:pt>
                <c:pt idx="1108">
                  <c:v>97.784060974805655</c:v>
                </c:pt>
                <c:pt idx="1109">
                  <c:v>97.781394335313621</c:v>
                </c:pt>
                <c:pt idx="1110">
                  <c:v>97.778727695821587</c:v>
                </c:pt>
                <c:pt idx="1111">
                  <c:v>97.776061056329553</c:v>
                </c:pt>
                <c:pt idx="1112">
                  <c:v>97.773394416837519</c:v>
                </c:pt>
                <c:pt idx="1113">
                  <c:v>97.770727777345485</c:v>
                </c:pt>
                <c:pt idx="1114">
                  <c:v>97.768061137853451</c:v>
                </c:pt>
                <c:pt idx="1115">
                  <c:v>97.765394498361417</c:v>
                </c:pt>
                <c:pt idx="1116">
                  <c:v>97.762727858869383</c:v>
                </c:pt>
                <c:pt idx="1117">
                  <c:v>97.760061219377349</c:v>
                </c:pt>
                <c:pt idx="1118">
                  <c:v>97.757394579885315</c:v>
                </c:pt>
                <c:pt idx="1119">
                  <c:v>97.754727940393281</c:v>
                </c:pt>
                <c:pt idx="1120">
                  <c:v>97.752061300901246</c:v>
                </c:pt>
                <c:pt idx="1121">
                  <c:v>97.749394661409212</c:v>
                </c:pt>
                <c:pt idx="1122">
                  <c:v>97.746728021917178</c:v>
                </c:pt>
                <c:pt idx="1123">
                  <c:v>97.744061382425144</c:v>
                </c:pt>
                <c:pt idx="1124">
                  <c:v>97.74139474293311</c:v>
                </c:pt>
                <c:pt idx="1125">
                  <c:v>97.738728103441076</c:v>
                </c:pt>
                <c:pt idx="1126">
                  <c:v>97.740196089740039</c:v>
                </c:pt>
                <c:pt idx="1127">
                  <c:v>97.746357492823876</c:v>
                </c:pt>
                <c:pt idx="1128">
                  <c:v>97.752518895907713</c:v>
                </c:pt>
                <c:pt idx="1129">
                  <c:v>97.753986882206675</c:v>
                </c:pt>
                <c:pt idx="1130">
                  <c:v>97.755526828684552</c:v>
                </c:pt>
                <c:pt idx="1131">
                  <c:v>97.761760191947303</c:v>
                </c:pt>
                <c:pt idx="1132">
                  <c:v>97.768682472146537</c:v>
                </c:pt>
                <c:pt idx="1133">
                  <c:v>97.775492806292547</c:v>
                </c:pt>
                <c:pt idx="1134">
                  <c:v>97.77740763753215</c:v>
                </c:pt>
                <c:pt idx="1135">
                  <c:v>97.778947584010027</c:v>
                </c:pt>
                <c:pt idx="1136">
                  <c:v>97.785069001219554</c:v>
                </c:pt>
                <c:pt idx="1137">
                  <c:v>97.792013176948245</c:v>
                </c:pt>
                <c:pt idx="1138">
                  <c:v>97.7943758819453</c:v>
                </c:pt>
                <c:pt idx="1139">
                  <c:v>97.795915828423176</c:v>
                </c:pt>
                <c:pt idx="1140">
                  <c:v>97.802037245632704</c:v>
                </c:pt>
                <c:pt idx="1141">
                  <c:v>97.808158662842231</c:v>
                </c:pt>
                <c:pt idx="1142">
                  <c:v>97.814280080051759</c:v>
                </c:pt>
                <c:pt idx="1143">
                  <c:v>97.82038425369548</c:v>
                </c:pt>
                <c:pt idx="1144">
                  <c:v>97.8264884273392</c:v>
                </c:pt>
                <c:pt idx="1145">
                  <c:v>97.832984729310454</c:v>
                </c:pt>
                <c:pt idx="1146">
                  <c:v>97.839380364368495</c:v>
                </c:pt>
                <c:pt idx="1147">
                  <c:v>97.845401114664824</c:v>
                </c:pt>
                <c:pt idx="1148">
                  <c:v>97.851147647112626</c:v>
                </c:pt>
                <c:pt idx="1149">
                  <c:v>97.857168397408955</c:v>
                </c:pt>
                <c:pt idx="1150">
                  <c:v>97.863564032466996</c:v>
                </c:pt>
                <c:pt idx="1151">
                  <c:v>97.869221338442827</c:v>
                </c:pt>
                <c:pt idx="1152">
                  <c:v>97.874237891093046</c:v>
                </c:pt>
                <c:pt idx="1153">
                  <c:v>97.880307197228149</c:v>
                </c:pt>
                <c:pt idx="1154">
                  <c:v>97.886178260693455</c:v>
                </c:pt>
                <c:pt idx="1155">
                  <c:v>97.890996570673863</c:v>
                </c:pt>
                <c:pt idx="1156">
                  <c:v>97.896548845852578</c:v>
                </c:pt>
                <c:pt idx="1157">
                  <c:v>97.908338256874117</c:v>
                </c:pt>
                <c:pt idx="1158">
                  <c:v>97.919393702697363</c:v>
                </c:pt>
                <c:pt idx="1159">
                  <c:v>97.920469537941543</c:v>
                </c:pt>
                <c:pt idx="1160">
                  <c:v>97.918520553797961</c:v>
                </c:pt>
                <c:pt idx="1161">
                  <c:v>97.917289225002847</c:v>
                </c:pt>
                <c:pt idx="1162">
                  <c:v>97.916057896207732</c:v>
                </c:pt>
                <c:pt idx="1163">
                  <c:v>97.914826567412618</c:v>
                </c:pt>
                <c:pt idx="1164">
                  <c:v>97.913595238617503</c:v>
                </c:pt>
                <c:pt idx="1165">
                  <c:v>97.912363909822389</c:v>
                </c:pt>
                <c:pt idx="1166">
                  <c:v>97.911132581027275</c:v>
                </c:pt>
                <c:pt idx="1167">
                  <c:v>97.90990125223216</c:v>
                </c:pt>
                <c:pt idx="1168">
                  <c:v>97.908669923437046</c:v>
                </c:pt>
                <c:pt idx="1169">
                  <c:v>97.907438594641931</c:v>
                </c:pt>
                <c:pt idx="1170">
                  <c:v>97.906207265846817</c:v>
                </c:pt>
                <c:pt idx="1171">
                  <c:v>97.904975937051702</c:v>
                </c:pt>
                <c:pt idx="1172">
                  <c:v>97.903744608256588</c:v>
                </c:pt>
                <c:pt idx="1173">
                  <c:v>97.902513279461473</c:v>
                </c:pt>
                <c:pt idx="1174">
                  <c:v>97.901281950666359</c:v>
                </c:pt>
                <c:pt idx="1175">
                  <c:v>97.900050621871245</c:v>
                </c:pt>
                <c:pt idx="1176">
                  <c:v>97.89881929307613</c:v>
                </c:pt>
                <c:pt idx="1177">
                  <c:v>97.897587964281016</c:v>
                </c:pt>
                <c:pt idx="1178">
                  <c:v>97.896356635485901</c:v>
                </c:pt>
                <c:pt idx="1179">
                  <c:v>97.895125306690787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5F-49FB-96DA-3D82201AE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State of charge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Velocity [km/h]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output.prediction.nedc_h.ts/input.velocities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output.prediction.nedc_h.ts!$A$3:$A$1182</c:f>
              <c:numCache>
                <c:formatCode>General</c:formatCode>
                <c:ptCount val="1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</c:numCache>
            </c:numRef>
          </c:xVal>
          <c:yVal>
            <c:numRef>
              <c:f>output.prediction.nedc_h.ts!$B$3:$B$1182</c:f>
              <c:numCache>
                <c:formatCode>General</c:formatCode>
                <c:ptCount val="1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7</c:v>
                </c:pt>
                <c:pt idx="13">
                  <c:v>10</c:v>
                </c:pt>
                <c:pt idx="14">
                  <c:v>12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10</c:v>
                </c:pt>
                <c:pt idx="25">
                  <c:v>7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5</c:v>
                </c:pt>
                <c:pt idx="51">
                  <c:v>7</c:v>
                </c:pt>
                <c:pt idx="52">
                  <c:v>10</c:v>
                </c:pt>
                <c:pt idx="53">
                  <c:v>13</c:v>
                </c:pt>
                <c:pt idx="54">
                  <c:v>15</c:v>
                </c:pt>
                <c:pt idx="55">
                  <c:v>14</c:v>
                </c:pt>
                <c:pt idx="56">
                  <c:v>17</c:v>
                </c:pt>
                <c:pt idx="57">
                  <c:v>20</c:v>
                </c:pt>
                <c:pt idx="58">
                  <c:v>22</c:v>
                </c:pt>
                <c:pt idx="59">
                  <c:v>27</c:v>
                </c:pt>
                <c:pt idx="60">
                  <c:v>31</c:v>
                </c:pt>
                <c:pt idx="61">
                  <c:v>31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31</c:v>
                </c:pt>
                <c:pt idx="68">
                  <c:v>31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31</c:v>
                </c:pt>
                <c:pt idx="85">
                  <c:v>29</c:v>
                </c:pt>
                <c:pt idx="86">
                  <c:v>27</c:v>
                </c:pt>
                <c:pt idx="87">
                  <c:v>25</c:v>
                </c:pt>
                <c:pt idx="88">
                  <c:v>24</c:v>
                </c:pt>
                <c:pt idx="89">
                  <c:v>19</c:v>
                </c:pt>
                <c:pt idx="90">
                  <c:v>16</c:v>
                </c:pt>
                <c:pt idx="91">
                  <c:v>14</c:v>
                </c:pt>
                <c:pt idx="92">
                  <c:v>10</c:v>
                </c:pt>
                <c:pt idx="93">
                  <c:v>8</c:v>
                </c:pt>
                <c:pt idx="94">
                  <c:v>4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</c:v>
                </c:pt>
                <c:pt idx="119">
                  <c:v>6</c:v>
                </c:pt>
                <c:pt idx="120">
                  <c:v>11</c:v>
                </c:pt>
                <c:pt idx="121">
                  <c:v>13</c:v>
                </c:pt>
                <c:pt idx="122">
                  <c:v>15</c:v>
                </c:pt>
                <c:pt idx="123">
                  <c:v>14</c:v>
                </c:pt>
                <c:pt idx="124">
                  <c:v>16</c:v>
                </c:pt>
                <c:pt idx="125">
                  <c:v>19</c:v>
                </c:pt>
                <c:pt idx="126">
                  <c:v>22</c:v>
                </c:pt>
                <c:pt idx="127">
                  <c:v>24</c:v>
                </c:pt>
                <c:pt idx="128">
                  <c:v>26</c:v>
                </c:pt>
                <c:pt idx="129">
                  <c:v>28</c:v>
                </c:pt>
                <c:pt idx="130">
                  <c:v>30</c:v>
                </c:pt>
                <c:pt idx="131">
                  <c:v>32</c:v>
                </c:pt>
                <c:pt idx="132">
                  <c:v>35</c:v>
                </c:pt>
                <c:pt idx="133">
                  <c:v>36</c:v>
                </c:pt>
                <c:pt idx="134">
                  <c:v>35</c:v>
                </c:pt>
                <c:pt idx="135">
                  <c:v>36</c:v>
                </c:pt>
                <c:pt idx="136">
                  <c:v>38</c:v>
                </c:pt>
                <c:pt idx="137">
                  <c:v>40</c:v>
                </c:pt>
                <c:pt idx="138">
                  <c:v>42</c:v>
                </c:pt>
                <c:pt idx="139">
                  <c:v>43</c:v>
                </c:pt>
                <c:pt idx="140">
                  <c:v>44</c:v>
                </c:pt>
                <c:pt idx="141">
                  <c:v>47</c:v>
                </c:pt>
                <c:pt idx="142">
                  <c:v>49</c:v>
                </c:pt>
                <c:pt idx="143">
                  <c:v>49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49</c:v>
                </c:pt>
                <c:pt idx="152">
                  <c:v>49</c:v>
                </c:pt>
                <c:pt idx="153">
                  <c:v>50</c:v>
                </c:pt>
                <c:pt idx="154">
                  <c:v>49</c:v>
                </c:pt>
                <c:pt idx="155">
                  <c:v>48</c:v>
                </c:pt>
                <c:pt idx="156">
                  <c:v>46</c:v>
                </c:pt>
                <c:pt idx="157">
                  <c:v>45</c:v>
                </c:pt>
                <c:pt idx="158">
                  <c:v>44</c:v>
                </c:pt>
                <c:pt idx="159">
                  <c:v>42</c:v>
                </c:pt>
                <c:pt idx="160">
                  <c:v>39</c:v>
                </c:pt>
                <c:pt idx="161">
                  <c:v>37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34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34</c:v>
                </c:pt>
                <c:pt idx="177">
                  <c:v>32</c:v>
                </c:pt>
                <c:pt idx="178">
                  <c:v>30</c:v>
                </c:pt>
                <c:pt idx="179">
                  <c:v>27</c:v>
                </c:pt>
                <c:pt idx="180">
                  <c:v>24</c:v>
                </c:pt>
                <c:pt idx="181">
                  <c:v>20</c:v>
                </c:pt>
                <c:pt idx="182">
                  <c:v>16</c:v>
                </c:pt>
                <c:pt idx="183">
                  <c:v>14</c:v>
                </c:pt>
                <c:pt idx="184">
                  <c:v>12</c:v>
                </c:pt>
                <c:pt idx="185">
                  <c:v>8</c:v>
                </c:pt>
                <c:pt idx="186">
                  <c:v>5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5</c:v>
                </c:pt>
                <c:pt idx="208">
                  <c:v>9</c:v>
                </c:pt>
                <c:pt idx="209">
                  <c:v>12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16</c:v>
                </c:pt>
                <c:pt idx="217">
                  <c:v>15</c:v>
                </c:pt>
                <c:pt idx="218">
                  <c:v>13</c:v>
                </c:pt>
                <c:pt idx="219">
                  <c:v>10</c:v>
                </c:pt>
                <c:pt idx="220">
                  <c:v>9</c:v>
                </c:pt>
                <c:pt idx="221">
                  <c:v>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4</c:v>
                </c:pt>
                <c:pt idx="246">
                  <c:v>7</c:v>
                </c:pt>
                <c:pt idx="247">
                  <c:v>9</c:v>
                </c:pt>
                <c:pt idx="248">
                  <c:v>13</c:v>
                </c:pt>
                <c:pt idx="249">
                  <c:v>15</c:v>
                </c:pt>
                <c:pt idx="250">
                  <c:v>15</c:v>
                </c:pt>
                <c:pt idx="251">
                  <c:v>17</c:v>
                </c:pt>
                <c:pt idx="252">
                  <c:v>19</c:v>
                </c:pt>
                <c:pt idx="253">
                  <c:v>24</c:v>
                </c:pt>
                <c:pt idx="254">
                  <c:v>27</c:v>
                </c:pt>
                <c:pt idx="255">
                  <c:v>30</c:v>
                </c:pt>
                <c:pt idx="256">
                  <c:v>31</c:v>
                </c:pt>
                <c:pt idx="257">
                  <c:v>31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31</c:v>
                </c:pt>
                <c:pt idx="264">
                  <c:v>31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32</c:v>
                </c:pt>
                <c:pt idx="279">
                  <c:v>31</c:v>
                </c:pt>
                <c:pt idx="280">
                  <c:v>30</c:v>
                </c:pt>
                <c:pt idx="281">
                  <c:v>27</c:v>
                </c:pt>
                <c:pt idx="282">
                  <c:v>24</c:v>
                </c:pt>
                <c:pt idx="283">
                  <c:v>22</c:v>
                </c:pt>
                <c:pt idx="284">
                  <c:v>19</c:v>
                </c:pt>
                <c:pt idx="285">
                  <c:v>16</c:v>
                </c:pt>
                <c:pt idx="286">
                  <c:v>14</c:v>
                </c:pt>
                <c:pt idx="287">
                  <c:v>11</c:v>
                </c:pt>
                <c:pt idx="288">
                  <c:v>8</c:v>
                </c:pt>
                <c:pt idx="289">
                  <c:v>4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4</c:v>
                </c:pt>
                <c:pt idx="314">
                  <c:v>7</c:v>
                </c:pt>
                <c:pt idx="315">
                  <c:v>10</c:v>
                </c:pt>
                <c:pt idx="316">
                  <c:v>13</c:v>
                </c:pt>
                <c:pt idx="317">
                  <c:v>15</c:v>
                </c:pt>
                <c:pt idx="318">
                  <c:v>14</c:v>
                </c:pt>
                <c:pt idx="319">
                  <c:v>16</c:v>
                </c:pt>
                <c:pt idx="320">
                  <c:v>18</c:v>
                </c:pt>
                <c:pt idx="321">
                  <c:v>20</c:v>
                </c:pt>
                <c:pt idx="322">
                  <c:v>23</c:v>
                </c:pt>
                <c:pt idx="323">
                  <c:v>26</c:v>
                </c:pt>
                <c:pt idx="324">
                  <c:v>28</c:v>
                </c:pt>
                <c:pt idx="325">
                  <c:v>31</c:v>
                </c:pt>
                <c:pt idx="326">
                  <c:v>32</c:v>
                </c:pt>
                <c:pt idx="327">
                  <c:v>34</c:v>
                </c:pt>
                <c:pt idx="328">
                  <c:v>34</c:v>
                </c:pt>
                <c:pt idx="329">
                  <c:v>35</c:v>
                </c:pt>
                <c:pt idx="330">
                  <c:v>36</c:v>
                </c:pt>
                <c:pt idx="331">
                  <c:v>38</c:v>
                </c:pt>
                <c:pt idx="332">
                  <c:v>39</c:v>
                </c:pt>
                <c:pt idx="333">
                  <c:v>41</c:v>
                </c:pt>
                <c:pt idx="334">
                  <c:v>44</c:v>
                </c:pt>
                <c:pt idx="335">
                  <c:v>45</c:v>
                </c:pt>
                <c:pt idx="336">
                  <c:v>47</c:v>
                </c:pt>
                <c:pt idx="337">
                  <c:v>49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48</c:v>
                </c:pt>
                <c:pt idx="351">
                  <c:v>47</c:v>
                </c:pt>
                <c:pt idx="352">
                  <c:v>46</c:v>
                </c:pt>
                <c:pt idx="353">
                  <c:v>43</c:v>
                </c:pt>
                <c:pt idx="354">
                  <c:v>41</c:v>
                </c:pt>
                <c:pt idx="355">
                  <c:v>39</c:v>
                </c:pt>
                <c:pt idx="356">
                  <c:v>38</c:v>
                </c:pt>
                <c:pt idx="357">
                  <c:v>35</c:v>
                </c:pt>
                <c:pt idx="358">
                  <c:v>34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34</c:v>
                </c:pt>
                <c:pt idx="373">
                  <c:v>29</c:v>
                </c:pt>
                <c:pt idx="374">
                  <c:v>27</c:v>
                </c:pt>
                <c:pt idx="375">
                  <c:v>23</c:v>
                </c:pt>
                <c:pt idx="376">
                  <c:v>20</c:v>
                </c:pt>
                <c:pt idx="377">
                  <c:v>17</c:v>
                </c:pt>
                <c:pt idx="378">
                  <c:v>15</c:v>
                </c:pt>
                <c:pt idx="379">
                  <c:v>11</c:v>
                </c:pt>
                <c:pt idx="380">
                  <c:v>8</c:v>
                </c:pt>
                <c:pt idx="381">
                  <c:v>5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6</c:v>
                </c:pt>
                <c:pt idx="403">
                  <c:v>9</c:v>
                </c:pt>
                <c:pt idx="404">
                  <c:v>10</c:v>
                </c:pt>
                <c:pt idx="405">
                  <c:v>14</c:v>
                </c:pt>
                <c:pt idx="406">
                  <c:v>15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15</c:v>
                </c:pt>
                <c:pt idx="412">
                  <c:v>14</c:v>
                </c:pt>
                <c:pt idx="413">
                  <c:v>13</c:v>
                </c:pt>
                <c:pt idx="414">
                  <c:v>10</c:v>
                </c:pt>
                <c:pt idx="415">
                  <c:v>7</c:v>
                </c:pt>
                <c:pt idx="416">
                  <c:v>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</c:v>
                </c:pt>
                <c:pt idx="441">
                  <c:v>7</c:v>
                </c:pt>
                <c:pt idx="442">
                  <c:v>9</c:v>
                </c:pt>
                <c:pt idx="443">
                  <c:v>13</c:v>
                </c:pt>
                <c:pt idx="444">
                  <c:v>16</c:v>
                </c:pt>
                <c:pt idx="445">
                  <c:v>15</c:v>
                </c:pt>
                <c:pt idx="446">
                  <c:v>17</c:v>
                </c:pt>
                <c:pt idx="447">
                  <c:v>20</c:v>
                </c:pt>
                <c:pt idx="448">
                  <c:v>25</c:v>
                </c:pt>
                <c:pt idx="449">
                  <c:v>28</c:v>
                </c:pt>
                <c:pt idx="450">
                  <c:v>31</c:v>
                </c:pt>
                <c:pt idx="451">
                  <c:v>31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32</c:v>
                </c:pt>
                <c:pt idx="459">
                  <c:v>32</c:v>
                </c:pt>
                <c:pt idx="460">
                  <c:v>31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31</c:v>
                </c:pt>
                <c:pt idx="474">
                  <c:v>31</c:v>
                </c:pt>
                <c:pt idx="475">
                  <c:v>30</c:v>
                </c:pt>
                <c:pt idx="476">
                  <c:v>28</c:v>
                </c:pt>
                <c:pt idx="477">
                  <c:v>25</c:v>
                </c:pt>
                <c:pt idx="478">
                  <c:v>22</c:v>
                </c:pt>
                <c:pt idx="479">
                  <c:v>19</c:v>
                </c:pt>
                <c:pt idx="480">
                  <c:v>16</c:v>
                </c:pt>
                <c:pt idx="481">
                  <c:v>13</c:v>
                </c:pt>
                <c:pt idx="482">
                  <c:v>10</c:v>
                </c:pt>
                <c:pt idx="483">
                  <c:v>8</c:v>
                </c:pt>
                <c:pt idx="484">
                  <c:v>4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4</c:v>
                </c:pt>
                <c:pt idx="509">
                  <c:v>7</c:v>
                </c:pt>
                <c:pt idx="510">
                  <c:v>11</c:v>
                </c:pt>
                <c:pt idx="511">
                  <c:v>14</c:v>
                </c:pt>
                <c:pt idx="512">
                  <c:v>15</c:v>
                </c:pt>
                <c:pt idx="513">
                  <c:v>15</c:v>
                </c:pt>
                <c:pt idx="514">
                  <c:v>16</c:v>
                </c:pt>
                <c:pt idx="515">
                  <c:v>18</c:v>
                </c:pt>
                <c:pt idx="516">
                  <c:v>20</c:v>
                </c:pt>
                <c:pt idx="517">
                  <c:v>22</c:v>
                </c:pt>
                <c:pt idx="518">
                  <c:v>25</c:v>
                </c:pt>
                <c:pt idx="519">
                  <c:v>28</c:v>
                </c:pt>
                <c:pt idx="520">
                  <c:v>30</c:v>
                </c:pt>
                <c:pt idx="521">
                  <c:v>31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36</c:v>
                </c:pt>
                <c:pt idx="526">
                  <c:v>37</c:v>
                </c:pt>
                <c:pt idx="527">
                  <c:v>39</c:v>
                </c:pt>
                <c:pt idx="528">
                  <c:v>41</c:v>
                </c:pt>
                <c:pt idx="529">
                  <c:v>43</c:v>
                </c:pt>
                <c:pt idx="530">
                  <c:v>44</c:v>
                </c:pt>
                <c:pt idx="531">
                  <c:v>47</c:v>
                </c:pt>
                <c:pt idx="532">
                  <c:v>49</c:v>
                </c:pt>
                <c:pt idx="533">
                  <c:v>49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49</c:v>
                </c:pt>
                <c:pt idx="545">
                  <c:v>48</c:v>
                </c:pt>
                <c:pt idx="546">
                  <c:v>47</c:v>
                </c:pt>
                <c:pt idx="547">
                  <c:v>46</c:v>
                </c:pt>
                <c:pt idx="548">
                  <c:v>43</c:v>
                </c:pt>
                <c:pt idx="549">
                  <c:v>41</c:v>
                </c:pt>
                <c:pt idx="550">
                  <c:v>39</c:v>
                </c:pt>
                <c:pt idx="551">
                  <c:v>37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34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34</c:v>
                </c:pt>
                <c:pt idx="567">
                  <c:v>33</c:v>
                </c:pt>
                <c:pt idx="568">
                  <c:v>29</c:v>
                </c:pt>
                <c:pt idx="569">
                  <c:v>29</c:v>
                </c:pt>
                <c:pt idx="570">
                  <c:v>24</c:v>
                </c:pt>
                <c:pt idx="571">
                  <c:v>21</c:v>
                </c:pt>
                <c:pt idx="572">
                  <c:v>17</c:v>
                </c:pt>
                <c:pt idx="573">
                  <c:v>13</c:v>
                </c:pt>
                <c:pt idx="574">
                  <c:v>11</c:v>
                </c:pt>
                <c:pt idx="575">
                  <c:v>8</c:v>
                </c:pt>
                <c:pt idx="576">
                  <c:v>4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5</c:v>
                </c:pt>
                <c:pt idx="598">
                  <c:v>8</c:v>
                </c:pt>
                <c:pt idx="599">
                  <c:v>12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14</c:v>
                </c:pt>
                <c:pt idx="604">
                  <c:v>15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12</c:v>
                </c:pt>
                <c:pt idx="610">
                  <c:v>8</c:v>
                </c:pt>
                <c:pt idx="611">
                  <c:v>4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3</c:v>
                </c:pt>
                <c:pt idx="636">
                  <c:v>7</c:v>
                </c:pt>
                <c:pt idx="637">
                  <c:v>10</c:v>
                </c:pt>
                <c:pt idx="638">
                  <c:v>13</c:v>
                </c:pt>
                <c:pt idx="639">
                  <c:v>16</c:v>
                </c:pt>
                <c:pt idx="640">
                  <c:v>15</c:v>
                </c:pt>
                <c:pt idx="641">
                  <c:v>17</c:v>
                </c:pt>
                <c:pt idx="642">
                  <c:v>20</c:v>
                </c:pt>
                <c:pt idx="643">
                  <c:v>24</c:v>
                </c:pt>
                <c:pt idx="644">
                  <c:v>26</c:v>
                </c:pt>
                <c:pt idx="645">
                  <c:v>30</c:v>
                </c:pt>
                <c:pt idx="646">
                  <c:v>31</c:v>
                </c:pt>
                <c:pt idx="647">
                  <c:v>32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32</c:v>
                </c:pt>
                <c:pt idx="663">
                  <c:v>32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31</c:v>
                </c:pt>
                <c:pt idx="670">
                  <c:v>30</c:v>
                </c:pt>
                <c:pt idx="671">
                  <c:v>29</c:v>
                </c:pt>
                <c:pt idx="672">
                  <c:v>25</c:v>
                </c:pt>
                <c:pt idx="673">
                  <c:v>22</c:v>
                </c:pt>
                <c:pt idx="674">
                  <c:v>20</c:v>
                </c:pt>
                <c:pt idx="675">
                  <c:v>16</c:v>
                </c:pt>
                <c:pt idx="676">
                  <c:v>14</c:v>
                </c:pt>
                <c:pt idx="677">
                  <c:v>11</c:v>
                </c:pt>
                <c:pt idx="678">
                  <c:v>8</c:v>
                </c:pt>
                <c:pt idx="679">
                  <c:v>4</c:v>
                </c:pt>
                <c:pt idx="680">
                  <c:v>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3</c:v>
                </c:pt>
                <c:pt idx="704">
                  <c:v>7</c:v>
                </c:pt>
                <c:pt idx="705">
                  <c:v>12</c:v>
                </c:pt>
                <c:pt idx="706">
                  <c:v>14</c:v>
                </c:pt>
                <c:pt idx="707">
                  <c:v>15</c:v>
                </c:pt>
                <c:pt idx="708">
                  <c:v>15</c:v>
                </c:pt>
                <c:pt idx="709">
                  <c:v>17</c:v>
                </c:pt>
                <c:pt idx="710">
                  <c:v>18</c:v>
                </c:pt>
                <c:pt idx="711">
                  <c:v>19</c:v>
                </c:pt>
                <c:pt idx="712">
                  <c:v>23</c:v>
                </c:pt>
                <c:pt idx="713">
                  <c:v>25</c:v>
                </c:pt>
                <c:pt idx="714">
                  <c:v>27</c:v>
                </c:pt>
                <c:pt idx="715">
                  <c:v>30</c:v>
                </c:pt>
                <c:pt idx="716">
                  <c:v>32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37</c:v>
                </c:pt>
                <c:pt idx="722">
                  <c:v>39</c:v>
                </c:pt>
                <c:pt idx="723">
                  <c:v>41</c:v>
                </c:pt>
                <c:pt idx="724">
                  <c:v>43</c:v>
                </c:pt>
                <c:pt idx="725">
                  <c:v>45</c:v>
                </c:pt>
                <c:pt idx="726">
                  <c:v>47</c:v>
                </c:pt>
                <c:pt idx="727">
                  <c:v>49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48</c:v>
                </c:pt>
                <c:pt idx="741">
                  <c:v>47</c:v>
                </c:pt>
                <c:pt idx="742">
                  <c:v>45</c:v>
                </c:pt>
                <c:pt idx="743">
                  <c:v>43</c:v>
                </c:pt>
                <c:pt idx="744">
                  <c:v>41</c:v>
                </c:pt>
                <c:pt idx="745">
                  <c:v>39</c:v>
                </c:pt>
                <c:pt idx="746">
                  <c:v>38</c:v>
                </c:pt>
                <c:pt idx="747">
                  <c:v>35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34</c:v>
                </c:pt>
                <c:pt idx="757">
                  <c:v>35</c:v>
                </c:pt>
                <c:pt idx="758">
                  <c:v>34</c:v>
                </c:pt>
                <c:pt idx="759">
                  <c:v>35</c:v>
                </c:pt>
                <c:pt idx="760">
                  <c:v>35</c:v>
                </c:pt>
                <c:pt idx="761">
                  <c:v>34</c:v>
                </c:pt>
                <c:pt idx="762">
                  <c:v>33</c:v>
                </c:pt>
                <c:pt idx="763">
                  <c:v>31</c:v>
                </c:pt>
                <c:pt idx="764">
                  <c:v>27</c:v>
                </c:pt>
                <c:pt idx="765">
                  <c:v>24</c:v>
                </c:pt>
                <c:pt idx="766">
                  <c:v>21</c:v>
                </c:pt>
                <c:pt idx="767">
                  <c:v>17</c:v>
                </c:pt>
                <c:pt idx="768">
                  <c:v>15</c:v>
                </c:pt>
                <c:pt idx="769">
                  <c:v>10</c:v>
                </c:pt>
                <c:pt idx="770">
                  <c:v>7</c:v>
                </c:pt>
                <c:pt idx="771">
                  <c:v>4</c:v>
                </c:pt>
                <c:pt idx="772">
                  <c:v>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</c:v>
                </c:pt>
                <c:pt idx="802">
                  <c:v>7</c:v>
                </c:pt>
                <c:pt idx="803">
                  <c:v>9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18</c:v>
                </c:pt>
                <c:pt idx="809">
                  <c:v>21</c:v>
                </c:pt>
                <c:pt idx="810">
                  <c:v>23</c:v>
                </c:pt>
                <c:pt idx="811">
                  <c:v>25</c:v>
                </c:pt>
                <c:pt idx="812">
                  <c:v>27</c:v>
                </c:pt>
                <c:pt idx="813">
                  <c:v>30</c:v>
                </c:pt>
                <c:pt idx="814">
                  <c:v>32</c:v>
                </c:pt>
                <c:pt idx="815">
                  <c:v>34</c:v>
                </c:pt>
                <c:pt idx="816">
                  <c:v>34</c:v>
                </c:pt>
                <c:pt idx="817">
                  <c:v>34</c:v>
                </c:pt>
                <c:pt idx="818">
                  <c:v>35</c:v>
                </c:pt>
                <c:pt idx="819">
                  <c:v>37</c:v>
                </c:pt>
                <c:pt idx="820">
                  <c:v>38</c:v>
                </c:pt>
                <c:pt idx="821">
                  <c:v>41</c:v>
                </c:pt>
                <c:pt idx="822">
                  <c:v>43</c:v>
                </c:pt>
                <c:pt idx="823">
                  <c:v>45</c:v>
                </c:pt>
                <c:pt idx="824">
                  <c:v>47</c:v>
                </c:pt>
                <c:pt idx="825">
                  <c:v>49</c:v>
                </c:pt>
                <c:pt idx="826">
                  <c:v>50</c:v>
                </c:pt>
                <c:pt idx="827">
                  <c:v>51</c:v>
                </c:pt>
                <c:pt idx="828">
                  <c:v>51</c:v>
                </c:pt>
                <c:pt idx="829">
                  <c:v>52</c:v>
                </c:pt>
                <c:pt idx="830">
                  <c:v>53</c:v>
                </c:pt>
                <c:pt idx="831">
                  <c:v>55</c:v>
                </c:pt>
                <c:pt idx="832">
                  <c:v>57</c:v>
                </c:pt>
                <c:pt idx="833">
                  <c:v>59</c:v>
                </c:pt>
                <c:pt idx="834">
                  <c:v>60</c:v>
                </c:pt>
                <c:pt idx="835">
                  <c:v>62</c:v>
                </c:pt>
                <c:pt idx="836">
                  <c:v>63</c:v>
                </c:pt>
                <c:pt idx="837">
                  <c:v>65</c:v>
                </c:pt>
                <c:pt idx="838">
                  <c:v>65</c:v>
                </c:pt>
                <c:pt idx="839">
                  <c:v>68</c:v>
                </c:pt>
                <c:pt idx="840">
                  <c:v>69</c:v>
                </c:pt>
                <c:pt idx="841">
                  <c:v>68</c:v>
                </c:pt>
                <c:pt idx="842">
                  <c:v>69</c:v>
                </c:pt>
                <c:pt idx="843">
                  <c:v>69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69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69</c:v>
                </c:pt>
                <c:pt idx="864">
                  <c:v>69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69</c:v>
                </c:pt>
                <c:pt idx="879">
                  <c:v>69</c:v>
                </c:pt>
                <c:pt idx="880">
                  <c:v>70</c:v>
                </c:pt>
                <c:pt idx="881">
                  <c:v>69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69</c:v>
                </c:pt>
                <c:pt idx="889">
                  <c:v>69</c:v>
                </c:pt>
                <c:pt idx="890">
                  <c:v>70</c:v>
                </c:pt>
                <c:pt idx="891">
                  <c:v>68</c:v>
                </c:pt>
                <c:pt idx="892">
                  <c:v>67</c:v>
                </c:pt>
                <c:pt idx="893">
                  <c:v>63</c:v>
                </c:pt>
                <c:pt idx="894">
                  <c:v>61</c:v>
                </c:pt>
                <c:pt idx="895">
                  <c:v>58</c:v>
                </c:pt>
                <c:pt idx="896">
                  <c:v>55</c:v>
                </c:pt>
                <c:pt idx="897">
                  <c:v>53</c:v>
                </c:pt>
                <c:pt idx="898">
                  <c:v>51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49</c:v>
                </c:pt>
                <c:pt idx="918">
                  <c:v>49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49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49</c:v>
                </c:pt>
                <c:pt idx="968">
                  <c:v>50</c:v>
                </c:pt>
                <c:pt idx="969">
                  <c:v>52</c:v>
                </c:pt>
                <c:pt idx="970">
                  <c:v>53</c:v>
                </c:pt>
                <c:pt idx="971">
                  <c:v>55</c:v>
                </c:pt>
                <c:pt idx="972">
                  <c:v>57</c:v>
                </c:pt>
                <c:pt idx="973">
                  <c:v>58</c:v>
                </c:pt>
                <c:pt idx="974">
                  <c:v>60</c:v>
                </c:pt>
                <c:pt idx="975">
                  <c:v>62</c:v>
                </c:pt>
                <c:pt idx="976">
                  <c:v>63</c:v>
                </c:pt>
                <c:pt idx="977">
                  <c:v>64</c:v>
                </c:pt>
                <c:pt idx="978">
                  <c:v>66</c:v>
                </c:pt>
                <c:pt idx="979">
                  <c:v>67</c:v>
                </c:pt>
                <c:pt idx="980">
                  <c:v>69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69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69</c:v>
                </c:pt>
                <c:pt idx="1003">
                  <c:v>69</c:v>
                </c:pt>
                <c:pt idx="1004">
                  <c:v>70</c:v>
                </c:pt>
                <c:pt idx="1005">
                  <c:v>69</c:v>
                </c:pt>
                <c:pt idx="1006">
                  <c:v>69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69</c:v>
                </c:pt>
                <c:pt idx="1015">
                  <c:v>69</c:v>
                </c:pt>
                <c:pt idx="1016">
                  <c:v>69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71</c:v>
                </c:pt>
                <c:pt idx="1033">
                  <c:v>71</c:v>
                </c:pt>
                <c:pt idx="1034">
                  <c:v>72</c:v>
                </c:pt>
                <c:pt idx="1035">
                  <c:v>73</c:v>
                </c:pt>
                <c:pt idx="1036">
                  <c:v>74</c:v>
                </c:pt>
                <c:pt idx="1037">
                  <c:v>75</c:v>
                </c:pt>
                <c:pt idx="1038">
                  <c:v>76</c:v>
                </c:pt>
                <c:pt idx="1039">
                  <c:v>77</c:v>
                </c:pt>
                <c:pt idx="1040">
                  <c:v>78</c:v>
                </c:pt>
                <c:pt idx="1041">
                  <c:v>79</c:v>
                </c:pt>
                <c:pt idx="1042">
                  <c:v>79</c:v>
                </c:pt>
                <c:pt idx="1043">
                  <c:v>80</c:v>
                </c:pt>
                <c:pt idx="1044">
                  <c:v>81</c:v>
                </c:pt>
                <c:pt idx="1045">
                  <c:v>82</c:v>
                </c:pt>
                <c:pt idx="1046">
                  <c:v>83</c:v>
                </c:pt>
                <c:pt idx="1047">
                  <c:v>84</c:v>
                </c:pt>
                <c:pt idx="1048">
                  <c:v>85</c:v>
                </c:pt>
                <c:pt idx="1049">
                  <c:v>86</c:v>
                </c:pt>
                <c:pt idx="1050">
                  <c:v>86</c:v>
                </c:pt>
                <c:pt idx="1051">
                  <c:v>87</c:v>
                </c:pt>
                <c:pt idx="1052">
                  <c:v>88</c:v>
                </c:pt>
                <c:pt idx="1053">
                  <c:v>89</c:v>
                </c:pt>
                <c:pt idx="1054">
                  <c:v>90</c:v>
                </c:pt>
                <c:pt idx="1055">
                  <c:v>90</c:v>
                </c:pt>
                <c:pt idx="1056">
                  <c:v>91</c:v>
                </c:pt>
                <c:pt idx="1057">
                  <c:v>93</c:v>
                </c:pt>
                <c:pt idx="1058">
                  <c:v>93</c:v>
                </c:pt>
                <c:pt idx="1059">
                  <c:v>94</c:v>
                </c:pt>
                <c:pt idx="1060">
                  <c:v>95</c:v>
                </c:pt>
                <c:pt idx="1061">
                  <c:v>96</c:v>
                </c:pt>
                <c:pt idx="1062">
                  <c:v>97</c:v>
                </c:pt>
                <c:pt idx="1063">
                  <c:v>98</c:v>
                </c:pt>
                <c:pt idx="1064">
                  <c:v>98</c:v>
                </c:pt>
                <c:pt idx="1065">
                  <c:v>99</c:v>
                </c:pt>
                <c:pt idx="1066">
                  <c:v>100</c:v>
                </c:pt>
                <c:pt idx="1067">
                  <c:v>99</c:v>
                </c:pt>
                <c:pt idx="1068">
                  <c:v>99</c:v>
                </c:pt>
                <c:pt idx="1069">
                  <c:v>99</c:v>
                </c:pt>
                <c:pt idx="1070">
                  <c:v>99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99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101</c:v>
                </c:pt>
                <c:pt idx="1098">
                  <c:v>102</c:v>
                </c:pt>
                <c:pt idx="1099">
                  <c:v>103</c:v>
                </c:pt>
                <c:pt idx="1100">
                  <c:v>104</c:v>
                </c:pt>
                <c:pt idx="1101">
                  <c:v>105</c:v>
                </c:pt>
                <c:pt idx="1102">
                  <c:v>106</c:v>
                </c:pt>
                <c:pt idx="1103">
                  <c:v>107</c:v>
                </c:pt>
                <c:pt idx="1104">
                  <c:v>108</c:v>
                </c:pt>
                <c:pt idx="1105">
                  <c:v>109</c:v>
                </c:pt>
                <c:pt idx="1106">
                  <c:v>110</c:v>
                </c:pt>
                <c:pt idx="1107">
                  <c:v>111</c:v>
                </c:pt>
                <c:pt idx="1108">
                  <c:v>112</c:v>
                </c:pt>
                <c:pt idx="1109">
                  <c:v>113</c:v>
                </c:pt>
                <c:pt idx="1110">
                  <c:v>114</c:v>
                </c:pt>
                <c:pt idx="1111">
                  <c:v>116</c:v>
                </c:pt>
                <c:pt idx="1112">
                  <c:v>116</c:v>
                </c:pt>
                <c:pt idx="1113">
                  <c:v>117</c:v>
                </c:pt>
                <c:pt idx="1114">
                  <c:v>118</c:v>
                </c:pt>
                <c:pt idx="1115">
                  <c:v>119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118</c:v>
                </c:pt>
                <c:pt idx="1127">
                  <c:v>115</c:v>
                </c:pt>
                <c:pt idx="1128">
                  <c:v>112</c:v>
                </c:pt>
                <c:pt idx="1129">
                  <c:v>110</c:v>
                </c:pt>
                <c:pt idx="1130">
                  <c:v>109</c:v>
                </c:pt>
                <c:pt idx="1131">
                  <c:v>105</c:v>
                </c:pt>
                <c:pt idx="1132">
                  <c:v>103</c:v>
                </c:pt>
                <c:pt idx="1133">
                  <c:v>100</c:v>
                </c:pt>
                <c:pt idx="1134">
                  <c:v>97</c:v>
                </c:pt>
                <c:pt idx="1135">
                  <c:v>96</c:v>
                </c:pt>
                <c:pt idx="1136">
                  <c:v>92</c:v>
                </c:pt>
                <c:pt idx="1137">
                  <c:v>90</c:v>
                </c:pt>
                <c:pt idx="1138">
                  <c:v>88</c:v>
                </c:pt>
                <c:pt idx="1139">
                  <c:v>87</c:v>
                </c:pt>
                <c:pt idx="1140">
                  <c:v>83</c:v>
                </c:pt>
                <c:pt idx="1141">
                  <c:v>80</c:v>
                </c:pt>
                <c:pt idx="1142">
                  <c:v>77</c:v>
                </c:pt>
                <c:pt idx="1143">
                  <c:v>73</c:v>
                </c:pt>
                <c:pt idx="1144">
                  <c:v>69</c:v>
                </c:pt>
                <c:pt idx="1145">
                  <c:v>65</c:v>
                </c:pt>
                <c:pt idx="1146">
                  <c:v>61</c:v>
                </c:pt>
                <c:pt idx="1147">
                  <c:v>57</c:v>
                </c:pt>
                <c:pt idx="1148">
                  <c:v>55</c:v>
                </c:pt>
                <c:pt idx="1149">
                  <c:v>51</c:v>
                </c:pt>
                <c:pt idx="1150">
                  <c:v>47</c:v>
                </c:pt>
                <c:pt idx="1151">
                  <c:v>43</c:v>
                </c:pt>
                <c:pt idx="1152">
                  <c:v>37</c:v>
                </c:pt>
                <c:pt idx="1153">
                  <c:v>33</c:v>
                </c:pt>
                <c:pt idx="1154">
                  <c:v>27</c:v>
                </c:pt>
                <c:pt idx="1155">
                  <c:v>22</c:v>
                </c:pt>
                <c:pt idx="1156">
                  <c:v>16</c:v>
                </c:pt>
                <c:pt idx="1157">
                  <c:v>13</c:v>
                </c:pt>
                <c:pt idx="1158">
                  <c:v>6</c:v>
                </c:pt>
                <c:pt idx="1159">
                  <c:v>2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6-4605-AFD3-8795481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Velocity [km/h]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Velocity [km/h]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output.prediction.nedc_l.ts/velocities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output.prediction.nedc_l.ts!$A$3:$A$1183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output.prediction.nedc_l.ts!$D$3:$D$1183</c:f>
              <c:numCache>
                <c:formatCode>General</c:formatCode>
                <c:ptCount val="1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3.75</c:v>
                </c:pt>
                <c:pt idx="13">
                  <c:v>7.5</c:v>
                </c:pt>
                <c:pt idx="14">
                  <c:v>11.25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12.5</c:v>
                </c:pt>
                <c:pt idx="25">
                  <c:v>10</c:v>
                </c:pt>
                <c:pt idx="26">
                  <c:v>6.6666666666666661</c:v>
                </c:pt>
                <c:pt idx="27">
                  <c:v>3.333333333333333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2.666666666666667</c:v>
                </c:pt>
                <c:pt idx="51">
                  <c:v>5.333333333333333</c:v>
                </c:pt>
                <c:pt idx="52">
                  <c:v>8</c:v>
                </c:pt>
                <c:pt idx="53">
                  <c:v>10.66666666666667</c:v>
                </c:pt>
                <c:pt idx="54">
                  <c:v>13.33333333333333</c:v>
                </c:pt>
                <c:pt idx="55">
                  <c:v>16</c:v>
                </c:pt>
                <c:pt idx="56">
                  <c:v>18.666666666666661</c:v>
                </c:pt>
                <c:pt idx="57">
                  <c:v>21.333333333333329</c:v>
                </c:pt>
                <c:pt idx="58">
                  <c:v>24</c:v>
                </c:pt>
                <c:pt idx="59">
                  <c:v>26.666666666666661</c:v>
                </c:pt>
                <c:pt idx="60">
                  <c:v>29.333333333333329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29.25</c:v>
                </c:pt>
                <c:pt idx="87">
                  <c:v>26.5</c:v>
                </c:pt>
                <c:pt idx="88">
                  <c:v>23.75</c:v>
                </c:pt>
                <c:pt idx="89">
                  <c:v>21</c:v>
                </c:pt>
                <c:pt idx="90">
                  <c:v>18.25</c:v>
                </c:pt>
                <c:pt idx="91">
                  <c:v>15.5</c:v>
                </c:pt>
                <c:pt idx="92">
                  <c:v>12.75</c:v>
                </c:pt>
                <c:pt idx="93">
                  <c:v>10</c:v>
                </c:pt>
                <c:pt idx="94">
                  <c:v>6.6666666666666661</c:v>
                </c:pt>
                <c:pt idx="95">
                  <c:v>3.333333333333333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1.9230769230769229</c:v>
                </c:pt>
                <c:pt idx="119">
                  <c:v>3.8461538461538458</c:v>
                </c:pt>
                <c:pt idx="120">
                  <c:v>5.7692307692307692</c:v>
                </c:pt>
                <c:pt idx="121">
                  <c:v>7.6923076923076934</c:v>
                </c:pt>
                <c:pt idx="122">
                  <c:v>9.615384615384615</c:v>
                </c:pt>
                <c:pt idx="123">
                  <c:v>11.53846153846154</c:v>
                </c:pt>
                <c:pt idx="124">
                  <c:v>13.46153846153846</c:v>
                </c:pt>
                <c:pt idx="125">
                  <c:v>15.38461538461539</c:v>
                </c:pt>
                <c:pt idx="126">
                  <c:v>17.30769230769231</c:v>
                </c:pt>
                <c:pt idx="127">
                  <c:v>19.23076923076923</c:v>
                </c:pt>
                <c:pt idx="128">
                  <c:v>21.15384615384615</c:v>
                </c:pt>
                <c:pt idx="129">
                  <c:v>23.07692307692308</c:v>
                </c:pt>
                <c:pt idx="130">
                  <c:v>25</c:v>
                </c:pt>
                <c:pt idx="131">
                  <c:v>26.92307692307692</c:v>
                </c:pt>
                <c:pt idx="132">
                  <c:v>28.84615384615385</c:v>
                </c:pt>
                <c:pt idx="133">
                  <c:v>30.76923076923077</c:v>
                </c:pt>
                <c:pt idx="134">
                  <c:v>32.692307692307693</c:v>
                </c:pt>
                <c:pt idx="135">
                  <c:v>34.615384615384613</c:v>
                </c:pt>
                <c:pt idx="136">
                  <c:v>36.53846153846154</c:v>
                </c:pt>
                <c:pt idx="137">
                  <c:v>38.46153846153846</c:v>
                </c:pt>
                <c:pt idx="138">
                  <c:v>40.384615384615387</c:v>
                </c:pt>
                <c:pt idx="139">
                  <c:v>42.307692307692307</c:v>
                </c:pt>
                <c:pt idx="140">
                  <c:v>44.230769230769234</c:v>
                </c:pt>
                <c:pt idx="141">
                  <c:v>46.153846153846153</c:v>
                </c:pt>
                <c:pt idx="142">
                  <c:v>48.07692307692308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48.125</c:v>
                </c:pt>
                <c:pt idx="157">
                  <c:v>46.25</c:v>
                </c:pt>
                <c:pt idx="158">
                  <c:v>44.375</c:v>
                </c:pt>
                <c:pt idx="159">
                  <c:v>42.5</c:v>
                </c:pt>
                <c:pt idx="160">
                  <c:v>40.625</c:v>
                </c:pt>
                <c:pt idx="161">
                  <c:v>38.75</c:v>
                </c:pt>
                <c:pt idx="162">
                  <c:v>36.875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31.428571428571431</c:v>
                </c:pt>
                <c:pt idx="180">
                  <c:v>27.857142857142861</c:v>
                </c:pt>
                <c:pt idx="181">
                  <c:v>24.285714285714281</c:v>
                </c:pt>
                <c:pt idx="182">
                  <c:v>20.714285714285719</c:v>
                </c:pt>
                <c:pt idx="183">
                  <c:v>17.142857142857139</c:v>
                </c:pt>
                <c:pt idx="184">
                  <c:v>13.571428571428569</c:v>
                </c:pt>
                <c:pt idx="185">
                  <c:v>10</c:v>
                </c:pt>
                <c:pt idx="186">
                  <c:v>6.6666666666666661</c:v>
                </c:pt>
                <c:pt idx="187">
                  <c:v>3.333333333333333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3.75</c:v>
                </c:pt>
                <c:pt idx="208">
                  <c:v>7.5</c:v>
                </c:pt>
                <c:pt idx="209">
                  <c:v>11.25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12.5</c:v>
                </c:pt>
                <c:pt idx="220">
                  <c:v>10</c:v>
                </c:pt>
                <c:pt idx="221">
                  <c:v>6.6666666666666661</c:v>
                </c:pt>
                <c:pt idx="222">
                  <c:v>3.333333333333333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2.666666666666667</c:v>
                </c:pt>
                <c:pt idx="246">
                  <c:v>5.333333333333333</c:v>
                </c:pt>
                <c:pt idx="247">
                  <c:v>8</c:v>
                </c:pt>
                <c:pt idx="248">
                  <c:v>10.66666666666667</c:v>
                </c:pt>
                <c:pt idx="249">
                  <c:v>13.33333333333333</c:v>
                </c:pt>
                <c:pt idx="250">
                  <c:v>16</c:v>
                </c:pt>
                <c:pt idx="251">
                  <c:v>18.666666666666661</c:v>
                </c:pt>
                <c:pt idx="252">
                  <c:v>21.333333333333329</c:v>
                </c:pt>
                <c:pt idx="253">
                  <c:v>24</c:v>
                </c:pt>
                <c:pt idx="254">
                  <c:v>26.666666666666661</c:v>
                </c:pt>
                <c:pt idx="255">
                  <c:v>29.333333333333329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32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32</c:v>
                </c:pt>
                <c:pt idx="276">
                  <c:v>32</c:v>
                </c:pt>
                <c:pt idx="277">
                  <c:v>32</c:v>
                </c:pt>
                <c:pt idx="278">
                  <c:v>32</c:v>
                </c:pt>
                <c:pt idx="279">
                  <c:v>32</c:v>
                </c:pt>
                <c:pt idx="280">
                  <c:v>32</c:v>
                </c:pt>
                <c:pt idx="281">
                  <c:v>29.25</c:v>
                </c:pt>
                <c:pt idx="282">
                  <c:v>26.5</c:v>
                </c:pt>
                <c:pt idx="283">
                  <c:v>23.75</c:v>
                </c:pt>
                <c:pt idx="284">
                  <c:v>21</c:v>
                </c:pt>
                <c:pt idx="285">
                  <c:v>18.25</c:v>
                </c:pt>
                <c:pt idx="286">
                  <c:v>15.5</c:v>
                </c:pt>
                <c:pt idx="287">
                  <c:v>12.75</c:v>
                </c:pt>
                <c:pt idx="288">
                  <c:v>10</c:v>
                </c:pt>
                <c:pt idx="289">
                  <c:v>6.6666666666666661</c:v>
                </c:pt>
                <c:pt idx="290">
                  <c:v>3.333333333333333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1.9230769230769229</c:v>
                </c:pt>
                <c:pt idx="314">
                  <c:v>3.8461538461538458</c:v>
                </c:pt>
                <c:pt idx="315">
                  <c:v>5.7692307692307692</c:v>
                </c:pt>
                <c:pt idx="316">
                  <c:v>7.6923076923076934</c:v>
                </c:pt>
                <c:pt idx="317">
                  <c:v>9.615384615384615</c:v>
                </c:pt>
                <c:pt idx="318">
                  <c:v>11.53846153846154</c:v>
                </c:pt>
                <c:pt idx="319">
                  <c:v>13.46153846153846</c:v>
                </c:pt>
                <c:pt idx="320">
                  <c:v>15.38461538461539</c:v>
                </c:pt>
                <c:pt idx="321">
                  <c:v>17.30769230769231</c:v>
                </c:pt>
                <c:pt idx="322">
                  <c:v>19.23076923076923</c:v>
                </c:pt>
                <c:pt idx="323">
                  <c:v>21.15384615384615</c:v>
                </c:pt>
                <c:pt idx="324">
                  <c:v>23.07692307692308</c:v>
                </c:pt>
                <c:pt idx="325">
                  <c:v>25</c:v>
                </c:pt>
                <c:pt idx="326">
                  <c:v>26.92307692307692</c:v>
                </c:pt>
                <c:pt idx="327">
                  <c:v>28.84615384615385</c:v>
                </c:pt>
                <c:pt idx="328">
                  <c:v>30.76923076923077</c:v>
                </c:pt>
                <c:pt idx="329">
                  <c:v>32.692307692307693</c:v>
                </c:pt>
                <c:pt idx="330">
                  <c:v>34.615384615384613</c:v>
                </c:pt>
                <c:pt idx="331">
                  <c:v>36.53846153846154</c:v>
                </c:pt>
                <c:pt idx="332">
                  <c:v>38.46153846153846</c:v>
                </c:pt>
                <c:pt idx="333">
                  <c:v>40.384615384615387</c:v>
                </c:pt>
                <c:pt idx="334">
                  <c:v>42.307692307692307</c:v>
                </c:pt>
                <c:pt idx="335">
                  <c:v>44.230769230769234</c:v>
                </c:pt>
                <c:pt idx="336">
                  <c:v>46.153846153846153</c:v>
                </c:pt>
                <c:pt idx="337">
                  <c:v>48.07692307692308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48.125</c:v>
                </c:pt>
                <c:pt idx="352">
                  <c:v>46.25</c:v>
                </c:pt>
                <c:pt idx="353">
                  <c:v>44.375</c:v>
                </c:pt>
                <c:pt idx="354">
                  <c:v>42.5</c:v>
                </c:pt>
                <c:pt idx="355">
                  <c:v>40.625</c:v>
                </c:pt>
                <c:pt idx="356">
                  <c:v>38.75</c:v>
                </c:pt>
                <c:pt idx="357">
                  <c:v>36.875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31.428571428571431</c:v>
                </c:pt>
                <c:pt idx="375">
                  <c:v>27.857142857142861</c:v>
                </c:pt>
                <c:pt idx="376">
                  <c:v>24.285714285714281</c:v>
                </c:pt>
                <c:pt idx="377">
                  <c:v>20.714285714285719</c:v>
                </c:pt>
                <c:pt idx="378">
                  <c:v>17.142857142857139</c:v>
                </c:pt>
                <c:pt idx="379">
                  <c:v>13.571428571428569</c:v>
                </c:pt>
                <c:pt idx="380">
                  <c:v>10</c:v>
                </c:pt>
                <c:pt idx="381">
                  <c:v>6.6666666666666661</c:v>
                </c:pt>
                <c:pt idx="382">
                  <c:v>3.333333333333333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3.75</c:v>
                </c:pt>
                <c:pt idx="403">
                  <c:v>7.5</c:v>
                </c:pt>
                <c:pt idx="404">
                  <c:v>11.25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12.5</c:v>
                </c:pt>
                <c:pt idx="415">
                  <c:v>10</c:v>
                </c:pt>
                <c:pt idx="416">
                  <c:v>6.6666666666666661</c:v>
                </c:pt>
                <c:pt idx="417">
                  <c:v>3.333333333333333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2.666666666666667</c:v>
                </c:pt>
                <c:pt idx="441">
                  <c:v>5.333333333333333</c:v>
                </c:pt>
                <c:pt idx="442">
                  <c:v>8</c:v>
                </c:pt>
                <c:pt idx="443">
                  <c:v>10.66666666666667</c:v>
                </c:pt>
                <c:pt idx="444">
                  <c:v>13.33333333333333</c:v>
                </c:pt>
                <c:pt idx="445">
                  <c:v>16</c:v>
                </c:pt>
                <c:pt idx="446">
                  <c:v>18.666666666666661</c:v>
                </c:pt>
                <c:pt idx="447">
                  <c:v>21.333333333333329</c:v>
                </c:pt>
                <c:pt idx="448">
                  <c:v>24</c:v>
                </c:pt>
                <c:pt idx="449">
                  <c:v>26.666666666666661</c:v>
                </c:pt>
                <c:pt idx="450">
                  <c:v>29.333333333333329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29.25</c:v>
                </c:pt>
                <c:pt idx="477">
                  <c:v>26.5</c:v>
                </c:pt>
                <c:pt idx="478">
                  <c:v>23.75</c:v>
                </c:pt>
                <c:pt idx="479">
                  <c:v>21</c:v>
                </c:pt>
                <c:pt idx="480">
                  <c:v>18.25</c:v>
                </c:pt>
                <c:pt idx="481">
                  <c:v>15.5</c:v>
                </c:pt>
                <c:pt idx="482">
                  <c:v>12.75</c:v>
                </c:pt>
                <c:pt idx="483">
                  <c:v>10</c:v>
                </c:pt>
                <c:pt idx="484">
                  <c:v>6.6666666666666661</c:v>
                </c:pt>
                <c:pt idx="485">
                  <c:v>3.333333333333333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1.9230769230769229</c:v>
                </c:pt>
                <c:pt idx="509">
                  <c:v>3.8461538461538458</c:v>
                </c:pt>
                <c:pt idx="510">
                  <c:v>5.7692307692307692</c:v>
                </c:pt>
                <c:pt idx="511">
                  <c:v>7.6923076923076934</c:v>
                </c:pt>
                <c:pt idx="512">
                  <c:v>9.615384615384615</c:v>
                </c:pt>
                <c:pt idx="513">
                  <c:v>11.53846153846154</c:v>
                </c:pt>
                <c:pt idx="514">
                  <c:v>13.46153846153846</c:v>
                </c:pt>
                <c:pt idx="515">
                  <c:v>15.38461538461539</c:v>
                </c:pt>
                <c:pt idx="516">
                  <c:v>17.30769230769231</c:v>
                </c:pt>
                <c:pt idx="517">
                  <c:v>19.23076923076923</c:v>
                </c:pt>
                <c:pt idx="518">
                  <c:v>21.15384615384615</c:v>
                </c:pt>
                <c:pt idx="519">
                  <c:v>23.07692307692308</c:v>
                </c:pt>
                <c:pt idx="520">
                  <c:v>25</c:v>
                </c:pt>
                <c:pt idx="521">
                  <c:v>26.92307692307692</c:v>
                </c:pt>
                <c:pt idx="522">
                  <c:v>28.84615384615385</c:v>
                </c:pt>
                <c:pt idx="523">
                  <c:v>30.76923076923077</c:v>
                </c:pt>
                <c:pt idx="524">
                  <c:v>32.692307692307693</c:v>
                </c:pt>
                <c:pt idx="525">
                  <c:v>34.615384615384613</c:v>
                </c:pt>
                <c:pt idx="526">
                  <c:v>36.53846153846154</c:v>
                </c:pt>
                <c:pt idx="527">
                  <c:v>38.46153846153846</c:v>
                </c:pt>
                <c:pt idx="528">
                  <c:v>40.384615384615387</c:v>
                </c:pt>
                <c:pt idx="529">
                  <c:v>42.307692307692307</c:v>
                </c:pt>
                <c:pt idx="530">
                  <c:v>44.230769230769234</c:v>
                </c:pt>
                <c:pt idx="531">
                  <c:v>46.153846153846153</c:v>
                </c:pt>
                <c:pt idx="532">
                  <c:v>48.07692307692308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48.125</c:v>
                </c:pt>
                <c:pt idx="547">
                  <c:v>46.25</c:v>
                </c:pt>
                <c:pt idx="548">
                  <c:v>44.375</c:v>
                </c:pt>
                <c:pt idx="549">
                  <c:v>42.5</c:v>
                </c:pt>
                <c:pt idx="550">
                  <c:v>40.625</c:v>
                </c:pt>
                <c:pt idx="551">
                  <c:v>38.75</c:v>
                </c:pt>
                <c:pt idx="552">
                  <c:v>36.875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31.428571428571431</c:v>
                </c:pt>
                <c:pt idx="570">
                  <c:v>27.857142857142861</c:v>
                </c:pt>
                <c:pt idx="571">
                  <c:v>24.285714285714281</c:v>
                </c:pt>
                <c:pt idx="572">
                  <c:v>20.714285714285719</c:v>
                </c:pt>
                <c:pt idx="573">
                  <c:v>17.142857142857139</c:v>
                </c:pt>
                <c:pt idx="574">
                  <c:v>13.571428571428569</c:v>
                </c:pt>
                <c:pt idx="575">
                  <c:v>10</c:v>
                </c:pt>
                <c:pt idx="576">
                  <c:v>6.6666666666666661</c:v>
                </c:pt>
                <c:pt idx="577">
                  <c:v>3.333333333333333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3.75</c:v>
                </c:pt>
                <c:pt idx="598">
                  <c:v>7.5</c:v>
                </c:pt>
                <c:pt idx="599">
                  <c:v>11.25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12.5</c:v>
                </c:pt>
                <c:pt idx="610">
                  <c:v>10</c:v>
                </c:pt>
                <c:pt idx="611">
                  <c:v>6.6666666666666661</c:v>
                </c:pt>
                <c:pt idx="612">
                  <c:v>3.333333333333333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2.666666666666667</c:v>
                </c:pt>
                <c:pt idx="636">
                  <c:v>5.333333333333333</c:v>
                </c:pt>
                <c:pt idx="637">
                  <c:v>8</c:v>
                </c:pt>
                <c:pt idx="638">
                  <c:v>10.66666666666667</c:v>
                </c:pt>
                <c:pt idx="639">
                  <c:v>13.33333333333333</c:v>
                </c:pt>
                <c:pt idx="640">
                  <c:v>16</c:v>
                </c:pt>
                <c:pt idx="641">
                  <c:v>18.666666666666661</c:v>
                </c:pt>
                <c:pt idx="642">
                  <c:v>21.333333333333329</c:v>
                </c:pt>
                <c:pt idx="643">
                  <c:v>24</c:v>
                </c:pt>
                <c:pt idx="644">
                  <c:v>26.666666666666661</c:v>
                </c:pt>
                <c:pt idx="645">
                  <c:v>29.333333333333329</c:v>
                </c:pt>
                <c:pt idx="646">
                  <c:v>32</c:v>
                </c:pt>
                <c:pt idx="647">
                  <c:v>32</c:v>
                </c:pt>
                <c:pt idx="648">
                  <c:v>32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32</c:v>
                </c:pt>
                <c:pt idx="658">
                  <c:v>32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32</c:v>
                </c:pt>
                <c:pt idx="663">
                  <c:v>32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32</c:v>
                </c:pt>
                <c:pt idx="671">
                  <c:v>29.25</c:v>
                </c:pt>
                <c:pt idx="672">
                  <c:v>26.5</c:v>
                </c:pt>
                <c:pt idx="673">
                  <c:v>23.75</c:v>
                </c:pt>
                <c:pt idx="674">
                  <c:v>21</c:v>
                </c:pt>
                <c:pt idx="675">
                  <c:v>18.25</c:v>
                </c:pt>
                <c:pt idx="676">
                  <c:v>15.5</c:v>
                </c:pt>
                <c:pt idx="677">
                  <c:v>12.75</c:v>
                </c:pt>
                <c:pt idx="678">
                  <c:v>10</c:v>
                </c:pt>
                <c:pt idx="679">
                  <c:v>6.6666666666666661</c:v>
                </c:pt>
                <c:pt idx="680">
                  <c:v>3.333333333333333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1.9230769230769229</c:v>
                </c:pt>
                <c:pt idx="704">
                  <c:v>3.8461538461538458</c:v>
                </c:pt>
                <c:pt idx="705">
                  <c:v>5.7692307692307692</c:v>
                </c:pt>
                <c:pt idx="706">
                  <c:v>7.6923076923076934</c:v>
                </c:pt>
                <c:pt idx="707">
                  <c:v>9.615384615384615</c:v>
                </c:pt>
                <c:pt idx="708">
                  <c:v>11.53846153846154</c:v>
                </c:pt>
                <c:pt idx="709">
                  <c:v>13.46153846153846</c:v>
                </c:pt>
                <c:pt idx="710">
                  <c:v>15.38461538461539</c:v>
                </c:pt>
                <c:pt idx="711">
                  <c:v>17.30769230769231</c:v>
                </c:pt>
                <c:pt idx="712">
                  <c:v>19.23076923076923</c:v>
                </c:pt>
                <c:pt idx="713">
                  <c:v>21.15384615384615</c:v>
                </c:pt>
                <c:pt idx="714">
                  <c:v>23.07692307692308</c:v>
                </c:pt>
                <c:pt idx="715">
                  <c:v>25</c:v>
                </c:pt>
                <c:pt idx="716">
                  <c:v>26.92307692307692</c:v>
                </c:pt>
                <c:pt idx="717">
                  <c:v>28.84615384615385</c:v>
                </c:pt>
                <c:pt idx="718">
                  <c:v>30.76923076923077</c:v>
                </c:pt>
                <c:pt idx="719">
                  <c:v>32.692307692307693</c:v>
                </c:pt>
                <c:pt idx="720">
                  <c:v>34.615384615384613</c:v>
                </c:pt>
                <c:pt idx="721">
                  <c:v>36.53846153846154</c:v>
                </c:pt>
                <c:pt idx="722">
                  <c:v>38.46153846153846</c:v>
                </c:pt>
                <c:pt idx="723">
                  <c:v>40.384615384615387</c:v>
                </c:pt>
                <c:pt idx="724">
                  <c:v>42.307692307692307</c:v>
                </c:pt>
                <c:pt idx="725">
                  <c:v>44.230769230769234</c:v>
                </c:pt>
                <c:pt idx="726">
                  <c:v>46.153846153846153</c:v>
                </c:pt>
                <c:pt idx="727">
                  <c:v>48.07692307692308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48.125</c:v>
                </c:pt>
                <c:pt idx="742">
                  <c:v>46.25</c:v>
                </c:pt>
                <c:pt idx="743">
                  <c:v>44.375</c:v>
                </c:pt>
                <c:pt idx="744">
                  <c:v>42.5</c:v>
                </c:pt>
                <c:pt idx="745">
                  <c:v>40.625</c:v>
                </c:pt>
                <c:pt idx="746">
                  <c:v>38.75</c:v>
                </c:pt>
                <c:pt idx="747">
                  <c:v>36.875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31.428571428571431</c:v>
                </c:pt>
                <c:pt idx="765">
                  <c:v>27.857142857142861</c:v>
                </c:pt>
                <c:pt idx="766">
                  <c:v>24.285714285714281</c:v>
                </c:pt>
                <c:pt idx="767">
                  <c:v>20.714285714285719</c:v>
                </c:pt>
                <c:pt idx="768">
                  <c:v>17.142857142857139</c:v>
                </c:pt>
                <c:pt idx="769">
                  <c:v>13.571428571428569</c:v>
                </c:pt>
                <c:pt idx="770">
                  <c:v>10</c:v>
                </c:pt>
                <c:pt idx="771">
                  <c:v>6.6666666666666661</c:v>
                </c:pt>
                <c:pt idx="772">
                  <c:v>3.333333333333333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1.7073170731707319</c:v>
                </c:pt>
                <c:pt idx="802">
                  <c:v>3.4146341463414629</c:v>
                </c:pt>
                <c:pt idx="803">
                  <c:v>5.1219512195121952</c:v>
                </c:pt>
                <c:pt idx="804">
                  <c:v>6.8292682926829267</c:v>
                </c:pt>
                <c:pt idx="805">
                  <c:v>8.536585365853659</c:v>
                </c:pt>
                <c:pt idx="806">
                  <c:v>10.24390243902439</c:v>
                </c:pt>
                <c:pt idx="807">
                  <c:v>11.95121951219512</c:v>
                </c:pt>
                <c:pt idx="808">
                  <c:v>13.65853658536585</c:v>
                </c:pt>
                <c:pt idx="809">
                  <c:v>15.365853658536579</c:v>
                </c:pt>
                <c:pt idx="810">
                  <c:v>17.073170731707322</c:v>
                </c:pt>
                <c:pt idx="811">
                  <c:v>18.780487804878049</c:v>
                </c:pt>
                <c:pt idx="812">
                  <c:v>20.487804878048781</c:v>
                </c:pt>
                <c:pt idx="813">
                  <c:v>22.195121951219509</c:v>
                </c:pt>
                <c:pt idx="814">
                  <c:v>23.90243902439024</c:v>
                </c:pt>
                <c:pt idx="815">
                  <c:v>25.609756097560979</c:v>
                </c:pt>
                <c:pt idx="816">
                  <c:v>27.31707317073171</c:v>
                </c:pt>
                <c:pt idx="817">
                  <c:v>29.024390243902442</c:v>
                </c:pt>
                <c:pt idx="818">
                  <c:v>30.73170731707317</c:v>
                </c:pt>
                <c:pt idx="819">
                  <c:v>32.439024390243901</c:v>
                </c:pt>
                <c:pt idx="820">
                  <c:v>34.146341463414643</c:v>
                </c:pt>
                <c:pt idx="821">
                  <c:v>35.853658536585357</c:v>
                </c:pt>
                <c:pt idx="822">
                  <c:v>37.560975609756099</c:v>
                </c:pt>
                <c:pt idx="823">
                  <c:v>39.268292682926827</c:v>
                </c:pt>
                <c:pt idx="824">
                  <c:v>40.975609756097562</c:v>
                </c:pt>
                <c:pt idx="825">
                  <c:v>42.68292682926829</c:v>
                </c:pt>
                <c:pt idx="826">
                  <c:v>44.390243902439018</c:v>
                </c:pt>
                <c:pt idx="827">
                  <c:v>46.097560975609753</c:v>
                </c:pt>
                <c:pt idx="828">
                  <c:v>47.804878048780488</c:v>
                </c:pt>
                <c:pt idx="829">
                  <c:v>49.512195121951223</c:v>
                </c:pt>
                <c:pt idx="830">
                  <c:v>51.219512195121951</c:v>
                </c:pt>
                <c:pt idx="831">
                  <c:v>52.926829268292678</c:v>
                </c:pt>
                <c:pt idx="832">
                  <c:v>54.634146341463413</c:v>
                </c:pt>
                <c:pt idx="833">
                  <c:v>56.341463414634148</c:v>
                </c:pt>
                <c:pt idx="834">
                  <c:v>58.048780487804883</c:v>
                </c:pt>
                <c:pt idx="835">
                  <c:v>59.756097560975611</c:v>
                </c:pt>
                <c:pt idx="836">
                  <c:v>61.463414634146339</c:v>
                </c:pt>
                <c:pt idx="837">
                  <c:v>63.170731707317067</c:v>
                </c:pt>
                <c:pt idx="838">
                  <c:v>64.878048780487802</c:v>
                </c:pt>
                <c:pt idx="839">
                  <c:v>66.58536585365853</c:v>
                </c:pt>
                <c:pt idx="840">
                  <c:v>68.292682926829272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67.5</c:v>
                </c:pt>
                <c:pt idx="893">
                  <c:v>65</c:v>
                </c:pt>
                <c:pt idx="894">
                  <c:v>62.5</c:v>
                </c:pt>
                <c:pt idx="895">
                  <c:v>60</c:v>
                </c:pt>
                <c:pt idx="896">
                  <c:v>57.5</c:v>
                </c:pt>
                <c:pt idx="897">
                  <c:v>55</c:v>
                </c:pt>
                <c:pt idx="898">
                  <c:v>52.5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51.53846153846154</c:v>
                </c:pt>
                <c:pt idx="970">
                  <c:v>53.07692307692308</c:v>
                </c:pt>
                <c:pt idx="971">
                  <c:v>54.615384615384613</c:v>
                </c:pt>
                <c:pt idx="972">
                  <c:v>56.153846153846153</c:v>
                </c:pt>
                <c:pt idx="973">
                  <c:v>57.692307692307693</c:v>
                </c:pt>
                <c:pt idx="974">
                  <c:v>59.230769230769234</c:v>
                </c:pt>
                <c:pt idx="975">
                  <c:v>60.769230769230766</c:v>
                </c:pt>
                <c:pt idx="976">
                  <c:v>62.307692307692307</c:v>
                </c:pt>
                <c:pt idx="977">
                  <c:v>63.846153846153847</c:v>
                </c:pt>
                <c:pt idx="978">
                  <c:v>65.384615384615387</c:v>
                </c:pt>
                <c:pt idx="979">
                  <c:v>66.92307692307692</c:v>
                </c:pt>
                <c:pt idx="980">
                  <c:v>68.461538461538467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70.857142857142861</c:v>
                </c:pt>
                <c:pt idx="1033">
                  <c:v>71.714285714285708</c:v>
                </c:pt>
                <c:pt idx="1034">
                  <c:v>72.571428571428569</c:v>
                </c:pt>
                <c:pt idx="1035">
                  <c:v>73.428571428571431</c:v>
                </c:pt>
                <c:pt idx="1036">
                  <c:v>74.285714285714292</c:v>
                </c:pt>
                <c:pt idx="1037">
                  <c:v>75.142857142857139</c:v>
                </c:pt>
                <c:pt idx="1038">
                  <c:v>76</c:v>
                </c:pt>
                <c:pt idx="1039">
                  <c:v>76.857142857142861</c:v>
                </c:pt>
                <c:pt idx="1040">
                  <c:v>77.714285714285708</c:v>
                </c:pt>
                <c:pt idx="1041">
                  <c:v>78.571428571428569</c:v>
                </c:pt>
                <c:pt idx="1042">
                  <c:v>79.428571428571431</c:v>
                </c:pt>
                <c:pt idx="1043">
                  <c:v>80.285714285714278</c:v>
                </c:pt>
                <c:pt idx="1044">
                  <c:v>81.142857142857139</c:v>
                </c:pt>
                <c:pt idx="1045">
                  <c:v>82</c:v>
                </c:pt>
                <c:pt idx="1046">
                  <c:v>82.857142857142861</c:v>
                </c:pt>
                <c:pt idx="1047">
                  <c:v>83.714285714285708</c:v>
                </c:pt>
                <c:pt idx="1048">
                  <c:v>84.571428571428569</c:v>
                </c:pt>
                <c:pt idx="1049">
                  <c:v>85.428571428571431</c:v>
                </c:pt>
                <c:pt idx="1050">
                  <c:v>86.285714285714278</c:v>
                </c:pt>
                <c:pt idx="1051">
                  <c:v>87.142857142857139</c:v>
                </c:pt>
                <c:pt idx="1052">
                  <c:v>88</c:v>
                </c:pt>
                <c:pt idx="1053">
                  <c:v>88.857142857142861</c:v>
                </c:pt>
                <c:pt idx="1054">
                  <c:v>89.714285714285708</c:v>
                </c:pt>
                <c:pt idx="1055">
                  <c:v>90.571428571428569</c:v>
                </c:pt>
                <c:pt idx="1056">
                  <c:v>91.428571428571431</c:v>
                </c:pt>
                <c:pt idx="1057">
                  <c:v>92.285714285714278</c:v>
                </c:pt>
                <c:pt idx="1058">
                  <c:v>93.142857142857139</c:v>
                </c:pt>
                <c:pt idx="1059">
                  <c:v>94</c:v>
                </c:pt>
                <c:pt idx="1060">
                  <c:v>94.857142857142861</c:v>
                </c:pt>
                <c:pt idx="1061">
                  <c:v>95.714285714285708</c:v>
                </c:pt>
                <c:pt idx="1062">
                  <c:v>96.571428571428569</c:v>
                </c:pt>
                <c:pt idx="1063">
                  <c:v>97.428571428571431</c:v>
                </c:pt>
                <c:pt idx="1064">
                  <c:v>98.285714285714278</c:v>
                </c:pt>
                <c:pt idx="1065">
                  <c:v>99.142857142857139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101</c:v>
                </c:pt>
                <c:pt idx="1098">
                  <c:v>102</c:v>
                </c:pt>
                <c:pt idx="1099">
                  <c:v>103</c:v>
                </c:pt>
                <c:pt idx="1100">
                  <c:v>104</c:v>
                </c:pt>
                <c:pt idx="1101">
                  <c:v>105</c:v>
                </c:pt>
                <c:pt idx="1102">
                  <c:v>106</c:v>
                </c:pt>
                <c:pt idx="1103">
                  <c:v>107</c:v>
                </c:pt>
                <c:pt idx="1104">
                  <c:v>108</c:v>
                </c:pt>
                <c:pt idx="1105">
                  <c:v>109</c:v>
                </c:pt>
                <c:pt idx="1106">
                  <c:v>110</c:v>
                </c:pt>
                <c:pt idx="1107">
                  <c:v>111</c:v>
                </c:pt>
                <c:pt idx="1108">
                  <c:v>112</c:v>
                </c:pt>
                <c:pt idx="1109">
                  <c:v>113</c:v>
                </c:pt>
                <c:pt idx="1110">
                  <c:v>114</c:v>
                </c:pt>
                <c:pt idx="1111">
                  <c:v>115</c:v>
                </c:pt>
                <c:pt idx="1112">
                  <c:v>116</c:v>
                </c:pt>
                <c:pt idx="1113">
                  <c:v>117</c:v>
                </c:pt>
                <c:pt idx="1114">
                  <c:v>118</c:v>
                </c:pt>
                <c:pt idx="1115">
                  <c:v>119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117.5</c:v>
                </c:pt>
                <c:pt idx="1128">
                  <c:v>115</c:v>
                </c:pt>
                <c:pt idx="1129">
                  <c:v>112.5</c:v>
                </c:pt>
                <c:pt idx="1130">
                  <c:v>110</c:v>
                </c:pt>
                <c:pt idx="1131">
                  <c:v>107.5</c:v>
                </c:pt>
                <c:pt idx="1132">
                  <c:v>105</c:v>
                </c:pt>
                <c:pt idx="1133">
                  <c:v>102.5</c:v>
                </c:pt>
                <c:pt idx="1134">
                  <c:v>100</c:v>
                </c:pt>
                <c:pt idx="1135">
                  <c:v>97.5</c:v>
                </c:pt>
                <c:pt idx="1136">
                  <c:v>95</c:v>
                </c:pt>
                <c:pt idx="1137">
                  <c:v>92.5</c:v>
                </c:pt>
                <c:pt idx="1138">
                  <c:v>90</c:v>
                </c:pt>
                <c:pt idx="1139">
                  <c:v>87.5</c:v>
                </c:pt>
                <c:pt idx="1140">
                  <c:v>85</c:v>
                </c:pt>
                <c:pt idx="1141">
                  <c:v>82.5</c:v>
                </c:pt>
                <c:pt idx="1142">
                  <c:v>80</c:v>
                </c:pt>
                <c:pt idx="1143">
                  <c:v>76.25</c:v>
                </c:pt>
                <c:pt idx="1144">
                  <c:v>72.5</c:v>
                </c:pt>
                <c:pt idx="1145">
                  <c:v>68.75</c:v>
                </c:pt>
                <c:pt idx="1146">
                  <c:v>65</c:v>
                </c:pt>
                <c:pt idx="1147">
                  <c:v>61.25</c:v>
                </c:pt>
                <c:pt idx="1148">
                  <c:v>57.5</c:v>
                </c:pt>
                <c:pt idx="1149">
                  <c:v>53.75</c:v>
                </c:pt>
                <c:pt idx="1150">
                  <c:v>50</c:v>
                </c:pt>
                <c:pt idx="1151">
                  <c:v>45</c:v>
                </c:pt>
                <c:pt idx="1152">
                  <c:v>40</c:v>
                </c:pt>
                <c:pt idx="1153">
                  <c:v>35</c:v>
                </c:pt>
                <c:pt idx="1154">
                  <c:v>30</c:v>
                </c:pt>
                <c:pt idx="1155">
                  <c:v>25</c:v>
                </c:pt>
                <c:pt idx="1156">
                  <c:v>20</c:v>
                </c:pt>
                <c:pt idx="1157">
                  <c:v>15</c:v>
                </c:pt>
                <c:pt idx="1158">
                  <c:v>10</c:v>
                </c:pt>
                <c:pt idx="1159">
                  <c:v>5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E9-4F5A-BA28-6A289C780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Velocity [km/h]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Generator current [A]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output.calibration.wltp_h.ts/input.alternator_currents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output.calibration.wltp_h.ts!$A$3:$A$1802</c:f>
              <c:numCache>
                <c:formatCode>General</c:formatCode>
                <c:ptCount val="1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-22.723013145790951</c:v>
                </c:pt>
                <c:pt idx="37">
                  <c:v>-22.204850104709902</c:v>
                </c:pt>
                <c:pt idx="38">
                  <c:v>-20.274698092065691</c:v>
                </c:pt>
                <c:pt idx="39">
                  <c:v>-26.146011427738909</c:v>
                </c:pt>
                <c:pt idx="40">
                  <c:v>-18.485682068468019</c:v>
                </c:pt>
                <c:pt idx="41">
                  <c:v>-17.6030586206419</c:v>
                </c:pt>
                <c:pt idx="42">
                  <c:v>-18.011729072655289</c:v>
                </c:pt>
                <c:pt idx="43">
                  <c:v>-16.84694999806992</c:v>
                </c:pt>
                <c:pt idx="44">
                  <c:v>-18.44536454273624</c:v>
                </c:pt>
                <c:pt idx="45">
                  <c:v>-18.93577201669628</c:v>
                </c:pt>
                <c:pt idx="46">
                  <c:v>0</c:v>
                </c:pt>
                <c:pt idx="47">
                  <c:v>-33.892245091049439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-19.451544281223061</c:v>
                </c:pt>
                <c:pt idx="52">
                  <c:v>-35.150910095578119</c:v>
                </c:pt>
                <c:pt idx="53">
                  <c:v>-10.81505451880264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-48.885747264722411</c:v>
                </c:pt>
                <c:pt idx="88">
                  <c:v>-21.717851992978702</c:v>
                </c:pt>
                <c:pt idx="89">
                  <c:v>-8.8738351958530561</c:v>
                </c:pt>
                <c:pt idx="90">
                  <c:v>-14.73771253456238</c:v>
                </c:pt>
                <c:pt idx="91">
                  <c:v>-13.246324590384949</c:v>
                </c:pt>
                <c:pt idx="92">
                  <c:v>-19.776904130595319</c:v>
                </c:pt>
                <c:pt idx="93">
                  <c:v>-2.3428086601307951</c:v>
                </c:pt>
                <c:pt idx="94">
                  <c:v>-8.8759739267795847</c:v>
                </c:pt>
                <c:pt idx="95">
                  <c:v>-15.81423393808071</c:v>
                </c:pt>
                <c:pt idx="96">
                  <c:v>-9.1466082748922162</c:v>
                </c:pt>
                <c:pt idx="97">
                  <c:v>-48.293224104529529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-35.00307571272316</c:v>
                </c:pt>
                <c:pt idx="151">
                  <c:v>-27.077401714876231</c:v>
                </c:pt>
                <c:pt idx="152">
                  <c:v>-39.784865902946763</c:v>
                </c:pt>
                <c:pt idx="153">
                  <c:v>-11.14024584077632</c:v>
                </c:pt>
                <c:pt idx="154">
                  <c:v>-15.34050926715058</c:v>
                </c:pt>
                <c:pt idx="155">
                  <c:v>-16.107354223501211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-24.036511761529951</c:v>
                </c:pt>
                <c:pt idx="172">
                  <c:v>-25.061366868658261</c:v>
                </c:pt>
                <c:pt idx="173">
                  <c:v>-22.37437689477634</c:v>
                </c:pt>
                <c:pt idx="174">
                  <c:v>-18.48479457914933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-16.497754563127529</c:v>
                </c:pt>
                <c:pt idx="182">
                  <c:v>-15.899808013380101</c:v>
                </c:pt>
                <c:pt idx="183">
                  <c:v>-13.5276735973502</c:v>
                </c:pt>
                <c:pt idx="184">
                  <c:v>-14.83118754850417</c:v>
                </c:pt>
                <c:pt idx="185">
                  <c:v>-18.06741242422688</c:v>
                </c:pt>
                <c:pt idx="186">
                  <c:v>-11.777204039623919</c:v>
                </c:pt>
                <c:pt idx="187">
                  <c:v>-18.44536454273624</c:v>
                </c:pt>
                <c:pt idx="188">
                  <c:v>-8.6624050973374764</c:v>
                </c:pt>
                <c:pt idx="189">
                  <c:v>-44.082233056570743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-1.120007103930077</c:v>
                </c:pt>
                <c:pt idx="234">
                  <c:v>-6.8922456434561896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-22.789900019905751</c:v>
                </c:pt>
                <c:pt idx="239">
                  <c:v>-11.82831584656865</c:v>
                </c:pt>
                <c:pt idx="240">
                  <c:v>-23.386143404838709</c:v>
                </c:pt>
                <c:pt idx="241">
                  <c:v>-14.01515335780914</c:v>
                </c:pt>
                <c:pt idx="242">
                  <c:v>-8.3838339320044</c:v>
                </c:pt>
                <c:pt idx="243">
                  <c:v>-8.3838339320044</c:v>
                </c:pt>
                <c:pt idx="244">
                  <c:v>-11.59526656379407</c:v>
                </c:pt>
                <c:pt idx="245">
                  <c:v>0</c:v>
                </c:pt>
                <c:pt idx="246">
                  <c:v>0</c:v>
                </c:pt>
                <c:pt idx="247">
                  <c:v>-4.6289228826357069</c:v>
                </c:pt>
                <c:pt idx="248">
                  <c:v>-37.032305589289251</c:v>
                </c:pt>
                <c:pt idx="249">
                  <c:v>0</c:v>
                </c:pt>
                <c:pt idx="250">
                  <c:v>-46.481929687019417</c:v>
                </c:pt>
                <c:pt idx="251">
                  <c:v>-20.319195568087931</c:v>
                </c:pt>
                <c:pt idx="252">
                  <c:v>-69.548961186184343</c:v>
                </c:pt>
                <c:pt idx="253">
                  <c:v>0</c:v>
                </c:pt>
                <c:pt idx="254">
                  <c:v>0</c:v>
                </c:pt>
                <c:pt idx="255">
                  <c:v>-26.058447892896801</c:v>
                </c:pt>
                <c:pt idx="256">
                  <c:v>-63.609691671737828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-47.697984408177497</c:v>
                </c:pt>
                <c:pt idx="274">
                  <c:v>-13.597825488155699</c:v>
                </c:pt>
                <c:pt idx="275">
                  <c:v>-19.507506199929509</c:v>
                </c:pt>
                <c:pt idx="276">
                  <c:v>-11.43806894573963</c:v>
                </c:pt>
                <c:pt idx="277">
                  <c:v>-21.555493128206209</c:v>
                </c:pt>
                <c:pt idx="278">
                  <c:v>-27.577243575678899</c:v>
                </c:pt>
                <c:pt idx="279">
                  <c:v>-18.968556237193571</c:v>
                </c:pt>
                <c:pt idx="280">
                  <c:v>-44.695926711719778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-45.552337909157359</c:v>
                </c:pt>
                <c:pt idx="303">
                  <c:v>0</c:v>
                </c:pt>
                <c:pt idx="304">
                  <c:v>0</c:v>
                </c:pt>
                <c:pt idx="305">
                  <c:v>-40.557535065959449</c:v>
                </c:pt>
                <c:pt idx="306">
                  <c:v>-34.365580544093739</c:v>
                </c:pt>
                <c:pt idx="307">
                  <c:v>-75.734203146147735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-15.83470735549891</c:v>
                </c:pt>
                <c:pt idx="312">
                  <c:v>-28.773263923619162</c:v>
                </c:pt>
                <c:pt idx="313">
                  <c:v>-50.991718613064457</c:v>
                </c:pt>
                <c:pt idx="314">
                  <c:v>-50.991718613064457</c:v>
                </c:pt>
                <c:pt idx="315">
                  <c:v>-27.66238128660893</c:v>
                </c:pt>
                <c:pt idx="316">
                  <c:v>-50.991718613064457</c:v>
                </c:pt>
                <c:pt idx="317">
                  <c:v>-41.895527619111959</c:v>
                </c:pt>
                <c:pt idx="318">
                  <c:v>-9.3676799487593456</c:v>
                </c:pt>
                <c:pt idx="319">
                  <c:v>-65.393278771416902</c:v>
                </c:pt>
                <c:pt idx="320">
                  <c:v>-34.674078397583408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-38.536459287663106</c:v>
                </c:pt>
                <c:pt idx="328">
                  <c:v>0</c:v>
                </c:pt>
                <c:pt idx="329">
                  <c:v>-2.302531890782805</c:v>
                </c:pt>
                <c:pt idx="330">
                  <c:v>-4.0812157804065912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-24.525197014812719</c:v>
                </c:pt>
                <c:pt idx="359">
                  <c:v>-17.202032470082351</c:v>
                </c:pt>
                <c:pt idx="360">
                  <c:v>-15.528033104089889</c:v>
                </c:pt>
                <c:pt idx="361">
                  <c:v>-11.92497199849678</c:v>
                </c:pt>
                <c:pt idx="362">
                  <c:v>-30.519086618925861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-44.810328422498571</c:v>
                </c:pt>
                <c:pt idx="372">
                  <c:v>-13.5276735973502</c:v>
                </c:pt>
                <c:pt idx="373">
                  <c:v>-40.64737488359571</c:v>
                </c:pt>
                <c:pt idx="374">
                  <c:v>-24.565486288985038</c:v>
                </c:pt>
                <c:pt idx="375">
                  <c:v>-1.855678519781939</c:v>
                </c:pt>
                <c:pt idx="376">
                  <c:v>-17.33641970958783</c:v>
                </c:pt>
                <c:pt idx="377">
                  <c:v>-17.222017998809029</c:v>
                </c:pt>
                <c:pt idx="378">
                  <c:v>0</c:v>
                </c:pt>
                <c:pt idx="379">
                  <c:v>0</c:v>
                </c:pt>
                <c:pt idx="380">
                  <c:v>-62.943900293868147</c:v>
                </c:pt>
                <c:pt idx="381">
                  <c:v>-89.958370692469856</c:v>
                </c:pt>
                <c:pt idx="382">
                  <c:v>0</c:v>
                </c:pt>
                <c:pt idx="383">
                  <c:v>-29.213610547544949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-44.382539664645108</c:v>
                </c:pt>
                <c:pt idx="401">
                  <c:v>0</c:v>
                </c:pt>
                <c:pt idx="402">
                  <c:v>0</c:v>
                </c:pt>
                <c:pt idx="403">
                  <c:v>-4.2103151512356147</c:v>
                </c:pt>
                <c:pt idx="404">
                  <c:v>-0.95867398151164418</c:v>
                </c:pt>
                <c:pt idx="405">
                  <c:v>-1.6418153453305999</c:v>
                </c:pt>
                <c:pt idx="406">
                  <c:v>-3.185068093764778</c:v>
                </c:pt>
                <c:pt idx="407">
                  <c:v>-3.167730795886512</c:v>
                </c:pt>
                <c:pt idx="408">
                  <c:v>0</c:v>
                </c:pt>
                <c:pt idx="409">
                  <c:v>-33.86102600747332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-61.868778787841329</c:v>
                </c:pt>
                <c:pt idx="420">
                  <c:v>-36.660594124632347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-103.1714060001912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-13.525294879672391</c:v>
                </c:pt>
                <c:pt idx="440">
                  <c:v>-6.6565377746225396</c:v>
                </c:pt>
                <c:pt idx="441">
                  <c:v>0</c:v>
                </c:pt>
                <c:pt idx="442">
                  <c:v>-15.632566167883841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-16.588359379970861</c:v>
                </c:pt>
                <c:pt idx="521">
                  <c:v>-44.810328422498571</c:v>
                </c:pt>
                <c:pt idx="522">
                  <c:v>-22.723013145790951</c:v>
                </c:pt>
                <c:pt idx="523">
                  <c:v>-44.695926711719778</c:v>
                </c:pt>
                <c:pt idx="524">
                  <c:v>-12.588086182822289</c:v>
                </c:pt>
                <c:pt idx="525">
                  <c:v>-9.0795370221194567</c:v>
                </c:pt>
                <c:pt idx="526">
                  <c:v>-13.03135614268937</c:v>
                </c:pt>
                <c:pt idx="527">
                  <c:v>-22.439791407381641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-29.9601492070448</c:v>
                </c:pt>
                <c:pt idx="544">
                  <c:v>-16.496018661869879</c:v>
                </c:pt>
                <c:pt idx="545">
                  <c:v>-7.9745412855262607</c:v>
                </c:pt>
                <c:pt idx="546">
                  <c:v>-8.6624050973374764</c:v>
                </c:pt>
                <c:pt idx="547">
                  <c:v>-8.6624050973374764</c:v>
                </c:pt>
                <c:pt idx="548">
                  <c:v>-44.695926711719778</c:v>
                </c:pt>
                <c:pt idx="549">
                  <c:v>0</c:v>
                </c:pt>
                <c:pt idx="550">
                  <c:v>-15.83470735549891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-14.90082754008024</c:v>
                </c:pt>
                <c:pt idx="563">
                  <c:v>-34.067721977584327</c:v>
                </c:pt>
                <c:pt idx="564">
                  <c:v>-15.3889548524372</c:v>
                </c:pt>
                <c:pt idx="565">
                  <c:v>-12.633814275636659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-20.976199021838401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-2.1635569865042412</c:v>
                </c:pt>
                <c:pt idx="653">
                  <c:v>-4.5039717325915936</c:v>
                </c:pt>
                <c:pt idx="654">
                  <c:v>-1.3982148468344551</c:v>
                </c:pt>
                <c:pt idx="655">
                  <c:v>0</c:v>
                </c:pt>
                <c:pt idx="656">
                  <c:v>-3.6462636746028618</c:v>
                </c:pt>
                <c:pt idx="657">
                  <c:v>-3.6462636746028618</c:v>
                </c:pt>
                <c:pt idx="658">
                  <c:v>-5.0812176828705589</c:v>
                </c:pt>
                <c:pt idx="659">
                  <c:v>-6.5878152280998317E-2</c:v>
                </c:pt>
                <c:pt idx="660">
                  <c:v>-4.1376001586891116</c:v>
                </c:pt>
                <c:pt idx="661">
                  <c:v>-1.0516725990880189</c:v>
                </c:pt>
                <c:pt idx="662">
                  <c:v>-0.68334239375736228</c:v>
                </c:pt>
                <c:pt idx="663">
                  <c:v>-1.6112130954457571</c:v>
                </c:pt>
                <c:pt idx="664">
                  <c:v>-1.063829701067506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-12.046361519907229</c:v>
                </c:pt>
                <c:pt idx="679">
                  <c:v>0</c:v>
                </c:pt>
                <c:pt idx="680">
                  <c:v>-13.365417932339639</c:v>
                </c:pt>
                <c:pt idx="681">
                  <c:v>-3.8908445341639268</c:v>
                </c:pt>
                <c:pt idx="682">
                  <c:v>-2.8466983334462701</c:v>
                </c:pt>
                <c:pt idx="683">
                  <c:v>-1.24239258598166</c:v>
                </c:pt>
                <c:pt idx="684">
                  <c:v>-28.98482440693779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-10.34916504692996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-5.0761361484538563</c:v>
                </c:pt>
                <c:pt idx="705">
                  <c:v>-32.411590424689237</c:v>
                </c:pt>
                <c:pt idx="706">
                  <c:v>0</c:v>
                </c:pt>
                <c:pt idx="707">
                  <c:v>-23.608277339046602</c:v>
                </c:pt>
                <c:pt idx="708">
                  <c:v>-27.26051282640827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-54.686097648229428</c:v>
                </c:pt>
                <c:pt idx="715">
                  <c:v>0</c:v>
                </c:pt>
                <c:pt idx="716">
                  <c:v>-4.6364762479553834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-41.997577246652313</c:v>
                </c:pt>
                <c:pt idx="756">
                  <c:v>-25.65582069056174</c:v>
                </c:pt>
                <c:pt idx="757">
                  <c:v>-13.9630616320774</c:v>
                </c:pt>
                <c:pt idx="758">
                  <c:v>-11.217682841300199</c:v>
                </c:pt>
                <c:pt idx="759">
                  <c:v>-24.770472557011129</c:v>
                </c:pt>
                <c:pt idx="760">
                  <c:v>-10.867360195951511</c:v>
                </c:pt>
                <c:pt idx="761">
                  <c:v>-13.988705057932171</c:v>
                </c:pt>
                <c:pt idx="762">
                  <c:v>-4.9753273593089142</c:v>
                </c:pt>
                <c:pt idx="763">
                  <c:v>-14.58648812945119</c:v>
                </c:pt>
                <c:pt idx="764">
                  <c:v>-28.894517125622649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-17.45268866066333</c:v>
                </c:pt>
                <c:pt idx="795">
                  <c:v>-6.062131340889211</c:v>
                </c:pt>
                <c:pt idx="796">
                  <c:v>-19.159289281153409</c:v>
                </c:pt>
                <c:pt idx="797">
                  <c:v>-7.8617041089038198</c:v>
                </c:pt>
                <c:pt idx="798">
                  <c:v>-16.34576667404643</c:v>
                </c:pt>
                <c:pt idx="799">
                  <c:v>-6.515426781202426</c:v>
                </c:pt>
                <c:pt idx="800">
                  <c:v>-66.350722910577474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-14.43237346648734</c:v>
                </c:pt>
                <c:pt idx="810">
                  <c:v>-19.108504692889468</c:v>
                </c:pt>
                <c:pt idx="811">
                  <c:v>-18.525515923305729</c:v>
                </c:pt>
                <c:pt idx="812">
                  <c:v>-25.559876431005389</c:v>
                </c:pt>
                <c:pt idx="813">
                  <c:v>-7.0471375753394891</c:v>
                </c:pt>
                <c:pt idx="814">
                  <c:v>-57.098399162009862</c:v>
                </c:pt>
                <c:pt idx="815">
                  <c:v>-49.006356603154437</c:v>
                </c:pt>
                <c:pt idx="816">
                  <c:v>-10.651737833790159</c:v>
                </c:pt>
                <c:pt idx="817">
                  <c:v>-11.17115499926663</c:v>
                </c:pt>
                <c:pt idx="818">
                  <c:v>-20.49471364024971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-33.246002651253797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-36.109020664014842</c:v>
                </c:pt>
                <c:pt idx="903">
                  <c:v>-39.32160007408725</c:v>
                </c:pt>
                <c:pt idx="904">
                  <c:v>-43.68290121376986</c:v>
                </c:pt>
                <c:pt idx="905">
                  <c:v>-38.937278959155272</c:v>
                </c:pt>
                <c:pt idx="906">
                  <c:v>-42.222363798090733</c:v>
                </c:pt>
                <c:pt idx="907">
                  <c:v>-53.827074988403773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-67.452215273324796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-38.982783150217088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-37.799230070376879</c:v>
                </c:pt>
                <c:pt idx="952">
                  <c:v>-40.08313280759743</c:v>
                </c:pt>
                <c:pt idx="953">
                  <c:v>-38.937278959155272</c:v>
                </c:pt>
                <c:pt idx="954">
                  <c:v>-37.360966181658071</c:v>
                </c:pt>
                <c:pt idx="955">
                  <c:v>-58.408128184546889</c:v>
                </c:pt>
                <c:pt idx="956">
                  <c:v>-77.842766389279134</c:v>
                </c:pt>
                <c:pt idx="957">
                  <c:v>-26.180644232369591</c:v>
                </c:pt>
                <c:pt idx="958">
                  <c:v>-17.881248509192979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-13.70518481716536</c:v>
                </c:pt>
                <c:pt idx="971">
                  <c:v>-19.78474364162799</c:v>
                </c:pt>
                <c:pt idx="972">
                  <c:v>-22.738553744304959</c:v>
                </c:pt>
                <c:pt idx="973">
                  <c:v>-22.948629517186799</c:v>
                </c:pt>
                <c:pt idx="974">
                  <c:v>-19.188758771913999</c:v>
                </c:pt>
                <c:pt idx="975">
                  <c:v>-9.1268967146326823</c:v>
                </c:pt>
                <c:pt idx="976">
                  <c:v>-8.875506515128972</c:v>
                </c:pt>
                <c:pt idx="977">
                  <c:v>-8.5071763097983162</c:v>
                </c:pt>
                <c:pt idx="978">
                  <c:v>-6.4051661195004446</c:v>
                </c:pt>
                <c:pt idx="979">
                  <c:v>-7.528507589652504</c:v>
                </c:pt>
                <c:pt idx="980">
                  <c:v>-23.58829358180742</c:v>
                </c:pt>
                <c:pt idx="981">
                  <c:v>-0.93721825343726672</c:v>
                </c:pt>
                <c:pt idx="982">
                  <c:v>-49.162973550397354</c:v>
                </c:pt>
                <c:pt idx="983">
                  <c:v>-3.4811993696559278</c:v>
                </c:pt>
                <c:pt idx="984">
                  <c:v>-7.9011371384493332</c:v>
                </c:pt>
                <c:pt idx="985">
                  <c:v>-41.275270426649477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-12.85443042839532</c:v>
                </c:pt>
                <c:pt idx="1027">
                  <c:v>-29.18641293575994</c:v>
                </c:pt>
                <c:pt idx="1028">
                  <c:v>-16.012487602453369</c:v>
                </c:pt>
                <c:pt idx="1029">
                  <c:v>-2.3946257277061709</c:v>
                </c:pt>
                <c:pt idx="1030">
                  <c:v>-3.7680854115944009</c:v>
                </c:pt>
                <c:pt idx="1031">
                  <c:v>-9.859990180067431</c:v>
                </c:pt>
                <c:pt idx="1032">
                  <c:v>-5.7130691365049131</c:v>
                </c:pt>
                <c:pt idx="1033">
                  <c:v>-8.9068115330403934</c:v>
                </c:pt>
                <c:pt idx="1034">
                  <c:v>-17.90003238926699</c:v>
                </c:pt>
                <c:pt idx="1035">
                  <c:v>-5.0067302260443434</c:v>
                </c:pt>
                <c:pt idx="1036">
                  <c:v>-3.4703776767633712</c:v>
                </c:pt>
                <c:pt idx="1037">
                  <c:v>-11.01083433213892</c:v>
                </c:pt>
                <c:pt idx="1038">
                  <c:v>-11.05692849577887</c:v>
                </c:pt>
                <c:pt idx="1039">
                  <c:v>-5.0067302260443434</c:v>
                </c:pt>
                <c:pt idx="1040">
                  <c:v>-5.0067302260443434</c:v>
                </c:pt>
                <c:pt idx="1041">
                  <c:v>-6.5466374260577407</c:v>
                </c:pt>
                <c:pt idx="1042">
                  <c:v>-7.6745203120979699</c:v>
                </c:pt>
                <c:pt idx="1043">
                  <c:v>-5.0067302260443434</c:v>
                </c:pt>
                <c:pt idx="1044">
                  <c:v>-4.9620950673363158</c:v>
                </c:pt>
                <c:pt idx="1045">
                  <c:v>-4.9620950673363158</c:v>
                </c:pt>
                <c:pt idx="1046">
                  <c:v>-5.3333124893929647</c:v>
                </c:pt>
                <c:pt idx="1047">
                  <c:v>-5.3333124893929647</c:v>
                </c:pt>
                <c:pt idx="1048">
                  <c:v>-5.3333124893929647</c:v>
                </c:pt>
                <c:pt idx="1049">
                  <c:v>-2.9732248904337748</c:v>
                </c:pt>
                <c:pt idx="1050">
                  <c:v>-51.772095533610397</c:v>
                </c:pt>
                <c:pt idx="1051">
                  <c:v>-46.680915505729487</c:v>
                </c:pt>
                <c:pt idx="1052">
                  <c:v>-37.472600847668659</c:v>
                </c:pt>
                <c:pt idx="1053">
                  <c:v>-37.490184930433607</c:v>
                </c:pt>
                <c:pt idx="1054">
                  <c:v>-34.741662052640322</c:v>
                </c:pt>
                <c:pt idx="1055">
                  <c:v>-32.070022581216577</c:v>
                </c:pt>
                <c:pt idx="1056">
                  <c:v>-34.419238003429882</c:v>
                </c:pt>
                <c:pt idx="1057">
                  <c:v>-31.378650479275031</c:v>
                </c:pt>
                <c:pt idx="1058">
                  <c:v>-22.31830685442079</c:v>
                </c:pt>
                <c:pt idx="1059">
                  <c:v>-31.4940777323236</c:v>
                </c:pt>
                <c:pt idx="1060">
                  <c:v>-4.1394087858813213</c:v>
                </c:pt>
                <c:pt idx="1061">
                  <c:v>-24.90783058865523</c:v>
                </c:pt>
                <c:pt idx="1062">
                  <c:v>-31.075630035896928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-0.77709956680391734</c:v>
                </c:pt>
                <c:pt idx="1067">
                  <c:v>-2.152294486063913</c:v>
                </c:pt>
                <c:pt idx="1068">
                  <c:v>-2.1202309167187789</c:v>
                </c:pt>
                <c:pt idx="1069">
                  <c:v>-2.3533341567109392</c:v>
                </c:pt>
                <c:pt idx="1070">
                  <c:v>-2.1202309167187789</c:v>
                </c:pt>
                <c:pt idx="1071">
                  <c:v>-1.704738451062831</c:v>
                </c:pt>
                <c:pt idx="1072">
                  <c:v>-6.1142120211091431</c:v>
                </c:pt>
                <c:pt idx="1073">
                  <c:v>-14.9762874000133</c:v>
                </c:pt>
                <c:pt idx="1074">
                  <c:v>-4.5379510957151439</c:v>
                </c:pt>
                <c:pt idx="1075">
                  <c:v>-16.478423615266841</c:v>
                </c:pt>
                <c:pt idx="1076">
                  <c:v>-19.46899761351893</c:v>
                </c:pt>
                <c:pt idx="1077">
                  <c:v>-17.847696806651431</c:v>
                </c:pt>
                <c:pt idx="1078">
                  <c:v>-6.2130510885583643</c:v>
                </c:pt>
                <c:pt idx="1079">
                  <c:v>-1.099979271193122</c:v>
                </c:pt>
                <c:pt idx="1080">
                  <c:v>-2.477797424632131</c:v>
                </c:pt>
                <c:pt idx="1081">
                  <c:v>-3.4354725065072498</c:v>
                </c:pt>
                <c:pt idx="1082">
                  <c:v>-0.93151858129982235</c:v>
                </c:pt>
                <c:pt idx="1083">
                  <c:v>-0.74318161366981406</c:v>
                </c:pt>
                <c:pt idx="1084">
                  <c:v>-30.999686002974119</c:v>
                </c:pt>
                <c:pt idx="1085">
                  <c:v>-27.120270277384531</c:v>
                </c:pt>
                <c:pt idx="1086">
                  <c:v>-18.697709862165691</c:v>
                </c:pt>
                <c:pt idx="1087">
                  <c:v>0</c:v>
                </c:pt>
                <c:pt idx="1088">
                  <c:v>-0.93151858129982235</c:v>
                </c:pt>
                <c:pt idx="1089">
                  <c:v>-0.93151858129982235</c:v>
                </c:pt>
                <c:pt idx="1090">
                  <c:v>0</c:v>
                </c:pt>
                <c:pt idx="1091">
                  <c:v>-0.93151858129982235</c:v>
                </c:pt>
                <c:pt idx="1092">
                  <c:v>-0.93151858129982235</c:v>
                </c:pt>
                <c:pt idx="1093">
                  <c:v>-8.9506935709600721E-2</c:v>
                </c:pt>
                <c:pt idx="1094">
                  <c:v>-3.7290092500225498</c:v>
                </c:pt>
                <c:pt idx="1095">
                  <c:v>-1.019153656341421</c:v>
                </c:pt>
                <c:pt idx="1096">
                  <c:v>-2.0998444877190998</c:v>
                </c:pt>
                <c:pt idx="1097">
                  <c:v>-2.446813180067398</c:v>
                </c:pt>
                <c:pt idx="1098">
                  <c:v>0</c:v>
                </c:pt>
                <c:pt idx="1099">
                  <c:v>-16.44898380300446</c:v>
                </c:pt>
                <c:pt idx="1100">
                  <c:v>-36.620321758241367</c:v>
                </c:pt>
                <c:pt idx="1101">
                  <c:v>-27.120270277384531</c:v>
                </c:pt>
                <c:pt idx="1102">
                  <c:v>-8.5406011788037137</c:v>
                </c:pt>
                <c:pt idx="1103">
                  <c:v>-0.93151858129982235</c:v>
                </c:pt>
                <c:pt idx="1104">
                  <c:v>-2.5603359836205439</c:v>
                </c:pt>
                <c:pt idx="1105">
                  <c:v>-9.3190556557489703</c:v>
                </c:pt>
                <c:pt idx="1106">
                  <c:v>-8.9506935709600721E-2</c:v>
                </c:pt>
                <c:pt idx="1107">
                  <c:v>-8.9506935709600721E-2</c:v>
                </c:pt>
                <c:pt idx="1108">
                  <c:v>-9.9579722966848134</c:v>
                </c:pt>
                <c:pt idx="1109">
                  <c:v>0</c:v>
                </c:pt>
                <c:pt idx="1110">
                  <c:v>-21.118994865935189</c:v>
                </c:pt>
                <c:pt idx="1111">
                  <c:v>0</c:v>
                </c:pt>
                <c:pt idx="1112">
                  <c:v>-0.93151858129982235</c:v>
                </c:pt>
                <c:pt idx="1113">
                  <c:v>-1.019153656341421</c:v>
                </c:pt>
                <c:pt idx="1114">
                  <c:v>-6.8368059436520916</c:v>
                </c:pt>
                <c:pt idx="1115">
                  <c:v>-1.7488541824771739</c:v>
                </c:pt>
                <c:pt idx="1116">
                  <c:v>-0.58454988895152005</c:v>
                </c:pt>
                <c:pt idx="1117">
                  <c:v>-8.9506935709600721E-2</c:v>
                </c:pt>
                <c:pt idx="1118">
                  <c:v>0</c:v>
                </c:pt>
                <c:pt idx="1119">
                  <c:v>-70.807644675041146</c:v>
                </c:pt>
                <c:pt idx="1120">
                  <c:v>-12.56956807741485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-7.0162543602556777</c:v>
                </c:pt>
                <c:pt idx="1125">
                  <c:v>-9.0568520298081499</c:v>
                </c:pt>
                <c:pt idx="1126">
                  <c:v>-5.6049627373660806</c:v>
                </c:pt>
                <c:pt idx="1127">
                  <c:v>-10.67305748163718</c:v>
                </c:pt>
                <c:pt idx="1128">
                  <c:v>-6.8560628504438714</c:v>
                </c:pt>
                <c:pt idx="1129">
                  <c:v>-5.952537945021902</c:v>
                </c:pt>
                <c:pt idx="1130">
                  <c:v>0</c:v>
                </c:pt>
                <c:pt idx="1131">
                  <c:v>-14.157720004050191</c:v>
                </c:pt>
                <c:pt idx="1132">
                  <c:v>-28.10587337038287</c:v>
                </c:pt>
                <c:pt idx="1133">
                  <c:v>-11.19030199558885</c:v>
                </c:pt>
                <c:pt idx="1134">
                  <c:v>-7.5689334476005232</c:v>
                </c:pt>
                <c:pt idx="1135">
                  <c:v>-1.20241006842899</c:v>
                </c:pt>
                <c:pt idx="1136">
                  <c:v>-9.4326751071298549</c:v>
                </c:pt>
                <c:pt idx="1137">
                  <c:v>-12.437645224531339</c:v>
                </c:pt>
                <c:pt idx="1138">
                  <c:v>-1.335602035431021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-0.18944385229525479</c:v>
                </c:pt>
                <c:pt idx="1144">
                  <c:v>-6.2212154141808328E-2</c:v>
                </c:pt>
                <c:pt idx="1145">
                  <c:v>-0.60493631795120173</c:v>
                </c:pt>
                <c:pt idx="1146">
                  <c:v>-1.2361934258754159</c:v>
                </c:pt>
                <c:pt idx="1147">
                  <c:v>-19.14523576405675</c:v>
                </c:pt>
                <c:pt idx="1148">
                  <c:v>-6.7868422389315537</c:v>
                </c:pt>
                <c:pt idx="1149">
                  <c:v>-22.68395863713533</c:v>
                </c:pt>
                <c:pt idx="1150">
                  <c:v>-9.0365729067724381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-10.072990983734661</c:v>
                </c:pt>
                <c:pt idx="1155">
                  <c:v>-3.4494881449699348</c:v>
                </c:pt>
                <c:pt idx="1156">
                  <c:v>-2.5092682107438078</c:v>
                </c:pt>
                <c:pt idx="1157">
                  <c:v>-20.68011919049826</c:v>
                </c:pt>
                <c:pt idx="1158">
                  <c:v>-0.18944385229525479</c:v>
                </c:pt>
                <c:pt idx="1159">
                  <c:v>-1.446144744093087</c:v>
                </c:pt>
                <c:pt idx="1160">
                  <c:v>-7.4841769469324912</c:v>
                </c:pt>
                <c:pt idx="1161">
                  <c:v>-3.2727264040048349</c:v>
                </c:pt>
                <c:pt idx="1162">
                  <c:v>-4.9828306746199624</c:v>
                </c:pt>
                <c:pt idx="1163">
                  <c:v>-3.019980040851304</c:v>
                </c:pt>
                <c:pt idx="1164">
                  <c:v>-44.899297562973622</c:v>
                </c:pt>
                <c:pt idx="1165">
                  <c:v>-3.7290092500225498</c:v>
                </c:pt>
                <c:pt idx="1166">
                  <c:v>-3.019980040851304</c:v>
                </c:pt>
                <c:pt idx="1167">
                  <c:v>-3.7290092500225498</c:v>
                </c:pt>
                <c:pt idx="1168">
                  <c:v>-1.099979271193122</c:v>
                </c:pt>
                <c:pt idx="1169">
                  <c:v>-3.4354725065072498</c:v>
                </c:pt>
                <c:pt idx="1170">
                  <c:v>-3.4354725065072498</c:v>
                </c:pt>
                <c:pt idx="1171">
                  <c:v>-9.2382300408972693</c:v>
                </c:pt>
                <c:pt idx="1172">
                  <c:v>-0.58454988895152005</c:v>
                </c:pt>
                <c:pt idx="1173">
                  <c:v>-3.4354725065072498</c:v>
                </c:pt>
                <c:pt idx="1174">
                  <c:v>-3.21357986778095</c:v>
                </c:pt>
                <c:pt idx="1175">
                  <c:v>-0.58454988895152005</c:v>
                </c:pt>
                <c:pt idx="1176">
                  <c:v>-3.21357986778095</c:v>
                </c:pt>
                <c:pt idx="1177">
                  <c:v>-2.044906601378945</c:v>
                </c:pt>
                <c:pt idx="1178">
                  <c:v>-3.21357986778095</c:v>
                </c:pt>
                <c:pt idx="1179">
                  <c:v>-3.21357986778095</c:v>
                </c:pt>
                <c:pt idx="1180">
                  <c:v>-3.21357986778095</c:v>
                </c:pt>
                <c:pt idx="1181">
                  <c:v>-0.58454988895152005</c:v>
                </c:pt>
                <c:pt idx="1182">
                  <c:v>-2.4488339763490661</c:v>
                </c:pt>
                <c:pt idx="1183">
                  <c:v>-1.4035726444863941</c:v>
                </c:pt>
                <c:pt idx="1184">
                  <c:v>-1.4035726444863941</c:v>
                </c:pt>
                <c:pt idx="1185">
                  <c:v>-4.0326026233158174</c:v>
                </c:pt>
                <c:pt idx="1186">
                  <c:v>-4.0326026233158174</c:v>
                </c:pt>
                <c:pt idx="1187">
                  <c:v>-1.4035726444863941</c:v>
                </c:pt>
                <c:pt idx="1188">
                  <c:v>-2.8639293569138138</c:v>
                </c:pt>
                <c:pt idx="1189">
                  <c:v>-7.413252618227558</c:v>
                </c:pt>
                <c:pt idx="1190">
                  <c:v>-3.562834721827945</c:v>
                </c:pt>
                <c:pt idx="1191">
                  <c:v>-3.562834721827945</c:v>
                </c:pt>
                <c:pt idx="1192">
                  <c:v>-14.41577198746208</c:v>
                </c:pt>
                <c:pt idx="1193">
                  <c:v>-4.1083967495357676</c:v>
                </c:pt>
                <c:pt idx="1194">
                  <c:v>-3.6407614982234509</c:v>
                </c:pt>
                <c:pt idx="1195">
                  <c:v>-3.1457185449815279</c:v>
                </c:pt>
                <c:pt idx="1196">
                  <c:v>-6.0674998974036889</c:v>
                </c:pt>
                <c:pt idx="1197">
                  <c:v>-8.8203554074183739</c:v>
                </c:pt>
                <c:pt idx="1198">
                  <c:v>-6.484616074250102</c:v>
                </c:pt>
                <c:pt idx="1199">
                  <c:v>-6.484616074250102</c:v>
                </c:pt>
                <c:pt idx="1200">
                  <c:v>-10.335033970649709</c:v>
                </c:pt>
                <c:pt idx="1201">
                  <c:v>-15.290908510348791</c:v>
                </c:pt>
                <c:pt idx="1202">
                  <c:v>-4.4379712447146504</c:v>
                </c:pt>
                <c:pt idx="1203">
                  <c:v>-3.7390658798005219</c:v>
                </c:pt>
                <c:pt idx="1204">
                  <c:v>-5.1011182106508706</c:v>
                </c:pt>
                <c:pt idx="1205">
                  <c:v>-6.2697914770528769</c:v>
                </c:pt>
                <c:pt idx="1206">
                  <c:v>-3.6407614982234509</c:v>
                </c:pt>
                <c:pt idx="1207">
                  <c:v>-17.12272874268703</c:v>
                </c:pt>
                <c:pt idx="1208">
                  <c:v>-8.9053579782628756</c:v>
                </c:pt>
                <c:pt idx="1209">
                  <c:v>-3.7390658798005219</c:v>
                </c:pt>
                <c:pt idx="1210">
                  <c:v>-5.2311712398358416</c:v>
                </c:pt>
                <c:pt idx="1211">
                  <c:v>-4.402212845736738</c:v>
                </c:pt>
                <c:pt idx="1212">
                  <c:v>-5.1011182106508706</c:v>
                </c:pt>
                <c:pt idx="1213">
                  <c:v>-5.9300766047499716</c:v>
                </c:pt>
                <c:pt idx="1214">
                  <c:v>-6.2697914770528769</c:v>
                </c:pt>
                <c:pt idx="1215">
                  <c:v>-5.1011182106508706</c:v>
                </c:pt>
                <c:pt idx="1216">
                  <c:v>-5.6050373114809284</c:v>
                </c:pt>
                <c:pt idx="1217">
                  <c:v>-16.499617503992852</c:v>
                </c:pt>
                <c:pt idx="1218">
                  <c:v>-6.2697914770528769</c:v>
                </c:pt>
                <c:pt idx="1219">
                  <c:v>-4.402212845736738</c:v>
                </c:pt>
                <c:pt idx="1220">
                  <c:v>-4.402212845736738</c:v>
                </c:pt>
                <c:pt idx="1221">
                  <c:v>-5.1011182106508706</c:v>
                </c:pt>
                <c:pt idx="1222">
                  <c:v>-5.1011182106508706</c:v>
                </c:pt>
                <c:pt idx="1223">
                  <c:v>-47.440079790003942</c:v>
                </c:pt>
                <c:pt idx="1224">
                  <c:v>-2.9418561333093201</c:v>
                </c:pt>
                <c:pt idx="1225">
                  <c:v>-4.0555915133711684</c:v>
                </c:pt>
                <c:pt idx="1226">
                  <c:v>-4.9477748734445637</c:v>
                </c:pt>
                <c:pt idx="1227">
                  <c:v>-4.9477748734445637</c:v>
                </c:pt>
                <c:pt idx="1228">
                  <c:v>-4.402212845736738</c:v>
                </c:pt>
                <c:pt idx="1229">
                  <c:v>-4.402212845736738</c:v>
                </c:pt>
                <c:pt idx="1230">
                  <c:v>-4.402212845736738</c:v>
                </c:pt>
                <c:pt idx="1231">
                  <c:v>-4.402212845736738</c:v>
                </c:pt>
                <c:pt idx="1232">
                  <c:v>-5.5708861121387443</c:v>
                </c:pt>
                <c:pt idx="1233">
                  <c:v>-5.5708861121387443</c:v>
                </c:pt>
                <c:pt idx="1234">
                  <c:v>-4.402212845736738</c:v>
                </c:pt>
                <c:pt idx="1235">
                  <c:v>-4.402212845736738</c:v>
                </c:pt>
                <c:pt idx="1236">
                  <c:v>-4.402212845736738</c:v>
                </c:pt>
                <c:pt idx="1237">
                  <c:v>-4.402212845736738</c:v>
                </c:pt>
                <c:pt idx="1238">
                  <c:v>-4.402212845736738</c:v>
                </c:pt>
                <c:pt idx="1239">
                  <c:v>-5.2773493686234456</c:v>
                </c:pt>
                <c:pt idx="1240">
                  <c:v>-5.2773493686234456</c:v>
                </c:pt>
                <c:pt idx="1241">
                  <c:v>-5.1011182106508706</c:v>
                </c:pt>
                <c:pt idx="1242">
                  <c:v>-5.1011182106508706</c:v>
                </c:pt>
                <c:pt idx="1243">
                  <c:v>-5.1011182106508706</c:v>
                </c:pt>
                <c:pt idx="1244">
                  <c:v>-5.1011182106508706</c:v>
                </c:pt>
                <c:pt idx="1245">
                  <c:v>-15.95405547628501</c:v>
                </c:pt>
                <c:pt idx="1246">
                  <c:v>-6.2697914770528769</c:v>
                </c:pt>
                <c:pt idx="1247">
                  <c:v>-2.9418561333093201</c:v>
                </c:pt>
                <c:pt idx="1248">
                  <c:v>-3.6407614982234509</c:v>
                </c:pt>
                <c:pt idx="1249">
                  <c:v>-3.6407614982234509</c:v>
                </c:pt>
                <c:pt idx="1250">
                  <c:v>-14.4936987638576</c:v>
                </c:pt>
                <c:pt idx="1251">
                  <c:v>-3.6407614982234509</c:v>
                </c:pt>
                <c:pt idx="1252">
                  <c:v>-6.2697914770528769</c:v>
                </c:pt>
                <c:pt idx="1253">
                  <c:v>-5.6466802383586963</c:v>
                </c:pt>
                <c:pt idx="1254">
                  <c:v>-6.2697914770528769</c:v>
                </c:pt>
                <c:pt idx="1255">
                  <c:v>-6.2697914770528769</c:v>
                </c:pt>
                <c:pt idx="1256">
                  <c:v>-17.12272874268703</c:v>
                </c:pt>
                <c:pt idx="1257">
                  <c:v>-3.1457185449815279</c:v>
                </c:pt>
                <c:pt idx="1258">
                  <c:v>-20.82994673517203</c:v>
                </c:pt>
                <c:pt idx="1259">
                  <c:v>-14.310063098248049</c:v>
                </c:pt>
                <c:pt idx="1260">
                  <c:v>-2.446813180067398</c:v>
                </c:pt>
                <c:pt idx="1261">
                  <c:v>-2.9418561333093201</c:v>
                </c:pt>
                <c:pt idx="1262">
                  <c:v>-4.402212845736738</c:v>
                </c:pt>
                <c:pt idx="1263">
                  <c:v>-5.5708861121387443</c:v>
                </c:pt>
                <c:pt idx="1264">
                  <c:v>-46.74117442508981</c:v>
                </c:pt>
                <c:pt idx="1265">
                  <c:v>-2.446813180067398</c:v>
                </c:pt>
                <c:pt idx="1266">
                  <c:v>-0.93151858129982235</c:v>
                </c:pt>
                <c:pt idx="1267">
                  <c:v>-0.93151858129982235</c:v>
                </c:pt>
                <c:pt idx="1268">
                  <c:v>-0.93151858129982235</c:v>
                </c:pt>
                <c:pt idx="1269">
                  <c:v>-2.446813180067398</c:v>
                </c:pt>
                <c:pt idx="1270">
                  <c:v>-2.446813180067398</c:v>
                </c:pt>
                <c:pt idx="1271">
                  <c:v>-2.446813180067398</c:v>
                </c:pt>
                <c:pt idx="1272">
                  <c:v>-2.446813180067398</c:v>
                </c:pt>
                <c:pt idx="1273">
                  <c:v>-2.446813180067398</c:v>
                </c:pt>
                <c:pt idx="1274">
                  <c:v>-2.446813180067398</c:v>
                </c:pt>
                <c:pt idx="1275">
                  <c:v>-1.6604255948164359</c:v>
                </c:pt>
                <c:pt idx="1276">
                  <c:v>-2.3593309597305678</c:v>
                </c:pt>
                <c:pt idx="1277">
                  <c:v>-5.5369822583632349</c:v>
                </c:pt>
                <c:pt idx="1278">
                  <c:v>-20.118968379998769</c:v>
                </c:pt>
                <c:pt idx="1279">
                  <c:v>-3.1457185449815279</c:v>
                </c:pt>
                <c:pt idx="1280">
                  <c:v>-2.446813180067398</c:v>
                </c:pt>
                <c:pt idx="1281">
                  <c:v>-2.3593309597305678</c:v>
                </c:pt>
                <c:pt idx="1282">
                  <c:v>-0.47723601341022509</c:v>
                </c:pt>
                <c:pt idx="1283">
                  <c:v>-5.281112312152727</c:v>
                </c:pt>
                <c:pt idx="1284">
                  <c:v>-6.0674998974036889</c:v>
                </c:pt>
                <c:pt idx="1285">
                  <c:v>-20.098361757057511</c:v>
                </c:pt>
                <c:pt idx="1286">
                  <c:v>-19.184778920218051</c:v>
                </c:pt>
                <c:pt idx="1287">
                  <c:v>-3.2202892006517381</c:v>
                </c:pt>
                <c:pt idx="1288">
                  <c:v>-7.632936289669777</c:v>
                </c:pt>
                <c:pt idx="1289">
                  <c:v>-2.446813180067398</c:v>
                </c:pt>
                <c:pt idx="1290">
                  <c:v>-1.6604255948164359</c:v>
                </c:pt>
                <c:pt idx="1291">
                  <c:v>0</c:v>
                </c:pt>
                <c:pt idx="1292">
                  <c:v>-1.425141499949846</c:v>
                </c:pt>
                <c:pt idx="1293">
                  <c:v>-6.0674998974036889</c:v>
                </c:pt>
                <c:pt idx="1294">
                  <c:v>-6.0674998974036889</c:v>
                </c:pt>
                <c:pt idx="1295">
                  <c:v>-4.2652105048287439</c:v>
                </c:pt>
                <c:pt idx="1296">
                  <c:v>-6.0674998974036889</c:v>
                </c:pt>
                <c:pt idx="1297">
                  <c:v>-6.0674998974036889</c:v>
                </c:pt>
                <c:pt idx="1298">
                  <c:v>-6.0674998974036889</c:v>
                </c:pt>
                <c:pt idx="1299">
                  <c:v>-6.0674998974036889</c:v>
                </c:pt>
                <c:pt idx="1300">
                  <c:v>-6.0674998974036889</c:v>
                </c:pt>
                <c:pt idx="1301">
                  <c:v>-6.0674998974036889</c:v>
                </c:pt>
                <c:pt idx="1302">
                  <c:v>-6.0674998974036889</c:v>
                </c:pt>
                <c:pt idx="1303">
                  <c:v>-6.0674998974036889</c:v>
                </c:pt>
                <c:pt idx="1304">
                  <c:v>-6.0674998974036889</c:v>
                </c:pt>
                <c:pt idx="1305">
                  <c:v>-7.5123043628701573</c:v>
                </c:pt>
                <c:pt idx="1306">
                  <c:v>-6.0674998974036889</c:v>
                </c:pt>
                <c:pt idx="1307">
                  <c:v>-6.0674998974036889</c:v>
                </c:pt>
                <c:pt idx="1308">
                  <c:v>-6.0674998974036889</c:v>
                </c:pt>
                <c:pt idx="1309">
                  <c:v>-6.0674998974036889</c:v>
                </c:pt>
                <c:pt idx="1310">
                  <c:v>-6.0674998974036889</c:v>
                </c:pt>
                <c:pt idx="1311">
                  <c:v>-6.0674998974036889</c:v>
                </c:pt>
                <c:pt idx="1312">
                  <c:v>-6.0674998974036889</c:v>
                </c:pt>
                <c:pt idx="1313">
                  <c:v>-6.0674998974036889</c:v>
                </c:pt>
                <c:pt idx="1314">
                  <c:v>-6.0674998974036889</c:v>
                </c:pt>
                <c:pt idx="1315">
                  <c:v>-6.0674998974036889</c:v>
                </c:pt>
                <c:pt idx="1316">
                  <c:v>-6.0674998974036889</c:v>
                </c:pt>
                <c:pt idx="1317">
                  <c:v>-3.966562351163077</c:v>
                </c:pt>
                <c:pt idx="1318">
                  <c:v>-8.9448422120422766</c:v>
                </c:pt>
                <c:pt idx="1319">
                  <c:v>-6.0674998974036889</c:v>
                </c:pt>
                <c:pt idx="1320">
                  <c:v>-6.0674998974036889</c:v>
                </c:pt>
                <c:pt idx="1321">
                  <c:v>-6.0674998974036889</c:v>
                </c:pt>
                <c:pt idx="1322">
                  <c:v>-7.6532893406521083</c:v>
                </c:pt>
                <c:pt idx="1323">
                  <c:v>-8.033630215171522</c:v>
                </c:pt>
                <c:pt idx="1324">
                  <c:v>-7.4055119821402453</c:v>
                </c:pt>
                <c:pt idx="1325">
                  <c:v>-7.4055119821402453</c:v>
                </c:pt>
                <c:pt idx="1326">
                  <c:v>-7.3597525971368034</c:v>
                </c:pt>
                <c:pt idx="1327">
                  <c:v>-7.3597525971368034</c:v>
                </c:pt>
                <c:pt idx="1328">
                  <c:v>-7.6078041825082803</c:v>
                </c:pt>
                <c:pt idx="1329">
                  <c:v>-6.0674998974036889</c:v>
                </c:pt>
                <c:pt idx="1330">
                  <c:v>-6.0674998974036889</c:v>
                </c:pt>
                <c:pt idx="1331">
                  <c:v>-6.0674998974036889</c:v>
                </c:pt>
                <c:pt idx="1332">
                  <c:v>-6.0674998974036889</c:v>
                </c:pt>
                <c:pt idx="1333">
                  <c:v>-6.0674998974036889</c:v>
                </c:pt>
                <c:pt idx="1334">
                  <c:v>-6.0674998974036889</c:v>
                </c:pt>
                <c:pt idx="1335">
                  <c:v>-6.0674998974036889</c:v>
                </c:pt>
                <c:pt idx="1336">
                  <c:v>-6.0674998974036889</c:v>
                </c:pt>
                <c:pt idx="1337">
                  <c:v>-6.0674998974036889</c:v>
                </c:pt>
                <c:pt idx="1338">
                  <c:v>-6.0674998974036889</c:v>
                </c:pt>
                <c:pt idx="1339">
                  <c:v>-6.0674998974036889</c:v>
                </c:pt>
                <c:pt idx="1340">
                  <c:v>-6.0674998974036889</c:v>
                </c:pt>
                <c:pt idx="1341">
                  <c:v>-6.0674998974036889</c:v>
                </c:pt>
                <c:pt idx="1342">
                  <c:v>-6.0674998974036889</c:v>
                </c:pt>
                <c:pt idx="1343">
                  <c:v>-6.0674998974036889</c:v>
                </c:pt>
                <c:pt idx="1344">
                  <c:v>-6.1913254285889607</c:v>
                </c:pt>
                <c:pt idx="1345">
                  <c:v>-48.823577653603181</c:v>
                </c:pt>
                <c:pt idx="1346">
                  <c:v>-6.5625428506456096</c:v>
                </c:pt>
                <c:pt idx="1347">
                  <c:v>-2.446813180067398</c:v>
                </c:pt>
                <c:pt idx="1348">
                  <c:v>-2.446813180067398</c:v>
                </c:pt>
                <c:pt idx="1349">
                  <c:v>-3.1457185449815279</c:v>
                </c:pt>
                <c:pt idx="1350">
                  <c:v>-8.8855329378287801E-2</c:v>
                </c:pt>
                <c:pt idx="1351">
                  <c:v>-10.97576120005832</c:v>
                </c:pt>
                <c:pt idx="1352">
                  <c:v>-11.887355133599479</c:v>
                </c:pt>
                <c:pt idx="1353">
                  <c:v>-2.6525781471545788</c:v>
                </c:pt>
                <c:pt idx="1354">
                  <c:v>-4.3301337032439839</c:v>
                </c:pt>
                <c:pt idx="1355">
                  <c:v>-35.413123490558419</c:v>
                </c:pt>
                <c:pt idx="1356">
                  <c:v>-14.941307726933839</c:v>
                </c:pt>
                <c:pt idx="1357">
                  <c:v>-19.9151734099134</c:v>
                </c:pt>
                <c:pt idx="1358">
                  <c:v>-7.8085898390040294</c:v>
                </c:pt>
                <c:pt idx="1359">
                  <c:v>-7.5116414920781613</c:v>
                </c:pt>
                <c:pt idx="1360">
                  <c:v>-14.45991488680786</c:v>
                </c:pt>
                <c:pt idx="1361">
                  <c:v>0</c:v>
                </c:pt>
                <c:pt idx="1362">
                  <c:v>-34.284158781085942</c:v>
                </c:pt>
                <c:pt idx="1363">
                  <c:v>0</c:v>
                </c:pt>
                <c:pt idx="1364">
                  <c:v>-8.9506935709600721E-2</c:v>
                </c:pt>
                <c:pt idx="1365">
                  <c:v>-3.1058980113283692</c:v>
                </c:pt>
                <c:pt idx="1366">
                  <c:v>-8.9506935709600721E-2</c:v>
                </c:pt>
                <c:pt idx="1367">
                  <c:v>-0.93151858129982235</c:v>
                </c:pt>
                <c:pt idx="1368">
                  <c:v>0</c:v>
                </c:pt>
                <c:pt idx="1369">
                  <c:v>-26.15723863294658</c:v>
                </c:pt>
                <c:pt idx="1370">
                  <c:v>-20.894680361292071</c:v>
                </c:pt>
                <c:pt idx="1371">
                  <c:v>0</c:v>
                </c:pt>
                <c:pt idx="1372">
                  <c:v>-2.376323046766291</c:v>
                </c:pt>
                <c:pt idx="1373">
                  <c:v>0</c:v>
                </c:pt>
                <c:pt idx="1374">
                  <c:v>-15.265172295085071</c:v>
                </c:pt>
                <c:pt idx="1375">
                  <c:v>-39.375338808966838</c:v>
                </c:pt>
                <c:pt idx="1376">
                  <c:v>-18.49989568804012</c:v>
                </c:pt>
                <c:pt idx="1377">
                  <c:v>-12.668938180242851</c:v>
                </c:pt>
                <c:pt idx="1378">
                  <c:v>0</c:v>
                </c:pt>
                <c:pt idx="1379">
                  <c:v>-14.191751019387731</c:v>
                </c:pt>
                <c:pt idx="1380">
                  <c:v>-13.82094455581451</c:v>
                </c:pt>
                <c:pt idx="1381">
                  <c:v>-8.8292554637156861</c:v>
                </c:pt>
                <c:pt idx="1382">
                  <c:v>-14.30227481277085</c:v>
                </c:pt>
                <c:pt idx="1383">
                  <c:v>-0.60493631795120173</c:v>
                </c:pt>
                <c:pt idx="1384">
                  <c:v>-6.1939450434810306</c:v>
                </c:pt>
                <c:pt idx="1385">
                  <c:v>-0.18944385229525479</c:v>
                </c:pt>
                <c:pt idx="1386">
                  <c:v>-8.9506935709600721E-2</c:v>
                </c:pt>
                <c:pt idx="1387">
                  <c:v>-8.9506935709600721E-2</c:v>
                </c:pt>
                <c:pt idx="1388">
                  <c:v>-0.60493631795120173</c:v>
                </c:pt>
                <c:pt idx="1389">
                  <c:v>-8.2273856918519535</c:v>
                </c:pt>
                <c:pt idx="1390">
                  <c:v>-41.779781737463161</c:v>
                </c:pt>
                <c:pt idx="1391">
                  <c:v>-10.452328904594109</c:v>
                </c:pt>
                <c:pt idx="1392">
                  <c:v>-82.06910457911755</c:v>
                </c:pt>
                <c:pt idx="1393">
                  <c:v>-8.9506935709600721E-2</c:v>
                </c:pt>
                <c:pt idx="1394">
                  <c:v>-8.9506935709600721E-2</c:v>
                </c:pt>
                <c:pt idx="1395">
                  <c:v>-0.93151858129982235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-30.681097675492889</c:v>
                </c:pt>
                <c:pt idx="1400">
                  <c:v>-17.622192911049599</c:v>
                </c:pt>
                <c:pt idx="1401">
                  <c:v>-22.33675242983718</c:v>
                </c:pt>
                <c:pt idx="1402">
                  <c:v>-25.789519914145419</c:v>
                </c:pt>
                <c:pt idx="1403">
                  <c:v>-18.276932935387919</c:v>
                </c:pt>
                <c:pt idx="1404">
                  <c:v>-14.069978772853061</c:v>
                </c:pt>
                <c:pt idx="1405">
                  <c:v>-9.2934140613456808</c:v>
                </c:pt>
                <c:pt idx="1406">
                  <c:v>-15.218496277850271</c:v>
                </c:pt>
                <c:pt idx="1407">
                  <c:v>-25.831871285350871</c:v>
                </c:pt>
                <c:pt idx="1408">
                  <c:v>-23.244983064124181</c:v>
                </c:pt>
                <c:pt idx="1409">
                  <c:v>0</c:v>
                </c:pt>
                <c:pt idx="1410">
                  <c:v>-1.64920255598823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-2.423655226007877</c:v>
                </c:pt>
                <c:pt idx="1415">
                  <c:v>-1.4942801427830119</c:v>
                </c:pt>
                <c:pt idx="1416">
                  <c:v>-1.078787677127065</c:v>
                </c:pt>
                <c:pt idx="1417">
                  <c:v>-3.138607192982072</c:v>
                </c:pt>
                <c:pt idx="1418">
                  <c:v>-8.6670575152795948</c:v>
                </c:pt>
                <c:pt idx="1419">
                  <c:v>-1.4942801427830119</c:v>
                </c:pt>
                <c:pt idx="1420">
                  <c:v>-0.97885076054141007</c:v>
                </c:pt>
                <c:pt idx="1421">
                  <c:v>-36.263380308542487</c:v>
                </c:pt>
                <c:pt idx="1422">
                  <c:v>-16.626066489450569</c:v>
                </c:pt>
                <c:pt idx="1423">
                  <c:v>-28.46703381575373</c:v>
                </c:pt>
                <c:pt idx="1424">
                  <c:v>-20.427585667355629</c:v>
                </c:pt>
                <c:pt idx="1425">
                  <c:v>-1.371388372241273</c:v>
                </c:pt>
                <c:pt idx="1426">
                  <c:v>-4.5372709409429124</c:v>
                </c:pt>
                <c:pt idx="1427">
                  <c:v>-3.6014564683929908</c:v>
                </c:pt>
                <c:pt idx="1428">
                  <c:v>-4.5372709409429124</c:v>
                </c:pt>
                <c:pt idx="1429">
                  <c:v>-17.849783889571629</c:v>
                </c:pt>
                <c:pt idx="1430">
                  <c:v>-10.81420079059891</c:v>
                </c:pt>
                <c:pt idx="1431">
                  <c:v>-66.673725317605374</c:v>
                </c:pt>
                <c:pt idx="1432">
                  <c:v>-37.491914208759212</c:v>
                </c:pt>
                <c:pt idx="1433">
                  <c:v>-40.356405627304923</c:v>
                </c:pt>
                <c:pt idx="1434">
                  <c:v>-22.598700366461951</c:v>
                </c:pt>
                <c:pt idx="1435">
                  <c:v>-99.934022976129739</c:v>
                </c:pt>
                <c:pt idx="1436">
                  <c:v>-45.35763149060741</c:v>
                </c:pt>
                <c:pt idx="1437">
                  <c:v>-12.210488609184059</c:v>
                </c:pt>
                <c:pt idx="1438">
                  <c:v>-9.2813557111015932</c:v>
                </c:pt>
                <c:pt idx="1439">
                  <c:v>-9.431272268013732</c:v>
                </c:pt>
                <c:pt idx="1440">
                  <c:v>-9.1062329747446853</c:v>
                </c:pt>
                <c:pt idx="1441">
                  <c:v>-53.963225586766882</c:v>
                </c:pt>
                <c:pt idx="1442">
                  <c:v>-41.396723102075953</c:v>
                </c:pt>
                <c:pt idx="1443">
                  <c:v>-30.566584596271909</c:v>
                </c:pt>
                <c:pt idx="1444">
                  <c:v>-15.115319348368679</c:v>
                </c:pt>
                <c:pt idx="1445">
                  <c:v>-17.196573637725049</c:v>
                </c:pt>
                <c:pt idx="1446">
                  <c:v>-15.361935837075929</c:v>
                </c:pt>
                <c:pt idx="1447">
                  <c:v>-33.315436944940863</c:v>
                </c:pt>
                <c:pt idx="1448">
                  <c:v>-26.246230958223212</c:v>
                </c:pt>
                <c:pt idx="1449">
                  <c:v>-15.91674951081435</c:v>
                </c:pt>
                <c:pt idx="1450">
                  <c:v>-13.809117341843701</c:v>
                </c:pt>
                <c:pt idx="1451">
                  <c:v>-39.499524596994682</c:v>
                </c:pt>
                <c:pt idx="1452">
                  <c:v>-58.089191644779802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-36.487399091414709</c:v>
                </c:pt>
                <c:pt idx="1479">
                  <c:v>-68.873395722643906</c:v>
                </c:pt>
                <c:pt idx="1480">
                  <c:v>-10.277936165713299</c:v>
                </c:pt>
                <c:pt idx="1481">
                  <c:v>-62.156720541102104</c:v>
                </c:pt>
                <c:pt idx="1482">
                  <c:v>-6.0217329316196047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-23.29453396374252</c:v>
                </c:pt>
                <c:pt idx="1527">
                  <c:v>-28.773561859676821</c:v>
                </c:pt>
                <c:pt idx="1528">
                  <c:v>-25.943982386916389</c:v>
                </c:pt>
                <c:pt idx="1529">
                  <c:v>-19.719538739785079</c:v>
                </c:pt>
                <c:pt idx="1530">
                  <c:v>-15.723339998204141</c:v>
                </c:pt>
                <c:pt idx="1531">
                  <c:v>-17.408936665019411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-47.365870273746012</c:v>
                </c:pt>
                <c:pt idx="1733">
                  <c:v>-32.676179348429123</c:v>
                </c:pt>
                <c:pt idx="1734">
                  <c:v>-39.214777549771988</c:v>
                </c:pt>
                <c:pt idx="1735">
                  <c:v>-35.030595083841483</c:v>
                </c:pt>
                <c:pt idx="1736">
                  <c:v>-34.526948560345318</c:v>
                </c:pt>
                <c:pt idx="1737">
                  <c:v>-29.849715515406661</c:v>
                </c:pt>
                <c:pt idx="1738">
                  <c:v>-41.604985728706687</c:v>
                </c:pt>
                <c:pt idx="1739">
                  <c:v>-66.881048229705129</c:v>
                </c:pt>
                <c:pt idx="1740">
                  <c:v>-74.234772970878069</c:v>
                </c:pt>
                <c:pt idx="1741">
                  <c:v>-19.233357178682379</c:v>
                </c:pt>
                <c:pt idx="1742">
                  <c:v>-2.3223511994540882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-46.298897114777347</c:v>
                </c:pt>
                <c:pt idx="1770">
                  <c:v>-53.991979663894803</c:v>
                </c:pt>
                <c:pt idx="1771">
                  <c:v>-85.038332450550314</c:v>
                </c:pt>
                <c:pt idx="1772">
                  <c:v>-20.763412922954839</c:v>
                </c:pt>
                <c:pt idx="1773">
                  <c:v>-28.608164405066891</c:v>
                </c:pt>
                <c:pt idx="1774">
                  <c:v>-12.96589543550879</c:v>
                </c:pt>
                <c:pt idx="1775">
                  <c:v>-14.71509444640111</c:v>
                </c:pt>
                <c:pt idx="1776">
                  <c:v>-10.663761405034361</c:v>
                </c:pt>
                <c:pt idx="1777">
                  <c:v>-9.177652445954541</c:v>
                </c:pt>
                <c:pt idx="1778">
                  <c:v>-8.3715649033999924</c:v>
                </c:pt>
                <c:pt idx="1779">
                  <c:v>-14.441276571256161</c:v>
                </c:pt>
                <c:pt idx="1780">
                  <c:v>-17.756116735797349</c:v>
                </c:pt>
                <c:pt idx="1781">
                  <c:v>-17.084358455332669</c:v>
                </c:pt>
                <c:pt idx="1782">
                  <c:v>-15.28774326606173</c:v>
                </c:pt>
                <c:pt idx="1783">
                  <c:v>-18.356006448720429</c:v>
                </c:pt>
                <c:pt idx="1784">
                  <c:v>-18.356006448720429</c:v>
                </c:pt>
                <c:pt idx="1785">
                  <c:v>-12.936821566896651</c:v>
                </c:pt>
                <c:pt idx="1786">
                  <c:v>-14.845167010479001</c:v>
                </c:pt>
                <c:pt idx="1787">
                  <c:v>-13.768421607030399</c:v>
                </c:pt>
                <c:pt idx="1788">
                  <c:v>-10.72939330525009</c:v>
                </c:pt>
                <c:pt idx="1789">
                  <c:v>-10.72939330525009</c:v>
                </c:pt>
                <c:pt idx="1790">
                  <c:v>-24.22239366085492</c:v>
                </c:pt>
                <c:pt idx="1791">
                  <c:v>-10.602713281242661</c:v>
                </c:pt>
                <c:pt idx="1792">
                  <c:v>-6.7764747753287864</c:v>
                </c:pt>
                <c:pt idx="1793">
                  <c:v>-6.7764747753287864</c:v>
                </c:pt>
                <c:pt idx="1794">
                  <c:v>-5.7690248510854412</c:v>
                </c:pt>
                <c:pt idx="1795">
                  <c:v>-3.0092784504790759</c:v>
                </c:pt>
                <c:pt idx="1796">
                  <c:v>-8.3519037057645242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27-4CB8-B552-5DA7EBA541E0}"/>
            </c:ext>
          </c:extLst>
        </c:ser>
        <c:ser>
          <c:idx val="1"/>
          <c:order val="1"/>
          <c:tx>
            <c:v>output.prediction.wltp_h.ts/alternator_currents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output.prediction.wltp_h.ts!$W$3:$W$1803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-18.211648445678449</c:v>
                </c:pt>
                <c:pt idx="38">
                  <c:v>-20.43726973434303</c:v>
                </c:pt>
                <c:pt idx="39">
                  <c:v>-18.211648445678449</c:v>
                </c:pt>
                <c:pt idx="40">
                  <c:v>-20.838616237050928</c:v>
                </c:pt>
                <c:pt idx="41">
                  <c:v>-17.36647487715296</c:v>
                </c:pt>
                <c:pt idx="42">
                  <c:v>-19.822933659967099</c:v>
                </c:pt>
                <c:pt idx="43">
                  <c:v>-19.822933659967099</c:v>
                </c:pt>
                <c:pt idx="44">
                  <c:v>-21.405655820778581</c:v>
                </c:pt>
                <c:pt idx="45">
                  <c:v>0</c:v>
                </c:pt>
                <c:pt idx="46">
                  <c:v>0</c:v>
                </c:pt>
                <c:pt idx="47">
                  <c:v>-53.179650918928111</c:v>
                </c:pt>
                <c:pt idx="48">
                  <c:v>-24.036357695290562</c:v>
                </c:pt>
                <c:pt idx="49">
                  <c:v>0</c:v>
                </c:pt>
                <c:pt idx="50">
                  <c:v>0</c:v>
                </c:pt>
                <c:pt idx="51">
                  <c:v>-31.358486466716201</c:v>
                </c:pt>
                <c:pt idx="52">
                  <c:v>-22.249552984368471</c:v>
                </c:pt>
                <c:pt idx="53">
                  <c:v>-12.76556141628433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-22.39681411933238</c:v>
                </c:pt>
                <c:pt idx="82">
                  <c:v>-22.39681411933238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-26.698788922466381</c:v>
                </c:pt>
                <c:pt idx="89">
                  <c:v>-20.101067644764939</c:v>
                </c:pt>
                <c:pt idx="90">
                  <c:v>-16.02649731514515</c:v>
                </c:pt>
                <c:pt idx="91">
                  <c:v>-15.865288175415611</c:v>
                </c:pt>
                <c:pt idx="92">
                  <c:v>-19.25589407623945</c:v>
                </c:pt>
                <c:pt idx="93">
                  <c:v>-21.405655820778581</c:v>
                </c:pt>
                <c:pt idx="94">
                  <c:v>-17.933514460880609</c:v>
                </c:pt>
                <c:pt idx="95">
                  <c:v>-20.38714176822041</c:v>
                </c:pt>
                <c:pt idx="96">
                  <c:v>-17.570835159121621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-55.870674469551602</c:v>
                </c:pt>
                <c:pt idx="152">
                  <c:v>-22.816937209826591</c:v>
                </c:pt>
                <c:pt idx="153">
                  <c:v>-17.72365576123919</c:v>
                </c:pt>
                <c:pt idx="154">
                  <c:v>-16.871670883670639</c:v>
                </c:pt>
                <c:pt idx="155">
                  <c:v>-18.211648445678449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-34.103880462374597</c:v>
                </c:pt>
                <c:pt idx="172">
                  <c:v>-23.49696438257396</c:v>
                </c:pt>
                <c:pt idx="173">
                  <c:v>-20.930212330775792</c:v>
                </c:pt>
                <c:pt idx="174">
                  <c:v>-18.332807943718201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-23.52044225962366</c:v>
                </c:pt>
                <c:pt idx="184">
                  <c:v>-20.604206099483712</c:v>
                </c:pt>
                <c:pt idx="185">
                  <c:v>-18.695487245477189</c:v>
                </c:pt>
                <c:pt idx="186">
                  <c:v>-18.695487245477189</c:v>
                </c:pt>
                <c:pt idx="187">
                  <c:v>-22.16762860537516</c:v>
                </c:pt>
                <c:pt idx="188">
                  <c:v>-21.127884605818402</c:v>
                </c:pt>
                <c:pt idx="189">
                  <c:v>-32.366969358374021</c:v>
                </c:pt>
                <c:pt idx="190">
                  <c:v>-23.493634089770239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-29.6675972609121</c:v>
                </c:pt>
                <c:pt idx="234">
                  <c:v>-28.993035684196439</c:v>
                </c:pt>
                <c:pt idx="235">
                  <c:v>-28.43713048443842</c:v>
                </c:pt>
                <c:pt idx="236">
                  <c:v>0</c:v>
                </c:pt>
                <c:pt idx="237">
                  <c:v>0</c:v>
                </c:pt>
                <c:pt idx="238">
                  <c:v>-44.741566481798081</c:v>
                </c:pt>
                <c:pt idx="239">
                  <c:v>-28.993035684196439</c:v>
                </c:pt>
                <c:pt idx="240">
                  <c:v>-20.92155397047209</c:v>
                </c:pt>
                <c:pt idx="241">
                  <c:v>-21.284233272231081</c:v>
                </c:pt>
                <c:pt idx="242">
                  <c:v>-24.756374632129049</c:v>
                </c:pt>
                <c:pt idx="243">
                  <c:v>-21.284233272231081</c:v>
                </c:pt>
                <c:pt idx="244">
                  <c:v>-24.07634745938168</c:v>
                </c:pt>
                <c:pt idx="245">
                  <c:v>-18.695487245477189</c:v>
                </c:pt>
                <c:pt idx="246">
                  <c:v>-20.584906444563671</c:v>
                </c:pt>
                <c:pt idx="247">
                  <c:v>-20.101067644764939</c:v>
                </c:pt>
                <c:pt idx="248">
                  <c:v>-21.683789805576421</c:v>
                </c:pt>
                <c:pt idx="249">
                  <c:v>0</c:v>
                </c:pt>
                <c:pt idx="250">
                  <c:v>0</c:v>
                </c:pt>
                <c:pt idx="251">
                  <c:v>-53.457784903725937</c:v>
                </c:pt>
                <c:pt idx="252">
                  <c:v>-22.39681411933238</c:v>
                </c:pt>
                <c:pt idx="253">
                  <c:v>0</c:v>
                </c:pt>
                <c:pt idx="254">
                  <c:v>0</c:v>
                </c:pt>
                <c:pt idx="255">
                  <c:v>-41.64720353949987</c:v>
                </c:pt>
                <c:pt idx="256">
                  <c:v>-22.080217397494241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-18.211648445678449</c:v>
                </c:pt>
                <c:pt idx="275">
                  <c:v>-17.848969143919462</c:v>
                </c:pt>
                <c:pt idx="276">
                  <c:v>-20.66527575301825</c:v>
                </c:pt>
                <c:pt idx="277">
                  <c:v>-20.101067644764939</c:v>
                </c:pt>
                <c:pt idx="278">
                  <c:v>-19.59370640222129</c:v>
                </c:pt>
                <c:pt idx="279">
                  <c:v>-15.865288175415611</c:v>
                </c:pt>
                <c:pt idx="280">
                  <c:v>-17.003795575393969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-26.698788922466381</c:v>
                </c:pt>
                <c:pt idx="293">
                  <c:v>-26.698788922466381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-32.850808158172747</c:v>
                </c:pt>
                <c:pt idx="305">
                  <c:v>-21.127884605818402</c:v>
                </c:pt>
                <c:pt idx="306">
                  <c:v>-32.366969358374021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-22.39681411933238</c:v>
                </c:pt>
                <c:pt idx="313">
                  <c:v>-32.366969358374021</c:v>
                </c:pt>
                <c:pt idx="314">
                  <c:v>-21.7032278768895</c:v>
                </c:pt>
                <c:pt idx="315">
                  <c:v>-21.644213066033981</c:v>
                </c:pt>
                <c:pt idx="316">
                  <c:v>-32.088835373576167</c:v>
                </c:pt>
                <c:pt idx="317">
                  <c:v>-22.87548270418792</c:v>
                </c:pt>
                <c:pt idx="318">
                  <c:v>-22.080217397494241</c:v>
                </c:pt>
                <c:pt idx="319">
                  <c:v>-21.405655820778581</c:v>
                </c:pt>
                <c:pt idx="320">
                  <c:v>-44.131920683983537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-31.941950304555998</c:v>
                </c:pt>
                <c:pt idx="329">
                  <c:v>-34.134612504325887</c:v>
                </c:pt>
                <c:pt idx="330">
                  <c:v>-13.44012299299999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-21.127884605818402</c:v>
                </c:pt>
                <c:pt idx="360">
                  <c:v>-21.683789805576421</c:v>
                </c:pt>
                <c:pt idx="361">
                  <c:v>-21.127884605818402</c:v>
                </c:pt>
                <c:pt idx="362">
                  <c:v>-37.246842295379551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-21.7032278768895</c:v>
                </c:pt>
                <c:pt idx="373">
                  <c:v>-20.66527575301825</c:v>
                </c:pt>
                <c:pt idx="374">
                  <c:v>-19.25589407623945</c:v>
                </c:pt>
                <c:pt idx="375">
                  <c:v>-17.003795575393969</c:v>
                </c:pt>
                <c:pt idx="376">
                  <c:v>-21.405655820778581</c:v>
                </c:pt>
                <c:pt idx="377">
                  <c:v>-22.87548270418792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-32.850808158172747</c:v>
                </c:pt>
                <c:pt idx="403">
                  <c:v>-22.842190182090821</c:v>
                </c:pt>
                <c:pt idx="404">
                  <c:v>-22.48938663455947</c:v>
                </c:pt>
                <c:pt idx="405">
                  <c:v>-30.30240672859782</c:v>
                </c:pt>
                <c:pt idx="406">
                  <c:v>-21.127884605818402</c:v>
                </c:pt>
                <c:pt idx="407">
                  <c:v>-21.513177813766589</c:v>
                </c:pt>
                <c:pt idx="408">
                  <c:v>-22.87548270418792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-32.366969358374021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-22.39681411933238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-22.880652919131119</c:v>
                </c:pt>
                <c:pt idx="436">
                  <c:v>-21.683789805576421</c:v>
                </c:pt>
                <c:pt idx="437">
                  <c:v>-20.66527575301825</c:v>
                </c:pt>
                <c:pt idx="438">
                  <c:v>-19.59370640222129</c:v>
                </c:pt>
                <c:pt idx="439">
                  <c:v>-16.871670883670639</c:v>
                </c:pt>
                <c:pt idx="440">
                  <c:v>-16.710461743941089</c:v>
                </c:pt>
                <c:pt idx="441">
                  <c:v>-13.87963979104644</c:v>
                </c:pt>
                <c:pt idx="442">
                  <c:v>-19.820102184492761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-44.741566481798081</c:v>
                </c:pt>
                <c:pt idx="522">
                  <c:v>-45.486158115218139</c:v>
                </c:pt>
                <c:pt idx="523">
                  <c:v>-29.6675972609121</c:v>
                </c:pt>
                <c:pt idx="524">
                  <c:v>-20.92155397047209</c:v>
                </c:pt>
                <c:pt idx="525">
                  <c:v>-22.049992829331149</c:v>
                </c:pt>
                <c:pt idx="526">
                  <c:v>-22.049992829331149</c:v>
                </c:pt>
                <c:pt idx="527">
                  <c:v>-20.92155397047209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-26.492920899011999</c:v>
                </c:pt>
                <c:pt idx="545">
                  <c:v>-25.43093620884471</c:v>
                </c:pt>
                <c:pt idx="546">
                  <c:v>-24.756374632129049</c:v>
                </c:pt>
                <c:pt idx="547">
                  <c:v>-33.37499155515043</c:v>
                </c:pt>
                <c:pt idx="548">
                  <c:v>-40.504905429730691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-23.49696438257396</c:v>
                </c:pt>
                <c:pt idx="565">
                  <c:v>-20.635713699249479</c:v>
                </c:pt>
                <c:pt idx="566">
                  <c:v>-20.635713699249479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-20.92760372652949</c:v>
                </c:pt>
                <c:pt idx="620">
                  <c:v>-40.697872692230938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-23.274416450158419</c:v>
                </c:pt>
                <c:pt idx="652">
                  <c:v>-13.97982106531196</c:v>
                </c:pt>
                <c:pt idx="653">
                  <c:v>-13.97982106531196</c:v>
                </c:pt>
                <c:pt idx="654">
                  <c:v>-10.50767970541399</c:v>
                </c:pt>
                <c:pt idx="655">
                  <c:v>-12.72041081575688</c:v>
                </c:pt>
                <c:pt idx="656">
                  <c:v>-10.296897957715499</c:v>
                </c:pt>
                <c:pt idx="657">
                  <c:v>-12.72041081575688</c:v>
                </c:pt>
                <c:pt idx="658">
                  <c:v>-13.97982106531196</c:v>
                </c:pt>
                <c:pt idx="659">
                  <c:v>-10.20213188843954</c:v>
                </c:pt>
                <c:pt idx="660">
                  <c:v>-9.9913501407410514</c:v>
                </c:pt>
                <c:pt idx="661">
                  <c:v>-9.5536123154579382</c:v>
                </c:pt>
                <c:pt idx="662">
                  <c:v>-9.5536123154579382</c:v>
                </c:pt>
                <c:pt idx="663">
                  <c:v>-12.41486299878243</c:v>
                </c:pt>
                <c:pt idx="664">
                  <c:v>-14.479870077320561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-10.50767970541399</c:v>
                </c:pt>
                <c:pt idx="679">
                  <c:v>-12.72041081575688</c:v>
                </c:pt>
                <c:pt idx="680">
                  <c:v>-10.296897957715499</c:v>
                </c:pt>
                <c:pt idx="681">
                  <c:v>-10.020369272161931</c:v>
                </c:pt>
                <c:pt idx="682">
                  <c:v>-10.145000403655001</c:v>
                </c:pt>
                <c:pt idx="683">
                  <c:v>-14.65438264202762</c:v>
                </c:pt>
                <c:pt idx="684">
                  <c:v>-13.423915865553941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-10.145000403655001</c:v>
                </c:pt>
                <c:pt idx="697">
                  <c:v>-12.72041081575688</c:v>
                </c:pt>
                <c:pt idx="698">
                  <c:v>-10.50767970541399</c:v>
                </c:pt>
                <c:pt idx="699">
                  <c:v>-13.97982106531196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-14.785417894295</c:v>
                </c:pt>
                <c:pt idx="706">
                  <c:v>-10.50767970541399</c:v>
                </c:pt>
                <c:pt idx="707">
                  <c:v>-10.145000403655001</c:v>
                </c:pt>
                <c:pt idx="708">
                  <c:v>-13.423915865553941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-22.598437988333369</c:v>
                </c:pt>
                <c:pt idx="715">
                  <c:v>-10.296897957715499</c:v>
                </c:pt>
                <c:pt idx="716">
                  <c:v>-12.72041081575688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-18.554995760410769</c:v>
                </c:pt>
                <c:pt idx="756">
                  <c:v>-19.178040963420958</c:v>
                </c:pt>
                <c:pt idx="757">
                  <c:v>-18.82714116965311</c:v>
                </c:pt>
                <c:pt idx="758">
                  <c:v>-16.127099626058179</c:v>
                </c:pt>
                <c:pt idx="759">
                  <c:v>-16.127099626058179</c:v>
                </c:pt>
                <c:pt idx="760">
                  <c:v>-16.127099626058179</c:v>
                </c:pt>
                <c:pt idx="761">
                  <c:v>-16.8337559624524</c:v>
                </c:pt>
                <c:pt idx="762">
                  <c:v>-13.98024210195946</c:v>
                </c:pt>
                <c:pt idx="763">
                  <c:v>-18.82714116965311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-33.525495147031073</c:v>
                </c:pt>
                <c:pt idx="794">
                  <c:v>-17.429833534147949</c:v>
                </c:pt>
                <c:pt idx="795">
                  <c:v>-13.98024210195946</c:v>
                </c:pt>
                <c:pt idx="796">
                  <c:v>-16.8337559624524</c:v>
                </c:pt>
                <c:pt idx="797">
                  <c:v>-16.127099626058179</c:v>
                </c:pt>
                <c:pt idx="798">
                  <c:v>-18.82714116965311</c:v>
                </c:pt>
                <c:pt idx="799">
                  <c:v>-17.947574186947278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-27.122096309726711</c:v>
                </c:pt>
                <c:pt idx="810">
                  <c:v>-19.178040963420958</c:v>
                </c:pt>
                <c:pt idx="811">
                  <c:v>-19.163343259231208</c:v>
                </c:pt>
                <c:pt idx="812">
                  <c:v>-18.82714116965311</c:v>
                </c:pt>
                <c:pt idx="813">
                  <c:v>-17.380169616410299</c:v>
                </c:pt>
                <c:pt idx="814">
                  <c:v>-16.40362831161173</c:v>
                </c:pt>
                <c:pt idx="815">
                  <c:v>-13.98024210195946</c:v>
                </c:pt>
                <c:pt idx="816">
                  <c:v>-13.98024210195946</c:v>
                </c:pt>
                <c:pt idx="817">
                  <c:v>-18.84913514460882</c:v>
                </c:pt>
                <c:pt idx="818">
                  <c:v>-16.61441005931022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-12.67314672266334</c:v>
                </c:pt>
                <c:pt idx="853">
                  <c:v>-12.67314672266334</c:v>
                </c:pt>
                <c:pt idx="854">
                  <c:v>-12.67314672266334</c:v>
                </c:pt>
                <c:pt idx="855">
                  <c:v>-11.712127760785741</c:v>
                </c:pt>
                <c:pt idx="856">
                  <c:v>-7.1036766184773246</c:v>
                </c:pt>
                <c:pt idx="857">
                  <c:v>-7.1036766184773246</c:v>
                </c:pt>
                <c:pt idx="858">
                  <c:v>-7.1036766184773246</c:v>
                </c:pt>
                <c:pt idx="859">
                  <c:v>-7.1036766184773246</c:v>
                </c:pt>
                <c:pt idx="860">
                  <c:v>-7.1036766184773246</c:v>
                </c:pt>
                <c:pt idx="861">
                  <c:v>-7.1036766184773246</c:v>
                </c:pt>
                <c:pt idx="862">
                  <c:v>-5.3981513743280676</c:v>
                </c:pt>
                <c:pt idx="863">
                  <c:v>-6.4499971432159251</c:v>
                </c:pt>
                <c:pt idx="864">
                  <c:v>-7.1036766184773246</c:v>
                </c:pt>
                <c:pt idx="865">
                  <c:v>-7.1036766184773246</c:v>
                </c:pt>
                <c:pt idx="866">
                  <c:v>-7.1036766184773246</c:v>
                </c:pt>
                <c:pt idx="867">
                  <c:v>-7.1036766184773246</c:v>
                </c:pt>
                <c:pt idx="868">
                  <c:v>-6.0518308495894662</c:v>
                </c:pt>
                <c:pt idx="869">
                  <c:v>-6.0518308495894662</c:v>
                </c:pt>
                <c:pt idx="870">
                  <c:v>-7.1036766184773246</c:v>
                </c:pt>
                <c:pt idx="871">
                  <c:v>-7.1036766184773246</c:v>
                </c:pt>
                <c:pt idx="872">
                  <c:v>-7.1036766184773246</c:v>
                </c:pt>
                <c:pt idx="873">
                  <c:v>-6.0518308495894662</c:v>
                </c:pt>
                <c:pt idx="874">
                  <c:v>-11.94406704436545</c:v>
                </c:pt>
                <c:pt idx="875">
                  <c:v>-31.09452881674849</c:v>
                </c:pt>
                <c:pt idx="876">
                  <c:v>-25.012706630839219</c:v>
                </c:pt>
                <c:pt idx="877">
                  <c:v>-27.055857008080029</c:v>
                </c:pt>
                <c:pt idx="878">
                  <c:v>-7.8787404257238114</c:v>
                </c:pt>
                <c:pt idx="879">
                  <c:v>-7.8787404257238114</c:v>
                </c:pt>
                <c:pt idx="880">
                  <c:v>-7.8787404257238114</c:v>
                </c:pt>
                <c:pt idx="881">
                  <c:v>-27.055857008080029</c:v>
                </c:pt>
                <c:pt idx="882">
                  <c:v>-8.6209581891955533</c:v>
                </c:pt>
                <c:pt idx="883">
                  <c:v>-8.6209581891955533</c:v>
                </c:pt>
                <c:pt idx="884">
                  <c:v>-8.6209581891955533</c:v>
                </c:pt>
                <c:pt idx="885">
                  <c:v>-8.6209581891955533</c:v>
                </c:pt>
                <c:pt idx="886">
                  <c:v>-8.6209581891955533</c:v>
                </c:pt>
                <c:pt idx="887">
                  <c:v>-8.6209581891955533</c:v>
                </c:pt>
                <c:pt idx="888">
                  <c:v>-8.6209581891955533</c:v>
                </c:pt>
                <c:pt idx="889">
                  <c:v>-8.6209581891955533</c:v>
                </c:pt>
                <c:pt idx="890">
                  <c:v>-8.6209581891955533</c:v>
                </c:pt>
                <c:pt idx="891">
                  <c:v>-16.347061316371871</c:v>
                </c:pt>
                <c:pt idx="892">
                  <c:v>-27.798074771551772</c:v>
                </c:pt>
                <c:pt idx="893">
                  <c:v>-27.798074771551772</c:v>
                </c:pt>
                <c:pt idx="894">
                  <c:v>-37.923482521203113</c:v>
                </c:pt>
                <c:pt idx="895">
                  <c:v>-13.461348615083679</c:v>
                </c:pt>
                <c:pt idx="896">
                  <c:v>-8.6209581891955533</c:v>
                </c:pt>
                <c:pt idx="897">
                  <c:v>-8.6209581891955533</c:v>
                </c:pt>
                <c:pt idx="898">
                  <c:v>-8.6209581891955533</c:v>
                </c:pt>
                <c:pt idx="899">
                  <c:v>-8.6209581891955533</c:v>
                </c:pt>
                <c:pt idx="900">
                  <c:v>-8.6209581891955533</c:v>
                </c:pt>
                <c:pt idx="901">
                  <c:v>-8.6209581891955533</c:v>
                </c:pt>
                <c:pt idx="902">
                  <c:v>-19.391349277906421</c:v>
                </c:pt>
                <c:pt idx="903">
                  <c:v>-16.8337559624524</c:v>
                </c:pt>
                <c:pt idx="904">
                  <c:v>-16.127099626058179</c:v>
                </c:pt>
                <c:pt idx="905">
                  <c:v>-18.82714116965311</c:v>
                </c:pt>
                <c:pt idx="906">
                  <c:v>-38.600537906197417</c:v>
                </c:pt>
                <c:pt idx="907">
                  <c:v>-6.7878770717942691</c:v>
                </c:pt>
                <c:pt idx="908">
                  <c:v>-4.7496761574558386</c:v>
                </c:pt>
                <c:pt idx="909">
                  <c:v>-4.7496761574558386</c:v>
                </c:pt>
                <c:pt idx="910">
                  <c:v>-10.60156342732072</c:v>
                </c:pt>
                <c:pt idx="911">
                  <c:v>-10.60156342732072</c:v>
                </c:pt>
                <c:pt idx="912">
                  <c:v>-4.0959966821944409</c:v>
                </c:pt>
                <c:pt idx="913">
                  <c:v>-4.7496761574558386</c:v>
                </c:pt>
                <c:pt idx="914">
                  <c:v>-4.0959966821944409</c:v>
                </c:pt>
                <c:pt idx="915">
                  <c:v>-4.0959966821944409</c:v>
                </c:pt>
                <c:pt idx="916">
                  <c:v>-4.7496761574558386</c:v>
                </c:pt>
                <c:pt idx="917">
                  <c:v>-5.4789217454496324</c:v>
                </c:pt>
                <c:pt idx="918">
                  <c:v>-12.614615895859091</c:v>
                </c:pt>
                <c:pt idx="919">
                  <c:v>-4.7496761574558386</c:v>
                </c:pt>
                <c:pt idx="920">
                  <c:v>-4.7496761574558386</c:v>
                </c:pt>
                <c:pt idx="921">
                  <c:v>-4.7496761574558386</c:v>
                </c:pt>
                <c:pt idx="922">
                  <c:v>-12.614615895859091</c:v>
                </c:pt>
                <c:pt idx="923">
                  <c:v>-4.7496761574558386</c:v>
                </c:pt>
                <c:pt idx="924">
                  <c:v>-4.7496761574558386</c:v>
                </c:pt>
                <c:pt idx="925">
                  <c:v>-14.80553774320137</c:v>
                </c:pt>
                <c:pt idx="926">
                  <c:v>-18.98785789189823</c:v>
                </c:pt>
                <c:pt idx="927">
                  <c:v>-4.7496761574558386</c:v>
                </c:pt>
                <c:pt idx="928">
                  <c:v>-4.7496761574558386</c:v>
                </c:pt>
                <c:pt idx="929">
                  <c:v>-4.7496761574558386</c:v>
                </c:pt>
                <c:pt idx="930">
                  <c:v>-4.7496761574558386</c:v>
                </c:pt>
                <c:pt idx="931">
                  <c:v>-4.7496761574558386</c:v>
                </c:pt>
                <c:pt idx="932">
                  <c:v>-4.7496761574558386</c:v>
                </c:pt>
                <c:pt idx="933">
                  <c:v>-4.7496761574558386</c:v>
                </c:pt>
                <c:pt idx="934">
                  <c:v>-36.490878132155018</c:v>
                </c:pt>
                <c:pt idx="935">
                  <c:v>-30.38108483333685</c:v>
                </c:pt>
                <c:pt idx="936">
                  <c:v>-9.9175299664286385</c:v>
                </c:pt>
                <c:pt idx="937">
                  <c:v>-3.368054279808407</c:v>
                </c:pt>
                <c:pt idx="938">
                  <c:v>-3.368054279808407</c:v>
                </c:pt>
                <c:pt idx="939">
                  <c:v>-6.4275635257431896</c:v>
                </c:pt>
                <c:pt idx="940">
                  <c:v>-4.7496761574558386</c:v>
                </c:pt>
                <c:pt idx="941">
                  <c:v>-4.7496761574558386</c:v>
                </c:pt>
                <c:pt idx="942">
                  <c:v>-4.7496761574558386</c:v>
                </c:pt>
                <c:pt idx="943">
                  <c:v>-4.7496761574558386</c:v>
                </c:pt>
                <c:pt idx="944">
                  <c:v>-4.7496761574558386</c:v>
                </c:pt>
                <c:pt idx="945">
                  <c:v>-4.7496761574558386</c:v>
                </c:pt>
                <c:pt idx="946">
                  <c:v>-4.7496761574558386</c:v>
                </c:pt>
                <c:pt idx="947">
                  <c:v>-4.7496761574558386</c:v>
                </c:pt>
                <c:pt idx="948">
                  <c:v>-4.7496761574558386</c:v>
                </c:pt>
                <c:pt idx="949">
                  <c:v>-4.7496761574558386</c:v>
                </c:pt>
                <c:pt idx="950">
                  <c:v>-4.7496761574558386</c:v>
                </c:pt>
                <c:pt idx="951">
                  <c:v>-14.80553774320137</c:v>
                </c:pt>
                <c:pt idx="952">
                  <c:v>-14.102032693404309</c:v>
                </c:pt>
                <c:pt idx="953">
                  <c:v>-11.40199114980936</c:v>
                </c:pt>
                <c:pt idx="954">
                  <c:v>-12.10864748620358</c:v>
                </c:pt>
                <c:pt idx="955">
                  <c:v>-13.07987851809672</c:v>
                </c:pt>
                <c:pt idx="956">
                  <c:v>-10.727025608556151</c:v>
                </c:pt>
                <c:pt idx="957">
                  <c:v>-12.72041081575688</c:v>
                </c:pt>
                <c:pt idx="958">
                  <c:v>-3.368054279808407</c:v>
                </c:pt>
                <c:pt idx="959">
                  <c:v>-2.714374804547008</c:v>
                </c:pt>
                <c:pt idx="960">
                  <c:v>-5.3846144309429693</c:v>
                </c:pt>
                <c:pt idx="961">
                  <c:v>-4.4538501867961289</c:v>
                </c:pt>
                <c:pt idx="962">
                  <c:v>-4.4538501867961289</c:v>
                </c:pt>
                <c:pt idx="963">
                  <c:v>-5.3846144309429693</c:v>
                </c:pt>
                <c:pt idx="964">
                  <c:v>-20.953067953001099</c:v>
                </c:pt>
                <c:pt idx="965">
                  <c:v>-3.368054279808407</c:v>
                </c:pt>
                <c:pt idx="966">
                  <c:v>-3.368054279808407</c:v>
                </c:pt>
                <c:pt idx="967">
                  <c:v>-3.368054279808407</c:v>
                </c:pt>
                <c:pt idx="968">
                  <c:v>-3.368054279808407</c:v>
                </c:pt>
                <c:pt idx="969">
                  <c:v>-3.368054279808407</c:v>
                </c:pt>
                <c:pt idx="970">
                  <c:v>-29.744054589109481</c:v>
                </c:pt>
                <c:pt idx="971">
                  <c:v>-10.50767970541399</c:v>
                </c:pt>
                <c:pt idx="972">
                  <c:v>-12.742404790712589</c:v>
                </c:pt>
                <c:pt idx="973">
                  <c:v>-10.727025608556151</c:v>
                </c:pt>
                <c:pt idx="974">
                  <c:v>-10.727025608556151</c:v>
                </c:pt>
                <c:pt idx="975">
                  <c:v>-10.020369272161931</c:v>
                </c:pt>
                <c:pt idx="976">
                  <c:v>-10.727025608556151</c:v>
                </c:pt>
                <c:pt idx="977">
                  <c:v>-12.742404790712589</c:v>
                </c:pt>
                <c:pt idx="978">
                  <c:v>-10.145000403655001</c:v>
                </c:pt>
                <c:pt idx="979">
                  <c:v>-10.50767970541399</c:v>
                </c:pt>
                <c:pt idx="980">
                  <c:v>-13.97982106531196</c:v>
                </c:pt>
                <c:pt idx="981">
                  <c:v>-13.423915865553941</c:v>
                </c:pt>
                <c:pt idx="982">
                  <c:v>-13.999259136625041</c:v>
                </c:pt>
                <c:pt idx="983">
                  <c:v>-13.97982106531196</c:v>
                </c:pt>
                <c:pt idx="984">
                  <c:v>-10.50767970541399</c:v>
                </c:pt>
                <c:pt idx="985">
                  <c:v>-13.423915865553941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-4.7496761574558386</c:v>
                </c:pt>
                <c:pt idx="1028">
                  <c:v>-10.60156342732072</c:v>
                </c:pt>
                <c:pt idx="1029">
                  <c:v>-7.2450617026067423</c:v>
                </c:pt>
                <c:pt idx="1030">
                  <c:v>-7.2450617026067423</c:v>
                </c:pt>
                <c:pt idx="1031">
                  <c:v>-8.1758259467535837</c:v>
                </c:pt>
                <c:pt idx="1032">
                  <c:v>-10.60156342732072</c:v>
                </c:pt>
                <c:pt idx="1033">
                  <c:v>-10.60156342732072</c:v>
                </c:pt>
                <c:pt idx="1034">
                  <c:v>-10.60156342732072</c:v>
                </c:pt>
                <c:pt idx="1035">
                  <c:v>-22.334689830648529</c:v>
                </c:pt>
                <c:pt idx="1036">
                  <c:v>-4.0959966821944409</c:v>
                </c:pt>
                <c:pt idx="1037">
                  <c:v>-2.714374804547008</c:v>
                </c:pt>
                <c:pt idx="1038">
                  <c:v>-5.7738840504817928</c:v>
                </c:pt>
                <c:pt idx="1039">
                  <c:v>-4.0959966821944409</c:v>
                </c:pt>
                <c:pt idx="1040">
                  <c:v>-4.0959966821944409</c:v>
                </c:pt>
                <c:pt idx="1041">
                  <c:v>-4.0959966821944409</c:v>
                </c:pt>
                <c:pt idx="1042">
                  <c:v>-4.0959966821944409</c:v>
                </c:pt>
                <c:pt idx="1043">
                  <c:v>-4.7496761574558386</c:v>
                </c:pt>
                <c:pt idx="1044">
                  <c:v>-4.7496761574558386</c:v>
                </c:pt>
                <c:pt idx="1045">
                  <c:v>-4.7496761574558386</c:v>
                </c:pt>
                <c:pt idx="1046">
                  <c:v>-4.7496761574558386</c:v>
                </c:pt>
                <c:pt idx="1047">
                  <c:v>-4.7496761574558386</c:v>
                </c:pt>
                <c:pt idx="1048">
                  <c:v>-4.7496761574558386</c:v>
                </c:pt>
                <c:pt idx="1049">
                  <c:v>-4.7496761574558386</c:v>
                </c:pt>
                <c:pt idx="1050">
                  <c:v>-24.656038327805859</c:v>
                </c:pt>
                <c:pt idx="1051">
                  <c:v>-16.03600451967505</c:v>
                </c:pt>
                <c:pt idx="1052">
                  <c:v>-15.361442942959391</c:v>
                </c:pt>
                <c:pt idx="1053">
                  <c:v>-10.50767970541399</c:v>
                </c:pt>
                <c:pt idx="1054">
                  <c:v>-13.284618924010189</c:v>
                </c:pt>
                <c:pt idx="1055">
                  <c:v>-12.72041081575688</c:v>
                </c:pt>
                <c:pt idx="1056">
                  <c:v>-7.8735117480632129</c:v>
                </c:pt>
                <c:pt idx="1057">
                  <c:v>-10.727025608556151</c:v>
                </c:pt>
                <c:pt idx="1058">
                  <c:v>-7.8735117480632129</c:v>
                </c:pt>
                <c:pt idx="1059">
                  <c:v>-12.742404790712589</c:v>
                </c:pt>
                <c:pt idx="1060">
                  <c:v>-12.72041081575688</c:v>
                </c:pt>
                <c:pt idx="1061">
                  <c:v>-10.50767970541399</c:v>
                </c:pt>
                <c:pt idx="1062">
                  <c:v>-3.368054279808407</c:v>
                </c:pt>
                <c:pt idx="1063">
                  <c:v>-3.368054279808407</c:v>
                </c:pt>
                <c:pt idx="1064">
                  <c:v>-3.368054279808407</c:v>
                </c:pt>
                <c:pt idx="1065">
                  <c:v>-9.2199415496732833</c:v>
                </c:pt>
                <c:pt idx="1066">
                  <c:v>-5.3846144309429693</c:v>
                </c:pt>
                <c:pt idx="1067">
                  <c:v>-2.714374804547008</c:v>
                </c:pt>
                <c:pt idx="1068">
                  <c:v>-3.368054279808407</c:v>
                </c:pt>
                <c:pt idx="1069">
                  <c:v>-3.368054279808407</c:v>
                </c:pt>
                <c:pt idx="1070">
                  <c:v>-2.714374804547008</c:v>
                </c:pt>
                <c:pt idx="1071">
                  <c:v>-3.9260062402274398</c:v>
                </c:pt>
                <c:pt idx="1072">
                  <c:v>-9.2199415496732833</c:v>
                </c:pt>
                <c:pt idx="1073">
                  <c:v>-9.2199415496732833</c:v>
                </c:pt>
                <c:pt idx="1074">
                  <c:v>-5.3846144309429693</c:v>
                </c:pt>
                <c:pt idx="1075">
                  <c:v>-5.3846144309429693</c:v>
                </c:pt>
                <c:pt idx="1076">
                  <c:v>-5.3846144309429693</c:v>
                </c:pt>
                <c:pt idx="1077">
                  <c:v>-9.2199415496732833</c:v>
                </c:pt>
                <c:pt idx="1078">
                  <c:v>-3.9260062402274398</c:v>
                </c:pt>
                <c:pt idx="1079">
                  <c:v>-2.714374804547008</c:v>
                </c:pt>
                <c:pt idx="1080">
                  <c:v>-2.714374804547008</c:v>
                </c:pt>
                <c:pt idx="1081">
                  <c:v>-3.368054279808407</c:v>
                </c:pt>
                <c:pt idx="1082">
                  <c:v>-3.368054279808407</c:v>
                </c:pt>
                <c:pt idx="1083">
                  <c:v>-44.365231995510342</c:v>
                </c:pt>
                <c:pt idx="1084">
                  <c:v>-14.65438264202762</c:v>
                </c:pt>
                <c:pt idx="1085">
                  <c:v>-23.274416450158419</c:v>
                </c:pt>
                <c:pt idx="1086">
                  <c:v>-3.368054279808407</c:v>
                </c:pt>
                <c:pt idx="1087">
                  <c:v>-3.368054279808407</c:v>
                </c:pt>
                <c:pt idx="1088">
                  <c:v>-3.368054279808407</c:v>
                </c:pt>
                <c:pt idx="1089">
                  <c:v>-3.368054279808407</c:v>
                </c:pt>
                <c:pt idx="1090">
                  <c:v>-3.368054279808407</c:v>
                </c:pt>
                <c:pt idx="1091">
                  <c:v>-3.368054279808407</c:v>
                </c:pt>
                <c:pt idx="1092">
                  <c:v>-3.368054279808407</c:v>
                </c:pt>
                <c:pt idx="1093">
                  <c:v>-3.368054279808407</c:v>
                </c:pt>
                <c:pt idx="1094">
                  <c:v>-3.368054279808407</c:v>
                </c:pt>
                <c:pt idx="1095">
                  <c:v>-3.368054279808407</c:v>
                </c:pt>
                <c:pt idx="1096">
                  <c:v>-3.368054279808407</c:v>
                </c:pt>
                <c:pt idx="1097">
                  <c:v>-3.368054279808407</c:v>
                </c:pt>
                <c:pt idx="1098">
                  <c:v>-8.5359080887812073</c:v>
                </c:pt>
                <c:pt idx="1099">
                  <c:v>-14.65438264202762</c:v>
                </c:pt>
                <c:pt idx="1100">
                  <c:v>-14.65438264202762</c:v>
                </c:pt>
                <c:pt idx="1101">
                  <c:v>-11.42162079006942</c:v>
                </c:pt>
                <c:pt idx="1102">
                  <c:v>-3.368054279808407</c:v>
                </c:pt>
                <c:pt idx="1103">
                  <c:v>-3.368054279808407</c:v>
                </c:pt>
                <c:pt idx="1104">
                  <c:v>-2.714374804547008</c:v>
                </c:pt>
                <c:pt idx="1105">
                  <c:v>-2.714374804547008</c:v>
                </c:pt>
                <c:pt idx="1106">
                  <c:v>-3.368054279808407</c:v>
                </c:pt>
                <c:pt idx="1107">
                  <c:v>-3.368054279808407</c:v>
                </c:pt>
                <c:pt idx="1108">
                  <c:v>-3.368054279808407</c:v>
                </c:pt>
                <c:pt idx="1109">
                  <c:v>-23.274416450158419</c:v>
                </c:pt>
                <c:pt idx="1110">
                  <c:v>-23.274416450158419</c:v>
                </c:pt>
                <c:pt idx="1111">
                  <c:v>-3.368054279808407</c:v>
                </c:pt>
                <c:pt idx="1112">
                  <c:v>-3.368054279808407</c:v>
                </c:pt>
                <c:pt idx="1113">
                  <c:v>-2.714374804547008</c:v>
                </c:pt>
                <c:pt idx="1114">
                  <c:v>-20.953067953001099</c:v>
                </c:pt>
                <c:pt idx="1115">
                  <c:v>-2.714374804547008</c:v>
                </c:pt>
                <c:pt idx="1116">
                  <c:v>-3.368054279808407</c:v>
                </c:pt>
                <c:pt idx="1117">
                  <c:v>-3.368054279808407</c:v>
                </c:pt>
                <c:pt idx="1118">
                  <c:v>-14.464691044095019</c:v>
                </c:pt>
                <c:pt idx="1119">
                  <c:v>-23.274416450158419</c:v>
                </c:pt>
                <c:pt idx="1120">
                  <c:v>-11.42162079006942</c:v>
                </c:pt>
                <c:pt idx="1121">
                  <c:v>-3.368054279808407</c:v>
                </c:pt>
                <c:pt idx="1122">
                  <c:v>-3.368054279808407</c:v>
                </c:pt>
                <c:pt idx="1123">
                  <c:v>-23.274416450158419</c:v>
                </c:pt>
                <c:pt idx="1124">
                  <c:v>-13.97982106531196</c:v>
                </c:pt>
                <c:pt idx="1125">
                  <c:v>-12.72041081575688</c:v>
                </c:pt>
                <c:pt idx="1126">
                  <c:v>-10.020369272161931</c:v>
                </c:pt>
                <c:pt idx="1127">
                  <c:v>-10.727025608556151</c:v>
                </c:pt>
                <c:pt idx="1128">
                  <c:v>-10.727025608556151</c:v>
                </c:pt>
                <c:pt idx="1129">
                  <c:v>-7.8735117480632129</c:v>
                </c:pt>
                <c:pt idx="1130">
                  <c:v>-12.72041081575688</c:v>
                </c:pt>
                <c:pt idx="1131">
                  <c:v>-13.284618924010189</c:v>
                </c:pt>
                <c:pt idx="1132">
                  <c:v>-13.284618924010189</c:v>
                </c:pt>
                <c:pt idx="1133">
                  <c:v>-12.72041081575688</c:v>
                </c:pt>
                <c:pt idx="1134">
                  <c:v>-12.72041081575688</c:v>
                </c:pt>
                <c:pt idx="1135">
                  <c:v>-12.72041081575688</c:v>
                </c:pt>
                <c:pt idx="1136">
                  <c:v>-10.50767970541399</c:v>
                </c:pt>
                <c:pt idx="1137">
                  <c:v>-11.42162079006942</c:v>
                </c:pt>
                <c:pt idx="1138">
                  <c:v>-3.368054279808407</c:v>
                </c:pt>
                <c:pt idx="1139">
                  <c:v>-3.368054279808407</c:v>
                </c:pt>
                <c:pt idx="1140">
                  <c:v>-3.368054279808407</c:v>
                </c:pt>
                <c:pt idx="1141">
                  <c:v>-3.368054279808407</c:v>
                </c:pt>
                <c:pt idx="1142">
                  <c:v>-2.714374804547008</c:v>
                </c:pt>
                <c:pt idx="1143">
                  <c:v>-9.2199415496732833</c:v>
                </c:pt>
                <c:pt idx="1144">
                  <c:v>-3.9260062402274398</c:v>
                </c:pt>
                <c:pt idx="1145">
                  <c:v>-3.368054279808407</c:v>
                </c:pt>
                <c:pt idx="1146">
                  <c:v>-3.368054279808407</c:v>
                </c:pt>
                <c:pt idx="1147">
                  <c:v>-11.273439262514071</c:v>
                </c:pt>
                <c:pt idx="1148">
                  <c:v>-10.020369272161931</c:v>
                </c:pt>
                <c:pt idx="1149">
                  <c:v>-10.50767970541399</c:v>
                </c:pt>
                <c:pt idx="1150">
                  <c:v>-8.5359080887812073</c:v>
                </c:pt>
                <c:pt idx="1151">
                  <c:v>-3.368054279808407</c:v>
                </c:pt>
                <c:pt idx="1152">
                  <c:v>-3.368054279808407</c:v>
                </c:pt>
                <c:pt idx="1153">
                  <c:v>-20.953067953001099</c:v>
                </c:pt>
                <c:pt idx="1154">
                  <c:v>-5.3846144309429693</c:v>
                </c:pt>
                <c:pt idx="1155">
                  <c:v>-5.3846144309429693</c:v>
                </c:pt>
                <c:pt idx="1156">
                  <c:v>-9.2199415496732833</c:v>
                </c:pt>
                <c:pt idx="1157">
                  <c:v>-9.2199415496732833</c:v>
                </c:pt>
                <c:pt idx="1158">
                  <c:v>-9.2199415496732833</c:v>
                </c:pt>
                <c:pt idx="1159">
                  <c:v>-9.2199415496732833</c:v>
                </c:pt>
                <c:pt idx="1160">
                  <c:v>-3.9260062402274398</c:v>
                </c:pt>
                <c:pt idx="1161">
                  <c:v>-20.953067953001099</c:v>
                </c:pt>
                <c:pt idx="1162">
                  <c:v>-2.4088269875725592</c:v>
                </c:pt>
                <c:pt idx="1163">
                  <c:v>-2.4088269875725592</c:v>
                </c:pt>
                <c:pt idx="1164">
                  <c:v>-2.4088269875725592</c:v>
                </c:pt>
                <c:pt idx="1165">
                  <c:v>-2.4088269875725592</c:v>
                </c:pt>
                <c:pt idx="1166">
                  <c:v>-2.714374804547008</c:v>
                </c:pt>
                <c:pt idx="1167">
                  <c:v>-3.368054279808407</c:v>
                </c:pt>
                <c:pt idx="1168">
                  <c:v>-3.368054279808407</c:v>
                </c:pt>
                <c:pt idx="1169">
                  <c:v>-3.368054279808407</c:v>
                </c:pt>
                <c:pt idx="1170">
                  <c:v>-3.368054279808407</c:v>
                </c:pt>
                <c:pt idx="1171">
                  <c:v>-3.368054279808407</c:v>
                </c:pt>
                <c:pt idx="1172">
                  <c:v>-3.368054279808407</c:v>
                </c:pt>
                <c:pt idx="1173">
                  <c:v>-3.368054279808407</c:v>
                </c:pt>
                <c:pt idx="1174">
                  <c:v>-3.368054279808407</c:v>
                </c:pt>
                <c:pt idx="1175">
                  <c:v>-3.368054279808407</c:v>
                </c:pt>
                <c:pt idx="1176">
                  <c:v>-3.368054279808407</c:v>
                </c:pt>
                <c:pt idx="1177">
                  <c:v>-3.368054279808407</c:v>
                </c:pt>
                <c:pt idx="1178">
                  <c:v>-3.368054279808407</c:v>
                </c:pt>
                <c:pt idx="1179">
                  <c:v>-3.368054279808407</c:v>
                </c:pt>
                <c:pt idx="1180">
                  <c:v>-3.368054279808407</c:v>
                </c:pt>
                <c:pt idx="1181">
                  <c:v>-3.368054279808407</c:v>
                </c:pt>
                <c:pt idx="1182">
                  <c:v>-3.368054279808407</c:v>
                </c:pt>
                <c:pt idx="1183">
                  <c:v>-3.368054279808407</c:v>
                </c:pt>
                <c:pt idx="1184">
                  <c:v>-3.368054279808407</c:v>
                </c:pt>
                <c:pt idx="1185">
                  <c:v>-3.368054279808407</c:v>
                </c:pt>
                <c:pt idx="1186">
                  <c:v>-3.368054279808407</c:v>
                </c:pt>
                <c:pt idx="1187">
                  <c:v>-3.368054279808407</c:v>
                </c:pt>
                <c:pt idx="1188">
                  <c:v>-3.368054279808407</c:v>
                </c:pt>
                <c:pt idx="1189">
                  <c:v>-3.368054279808407</c:v>
                </c:pt>
                <c:pt idx="1190">
                  <c:v>-3.368054279808407</c:v>
                </c:pt>
                <c:pt idx="1191">
                  <c:v>-3.368054279808407</c:v>
                </c:pt>
                <c:pt idx="1192">
                  <c:v>-3.368054279808407</c:v>
                </c:pt>
                <c:pt idx="1193">
                  <c:v>-3.368054279808407</c:v>
                </c:pt>
                <c:pt idx="1194">
                  <c:v>-3.368054279808407</c:v>
                </c:pt>
                <c:pt idx="1195">
                  <c:v>-3.368054279808407</c:v>
                </c:pt>
                <c:pt idx="1196">
                  <c:v>-3.368054279808407</c:v>
                </c:pt>
                <c:pt idx="1197">
                  <c:v>-3.368054279808407</c:v>
                </c:pt>
                <c:pt idx="1198">
                  <c:v>-3.368054279808407</c:v>
                </c:pt>
                <c:pt idx="1199">
                  <c:v>-3.368054279808407</c:v>
                </c:pt>
                <c:pt idx="1200">
                  <c:v>-3.368054279808407</c:v>
                </c:pt>
                <c:pt idx="1201">
                  <c:v>-3.368054279808407</c:v>
                </c:pt>
                <c:pt idx="1202">
                  <c:v>-3.368054279808407</c:v>
                </c:pt>
                <c:pt idx="1203">
                  <c:v>-3.368054279808407</c:v>
                </c:pt>
                <c:pt idx="1204">
                  <c:v>-3.368054279808407</c:v>
                </c:pt>
                <c:pt idx="1205">
                  <c:v>-3.368054279808407</c:v>
                </c:pt>
                <c:pt idx="1206">
                  <c:v>-3.368054279808407</c:v>
                </c:pt>
                <c:pt idx="1207">
                  <c:v>-3.368054279808407</c:v>
                </c:pt>
                <c:pt idx="1208">
                  <c:v>-3.368054279808407</c:v>
                </c:pt>
                <c:pt idx="1209">
                  <c:v>-3.368054279808407</c:v>
                </c:pt>
                <c:pt idx="1210">
                  <c:v>-3.368054279808407</c:v>
                </c:pt>
                <c:pt idx="1211">
                  <c:v>-3.368054279808407</c:v>
                </c:pt>
                <c:pt idx="1212">
                  <c:v>-3.368054279808407</c:v>
                </c:pt>
                <c:pt idx="1213">
                  <c:v>-3.368054279808407</c:v>
                </c:pt>
                <c:pt idx="1214">
                  <c:v>-6.4275635257431896</c:v>
                </c:pt>
                <c:pt idx="1215">
                  <c:v>-6.4275635257431896</c:v>
                </c:pt>
                <c:pt idx="1216">
                  <c:v>-6.4275635257431896</c:v>
                </c:pt>
                <c:pt idx="1217">
                  <c:v>-6.4275635257431896</c:v>
                </c:pt>
                <c:pt idx="1218">
                  <c:v>-6.4275635257431896</c:v>
                </c:pt>
                <c:pt idx="1219">
                  <c:v>-4.7496761574558386</c:v>
                </c:pt>
                <c:pt idx="1220">
                  <c:v>-4.7496761574558386</c:v>
                </c:pt>
                <c:pt idx="1221">
                  <c:v>-4.7496761574558386</c:v>
                </c:pt>
                <c:pt idx="1222">
                  <c:v>-4.7496761574558386</c:v>
                </c:pt>
                <c:pt idx="1223">
                  <c:v>-4.7496761574558386</c:v>
                </c:pt>
                <c:pt idx="1224">
                  <c:v>-4.7496761574558386</c:v>
                </c:pt>
                <c:pt idx="1225">
                  <c:v>-4.7496761574558386</c:v>
                </c:pt>
                <c:pt idx="1226">
                  <c:v>-4.7496761574558386</c:v>
                </c:pt>
                <c:pt idx="1227">
                  <c:v>-4.7496761574558386</c:v>
                </c:pt>
                <c:pt idx="1228">
                  <c:v>-4.7496761574558386</c:v>
                </c:pt>
                <c:pt idx="1229">
                  <c:v>-4.7496761574558386</c:v>
                </c:pt>
                <c:pt idx="1230">
                  <c:v>-4.7496761574558386</c:v>
                </c:pt>
                <c:pt idx="1231">
                  <c:v>-4.7496761574558386</c:v>
                </c:pt>
                <c:pt idx="1232">
                  <c:v>-4.7496761574558386</c:v>
                </c:pt>
                <c:pt idx="1233">
                  <c:v>-4.7496761574558386</c:v>
                </c:pt>
                <c:pt idx="1234">
                  <c:v>-4.7496761574558386</c:v>
                </c:pt>
                <c:pt idx="1235">
                  <c:v>-4.7496761574558386</c:v>
                </c:pt>
                <c:pt idx="1236">
                  <c:v>-4.7496761574558386</c:v>
                </c:pt>
                <c:pt idx="1237">
                  <c:v>-4.7496761574558386</c:v>
                </c:pt>
                <c:pt idx="1238">
                  <c:v>-4.7496761574558386</c:v>
                </c:pt>
                <c:pt idx="1239">
                  <c:v>-4.7496761574558386</c:v>
                </c:pt>
                <c:pt idx="1240">
                  <c:v>-4.7496761574558386</c:v>
                </c:pt>
                <c:pt idx="1241">
                  <c:v>-4.7496761574558386</c:v>
                </c:pt>
                <c:pt idx="1242">
                  <c:v>-4.7496761574558386</c:v>
                </c:pt>
                <c:pt idx="1243">
                  <c:v>-4.7496761574558386</c:v>
                </c:pt>
                <c:pt idx="1244">
                  <c:v>-4.7496761574558386</c:v>
                </c:pt>
                <c:pt idx="1245">
                  <c:v>-4.7496761574558386</c:v>
                </c:pt>
                <c:pt idx="1246">
                  <c:v>-4.7496761574558386</c:v>
                </c:pt>
                <c:pt idx="1247">
                  <c:v>-4.7496761574558386</c:v>
                </c:pt>
                <c:pt idx="1248">
                  <c:v>-4.7496761574558386</c:v>
                </c:pt>
                <c:pt idx="1249">
                  <c:v>-12.614615895859091</c:v>
                </c:pt>
                <c:pt idx="1250">
                  <c:v>-4.7496761574558386</c:v>
                </c:pt>
                <c:pt idx="1251">
                  <c:v>-4.7496761574558386</c:v>
                </c:pt>
                <c:pt idx="1252">
                  <c:v>-4.7496761574558386</c:v>
                </c:pt>
                <c:pt idx="1253">
                  <c:v>-12.614615895859091</c:v>
                </c:pt>
                <c:pt idx="1254">
                  <c:v>-4.7496761574558386</c:v>
                </c:pt>
                <c:pt idx="1255">
                  <c:v>-4.7496761574558386</c:v>
                </c:pt>
                <c:pt idx="1256">
                  <c:v>-4.7496761574558386</c:v>
                </c:pt>
                <c:pt idx="1257">
                  <c:v>-12.614615895859091</c:v>
                </c:pt>
                <c:pt idx="1258">
                  <c:v>-4.7496761574558386</c:v>
                </c:pt>
                <c:pt idx="1259">
                  <c:v>-4.7496761574558386</c:v>
                </c:pt>
                <c:pt idx="1260">
                  <c:v>-4.7496761574558386</c:v>
                </c:pt>
                <c:pt idx="1261">
                  <c:v>-12.614615895859091</c:v>
                </c:pt>
                <c:pt idx="1262">
                  <c:v>-4.7496761574558386</c:v>
                </c:pt>
                <c:pt idx="1263">
                  <c:v>-4.7496761574558386</c:v>
                </c:pt>
                <c:pt idx="1264">
                  <c:v>-4.7496761574558386</c:v>
                </c:pt>
                <c:pt idx="1265">
                  <c:v>-12.614615895859091</c:v>
                </c:pt>
                <c:pt idx="1266">
                  <c:v>-4.7496761574558386</c:v>
                </c:pt>
                <c:pt idx="1267">
                  <c:v>-4.7496761574558386</c:v>
                </c:pt>
                <c:pt idx="1268">
                  <c:v>-4.7496761574558386</c:v>
                </c:pt>
                <c:pt idx="1269">
                  <c:v>-12.614615895859091</c:v>
                </c:pt>
                <c:pt idx="1270">
                  <c:v>-4.7496761574558386</c:v>
                </c:pt>
                <c:pt idx="1271">
                  <c:v>-4.7496761574558386</c:v>
                </c:pt>
                <c:pt idx="1272">
                  <c:v>-4.7496761574558386</c:v>
                </c:pt>
                <c:pt idx="1273">
                  <c:v>-12.614615895859091</c:v>
                </c:pt>
                <c:pt idx="1274">
                  <c:v>-4.7496761574558386</c:v>
                </c:pt>
                <c:pt idx="1275">
                  <c:v>-9.9175299664286385</c:v>
                </c:pt>
                <c:pt idx="1276">
                  <c:v>-9.9175299664286385</c:v>
                </c:pt>
                <c:pt idx="1277">
                  <c:v>-9.9175299664286385</c:v>
                </c:pt>
                <c:pt idx="1278">
                  <c:v>-4.7496761574558386</c:v>
                </c:pt>
                <c:pt idx="1279">
                  <c:v>-4.7496761574558386</c:v>
                </c:pt>
                <c:pt idx="1280">
                  <c:v>-4.7496761574558386</c:v>
                </c:pt>
                <c:pt idx="1281">
                  <c:v>-4.7496761574558386</c:v>
                </c:pt>
                <c:pt idx="1282">
                  <c:v>-4.7496761574558386</c:v>
                </c:pt>
                <c:pt idx="1283">
                  <c:v>-9.9175299664286385</c:v>
                </c:pt>
                <c:pt idx="1284">
                  <c:v>-9.9175299664286385</c:v>
                </c:pt>
                <c:pt idx="1285">
                  <c:v>-9.9175299664286385</c:v>
                </c:pt>
                <c:pt idx="1286">
                  <c:v>-4.7496761574558386</c:v>
                </c:pt>
                <c:pt idx="1287">
                  <c:v>-4.7496761574558386</c:v>
                </c:pt>
                <c:pt idx="1288">
                  <c:v>-4.7496761574558386</c:v>
                </c:pt>
                <c:pt idx="1289">
                  <c:v>-4.7496761574558386</c:v>
                </c:pt>
                <c:pt idx="1290">
                  <c:v>-4.7496761574558386</c:v>
                </c:pt>
                <c:pt idx="1291">
                  <c:v>-4.7496761574558386</c:v>
                </c:pt>
                <c:pt idx="1292">
                  <c:v>-5.4789217454496324</c:v>
                </c:pt>
                <c:pt idx="1293">
                  <c:v>-12.614615895859091</c:v>
                </c:pt>
                <c:pt idx="1294">
                  <c:v>-4.7496761574558386</c:v>
                </c:pt>
                <c:pt idx="1295">
                  <c:v>-4.7496761574558386</c:v>
                </c:pt>
                <c:pt idx="1296">
                  <c:v>-4.7496761574558386</c:v>
                </c:pt>
                <c:pt idx="1297">
                  <c:v>-12.614615895859091</c:v>
                </c:pt>
                <c:pt idx="1298">
                  <c:v>-4.7496761574558386</c:v>
                </c:pt>
                <c:pt idx="1299">
                  <c:v>-4.7496761574558386</c:v>
                </c:pt>
                <c:pt idx="1300">
                  <c:v>-4.7496761574558386</c:v>
                </c:pt>
                <c:pt idx="1301">
                  <c:v>-12.614615895859091</c:v>
                </c:pt>
                <c:pt idx="1302">
                  <c:v>-4.7496761574558386</c:v>
                </c:pt>
                <c:pt idx="1303">
                  <c:v>-4.7496761574558386</c:v>
                </c:pt>
                <c:pt idx="1304">
                  <c:v>-4.7496761574558386</c:v>
                </c:pt>
                <c:pt idx="1305">
                  <c:v>-12.614615895859091</c:v>
                </c:pt>
                <c:pt idx="1306">
                  <c:v>-4.7496761574558386</c:v>
                </c:pt>
                <c:pt idx="1307">
                  <c:v>-4.7496761574558386</c:v>
                </c:pt>
                <c:pt idx="1308">
                  <c:v>-4.7496761574558386</c:v>
                </c:pt>
                <c:pt idx="1309">
                  <c:v>-12.614615895859091</c:v>
                </c:pt>
                <c:pt idx="1310">
                  <c:v>-4.7496761574558386</c:v>
                </c:pt>
                <c:pt idx="1311">
                  <c:v>-4.7496761574558386</c:v>
                </c:pt>
                <c:pt idx="1312">
                  <c:v>-4.7496761574558386</c:v>
                </c:pt>
                <c:pt idx="1313">
                  <c:v>-12.614615895859091</c:v>
                </c:pt>
                <c:pt idx="1314">
                  <c:v>-4.7496761574558386</c:v>
                </c:pt>
                <c:pt idx="1315">
                  <c:v>-4.7496761574558386</c:v>
                </c:pt>
                <c:pt idx="1316">
                  <c:v>-4.7496761574558386</c:v>
                </c:pt>
                <c:pt idx="1317">
                  <c:v>-12.614615895859091</c:v>
                </c:pt>
                <c:pt idx="1318">
                  <c:v>-4.7496761574558386</c:v>
                </c:pt>
                <c:pt idx="1319">
                  <c:v>-4.7496761574558386</c:v>
                </c:pt>
                <c:pt idx="1320">
                  <c:v>-4.7496761574558386</c:v>
                </c:pt>
                <c:pt idx="1321">
                  <c:v>-12.614615895859091</c:v>
                </c:pt>
                <c:pt idx="1322">
                  <c:v>-4.7496761574558386</c:v>
                </c:pt>
                <c:pt idx="1323">
                  <c:v>-4.7496761574558386</c:v>
                </c:pt>
                <c:pt idx="1324">
                  <c:v>-4.7496761574558386</c:v>
                </c:pt>
                <c:pt idx="1325">
                  <c:v>-12.614615895859091</c:v>
                </c:pt>
                <c:pt idx="1326">
                  <c:v>-4.7496761574558386</c:v>
                </c:pt>
                <c:pt idx="1327">
                  <c:v>-4.7496761574558386</c:v>
                </c:pt>
                <c:pt idx="1328">
                  <c:v>-4.7496761574558386</c:v>
                </c:pt>
                <c:pt idx="1329">
                  <c:v>-12.614615895859091</c:v>
                </c:pt>
                <c:pt idx="1330">
                  <c:v>-4.7496761574558386</c:v>
                </c:pt>
                <c:pt idx="1331">
                  <c:v>-4.7496761574558386</c:v>
                </c:pt>
                <c:pt idx="1332">
                  <c:v>-4.7496761574558386</c:v>
                </c:pt>
                <c:pt idx="1333">
                  <c:v>-12.614615895859091</c:v>
                </c:pt>
                <c:pt idx="1334">
                  <c:v>-4.7496761574558386</c:v>
                </c:pt>
                <c:pt idx="1335">
                  <c:v>-4.7496761574558386</c:v>
                </c:pt>
                <c:pt idx="1336">
                  <c:v>-4.7496761574558386</c:v>
                </c:pt>
                <c:pt idx="1337">
                  <c:v>-12.614615895859091</c:v>
                </c:pt>
                <c:pt idx="1338">
                  <c:v>-4.7496761574558386</c:v>
                </c:pt>
                <c:pt idx="1339">
                  <c:v>-4.7496761574558386</c:v>
                </c:pt>
                <c:pt idx="1340">
                  <c:v>-4.7496761574558386</c:v>
                </c:pt>
                <c:pt idx="1341">
                  <c:v>-12.614615895859091</c:v>
                </c:pt>
                <c:pt idx="1342">
                  <c:v>-4.7496761574558386</c:v>
                </c:pt>
                <c:pt idx="1343">
                  <c:v>-4.7496761574558386</c:v>
                </c:pt>
                <c:pt idx="1344">
                  <c:v>-4.7496761574558386</c:v>
                </c:pt>
                <c:pt idx="1345">
                  <c:v>-12.614615895859091</c:v>
                </c:pt>
                <c:pt idx="1346">
                  <c:v>-4.7496761574558386</c:v>
                </c:pt>
                <c:pt idx="1347">
                  <c:v>-4.7496761574558386</c:v>
                </c:pt>
                <c:pt idx="1348">
                  <c:v>-4.7496761574558386</c:v>
                </c:pt>
                <c:pt idx="1349">
                  <c:v>-12.614615895859091</c:v>
                </c:pt>
                <c:pt idx="1350">
                  <c:v>-12.80324266771685</c:v>
                </c:pt>
                <c:pt idx="1351">
                  <c:v>-24.656038327805859</c:v>
                </c:pt>
                <c:pt idx="1352">
                  <c:v>-23.98005986598081</c:v>
                </c:pt>
                <c:pt idx="1353">
                  <c:v>-22.499845448946559</c:v>
                </c:pt>
                <c:pt idx="1354">
                  <c:v>-16.167039771942431</c:v>
                </c:pt>
                <c:pt idx="1355">
                  <c:v>-13.423915865553941</c:v>
                </c:pt>
                <c:pt idx="1356">
                  <c:v>-14.65438264202762</c:v>
                </c:pt>
                <c:pt idx="1357">
                  <c:v>-13.97982106531196</c:v>
                </c:pt>
                <c:pt idx="1358">
                  <c:v>-13.97982106531196</c:v>
                </c:pt>
                <c:pt idx="1359">
                  <c:v>-13.97982106531196</c:v>
                </c:pt>
                <c:pt idx="1360">
                  <c:v>-10.50767970541399</c:v>
                </c:pt>
                <c:pt idx="1361">
                  <c:v>-14.65438264202762</c:v>
                </c:pt>
                <c:pt idx="1362">
                  <c:v>-11.42162079006942</c:v>
                </c:pt>
                <c:pt idx="1363">
                  <c:v>-3.368054279808407</c:v>
                </c:pt>
                <c:pt idx="1364">
                  <c:v>-3.368054279808407</c:v>
                </c:pt>
                <c:pt idx="1365">
                  <c:v>-3.368054279808407</c:v>
                </c:pt>
                <c:pt idx="1366">
                  <c:v>-3.368054279808407</c:v>
                </c:pt>
                <c:pt idx="1367">
                  <c:v>-3.368054279808407</c:v>
                </c:pt>
                <c:pt idx="1368">
                  <c:v>-15.44964794872131</c:v>
                </c:pt>
                <c:pt idx="1369">
                  <c:v>-13.97982106531196</c:v>
                </c:pt>
                <c:pt idx="1370">
                  <c:v>-53.211853699931773</c:v>
                </c:pt>
                <c:pt idx="1371">
                  <c:v>-3.368054279808407</c:v>
                </c:pt>
                <c:pt idx="1372">
                  <c:v>-3.368054279808407</c:v>
                </c:pt>
                <c:pt idx="1373">
                  <c:v>-3.368054279808407</c:v>
                </c:pt>
                <c:pt idx="1374">
                  <c:v>-8.5359080887812073</c:v>
                </c:pt>
                <c:pt idx="1375">
                  <c:v>-22.598437988333369</c:v>
                </c:pt>
                <c:pt idx="1376">
                  <c:v>-10.50767970541399</c:v>
                </c:pt>
                <c:pt idx="1377">
                  <c:v>-7.8735117480632129</c:v>
                </c:pt>
                <c:pt idx="1378">
                  <c:v>-9.8591601324323879</c:v>
                </c:pt>
                <c:pt idx="1379">
                  <c:v>-10.020369272161931</c:v>
                </c:pt>
                <c:pt idx="1380">
                  <c:v>-9.8591601324323879</c:v>
                </c:pt>
                <c:pt idx="1381">
                  <c:v>-28.857380941374529</c:v>
                </c:pt>
                <c:pt idx="1382">
                  <c:v>-3.368054279808407</c:v>
                </c:pt>
                <c:pt idx="1383">
                  <c:v>-9.2199415496732833</c:v>
                </c:pt>
                <c:pt idx="1384">
                  <c:v>-9.2199415496732833</c:v>
                </c:pt>
                <c:pt idx="1385">
                  <c:v>-2.714374804547008</c:v>
                </c:pt>
                <c:pt idx="1386">
                  <c:v>-3.368054279808407</c:v>
                </c:pt>
                <c:pt idx="1387">
                  <c:v>-3.368054279808407</c:v>
                </c:pt>
                <c:pt idx="1388">
                  <c:v>-2.714374804547008</c:v>
                </c:pt>
                <c:pt idx="1389">
                  <c:v>-9.2199415496732833</c:v>
                </c:pt>
                <c:pt idx="1390">
                  <c:v>-9.2199415496732833</c:v>
                </c:pt>
                <c:pt idx="1391">
                  <c:v>-9.2199415496732833</c:v>
                </c:pt>
                <c:pt idx="1392">
                  <c:v>-2.714374804547008</c:v>
                </c:pt>
                <c:pt idx="1393">
                  <c:v>-3.368054279808407</c:v>
                </c:pt>
                <c:pt idx="1394">
                  <c:v>-3.368054279808407</c:v>
                </c:pt>
                <c:pt idx="1395">
                  <c:v>-3.368054279808407</c:v>
                </c:pt>
                <c:pt idx="1396">
                  <c:v>-3.368054279808407</c:v>
                </c:pt>
                <c:pt idx="1397">
                  <c:v>-8.5359080887812073</c:v>
                </c:pt>
                <c:pt idx="1398">
                  <c:v>-13.629555234108309</c:v>
                </c:pt>
                <c:pt idx="1399">
                  <c:v>-23.274416450158419</c:v>
                </c:pt>
                <c:pt idx="1400">
                  <c:v>-14.785417894295</c:v>
                </c:pt>
                <c:pt idx="1401">
                  <c:v>-13.423915865553941</c:v>
                </c:pt>
                <c:pt idx="1402">
                  <c:v>-14.348834825053171</c:v>
                </c:pt>
                <c:pt idx="1403">
                  <c:v>-10.20213188843954</c:v>
                </c:pt>
                <c:pt idx="1404">
                  <c:v>-12.43685697373814</c:v>
                </c:pt>
                <c:pt idx="1405">
                  <c:v>-9.5536123154579382</c:v>
                </c:pt>
                <c:pt idx="1406">
                  <c:v>-7.5679639310887614</c:v>
                </c:pt>
                <c:pt idx="1407">
                  <c:v>-13.67427324833751</c:v>
                </c:pt>
                <c:pt idx="1408">
                  <c:v>-3.0625064628339582</c:v>
                </c:pt>
                <c:pt idx="1409">
                  <c:v>-3.0625064628339582</c:v>
                </c:pt>
                <c:pt idx="1410">
                  <c:v>-3.0625064628339582</c:v>
                </c:pt>
                <c:pt idx="1411">
                  <c:v>-3.0625064628339582</c:v>
                </c:pt>
                <c:pt idx="1412">
                  <c:v>-3.0625064628339582</c:v>
                </c:pt>
                <c:pt idx="1413">
                  <c:v>-3.0625064628339582</c:v>
                </c:pt>
                <c:pt idx="1414">
                  <c:v>-3.0625064628339582</c:v>
                </c:pt>
                <c:pt idx="1415">
                  <c:v>-2.4088269875725592</c:v>
                </c:pt>
                <c:pt idx="1416">
                  <c:v>-8.9143937326988336</c:v>
                </c:pt>
                <c:pt idx="1417">
                  <c:v>-8.9143937326988336</c:v>
                </c:pt>
                <c:pt idx="1418">
                  <c:v>-8.9143937326988336</c:v>
                </c:pt>
                <c:pt idx="1419">
                  <c:v>-3.0625064628339582</c:v>
                </c:pt>
                <c:pt idx="1420">
                  <c:v>-3.0625064628339582</c:v>
                </c:pt>
                <c:pt idx="1421">
                  <c:v>-14.348834825053171</c:v>
                </c:pt>
                <c:pt idx="1422">
                  <c:v>-12.97907110703574</c:v>
                </c:pt>
                <c:pt idx="1423">
                  <c:v>-13.67427324833751</c:v>
                </c:pt>
                <c:pt idx="1424">
                  <c:v>-3.0625064628339582</c:v>
                </c:pt>
                <c:pt idx="1425">
                  <c:v>-3.0625064628339582</c:v>
                </c:pt>
                <c:pt idx="1426">
                  <c:v>-3.6204584232529911</c:v>
                </c:pt>
                <c:pt idx="1427">
                  <c:v>-8.9143937326988336</c:v>
                </c:pt>
                <c:pt idx="1428">
                  <c:v>-3.0625064628339582</c:v>
                </c:pt>
                <c:pt idx="1429">
                  <c:v>-3.0625064628339582</c:v>
                </c:pt>
                <c:pt idx="1430">
                  <c:v>-29.438506772135039</c:v>
                </c:pt>
                <c:pt idx="1431">
                  <c:v>-10.20213188843954</c:v>
                </c:pt>
                <c:pt idx="1432">
                  <c:v>-7.5679639310887614</c:v>
                </c:pt>
                <c:pt idx="1433">
                  <c:v>-9.5536123154579382</c:v>
                </c:pt>
                <c:pt idx="1434">
                  <c:v>-9.5536123154579382</c:v>
                </c:pt>
                <c:pt idx="1435">
                  <c:v>-12.41486299878243</c:v>
                </c:pt>
                <c:pt idx="1436">
                  <c:v>-3.0625064628339582</c:v>
                </c:pt>
                <c:pt idx="1437">
                  <c:v>-3.0625064628339582</c:v>
                </c:pt>
                <c:pt idx="1438">
                  <c:v>-3.0625064628339582</c:v>
                </c:pt>
                <c:pt idx="1439">
                  <c:v>-3.0625064628339582</c:v>
                </c:pt>
                <c:pt idx="1440">
                  <c:v>-3.0625064628339582</c:v>
                </c:pt>
                <c:pt idx="1441">
                  <c:v>-22.29289017135892</c:v>
                </c:pt>
                <c:pt idx="1442">
                  <c:v>-14.348834825053171</c:v>
                </c:pt>
                <c:pt idx="1443">
                  <c:v>-8.2303602718067541</c:v>
                </c:pt>
                <c:pt idx="1444">
                  <c:v>-6.8160447727844966</c:v>
                </c:pt>
                <c:pt idx="1445">
                  <c:v>-6.8160447727844966</c:v>
                </c:pt>
                <c:pt idx="1446">
                  <c:v>-6.8160447727844966</c:v>
                </c:pt>
                <c:pt idx="1447">
                  <c:v>-16.143017451305859</c:v>
                </c:pt>
                <c:pt idx="1448">
                  <c:v>-13.992540848265991</c:v>
                </c:pt>
                <c:pt idx="1449">
                  <c:v>-12.57826171818431</c:v>
                </c:pt>
                <c:pt idx="1450">
                  <c:v>-10.592613333815139</c:v>
                </c:pt>
                <c:pt idx="1451">
                  <c:v>-16.698922651063882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-3.0625064628339582</c:v>
                </c:pt>
                <c:pt idx="1479">
                  <c:v>-2.4088269875725592</c:v>
                </c:pt>
                <c:pt idx="1480">
                  <c:v>-2.4088269875725592</c:v>
                </c:pt>
                <c:pt idx="1481">
                  <c:v>-3.368054279808407</c:v>
                </c:pt>
                <c:pt idx="1482">
                  <c:v>-3.368054279808407</c:v>
                </c:pt>
                <c:pt idx="1483">
                  <c:v>-3.368054279808407</c:v>
                </c:pt>
                <c:pt idx="1484">
                  <c:v>-3.368054279808407</c:v>
                </c:pt>
                <c:pt idx="1485">
                  <c:v>-3.368054279808407</c:v>
                </c:pt>
                <c:pt idx="1486">
                  <c:v>-3.368054279808407</c:v>
                </c:pt>
                <c:pt idx="1487">
                  <c:v>-2.714374804547008</c:v>
                </c:pt>
                <c:pt idx="1488">
                  <c:v>-2.714374804547008</c:v>
                </c:pt>
                <c:pt idx="1489">
                  <c:v>-9.2199415496732833</c:v>
                </c:pt>
                <c:pt idx="1490">
                  <c:v>-9.2199415496732833</c:v>
                </c:pt>
                <c:pt idx="1491">
                  <c:v>-9.2199415496732833</c:v>
                </c:pt>
                <c:pt idx="1492">
                  <c:v>-9.2199415496732833</c:v>
                </c:pt>
                <c:pt idx="1493">
                  <c:v>-9.2199415496732833</c:v>
                </c:pt>
                <c:pt idx="1494">
                  <c:v>-9.2199415496732833</c:v>
                </c:pt>
                <c:pt idx="1495">
                  <c:v>-20.953067953001099</c:v>
                </c:pt>
                <c:pt idx="1496">
                  <c:v>-2.714374804547008</c:v>
                </c:pt>
                <c:pt idx="1497">
                  <c:v>-2.714374804547008</c:v>
                </c:pt>
                <c:pt idx="1498">
                  <c:v>-2.714374804547008</c:v>
                </c:pt>
                <c:pt idx="1499">
                  <c:v>-3.368054279808407</c:v>
                </c:pt>
                <c:pt idx="1500">
                  <c:v>-3.368054279808407</c:v>
                </c:pt>
                <c:pt idx="1501">
                  <c:v>-3.368054279808407</c:v>
                </c:pt>
                <c:pt idx="1502">
                  <c:v>-3.368054279808407</c:v>
                </c:pt>
                <c:pt idx="1503">
                  <c:v>-3.368054279808407</c:v>
                </c:pt>
                <c:pt idx="1504">
                  <c:v>-3.368054279808407</c:v>
                </c:pt>
                <c:pt idx="1505">
                  <c:v>-3.368054279808407</c:v>
                </c:pt>
                <c:pt idx="1506">
                  <c:v>-3.368054279808407</c:v>
                </c:pt>
                <c:pt idx="1507">
                  <c:v>-3.368054279808407</c:v>
                </c:pt>
                <c:pt idx="1508">
                  <c:v>-3.368054279808407</c:v>
                </c:pt>
                <c:pt idx="1509">
                  <c:v>-3.368054279808407</c:v>
                </c:pt>
                <c:pt idx="1510">
                  <c:v>-3.368054279808407</c:v>
                </c:pt>
                <c:pt idx="1511">
                  <c:v>-3.368054279808407</c:v>
                </c:pt>
                <c:pt idx="1512">
                  <c:v>-2.714374804547008</c:v>
                </c:pt>
                <c:pt idx="1513">
                  <c:v>-2.714374804547008</c:v>
                </c:pt>
                <c:pt idx="1514">
                  <c:v>-2.714374804547008</c:v>
                </c:pt>
                <c:pt idx="1515">
                  <c:v>-2.714374804547008</c:v>
                </c:pt>
                <c:pt idx="1516">
                  <c:v>-2.714374804547008</c:v>
                </c:pt>
                <c:pt idx="1517">
                  <c:v>-3.368054279808407</c:v>
                </c:pt>
                <c:pt idx="1518">
                  <c:v>-3.368054279808407</c:v>
                </c:pt>
                <c:pt idx="1519">
                  <c:v>-3.368054279808407</c:v>
                </c:pt>
                <c:pt idx="1520">
                  <c:v>-3.368054279808407</c:v>
                </c:pt>
                <c:pt idx="1521">
                  <c:v>-3.368054279808407</c:v>
                </c:pt>
                <c:pt idx="1522">
                  <c:v>-3.368054279808407</c:v>
                </c:pt>
                <c:pt idx="1523">
                  <c:v>-3.368054279808407</c:v>
                </c:pt>
                <c:pt idx="1524">
                  <c:v>-8.5359080887812073</c:v>
                </c:pt>
                <c:pt idx="1525">
                  <c:v>-22.598437988333369</c:v>
                </c:pt>
                <c:pt idx="1526">
                  <c:v>-13.97982106531196</c:v>
                </c:pt>
                <c:pt idx="1527">
                  <c:v>-10.50767970541399</c:v>
                </c:pt>
                <c:pt idx="1528">
                  <c:v>-10.50767970541399</c:v>
                </c:pt>
                <c:pt idx="1529">
                  <c:v>-13.97982106531196</c:v>
                </c:pt>
                <c:pt idx="1530">
                  <c:v>-13.423915865553941</c:v>
                </c:pt>
                <c:pt idx="1531">
                  <c:v>-13.629555234108309</c:v>
                </c:pt>
                <c:pt idx="1532">
                  <c:v>-3.368054279808407</c:v>
                </c:pt>
                <c:pt idx="1533">
                  <c:v>-3.368054279808407</c:v>
                </c:pt>
                <c:pt idx="1534">
                  <c:v>-3.368054279808407</c:v>
                </c:pt>
                <c:pt idx="1535">
                  <c:v>-3.368054279808407</c:v>
                </c:pt>
                <c:pt idx="1536">
                  <c:v>-2.714374804547008</c:v>
                </c:pt>
                <c:pt idx="1537">
                  <c:v>-2.714374804547008</c:v>
                </c:pt>
                <c:pt idx="1538">
                  <c:v>-20.953067953001099</c:v>
                </c:pt>
                <c:pt idx="1539">
                  <c:v>-9.2199415496732833</c:v>
                </c:pt>
                <c:pt idx="1540">
                  <c:v>-9.2199415496732833</c:v>
                </c:pt>
                <c:pt idx="1541">
                  <c:v>-9.2199415496732833</c:v>
                </c:pt>
                <c:pt idx="1542">
                  <c:v>-9.2199415496732833</c:v>
                </c:pt>
                <c:pt idx="1543">
                  <c:v>-20.953067953001099</c:v>
                </c:pt>
                <c:pt idx="1544">
                  <c:v>-2.714374804547008</c:v>
                </c:pt>
                <c:pt idx="1545">
                  <c:v>-3.368054279808407</c:v>
                </c:pt>
                <c:pt idx="1546">
                  <c:v>-3.368054279808407</c:v>
                </c:pt>
                <c:pt idx="1547">
                  <c:v>-3.368054279808407</c:v>
                </c:pt>
                <c:pt idx="1548">
                  <c:v>-3.368054279808407</c:v>
                </c:pt>
                <c:pt idx="1549">
                  <c:v>-3.368054279808407</c:v>
                </c:pt>
                <c:pt idx="1550">
                  <c:v>-3.368054279808407</c:v>
                </c:pt>
                <c:pt idx="1551">
                  <c:v>-3.368054279808407</c:v>
                </c:pt>
                <c:pt idx="1552">
                  <c:v>-3.368054279808407</c:v>
                </c:pt>
                <c:pt idx="1553">
                  <c:v>-3.368054279808407</c:v>
                </c:pt>
                <c:pt idx="1554">
                  <c:v>-3.368054279808407</c:v>
                </c:pt>
                <c:pt idx="1555">
                  <c:v>-3.368054279808407</c:v>
                </c:pt>
                <c:pt idx="1556">
                  <c:v>-3.368054279808407</c:v>
                </c:pt>
                <c:pt idx="1557">
                  <c:v>-3.368054279808407</c:v>
                </c:pt>
                <c:pt idx="1558">
                  <c:v>-3.368054279808407</c:v>
                </c:pt>
                <c:pt idx="1559">
                  <c:v>-3.368054279808407</c:v>
                </c:pt>
                <c:pt idx="1560">
                  <c:v>-3.368054279808407</c:v>
                </c:pt>
                <c:pt idx="1561">
                  <c:v>-3.368054279808407</c:v>
                </c:pt>
                <c:pt idx="1562">
                  <c:v>-3.368054279808407</c:v>
                </c:pt>
                <c:pt idx="1563">
                  <c:v>-3.368054279808407</c:v>
                </c:pt>
                <c:pt idx="1564">
                  <c:v>-3.368054279808407</c:v>
                </c:pt>
                <c:pt idx="1565">
                  <c:v>-3.368054279808407</c:v>
                </c:pt>
                <c:pt idx="1566">
                  <c:v>-3.368054279808407</c:v>
                </c:pt>
                <c:pt idx="1567">
                  <c:v>-3.368054279808407</c:v>
                </c:pt>
                <c:pt idx="1568">
                  <c:v>-3.368054279808407</c:v>
                </c:pt>
                <c:pt idx="1569">
                  <c:v>-3.368054279808407</c:v>
                </c:pt>
                <c:pt idx="1570">
                  <c:v>-3.368054279808407</c:v>
                </c:pt>
                <c:pt idx="1571">
                  <c:v>-3.368054279808407</c:v>
                </c:pt>
                <c:pt idx="1572">
                  <c:v>-3.368054279808407</c:v>
                </c:pt>
                <c:pt idx="1573">
                  <c:v>-3.368054279808407</c:v>
                </c:pt>
                <c:pt idx="1574">
                  <c:v>-3.368054279808407</c:v>
                </c:pt>
                <c:pt idx="1575">
                  <c:v>-3.368054279808407</c:v>
                </c:pt>
                <c:pt idx="1576">
                  <c:v>-3.368054279808407</c:v>
                </c:pt>
                <c:pt idx="1577">
                  <c:v>-3.368054279808407</c:v>
                </c:pt>
                <c:pt idx="1578">
                  <c:v>-3.368054279808407</c:v>
                </c:pt>
                <c:pt idx="1579">
                  <c:v>-3.368054279808407</c:v>
                </c:pt>
                <c:pt idx="1580">
                  <c:v>-3.368054279808407</c:v>
                </c:pt>
                <c:pt idx="1581">
                  <c:v>-3.368054279808407</c:v>
                </c:pt>
                <c:pt idx="1582">
                  <c:v>-3.368054279808407</c:v>
                </c:pt>
                <c:pt idx="1583">
                  <c:v>-3.368054279808407</c:v>
                </c:pt>
                <c:pt idx="1584">
                  <c:v>-11.595417334715989</c:v>
                </c:pt>
                <c:pt idx="1585">
                  <c:v>-14.464691044095019</c:v>
                </c:pt>
                <c:pt idx="1586">
                  <c:v>-11.42162079006942</c:v>
                </c:pt>
                <c:pt idx="1587">
                  <c:v>-17.60623601425079</c:v>
                </c:pt>
                <c:pt idx="1588">
                  <c:v>-13.629555234108309</c:v>
                </c:pt>
                <c:pt idx="1589">
                  <c:v>-8.5359080887812073</c:v>
                </c:pt>
                <c:pt idx="1590">
                  <c:v>-3.368054279808407</c:v>
                </c:pt>
                <c:pt idx="1591">
                  <c:v>-3.368054279808407</c:v>
                </c:pt>
                <c:pt idx="1592">
                  <c:v>-3.368054279808407</c:v>
                </c:pt>
                <c:pt idx="1593">
                  <c:v>-3.368054279808407</c:v>
                </c:pt>
                <c:pt idx="1594">
                  <c:v>-3.368054279808407</c:v>
                </c:pt>
                <c:pt idx="1595">
                  <c:v>-3.368054279808407</c:v>
                </c:pt>
                <c:pt idx="1596">
                  <c:v>-3.368054279808407</c:v>
                </c:pt>
                <c:pt idx="1597">
                  <c:v>-3.368054279808407</c:v>
                </c:pt>
                <c:pt idx="1598">
                  <c:v>-8.5359080887812073</c:v>
                </c:pt>
                <c:pt idx="1599">
                  <c:v>-14.464691044095019</c:v>
                </c:pt>
                <c:pt idx="1600">
                  <c:v>-11.42162079006942</c:v>
                </c:pt>
                <c:pt idx="1601">
                  <c:v>-35.109256254507592</c:v>
                </c:pt>
                <c:pt idx="1602">
                  <c:v>-11.42162079006942</c:v>
                </c:pt>
                <c:pt idx="1603">
                  <c:v>-3.368054279808407</c:v>
                </c:pt>
                <c:pt idx="1604">
                  <c:v>-3.368054279808407</c:v>
                </c:pt>
                <c:pt idx="1605">
                  <c:v>-3.368054279808407</c:v>
                </c:pt>
                <c:pt idx="1606">
                  <c:v>-3.368054279808407</c:v>
                </c:pt>
                <c:pt idx="1607">
                  <c:v>-3.368054279808407</c:v>
                </c:pt>
                <c:pt idx="1608">
                  <c:v>-3.368054279808407</c:v>
                </c:pt>
                <c:pt idx="1609">
                  <c:v>-3.368054279808407</c:v>
                </c:pt>
                <c:pt idx="1610">
                  <c:v>-3.368054279808407</c:v>
                </c:pt>
                <c:pt idx="1611">
                  <c:v>-3.368054279808407</c:v>
                </c:pt>
                <c:pt idx="1612">
                  <c:v>-3.368054279808407</c:v>
                </c:pt>
                <c:pt idx="1613">
                  <c:v>-3.368054279808407</c:v>
                </c:pt>
                <c:pt idx="1614">
                  <c:v>-3.368054279808407</c:v>
                </c:pt>
                <c:pt idx="1615">
                  <c:v>-3.368054279808407</c:v>
                </c:pt>
                <c:pt idx="1616">
                  <c:v>-3.368054279808407</c:v>
                </c:pt>
                <c:pt idx="1617">
                  <c:v>-3.368054279808407</c:v>
                </c:pt>
                <c:pt idx="1618">
                  <c:v>-3.368054279808407</c:v>
                </c:pt>
                <c:pt idx="1619">
                  <c:v>-3.368054279808407</c:v>
                </c:pt>
                <c:pt idx="1620">
                  <c:v>-1.3900609803253989</c:v>
                </c:pt>
                <c:pt idx="1621">
                  <c:v>-4.7496761574558386</c:v>
                </c:pt>
                <c:pt idx="1622">
                  <c:v>-4.7496761574558386</c:v>
                </c:pt>
                <c:pt idx="1623">
                  <c:v>-4.7496761574558386</c:v>
                </c:pt>
                <c:pt idx="1624">
                  <c:v>-4.7496761574558386</c:v>
                </c:pt>
                <c:pt idx="1625">
                  <c:v>-4.7496761574558386</c:v>
                </c:pt>
                <c:pt idx="1626">
                  <c:v>-9.9175299664286385</c:v>
                </c:pt>
                <c:pt idx="1627">
                  <c:v>-24.656038327805859</c:v>
                </c:pt>
                <c:pt idx="1628">
                  <c:v>-14.80553774320137</c:v>
                </c:pt>
                <c:pt idx="1629">
                  <c:v>-14.65438264202762</c:v>
                </c:pt>
                <c:pt idx="1630">
                  <c:v>-14.65438264202762</c:v>
                </c:pt>
                <c:pt idx="1631">
                  <c:v>-13.423915865553941</c:v>
                </c:pt>
                <c:pt idx="1632">
                  <c:v>-53.211853699931773</c:v>
                </c:pt>
                <c:pt idx="1633">
                  <c:v>-3.368054279808407</c:v>
                </c:pt>
                <c:pt idx="1634">
                  <c:v>-3.368054279808407</c:v>
                </c:pt>
                <c:pt idx="1635">
                  <c:v>-3.368054279808407</c:v>
                </c:pt>
                <c:pt idx="1636">
                  <c:v>-3.368054279808407</c:v>
                </c:pt>
                <c:pt idx="1637">
                  <c:v>-3.368054279808407</c:v>
                </c:pt>
                <c:pt idx="1638">
                  <c:v>-3.368054279808407</c:v>
                </c:pt>
                <c:pt idx="1639">
                  <c:v>-3.368054279808407</c:v>
                </c:pt>
                <c:pt idx="1640">
                  <c:v>-3.368054279808407</c:v>
                </c:pt>
                <c:pt idx="1641">
                  <c:v>-3.368054279808407</c:v>
                </c:pt>
                <c:pt idx="1642">
                  <c:v>-3.368054279808407</c:v>
                </c:pt>
                <c:pt idx="1643">
                  <c:v>-3.368054279808407</c:v>
                </c:pt>
                <c:pt idx="1644">
                  <c:v>-3.368054279808407</c:v>
                </c:pt>
                <c:pt idx="1645">
                  <c:v>-3.368054279808407</c:v>
                </c:pt>
                <c:pt idx="1646">
                  <c:v>-3.368054279808407</c:v>
                </c:pt>
                <c:pt idx="1647">
                  <c:v>-3.368054279808407</c:v>
                </c:pt>
                <c:pt idx="1648">
                  <c:v>-3.368054279808407</c:v>
                </c:pt>
                <c:pt idx="1649">
                  <c:v>-3.368054279808407</c:v>
                </c:pt>
                <c:pt idx="1650">
                  <c:v>-3.368054279808407</c:v>
                </c:pt>
                <c:pt idx="1651">
                  <c:v>-3.368054279808407</c:v>
                </c:pt>
                <c:pt idx="1652">
                  <c:v>-3.368054279808407</c:v>
                </c:pt>
                <c:pt idx="1653">
                  <c:v>-3.368054279808407</c:v>
                </c:pt>
                <c:pt idx="1654">
                  <c:v>-3.368054279808407</c:v>
                </c:pt>
                <c:pt idx="1655">
                  <c:v>-3.368054279808407</c:v>
                </c:pt>
                <c:pt idx="1656">
                  <c:v>-3.368054279808407</c:v>
                </c:pt>
                <c:pt idx="1657">
                  <c:v>-3.368054279808407</c:v>
                </c:pt>
                <c:pt idx="1658">
                  <c:v>-6.4275635257431896</c:v>
                </c:pt>
                <c:pt idx="1659">
                  <c:v>-6.4275635257431896</c:v>
                </c:pt>
                <c:pt idx="1660">
                  <c:v>-6.4275635257431896</c:v>
                </c:pt>
                <c:pt idx="1661">
                  <c:v>-6.4275635257431896</c:v>
                </c:pt>
                <c:pt idx="1662">
                  <c:v>-4.7496761574558386</c:v>
                </c:pt>
                <c:pt idx="1663">
                  <c:v>-4.7496761574558386</c:v>
                </c:pt>
                <c:pt idx="1664">
                  <c:v>-4.7496761574558386</c:v>
                </c:pt>
                <c:pt idx="1665">
                  <c:v>-4.7496761574558386</c:v>
                </c:pt>
                <c:pt idx="1666">
                  <c:v>-4.7496761574558386</c:v>
                </c:pt>
                <c:pt idx="1667">
                  <c:v>-4.7496761574558386</c:v>
                </c:pt>
                <c:pt idx="1668">
                  <c:v>-4.7496761574558386</c:v>
                </c:pt>
                <c:pt idx="1669">
                  <c:v>-4.7496761574558386</c:v>
                </c:pt>
                <c:pt idx="1670">
                  <c:v>-4.7496761574558386</c:v>
                </c:pt>
                <c:pt idx="1671">
                  <c:v>-4.7496761574558386</c:v>
                </c:pt>
                <c:pt idx="1672">
                  <c:v>-4.7496761574558386</c:v>
                </c:pt>
                <c:pt idx="1673">
                  <c:v>-4.7496761574558386</c:v>
                </c:pt>
                <c:pt idx="1674">
                  <c:v>-4.7496761574558386</c:v>
                </c:pt>
                <c:pt idx="1675">
                  <c:v>-4.7496761574558386</c:v>
                </c:pt>
                <c:pt idx="1676">
                  <c:v>-4.7496761574558386</c:v>
                </c:pt>
                <c:pt idx="1677">
                  <c:v>-4.7496761574558386</c:v>
                </c:pt>
                <c:pt idx="1678">
                  <c:v>-4.7496761574558386</c:v>
                </c:pt>
                <c:pt idx="1679">
                  <c:v>-4.7496761574558386</c:v>
                </c:pt>
                <c:pt idx="1680">
                  <c:v>-4.7496761574558386</c:v>
                </c:pt>
                <c:pt idx="1681">
                  <c:v>-4.7496761574558386</c:v>
                </c:pt>
                <c:pt idx="1682">
                  <c:v>-4.7496761574558386</c:v>
                </c:pt>
                <c:pt idx="1683">
                  <c:v>-4.7496761574558386</c:v>
                </c:pt>
                <c:pt idx="1684">
                  <c:v>-4.7496761574558386</c:v>
                </c:pt>
                <c:pt idx="1685">
                  <c:v>-4.7496761574558386</c:v>
                </c:pt>
                <c:pt idx="1686">
                  <c:v>-4.7496761574558386</c:v>
                </c:pt>
                <c:pt idx="1687">
                  <c:v>-4.7496761574558386</c:v>
                </c:pt>
                <c:pt idx="1688">
                  <c:v>-4.7496761574558386</c:v>
                </c:pt>
                <c:pt idx="1689">
                  <c:v>-4.7496761574558386</c:v>
                </c:pt>
                <c:pt idx="1690">
                  <c:v>-4.7496761574558386</c:v>
                </c:pt>
                <c:pt idx="1691">
                  <c:v>-4.7496761574558386</c:v>
                </c:pt>
                <c:pt idx="1692">
                  <c:v>-12.614615895859091</c:v>
                </c:pt>
                <c:pt idx="1693">
                  <c:v>-4.7496761574558386</c:v>
                </c:pt>
                <c:pt idx="1694">
                  <c:v>-4.7496761574558386</c:v>
                </c:pt>
                <c:pt idx="1695">
                  <c:v>-4.7496761574558386</c:v>
                </c:pt>
                <c:pt idx="1696">
                  <c:v>-12.614615895859091</c:v>
                </c:pt>
                <c:pt idx="1697">
                  <c:v>-4.7496761574558386</c:v>
                </c:pt>
                <c:pt idx="1698">
                  <c:v>-4.7496761574558386</c:v>
                </c:pt>
                <c:pt idx="1699">
                  <c:v>-4.7496761574558386</c:v>
                </c:pt>
                <c:pt idx="1700">
                  <c:v>-12.614615895859091</c:v>
                </c:pt>
                <c:pt idx="1701">
                  <c:v>-4.7496761574558386</c:v>
                </c:pt>
                <c:pt idx="1702">
                  <c:v>-4.7496761574558386</c:v>
                </c:pt>
                <c:pt idx="1703">
                  <c:v>-4.7496761574558386</c:v>
                </c:pt>
                <c:pt idx="1704">
                  <c:v>-12.614615895859091</c:v>
                </c:pt>
                <c:pt idx="1705">
                  <c:v>-4.7496761574558386</c:v>
                </c:pt>
                <c:pt idx="1706">
                  <c:v>-4.7496761574558386</c:v>
                </c:pt>
                <c:pt idx="1707">
                  <c:v>-4.7496761574558386</c:v>
                </c:pt>
                <c:pt idx="1708">
                  <c:v>-12.614615895859091</c:v>
                </c:pt>
                <c:pt idx="1709">
                  <c:v>-4.7496761574558386</c:v>
                </c:pt>
                <c:pt idx="1710">
                  <c:v>-4.7496761574558386</c:v>
                </c:pt>
                <c:pt idx="1711">
                  <c:v>-4.7496761574558386</c:v>
                </c:pt>
                <c:pt idx="1712">
                  <c:v>-12.614615895859091</c:v>
                </c:pt>
                <c:pt idx="1713">
                  <c:v>-4.7496761574558386</c:v>
                </c:pt>
                <c:pt idx="1714">
                  <c:v>-4.7496761574558386</c:v>
                </c:pt>
                <c:pt idx="1715">
                  <c:v>-4.7496761574558386</c:v>
                </c:pt>
                <c:pt idx="1716">
                  <c:v>-12.614615895859091</c:v>
                </c:pt>
                <c:pt idx="1717">
                  <c:v>-4.7496761574558386</c:v>
                </c:pt>
                <c:pt idx="1718">
                  <c:v>-4.7496761574558386</c:v>
                </c:pt>
                <c:pt idx="1719">
                  <c:v>-4.7496761574558386</c:v>
                </c:pt>
                <c:pt idx="1720">
                  <c:v>-12.614615895859091</c:v>
                </c:pt>
                <c:pt idx="1721">
                  <c:v>-4.7496761574558386</c:v>
                </c:pt>
                <c:pt idx="1722">
                  <c:v>-4.7496761574558386</c:v>
                </c:pt>
                <c:pt idx="1723">
                  <c:v>-4.7496761574558386</c:v>
                </c:pt>
                <c:pt idx="1724">
                  <c:v>-12.614615895859091</c:v>
                </c:pt>
                <c:pt idx="1725">
                  <c:v>-4.7496761574558386</c:v>
                </c:pt>
                <c:pt idx="1726">
                  <c:v>-9.9175299664286385</c:v>
                </c:pt>
                <c:pt idx="1727">
                  <c:v>-31.125676466756921</c:v>
                </c:pt>
                <c:pt idx="1728">
                  <c:v>-14.80553774320137</c:v>
                </c:pt>
                <c:pt idx="1729">
                  <c:v>-15.361442942959391</c:v>
                </c:pt>
                <c:pt idx="1730">
                  <c:v>-11.889301583061419</c:v>
                </c:pt>
                <c:pt idx="1731">
                  <c:v>-11.889301583061419</c:v>
                </c:pt>
                <c:pt idx="1732">
                  <c:v>-11.889301583061419</c:v>
                </c:pt>
                <c:pt idx="1733">
                  <c:v>-13.567188951348779</c:v>
                </c:pt>
                <c:pt idx="1734">
                  <c:v>-10.50767970541399</c:v>
                </c:pt>
                <c:pt idx="1735">
                  <c:v>-10.50767970541399</c:v>
                </c:pt>
                <c:pt idx="1736">
                  <c:v>-10.50767970541399</c:v>
                </c:pt>
                <c:pt idx="1737">
                  <c:v>-10.50767970541399</c:v>
                </c:pt>
                <c:pt idx="1738">
                  <c:v>-10.50767970541399</c:v>
                </c:pt>
                <c:pt idx="1739">
                  <c:v>-13.97982106531196</c:v>
                </c:pt>
                <c:pt idx="1740">
                  <c:v>-13.97982106531196</c:v>
                </c:pt>
                <c:pt idx="1741">
                  <c:v>-13.423915865553941</c:v>
                </c:pt>
                <c:pt idx="1742">
                  <c:v>-23.274416450158419</c:v>
                </c:pt>
                <c:pt idx="1743">
                  <c:v>-23.274416450158419</c:v>
                </c:pt>
                <c:pt idx="1744">
                  <c:v>-35.109256254507592</c:v>
                </c:pt>
                <c:pt idx="1745">
                  <c:v>-13.629555234108309</c:v>
                </c:pt>
                <c:pt idx="1746">
                  <c:v>-35.109256254507592</c:v>
                </c:pt>
                <c:pt idx="1747">
                  <c:v>-11.42162079006942</c:v>
                </c:pt>
                <c:pt idx="1748">
                  <c:v>-8.5359080887812073</c:v>
                </c:pt>
                <c:pt idx="1749">
                  <c:v>-8.5359080887812073</c:v>
                </c:pt>
                <c:pt idx="1750">
                  <c:v>-3.368054279808407</c:v>
                </c:pt>
                <c:pt idx="1751">
                  <c:v>-3.368054279808407</c:v>
                </c:pt>
                <c:pt idx="1752">
                  <c:v>-3.368054279808407</c:v>
                </c:pt>
                <c:pt idx="1753">
                  <c:v>-3.368054279808407</c:v>
                </c:pt>
                <c:pt idx="1754">
                  <c:v>-3.368054279808407</c:v>
                </c:pt>
                <c:pt idx="1755">
                  <c:v>-3.368054279808407</c:v>
                </c:pt>
                <c:pt idx="1756">
                  <c:v>-3.368054279808407</c:v>
                </c:pt>
                <c:pt idx="1757">
                  <c:v>-3.368054279808407</c:v>
                </c:pt>
                <c:pt idx="1758">
                  <c:v>-3.368054279808407</c:v>
                </c:pt>
                <c:pt idx="1759">
                  <c:v>-3.368054279808407</c:v>
                </c:pt>
                <c:pt idx="1760">
                  <c:v>-3.368054279808407</c:v>
                </c:pt>
                <c:pt idx="1761">
                  <c:v>-3.368054279808407</c:v>
                </c:pt>
                <c:pt idx="1762">
                  <c:v>-3.368054279808407</c:v>
                </c:pt>
                <c:pt idx="1763">
                  <c:v>-3.368054279808407</c:v>
                </c:pt>
                <c:pt idx="1764">
                  <c:v>-3.368054279808407</c:v>
                </c:pt>
                <c:pt idx="1765">
                  <c:v>-8.5359080887812073</c:v>
                </c:pt>
                <c:pt idx="1766">
                  <c:v>-28.99946295568941</c:v>
                </c:pt>
                <c:pt idx="1767">
                  <c:v>-15.44964794872131</c:v>
                </c:pt>
                <c:pt idx="1768">
                  <c:v>-13.97982106531196</c:v>
                </c:pt>
                <c:pt idx="1769">
                  <c:v>-10.50767970541399</c:v>
                </c:pt>
                <c:pt idx="1770">
                  <c:v>-13.05661290533498</c:v>
                </c:pt>
                <c:pt idx="1771">
                  <c:v>-13.284618924010189</c:v>
                </c:pt>
                <c:pt idx="1772">
                  <c:v>-13.284618924010189</c:v>
                </c:pt>
                <c:pt idx="1773">
                  <c:v>-13.284618924010189</c:v>
                </c:pt>
                <c:pt idx="1774">
                  <c:v>-9.8394525866805509</c:v>
                </c:pt>
                <c:pt idx="1775">
                  <c:v>-10.20213188843954</c:v>
                </c:pt>
                <c:pt idx="1776">
                  <c:v>-10.20213188843954</c:v>
                </c:pt>
                <c:pt idx="1777">
                  <c:v>-10.20213188843954</c:v>
                </c:pt>
                <c:pt idx="1778">
                  <c:v>-10.20213188843954</c:v>
                </c:pt>
                <c:pt idx="1779">
                  <c:v>-12.97907110703574</c:v>
                </c:pt>
                <c:pt idx="1780">
                  <c:v>-12.41486299878243</c:v>
                </c:pt>
                <c:pt idx="1781">
                  <c:v>-12.41486299878243</c:v>
                </c:pt>
                <c:pt idx="1782">
                  <c:v>-12.41486299878243</c:v>
                </c:pt>
                <c:pt idx="1783">
                  <c:v>-9.8394525866805509</c:v>
                </c:pt>
                <c:pt idx="1784">
                  <c:v>-13.226781291165921</c:v>
                </c:pt>
                <c:pt idx="1785">
                  <c:v>-16.698922651063882</c:v>
                </c:pt>
                <c:pt idx="1786">
                  <c:v>-16.698922651063882</c:v>
                </c:pt>
                <c:pt idx="1787">
                  <c:v>-17.373484227779539</c:v>
                </c:pt>
                <c:pt idx="1788">
                  <c:v>-17.373484227779539</c:v>
                </c:pt>
                <c:pt idx="1789">
                  <c:v>-20.54898065050897</c:v>
                </c:pt>
                <c:pt idx="1790">
                  <c:v>-17.076839290611009</c:v>
                </c:pt>
                <c:pt idx="1791">
                  <c:v>-16.714159988852021</c:v>
                </c:pt>
                <c:pt idx="1792">
                  <c:v>-19.289570400953892</c:v>
                </c:pt>
                <c:pt idx="1793">
                  <c:v>-19.85377850920721</c:v>
                </c:pt>
                <c:pt idx="1794">
                  <c:v>-16.589528857358939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27-4CB8-B552-5DA7EBA54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Generator current [A]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Battery current [A]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output.calibration.wltp_h.ts/input.battery_currents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output.calibration.wltp_h.ts!$B$3:$B$1802</c:f>
              <c:numCache>
                <c:formatCode>General</c:formatCode>
                <c:ptCount val="1800"/>
                <c:pt idx="0">
                  <c:v>-6.7199315199413396</c:v>
                </c:pt>
                <c:pt idx="1">
                  <c:v>-6.7199315199413396</c:v>
                </c:pt>
                <c:pt idx="2">
                  <c:v>-6.7199315199413396</c:v>
                </c:pt>
                <c:pt idx="3">
                  <c:v>-6.7199315199413396</c:v>
                </c:pt>
                <c:pt idx="4">
                  <c:v>-6.7199315199413396</c:v>
                </c:pt>
                <c:pt idx="5">
                  <c:v>-6.7199315199413396</c:v>
                </c:pt>
                <c:pt idx="6">
                  <c:v>-6.7199315199413396</c:v>
                </c:pt>
                <c:pt idx="7">
                  <c:v>-6.7199315199413396</c:v>
                </c:pt>
                <c:pt idx="8">
                  <c:v>-6.7199315199413396</c:v>
                </c:pt>
                <c:pt idx="9">
                  <c:v>-6.7199315199413396</c:v>
                </c:pt>
                <c:pt idx="10">
                  <c:v>-6.7199315199413396</c:v>
                </c:pt>
                <c:pt idx="11">
                  <c:v>-6.7199315199413396</c:v>
                </c:pt>
                <c:pt idx="12">
                  <c:v>-6.7199315199413396</c:v>
                </c:pt>
                <c:pt idx="13">
                  <c:v>-6.7199315199413396</c:v>
                </c:pt>
                <c:pt idx="14">
                  <c:v>-6.7199315199413396</c:v>
                </c:pt>
                <c:pt idx="15">
                  <c:v>-6.7199315199413396</c:v>
                </c:pt>
                <c:pt idx="16">
                  <c:v>-6.7199315199413396</c:v>
                </c:pt>
                <c:pt idx="17">
                  <c:v>-6.7199315199413396</c:v>
                </c:pt>
                <c:pt idx="18">
                  <c:v>-6.7199315199413396</c:v>
                </c:pt>
                <c:pt idx="19">
                  <c:v>-6.7199315199413396</c:v>
                </c:pt>
                <c:pt idx="20">
                  <c:v>-6.7199315199413396</c:v>
                </c:pt>
                <c:pt idx="21">
                  <c:v>-6.7199315199413396</c:v>
                </c:pt>
                <c:pt idx="22">
                  <c:v>-6.7199315199413396</c:v>
                </c:pt>
                <c:pt idx="23">
                  <c:v>-6.7199315199413396</c:v>
                </c:pt>
                <c:pt idx="24">
                  <c:v>-6.7199315199413396</c:v>
                </c:pt>
                <c:pt idx="25">
                  <c:v>-6.7199315199413396</c:v>
                </c:pt>
                <c:pt idx="26">
                  <c:v>-6.7199315199413396</c:v>
                </c:pt>
                <c:pt idx="27">
                  <c:v>-6.7199315199413396</c:v>
                </c:pt>
                <c:pt idx="28">
                  <c:v>-6.7199315199413396</c:v>
                </c:pt>
                <c:pt idx="29">
                  <c:v>-6.7199315199413396</c:v>
                </c:pt>
                <c:pt idx="30">
                  <c:v>-6.7199315199413396</c:v>
                </c:pt>
                <c:pt idx="31">
                  <c:v>-6.7199315199413396</c:v>
                </c:pt>
                <c:pt idx="32">
                  <c:v>-6.7199315199413396</c:v>
                </c:pt>
                <c:pt idx="33">
                  <c:v>-6.7199315199413396</c:v>
                </c:pt>
                <c:pt idx="34">
                  <c:v>-6.7199315199413396</c:v>
                </c:pt>
                <c:pt idx="35">
                  <c:v>-6.7199315199413396</c:v>
                </c:pt>
                <c:pt idx="36">
                  <c:v>16.00308162584961</c:v>
                </c:pt>
                <c:pt idx="37">
                  <c:v>15.484918584768559</c:v>
                </c:pt>
                <c:pt idx="38">
                  <c:v>13.55476657212435</c:v>
                </c:pt>
                <c:pt idx="39">
                  <c:v>19.426079907797568</c:v>
                </c:pt>
                <c:pt idx="40">
                  <c:v>11.765750548526681</c:v>
                </c:pt>
                <c:pt idx="41">
                  <c:v>10.883127100700561</c:v>
                </c:pt>
                <c:pt idx="42">
                  <c:v>11.291797552713939</c:v>
                </c:pt>
                <c:pt idx="43">
                  <c:v>10.12701847812858</c:v>
                </c:pt>
                <c:pt idx="44">
                  <c:v>11.725433022794901</c:v>
                </c:pt>
                <c:pt idx="45">
                  <c:v>12.215840496754939</c:v>
                </c:pt>
                <c:pt idx="46">
                  <c:v>-6.7199315199413396</c:v>
                </c:pt>
                <c:pt idx="47">
                  <c:v>27.172313571108099</c:v>
                </c:pt>
                <c:pt idx="48">
                  <c:v>-6.7199315199413396</c:v>
                </c:pt>
                <c:pt idx="49">
                  <c:v>-6.7199315199413396</c:v>
                </c:pt>
                <c:pt idx="50">
                  <c:v>-6.7199315199413396</c:v>
                </c:pt>
                <c:pt idx="51">
                  <c:v>12.73161276128172</c:v>
                </c:pt>
                <c:pt idx="52">
                  <c:v>28.430978575636779</c:v>
                </c:pt>
                <c:pt idx="53">
                  <c:v>4.0951229988612967</c:v>
                </c:pt>
                <c:pt idx="54">
                  <c:v>-6.7199315199413396</c:v>
                </c:pt>
                <c:pt idx="55">
                  <c:v>-6.7199315199413396</c:v>
                </c:pt>
                <c:pt idx="56">
                  <c:v>-6.7199315199413396</c:v>
                </c:pt>
                <c:pt idx="57">
                  <c:v>-6.7199315199413396</c:v>
                </c:pt>
                <c:pt idx="58">
                  <c:v>-6.7199315199413396</c:v>
                </c:pt>
                <c:pt idx="59">
                  <c:v>-6.7199315199413396</c:v>
                </c:pt>
                <c:pt idx="60">
                  <c:v>-6.7199315199413396</c:v>
                </c:pt>
                <c:pt idx="61">
                  <c:v>-6.7199315199413396</c:v>
                </c:pt>
                <c:pt idx="62">
                  <c:v>-6.7199315199413396</c:v>
                </c:pt>
                <c:pt idx="63">
                  <c:v>-6.7199315199413396</c:v>
                </c:pt>
                <c:pt idx="64">
                  <c:v>-6.7199315199413396</c:v>
                </c:pt>
                <c:pt idx="65">
                  <c:v>-6.7199315199413396</c:v>
                </c:pt>
                <c:pt idx="66">
                  <c:v>-6.7199315199413396</c:v>
                </c:pt>
                <c:pt idx="67">
                  <c:v>-6.7199315199413396</c:v>
                </c:pt>
                <c:pt idx="68">
                  <c:v>-6.7199315199413396</c:v>
                </c:pt>
                <c:pt idx="69">
                  <c:v>-6.7199315199413396</c:v>
                </c:pt>
                <c:pt idx="70">
                  <c:v>-6.7199315199413396</c:v>
                </c:pt>
                <c:pt idx="71">
                  <c:v>-6.7199315199413396</c:v>
                </c:pt>
                <c:pt idx="72">
                  <c:v>-6.7199315199413396</c:v>
                </c:pt>
                <c:pt idx="73">
                  <c:v>-6.7199315199413396</c:v>
                </c:pt>
                <c:pt idx="74">
                  <c:v>-6.7199315199413396</c:v>
                </c:pt>
                <c:pt idx="75">
                  <c:v>-6.7199315199413396</c:v>
                </c:pt>
                <c:pt idx="76">
                  <c:v>-6.7199315199413396</c:v>
                </c:pt>
                <c:pt idx="77">
                  <c:v>-6.7199315199413396</c:v>
                </c:pt>
                <c:pt idx="78">
                  <c:v>-6.7199315199413396</c:v>
                </c:pt>
                <c:pt idx="79">
                  <c:v>-6.7199315199413396</c:v>
                </c:pt>
                <c:pt idx="80">
                  <c:v>-6.7199315199413396</c:v>
                </c:pt>
                <c:pt idx="81">
                  <c:v>-6.7199315199413396</c:v>
                </c:pt>
                <c:pt idx="82">
                  <c:v>-6.7199315199413396</c:v>
                </c:pt>
                <c:pt idx="83">
                  <c:v>-6.7199315199413396</c:v>
                </c:pt>
                <c:pt idx="84">
                  <c:v>-6.7199315199413396</c:v>
                </c:pt>
                <c:pt idx="85">
                  <c:v>-6.7199315199413396</c:v>
                </c:pt>
                <c:pt idx="86">
                  <c:v>-6.7199315199413396</c:v>
                </c:pt>
                <c:pt idx="87">
                  <c:v>42.165815744781071</c:v>
                </c:pt>
                <c:pt idx="88">
                  <c:v>14.997920473037359</c:v>
                </c:pt>
                <c:pt idx="89">
                  <c:v>2.1539036759117161</c:v>
                </c:pt>
                <c:pt idx="90">
                  <c:v>8.0177810146210433</c:v>
                </c:pt>
                <c:pt idx="91">
                  <c:v>6.5263930704436151</c:v>
                </c:pt>
                <c:pt idx="92">
                  <c:v>13.056972610653981</c:v>
                </c:pt>
                <c:pt idx="93">
                  <c:v>-4.3771228598105436</c:v>
                </c:pt>
                <c:pt idx="94">
                  <c:v>2.1560424068382451</c:v>
                </c:pt>
                <c:pt idx="95">
                  <c:v>9.094302418139371</c:v>
                </c:pt>
                <c:pt idx="96">
                  <c:v>2.426676754950877</c:v>
                </c:pt>
                <c:pt idx="97">
                  <c:v>41.573292584588188</c:v>
                </c:pt>
                <c:pt idx="98">
                  <c:v>-6.7199315199413396</c:v>
                </c:pt>
                <c:pt idx="99">
                  <c:v>-3.1029485636939911</c:v>
                </c:pt>
                <c:pt idx="100">
                  <c:v>-3.1029485636939911</c:v>
                </c:pt>
                <c:pt idx="101">
                  <c:v>-3.1029485636939911</c:v>
                </c:pt>
                <c:pt idx="102">
                  <c:v>-3.1029485636939911</c:v>
                </c:pt>
                <c:pt idx="103">
                  <c:v>-3.1029485636939911</c:v>
                </c:pt>
                <c:pt idx="104">
                  <c:v>-3.1029485636939911</c:v>
                </c:pt>
                <c:pt idx="105">
                  <c:v>-3.1029485636939911</c:v>
                </c:pt>
                <c:pt idx="106">
                  <c:v>-3.1029485636939911</c:v>
                </c:pt>
                <c:pt idx="107">
                  <c:v>-3.1029485636939911</c:v>
                </c:pt>
                <c:pt idx="108">
                  <c:v>-3.1029485636939911</c:v>
                </c:pt>
                <c:pt idx="109">
                  <c:v>-3.1029485636939911</c:v>
                </c:pt>
                <c:pt idx="110">
                  <c:v>-3.1029485636939911</c:v>
                </c:pt>
                <c:pt idx="111">
                  <c:v>-3.1029485636939911</c:v>
                </c:pt>
                <c:pt idx="112">
                  <c:v>-3.1029485636939911</c:v>
                </c:pt>
                <c:pt idx="113">
                  <c:v>-3.1029485636939911</c:v>
                </c:pt>
                <c:pt idx="114">
                  <c:v>-3.1029485636939911</c:v>
                </c:pt>
                <c:pt idx="115">
                  <c:v>-3.1029485636939911</c:v>
                </c:pt>
                <c:pt idx="116">
                  <c:v>-3.1029485636939911</c:v>
                </c:pt>
                <c:pt idx="117">
                  <c:v>-3.1029485636939911</c:v>
                </c:pt>
                <c:pt idx="118">
                  <c:v>-3.1029485636939911</c:v>
                </c:pt>
                <c:pt idx="119">
                  <c:v>-3.1029485636939911</c:v>
                </c:pt>
                <c:pt idx="120">
                  <c:v>-3.1029485636939911</c:v>
                </c:pt>
                <c:pt idx="121">
                  <c:v>-3.1029485636939911</c:v>
                </c:pt>
                <c:pt idx="122">
                  <c:v>-3.1029485636939911</c:v>
                </c:pt>
                <c:pt idx="123">
                  <c:v>-3.1029485636939911</c:v>
                </c:pt>
                <c:pt idx="124">
                  <c:v>-3.1029485636939911</c:v>
                </c:pt>
                <c:pt idx="125">
                  <c:v>-3.1029485636939911</c:v>
                </c:pt>
                <c:pt idx="126">
                  <c:v>-3.1029485636939911</c:v>
                </c:pt>
                <c:pt idx="127">
                  <c:v>-3.1029485636939911</c:v>
                </c:pt>
                <c:pt idx="128">
                  <c:v>-3.1029485636939911</c:v>
                </c:pt>
                <c:pt idx="129">
                  <c:v>-3.1029485636939911</c:v>
                </c:pt>
                <c:pt idx="130">
                  <c:v>-3.1029485636939911</c:v>
                </c:pt>
                <c:pt idx="131">
                  <c:v>-3.1029485636939911</c:v>
                </c:pt>
                <c:pt idx="132">
                  <c:v>-3.1029485636939911</c:v>
                </c:pt>
                <c:pt idx="133">
                  <c:v>-3.1029485636939911</c:v>
                </c:pt>
                <c:pt idx="134">
                  <c:v>-3.1029485636939911</c:v>
                </c:pt>
                <c:pt idx="135">
                  <c:v>-3.1029485636939911</c:v>
                </c:pt>
                <c:pt idx="136">
                  <c:v>-6.7199315199413396</c:v>
                </c:pt>
                <c:pt idx="137">
                  <c:v>-6.7199315199413396</c:v>
                </c:pt>
                <c:pt idx="138">
                  <c:v>-6.7199315199413396</c:v>
                </c:pt>
                <c:pt idx="139">
                  <c:v>-6.7199315199413396</c:v>
                </c:pt>
                <c:pt idx="140">
                  <c:v>-6.7199315199413396</c:v>
                </c:pt>
                <c:pt idx="141">
                  <c:v>-6.7199315199413396</c:v>
                </c:pt>
                <c:pt idx="142">
                  <c:v>-6.7199315199413396</c:v>
                </c:pt>
                <c:pt idx="143">
                  <c:v>-6.7199315199413396</c:v>
                </c:pt>
                <c:pt idx="144">
                  <c:v>-6.7199315199413396</c:v>
                </c:pt>
                <c:pt idx="145">
                  <c:v>-6.7199315199413396</c:v>
                </c:pt>
                <c:pt idx="146">
                  <c:v>-6.7199315199413396</c:v>
                </c:pt>
                <c:pt idx="147">
                  <c:v>-6.7199315199413396</c:v>
                </c:pt>
                <c:pt idx="148">
                  <c:v>-6.7199315199413396</c:v>
                </c:pt>
                <c:pt idx="149">
                  <c:v>-6.7199315199413396</c:v>
                </c:pt>
                <c:pt idx="150">
                  <c:v>28.283144192781819</c:v>
                </c:pt>
                <c:pt idx="151">
                  <c:v>20.357470194934891</c:v>
                </c:pt>
                <c:pt idx="152">
                  <c:v>33.064934383005408</c:v>
                </c:pt>
                <c:pt idx="153">
                  <c:v>4.4203143208349802</c:v>
                </c:pt>
                <c:pt idx="154">
                  <c:v>8.6205777472092358</c:v>
                </c:pt>
                <c:pt idx="155">
                  <c:v>9.3874227035598672</c:v>
                </c:pt>
                <c:pt idx="156">
                  <c:v>-6.7199315199413396</c:v>
                </c:pt>
                <c:pt idx="157">
                  <c:v>-6.7199315199413396</c:v>
                </c:pt>
                <c:pt idx="158">
                  <c:v>-6.7199315199413396</c:v>
                </c:pt>
                <c:pt idx="159">
                  <c:v>-6.7199315199413396</c:v>
                </c:pt>
                <c:pt idx="160">
                  <c:v>-6.7199315199413396</c:v>
                </c:pt>
                <c:pt idx="161">
                  <c:v>-6.7199315199413396</c:v>
                </c:pt>
                <c:pt idx="162">
                  <c:v>-6.7199315199413396</c:v>
                </c:pt>
                <c:pt idx="163">
                  <c:v>-6.7199315199413396</c:v>
                </c:pt>
                <c:pt idx="164">
                  <c:v>-6.7199315199413396</c:v>
                </c:pt>
                <c:pt idx="165">
                  <c:v>-6.7199315199413396</c:v>
                </c:pt>
                <c:pt idx="166">
                  <c:v>-6.7199315199413396</c:v>
                </c:pt>
                <c:pt idx="167">
                  <c:v>-6.7199315199413396</c:v>
                </c:pt>
                <c:pt idx="168">
                  <c:v>-6.7199315199413396</c:v>
                </c:pt>
                <c:pt idx="169">
                  <c:v>-6.7199315199413396</c:v>
                </c:pt>
                <c:pt idx="170">
                  <c:v>-6.7199315199413396</c:v>
                </c:pt>
                <c:pt idx="171">
                  <c:v>17.316580241588611</c:v>
                </c:pt>
                <c:pt idx="172">
                  <c:v>18.341435348716921</c:v>
                </c:pt>
                <c:pt idx="173">
                  <c:v>15.654445374834999</c:v>
                </c:pt>
                <c:pt idx="174">
                  <c:v>11.76486305920799</c:v>
                </c:pt>
                <c:pt idx="175">
                  <c:v>-6.7199315199413396</c:v>
                </c:pt>
                <c:pt idx="176">
                  <c:v>-6.7199315199413396</c:v>
                </c:pt>
                <c:pt idx="177">
                  <c:v>-6.7199315199413396</c:v>
                </c:pt>
                <c:pt idx="178">
                  <c:v>-6.7199315199413396</c:v>
                </c:pt>
                <c:pt idx="179">
                  <c:v>-6.7199315199413396</c:v>
                </c:pt>
                <c:pt idx="180">
                  <c:v>-6.7199315199413396</c:v>
                </c:pt>
                <c:pt idx="181">
                  <c:v>9.777823043186185</c:v>
                </c:pt>
                <c:pt idx="182">
                  <c:v>9.1798764934387549</c:v>
                </c:pt>
                <c:pt idx="183">
                  <c:v>6.8077420774088582</c:v>
                </c:pt>
                <c:pt idx="184">
                  <c:v>8.1112560285628277</c:v>
                </c:pt>
                <c:pt idx="185">
                  <c:v>11.34748090428554</c:v>
                </c:pt>
                <c:pt idx="186">
                  <c:v>5.0572725196825834</c:v>
                </c:pt>
                <c:pt idx="187">
                  <c:v>11.725433022794901</c:v>
                </c:pt>
                <c:pt idx="188">
                  <c:v>1.942473577396137</c:v>
                </c:pt>
                <c:pt idx="189">
                  <c:v>37.362301536629403</c:v>
                </c:pt>
                <c:pt idx="190">
                  <c:v>-6.7199315199413396</c:v>
                </c:pt>
                <c:pt idx="191">
                  <c:v>-6.7199315199413396</c:v>
                </c:pt>
                <c:pt idx="192">
                  <c:v>-6.7199315199413396</c:v>
                </c:pt>
                <c:pt idx="193">
                  <c:v>-6.7199315199413396</c:v>
                </c:pt>
                <c:pt idx="194">
                  <c:v>-6.7199315199413396</c:v>
                </c:pt>
                <c:pt idx="195">
                  <c:v>-6.7199315199413396</c:v>
                </c:pt>
                <c:pt idx="196">
                  <c:v>-6.7199315199413396</c:v>
                </c:pt>
                <c:pt idx="197">
                  <c:v>-6.7199315199413396</c:v>
                </c:pt>
                <c:pt idx="198">
                  <c:v>-6.7199315199413396</c:v>
                </c:pt>
                <c:pt idx="199">
                  <c:v>-6.7199315199413396</c:v>
                </c:pt>
                <c:pt idx="200">
                  <c:v>-6.7199315199413396</c:v>
                </c:pt>
                <c:pt idx="201">
                  <c:v>-6.7199315199413396</c:v>
                </c:pt>
                <c:pt idx="202">
                  <c:v>-6.7199315199413396</c:v>
                </c:pt>
                <c:pt idx="203">
                  <c:v>-6.7199315199413396</c:v>
                </c:pt>
                <c:pt idx="204">
                  <c:v>-6.7199315199413396</c:v>
                </c:pt>
                <c:pt idx="205">
                  <c:v>-6.7199315199413396</c:v>
                </c:pt>
                <c:pt idx="206">
                  <c:v>-6.7199315199413396</c:v>
                </c:pt>
                <c:pt idx="207">
                  <c:v>-6.7199315199413396</c:v>
                </c:pt>
                <c:pt idx="208">
                  <c:v>-6.7199315199413396</c:v>
                </c:pt>
                <c:pt idx="209">
                  <c:v>-6.7199315199413396</c:v>
                </c:pt>
                <c:pt idx="210">
                  <c:v>-6.7199315199413396</c:v>
                </c:pt>
                <c:pt idx="211">
                  <c:v>-6.7199315199413396</c:v>
                </c:pt>
                <c:pt idx="212">
                  <c:v>-6.7199315199413396</c:v>
                </c:pt>
                <c:pt idx="213">
                  <c:v>-6.7199315199413396</c:v>
                </c:pt>
                <c:pt idx="214">
                  <c:v>-6.7199315199413396</c:v>
                </c:pt>
                <c:pt idx="215">
                  <c:v>-6.7199315199413396</c:v>
                </c:pt>
                <c:pt idx="216">
                  <c:v>-6.7199315199413396</c:v>
                </c:pt>
                <c:pt idx="217">
                  <c:v>-6.7199315199413396</c:v>
                </c:pt>
                <c:pt idx="218">
                  <c:v>-6.7199315199413396</c:v>
                </c:pt>
                <c:pt idx="219">
                  <c:v>-6.7199315199413396</c:v>
                </c:pt>
                <c:pt idx="220">
                  <c:v>-6.7199315199413396</c:v>
                </c:pt>
                <c:pt idx="221">
                  <c:v>-6.7199315199413396</c:v>
                </c:pt>
                <c:pt idx="222">
                  <c:v>-6.7199315199413396</c:v>
                </c:pt>
                <c:pt idx="223">
                  <c:v>-6.7199315199413396</c:v>
                </c:pt>
                <c:pt idx="224">
                  <c:v>-6.7199315199413396</c:v>
                </c:pt>
                <c:pt idx="225">
                  <c:v>-6.7199315199413396</c:v>
                </c:pt>
                <c:pt idx="226">
                  <c:v>-6.7199315199413396</c:v>
                </c:pt>
                <c:pt idx="227">
                  <c:v>-6.7199315199413396</c:v>
                </c:pt>
                <c:pt idx="228">
                  <c:v>-6.7199315199413396</c:v>
                </c:pt>
                <c:pt idx="229">
                  <c:v>-6.7199315199413396</c:v>
                </c:pt>
                <c:pt idx="230">
                  <c:v>-6.7199315199413396</c:v>
                </c:pt>
                <c:pt idx="231">
                  <c:v>-6.7199315199413396</c:v>
                </c:pt>
                <c:pt idx="232">
                  <c:v>-6.7199315199413396</c:v>
                </c:pt>
                <c:pt idx="233">
                  <c:v>-5.5999244160112616</c:v>
                </c:pt>
                <c:pt idx="234">
                  <c:v>0.17231412351485001</c:v>
                </c:pt>
                <c:pt idx="235">
                  <c:v>-6.7199315199413396</c:v>
                </c:pt>
                <c:pt idx="236">
                  <c:v>-6.7199315199413396</c:v>
                </c:pt>
                <c:pt idx="237">
                  <c:v>-6.7199315199413396</c:v>
                </c:pt>
                <c:pt idx="238">
                  <c:v>16.069968499964411</c:v>
                </c:pt>
                <c:pt idx="239">
                  <c:v>5.1083843266273101</c:v>
                </c:pt>
                <c:pt idx="240">
                  <c:v>16.666211884897361</c:v>
                </c:pt>
                <c:pt idx="241">
                  <c:v>7.2952218378677971</c:v>
                </c:pt>
                <c:pt idx="242">
                  <c:v>1.6639024120630601</c:v>
                </c:pt>
                <c:pt idx="243">
                  <c:v>1.6639024120630601</c:v>
                </c:pt>
                <c:pt idx="244">
                  <c:v>4.8753350438527274</c:v>
                </c:pt>
                <c:pt idx="245">
                  <c:v>-6.7199315199413396</c:v>
                </c:pt>
                <c:pt idx="246">
                  <c:v>-6.7199315199413396</c:v>
                </c:pt>
                <c:pt idx="247">
                  <c:v>-2.0910086373056331</c:v>
                </c:pt>
                <c:pt idx="248">
                  <c:v>30.312374069347911</c:v>
                </c:pt>
                <c:pt idx="249">
                  <c:v>-6.7199315199413396</c:v>
                </c:pt>
                <c:pt idx="250">
                  <c:v>39.761998167078083</c:v>
                </c:pt>
                <c:pt idx="251">
                  <c:v>13.599264048146591</c:v>
                </c:pt>
                <c:pt idx="252">
                  <c:v>62.829029666243002</c:v>
                </c:pt>
                <c:pt idx="253">
                  <c:v>-6.7199315199413396</c:v>
                </c:pt>
                <c:pt idx="254">
                  <c:v>-6.7199315199413396</c:v>
                </c:pt>
                <c:pt idx="255">
                  <c:v>19.338516372955461</c:v>
                </c:pt>
                <c:pt idx="256">
                  <c:v>56.889760151796487</c:v>
                </c:pt>
                <c:pt idx="257">
                  <c:v>-6.7199315199413396</c:v>
                </c:pt>
                <c:pt idx="258">
                  <c:v>-6.7199315199413396</c:v>
                </c:pt>
                <c:pt idx="259">
                  <c:v>-6.7199315199413396</c:v>
                </c:pt>
                <c:pt idx="260">
                  <c:v>-6.7199315199413396</c:v>
                </c:pt>
                <c:pt idx="261">
                  <c:v>-6.7199315199413396</c:v>
                </c:pt>
                <c:pt idx="262">
                  <c:v>-6.7199315199413396</c:v>
                </c:pt>
                <c:pt idx="263">
                  <c:v>-6.7199315199413396</c:v>
                </c:pt>
                <c:pt idx="264">
                  <c:v>-6.7199315199413396</c:v>
                </c:pt>
                <c:pt idx="265">
                  <c:v>-6.7199315199413396</c:v>
                </c:pt>
                <c:pt idx="266">
                  <c:v>-6.7199315199413396</c:v>
                </c:pt>
                <c:pt idx="267">
                  <c:v>-6.7199315199413396</c:v>
                </c:pt>
                <c:pt idx="268">
                  <c:v>-6.7199315199413396</c:v>
                </c:pt>
                <c:pt idx="269">
                  <c:v>-6.7199315199413396</c:v>
                </c:pt>
                <c:pt idx="270">
                  <c:v>-6.7199315199413396</c:v>
                </c:pt>
                <c:pt idx="271">
                  <c:v>-6.7199315199413396</c:v>
                </c:pt>
                <c:pt idx="272">
                  <c:v>-6.7199315199413396</c:v>
                </c:pt>
                <c:pt idx="273">
                  <c:v>40.978052888236157</c:v>
                </c:pt>
                <c:pt idx="274">
                  <c:v>6.8778939682143632</c:v>
                </c:pt>
                <c:pt idx="275">
                  <c:v>12.787574679988159</c:v>
                </c:pt>
                <c:pt idx="276">
                  <c:v>4.7181374257982904</c:v>
                </c:pt>
                <c:pt idx="277">
                  <c:v>14.835561608264859</c:v>
                </c:pt>
                <c:pt idx="278">
                  <c:v>20.857312055737559</c:v>
                </c:pt>
                <c:pt idx="279">
                  <c:v>12.24862471725223</c:v>
                </c:pt>
                <c:pt idx="280">
                  <c:v>37.975995191778438</c:v>
                </c:pt>
                <c:pt idx="281">
                  <c:v>-6.7199315199413396</c:v>
                </c:pt>
                <c:pt idx="282">
                  <c:v>-6.7199315199413396</c:v>
                </c:pt>
                <c:pt idx="283">
                  <c:v>-6.7199315199413396</c:v>
                </c:pt>
                <c:pt idx="284">
                  <c:v>-6.7199315199413396</c:v>
                </c:pt>
                <c:pt idx="285">
                  <c:v>-6.7199315199413396</c:v>
                </c:pt>
                <c:pt idx="286">
                  <c:v>-6.7199315199413396</c:v>
                </c:pt>
                <c:pt idx="287">
                  <c:v>-6.7199315199413396</c:v>
                </c:pt>
                <c:pt idx="288">
                  <c:v>-6.7199315199413396</c:v>
                </c:pt>
                <c:pt idx="289">
                  <c:v>-6.7199315199413396</c:v>
                </c:pt>
                <c:pt idx="290">
                  <c:v>-6.7199315199413396</c:v>
                </c:pt>
                <c:pt idx="291">
                  <c:v>-6.7199315199413396</c:v>
                </c:pt>
                <c:pt idx="292">
                  <c:v>-6.7199315199413396</c:v>
                </c:pt>
                <c:pt idx="293">
                  <c:v>-6.7199315199413396</c:v>
                </c:pt>
                <c:pt idx="294">
                  <c:v>-6.7199315199413396</c:v>
                </c:pt>
                <c:pt idx="295">
                  <c:v>-6.7199315199413396</c:v>
                </c:pt>
                <c:pt idx="296">
                  <c:v>-6.7199315199413396</c:v>
                </c:pt>
                <c:pt idx="297">
                  <c:v>-6.7199315199413396</c:v>
                </c:pt>
                <c:pt idx="298">
                  <c:v>-6.7199315199413396</c:v>
                </c:pt>
                <c:pt idx="299">
                  <c:v>-6.7199315199413396</c:v>
                </c:pt>
                <c:pt idx="300">
                  <c:v>-6.7199315199413396</c:v>
                </c:pt>
                <c:pt idx="301">
                  <c:v>-6.7199315199413396</c:v>
                </c:pt>
                <c:pt idx="302">
                  <c:v>38.832406389216018</c:v>
                </c:pt>
                <c:pt idx="303">
                  <c:v>-6.7199315199413396</c:v>
                </c:pt>
                <c:pt idx="304">
                  <c:v>-6.7199315199413396</c:v>
                </c:pt>
                <c:pt idx="305">
                  <c:v>33.837603546018109</c:v>
                </c:pt>
                <c:pt idx="306">
                  <c:v>27.645649024152402</c:v>
                </c:pt>
                <c:pt idx="307">
                  <c:v>63.801335754411902</c:v>
                </c:pt>
                <c:pt idx="308">
                  <c:v>-6.7199315199413396</c:v>
                </c:pt>
                <c:pt idx="309">
                  <c:v>-6.7199315199413396</c:v>
                </c:pt>
                <c:pt idx="310">
                  <c:v>-6.7199315199413396</c:v>
                </c:pt>
                <c:pt idx="311">
                  <c:v>9.1147758355575696</c:v>
                </c:pt>
                <c:pt idx="312">
                  <c:v>22.053332403677821</c:v>
                </c:pt>
                <c:pt idx="313">
                  <c:v>44.271787093123123</c:v>
                </c:pt>
                <c:pt idx="314">
                  <c:v>44.271787093123123</c:v>
                </c:pt>
                <c:pt idx="315">
                  <c:v>20.94244976666759</c:v>
                </c:pt>
                <c:pt idx="316">
                  <c:v>44.271787093123123</c:v>
                </c:pt>
                <c:pt idx="317">
                  <c:v>35.175596099170619</c:v>
                </c:pt>
                <c:pt idx="318">
                  <c:v>2.647748428818006</c:v>
                </c:pt>
                <c:pt idx="319">
                  <c:v>58.673347251475562</c:v>
                </c:pt>
                <c:pt idx="320">
                  <c:v>27.954146877642071</c:v>
                </c:pt>
                <c:pt idx="321">
                  <c:v>-6.7199315199413396</c:v>
                </c:pt>
                <c:pt idx="322">
                  <c:v>-6.7199315199413396</c:v>
                </c:pt>
                <c:pt idx="323">
                  <c:v>-6.7199315199413396</c:v>
                </c:pt>
                <c:pt idx="324">
                  <c:v>-6.7199315199413396</c:v>
                </c:pt>
                <c:pt idx="325">
                  <c:v>-6.7199315199413396</c:v>
                </c:pt>
                <c:pt idx="326">
                  <c:v>-6.7199315199413396</c:v>
                </c:pt>
                <c:pt idx="327">
                  <c:v>31.816527767721769</c:v>
                </c:pt>
                <c:pt idx="328">
                  <c:v>-6.7199315199413396</c:v>
                </c:pt>
                <c:pt idx="329">
                  <c:v>-4.4173996291585347</c:v>
                </c:pt>
                <c:pt idx="330">
                  <c:v>-2.638715739534748</c:v>
                </c:pt>
                <c:pt idx="331">
                  <c:v>-6.7199315199413396</c:v>
                </c:pt>
                <c:pt idx="332">
                  <c:v>-6.7199315199413396</c:v>
                </c:pt>
                <c:pt idx="333">
                  <c:v>-6.7199315199413396</c:v>
                </c:pt>
                <c:pt idx="334">
                  <c:v>-6.7199315199413396</c:v>
                </c:pt>
                <c:pt idx="335">
                  <c:v>-6.7199315199413396</c:v>
                </c:pt>
                <c:pt idx="336">
                  <c:v>-6.7199315199413396</c:v>
                </c:pt>
                <c:pt idx="337">
                  <c:v>-6.7199315199413396</c:v>
                </c:pt>
                <c:pt idx="338">
                  <c:v>-6.7199315199413396</c:v>
                </c:pt>
                <c:pt idx="339">
                  <c:v>-6.7199315199413396</c:v>
                </c:pt>
                <c:pt idx="340">
                  <c:v>-6.7199315199413396</c:v>
                </c:pt>
                <c:pt idx="341">
                  <c:v>-6.7199315199413396</c:v>
                </c:pt>
                <c:pt idx="342">
                  <c:v>-6.7199315199413396</c:v>
                </c:pt>
                <c:pt idx="343">
                  <c:v>-6.7199315199413396</c:v>
                </c:pt>
                <c:pt idx="344">
                  <c:v>-6.7199315199413396</c:v>
                </c:pt>
                <c:pt idx="345">
                  <c:v>-6.7199315199413396</c:v>
                </c:pt>
                <c:pt idx="346">
                  <c:v>-6.7199315199413396</c:v>
                </c:pt>
                <c:pt idx="347">
                  <c:v>-6.7199315199413396</c:v>
                </c:pt>
                <c:pt idx="348">
                  <c:v>-6.7199315199413396</c:v>
                </c:pt>
                <c:pt idx="349">
                  <c:v>-6.7199315199413396</c:v>
                </c:pt>
                <c:pt idx="350">
                  <c:v>-6.7199315199413396</c:v>
                </c:pt>
                <c:pt idx="351">
                  <c:v>-6.7199315199413396</c:v>
                </c:pt>
                <c:pt idx="352">
                  <c:v>-6.7199315199413396</c:v>
                </c:pt>
                <c:pt idx="353">
                  <c:v>-6.7199315199413396</c:v>
                </c:pt>
                <c:pt idx="354">
                  <c:v>-6.7199315199413396</c:v>
                </c:pt>
                <c:pt idx="355">
                  <c:v>-6.7199315199413396</c:v>
                </c:pt>
                <c:pt idx="356">
                  <c:v>-6.7199315199413396</c:v>
                </c:pt>
                <c:pt idx="357">
                  <c:v>-6.7199315199413396</c:v>
                </c:pt>
                <c:pt idx="358">
                  <c:v>17.805265494871382</c:v>
                </c:pt>
                <c:pt idx="359">
                  <c:v>10.48210095014101</c:v>
                </c:pt>
                <c:pt idx="360">
                  <c:v>8.8081015841485453</c:v>
                </c:pt>
                <c:pt idx="361">
                  <c:v>5.2050404785554418</c:v>
                </c:pt>
                <c:pt idx="362">
                  <c:v>23.799155098984521</c:v>
                </c:pt>
                <c:pt idx="363">
                  <c:v>-6.7199315199413396</c:v>
                </c:pt>
                <c:pt idx="364">
                  <c:v>-6.7199315199413396</c:v>
                </c:pt>
                <c:pt idx="365">
                  <c:v>-6.7199315199413396</c:v>
                </c:pt>
                <c:pt idx="366">
                  <c:v>-6.7199315199413396</c:v>
                </c:pt>
                <c:pt idx="367">
                  <c:v>-6.7199315199413396</c:v>
                </c:pt>
                <c:pt idx="368">
                  <c:v>-6.7199315199413396</c:v>
                </c:pt>
                <c:pt idx="369">
                  <c:v>-6.7199315199413396</c:v>
                </c:pt>
                <c:pt idx="370">
                  <c:v>-6.7199315199413396</c:v>
                </c:pt>
                <c:pt idx="371">
                  <c:v>38.090396902557231</c:v>
                </c:pt>
                <c:pt idx="372">
                  <c:v>6.8077420774088582</c:v>
                </c:pt>
                <c:pt idx="373">
                  <c:v>33.927443363654369</c:v>
                </c:pt>
                <c:pt idx="374">
                  <c:v>17.845554769043702</c:v>
                </c:pt>
                <c:pt idx="375">
                  <c:v>-4.8642530001594011</c:v>
                </c:pt>
                <c:pt idx="376">
                  <c:v>10.616488189646491</c:v>
                </c:pt>
                <c:pt idx="377">
                  <c:v>10.502086478867691</c:v>
                </c:pt>
                <c:pt idx="378">
                  <c:v>-6.7199315199413396</c:v>
                </c:pt>
                <c:pt idx="379">
                  <c:v>-6.7199315199413396</c:v>
                </c:pt>
                <c:pt idx="380">
                  <c:v>56.223968773926813</c:v>
                </c:pt>
                <c:pt idx="381">
                  <c:v>63.801335754411902</c:v>
                </c:pt>
                <c:pt idx="382">
                  <c:v>-6.7199315199413396</c:v>
                </c:pt>
                <c:pt idx="383">
                  <c:v>22.493679027603608</c:v>
                </c:pt>
                <c:pt idx="384">
                  <c:v>-6.7199315199413396</c:v>
                </c:pt>
                <c:pt idx="385">
                  <c:v>-6.7199315199413396</c:v>
                </c:pt>
                <c:pt idx="386">
                  <c:v>-6.7199315199413396</c:v>
                </c:pt>
                <c:pt idx="387">
                  <c:v>-3.1029485636939911</c:v>
                </c:pt>
                <c:pt idx="388">
                  <c:v>-3.1029485636939911</c:v>
                </c:pt>
                <c:pt idx="389">
                  <c:v>-3.1029485636939911</c:v>
                </c:pt>
                <c:pt idx="390">
                  <c:v>-3.1029485636939911</c:v>
                </c:pt>
                <c:pt idx="391">
                  <c:v>-3.1029485636939911</c:v>
                </c:pt>
                <c:pt idx="392">
                  <c:v>-6.7199315199413396</c:v>
                </c:pt>
                <c:pt idx="393">
                  <c:v>-6.7199315199413396</c:v>
                </c:pt>
                <c:pt idx="394">
                  <c:v>-6.7199315199413396</c:v>
                </c:pt>
                <c:pt idx="395">
                  <c:v>-6.7199315199413396</c:v>
                </c:pt>
                <c:pt idx="396">
                  <c:v>-6.7199315199413396</c:v>
                </c:pt>
                <c:pt idx="397">
                  <c:v>-6.7199315199413396</c:v>
                </c:pt>
                <c:pt idx="398">
                  <c:v>-6.7199315199413396</c:v>
                </c:pt>
                <c:pt idx="399">
                  <c:v>-6.7199315199413396</c:v>
                </c:pt>
                <c:pt idx="400">
                  <c:v>37.662608144703768</c:v>
                </c:pt>
                <c:pt idx="401">
                  <c:v>-6.7199315199413396</c:v>
                </c:pt>
                <c:pt idx="402">
                  <c:v>-6.7199315199413396</c:v>
                </c:pt>
                <c:pt idx="403">
                  <c:v>-2.5096163687057249</c:v>
                </c:pt>
                <c:pt idx="404">
                  <c:v>-5.7612575384296951</c:v>
                </c:pt>
                <c:pt idx="405">
                  <c:v>-5.0781161746107397</c:v>
                </c:pt>
                <c:pt idx="406">
                  <c:v>-3.5348634261765608</c:v>
                </c:pt>
                <c:pt idx="407">
                  <c:v>-3.5522007240548281</c:v>
                </c:pt>
                <c:pt idx="408">
                  <c:v>-6.7199315199413396</c:v>
                </c:pt>
                <c:pt idx="409">
                  <c:v>27.14109448753198</c:v>
                </c:pt>
                <c:pt idx="410">
                  <c:v>-6.7199315199413396</c:v>
                </c:pt>
                <c:pt idx="411">
                  <c:v>-6.7199315199413396</c:v>
                </c:pt>
                <c:pt idx="412">
                  <c:v>-6.7199315199413396</c:v>
                </c:pt>
                <c:pt idx="413">
                  <c:v>-6.7199315199413396</c:v>
                </c:pt>
                <c:pt idx="414">
                  <c:v>-6.7199315199413396</c:v>
                </c:pt>
                <c:pt idx="415">
                  <c:v>-6.7199315199413396</c:v>
                </c:pt>
                <c:pt idx="416">
                  <c:v>-6.7199315199413396</c:v>
                </c:pt>
                <c:pt idx="417">
                  <c:v>-6.7199315199413396</c:v>
                </c:pt>
                <c:pt idx="418">
                  <c:v>-6.7199315199413396</c:v>
                </c:pt>
                <c:pt idx="419">
                  <c:v>55.148847267899988</c:v>
                </c:pt>
                <c:pt idx="420">
                  <c:v>29.94066260469101</c:v>
                </c:pt>
                <c:pt idx="421">
                  <c:v>-6.7199315199413396</c:v>
                </c:pt>
                <c:pt idx="422">
                  <c:v>-6.7199315199413396</c:v>
                </c:pt>
                <c:pt idx="423">
                  <c:v>-6.7199315199413396</c:v>
                </c:pt>
                <c:pt idx="424">
                  <c:v>-6.7199315199413396</c:v>
                </c:pt>
                <c:pt idx="425">
                  <c:v>-6.7199315199413396</c:v>
                </c:pt>
                <c:pt idx="426">
                  <c:v>-6.7199315199413396</c:v>
                </c:pt>
                <c:pt idx="427">
                  <c:v>-6.7199315199413396</c:v>
                </c:pt>
                <c:pt idx="428">
                  <c:v>-6.7199315199413396</c:v>
                </c:pt>
                <c:pt idx="429">
                  <c:v>-6.7199315199413396</c:v>
                </c:pt>
                <c:pt idx="430">
                  <c:v>-6.7199315199413396</c:v>
                </c:pt>
                <c:pt idx="431">
                  <c:v>63.801335754411902</c:v>
                </c:pt>
                <c:pt idx="432">
                  <c:v>-6.7199315199413396</c:v>
                </c:pt>
                <c:pt idx="433">
                  <c:v>-6.7199315199413396</c:v>
                </c:pt>
                <c:pt idx="434">
                  <c:v>-6.7199315199413396</c:v>
                </c:pt>
                <c:pt idx="435">
                  <c:v>-6.7199315199413396</c:v>
                </c:pt>
                <c:pt idx="436">
                  <c:v>-6.7199315199413396</c:v>
                </c:pt>
                <c:pt idx="437">
                  <c:v>-6.7199315199413396</c:v>
                </c:pt>
                <c:pt idx="438">
                  <c:v>-6.7199315199413396</c:v>
                </c:pt>
                <c:pt idx="439">
                  <c:v>6.8053633597310457</c:v>
                </c:pt>
                <c:pt idx="440">
                  <c:v>-6.3393745318800043E-2</c:v>
                </c:pt>
                <c:pt idx="441">
                  <c:v>-6.7199315199413396</c:v>
                </c:pt>
                <c:pt idx="442">
                  <c:v>8.9126346479425038</c:v>
                </c:pt>
                <c:pt idx="443">
                  <c:v>-6.7199315199413396</c:v>
                </c:pt>
                <c:pt idx="444">
                  <c:v>-6.7199315199413396</c:v>
                </c:pt>
                <c:pt idx="445">
                  <c:v>-3.1029485636939911</c:v>
                </c:pt>
                <c:pt idx="446">
                  <c:v>-3.1029485636939911</c:v>
                </c:pt>
                <c:pt idx="447">
                  <c:v>-3.1029485636939911</c:v>
                </c:pt>
                <c:pt idx="448">
                  <c:v>-3.1029485636939911</c:v>
                </c:pt>
                <c:pt idx="449">
                  <c:v>-3.1029485636939911</c:v>
                </c:pt>
                <c:pt idx="450">
                  <c:v>-3.1029485636939911</c:v>
                </c:pt>
                <c:pt idx="451">
                  <c:v>-3.1029485636939911</c:v>
                </c:pt>
                <c:pt idx="452">
                  <c:v>-3.1029485636939911</c:v>
                </c:pt>
                <c:pt idx="453">
                  <c:v>-3.1029485636939911</c:v>
                </c:pt>
                <c:pt idx="454">
                  <c:v>-3.1029485636939911</c:v>
                </c:pt>
                <c:pt idx="455">
                  <c:v>-3.1029485636939911</c:v>
                </c:pt>
                <c:pt idx="456">
                  <c:v>-3.1029485636939911</c:v>
                </c:pt>
                <c:pt idx="457">
                  <c:v>-3.1029485636939911</c:v>
                </c:pt>
                <c:pt idx="458">
                  <c:v>-3.1029485636939911</c:v>
                </c:pt>
                <c:pt idx="459">
                  <c:v>-3.1029485636939911</c:v>
                </c:pt>
                <c:pt idx="460">
                  <c:v>-3.1029485636939911</c:v>
                </c:pt>
                <c:pt idx="461">
                  <c:v>-3.1029485636939911</c:v>
                </c:pt>
                <c:pt idx="462">
                  <c:v>-3.1029485636939911</c:v>
                </c:pt>
                <c:pt idx="463">
                  <c:v>-3.1029485636939911</c:v>
                </c:pt>
                <c:pt idx="464">
                  <c:v>-3.1029485636939911</c:v>
                </c:pt>
                <c:pt idx="465">
                  <c:v>-3.1029485636939911</c:v>
                </c:pt>
                <c:pt idx="466">
                  <c:v>-3.1029485636939911</c:v>
                </c:pt>
                <c:pt idx="467">
                  <c:v>-3.1029485636939911</c:v>
                </c:pt>
                <c:pt idx="468">
                  <c:v>-3.1029485636939911</c:v>
                </c:pt>
                <c:pt idx="469">
                  <c:v>-3.1029485636939911</c:v>
                </c:pt>
                <c:pt idx="470">
                  <c:v>-3.1029485636939911</c:v>
                </c:pt>
                <c:pt idx="471">
                  <c:v>-3.1029485636939911</c:v>
                </c:pt>
                <c:pt idx="472">
                  <c:v>-3.1029485636939911</c:v>
                </c:pt>
                <c:pt idx="473">
                  <c:v>-3.1029485636939911</c:v>
                </c:pt>
                <c:pt idx="474">
                  <c:v>-3.1029485636939911</c:v>
                </c:pt>
                <c:pt idx="475">
                  <c:v>-3.1029485636939911</c:v>
                </c:pt>
                <c:pt idx="476">
                  <c:v>-3.1029485636939911</c:v>
                </c:pt>
                <c:pt idx="477">
                  <c:v>-3.1029485636939911</c:v>
                </c:pt>
                <c:pt idx="478">
                  <c:v>-3.1029485636939911</c:v>
                </c:pt>
                <c:pt idx="479">
                  <c:v>-3.1029485636939911</c:v>
                </c:pt>
                <c:pt idx="480">
                  <c:v>-3.1029485636939911</c:v>
                </c:pt>
                <c:pt idx="481">
                  <c:v>-3.1029485636939911</c:v>
                </c:pt>
                <c:pt idx="482">
                  <c:v>-3.1029485636939911</c:v>
                </c:pt>
                <c:pt idx="483">
                  <c:v>-3.1029485636939911</c:v>
                </c:pt>
                <c:pt idx="484">
                  <c:v>-3.1029485636939911</c:v>
                </c:pt>
                <c:pt idx="485">
                  <c:v>-3.1029485636939911</c:v>
                </c:pt>
                <c:pt idx="486">
                  <c:v>-3.1029485636939911</c:v>
                </c:pt>
                <c:pt idx="487">
                  <c:v>-3.1029485636939911</c:v>
                </c:pt>
                <c:pt idx="488">
                  <c:v>-3.1029485636939911</c:v>
                </c:pt>
                <c:pt idx="489">
                  <c:v>-3.1029485636939911</c:v>
                </c:pt>
                <c:pt idx="490">
                  <c:v>-3.1029485636939911</c:v>
                </c:pt>
                <c:pt idx="491">
                  <c:v>-3.1029485636939911</c:v>
                </c:pt>
                <c:pt idx="492">
                  <c:v>-3.1029485636939911</c:v>
                </c:pt>
                <c:pt idx="493">
                  <c:v>-3.1029485636939911</c:v>
                </c:pt>
                <c:pt idx="494">
                  <c:v>-3.1029485636939911</c:v>
                </c:pt>
                <c:pt idx="495">
                  <c:v>-3.1029485636939911</c:v>
                </c:pt>
                <c:pt idx="496">
                  <c:v>-3.1029485636939911</c:v>
                </c:pt>
                <c:pt idx="497">
                  <c:v>-3.1029485636939911</c:v>
                </c:pt>
                <c:pt idx="498">
                  <c:v>-3.1029485636939911</c:v>
                </c:pt>
                <c:pt idx="499">
                  <c:v>-3.1029485636939911</c:v>
                </c:pt>
                <c:pt idx="500">
                  <c:v>-3.1029485636939911</c:v>
                </c:pt>
                <c:pt idx="501">
                  <c:v>-3.1029485636939911</c:v>
                </c:pt>
                <c:pt idx="502">
                  <c:v>-3.1029485636939911</c:v>
                </c:pt>
                <c:pt idx="503">
                  <c:v>-3.1029485636939911</c:v>
                </c:pt>
                <c:pt idx="504">
                  <c:v>-3.1029485636939911</c:v>
                </c:pt>
                <c:pt idx="505">
                  <c:v>-3.1029485636939911</c:v>
                </c:pt>
                <c:pt idx="506">
                  <c:v>-3.1029485636939911</c:v>
                </c:pt>
                <c:pt idx="507">
                  <c:v>-3.1029485636939911</c:v>
                </c:pt>
                <c:pt idx="508">
                  <c:v>-3.1029485636939911</c:v>
                </c:pt>
                <c:pt idx="509">
                  <c:v>-3.1029485636939911</c:v>
                </c:pt>
                <c:pt idx="510">
                  <c:v>-3.1029485636939911</c:v>
                </c:pt>
                <c:pt idx="511">
                  <c:v>-6.7199315199413396</c:v>
                </c:pt>
                <c:pt idx="512">
                  <c:v>-6.7199315199413396</c:v>
                </c:pt>
                <c:pt idx="513">
                  <c:v>-6.7199315199413396</c:v>
                </c:pt>
                <c:pt idx="514">
                  <c:v>-6.7199315199413396</c:v>
                </c:pt>
                <c:pt idx="515">
                  <c:v>-6.7199315199413396</c:v>
                </c:pt>
                <c:pt idx="516">
                  <c:v>-6.7199315199413396</c:v>
                </c:pt>
                <c:pt idx="517">
                  <c:v>-6.7199315199413396</c:v>
                </c:pt>
                <c:pt idx="518">
                  <c:v>-6.7199315199413396</c:v>
                </c:pt>
                <c:pt idx="519">
                  <c:v>-6.7199315199413396</c:v>
                </c:pt>
                <c:pt idx="520">
                  <c:v>9.8684278600295166</c:v>
                </c:pt>
                <c:pt idx="521">
                  <c:v>38.090396902557231</c:v>
                </c:pt>
                <c:pt idx="522">
                  <c:v>16.00308162584961</c:v>
                </c:pt>
                <c:pt idx="523">
                  <c:v>37.975995191778438</c:v>
                </c:pt>
                <c:pt idx="524">
                  <c:v>5.8681546628809524</c:v>
                </c:pt>
                <c:pt idx="525">
                  <c:v>2.359605502178117</c:v>
                </c:pt>
                <c:pt idx="526">
                  <c:v>6.3114246227480324</c:v>
                </c:pt>
                <c:pt idx="527">
                  <c:v>15.7198598874403</c:v>
                </c:pt>
                <c:pt idx="528">
                  <c:v>-3.1029485636939911</c:v>
                </c:pt>
                <c:pt idx="529">
                  <c:v>-3.1029485636939911</c:v>
                </c:pt>
                <c:pt idx="530">
                  <c:v>-3.1029485636939911</c:v>
                </c:pt>
                <c:pt idx="531">
                  <c:v>-3.1029485636939911</c:v>
                </c:pt>
                <c:pt idx="532">
                  <c:v>-3.1029485636939911</c:v>
                </c:pt>
                <c:pt idx="533">
                  <c:v>-6.7199315199413396</c:v>
                </c:pt>
                <c:pt idx="534">
                  <c:v>-6.7199315199413396</c:v>
                </c:pt>
                <c:pt idx="535">
                  <c:v>-6.7199315199413396</c:v>
                </c:pt>
                <c:pt idx="536">
                  <c:v>-6.7199315199413396</c:v>
                </c:pt>
                <c:pt idx="537">
                  <c:v>-6.7199315199413396</c:v>
                </c:pt>
                <c:pt idx="538">
                  <c:v>-6.7199315199413396</c:v>
                </c:pt>
                <c:pt idx="539">
                  <c:v>-6.7199315199413396</c:v>
                </c:pt>
                <c:pt idx="540">
                  <c:v>-6.7199315199413396</c:v>
                </c:pt>
                <c:pt idx="541">
                  <c:v>-6.7199315199413396</c:v>
                </c:pt>
                <c:pt idx="542">
                  <c:v>-6.7199315199413396</c:v>
                </c:pt>
                <c:pt idx="543">
                  <c:v>23.24021768710346</c:v>
                </c:pt>
                <c:pt idx="544">
                  <c:v>9.7760871419285387</c:v>
                </c:pt>
                <c:pt idx="545">
                  <c:v>1.2546097655849211</c:v>
                </c:pt>
                <c:pt idx="546">
                  <c:v>1.942473577396137</c:v>
                </c:pt>
                <c:pt idx="547">
                  <c:v>1.942473577396137</c:v>
                </c:pt>
                <c:pt idx="548">
                  <c:v>37.975995191778438</c:v>
                </c:pt>
                <c:pt idx="549">
                  <c:v>-6.7199315199413396</c:v>
                </c:pt>
                <c:pt idx="550">
                  <c:v>9.1147758355575696</c:v>
                </c:pt>
                <c:pt idx="551">
                  <c:v>-6.7199315199413396</c:v>
                </c:pt>
                <c:pt idx="552">
                  <c:v>-6.7199315199413396</c:v>
                </c:pt>
                <c:pt idx="553">
                  <c:v>-6.7199315199413396</c:v>
                </c:pt>
                <c:pt idx="554">
                  <c:v>-6.7199315199413396</c:v>
                </c:pt>
                <c:pt idx="555">
                  <c:v>-6.7199315199413396</c:v>
                </c:pt>
                <c:pt idx="556">
                  <c:v>-6.7199315199413396</c:v>
                </c:pt>
                <c:pt idx="557">
                  <c:v>-6.7199315199413396</c:v>
                </c:pt>
                <c:pt idx="558">
                  <c:v>-6.7199315199413396</c:v>
                </c:pt>
                <c:pt idx="559">
                  <c:v>-6.7199315199413396</c:v>
                </c:pt>
                <c:pt idx="560">
                  <c:v>-6.7199315199413396</c:v>
                </c:pt>
                <c:pt idx="561">
                  <c:v>-6.7199315199413396</c:v>
                </c:pt>
                <c:pt idx="562">
                  <c:v>8.1808960201389027</c:v>
                </c:pt>
                <c:pt idx="563">
                  <c:v>27.34779045764299</c:v>
                </c:pt>
                <c:pt idx="564">
                  <c:v>8.6690233324958577</c:v>
                </c:pt>
                <c:pt idx="565">
                  <c:v>5.913882755695318</c:v>
                </c:pt>
                <c:pt idx="566">
                  <c:v>-6.7199315199413396</c:v>
                </c:pt>
                <c:pt idx="567">
                  <c:v>-6.7199315199413396</c:v>
                </c:pt>
                <c:pt idx="568">
                  <c:v>-6.7199315199413396</c:v>
                </c:pt>
                <c:pt idx="569">
                  <c:v>-6.7199315199413396</c:v>
                </c:pt>
                <c:pt idx="570">
                  <c:v>-3.1029485636939911</c:v>
                </c:pt>
                <c:pt idx="571">
                  <c:v>-3.1029485636939911</c:v>
                </c:pt>
                <c:pt idx="572">
                  <c:v>-3.1029485636939911</c:v>
                </c:pt>
                <c:pt idx="573">
                  <c:v>-3.1029485636939911</c:v>
                </c:pt>
                <c:pt idx="574">
                  <c:v>-3.1029485636939911</c:v>
                </c:pt>
                <c:pt idx="575">
                  <c:v>-3.1029485636939911</c:v>
                </c:pt>
                <c:pt idx="576">
                  <c:v>-3.1029485636939911</c:v>
                </c:pt>
                <c:pt idx="577">
                  <c:v>-3.1029485636939911</c:v>
                </c:pt>
                <c:pt idx="578">
                  <c:v>-3.1029485636939911</c:v>
                </c:pt>
                <c:pt idx="579">
                  <c:v>-3.1029485636939911</c:v>
                </c:pt>
                <c:pt idx="580">
                  <c:v>-3.1029485636939911</c:v>
                </c:pt>
                <c:pt idx="581">
                  <c:v>-3.1029485636939911</c:v>
                </c:pt>
                <c:pt idx="582">
                  <c:v>-3.1029485636939911</c:v>
                </c:pt>
                <c:pt idx="583">
                  <c:v>-3.1029485636939911</c:v>
                </c:pt>
                <c:pt idx="584">
                  <c:v>-3.1029485636939911</c:v>
                </c:pt>
                <c:pt idx="585">
                  <c:v>-3.1029485636939911</c:v>
                </c:pt>
                <c:pt idx="586">
                  <c:v>-3.1029485636939911</c:v>
                </c:pt>
                <c:pt idx="587">
                  <c:v>-3.1029485636939911</c:v>
                </c:pt>
                <c:pt idx="588">
                  <c:v>-3.1029485636939911</c:v>
                </c:pt>
                <c:pt idx="589">
                  <c:v>-3.1029485636939911</c:v>
                </c:pt>
                <c:pt idx="590">
                  <c:v>-3.1029485636939911</c:v>
                </c:pt>
                <c:pt idx="591">
                  <c:v>-3.1029485636939911</c:v>
                </c:pt>
                <c:pt idx="592">
                  <c:v>-3.1029485636939911</c:v>
                </c:pt>
                <c:pt idx="593">
                  <c:v>-3.1029485636939911</c:v>
                </c:pt>
                <c:pt idx="594">
                  <c:v>-3.1029485636939911</c:v>
                </c:pt>
                <c:pt idx="595">
                  <c:v>-3.1029485636939911</c:v>
                </c:pt>
                <c:pt idx="596">
                  <c:v>-3.1029485636939911</c:v>
                </c:pt>
                <c:pt idx="597">
                  <c:v>-3.1029485636939911</c:v>
                </c:pt>
                <c:pt idx="598">
                  <c:v>-3.1029485636939911</c:v>
                </c:pt>
                <c:pt idx="599">
                  <c:v>-3.1029485636939911</c:v>
                </c:pt>
                <c:pt idx="600">
                  <c:v>-3.1029485636939911</c:v>
                </c:pt>
                <c:pt idx="601">
                  <c:v>-6.7199315199413396</c:v>
                </c:pt>
                <c:pt idx="602">
                  <c:v>-6.7199315199413396</c:v>
                </c:pt>
                <c:pt idx="603">
                  <c:v>-6.7199315199413396</c:v>
                </c:pt>
                <c:pt idx="604">
                  <c:v>-6.7199315199413396</c:v>
                </c:pt>
                <c:pt idx="605">
                  <c:v>-6.7199315199413396</c:v>
                </c:pt>
                <c:pt idx="606">
                  <c:v>-6.7199315199413396</c:v>
                </c:pt>
                <c:pt idx="607">
                  <c:v>-6.7199315199413396</c:v>
                </c:pt>
                <c:pt idx="608">
                  <c:v>-6.7199315199413396</c:v>
                </c:pt>
                <c:pt idx="609">
                  <c:v>-6.7199315199413396</c:v>
                </c:pt>
                <c:pt idx="610">
                  <c:v>-6.7199315199413396</c:v>
                </c:pt>
                <c:pt idx="611">
                  <c:v>-6.7199315199413396</c:v>
                </c:pt>
                <c:pt idx="612">
                  <c:v>-6.7199315199413396</c:v>
                </c:pt>
                <c:pt idx="613">
                  <c:v>-6.7199315199413396</c:v>
                </c:pt>
                <c:pt idx="614">
                  <c:v>-6.7199315199413396</c:v>
                </c:pt>
                <c:pt idx="615">
                  <c:v>-6.7199315199413396</c:v>
                </c:pt>
                <c:pt idx="616">
                  <c:v>-6.7199315199413396</c:v>
                </c:pt>
                <c:pt idx="617">
                  <c:v>-6.7199315199413396</c:v>
                </c:pt>
                <c:pt idx="618">
                  <c:v>-6.7199315199413396</c:v>
                </c:pt>
                <c:pt idx="619">
                  <c:v>-6.7199315199413396</c:v>
                </c:pt>
                <c:pt idx="620">
                  <c:v>-6.7199315199413396</c:v>
                </c:pt>
                <c:pt idx="621">
                  <c:v>14.25626750189706</c:v>
                </c:pt>
                <c:pt idx="622">
                  <c:v>-6.7199315199413396</c:v>
                </c:pt>
                <c:pt idx="623">
                  <c:v>-6.7199315199413396</c:v>
                </c:pt>
                <c:pt idx="624">
                  <c:v>-6.7199315199413396</c:v>
                </c:pt>
                <c:pt idx="625">
                  <c:v>-6.7199315199413396</c:v>
                </c:pt>
                <c:pt idx="626">
                  <c:v>-6.7199315199413396</c:v>
                </c:pt>
                <c:pt idx="627">
                  <c:v>-6.7199315199413396</c:v>
                </c:pt>
                <c:pt idx="628">
                  <c:v>-6.7199315199413396</c:v>
                </c:pt>
                <c:pt idx="629">
                  <c:v>-6.7199315199413396</c:v>
                </c:pt>
                <c:pt idx="630">
                  <c:v>-6.7199315199413396</c:v>
                </c:pt>
                <c:pt idx="631">
                  <c:v>-6.7199315199413396</c:v>
                </c:pt>
                <c:pt idx="632">
                  <c:v>-6.7199315199413396</c:v>
                </c:pt>
                <c:pt idx="633">
                  <c:v>-6.7199315199413396</c:v>
                </c:pt>
                <c:pt idx="634">
                  <c:v>-6.7199315199413396</c:v>
                </c:pt>
                <c:pt idx="635">
                  <c:v>-6.7199315199413396</c:v>
                </c:pt>
                <c:pt idx="636">
                  <c:v>-6.7199315199413396</c:v>
                </c:pt>
                <c:pt idx="637">
                  <c:v>-6.7199315199413396</c:v>
                </c:pt>
                <c:pt idx="638">
                  <c:v>-6.7199315199413396</c:v>
                </c:pt>
                <c:pt idx="639">
                  <c:v>-6.7199315199413396</c:v>
                </c:pt>
                <c:pt idx="640">
                  <c:v>-6.7199315199413396</c:v>
                </c:pt>
                <c:pt idx="641">
                  <c:v>-6.7199315199413396</c:v>
                </c:pt>
                <c:pt idx="642">
                  <c:v>-6.7199315199413396</c:v>
                </c:pt>
                <c:pt idx="643">
                  <c:v>-6.7199315199413396</c:v>
                </c:pt>
                <c:pt idx="644">
                  <c:v>-6.7199315199413396</c:v>
                </c:pt>
                <c:pt idx="645">
                  <c:v>-6.7199315199413396</c:v>
                </c:pt>
                <c:pt idx="646">
                  <c:v>-6.7199315199413396</c:v>
                </c:pt>
                <c:pt idx="647">
                  <c:v>-6.7199315199413396</c:v>
                </c:pt>
                <c:pt idx="648">
                  <c:v>-6.7199315199413396</c:v>
                </c:pt>
                <c:pt idx="649">
                  <c:v>-6.7199315199413396</c:v>
                </c:pt>
                <c:pt idx="650">
                  <c:v>-6.7199315199413396</c:v>
                </c:pt>
                <c:pt idx="651">
                  <c:v>-6.7199315199413396</c:v>
                </c:pt>
                <c:pt idx="652">
                  <c:v>-4.5563745334370989</c:v>
                </c:pt>
                <c:pt idx="653">
                  <c:v>-2.2159597873497452</c:v>
                </c:pt>
                <c:pt idx="654">
                  <c:v>-5.3217166731068843</c:v>
                </c:pt>
                <c:pt idx="655">
                  <c:v>-6.7199315199413396</c:v>
                </c:pt>
                <c:pt idx="656">
                  <c:v>-3.0736678453384769</c:v>
                </c:pt>
                <c:pt idx="657">
                  <c:v>-3.0736678453384769</c:v>
                </c:pt>
                <c:pt idx="658">
                  <c:v>-1.638713837070781</c:v>
                </c:pt>
                <c:pt idx="659">
                  <c:v>-6.6540533676603424</c:v>
                </c:pt>
                <c:pt idx="660">
                  <c:v>-2.5823313612522272</c:v>
                </c:pt>
                <c:pt idx="661">
                  <c:v>-5.6682589208533214</c:v>
                </c:pt>
                <c:pt idx="662">
                  <c:v>-6.0365891261839772</c:v>
                </c:pt>
                <c:pt idx="663">
                  <c:v>-5.1087184244955823</c:v>
                </c:pt>
                <c:pt idx="664">
                  <c:v>-5.6561018188738341</c:v>
                </c:pt>
                <c:pt idx="665">
                  <c:v>-6.7199315199413396</c:v>
                </c:pt>
                <c:pt idx="666">
                  <c:v>-6.7199315199413396</c:v>
                </c:pt>
                <c:pt idx="667">
                  <c:v>-6.7199315199413396</c:v>
                </c:pt>
                <c:pt idx="668">
                  <c:v>-6.7199315199413396</c:v>
                </c:pt>
                <c:pt idx="669">
                  <c:v>-6.7199315199413396</c:v>
                </c:pt>
                <c:pt idx="670">
                  <c:v>-6.7199315199413396</c:v>
                </c:pt>
                <c:pt idx="671">
                  <c:v>-6.7199315199413396</c:v>
                </c:pt>
                <c:pt idx="672">
                  <c:v>-6.7199315199413396</c:v>
                </c:pt>
                <c:pt idx="673">
                  <c:v>-6.7199315199413396</c:v>
                </c:pt>
                <c:pt idx="674">
                  <c:v>-6.7199315199413396</c:v>
                </c:pt>
                <c:pt idx="675">
                  <c:v>-6.7199315199413396</c:v>
                </c:pt>
                <c:pt idx="676">
                  <c:v>-6.7199315199413396</c:v>
                </c:pt>
                <c:pt idx="677">
                  <c:v>-6.7199315199413396</c:v>
                </c:pt>
                <c:pt idx="678">
                  <c:v>5.3264299999658933</c:v>
                </c:pt>
                <c:pt idx="679">
                  <c:v>-6.7199315199413396</c:v>
                </c:pt>
                <c:pt idx="680">
                  <c:v>6.6454864123983031</c:v>
                </c:pt>
                <c:pt idx="681">
                  <c:v>-2.8290869857774119</c:v>
                </c:pt>
                <c:pt idx="682">
                  <c:v>-3.87323318649507</c:v>
                </c:pt>
                <c:pt idx="683">
                  <c:v>-5.4775389339596803</c:v>
                </c:pt>
                <c:pt idx="684">
                  <c:v>22.264892886996449</c:v>
                </c:pt>
                <c:pt idx="685">
                  <c:v>-6.7199315199413396</c:v>
                </c:pt>
                <c:pt idx="686">
                  <c:v>-6.7199315199413396</c:v>
                </c:pt>
                <c:pt idx="687">
                  <c:v>-6.7199315199413396</c:v>
                </c:pt>
                <c:pt idx="688">
                  <c:v>-6.7199315199413396</c:v>
                </c:pt>
                <c:pt idx="689">
                  <c:v>-6.7199315199413396</c:v>
                </c:pt>
                <c:pt idx="690">
                  <c:v>-6.7199315199413396</c:v>
                </c:pt>
                <c:pt idx="691">
                  <c:v>-6.7199315199413396</c:v>
                </c:pt>
                <c:pt idx="692">
                  <c:v>-6.7199315199413396</c:v>
                </c:pt>
                <c:pt idx="693">
                  <c:v>-6.7199315199413396</c:v>
                </c:pt>
                <c:pt idx="694">
                  <c:v>-6.7199315199413396</c:v>
                </c:pt>
                <c:pt idx="695">
                  <c:v>-6.7199315199413396</c:v>
                </c:pt>
                <c:pt idx="696">
                  <c:v>-6.7199315199413396</c:v>
                </c:pt>
                <c:pt idx="697">
                  <c:v>-6.7199315199413396</c:v>
                </c:pt>
                <c:pt idx="698">
                  <c:v>-6.7199315199413396</c:v>
                </c:pt>
                <c:pt idx="699">
                  <c:v>3.629233526988624</c:v>
                </c:pt>
                <c:pt idx="700">
                  <c:v>-6.7199315199413396</c:v>
                </c:pt>
                <c:pt idx="701">
                  <c:v>-6.7199315199413396</c:v>
                </c:pt>
                <c:pt idx="702">
                  <c:v>-6.7199315199413396</c:v>
                </c:pt>
                <c:pt idx="703">
                  <c:v>-6.7199315199413396</c:v>
                </c:pt>
                <c:pt idx="704">
                  <c:v>-1.6437953714874829</c:v>
                </c:pt>
                <c:pt idx="705">
                  <c:v>25.6916589047479</c:v>
                </c:pt>
                <c:pt idx="706">
                  <c:v>-6.7199315199413396</c:v>
                </c:pt>
                <c:pt idx="707">
                  <c:v>16.888345819105261</c:v>
                </c:pt>
                <c:pt idx="708">
                  <c:v>20.54058130646693</c:v>
                </c:pt>
                <c:pt idx="709">
                  <c:v>-6.7199315199413396</c:v>
                </c:pt>
                <c:pt idx="710">
                  <c:v>-6.7199315199413396</c:v>
                </c:pt>
                <c:pt idx="711">
                  <c:v>-6.7199315199413396</c:v>
                </c:pt>
                <c:pt idx="712">
                  <c:v>-6.7199315199413396</c:v>
                </c:pt>
                <c:pt idx="713">
                  <c:v>-6.7199315199413396</c:v>
                </c:pt>
                <c:pt idx="714">
                  <c:v>47.966166128288087</c:v>
                </c:pt>
                <c:pt idx="715">
                  <c:v>-6.7199315199413396</c:v>
                </c:pt>
                <c:pt idx="716">
                  <c:v>-2.0834552719859558</c:v>
                </c:pt>
                <c:pt idx="717">
                  <c:v>-6.7199315199413396</c:v>
                </c:pt>
                <c:pt idx="718">
                  <c:v>-6.7199315199413396</c:v>
                </c:pt>
                <c:pt idx="719">
                  <c:v>-6.7199315199413396</c:v>
                </c:pt>
                <c:pt idx="720">
                  <c:v>-6.7199315199413396</c:v>
                </c:pt>
                <c:pt idx="721">
                  <c:v>-6.7199315199413396</c:v>
                </c:pt>
                <c:pt idx="722">
                  <c:v>-6.7199315199413396</c:v>
                </c:pt>
                <c:pt idx="723">
                  <c:v>-6.7199315199413396</c:v>
                </c:pt>
                <c:pt idx="724">
                  <c:v>-6.7199315199413396</c:v>
                </c:pt>
                <c:pt idx="725">
                  <c:v>-6.7199315199413396</c:v>
                </c:pt>
                <c:pt idx="726">
                  <c:v>-6.7199315199413396</c:v>
                </c:pt>
                <c:pt idx="727">
                  <c:v>-6.7199315199413396</c:v>
                </c:pt>
                <c:pt idx="728">
                  <c:v>-6.7199315199413396</c:v>
                </c:pt>
                <c:pt idx="729">
                  <c:v>-6.7199315199413396</c:v>
                </c:pt>
                <c:pt idx="730">
                  <c:v>-6.7199315199413396</c:v>
                </c:pt>
                <c:pt idx="731">
                  <c:v>-6.7199315199413396</c:v>
                </c:pt>
                <c:pt idx="732">
                  <c:v>-6.7199315199413396</c:v>
                </c:pt>
                <c:pt idx="733">
                  <c:v>-6.7199315199413396</c:v>
                </c:pt>
                <c:pt idx="734">
                  <c:v>-6.7199315199413396</c:v>
                </c:pt>
                <c:pt idx="735">
                  <c:v>-6.7199315199413396</c:v>
                </c:pt>
                <c:pt idx="736">
                  <c:v>-6.7199315199413396</c:v>
                </c:pt>
                <c:pt idx="737">
                  <c:v>-6.7199315199413396</c:v>
                </c:pt>
                <c:pt idx="738">
                  <c:v>-6.7199315199413396</c:v>
                </c:pt>
                <c:pt idx="739">
                  <c:v>-6.7199315199413396</c:v>
                </c:pt>
                <c:pt idx="740">
                  <c:v>-6.7199315199413396</c:v>
                </c:pt>
                <c:pt idx="741">
                  <c:v>-6.7199315199413396</c:v>
                </c:pt>
                <c:pt idx="742">
                  <c:v>-6.7199315199413396</c:v>
                </c:pt>
                <c:pt idx="743">
                  <c:v>-6.7199315199413396</c:v>
                </c:pt>
                <c:pt idx="744">
                  <c:v>-6.7199315199413396</c:v>
                </c:pt>
                <c:pt idx="745">
                  <c:v>-6.7199315199413396</c:v>
                </c:pt>
                <c:pt idx="746">
                  <c:v>-6.7199315199413396</c:v>
                </c:pt>
                <c:pt idx="747">
                  <c:v>-6.7199315199413396</c:v>
                </c:pt>
                <c:pt idx="748">
                  <c:v>-6.7199315199413396</c:v>
                </c:pt>
                <c:pt idx="749">
                  <c:v>-6.7199315199413396</c:v>
                </c:pt>
                <c:pt idx="750">
                  <c:v>-6.7199315199413396</c:v>
                </c:pt>
                <c:pt idx="751">
                  <c:v>-6.7199315199413396</c:v>
                </c:pt>
                <c:pt idx="752">
                  <c:v>-6.7199315199413396</c:v>
                </c:pt>
                <c:pt idx="753">
                  <c:v>-6.7199315199413396</c:v>
                </c:pt>
                <c:pt idx="754">
                  <c:v>-6.7199315199413396</c:v>
                </c:pt>
                <c:pt idx="755">
                  <c:v>35.277645726710958</c:v>
                </c:pt>
                <c:pt idx="756">
                  <c:v>18.935889170620399</c:v>
                </c:pt>
                <c:pt idx="757">
                  <c:v>7.2431301121360567</c:v>
                </c:pt>
                <c:pt idx="758">
                  <c:v>4.4977513213588614</c:v>
                </c:pt>
                <c:pt idx="759">
                  <c:v>18.050541037069792</c:v>
                </c:pt>
                <c:pt idx="760">
                  <c:v>4.1474286760101728</c:v>
                </c:pt>
                <c:pt idx="761">
                  <c:v>7.2687735379908327</c:v>
                </c:pt>
                <c:pt idx="762">
                  <c:v>-1.744604160632425</c:v>
                </c:pt>
                <c:pt idx="763">
                  <c:v>7.8665566095098454</c:v>
                </c:pt>
                <c:pt idx="764">
                  <c:v>22.174585605681312</c:v>
                </c:pt>
                <c:pt idx="765">
                  <c:v>-6.7199315199413396</c:v>
                </c:pt>
                <c:pt idx="766">
                  <c:v>-6.7199315199413396</c:v>
                </c:pt>
                <c:pt idx="767">
                  <c:v>-6.7199315199413396</c:v>
                </c:pt>
                <c:pt idx="768">
                  <c:v>-6.7199315199413396</c:v>
                </c:pt>
                <c:pt idx="769">
                  <c:v>-6.7199315199413396</c:v>
                </c:pt>
                <c:pt idx="770">
                  <c:v>-6.7199315199413396</c:v>
                </c:pt>
                <c:pt idx="771">
                  <c:v>-6.7199315199413396</c:v>
                </c:pt>
                <c:pt idx="772">
                  <c:v>-6.7199315199413396</c:v>
                </c:pt>
                <c:pt idx="773">
                  <c:v>-6.7199315199413396</c:v>
                </c:pt>
                <c:pt idx="774">
                  <c:v>-6.7199315199413396</c:v>
                </c:pt>
                <c:pt idx="775">
                  <c:v>-6.7199315199413396</c:v>
                </c:pt>
                <c:pt idx="776">
                  <c:v>-6.7199315199413396</c:v>
                </c:pt>
                <c:pt idx="777">
                  <c:v>-6.7199315199413396</c:v>
                </c:pt>
                <c:pt idx="778">
                  <c:v>-6.7199315199413396</c:v>
                </c:pt>
                <c:pt idx="779">
                  <c:v>-6.7199315199413396</c:v>
                </c:pt>
                <c:pt idx="780">
                  <c:v>-6.7199315199413396</c:v>
                </c:pt>
                <c:pt idx="781">
                  <c:v>-6.7199315199413396</c:v>
                </c:pt>
                <c:pt idx="782">
                  <c:v>-6.7199315199413396</c:v>
                </c:pt>
                <c:pt idx="783">
                  <c:v>-6.7199315199413396</c:v>
                </c:pt>
                <c:pt idx="784">
                  <c:v>-6.7199315199413396</c:v>
                </c:pt>
                <c:pt idx="785">
                  <c:v>-6.7199315199413396</c:v>
                </c:pt>
                <c:pt idx="786">
                  <c:v>-6.7199315199413396</c:v>
                </c:pt>
                <c:pt idx="787">
                  <c:v>-6.7199315199413396</c:v>
                </c:pt>
                <c:pt idx="788">
                  <c:v>-6.7199315199413396</c:v>
                </c:pt>
                <c:pt idx="789">
                  <c:v>-6.7199315199413396</c:v>
                </c:pt>
                <c:pt idx="790">
                  <c:v>-6.7199315199413396</c:v>
                </c:pt>
                <c:pt idx="791">
                  <c:v>-6.7199315199413396</c:v>
                </c:pt>
                <c:pt idx="792">
                  <c:v>-6.7199315199413396</c:v>
                </c:pt>
                <c:pt idx="793">
                  <c:v>-6.7199315199413396</c:v>
                </c:pt>
                <c:pt idx="794">
                  <c:v>10.73275714072199</c:v>
                </c:pt>
                <c:pt idx="795">
                  <c:v>-0.65780017905212862</c:v>
                </c:pt>
                <c:pt idx="796">
                  <c:v>12.43935776121207</c:v>
                </c:pt>
                <c:pt idx="797">
                  <c:v>1.1417725889624799</c:v>
                </c:pt>
                <c:pt idx="798">
                  <c:v>9.6258351541050864</c:v>
                </c:pt>
                <c:pt idx="799">
                  <c:v>-0.20450473873891359</c:v>
                </c:pt>
                <c:pt idx="800">
                  <c:v>59.630791390636134</c:v>
                </c:pt>
                <c:pt idx="801">
                  <c:v>-6.7199315199413396</c:v>
                </c:pt>
                <c:pt idx="802">
                  <c:v>-6.7199315199413396</c:v>
                </c:pt>
                <c:pt idx="803">
                  <c:v>-6.7199315199413396</c:v>
                </c:pt>
                <c:pt idx="804">
                  <c:v>-6.7199315199413396</c:v>
                </c:pt>
                <c:pt idx="805">
                  <c:v>-6.7199315199413396</c:v>
                </c:pt>
                <c:pt idx="806">
                  <c:v>-6.7199315199413396</c:v>
                </c:pt>
                <c:pt idx="807">
                  <c:v>-6.7199315199413396</c:v>
                </c:pt>
                <c:pt idx="808">
                  <c:v>-6.7199315199413396</c:v>
                </c:pt>
                <c:pt idx="809">
                  <c:v>7.7124419465460052</c:v>
                </c:pt>
                <c:pt idx="810">
                  <c:v>12.38857317294813</c:v>
                </c:pt>
                <c:pt idx="811">
                  <c:v>11.80558440336439</c:v>
                </c:pt>
                <c:pt idx="812">
                  <c:v>18.839944911064048</c:v>
                </c:pt>
                <c:pt idx="813">
                  <c:v>0.32720605539814951</c:v>
                </c:pt>
                <c:pt idx="814">
                  <c:v>50.378467642068522</c:v>
                </c:pt>
                <c:pt idx="815">
                  <c:v>42.286425083213103</c:v>
                </c:pt>
                <c:pt idx="816">
                  <c:v>3.9318063138488251</c:v>
                </c:pt>
                <c:pt idx="817">
                  <c:v>4.4512234793252894</c:v>
                </c:pt>
                <c:pt idx="818">
                  <c:v>13.77478212030837</c:v>
                </c:pt>
                <c:pt idx="819">
                  <c:v>-6.7199315199413396</c:v>
                </c:pt>
                <c:pt idx="820">
                  <c:v>-6.7199315199413396</c:v>
                </c:pt>
                <c:pt idx="821">
                  <c:v>-6.7199315199413396</c:v>
                </c:pt>
                <c:pt idx="822">
                  <c:v>-6.7199315199413396</c:v>
                </c:pt>
                <c:pt idx="823">
                  <c:v>-6.7199315199413396</c:v>
                </c:pt>
                <c:pt idx="824">
                  <c:v>-6.7199315199413396</c:v>
                </c:pt>
                <c:pt idx="825">
                  <c:v>-6.7199315199413396</c:v>
                </c:pt>
                <c:pt idx="826">
                  <c:v>-6.7199315199413396</c:v>
                </c:pt>
                <c:pt idx="827">
                  <c:v>-6.7199315199413396</c:v>
                </c:pt>
                <c:pt idx="828">
                  <c:v>-6.7199315199413396</c:v>
                </c:pt>
                <c:pt idx="829">
                  <c:v>-6.7199315199413396</c:v>
                </c:pt>
                <c:pt idx="830">
                  <c:v>-6.7199315199413396</c:v>
                </c:pt>
                <c:pt idx="831">
                  <c:v>-6.7199315199413396</c:v>
                </c:pt>
                <c:pt idx="832">
                  <c:v>-6.7199315199413396</c:v>
                </c:pt>
                <c:pt idx="833">
                  <c:v>-6.7199315199413396</c:v>
                </c:pt>
                <c:pt idx="834">
                  <c:v>-6.7199315199413396</c:v>
                </c:pt>
                <c:pt idx="835">
                  <c:v>-6.7199315199413396</c:v>
                </c:pt>
                <c:pt idx="836">
                  <c:v>-6.7199315199413396</c:v>
                </c:pt>
                <c:pt idx="837">
                  <c:v>-6.7199315199413396</c:v>
                </c:pt>
                <c:pt idx="838">
                  <c:v>-6.7199315199413396</c:v>
                </c:pt>
                <c:pt idx="839">
                  <c:v>-6.7199315199413396</c:v>
                </c:pt>
                <c:pt idx="840">
                  <c:v>-6.7199315199413396</c:v>
                </c:pt>
                <c:pt idx="841">
                  <c:v>-6.7199315199413396</c:v>
                </c:pt>
                <c:pt idx="842">
                  <c:v>-6.7199315199413396</c:v>
                </c:pt>
                <c:pt idx="843">
                  <c:v>-6.7199315199413396</c:v>
                </c:pt>
                <c:pt idx="844">
                  <c:v>-6.7199315199413396</c:v>
                </c:pt>
                <c:pt idx="845">
                  <c:v>-6.7199315199413396</c:v>
                </c:pt>
                <c:pt idx="846">
                  <c:v>-6.7199315199413396</c:v>
                </c:pt>
                <c:pt idx="847">
                  <c:v>-6.7199315199413396</c:v>
                </c:pt>
                <c:pt idx="848">
                  <c:v>-6.7199315199413396</c:v>
                </c:pt>
                <c:pt idx="849">
                  <c:v>-6.7199315199413396</c:v>
                </c:pt>
                <c:pt idx="850">
                  <c:v>-6.7199315199413396</c:v>
                </c:pt>
                <c:pt idx="851">
                  <c:v>-6.7199315199413396</c:v>
                </c:pt>
                <c:pt idx="852">
                  <c:v>-6.7199315199413396</c:v>
                </c:pt>
                <c:pt idx="853">
                  <c:v>-6.7199315199413396</c:v>
                </c:pt>
                <c:pt idx="854">
                  <c:v>-6.7199315199413396</c:v>
                </c:pt>
                <c:pt idx="855">
                  <c:v>-6.7199315199413396</c:v>
                </c:pt>
                <c:pt idx="856">
                  <c:v>-6.7199315199413396</c:v>
                </c:pt>
                <c:pt idx="857">
                  <c:v>-6.7199315199413396</c:v>
                </c:pt>
                <c:pt idx="858">
                  <c:v>-6.7199315199413396</c:v>
                </c:pt>
                <c:pt idx="859">
                  <c:v>-6.7199315199413396</c:v>
                </c:pt>
                <c:pt idx="860">
                  <c:v>-6.7199315199413396</c:v>
                </c:pt>
                <c:pt idx="861">
                  <c:v>-6.7199315199413396</c:v>
                </c:pt>
                <c:pt idx="862">
                  <c:v>-6.7199315199413396</c:v>
                </c:pt>
                <c:pt idx="863">
                  <c:v>-6.7199315199413396</c:v>
                </c:pt>
                <c:pt idx="864">
                  <c:v>-6.7199315199413396</c:v>
                </c:pt>
                <c:pt idx="865">
                  <c:v>-6.7199315199413396</c:v>
                </c:pt>
                <c:pt idx="866">
                  <c:v>-6.7199315199413396</c:v>
                </c:pt>
                <c:pt idx="867">
                  <c:v>-6.7199315199413396</c:v>
                </c:pt>
                <c:pt idx="868">
                  <c:v>-6.7199315199413396</c:v>
                </c:pt>
                <c:pt idx="869">
                  <c:v>-6.7199315199413396</c:v>
                </c:pt>
                <c:pt idx="870">
                  <c:v>-6.7199315199413396</c:v>
                </c:pt>
                <c:pt idx="871">
                  <c:v>-6.7199315199413396</c:v>
                </c:pt>
                <c:pt idx="872">
                  <c:v>-6.7199315199413396</c:v>
                </c:pt>
                <c:pt idx="873">
                  <c:v>-6.7199315199413396</c:v>
                </c:pt>
                <c:pt idx="874">
                  <c:v>-6.7199315199413396</c:v>
                </c:pt>
                <c:pt idx="875">
                  <c:v>-6.7199315199413396</c:v>
                </c:pt>
                <c:pt idx="876">
                  <c:v>-6.7199315199413396</c:v>
                </c:pt>
                <c:pt idx="877">
                  <c:v>-6.7199315199413396</c:v>
                </c:pt>
                <c:pt idx="878">
                  <c:v>-6.7199315199413396</c:v>
                </c:pt>
                <c:pt idx="879">
                  <c:v>-6.7199315199413396</c:v>
                </c:pt>
                <c:pt idx="880">
                  <c:v>-6.7199315199413396</c:v>
                </c:pt>
                <c:pt idx="881">
                  <c:v>-6.7199315199413396</c:v>
                </c:pt>
                <c:pt idx="882">
                  <c:v>-6.7199315199413396</c:v>
                </c:pt>
                <c:pt idx="883">
                  <c:v>-6.7199315199413396</c:v>
                </c:pt>
                <c:pt idx="884">
                  <c:v>-6.7199315199413396</c:v>
                </c:pt>
                <c:pt idx="885">
                  <c:v>-6.7199315199413396</c:v>
                </c:pt>
                <c:pt idx="886">
                  <c:v>-6.7199315199413396</c:v>
                </c:pt>
                <c:pt idx="887">
                  <c:v>-6.7199315199413396</c:v>
                </c:pt>
                <c:pt idx="888">
                  <c:v>-6.7199315199413396</c:v>
                </c:pt>
                <c:pt idx="889">
                  <c:v>-6.7199315199413396</c:v>
                </c:pt>
                <c:pt idx="890">
                  <c:v>-6.7199315199413396</c:v>
                </c:pt>
                <c:pt idx="891">
                  <c:v>-6.7199315199413396</c:v>
                </c:pt>
                <c:pt idx="892">
                  <c:v>-6.7199315199413396</c:v>
                </c:pt>
                <c:pt idx="893">
                  <c:v>-6.7199315199413396</c:v>
                </c:pt>
                <c:pt idx="894">
                  <c:v>26.52607113131246</c:v>
                </c:pt>
                <c:pt idx="895">
                  <c:v>-6.7199315199413396</c:v>
                </c:pt>
                <c:pt idx="896">
                  <c:v>-6.7199315199413396</c:v>
                </c:pt>
                <c:pt idx="897">
                  <c:v>-6.7199315199413396</c:v>
                </c:pt>
                <c:pt idx="898">
                  <c:v>-6.7199315199413396</c:v>
                </c:pt>
                <c:pt idx="899">
                  <c:v>-6.7199315199413396</c:v>
                </c:pt>
                <c:pt idx="900">
                  <c:v>-6.7199315199413396</c:v>
                </c:pt>
                <c:pt idx="901">
                  <c:v>-6.7199315199413396</c:v>
                </c:pt>
                <c:pt idx="902">
                  <c:v>29.389089144073498</c:v>
                </c:pt>
                <c:pt idx="903">
                  <c:v>32.60166855414591</c:v>
                </c:pt>
                <c:pt idx="904">
                  <c:v>36.962969693828519</c:v>
                </c:pt>
                <c:pt idx="905">
                  <c:v>32.217347439213931</c:v>
                </c:pt>
                <c:pt idx="906">
                  <c:v>35.502432278149392</c:v>
                </c:pt>
                <c:pt idx="907">
                  <c:v>47.107143468462432</c:v>
                </c:pt>
                <c:pt idx="908">
                  <c:v>-6.7199315199413396</c:v>
                </c:pt>
                <c:pt idx="909">
                  <c:v>-6.7199315199413396</c:v>
                </c:pt>
                <c:pt idx="910">
                  <c:v>-6.7199315199413396</c:v>
                </c:pt>
                <c:pt idx="911">
                  <c:v>-6.7199315199413396</c:v>
                </c:pt>
                <c:pt idx="912">
                  <c:v>-6.7199315199413396</c:v>
                </c:pt>
                <c:pt idx="913">
                  <c:v>-6.7199315199413396</c:v>
                </c:pt>
                <c:pt idx="914">
                  <c:v>-6.7199315199413396</c:v>
                </c:pt>
                <c:pt idx="915">
                  <c:v>-6.7199315199413396</c:v>
                </c:pt>
                <c:pt idx="916">
                  <c:v>-6.7199315199413396</c:v>
                </c:pt>
                <c:pt idx="917">
                  <c:v>-6.7199315199413396</c:v>
                </c:pt>
                <c:pt idx="918">
                  <c:v>-6.7199315199413396</c:v>
                </c:pt>
                <c:pt idx="919">
                  <c:v>-6.7199315199413396</c:v>
                </c:pt>
                <c:pt idx="920">
                  <c:v>-6.7199315199413396</c:v>
                </c:pt>
                <c:pt idx="921">
                  <c:v>-6.7199315199413396</c:v>
                </c:pt>
                <c:pt idx="922">
                  <c:v>-6.7199315199413396</c:v>
                </c:pt>
                <c:pt idx="923">
                  <c:v>-6.7199315199413396</c:v>
                </c:pt>
                <c:pt idx="924">
                  <c:v>-6.7199315199413396</c:v>
                </c:pt>
                <c:pt idx="925">
                  <c:v>-6.7199315199413396</c:v>
                </c:pt>
                <c:pt idx="926">
                  <c:v>60.732283753383463</c:v>
                </c:pt>
                <c:pt idx="927">
                  <c:v>-6.7199315199413396</c:v>
                </c:pt>
                <c:pt idx="928">
                  <c:v>-6.7199315199413396</c:v>
                </c:pt>
                <c:pt idx="929">
                  <c:v>-6.7199315199413396</c:v>
                </c:pt>
                <c:pt idx="930">
                  <c:v>-6.7199315199413396</c:v>
                </c:pt>
                <c:pt idx="931">
                  <c:v>-6.7199315199413396</c:v>
                </c:pt>
                <c:pt idx="932">
                  <c:v>-6.7199315199413396</c:v>
                </c:pt>
                <c:pt idx="933">
                  <c:v>-6.7199315199413396</c:v>
                </c:pt>
                <c:pt idx="934">
                  <c:v>-6.7199315199413396</c:v>
                </c:pt>
                <c:pt idx="935">
                  <c:v>32.262851630275748</c:v>
                </c:pt>
                <c:pt idx="936">
                  <c:v>-6.7199315199413396</c:v>
                </c:pt>
                <c:pt idx="937">
                  <c:v>-6.7199315199413396</c:v>
                </c:pt>
                <c:pt idx="938">
                  <c:v>-6.7199315199413396</c:v>
                </c:pt>
                <c:pt idx="939">
                  <c:v>-6.7199315199413396</c:v>
                </c:pt>
                <c:pt idx="940">
                  <c:v>-6.7199315199413396</c:v>
                </c:pt>
                <c:pt idx="941">
                  <c:v>-6.7199315199413396</c:v>
                </c:pt>
                <c:pt idx="942">
                  <c:v>-6.7199315199413396</c:v>
                </c:pt>
                <c:pt idx="943">
                  <c:v>-6.7199315199413396</c:v>
                </c:pt>
                <c:pt idx="944">
                  <c:v>-6.7199315199413396</c:v>
                </c:pt>
                <c:pt idx="945">
                  <c:v>-6.7199315199413396</c:v>
                </c:pt>
                <c:pt idx="946">
                  <c:v>-6.7199315199413396</c:v>
                </c:pt>
                <c:pt idx="947">
                  <c:v>-6.7199315199413396</c:v>
                </c:pt>
                <c:pt idx="948">
                  <c:v>-6.7199315199413396</c:v>
                </c:pt>
                <c:pt idx="949">
                  <c:v>-6.7199315199413396</c:v>
                </c:pt>
                <c:pt idx="950">
                  <c:v>-6.7199315199413396</c:v>
                </c:pt>
                <c:pt idx="951">
                  <c:v>31.079298550435539</c:v>
                </c:pt>
                <c:pt idx="952">
                  <c:v>33.363201287656089</c:v>
                </c:pt>
                <c:pt idx="953">
                  <c:v>32.217347439213931</c:v>
                </c:pt>
                <c:pt idx="954">
                  <c:v>30.641034661716731</c:v>
                </c:pt>
                <c:pt idx="955">
                  <c:v>51.688196664605549</c:v>
                </c:pt>
                <c:pt idx="956">
                  <c:v>63.801335754411902</c:v>
                </c:pt>
                <c:pt idx="957">
                  <c:v>19.460712712428251</c:v>
                </c:pt>
                <c:pt idx="958">
                  <c:v>11.16131698925164</c:v>
                </c:pt>
                <c:pt idx="959">
                  <c:v>-6.7199315199413396</c:v>
                </c:pt>
                <c:pt idx="960">
                  <c:v>-6.7199315199413396</c:v>
                </c:pt>
                <c:pt idx="961">
                  <c:v>-6.7199315199413396</c:v>
                </c:pt>
                <c:pt idx="962">
                  <c:v>-6.7199315199413396</c:v>
                </c:pt>
                <c:pt idx="963">
                  <c:v>-6.7199315199413396</c:v>
                </c:pt>
                <c:pt idx="964">
                  <c:v>-6.7199315199413396</c:v>
                </c:pt>
                <c:pt idx="965">
                  <c:v>-6.7199315199413396</c:v>
                </c:pt>
                <c:pt idx="966">
                  <c:v>-6.7199315199413396</c:v>
                </c:pt>
                <c:pt idx="967">
                  <c:v>-6.7199315199413396</c:v>
                </c:pt>
                <c:pt idx="968">
                  <c:v>-6.7199315199413396</c:v>
                </c:pt>
                <c:pt idx="969">
                  <c:v>-6.7199315199413396</c:v>
                </c:pt>
                <c:pt idx="970">
                  <c:v>6.9852532972240171</c:v>
                </c:pt>
                <c:pt idx="971">
                  <c:v>13.06481212168665</c:v>
                </c:pt>
                <c:pt idx="972">
                  <c:v>16.018622224363622</c:v>
                </c:pt>
                <c:pt idx="973">
                  <c:v>16.228697997245462</c:v>
                </c:pt>
                <c:pt idx="974">
                  <c:v>12.468827251972661</c:v>
                </c:pt>
                <c:pt idx="975">
                  <c:v>2.4069651946913431</c:v>
                </c:pt>
                <c:pt idx="976">
                  <c:v>2.155574995187632</c:v>
                </c:pt>
                <c:pt idx="977">
                  <c:v>1.787244789856977</c:v>
                </c:pt>
                <c:pt idx="978">
                  <c:v>-0.31476540044089513</c:v>
                </c:pt>
                <c:pt idx="979">
                  <c:v>0.80857606971116436</c:v>
                </c:pt>
                <c:pt idx="980">
                  <c:v>16.86836206186608</c:v>
                </c:pt>
                <c:pt idx="981">
                  <c:v>-5.7827132665040732</c:v>
                </c:pt>
                <c:pt idx="982">
                  <c:v>42.443042030456013</c:v>
                </c:pt>
                <c:pt idx="983">
                  <c:v>-3.2387321502854118</c:v>
                </c:pt>
                <c:pt idx="984">
                  <c:v>1.181205618507994</c:v>
                </c:pt>
                <c:pt idx="985">
                  <c:v>34.555338906708137</c:v>
                </c:pt>
                <c:pt idx="986">
                  <c:v>-6.7199315199413396</c:v>
                </c:pt>
                <c:pt idx="987">
                  <c:v>-6.7199315199413396</c:v>
                </c:pt>
                <c:pt idx="988">
                  <c:v>-3.1029485636939911</c:v>
                </c:pt>
                <c:pt idx="989">
                  <c:v>-3.1029485636939911</c:v>
                </c:pt>
                <c:pt idx="990">
                  <c:v>-3.1029485636939911</c:v>
                </c:pt>
                <c:pt idx="991">
                  <c:v>-3.1029485636939911</c:v>
                </c:pt>
                <c:pt idx="992">
                  <c:v>-3.1029485636939911</c:v>
                </c:pt>
                <c:pt idx="993">
                  <c:v>-3.1029485636939911</c:v>
                </c:pt>
                <c:pt idx="994">
                  <c:v>-3.1029485636939911</c:v>
                </c:pt>
                <c:pt idx="995">
                  <c:v>-3.1029485636939911</c:v>
                </c:pt>
                <c:pt idx="996">
                  <c:v>-3.1029485636939911</c:v>
                </c:pt>
                <c:pt idx="997">
                  <c:v>-3.1029485636939911</c:v>
                </c:pt>
                <c:pt idx="998">
                  <c:v>-3.1029485636939911</c:v>
                </c:pt>
                <c:pt idx="999">
                  <c:v>-3.1029485636939911</c:v>
                </c:pt>
                <c:pt idx="1000">
                  <c:v>-3.1029485636939911</c:v>
                </c:pt>
                <c:pt idx="1001">
                  <c:v>-3.1029485636939911</c:v>
                </c:pt>
                <c:pt idx="1002">
                  <c:v>-3.1029485636939911</c:v>
                </c:pt>
                <c:pt idx="1003">
                  <c:v>-3.1029485636939911</c:v>
                </c:pt>
                <c:pt idx="1004">
                  <c:v>-3.1029485636939911</c:v>
                </c:pt>
                <c:pt idx="1005">
                  <c:v>-3.1029485636939911</c:v>
                </c:pt>
                <c:pt idx="1006">
                  <c:v>-3.1029485636939911</c:v>
                </c:pt>
                <c:pt idx="1007">
                  <c:v>-3.1029485636939911</c:v>
                </c:pt>
                <c:pt idx="1008">
                  <c:v>-3.1029485636939911</c:v>
                </c:pt>
                <c:pt idx="1009">
                  <c:v>-3.1029485636939911</c:v>
                </c:pt>
                <c:pt idx="1010">
                  <c:v>-3.1029485636939911</c:v>
                </c:pt>
                <c:pt idx="1011">
                  <c:v>-3.1029485636939911</c:v>
                </c:pt>
                <c:pt idx="1012">
                  <c:v>-3.1029485636939911</c:v>
                </c:pt>
                <c:pt idx="1013">
                  <c:v>-3.1029485636939911</c:v>
                </c:pt>
                <c:pt idx="1014">
                  <c:v>-3.1029485636939911</c:v>
                </c:pt>
                <c:pt idx="1015">
                  <c:v>-3.1029485636939911</c:v>
                </c:pt>
                <c:pt idx="1016">
                  <c:v>-3.1029485636939911</c:v>
                </c:pt>
                <c:pt idx="1017">
                  <c:v>-3.1029485636939911</c:v>
                </c:pt>
                <c:pt idx="1018">
                  <c:v>-3.1029485636939911</c:v>
                </c:pt>
                <c:pt idx="1019">
                  <c:v>-3.1029485636939911</c:v>
                </c:pt>
                <c:pt idx="1020">
                  <c:v>-3.1029485636939911</c:v>
                </c:pt>
                <c:pt idx="1021">
                  <c:v>-3.1029485636939911</c:v>
                </c:pt>
                <c:pt idx="1022">
                  <c:v>-3.1029485636939911</c:v>
                </c:pt>
                <c:pt idx="1023">
                  <c:v>-3.1029485636939911</c:v>
                </c:pt>
                <c:pt idx="1024">
                  <c:v>-3.1029485636939911</c:v>
                </c:pt>
                <c:pt idx="1025">
                  <c:v>-3.1029485636939911</c:v>
                </c:pt>
                <c:pt idx="1026">
                  <c:v>6.1344989084539803</c:v>
                </c:pt>
                <c:pt idx="1027">
                  <c:v>22.466481415818599</c:v>
                </c:pt>
                <c:pt idx="1028">
                  <c:v>9.292556082512025</c:v>
                </c:pt>
                <c:pt idx="1029">
                  <c:v>-4.3253057922351683</c:v>
                </c:pt>
                <c:pt idx="1030">
                  <c:v>-2.9518461083469392</c:v>
                </c:pt>
                <c:pt idx="1031">
                  <c:v>3.1400586601260909</c:v>
                </c:pt>
                <c:pt idx="1032">
                  <c:v>-1.006862383436427</c:v>
                </c:pt>
                <c:pt idx="1033">
                  <c:v>2.1868800130990542</c:v>
                </c:pt>
                <c:pt idx="1034">
                  <c:v>11.180100869325649</c:v>
                </c:pt>
                <c:pt idx="1035">
                  <c:v>-1.713201293896996</c:v>
                </c:pt>
                <c:pt idx="1036">
                  <c:v>-3.249553843177968</c:v>
                </c:pt>
                <c:pt idx="1037">
                  <c:v>4.2909028121975803</c:v>
                </c:pt>
                <c:pt idx="1038">
                  <c:v>4.3369969758375317</c:v>
                </c:pt>
                <c:pt idx="1039">
                  <c:v>-1.713201293896996</c:v>
                </c:pt>
                <c:pt idx="1040">
                  <c:v>-1.713201293896996</c:v>
                </c:pt>
                <c:pt idx="1041">
                  <c:v>-0.17329409388359901</c:v>
                </c:pt>
                <c:pt idx="1042">
                  <c:v>0.95458879215663028</c:v>
                </c:pt>
                <c:pt idx="1043">
                  <c:v>-1.713201293896996</c:v>
                </c:pt>
                <c:pt idx="1044">
                  <c:v>-1.7578364526050241</c:v>
                </c:pt>
                <c:pt idx="1045">
                  <c:v>-1.7578364526050241</c:v>
                </c:pt>
                <c:pt idx="1046">
                  <c:v>-1.386619030548375</c:v>
                </c:pt>
                <c:pt idx="1047">
                  <c:v>-1.386619030548375</c:v>
                </c:pt>
                <c:pt idx="1048">
                  <c:v>-1.386619030548375</c:v>
                </c:pt>
                <c:pt idx="1049">
                  <c:v>-3.7467066295075648</c:v>
                </c:pt>
                <c:pt idx="1050">
                  <c:v>45.052164013669064</c:v>
                </c:pt>
                <c:pt idx="1051">
                  <c:v>39.960983985788147</c:v>
                </c:pt>
                <c:pt idx="1052">
                  <c:v>30.752669327727322</c:v>
                </c:pt>
                <c:pt idx="1053">
                  <c:v>30.77025341049227</c:v>
                </c:pt>
                <c:pt idx="1054">
                  <c:v>28.021730532698971</c:v>
                </c:pt>
                <c:pt idx="1055">
                  <c:v>25.35009106127524</c:v>
                </c:pt>
                <c:pt idx="1056">
                  <c:v>27.699306483488531</c:v>
                </c:pt>
                <c:pt idx="1057">
                  <c:v>24.65871895933369</c:v>
                </c:pt>
                <c:pt idx="1058">
                  <c:v>15.598375334479449</c:v>
                </c:pt>
                <c:pt idx="1059">
                  <c:v>24.774146212382259</c:v>
                </c:pt>
                <c:pt idx="1060">
                  <c:v>-2.5805227340600179</c:v>
                </c:pt>
                <c:pt idx="1061">
                  <c:v>18.18789906871389</c:v>
                </c:pt>
                <c:pt idx="1062">
                  <c:v>24.355698515955591</c:v>
                </c:pt>
                <c:pt idx="1063">
                  <c:v>-6.7199315199413396</c:v>
                </c:pt>
                <c:pt idx="1064">
                  <c:v>-6.7199315199413396</c:v>
                </c:pt>
                <c:pt idx="1065">
                  <c:v>-6.7199315199413396</c:v>
                </c:pt>
                <c:pt idx="1066">
                  <c:v>-5.9428319531374223</c:v>
                </c:pt>
                <c:pt idx="1067">
                  <c:v>-4.5676370338774266</c:v>
                </c:pt>
                <c:pt idx="1068">
                  <c:v>-4.5997006032225611</c:v>
                </c:pt>
                <c:pt idx="1069">
                  <c:v>-4.3665973632304009</c:v>
                </c:pt>
                <c:pt idx="1070">
                  <c:v>-4.5997006032225611</c:v>
                </c:pt>
                <c:pt idx="1071">
                  <c:v>-5.0151930688785082</c:v>
                </c:pt>
                <c:pt idx="1072">
                  <c:v>-0.60571949883219656</c:v>
                </c:pt>
                <c:pt idx="1073">
                  <c:v>8.2563558800719612</c:v>
                </c:pt>
                <c:pt idx="1074">
                  <c:v>-2.1819804242261962</c:v>
                </c:pt>
                <c:pt idx="1075">
                  <c:v>9.7584920953255008</c:v>
                </c:pt>
                <c:pt idx="1076">
                  <c:v>12.749066093577589</c:v>
                </c:pt>
                <c:pt idx="1077">
                  <c:v>11.12776528671009</c:v>
                </c:pt>
                <c:pt idx="1078">
                  <c:v>-0.50688043138297534</c:v>
                </c:pt>
                <c:pt idx="1079">
                  <c:v>-5.6199522487482172</c:v>
                </c:pt>
                <c:pt idx="1080">
                  <c:v>-4.2421340953092086</c:v>
                </c:pt>
                <c:pt idx="1081">
                  <c:v>-3.284459013434089</c:v>
                </c:pt>
                <c:pt idx="1082">
                  <c:v>-5.7884129386415184</c:v>
                </c:pt>
                <c:pt idx="1083">
                  <c:v>-5.9767499062715252</c:v>
                </c:pt>
                <c:pt idx="1084">
                  <c:v>24.279754483032779</c:v>
                </c:pt>
                <c:pt idx="1085">
                  <c:v>20.40033875744319</c:v>
                </c:pt>
                <c:pt idx="1086">
                  <c:v>11.977778342224349</c:v>
                </c:pt>
                <c:pt idx="1087">
                  <c:v>-6.7199315199413396</c:v>
                </c:pt>
                <c:pt idx="1088">
                  <c:v>-5.7884129386415184</c:v>
                </c:pt>
                <c:pt idx="1089">
                  <c:v>-5.7884129386415184</c:v>
                </c:pt>
                <c:pt idx="1090">
                  <c:v>-6.7199315199413396</c:v>
                </c:pt>
                <c:pt idx="1091">
                  <c:v>-5.7884129386415184</c:v>
                </c:pt>
                <c:pt idx="1092">
                  <c:v>-5.7884129386415184</c:v>
                </c:pt>
                <c:pt idx="1093">
                  <c:v>-6.6304245842317391</c:v>
                </c:pt>
                <c:pt idx="1094">
                  <c:v>-2.990922269918789</c:v>
                </c:pt>
                <c:pt idx="1095">
                  <c:v>-5.7007778635999191</c:v>
                </c:pt>
                <c:pt idx="1096">
                  <c:v>-4.6200870322222389</c:v>
                </c:pt>
                <c:pt idx="1097">
                  <c:v>-4.2731183398739434</c:v>
                </c:pt>
                <c:pt idx="1098">
                  <c:v>-6.7199315199413396</c:v>
                </c:pt>
                <c:pt idx="1099">
                  <c:v>9.729052283063119</c:v>
                </c:pt>
                <c:pt idx="1100">
                  <c:v>29.90039023830003</c:v>
                </c:pt>
                <c:pt idx="1101">
                  <c:v>20.40033875744319</c:v>
                </c:pt>
                <c:pt idx="1102">
                  <c:v>1.8206696588623741</c:v>
                </c:pt>
                <c:pt idx="1103">
                  <c:v>-5.7884129386415184</c:v>
                </c:pt>
                <c:pt idx="1104">
                  <c:v>-4.1595955363207953</c:v>
                </c:pt>
                <c:pt idx="1105">
                  <c:v>2.5991241358076311</c:v>
                </c:pt>
                <c:pt idx="1106">
                  <c:v>-6.6304245842317391</c:v>
                </c:pt>
                <c:pt idx="1107">
                  <c:v>-6.6304245842317391</c:v>
                </c:pt>
                <c:pt idx="1108">
                  <c:v>3.2380407767434738</c:v>
                </c:pt>
                <c:pt idx="1109">
                  <c:v>-6.7199315199413396</c:v>
                </c:pt>
                <c:pt idx="1110">
                  <c:v>14.39906334599385</c:v>
                </c:pt>
                <c:pt idx="1111">
                  <c:v>-6.7199315199413396</c:v>
                </c:pt>
                <c:pt idx="1112">
                  <c:v>-5.7884129386415184</c:v>
                </c:pt>
                <c:pt idx="1113">
                  <c:v>-5.7007778635999191</c:v>
                </c:pt>
                <c:pt idx="1114">
                  <c:v>0.116874423710752</c:v>
                </c:pt>
                <c:pt idx="1115">
                  <c:v>-4.9710773374641661</c:v>
                </c:pt>
                <c:pt idx="1116">
                  <c:v>-6.1353816309898193</c:v>
                </c:pt>
                <c:pt idx="1117">
                  <c:v>-6.6304245842317391</c:v>
                </c:pt>
                <c:pt idx="1118">
                  <c:v>-6.7199315199413396</c:v>
                </c:pt>
                <c:pt idx="1119">
                  <c:v>63.801335754411902</c:v>
                </c:pt>
                <c:pt idx="1120">
                  <c:v>5.8496365574735067</c:v>
                </c:pt>
                <c:pt idx="1121">
                  <c:v>-6.7199315199413396</c:v>
                </c:pt>
                <c:pt idx="1122">
                  <c:v>-6.7199315199413396</c:v>
                </c:pt>
                <c:pt idx="1123">
                  <c:v>-6.7199315199413396</c:v>
                </c:pt>
                <c:pt idx="1124">
                  <c:v>0.29632284031433809</c:v>
                </c:pt>
                <c:pt idx="1125">
                  <c:v>2.3369205098668102</c:v>
                </c:pt>
                <c:pt idx="1126">
                  <c:v>-1.114968782575259</c:v>
                </c:pt>
                <c:pt idx="1127">
                  <c:v>3.9531259616958372</c:v>
                </c:pt>
                <c:pt idx="1128">
                  <c:v>0.1361313305025309</c:v>
                </c:pt>
                <c:pt idx="1129">
                  <c:v>-0.7673935749194376</c:v>
                </c:pt>
                <c:pt idx="1130">
                  <c:v>-6.7199315199413396</c:v>
                </c:pt>
                <c:pt idx="1131">
                  <c:v>7.4377884841088493</c:v>
                </c:pt>
                <c:pt idx="1132">
                  <c:v>21.38594185044153</c:v>
                </c:pt>
                <c:pt idx="1133">
                  <c:v>4.4703704756475071</c:v>
                </c:pt>
                <c:pt idx="1134">
                  <c:v>0.84900192765918359</c:v>
                </c:pt>
                <c:pt idx="1135">
                  <c:v>-5.5175214515123496</c:v>
                </c:pt>
                <c:pt idx="1136">
                  <c:v>2.7127435871885148</c:v>
                </c:pt>
                <c:pt idx="1137">
                  <c:v>5.7177137045900013</c:v>
                </c:pt>
                <c:pt idx="1138">
                  <c:v>-5.3843294845103191</c:v>
                </c:pt>
                <c:pt idx="1139">
                  <c:v>-6.7199315199413396</c:v>
                </c:pt>
                <c:pt idx="1140">
                  <c:v>-6.7199315199413396</c:v>
                </c:pt>
                <c:pt idx="1141">
                  <c:v>-6.7199315199413396</c:v>
                </c:pt>
                <c:pt idx="1142">
                  <c:v>-6.7199315199413396</c:v>
                </c:pt>
                <c:pt idx="1143">
                  <c:v>-6.530487667646085</c:v>
                </c:pt>
                <c:pt idx="1144">
                  <c:v>-6.6577193657995313</c:v>
                </c:pt>
                <c:pt idx="1145">
                  <c:v>-6.1149952019901379</c:v>
                </c:pt>
                <c:pt idx="1146">
                  <c:v>-5.4837380940659237</c:v>
                </c:pt>
                <c:pt idx="1147">
                  <c:v>12.425304244115409</c:v>
                </c:pt>
                <c:pt idx="1148">
                  <c:v>6.6910718990214058E-2</c:v>
                </c:pt>
                <c:pt idx="1149">
                  <c:v>15.964027117193989</c:v>
                </c:pt>
                <c:pt idx="1150">
                  <c:v>2.316641386831098</c:v>
                </c:pt>
                <c:pt idx="1151">
                  <c:v>-6.7199315199413396</c:v>
                </c:pt>
                <c:pt idx="1152">
                  <c:v>-6.7199315199413396</c:v>
                </c:pt>
                <c:pt idx="1153">
                  <c:v>-6.7199315199413396</c:v>
                </c:pt>
                <c:pt idx="1154">
                  <c:v>3.3530594637933189</c:v>
                </c:pt>
                <c:pt idx="1155">
                  <c:v>-3.2704433749714039</c:v>
                </c:pt>
                <c:pt idx="1156">
                  <c:v>-4.2106633091975318</c:v>
                </c:pt>
                <c:pt idx="1157">
                  <c:v>13.96018767055692</c:v>
                </c:pt>
                <c:pt idx="1158">
                  <c:v>-6.530487667646085</c:v>
                </c:pt>
                <c:pt idx="1159">
                  <c:v>-5.2737867758482526</c:v>
                </c:pt>
                <c:pt idx="1160">
                  <c:v>0.76424542699115161</c:v>
                </c:pt>
                <c:pt idx="1161">
                  <c:v>-3.4472051159365038</c:v>
                </c:pt>
                <c:pt idx="1162">
                  <c:v>-1.7371008453213781</c:v>
                </c:pt>
                <c:pt idx="1163">
                  <c:v>-3.6999514790900361</c:v>
                </c:pt>
                <c:pt idx="1164">
                  <c:v>38.179366043032267</c:v>
                </c:pt>
                <c:pt idx="1165">
                  <c:v>-2.990922269918789</c:v>
                </c:pt>
                <c:pt idx="1166">
                  <c:v>-3.6999514790900361</c:v>
                </c:pt>
                <c:pt idx="1167">
                  <c:v>-2.990922269918789</c:v>
                </c:pt>
                <c:pt idx="1168">
                  <c:v>-5.6199522487482172</c:v>
                </c:pt>
                <c:pt idx="1169">
                  <c:v>-3.284459013434089</c:v>
                </c:pt>
                <c:pt idx="1170">
                  <c:v>-3.284459013434089</c:v>
                </c:pt>
                <c:pt idx="1171">
                  <c:v>2.5182985209559301</c:v>
                </c:pt>
                <c:pt idx="1172">
                  <c:v>-6.1353816309898193</c:v>
                </c:pt>
                <c:pt idx="1173">
                  <c:v>-3.284459013434089</c:v>
                </c:pt>
                <c:pt idx="1174">
                  <c:v>-3.5063516521603888</c:v>
                </c:pt>
                <c:pt idx="1175">
                  <c:v>-6.1353816309898193</c:v>
                </c:pt>
                <c:pt idx="1176">
                  <c:v>-3.5063516521603888</c:v>
                </c:pt>
                <c:pt idx="1177">
                  <c:v>-4.6750249185623947</c:v>
                </c:pt>
                <c:pt idx="1178">
                  <c:v>-3.5063516521603888</c:v>
                </c:pt>
                <c:pt idx="1179">
                  <c:v>-3.5063516521603888</c:v>
                </c:pt>
                <c:pt idx="1180">
                  <c:v>-3.5063516521603888</c:v>
                </c:pt>
                <c:pt idx="1181">
                  <c:v>-6.1353816309898193</c:v>
                </c:pt>
                <c:pt idx="1182">
                  <c:v>-4.2710975435922736</c:v>
                </c:pt>
                <c:pt idx="1183">
                  <c:v>-5.3163588754549451</c:v>
                </c:pt>
                <c:pt idx="1184">
                  <c:v>-5.3163588754549451</c:v>
                </c:pt>
                <c:pt idx="1185">
                  <c:v>-2.6873288966255222</c:v>
                </c:pt>
                <c:pt idx="1186">
                  <c:v>-2.6873288966255222</c:v>
                </c:pt>
                <c:pt idx="1187">
                  <c:v>-5.3163588754549451</c:v>
                </c:pt>
                <c:pt idx="1188">
                  <c:v>-3.856002163027525</c:v>
                </c:pt>
                <c:pt idx="1189">
                  <c:v>0.69332109828621835</c:v>
                </c:pt>
                <c:pt idx="1190">
                  <c:v>-3.1570967981133951</c:v>
                </c:pt>
                <c:pt idx="1191">
                  <c:v>-3.1570967981133951</c:v>
                </c:pt>
                <c:pt idx="1192">
                  <c:v>7.6958404675207417</c:v>
                </c:pt>
                <c:pt idx="1193">
                  <c:v>-2.611534770405572</c:v>
                </c:pt>
                <c:pt idx="1194">
                  <c:v>-3.0791700217178888</c:v>
                </c:pt>
                <c:pt idx="1195">
                  <c:v>-3.5742129749598108</c:v>
                </c:pt>
                <c:pt idx="1196">
                  <c:v>-0.65243162253765075</c:v>
                </c:pt>
                <c:pt idx="1197">
                  <c:v>2.1004238874770338</c:v>
                </c:pt>
                <c:pt idx="1198">
                  <c:v>-0.23531544569123761</c:v>
                </c:pt>
                <c:pt idx="1199">
                  <c:v>-0.23531544569123761</c:v>
                </c:pt>
                <c:pt idx="1200">
                  <c:v>3.61510245070837</c:v>
                </c:pt>
                <c:pt idx="1201">
                  <c:v>8.5709769904074484</c:v>
                </c:pt>
                <c:pt idx="1202">
                  <c:v>-2.2819602752266901</c:v>
                </c:pt>
                <c:pt idx="1203">
                  <c:v>-2.9808656401408178</c:v>
                </c:pt>
                <c:pt idx="1204">
                  <c:v>-1.6188133092904691</c:v>
                </c:pt>
                <c:pt idx="1205">
                  <c:v>-0.45014004288846282</c:v>
                </c:pt>
                <c:pt idx="1206">
                  <c:v>-3.0791700217178888</c:v>
                </c:pt>
                <c:pt idx="1207">
                  <c:v>10.40279722274569</c:v>
                </c:pt>
                <c:pt idx="1208">
                  <c:v>2.1854264583215359</c:v>
                </c:pt>
                <c:pt idx="1209">
                  <c:v>-2.9808656401408178</c:v>
                </c:pt>
                <c:pt idx="1210">
                  <c:v>-1.488760280105498</c:v>
                </c:pt>
                <c:pt idx="1211">
                  <c:v>-2.3177186742046021</c:v>
                </c:pt>
                <c:pt idx="1212">
                  <c:v>-1.6188133092904691</c:v>
                </c:pt>
                <c:pt idx="1213">
                  <c:v>-0.78985491519136719</c:v>
                </c:pt>
                <c:pt idx="1214">
                  <c:v>-0.45014004288846282</c:v>
                </c:pt>
                <c:pt idx="1215">
                  <c:v>-1.6188133092904691</c:v>
                </c:pt>
                <c:pt idx="1216">
                  <c:v>-1.1148942084604121</c:v>
                </c:pt>
                <c:pt idx="1217">
                  <c:v>9.7796859840515076</c:v>
                </c:pt>
                <c:pt idx="1218">
                  <c:v>-0.45014004288846282</c:v>
                </c:pt>
                <c:pt idx="1219">
                  <c:v>-2.3177186742046021</c:v>
                </c:pt>
                <c:pt idx="1220">
                  <c:v>-2.3177186742046021</c:v>
                </c:pt>
                <c:pt idx="1221">
                  <c:v>-1.6188133092904691</c:v>
                </c:pt>
                <c:pt idx="1222">
                  <c:v>-1.6188133092904691</c:v>
                </c:pt>
                <c:pt idx="1223">
                  <c:v>40.720148270062602</c:v>
                </c:pt>
                <c:pt idx="1224">
                  <c:v>-3.77807538663202</c:v>
                </c:pt>
                <c:pt idx="1225">
                  <c:v>-2.6643400065701721</c:v>
                </c:pt>
                <c:pt idx="1226">
                  <c:v>-1.772156646496776</c:v>
                </c:pt>
                <c:pt idx="1227">
                  <c:v>-1.772156646496776</c:v>
                </c:pt>
                <c:pt idx="1228">
                  <c:v>-2.3177186742046021</c:v>
                </c:pt>
                <c:pt idx="1229">
                  <c:v>-2.3177186742046021</c:v>
                </c:pt>
                <c:pt idx="1230">
                  <c:v>-2.3177186742046021</c:v>
                </c:pt>
                <c:pt idx="1231">
                  <c:v>-2.3177186742046021</c:v>
                </c:pt>
                <c:pt idx="1232">
                  <c:v>-1.1490454078025949</c:v>
                </c:pt>
                <c:pt idx="1233">
                  <c:v>-1.1490454078025949</c:v>
                </c:pt>
                <c:pt idx="1234">
                  <c:v>-2.3177186742046021</c:v>
                </c:pt>
                <c:pt idx="1235">
                  <c:v>-2.3177186742046021</c:v>
                </c:pt>
                <c:pt idx="1236">
                  <c:v>-2.3177186742046021</c:v>
                </c:pt>
                <c:pt idx="1237">
                  <c:v>-2.3177186742046021</c:v>
                </c:pt>
                <c:pt idx="1238">
                  <c:v>-2.3177186742046021</c:v>
                </c:pt>
                <c:pt idx="1239">
                  <c:v>-1.442582151317894</c:v>
                </c:pt>
                <c:pt idx="1240">
                  <c:v>-1.442582151317894</c:v>
                </c:pt>
                <c:pt idx="1241">
                  <c:v>-1.6188133092904691</c:v>
                </c:pt>
                <c:pt idx="1242">
                  <c:v>-1.6188133092904691</c:v>
                </c:pt>
                <c:pt idx="1243">
                  <c:v>-1.6188133092904691</c:v>
                </c:pt>
                <c:pt idx="1244">
                  <c:v>-1.6188133092904691</c:v>
                </c:pt>
                <c:pt idx="1245">
                  <c:v>9.2341239563436694</c:v>
                </c:pt>
                <c:pt idx="1246">
                  <c:v>-0.45014004288846282</c:v>
                </c:pt>
                <c:pt idx="1247">
                  <c:v>-3.77807538663202</c:v>
                </c:pt>
                <c:pt idx="1248">
                  <c:v>-3.0791700217178888</c:v>
                </c:pt>
                <c:pt idx="1249">
                  <c:v>-3.0791700217178888</c:v>
                </c:pt>
                <c:pt idx="1250">
                  <c:v>7.77376724391626</c:v>
                </c:pt>
                <c:pt idx="1251">
                  <c:v>-3.0791700217178888</c:v>
                </c:pt>
                <c:pt idx="1252">
                  <c:v>-0.45014004288846282</c:v>
                </c:pt>
                <c:pt idx="1253">
                  <c:v>-1.0732512815826429</c:v>
                </c:pt>
                <c:pt idx="1254">
                  <c:v>-0.45014004288846282</c:v>
                </c:pt>
                <c:pt idx="1255">
                  <c:v>-0.45014004288846282</c:v>
                </c:pt>
                <c:pt idx="1256">
                  <c:v>10.40279722274569</c:v>
                </c:pt>
                <c:pt idx="1257">
                  <c:v>-3.5742129749598108</c:v>
                </c:pt>
                <c:pt idx="1258">
                  <c:v>14.110015215230691</c:v>
                </c:pt>
                <c:pt idx="1259">
                  <c:v>7.590131578306706</c:v>
                </c:pt>
                <c:pt idx="1260">
                  <c:v>-4.2731183398739434</c:v>
                </c:pt>
                <c:pt idx="1261">
                  <c:v>-3.77807538663202</c:v>
                </c:pt>
                <c:pt idx="1262">
                  <c:v>-2.3177186742046021</c:v>
                </c:pt>
                <c:pt idx="1263">
                  <c:v>-1.1490454078025949</c:v>
                </c:pt>
                <c:pt idx="1264">
                  <c:v>40.021242905148469</c:v>
                </c:pt>
                <c:pt idx="1265">
                  <c:v>-4.2731183398739434</c:v>
                </c:pt>
                <c:pt idx="1266">
                  <c:v>-5.7884129386415184</c:v>
                </c:pt>
                <c:pt idx="1267">
                  <c:v>-5.7884129386415184</c:v>
                </c:pt>
                <c:pt idx="1268">
                  <c:v>-5.7884129386415184</c:v>
                </c:pt>
                <c:pt idx="1269">
                  <c:v>-4.2731183398739434</c:v>
                </c:pt>
                <c:pt idx="1270">
                  <c:v>-4.2731183398739434</c:v>
                </c:pt>
                <c:pt idx="1271">
                  <c:v>-4.2731183398739434</c:v>
                </c:pt>
                <c:pt idx="1272">
                  <c:v>-4.2731183398739434</c:v>
                </c:pt>
                <c:pt idx="1273">
                  <c:v>-4.2731183398739434</c:v>
                </c:pt>
                <c:pt idx="1274">
                  <c:v>-4.2731183398739434</c:v>
                </c:pt>
                <c:pt idx="1275">
                  <c:v>-5.0595059251249044</c:v>
                </c:pt>
                <c:pt idx="1276">
                  <c:v>-4.3606005602107718</c:v>
                </c:pt>
                <c:pt idx="1277">
                  <c:v>-1.182949261578105</c:v>
                </c:pt>
                <c:pt idx="1278">
                  <c:v>13.39903686005743</c:v>
                </c:pt>
                <c:pt idx="1279">
                  <c:v>-3.5742129749598108</c:v>
                </c:pt>
                <c:pt idx="1280">
                  <c:v>-4.2731183398739434</c:v>
                </c:pt>
                <c:pt idx="1281">
                  <c:v>-4.3606005602107718</c:v>
                </c:pt>
                <c:pt idx="1282">
                  <c:v>-6.2426955065311143</c:v>
                </c:pt>
                <c:pt idx="1283">
                  <c:v>-1.4388192077886131</c:v>
                </c:pt>
                <c:pt idx="1284">
                  <c:v>-0.65243162253765075</c:v>
                </c:pt>
                <c:pt idx="1285">
                  <c:v>13.37843023711617</c:v>
                </c:pt>
                <c:pt idx="1286">
                  <c:v>12.46484740027671</c:v>
                </c:pt>
                <c:pt idx="1287">
                  <c:v>-3.499642319289602</c:v>
                </c:pt>
                <c:pt idx="1288">
                  <c:v>0.91300476972843736</c:v>
                </c:pt>
                <c:pt idx="1289">
                  <c:v>-4.2731183398739434</c:v>
                </c:pt>
                <c:pt idx="1290">
                  <c:v>-5.0595059251249044</c:v>
                </c:pt>
                <c:pt idx="1291">
                  <c:v>-6.7199315199413396</c:v>
                </c:pt>
                <c:pt idx="1292">
                  <c:v>-5.2947900199914937</c:v>
                </c:pt>
                <c:pt idx="1293">
                  <c:v>-0.65243162253765075</c:v>
                </c:pt>
                <c:pt idx="1294">
                  <c:v>-0.65243162253765075</c:v>
                </c:pt>
                <c:pt idx="1295">
                  <c:v>-2.4547210151125962</c:v>
                </c:pt>
                <c:pt idx="1296">
                  <c:v>-0.65243162253765075</c:v>
                </c:pt>
                <c:pt idx="1297">
                  <c:v>-0.65243162253765075</c:v>
                </c:pt>
                <c:pt idx="1298">
                  <c:v>-0.65243162253765075</c:v>
                </c:pt>
                <c:pt idx="1299">
                  <c:v>-0.65243162253765075</c:v>
                </c:pt>
                <c:pt idx="1300">
                  <c:v>-0.65243162253765075</c:v>
                </c:pt>
                <c:pt idx="1301">
                  <c:v>-0.65243162253765075</c:v>
                </c:pt>
                <c:pt idx="1302">
                  <c:v>-0.65243162253765075</c:v>
                </c:pt>
                <c:pt idx="1303">
                  <c:v>-0.65243162253765075</c:v>
                </c:pt>
                <c:pt idx="1304">
                  <c:v>-0.65243162253765075</c:v>
                </c:pt>
                <c:pt idx="1305">
                  <c:v>0.79237284292881771</c:v>
                </c:pt>
                <c:pt idx="1306">
                  <c:v>-0.65243162253765075</c:v>
                </c:pt>
                <c:pt idx="1307">
                  <c:v>-0.65243162253765075</c:v>
                </c:pt>
                <c:pt idx="1308">
                  <c:v>-0.65243162253765075</c:v>
                </c:pt>
                <c:pt idx="1309">
                  <c:v>-0.65243162253765075</c:v>
                </c:pt>
                <c:pt idx="1310">
                  <c:v>-0.65243162253765075</c:v>
                </c:pt>
                <c:pt idx="1311">
                  <c:v>-0.65243162253765075</c:v>
                </c:pt>
                <c:pt idx="1312">
                  <c:v>-0.65243162253765075</c:v>
                </c:pt>
                <c:pt idx="1313">
                  <c:v>-0.65243162253765075</c:v>
                </c:pt>
                <c:pt idx="1314">
                  <c:v>-0.65243162253765075</c:v>
                </c:pt>
                <c:pt idx="1315">
                  <c:v>-0.65243162253765075</c:v>
                </c:pt>
                <c:pt idx="1316">
                  <c:v>-0.65243162253765075</c:v>
                </c:pt>
                <c:pt idx="1317">
                  <c:v>-2.7533691687782622</c:v>
                </c:pt>
                <c:pt idx="1318">
                  <c:v>2.2249106921009369</c:v>
                </c:pt>
                <c:pt idx="1319">
                  <c:v>-0.65243162253765075</c:v>
                </c:pt>
                <c:pt idx="1320">
                  <c:v>-0.65243162253765075</c:v>
                </c:pt>
                <c:pt idx="1321">
                  <c:v>-0.65243162253765075</c:v>
                </c:pt>
                <c:pt idx="1322">
                  <c:v>0.93335782071076867</c:v>
                </c:pt>
                <c:pt idx="1323">
                  <c:v>1.3136986952301819</c:v>
                </c:pt>
                <c:pt idx="1324">
                  <c:v>0.68558046219890567</c:v>
                </c:pt>
                <c:pt idx="1325">
                  <c:v>0.68558046219890567</c:v>
                </c:pt>
                <c:pt idx="1326">
                  <c:v>0.63982107719546288</c:v>
                </c:pt>
                <c:pt idx="1327">
                  <c:v>0.63982107719546288</c:v>
                </c:pt>
                <c:pt idx="1328">
                  <c:v>0.88787266256694064</c:v>
                </c:pt>
                <c:pt idx="1329">
                  <c:v>-0.65243162253765075</c:v>
                </c:pt>
                <c:pt idx="1330">
                  <c:v>-0.65243162253765075</c:v>
                </c:pt>
                <c:pt idx="1331">
                  <c:v>-0.65243162253765075</c:v>
                </c:pt>
                <c:pt idx="1332">
                  <c:v>-0.65243162253765075</c:v>
                </c:pt>
                <c:pt idx="1333">
                  <c:v>-0.65243162253765075</c:v>
                </c:pt>
                <c:pt idx="1334">
                  <c:v>-0.65243162253765075</c:v>
                </c:pt>
                <c:pt idx="1335">
                  <c:v>-0.65243162253765075</c:v>
                </c:pt>
                <c:pt idx="1336">
                  <c:v>-0.65243162253765075</c:v>
                </c:pt>
                <c:pt idx="1337">
                  <c:v>-0.65243162253765075</c:v>
                </c:pt>
                <c:pt idx="1338">
                  <c:v>-0.65243162253765075</c:v>
                </c:pt>
                <c:pt idx="1339">
                  <c:v>-0.65243162253765075</c:v>
                </c:pt>
                <c:pt idx="1340">
                  <c:v>-0.65243162253765075</c:v>
                </c:pt>
                <c:pt idx="1341">
                  <c:v>-0.65243162253765075</c:v>
                </c:pt>
                <c:pt idx="1342">
                  <c:v>-0.65243162253765075</c:v>
                </c:pt>
                <c:pt idx="1343">
                  <c:v>-0.65243162253765075</c:v>
                </c:pt>
                <c:pt idx="1344">
                  <c:v>-0.5286060913523789</c:v>
                </c:pt>
                <c:pt idx="1345">
                  <c:v>42.10364613366184</c:v>
                </c:pt>
                <c:pt idx="1346">
                  <c:v>-0.15738866929573</c:v>
                </c:pt>
                <c:pt idx="1347">
                  <c:v>-4.2731183398739434</c:v>
                </c:pt>
                <c:pt idx="1348">
                  <c:v>-4.2731183398739434</c:v>
                </c:pt>
                <c:pt idx="1349">
                  <c:v>-3.5742129749598108</c:v>
                </c:pt>
                <c:pt idx="1350">
                  <c:v>-6.6310761905630518</c:v>
                </c:pt>
                <c:pt idx="1351">
                  <c:v>4.2558296801169826</c:v>
                </c:pt>
                <c:pt idx="1352">
                  <c:v>5.167423613658138</c:v>
                </c:pt>
                <c:pt idx="1353">
                  <c:v>-4.0673533727867603</c:v>
                </c:pt>
                <c:pt idx="1354">
                  <c:v>-2.3897978166973561</c:v>
                </c:pt>
                <c:pt idx="1355">
                  <c:v>28.693191970617079</c:v>
                </c:pt>
                <c:pt idx="1356">
                  <c:v>8.221376206992506</c:v>
                </c:pt>
                <c:pt idx="1357">
                  <c:v>13.19524188997206</c:v>
                </c:pt>
                <c:pt idx="1358">
                  <c:v>1.0886583190626899</c:v>
                </c:pt>
                <c:pt idx="1359">
                  <c:v>0.7917099721368217</c:v>
                </c:pt>
                <c:pt idx="1360">
                  <c:v>7.7399833668665172</c:v>
                </c:pt>
                <c:pt idx="1361">
                  <c:v>-6.7199315199413396</c:v>
                </c:pt>
                <c:pt idx="1362">
                  <c:v>27.564227261144602</c:v>
                </c:pt>
                <c:pt idx="1363">
                  <c:v>-6.7199315199413396</c:v>
                </c:pt>
                <c:pt idx="1364">
                  <c:v>-6.6304245842317391</c:v>
                </c:pt>
                <c:pt idx="1365">
                  <c:v>-3.61403350861297</c:v>
                </c:pt>
                <c:pt idx="1366">
                  <c:v>-6.6304245842317391</c:v>
                </c:pt>
                <c:pt idx="1367">
                  <c:v>-5.7884129386415184</c:v>
                </c:pt>
                <c:pt idx="1368">
                  <c:v>-6.7199315199413396</c:v>
                </c:pt>
                <c:pt idx="1369">
                  <c:v>19.43730711300524</c:v>
                </c:pt>
                <c:pt idx="1370">
                  <c:v>14.174748841350731</c:v>
                </c:pt>
                <c:pt idx="1371">
                  <c:v>-6.7199315199413396</c:v>
                </c:pt>
                <c:pt idx="1372">
                  <c:v>-4.3436084731750491</c:v>
                </c:pt>
                <c:pt idx="1373">
                  <c:v>-6.7199315199413396</c:v>
                </c:pt>
                <c:pt idx="1374">
                  <c:v>8.545240775143732</c:v>
                </c:pt>
                <c:pt idx="1375">
                  <c:v>32.655407289025497</c:v>
                </c:pt>
                <c:pt idx="1376">
                  <c:v>11.779964168098781</c:v>
                </c:pt>
                <c:pt idx="1377">
                  <c:v>5.9490066603015128</c:v>
                </c:pt>
                <c:pt idx="1378">
                  <c:v>-6.7199315199413396</c:v>
                </c:pt>
                <c:pt idx="1379">
                  <c:v>7.4718194994463873</c:v>
                </c:pt>
                <c:pt idx="1380">
                  <c:v>7.1010130358731702</c:v>
                </c:pt>
                <c:pt idx="1381">
                  <c:v>2.109323943774347</c:v>
                </c:pt>
                <c:pt idx="1382">
                  <c:v>7.5823432928295071</c:v>
                </c:pt>
                <c:pt idx="1383">
                  <c:v>-6.1149952019901379</c:v>
                </c:pt>
                <c:pt idx="1384">
                  <c:v>-0.52598647646030816</c:v>
                </c:pt>
                <c:pt idx="1385">
                  <c:v>-6.530487667646085</c:v>
                </c:pt>
                <c:pt idx="1386">
                  <c:v>-6.6304245842317391</c:v>
                </c:pt>
                <c:pt idx="1387">
                  <c:v>-6.6304245842317391</c:v>
                </c:pt>
                <c:pt idx="1388">
                  <c:v>-6.1149952019901379</c:v>
                </c:pt>
                <c:pt idx="1389">
                  <c:v>1.507454171910614</c:v>
                </c:pt>
                <c:pt idx="1390">
                  <c:v>35.05985021752182</c:v>
                </c:pt>
                <c:pt idx="1391">
                  <c:v>3.7323973846527752</c:v>
                </c:pt>
                <c:pt idx="1392">
                  <c:v>63.801335754411902</c:v>
                </c:pt>
                <c:pt idx="1393">
                  <c:v>-6.6304245842317391</c:v>
                </c:pt>
                <c:pt idx="1394">
                  <c:v>-6.6304245842317391</c:v>
                </c:pt>
                <c:pt idx="1395">
                  <c:v>-5.7884129386415184</c:v>
                </c:pt>
                <c:pt idx="1396">
                  <c:v>-6.7199315199413396</c:v>
                </c:pt>
                <c:pt idx="1397">
                  <c:v>-6.7199315199413396</c:v>
                </c:pt>
                <c:pt idx="1398">
                  <c:v>-6.7199315199413396</c:v>
                </c:pt>
                <c:pt idx="1399">
                  <c:v>23.961166155551549</c:v>
                </c:pt>
                <c:pt idx="1400">
                  <c:v>10.90226139110826</c:v>
                </c:pt>
                <c:pt idx="1401">
                  <c:v>15.616820909895839</c:v>
                </c:pt>
                <c:pt idx="1402">
                  <c:v>19.069588394204079</c:v>
                </c:pt>
                <c:pt idx="1403">
                  <c:v>11.557001415446569</c:v>
                </c:pt>
                <c:pt idx="1404">
                  <c:v>7.3500472529117209</c:v>
                </c:pt>
                <c:pt idx="1405">
                  <c:v>2.5734825414043412</c:v>
                </c:pt>
                <c:pt idx="1406">
                  <c:v>8.4985647579089338</c:v>
                </c:pt>
                <c:pt idx="1407">
                  <c:v>19.111939765409531</c:v>
                </c:pt>
                <c:pt idx="1408">
                  <c:v>16.525051544182841</c:v>
                </c:pt>
                <c:pt idx="1409">
                  <c:v>-6.7199315199413396</c:v>
                </c:pt>
                <c:pt idx="1410">
                  <c:v>-5.0707289639531101</c:v>
                </c:pt>
                <c:pt idx="1411">
                  <c:v>-6.7199315199413396</c:v>
                </c:pt>
                <c:pt idx="1412">
                  <c:v>-6.7199315199413396</c:v>
                </c:pt>
                <c:pt idx="1413">
                  <c:v>-6.7199315199413396</c:v>
                </c:pt>
                <c:pt idx="1414">
                  <c:v>-4.2962762939334622</c:v>
                </c:pt>
                <c:pt idx="1415">
                  <c:v>-5.2256513771583277</c:v>
                </c:pt>
                <c:pt idx="1416">
                  <c:v>-5.6411438428142748</c:v>
                </c:pt>
                <c:pt idx="1417">
                  <c:v>-3.5813243269592672</c:v>
                </c:pt>
                <c:pt idx="1418">
                  <c:v>1.9471259953382549</c:v>
                </c:pt>
                <c:pt idx="1419">
                  <c:v>-5.2256513771583277</c:v>
                </c:pt>
                <c:pt idx="1420">
                  <c:v>-5.7410807593999298</c:v>
                </c:pt>
                <c:pt idx="1421">
                  <c:v>29.54344878860115</c:v>
                </c:pt>
                <c:pt idx="1422">
                  <c:v>9.9061349695092247</c:v>
                </c:pt>
                <c:pt idx="1423">
                  <c:v>21.74710229581239</c:v>
                </c:pt>
                <c:pt idx="1424">
                  <c:v>13.70765414741429</c:v>
                </c:pt>
                <c:pt idx="1425">
                  <c:v>-5.3485431477000667</c:v>
                </c:pt>
                <c:pt idx="1426">
                  <c:v>-2.1826605789984268</c:v>
                </c:pt>
                <c:pt idx="1427">
                  <c:v>-3.1184750515483479</c:v>
                </c:pt>
                <c:pt idx="1428">
                  <c:v>-2.1826605789984268</c:v>
                </c:pt>
                <c:pt idx="1429">
                  <c:v>11.12985236963029</c:v>
                </c:pt>
                <c:pt idx="1430">
                  <c:v>4.0942692706575734</c:v>
                </c:pt>
                <c:pt idx="1431">
                  <c:v>59.953793797664026</c:v>
                </c:pt>
                <c:pt idx="1432">
                  <c:v>30.771982688817872</c:v>
                </c:pt>
                <c:pt idx="1433">
                  <c:v>33.636474107363583</c:v>
                </c:pt>
                <c:pt idx="1434">
                  <c:v>15.878768846520609</c:v>
                </c:pt>
                <c:pt idx="1435">
                  <c:v>63.801335754411902</c:v>
                </c:pt>
                <c:pt idx="1436">
                  <c:v>38.63769997066607</c:v>
                </c:pt>
                <c:pt idx="1437">
                  <c:v>5.4905570892427233</c:v>
                </c:pt>
                <c:pt idx="1438">
                  <c:v>2.561424191160254</c:v>
                </c:pt>
                <c:pt idx="1439">
                  <c:v>2.7113407480723919</c:v>
                </c:pt>
                <c:pt idx="1440">
                  <c:v>2.3863014548033461</c:v>
                </c:pt>
                <c:pt idx="1441">
                  <c:v>47.243294066825541</c:v>
                </c:pt>
                <c:pt idx="1442">
                  <c:v>34.676791582134612</c:v>
                </c:pt>
                <c:pt idx="1443">
                  <c:v>23.846653076330568</c:v>
                </c:pt>
                <c:pt idx="1444">
                  <c:v>8.3953878284273422</c:v>
                </c:pt>
                <c:pt idx="1445">
                  <c:v>10.47664211778371</c:v>
                </c:pt>
                <c:pt idx="1446">
                  <c:v>8.6420043171345888</c:v>
                </c:pt>
                <c:pt idx="1447">
                  <c:v>26.595505424999519</c:v>
                </c:pt>
                <c:pt idx="1448">
                  <c:v>19.526299438281871</c:v>
                </c:pt>
                <c:pt idx="1449">
                  <c:v>9.1968179908730114</c:v>
                </c:pt>
                <c:pt idx="1450">
                  <c:v>7.0891858219023574</c:v>
                </c:pt>
                <c:pt idx="1451">
                  <c:v>32.779593077053327</c:v>
                </c:pt>
                <c:pt idx="1452">
                  <c:v>51.369260124838462</c:v>
                </c:pt>
                <c:pt idx="1453">
                  <c:v>-3.1029485636939911</c:v>
                </c:pt>
                <c:pt idx="1454">
                  <c:v>-3.1029485636939911</c:v>
                </c:pt>
                <c:pt idx="1455">
                  <c:v>-3.1029485636939911</c:v>
                </c:pt>
                <c:pt idx="1456">
                  <c:v>-3.1029485636939911</c:v>
                </c:pt>
                <c:pt idx="1457">
                  <c:v>-3.1029485636939911</c:v>
                </c:pt>
                <c:pt idx="1458">
                  <c:v>-3.1029485636939911</c:v>
                </c:pt>
                <c:pt idx="1459">
                  <c:v>-3.1029485636939911</c:v>
                </c:pt>
                <c:pt idx="1460">
                  <c:v>-3.1029485636939911</c:v>
                </c:pt>
                <c:pt idx="1461">
                  <c:v>-3.1029485636939911</c:v>
                </c:pt>
                <c:pt idx="1462">
                  <c:v>-3.1029485636939911</c:v>
                </c:pt>
                <c:pt idx="1463">
                  <c:v>-3.1029485636939911</c:v>
                </c:pt>
                <c:pt idx="1464">
                  <c:v>-3.1029485636939911</c:v>
                </c:pt>
                <c:pt idx="1465">
                  <c:v>-3.1029485636939911</c:v>
                </c:pt>
                <c:pt idx="1466">
                  <c:v>-3.1029485636939911</c:v>
                </c:pt>
                <c:pt idx="1467">
                  <c:v>-3.1029485636939911</c:v>
                </c:pt>
                <c:pt idx="1468">
                  <c:v>-3.1029485636939911</c:v>
                </c:pt>
                <c:pt idx="1469">
                  <c:v>-3.1029485636939911</c:v>
                </c:pt>
                <c:pt idx="1470">
                  <c:v>-3.1029485636939911</c:v>
                </c:pt>
                <c:pt idx="1471">
                  <c:v>-3.1029485636939911</c:v>
                </c:pt>
                <c:pt idx="1472">
                  <c:v>-3.1029485636939911</c:v>
                </c:pt>
                <c:pt idx="1473">
                  <c:v>-3.1029485636939911</c:v>
                </c:pt>
                <c:pt idx="1474">
                  <c:v>-3.1029485636939911</c:v>
                </c:pt>
                <c:pt idx="1475">
                  <c:v>-3.1029485636939911</c:v>
                </c:pt>
                <c:pt idx="1476">
                  <c:v>-3.1029485636939911</c:v>
                </c:pt>
                <c:pt idx="1477">
                  <c:v>-3.1029485636939911</c:v>
                </c:pt>
                <c:pt idx="1478">
                  <c:v>29.767467571473372</c:v>
                </c:pt>
                <c:pt idx="1479">
                  <c:v>62.153464202702573</c:v>
                </c:pt>
                <c:pt idx="1480">
                  <c:v>3.5580046457719621</c:v>
                </c:pt>
                <c:pt idx="1481">
                  <c:v>55.436789021160763</c:v>
                </c:pt>
                <c:pt idx="1482">
                  <c:v>-0.69819858832173498</c:v>
                </c:pt>
                <c:pt idx="1483">
                  <c:v>-6.7199315199413396</c:v>
                </c:pt>
                <c:pt idx="1484">
                  <c:v>-6.7199315199413396</c:v>
                </c:pt>
                <c:pt idx="1485">
                  <c:v>-6.7199315199413396</c:v>
                </c:pt>
                <c:pt idx="1486">
                  <c:v>-6.7199315199413396</c:v>
                </c:pt>
                <c:pt idx="1487">
                  <c:v>-6.7199315199413396</c:v>
                </c:pt>
                <c:pt idx="1488">
                  <c:v>-6.7199315199413396</c:v>
                </c:pt>
                <c:pt idx="1489">
                  <c:v>-6.7199315199413396</c:v>
                </c:pt>
                <c:pt idx="1490">
                  <c:v>-6.7199315199413396</c:v>
                </c:pt>
                <c:pt idx="1491">
                  <c:v>-6.7199315199413396</c:v>
                </c:pt>
                <c:pt idx="1492">
                  <c:v>-6.7199315199413396</c:v>
                </c:pt>
                <c:pt idx="1493">
                  <c:v>-6.7199315199413396</c:v>
                </c:pt>
                <c:pt idx="1494">
                  <c:v>-6.7199315199413396</c:v>
                </c:pt>
                <c:pt idx="1495">
                  <c:v>-6.7199315199413396</c:v>
                </c:pt>
                <c:pt idx="1496">
                  <c:v>-6.7199315199413396</c:v>
                </c:pt>
                <c:pt idx="1497">
                  <c:v>-6.7199315199413396</c:v>
                </c:pt>
                <c:pt idx="1498">
                  <c:v>-6.7199315199413396</c:v>
                </c:pt>
                <c:pt idx="1499">
                  <c:v>-6.7199315199413396</c:v>
                </c:pt>
                <c:pt idx="1500">
                  <c:v>-6.7199315199413396</c:v>
                </c:pt>
                <c:pt idx="1501">
                  <c:v>-6.7199315199413396</c:v>
                </c:pt>
                <c:pt idx="1502">
                  <c:v>-6.7199315199413396</c:v>
                </c:pt>
                <c:pt idx="1503">
                  <c:v>-6.7199315199413396</c:v>
                </c:pt>
                <c:pt idx="1504">
                  <c:v>-6.7199315199413396</c:v>
                </c:pt>
                <c:pt idx="1505">
                  <c:v>-6.7199315199413396</c:v>
                </c:pt>
                <c:pt idx="1506">
                  <c:v>-6.7199315199413396</c:v>
                </c:pt>
                <c:pt idx="1507">
                  <c:v>-6.7199315199413396</c:v>
                </c:pt>
                <c:pt idx="1508">
                  <c:v>-6.7199315199413396</c:v>
                </c:pt>
                <c:pt idx="1509">
                  <c:v>-6.7199315199413396</c:v>
                </c:pt>
                <c:pt idx="1510">
                  <c:v>-6.7199315199413396</c:v>
                </c:pt>
                <c:pt idx="1511">
                  <c:v>-6.7199315199413396</c:v>
                </c:pt>
                <c:pt idx="1512">
                  <c:v>-6.7199315199413396</c:v>
                </c:pt>
                <c:pt idx="1513">
                  <c:v>-6.7199315199413396</c:v>
                </c:pt>
                <c:pt idx="1514">
                  <c:v>-6.7199315199413396</c:v>
                </c:pt>
                <c:pt idx="1515">
                  <c:v>-6.7199315199413396</c:v>
                </c:pt>
                <c:pt idx="1516">
                  <c:v>-6.7199315199413396</c:v>
                </c:pt>
                <c:pt idx="1517">
                  <c:v>-6.7199315199413396</c:v>
                </c:pt>
                <c:pt idx="1518">
                  <c:v>-6.7199315199413396</c:v>
                </c:pt>
                <c:pt idx="1519">
                  <c:v>-6.7199315199413396</c:v>
                </c:pt>
                <c:pt idx="1520">
                  <c:v>-6.7199315199413396</c:v>
                </c:pt>
                <c:pt idx="1521">
                  <c:v>-6.7199315199413396</c:v>
                </c:pt>
                <c:pt idx="1522">
                  <c:v>-6.7199315199413396</c:v>
                </c:pt>
                <c:pt idx="1523">
                  <c:v>-6.7199315199413396</c:v>
                </c:pt>
                <c:pt idx="1524">
                  <c:v>-6.7199315199413396</c:v>
                </c:pt>
                <c:pt idx="1525">
                  <c:v>-6.7199315199413396</c:v>
                </c:pt>
                <c:pt idx="1526">
                  <c:v>16.574602443801179</c:v>
                </c:pt>
                <c:pt idx="1527">
                  <c:v>22.053630339735481</c:v>
                </c:pt>
                <c:pt idx="1528">
                  <c:v>19.224050866975048</c:v>
                </c:pt>
                <c:pt idx="1529">
                  <c:v>12.999607219843741</c:v>
                </c:pt>
                <c:pt idx="1530">
                  <c:v>9.0034084782628021</c:v>
                </c:pt>
                <c:pt idx="1531">
                  <c:v>10.68900514507807</c:v>
                </c:pt>
                <c:pt idx="1532">
                  <c:v>-6.7199315199413396</c:v>
                </c:pt>
                <c:pt idx="1533">
                  <c:v>-6.7199315199413396</c:v>
                </c:pt>
                <c:pt idx="1534">
                  <c:v>-6.7199315199413396</c:v>
                </c:pt>
                <c:pt idx="1535">
                  <c:v>-6.7199315199413396</c:v>
                </c:pt>
                <c:pt idx="1536">
                  <c:v>-6.7199315199413396</c:v>
                </c:pt>
                <c:pt idx="1537">
                  <c:v>-6.7199315199413396</c:v>
                </c:pt>
                <c:pt idx="1538">
                  <c:v>-6.7199315199413396</c:v>
                </c:pt>
                <c:pt idx="1539">
                  <c:v>-6.7199315199413396</c:v>
                </c:pt>
                <c:pt idx="1540">
                  <c:v>-6.7199315199413396</c:v>
                </c:pt>
                <c:pt idx="1541">
                  <c:v>-6.7199315199413396</c:v>
                </c:pt>
                <c:pt idx="1542">
                  <c:v>-6.7199315199413396</c:v>
                </c:pt>
                <c:pt idx="1543">
                  <c:v>-6.7199315199413396</c:v>
                </c:pt>
                <c:pt idx="1544">
                  <c:v>-6.7199315199413396</c:v>
                </c:pt>
                <c:pt idx="1545">
                  <c:v>-6.7199315199413396</c:v>
                </c:pt>
                <c:pt idx="1546">
                  <c:v>-6.7199315199413396</c:v>
                </c:pt>
                <c:pt idx="1547">
                  <c:v>-6.7199315199413396</c:v>
                </c:pt>
                <c:pt idx="1548">
                  <c:v>-6.7199315199413396</c:v>
                </c:pt>
                <c:pt idx="1549">
                  <c:v>-6.7199315199413396</c:v>
                </c:pt>
                <c:pt idx="1550">
                  <c:v>-6.7199315199413396</c:v>
                </c:pt>
                <c:pt idx="1551">
                  <c:v>-6.7199315199413396</c:v>
                </c:pt>
                <c:pt idx="1552">
                  <c:v>-6.7199315199413396</c:v>
                </c:pt>
                <c:pt idx="1553">
                  <c:v>-6.7199315199413396</c:v>
                </c:pt>
                <c:pt idx="1554">
                  <c:v>-6.7199315199413396</c:v>
                </c:pt>
                <c:pt idx="1555">
                  <c:v>-6.7199315199413396</c:v>
                </c:pt>
                <c:pt idx="1556">
                  <c:v>-6.7199315199413396</c:v>
                </c:pt>
                <c:pt idx="1557">
                  <c:v>-6.7199315199413396</c:v>
                </c:pt>
                <c:pt idx="1558">
                  <c:v>-6.7199315199413396</c:v>
                </c:pt>
                <c:pt idx="1559">
                  <c:v>-6.7199315199413396</c:v>
                </c:pt>
                <c:pt idx="1560">
                  <c:v>-6.7199315199413396</c:v>
                </c:pt>
                <c:pt idx="1561">
                  <c:v>-6.7199315199413396</c:v>
                </c:pt>
                <c:pt idx="1562">
                  <c:v>-6.7199315199413396</c:v>
                </c:pt>
                <c:pt idx="1563">
                  <c:v>-6.7199315199413396</c:v>
                </c:pt>
                <c:pt idx="1564">
                  <c:v>-6.7199315199413396</c:v>
                </c:pt>
                <c:pt idx="1565">
                  <c:v>-6.7199315199413396</c:v>
                </c:pt>
                <c:pt idx="1566">
                  <c:v>-6.7199315199413396</c:v>
                </c:pt>
                <c:pt idx="1567">
                  <c:v>-6.7199315199413396</c:v>
                </c:pt>
                <c:pt idx="1568">
                  <c:v>-6.7199315199413396</c:v>
                </c:pt>
                <c:pt idx="1569">
                  <c:v>-6.7199315199413396</c:v>
                </c:pt>
                <c:pt idx="1570">
                  <c:v>-6.7199315199413396</c:v>
                </c:pt>
                <c:pt idx="1571">
                  <c:v>-6.7199315199413396</c:v>
                </c:pt>
                <c:pt idx="1572">
                  <c:v>-6.7199315199413396</c:v>
                </c:pt>
                <c:pt idx="1573">
                  <c:v>-6.7199315199413396</c:v>
                </c:pt>
                <c:pt idx="1574">
                  <c:v>-6.7199315199413396</c:v>
                </c:pt>
                <c:pt idx="1575">
                  <c:v>-6.7199315199413396</c:v>
                </c:pt>
                <c:pt idx="1576">
                  <c:v>-6.7199315199413396</c:v>
                </c:pt>
                <c:pt idx="1577">
                  <c:v>-6.7199315199413396</c:v>
                </c:pt>
                <c:pt idx="1578">
                  <c:v>-6.7199315199413396</c:v>
                </c:pt>
                <c:pt idx="1579">
                  <c:v>-6.7199315199413396</c:v>
                </c:pt>
                <c:pt idx="1580">
                  <c:v>-6.7199315199413396</c:v>
                </c:pt>
                <c:pt idx="1581">
                  <c:v>-6.7199315199413396</c:v>
                </c:pt>
                <c:pt idx="1582">
                  <c:v>-6.7199315199413396</c:v>
                </c:pt>
                <c:pt idx="1583">
                  <c:v>-6.7199315199413396</c:v>
                </c:pt>
                <c:pt idx="1584">
                  <c:v>-6.7199315199413396</c:v>
                </c:pt>
                <c:pt idx="1585">
                  <c:v>-6.7199315199413396</c:v>
                </c:pt>
                <c:pt idx="1586">
                  <c:v>-6.7199315199413396</c:v>
                </c:pt>
                <c:pt idx="1587">
                  <c:v>-6.7199315199413396</c:v>
                </c:pt>
                <c:pt idx="1588">
                  <c:v>-6.7199315199413396</c:v>
                </c:pt>
                <c:pt idx="1589">
                  <c:v>-6.7199315199413396</c:v>
                </c:pt>
                <c:pt idx="1590">
                  <c:v>-6.7199315199413396</c:v>
                </c:pt>
                <c:pt idx="1591">
                  <c:v>-6.7199315199413396</c:v>
                </c:pt>
                <c:pt idx="1592">
                  <c:v>-6.7199315199413396</c:v>
                </c:pt>
                <c:pt idx="1593">
                  <c:v>-6.7199315199413396</c:v>
                </c:pt>
                <c:pt idx="1594">
                  <c:v>-6.7199315199413396</c:v>
                </c:pt>
                <c:pt idx="1595">
                  <c:v>-6.7199315199413396</c:v>
                </c:pt>
                <c:pt idx="1596">
                  <c:v>-6.7199315199413396</c:v>
                </c:pt>
                <c:pt idx="1597">
                  <c:v>-6.7199315199413396</c:v>
                </c:pt>
                <c:pt idx="1598">
                  <c:v>-6.7199315199413396</c:v>
                </c:pt>
                <c:pt idx="1599">
                  <c:v>-6.7199315199413396</c:v>
                </c:pt>
                <c:pt idx="1600">
                  <c:v>-6.7199315199413396</c:v>
                </c:pt>
                <c:pt idx="1601">
                  <c:v>-6.7199315199413396</c:v>
                </c:pt>
                <c:pt idx="1602">
                  <c:v>-6.7199315199413396</c:v>
                </c:pt>
                <c:pt idx="1603">
                  <c:v>-6.7199315199413396</c:v>
                </c:pt>
                <c:pt idx="1604">
                  <c:v>-6.7199315199413396</c:v>
                </c:pt>
                <c:pt idx="1605">
                  <c:v>-6.7199315199413396</c:v>
                </c:pt>
                <c:pt idx="1606">
                  <c:v>-6.7199315199413396</c:v>
                </c:pt>
                <c:pt idx="1607">
                  <c:v>-6.7199315199413396</c:v>
                </c:pt>
                <c:pt idx="1608">
                  <c:v>-6.7199315199413396</c:v>
                </c:pt>
                <c:pt idx="1609">
                  <c:v>-6.7199315199413396</c:v>
                </c:pt>
                <c:pt idx="1610">
                  <c:v>-6.7199315199413396</c:v>
                </c:pt>
                <c:pt idx="1611">
                  <c:v>-6.7199315199413396</c:v>
                </c:pt>
                <c:pt idx="1612">
                  <c:v>-6.7199315199413396</c:v>
                </c:pt>
                <c:pt idx="1613">
                  <c:v>-6.7199315199413396</c:v>
                </c:pt>
                <c:pt idx="1614">
                  <c:v>-6.7199315199413396</c:v>
                </c:pt>
                <c:pt idx="1615">
                  <c:v>-6.7199315199413396</c:v>
                </c:pt>
                <c:pt idx="1616">
                  <c:v>-6.7199315199413396</c:v>
                </c:pt>
                <c:pt idx="1617">
                  <c:v>-6.7199315199413396</c:v>
                </c:pt>
                <c:pt idx="1618">
                  <c:v>-6.7199315199413396</c:v>
                </c:pt>
                <c:pt idx="1619">
                  <c:v>-6.7199315199413396</c:v>
                </c:pt>
                <c:pt idx="1620">
                  <c:v>-6.7199315199413396</c:v>
                </c:pt>
                <c:pt idx="1621">
                  <c:v>-6.7199315199413396</c:v>
                </c:pt>
                <c:pt idx="1622">
                  <c:v>-6.7199315199413396</c:v>
                </c:pt>
                <c:pt idx="1623">
                  <c:v>-6.7199315199413396</c:v>
                </c:pt>
                <c:pt idx="1624">
                  <c:v>-6.7199315199413396</c:v>
                </c:pt>
                <c:pt idx="1625">
                  <c:v>-6.7199315199413396</c:v>
                </c:pt>
                <c:pt idx="1626">
                  <c:v>-6.7199315199413396</c:v>
                </c:pt>
                <c:pt idx="1627">
                  <c:v>-6.7199315199413396</c:v>
                </c:pt>
                <c:pt idx="1628">
                  <c:v>-6.7199315199413396</c:v>
                </c:pt>
                <c:pt idx="1629">
                  <c:v>-6.7199315199413396</c:v>
                </c:pt>
                <c:pt idx="1630">
                  <c:v>-6.7199315199413396</c:v>
                </c:pt>
                <c:pt idx="1631">
                  <c:v>-6.7199315199413396</c:v>
                </c:pt>
                <c:pt idx="1632">
                  <c:v>-6.7199315199413396</c:v>
                </c:pt>
                <c:pt idx="1633">
                  <c:v>-6.7199315199413396</c:v>
                </c:pt>
                <c:pt idx="1634">
                  <c:v>-6.7199315199413396</c:v>
                </c:pt>
                <c:pt idx="1635">
                  <c:v>-6.7199315199413396</c:v>
                </c:pt>
                <c:pt idx="1636">
                  <c:v>-6.7199315199413396</c:v>
                </c:pt>
                <c:pt idx="1637">
                  <c:v>-6.7199315199413396</c:v>
                </c:pt>
                <c:pt idx="1638">
                  <c:v>-6.7199315199413396</c:v>
                </c:pt>
                <c:pt idx="1639">
                  <c:v>-6.7199315199413396</c:v>
                </c:pt>
                <c:pt idx="1640">
                  <c:v>-6.7199315199413396</c:v>
                </c:pt>
                <c:pt idx="1641">
                  <c:v>-6.7199315199413396</c:v>
                </c:pt>
                <c:pt idx="1642">
                  <c:v>-6.7199315199413396</c:v>
                </c:pt>
                <c:pt idx="1643">
                  <c:v>-6.7199315199413396</c:v>
                </c:pt>
                <c:pt idx="1644">
                  <c:v>-6.7199315199413396</c:v>
                </c:pt>
                <c:pt idx="1645">
                  <c:v>-6.7199315199413396</c:v>
                </c:pt>
                <c:pt idx="1646">
                  <c:v>-6.7199315199413396</c:v>
                </c:pt>
                <c:pt idx="1647">
                  <c:v>-6.7199315199413396</c:v>
                </c:pt>
                <c:pt idx="1648">
                  <c:v>-6.7199315199413396</c:v>
                </c:pt>
                <c:pt idx="1649">
                  <c:v>-6.7199315199413396</c:v>
                </c:pt>
                <c:pt idx="1650">
                  <c:v>-6.7199315199413396</c:v>
                </c:pt>
                <c:pt idx="1651">
                  <c:v>-6.7199315199413396</c:v>
                </c:pt>
                <c:pt idx="1652">
                  <c:v>-6.7199315199413396</c:v>
                </c:pt>
                <c:pt idx="1653">
                  <c:v>-6.7199315199413396</c:v>
                </c:pt>
                <c:pt idx="1654">
                  <c:v>-6.7199315199413396</c:v>
                </c:pt>
                <c:pt idx="1655">
                  <c:v>-6.7199315199413396</c:v>
                </c:pt>
                <c:pt idx="1656">
                  <c:v>-6.7199315199413396</c:v>
                </c:pt>
                <c:pt idx="1657">
                  <c:v>-6.7199315199413396</c:v>
                </c:pt>
                <c:pt idx="1658">
                  <c:v>-6.7199315199413396</c:v>
                </c:pt>
                <c:pt idx="1659">
                  <c:v>-6.7199315199413396</c:v>
                </c:pt>
                <c:pt idx="1660">
                  <c:v>-6.7199315199413396</c:v>
                </c:pt>
                <c:pt idx="1661">
                  <c:v>-6.7199315199413396</c:v>
                </c:pt>
                <c:pt idx="1662">
                  <c:v>-6.7199315199413396</c:v>
                </c:pt>
                <c:pt idx="1663">
                  <c:v>-6.7199315199413396</c:v>
                </c:pt>
                <c:pt idx="1664">
                  <c:v>-6.7199315199413396</c:v>
                </c:pt>
                <c:pt idx="1665">
                  <c:v>-6.7199315199413396</c:v>
                </c:pt>
                <c:pt idx="1666">
                  <c:v>-6.7199315199413396</c:v>
                </c:pt>
                <c:pt idx="1667">
                  <c:v>-6.7199315199413396</c:v>
                </c:pt>
                <c:pt idx="1668">
                  <c:v>-6.7199315199413396</c:v>
                </c:pt>
                <c:pt idx="1669">
                  <c:v>-6.7199315199413396</c:v>
                </c:pt>
                <c:pt idx="1670">
                  <c:v>-6.7199315199413396</c:v>
                </c:pt>
                <c:pt idx="1671">
                  <c:v>-6.7199315199413396</c:v>
                </c:pt>
                <c:pt idx="1672">
                  <c:v>-6.7199315199413396</c:v>
                </c:pt>
                <c:pt idx="1673">
                  <c:v>-6.7199315199413396</c:v>
                </c:pt>
                <c:pt idx="1674">
                  <c:v>-6.7199315199413396</c:v>
                </c:pt>
                <c:pt idx="1675">
                  <c:v>-6.7199315199413396</c:v>
                </c:pt>
                <c:pt idx="1676">
                  <c:v>-6.7199315199413396</c:v>
                </c:pt>
                <c:pt idx="1677">
                  <c:v>-6.7199315199413396</c:v>
                </c:pt>
                <c:pt idx="1678">
                  <c:v>-6.7199315199413396</c:v>
                </c:pt>
                <c:pt idx="1679">
                  <c:v>-6.7199315199413396</c:v>
                </c:pt>
                <c:pt idx="1680">
                  <c:v>-6.7199315199413396</c:v>
                </c:pt>
                <c:pt idx="1681">
                  <c:v>-6.7199315199413396</c:v>
                </c:pt>
                <c:pt idx="1682">
                  <c:v>-6.7199315199413396</c:v>
                </c:pt>
                <c:pt idx="1683">
                  <c:v>-6.7199315199413396</c:v>
                </c:pt>
                <c:pt idx="1684">
                  <c:v>-6.7199315199413396</c:v>
                </c:pt>
                <c:pt idx="1685">
                  <c:v>-6.7199315199413396</c:v>
                </c:pt>
                <c:pt idx="1686">
                  <c:v>-6.7199315199413396</c:v>
                </c:pt>
                <c:pt idx="1687">
                  <c:v>-6.7199315199413396</c:v>
                </c:pt>
                <c:pt idx="1688">
                  <c:v>-6.7199315199413396</c:v>
                </c:pt>
                <c:pt idx="1689">
                  <c:v>-6.7199315199413396</c:v>
                </c:pt>
                <c:pt idx="1690">
                  <c:v>-6.7199315199413396</c:v>
                </c:pt>
                <c:pt idx="1691">
                  <c:v>-6.7199315199413396</c:v>
                </c:pt>
                <c:pt idx="1692">
                  <c:v>-6.7199315199413396</c:v>
                </c:pt>
                <c:pt idx="1693">
                  <c:v>-6.7199315199413396</c:v>
                </c:pt>
                <c:pt idx="1694">
                  <c:v>-6.7199315199413396</c:v>
                </c:pt>
                <c:pt idx="1695">
                  <c:v>-6.7199315199413396</c:v>
                </c:pt>
                <c:pt idx="1696">
                  <c:v>-6.7199315199413396</c:v>
                </c:pt>
                <c:pt idx="1697">
                  <c:v>-6.7199315199413396</c:v>
                </c:pt>
                <c:pt idx="1698">
                  <c:v>-6.7199315199413396</c:v>
                </c:pt>
                <c:pt idx="1699">
                  <c:v>-6.7199315199413396</c:v>
                </c:pt>
                <c:pt idx="1700">
                  <c:v>-6.7199315199413396</c:v>
                </c:pt>
                <c:pt idx="1701">
                  <c:v>-6.7199315199413396</c:v>
                </c:pt>
                <c:pt idx="1702">
                  <c:v>-6.7199315199413396</c:v>
                </c:pt>
                <c:pt idx="1703">
                  <c:v>-6.7199315199413396</c:v>
                </c:pt>
                <c:pt idx="1704">
                  <c:v>-6.7199315199413396</c:v>
                </c:pt>
                <c:pt idx="1705">
                  <c:v>-6.7199315199413396</c:v>
                </c:pt>
                <c:pt idx="1706">
                  <c:v>-6.7199315199413396</c:v>
                </c:pt>
                <c:pt idx="1707">
                  <c:v>-6.7199315199413396</c:v>
                </c:pt>
                <c:pt idx="1708">
                  <c:v>-6.7199315199413396</c:v>
                </c:pt>
                <c:pt idx="1709">
                  <c:v>-6.7199315199413396</c:v>
                </c:pt>
                <c:pt idx="1710">
                  <c:v>-6.7199315199413396</c:v>
                </c:pt>
                <c:pt idx="1711">
                  <c:v>-6.7199315199413396</c:v>
                </c:pt>
                <c:pt idx="1712">
                  <c:v>-6.7199315199413396</c:v>
                </c:pt>
                <c:pt idx="1713">
                  <c:v>-6.7199315199413396</c:v>
                </c:pt>
                <c:pt idx="1714">
                  <c:v>-6.7199315199413396</c:v>
                </c:pt>
                <c:pt idx="1715">
                  <c:v>-6.7199315199413396</c:v>
                </c:pt>
                <c:pt idx="1716">
                  <c:v>-6.7199315199413396</c:v>
                </c:pt>
                <c:pt idx="1717">
                  <c:v>-6.7199315199413396</c:v>
                </c:pt>
                <c:pt idx="1718">
                  <c:v>-6.7199315199413396</c:v>
                </c:pt>
                <c:pt idx="1719">
                  <c:v>-6.7199315199413396</c:v>
                </c:pt>
                <c:pt idx="1720">
                  <c:v>-6.7199315199413396</c:v>
                </c:pt>
                <c:pt idx="1721">
                  <c:v>-6.7199315199413396</c:v>
                </c:pt>
                <c:pt idx="1722">
                  <c:v>-6.7199315199413396</c:v>
                </c:pt>
                <c:pt idx="1723">
                  <c:v>-6.7199315199413396</c:v>
                </c:pt>
                <c:pt idx="1724">
                  <c:v>-6.7199315199413396</c:v>
                </c:pt>
                <c:pt idx="1725">
                  <c:v>-6.7199315199413396</c:v>
                </c:pt>
                <c:pt idx="1726">
                  <c:v>-6.7199315199413396</c:v>
                </c:pt>
                <c:pt idx="1727">
                  <c:v>-6.7199315199413396</c:v>
                </c:pt>
                <c:pt idx="1728">
                  <c:v>-6.7199315199413396</c:v>
                </c:pt>
                <c:pt idx="1729">
                  <c:v>-6.7199315199413396</c:v>
                </c:pt>
                <c:pt idx="1730">
                  <c:v>-6.7199315199413396</c:v>
                </c:pt>
                <c:pt idx="1731">
                  <c:v>-6.7199315199413396</c:v>
                </c:pt>
                <c:pt idx="1732">
                  <c:v>40.645938753804671</c:v>
                </c:pt>
                <c:pt idx="1733">
                  <c:v>25.956247828487779</c:v>
                </c:pt>
                <c:pt idx="1734">
                  <c:v>32.494846029830647</c:v>
                </c:pt>
                <c:pt idx="1735">
                  <c:v>28.310663563900139</c:v>
                </c:pt>
                <c:pt idx="1736">
                  <c:v>27.807017040403981</c:v>
                </c:pt>
                <c:pt idx="1737">
                  <c:v>23.129783995465321</c:v>
                </c:pt>
                <c:pt idx="1738">
                  <c:v>34.885054208765347</c:v>
                </c:pt>
                <c:pt idx="1739">
                  <c:v>60.161116709763789</c:v>
                </c:pt>
                <c:pt idx="1740">
                  <c:v>63.801335754411902</c:v>
                </c:pt>
                <c:pt idx="1741">
                  <c:v>12.51342565874104</c:v>
                </c:pt>
                <c:pt idx="1742">
                  <c:v>-4.3975803204872506</c:v>
                </c:pt>
                <c:pt idx="1743">
                  <c:v>-6.7199315199413396</c:v>
                </c:pt>
                <c:pt idx="1744">
                  <c:v>-6.7199315199413396</c:v>
                </c:pt>
                <c:pt idx="1745">
                  <c:v>-6.7199315199413396</c:v>
                </c:pt>
                <c:pt idx="1746">
                  <c:v>-6.7199315199413396</c:v>
                </c:pt>
                <c:pt idx="1747">
                  <c:v>-6.7199315199413396</c:v>
                </c:pt>
                <c:pt idx="1748">
                  <c:v>-6.7199315199413396</c:v>
                </c:pt>
                <c:pt idx="1749">
                  <c:v>-6.7199315199413396</c:v>
                </c:pt>
                <c:pt idx="1750">
                  <c:v>-6.7199315199413396</c:v>
                </c:pt>
                <c:pt idx="1751">
                  <c:v>-6.7199315199413396</c:v>
                </c:pt>
                <c:pt idx="1752">
                  <c:v>-6.7199315199413396</c:v>
                </c:pt>
                <c:pt idx="1753">
                  <c:v>-6.7199315199413396</c:v>
                </c:pt>
                <c:pt idx="1754">
                  <c:v>-6.7199315199413396</c:v>
                </c:pt>
                <c:pt idx="1755">
                  <c:v>-6.7199315199413396</c:v>
                </c:pt>
                <c:pt idx="1756">
                  <c:v>-6.7199315199413396</c:v>
                </c:pt>
                <c:pt idx="1757">
                  <c:v>-6.7199315199413396</c:v>
                </c:pt>
                <c:pt idx="1758">
                  <c:v>-6.7199315199413396</c:v>
                </c:pt>
                <c:pt idx="1759">
                  <c:v>-6.7199315199413396</c:v>
                </c:pt>
                <c:pt idx="1760">
                  <c:v>-6.7199315199413396</c:v>
                </c:pt>
                <c:pt idx="1761">
                  <c:v>-6.7199315199413396</c:v>
                </c:pt>
                <c:pt idx="1762">
                  <c:v>-6.7199315199413396</c:v>
                </c:pt>
                <c:pt idx="1763">
                  <c:v>-6.7199315199413396</c:v>
                </c:pt>
                <c:pt idx="1764">
                  <c:v>-6.7199315199413396</c:v>
                </c:pt>
                <c:pt idx="1765">
                  <c:v>-6.7199315199413396</c:v>
                </c:pt>
                <c:pt idx="1766">
                  <c:v>-6.7199315199413396</c:v>
                </c:pt>
                <c:pt idx="1767">
                  <c:v>-6.7199315199413396</c:v>
                </c:pt>
                <c:pt idx="1768">
                  <c:v>-6.7199315199413396</c:v>
                </c:pt>
                <c:pt idx="1769">
                  <c:v>39.578965594836014</c:v>
                </c:pt>
                <c:pt idx="1770">
                  <c:v>47.272048143953462</c:v>
                </c:pt>
                <c:pt idx="1771">
                  <c:v>63.801335754411902</c:v>
                </c:pt>
                <c:pt idx="1772">
                  <c:v>14.0434814030135</c:v>
                </c:pt>
                <c:pt idx="1773">
                  <c:v>21.88823288512555</c:v>
                </c:pt>
                <c:pt idx="1774">
                  <c:v>6.2459639155674536</c:v>
                </c:pt>
                <c:pt idx="1775">
                  <c:v>7.995162926459769</c:v>
                </c:pt>
                <c:pt idx="1776">
                  <c:v>3.943829885093018</c:v>
                </c:pt>
                <c:pt idx="1777">
                  <c:v>2.4577209260132009</c:v>
                </c:pt>
                <c:pt idx="1778">
                  <c:v>1.651633383458653</c:v>
                </c:pt>
                <c:pt idx="1779">
                  <c:v>7.7213450513148194</c:v>
                </c:pt>
                <c:pt idx="1780">
                  <c:v>11.036185215855999</c:v>
                </c:pt>
                <c:pt idx="1781">
                  <c:v>10.364426935391331</c:v>
                </c:pt>
                <c:pt idx="1782">
                  <c:v>8.5678117461203911</c:v>
                </c:pt>
                <c:pt idx="1783">
                  <c:v>11.63607492877909</c:v>
                </c:pt>
                <c:pt idx="1784">
                  <c:v>11.63607492877909</c:v>
                </c:pt>
                <c:pt idx="1785">
                  <c:v>6.2168900469553128</c:v>
                </c:pt>
                <c:pt idx="1786">
                  <c:v>8.1252354905376585</c:v>
                </c:pt>
                <c:pt idx="1787">
                  <c:v>7.0484900870890579</c:v>
                </c:pt>
                <c:pt idx="1788">
                  <c:v>4.0094617853087522</c:v>
                </c:pt>
                <c:pt idx="1789">
                  <c:v>4.0094617853087522</c:v>
                </c:pt>
                <c:pt idx="1790">
                  <c:v>17.502462140913579</c:v>
                </c:pt>
                <c:pt idx="1791">
                  <c:v>3.8827817613013158</c:v>
                </c:pt>
                <c:pt idx="1792">
                  <c:v>5.6543255387446763E-2</c:v>
                </c:pt>
                <c:pt idx="1793">
                  <c:v>5.6543255387446763E-2</c:v>
                </c:pt>
                <c:pt idx="1794">
                  <c:v>-0.95090666885589847</c:v>
                </c:pt>
                <c:pt idx="1795">
                  <c:v>-3.7106530694622641</c:v>
                </c:pt>
                <c:pt idx="1796">
                  <c:v>1.631972185823185</c:v>
                </c:pt>
                <c:pt idx="1797">
                  <c:v>-6.7199315199413396</c:v>
                </c:pt>
                <c:pt idx="1798">
                  <c:v>-6.7199315199413396</c:v>
                </c:pt>
                <c:pt idx="1799">
                  <c:v>-6.7199315199413396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A-47AB-B34B-95D6354CAA06}"/>
            </c:ext>
          </c:extLst>
        </c:ser>
        <c:ser>
          <c:idx val="1"/>
          <c:order val="1"/>
          <c:tx>
            <c:v>output.prediction.wltp_h.ts/battery_currents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output.prediction.wltp_h.ts!$Y$3:$Y$1803</c:f>
              <c:numCache>
                <c:formatCode>General</c:formatCode>
                <c:ptCount val="1801"/>
                <c:pt idx="0">
                  <c:v>-6.7199315199413414</c:v>
                </c:pt>
                <c:pt idx="1">
                  <c:v>-6.7199315199413414</c:v>
                </c:pt>
                <c:pt idx="2">
                  <c:v>-6.7199315199413414</c:v>
                </c:pt>
                <c:pt idx="3">
                  <c:v>-6.7199315199413414</c:v>
                </c:pt>
                <c:pt idx="4">
                  <c:v>-6.7199315199413414</c:v>
                </c:pt>
                <c:pt idx="5">
                  <c:v>-6.7199315199413414</c:v>
                </c:pt>
                <c:pt idx="6">
                  <c:v>-6.7199315199413414</c:v>
                </c:pt>
                <c:pt idx="7">
                  <c:v>-6.7199315199413414</c:v>
                </c:pt>
                <c:pt idx="8">
                  <c:v>-6.7199315199413414</c:v>
                </c:pt>
                <c:pt idx="9">
                  <c:v>-6.7199315199413414</c:v>
                </c:pt>
                <c:pt idx="10">
                  <c:v>-6.7199315199413414</c:v>
                </c:pt>
                <c:pt idx="11">
                  <c:v>-6.7199315199413414</c:v>
                </c:pt>
                <c:pt idx="12">
                  <c:v>-6.7199315199413414</c:v>
                </c:pt>
                <c:pt idx="13">
                  <c:v>-6.7199315199413414</c:v>
                </c:pt>
                <c:pt idx="14">
                  <c:v>-6.7199315199413414</c:v>
                </c:pt>
                <c:pt idx="15">
                  <c:v>-6.7199315199413414</c:v>
                </c:pt>
                <c:pt idx="16">
                  <c:v>-6.7199315199413414</c:v>
                </c:pt>
                <c:pt idx="17">
                  <c:v>-6.7199315199413414</c:v>
                </c:pt>
                <c:pt idx="18">
                  <c:v>-6.7199315199413414</c:v>
                </c:pt>
                <c:pt idx="19">
                  <c:v>-6.7199315199413414</c:v>
                </c:pt>
                <c:pt idx="20">
                  <c:v>-6.7199315199413414</c:v>
                </c:pt>
                <c:pt idx="21">
                  <c:v>-6.7199315199413414</c:v>
                </c:pt>
                <c:pt idx="22">
                  <c:v>-6.7199315199413414</c:v>
                </c:pt>
                <c:pt idx="23">
                  <c:v>-6.7199315199413414</c:v>
                </c:pt>
                <c:pt idx="24">
                  <c:v>-6.7199315199413414</c:v>
                </c:pt>
                <c:pt idx="25">
                  <c:v>-6.7199315199413414</c:v>
                </c:pt>
                <c:pt idx="26">
                  <c:v>-6.7199315199413414</c:v>
                </c:pt>
                <c:pt idx="27">
                  <c:v>-6.7199315199413414</c:v>
                </c:pt>
                <c:pt idx="28">
                  <c:v>-6.7199315199413414</c:v>
                </c:pt>
                <c:pt idx="29">
                  <c:v>-6.7199315199413414</c:v>
                </c:pt>
                <c:pt idx="30">
                  <c:v>-6.7199315199413414</c:v>
                </c:pt>
                <c:pt idx="31">
                  <c:v>-6.7199315199413414</c:v>
                </c:pt>
                <c:pt idx="32">
                  <c:v>-6.7199315199413414</c:v>
                </c:pt>
                <c:pt idx="33">
                  <c:v>-6.7199315199413414</c:v>
                </c:pt>
                <c:pt idx="34">
                  <c:v>-6.7199315199413414</c:v>
                </c:pt>
                <c:pt idx="35">
                  <c:v>-6.7199315199413414</c:v>
                </c:pt>
                <c:pt idx="36">
                  <c:v>-6.7199315199413414</c:v>
                </c:pt>
                <c:pt idx="37">
                  <c:v>11.49171692573711</c:v>
                </c:pt>
                <c:pt idx="38">
                  <c:v>13.717338214401691</c:v>
                </c:pt>
                <c:pt idx="39">
                  <c:v>11.49171692573711</c:v>
                </c:pt>
                <c:pt idx="40">
                  <c:v>14.118684717109589</c:v>
                </c:pt>
                <c:pt idx="41">
                  <c:v>10.64654335721162</c:v>
                </c:pt>
                <c:pt idx="42">
                  <c:v>13.103002140025749</c:v>
                </c:pt>
                <c:pt idx="43">
                  <c:v>13.103002140025749</c:v>
                </c:pt>
                <c:pt idx="44">
                  <c:v>14.68572430083724</c:v>
                </c:pt>
                <c:pt idx="45">
                  <c:v>-6.7199315199413414</c:v>
                </c:pt>
                <c:pt idx="46">
                  <c:v>-6.7199315199413414</c:v>
                </c:pt>
                <c:pt idx="47">
                  <c:v>46.45971939898677</c:v>
                </c:pt>
                <c:pt idx="48">
                  <c:v>17.316426175349221</c:v>
                </c:pt>
                <c:pt idx="49">
                  <c:v>-6.7199315199413414</c:v>
                </c:pt>
                <c:pt idx="50">
                  <c:v>-6.7199315199413414</c:v>
                </c:pt>
                <c:pt idx="51">
                  <c:v>24.63855494677486</c:v>
                </c:pt>
                <c:pt idx="52">
                  <c:v>15.52962146442713</c:v>
                </c:pt>
                <c:pt idx="53">
                  <c:v>6.0456298963429909</c:v>
                </c:pt>
                <c:pt idx="54">
                  <c:v>-6.7199315199413414</c:v>
                </c:pt>
                <c:pt idx="55">
                  <c:v>-6.7199315199413414</c:v>
                </c:pt>
                <c:pt idx="56">
                  <c:v>-6.7199315199413414</c:v>
                </c:pt>
                <c:pt idx="57">
                  <c:v>-6.7199315199413414</c:v>
                </c:pt>
                <c:pt idx="58">
                  <c:v>-6.7199315199413414</c:v>
                </c:pt>
                <c:pt idx="59">
                  <c:v>-6.7199315199413414</c:v>
                </c:pt>
                <c:pt idx="60">
                  <c:v>-6.7199315199413414</c:v>
                </c:pt>
                <c:pt idx="61">
                  <c:v>-6.7199315199413414</c:v>
                </c:pt>
                <c:pt idx="62">
                  <c:v>-6.7199315199413414</c:v>
                </c:pt>
                <c:pt idx="63">
                  <c:v>-6.7199315199413414</c:v>
                </c:pt>
                <c:pt idx="64">
                  <c:v>-6.7199315199413414</c:v>
                </c:pt>
                <c:pt idx="65">
                  <c:v>-6.7199315199413414</c:v>
                </c:pt>
                <c:pt idx="66">
                  <c:v>-6.7199315199413414</c:v>
                </c:pt>
                <c:pt idx="67">
                  <c:v>-6.7199315199413414</c:v>
                </c:pt>
                <c:pt idx="68">
                  <c:v>-6.7199315199413414</c:v>
                </c:pt>
                <c:pt idx="69">
                  <c:v>-6.7199315199413414</c:v>
                </c:pt>
                <c:pt idx="70">
                  <c:v>-6.7199315199413414</c:v>
                </c:pt>
                <c:pt idx="71">
                  <c:v>-6.7199315199413414</c:v>
                </c:pt>
                <c:pt idx="72">
                  <c:v>-6.7199315199413414</c:v>
                </c:pt>
                <c:pt idx="73">
                  <c:v>-6.7199315199413414</c:v>
                </c:pt>
                <c:pt idx="74">
                  <c:v>-6.7199315199413414</c:v>
                </c:pt>
                <c:pt idx="75">
                  <c:v>-6.7199315199413414</c:v>
                </c:pt>
                <c:pt idx="76">
                  <c:v>-6.7199315199413414</c:v>
                </c:pt>
                <c:pt idx="77">
                  <c:v>-6.7199315199413414</c:v>
                </c:pt>
                <c:pt idx="78">
                  <c:v>-6.7199315199413414</c:v>
                </c:pt>
                <c:pt idx="79">
                  <c:v>-6.7199315199413414</c:v>
                </c:pt>
                <c:pt idx="80">
                  <c:v>-6.7199315199413414</c:v>
                </c:pt>
                <c:pt idx="81">
                  <c:v>15.676882599391041</c:v>
                </c:pt>
                <c:pt idx="82">
                  <c:v>15.676882599391041</c:v>
                </c:pt>
                <c:pt idx="83">
                  <c:v>-6.7199315199413414</c:v>
                </c:pt>
                <c:pt idx="84">
                  <c:v>-6.7199315199413414</c:v>
                </c:pt>
                <c:pt idx="85">
                  <c:v>-6.7199315199413414</c:v>
                </c:pt>
                <c:pt idx="86">
                  <c:v>-6.7199315199413414</c:v>
                </c:pt>
                <c:pt idx="87">
                  <c:v>-6.7199315199413414</c:v>
                </c:pt>
                <c:pt idx="88">
                  <c:v>19.97885740252504</c:v>
                </c:pt>
                <c:pt idx="89">
                  <c:v>13.381136124823589</c:v>
                </c:pt>
                <c:pt idx="90">
                  <c:v>9.3065657952038094</c:v>
                </c:pt>
                <c:pt idx="91">
                  <c:v>9.1453566554742665</c:v>
                </c:pt>
                <c:pt idx="92">
                  <c:v>12.535962556298109</c:v>
                </c:pt>
                <c:pt idx="93">
                  <c:v>14.68572430083724</c:v>
                </c:pt>
                <c:pt idx="94">
                  <c:v>11.21358294093927</c:v>
                </c:pt>
                <c:pt idx="95">
                  <c:v>13.667210248279069</c:v>
                </c:pt>
                <c:pt idx="96">
                  <c:v>10.850903639180279</c:v>
                </c:pt>
                <c:pt idx="97">
                  <c:v>-6.7199315199413414</c:v>
                </c:pt>
                <c:pt idx="98">
                  <c:v>-6.7199315199413414</c:v>
                </c:pt>
                <c:pt idx="99">
                  <c:v>-3.102948563693992</c:v>
                </c:pt>
                <c:pt idx="100">
                  <c:v>-3.102948563693992</c:v>
                </c:pt>
                <c:pt idx="101">
                  <c:v>-3.102948563693992</c:v>
                </c:pt>
                <c:pt idx="102">
                  <c:v>-3.102948563693992</c:v>
                </c:pt>
                <c:pt idx="103">
                  <c:v>-3.102948563693992</c:v>
                </c:pt>
                <c:pt idx="104">
                  <c:v>-3.102948563693992</c:v>
                </c:pt>
                <c:pt idx="105">
                  <c:v>-3.102948563693992</c:v>
                </c:pt>
                <c:pt idx="106">
                  <c:v>-3.102948563693992</c:v>
                </c:pt>
                <c:pt idx="107">
                  <c:v>-3.102948563693992</c:v>
                </c:pt>
                <c:pt idx="108">
                  <c:v>-3.102948563693992</c:v>
                </c:pt>
                <c:pt idx="109">
                  <c:v>-3.102948563693992</c:v>
                </c:pt>
                <c:pt idx="110">
                  <c:v>-3.102948563693992</c:v>
                </c:pt>
                <c:pt idx="111">
                  <c:v>-3.102948563693992</c:v>
                </c:pt>
                <c:pt idx="112">
                  <c:v>-3.102948563693992</c:v>
                </c:pt>
                <c:pt idx="113">
                  <c:v>-3.102948563693992</c:v>
                </c:pt>
                <c:pt idx="114">
                  <c:v>-3.102948563693992</c:v>
                </c:pt>
                <c:pt idx="115">
                  <c:v>-3.102948563693992</c:v>
                </c:pt>
                <c:pt idx="116">
                  <c:v>-3.102948563693992</c:v>
                </c:pt>
                <c:pt idx="117">
                  <c:v>-3.102948563693992</c:v>
                </c:pt>
                <c:pt idx="118">
                  <c:v>-3.102948563693992</c:v>
                </c:pt>
                <c:pt idx="119">
                  <c:v>-3.102948563693992</c:v>
                </c:pt>
                <c:pt idx="120">
                  <c:v>-3.102948563693992</c:v>
                </c:pt>
                <c:pt idx="121">
                  <c:v>-3.102948563693992</c:v>
                </c:pt>
                <c:pt idx="122">
                  <c:v>-3.102948563693992</c:v>
                </c:pt>
                <c:pt idx="123">
                  <c:v>-3.102948563693992</c:v>
                </c:pt>
                <c:pt idx="124">
                  <c:v>-3.102948563693992</c:v>
                </c:pt>
                <c:pt idx="125">
                  <c:v>-3.102948563693992</c:v>
                </c:pt>
                <c:pt idx="126">
                  <c:v>-3.102948563693992</c:v>
                </c:pt>
                <c:pt idx="127">
                  <c:v>-3.102948563693992</c:v>
                </c:pt>
                <c:pt idx="128">
                  <c:v>-3.102948563693992</c:v>
                </c:pt>
                <c:pt idx="129">
                  <c:v>-3.102948563693992</c:v>
                </c:pt>
                <c:pt idx="130">
                  <c:v>-3.102948563693992</c:v>
                </c:pt>
                <c:pt idx="131">
                  <c:v>-3.102948563693992</c:v>
                </c:pt>
                <c:pt idx="132">
                  <c:v>-3.102948563693992</c:v>
                </c:pt>
                <c:pt idx="133">
                  <c:v>-3.102948563693992</c:v>
                </c:pt>
                <c:pt idx="134">
                  <c:v>-3.102948563693992</c:v>
                </c:pt>
                <c:pt idx="135">
                  <c:v>-3.102948563693992</c:v>
                </c:pt>
                <c:pt idx="136">
                  <c:v>-3.102948563693992</c:v>
                </c:pt>
                <c:pt idx="137">
                  <c:v>-3.102948563693992</c:v>
                </c:pt>
                <c:pt idx="138">
                  <c:v>-3.102948563693992</c:v>
                </c:pt>
                <c:pt idx="139">
                  <c:v>-6.7199315199413414</c:v>
                </c:pt>
                <c:pt idx="140">
                  <c:v>-6.7199315199413414</c:v>
                </c:pt>
                <c:pt idx="141">
                  <c:v>-6.7199315199413414</c:v>
                </c:pt>
                <c:pt idx="142">
                  <c:v>-6.7199315199413414</c:v>
                </c:pt>
                <c:pt idx="143">
                  <c:v>-6.7199315199413414</c:v>
                </c:pt>
                <c:pt idx="144">
                  <c:v>-6.7199315199413414</c:v>
                </c:pt>
                <c:pt idx="145">
                  <c:v>-6.7199315199413414</c:v>
                </c:pt>
                <c:pt idx="146">
                  <c:v>-6.7199315199413414</c:v>
                </c:pt>
                <c:pt idx="147">
                  <c:v>-6.7199315199413414</c:v>
                </c:pt>
                <c:pt idx="148">
                  <c:v>-6.7199315199413414</c:v>
                </c:pt>
                <c:pt idx="149">
                  <c:v>-6.7199315199413414</c:v>
                </c:pt>
                <c:pt idx="150">
                  <c:v>-6.7199315199413414</c:v>
                </c:pt>
                <c:pt idx="151">
                  <c:v>49.150742949610262</c:v>
                </c:pt>
                <c:pt idx="152">
                  <c:v>16.09700568988525</c:v>
                </c:pt>
                <c:pt idx="153">
                  <c:v>11.003724241297849</c:v>
                </c:pt>
                <c:pt idx="154">
                  <c:v>10.1517393637293</c:v>
                </c:pt>
                <c:pt idx="155">
                  <c:v>11.49171692573711</c:v>
                </c:pt>
                <c:pt idx="156">
                  <c:v>-6.7199315199413414</c:v>
                </c:pt>
                <c:pt idx="157">
                  <c:v>-6.7199315199413414</c:v>
                </c:pt>
                <c:pt idx="158">
                  <c:v>-6.7199315199413414</c:v>
                </c:pt>
                <c:pt idx="159">
                  <c:v>-6.7199315199413414</c:v>
                </c:pt>
                <c:pt idx="160">
                  <c:v>-6.7199315199413414</c:v>
                </c:pt>
                <c:pt idx="161">
                  <c:v>-6.7199315199413414</c:v>
                </c:pt>
                <c:pt idx="162">
                  <c:v>-6.7199315199413414</c:v>
                </c:pt>
                <c:pt idx="163">
                  <c:v>-6.7199315199413414</c:v>
                </c:pt>
                <c:pt idx="164">
                  <c:v>-6.7199315199413414</c:v>
                </c:pt>
                <c:pt idx="165">
                  <c:v>-6.7199315199413414</c:v>
                </c:pt>
                <c:pt idx="166">
                  <c:v>-6.7199315199413414</c:v>
                </c:pt>
                <c:pt idx="167">
                  <c:v>-6.7199315199413414</c:v>
                </c:pt>
                <c:pt idx="168">
                  <c:v>-6.7199315199413414</c:v>
                </c:pt>
                <c:pt idx="169">
                  <c:v>-6.7199315199413414</c:v>
                </c:pt>
                <c:pt idx="170">
                  <c:v>-6.7199315199413414</c:v>
                </c:pt>
                <c:pt idx="171">
                  <c:v>27.38394894243326</c:v>
                </c:pt>
                <c:pt idx="172">
                  <c:v>16.77703286263262</c:v>
                </c:pt>
                <c:pt idx="173">
                  <c:v>14.210280810834449</c:v>
                </c:pt>
                <c:pt idx="174">
                  <c:v>11.612876423776861</c:v>
                </c:pt>
                <c:pt idx="175">
                  <c:v>-6.7199315199413414</c:v>
                </c:pt>
                <c:pt idx="176">
                  <c:v>-6.7199315199413414</c:v>
                </c:pt>
                <c:pt idx="177">
                  <c:v>-6.7199315199413414</c:v>
                </c:pt>
                <c:pt idx="178">
                  <c:v>-6.7199315199413414</c:v>
                </c:pt>
                <c:pt idx="179">
                  <c:v>-6.7199315199413414</c:v>
                </c:pt>
                <c:pt idx="180">
                  <c:v>-6.7199315199413414</c:v>
                </c:pt>
                <c:pt idx="181">
                  <c:v>-6.7199315199413414</c:v>
                </c:pt>
                <c:pt idx="182">
                  <c:v>-6.7199315199413414</c:v>
                </c:pt>
                <c:pt idx="183">
                  <c:v>16.80051073968232</c:v>
                </c:pt>
                <c:pt idx="184">
                  <c:v>13.884274579542369</c:v>
                </c:pt>
                <c:pt idx="185">
                  <c:v>11.97555572553585</c:v>
                </c:pt>
                <c:pt idx="186">
                  <c:v>11.97555572553585</c:v>
                </c:pt>
                <c:pt idx="187">
                  <c:v>15.44769708543382</c:v>
                </c:pt>
                <c:pt idx="188">
                  <c:v>14.407953085877059</c:v>
                </c:pt>
                <c:pt idx="189">
                  <c:v>25.647037838432681</c:v>
                </c:pt>
                <c:pt idx="190">
                  <c:v>16.773702569828899</c:v>
                </c:pt>
                <c:pt idx="191">
                  <c:v>-6.7199315199413414</c:v>
                </c:pt>
                <c:pt idx="192">
                  <c:v>-6.7199315199413414</c:v>
                </c:pt>
                <c:pt idx="193">
                  <c:v>-6.7199315199413414</c:v>
                </c:pt>
                <c:pt idx="194">
                  <c:v>-6.7199315199413414</c:v>
                </c:pt>
                <c:pt idx="195">
                  <c:v>-6.7199315199413414</c:v>
                </c:pt>
                <c:pt idx="196">
                  <c:v>-6.7199315199413414</c:v>
                </c:pt>
                <c:pt idx="197">
                  <c:v>-6.7199315199413414</c:v>
                </c:pt>
                <c:pt idx="198">
                  <c:v>-6.7199315199413414</c:v>
                </c:pt>
                <c:pt idx="199">
                  <c:v>-6.7199315199413414</c:v>
                </c:pt>
                <c:pt idx="200">
                  <c:v>-6.7199315199413414</c:v>
                </c:pt>
                <c:pt idx="201">
                  <c:v>-6.7199315199413414</c:v>
                </c:pt>
                <c:pt idx="202">
                  <c:v>-6.7199315199413414</c:v>
                </c:pt>
                <c:pt idx="203">
                  <c:v>-6.7199315199413414</c:v>
                </c:pt>
                <c:pt idx="204">
                  <c:v>-6.7199315199413414</c:v>
                </c:pt>
                <c:pt idx="205">
                  <c:v>-6.7199315199413414</c:v>
                </c:pt>
                <c:pt idx="206">
                  <c:v>-6.7199315199413414</c:v>
                </c:pt>
                <c:pt idx="207">
                  <c:v>-6.7199315199413414</c:v>
                </c:pt>
                <c:pt idx="208">
                  <c:v>-6.7199315199413414</c:v>
                </c:pt>
                <c:pt idx="209">
                  <c:v>-6.7199315199413414</c:v>
                </c:pt>
                <c:pt idx="210">
                  <c:v>-6.7199315199413414</c:v>
                </c:pt>
                <c:pt idx="211">
                  <c:v>-6.7199315199413414</c:v>
                </c:pt>
                <c:pt idx="212">
                  <c:v>-6.7199315199413414</c:v>
                </c:pt>
                <c:pt idx="213">
                  <c:v>-6.7199315199413414</c:v>
                </c:pt>
                <c:pt idx="214">
                  <c:v>-6.7199315199413414</c:v>
                </c:pt>
                <c:pt idx="215">
                  <c:v>-6.7199315199413414</c:v>
                </c:pt>
                <c:pt idx="216">
                  <c:v>-6.7199315199413414</c:v>
                </c:pt>
                <c:pt idx="217">
                  <c:v>-6.7199315199413414</c:v>
                </c:pt>
                <c:pt idx="218">
                  <c:v>-6.7199315199413414</c:v>
                </c:pt>
                <c:pt idx="219">
                  <c:v>-6.7199315199413414</c:v>
                </c:pt>
                <c:pt idx="220">
                  <c:v>-6.7199315199413414</c:v>
                </c:pt>
                <c:pt idx="221">
                  <c:v>-6.7199315199413414</c:v>
                </c:pt>
                <c:pt idx="222">
                  <c:v>-6.7199315199413414</c:v>
                </c:pt>
                <c:pt idx="223">
                  <c:v>-6.7199315199413414</c:v>
                </c:pt>
                <c:pt idx="224">
                  <c:v>-6.7199315199413414</c:v>
                </c:pt>
                <c:pt idx="225">
                  <c:v>-6.7199315199413414</c:v>
                </c:pt>
                <c:pt idx="226">
                  <c:v>-6.7199315199413414</c:v>
                </c:pt>
                <c:pt idx="227">
                  <c:v>-6.7199315199413414</c:v>
                </c:pt>
                <c:pt idx="228">
                  <c:v>-6.7199315199413414</c:v>
                </c:pt>
                <c:pt idx="229">
                  <c:v>-6.7199315199413414</c:v>
                </c:pt>
                <c:pt idx="230">
                  <c:v>-6.7199315199413414</c:v>
                </c:pt>
                <c:pt idx="231">
                  <c:v>-6.7199315199413414</c:v>
                </c:pt>
                <c:pt idx="232">
                  <c:v>-6.7199315199413414</c:v>
                </c:pt>
                <c:pt idx="233">
                  <c:v>22.947665740970759</c:v>
                </c:pt>
                <c:pt idx="234">
                  <c:v>22.273104164255091</c:v>
                </c:pt>
                <c:pt idx="235">
                  <c:v>21.717198964497079</c:v>
                </c:pt>
                <c:pt idx="236">
                  <c:v>-6.7199315199413414</c:v>
                </c:pt>
                <c:pt idx="237">
                  <c:v>-6.7199315199413414</c:v>
                </c:pt>
                <c:pt idx="238">
                  <c:v>38.021634961856741</c:v>
                </c:pt>
                <c:pt idx="239">
                  <c:v>22.273104164255091</c:v>
                </c:pt>
                <c:pt idx="240">
                  <c:v>14.201622450530749</c:v>
                </c:pt>
                <c:pt idx="241">
                  <c:v>14.56430175228974</c:v>
                </c:pt>
                <c:pt idx="242">
                  <c:v>18.036443112187701</c:v>
                </c:pt>
                <c:pt idx="243">
                  <c:v>14.56430175228974</c:v>
                </c:pt>
                <c:pt idx="244">
                  <c:v>17.356415939440339</c:v>
                </c:pt>
                <c:pt idx="245">
                  <c:v>11.97555572553585</c:v>
                </c:pt>
                <c:pt idx="246">
                  <c:v>13.864974924622331</c:v>
                </c:pt>
                <c:pt idx="247">
                  <c:v>13.381136124823589</c:v>
                </c:pt>
                <c:pt idx="248">
                  <c:v>14.96385828563508</c:v>
                </c:pt>
                <c:pt idx="249">
                  <c:v>-6.7199315199413414</c:v>
                </c:pt>
                <c:pt idx="250">
                  <c:v>-6.7199315199413414</c:v>
                </c:pt>
                <c:pt idx="251">
                  <c:v>46.737853383784604</c:v>
                </c:pt>
                <c:pt idx="252">
                  <c:v>15.676882599391041</c:v>
                </c:pt>
                <c:pt idx="253">
                  <c:v>-6.7199315199413414</c:v>
                </c:pt>
                <c:pt idx="254">
                  <c:v>-6.7199315199413414</c:v>
                </c:pt>
                <c:pt idx="255">
                  <c:v>34.927272019558529</c:v>
                </c:pt>
                <c:pt idx="256">
                  <c:v>15.360285877552901</c:v>
                </c:pt>
                <c:pt idx="257">
                  <c:v>-6.7199315199413414</c:v>
                </c:pt>
                <c:pt idx="258">
                  <c:v>-6.7199315199413414</c:v>
                </c:pt>
                <c:pt idx="259">
                  <c:v>-6.7199315199413414</c:v>
                </c:pt>
                <c:pt idx="260">
                  <c:v>-6.7199315199413414</c:v>
                </c:pt>
                <c:pt idx="261">
                  <c:v>-6.7199315199413414</c:v>
                </c:pt>
                <c:pt idx="262">
                  <c:v>-6.7199315199413414</c:v>
                </c:pt>
                <c:pt idx="263">
                  <c:v>-6.7199315199413414</c:v>
                </c:pt>
                <c:pt idx="264">
                  <c:v>-6.7199315199413414</c:v>
                </c:pt>
                <c:pt idx="265">
                  <c:v>-6.7199315199413414</c:v>
                </c:pt>
                <c:pt idx="266">
                  <c:v>-6.7199315199413414</c:v>
                </c:pt>
                <c:pt idx="267">
                  <c:v>-6.7199315199413414</c:v>
                </c:pt>
                <c:pt idx="268">
                  <c:v>-6.7199315199413414</c:v>
                </c:pt>
                <c:pt idx="269">
                  <c:v>-6.7199315199413414</c:v>
                </c:pt>
                <c:pt idx="270">
                  <c:v>-6.7199315199413414</c:v>
                </c:pt>
                <c:pt idx="271">
                  <c:v>-6.7199315199413414</c:v>
                </c:pt>
                <c:pt idx="272">
                  <c:v>-6.7199315199413414</c:v>
                </c:pt>
                <c:pt idx="273">
                  <c:v>-6.7199315199413414</c:v>
                </c:pt>
                <c:pt idx="274">
                  <c:v>11.49171692573711</c:v>
                </c:pt>
                <c:pt idx="275">
                  <c:v>11.129037623978119</c:v>
                </c:pt>
                <c:pt idx="276">
                  <c:v>13.945344233076909</c:v>
                </c:pt>
                <c:pt idx="277">
                  <c:v>13.381136124823589</c:v>
                </c:pt>
                <c:pt idx="278">
                  <c:v>12.87377488227995</c:v>
                </c:pt>
                <c:pt idx="279">
                  <c:v>9.1453566554742665</c:v>
                </c:pt>
                <c:pt idx="280">
                  <c:v>10.28386405545263</c:v>
                </c:pt>
                <c:pt idx="281">
                  <c:v>-6.7199315199413414</c:v>
                </c:pt>
                <c:pt idx="282">
                  <c:v>-6.7199315199413414</c:v>
                </c:pt>
                <c:pt idx="283">
                  <c:v>-6.7199315199413414</c:v>
                </c:pt>
                <c:pt idx="284">
                  <c:v>-6.7199315199413414</c:v>
                </c:pt>
                <c:pt idx="285">
                  <c:v>-6.7199315199413414</c:v>
                </c:pt>
                <c:pt idx="286">
                  <c:v>-6.7199315199413414</c:v>
                </c:pt>
                <c:pt idx="287">
                  <c:v>-6.7199315199413414</c:v>
                </c:pt>
                <c:pt idx="288">
                  <c:v>-6.7199315199413414</c:v>
                </c:pt>
                <c:pt idx="289">
                  <c:v>-6.7199315199413414</c:v>
                </c:pt>
                <c:pt idx="290">
                  <c:v>-6.7199315199413414</c:v>
                </c:pt>
                <c:pt idx="291">
                  <c:v>-6.7199315199413414</c:v>
                </c:pt>
                <c:pt idx="292">
                  <c:v>19.97885740252504</c:v>
                </c:pt>
                <c:pt idx="293">
                  <c:v>19.97885740252504</c:v>
                </c:pt>
                <c:pt idx="294">
                  <c:v>-6.7199315199413414</c:v>
                </c:pt>
                <c:pt idx="295">
                  <c:v>-6.7199315199413414</c:v>
                </c:pt>
                <c:pt idx="296">
                  <c:v>-6.7199315199413414</c:v>
                </c:pt>
                <c:pt idx="297">
                  <c:v>-6.7199315199413414</c:v>
                </c:pt>
                <c:pt idx="298">
                  <c:v>-6.7199315199413414</c:v>
                </c:pt>
                <c:pt idx="299">
                  <c:v>-6.7199315199413414</c:v>
                </c:pt>
                <c:pt idx="300">
                  <c:v>-6.7199315199413414</c:v>
                </c:pt>
                <c:pt idx="301">
                  <c:v>-6.7199315199413414</c:v>
                </c:pt>
                <c:pt idx="302">
                  <c:v>-6.7199315199413414</c:v>
                </c:pt>
                <c:pt idx="303">
                  <c:v>-6.7199315199413414</c:v>
                </c:pt>
                <c:pt idx="304">
                  <c:v>26.13087663823141</c:v>
                </c:pt>
                <c:pt idx="305">
                  <c:v>14.407953085877059</c:v>
                </c:pt>
                <c:pt idx="306">
                  <c:v>25.647037838432681</c:v>
                </c:pt>
                <c:pt idx="307">
                  <c:v>-6.7199315199413414</c:v>
                </c:pt>
                <c:pt idx="308">
                  <c:v>-6.7199315199413414</c:v>
                </c:pt>
                <c:pt idx="309">
                  <c:v>-6.7199315199413414</c:v>
                </c:pt>
                <c:pt idx="310">
                  <c:v>-6.7199315199413414</c:v>
                </c:pt>
                <c:pt idx="311">
                  <c:v>-6.7199315199413414</c:v>
                </c:pt>
                <c:pt idx="312">
                  <c:v>15.676882599391041</c:v>
                </c:pt>
                <c:pt idx="313">
                  <c:v>25.647037838432681</c:v>
                </c:pt>
                <c:pt idx="314">
                  <c:v>14.983296356948159</c:v>
                </c:pt>
                <c:pt idx="315">
                  <c:v>14.92428154609264</c:v>
                </c:pt>
                <c:pt idx="316">
                  <c:v>25.36890385363483</c:v>
                </c:pt>
                <c:pt idx="317">
                  <c:v>16.15555118424658</c:v>
                </c:pt>
                <c:pt idx="318">
                  <c:v>15.360285877552901</c:v>
                </c:pt>
                <c:pt idx="319">
                  <c:v>14.68572430083724</c:v>
                </c:pt>
                <c:pt idx="320">
                  <c:v>37.411989164042197</c:v>
                </c:pt>
                <c:pt idx="321">
                  <c:v>-6.7199315199413414</c:v>
                </c:pt>
                <c:pt idx="322">
                  <c:v>-6.7199315199413414</c:v>
                </c:pt>
                <c:pt idx="323">
                  <c:v>-6.7199315199413414</c:v>
                </c:pt>
                <c:pt idx="324">
                  <c:v>-6.7199315199413414</c:v>
                </c:pt>
                <c:pt idx="325">
                  <c:v>-6.7199315199413414</c:v>
                </c:pt>
                <c:pt idx="326">
                  <c:v>-6.7199315199413414</c:v>
                </c:pt>
                <c:pt idx="327">
                  <c:v>-6.7199315199413414</c:v>
                </c:pt>
                <c:pt idx="328">
                  <c:v>25.222018784614662</c:v>
                </c:pt>
                <c:pt idx="329">
                  <c:v>27.41468098438455</c:v>
                </c:pt>
                <c:pt idx="330">
                  <c:v>6.7201914730586516</c:v>
                </c:pt>
                <c:pt idx="331">
                  <c:v>-6.7199315199413414</c:v>
                </c:pt>
                <c:pt idx="332">
                  <c:v>-6.7199315199413414</c:v>
                </c:pt>
                <c:pt idx="333">
                  <c:v>-6.7199315199413414</c:v>
                </c:pt>
                <c:pt idx="334">
                  <c:v>-6.7199315199413414</c:v>
                </c:pt>
                <c:pt idx="335">
                  <c:v>-6.7199315199413414</c:v>
                </c:pt>
                <c:pt idx="336">
                  <c:v>-6.7199315199413414</c:v>
                </c:pt>
                <c:pt idx="337">
                  <c:v>-6.7199315199413414</c:v>
                </c:pt>
                <c:pt idx="338">
                  <c:v>-6.7199315199413414</c:v>
                </c:pt>
                <c:pt idx="339">
                  <c:v>-6.7199315199413414</c:v>
                </c:pt>
                <c:pt idx="340">
                  <c:v>-6.7199315199413414</c:v>
                </c:pt>
                <c:pt idx="341">
                  <c:v>-6.7199315199413414</c:v>
                </c:pt>
                <c:pt idx="342">
                  <c:v>-6.7199315199413414</c:v>
                </c:pt>
                <c:pt idx="343">
                  <c:v>-6.7199315199413414</c:v>
                </c:pt>
                <c:pt idx="344">
                  <c:v>-6.7199315199413414</c:v>
                </c:pt>
                <c:pt idx="345">
                  <c:v>-6.7199315199413414</c:v>
                </c:pt>
                <c:pt idx="346">
                  <c:v>-6.7199315199413414</c:v>
                </c:pt>
                <c:pt idx="347">
                  <c:v>-6.7199315199413414</c:v>
                </c:pt>
                <c:pt idx="348">
                  <c:v>-6.7199315199413414</c:v>
                </c:pt>
                <c:pt idx="349">
                  <c:v>-6.7199315199413414</c:v>
                </c:pt>
                <c:pt idx="350">
                  <c:v>-6.7199315199413414</c:v>
                </c:pt>
                <c:pt idx="351">
                  <c:v>-6.7199315199413414</c:v>
                </c:pt>
                <c:pt idx="352">
                  <c:v>-6.7199315199413414</c:v>
                </c:pt>
                <c:pt idx="353">
                  <c:v>-6.7199315199413414</c:v>
                </c:pt>
                <c:pt idx="354">
                  <c:v>-6.7199315199413414</c:v>
                </c:pt>
                <c:pt idx="355">
                  <c:v>-6.7199315199413414</c:v>
                </c:pt>
                <c:pt idx="356">
                  <c:v>-6.7199315199413414</c:v>
                </c:pt>
                <c:pt idx="357">
                  <c:v>-6.7199315199413414</c:v>
                </c:pt>
                <c:pt idx="358">
                  <c:v>-6.7199315199413414</c:v>
                </c:pt>
                <c:pt idx="359">
                  <c:v>14.407953085877059</c:v>
                </c:pt>
                <c:pt idx="360">
                  <c:v>14.96385828563508</c:v>
                </c:pt>
                <c:pt idx="361">
                  <c:v>14.407953085877059</c:v>
                </c:pt>
                <c:pt idx="362">
                  <c:v>30.526910775438211</c:v>
                </c:pt>
                <c:pt idx="363">
                  <c:v>-6.7199315199413414</c:v>
                </c:pt>
                <c:pt idx="364">
                  <c:v>-6.7199315199413414</c:v>
                </c:pt>
                <c:pt idx="365">
                  <c:v>-6.7199315199413414</c:v>
                </c:pt>
                <c:pt idx="366">
                  <c:v>-6.7199315199413414</c:v>
                </c:pt>
                <c:pt idx="367">
                  <c:v>-6.7199315199413414</c:v>
                </c:pt>
                <c:pt idx="368">
                  <c:v>-6.7199315199413414</c:v>
                </c:pt>
                <c:pt idx="369">
                  <c:v>-6.7199315199413414</c:v>
                </c:pt>
                <c:pt idx="370">
                  <c:v>-6.7199315199413414</c:v>
                </c:pt>
                <c:pt idx="371">
                  <c:v>-6.7199315199413414</c:v>
                </c:pt>
                <c:pt idx="372">
                  <c:v>14.983296356948159</c:v>
                </c:pt>
                <c:pt idx="373">
                  <c:v>13.945344233076909</c:v>
                </c:pt>
                <c:pt idx="374">
                  <c:v>12.535962556298109</c:v>
                </c:pt>
                <c:pt idx="375">
                  <c:v>10.28386405545263</c:v>
                </c:pt>
                <c:pt idx="376">
                  <c:v>14.68572430083724</c:v>
                </c:pt>
                <c:pt idx="377">
                  <c:v>16.15555118424658</c:v>
                </c:pt>
                <c:pt idx="378">
                  <c:v>-6.7199315199413414</c:v>
                </c:pt>
                <c:pt idx="379">
                  <c:v>-6.7199315199413414</c:v>
                </c:pt>
                <c:pt idx="380">
                  <c:v>-6.7199315199413414</c:v>
                </c:pt>
                <c:pt idx="381">
                  <c:v>-6.7199315199413414</c:v>
                </c:pt>
                <c:pt idx="382">
                  <c:v>-6.7199315199413414</c:v>
                </c:pt>
                <c:pt idx="383">
                  <c:v>-6.7199315199413414</c:v>
                </c:pt>
                <c:pt idx="384">
                  <c:v>-6.7199315199413414</c:v>
                </c:pt>
                <c:pt idx="385">
                  <c:v>-6.7199315199413414</c:v>
                </c:pt>
                <c:pt idx="386">
                  <c:v>-3.102948563693992</c:v>
                </c:pt>
                <c:pt idx="387">
                  <c:v>-3.102948563693992</c:v>
                </c:pt>
                <c:pt idx="388">
                  <c:v>-3.102948563693992</c:v>
                </c:pt>
                <c:pt idx="389">
                  <c:v>-3.102948563693992</c:v>
                </c:pt>
                <c:pt idx="390">
                  <c:v>-3.102948563693992</c:v>
                </c:pt>
                <c:pt idx="391">
                  <c:v>-3.102948563693992</c:v>
                </c:pt>
                <c:pt idx="392">
                  <c:v>-3.102948563693992</c:v>
                </c:pt>
                <c:pt idx="393">
                  <c:v>-6.7199315199413414</c:v>
                </c:pt>
                <c:pt idx="394">
                  <c:v>-6.7199315199413414</c:v>
                </c:pt>
                <c:pt idx="395">
                  <c:v>-6.7199315199413414</c:v>
                </c:pt>
                <c:pt idx="396">
                  <c:v>-6.7199315199413414</c:v>
                </c:pt>
                <c:pt idx="397">
                  <c:v>-6.7199315199413414</c:v>
                </c:pt>
                <c:pt idx="398">
                  <c:v>-6.7199315199413414</c:v>
                </c:pt>
                <c:pt idx="399">
                  <c:v>-6.7199315199413414</c:v>
                </c:pt>
                <c:pt idx="400">
                  <c:v>-6.7199315199413414</c:v>
                </c:pt>
                <c:pt idx="401">
                  <c:v>-6.7199315199413414</c:v>
                </c:pt>
                <c:pt idx="402">
                  <c:v>26.13087663823141</c:v>
                </c:pt>
                <c:pt idx="403">
                  <c:v>16.122258662149481</c:v>
                </c:pt>
                <c:pt idx="404">
                  <c:v>15.769455114618131</c:v>
                </c:pt>
                <c:pt idx="405">
                  <c:v>23.582475208656479</c:v>
                </c:pt>
                <c:pt idx="406">
                  <c:v>14.407953085877059</c:v>
                </c:pt>
                <c:pt idx="407">
                  <c:v>14.79324629382525</c:v>
                </c:pt>
                <c:pt idx="408">
                  <c:v>16.15555118424658</c:v>
                </c:pt>
                <c:pt idx="409">
                  <c:v>-6.7199315199413414</c:v>
                </c:pt>
                <c:pt idx="410">
                  <c:v>-6.7199315199413414</c:v>
                </c:pt>
                <c:pt idx="411">
                  <c:v>-6.7199315199413414</c:v>
                </c:pt>
                <c:pt idx="412">
                  <c:v>-6.7199315199413414</c:v>
                </c:pt>
                <c:pt idx="413">
                  <c:v>-6.7199315199413414</c:v>
                </c:pt>
                <c:pt idx="414">
                  <c:v>-6.7199315199413414</c:v>
                </c:pt>
                <c:pt idx="415">
                  <c:v>-6.7199315199413414</c:v>
                </c:pt>
                <c:pt idx="416">
                  <c:v>-6.7199315199413414</c:v>
                </c:pt>
                <c:pt idx="417">
                  <c:v>-6.7199315199413414</c:v>
                </c:pt>
                <c:pt idx="418">
                  <c:v>-6.7199315199413414</c:v>
                </c:pt>
                <c:pt idx="419">
                  <c:v>-6.7199315199413414</c:v>
                </c:pt>
                <c:pt idx="420">
                  <c:v>25.647037838432681</c:v>
                </c:pt>
                <c:pt idx="421">
                  <c:v>-6.7199315199413414</c:v>
                </c:pt>
                <c:pt idx="422">
                  <c:v>-6.7199315199413414</c:v>
                </c:pt>
                <c:pt idx="423">
                  <c:v>-6.7199315199413414</c:v>
                </c:pt>
                <c:pt idx="424">
                  <c:v>-6.7199315199413414</c:v>
                </c:pt>
                <c:pt idx="425">
                  <c:v>-6.7199315199413414</c:v>
                </c:pt>
                <c:pt idx="426">
                  <c:v>-6.7199315199413414</c:v>
                </c:pt>
                <c:pt idx="427">
                  <c:v>-6.7199315199413414</c:v>
                </c:pt>
                <c:pt idx="428">
                  <c:v>-6.7199315199413414</c:v>
                </c:pt>
                <c:pt idx="429">
                  <c:v>-6.7199315199413414</c:v>
                </c:pt>
                <c:pt idx="430">
                  <c:v>-6.7199315199413414</c:v>
                </c:pt>
                <c:pt idx="431">
                  <c:v>15.676882599391041</c:v>
                </c:pt>
                <c:pt idx="432">
                  <c:v>-6.7199315199413414</c:v>
                </c:pt>
                <c:pt idx="433">
                  <c:v>-6.7199315199413414</c:v>
                </c:pt>
                <c:pt idx="434">
                  <c:v>-6.7199315199413414</c:v>
                </c:pt>
                <c:pt idx="435">
                  <c:v>16.160721399189779</c:v>
                </c:pt>
                <c:pt idx="436">
                  <c:v>14.96385828563508</c:v>
                </c:pt>
                <c:pt idx="437">
                  <c:v>13.945344233076909</c:v>
                </c:pt>
                <c:pt idx="438">
                  <c:v>12.87377488227995</c:v>
                </c:pt>
                <c:pt idx="439">
                  <c:v>10.1517393637293</c:v>
                </c:pt>
                <c:pt idx="440">
                  <c:v>9.9905302239997482</c:v>
                </c:pt>
                <c:pt idx="441">
                  <c:v>7.1597082711050959</c:v>
                </c:pt>
                <c:pt idx="442">
                  <c:v>13.10017066455142</c:v>
                </c:pt>
                <c:pt idx="443">
                  <c:v>-6.7199315199413414</c:v>
                </c:pt>
                <c:pt idx="444">
                  <c:v>-6.7199315199413414</c:v>
                </c:pt>
                <c:pt idx="445">
                  <c:v>-3.102948563693992</c:v>
                </c:pt>
                <c:pt idx="446">
                  <c:v>-3.102948563693992</c:v>
                </c:pt>
                <c:pt idx="447">
                  <c:v>-3.102948563693992</c:v>
                </c:pt>
                <c:pt idx="448">
                  <c:v>-3.102948563693992</c:v>
                </c:pt>
                <c:pt idx="449">
                  <c:v>-3.102948563693992</c:v>
                </c:pt>
                <c:pt idx="450">
                  <c:v>-3.102948563693992</c:v>
                </c:pt>
                <c:pt idx="451">
                  <c:v>-3.102948563693992</c:v>
                </c:pt>
                <c:pt idx="452">
                  <c:v>-3.102948563693992</c:v>
                </c:pt>
                <c:pt idx="453">
                  <c:v>-3.102948563693992</c:v>
                </c:pt>
                <c:pt idx="454">
                  <c:v>-3.102948563693992</c:v>
                </c:pt>
                <c:pt idx="455">
                  <c:v>-3.102948563693992</c:v>
                </c:pt>
                <c:pt idx="456">
                  <c:v>-3.102948563693992</c:v>
                </c:pt>
                <c:pt idx="457">
                  <c:v>-3.102948563693992</c:v>
                </c:pt>
                <c:pt idx="458">
                  <c:v>-3.102948563693992</c:v>
                </c:pt>
                <c:pt idx="459">
                  <c:v>-3.102948563693992</c:v>
                </c:pt>
                <c:pt idx="460">
                  <c:v>-3.102948563693992</c:v>
                </c:pt>
                <c:pt idx="461">
                  <c:v>-3.102948563693992</c:v>
                </c:pt>
                <c:pt idx="462">
                  <c:v>-3.102948563693992</c:v>
                </c:pt>
                <c:pt idx="463">
                  <c:v>-3.102948563693992</c:v>
                </c:pt>
                <c:pt idx="464">
                  <c:v>-3.102948563693992</c:v>
                </c:pt>
                <c:pt idx="465">
                  <c:v>-3.102948563693992</c:v>
                </c:pt>
                <c:pt idx="466">
                  <c:v>-3.102948563693992</c:v>
                </c:pt>
                <c:pt idx="467">
                  <c:v>-3.102948563693992</c:v>
                </c:pt>
                <c:pt idx="468">
                  <c:v>-3.102948563693992</c:v>
                </c:pt>
                <c:pt idx="469">
                  <c:v>-3.102948563693992</c:v>
                </c:pt>
                <c:pt idx="470">
                  <c:v>-3.102948563693992</c:v>
                </c:pt>
                <c:pt idx="471">
                  <c:v>-3.102948563693992</c:v>
                </c:pt>
                <c:pt idx="472">
                  <c:v>-3.102948563693992</c:v>
                </c:pt>
                <c:pt idx="473">
                  <c:v>-3.102948563693992</c:v>
                </c:pt>
                <c:pt idx="474">
                  <c:v>-3.102948563693992</c:v>
                </c:pt>
                <c:pt idx="475">
                  <c:v>-3.102948563693992</c:v>
                </c:pt>
                <c:pt idx="476">
                  <c:v>-3.102948563693992</c:v>
                </c:pt>
                <c:pt idx="477">
                  <c:v>-3.102948563693992</c:v>
                </c:pt>
                <c:pt idx="478">
                  <c:v>-3.102948563693992</c:v>
                </c:pt>
                <c:pt idx="479">
                  <c:v>-3.102948563693992</c:v>
                </c:pt>
                <c:pt idx="480">
                  <c:v>-3.102948563693992</c:v>
                </c:pt>
                <c:pt idx="481">
                  <c:v>-3.102948563693992</c:v>
                </c:pt>
                <c:pt idx="482">
                  <c:v>-3.102948563693992</c:v>
                </c:pt>
                <c:pt idx="483">
                  <c:v>-3.102948563693992</c:v>
                </c:pt>
                <c:pt idx="484">
                  <c:v>-3.102948563693992</c:v>
                </c:pt>
                <c:pt idx="485">
                  <c:v>-3.102948563693992</c:v>
                </c:pt>
                <c:pt idx="486">
                  <c:v>-3.102948563693992</c:v>
                </c:pt>
                <c:pt idx="487">
                  <c:v>-3.102948563693992</c:v>
                </c:pt>
                <c:pt idx="488">
                  <c:v>-3.102948563693992</c:v>
                </c:pt>
                <c:pt idx="489">
                  <c:v>-3.102948563693992</c:v>
                </c:pt>
                <c:pt idx="490">
                  <c:v>-3.102948563693992</c:v>
                </c:pt>
                <c:pt idx="491">
                  <c:v>-3.102948563693992</c:v>
                </c:pt>
                <c:pt idx="492">
                  <c:v>-3.102948563693992</c:v>
                </c:pt>
                <c:pt idx="493">
                  <c:v>-3.102948563693992</c:v>
                </c:pt>
                <c:pt idx="494">
                  <c:v>-3.102948563693992</c:v>
                </c:pt>
                <c:pt idx="495">
                  <c:v>-3.102948563693992</c:v>
                </c:pt>
                <c:pt idx="496">
                  <c:v>-3.102948563693992</c:v>
                </c:pt>
                <c:pt idx="497">
                  <c:v>-3.102948563693992</c:v>
                </c:pt>
                <c:pt idx="498">
                  <c:v>-3.102948563693992</c:v>
                </c:pt>
                <c:pt idx="499">
                  <c:v>-3.102948563693992</c:v>
                </c:pt>
                <c:pt idx="500">
                  <c:v>-3.102948563693992</c:v>
                </c:pt>
                <c:pt idx="501">
                  <c:v>-3.102948563693992</c:v>
                </c:pt>
                <c:pt idx="502">
                  <c:v>-3.102948563693992</c:v>
                </c:pt>
                <c:pt idx="503">
                  <c:v>-3.102948563693992</c:v>
                </c:pt>
                <c:pt idx="504">
                  <c:v>-3.102948563693992</c:v>
                </c:pt>
                <c:pt idx="505">
                  <c:v>-3.102948563693992</c:v>
                </c:pt>
                <c:pt idx="506">
                  <c:v>-3.102948563693992</c:v>
                </c:pt>
                <c:pt idx="507">
                  <c:v>-3.102948563693992</c:v>
                </c:pt>
                <c:pt idx="508">
                  <c:v>-3.102948563693992</c:v>
                </c:pt>
                <c:pt idx="509">
                  <c:v>-3.102948563693992</c:v>
                </c:pt>
                <c:pt idx="510">
                  <c:v>-3.102948563693992</c:v>
                </c:pt>
                <c:pt idx="511">
                  <c:v>-3.102948563693992</c:v>
                </c:pt>
                <c:pt idx="512">
                  <c:v>-6.7199315199413414</c:v>
                </c:pt>
                <c:pt idx="513">
                  <c:v>-6.7199315199413414</c:v>
                </c:pt>
                <c:pt idx="514">
                  <c:v>-6.7199315199413414</c:v>
                </c:pt>
                <c:pt idx="515">
                  <c:v>-6.7199315199413414</c:v>
                </c:pt>
                <c:pt idx="516">
                  <c:v>-6.7199315199413414</c:v>
                </c:pt>
                <c:pt idx="517">
                  <c:v>-6.7199315199413414</c:v>
                </c:pt>
                <c:pt idx="518">
                  <c:v>-6.7199315199413414</c:v>
                </c:pt>
                <c:pt idx="519">
                  <c:v>-6.7199315199413414</c:v>
                </c:pt>
                <c:pt idx="520">
                  <c:v>-6.7199315199413414</c:v>
                </c:pt>
                <c:pt idx="521">
                  <c:v>38.021634961856741</c:v>
                </c:pt>
                <c:pt idx="522">
                  <c:v>38.766226595276798</c:v>
                </c:pt>
                <c:pt idx="523">
                  <c:v>22.947665740970759</c:v>
                </c:pt>
                <c:pt idx="524">
                  <c:v>14.201622450530749</c:v>
                </c:pt>
                <c:pt idx="525">
                  <c:v>15.33006130938981</c:v>
                </c:pt>
                <c:pt idx="526">
                  <c:v>15.33006130938981</c:v>
                </c:pt>
                <c:pt idx="527">
                  <c:v>14.201622450530749</c:v>
                </c:pt>
                <c:pt idx="528">
                  <c:v>-6.7199315199413414</c:v>
                </c:pt>
                <c:pt idx="529">
                  <c:v>-6.7199315199413414</c:v>
                </c:pt>
                <c:pt idx="530">
                  <c:v>-3.102948563693992</c:v>
                </c:pt>
                <c:pt idx="531">
                  <c:v>-3.102948563693992</c:v>
                </c:pt>
                <c:pt idx="532">
                  <c:v>-3.102948563693992</c:v>
                </c:pt>
                <c:pt idx="533">
                  <c:v>-3.102948563693992</c:v>
                </c:pt>
                <c:pt idx="534">
                  <c:v>-6.7199315199413414</c:v>
                </c:pt>
                <c:pt idx="535">
                  <c:v>-6.7199315199413414</c:v>
                </c:pt>
                <c:pt idx="536">
                  <c:v>-6.7199315199413414</c:v>
                </c:pt>
                <c:pt idx="537">
                  <c:v>-6.7199315199413414</c:v>
                </c:pt>
                <c:pt idx="538">
                  <c:v>-6.7199315199413414</c:v>
                </c:pt>
                <c:pt idx="539">
                  <c:v>-6.7199315199413414</c:v>
                </c:pt>
                <c:pt idx="540">
                  <c:v>-6.7199315199413414</c:v>
                </c:pt>
                <c:pt idx="541">
                  <c:v>-6.7199315199413414</c:v>
                </c:pt>
                <c:pt idx="542">
                  <c:v>-6.7199315199413414</c:v>
                </c:pt>
                <c:pt idx="543">
                  <c:v>-6.7199315199413414</c:v>
                </c:pt>
                <c:pt idx="544">
                  <c:v>19.772989379070658</c:v>
                </c:pt>
                <c:pt idx="545">
                  <c:v>18.711004688903369</c:v>
                </c:pt>
                <c:pt idx="546">
                  <c:v>18.036443112187701</c:v>
                </c:pt>
                <c:pt idx="547">
                  <c:v>26.65506003520909</c:v>
                </c:pt>
                <c:pt idx="548">
                  <c:v>33.78497390978935</c:v>
                </c:pt>
                <c:pt idx="549">
                  <c:v>-6.7199315199413414</c:v>
                </c:pt>
                <c:pt idx="550">
                  <c:v>-6.7199315199413414</c:v>
                </c:pt>
                <c:pt idx="551">
                  <c:v>-6.7199315199413414</c:v>
                </c:pt>
                <c:pt idx="552">
                  <c:v>-6.7199315199413414</c:v>
                </c:pt>
                <c:pt idx="553">
                  <c:v>-6.7199315199413414</c:v>
                </c:pt>
                <c:pt idx="554">
                  <c:v>-6.7199315199413414</c:v>
                </c:pt>
                <c:pt idx="555">
                  <c:v>-6.7199315199413414</c:v>
                </c:pt>
                <c:pt idx="556">
                  <c:v>-6.7199315199413414</c:v>
                </c:pt>
                <c:pt idx="557">
                  <c:v>-6.7199315199413414</c:v>
                </c:pt>
                <c:pt idx="558">
                  <c:v>-6.7199315199413414</c:v>
                </c:pt>
                <c:pt idx="559">
                  <c:v>-6.7199315199413414</c:v>
                </c:pt>
                <c:pt idx="560">
                  <c:v>-6.7199315199413414</c:v>
                </c:pt>
                <c:pt idx="561">
                  <c:v>-6.7199315199413414</c:v>
                </c:pt>
                <c:pt idx="562">
                  <c:v>-6.7199315199413414</c:v>
                </c:pt>
                <c:pt idx="563">
                  <c:v>-6.7199315199413414</c:v>
                </c:pt>
                <c:pt idx="564">
                  <c:v>16.77703286263262</c:v>
                </c:pt>
                <c:pt idx="565">
                  <c:v>13.91578217930814</c:v>
                </c:pt>
                <c:pt idx="566">
                  <c:v>13.91578217930814</c:v>
                </c:pt>
                <c:pt idx="567">
                  <c:v>-3.102948563693992</c:v>
                </c:pt>
                <c:pt idx="568">
                  <c:v>-3.102948563693992</c:v>
                </c:pt>
                <c:pt idx="569">
                  <c:v>-3.102948563693992</c:v>
                </c:pt>
                <c:pt idx="570">
                  <c:v>-3.102948563693992</c:v>
                </c:pt>
                <c:pt idx="571">
                  <c:v>-3.102948563693992</c:v>
                </c:pt>
                <c:pt idx="572">
                  <c:v>-3.102948563693992</c:v>
                </c:pt>
                <c:pt idx="573">
                  <c:v>-3.102948563693992</c:v>
                </c:pt>
                <c:pt idx="574">
                  <c:v>-3.102948563693992</c:v>
                </c:pt>
                <c:pt idx="575">
                  <c:v>-3.102948563693992</c:v>
                </c:pt>
                <c:pt idx="576">
                  <c:v>-3.102948563693992</c:v>
                </c:pt>
                <c:pt idx="577">
                  <c:v>-3.102948563693992</c:v>
                </c:pt>
                <c:pt idx="578">
                  <c:v>-3.102948563693992</c:v>
                </c:pt>
                <c:pt idx="579">
                  <c:v>-3.102948563693992</c:v>
                </c:pt>
                <c:pt idx="580">
                  <c:v>-3.102948563693992</c:v>
                </c:pt>
                <c:pt idx="581">
                  <c:v>-3.102948563693992</c:v>
                </c:pt>
                <c:pt idx="582">
                  <c:v>-3.102948563693992</c:v>
                </c:pt>
                <c:pt idx="583">
                  <c:v>-3.102948563693992</c:v>
                </c:pt>
                <c:pt idx="584">
                  <c:v>-3.102948563693992</c:v>
                </c:pt>
                <c:pt idx="585">
                  <c:v>-3.102948563693992</c:v>
                </c:pt>
                <c:pt idx="586">
                  <c:v>-3.102948563693992</c:v>
                </c:pt>
                <c:pt idx="587">
                  <c:v>-3.102948563693992</c:v>
                </c:pt>
                <c:pt idx="588">
                  <c:v>-3.102948563693992</c:v>
                </c:pt>
                <c:pt idx="589">
                  <c:v>-3.102948563693992</c:v>
                </c:pt>
                <c:pt idx="590">
                  <c:v>-3.102948563693992</c:v>
                </c:pt>
                <c:pt idx="591">
                  <c:v>-3.102948563693992</c:v>
                </c:pt>
                <c:pt idx="592">
                  <c:v>-3.102948563693992</c:v>
                </c:pt>
                <c:pt idx="593">
                  <c:v>-3.102948563693992</c:v>
                </c:pt>
                <c:pt idx="594">
                  <c:v>-3.102948563693992</c:v>
                </c:pt>
                <c:pt idx="595">
                  <c:v>-3.102948563693992</c:v>
                </c:pt>
                <c:pt idx="596">
                  <c:v>-3.102948563693992</c:v>
                </c:pt>
                <c:pt idx="597">
                  <c:v>-3.102948563693992</c:v>
                </c:pt>
                <c:pt idx="598">
                  <c:v>-3.102948563693992</c:v>
                </c:pt>
                <c:pt idx="599">
                  <c:v>-3.102948563693992</c:v>
                </c:pt>
                <c:pt idx="600">
                  <c:v>-3.102948563693992</c:v>
                </c:pt>
                <c:pt idx="601">
                  <c:v>-6.7199315199413414</c:v>
                </c:pt>
                <c:pt idx="602">
                  <c:v>-6.7199315199413414</c:v>
                </c:pt>
                <c:pt idx="603">
                  <c:v>-6.7199315199413414</c:v>
                </c:pt>
                <c:pt idx="604">
                  <c:v>-6.7199315199413414</c:v>
                </c:pt>
                <c:pt idx="605">
                  <c:v>-6.7199315199413414</c:v>
                </c:pt>
                <c:pt idx="606">
                  <c:v>-6.7199315199413414</c:v>
                </c:pt>
                <c:pt idx="607">
                  <c:v>-6.7199315199413414</c:v>
                </c:pt>
                <c:pt idx="608">
                  <c:v>-6.7199315199413414</c:v>
                </c:pt>
                <c:pt idx="609">
                  <c:v>-6.7199315199413414</c:v>
                </c:pt>
                <c:pt idx="610">
                  <c:v>-6.7199315199413414</c:v>
                </c:pt>
                <c:pt idx="611">
                  <c:v>-6.7199315199413414</c:v>
                </c:pt>
                <c:pt idx="612">
                  <c:v>-6.7199315199413414</c:v>
                </c:pt>
                <c:pt idx="613">
                  <c:v>-6.7199315199413414</c:v>
                </c:pt>
                <c:pt idx="614">
                  <c:v>-6.7199315199413414</c:v>
                </c:pt>
                <c:pt idx="615">
                  <c:v>-6.7199315199413414</c:v>
                </c:pt>
                <c:pt idx="616">
                  <c:v>-6.7199315199413414</c:v>
                </c:pt>
                <c:pt idx="617">
                  <c:v>-6.7199315199413414</c:v>
                </c:pt>
                <c:pt idx="618">
                  <c:v>-6.7199315199413414</c:v>
                </c:pt>
                <c:pt idx="619">
                  <c:v>14.20767220658815</c:v>
                </c:pt>
                <c:pt idx="620">
                  <c:v>33.977941172289597</c:v>
                </c:pt>
                <c:pt idx="621">
                  <c:v>-6.7199315199413414</c:v>
                </c:pt>
                <c:pt idx="622">
                  <c:v>-6.7199315199413414</c:v>
                </c:pt>
                <c:pt idx="623">
                  <c:v>-6.7199315199413414</c:v>
                </c:pt>
                <c:pt idx="624">
                  <c:v>-6.7199315199413414</c:v>
                </c:pt>
                <c:pt idx="625">
                  <c:v>-6.7199315199413414</c:v>
                </c:pt>
                <c:pt idx="626">
                  <c:v>-6.7199315199413414</c:v>
                </c:pt>
                <c:pt idx="627">
                  <c:v>-6.7199315199413414</c:v>
                </c:pt>
                <c:pt idx="628">
                  <c:v>-6.7199315199413414</c:v>
                </c:pt>
                <c:pt idx="629">
                  <c:v>-6.7199315199413414</c:v>
                </c:pt>
                <c:pt idx="630">
                  <c:v>-6.7199315199413414</c:v>
                </c:pt>
                <c:pt idx="631">
                  <c:v>-6.7199315199413414</c:v>
                </c:pt>
                <c:pt idx="632">
                  <c:v>-6.7199315199413414</c:v>
                </c:pt>
                <c:pt idx="633">
                  <c:v>-6.7199315199413414</c:v>
                </c:pt>
                <c:pt idx="634">
                  <c:v>-6.7199315199413414</c:v>
                </c:pt>
                <c:pt idx="635">
                  <c:v>-6.7199315199413414</c:v>
                </c:pt>
                <c:pt idx="636">
                  <c:v>-6.7199315199413414</c:v>
                </c:pt>
                <c:pt idx="637">
                  <c:v>-6.7199315199413414</c:v>
                </c:pt>
                <c:pt idx="638">
                  <c:v>-6.7199315199413414</c:v>
                </c:pt>
                <c:pt idx="639">
                  <c:v>-6.7199315199413414</c:v>
                </c:pt>
                <c:pt idx="640">
                  <c:v>-6.7199315199413414</c:v>
                </c:pt>
                <c:pt idx="641">
                  <c:v>-6.7199315199413414</c:v>
                </c:pt>
                <c:pt idx="642">
                  <c:v>-6.7199315199413414</c:v>
                </c:pt>
                <c:pt idx="643">
                  <c:v>-6.7199315199413414</c:v>
                </c:pt>
                <c:pt idx="644">
                  <c:v>-6.7199315199413414</c:v>
                </c:pt>
                <c:pt idx="645">
                  <c:v>-6.7199315199413414</c:v>
                </c:pt>
                <c:pt idx="646">
                  <c:v>-6.7199315199413414</c:v>
                </c:pt>
                <c:pt idx="647">
                  <c:v>-6.7199315199413414</c:v>
                </c:pt>
                <c:pt idx="648">
                  <c:v>-6.7199315199413414</c:v>
                </c:pt>
                <c:pt idx="649">
                  <c:v>-6.7199315199413414</c:v>
                </c:pt>
                <c:pt idx="650">
                  <c:v>-6.7199315199413414</c:v>
                </c:pt>
                <c:pt idx="651">
                  <c:v>16.554484930217079</c:v>
                </c:pt>
                <c:pt idx="652">
                  <c:v>7.2598895453706156</c:v>
                </c:pt>
                <c:pt idx="653">
                  <c:v>7.2598895453706156</c:v>
                </c:pt>
                <c:pt idx="654">
                  <c:v>3.7877481854726529</c:v>
                </c:pt>
                <c:pt idx="655">
                  <c:v>6.0004792958155377</c:v>
                </c:pt>
                <c:pt idx="656">
                  <c:v>3.576966437774161</c:v>
                </c:pt>
                <c:pt idx="657">
                  <c:v>6.0004792958155377</c:v>
                </c:pt>
                <c:pt idx="658">
                  <c:v>7.2598895453706156</c:v>
                </c:pt>
                <c:pt idx="659">
                  <c:v>3.4822003684982028</c:v>
                </c:pt>
                <c:pt idx="660">
                  <c:v>3.2714186207997109</c:v>
                </c:pt>
                <c:pt idx="661">
                  <c:v>2.8336807955165981</c:v>
                </c:pt>
                <c:pt idx="662">
                  <c:v>2.8336807955165981</c:v>
                </c:pt>
                <c:pt idx="663">
                  <c:v>5.6949314788410881</c:v>
                </c:pt>
                <c:pt idx="664">
                  <c:v>7.7599385573792148</c:v>
                </c:pt>
                <c:pt idx="665">
                  <c:v>-6.7199315199413414</c:v>
                </c:pt>
                <c:pt idx="666">
                  <c:v>-6.7199315199413414</c:v>
                </c:pt>
                <c:pt idx="667">
                  <c:v>-6.7199315199413414</c:v>
                </c:pt>
                <c:pt idx="668">
                  <c:v>-6.7199315199413414</c:v>
                </c:pt>
                <c:pt idx="669">
                  <c:v>-6.7199315199413414</c:v>
                </c:pt>
                <c:pt idx="670">
                  <c:v>-6.7199315199413414</c:v>
                </c:pt>
                <c:pt idx="671">
                  <c:v>-6.7199315199413414</c:v>
                </c:pt>
                <c:pt idx="672">
                  <c:v>-6.7199315199413414</c:v>
                </c:pt>
                <c:pt idx="673">
                  <c:v>-6.7199315199413414</c:v>
                </c:pt>
                <c:pt idx="674">
                  <c:v>-6.7199315199413414</c:v>
                </c:pt>
                <c:pt idx="675">
                  <c:v>-6.7199315199413414</c:v>
                </c:pt>
                <c:pt idx="676">
                  <c:v>-6.7199315199413414</c:v>
                </c:pt>
                <c:pt idx="677">
                  <c:v>-6.7199315199413414</c:v>
                </c:pt>
                <c:pt idx="678">
                  <c:v>3.7877481854726529</c:v>
                </c:pt>
                <c:pt idx="679">
                  <c:v>6.0004792958155377</c:v>
                </c:pt>
                <c:pt idx="680">
                  <c:v>3.576966437774161</c:v>
                </c:pt>
                <c:pt idx="681">
                  <c:v>3.3004377522205939</c:v>
                </c:pt>
                <c:pt idx="682">
                  <c:v>3.42506888371366</c:v>
                </c:pt>
                <c:pt idx="683">
                  <c:v>7.9344511220862763</c:v>
                </c:pt>
                <c:pt idx="684">
                  <c:v>6.7039843456125947</c:v>
                </c:pt>
                <c:pt idx="685">
                  <c:v>-6.7199315199413414</c:v>
                </c:pt>
                <c:pt idx="686">
                  <c:v>-6.7199315199413414</c:v>
                </c:pt>
                <c:pt idx="687">
                  <c:v>-6.7199315199413414</c:v>
                </c:pt>
                <c:pt idx="688">
                  <c:v>-6.7199315199413414</c:v>
                </c:pt>
                <c:pt idx="689">
                  <c:v>-6.7199315199413414</c:v>
                </c:pt>
                <c:pt idx="690">
                  <c:v>-6.7199315199413414</c:v>
                </c:pt>
                <c:pt idx="691">
                  <c:v>-6.7199315199413414</c:v>
                </c:pt>
                <c:pt idx="692">
                  <c:v>-6.7199315199413414</c:v>
                </c:pt>
                <c:pt idx="693">
                  <c:v>-6.7199315199413414</c:v>
                </c:pt>
                <c:pt idx="694">
                  <c:v>-6.7199315199413414</c:v>
                </c:pt>
                <c:pt idx="695">
                  <c:v>-6.7199315199413414</c:v>
                </c:pt>
                <c:pt idx="696">
                  <c:v>3.42506888371366</c:v>
                </c:pt>
                <c:pt idx="697">
                  <c:v>6.0004792958155377</c:v>
                </c:pt>
                <c:pt idx="698">
                  <c:v>3.7877481854726529</c:v>
                </c:pt>
                <c:pt idx="699">
                  <c:v>7.2598895453706156</c:v>
                </c:pt>
                <c:pt idx="700">
                  <c:v>-6.7199315199413414</c:v>
                </c:pt>
                <c:pt idx="701">
                  <c:v>-6.7199315199413414</c:v>
                </c:pt>
                <c:pt idx="702">
                  <c:v>-6.7199315199413414</c:v>
                </c:pt>
                <c:pt idx="703">
                  <c:v>-6.7199315199413414</c:v>
                </c:pt>
                <c:pt idx="704">
                  <c:v>-6.7199315199413414</c:v>
                </c:pt>
                <c:pt idx="705">
                  <c:v>8.0654863743536644</c:v>
                </c:pt>
                <c:pt idx="706">
                  <c:v>3.7877481854726529</c:v>
                </c:pt>
                <c:pt idx="707">
                  <c:v>3.42506888371366</c:v>
                </c:pt>
                <c:pt idx="708">
                  <c:v>6.7039843456125947</c:v>
                </c:pt>
                <c:pt idx="709">
                  <c:v>-6.7199315199413414</c:v>
                </c:pt>
                <c:pt idx="710">
                  <c:v>-6.7199315199413414</c:v>
                </c:pt>
                <c:pt idx="711">
                  <c:v>-6.7199315199413414</c:v>
                </c:pt>
                <c:pt idx="712">
                  <c:v>-6.7199315199413414</c:v>
                </c:pt>
                <c:pt idx="713">
                  <c:v>-6.7199315199413414</c:v>
                </c:pt>
                <c:pt idx="714">
                  <c:v>15.878506468392031</c:v>
                </c:pt>
                <c:pt idx="715">
                  <c:v>3.576966437774161</c:v>
                </c:pt>
                <c:pt idx="716">
                  <c:v>6.0004792958155377</c:v>
                </c:pt>
                <c:pt idx="717">
                  <c:v>-6.7199315199413414</c:v>
                </c:pt>
                <c:pt idx="718">
                  <c:v>-6.7199315199413414</c:v>
                </c:pt>
                <c:pt idx="719">
                  <c:v>-6.7199315199413414</c:v>
                </c:pt>
                <c:pt idx="720">
                  <c:v>-6.7199315199413414</c:v>
                </c:pt>
                <c:pt idx="721">
                  <c:v>-6.7199315199413414</c:v>
                </c:pt>
                <c:pt idx="722">
                  <c:v>-6.7199315199413414</c:v>
                </c:pt>
                <c:pt idx="723">
                  <c:v>-6.7199315199413414</c:v>
                </c:pt>
                <c:pt idx="724">
                  <c:v>-6.7199315199413414</c:v>
                </c:pt>
                <c:pt idx="725">
                  <c:v>-6.7199315199413414</c:v>
                </c:pt>
                <c:pt idx="726">
                  <c:v>-6.7199315199413414</c:v>
                </c:pt>
                <c:pt idx="727">
                  <c:v>-6.7199315199413414</c:v>
                </c:pt>
                <c:pt idx="728">
                  <c:v>-6.7199315199413414</c:v>
                </c:pt>
                <c:pt idx="729">
                  <c:v>-6.7199315199413414</c:v>
                </c:pt>
                <c:pt idx="730">
                  <c:v>-6.7199315199413414</c:v>
                </c:pt>
                <c:pt idx="731">
                  <c:v>-6.7199315199413414</c:v>
                </c:pt>
                <c:pt idx="732">
                  <c:v>-6.7199315199413414</c:v>
                </c:pt>
                <c:pt idx="733">
                  <c:v>-6.7199315199413414</c:v>
                </c:pt>
                <c:pt idx="734">
                  <c:v>-6.7199315199413414</c:v>
                </c:pt>
                <c:pt idx="735">
                  <c:v>-6.7199315199413414</c:v>
                </c:pt>
                <c:pt idx="736">
                  <c:v>-6.7199315199413414</c:v>
                </c:pt>
                <c:pt idx="737">
                  <c:v>-6.7199315199413414</c:v>
                </c:pt>
                <c:pt idx="738">
                  <c:v>-6.7199315199413414</c:v>
                </c:pt>
                <c:pt idx="739">
                  <c:v>-6.7199315199413414</c:v>
                </c:pt>
                <c:pt idx="740">
                  <c:v>-6.7199315199413414</c:v>
                </c:pt>
                <c:pt idx="741">
                  <c:v>-6.7199315199413414</c:v>
                </c:pt>
                <c:pt idx="742">
                  <c:v>-6.7199315199413414</c:v>
                </c:pt>
                <c:pt idx="743">
                  <c:v>-6.7199315199413414</c:v>
                </c:pt>
                <c:pt idx="744">
                  <c:v>-6.7199315199413414</c:v>
                </c:pt>
                <c:pt idx="745">
                  <c:v>-6.7199315199413414</c:v>
                </c:pt>
                <c:pt idx="746">
                  <c:v>-6.7199315199413414</c:v>
                </c:pt>
                <c:pt idx="747">
                  <c:v>-6.7199315199413414</c:v>
                </c:pt>
                <c:pt idx="748">
                  <c:v>-6.7199315199413414</c:v>
                </c:pt>
                <c:pt idx="749">
                  <c:v>-6.7199315199413414</c:v>
                </c:pt>
                <c:pt idx="750">
                  <c:v>-6.7199315199413414</c:v>
                </c:pt>
                <c:pt idx="751">
                  <c:v>-6.7199315199413414</c:v>
                </c:pt>
                <c:pt idx="752">
                  <c:v>-6.7199315199413414</c:v>
                </c:pt>
                <c:pt idx="753">
                  <c:v>-6.7199315199413414</c:v>
                </c:pt>
                <c:pt idx="754">
                  <c:v>-6.7199315199413414</c:v>
                </c:pt>
                <c:pt idx="755">
                  <c:v>11.83506424046943</c:v>
                </c:pt>
                <c:pt idx="756">
                  <c:v>12.45810944347962</c:v>
                </c:pt>
                <c:pt idx="757">
                  <c:v>12.10720964971177</c:v>
                </c:pt>
                <c:pt idx="758">
                  <c:v>9.4071681061168348</c:v>
                </c:pt>
                <c:pt idx="759">
                  <c:v>9.4071681061168348</c:v>
                </c:pt>
                <c:pt idx="760">
                  <c:v>9.4071681061168348</c:v>
                </c:pt>
                <c:pt idx="761">
                  <c:v>10.11382444251106</c:v>
                </c:pt>
                <c:pt idx="762">
                  <c:v>7.2603105820181177</c:v>
                </c:pt>
                <c:pt idx="763">
                  <c:v>12.10720964971177</c:v>
                </c:pt>
                <c:pt idx="764">
                  <c:v>-6.7199315199413414</c:v>
                </c:pt>
                <c:pt idx="765">
                  <c:v>-6.7199315199413414</c:v>
                </c:pt>
                <c:pt idx="766">
                  <c:v>-6.7199315199413414</c:v>
                </c:pt>
                <c:pt idx="767">
                  <c:v>-6.7199315199413414</c:v>
                </c:pt>
                <c:pt idx="768">
                  <c:v>-6.7199315199413414</c:v>
                </c:pt>
                <c:pt idx="769">
                  <c:v>-6.7199315199413414</c:v>
                </c:pt>
                <c:pt idx="770">
                  <c:v>-6.7199315199413414</c:v>
                </c:pt>
                <c:pt idx="771">
                  <c:v>-6.7199315199413414</c:v>
                </c:pt>
                <c:pt idx="772">
                  <c:v>-6.7199315199413414</c:v>
                </c:pt>
                <c:pt idx="773">
                  <c:v>-6.7199315199413414</c:v>
                </c:pt>
                <c:pt idx="774">
                  <c:v>-6.7199315199413414</c:v>
                </c:pt>
                <c:pt idx="775">
                  <c:v>-6.7199315199413414</c:v>
                </c:pt>
                <c:pt idx="776">
                  <c:v>-6.7199315199413414</c:v>
                </c:pt>
                <c:pt idx="777">
                  <c:v>-6.7199315199413414</c:v>
                </c:pt>
                <c:pt idx="778">
                  <c:v>-6.7199315199413414</c:v>
                </c:pt>
                <c:pt idx="779">
                  <c:v>-6.7199315199413414</c:v>
                </c:pt>
                <c:pt idx="780">
                  <c:v>-6.7199315199413414</c:v>
                </c:pt>
                <c:pt idx="781">
                  <c:v>-6.7199315199413414</c:v>
                </c:pt>
                <c:pt idx="782">
                  <c:v>-6.7199315199413414</c:v>
                </c:pt>
                <c:pt idx="783">
                  <c:v>-6.7199315199413414</c:v>
                </c:pt>
                <c:pt idx="784">
                  <c:v>-6.7199315199413414</c:v>
                </c:pt>
                <c:pt idx="785">
                  <c:v>-6.7199315199413414</c:v>
                </c:pt>
                <c:pt idx="786">
                  <c:v>-6.7199315199413414</c:v>
                </c:pt>
                <c:pt idx="787">
                  <c:v>-6.7199315199413414</c:v>
                </c:pt>
                <c:pt idx="788">
                  <c:v>-6.7199315199413414</c:v>
                </c:pt>
                <c:pt idx="789">
                  <c:v>-6.7199315199413414</c:v>
                </c:pt>
                <c:pt idx="790">
                  <c:v>-6.7199315199413414</c:v>
                </c:pt>
                <c:pt idx="791">
                  <c:v>-6.7199315199413414</c:v>
                </c:pt>
                <c:pt idx="792">
                  <c:v>-6.7199315199413414</c:v>
                </c:pt>
                <c:pt idx="793">
                  <c:v>26.805563627089729</c:v>
                </c:pt>
                <c:pt idx="794">
                  <c:v>10.709902014206611</c:v>
                </c:pt>
                <c:pt idx="795">
                  <c:v>7.2603105820181177</c:v>
                </c:pt>
                <c:pt idx="796">
                  <c:v>10.11382444251106</c:v>
                </c:pt>
                <c:pt idx="797">
                  <c:v>9.4071681061168348</c:v>
                </c:pt>
                <c:pt idx="798">
                  <c:v>12.10720964971177</c:v>
                </c:pt>
                <c:pt idx="799">
                  <c:v>11.22764266700594</c:v>
                </c:pt>
                <c:pt idx="800">
                  <c:v>-6.7199315199413414</c:v>
                </c:pt>
                <c:pt idx="801">
                  <c:v>-6.7199315199413414</c:v>
                </c:pt>
                <c:pt idx="802">
                  <c:v>-6.7199315199413414</c:v>
                </c:pt>
                <c:pt idx="803">
                  <c:v>-6.7199315199413414</c:v>
                </c:pt>
                <c:pt idx="804">
                  <c:v>-6.7199315199413414</c:v>
                </c:pt>
                <c:pt idx="805">
                  <c:v>-6.7199315199413414</c:v>
                </c:pt>
                <c:pt idx="806">
                  <c:v>-6.7199315199413414</c:v>
                </c:pt>
                <c:pt idx="807">
                  <c:v>-6.7199315199413414</c:v>
                </c:pt>
                <c:pt idx="808">
                  <c:v>-6.7199315199413414</c:v>
                </c:pt>
                <c:pt idx="809">
                  <c:v>20.40216478978537</c:v>
                </c:pt>
                <c:pt idx="810">
                  <c:v>12.45810944347962</c:v>
                </c:pt>
                <c:pt idx="811">
                  <c:v>12.44341173928987</c:v>
                </c:pt>
                <c:pt idx="812">
                  <c:v>12.10720964971177</c:v>
                </c:pt>
                <c:pt idx="813">
                  <c:v>10.66023809646896</c:v>
                </c:pt>
                <c:pt idx="814">
                  <c:v>9.6836967916703891</c:v>
                </c:pt>
                <c:pt idx="815">
                  <c:v>7.2603105820181177</c:v>
                </c:pt>
                <c:pt idx="816">
                  <c:v>7.2603105820181177</c:v>
                </c:pt>
                <c:pt idx="817">
                  <c:v>12.129203624667481</c:v>
                </c:pt>
                <c:pt idx="818">
                  <c:v>9.8944785393688832</c:v>
                </c:pt>
                <c:pt idx="819">
                  <c:v>-6.7199315199413414</c:v>
                </c:pt>
                <c:pt idx="820">
                  <c:v>-6.7199315199413414</c:v>
                </c:pt>
                <c:pt idx="821">
                  <c:v>-6.7199315199413414</c:v>
                </c:pt>
                <c:pt idx="822">
                  <c:v>-6.7199315199413414</c:v>
                </c:pt>
                <c:pt idx="823">
                  <c:v>-6.7199315199413414</c:v>
                </c:pt>
                <c:pt idx="824">
                  <c:v>-6.7199315199413414</c:v>
                </c:pt>
                <c:pt idx="825">
                  <c:v>-6.7199315199413414</c:v>
                </c:pt>
                <c:pt idx="826">
                  <c:v>-6.7199315199413414</c:v>
                </c:pt>
                <c:pt idx="827">
                  <c:v>-6.7199315199413414</c:v>
                </c:pt>
                <c:pt idx="828">
                  <c:v>-6.7199315199413414</c:v>
                </c:pt>
                <c:pt idx="829">
                  <c:v>-6.7199315199413414</c:v>
                </c:pt>
                <c:pt idx="830">
                  <c:v>-6.7199315199413414</c:v>
                </c:pt>
                <c:pt idx="831">
                  <c:v>-6.7199315199413414</c:v>
                </c:pt>
                <c:pt idx="832">
                  <c:v>-6.7199315199413414</c:v>
                </c:pt>
                <c:pt idx="833">
                  <c:v>-6.7199315199413414</c:v>
                </c:pt>
                <c:pt idx="834">
                  <c:v>-6.7199315199413414</c:v>
                </c:pt>
                <c:pt idx="835">
                  <c:v>-6.7199315199413414</c:v>
                </c:pt>
                <c:pt idx="836">
                  <c:v>-6.7199315199413414</c:v>
                </c:pt>
                <c:pt idx="837">
                  <c:v>-6.7199315199413414</c:v>
                </c:pt>
                <c:pt idx="838">
                  <c:v>-6.7199315199413414</c:v>
                </c:pt>
                <c:pt idx="839">
                  <c:v>-6.7199315199413414</c:v>
                </c:pt>
                <c:pt idx="840">
                  <c:v>-6.7199315199413414</c:v>
                </c:pt>
                <c:pt idx="841">
                  <c:v>-6.7199315199413414</c:v>
                </c:pt>
                <c:pt idx="842">
                  <c:v>-6.7199315199413414</c:v>
                </c:pt>
                <c:pt idx="843">
                  <c:v>-6.7199315199413414</c:v>
                </c:pt>
                <c:pt idx="844">
                  <c:v>-6.7199315199413414</c:v>
                </c:pt>
                <c:pt idx="845">
                  <c:v>-6.7199315199413414</c:v>
                </c:pt>
                <c:pt idx="846">
                  <c:v>-6.7199315199413414</c:v>
                </c:pt>
                <c:pt idx="847">
                  <c:v>-6.7199315199413414</c:v>
                </c:pt>
                <c:pt idx="848">
                  <c:v>-6.7199315199413414</c:v>
                </c:pt>
                <c:pt idx="849">
                  <c:v>-6.7199315199413414</c:v>
                </c:pt>
                <c:pt idx="850">
                  <c:v>-6.7199315199413414</c:v>
                </c:pt>
                <c:pt idx="851">
                  <c:v>-6.7199315199413414</c:v>
                </c:pt>
                <c:pt idx="852">
                  <c:v>5.9532152027219976</c:v>
                </c:pt>
                <c:pt idx="853">
                  <c:v>5.9532152027219976</c:v>
                </c:pt>
                <c:pt idx="854">
                  <c:v>5.9532152027219976</c:v>
                </c:pt>
                <c:pt idx="855">
                  <c:v>4.9921962408444003</c:v>
                </c:pt>
                <c:pt idx="856">
                  <c:v>0.38374509853598399</c:v>
                </c:pt>
                <c:pt idx="857">
                  <c:v>0.38374509853598399</c:v>
                </c:pt>
                <c:pt idx="858">
                  <c:v>0.38374509853598399</c:v>
                </c:pt>
                <c:pt idx="859">
                  <c:v>0.38374509853598399</c:v>
                </c:pt>
                <c:pt idx="860">
                  <c:v>0.38374509853598399</c:v>
                </c:pt>
                <c:pt idx="861">
                  <c:v>0.38374509853598399</c:v>
                </c:pt>
                <c:pt idx="862">
                  <c:v>-1.3217801456132721</c:v>
                </c:pt>
                <c:pt idx="863">
                  <c:v>-0.26993437672541543</c:v>
                </c:pt>
                <c:pt idx="864">
                  <c:v>0.38374509853598399</c:v>
                </c:pt>
                <c:pt idx="865">
                  <c:v>0.38374509853598399</c:v>
                </c:pt>
                <c:pt idx="866">
                  <c:v>0.38374509853598399</c:v>
                </c:pt>
                <c:pt idx="867">
                  <c:v>0.38374509853598399</c:v>
                </c:pt>
                <c:pt idx="868">
                  <c:v>-0.66810067035187437</c:v>
                </c:pt>
                <c:pt idx="869">
                  <c:v>-0.66810067035187437</c:v>
                </c:pt>
                <c:pt idx="870">
                  <c:v>0.38374509853598399</c:v>
                </c:pt>
                <c:pt idx="871">
                  <c:v>0.38374509853598399</c:v>
                </c:pt>
                <c:pt idx="872">
                  <c:v>0.38374509853598399</c:v>
                </c:pt>
                <c:pt idx="873">
                  <c:v>-0.66810067035187437</c:v>
                </c:pt>
                <c:pt idx="874">
                  <c:v>5.2241355244241134</c:v>
                </c:pt>
                <c:pt idx="875">
                  <c:v>24.374597296807149</c:v>
                </c:pt>
                <c:pt idx="876">
                  <c:v>18.292775110897882</c:v>
                </c:pt>
                <c:pt idx="877">
                  <c:v>20.335925488138692</c:v>
                </c:pt>
                <c:pt idx="878">
                  <c:v>1.1588089057824711</c:v>
                </c:pt>
                <c:pt idx="879">
                  <c:v>1.1588089057824711</c:v>
                </c:pt>
                <c:pt idx="880">
                  <c:v>1.1588089057824711</c:v>
                </c:pt>
                <c:pt idx="881">
                  <c:v>20.335925488138692</c:v>
                </c:pt>
                <c:pt idx="882">
                  <c:v>1.901026669254213</c:v>
                </c:pt>
                <c:pt idx="883">
                  <c:v>1.901026669254213</c:v>
                </c:pt>
                <c:pt idx="884">
                  <c:v>1.901026669254213</c:v>
                </c:pt>
                <c:pt idx="885">
                  <c:v>1.901026669254213</c:v>
                </c:pt>
                <c:pt idx="886">
                  <c:v>1.901026669254213</c:v>
                </c:pt>
                <c:pt idx="887">
                  <c:v>1.901026669254213</c:v>
                </c:pt>
                <c:pt idx="888">
                  <c:v>1.901026669254213</c:v>
                </c:pt>
                <c:pt idx="889">
                  <c:v>1.901026669254213</c:v>
                </c:pt>
                <c:pt idx="890">
                  <c:v>1.901026669254213</c:v>
                </c:pt>
                <c:pt idx="891">
                  <c:v>9.6271297964305305</c:v>
                </c:pt>
                <c:pt idx="892">
                  <c:v>21.078143251610431</c:v>
                </c:pt>
                <c:pt idx="893">
                  <c:v>21.078143251610431</c:v>
                </c:pt>
                <c:pt idx="894">
                  <c:v>31.203551001261761</c:v>
                </c:pt>
                <c:pt idx="895">
                  <c:v>6.7414170951423404</c:v>
                </c:pt>
                <c:pt idx="896">
                  <c:v>1.901026669254213</c:v>
                </c:pt>
                <c:pt idx="897">
                  <c:v>1.901026669254213</c:v>
                </c:pt>
                <c:pt idx="898">
                  <c:v>1.901026669254213</c:v>
                </c:pt>
                <c:pt idx="899">
                  <c:v>1.901026669254213</c:v>
                </c:pt>
                <c:pt idx="900">
                  <c:v>1.901026669254213</c:v>
                </c:pt>
                <c:pt idx="901">
                  <c:v>1.901026669254213</c:v>
                </c:pt>
                <c:pt idx="902">
                  <c:v>12.671417757965081</c:v>
                </c:pt>
                <c:pt idx="903">
                  <c:v>10.11382444251106</c:v>
                </c:pt>
                <c:pt idx="904">
                  <c:v>9.4071681061168348</c:v>
                </c:pt>
                <c:pt idx="905">
                  <c:v>12.10720964971177</c:v>
                </c:pt>
                <c:pt idx="906">
                  <c:v>31.88060638625608</c:v>
                </c:pt>
                <c:pt idx="907">
                  <c:v>6.794555185292861E-2</c:v>
                </c:pt>
                <c:pt idx="908">
                  <c:v>-1.9702553624855019</c:v>
                </c:pt>
                <c:pt idx="909">
                  <c:v>-1.9702553624855019</c:v>
                </c:pt>
                <c:pt idx="910">
                  <c:v>3.8816319073793788</c:v>
                </c:pt>
                <c:pt idx="911">
                  <c:v>3.8816319073793788</c:v>
                </c:pt>
                <c:pt idx="912">
                  <c:v>-2.6239348377469001</c:v>
                </c:pt>
                <c:pt idx="913">
                  <c:v>-1.9702553624855019</c:v>
                </c:pt>
                <c:pt idx="914">
                  <c:v>-2.6239348377469001</c:v>
                </c:pt>
                <c:pt idx="915">
                  <c:v>-2.6239348377469001</c:v>
                </c:pt>
                <c:pt idx="916">
                  <c:v>-1.9702553624855019</c:v>
                </c:pt>
                <c:pt idx="917">
                  <c:v>-1.241009774491709</c:v>
                </c:pt>
                <c:pt idx="918">
                  <c:v>5.8946843759177483</c:v>
                </c:pt>
                <c:pt idx="919">
                  <c:v>-1.9702553624855019</c:v>
                </c:pt>
                <c:pt idx="920">
                  <c:v>-1.9702553624855019</c:v>
                </c:pt>
                <c:pt idx="921">
                  <c:v>-1.9702553624855019</c:v>
                </c:pt>
                <c:pt idx="922">
                  <c:v>5.8946843759177483</c:v>
                </c:pt>
                <c:pt idx="923">
                  <c:v>-1.9702553624855019</c:v>
                </c:pt>
                <c:pt idx="924">
                  <c:v>-1.9702553624855019</c:v>
                </c:pt>
                <c:pt idx="925">
                  <c:v>8.0856062232600276</c:v>
                </c:pt>
                <c:pt idx="926">
                  <c:v>12.267926371956889</c:v>
                </c:pt>
                <c:pt idx="927">
                  <c:v>-1.9702553624855019</c:v>
                </c:pt>
                <c:pt idx="928">
                  <c:v>-1.9702553624855019</c:v>
                </c:pt>
                <c:pt idx="929">
                  <c:v>-1.9702553624855019</c:v>
                </c:pt>
                <c:pt idx="930">
                  <c:v>-1.9702553624855019</c:v>
                </c:pt>
                <c:pt idx="931">
                  <c:v>-1.9702553624855019</c:v>
                </c:pt>
                <c:pt idx="932">
                  <c:v>-1.9702553624855019</c:v>
                </c:pt>
                <c:pt idx="933">
                  <c:v>-1.9702553624855019</c:v>
                </c:pt>
                <c:pt idx="934">
                  <c:v>29.770946612213681</c:v>
                </c:pt>
                <c:pt idx="935">
                  <c:v>23.661153313395509</c:v>
                </c:pt>
                <c:pt idx="936">
                  <c:v>3.197598446487298</c:v>
                </c:pt>
                <c:pt idx="937">
                  <c:v>-3.3518772401329331</c:v>
                </c:pt>
                <c:pt idx="938">
                  <c:v>-3.3518772401329331</c:v>
                </c:pt>
                <c:pt idx="939">
                  <c:v>-0.29236799419815013</c:v>
                </c:pt>
                <c:pt idx="940">
                  <c:v>-1.9702553624855019</c:v>
                </c:pt>
                <c:pt idx="941">
                  <c:v>-1.9702553624855019</c:v>
                </c:pt>
                <c:pt idx="942">
                  <c:v>-1.9702553624855019</c:v>
                </c:pt>
                <c:pt idx="943">
                  <c:v>-1.9702553624855019</c:v>
                </c:pt>
                <c:pt idx="944">
                  <c:v>-1.9702553624855019</c:v>
                </c:pt>
                <c:pt idx="945">
                  <c:v>-1.9702553624855019</c:v>
                </c:pt>
                <c:pt idx="946">
                  <c:v>-1.9702553624855019</c:v>
                </c:pt>
                <c:pt idx="947">
                  <c:v>-1.9702553624855019</c:v>
                </c:pt>
                <c:pt idx="948">
                  <c:v>-1.9702553624855019</c:v>
                </c:pt>
                <c:pt idx="949">
                  <c:v>-1.9702553624855019</c:v>
                </c:pt>
                <c:pt idx="950">
                  <c:v>-1.9702553624855019</c:v>
                </c:pt>
                <c:pt idx="951">
                  <c:v>8.0856062232600276</c:v>
                </c:pt>
                <c:pt idx="952">
                  <c:v>7.3821011734629689</c:v>
                </c:pt>
                <c:pt idx="953">
                  <c:v>4.6820596298680233</c:v>
                </c:pt>
                <c:pt idx="954">
                  <c:v>5.3887159662622377</c:v>
                </c:pt>
                <c:pt idx="955">
                  <c:v>6.3599469981553778</c:v>
                </c:pt>
                <c:pt idx="956">
                  <c:v>4.0070940886148048</c:v>
                </c:pt>
                <c:pt idx="957">
                  <c:v>6.0004792958155377</c:v>
                </c:pt>
                <c:pt idx="958">
                  <c:v>-3.3518772401329331</c:v>
                </c:pt>
                <c:pt idx="959">
                  <c:v>-4.0055567153943326</c:v>
                </c:pt>
                <c:pt idx="960">
                  <c:v>-1.335317088998371</c:v>
                </c:pt>
                <c:pt idx="961">
                  <c:v>-2.2660813331452121</c:v>
                </c:pt>
                <c:pt idx="962">
                  <c:v>-2.2660813331452121</c:v>
                </c:pt>
                <c:pt idx="963">
                  <c:v>-1.335317088998371</c:v>
                </c:pt>
                <c:pt idx="964">
                  <c:v>14.233136433059761</c:v>
                </c:pt>
                <c:pt idx="965">
                  <c:v>-3.3518772401329331</c:v>
                </c:pt>
                <c:pt idx="966">
                  <c:v>-3.3518772401329331</c:v>
                </c:pt>
                <c:pt idx="967">
                  <c:v>-3.3518772401329331</c:v>
                </c:pt>
                <c:pt idx="968">
                  <c:v>-3.3518772401329331</c:v>
                </c:pt>
                <c:pt idx="969">
                  <c:v>-3.3518772401329331</c:v>
                </c:pt>
                <c:pt idx="970">
                  <c:v>23.024123069168141</c:v>
                </c:pt>
                <c:pt idx="971">
                  <c:v>3.7877481854726529</c:v>
                </c:pt>
                <c:pt idx="972">
                  <c:v>6.0224732707712541</c:v>
                </c:pt>
                <c:pt idx="973">
                  <c:v>4.0070940886148048</c:v>
                </c:pt>
                <c:pt idx="974">
                  <c:v>4.0070940886148048</c:v>
                </c:pt>
                <c:pt idx="975">
                  <c:v>3.3004377522205939</c:v>
                </c:pt>
                <c:pt idx="976">
                  <c:v>4.0070940886148048</c:v>
                </c:pt>
                <c:pt idx="977">
                  <c:v>6.0224732707712541</c:v>
                </c:pt>
                <c:pt idx="978">
                  <c:v>3.42506888371366</c:v>
                </c:pt>
                <c:pt idx="979">
                  <c:v>3.7877481854726529</c:v>
                </c:pt>
                <c:pt idx="980">
                  <c:v>7.2598895453706156</c:v>
                </c:pt>
                <c:pt idx="981">
                  <c:v>6.7039843456125947</c:v>
                </c:pt>
                <c:pt idx="982">
                  <c:v>7.2793276166836982</c:v>
                </c:pt>
                <c:pt idx="983">
                  <c:v>7.2598895453706156</c:v>
                </c:pt>
                <c:pt idx="984">
                  <c:v>3.7877481854726529</c:v>
                </c:pt>
                <c:pt idx="985">
                  <c:v>6.7039843456125947</c:v>
                </c:pt>
                <c:pt idx="986">
                  <c:v>-3.102948563693992</c:v>
                </c:pt>
                <c:pt idx="987">
                  <c:v>-3.102948563693992</c:v>
                </c:pt>
                <c:pt idx="988">
                  <c:v>-3.102948563693992</c:v>
                </c:pt>
                <c:pt idx="989">
                  <c:v>-3.102948563693992</c:v>
                </c:pt>
                <c:pt idx="990">
                  <c:v>-3.102948563693992</c:v>
                </c:pt>
                <c:pt idx="991">
                  <c:v>-3.102948563693992</c:v>
                </c:pt>
                <c:pt idx="992">
                  <c:v>-3.102948563693992</c:v>
                </c:pt>
                <c:pt idx="993">
                  <c:v>-3.102948563693992</c:v>
                </c:pt>
                <c:pt idx="994">
                  <c:v>-3.102948563693992</c:v>
                </c:pt>
                <c:pt idx="995">
                  <c:v>-3.102948563693992</c:v>
                </c:pt>
                <c:pt idx="996">
                  <c:v>-3.102948563693992</c:v>
                </c:pt>
                <c:pt idx="997">
                  <c:v>-3.102948563693992</c:v>
                </c:pt>
                <c:pt idx="998">
                  <c:v>-3.102948563693992</c:v>
                </c:pt>
                <c:pt idx="999">
                  <c:v>-3.102948563693992</c:v>
                </c:pt>
                <c:pt idx="1000">
                  <c:v>-3.102948563693992</c:v>
                </c:pt>
                <c:pt idx="1001">
                  <c:v>-3.102948563693992</c:v>
                </c:pt>
                <c:pt idx="1002">
                  <c:v>-3.102948563693992</c:v>
                </c:pt>
                <c:pt idx="1003">
                  <c:v>-3.102948563693992</c:v>
                </c:pt>
                <c:pt idx="1004">
                  <c:v>-3.102948563693992</c:v>
                </c:pt>
                <c:pt idx="1005">
                  <c:v>-3.102948563693992</c:v>
                </c:pt>
                <c:pt idx="1006">
                  <c:v>-3.102948563693992</c:v>
                </c:pt>
                <c:pt idx="1007">
                  <c:v>-3.102948563693992</c:v>
                </c:pt>
                <c:pt idx="1008">
                  <c:v>-3.102948563693992</c:v>
                </c:pt>
                <c:pt idx="1009">
                  <c:v>-3.102948563693992</c:v>
                </c:pt>
                <c:pt idx="1010">
                  <c:v>-3.102948563693992</c:v>
                </c:pt>
                <c:pt idx="1011">
                  <c:v>-3.102948563693992</c:v>
                </c:pt>
                <c:pt idx="1012">
                  <c:v>-3.102948563693992</c:v>
                </c:pt>
                <c:pt idx="1013">
                  <c:v>-3.102948563693992</c:v>
                </c:pt>
                <c:pt idx="1014">
                  <c:v>-3.102948563693992</c:v>
                </c:pt>
                <c:pt idx="1015">
                  <c:v>-3.102948563693992</c:v>
                </c:pt>
                <c:pt idx="1016">
                  <c:v>-3.102948563693992</c:v>
                </c:pt>
                <c:pt idx="1017">
                  <c:v>-3.102948563693992</c:v>
                </c:pt>
                <c:pt idx="1018">
                  <c:v>-3.102948563693992</c:v>
                </c:pt>
                <c:pt idx="1019">
                  <c:v>-3.102948563693992</c:v>
                </c:pt>
                <c:pt idx="1020">
                  <c:v>-3.102948563693992</c:v>
                </c:pt>
                <c:pt idx="1021">
                  <c:v>-3.102948563693992</c:v>
                </c:pt>
                <c:pt idx="1022">
                  <c:v>-3.102948563693992</c:v>
                </c:pt>
                <c:pt idx="1023">
                  <c:v>-3.102948563693992</c:v>
                </c:pt>
                <c:pt idx="1024">
                  <c:v>-3.102948563693992</c:v>
                </c:pt>
                <c:pt idx="1025">
                  <c:v>-3.102948563693992</c:v>
                </c:pt>
                <c:pt idx="1026">
                  <c:v>-3.102948563693992</c:v>
                </c:pt>
                <c:pt idx="1027">
                  <c:v>-1.9702553624855019</c:v>
                </c:pt>
                <c:pt idx="1028">
                  <c:v>3.8816319073793788</c:v>
                </c:pt>
                <c:pt idx="1029">
                  <c:v>0.52513018266540179</c:v>
                </c:pt>
                <c:pt idx="1030">
                  <c:v>0.52513018266540179</c:v>
                </c:pt>
                <c:pt idx="1031">
                  <c:v>1.4558944268122429</c:v>
                </c:pt>
                <c:pt idx="1032">
                  <c:v>3.8816319073793788</c:v>
                </c:pt>
                <c:pt idx="1033">
                  <c:v>3.8816319073793788</c:v>
                </c:pt>
                <c:pt idx="1034">
                  <c:v>3.8816319073793788</c:v>
                </c:pt>
                <c:pt idx="1035">
                  <c:v>15.614758310707179</c:v>
                </c:pt>
                <c:pt idx="1036">
                  <c:v>-2.6239348377469001</c:v>
                </c:pt>
                <c:pt idx="1037">
                  <c:v>-4.0055567153943326</c:v>
                </c:pt>
                <c:pt idx="1038">
                  <c:v>-0.94604746945954776</c:v>
                </c:pt>
                <c:pt idx="1039">
                  <c:v>-2.6239348377469001</c:v>
                </c:pt>
                <c:pt idx="1040">
                  <c:v>-2.6239348377469001</c:v>
                </c:pt>
                <c:pt idx="1041">
                  <c:v>-2.6239348377469001</c:v>
                </c:pt>
                <c:pt idx="1042">
                  <c:v>-2.6239348377469001</c:v>
                </c:pt>
                <c:pt idx="1043">
                  <c:v>-1.9702553624855019</c:v>
                </c:pt>
                <c:pt idx="1044">
                  <c:v>-1.9702553624855019</c:v>
                </c:pt>
                <c:pt idx="1045">
                  <c:v>-1.9702553624855019</c:v>
                </c:pt>
                <c:pt idx="1046">
                  <c:v>-1.9702553624855019</c:v>
                </c:pt>
                <c:pt idx="1047">
                  <c:v>-1.9702553624855019</c:v>
                </c:pt>
                <c:pt idx="1048">
                  <c:v>-1.9702553624855019</c:v>
                </c:pt>
                <c:pt idx="1049">
                  <c:v>-1.9702553624855019</c:v>
                </c:pt>
                <c:pt idx="1050">
                  <c:v>17.936106807864519</c:v>
                </c:pt>
                <c:pt idx="1051">
                  <c:v>9.3160729997337057</c:v>
                </c:pt>
                <c:pt idx="1052">
                  <c:v>8.6415114230180468</c:v>
                </c:pt>
                <c:pt idx="1053">
                  <c:v>3.7877481854726529</c:v>
                </c:pt>
                <c:pt idx="1054">
                  <c:v>6.5646874040688488</c:v>
                </c:pt>
                <c:pt idx="1055">
                  <c:v>6.0004792958155377</c:v>
                </c:pt>
                <c:pt idx="1056">
                  <c:v>1.1535802281218721</c:v>
                </c:pt>
                <c:pt idx="1057">
                  <c:v>4.0070940886148048</c:v>
                </c:pt>
                <c:pt idx="1058">
                  <c:v>1.1535802281218721</c:v>
                </c:pt>
                <c:pt idx="1059">
                  <c:v>6.0224732707712541</c:v>
                </c:pt>
                <c:pt idx="1060">
                  <c:v>6.0004792958155377</c:v>
                </c:pt>
                <c:pt idx="1061">
                  <c:v>3.7877481854726529</c:v>
                </c:pt>
                <c:pt idx="1062">
                  <c:v>-3.3518772401329331</c:v>
                </c:pt>
                <c:pt idx="1063">
                  <c:v>-3.3518772401329331</c:v>
                </c:pt>
                <c:pt idx="1064">
                  <c:v>-3.3518772401329331</c:v>
                </c:pt>
                <c:pt idx="1065">
                  <c:v>2.5000100297319432</c:v>
                </c:pt>
                <c:pt idx="1066">
                  <c:v>-1.335317088998371</c:v>
                </c:pt>
                <c:pt idx="1067">
                  <c:v>-4.0055567153943326</c:v>
                </c:pt>
                <c:pt idx="1068">
                  <c:v>-3.3518772401329331</c:v>
                </c:pt>
                <c:pt idx="1069">
                  <c:v>-3.3518772401329331</c:v>
                </c:pt>
                <c:pt idx="1070">
                  <c:v>-4.0055567153943326</c:v>
                </c:pt>
                <c:pt idx="1071">
                  <c:v>-2.7939252797138998</c:v>
                </c:pt>
                <c:pt idx="1072">
                  <c:v>2.5000100297319432</c:v>
                </c:pt>
                <c:pt idx="1073">
                  <c:v>2.5000100297319432</c:v>
                </c:pt>
                <c:pt idx="1074">
                  <c:v>-1.335317088998371</c:v>
                </c:pt>
                <c:pt idx="1075">
                  <c:v>-1.335317088998371</c:v>
                </c:pt>
                <c:pt idx="1076">
                  <c:v>-1.335317088998371</c:v>
                </c:pt>
                <c:pt idx="1077">
                  <c:v>2.5000100297319432</c:v>
                </c:pt>
                <c:pt idx="1078">
                  <c:v>-2.7939252797138998</c:v>
                </c:pt>
                <c:pt idx="1079">
                  <c:v>-4.0055567153943326</c:v>
                </c:pt>
                <c:pt idx="1080">
                  <c:v>-4.0055567153943326</c:v>
                </c:pt>
                <c:pt idx="1081">
                  <c:v>-3.3518772401329331</c:v>
                </c:pt>
                <c:pt idx="1082">
                  <c:v>-3.3518772401329331</c:v>
                </c:pt>
                <c:pt idx="1083">
                  <c:v>37.645300475568988</c:v>
                </c:pt>
                <c:pt idx="1084">
                  <c:v>7.9344511220862763</c:v>
                </c:pt>
                <c:pt idx="1085">
                  <c:v>16.554484930217079</c:v>
                </c:pt>
                <c:pt idx="1086">
                  <c:v>-3.3518772401329331</c:v>
                </c:pt>
                <c:pt idx="1087">
                  <c:v>-3.3518772401329331</c:v>
                </c:pt>
                <c:pt idx="1088">
                  <c:v>-3.3518772401329331</c:v>
                </c:pt>
                <c:pt idx="1089">
                  <c:v>-3.3518772401329331</c:v>
                </c:pt>
                <c:pt idx="1090">
                  <c:v>-3.3518772401329331</c:v>
                </c:pt>
                <c:pt idx="1091">
                  <c:v>-3.3518772401329331</c:v>
                </c:pt>
                <c:pt idx="1092">
                  <c:v>-3.3518772401329331</c:v>
                </c:pt>
                <c:pt idx="1093">
                  <c:v>-3.3518772401329331</c:v>
                </c:pt>
                <c:pt idx="1094">
                  <c:v>-3.3518772401329331</c:v>
                </c:pt>
                <c:pt idx="1095">
                  <c:v>-3.3518772401329331</c:v>
                </c:pt>
                <c:pt idx="1096">
                  <c:v>-3.3518772401329331</c:v>
                </c:pt>
                <c:pt idx="1097">
                  <c:v>-3.3518772401329331</c:v>
                </c:pt>
                <c:pt idx="1098">
                  <c:v>1.815976568839867</c:v>
                </c:pt>
                <c:pt idx="1099">
                  <c:v>7.9344511220862763</c:v>
                </c:pt>
                <c:pt idx="1100">
                  <c:v>7.9344511220862763</c:v>
                </c:pt>
                <c:pt idx="1101">
                  <c:v>4.7016892701280746</c:v>
                </c:pt>
                <c:pt idx="1102">
                  <c:v>-3.3518772401329331</c:v>
                </c:pt>
                <c:pt idx="1103">
                  <c:v>-3.3518772401329331</c:v>
                </c:pt>
                <c:pt idx="1104">
                  <c:v>-4.0055567153943326</c:v>
                </c:pt>
                <c:pt idx="1105">
                  <c:v>-4.0055567153943326</c:v>
                </c:pt>
                <c:pt idx="1106">
                  <c:v>-3.3518772401329331</c:v>
                </c:pt>
                <c:pt idx="1107">
                  <c:v>-3.3518772401329331</c:v>
                </c:pt>
                <c:pt idx="1108">
                  <c:v>-3.3518772401329331</c:v>
                </c:pt>
                <c:pt idx="1109">
                  <c:v>16.554484930217079</c:v>
                </c:pt>
                <c:pt idx="1110">
                  <c:v>16.554484930217079</c:v>
                </c:pt>
                <c:pt idx="1111">
                  <c:v>-3.3518772401329331</c:v>
                </c:pt>
                <c:pt idx="1112">
                  <c:v>-3.3518772401329331</c:v>
                </c:pt>
                <c:pt idx="1113">
                  <c:v>-4.0055567153943326</c:v>
                </c:pt>
                <c:pt idx="1114">
                  <c:v>14.233136433059761</c:v>
                </c:pt>
                <c:pt idx="1115">
                  <c:v>-4.0055567153943326</c:v>
                </c:pt>
                <c:pt idx="1116">
                  <c:v>-3.3518772401329331</c:v>
                </c:pt>
                <c:pt idx="1117">
                  <c:v>-3.3518772401329331</c:v>
                </c:pt>
                <c:pt idx="1118">
                  <c:v>7.7447595241536789</c:v>
                </c:pt>
                <c:pt idx="1119">
                  <c:v>16.554484930217079</c:v>
                </c:pt>
                <c:pt idx="1120">
                  <c:v>4.7016892701280746</c:v>
                </c:pt>
                <c:pt idx="1121">
                  <c:v>-3.3518772401329331</c:v>
                </c:pt>
                <c:pt idx="1122">
                  <c:v>-3.3518772401329331</c:v>
                </c:pt>
                <c:pt idx="1123">
                  <c:v>16.554484930217079</c:v>
                </c:pt>
                <c:pt idx="1124">
                  <c:v>7.2598895453706156</c:v>
                </c:pt>
                <c:pt idx="1125">
                  <c:v>6.0004792958155377</c:v>
                </c:pt>
                <c:pt idx="1126">
                  <c:v>3.3004377522205939</c:v>
                </c:pt>
                <c:pt idx="1127">
                  <c:v>4.0070940886148048</c:v>
                </c:pt>
                <c:pt idx="1128">
                  <c:v>4.0070940886148048</c:v>
                </c:pt>
                <c:pt idx="1129">
                  <c:v>1.1535802281218721</c:v>
                </c:pt>
                <c:pt idx="1130">
                  <c:v>6.0004792958155377</c:v>
                </c:pt>
                <c:pt idx="1131">
                  <c:v>6.5646874040688488</c:v>
                </c:pt>
                <c:pt idx="1132">
                  <c:v>6.5646874040688488</c:v>
                </c:pt>
                <c:pt idx="1133">
                  <c:v>6.0004792958155377</c:v>
                </c:pt>
                <c:pt idx="1134">
                  <c:v>6.0004792958155377</c:v>
                </c:pt>
                <c:pt idx="1135">
                  <c:v>6.0004792958155377</c:v>
                </c:pt>
                <c:pt idx="1136">
                  <c:v>3.7877481854726529</c:v>
                </c:pt>
                <c:pt idx="1137">
                  <c:v>4.7016892701280746</c:v>
                </c:pt>
                <c:pt idx="1138">
                  <c:v>-3.3518772401329331</c:v>
                </c:pt>
                <c:pt idx="1139">
                  <c:v>-3.3518772401329331</c:v>
                </c:pt>
                <c:pt idx="1140">
                  <c:v>-3.3518772401329331</c:v>
                </c:pt>
                <c:pt idx="1141">
                  <c:v>-3.3518772401329331</c:v>
                </c:pt>
                <c:pt idx="1142">
                  <c:v>-4.0055567153943326</c:v>
                </c:pt>
                <c:pt idx="1143">
                  <c:v>2.5000100297319432</c:v>
                </c:pt>
                <c:pt idx="1144">
                  <c:v>-2.7939252797138998</c:v>
                </c:pt>
                <c:pt idx="1145">
                  <c:v>-3.3518772401329331</c:v>
                </c:pt>
                <c:pt idx="1146">
                  <c:v>-3.3518772401329331</c:v>
                </c:pt>
                <c:pt idx="1147">
                  <c:v>4.5535077425727319</c:v>
                </c:pt>
                <c:pt idx="1148">
                  <c:v>3.3004377522205939</c:v>
                </c:pt>
                <c:pt idx="1149">
                  <c:v>3.7877481854726529</c:v>
                </c:pt>
                <c:pt idx="1150">
                  <c:v>1.815976568839867</c:v>
                </c:pt>
                <c:pt idx="1151">
                  <c:v>-3.3518772401329331</c:v>
                </c:pt>
                <c:pt idx="1152">
                  <c:v>-3.3518772401329331</c:v>
                </c:pt>
                <c:pt idx="1153">
                  <c:v>14.233136433059761</c:v>
                </c:pt>
                <c:pt idx="1154">
                  <c:v>-1.335317088998371</c:v>
                </c:pt>
                <c:pt idx="1155">
                  <c:v>-1.335317088998371</c:v>
                </c:pt>
                <c:pt idx="1156">
                  <c:v>2.5000100297319432</c:v>
                </c:pt>
                <c:pt idx="1157">
                  <c:v>2.5000100297319432</c:v>
                </c:pt>
                <c:pt idx="1158">
                  <c:v>2.5000100297319432</c:v>
                </c:pt>
                <c:pt idx="1159">
                  <c:v>2.5000100297319432</c:v>
                </c:pt>
                <c:pt idx="1160">
                  <c:v>-2.7939252797138998</c:v>
                </c:pt>
                <c:pt idx="1161">
                  <c:v>14.233136433059761</c:v>
                </c:pt>
                <c:pt idx="1162">
                  <c:v>-4.3111045323687822</c:v>
                </c:pt>
                <c:pt idx="1163">
                  <c:v>-4.3111045323687822</c:v>
                </c:pt>
                <c:pt idx="1164">
                  <c:v>-4.3111045323687822</c:v>
                </c:pt>
                <c:pt idx="1165">
                  <c:v>-4.3111045323687822</c:v>
                </c:pt>
                <c:pt idx="1166">
                  <c:v>-4.0055567153943326</c:v>
                </c:pt>
                <c:pt idx="1167">
                  <c:v>-3.3518772401329331</c:v>
                </c:pt>
                <c:pt idx="1168">
                  <c:v>-3.3518772401329331</c:v>
                </c:pt>
                <c:pt idx="1169">
                  <c:v>-3.3518772401329331</c:v>
                </c:pt>
                <c:pt idx="1170">
                  <c:v>-3.3518772401329331</c:v>
                </c:pt>
                <c:pt idx="1171">
                  <c:v>-3.3518772401329331</c:v>
                </c:pt>
                <c:pt idx="1172">
                  <c:v>-3.3518772401329331</c:v>
                </c:pt>
                <c:pt idx="1173">
                  <c:v>-3.3518772401329331</c:v>
                </c:pt>
                <c:pt idx="1174">
                  <c:v>-3.3518772401329331</c:v>
                </c:pt>
                <c:pt idx="1175">
                  <c:v>-3.3518772401329331</c:v>
                </c:pt>
                <c:pt idx="1176">
                  <c:v>-3.3518772401329331</c:v>
                </c:pt>
                <c:pt idx="1177">
                  <c:v>-3.3518772401329331</c:v>
                </c:pt>
                <c:pt idx="1178">
                  <c:v>-3.3518772401329331</c:v>
                </c:pt>
                <c:pt idx="1179">
                  <c:v>-3.3518772401329331</c:v>
                </c:pt>
                <c:pt idx="1180">
                  <c:v>-3.3518772401329331</c:v>
                </c:pt>
                <c:pt idx="1181">
                  <c:v>-3.3518772401329331</c:v>
                </c:pt>
                <c:pt idx="1182">
                  <c:v>-3.3518772401329331</c:v>
                </c:pt>
                <c:pt idx="1183">
                  <c:v>-3.3518772401329331</c:v>
                </c:pt>
                <c:pt idx="1184">
                  <c:v>-3.3518772401329331</c:v>
                </c:pt>
                <c:pt idx="1185">
                  <c:v>-3.3518772401329331</c:v>
                </c:pt>
                <c:pt idx="1186">
                  <c:v>-3.3518772401329331</c:v>
                </c:pt>
                <c:pt idx="1187">
                  <c:v>-3.3518772401329331</c:v>
                </c:pt>
                <c:pt idx="1188">
                  <c:v>-3.3518772401329331</c:v>
                </c:pt>
                <c:pt idx="1189">
                  <c:v>-3.3518772401329331</c:v>
                </c:pt>
                <c:pt idx="1190">
                  <c:v>-3.3518772401329331</c:v>
                </c:pt>
                <c:pt idx="1191">
                  <c:v>-3.3518772401329331</c:v>
                </c:pt>
                <c:pt idx="1192">
                  <c:v>-3.3518772401329331</c:v>
                </c:pt>
                <c:pt idx="1193">
                  <c:v>-3.3518772401329331</c:v>
                </c:pt>
                <c:pt idx="1194">
                  <c:v>-3.3518772401329331</c:v>
                </c:pt>
                <c:pt idx="1195">
                  <c:v>-3.3518772401329331</c:v>
                </c:pt>
                <c:pt idx="1196">
                  <c:v>-3.3518772401329331</c:v>
                </c:pt>
                <c:pt idx="1197">
                  <c:v>-3.3518772401329331</c:v>
                </c:pt>
                <c:pt idx="1198">
                  <c:v>-3.3518772401329331</c:v>
                </c:pt>
                <c:pt idx="1199">
                  <c:v>-3.3518772401329331</c:v>
                </c:pt>
                <c:pt idx="1200">
                  <c:v>-3.3518772401329331</c:v>
                </c:pt>
                <c:pt idx="1201">
                  <c:v>-3.3518772401329331</c:v>
                </c:pt>
                <c:pt idx="1202">
                  <c:v>-3.3518772401329331</c:v>
                </c:pt>
                <c:pt idx="1203">
                  <c:v>-3.3518772401329331</c:v>
                </c:pt>
                <c:pt idx="1204">
                  <c:v>-3.3518772401329331</c:v>
                </c:pt>
                <c:pt idx="1205">
                  <c:v>-3.3518772401329331</c:v>
                </c:pt>
                <c:pt idx="1206">
                  <c:v>-3.3518772401329331</c:v>
                </c:pt>
                <c:pt idx="1207">
                  <c:v>-3.3518772401329331</c:v>
                </c:pt>
                <c:pt idx="1208">
                  <c:v>-3.3518772401329331</c:v>
                </c:pt>
                <c:pt idx="1209">
                  <c:v>-3.3518772401329331</c:v>
                </c:pt>
                <c:pt idx="1210">
                  <c:v>-3.3518772401329331</c:v>
                </c:pt>
                <c:pt idx="1211">
                  <c:v>-3.3518772401329331</c:v>
                </c:pt>
                <c:pt idx="1212">
                  <c:v>-3.3518772401329331</c:v>
                </c:pt>
                <c:pt idx="1213">
                  <c:v>-3.3518772401329331</c:v>
                </c:pt>
                <c:pt idx="1214">
                  <c:v>-0.29236799419815013</c:v>
                </c:pt>
                <c:pt idx="1215">
                  <c:v>-0.29236799419815013</c:v>
                </c:pt>
                <c:pt idx="1216">
                  <c:v>-0.29236799419815013</c:v>
                </c:pt>
                <c:pt idx="1217">
                  <c:v>-0.29236799419815013</c:v>
                </c:pt>
                <c:pt idx="1218">
                  <c:v>-0.29236799419815013</c:v>
                </c:pt>
                <c:pt idx="1219">
                  <c:v>-1.9702553624855019</c:v>
                </c:pt>
                <c:pt idx="1220">
                  <c:v>-1.9702553624855019</c:v>
                </c:pt>
                <c:pt idx="1221">
                  <c:v>-1.9702553624855019</c:v>
                </c:pt>
                <c:pt idx="1222">
                  <c:v>-1.9702553624855019</c:v>
                </c:pt>
                <c:pt idx="1223">
                  <c:v>-1.9702553624855019</c:v>
                </c:pt>
                <c:pt idx="1224">
                  <c:v>-1.9702553624855019</c:v>
                </c:pt>
                <c:pt idx="1225">
                  <c:v>-1.9702553624855019</c:v>
                </c:pt>
                <c:pt idx="1226">
                  <c:v>-1.9702553624855019</c:v>
                </c:pt>
                <c:pt idx="1227">
                  <c:v>-1.9702553624855019</c:v>
                </c:pt>
                <c:pt idx="1228">
                  <c:v>-1.9702553624855019</c:v>
                </c:pt>
                <c:pt idx="1229">
                  <c:v>-1.9702553624855019</c:v>
                </c:pt>
                <c:pt idx="1230">
                  <c:v>-1.9702553624855019</c:v>
                </c:pt>
                <c:pt idx="1231">
                  <c:v>-1.9702553624855019</c:v>
                </c:pt>
                <c:pt idx="1232">
                  <c:v>-1.9702553624855019</c:v>
                </c:pt>
                <c:pt idx="1233">
                  <c:v>-1.9702553624855019</c:v>
                </c:pt>
                <c:pt idx="1234">
                  <c:v>-1.9702553624855019</c:v>
                </c:pt>
                <c:pt idx="1235">
                  <c:v>-1.9702553624855019</c:v>
                </c:pt>
                <c:pt idx="1236">
                  <c:v>-1.9702553624855019</c:v>
                </c:pt>
                <c:pt idx="1237">
                  <c:v>-1.9702553624855019</c:v>
                </c:pt>
                <c:pt idx="1238">
                  <c:v>-1.9702553624855019</c:v>
                </c:pt>
                <c:pt idx="1239">
                  <c:v>-1.9702553624855019</c:v>
                </c:pt>
                <c:pt idx="1240">
                  <c:v>-1.9702553624855019</c:v>
                </c:pt>
                <c:pt idx="1241">
                  <c:v>-1.9702553624855019</c:v>
                </c:pt>
                <c:pt idx="1242">
                  <c:v>-1.9702553624855019</c:v>
                </c:pt>
                <c:pt idx="1243">
                  <c:v>-1.9702553624855019</c:v>
                </c:pt>
                <c:pt idx="1244">
                  <c:v>-1.9702553624855019</c:v>
                </c:pt>
                <c:pt idx="1245">
                  <c:v>-1.9702553624855019</c:v>
                </c:pt>
                <c:pt idx="1246">
                  <c:v>-1.9702553624855019</c:v>
                </c:pt>
                <c:pt idx="1247">
                  <c:v>-1.9702553624855019</c:v>
                </c:pt>
                <c:pt idx="1248">
                  <c:v>-1.9702553624855019</c:v>
                </c:pt>
                <c:pt idx="1249">
                  <c:v>5.8946843759177483</c:v>
                </c:pt>
                <c:pt idx="1250">
                  <c:v>-1.9702553624855019</c:v>
                </c:pt>
                <c:pt idx="1251">
                  <c:v>-1.9702553624855019</c:v>
                </c:pt>
                <c:pt idx="1252">
                  <c:v>-1.9702553624855019</c:v>
                </c:pt>
                <c:pt idx="1253">
                  <c:v>5.8946843759177483</c:v>
                </c:pt>
                <c:pt idx="1254">
                  <c:v>-1.9702553624855019</c:v>
                </c:pt>
                <c:pt idx="1255">
                  <c:v>-1.9702553624855019</c:v>
                </c:pt>
                <c:pt idx="1256">
                  <c:v>-1.9702553624855019</c:v>
                </c:pt>
                <c:pt idx="1257">
                  <c:v>5.8946843759177483</c:v>
                </c:pt>
                <c:pt idx="1258">
                  <c:v>-1.9702553624855019</c:v>
                </c:pt>
                <c:pt idx="1259">
                  <c:v>-1.9702553624855019</c:v>
                </c:pt>
                <c:pt idx="1260">
                  <c:v>-1.9702553624855019</c:v>
                </c:pt>
                <c:pt idx="1261">
                  <c:v>5.8946843759177483</c:v>
                </c:pt>
                <c:pt idx="1262">
                  <c:v>-1.9702553624855019</c:v>
                </c:pt>
                <c:pt idx="1263">
                  <c:v>-1.9702553624855019</c:v>
                </c:pt>
                <c:pt idx="1264">
                  <c:v>-1.9702553624855019</c:v>
                </c:pt>
                <c:pt idx="1265">
                  <c:v>5.8946843759177483</c:v>
                </c:pt>
                <c:pt idx="1266">
                  <c:v>-1.9702553624855019</c:v>
                </c:pt>
                <c:pt idx="1267">
                  <c:v>-1.9702553624855019</c:v>
                </c:pt>
                <c:pt idx="1268">
                  <c:v>-1.9702553624855019</c:v>
                </c:pt>
                <c:pt idx="1269">
                  <c:v>5.8946843759177483</c:v>
                </c:pt>
                <c:pt idx="1270">
                  <c:v>-1.9702553624855019</c:v>
                </c:pt>
                <c:pt idx="1271">
                  <c:v>-1.9702553624855019</c:v>
                </c:pt>
                <c:pt idx="1272">
                  <c:v>-1.9702553624855019</c:v>
                </c:pt>
                <c:pt idx="1273">
                  <c:v>5.8946843759177483</c:v>
                </c:pt>
                <c:pt idx="1274">
                  <c:v>-1.9702553624855019</c:v>
                </c:pt>
                <c:pt idx="1275">
                  <c:v>3.197598446487298</c:v>
                </c:pt>
                <c:pt idx="1276">
                  <c:v>3.197598446487298</c:v>
                </c:pt>
                <c:pt idx="1277">
                  <c:v>3.197598446487298</c:v>
                </c:pt>
                <c:pt idx="1278">
                  <c:v>-1.9702553624855019</c:v>
                </c:pt>
                <c:pt idx="1279">
                  <c:v>-1.9702553624855019</c:v>
                </c:pt>
                <c:pt idx="1280">
                  <c:v>-1.9702553624855019</c:v>
                </c:pt>
                <c:pt idx="1281">
                  <c:v>-1.9702553624855019</c:v>
                </c:pt>
                <c:pt idx="1282">
                  <c:v>-1.9702553624855019</c:v>
                </c:pt>
                <c:pt idx="1283">
                  <c:v>3.197598446487298</c:v>
                </c:pt>
                <c:pt idx="1284">
                  <c:v>3.197598446487298</c:v>
                </c:pt>
                <c:pt idx="1285">
                  <c:v>3.197598446487298</c:v>
                </c:pt>
                <c:pt idx="1286">
                  <c:v>-1.9702553624855019</c:v>
                </c:pt>
                <c:pt idx="1287">
                  <c:v>-1.9702553624855019</c:v>
                </c:pt>
                <c:pt idx="1288">
                  <c:v>-1.9702553624855019</c:v>
                </c:pt>
                <c:pt idx="1289">
                  <c:v>-1.9702553624855019</c:v>
                </c:pt>
                <c:pt idx="1290">
                  <c:v>-1.9702553624855019</c:v>
                </c:pt>
                <c:pt idx="1291">
                  <c:v>-1.9702553624855019</c:v>
                </c:pt>
                <c:pt idx="1292">
                  <c:v>-1.241009774491709</c:v>
                </c:pt>
                <c:pt idx="1293">
                  <c:v>5.8946843759177483</c:v>
                </c:pt>
                <c:pt idx="1294">
                  <c:v>-1.9702553624855019</c:v>
                </c:pt>
                <c:pt idx="1295">
                  <c:v>-1.9702553624855019</c:v>
                </c:pt>
                <c:pt idx="1296">
                  <c:v>-1.9702553624855019</c:v>
                </c:pt>
                <c:pt idx="1297">
                  <c:v>5.8946843759177483</c:v>
                </c:pt>
                <c:pt idx="1298">
                  <c:v>-1.9702553624855019</c:v>
                </c:pt>
                <c:pt idx="1299">
                  <c:v>-1.9702553624855019</c:v>
                </c:pt>
                <c:pt idx="1300">
                  <c:v>-1.9702553624855019</c:v>
                </c:pt>
                <c:pt idx="1301">
                  <c:v>5.8946843759177483</c:v>
                </c:pt>
                <c:pt idx="1302">
                  <c:v>-1.9702553624855019</c:v>
                </c:pt>
                <c:pt idx="1303">
                  <c:v>-1.9702553624855019</c:v>
                </c:pt>
                <c:pt idx="1304">
                  <c:v>-1.9702553624855019</c:v>
                </c:pt>
                <c:pt idx="1305">
                  <c:v>5.8946843759177483</c:v>
                </c:pt>
                <c:pt idx="1306">
                  <c:v>-1.9702553624855019</c:v>
                </c:pt>
                <c:pt idx="1307">
                  <c:v>-1.9702553624855019</c:v>
                </c:pt>
                <c:pt idx="1308">
                  <c:v>-1.9702553624855019</c:v>
                </c:pt>
                <c:pt idx="1309">
                  <c:v>5.8946843759177483</c:v>
                </c:pt>
                <c:pt idx="1310">
                  <c:v>-1.9702553624855019</c:v>
                </c:pt>
                <c:pt idx="1311">
                  <c:v>-1.9702553624855019</c:v>
                </c:pt>
                <c:pt idx="1312">
                  <c:v>-1.9702553624855019</c:v>
                </c:pt>
                <c:pt idx="1313">
                  <c:v>5.8946843759177483</c:v>
                </c:pt>
                <c:pt idx="1314">
                  <c:v>-1.9702553624855019</c:v>
                </c:pt>
                <c:pt idx="1315">
                  <c:v>-1.9702553624855019</c:v>
                </c:pt>
                <c:pt idx="1316">
                  <c:v>-1.9702553624855019</c:v>
                </c:pt>
                <c:pt idx="1317">
                  <c:v>5.8946843759177483</c:v>
                </c:pt>
                <c:pt idx="1318">
                  <c:v>-1.9702553624855019</c:v>
                </c:pt>
                <c:pt idx="1319">
                  <c:v>-1.9702553624855019</c:v>
                </c:pt>
                <c:pt idx="1320">
                  <c:v>-1.9702553624855019</c:v>
                </c:pt>
                <c:pt idx="1321">
                  <c:v>5.8946843759177483</c:v>
                </c:pt>
                <c:pt idx="1322">
                  <c:v>-1.9702553624855019</c:v>
                </c:pt>
                <c:pt idx="1323">
                  <c:v>-1.9702553624855019</c:v>
                </c:pt>
                <c:pt idx="1324">
                  <c:v>-1.9702553624855019</c:v>
                </c:pt>
                <c:pt idx="1325">
                  <c:v>5.8946843759177483</c:v>
                </c:pt>
                <c:pt idx="1326">
                  <c:v>-1.9702553624855019</c:v>
                </c:pt>
                <c:pt idx="1327">
                  <c:v>-1.9702553624855019</c:v>
                </c:pt>
                <c:pt idx="1328">
                  <c:v>-1.9702553624855019</c:v>
                </c:pt>
                <c:pt idx="1329">
                  <c:v>5.8946843759177483</c:v>
                </c:pt>
                <c:pt idx="1330">
                  <c:v>-1.9702553624855019</c:v>
                </c:pt>
                <c:pt idx="1331">
                  <c:v>-1.9702553624855019</c:v>
                </c:pt>
                <c:pt idx="1332">
                  <c:v>-1.9702553624855019</c:v>
                </c:pt>
                <c:pt idx="1333">
                  <c:v>5.8946843759177483</c:v>
                </c:pt>
                <c:pt idx="1334">
                  <c:v>-1.9702553624855019</c:v>
                </c:pt>
                <c:pt idx="1335">
                  <c:v>-1.9702553624855019</c:v>
                </c:pt>
                <c:pt idx="1336">
                  <c:v>-1.9702553624855019</c:v>
                </c:pt>
                <c:pt idx="1337">
                  <c:v>5.8946843759177483</c:v>
                </c:pt>
                <c:pt idx="1338">
                  <c:v>-1.9702553624855019</c:v>
                </c:pt>
                <c:pt idx="1339">
                  <c:v>-1.9702553624855019</c:v>
                </c:pt>
                <c:pt idx="1340">
                  <c:v>-1.9702553624855019</c:v>
                </c:pt>
                <c:pt idx="1341">
                  <c:v>5.8946843759177483</c:v>
                </c:pt>
                <c:pt idx="1342">
                  <c:v>-1.9702553624855019</c:v>
                </c:pt>
                <c:pt idx="1343">
                  <c:v>-1.9702553624855019</c:v>
                </c:pt>
                <c:pt idx="1344">
                  <c:v>-1.9702553624855019</c:v>
                </c:pt>
                <c:pt idx="1345">
                  <c:v>5.8946843759177483</c:v>
                </c:pt>
                <c:pt idx="1346">
                  <c:v>-1.9702553624855019</c:v>
                </c:pt>
                <c:pt idx="1347">
                  <c:v>-1.9702553624855019</c:v>
                </c:pt>
                <c:pt idx="1348">
                  <c:v>-1.9702553624855019</c:v>
                </c:pt>
                <c:pt idx="1349">
                  <c:v>5.8946843759177483</c:v>
                </c:pt>
                <c:pt idx="1350">
                  <c:v>6.0833111477755057</c:v>
                </c:pt>
                <c:pt idx="1351">
                  <c:v>17.936106807864519</c:v>
                </c:pt>
                <c:pt idx="1352">
                  <c:v>17.260128346039469</c:v>
                </c:pt>
                <c:pt idx="1353">
                  <c:v>15.77991392900522</c:v>
                </c:pt>
                <c:pt idx="1354">
                  <c:v>9.4471082520010938</c:v>
                </c:pt>
                <c:pt idx="1355">
                  <c:v>6.7039843456125947</c:v>
                </c:pt>
                <c:pt idx="1356">
                  <c:v>7.9344511220862763</c:v>
                </c:pt>
                <c:pt idx="1357">
                  <c:v>7.2598895453706156</c:v>
                </c:pt>
                <c:pt idx="1358">
                  <c:v>7.2598895453706156</c:v>
                </c:pt>
                <c:pt idx="1359">
                  <c:v>7.2598895453706156</c:v>
                </c:pt>
                <c:pt idx="1360">
                  <c:v>3.7877481854726529</c:v>
                </c:pt>
                <c:pt idx="1361">
                  <c:v>7.9344511220862763</c:v>
                </c:pt>
                <c:pt idx="1362">
                  <c:v>4.7016892701280746</c:v>
                </c:pt>
                <c:pt idx="1363">
                  <c:v>-3.3518772401329331</c:v>
                </c:pt>
                <c:pt idx="1364">
                  <c:v>-3.3518772401329331</c:v>
                </c:pt>
                <c:pt idx="1365">
                  <c:v>-3.3518772401329331</c:v>
                </c:pt>
                <c:pt idx="1366">
                  <c:v>-3.3518772401329331</c:v>
                </c:pt>
                <c:pt idx="1367">
                  <c:v>-3.3518772401329331</c:v>
                </c:pt>
                <c:pt idx="1368">
                  <c:v>8.7297164287799731</c:v>
                </c:pt>
                <c:pt idx="1369">
                  <c:v>7.2598895453706156</c:v>
                </c:pt>
                <c:pt idx="1370">
                  <c:v>46.491922179990432</c:v>
                </c:pt>
                <c:pt idx="1371">
                  <c:v>-3.3518772401329331</c:v>
                </c:pt>
                <c:pt idx="1372">
                  <c:v>-3.3518772401329331</c:v>
                </c:pt>
                <c:pt idx="1373">
                  <c:v>-3.3518772401329331</c:v>
                </c:pt>
                <c:pt idx="1374">
                  <c:v>1.815976568839867</c:v>
                </c:pt>
                <c:pt idx="1375">
                  <c:v>15.878506468392031</c:v>
                </c:pt>
                <c:pt idx="1376">
                  <c:v>3.7877481854726529</c:v>
                </c:pt>
                <c:pt idx="1377">
                  <c:v>1.1535802281218721</c:v>
                </c:pt>
                <c:pt idx="1378">
                  <c:v>3.1392286124910469</c:v>
                </c:pt>
                <c:pt idx="1379">
                  <c:v>3.3004377522205939</c:v>
                </c:pt>
                <c:pt idx="1380">
                  <c:v>3.1392286124910469</c:v>
                </c:pt>
                <c:pt idx="1381">
                  <c:v>22.137449421433189</c:v>
                </c:pt>
                <c:pt idx="1382">
                  <c:v>-3.3518772401329331</c:v>
                </c:pt>
                <c:pt idx="1383">
                  <c:v>2.5000100297319432</c:v>
                </c:pt>
                <c:pt idx="1384">
                  <c:v>2.5000100297319432</c:v>
                </c:pt>
                <c:pt idx="1385">
                  <c:v>-4.0055567153943326</c:v>
                </c:pt>
                <c:pt idx="1386">
                  <c:v>-3.3518772401329331</c:v>
                </c:pt>
                <c:pt idx="1387">
                  <c:v>-3.3518772401329331</c:v>
                </c:pt>
                <c:pt idx="1388">
                  <c:v>-4.0055567153943326</c:v>
                </c:pt>
                <c:pt idx="1389">
                  <c:v>2.5000100297319432</c:v>
                </c:pt>
                <c:pt idx="1390">
                  <c:v>2.5000100297319432</c:v>
                </c:pt>
                <c:pt idx="1391">
                  <c:v>2.5000100297319432</c:v>
                </c:pt>
                <c:pt idx="1392">
                  <c:v>-4.0055567153943326</c:v>
                </c:pt>
                <c:pt idx="1393">
                  <c:v>-3.3518772401329331</c:v>
                </c:pt>
                <c:pt idx="1394">
                  <c:v>-3.3518772401329331</c:v>
                </c:pt>
                <c:pt idx="1395">
                  <c:v>-3.3518772401329331</c:v>
                </c:pt>
                <c:pt idx="1396">
                  <c:v>-3.3518772401329331</c:v>
                </c:pt>
                <c:pt idx="1397">
                  <c:v>1.815976568839867</c:v>
                </c:pt>
                <c:pt idx="1398">
                  <c:v>6.9096237141669672</c:v>
                </c:pt>
                <c:pt idx="1399">
                  <c:v>16.554484930217079</c:v>
                </c:pt>
                <c:pt idx="1400">
                  <c:v>8.0654863743536644</c:v>
                </c:pt>
                <c:pt idx="1401">
                  <c:v>6.7039843456125947</c:v>
                </c:pt>
                <c:pt idx="1402">
                  <c:v>7.6289033051118267</c:v>
                </c:pt>
                <c:pt idx="1403">
                  <c:v>3.4822003684982028</c:v>
                </c:pt>
                <c:pt idx="1404">
                  <c:v>5.7169254537968044</c:v>
                </c:pt>
                <c:pt idx="1405">
                  <c:v>2.8336807955165981</c:v>
                </c:pt>
                <c:pt idx="1406">
                  <c:v>0.84803241114742089</c:v>
                </c:pt>
                <c:pt idx="1407">
                  <c:v>6.9543417283961659</c:v>
                </c:pt>
                <c:pt idx="1408">
                  <c:v>-3.6574250571073832</c:v>
                </c:pt>
                <c:pt idx="1409">
                  <c:v>-3.6574250571073832</c:v>
                </c:pt>
                <c:pt idx="1410">
                  <c:v>-3.6574250571073832</c:v>
                </c:pt>
                <c:pt idx="1411">
                  <c:v>-3.6574250571073832</c:v>
                </c:pt>
                <c:pt idx="1412">
                  <c:v>-3.6574250571073832</c:v>
                </c:pt>
                <c:pt idx="1413">
                  <c:v>-3.6574250571073832</c:v>
                </c:pt>
                <c:pt idx="1414">
                  <c:v>-3.6574250571073832</c:v>
                </c:pt>
                <c:pt idx="1415">
                  <c:v>-4.3111045323687822</c:v>
                </c:pt>
                <c:pt idx="1416">
                  <c:v>2.1944622127574931</c:v>
                </c:pt>
                <c:pt idx="1417">
                  <c:v>2.1944622127574931</c:v>
                </c:pt>
                <c:pt idx="1418">
                  <c:v>2.1944622127574931</c:v>
                </c:pt>
                <c:pt idx="1419">
                  <c:v>-3.6574250571073832</c:v>
                </c:pt>
                <c:pt idx="1420">
                  <c:v>-3.6574250571073832</c:v>
                </c:pt>
                <c:pt idx="1421">
                  <c:v>7.6289033051118267</c:v>
                </c:pt>
                <c:pt idx="1422">
                  <c:v>6.2591395870943991</c:v>
                </c:pt>
                <c:pt idx="1423">
                  <c:v>6.9543417283961659</c:v>
                </c:pt>
                <c:pt idx="1424">
                  <c:v>-3.6574250571073832</c:v>
                </c:pt>
                <c:pt idx="1425">
                  <c:v>-3.6574250571073832</c:v>
                </c:pt>
                <c:pt idx="1426">
                  <c:v>-3.0994730966883499</c:v>
                </c:pt>
                <c:pt idx="1427">
                  <c:v>2.1944622127574931</c:v>
                </c:pt>
                <c:pt idx="1428">
                  <c:v>-3.6574250571073832</c:v>
                </c:pt>
                <c:pt idx="1429">
                  <c:v>-3.6574250571073832</c:v>
                </c:pt>
                <c:pt idx="1430">
                  <c:v>22.718575252193698</c:v>
                </c:pt>
                <c:pt idx="1431">
                  <c:v>3.4822003684982028</c:v>
                </c:pt>
                <c:pt idx="1432">
                  <c:v>0.84803241114742089</c:v>
                </c:pt>
                <c:pt idx="1433">
                  <c:v>2.8336807955165981</c:v>
                </c:pt>
                <c:pt idx="1434">
                  <c:v>2.8336807955165981</c:v>
                </c:pt>
                <c:pt idx="1435">
                  <c:v>5.6949314788410881</c:v>
                </c:pt>
                <c:pt idx="1436">
                  <c:v>-3.6574250571073832</c:v>
                </c:pt>
                <c:pt idx="1437">
                  <c:v>-3.6574250571073832</c:v>
                </c:pt>
                <c:pt idx="1438">
                  <c:v>-3.6574250571073832</c:v>
                </c:pt>
                <c:pt idx="1439">
                  <c:v>-3.6574250571073832</c:v>
                </c:pt>
                <c:pt idx="1440">
                  <c:v>-3.6574250571073832</c:v>
                </c:pt>
                <c:pt idx="1441">
                  <c:v>15.572958651417579</c:v>
                </c:pt>
                <c:pt idx="1442">
                  <c:v>7.6289033051118267</c:v>
                </c:pt>
                <c:pt idx="1443">
                  <c:v>1.510428751865414</c:v>
                </c:pt>
                <c:pt idx="1444">
                  <c:v>9.6113252843156971E-2</c:v>
                </c:pt>
                <c:pt idx="1445">
                  <c:v>9.6113252843156971E-2</c:v>
                </c:pt>
                <c:pt idx="1446">
                  <c:v>9.6113252843156971E-2</c:v>
                </c:pt>
                <c:pt idx="1447">
                  <c:v>9.4230859313645183</c:v>
                </c:pt>
                <c:pt idx="1448">
                  <c:v>7.2726093283246538</c:v>
                </c:pt>
                <c:pt idx="1449">
                  <c:v>5.8583301982429692</c:v>
                </c:pt>
                <c:pt idx="1450">
                  <c:v>3.8726818138737951</c:v>
                </c:pt>
                <c:pt idx="1451">
                  <c:v>9.9789911311225374</c:v>
                </c:pt>
                <c:pt idx="1452">
                  <c:v>-3.102948563693992</c:v>
                </c:pt>
                <c:pt idx="1453">
                  <c:v>-3.102948563693992</c:v>
                </c:pt>
                <c:pt idx="1454">
                  <c:v>-3.102948563693992</c:v>
                </c:pt>
                <c:pt idx="1455">
                  <c:v>-3.102948563693992</c:v>
                </c:pt>
                <c:pt idx="1456">
                  <c:v>-3.102948563693992</c:v>
                </c:pt>
                <c:pt idx="1457">
                  <c:v>-3.102948563693992</c:v>
                </c:pt>
                <c:pt idx="1458">
                  <c:v>-3.102948563693992</c:v>
                </c:pt>
                <c:pt idx="1459">
                  <c:v>-3.102948563693992</c:v>
                </c:pt>
                <c:pt idx="1460">
                  <c:v>-3.102948563693992</c:v>
                </c:pt>
                <c:pt idx="1461">
                  <c:v>-3.102948563693992</c:v>
                </c:pt>
                <c:pt idx="1462">
                  <c:v>-3.102948563693992</c:v>
                </c:pt>
                <c:pt idx="1463">
                  <c:v>-3.102948563693992</c:v>
                </c:pt>
                <c:pt idx="1464">
                  <c:v>-3.102948563693992</c:v>
                </c:pt>
                <c:pt idx="1465">
                  <c:v>-3.102948563693992</c:v>
                </c:pt>
                <c:pt idx="1466">
                  <c:v>-3.102948563693992</c:v>
                </c:pt>
                <c:pt idx="1467">
                  <c:v>-3.102948563693992</c:v>
                </c:pt>
                <c:pt idx="1468">
                  <c:v>-3.102948563693992</c:v>
                </c:pt>
                <c:pt idx="1469">
                  <c:v>-3.102948563693992</c:v>
                </c:pt>
                <c:pt idx="1470">
                  <c:v>-3.102948563693992</c:v>
                </c:pt>
                <c:pt idx="1471">
                  <c:v>-3.102948563693992</c:v>
                </c:pt>
                <c:pt idx="1472">
                  <c:v>-3.102948563693992</c:v>
                </c:pt>
                <c:pt idx="1473">
                  <c:v>-3.102948563693992</c:v>
                </c:pt>
                <c:pt idx="1474">
                  <c:v>-3.102948563693992</c:v>
                </c:pt>
                <c:pt idx="1475">
                  <c:v>-3.102948563693992</c:v>
                </c:pt>
                <c:pt idx="1476">
                  <c:v>-3.102948563693992</c:v>
                </c:pt>
                <c:pt idx="1477">
                  <c:v>-3.102948563693992</c:v>
                </c:pt>
                <c:pt idx="1478">
                  <c:v>-3.6574250571073832</c:v>
                </c:pt>
                <c:pt idx="1479">
                  <c:v>-4.3111045323687822</c:v>
                </c:pt>
                <c:pt idx="1480">
                  <c:v>-4.3111045323687822</c:v>
                </c:pt>
                <c:pt idx="1481">
                  <c:v>-3.3518772401329331</c:v>
                </c:pt>
                <c:pt idx="1482">
                  <c:v>-3.3518772401329331</c:v>
                </c:pt>
                <c:pt idx="1483">
                  <c:v>-3.3518772401329331</c:v>
                </c:pt>
                <c:pt idx="1484">
                  <c:v>-3.3518772401329331</c:v>
                </c:pt>
                <c:pt idx="1485">
                  <c:v>-3.3518772401329331</c:v>
                </c:pt>
                <c:pt idx="1486">
                  <c:v>-3.3518772401329331</c:v>
                </c:pt>
                <c:pt idx="1487">
                  <c:v>-4.0055567153943326</c:v>
                </c:pt>
                <c:pt idx="1488">
                  <c:v>-4.0055567153943326</c:v>
                </c:pt>
                <c:pt idx="1489">
                  <c:v>2.5000100297319432</c:v>
                </c:pt>
                <c:pt idx="1490">
                  <c:v>2.5000100297319432</c:v>
                </c:pt>
                <c:pt idx="1491">
                  <c:v>2.5000100297319432</c:v>
                </c:pt>
                <c:pt idx="1492">
                  <c:v>2.5000100297319432</c:v>
                </c:pt>
                <c:pt idx="1493">
                  <c:v>2.5000100297319432</c:v>
                </c:pt>
                <c:pt idx="1494">
                  <c:v>2.5000100297319432</c:v>
                </c:pt>
                <c:pt idx="1495">
                  <c:v>14.233136433059761</c:v>
                </c:pt>
                <c:pt idx="1496">
                  <c:v>-4.0055567153943326</c:v>
                </c:pt>
                <c:pt idx="1497">
                  <c:v>-4.0055567153943326</c:v>
                </c:pt>
                <c:pt idx="1498">
                  <c:v>-4.0055567153943326</c:v>
                </c:pt>
                <c:pt idx="1499">
                  <c:v>-3.3518772401329331</c:v>
                </c:pt>
                <c:pt idx="1500">
                  <c:v>-3.3518772401329331</c:v>
                </c:pt>
                <c:pt idx="1501">
                  <c:v>-3.3518772401329331</c:v>
                </c:pt>
                <c:pt idx="1502">
                  <c:v>-3.3518772401329331</c:v>
                </c:pt>
                <c:pt idx="1503">
                  <c:v>-3.3518772401329331</c:v>
                </c:pt>
                <c:pt idx="1504">
                  <c:v>-3.3518772401329331</c:v>
                </c:pt>
                <c:pt idx="1505">
                  <c:v>-3.3518772401329331</c:v>
                </c:pt>
                <c:pt idx="1506">
                  <c:v>-3.3518772401329331</c:v>
                </c:pt>
                <c:pt idx="1507">
                  <c:v>-3.3518772401329331</c:v>
                </c:pt>
                <c:pt idx="1508">
                  <c:v>-3.3518772401329331</c:v>
                </c:pt>
                <c:pt idx="1509">
                  <c:v>-3.3518772401329331</c:v>
                </c:pt>
                <c:pt idx="1510">
                  <c:v>-3.3518772401329331</c:v>
                </c:pt>
                <c:pt idx="1511">
                  <c:v>-3.3518772401329331</c:v>
                </c:pt>
                <c:pt idx="1512">
                  <c:v>-4.0055567153943326</c:v>
                </c:pt>
                <c:pt idx="1513">
                  <c:v>-4.0055567153943326</c:v>
                </c:pt>
                <c:pt idx="1514">
                  <c:v>-4.0055567153943326</c:v>
                </c:pt>
                <c:pt idx="1515">
                  <c:v>-4.0055567153943326</c:v>
                </c:pt>
                <c:pt idx="1516">
                  <c:v>-4.0055567153943326</c:v>
                </c:pt>
                <c:pt idx="1517">
                  <c:v>-3.3518772401329331</c:v>
                </c:pt>
                <c:pt idx="1518">
                  <c:v>-3.3518772401329331</c:v>
                </c:pt>
                <c:pt idx="1519">
                  <c:v>-3.3518772401329331</c:v>
                </c:pt>
                <c:pt idx="1520">
                  <c:v>-3.3518772401329331</c:v>
                </c:pt>
                <c:pt idx="1521">
                  <c:v>-3.3518772401329331</c:v>
                </c:pt>
                <c:pt idx="1522">
                  <c:v>-3.3518772401329331</c:v>
                </c:pt>
                <c:pt idx="1523">
                  <c:v>-3.3518772401329331</c:v>
                </c:pt>
                <c:pt idx="1524">
                  <c:v>1.815976568839867</c:v>
                </c:pt>
                <c:pt idx="1525">
                  <c:v>15.878506468392031</c:v>
                </c:pt>
                <c:pt idx="1526">
                  <c:v>7.2598895453706156</c:v>
                </c:pt>
                <c:pt idx="1527">
                  <c:v>3.7877481854726529</c:v>
                </c:pt>
                <c:pt idx="1528">
                  <c:v>3.7877481854726529</c:v>
                </c:pt>
                <c:pt idx="1529">
                  <c:v>7.2598895453706156</c:v>
                </c:pt>
                <c:pt idx="1530">
                  <c:v>6.7039843456125947</c:v>
                </c:pt>
                <c:pt idx="1531">
                  <c:v>6.9096237141669672</c:v>
                </c:pt>
                <c:pt idx="1532">
                  <c:v>-3.3518772401329331</c:v>
                </c:pt>
                <c:pt idx="1533">
                  <c:v>-3.3518772401329331</c:v>
                </c:pt>
                <c:pt idx="1534">
                  <c:v>-3.3518772401329331</c:v>
                </c:pt>
                <c:pt idx="1535">
                  <c:v>-3.3518772401329331</c:v>
                </c:pt>
                <c:pt idx="1536">
                  <c:v>-4.0055567153943326</c:v>
                </c:pt>
                <c:pt idx="1537">
                  <c:v>-4.0055567153943326</c:v>
                </c:pt>
                <c:pt idx="1538">
                  <c:v>14.233136433059761</c:v>
                </c:pt>
                <c:pt idx="1539">
                  <c:v>2.5000100297319432</c:v>
                </c:pt>
                <c:pt idx="1540">
                  <c:v>2.5000100297319432</c:v>
                </c:pt>
                <c:pt idx="1541">
                  <c:v>2.5000100297319432</c:v>
                </c:pt>
                <c:pt idx="1542">
                  <c:v>2.5000100297319432</c:v>
                </c:pt>
                <c:pt idx="1543">
                  <c:v>14.233136433059761</c:v>
                </c:pt>
                <c:pt idx="1544">
                  <c:v>-4.0055567153943326</c:v>
                </c:pt>
                <c:pt idx="1545">
                  <c:v>-3.3518772401329331</c:v>
                </c:pt>
                <c:pt idx="1546">
                  <c:v>-3.3518772401329331</c:v>
                </c:pt>
                <c:pt idx="1547">
                  <c:v>-3.3518772401329331</c:v>
                </c:pt>
                <c:pt idx="1548">
                  <c:v>-3.3518772401329331</c:v>
                </c:pt>
                <c:pt idx="1549">
                  <c:v>-3.3518772401329331</c:v>
                </c:pt>
                <c:pt idx="1550">
                  <c:v>-3.3518772401329331</c:v>
                </c:pt>
                <c:pt idx="1551">
                  <c:v>-3.3518772401329331</c:v>
                </c:pt>
                <c:pt idx="1552">
                  <c:v>-3.3518772401329331</c:v>
                </c:pt>
                <c:pt idx="1553">
                  <c:v>-3.3518772401329331</c:v>
                </c:pt>
                <c:pt idx="1554">
                  <c:v>-3.3518772401329331</c:v>
                </c:pt>
                <c:pt idx="1555">
                  <c:v>-3.3518772401329331</c:v>
                </c:pt>
                <c:pt idx="1556">
                  <c:v>-3.3518772401329331</c:v>
                </c:pt>
                <c:pt idx="1557">
                  <c:v>-3.3518772401329331</c:v>
                </c:pt>
                <c:pt idx="1558">
                  <c:v>-3.3518772401329331</c:v>
                </c:pt>
                <c:pt idx="1559">
                  <c:v>-3.3518772401329331</c:v>
                </c:pt>
                <c:pt idx="1560">
                  <c:v>-3.3518772401329331</c:v>
                </c:pt>
                <c:pt idx="1561">
                  <c:v>-3.3518772401329331</c:v>
                </c:pt>
                <c:pt idx="1562">
                  <c:v>-3.3518772401329331</c:v>
                </c:pt>
                <c:pt idx="1563">
                  <c:v>-3.3518772401329331</c:v>
                </c:pt>
                <c:pt idx="1564">
                  <c:v>-3.3518772401329331</c:v>
                </c:pt>
                <c:pt idx="1565">
                  <c:v>-3.3518772401329331</c:v>
                </c:pt>
                <c:pt idx="1566">
                  <c:v>-3.3518772401329331</c:v>
                </c:pt>
                <c:pt idx="1567">
                  <c:v>-3.3518772401329331</c:v>
                </c:pt>
                <c:pt idx="1568">
                  <c:v>-3.3518772401329331</c:v>
                </c:pt>
                <c:pt idx="1569">
                  <c:v>-3.3518772401329331</c:v>
                </c:pt>
                <c:pt idx="1570">
                  <c:v>-3.3518772401329331</c:v>
                </c:pt>
                <c:pt idx="1571">
                  <c:v>-3.3518772401329331</c:v>
                </c:pt>
                <c:pt idx="1572">
                  <c:v>-3.3518772401329331</c:v>
                </c:pt>
                <c:pt idx="1573">
                  <c:v>-3.3518772401329331</c:v>
                </c:pt>
                <c:pt idx="1574">
                  <c:v>-3.3518772401329331</c:v>
                </c:pt>
                <c:pt idx="1575">
                  <c:v>-3.3518772401329331</c:v>
                </c:pt>
                <c:pt idx="1576">
                  <c:v>-3.3518772401329331</c:v>
                </c:pt>
                <c:pt idx="1577">
                  <c:v>-3.3518772401329331</c:v>
                </c:pt>
                <c:pt idx="1578">
                  <c:v>-3.3518772401329331</c:v>
                </c:pt>
                <c:pt idx="1579">
                  <c:v>-3.3518772401329331</c:v>
                </c:pt>
                <c:pt idx="1580">
                  <c:v>-3.3518772401329331</c:v>
                </c:pt>
                <c:pt idx="1581">
                  <c:v>-3.3518772401329331</c:v>
                </c:pt>
                <c:pt idx="1582">
                  <c:v>-3.3518772401329331</c:v>
                </c:pt>
                <c:pt idx="1583">
                  <c:v>-3.3518772401329331</c:v>
                </c:pt>
                <c:pt idx="1584">
                  <c:v>4.8754858147746507</c:v>
                </c:pt>
                <c:pt idx="1585">
                  <c:v>7.7447595241536789</c:v>
                </c:pt>
                <c:pt idx="1586">
                  <c:v>4.7016892701280746</c:v>
                </c:pt>
                <c:pt idx="1587">
                  <c:v>10.886304494309449</c:v>
                </c:pt>
                <c:pt idx="1588">
                  <c:v>6.9096237141669672</c:v>
                </c:pt>
                <c:pt idx="1589">
                  <c:v>1.815976568839867</c:v>
                </c:pt>
                <c:pt idx="1590">
                  <c:v>-3.3518772401329331</c:v>
                </c:pt>
                <c:pt idx="1591">
                  <c:v>-3.3518772401329331</c:v>
                </c:pt>
                <c:pt idx="1592">
                  <c:v>-3.3518772401329331</c:v>
                </c:pt>
                <c:pt idx="1593">
                  <c:v>-3.3518772401329331</c:v>
                </c:pt>
                <c:pt idx="1594">
                  <c:v>-3.3518772401329331</c:v>
                </c:pt>
                <c:pt idx="1595">
                  <c:v>-3.3518772401329331</c:v>
                </c:pt>
                <c:pt idx="1596">
                  <c:v>-3.3518772401329331</c:v>
                </c:pt>
                <c:pt idx="1597">
                  <c:v>-3.3518772401329331</c:v>
                </c:pt>
                <c:pt idx="1598">
                  <c:v>1.815976568839867</c:v>
                </c:pt>
                <c:pt idx="1599">
                  <c:v>7.7447595241536789</c:v>
                </c:pt>
                <c:pt idx="1600">
                  <c:v>4.7016892701280746</c:v>
                </c:pt>
                <c:pt idx="1601">
                  <c:v>28.389324734566241</c:v>
                </c:pt>
                <c:pt idx="1602">
                  <c:v>4.7016892701280746</c:v>
                </c:pt>
                <c:pt idx="1603">
                  <c:v>-3.3518772401329331</c:v>
                </c:pt>
                <c:pt idx="1604">
                  <c:v>-3.3518772401329331</c:v>
                </c:pt>
                <c:pt idx="1605">
                  <c:v>-3.3518772401329331</c:v>
                </c:pt>
                <c:pt idx="1606">
                  <c:v>-3.3518772401329331</c:v>
                </c:pt>
                <c:pt idx="1607">
                  <c:v>-3.3518772401329331</c:v>
                </c:pt>
                <c:pt idx="1608">
                  <c:v>-3.3518772401329331</c:v>
                </c:pt>
                <c:pt idx="1609">
                  <c:v>-3.3518772401329331</c:v>
                </c:pt>
                <c:pt idx="1610">
                  <c:v>-3.3518772401329331</c:v>
                </c:pt>
                <c:pt idx="1611">
                  <c:v>-3.3518772401329331</c:v>
                </c:pt>
                <c:pt idx="1612">
                  <c:v>-3.3518772401329331</c:v>
                </c:pt>
                <c:pt idx="1613">
                  <c:v>-3.3518772401329331</c:v>
                </c:pt>
                <c:pt idx="1614">
                  <c:v>-3.3518772401329331</c:v>
                </c:pt>
                <c:pt idx="1615">
                  <c:v>-3.3518772401329331</c:v>
                </c:pt>
                <c:pt idx="1616">
                  <c:v>-3.3518772401329331</c:v>
                </c:pt>
                <c:pt idx="1617">
                  <c:v>-3.3518772401329331</c:v>
                </c:pt>
                <c:pt idx="1618">
                  <c:v>-3.3518772401329331</c:v>
                </c:pt>
                <c:pt idx="1619">
                  <c:v>-3.3518772401329331</c:v>
                </c:pt>
                <c:pt idx="1620">
                  <c:v>-5.3298705396159418</c:v>
                </c:pt>
                <c:pt idx="1621">
                  <c:v>-1.9702553624855019</c:v>
                </c:pt>
                <c:pt idx="1622">
                  <c:v>-1.9702553624855019</c:v>
                </c:pt>
                <c:pt idx="1623">
                  <c:v>-1.9702553624855019</c:v>
                </c:pt>
                <c:pt idx="1624">
                  <c:v>-1.9702553624855019</c:v>
                </c:pt>
                <c:pt idx="1625">
                  <c:v>-1.9702553624855019</c:v>
                </c:pt>
                <c:pt idx="1626">
                  <c:v>3.197598446487298</c:v>
                </c:pt>
                <c:pt idx="1627">
                  <c:v>17.936106807864519</c:v>
                </c:pt>
                <c:pt idx="1628">
                  <c:v>8.0856062232600276</c:v>
                </c:pt>
                <c:pt idx="1629">
                  <c:v>7.9344511220862763</c:v>
                </c:pt>
                <c:pt idx="1630">
                  <c:v>7.9344511220862763</c:v>
                </c:pt>
                <c:pt idx="1631">
                  <c:v>6.7039843456125947</c:v>
                </c:pt>
                <c:pt idx="1632">
                  <c:v>46.491922179990432</c:v>
                </c:pt>
                <c:pt idx="1633">
                  <c:v>-3.3518772401329331</c:v>
                </c:pt>
                <c:pt idx="1634">
                  <c:v>-3.3518772401329331</c:v>
                </c:pt>
                <c:pt idx="1635">
                  <c:v>-3.3518772401329331</c:v>
                </c:pt>
                <c:pt idx="1636">
                  <c:v>-3.3518772401329331</c:v>
                </c:pt>
                <c:pt idx="1637">
                  <c:v>-3.3518772401329331</c:v>
                </c:pt>
                <c:pt idx="1638">
                  <c:v>-3.3518772401329331</c:v>
                </c:pt>
                <c:pt idx="1639">
                  <c:v>-3.3518772401329331</c:v>
                </c:pt>
                <c:pt idx="1640">
                  <c:v>-3.3518772401329331</c:v>
                </c:pt>
                <c:pt idx="1641">
                  <c:v>-3.3518772401329331</c:v>
                </c:pt>
                <c:pt idx="1642">
                  <c:v>-3.3518772401329331</c:v>
                </c:pt>
                <c:pt idx="1643">
                  <c:v>-3.3518772401329331</c:v>
                </c:pt>
                <c:pt idx="1644">
                  <c:v>-3.3518772401329331</c:v>
                </c:pt>
                <c:pt idx="1645">
                  <c:v>-3.3518772401329331</c:v>
                </c:pt>
                <c:pt idx="1646">
                  <c:v>-3.3518772401329331</c:v>
                </c:pt>
                <c:pt idx="1647">
                  <c:v>-3.3518772401329331</c:v>
                </c:pt>
                <c:pt idx="1648">
                  <c:v>-3.3518772401329331</c:v>
                </c:pt>
                <c:pt idx="1649">
                  <c:v>-3.3518772401329331</c:v>
                </c:pt>
                <c:pt idx="1650">
                  <c:v>-3.3518772401329331</c:v>
                </c:pt>
                <c:pt idx="1651">
                  <c:v>-3.3518772401329331</c:v>
                </c:pt>
                <c:pt idx="1652">
                  <c:v>-3.3518772401329331</c:v>
                </c:pt>
                <c:pt idx="1653">
                  <c:v>-3.3518772401329331</c:v>
                </c:pt>
                <c:pt idx="1654">
                  <c:v>-3.3518772401329331</c:v>
                </c:pt>
                <c:pt idx="1655">
                  <c:v>-3.3518772401329331</c:v>
                </c:pt>
                <c:pt idx="1656">
                  <c:v>-3.3518772401329331</c:v>
                </c:pt>
                <c:pt idx="1657">
                  <c:v>-3.3518772401329331</c:v>
                </c:pt>
                <c:pt idx="1658">
                  <c:v>-0.29236799419815013</c:v>
                </c:pt>
                <c:pt idx="1659">
                  <c:v>-0.29236799419815013</c:v>
                </c:pt>
                <c:pt idx="1660">
                  <c:v>-0.29236799419815013</c:v>
                </c:pt>
                <c:pt idx="1661">
                  <c:v>-0.29236799419815013</c:v>
                </c:pt>
                <c:pt idx="1662">
                  <c:v>-1.9702553624855019</c:v>
                </c:pt>
                <c:pt idx="1663">
                  <c:v>-1.9702553624855019</c:v>
                </c:pt>
                <c:pt idx="1664">
                  <c:v>-1.9702553624855019</c:v>
                </c:pt>
                <c:pt idx="1665">
                  <c:v>-1.9702553624855019</c:v>
                </c:pt>
                <c:pt idx="1666">
                  <c:v>-1.9702553624855019</c:v>
                </c:pt>
                <c:pt idx="1667">
                  <c:v>-1.9702553624855019</c:v>
                </c:pt>
                <c:pt idx="1668">
                  <c:v>-1.9702553624855019</c:v>
                </c:pt>
                <c:pt idx="1669">
                  <c:v>-1.9702553624855019</c:v>
                </c:pt>
                <c:pt idx="1670">
                  <c:v>-1.9702553624855019</c:v>
                </c:pt>
                <c:pt idx="1671">
                  <c:v>-1.9702553624855019</c:v>
                </c:pt>
                <c:pt idx="1672">
                  <c:v>-1.9702553624855019</c:v>
                </c:pt>
                <c:pt idx="1673">
                  <c:v>-1.9702553624855019</c:v>
                </c:pt>
                <c:pt idx="1674">
                  <c:v>-1.9702553624855019</c:v>
                </c:pt>
                <c:pt idx="1675">
                  <c:v>-1.9702553624855019</c:v>
                </c:pt>
                <c:pt idx="1676">
                  <c:v>-1.9702553624855019</c:v>
                </c:pt>
                <c:pt idx="1677">
                  <c:v>-1.9702553624855019</c:v>
                </c:pt>
                <c:pt idx="1678">
                  <c:v>-1.9702553624855019</c:v>
                </c:pt>
                <c:pt idx="1679">
                  <c:v>-1.9702553624855019</c:v>
                </c:pt>
                <c:pt idx="1680">
                  <c:v>-1.9702553624855019</c:v>
                </c:pt>
                <c:pt idx="1681">
                  <c:v>-1.9702553624855019</c:v>
                </c:pt>
                <c:pt idx="1682">
                  <c:v>-1.9702553624855019</c:v>
                </c:pt>
                <c:pt idx="1683">
                  <c:v>-1.9702553624855019</c:v>
                </c:pt>
                <c:pt idx="1684">
                  <c:v>-1.9702553624855019</c:v>
                </c:pt>
                <c:pt idx="1685">
                  <c:v>-1.9702553624855019</c:v>
                </c:pt>
                <c:pt idx="1686">
                  <c:v>-1.9702553624855019</c:v>
                </c:pt>
                <c:pt idx="1687">
                  <c:v>-1.9702553624855019</c:v>
                </c:pt>
                <c:pt idx="1688">
                  <c:v>-1.9702553624855019</c:v>
                </c:pt>
                <c:pt idx="1689">
                  <c:v>-1.9702553624855019</c:v>
                </c:pt>
                <c:pt idx="1690">
                  <c:v>-1.9702553624855019</c:v>
                </c:pt>
                <c:pt idx="1691">
                  <c:v>-1.9702553624855019</c:v>
                </c:pt>
                <c:pt idx="1692">
                  <c:v>5.8946843759177483</c:v>
                </c:pt>
                <c:pt idx="1693">
                  <c:v>-1.9702553624855019</c:v>
                </c:pt>
                <c:pt idx="1694">
                  <c:v>-1.9702553624855019</c:v>
                </c:pt>
                <c:pt idx="1695">
                  <c:v>-1.9702553624855019</c:v>
                </c:pt>
                <c:pt idx="1696">
                  <c:v>5.8946843759177483</c:v>
                </c:pt>
                <c:pt idx="1697">
                  <c:v>-1.9702553624855019</c:v>
                </c:pt>
                <c:pt idx="1698">
                  <c:v>-1.9702553624855019</c:v>
                </c:pt>
                <c:pt idx="1699">
                  <c:v>-1.9702553624855019</c:v>
                </c:pt>
                <c:pt idx="1700">
                  <c:v>5.8946843759177483</c:v>
                </c:pt>
                <c:pt idx="1701">
                  <c:v>-1.9702553624855019</c:v>
                </c:pt>
                <c:pt idx="1702">
                  <c:v>-1.9702553624855019</c:v>
                </c:pt>
                <c:pt idx="1703">
                  <c:v>-1.9702553624855019</c:v>
                </c:pt>
                <c:pt idx="1704">
                  <c:v>5.8946843759177483</c:v>
                </c:pt>
                <c:pt idx="1705">
                  <c:v>-1.9702553624855019</c:v>
                </c:pt>
                <c:pt idx="1706">
                  <c:v>-1.9702553624855019</c:v>
                </c:pt>
                <c:pt idx="1707">
                  <c:v>-1.9702553624855019</c:v>
                </c:pt>
                <c:pt idx="1708">
                  <c:v>5.8946843759177483</c:v>
                </c:pt>
                <c:pt idx="1709">
                  <c:v>-1.9702553624855019</c:v>
                </c:pt>
                <c:pt idx="1710">
                  <c:v>-1.9702553624855019</c:v>
                </c:pt>
                <c:pt idx="1711">
                  <c:v>-1.9702553624855019</c:v>
                </c:pt>
                <c:pt idx="1712">
                  <c:v>5.8946843759177483</c:v>
                </c:pt>
                <c:pt idx="1713">
                  <c:v>-1.9702553624855019</c:v>
                </c:pt>
                <c:pt idx="1714">
                  <c:v>-1.9702553624855019</c:v>
                </c:pt>
                <c:pt idx="1715">
                  <c:v>-1.9702553624855019</c:v>
                </c:pt>
                <c:pt idx="1716">
                  <c:v>5.8946843759177483</c:v>
                </c:pt>
                <c:pt idx="1717">
                  <c:v>-1.9702553624855019</c:v>
                </c:pt>
                <c:pt idx="1718">
                  <c:v>-1.9702553624855019</c:v>
                </c:pt>
                <c:pt idx="1719">
                  <c:v>-1.9702553624855019</c:v>
                </c:pt>
                <c:pt idx="1720">
                  <c:v>5.8946843759177483</c:v>
                </c:pt>
                <c:pt idx="1721">
                  <c:v>-1.9702553624855019</c:v>
                </c:pt>
                <c:pt idx="1722">
                  <c:v>-1.9702553624855019</c:v>
                </c:pt>
                <c:pt idx="1723">
                  <c:v>-1.9702553624855019</c:v>
                </c:pt>
                <c:pt idx="1724">
                  <c:v>5.8946843759177483</c:v>
                </c:pt>
                <c:pt idx="1725">
                  <c:v>-1.9702553624855019</c:v>
                </c:pt>
                <c:pt idx="1726">
                  <c:v>3.197598446487298</c:v>
                </c:pt>
                <c:pt idx="1727">
                  <c:v>24.405744946815581</c:v>
                </c:pt>
                <c:pt idx="1728">
                  <c:v>8.0856062232600276</c:v>
                </c:pt>
                <c:pt idx="1729">
                  <c:v>8.6415114230180468</c:v>
                </c:pt>
                <c:pt idx="1730">
                  <c:v>5.1693700631200841</c:v>
                </c:pt>
                <c:pt idx="1731">
                  <c:v>5.1693700631200841</c:v>
                </c:pt>
                <c:pt idx="1732">
                  <c:v>5.1693700631200841</c:v>
                </c:pt>
                <c:pt idx="1733">
                  <c:v>6.8472574314074368</c:v>
                </c:pt>
                <c:pt idx="1734">
                  <c:v>3.7877481854726529</c:v>
                </c:pt>
                <c:pt idx="1735">
                  <c:v>3.7877481854726529</c:v>
                </c:pt>
                <c:pt idx="1736">
                  <c:v>3.7877481854726529</c:v>
                </c:pt>
                <c:pt idx="1737">
                  <c:v>3.7877481854726529</c:v>
                </c:pt>
                <c:pt idx="1738">
                  <c:v>3.7877481854726529</c:v>
                </c:pt>
                <c:pt idx="1739">
                  <c:v>7.2598895453706156</c:v>
                </c:pt>
                <c:pt idx="1740">
                  <c:v>7.2598895453706156</c:v>
                </c:pt>
                <c:pt idx="1741">
                  <c:v>6.7039843456125947</c:v>
                </c:pt>
                <c:pt idx="1742">
                  <c:v>16.554484930217079</c:v>
                </c:pt>
                <c:pt idx="1743">
                  <c:v>16.554484930217079</c:v>
                </c:pt>
                <c:pt idx="1744">
                  <c:v>28.389324734566241</c:v>
                </c:pt>
                <c:pt idx="1745">
                  <c:v>6.9096237141669672</c:v>
                </c:pt>
                <c:pt idx="1746">
                  <c:v>28.389324734566241</c:v>
                </c:pt>
                <c:pt idx="1747">
                  <c:v>4.7016892701280746</c:v>
                </c:pt>
                <c:pt idx="1748">
                  <c:v>1.815976568839867</c:v>
                </c:pt>
                <c:pt idx="1749">
                  <c:v>1.815976568839867</c:v>
                </c:pt>
                <c:pt idx="1750">
                  <c:v>-3.3518772401329331</c:v>
                </c:pt>
                <c:pt idx="1751">
                  <c:v>-3.3518772401329331</c:v>
                </c:pt>
                <c:pt idx="1752">
                  <c:v>-3.3518772401329331</c:v>
                </c:pt>
                <c:pt idx="1753">
                  <c:v>-3.3518772401329331</c:v>
                </c:pt>
                <c:pt idx="1754">
                  <c:v>-3.3518772401329331</c:v>
                </c:pt>
                <c:pt idx="1755">
                  <c:v>-3.3518772401329331</c:v>
                </c:pt>
                <c:pt idx="1756">
                  <c:v>-3.3518772401329331</c:v>
                </c:pt>
                <c:pt idx="1757">
                  <c:v>-3.3518772401329331</c:v>
                </c:pt>
                <c:pt idx="1758">
                  <c:v>-3.3518772401329331</c:v>
                </c:pt>
                <c:pt idx="1759">
                  <c:v>-3.3518772401329331</c:v>
                </c:pt>
                <c:pt idx="1760">
                  <c:v>-3.3518772401329331</c:v>
                </c:pt>
                <c:pt idx="1761">
                  <c:v>-3.3518772401329331</c:v>
                </c:pt>
                <c:pt idx="1762">
                  <c:v>-3.3518772401329331</c:v>
                </c:pt>
                <c:pt idx="1763">
                  <c:v>-3.3518772401329331</c:v>
                </c:pt>
                <c:pt idx="1764">
                  <c:v>-3.3518772401329331</c:v>
                </c:pt>
                <c:pt idx="1765">
                  <c:v>1.815976568839867</c:v>
                </c:pt>
                <c:pt idx="1766">
                  <c:v>22.279531435748069</c:v>
                </c:pt>
                <c:pt idx="1767">
                  <c:v>8.7297164287799731</c:v>
                </c:pt>
                <c:pt idx="1768">
                  <c:v>7.2598895453706156</c:v>
                </c:pt>
                <c:pt idx="1769">
                  <c:v>3.7877481854726529</c:v>
                </c:pt>
                <c:pt idx="1770">
                  <c:v>6.3366813853936366</c:v>
                </c:pt>
                <c:pt idx="1771">
                  <c:v>6.5646874040688488</c:v>
                </c:pt>
                <c:pt idx="1772">
                  <c:v>6.5646874040688488</c:v>
                </c:pt>
                <c:pt idx="1773">
                  <c:v>6.5646874040688488</c:v>
                </c:pt>
                <c:pt idx="1774">
                  <c:v>3.1195210667392099</c:v>
                </c:pt>
                <c:pt idx="1775">
                  <c:v>3.4822003684982028</c:v>
                </c:pt>
                <c:pt idx="1776">
                  <c:v>3.4822003684982028</c:v>
                </c:pt>
                <c:pt idx="1777">
                  <c:v>3.4822003684982028</c:v>
                </c:pt>
                <c:pt idx="1778">
                  <c:v>3.4822003684982028</c:v>
                </c:pt>
                <c:pt idx="1779">
                  <c:v>6.2591395870943991</c:v>
                </c:pt>
                <c:pt idx="1780">
                  <c:v>5.6949314788410881</c:v>
                </c:pt>
                <c:pt idx="1781">
                  <c:v>5.6949314788410881</c:v>
                </c:pt>
                <c:pt idx="1782">
                  <c:v>5.6949314788410881</c:v>
                </c:pt>
                <c:pt idx="1783">
                  <c:v>3.1195210667392099</c:v>
                </c:pt>
                <c:pt idx="1784">
                  <c:v>6.5068497712245748</c:v>
                </c:pt>
                <c:pt idx="1785">
                  <c:v>9.9789911311225374</c:v>
                </c:pt>
                <c:pt idx="1786">
                  <c:v>9.9789911311225374</c:v>
                </c:pt>
                <c:pt idx="1787">
                  <c:v>10.6535527078382</c:v>
                </c:pt>
                <c:pt idx="1788">
                  <c:v>10.6535527078382</c:v>
                </c:pt>
                <c:pt idx="1789">
                  <c:v>13.829049130567631</c:v>
                </c:pt>
                <c:pt idx="1790">
                  <c:v>10.35690777066967</c:v>
                </c:pt>
                <c:pt idx="1791">
                  <c:v>9.9942284689106771</c:v>
                </c:pt>
                <c:pt idx="1792">
                  <c:v>12.569638881012549</c:v>
                </c:pt>
                <c:pt idx="1793">
                  <c:v>13.133846989265869</c:v>
                </c:pt>
                <c:pt idx="1794">
                  <c:v>9.8695973374175985</c:v>
                </c:pt>
                <c:pt idx="1795">
                  <c:v>-3.102948563693992</c:v>
                </c:pt>
                <c:pt idx="1796">
                  <c:v>-3.102948563693992</c:v>
                </c:pt>
                <c:pt idx="1797">
                  <c:v>-3.102948563693992</c:v>
                </c:pt>
                <c:pt idx="1798">
                  <c:v>-3.102948563693992</c:v>
                </c:pt>
                <c:pt idx="1799">
                  <c:v>-3.102948563693992</c:v>
                </c:pt>
                <c:pt idx="1800">
                  <c:v>-3.102948563693992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A-47AB-B34B-95D6354C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Battery current [A]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Engine temperature [°C]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output.calibration.wltp_h.ts/input.engine_coolant_temperatures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output.calibration.wltp_h.ts!$C$3:$C$1802</c:f>
              <c:numCache>
                <c:formatCode>General</c:formatCode>
                <c:ptCount val="1800"/>
                <c:pt idx="0">
                  <c:v>23.5</c:v>
                </c:pt>
                <c:pt idx="1">
                  <c:v>23.508171015518428</c:v>
                </c:pt>
                <c:pt idx="2">
                  <c:v>23.51634203103686</c:v>
                </c:pt>
                <c:pt idx="3">
                  <c:v>23.524513046555299</c:v>
                </c:pt>
                <c:pt idx="4">
                  <c:v>23.532684062073731</c:v>
                </c:pt>
                <c:pt idx="5">
                  <c:v>23.540855077592159</c:v>
                </c:pt>
                <c:pt idx="6">
                  <c:v>23.549026093110591</c:v>
                </c:pt>
                <c:pt idx="7">
                  <c:v>23.557197108629019</c:v>
                </c:pt>
                <c:pt idx="8">
                  <c:v>23.658907611902482</c:v>
                </c:pt>
                <c:pt idx="9">
                  <c:v>23.66707862742091</c:v>
                </c:pt>
                <c:pt idx="10">
                  <c:v>23.677614304253911</c:v>
                </c:pt>
                <c:pt idx="11">
                  <c:v>23.708737090612651</c:v>
                </c:pt>
                <c:pt idx="12">
                  <c:v>23.727152985412769</c:v>
                </c:pt>
                <c:pt idx="13">
                  <c:v>23.722107732297172</c:v>
                </c:pt>
                <c:pt idx="14">
                  <c:v>23.689715586387312</c:v>
                </c:pt>
                <c:pt idx="15">
                  <c:v>23.70020251541138</c:v>
                </c:pt>
                <c:pt idx="16">
                  <c:v>23.857770098290509</c:v>
                </c:pt>
                <c:pt idx="17">
                  <c:v>23.987164044783661</c:v>
                </c:pt>
                <c:pt idx="18">
                  <c:v>24.090511587392339</c:v>
                </c:pt>
                <c:pt idx="19">
                  <c:v>24.298189518991219</c:v>
                </c:pt>
                <c:pt idx="20">
                  <c:v>24.480128408164781</c:v>
                </c:pt>
                <c:pt idx="21">
                  <c:v>24.66612304026734</c:v>
                </c:pt>
                <c:pt idx="22">
                  <c:v>24.827027525920212</c:v>
                </c:pt>
                <c:pt idx="23">
                  <c:v>24.96502257803531</c:v>
                </c:pt>
                <c:pt idx="24">
                  <c:v>25.077675091251969</c:v>
                </c:pt>
                <c:pt idx="25">
                  <c:v>25.21918881445308</c:v>
                </c:pt>
                <c:pt idx="26">
                  <c:v>25.410530954599569</c:v>
                </c:pt>
                <c:pt idx="27">
                  <c:v>25.659270756802751</c:v>
                </c:pt>
                <c:pt idx="28">
                  <c:v>25.851523091138091</c:v>
                </c:pt>
                <c:pt idx="29">
                  <c:v>26.080992875568171</c:v>
                </c:pt>
                <c:pt idx="30">
                  <c:v>26.33233341223178</c:v>
                </c:pt>
                <c:pt idx="31">
                  <c:v>26.550165102624351</c:v>
                </c:pt>
                <c:pt idx="32">
                  <c:v>26.7495783959439</c:v>
                </c:pt>
                <c:pt idx="33">
                  <c:v>26.976593829466879</c:v>
                </c:pt>
                <c:pt idx="34">
                  <c:v>27.197539866323591</c:v>
                </c:pt>
                <c:pt idx="35">
                  <c:v>27.40131149672867</c:v>
                </c:pt>
                <c:pt idx="36">
                  <c:v>27.6010433838788</c:v>
                </c:pt>
                <c:pt idx="37">
                  <c:v>27.784518925499089</c:v>
                </c:pt>
                <c:pt idx="38">
                  <c:v>27.928270177666441</c:v>
                </c:pt>
                <c:pt idx="39">
                  <c:v>28.137256765249489</c:v>
                </c:pt>
                <c:pt idx="40">
                  <c:v>28.35627301573976</c:v>
                </c:pt>
                <c:pt idx="41">
                  <c:v>28.527801914459221</c:v>
                </c:pt>
                <c:pt idx="42">
                  <c:v>28.713090533471711</c:v>
                </c:pt>
                <c:pt idx="43">
                  <c:v>28.952494441344289</c:v>
                </c:pt>
                <c:pt idx="44">
                  <c:v>29.124914569514271</c:v>
                </c:pt>
                <c:pt idx="45">
                  <c:v>29.31528565428145</c:v>
                </c:pt>
                <c:pt idx="46">
                  <c:v>29.509195417351311</c:v>
                </c:pt>
                <c:pt idx="47">
                  <c:v>29.648016615866521</c:v>
                </c:pt>
                <c:pt idx="48">
                  <c:v>29.74521712487336</c:v>
                </c:pt>
                <c:pt idx="49">
                  <c:v>29.836678832463178</c:v>
                </c:pt>
                <c:pt idx="50">
                  <c:v>29.92814551663075</c:v>
                </c:pt>
                <c:pt idx="51">
                  <c:v>30.019607224220561</c:v>
                </c:pt>
                <c:pt idx="52">
                  <c:v>30.068148189603221</c:v>
                </c:pt>
                <c:pt idx="53">
                  <c:v>30.079488715300741</c:v>
                </c:pt>
                <c:pt idx="54">
                  <c:v>30.24569964624736</c:v>
                </c:pt>
                <c:pt idx="55">
                  <c:v>30.362777370892481</c:v>
                </c:pt>
                <c:pt idx="56">
                  <c:v>30.50915370542528</c:v>
                </c:pt>
                <c:pt idx="57">
                  <c:v>30.623919912453569</c:v>
                </c:pt>
                <c:pt idx="58">
                  <c:v>30.750687632832449</c:v>
                </c:pt>
                <c:pt idx="59">
                  <c:v>30.889836623600161</c:v>
                </c:pt>
                <c:pt idx="60">
                  <c:v>31.04996028001953</c:v>
                </c:pt>
                <c:pt idx="61">
                  <c:v>31.205189200393509</c:v>
                </c:pt>
                <c:pt idx="62">
                  <c:v>31.305657895966011</c:v>
                </c:pt>
                <c:pt idx="63">
                  <c:v>31.46847427934582</c:v>
                </c:pt>
                <c:pt idx="64">
                  <c:v>31.627768423776871</c:v>
                </c:pt>
                <c:pt idx="65">
                  <c:v>31.700208118843939</c:v>
                </c:pt>
                <c:pt idx="66">
                  <c:v>31.783727549349141</c:v>
                </c:pt>
                <c:pt idx="67">
                  <c:v>31.879234329348421</c:v>
                </c:pt>
                <c:pt idx="68">
                  <c:v>31.98078021876136</c:v>
                </c:pt>
                <c:pt idx="69">
                  <c:v>32.116473143019903</c:v>
                </c:pt>
                <c:pt idx="70">
                  <c:v>32.278832153885787</c:v>
                </c:pt>
                <c:pt idx="71">
                  <c:v>32.386496957314641</c:v>
                </c:pt>
                <c:pt idx="72">
                  <c:v>32.474048219114117</c:v>
                </c:pt>
                <c:pt idx="73">
                  <c:v>32.659360167062047</c:v>
                </c:pt>
                <c:pt idx="74">
                  <c:v>32.856825826089363</c:v>
                </c:pt>
                <c:pt idx="75">
                  <c:v>33.054291485116678</c:v>
                </c:pt>
                <c:pt idx="76">
                  <c:v>33.167358041331177</c:v>
                </c:pt>
                <c:pt idx="77">
                  <c:v>33.296610732054511</c:v>
                </c:pt>
                <c:pt idx="78">
                  <c:v>33.470627115432251</c:v>
                </c:pt>
                <c:pt idx="79">
                  <c:v>33.643242473058088</c:v>
                </c:pt>
                <c:pt idx="80">
                  <c:v>33.762011032963272</c:v>
                </c:pt>
                <c:pt idx="81">
                  <c:v>33.880178058477327</c:v>
                </c:pt>
                <c:pt idx="82">
                  <c:v>33.998345083991403</c:v>
                </c:pt>
                <c:pt idx="83">
                  <c:v>34.147269844347363</c:v>
                </c:pt>
                <c:pt idx="84">
                  <c:v>34.281251962004788</c:v>
                </c:pt>
                <c:pt idx="85">
                  <c:v>34.421387157894813</c:v>
                </c:pt>
                <c:pt idx="86">
                  <c:v>34.568981121687287</c:v>
                </c:pt>
                <c:pt idx="87">
                  <c:v>34.707170841492967</c:v>
                </c:pt>
                <c:pt idx="88">
                  <c:v>34.836687561667873</c:v>
                </c:pt>
                <c:pt idx="89">
                  <c:v>34.97060418801432</c:v>
                </c:pt>
                <c:pt idx="90">
                  <c:v>35.073710840719983</c:v>
                </c:pt>
                <c:pt idx="91">
                  <c:v>35.177809184250897</c:v>
                </c:pt>
                <c:pt idx="92">
                  <c:v>35.292201428518638</c:v>
                </c:pt>
                <c:pt idx="93">
                  <c:v>35.344730540416577</c:v>
                </c:pt>
                <c:pt idx="94">
                  <c:v>35.456603667260943</c:v>
                </c:pt>
                <c:pt idx="95">
                  <c:v>35.583794229122418</c:v>
                </c:pt>
                <c:pt idx="96">
                  <c:v>35.623186600296307</c:v>
                </c:pt>
                <c:pt idx="97">
                  <c:v>35.666972516989887</c:v>
                </c:pt>
                <c:pt idx="98">
                  <c:v>35.710758433683473</c:v>
                </c:pt>
                <c:pt idx="99">
                  <c:v>35.757821700995507</c:v>
                </c:pt>
                <c:pt idx="100">
                  <c:v>35.809283631964547</c:v>
                </c:pt>
                <c:pt idx="101">
                  <c:v>35.834728292109538</c:v>
                </c:pt>
                <c:pt idx="102">
                  <c:v>35.912373842386003</c:v>
                </c:pt>
                <c:pt idx="103">
                  <c:v>35.937818502530988</c:v>
                </c:pt>
                <c:pt idx="104">
                  <c:v>35.963263162675972</c:v>
                </c:pt>
                <c:pt idx="105">
                  <c:v>35.988707822820963</c:v>
                </c:pt>
                <c:pt idx="106">
                  <c:v>36.01415248296594</c:v>
                </c:pt>
                <c:pt idx="107">
                  <c:v>36.039597143110917</c:v>
                </c:pt>
                <c:pt idx="108">
                  <c:v>36.065041803255909</c:v>
                </c:pt>
                <c:pt idx="109">
                  <c:v>36.090486463400893</c:v>
                </c:pt>
                <c:pt idx="110">
                  <c:v>36.115931123545877</c:v>
                </c:pt>
                <c:pt idx="111">
                  <c:v>36.141375783690862</c:v>
                </c:pt>
                <c:pt idx="112">
                  <c:v>36.166820443835853</c:v>
                </c:pt>
                <c:pt idx="113">
                  <c:v>36.19226510398083</c:v>
                </c:pt>
                <c:pt idx="114">
                  <c:v>36.217709764125807</c:v>
                </c:pt>
                <c:pt idx="115">
                  <c:v>36.243154424270799</c:v>
                </c:pt>
                <c:pt idx="116">
                  <c:v>36.268599084415783</c:v>
                </c:pt>
                <c:pt idx="117">
                  <c:v>36.294043744560767</c:v>
                </c:pt>
                <c:pt idx="118">
                  <c:v>36.319488404705751</c:v>
                </c:pt>
                <c:pt idx="119">
                  <c:v>36.344933064850743</c:v>
                </c:pt>
                <c:pt idx="120">
                  <c:v>36.37037772499572</c:v>
                </c:pt>
                <c:pt idx="121">
                  <c:v>36.395822385140697</c:v>
                </c:pt>
                <c:pt idx="122">
                  <c:v>36.421267045285688</c:v>
                </c:pt>
                <c:pt idx="123">
                  <c:v>36.446711705430673</c:v>
                </c:pt>
                <c:pt idx="124">
                  <c:v>36.472156365575657</c:v>
                </c:pt>
                <c:pt idx="125">
                  <c:v>36.497601025720641</c:v>
                </c:pt>
                <c:pt idx="126">
                  <c:v>36.523045685865632</c:v>
                </c:pt>
                <c:pt idx="127">
                  <c:v>36.54849034601061</c:v>
                </c:pt>
                <c:pt idx="128">
                  <c:v>36.573935006155587</c:v>
                </c:pt>
                <c:pt idx="129">
                  <c:v>36.599379666300578</c:v>
                </c:pt>
                <c:pt idx="130">
                  <c:v>36.624824326445562</c:v>
                </c:pt>
                <c:pt idx="131">
                  <c:v>36.650268986590547</c:v>
                </c:pt>
                <c:pt idx="132">
                  <c:v>36.675713646735531</c:v>
                </c:pt>
                <c:pt idx="133">
                  <c:v>36.701158306880522</c:v>
                </c:pt>
                <c:pt idx="134">
                  <c:v>36.726602967025499</c:v>
                </c:pt>
                <c:pt idx="135">
                  <c:v>36.804248517301957</c:v>
                </c:pt>
                <c:pt idx="136">
                  <c:v>36.829693177446948</c:v>
                </c:pt>
                <c:pt idx="137">
                  <c:v>36.857978828591222</c:v>
                </c:pt>
                <c:pt idx="138">
                  <c:v>36.893668368017892</c:v>
                </c:pt>
                <c:pt idx="139">
                  <c:v>36.896123023115599</c:v>
                </c:pt>
                <c:pt idx="140">
                  <c:v>36.8731543244023</c:v>
                </c:pt>
                <c:pt idx="141">
                  <c:v>36.84412488585135</c:v>
                </c:pt>
                <c:pt idx="142">
                  <c:v>36.907147491317588</c:v>
                </c:pt>
                <c:pt idx="143">
                  <c:v>37.057327748936217</c:v>
                </c:pt>
                <c:pt idx="144">
                  <c:v>37.124358773516597</c:v>
                </c:pt>
                <c:pt idx="145">
                  <c:v>37.23647536316323</c:v>
                </c:pt>
                <c:pt idx="146">
                  <c:v>37.338462237538849</c:v>
                </c:pt>
                <c:pt idx="147">
                  <c:v>37.429741367777623</c:v>
                </c:pt>
                <c:pt idx="148">
                  <c:v>37.521199384162777</c:v>
                </c:pt>
                <c:pt idx="149">
                  <c:v>37.603861591502501</c:v>
                </c:pt>
                <c:pt idx="150">
                  <c:v>37.707866523459607</c:v>
                </c:pt>
                <c:pt idx="151">
                  <c:v>37.787293378946067</c:v>
                </c:pt>
                <c:pt idx="152">
                  <c:v>37.880306022304268</c:v>
                </c:pt>
                <c:pt idx="153">
                  <c:v>38.018307039847137</c:v>
                </c:pt>
                <c:pt idx="154">
                  <c:v>38.132699284114892</c:v>
                </c:pt>
                <c:pt idx="155">
                  <c:v>38.2257119274731</c:v>
                </c:pt>
                <c:pt idx="156">
                  <c:v>38.362278040515292</c:v>
                </c:pt>
                <c:pt idx="157">
                  <c:v>38.466809854705161</c:v>
                </c:pt>
                <c:pt idx="158">
                  <c:v>38.560625359141817</c:v>
                </c:pt>
                <c:pt idx="159">
                  <c:v>38.647892559008717</c:v>
                </c:pt>
                <c:pt idx="160">
                  <c:v>38.694707813103079</c:v>
                </c:pt>
                <c:pt idx="161">
                  <c:v>38.761928115453877</c:v>
                </c:pt>
                <c:pt idx="162">
                  <c:v>38.841088760887082</c:v>
                </c:pt>
                <c:pt idx="163">
                  <c:v>38.945461230033253</c:v>
                </c:pt>
                <c:pt idx="164">
                  <c:v>39.075746364484289</c:v>
                </c:pt>
                <c:pt idx="165">
                  <c:v>39.151445666926868</c:v>
                </c:pt>
                <c:pt idx="166">
                  <c:v>39.250159147328283</c:v>
                </c:pt>
                <c:pt idx="167">
                  <c:v>39.362348067187646</c:v>
                </c:pt>
                <c:pt idx="168">
                  <c:v>39.522743164456912</c:v>
                </c:pt>
                <c:pt idx="169">
                  <c:v>39.685456944818171</c:v>
                </c:pt>
                <c:pt idx="170">
                  <c:v>39.791834889482708</c:v>
                </c:pt>
                <c:pt idx="171">
                  <c:v>39.900060557515218</c:v>
                </c:pt>
                <c:pt idx="172">
                  <c:v>39.992424206492672</c:v>
                </c:pt>
                <c:pt idx="173">
                  <c:v>40.136434842186581</c:v>
                </c:pt>
                <c:pt idx="174">
                  <c:v>40.264275880167823</c:v>
                </c:pt>
                <c:pt idx="175">
                  <c:v>40.416645589846958</c:v>
                </c:pt>
                <c:pt idx="176">
                  <c:v>40.5011151469987</c:v>
                </c:pt>
                <c:pt idx="177">
                  <c:v>40.609920306031078</c:v>
                </c:pt>
                <c:pt idx="178">
                  <c:v>40.715892417142882</c:v>
                </c:pt>
                <c:pt idx="179">
                  <c:v>40.791591719585462</c:v>
                </c:pt>
                <c:pt idx="180">
                  <c:v>40.885213709996897</c:v>
                </c:pt>
                <c:pt idx="181">
                  <c:v>40.971507764091562</c:v>
                </c:pt>
                <c:pt idx="182">
                  <c:v>41.063540619603238</c:v>
                </c:pt>
                <c:pt idx="183">
                  <c:v>41.187570406223159</c:v>
                </c:pt>
                <c:pt idx="184">
                  <c:v>41.306466925108943</c:v>
                </c:pt>
                <c:pt idx="185">
                  <c:v>41.402695268987799</c:v>
                </c:pt>
                <c:pt idx="186">
                  <c:v>41.510574552592203</c:v>
                </c:pt>
                <c:pt idx="187">
                  <c:v>41.648509482443522</c:v>
                </c:pt>
                <c:pt idx="188">
                  <c:v>41.732047866439437</c:v>
                </c:pt>
                <c:pt idx="189">
                  <c:v>41.778082251975697</c:v>
                </c:pt>
                <c:pt idx="190">
                  <c:v>41.826784900034873</c:v>
                </c:pt>
                <c:pt idx="191">
                  <c:v>41.97112081921518</c:v>
                </c:pt>
                <c:pt idx="192">
                  <c:v>42.115172535956532</c:v>
                </c:pt>
                <c:pt idx="193">
                  <c:v>42.245139763000573</c:v>
                </c:pt>
                <c:pt idx="194">
                  <c:v>42.354178619560962</c:v>
                </c:pt>
                <c:pt idx="195">
                  <c:v>42.442130477476923</c:v>
                </c:pt>
                <c:pt idx="196">
                  <c:v>42.528301831670937</c:v>
                </c:pt>
                <c:pt idx="197">
                  <c:v>42.648173486171942</c:v>
                </c:pt>
                <c:pt idx="198">
                  <c:v>42.803378181902083</c:v>
                </c:pt>
                <c:pt idx="199">
                  <c:v>42.941777431950207</c:v>
                </c:pt>
                <c:pt idx="200">
                  <c:v>43.08301767299762</c:v>
                </c:pt>
                <c:pt idx="201">
                  <c:v>43.244368693886059</c:v>
                </c:pt>
                <c:pt idx="202">
                  <c:v>43.361832762066669</c:v>
                </c:pt>
                <c:pt idx="203">
                  <c:v>43.481424751253208</c:v>
                </c:pt>
                <c:pt idx="204">
                  <c:v>43.577405479573343</c:v>
                </c:pt>
                <c:pt idx="205">
                  <c:v>43.715476425723502</c:v>
                </c:pt>
                <c:pt idx="206">
                  <c:v>43.888645401350182</c:v>
                </c:pt>
                <c:pt idx="207">
                  <c:v>44.030448087788642</c:v>
                </c:pt>
                <c:pt idx="208">
                  <c:v>44.183334734185607</c:v>
                </c:pt>
                <c:pt idx="209">
                  <c:v>44.360410853358736</c:v>
                </c:pt>
                <c:pt idx="210">
                  <c:v>44.572690082507663</c:v>
                </c:pt>
                <c:pt idx="211">
                  <c:v>44.786859938619052</c:v>
                </c:pt>
                <c:pt idx="212">
                  <c:v>44.924854851295137</c:v>
                </c:pt>
                <c:pt idx="213">
                  <c:v>45.050470685968172</c:v>
                </c:pt>
                <c:pt idx="214">
                  <c:v>45.223851532098472</c:v>
                </c:pt>
                <c:pt idx="215">
                  <c:v>45.368771814409619</c:v>
                </c:pt>
                <c:pt idx="216">
                  <c:v>45.516860203311531</c:v>
                </c:pt>
                <c:pt idx="217">
                  <c:v>45.671657120725271</c:v>
                </c:pt>
                <c:pt idx="218">
                  <c:v>45.852379882443927</c:v>
                </c:pt>
                <c:pt idx="219">
                  <c:v>46.028895042014341</c:v>
                </c:pt>
                <c:pt idx="220">
                  <c:v>46.166604769966163</c:v>
                </c:pt>
                <c:pt idx="221">
                  <c:v>46.312069525584668</c:v>
                </c:pt>
                <c:pt idx="222">
                  <c:v>46.471122910046986</c:v>
                </c:pt>
                <c:pt idx="223">
                  <c:v>46.571345180719533</c:v>
                </c:pt>
                <c:pt idx="224">
                  <c:v>46.633431005546917</c:v>
                </c:pt>
                <c:pt idx="225">
                  <c:v>46.707518343724892</c:v>
                </c:pt>
                <c:pt idx="226">
                  <c:v>46.821443879901523</c:v>
                </c:pt>
                <c:pt idx="227">
                  <c:v>46.941515741236437</c:v>
                </c:pt>
                <c:pt idx="228">
                  <c:v>47.061587602571358</c:v>
                </c:pt>
                <c:pt idx="229">
                  <c:v>47.148681460825848</c:v>
                </c:pt>
                <c:pt idx="230">
                  <c:v>47.235775319080339</c:v>
                </c:pt>
                <c:pt idx="231">
                  <c:v>47.337383272061473</c:v>
                </c:pt>
                <c:pt idx="232">
                  <c:v>47.415503612531289</c:v>
                </c:pt>
                <c:pt idx="233">
                  <c:v>47.500031690679343</c:v>
                </c:pt>
                <c:pt idx="234">
                  <c:v>47.569867932116217</c:v>
                </c:pt>
                <c:pt idx="235">
                  <c:v>47.657779959246938</c:v>
                </c:pt>
                <c:pt idx="236">
                  <c:v>47.76623838399393</c:v>
                </c:pt>
                <c:pt idx="237">
                  <c:v>47.868686360794861</c:v>
                </c:pt>
                <c:pt idx="238">
                  <c:v>47.99650499054605</c:v>
                </c:pt>
                <c:pt idx="239">
                  <c:v>48.114909818858308</c:v>
                </c:pt>
                <c:pt idx="240">
                  <c:v>48.222141035486217</c:v>
                </c:pt>
                <c:pt idx="241">
                  <c:v>48.346527958603097</c:v>
                </c:pt>
                <c:pt idx="242">
                  <c:v>48.407371190641342</c:v>
                </c:pt>
                <c:pt idx="243">
                  <c:v>48.483227417388321</c:v>
                </c:pt>
                <c:pt idx="244">
                  <c:v>48.607929919964171</c:v>
                </c:pt>
                <c:pt idx="245">
                  <c:v>48.71516113659208</c:v>
                </c:pt>
                <c:pt idx="246">
                  <c:v>48.781488370231727</c:v>
                </c:pt>
                <c:pt idx="247">
                  <c:v>48.907172670192338</c:v>
                </c:pt>
                <c:pt idx="248">
                  <c:v>48.983028896939317</c:v>
                </c:pt>
                <c:pt idx="249">
                  <c:v>49.101433725251567</c:v>
                </c:pt>
                <c:pt idx="250">
                  <c:v>49.211781069054823</c:v>
                </c:pt>
                <c:pt idx="251">
                  <c:v>49.322128412858071</c:v>
                </c:pt>
                <c:pt idx="252">
                  <c:v>49.410893998998489</c:v>
                </c:pt>
                <c:pt idx="253">
                  <c:v>49.479211181733397</c:v>
                </c:pt>
                <c:pt idx="254">
                  <c:v>49.537168282318042</c:v>
                </c:pt>
                <c:pt idx="255">
                  <c:v>49.621142653726729</c:v>
                </c:pt>
                <c:pt idx="256">
                  <c:v>49.689459836461637</c:v>
                </c:pt>
                <c:pt idx="257">
                  <c:v>49.74185102716411</c:v>
                </c:pt>
                <c:pt idx="258">
                  <c:v>49.806833906556633</c:v>
                </c:pt>
                <c:pt idx="259">
                  <c:v>49.837861020590061</c:v>
                </c:pt>
                <c:pt idx="260">
                  <c:v>49.892222933968782</c:v>
                </c:pt>
                <c:pt idx="261">
                  <c:v>49.970034027998622</c:v>
                </c:pt>
                <c:pt idx="262">
                  <c:v>50.072267784398413</c:v>
                </c:pt>
                <c:pt idx="263">
                  <c:v>50.14885689317488</c:v>
                </c:pt>
                <c:pt idx="264">
                  <c:v>50.285145732329042</c:v>
                </c:pt>
                <c:pt idx="265">
                  <c:v>50.435471471924167</c:v>
                </c:pt>
                <c:pt idx="266">
                  <c:v>50.544591184284037</c:v>
                </c:pt>
                <c:pt idx="267">
                  <c:v>50.641354179674288</c:v>
                </c:pt>
                <c:pt idx="268">
                  <c:v>50.775792964119233</c:v>
                </c:pt>
                <c:pt idx="269">
                  <c:v>50.888028875961432</c:v>
                </c:pt>
                <c:pt idx="270">
                  <c:v>50.980706133156893</c:v>
                </c:pt>
                <c:pt idx="271">
                  <c:v>51.127583172361113</c:v>
                </c:pt>
                <c:pt idx="272">
                  <c:v>51.256726081864507</c:v>
                </c:pt>
                <c:pt idx="273">
                  <c:v>51.381285530156227</c:v>
                </c:pt>
                <c:pt idx="274">
                  <c:v>51.511583779864957</c:v>
                </c:pt>
                <c:pt idx="275">
                  <c:v>51.595408011196582</c:v>
                </c:pt>
                <c:pt idx="276">
                  <c:v>51.693533198937217</c:v>
                </c:pt>
                <c:pt idx="277">
                  <c:v>51.801669421459508</c:v>
                </c:pt>
                <c:pt idx="278">
                  <c:v>51.924642667378777</c:v>
                </c:pt>
                <c:pt idx="279">
                  <c:v>51.988662670944123</c:v>
                </c:pt>
                <c:pt idx="280">
                  <c:v>52.063105220493497</c:v>
                </c:pt>
                <c:pt idx="281">
                  <c:v>52.170912709019063</c:v>
                </c:pt>
                <c:pt idx="282">
                  <c:v>52.27294766141241</c:v>
                </c:pt>
                <c:pt idx="283">
                  <c:v>52.399005985422242</c:v>
                </c:pt>
                <c:pt idx="284">
                  <c:v>52.476770596139318</c:v>
                </c:pt>
                <c:pt idx="285">
                  <c:v>52.610748168037993</c:v>
                </c:pt>
                <c:pt idx="286">
                  <c:v>52.734879664248247</c:v>
                </c:pt>
                <c:pt idx="287">
                  <c:v>52.968659500552398</c:v>
                </c:pt>
                <c:pt idx="288">
                  <c:v>52.964471655791407</c:v>
                </c:pt>
                <c:pt idx="289">
                  <c:v>53.077514905107137</c:v>
                </c:pt>
                <c:pt idx="290">
                  <c:v>53.142909785837219</c:v>
                </c:pt>
                <c:pt idx="291">
                  <c:v>53.176639607628587</c:v>
                </c:pt>
                <c:pt idx="292">
                  <c:v>53.248383069779443</c:v>
                </c:pt>
                <c:pt idx="293">
                  <c:v>53.333333658701882</c:v>
                </c:pt>
                <c:pt idx="294">
                  <c:v>53.403131644768379</c:v>
                </c:pt>
                <c:pt idx="295">
                  <c:v>53.472929630834876</c:v>
                </c:pt>
                <c:pt idx="296">
                  <c:v>53.542727616901367</c:v>
                </c:pt>
                <c:pt idx="297">
                  <c:v>53.622789389366488</c:v>
                </c:pt>
                <c:pt idx="298">
                  <c:v>53.5745506246421</c:v>
                </c:pt>
                <c:pt idx="299">
                  <c:v>53.65496453107135</c:v>
                </c:pt>
                <c:pt idx="300">
                  <c:v>53.737697120592593</c:v>
                </c:pt>
                <c:pt idx="301">
                  <c:v>53.830495587910882</c:v>
                </c:pt>
                <c:pt idx="302">
                  <c:v>53.900293573977379</c:v>
                </c:pt>
                <c:pt idx="303">
                  <c:v>53.973511678368908</c:v>
                </c:pt>
                <c:pt idx="304">
                  <c:v>54.040990981343413</c:v>
                </c:pt>
                <c:pt idx="305">
                  <c:v>54.108470284317917</c:v>
                </c:pt>
                <c:pt idx="306">
                  <c:v>54.181688388709453</c:v>
                </c:pt>
                <c:pt idx="307">
                  <c:v>54.254906493100982</c:v>
                </c:pt>
                <c:pt idx="308">
                  <c:v>54.308802372167079</c:v>
                </c:pt>
                <c:pt idx="309">
                  <c:v>54.356959449816159</c:v>
                </c:pt>
                <c:pt idx="310">
                  <c:v>54.441763759065651</c:v>
                </c:pt>
                <c:pt idx="311">
                  <c:v>54.456880553173427</c:v>
                </c:pt>
                <c:pt idx="312">
                  <c:v>54.501239990370678</c:v>
                </c:pt>
                <c:pt idx="313">
                  <c:v>54.54980540052486</c:v>
                </c:pt>
                <c:pt idx="314">
                  <c:v>54.581470527547381</c:v>
                </c:pt>
                <c:pt idx="315">
                  <c:v>54.657007315030903</c:v>
                </c:pt>
                <c:pt idx="316">
                  <c:v>54.730225419422418</c:v>
                </c:pt>
                <c:pt idx="317">
                  <c:v>54.803443523813947</c:v>
                </c:pt>
                <c:pt idx="318">
                  <c:v>54.867806699613119</c:v>
                </c:pt>
                <c:pt idx="319">
                  <c:v>54.91284765008686</c:v>
                </c:pt>
                <c:pt idx="320">
                  <c:v>54.902021218593688</c:v>
                </c:pt>
                <c:pt idx="321">
                  <c:v>54.967582471763237</c:v>
                </c:pt>
                <c:pt idx="322">
                  <c:v>55.010162874785003</c:v>
                </c:pt>
                <c:pt idx="323">
                  <c:v>55.069103181257987</c:v>
                </c:pt>
                <c:pt idx="324">
                  <c:v>55.093854004301321</c:v>
                </c:pt>
                <c:pt idx="325">
                  <c:v>55.124624812654751</c:v>
                </c:pt>
                <c:pt idx="326">
                  <c:v>55.161075946195119</c:v>
                </c:pt>
                <c:pt idx="327">
                  <c:v>55.183201485317483</c:v>
                </c:pt>
                <c:pt idx="328">
                  <c:v>55.244956920291862</c:v>
                </c:pt>
                <c:pt idx="329">
                  <c:v>55.309320096091028</c:v>
                </c:pt>
                <c:pt idx="330">
                  <c:v>55.345584525743661</c:v>
                </c:pt>
                <c:pt idx="331">
                  <c:v>55.392615425312663</c:v>
                </c:pt>
                <c:pt idx="332">
                  <c:v>55.440772502961742</c:v>
                </c:pt>
                <c:pt idx="333">
                  <c:v>55.477618782484868</c:v>
                </c:pt>
                <c:pt idx="334">
                  <c:v>55.524380878695212</c:v>
                </c:pt>
                <c:pt idx="335">
                  <c:v>55.556611964311863</c:v>
                </c:pt>
                <c:pt idx="336">
                  <c:v>55.588843049928499</c:v>
                </c:pt>
                <c:pt idx="337">
                  <c:v>55.621074135545143</c:v>
                </c:pt>
                <c:pt idx="338">
                  <c:v>55.655891129512703</c:v>
                </c:pt>
                <c:pt idx="339">
                  <c:v>55.658051113097351</c:v>
                </c:pt>
                <c:pt idx="340">
                  <c:v>55.679102742090812</c:v>
                </c:pt>
                <c:pt idx="341">
                  <c:v>55.734738892827487</c:v>
                </c:pt>
                <c:pt idx="342">
                  <c:v>55.805394212257298</c:v>
                </c:pt>
                <c:pt idx="343">
                  <c:v>55.874966481951091</c:v>
                </c:pt>
                <c:pt idx="344">
                  <c:v>55.926405076992488</c:v>
                </c:pt>
                <c:pt idx="345">
                  <c:v>55.995977346686281</c:v>
                </c:pt>
                <c:pt idx="346">
                  <c:v>56.06642202677137</c:v>
                </c:pt>
                <c:pt idx="347">
                  <c:v>56.14841316502843</c:v>
                </c:pt>
                <c:pt idx="348">
                  <c:v>56.230404303285489</c:v>
                </c:pt>
                <c:pt idx="349">
                  <c:v>56.299688549983919</c:v>
                </c:pt>
                <c:pt idx="350">
                  <c:v>56.331539232849153</c:v>
                </c:pt>
                <c:pt idx="351">
                  <c:v>56.329252999856067</c:v>
                </c:pt>
                <c:pt idx="352">
                  <c:v>56.372418317589919</c:v>
                </c:pt>
                <c:pt idx="353">
                  <c:v>56.445811848189727</c:v>
                </c:pt>
                <c:pt idx="354">
                  <c:v>56.490369422613583</c:v>
                </c:pt>
                <c:pt idx="355">
                  <c:v>56.554582333723353</c:v>
                </c:pt>
                <c:pt idx="356">
                  <c:v>56.599139908147201</c:v>
                </c:pt>
                <c:pt idx="357">
                  <c:v>56.643697482571064</c:v>
                </c:pt>
                <c:pt idx="358">
                  <c:v>56.686862800304908</c:v>
                </c:pt>
                <c:pt idx="359">
                  <c:v>56.773200483288981</c:v>
                </c:pt>
                <c:pt idx="360">
                  <c:v>56.830041875053936</c:v>
                </c:pt>
                <c:pt idx="361">
                  <c:v>56.866551484824392</c:v>
                </c:pt>
                <c:pt idx="362">
                  <c:v>56.944033748392258</c:v>
                </c:pt>
                <c:pt idx="363">
                  <c:v>57.017251852783787</c:v>
                </c:pt>
                <c:pt idx="364">
                  <c:v>57.084731155758298</c:v>
                </c:pt>
                <c:pt idx="365">
                  <c:v>57.163675969342762</c:v>
                </c:pt>
                <c:pt idx="366">
                  <c:v>57.242620782927233</c:v>
                </c:pt>
                <c:pt idx="367">
                  <c:v>57.313442166164748</c:v>
                </c:pt>
                <c:pt idx="368">
                  <c:v>57.385961375497978</c:v>
                </c:pt>
                <c:pt idx="369">
                  <c:v>57.436281894200476</c:v>
                </c:pt>
                <c:pt idx="370">
                  <c:v>57.437884936827778</c:v>
                </c:pt>
                <c:pt idx="371">
                  <c:v>57.466683218342162</c:v>
                </c:pt>
                <c:pt idx="372">
                  <c:v>57.50319282811261</c:v>
                </c:pt>
                <c:pt idx="373">
                  <c:v>57.58109101238167</c:v>
                </c:pt>
                <c:pt idx="374">
                  <c:v>57.645454188180842</c:v>
                </c:pt>
                <c:pt idx="375">
                  <c:v>57.690495138654583</c:v>
                </c:pt>
                <c:pt idx="376">
                  <c:v>57.764534876965328</c:v>
                </c:pt>
                <c:pt idx="377">
                  <c:v>57.820364085366407</c:v>
                </c:pt>
                <c:pt idx="378">
                  <c:v>57.873926004190423</c:v>
                </c:pt>
                <c:pt idx="379">
                  <c:v>57.922083081839503</c:v>
                </c:pt>
                <c:pt idx="380">
                  <c:v>57.970240159488583</c:v>
                </c:pt>
                <c:pt idx="381">
                  <c:v>57.947089012917033</c:v>
                </c:pt>
                <c:pt idx="382">
                  <c:v>57.980572843211327</c:v>
                </c:pt>
                <c:pt idx="383">
                  <c:v>58.003924326568921</c:v>
                </c:pt>
                <c:pt idx="384">
                  <c:v>58.024616950792812</c:v>
                </c:pt>
                <c:pt idx="385">
                  <c:v>58.054823430468637</c:v>
                </c:pt>
                <c:pt idx="386">
                  <c:v>58.078174913826217</c:v>
                </c:pt>
                <c:pt idx="387">
                  <c:v>58.112991907793777</c:v>
                </c:pt>
                <c:pt idx="388">
                  <c:v>58.131110824994408</c:v>
                </c:pt>
                <c:pt idx="389">
                  <c:v>58.142976048121653</c:v>
                </c:pt>
                <c:pt idx="390">
                  <c:v>58.154841271248877</c:v>
                </c:pt>
                <c:pt idx="391">
                  <c:v>58.166706494376122</c:v>
                </c:pt>
                <c:pt idx="392">
                  <c:v>58.17857171750336</c:v>
                </c:pt>
                <c:pt idx="393">
                  <c:v>58.167446935583321</c:v>
                </c:pt>
                <c:pt idx="394">
                  <c:v>58.13916862869295</c:v>
                </c:pt>
                <c:pt idx="395">
                  <c:v>58.103039800153773</c:v>
                </c:pt>
                <c:pt idx="396">
                  <c:v>58.08662936935967</c:v>
                </c:pt>
                <c:pt idx="397">
                  <c:v>58.082842349513221</c:v>
                </c:pt>
                <c:pt idx="398">
                  <c:v>58.087430131869709</c:v>
                </c:pt>
                <c:pt idx="399">
                  <c:v>58.175947670472922</c:v>
                </c:pt>
                <c:pt idx="400">
                  <c:v>58.209151804829347</c:v>
                </c:pt>
                <c:pt idx="401">
                  <c:v>58.28112079567714</c:v>
                </c:pt>
                <c:pt idx="402">
                  <c:v>58.320402629314167</c:v>
                </c:pt>
                <c:pt idx="403">
                  <c:v>58.345153452357494</c:v>
                </c:pt>
                <c:pt idx="404">
                  <c:v>58.381663062127942</c:v>
                </c:pt>
                <c:pt idx="405">
                  <c:v>58.440715020672528</c:v>
                </c:pt>
                <c:pt idx="406">
                  <c:v>58.497448296125143</c:v>
                </c:pt>
                <c:pt idx="407">
                  <c:v>58.562458032741901</c:v>
                </c:pt>
                <c:pt idx="408">
                  <c:v>58.614679525262439</c:v>
                </c:pt>
                <c:pt idx="409">
                  <c:v>58.652332255606638</c:v>
                </c:pt>
                <c:pt idx="410">
                  <c:v>58.74427900847455</c:v>
                </c:pt>
                <c:pt idx="411">
                  <c:v>58.834448757896219</c:v>
                </c:pt>
                <c:pt idx="412">
                  <c:v>58.911600340925538</c:v>
                </c:pt>
                <c:pt idx="413">
                  <c:v>58.964048503518647</c:v>
                </c:pt>
                <c:pt idx="414">
                  <c:v>59.007512257567569</c:v>
                </c:pt>
                <c:pt idx="415">
                  <c:v>59.020701690712102</c:v>
                </c:pt>
                <c:pt idx="416">
                  <c:v>59.035194139036243</c:v>
                </c:pt>
                <c:pt idx="417">
                  <c:v>59.064309564213211</c:v>
                </c:pt>
                <c:pt idx="418">
                  <c:v>59.141230337527197</c:v>
                </c:pt>
                <c:pt idx="419">
                  <c:v>59.23264920049261</c:v>
                </c:pt>
                <c:pt idx="420">
                  <c:v>59.292154149442553</c:v>
                </c:pt>
                <c:pt idx="421">
                  <c:v>59.358524077889591</c:v>
                </c:pt>
                <c:pt idx="422">
                  <c:v>59.413664009426682</c:v>
                </c:pt>
                <c:pt idx="423">
                  <c:v>59.457751772173793</c:v>
                </c:pt>
                <c:pt idx="424">
                  <c:v>59.516233783973902</c:v>
                </c:pt>
                <c:pt idx="425">
                  <c:v>59.561783463567643</c:v>
                </c:pt>
                <c:pt idx="426">
                  <c:v>59.602258015922793</c:v>
                </c:pt>
                <c:pt idx="427">
                  <c:v>59.674731572612522</c:v>
                </c:pt>
                <c:pt idx="428">
                  <c:v>59.778018705205547</c:v>
                </c:pt>
                <c:pt idx="429">
                  <c:v>59.84543186635743</c:v>
                </c:pt>
                <c:pt idx="430">
                  <c:v>59.917331723293508</c:v>
                </c:pt>
                <c:pt idx="431">
                  <c:v>59.997285075648954</c:v>
                </c:pt>
                <c:pt idx="432">
                  <c:v>60.070371229396187</c:v>
                </c:pt>
                <c:pt idx="433">
                  <c:v>60.15032458175164</c:v>
                </c:pt>
                <c:pt idx="434">
                  <c:v>60.221632664876019</c:v>
                </c:pt>
                <c:pt idx="435">
                  <c:v>60.317634989053111</c:v>
                </c:pt>
                <c:pt idx="436">
                  <c:v>60.403327142825582</c:v>
                </c:pt>
                <c:pt idx="437">
                  <c:v>60.460842142680256</c:v>
                </c:pt>
                <c:pt idx="438">
                  <c:v>60.556132451193058</c:v>
                </c:pt>
                <c:pt idx="439">
                  <c:v>60.652444065954143</c:v>
                </c:pt>
                <c:pt idx="440">
                  <c:v>60.709959065808818</c:v>
                </c:pt>
                <c:pt idx="441">
                  <c:v>60.75749117822091</c:v>
                </c:pt>
                <c:pt idx="442">
                  <c:v>60.790303665222048</c:v>
                </c:pt>
                <c:pt idx="443">
                  <c:v>60.82172566926203</c:v>
                </c:pt>
                <c:pt idx="444">
                  <c:v>60.867683548937272</c:v>
                </c:pt>
                <c:pt idx="445">
                  <c:v>60.9035090816758</c:v>
                </c:pt>
                <c:pt idx="446">
                  <c:v>60.927848354183979</c:v>
                </c:pt>
                <c:pt idx="447">
                  <c:v>60.958441320765552</c:v>
                </c:pt>
                <c:pt idx="448">
                  <c:v>60.982780593273731</c:v>
                </c:pt>
                <c:pt idx="449">
                  <c:v>61.00711986578191</c:v>
                </c:pt>
                <c:pt idx="450">
                  <c:v>61.031459138290089</c:v>
                </c:pt>
                <c:pt idx="451">
                  <c:v>61.055798410798268</c:v>
                </c:pt>
                <c:pt idx="452">
                  <c:v>61.080137683306447</c:v>
                </c:pt>
                <c:pt idx="453">
                  <c:v>61.104476955814633</c:v>
                </c:pt>
                <c:pt idx="454">
                  <c:v>61.128816228322798</c:v>
                </c:pt>
                <c:pt idx="455">
                  <c:v>61.153155500830977</c:v>
                </c:pt>
                <c:pt idx="456">
                  <c:v>61.177494773339163</c:v>
                </c:pt>
                <c:pt idx="457">
                  <c:v>61.201834045847342</c:v>
                </c:pt>
                <c:pt idx="458">
                  <c:v>61.226173318355521</c:v>
                </c:pt>
                <c:pt idx="459">
                  <c:v>61.2505125908637</c:v>
                </c:pt>
                <c:pt idx="460">
                  <c:v>61.274851863371879</c:v>
                </c:pt>
                <c:pt idx="461">
                  <c:v>61.299191135880058</c:v>
                </c:pt>
                <c:pt idx="462">
                  <c:v>61.323530408388237</c:v>
                </c:pt>
                <c:pt idx="463">
                  <c:v>61.347869680896423</c:v>
                </c:pt>
                <c:pt idx="464">
                  <c:v>61.372208953404588</c:v>
                </c:pt>
                <c:pt idx="465">
                  <c:v>61.396548225912767</c:v>
                </c:pt>
                <c:pt idx="466">
                  <c:v>61.420887498420953</c:v>
                </c:pt>
                <c:pt idx="467">
                  <c:v>61.445226770929132</c:v>
                </c:pt>
                <c:pt idx="468">
                  <c:v>61.469566043437311</c:v>
                </c:pt>
                <c:pt idx="469">
                  <c:v>61.49390531594549</c:v>
                </c:pt>
                <c:pt idx="470">
                  <c:v>61.518244588453669</c:v>
                </c:pt>
                <c:pt idx="471">
                  <c:v>61.542583860961848</c:v>
                </c:pt>
                <c:pt idx="472">
                  <c:v>61.566923133470027</c:v>
                </c:pt>
                <c:pt idx="473">
                  <c:v>61.591262405978213</c:v>
                </c:pt>
                <c:pt idx="474">
                  <c:v>61.615601678486392</c:v>
                </c:pt>
                <c:pt idx="475">
                  <c:v>61.639940950994557</c:v>
                </c:pt>
                <c:pt idx="476">
                  <c:v>61.664280223502743</c:v>
                </c:pt>
                <c:pt idx="477">
                  <c:v>61.688619496010922</c:v>
                </c:pt>
                <c:pt idx="478">
                  <c:v>61.712958768519101</c:v>
                </c:pt>
                <c:pt idx="479">
                  <c:v>61.73729804102728</c:v>
                </c:pt>
                <c:pt idx="480">
                  <c:v>61.761637313535459</c:v>
                </c:pt>
                <c:pt idx="481">
                  <c:v>61.785976586043638</c:v>
                </c:pt>
                <c:pt idx="482">
                  <c:v>61.810315858551817</c:v>
                </c:pt>
                <c:pt idx="483">
                  <c:v>61.834655131060003</c:v>
                </c:pt>
                <c:pt idx="484">
                  <c:v>61.858994403568182</c:v>
                </c:pt>
                <c:pt idx="485">
                  <c:v>61.883333676076347</c:v>
                </c:pt>
                <c:pt idx="486">
                  <c:v>61.907672948584533</c:v>
                </c:pt>
                <c:pt idx="487">
                  <c:v>61.932012221092712</c:v>
                </c:pt>
                <c:pt idx="488">
                  <c:v>61.956351493600891</c:v>
                </c:pt>
                <c:pt idx="489">
                  <c:v>61.98069076610907</c:v>
                </c:pt>
                <c:pt idx="490">
                  <c:v>62.005030038617249</c:v>
                </c:pt>
                <c:pt idx="491">
                  <c:v>62.029369311125429</c:v>
                </c:pt>
                <c:pt idx="492">
                  <c:v>62.053708583633608</c:v>
                </c:pt>
                <c:pt idx="493">
                  <c:v>62.078047856141787</c:v>
                </c:pt>
                <c:pt idx="494">
                  <c:v>62.102387128649973</c:v>
                </c:pt>
                <c:pt idx="495">
                  <c:v>62.126726401158137</c:v>
                </c:pt>
                <c:pt idx="496">
                  <c:v>62.151065673666317</c:v>
                </c:pt>
                <c:pt idx="497">
                  <c:v>62.175404946174503</c:v>
                </c:pt>
                <c:pt idx="498">
                  <c:v>62.199744218682682</c:v>
                </c:pt>
                <c:pt idx="499">
                  <c:v>62.224083491190861</c:v>
                </c:pt>
                <c:pt idx="500">
                  <c:v>62.24842276369904</c:v>
                </c:pt>
                <c:pt idx="501">
                  <c:v>62.272762036207219</c:v>
                </c:pt>
                <c:pt idx="502">
                  <c:v>62.297101308715398</c:v>
                </c:pt>
                <c:pt idx="503">
                  <c:v>62.321440581223577</c:v>
                </c:pt>
                <c:pt idx="504">
                  <c:v>62.345779853731763</c:v>
                </c:pt>
                <c:pt idx="505">
                  <c:v>62.370119126239928</c:v>
                </c:pt>
                <c:pt idx="506">
                  <c:v>62.394458398748107</c:v>
                </c:pt>
                <c:pt idx="507">
                  <c:v>62.418797671256293</c:v>
                </c:pt>
                <c:pt idx="508">
                  <c:v>62.443136943764472</c:v>
                </c:pt>
                <c:pt idx="509">
                  <c:v>62.561492033712398</c:v>
                </c:pt>
                <c:pt idx="510">
                  <c:v>62.585831306220577</c:v>
                </c:pt>
                <c:pt idx="511">
                  <c:v>62.613011569728052</c:v>
                </c:pt>
                <c:pt idx="512">
                  <c:v>62.660302613076553</c:v>
                </c:pt>
                <c:pt idx="513">
                  <c:v>62.656066329988107</c:v>
                </c:pt>
                <c:pt idx="514">
                  <c:v>62.619828717459328</c:v>
                </c:pt>
                <c:pt idx="515">
                  <c:v>62.62793104202273</c:v>
                </c:pt>
                <c:pt idx="516">
                  <c:v>62.641983898523023</c:v>
                </c:pt>
                <c:pt idx="517">
                  <c:v>62.690771873315207</c:v>
                </c:pt>
                <c:pt idx="518">
                  <c:v>62.733553899218002</c:v>
                </c:pt>
                <c:pt idx="519">
                  <c:v>62.815127919096739</c:v>
                </c:pt>
                <c:pt idx="520">
                  <c:v>62.895081271452177</c:v>
                </c:pt>
                <c:pt idx="521">
                  <c:v>62.97503462380763</c:v>
                </c:pt>
                <c:pt idx="522">
                  <c:v>63.060726777580101</c:v>
                </c:pt>
                <c:pt idx="523">
                  <c:v>63.121357904610122</c:v>
                </c:pt>
                <c:pt idx="524">
                  <c:v>63.187727833057167</c:v>
                </c:pt>
                <c:pt idx="525">
                  <c:v>63.229316840879413</c:v>
                </c:pt>
                <c:pt idx="526">
                  <c:v>63.264601088690519</c:v>
                </c:pt>
                <c:pt idx="527">
                  <c:v>63.297413575691657</c:v>
                </c:pt>
                <c:pt idx="528">
                  <c:v>63.328835579731638</c:v>
                </c:pt>
                <c:pt idx="529">
                  <c:v>63.329417007557829</c:v>
                </c:pt>
                <c:pt idx="530">
                  <c:v>63.379773550890057</c:v>
                </c:pt>
                <c:pt idx="531">
                  <c:v>63.404112823398243</c:v>
                </c:pt>
                <c:pt idx="532">
                  <c:v>63.428452095906422</c:v>
                </c:pt>
                <c:pt idx="533">
                  <c:v>63.45563235941389</c:v>
                </c:pt>
                <c:pt idx="534">
                  <c:v>63.456981626874793</c:v>
                </c:pt>
                <c:pt idx="535">
                  <c:v>63.458330894335703</c:v>
                </c:pt>
                <c:pt idx="536">
                  <c:v>63.459680161796598</c:v>
                </c:pt>
                <c:pt idx="537">
                  <c:v>63.444295211479037</c:v>
                </c:pt>
                <c:pt idx="538">
                  <c:v>63.481391344451339</c:v>
                </c:pt>
                <c:pt idx="539">
                  <c:v>63.482527184156332</c:v>
                </c:pt>
                <c:pt idx="540">
                  <c:v>63.516787167868507</c:v>
                </c:pt>
                <c:pt idx="541">
                  <c:v>63.591278277770563</c:v>
                </c:pt>
                <c:pt idx="542">
                  <c:v>63.650572107326582</c:v>
                </c:pt>
                <c:pt idx="543">
                  <c:v>63.691844438221914</c:v>
                </c:pt>
                <c:pt idx="544">
                  <c:v>63.733963117876193</c:v>
                </c:pt>
                <c:pt idx="545">
                  <c:v>63.811128224754597</c:v>
                </c:pt>
                <c:pt idx="546">
                  <c:v>63.884029172456657</c:v>
                </c:pt>
                <c:pt idx="547">
                  <c:v>63.956930120158717</c:v>
                </c:pt>
                <c:pt idx="548">
                  <c:v>64.010508842535344</c:v>
                </c:pt>
                <c:pt idx="549">
                  <c:v>64.058702993359333</c:v>
                </c:pt>
                <c:pt idx="550">
                  <c:v>64.103408128356918</c:v>
                </c:pt>
                <c:pt idx="551">
                  <c:v>64.148113263354503</c:v>
                </c:pt>
                <c:pt idx="552">
                  <c:v>64.2411861943025</c:v>
                </c:pt>
                <c:pt idx="553">
                  <c:v>64.296569691716527</c:v>
                </c:pt>
                <c:pt idx="554">
                  <c:v>64.374904959970877</c:v>
                </c:pt>
                <c:pt idx="555">
                  <c:v>64.438447095995485</c:v>
                </c:pt>
                <c:pt idx="556">
                  <c:v>64.489651242512664</c:v>
                </c:pt>
                <c:pt idx="557">
                  <c:v>64.568355481324375</c:v>
                </c:pt>
                <c:pt idx="558">
                  <c:v>64.645818339187414</c:v>
                </c:pt>
                <c:pt idx="559">
                  <c:v>64.642797216878478</c:v>
                </c:pt>
                <c:pt idx="560">
                  <c:v>64.655368932773555</c:v>
                </c:pt>
                <c:pt idx="561">
                  <c:v>64.719342140066601</c:v>
                </c:pt>
                <c:pt idx="562">
                  <c:v>64.791438777706588</c:v>
                </c:pt>
                <c:pt idx="563">
                  <c:v>64.852069904736609</c:v>
                </c:pt>
                <c:pt idx="564">
                  <c:v>64.902513841151219</c:v>
                </c:pt>
                <c:pt idx="565">
                  <c:v>64.99780414966402</c:v>
                </c:pt>
                <c:pt idx="566">
                  <c:v>65.057389026631611</c:v>
                </c:pt>
                <c:pt idx="567">
                  <c:v>65.09774588728159</c:v>
                </c:pt>
                <c:pt idx="568">
                  <c:v>65.129555331030318</c:v>
                </c:pt>
                <c:pt idx="569">
                  <c:v>65.176846374378812</c:v>
                </c:pt>
                <c:pt idx="570">
                  <c:v>65.204026637886273</c:v>
                </c:pt>
                <c:pt idx="571">
                  <c:v>65.228365910394444</c:v>
                </c:pt>
                <c:pt idx="572">
                  <c:v>65.34672100034237</c:v>
                </c:pt>
                <c:pt idx="573">
                  <c:v>65.371060272850542</c:v>
                </c:pt>
                <c:pt idx="574">
                  <c:v>65.395399545358714</c:v>
                </c:pt>
                <c:pt idx="575">
                  <c:v>65.419738817866886</c:v>
                </c:pt>
                <c:pt idx="576">
                  <c:v>65.444078090375058</c:v>
                </c:pt>
                <c:pt idx="577">
                  <c:v>65.46841736288323</c:v>
                </c:pt>
                <c:pt idx="578">
                  <c:v>65.492756635391402</c:v>
                </c:pt>
                <c:pt idx="579">
                  <c:v>65.517095907899574</c:v>
                </c:pt>
                <c:pt idx="580">
                  <c:v>65.541435180407746</c:v>
                </c:pt>
                <c:pt idx="581">
                  <c:v>65.565774452915917</c:v>
                </c:pt>
                <c:pt idx="582">
                  <c:v>65.590113725424089</c:v>
                </c:pt>
                <c:pt idx="583">
                  <c:v>65.614452997932261</c:v>
                </c:pt>
                <c:pt idx="584">
                  <c:v>65.638792270440433</c:v>
                </c:pt>
                <c:pt idx="585">
                  <c:v>65.663131542948605</c:v>
                </c:pt>
                <c:pt idx="586">
                  <c:v>65.687470815456777</c:v>
                </c:pt>
                <c:pt idx="587">
                  <c:v>65.711810087964949</c:v>
                </c:pt>
                <c:pt idx="588">
                  <c:v>65.736149360473121</c:v>
                </c:pt>
                <c:pt idx="589">
                  <c:v>65.760488632981293</c:v>
                </c:pt>
                <c:pt idx="590">
                  <c:v>65.784827905489465</c:v>
                </c:pt>
                <c:pt idx="591">
                  <c:v>65.809167177997637</c:v>
                </c:pt>
                <c:pt idx="592">
                  <c:v>65.833506450505809</c:v>
                </c:pt>
                <c:pt idx="593">
                  <c:v>65.85784572301398</c:v>
                </c:pt>
                <c:pt idx="594">
                  <c:v>65.882184995522152</c:v>
                </c:pt>
                <c:pt idx="595">
                  <c:v>65.906524268030324</c:v>
                </c:pt>
                <c:pt idx="596">
                  <c:v>65.930863540538496</c:v>
                </c:pt>
                <c:pt idx="597">
                  <c:v>65.955202813046668</c:v>
                </c:pt>
                <c:pt idx="598">
                  <c:v>65.97954208555484</c:v>
                </c:pt>
                <c:pt idx="599">
                  <c:v>66.003881358063012</c:v>
                </c:pt>
                <c:pt idx="600">
                  <c:v>66.034474324644592</c:v>
                </c:pt>
                <c:pt idx="601">
                  <c:v>66.081765367993086</c:v>
                </c:pt>
                <c:pt idx="602">
                  <c:v>66.116349519782943</c:v>
                </c:pt>
                <c:pt idx="603">
                  <c:v>66.117698787243839</c:v>
                </c:pt>
                <c:pt idx="604">
                  <c:v>66.081461174715074</c:v>
                </c:pt>
                <c:pt idx="605">
                  <c:v>66.079497621481423</c:v>
                </c:pt>
                <c:pt idx="606">
                  <c:v>66.078118259434603</c:v>
                </c:pt>
                <c:pt idx="607">
                  <c:v>66.111018350689335</c:v>
                </c:pt>
                <c:pt idx="608">
                  <c:v>66.156191181320509</c:v>
                </c:pt>
                <c:pt idx="609">
                  <c:v>66.305903548029718</c:v>
                </c:pt>
                <c:pt idx="610">
                  <c:v>66.467653917054221</c:v>
                </c:pt>
                <c:pt idx="611">
                  <c:v>66.517842051746413</c:v>
                </c:pt>
                <c:pt idx="612">
                  <c:v>66.678316708480381</c:v>
                </c:pt>
                <c:pt idx="613">
                  <c:v>66.759452506048746</c:v>
                </c:pt>
                <c:pt idx="614">
                  <c:v>66.857845999302086</c:v>
                </c:pt>
                <c:pt idx="615">
                  <c:v>66.975142517220661</c:v>
                </c:pt>
                <c:pt idx="616">
                  <c:v>67.057414552668092</c:v>
                </c:pt>
                <c:pt idx="617">
                  <c:v>67.13698016636944</c:v>
                </c:pt>
                <c:pt idx="618">
                  <c:v>67.216545780070788</c:v>
                </c:pt>
                <c:pt idx="619">
                  <c:v>67.29881781551822</c:v>
                </c:pt>
                <c:pt idx="620">
                  <c:v>67.381089850965651</c:v>
                </c:pt>
                <c:pt idx="621">
                  <c:v>67.461043203321097</c:v>
                </c:pt>
                <c:pt idx="622">
                  <c:v>67.540996555676543</c:v>
                </c:pt>
                <c:pt idx="623">
                  <c:v>67.620949908031989</c:v>
                </c:pt>
                <c:pt idx="624">
                  <c:v>67.720017732192815</c:v>
                </c:pt>
                <c:pt idx="625">
                  <c:v>67.820005912423682</c:v>
                </c:pt>
                <c:pt idx="626">
                  <c:v>67.922276855691635</c:v>
                </c:pt>
                <c:pt idx="627">
                  <c:v>68.005426991182901</c:v>
                </c:pt>
                <c:pt idx="628">
                  <c:v>68.107697934450854</c:v>
                </c:pt>
                <c:pt idx="629">
                  <c:v>68.207686114681721</c:v>
                </c:pt>
                <c:pt idx="630">
                  <c:v>68.288814198067286</c:v>
                </c:pt>
                <c:pt idx="631">
                  <c:v>68.36585060745783</c:v>
                </c:pt>
                <c:pt idx="632">
                  <c:v>68.480828442284405</c:v>
                </c:pt>
                <c:pt idx="633">
                  <c:v>68.583099385552359</c:v>
                </c:pt>
                <c:pt idx="634">
                  <c:v>68.697198113483324</c:v>
                </c:pt>
                <c:pt idx="635">
                  <c:v>68.821892206591173</c:v>
                </c:pt>
                <c:pt idx="636">
                  <c:v>68.898430314239505</c:v>
                </c:pt>
                <c:pt idx="637">
                  <c:v>68.973427632339167</c:v>
                </c:pt>
                <c:pt idx="638">
                  <c:v>69.026323973275069</c:v>
                </c:pt>
                <c:pt idx="639">
                  <c:v>69.082585958766117</c:v>
                </c:pt>
                <c:pt idx="640">
                  <c:v>69.100059988473859</c:v>
                </c:pt>
                <c:pt idx="641">
                  <c:v>69.129866808759218</c:v>
                </c:pt>
                <c:pt idx="642">
                  <c:v>69.173450657271374</c:v>
                </c:pt>
                <c:pt idx="643">
                  <c:v>69.265827927036426</c:v>
                </c:pt>
                <c:pt idx="644">
                  <c:v>69.344459532232747</c:v>
                </c:pt>
                <c:pt idx="645">
                  <c:v>69.458707554231324</c:v>
                </c:pt>
                <c:pt idx="646">
                  <c:v>69.553936324733755</c:v>
                </c:pt>
                <c:pt idx="647">
                  <c:v>69.66891415956033</c:v>
                </c:pt>
                <c:pt idx="648">
                  <c:v>69.783891994386906</c:v>
                </c:pt>
                <c:pt idx="649">
                  <c:v>69.898869829213481</c:v>
                </c:pt>
                <c:pt idx="650">
                  <c:v>69.999333569313421</c:v>
                </c:pt>
                <c:pt idx="651">
                  <c:v>70.093536564121251</c:v>
                </c:pt>
                <c:pt idx="652">
                  <c:v>70.173489916476697</c:v>
                </c:pt>
                <c:pt idx="653">
                  <c:v>70.264395756981244</c:v>
                </c:pt>
                <c:pt idx="654">
                  <c:v>70.358388688650322</c:v>
                </c:pt>
                <c:pt idx="655">
                  <c:v>70.43333699477418</c:v>
                </c:pt>
                <c:pt idx="656">
                  <c:v>70.492968520967565</c:v>
                </c:pt>
                <c:pt idx="657">
                  <c:v>70.57989975549512</c:v>
                </c:pt>
                <c:pt idx="658">
                  <c:v>70.661899282534023</c:v>
                </c:pt>
                <c:pt idx="659">
                  <c:v>70.733807836053714</c:v>
                </c:pt>
                <c:pt idx="660">
                  <c:v>70.827354262162586</c:v>
                </c:pt>
                <c:pt idx="661">
                  <c:v>70.928676014526914</c:v>
                </c:pt>
                <c:pt idx="662">
                  <c:v>71.039853242566693</c:v>
                </c:pt>
                <c:pt idx="663">
                  <c:v>71.148972506892662</c:v>
                </c:pt>
                <c:pt idx="664">
                  <c:v>71.203423519618312</c:v>
                </c:pt>
                <c:pt idx="665">
                  <c:v>71.313104345967886</c:v>
                </c:pt>
                <c:pt idx="666">
                  <c:v>71.382205232148991</c:v>
                </c:pt>
                <c:pt idx="667">
                  <c:v>71.48676549940744</c:v>
                </c:pt>
                <c:pt idx="668">
                  <c:v>71.535568458768466</c:v>
                </c:pt>
                <c:pt idx="669">
                  <c:v>71.598746951397445</c:v>
                </c:pt>
                <c:pt idx="670">
                  <c:v>71.686070707873753</c:v>
                </c:pt>
                <c:pt idx="671">
                  <c:v>71.662752832847502</c:v>
                </c:pt>
                <c:pt idx="672">
                  <c:v>71.751354679287488</c:v>
                </c:pt>
                <c:pt idx="673">
                  <c:v>71.831643103290418</c:v>
                </c:pt>
                <c:pt idx="674">
                  <c:v>71.96150271676099</c:v>
                </c:pt>
                <c:pt idx="675">
                  <c:v>72.084445957219529</c:v>
                </c:pt>
                <c:pt idx="676">
                  <c:v>72.184881165767081</c:v>
                </c:pt>
                <c:pt idx="677">
                  <c:v>72.291700944224246</c:v>
                </c:pt>
                <c:pt idx="678">
                  <c:v>72.384795700872729</c:v>
                </c:pt>
                <c:pt idx="679">
                  <c:v>72.430148379200205</c:v>
                </c:pt>
                <c:pt idx="680">
                  <c:v>72.502056932719896</c:v>
                </c:pt>
                <c:pt idx="681">
                  <c:v>72.594908439832025</c:v>
                </c:pt>
                <c:pt idx="682">
                  <c:v>72.665920404646769</c:v>
                </c:pt>
                <c:pt idx="683">
                  <c:v>72.706248775704012</c:v>
                </c:pt>
                <c:pt idx="684">
                  <c:v>72.797476518720899</c:v>
                </c:pt>
                <c:pt idx="685">
                  <c:v>72.872498163587693</c:v>
                </c:pt>
                <c:pt idx="686">
                  <c:v>72.929670707327247</c:v>
                </c:pt>
                <c:pt idx="687">
                  <c:v>73.010152958410046</c:v>
                </c:pt>
                <c:pt idx="688">
                  <c:v>73.053207726275346</c:v>
                </c:pt>
                <c:pt idx="689">
                  <c:v>73.124170685388478</c:v>
                </c:pt>
                <c:pt idx="690">
                  <c:v>73.172943111253176</c:v>
                </c:pt>
                <c:pt idx="691">
                  <c:v>73.23929354345114</c:v>
                </c:pt>
                <c:pt idx="692">
                  <c:v>73.330364160139581</c:v>
                </c:pt>
                <c:pt idx="693">
                  <c:v>73.421434776828022</c:v>
                </c:pt>
                <c:pt idx="694">
                  <c:v>73.516006358916357</c:v>
                </c:pt>
                <c:pt idx="695">
                  <c:v>73.601679016439746</c:v>
                </c:pt>
                <c:pt idx="696">
                  <c:v>73.689120087613304</c:v>
                </c:pt>
                <c:pt idx="697">
                  <c:v>73.750331764807328</c:v>
                </c:pt>
                <c:pt idx="698">
                  <c:v>73.82223728249879</c:v>
                </c:pt>
                <c:pt idx="699">
                  <c:v>73.911141679033847</c:v>
                </c:pt>
                <c:pt idx="700">
                  <c:v>73.946013321300512</c:v>
                </c:pt>
                <c:pt idx="701">
                  <c:v>74.057818919988549</c:v>
                </c:pt>
                <c:pt idx="702">
                  <c:v>74.152162790180768</c:v>
                </c:pt>
                <c:pt idx="703">
                  <c:v>74.252167423727997</c:v>
                </c:pt>
                <c:pt idx="704">
                  <c:v>74.348829977012201</c:v>
                </c:pt>
                <c:pt idx="705">
                  <c:v>74.44317384720442</c:v>
                </c:pt>
                <c:pt idx="706">
                  <c:v>74.543256518813664</c:v>
                </c:pt>
                <c:pt idx="707">
                  <c:v>74.566912024550334</c:v>
                </c:pt>
                <c:pt idx="708">
                  <c:v>74.612821337229647</c:v>
                </c:pt>
                <c:pt idx="709">
                  <c:v>74.660313559152044</c:v>
                </c:pt>
                <c:pt idx="710">
                  <c:v>74.698801121029248</c:v>
                </c:pt>
                <c:pt idx="711">
                  <c:v>74.703231724820697</c:v>
                </c:pt>
                <c:pt idx="712">
                  <c:v>74.721927015275142</c:v>
                </c:pt>
                <c:pt idx="713">
                  <c:v>74.786219552384239</c:v>
                </c:pt>
                <c:pt idx="714">
                  <c:v>74.8914291193081</c:v>
                </c:pt>
                <c:pt idx="715">
                  <c:v>74.972918322722137</c:v>
                </c:pt>
                <c:pt idx="716">
                  <c:v>75.052417577040927</c:v>
                </c:pt>
                <c:pt idx="717">
                  <c:v>75.18414989509003</c:v>
                </c:pt>
                <c:pt idx="718">
                  <c:v>75.273311118579116</c:v>
                </c:pt>
                <c:pt idx="719">
                  <c:v>75.330683516062123</c:v>
                </c:pt>
                <c:pt idx="720">
                  <c:v>75.374387757001159</c:v>
                </c:pt>
                <c:pt idx="721">
                  <c:v>75.352936672771989</c:v>
                </c:pt>
                <c:pt idx="722">
                  <c:v>75.38675807321259</c:v>
                </c:pt>
                <c:pt idx="723">
                  <c:v>75.453193152505293</c:v>
                </c:pt>
                <c:pt idx="724">
                  <c:v>75.527532465439336</c:v>
                </c:pt>
                <c:pt idx="725">
                  <c:v>75.565821649503675</c:v>
                </c:pt>
                <c:pt idx="726">
                  <c:v>75.632568797350373</c:v>
                </c:pt>
                <c:pt idx="727">
                  <c:v>75.703936573856097</c:v>
                </c:pt>
                <c:pt idx="728">
                  <c:v>75.794626575687246</c:v>
                </c:pt>
                <c:pt idx="729">
                  <c:v>75.875667375604252</c:v>
                </c:pt>
                <c:pt idx="730">
                  <c:v>75.926836362567286</c:v>
                </c:pt>
                <c:pt idx="731">
                  <c:v>76.019720515020353</c:v>
                </c:pt>
                <c:pt idx="732">
                  <c:v>76.10545976624519</c:v>
                </c:pt>
                <c:pt idx="733">
                  <c:v>76.203428365981281</c:v>
                </c:pt>
                <c:pt idx="734">
                  <c:v>76.293455358337297</c:v>
                </c:pt>
                <c:pt idx="735">
                  <c:v>76.367630804273659</c:v>
                </c:pt>
                <c:pt idx="736">
                  <c:v>76.457657796629675</c:v>
                </c:pt>
                <c:pt idx="737">
                  <c:v>76.567650397585112</c:v>
                </c:pt>
                <c:pt idx="738">
                  <c:v>76.664936106981912</c:v>
                </c:pt>
                <c:pt idx="739">
                  <c:v>76.767586316351455</c:v>
                </c:pt>
                <c:pt idx="740">
                  <c:v>76.873202179097376</c:v>
                </c:pt>
                <c:pt idx="741">
                  <c:v>76.962807237037509</c:v>
                </c:pt>
                <c:pt idx="742">
                  <c:v>77.054817164149625</c:v>
                </c:pt>
                <c:pt idx="743">
                  <c:v>77.142948011871567</c:v>
                </c:pt>
                <c:pt idx="744">
                  <c:v>77.247916904333096</c:v>
                </c:pt>
                <c:pt idx="745">
                  <c:v>77.332775016953605</c:v>
                </c:pt>
                <c:pt idx="746">
                  <c:v>77.452733564010856</c:v>
                </c:pt>
                <c:pt idx="747">
                  <c:v>77.571260134076766</c:v>
                </c:pt>
                <c:pt idx="748">
                  <c:v>77.653277255697986</c:v>
                </c:pt>
                <c:pt idx="749">
                  <c:v>77.727364316668627</c:v>
                </c:pt>
                <c:pt idx="750">
                  <c:v>77.881557084324726</c:v>
                </c:pt>
                <c:pt idx="751">
                  <c:v>77.957643970920984</c:v>
                </c:pt>
                <c:pt idx="752">
                  <c:v>78.029653085166572</c:v>
                </c:pt>
                <c:pt idx="753">
                  <c:v>78.100362380218883</c:v>
                </c:pt>
                <c:pt idx="754">
                  <c:v>78.137207487034033</c:v>
                </c:pt>
                <c:pt idx="755">
                  <c:v>78.168911631247596</c:v>
                </c:pt>
                <c:pt idx="756">
                  <c:v>78.252719517753633</c:v>
                </c:pt>
                <c:pt idx="757">
                  <c:v>78.341055990744351</c:v>
                </c:pt>
                <c:pt idx="758">
                  <c:v>78.43771095155212</c:v>
                </c:pt>
                <c:pt idx="759">
                  <c:v>78.496329716072893</c:v>
                </c:pt>
                <c:pt idx="760">
                  <c:v>78.574072072039115</c:v>
                </c:pt>
                <c:pt idx="761">
                  <c:v>78.633355548155762</c:v>
                </c:pt>
                <c:pt idx="762">
                  <c:v>78.718369560888164</c:v>
                </c:pt>
                <c:pt idx="763">
                  <c:v>78.797868815206954</c:v>
                </c:pt>
                <c:pt idx="764">
                  <c:v>78.842119852167883</c:v>
                </c:pt>
                <c:pt idx="765">
                  <c:v>78.873555009391708</c:v>
                </c:pt>
                <c:pt idx="766">
                  <c:v>78.906194477270205</c:v>
                </c:pt>
                <c:pt idx="767">
                  <c:v>78.912065884459025</c:v>
                </c:pt>
                <c:pt idx="768">
                  <c:v>78.934520783209919</c:v>
                </c:pt>
                <c:pt idx="769">
                  <c:v>79.004233538494546</c:v>
                </c:pt>
                <c:pt idx="770">
                  <c:v>79.100558290109348</c:v>
                </c:pt>
                <c:pt idx="771">
                  <c:v>79.167965028993464</c:v>
                </c:pt>
                <c:pt idx="772">
                  <c:v>79.260973713916613</c:v>
                </c:pt>
                <c:pt idx="773">
                  <c:v>79.478675274509925</c:v>
                </c:pt>
                <c:pt idx="774">
                  <c:v>79.563170107062092</c:v>
                </c:pt>
                <c:pt idx="775">
                  <c:v>79.6185367221494</c:v>
                </c:pt>
                <c:pt idx="776">
                  <c:v>79.761045560881371</c:v>
                </c:pt>
                <c:pt idx="777">
                  <c:v>79.956932509162598</c:v>
                </c:pt>
                <c:pt idx="778">
                  <c:v>80.116318653540915</c:v>
                </c:pt>
                <c:pt idx="779">
                  <c:v>80.252929218941958</c:v>
                </c:pt>
                <c:pt idx="780">
                  <c:v>80.391858467434986</c:v>
                </c:pt>
                <c:pt idx="781">
                  <c:v>80.545940318783977</c:v>
                </c:pt>
                <c:pt idx="782">
                  <c:v>80.700158449593118</c:v>
                </c:pt>
                <c:pt idx="783">
                  <c:v>80.890135377714998</c:v>
                </c:pt>
                <c:pt idx="784">
                  <c:v>81.056382531236949</c:v>
                </c:pt>
                <c:pt idx="785">
                  <c:v>81.197243636611049</c:v>
                </c:pt>
                <c:pt idx="786">
                  <c:v>81.338104741985148</c:v>
                </c:pt>
                <c:pt idx="787">
                  <c:v>81.48507504229768</c:v>
                </c:pt>
                <c:pt idx="788">
                  <c:v>81.655527644956933</c:v>
                </c:pt>
                <c:pt idx="789">
                  <c:v>81.728900250661212</c:v>
                </c:pt>
                <c:pt idx="790">
                  <c:v>81.797872057568313</c:v>
                </c:pt>
                <c:pt idx="791">
                  <c:v>81.90416669264458</c:v>
                </c:pt>
                <c:pt idx="792">
                  <c:v>82.010461327720847</c:v>
                </c:pt>
                <c:pt idx="793">
                  <c:v>82.085029819742346</c:v>
                </c:pt>
                <c:pt idx="794">
                  <c:v>82.143671385231031</c:v>
                </c:pt>
                <c:pt idx="795">
                  <c:v>82.17754695712722</c:v>
                </c:pt>
                <c:pt idx="796">
                  <c:v>82.201717231866098</c:v>
                </c:pt>
                <c:pt idx="797">
                  <c:v>82.208416220657028</c:v>
                </c:pt>
                <c:pt idx="798">
                  <c:v>82.195792984122534</c:v>
                </c:pt>
                <c:pt idx="799">
                  <c:v>82.234437604041247</c:v>
                </c:pt>
                <c:pt idx="800">
                  <c:v>82.258219166589981</c:v>
                </c:pt>
                <c:pt idx="801">
                  <c:v>82.286087846933356</c:v>
                </c:pt>
                <c:pt idx="802">
                  <c:v>82.333758329339673</c:v>
                </c:pt>
                <c:pt idx="803">
                  <c:v>82.415085888421117</c:v>
                </c:pt>
                <c:pt idx="804">
                  <c:v>82.51470793903934</c:v>
                </c:pt>
                <c:pt idx="805">
                  <c:v>82.572949134751056</c:v>
                </c:pt>
                <c:pt idx="806">
                  <c:v>82.646265198308953</c:v>
                </c:pt>
                <c:pt idx="807">
                  <c:v>82.703953465101307</c:v>
                </c:pt>
                <c:pt idx="808">
                  <c:v>82.76092789794572</c:v>
                </c:pt>
                <c:pt idx="809">
                  <c:v>82.786863704372777</c:v>
                </c:pt>
                <c:pt idx="810">
                  <c:v>82.812799510799834</c:v>
                </c:pt>
                <c:pt idx="811">
                  <c:v>82.845903084939806</c:v>
                </c:pt>
                <c:pt idx="812">
                  <c:v>82.897745233840638</c:v>
                </c:pt>
                <c:pt idx="813">
                  <c:v>82.931736757255749</c:v>
                </c:pt>
                <c:pt idx="814">
                  <c:v>82.945777200826413</c:v>
                </c:pt>
                <c:pt idx="815">
                  <c:v>82.982087407333509</c:v>
                </c:pt>
                <c:pt idx="816">
                  <c:v>83.024549176000818</c:v>
                </c:pt>
                <c:pt idx="817">
                  <c:v>83.092525725142352</c:v>
                </c:pt>
                <c:pt idx="818">
                  <c:v>83.140160271894928</c:v>
                </c:pt>
                <c:pt idx="819">
                  <c:v>83.153205805889357</c:v>
                </c:pt>
                <c:pt idx="820">
                  <c:v>83.195286500663386</c:v>
                </c:pt>
                <c:pt idx="821">
                  <c:v>83.223527128949812</c:v>
                </c:pt>
                <c:pt idx="822">
                  <c:v>83.31401367484969</c:v>
                </c:pt>
                <c:pt idx="823">
                  <c:v>83.410935839067477</c:v>
                </c:pt>
                <c:pt idx="824">
                  <c:v>83.501645839039057</c:v>
                </c:pt>
                <c:pt idx="825">
                  <c:v>83.604793904381538</c:v>
                </c:pt>
                <c:pt idx="826">
                  <c:v>83.674909212064406</c:v>
                </c:pt>
                <c:pt idx="827">
                  <c:v>83.617879892390064</c:v>
                </c:pt>
                <c:pt idx="828">
                  <c:v>83.643193157730821</c:v>
                </c:pt>
                <c:pt idx="829">
                  <c:v>83.710707054445336</c:v>
                </c:pt>
                <c:pt idx="830">
                  <c:v>83.797077013699663</c:v>
                </c:pt>
                <c:pt idx="831">
                  <c:v>83.819178530452092</c:v>
                </c:pt>
                <c:pt idx="832">
                  <c:v>83.90909228630467</c:v>
                </c:pt>
                <c:pt idx="833">
                  <c:v>83.974935751952358</c:v>
                </c:pt>
                <c:pt idx="834">
                  <c:v>84.075019335262084</c:v>
                </c:pt>
                <c:pt idx="835">
                  <c:v>84.177452513170664</c:v>
                </c:pt>
                <c:pt idx="836">
                  <c:v>84.233568319320923</c:v>
                </c:pt>
                <c:pt idx="837">
                  <c:v>84.329348183783935</c:v>
                </c:pt>
                <c:pt idx="838">
                  <c:v>84.425128048246947</c:v>
                </c:pt>
                <c:pt idx="839">
                  <c:v>84.537280759589052</c:v>
                </c:pt>
                <c:pt idx="840">
                  <c:v>84.624498371371018</c:v>
                </c:pt>
                <c:pt idx="841">
                  <c:v>84.692634365410086</c:v>
                </c:pt>
                <c:pt idx="842">
                  <c:v>84.768148237073987</c:v>
                </c:pt>
                <c:pt idx="843">
                  <c:v>84.822509218136275</c:v>
                </c:pt>
                <c:pt idx="844">
                  <c:v>84.920273104569262</c:v>
                </c:pt>
                <c:pt idx="845">
                  <c:v>85.020549419263588</c:v>
                </c:pt>
                <c:pt idx="846">
                  <c:v>85.129379763977497</c:v>
                </c:pt>
                <c:pt idx="847">
                  <c:v>85.238210108691405</c:v>
                </c:pt>
                <c:pt idx="848">
                  <c:v>85.347040453405313</c:v>
                </c:pt>
                <c:pt idx="849">
                  <c:v>85.458189481211221</c:v>
                </c:pt>
                <c:pt idx="850">
                  <c:v>85.635984530513539</c:v>
                </c:pt>
                <c:pt idx="851">
                  <c:v>85.760795469241131</c:v>
                </c:pt>
                <c:pt idx="852">
                  <c:v>85.813500805240523</c:v>
                </c:pt>
                <c:pt idx="853">
                  <c:v>85.939789763965038</c:v>
                </c:pt>
                <c:pt idx="854">
                  <c:v>86.095087781269839</c:v>
                </c:pt>
                <c:pt idx="855">
                  <c:v>86.18480634133708</c:v>
                </c:pt>
                <c:pt idx="856">
                  <c:v>86.289038996130955</c:v>
                </c:pt>
                <c:pt idx="857">
                  <c:v>86.388361476453696</c:v>
                </c:pt>
                <c:pt idx="858">
                  <c:v>86.473709518820897</c:v>
                </c:pt>
                <c:pt idx="859">
                  <c:v>86.552948366249652</c:v>
                </c:pt>
                <c:pt idx="860">
                  <c:v>86.675980801649146</c:v>
                </c:pt>
                <c:pt idx="861">
                  <c:v>86.730643067644138</c:v>
                </c:pt>
                <c:pt idx="862">
                  <c:v>86.771888084573177</c:v>
                </c:pt>
                <c:pt idx="863">
                  <c:v>86.845472501280881</c:v>
                </c:pt>
                <c:pt idx="864">
                  <c:v>86.894142272692278</c:v>
                </c:pt>
                <c:pt idx="865">
                  <c:v>87.002458541184225</c:v>
                </c:pt>
                <c:pt idx="866">
                  <c:v>87.137578533924753</c:v>
                </c:pt>
                <c:pt idx="867">
                  <c:v>87.26654544843268</c:v>
                </c:pt>
                <c:pt idx="868">
                  <c:v>87.336745754201161</c:v>
                </c:pt>
                <c:pt idx="869">
                  <c:v>87.369182876227043</c:v>
                </c:pt>
                <c:pt idx="870">
                  <c:v>87.422469695264155</c:v>
                </c:pt>
                <c:pt idx="871">
                  <c:v>87.543632561248884</c:v>
                </c:pt>
                <c:pt idx="872">
                  <c:v>87.62670248752714</c:v>
                </c:pt>
                <c:pt idx="873">
                  <c:v>87.672214395210034</c:v>
                </c:pt>
                <c:pt idx="874">
                  <c:v>87.713142841681233</c:v>
                </c:pt>
                <c:pt idx="875">
                  <c:v>87.79076555406516</c:v>
                </c:pt>
                <c:pt idx="876">
                  <c:v>87.874056438127411</c:v>
                </c:pt>
                <c:pt idx="877">
                  <c:v>87.905540600774742</c:v>
                </c:pt>
                <c:pt idx="878">
                  <c:v>88.004886495870494</c:v>
                </c:pt>
                <c:pt idx="879">
                  <c:v>88.094828146979438</c:v>
                </c:pt>
                <c:pt idx="880">
                  <c:v>88.174538708180833</c:v>
                </c:pt>
                <c:pt idx="881">
                  <c:v>88.257363637749137</c:v>
                </c:pt>
                <c:pt idx="882">
                  <c:v>88.33560510610576</c:v>
                </c:pt>
                <c:pt idx="883">
                  <c:v>88.425381545104202</c:v>
                </c:pt>
                <c:pt idx="884">
                  <c:v>88.509873647634279</c:v>
                </c:pt>
                <c:pt idx="885">
                  <c:v>88.638101098088939</c:v>
                </c:pt>
                <c:pt idx="886">
                  <c:v>88.766260414152825</c:v>
                </c:pt>
                <c:pt idx="887">
                  <c:v>88.878162959250815</c:v>
                </c:pt>
                <c:pt idx="888">
                  <c:v>88.996174699287252</c:v>
                </c:pt>
                <c:pt idx="889">
                  <c:v>89.110395927477242</c:v>
                </c:pt>
                <c:pt idx="890">
                  <c:v>89.182649526944559</c:v>
                </c:pt>
                <c:pt idx="891">
                  <c:v>89.209566805964442</c:v>
                </c:pt>
                <c:pt idx="892">
                  <c:v>89.242225105512446</c:v>
                </c:pt>
                <c:pt idx="893">
                  <c:v>89.264751058123736</c:v>
                </c:pt>
                <c:pt idx="894">
                  <c:v>89.297409357671739</c:v>
                </c:pt>
                <c:pt idx="895">
                  <c:v>89.330067657219743</c:v>
                </c:pt>
                <c:pt idx="896">
                  <c:v>89.352593609831032</c:v>
                </c:pt>
                <c:pt idx="897">
                  <c:v>89.379703023654017</c:v>
                </c:pt>
                <c:pt idx="898">
                  <c:v>89.44582771729587</c:v>
                </c:pt>
                <c:pt idx="899">
                  <c:v>89.471243371317925</c:v>
                </c:pt>
                <c:pt idx="900">
                  <c:v>89.502338641194669</c:v>
                </c:pt>
                <c:pt idx="901">
                  <c:v>89.548237547182012</c:v>
                </c:pt>
                <c:pt idx="902">
                  <c:v>89.578054000001245</c:v>
                </c:pt>
                <c:pt idx="903">
                  <c:v>89.472683979595615</c:v>
                </c:pt>
                <c:pt idx="904">
                  <c:v>89.423981458554408</c:v>
                </c:pt>
                <c:pt idx="905">
                  <c:v>89.301516522199208</c:v>
                </c:pt>
                <c:pt idx="906">
                  <c:v>89.268338310443198</c:v>
                </c:pt>
                <c:pt idx="907">
                  <c:v>89.259047652124266</c:v>
                </c:pt>
                <c:pt idx="908">
                  <c:v>89.284959988016723</c:v>
                </c:pt>
                <c:pt idx="909">
                  <c:v>89.325168350367576</c:v>
                </c:pt>
                <c:pt idx="910">
                  <c:v>89.343152895067163</c:v>
                </c:pt>
                <c:pt idx="911">
                  <c:v>89.361961607598943</c:v>
                </c:pt>
                <c:pt idx="912">
                  <c:v>89.45531959818436</c:v>
                </c:pt>
                <c:pt idx="913">
                  <c:v>89.365624576337368</c:v>
                </c:pt>
                <c:pt idx="914">
                  <c:v>89.307657849136461</c:v>
                </c:pt>
                <c:pt idx="915">
                  <c:v>89.143753119461252</c:v>
                </c:pt>
                <c:pt idx="916">
                  <c:v>89.119716289829299</c:v>
                </c:pt>
                <c:pt idx="917">
                  <c:v>89.170002461368298</c:v>
                </c:pt>
                <c:pt idx="918">
                  <c:v>89.220288632907298</c:v>
                </c:pt>
                <c:pt idx="919">
                  <c:v>89.241890563262416</c:v>
                </c:pt>
                <c:pt idx="920">
                  <c:v>89.244227316050569</c:v>
                </c:pt>
                <c:pt idx="921">
                  <c:v>89.234103103350918</c:v>
                </c:pt>
                <c:pt idx="922">
                  <c:v>89.239619302943368</c:v>
                </c:pt>
                <c:pt idx="923">
                  <c:v>89.158218602509493</c:v>
                </c:pt>
                <c:pt idx="924">
                  <c:v>89.036566979068311</c:v>
                </c:pt>
                <c:pt idx="925">
                  <c:v>89.002626150551606</c:v>
                </c:pt>
                <c:pt idx="926">
                  <c:v>89.026409585408018</c:v>
                </c:pt>
                <c:pt idx="927">
                  <c:v>89.067797706373184</c:v>
                </c:pt>
                <c:pt idx="928">
                  <c:v>89.030251017318776</c:v>
                </c:pt>
                <c:pt idx="929">
                  <c:v>89.126598642434857</c:v>
                </c:pt>
                <c:pt idx="930">
                  <c:v>89.056680127143167</c:v>
                </c:pt>
                <c:pt idx="931">
                  <c:v>89.071705850027826</c:v>
                </c:pt>
                <c:pt idx="932">
                  <c:v>89.057471212252864</c:v>
                </c:pt>
                <c:pt idx="933">
                  <c:v>89.046111881168656</c:v>
                </c:pt>
                <c:pt idx="934">
                  <c:v>89.029931767309336</c:v>
                </c:pt>
                <c:pt idx="935">
                  <c:v>89.098025659638495</c:v>
                </c:pt>
                <c:pt idx="936">
                  <c:v>89.121744117261699</c:v>
                </c:pt>
                <c:pt idx="937">
                  <c:v>89.144270069872988</c:v>
                </c:pt>
                <c:pt idx="938">
                  <c:v>89.166796022484277</c:v>
                </c:pt>
                <c:pt idx="939">
                  <c:v>89.189321975095567</c:v>
                </c:pt>
                <c:pt idx="940">
                  <c:v>89.216431388918551</c:v>
                </c:pt>
                <c:pt idx="941">
                  <c:v>89.243540802741535</c:v>
                </c:pt>
                <c:pt idx="942">
                  <c:v>89.270650216564519</c:v>
                </c:pt>
                <c:pt idx="943">
                  <c:v>89.303439955574433</c:v>
                </c:pt>
                <c:pt idx="944">
                  <c:v>89.325889956220124</c:v>
                </c:pt>
                <c:pt idx="945">
                  <c:v>89.369635886361266</c:v>
                </c:pt>
                <c:pt idx="946">
                  <c:v>89.415162320224354</c:v>
                </c:pt>
                <c:pt idx="947">
                  <c:v>89.462841729933643</c:v>
                </c:pt>
                <c:pt idx="948">
                  <c:v>89.515026296412429</c:v>
                </c:pt>
                <c:pt idx="949">
                  <c:v>89.519306964392356</c:v>
                </c:pt>
                <c:pt idx="950">
                  <c:v>89.571491530871143</c:v>
                </c:pt>
                <c:pt idx="951">
                  <c:v>89.587970948786221</c:v>
                </c:pt>
                <c:pt idx="952">
                  <c:v>89.608909733810648</c:v>
                </c:pt>
                <c:pt idx="953">
                  <c:v>89.592997464318344</c:v>
                </c:pt>
                <c:pt idx="954">
                  <c:v>89.403098693815764</c:v>
                </c:pt>
                <c:pt idx="955">
                  <c:v>89.36266210268569</c:v>
                </c:pt>
                <c:pt idx="956">
                  <c:v>89.240197166330489</c:v>
                </c:pt>
                <c:pt idx="957">
                  <c:v>89.076795120428855</c:v>
                </c:pt>
                <c:pt idx="958">
                  <c:v>89.032079543387084</c:v>
                </c:pt>
                <c:pt idx="959">
                  <c:v>89.053848054240831</c:v>
                </c:pt>
                <c:pt idx="960">
                  <c:v>88.952803563523943</c:v>
                </c:pt>
                <c:pt idx="961">
                  <c:v>88.90112993046661</c:v>
                </c:pt>
                <c:pt idx="962">
                  <c:v>88.80734908870798</c:v>
                </c:pt>
                <c:pt idx="963">
                  <c:v>88.908897593234329</c:v>
                </c:pt>
                <c:pt idx="964">
                  <c:v>88.910818026374926</c:v>
                </c:pt>
                <c:pt idx="965">
                  <c:v>89.004226952338698</c:v>
                </c:pt>
                <c:pt idx="966">
                  <c:v>89.062259141645256</c:v>
                </c:pt>
                <c:pt idx="967">
                  <c:v>88.986124077927172</c:v>
                </c:pt>
                <c:pt idx="968">
                  <c:v>89.014850872396337</c:v>
                </c:pt>
                <c:pt idx="969">
                  <c:v>89.034050846041055</c:v>
                </c:pt>
                <c:pt idx="970">
                  <c:v>89.053250819685772</c:v>
                </c:pt>
                <c:pt idx="971">
                  <c:v>89.015704130631363</c:v>
                </c:pt>
                <c:pt idx="972">
                  <c:v>89.002256392102254</c:v>
                </c:pt>
                <c:pt idx="973">
                  <c:v>89.048627682848633</c:v>
                </c:pt>
                <c:pt idx="974">
                  <c:v>89.018002645141451</c:v>
                </c:pt>
                <c:pt idx="975">
                  <c:v>88.92222694166017</c:v>
                </c:pt>
                <c:pt idx="976">
                  <c:v>88.867692969031182</c:v>
                </c:pt>
                <c:pt idx="977">
                  <c:v>88.833397612583568</c:v>
                </c:pt>
                <c:pt idx="978">
                  <c:v>88.88683060047147</c:v>
                </c:pt>
                <c:pt idx="979">
                  <c:v>88.901466973452983</c:v>
                </c:pt>
                <c:pt idx="980">
                  <c:v>88.91061215094156</c:v>
                </c:pt>
                <c:pt idx="981">
                  <c:v>88.940741746889927</c:v>
                </c:pt>
                <c:pt idx="982">
                  <c:v>89.003397398838061</c:v>
                </c:pt>
                <c:pt idx="983">
                  <c:v>89.041239629967833</c:v>
                </c:pt>
                <c:pt idx="984">
                  <c:v>89.058754305309563</c:v>
                </c:pt>
                <c:pt idx="985">
                  <c:v>89.076268980651292</c:v>
                </c:pt>
                <c:pt idx="986">
                  <c:v>89.067700437534526</c:v>
                </c:pt>
                <c:pt idx="987">
                  <c:v>89.098006318946673</c:v>
                </c:pt>
                <c:pt idx="988">
                  <c:v>89.110889970464342</c:v>
                </c:pt>
                <c:pt idx="989">
                  <c:v>89.119577244709419</c:v>
                </c:pt>
                <c:pt idx="990">
                  <c:v>89.180465409085983</c:v>
                </c:pt>
                <c:pt idx="991">
                  <c:v>89.189152683331059</c:v>
                </c:pt>
                <c:pt idx="992">
                  <c:v>89.197839957576136</c:v>
                </c:pt>
                <c:pt idx="993">
                  <c:v>89.206527231821212</c:v>
                </c:pt>
                <c:pt idx="994">
                  <c:v>89.215214506066289</c:v>
                </c:pt>
                <c:pt idx="995">
                  <c:v>89.223901780311365</c:v>
                </c:pt>
                <c:pt idx="996">
                  <c:v>89.232589054556442</c:v>
                </c:pt>
                <c:pt idx="997">
                  <c:v>89.241276328801519</c:v>
                </c:pt>
                <c:pt idx="998">
                  <c:v>89.249963603046595</c:v>
                </c:pt>
                <c:pt idx="999">
                  <c:v>89.258650877291672</c:v>
                </c:pt>
                <c:pt idx="1000">
                  <c:v>89.267338151536748</c:v>
                </c:pt>
                <c:pt idx="1001">
                  <c:v>89.276025425781825</c:v>
                </c:pt>
                <c:pt idx="1002">
                  <c:v>89.284712700026901</c:v>
                </c:pt>
                <c:pt idx="1003">
                  <c:v>89.293399974271978</c:v>
                </c:pt>
                <c:pt idx="1004">
                  <c:v>89.302087248517054</c:v>
                </c:pt>
                <c:pt idx="1005">
                  <c:v>89.310774522762131</c:v>
                </c:pt>
                <c:pt idx="1006">
                  <c:v>89.319461797007207</c:v>
                </c:pt>
                <c:pt idx="1007">
                  <c:v>89.328149071252284</c:v>
                </c:pt>
                <c:pt idx="1008">
                  <c:v>89.33683634549736</c:v>
                </c:pt>
                <c:pt idx="1009">
                  <c:v>89.345523619742437</c:v>
                </c:pt>
                <c:pt idx="1010">
                  <c:v>89.354210893987513</c:v>
                </c:pt>
                <c:pt idx="1011">
                  <c:v>89.36289816823259</c:v>
                </c:pt>
                <c:pt idx="1012">
                  <c:v>89.371585442477667</c:v>
                </c:pt>
                <c:pt idx="1013">
                  <c:v>89.380272716722743</c:v>
                </c:pt>
                <c:pt idx="1014">
                  <c:v>89.38895999096782</c:v>
                </c:pt>
                <c:pt idx="1015">
                  <c:v>89.397647265212896</c:v>
                </c:pt>
                <c:pt idx="1016">
                  <c:v>89.406334539457973</c:v>
                </c:pt>
                <c:pt idx="1017">
                  <c:v>89.415021813703049</c:v>
                </c:pt>
                <c:pt idx="1018">
                  <c:v>89.423709087948126</c:v>
                </c:pt>
                <c:pt idx="1019">
                  <c:v>89.432396362193202</c:v>
                </c:pt>
                <c:pt idx="1020">
                  <c:v>89.441083636438279</c:v>
                </c:pt>
                <c:pt idx="1021">
                  <c:v>89.449770910683355</c:v>
                </c:pt>
                <c:pt idx="1022">
                  <c:v>89.458458184928432</c:v>
                </c:pt>
                <c:pt idx="1023">
                  <c:v>89.467145459173508</c:v>
                </c:pt>
                <c:pt idx="1024">
                  <c:v>89.363031608684594</c:v>
                </c:pt>
                <c:pt idx="1025">
                  <c:v>89.37171888292967</c:v>
                </c:pt>
                <c:pt idx="1026">
                  <c:v>89.38665985124814</c:v>
                </c:pt>
                <c:pt idx="1027">
                  <c:v>89.405592004774903</c:v>
                </c:pt>
                <c:pt idx="1028">
                  <c:v>89.419917445251627</c:v>
                </c:pt>
                <c:pt idx="1029">
                  <c:v>89.464675320051583</c:v>
                </c:pt>
                <c:pt idx="1030">
                  <c:v>89.455391654788244</c:v>
                </c:pt>
                <c:pt idx="1031">
                  <c:v>89.428879854907706</c:v>
                </c:pt>
                <c:pt idx="1032">
                  <c:v>89.508066394382752</c:v>
                </c:pt>
                <c:pt idx="1033">
                  <c:v>89.580874224317355</c:v>
                </c:pt>
                <c:pt idx="1034">
                  <c:v>89.459431194438167</c:v>
                </c:pt>
                <c:pt idx="1035">
                  <c:v>89.560061405553768</c:v>
                </c:pt>
                <c:pt idx="1036">
                  <c:v>89.569084486036985</c:v>
                </c:pt>
                <c:pt idx="1037">
                  <c:v>89.556488444041705</c:v>
                </c:pt>
                <c:pt idx="1038">
                  <c:v>89.539170044556016</c:v>
                </c:pt>
                <c:pt idx="1039">
                  <c:v>89.400878114560342</c:v>
                </c:pt>
                <c:pt idx="1040">
                  <c:v>89.309337325578056</c:v>
                </c:pt>
                <c:pt idx="1041">
                  <c:v>89.345616361814407</c:v>
                </c:pt>
                <c:pt idx="1042">
                  <c:v>89.315993981633113</c:v>
                </c:pt>
                <c:pt idx="1043">
                  <c:v>89.291950363428256</c:v>
                </c:pt>
                <c:pt idx="1044">
                  <c:v>89.213765605707323</c:v>
                </c:pt>
                <c:pt idx="1045">
                  <c:v>89.165275712996106</c:v>
                </c:pt>
                <c:pt idx="1046">
                  <c:v>89.098764321624188</c:v>
                </c:pt>
                <c:pt idx="1047">
                  <c:v>88.994574317939637</c:v>
                </c:pt>
                <c:pt idx="1048">
                  <c:v>89.026791419341038</c:v>
                </c:pt>
                <c:pt idx="1049">
                  <c:v>89.071010034093021</c:v>
                </c:pt>
                <c:pt idx="1050">
                  <c:v>88.957653942714828</c:v>
                </c:pt>
                <c:pt idx="1051">
                  <c:v>88.996181346620389</c:v>
                </c:pt>
                <c:pt idx="1052">
                  <c:v>89.021120121682131</c:v>
                </c:pt>
                <c:pt idx="1053">
                  <c:v>89.043323059961452</c:v>
                </c:pt>
                <c:pt idx="1054">
                  <c:v>89.053506791223484</c:v>
                </c:pt>
                <c:pt idx="1055">
                  <c:v>89.054310142251992</c:v>
                </c:pt>
                <c:pt idx="1056">
                  <c:v>89.052761075144645</c:v>
                </c:pt>
                <c:pt idx="1057">
                  <c:v>88.990355043995393</c:v>
                </c:pt>
                <c:pt idx="1058">
                  <c:v>88.938374245415233</c:v>
                </c:pt>
                <c:pt idx="1059">
                  <c:v>88.982415587773701</c:v>
                </c:pt>
                <c:pt idx="1060">
                  <c:v>88.987188255612068</c:v>
                </c:pt>
                <c:pt idx="1061">
                  <c:v>89.001824628593582</c:v>
                </c:pt>
                <c:pt idx="1062">
                  <c:v>89.010969806082159</c:v>
                </c:pt>
                <c:pt idx="1063">
                  <c:v>89.023023616336701</c:v>
                </c:pt>
                <c:pt idx="1064">
                  <c:v>89.065744900975119</c:v>
                </c:pt>
                <c:pt idx="1065">
                  <c:v>88.951147428648255</c:v>
                </c:pt>
                <c:pt idx="1066">
                  <c:v>88.954414761662193</c:v>
                </c:pt>
                <c:pt idx="1067">
                  <c:v>89.032422771052467</c:v>
                </c:pt>
                <c:pt idx="1068">
                  <c:v>89.132071688860151</c:v>
                </c:pt>
                <c:pt idx="1069">
                  <c:v>89.038451190188653</c:v>
                </c:pt>
                <c:pt idx="1070">
                  <c:v>88.928892635361336</c:v>
                </c:pt>
                <c:pt idx="1071">
                  <c:v>88.956612272758889</c:v>
                </c:pt>
                <c:pt idx="1072">
                  <c:v>89.011059907694488</c:v>
                </c:pt>
                <c:pt idx="1073">
                  <c:v>89.057194120193031</c:v>
                </c:pt>
                <c:pt idx="1074">
                  <c:v>89.121802387223568</c:v>
                </c:pt>
                <c:pt idx="1075">
                  <c:v>89.157825827288448</c:v>
                </c:pt>
                <c:pt idx="1076">
                  <c:v>89.088867789703215</c:v>
                </c:pt>
                <c:pt idx="1077">
                  <c:v>89.134144052883499</c:v>
                </c:pt>
                <c:pt idx="1078">
                  <c:v>89.122913170416737</c:v>
                </c:pt>
                <c:pt idx="1079">
                  <c:v>89.220066993703639</c:v>
                </c:pt>
                <c:pt idx="1080">
                  <c:v>89.251952210499553</c:v>
                </c:pt>
                <c:pt idx="1081">
                  <c:v>89.200864066489146</c:v>
                </c:pt>
                <c:pt idx="1082">
                  <c:v>89.116754595191495</c:v>
                </c:pt>
                <c:pt idx="1083">
                  <c:v>89.067725045709167</c:v>
                </c:pt>
                <c:pt idx="1084">
                  <c:v>89.030178356654758</c:v>
                </c:pt>
                <c:pt idx="1085">
                  <c:v>89.052463132819014</c:v>
                </c:pt>
                <c:pt idx="1086">
                  <c:v>89.015117387558675</c:v>
                </c:pt>
                <c:pt idx="1087">
                  <c:v>89.082085101807763</c:v>
                </c:pt>
                <c:pt idx="1088">
                  <c:v>89.108209171818743</c:v>
                </c:pt>
                <c:pt idx="1089">
                  <c:v>89.143693169893382</c:v>
                </c:pt>
                <c:pt idx="1090">
                  <c:v>89.129231999307251</c:v>
                </c:pt>
                <c:pt idx="1091">
                  <c:v>89.159237222094433</c:v>
                </c:pt>
                <c:pt idx="1092">
                  <c:v>89.209235314895707</c:v>
                </c:pt>
                <c:pt idx="1093">
                  <c:v>89.199111102196056</c:v>
                </c:pt>
                <c:pt idx="1094">
                  <c:v>89.19464186698282</c:v>
                </c:pt>
                <c:pt idx="1095">
                  <c:v>89.129260985752921</c:v>
                </c:pt>
                <c:pt idx="1096">
                  <c:v>89.080582363659616</c:v>
                </c:pt>
                <c:pt idx="1097">
                  <c:v>89.018913300126925</c:v>
                </c:pt>
                <c:pt idx="1098">
                  <c:v>89.105198897108593</c:v>
                </c:pt>
                <c:pt idx="1099">
                  <c:v>89.127724849719883</c:v>
                </c:pt>
                <c:pt idx="1100">
                  <c:v>89.160383149267886</c:v>
                </c:pt>
                <c:pt idx="1101">
                  <c:v>89.186295485160343</c:v>
                </c:pt>
                <c:pt idx="1102">
                  <c:v>89.133797137044056</c:v>
                </c:pt>
                <c:pt idx="1103">
                  <c:v>89.113033561973054</c:v>
                </c:pt>
                <c:pt idx="1104">
                  <c:v>89.163031654774329</c:v>
                </c:pt>
                <c:pt idx="1105">
                  <c:v>89.095705297460071</c:v>
                </c:pt>
                <c:pt idx="1106">
                  <c:v>89.014231644036897</c:v>
                </c:pt>
                <c:pt idx="1107">
                  <c:v>89.129736479593163</c:v>
                </c:pt>
                <c:pt idx="1108">
                  <c:v>89.105163375981945</c:v>
                </c:pt>
                <c:pt idx="1109">
                  <c:v>89.057586007408261</c:v>
                </c:pt>
                <c:pt idx="1110">
                  <c:v>89.004567775248233</c:v>
                </c:pt>
                <c:pt idx="1111">
                  <c:v>89.055878553593999</c:v>
                </c:pt>
                <c:pt idx="1112">
                  <c:v>89.021040635403381</c:v>
                </c:pt>
                <c:pt idx="1113">
                  <c:v>89.110084667084067</c:v>
                </c:pt>
                <c:pt idx="1114">
                  <c:v>89.061406044990761</c:v>
                </c:pt>
                <c:pt idx="1115">
                  <c:v>89.083585341701578</c:v>
                </c:pt>
                <c:pt idx="1116">
                  <c:v>89.095934186857349</c:v>
                </c:pt>
                <c:pt idx="1117">
                  <c:v>89.068041295590916</c:v>
                </c:pt>
                <c:pt idx="1118">
                  <c:v>89.132588452586702</c:v>
                </c:pt>
                <c:pt idx="1119">
                  <c:v>89.162016549501672</c:v>
                </c:pt>
                <c:pt idx="1120">
                  <c:v>89.196993532141661</c:v>
                </c:pt>
                <c:pt idx="1121">
                  <c:v>89.229651831689665</c:v>
                </c:pt>
                <c:pt idx="1122">
                  <c:v>89.240014258122301</c:v>
                </c:pt>
                <c:pt idx="1123">
                  <c:v>89.250376684554936</c:v>
                </c:pt>
                <c:pt idx="1124">
                  <c:v>89.272902637166226</c:v>
                </c:pt>
                <c:pt idx="1125">
                  <c:v>89.233595913024431</c:v>
                </c:pt>
                <c:pt idx="1126">
                  <c:v>89.198065283132564</c:v>
                </c:pt>
                <c:pt idx="1127">
                  <c:v>89.149362762091357</c:v>
                </c:pt>
                <c:pt idx="1128">
                  <c:v>89.10066024105015</c:v>
                </c:pt>
                <c:pt idx="1129">
                  <c:v>89.008668192326638</c:v>
                </c:pt>
                <c:pt idx="1130">
                  <c:v>88.95413421969765</c:v>
                </c:pt>
                <c:pt idx="1131">
                  <c:v>88.971451261814011</c:v>
                </c:pt>
                <c:pt idx="1132">
                  <c:v>89.015503869468404</c:v>
                </c:pt>
                <c:pt idx="1133">
                  <c:v>89.030140242449917</c:v>
                </c:pt>
                <c:pt idx="1134">
                  <c:v>89.072685183118182</c:v>
                </c:pt>
                <c:pt idx="1135">
                  <c:v>89.006030653997328</c:v>
                </c:pt>
                <c:pt idx="1136">
                  <c:v>89.039989252304267</c:v>
                </c:pt>
                <c:pt idx="1137">
                  <c:v>89.028346175849464</c:v>
                </c:pt>
                <c:pt idx="1138">
                  <c:v>89.02871483251694</c:v>
                </c:pt>
                <c:pt idx="1139">
                  <c:v>89.069676620935752</c:v>
                </c:pt>
                <c:pt idx="1140">
                  <c:v>89.088608774462514</c:v>
                </c:pt>
                <c:pt idx="1141">
                  <c:v>89.120247819547913</c:v>
                </c:pt>
                <c:pt idx="1142">
                  <c:v>89.139156721236319</c:v>
                </c:pt>
                <c:pt idx="1143">
                  <c:v>89.132224807056133</c:v>
                </c:pt>
                <c:pt idx="1144">
                  <c:v>89.126347013957016</c:v>
                </c:pt>
                <c:pt idx="1145">
                  <c:v>89.117589132256242</c:v>
                </c:pt>
                <c:pt idx="1146">
                  <c:v>89.018993309637608</c:v>
                </c:pt>
                <c:pt idx="1147">
                  <c:v>89.020171784621638</c:v>
                </c:pt>
                <c:pt idx="1148">
                  <c:v>89.042374722900959</c:v>
                </c:pt>
                <c:pt idx="1149">
                  <c:v>89.033084064582027</c:v>
                </c:pt>
                <c:pt idx="1150">
                  <c:v>89.042229242070604</c:v>
                </c:pt>
                <c:pt idx="1151">
                  <c:v>88.928873150692411</c:v>
                </c:pt>
                <c:pt idx="1152">
                  <c:v>88.941517136286407</c:v>
                </c:pt>
                <c:pt idx="1153">
                  <c:v>88.966162635230987</c:v>
                </c:pt>
                <c:pt idx="1154">
                  <c:v>88.974930550699966</c:v>
                </c:pt>
                <c:pt idx="1155">
                  <c:v>89.036344511207616</c:v>
                </c:pt>
                <c:pt idx="1156">
                  <c:v>89.119434131858156</c:v>
                </c:pt>
                <c:pt idx="1157">
                  <c:v>89.064042923849044</c:v>
                </c:pt>
                <c:pt idx="1158">
                  <c:v>89.151441648714524</c:v>
                </c:pt>
                <c:pt idx="1159">
                  <c:v>89.182135134401548</c:v>
                </c:pt>
                <c:pt idx="1160">
                  <c:v>89.130935955324119</c:v>
                </c:pt>
                <c:pt idx="1161">
                  <c:v>89.08465848481255</c:v>
                </c:pt>
                <c:pt idx="1162">
                  <c:v>88.95658769878581</c:v>
                </c:pt>
                <c:pt idx="1163">
                  <c:v>89.037685119976288</c:v>
                </c:pt>
                <c:pt idx="1164">
                  <c:v>88.91898103954901</c:v>
                </c:pt>
                <c:pt idx="1165">
                  <c:v>88.95951019077458</c:v>
                </c:pt>
                <c:pt idx="1166">
                  <c:v>88.995095472457848</c:v>
                </c:pt>
                <c:pt idx="1167">
                  <c:v>88.985502479106927</c:v>
                </c:pt>
                <c:pt idx="1168">
                  <c:v>89.091989034189098</c:v>
                </c:pt>
                <c:pt idx="1169">
                  <c:v>89.068607590189629</c:v>
                </c:pt>
                <c:pt idx="1170">
                  <c:v>88.948051312502827</c:v>
                </c:pt>
                <c:pt idx="1171">
                  <c:v>88.958697109805769</c:v>
                </c:pt>
                <c:pt idx="1172">
                  <c:v>88.981872209531289</c:v>
                </c:pt>
                <c:pt idx="1173">
                  <c:v>89.012093388951683</c:v>
                </c:pt>
                <c:pt idx="1174">
                  <c:v>88.994797070224166</c:v>
                </c:pt>
                <c:pt idx="1175">
                  <c:v>89.015763984686828</c:v>
                </c:pt>
                <c:pt idx="1176">
                  <c:v>89.194701856772966</c:v>
                </c:pt>
                <c:pt idx="1177">
                  <c:v>89.129916755691426</c:v>
                </c:pt>
                <c:pt idx="1178">
                  <c:v>89.065131654609885</c:v>
                </c:pt>
                <c:pt idx="1179">
                  <c:v>89.017315273306565</c:v>
                </c:pt>
                <c:pt idx="1180">
                  <c:v>89.016721965592666</c:v>
                </c:pt>
                <c:pt idx="1181">
                  <c:v>89.143173080641432</c:v>
                </c:pt>
                <c:pt idx="1182">
                  <c:v>89.127034421342756</c:v>
                </c:pt>
                <c:pt idx="1183">
                  <c:v>89.088773539244812</c:v>
                </c:pt>
                <c:pt idx="1184">
                  <c:v>89.036538219191328</c:v>
                </c:pt>
                <c:pt idx="1185">
                  <c:v>88.992106663451352</c:v>
                </c:pt>
                <c:pt idx="1186">
                  <c:v>89.006375934940479</c:v>
                </c:pt>
                <c:pt idx="1187">
                  <c:v>89.002623707768905</c:v>
                </c:pt>
                <c:pt idx="1188">
                  <c:v>89.052474843933211</c:v>
                </c:pt>
                <c:pt idx="1189">
                  <c:v>88.925317788208019</c:v>
                </c:pt>
                <c:pt idx="1190">
                  <c:v>88.983476576589567</c:v>
                </c:pt>
                <c:pt idx="1191">
                  <c:v>89.033205229156025</c:v>
                </c:pt>
                <c:pt idx="1192">
                  <c:v>89.082933881722482</c:v>
                </c:pt>
                <c:pt idx="1193">
                  <c:v>88.964596976975699</c:v>
                </c:pt>
                <c:pt idx="1194">
                  <c:v>88.996242875106532</c:v>
                </c:pt>
                <c:pt idx="1195">
                  <c:v>89.092046789621591</c:v>
                </c:pt>
                <c:pt idx="1196">
                  <c:v>89.032216375455803</c:v>
                </c:pt>
                <c:pt idx="1197">
                  <c:v>89.128020289970863</c:v>
                </c:pt>
                <c:pt idx="1198">
                  <c:v>89.095445456786138</c:v>
                </c:pt>
                <c:pt idx="1199">
                  <c:v>88.988655010211332</c:v>
                </c:pt>
                <c:pt idx="1200">
                  <c:v>88.962408134184784</c:v>
                </c:pt>
                <c:pt idx="1201">
                  <c:v>88.936161258158236</c:v>
                </c:pt>
                <c:pt idx="1202">
                  <c:v>88.909914382131689</c:v>
                </c:pt>
                <c:pt idx="1203">
                  <c:v>88.883667506105141</c:v>
                </c:pt>
                <c:pt idx="1204">
                  <c:v>88.848823022421342</c:v>
                </c:pt>
                <c:pt idx="1205">
                  <c:v>88.826685430296166</c:v>
                </c:pt>
                <c:pt idx="1206">
                  <c:v>88.775711881995051</c:v>
                </c:pt>
                <c:pt idx="1207">
                  <c:v>88.801391778252921</c:v>
                </c:pt>
                <c:pt idx="1208">
                  <c:v>88.750418229951805</c:v>
                </c:pt>
                <c:pt idx="1209">
                  <c:v>88.699444681650689</c:v>
                </c:pt>
                <c:pt idx="1210">
                  <c:v>88.630782593350318</c:v>
                </c:pt>
                <c:pt idx="1211">
                  <c:v>88.574827396608569</c:v>
                </c:pt>
                <c:pt idx="1212">
                  <c:v>88.51887219986682</c:v>
                </c:pt>
                <c:pt idx="1213">
                  <c:v>88.462917003125071</c:v>
                </c:pt>
                <c:pt idx="1214">
                  <c:v>88.448463925727182</c:v>
                </c:pt>
                <c:pt idx="1215">
                  <c:v>88.434010848329294</c:v>
                </c:pt>
                <c:pt idx="1216">
                  <c:v>88.419557770931405</c:v>
                </c:pt>
                <c:pt idx="1217">
                  <c:v>88.421010334881188</c:v>
                </c:pt>
                <c:pt idx="1218">
                  <c:v>88.422462898830972</c:v>
                </c:pt>
                <c:pt idx="1219">
                  <c:v>88.423915462780755</c:v>
                </c:pt>
                <c:pt idx="1220">
                  <c:v>88.425368026730538</c:v>
                </c:pt>
                <c:pt idx="1221">
                  <c:v>88.426820590680322</c:v>
                </c:pt>
                <c:pt idx="1222">
                  <c:v>88.428273154630105</c:v>
                </c:pt>
                <c:pt idx="1223">
                  <c:v>88.429725718579888</c:v>
                </c:pt>
                <c:pt idx="1224">
                  <c:v>88.468845848869861</c:v>
                </c:pt>
                <c:pt idx="1225">
                  <c:v>88.590822467916155</c:v>
                </c:pt>
                <c:pt idx="1226">
                  <c:v>88.592275031865938</c:v>
                </c:pt>
                <c:pt idx="1227">
                  <c:v>88.593727595815722</c:v>
                </c:pt>
                <c:pt idx="1228">
                  <c:v>88.595180159765505</c:v>
                </c:pt>
                <c:pt idx="1229">
                  <c:v>88.596632723715288</c:v>
                </c:pt>
                <c:pt idx="1230">
                  <c:v>88.598085287665072</c:v>
                </c:pt>
                <c:pt idx="1231">
                  <c:v>88.599537851614855</c:v>
                </c:pt>
                <c:pt idx="1232">
                  <c:v>88.600990415564638</c:v>
                </c:pt>
                <c:pt idx="1233">
                  <c:v>88.585099511186925</c:v>
                </c:pt>
                <c:pt idx="1234">
                  <c:v>88.648060796968153</c:v>
                </c:pt>
                <c:pt idx="1235">
                  <c:v>88.649513360917936</c:v>
                </c:pt>
                <c:pt idx="1236">
                  <c:v>88.65096592486772</c:v>
                </c:pt>
                <c:pt idx="1237">
                  <c:v>88.607915832018563</c:v>
                </c:pt>
                <c:pt idx="1238">
                  <c:v>88.564865739169406</c:v>
                </c:pt>
                <c:pt idx="1239">
                  <c:v>88.521815646320249</c:v>
                </c:pt>
                <c:pt idx="1240">
                  <c:v>88.478765553471092</c:v>
                </c:pt>
                <c:pt idx="1241">
                  <c:v>88.435715460621935</c:v>
                </c:pt>
                <c:pt idx="1242">
                  <c:v>88.392665367772778</c:v>
                </c:pt>
                <c:pt idx="1243">
                  <c:v>88.349615274923622</c:v>
                </c:pt>
                <c:pt idx="1244">
                  <c:v>88.306565182074465</c:v>
                </c:pt>
                <c:pt idx="1245">
                  <c:v>88.263515089225308</c:v>
                </c:pt>
                <c:pt idx="1246">
                  <c:v>88.220464996376151</c:v>
                </c:pt>
                <c:pt idx="1247">
                  <c:v>88.137119664359176</c:v>
                </c:pt>
                <c:pt idx="1248">
                  <c:v>88.222467585727756</c:v>
                </c:pt>
                <c:pt idx="1249">
                  <c:v>88.288322107491226</c:v>
                </c:pt>
                <c:pt idx="1250">
                  <c:v>88.373670028859806</c:v>
                </c:pt>
                <c:pt idx="1251">
                  <c:v>88.459017950228386</c:v>
                </c:pt>
                <c:pt idx="1252">
                  <c:v>88.589816886075099</c:v>
                </c:pt>
                <c:pt idx="1253">
                  <c:v>88.506471554058123</c:v>
                </c:pt>
                <c:pt idx="1254">
                  <c:v>88.463421461208966</c:v>
                </c:pt>
                <c:pt idx="1255">
                  <c:v>88.380076129191991</c:v>
                </c:pt>
                <c:pt idx="1256">
                  <c:v>88.330562359628018</c:v>
                </c:pt>
                <c:pt idx="1257">
                  <c:v>88.383303076023424</c:v>
                </c:pt>
                <c:pt idx="1258">
                  <c:v>88.519996272233371</c:v>
                </c:pt>
                <c:pt idx="1259">
                  <c:v>88.623984564353364</c:v>
                </c:pt>
                <c:pt idx="1260">
                  <c:v>88.772475513272298</c:v>
                </c:pt>
                <c:pt idx="1261">
                  <c:v>88.923906931640573</c:v>
                </c:pt>
                <c:pt idx="1262">
                  <c:v>89.024116534175533</c:v>
                </c:pt>
                <c:pt idx="1263">
                  <c:v>89.015421522097867</c:v>
                </c:pt>
                <c:pt idx="1264">
                  <c:v>89.006726510020201</c:v>
                </c:pt>
                <c:pt idx="1265">
                  <c:v>89.012747293442416</c:v>
                </c:pt>
                <c:pt idx="1266">
                  <c:v>89.119093288356183</c:v>
                </c:pt>
                <c:pt idx="1267">
                  <c:v>89.088935186378208</c:v>
                </c:pt>
                <c:pt idx="1268">
                  <c:v>88.994135194723455</c:v>
                </c:pt>
                <c:pt idx="1269">
                  <c:v>89.136789430459842</c:v>
                </c:pt>
                <c:pt idx="1270">
                  <c:v>89.149661784380697</c:v>
                </c:pt>
                <c:pt idx="1271">
                  <c:v>89.145190845330092</c:v>
                </c:pt>
                <c:pt idx="1272">
                  <c:v>89.080840832750866</c:v>
                </c:pt>
                <c:pt idx="1273">
                  <c:v>89.120440064051891</c:v>
                </c:pt>
                <c:pt idx="1274">
                  <c:v>89.141534337539412</c:v>
                </c:pt>
                <c:pt idx="1275">
                  <c:v>89.156558650821736</c:v>
                </c:pt>
                <c:pt idx="1276">
                  <c:v>89.158494918627269</c:v>
                </c:pt>
                <c:pt idx="1277">
                  <c:v>89.160431186432803</c:v>
                </c:pt>
                <c:pt idx="1278">
                  <c:v>89.133414844967561</c:v>
                </c:pt>
                <c:pt idx="1279">
                  <c:v>89.045136526564278</c:v>
                </c:pt>
                <c:pt idx="1280">
                  <c:v>88.942344113434359</c:v>
                </c:pt>
                <c:pt idx="1281">
                  <c:v>88.975958805390391</c:v>
                </c:pt>
                <c:pt idx="1282">
                  <c:v>89.039216816541142</c:v>
                </c:pt>
                <c:pt idx="1283">
                  <c:v>88.948858681065161</c:v>
                </c:pt>
                <c:pt idx="1284">
                  <c:v>89.040952648391851</c:v>
                </c:pt>
                <c:pt idx="1285">
                  <c:v>89.005237118289841</c:v>
                </c:pt>
                <c:pt idx="1286">
                  <c:v>89.071748401939203</c:v>
                </c:pt>
                <c:pt idx="1287">
                  <c:v>89.011723605875758</c:v>
                </c:pt>
                <c:pt idx="1288">
                  <c:v>89.086176496905196</c:v>
                </c:pt>
                <c:pt idx="1289">
                  <c:v>89.026151700841751</c:v>
                </c:pt>
                <c:pt idx="1290">
                  <c:v>89.115296817653729</c:v>
                </c:pt>
                <c:pt idx="1291">
                  <c:v>89.063780181684336</c:v>
                </c:pt>
                <c:pt idx="1292">
                  <c:v>88.990079180227042</c:v>
                </c:pt>
                <c:pt idx="1293">
                  <c:v>89.042221771740117</c:v>
                </c:pt>
                <c:pt idx="1294">
                  <c:v>88.99426181991879</c:v>
                </c:pt>
                <c:pt idx="1295">
                  <c:v>89.056470289228912</c:v>
                </c:pt>
                <c:pt idx="1296">
                  <c:v>88.989177025449848</c:v>
                </c:pt>
                <c:pt idx="1297">
                  <c:v>89.009906128372535</c:v>
                </c:pt>
                <c:pt idx="1298">
                  <c:v>89.055441938258383</c:v>
                </c:pt>
                <c:pt idx="1299">
                  <c:v>88.966002620049622</c:v>
                </c:pt>
                <c:pt idx="1300">
                  <c:v>89.015499904169914</c:v>
                </c:pt>
                <c:pt idx="1301">
                  <c:v>89.018328670053151</c:v>
                </c:pt>
                <c:pt idx="1302">
                  <c:v>89.067825954173443</c:v>
                </c:pt>
                <c:pt idx="1303">
                  <c:v>88.966385122614085</c:v>
                </c:pt>
                <c:pt idx="1304">
                  <c:v>89.032961523645199</c:v>
                </c:pt>
                <c:pt idx="1305">
                  <c:v>89.085949295832492</c:v>
                </c:pt>
                <c:pt idx="1306">
                  <c:v>89.023840916665108</c:v>
                </c:pt>
                <c:pt idx="1307">
                  <c:v>89.076828688852402</c:v>
                </c:pt>
                <c:pt idx="1308">
                  <c:v>88.998114720370694</c:v>
                </c:pt>
                <c:pt idx="1309">
                  <c:v>89.013728445865112</c:v>
                </c:pt>
                <c:pt idx="1310">
                  <c:v>89.064481017488404</c:v>
                </c:pt>
                <c:pt idx="1311">
                  <c:v>88.981366250209518</c:v>
                </c:pt>
                <c:pt idx="1312">
                  <c:v>89.000392678778041</c:v>
                </c:pt>
                <c:pt idx="1313">
                  <c:v>89.01600640427246</c:v>
                </c:pt>
                <c:pt idx="1314">
                  <c:v>89.083525187053453</c:v>
                </c:pt>
                <c:pt idx="1315">
                  <c:v>89.066289915016668</c:v>
                </c:pt>
                <c:pt idx="1316">
                  <c:v>89.027233749428405</c:v>
                </c:pt>
                <c:pt idx="1317">
                  <c:v>89.094195959571223</c:v>
                </c:pt>
                <c:pt idx="1318">
                  <c:v>89.065218587782269</c:v>
                </c:pt>
                <c:pt idx="1319">
                  <c:v>89.032255359939541</c:v>
                </c:pt>
                <c:pt idx="1320">
                  <c:v>89.124048563745419</c:v>
                </c:pt>
                <c:pt idx="1321">
                  <c:v>89.131576150980919</c:v>
                </c:pt>
                <c:pt idx="1322">
                  <c:v>89.149147645641435</c:v>
                </c:pt>
                <c:pt idx="1323">
                  <c:v>89.101785848293787</c:v>
                </c:pt>
                <c:pt idx="1324">
                  <c:v>88.997477693180102</c:v>
                </c:pt>
                <c:pt idx="1325">
                  <c:v>89.051574676598122</c:v>
                </c:pt>
                <c:pt idx="1326">
                  <c:v>88.937667358477853</c:v>
                </c:pt>
                <c:pt idx="1327">
                  <c:v>88.958864210677831</c:v>
                </c:pt>
                <c:pt idx="1328">
                  <c:v>89.023169324217676</c:v>
                </c:pt>
                <c:pt idx="1329">
                  <c:v>89.137055993168374</c:v>
                </c:pt>
                <c:pt idx="1330">
                  <c:v>89.099018206717417</c:v>
                </c:pt>
                <c:pt idx="1331">
                  <c:v>89.049811150055163</c:v>
                </c:pt>
                <c:pt idx="1332">
                  <c:v>88.996203294595745</c:v>
                </c:pt>
                <c:pt idx="1333">
                  <c:v>89.072893349283831</c:v>
                </c:pt>
                <c:pt idx="1334">
                  <c:v>88.973147317376302</c:v>
                </c:pt>
                <c:pt idx="1335">
                  <c:v>89.061611386507991</c:v>
                </c:pt>
                <c:pt idx="1336">
                  <c:v>89.013651434686665</c:v>
                </c:pt>
                <c:pt idx="1337">
                  <c:v>89.090304359154899</c:v>
                </c:pt>
                <c:pt idx="1338">
                  <c:v>89.033962881611288</c:v>
                </c:pt>
                <c:pt idx="1339">
                  <c:v>89.110615806079522</c:v>
                </c:pt>
                <c:pt idx="1340">
                  <c:v>89.050861625461806</c:v>
                </c:pt>
                <c:pt idx="1341">
                  <c:v>88.99110744484409</c:v>
                </c:pt>
                <c:pt idx="1342">
                  <c:v>89.067760369312325</c:v>
                </c:pt>
                <c:pt idx="1343">
                  <c:v>88.96997665560113</c:v>
                </c:pt>
                <c:pt idx="1344">
                  <c:v>89.096011490930309</c:v>
                </c:pt>
                <c:pt idx="1345">
                  <c:v>89.048117506041848</c:v>
                </c:pt>
                <c:pt idx="1346">
                  <c:v>88.996294448443763</c:v>
                </c:pt>
                <c:pt idx="1347">
                  <c:v>89.110181117394461</c:v>
                </c:pt>
                <c:pt idx="1348">
                  <c:v>89.086727949201077</c:v>
                </c:pt>
                <c:pt idx="1349">
                  <c:v>89.063274781007692</c:v>
                </c:pt>
                <c:pt idx="1350">
                  <c:v>89.025236994556735</c:v>
                </c:pt>
                <c:pt idx="1351">
                  <c:v>89.084479810490478</c:v>
                </c:pt>
                <c:pt idx="1352">
                  <c:v>89.016589107278136</c:v>
                </c:pt>
                <c:pt idx="1353">
                  <c:v>89.039901442549464</c:v>
                </c:pt>
                <c:pt idx="1354">
                  <c:v>88.962354797070034</c:v>
                </c:pt>
                <c:pt idx="1355">
                  <c:v>88.991687117651466</c:v>
                </c:pt>
                <c:pt idx="1356">
                  <c:v>89.026345300084529</c:v>
                </c:pt>
                <c:pt idx="1357">
                  <c:v>89.04854823836385</c:v>
                </c:pt>
                <c:pt idx="1358">
                  <c:v>89.026918132851691</c:v>
                </c:pt>
                <c:pt idx="1359">
                  <c:v>89.063195414250629</c:v>
                </c:pt>
                <c:pt idx="1360">
                  <c:v>89.023888690108834</c:v>
                </c:pt>
                <c:pt idx="1361">
                  <c:v>89.08173567176334</c:v>
                </c:pt>
                <c:pt idx="1362">
                  <c:v>89.072445013444408</c:v>
                </c:pt>
                <c:pt idx="1363">
                  <c:v>89.004190319417873</c:v>
                </c:pt>
                <c:pt idx="1364">
                  <c:v>89.076867672958727</c:v>
                </c:pt>
                <c:pt idx="1365">
                  <c:v>89.100604150116979</c:v>
                </c:pt>
                <c:pt idx="1366">
                  <c:v>88.987485620239042</c:v>
                </c:pt>
                <c:pt idx="1367">
                  <c:v>89.102990455795307</c:v>
                </c:pt>
                <c:pt idx="1368">
                  <c:v>89.051776924272701</c:v>
                </c:pt>
                <c:pt idx="1369">
                  <c:v>89.014230235218292</c:v>
                </c:pt>
                <c:pt idx="1370">
                  <c:v>88.991479037964396</c:v>
                </c:pt>
                <c:pt idx="1371">
                  <c:v>89.022466242142869</c:v>
                </c:pt>
                <c:pt idx="1372">
                  <c:v>89.090560134472028</c:v>
                </c:pt>
                <c:pt idx="1373">
                  <c:v>89.118294471586083</c:v>
                </c:pt>
                <c:pt idx="1374">
                  <c:v>89.166239435148526</c:v>
                </c:pt>
                <c:pt idx="1375">
                  <c:v>89.188765387759815</c:v>
                </c:pt>
                <c:pt idx="1376">
                  <c:v>89.217030141788129</c:v>
                </c:pt>
                <c:pt idx="1377">
                  <c:v>89.207739483469197</c:v>
                </c:pt>
                <c:pt idx="1378">
                  <c:v>89.200072589245508</c:v>
                </c:pt>
                <c:pt idx="1379">
                  <c:v>89.108080540521996</c:v>
                </c:pt>
                <c:pt idx="1380">
                  <c:v>88.987968022302667</c:v>
                </c:pt>
                <c:pt idx="1381">
                  <c:v>88.924303123522421</c:v>
                </c:pt>
                <c:pt idx="1382">
                  <c:v>88.883871789644019</c:v>
                </c:pt>
                <c:pt idx="1383">
                  <c:v>88.936063574972792</c:v>
                </c:pt>
                <c:pt idx="1384">
                  <c:v>88.990511209908391</c:v>
                </c:pt>
                <c:pt idx="1385">
                  <c:v>89.12851233985954</c:v>
                </c:pt>
                <c:pt idx="1386">
                  <c:v>89.16152450863855</c:v>
                </c:pt>
                <c:pt idx="1387">
                  <c:v>89.06909801134266</c:v>
                </c:pt>
                <c:pt idx="1388">
                  <c:v>89.039391174777563</c:v>
                </c:pt>
                <c:pt idx="1389">
                  <c:v>88.993089537437228</c:v>
                </c:pt>
                <c:pt idx="1390">
                  <c:v>89.07037931669467</c:v>
                </c:pt>
                <c:pt idx="1391">
                  <c:v>89.129399084888036</c:v>
                </c:pt>
                <c:pt idx="1392">
                  <c:v>89.120644524905757</c:v>
                </c:pt>
                <c:pt idx="1393">
                  <c:v>89.062318697805424</c:v>
                </c:pt>
                <c:pt idx="1394">
                  <c:v>88.96263385089037</c:v>
                </c:pt>
                <c:pt idx="1395">
                  <c:v>89.01444830282847</c:v>
                </c:pt>
                <c:pt idx="1396">
                  <c:v>89.115247994536773</c:v>
                </c:pt>
                <c:pt idx="1397">
                  <c:v>89.142357408359757</c:v>
                </c:pt>
                <c:pt idx="1398">
                  <c:v>89.164883360971046</c:v>
                </c:pt>
                <c:pt idx="1399">
                  <c:v>89.187409313582336</c:v>
                </c:pt>
                <c:pt idx="1400">
                  <c:v>89.215674067610649</c:v>
                </c:pt>
                <c:pt idx="1401">
                  <c:v>89.200098143791493</c:v>
                </c:pt>
                <c:pt idx="1402">
                  <c:v>89.063763490535024</c:v>
                </c:pt>
                <c:pt idx="1403">
                  <c:v>89.020041663239837</c:v>
                </c:pt>
                <c:pt idx="1404">
                  <c:v>89.054000261546776</c:v>
                </c:pt>
                <c:pt idx="1405">
                  <c:v>89.057253977505823</c:v>
                </c:pt>
                <c:pt idx="1406">
                  <c:v>88.939778998172045</c:v>
                </c:pt>
                <c:pt idx="1407">
                  <c:v>88.899347664293643</c:v>
                </c:pt>
                <c:pt idx="1408">
                  <c:v>88.913984037275156</c:v>
                </c:pt>
                <c:pt idx="1409">
                  <c:v>88.9535698225787</c:v>
                </c:pt>
                <c:pt idx="1410">
                  <c:v>89.02259786943705</c:v>
                </c:pt>
                <c:pt idx="1411">
                  <c:v>89.093018172985396</c:v>
                </c:pt>
                <c:pt idx="1412">
                  <c:v>89.035510140130924</c:v>
                </c:pt>
                <c:pt idx="1413">
                  <c:v>89.104538186989274</c:v>
                </c:pt>
                <c:pt idx="1414">
                  <c:v>89.009340720600846</c:v>
                </c:pt>
                <c:pt idx="1415">
                  <c:v>89.023090917227577</c:v>
                </c:pt>
                <c:pt idx="1416">
                  <c:v>88.990696576494358</c:v>
                </c:pt>
                <c:pt idx="1417">
                  <c:v>89.064761070043119</c:v>
                </c:pt>
                <c:pt idx="1418">
                  <c:v>89.182972700409522</c:v>
                </c:pt>
                <c:pt idx="1419">
                  <c:v>89.198874181993077</c:v>
                </c:pt>
                <c:pt idx="1420">
                  <c:v>89.076990826649407</c:v>
                </c:pt>
                <c:pt idx="1421">
                  <c:v>88.961693783398587</c:v>
                </c:pt>
                <c:pt idx="1422">
                  <c:v>89.015684201859443</c:v>
                </c:pt>
                <c:pt idx="1423">
                  <c:v>88.990379570653388</c:v>
                </c:pt>
                <c:pt idx="1424">
                  <c:v>88.970483407702119</c:v>
                </c:pt>
                <c:pt idx="1425">
                  <c:v>89.031710101423073</c:v>
                </c:pt>
                <c:pt idx="1426">
                  <c:v>89.115852965573879</c:v>
                </c:pt>
                <c:pt idx="1427">
                  <c:v>89.114340804577139</c:v>
                </c:pt>
                <c:pt idx="1428">
                  <c:v>89.036156046856206</c:v>
                </c:pt>
                <c:pt idx="1429">
                  <c:v>88.97404654943675</c:v>
                </c:pt>
                <c:pt idx="1430">
                  <c:v>89.044625345605226</c:v>
                </c:pt>
                <c:pt idx="1431">
                  <c:v>88.975570854578791</c:v>
                </c:pt>
                <c:pt idx="1432">
                  <c:v>89.003747103110769</c:v>
                </c:pt>
                <c:pt idx="1433">
                  <c:v>89.03866878461389</c:v>
                </c:pt>
                <c:pt idx="1434">
                  <c:v>89.031001890390201</c:v>
                </c:pt>
                <c:pt idx="1435">
                  <c:v>88.960327721003637</c:v>
                </c:pt>
                <c:pt idx="1436">
                  <c:v>89.002311099648281</c:v>
                </c:pt>
                <c:pt idx="1437">
                  <c:v>89.073825110302479</c:v>
                </c:pt>
                <c:pt idx="1438">
                  <c:v>89.059179736461118</c:v>
                </c:pt>
                <c:pt idx="1439">
                  <c:v>89.085047769335432</c:v>
                </c:pt>
                <c:pt idx="1440">
                  <c:v>89.081359085749881</c:v>
                </c:pt>
                <c:pt idx="1441">
                  <c:v>89.086048726487334</c:v>
                </c:pt>
                <c:pt idx="1442">
                  <c:v>89.071023952833343</c:v>
                </c:pt>
                <c:pt idx="1443">
                  <c:v>89.099288706861657</c:v>
                </c:pt>
                <c:pt idx="1444">
                  <c:v>89.125201042754114</c:v>
                </c:pt>
                <c:pt idx="1445">
                  <c:v>89.145374577229546</c:v>
                </c:pt>
                <c:pt idx="1446">
                  <c:v>89.177013622314945</c:v>
                </c:pt>
                <c:pt idx="1447">
                  <c:v>89.197187156790378</c:v>
                </c:pt>
                <c:pt idx="1448">
                  <c:v>89.21736069126581</c:v>
                </c:pt>
                <c:pt idx="1449">
                  <c:v>89.205717614811007</c:v>
                </c:pt>
                <c:pt idx="1450">
                  <c:v>89.109577014865479</c:v>
                </c:pt>
                <c:pt idx="1451">
                  <c:v>89.097933938410677</c:v>
                </c:pt>
                <c:pt idx="1452">
                  <c:v>89.108122936099974</c:v>
                </c:pt>
                <c:pt idx="1453">
                  <c:v>89.124280381585606</c:v>
                </c:pt>
                <c:pt idx="1454">
                  <c:v>89.158984926654739</c:v>
                </c:pt>
                <c:pt idx="1455">
                  <c:v>89.167672200899815</c:v>
                </c:pt>
                <c:pt idx="1456">
                  <c:v>89.22856036527638</c:v>
                </c:pt>
                <c:pt idx="1457">
                  <c:v>89.237247639521456</c:v>
                </c:pt>
                <c:pt idx="1458">
                  <c:v>89.245934913766533</c:v>
                </c:pt>
                <c:pt idx="1459">
                  <c:v>89.254622188011609</c:v>
                </c:pt>
                <c:pt idx="1460">
                  <c:v>89.263309462256686</c:v>
                </c:pt>
                <c:pt idx="1461">
                  <c:v>89.271996736501762</c:v>
                </c:pt>
                <c:pt idx="1462">
                  <c:v>89.280684010746839</c:v>
                </c:pt>
                <c:pt idx="1463">
                  <c:v>89.289371284991915</c:v>
                </c:pt>
                <c:pt idx="1464">
                  <c:v>89.298058559236992</c:v>
                </c:pt>
                <c:pt idx="1465">
                  <c:v>89.306745833482069</c:v>
                </c:pt>
                <c:pt idx="1466">
                  <c:v>89.315433107727145</c:v>
                </c:pt>
                <c:pt idx="1467">
                  <c:v>89.324120381972222</c:v>
                </c:pt>
                <c:pt idx="1468">
                  <c:v>89.332807656217298</c:v>
                </c:pt>
                <c:pt idx="1469">
                  <c:v>89.341494930462375</c:v>
                </c:pt>
                <c:pt idx="1470">
                  <c:v>89.350182204707451</c:v>
                </c:pt>
                <c:pt idx="1471">
                  <c:v>89.358869478952528</c:v>
                </c:pt>
                <c:pt idx="1472">
                  <c:v>89.367556753197604</c:v>
                </c:pt>
                <c:pt idx="1473">
                  <c:v>89.376244027442681</c:v>
                </c:pt>
                <c:pt idx="1474">
                  <c:v>89.384931301687757</c:v>
                </c:pt>
                <c:pt idx="1475">
                  <c:v>89.393618575932834</c:v>
                </c:pt>
                <c:pt idx="1476">
                  <c:v>89.421466988964539</c:v>
                </c:pt>
                <c:pt idx="1477">
                  <c:v>89.430154263209616</c:v>
                </c:pt>
                <c:pt idx="1478">
                  <c:v>89.441682528453981</c:v>
                </c:pt>
                <c:pt idx="1479">
                  <c:v>89.47332157353938</c:v>
                </c:pt>
                <c:pt idx="1480">
                  <c:v>89.460942381720443</c:v>
                </c:pt>
                <c:pt idx="1481">
                  <c:v>89.446639650918243</c:v>
                </c:pt>
                <c:pt idx="1482">
                  <c:v>89.432336920116043</c:v>
                </c:pt>
                <c:pt idx="1483">
                  <c:v>89.418034189313843</c:v>
                </c:pt>
                <c:pt idx="1484">
                  <c:v>89.432359629790568</c:v>
                </c:pt>
                <c:pt idx="1485">
                  <c:v>89.45129178331733</c:v>
                </c:pt>
                <c:pt idx="1486">
                  <c:v>89.437408359707007</c:v>
                </c:pt>
                <c:pt idx="1487">
                  <c:v>89.430317986365381</c:v>
                </c:pt>
                <c:pt idx="1488">
                  <c:v>89.360637878208465</c:v>
                </c:pt>
                <c:pt idx="1489">
                  <c:v>89.320766956242309</c:v>
                </c:pt>
                <c:pt idx="1490">
                  <c:v>89.314889163143192</c:v>
                </c:pt>
                <c:pt idx="1491">
                  <c:v>89.311363788179932</c:v>
                </c:pt>
                <c:pt idx="1492">
                  <c:v>89.34326427227488</c:v>
                </c:pt>
                <c:pt idx="1493">
                  <c:v>89.288517738625842</c:v>
                </c:pt>
                <c:pt idx="1494">
                  <c:v>89.375916463491322</c:v>
                </c:pt>
                <c:pt idx="1495">
                  <c:v>89.462301090414812</c:v>
                </c:pt>
                <c:pt idx="1496">
                  <c:v>89.452950212386028</c:v>
                </c:pt>
                <c:pt idx="1497">
                  <c:v>89.391837163572418</c:v>
                </c:pt>
                <c:pt idx="1498">
                  <c:v>89.183489455485301</c:v>
                </c:pt>
                <c:pt idx="1499">
                  <c:v>89.219768491721652</c:v>
                </c:pt>
                <c:pt idx="1500">
                  <c:v>89.251653708517566</c:v>
                </c:pt>
                <c:pt idx="1501">
                  <c:v>89.259795819927575</c:v>
                </c:pt>
                <c:pt idx="1502">
                  <c:v>89.236002214498228</c:v>
                </c:pt>
                <c:pt idx="1503">
                  <c:v>89.181301570568024</c:v>
                </c:pt>
                <c:pt idx="1504">
                  <c:v>89.132811677856807</c:v>
                </c:pt>
                <c:pt idx="1505">
                  <c:v>89.08432178514559</c:v>
                </c:pt>
                <c:pt idx="1506">
                  <c:v>88.984636938230537</c:v>
                </c:pt>
                <c:pt idx="1507">
                  <c:v>89.016854039631937</c:v>
                </c:pt>
                <c:pt idx="1508">
                  <c:v>89.033851668098663</c:v>
                </c:pt>
                <c:pt idx="1509">
                  <c:v>89.117908480849295</c:v>
                </c:pt>
                <c:pt idx="1510">
                  <c:v>89.071704513672273</c:v>
                </c:pt>
                <c:pt idx="1511">
                  <c:v>89.003200714027827</c:v>
                </c:pt>
                <c:pt idx="1512">
                  <c:v>89.114368512090806</c:v>
                </c:pt>
                <c:pt idx="1513">
                  <c:v>89.15550748765186</c:v>
                </c:pt>
                <c:pt idx="1514">
                  <c:v>89.088181130337603</c:v>
                </c:pt>
                <c:pt idx="1515">
                  <c:v>89.045111078646698</c:v>
                </c:pt>
                <c:pt idx="1516">
                  <c:v>89.135595056075047</c:v>
                </c:pt>
                <c:pt idx="1517">
                  <c:v>89.021730726437056</c:v>
                </c:pt>
                <c:pt idx="1518">
                  <c:v>89.13748696480252</c:v>
                </c:pt>
                <c:pt idx="1519">
                  <c:v>89.087934562596217</c:v>
                </c:pt>
                <c:pt idx="1520">
                  <c:v>89.031935988252016</c:v>
                </c:pt>
                <c:pt idx="1521">
                  <c:v>89.152481635389307</c:v>
                </c:pt>
                <c:pt idx="1522">
                  <c:v>89.130389071737071</c:v>
                </c:pt>
                <c:pt idx="1523">
                  <c:v>89.138306293990837</c:v>
                </c:pt>
                <c:pt idx="1524">
                  <c:v>89.129731572243244</c:v>
                </c:pt>
                <c:pt idx="1525">
                  <c:v>89.137327293869518</c:v>
                </c:pt>
                <c:pt idx="1526">
                  <c:v>89.070771546234823</c:v>
                </c:pt>
                <c:pt idx="1527">
                  <c:v>89.075292920956471</c:v>
                </c:pt>
                <c:pt idx="1528">
                  <c:v>89.053403167805385</c:v>
                </c:pt>
                <c:pt idx="1529">
                  <c:v>89.004332091347862</c:v>
                </c:pt>
                <c:pt idx="1530">
                  <c:v>89.001612687868842</c:v>
                </c:pt>
                <c:pt idx="1531">
                  <c:v>89.066521366664873</c:v>
                </c:pt>
                <c:pt idx="1532">
                  <c:v>89.053297860981587</c:v>
                </c:pt>
                <c:pt idx="1533">
                  <c:v>89.07347139545702</c:v>
                </c:pt>
                <c:pt idx="1534">
                  <c:v>89.059236757682058</c:v>
                </c:pt>
                <c:pt idx="1535">
                  <c:v>89.039645838627663</c:v>
                </c:pt>
                <c:pt idx="1536">
                  <c:v>88.990805800282104</c:v>
                </c:pt>
                <c:pt idx="1537">
                  <c:v>89.069355348389408</c:v>
                </c:pt>
                <c:pt idx="1538">
                  <c:v>88.994458798549928</c:v>
                </c:pt>
                <c:pt idx="1539">
                  <c:v>89.079720114875229</c:v>
                </c:pt>
                <c:pt idx="1540">
                  <c:v>89.167984861068277</c:v>
                </c:pt>
                <c:pt idx="1541">
                  <c:v>89.178984347816922</c:v>
                </c:pt>
                <c:pt idx="1542">
                  <c:v>89.197034321359368</c:v>
                </c:pt>
                <c:pt idx="1543">
                  <c:v>89.047875875902832</c:v>
                </c:pt>
                <c:pt idx="1544">
                  <c:v>88.820042105768266</c:v>
                </c:pt>
                <c:pt idx="1545">
                  <c:v>88.752693799490061</c:v>
                </c:pt>
                <c:pt idx="1546">
                  <c:v>88.739764131375011</c:v>
                </c:pt>
                <c:pt idx="1547">
                  <c:v>88.795198621675198</c:v>
                </c:pt>
                <c:pt idx="1548">
                  <c:v>88.746530275382739</c:v>
                </c:pt>
                <c:pt idx="1549">
                  <c:v>88.682732704622211</c:v>
                </c:pt>
                <c:pt idx="1550">
                  <c:v>88.626777507880462</c:v>
                </c:pt>
                <c:pt idx="1551">
                  <c:v>88.570822311138713</c:v>
                </c:pt>
                <c:pt idx="1552">
                  <c:v>88.5321625491964</c:v>
                </c:pt>
                <c:pt idx="1553">
                  <c:v>88.509408428601773</c:v>
                </c:pt>
                <c:pt idx="1554">
                  <c:v>88.575955439443035</c:v>
                </c:pt>
                <c:pt idx="1555">
                  <c:v>88.648275739507284</c:v>
                </c:pt>
                <c:pt idx="1556">
                  <c:v>88.711408937619424</c:v>
                </c:pt>
                <c:pt idx="1557">
                  <c:v>88.759965674758178</c:v>
                </c:pt>
                <c:pt idx="1558">
                  <c:v>88.801698642914332</c:v>
                </c:pt>
                <c:pt idx="1559">
                  <c:v>88.722567321673807</c:v>
                </c:pt>
                <c:pt idx="1560">
                  <c:v>88.748956045529866</c:v>
                </c:pt>
                <c:pt idx="1561">
                  <c:v>88.758569505324147</c:v>
                </c:pt>
                <c:pt idx="1562">
                  <c:v>88.619962546933806</c:v>
                </c:pt>
                <c:pt idx="1563">
                  <c:v>88.731623821130214</c:v>
                </c:pt>
                <c:pt idx="1564">
                  <c:v>88.633694515979215</c:v>
                </c:pt>
                <c:pt idx="1565">
                  <c:v>88.495403701802772</c:v>
                </c:pt>
                <c:pt idx="1566">
                  <c:v>88.365086220211083</c:v>
                </c:pt>
                <c:pt idx="1567">
                  <c:v>88.234768738619394</c:v>
                </c:pt>
                <c:pt idx="1568">
                  <c:v>88.124488993450015</c:v>
                </c:pt>
                <c:pt idx="1569">
                  <c:v>88.057055512397795</c:v>
                </c:pt>
                <c:pt idx="1570">
                  <c:v>88.086936711469477</c:v>
                </c:pt>
                <c:pt idx="1571">
                  <c:v>87.800317239833319</c:v>
                </c:pt>
                <c:pt idx="1572">
                  <c:v>87.600406379918113</c:v>
                </c:pt>
                <c:pt idx="1573">
                  <c:v>87.524446170397624</c:v>
                </c:pt>
                <c:pt idx="1574">
                  <c:v>87.459875862952799</c:v>
                </c:pt>
                <c:pt idx="1575">
                  <c:v>87.404437336867858</c:v>
                </c:pt>
                <c:pt idx="1576">
                  <c:v>87.351787824843285</c:v>
                </c:pt>
                <c:pt idx="1577">
                  <c:v>87.470338430569484</c:v>
                </c:pt>
                <c:pt idx="1578">
                  <c:v>87.445846524752056</c:v>
                </c:pt>
                <c:pt idx="1579">
                  <c:v>87.593617652714741</c:v>
                </c:pt>
                <c:pt idx="1580">
                  <c:v>87.671631447398411</c:v>
                </c:pt>
                <c:pt idx="1581">
                  <c:v>87.792675697980911</c:v>
                </c:pt>
                <c:pt idx="1582">
                  <c:v>87.780216165931208</c:v>
                </c:pt>
                <c:pt idx="1583">
                  <c:v>87.882492679529818</c:v>
                </c:pt>
                <c:pt idx="1584">
                  <c:v>87.990449518315373</c:v>
                </c:pt>
                <c:pt idx="1585">
                  <c:v>87.939071476346854</c:v>
                </c:pt>
                <c:pt idx="1586">
                  <c:v>88.090141248915032</c:v>
                </c:pt>
                <c:pt idx="1587">
                  <c:v>88.12390849445913</c:v>
                </c:pt>
                <c:pt idx="1588">
                  <c:v>88.078825353070144</c:v>
                </c:pt>
                <c:pt idx="1589">
                  <c:v>88.041439176345136</c:v>
                </c:pt>
                <c:pt idx="1590">
                  <c:v>88.100023829252351</c:v>
                </c:pt>
                <c:pt idx="1591">
                  <c:v>87.997771067955497</c:v>
                </c:pt>
                <c:pt idx="1592">
                  <c:v>87.870543915814238</c:v>
                </c:pt>
                <c:pt idx="1593">
                  <c:v>87.743316763672979</c:v>
                </c:pt>
                <c:pt idx="1594">
                  <c:v>87.701203928928322</c:v>
                </c:pt>
                <c:pt idx="1595">
                  <c:v>87.756882961632812</c:v>
                </c:pt>
                <c:pt idx="1596">
                  <c:v>87.818242319524245</c:v>
                </c:pt>
                <c:pt idx="1597">
                  <c:v>87.823200059440367</c:v>
                </c:pt>
                <c:pt idx="1598">
                  <c:v>87.876285764350044</c:v>
                </c:pt>
                <c:pt idx="1599">
                  <c:v>88.053353895591428</c:v>
                </c:pt>
                <c:pt idx="1600">
                  <c:v>88.240365077883041</c:v>
                </c:pt>
                <c:pt idx="1601">
                  <c:v>88.329188649609648</c:v>
                </c:pt>
                <c:pt idx="1602">
                  <c:v>88.418012221336255</c:v>
                </c:pt>
                <c:pt idx="1603">
                  <c:v>88.509791491602954</c:v>
                </c:pt>
                <c:pt idx="1604">
                  <c:v>88.613002340205213</c:v>
                </c:pt>
                <c:pt idx="1605">
                  <c:v>88.741939242359081</c:v>
                </c:pt>
                <c:pt idx="1606">
                  <c:v>88.840386461841334</c:v>
                </c:pt>
                <c:pt idx="1607">
                  <c:v>88.948487953730336</c:v>
                </c:pt>
                <c:pt idx="1608">
                  <c:v>88.895815183336126</c:v>
                </c:pt>
                <c:pt idx="1609">
                  <c:v>88.832313090306272</c:v>
                </c:pt>
                <c:pt idx="1610">
                  <c:v>88.741444175794058</c:v>
                </c:pt>
                <c:pt idx="1611">
                  <c:v>88.660583738811098</c:v>
                </c:pt>
                <c:pt idx="1612">
                  <c:v>88.574890107427464</c:v>
                </c:pt>
                <c:pt idx="1613">
                  <c:v>88.48919647604383</c:v>
                </c:pt>
                <c:pt idx="1614">
                  <c:v>88.438825721732499</c:v>
                </c:pt>
                <c:pt idx="1615">
                  <c:v>88.353132090348865</c:v>
                </c:pt>
                <c:pt idx="1616">
                  <c:v>88.362136768191235</c:v>
                </c:pt>
                <c:pt idx="1617">
                  <c:v>88.399577688332329</c:v>
                </c:pt>
                <c:pt idx="1618">
                  <c:v>88.26926020674064</c:v>
                </c:pt>
                <c:pt idx="1619">
                  <c:v>88.361733870422</c:v>
                </c:pt>
                <c:pt idx="1620">
                  <c:v>88.425655733570608</c:v>
                </c:pt>
                <c:pt idx="1621">
                  <c:v>88.272412521981266</c:v>
                </c:pt>
                <c:pt idx="1622">
                  <c:v>88.150549877385785</c:v>
                </c:pt>
                <c:pt idx="1623">
                  <c:v>87.909120232520635</c:v>
                </c:pt>
                <c:pt idx="1624">
                  <c:v>87.876350612052434</c:v>
                </c:pt>
                <c:pt idx="1625">
                  <c:v>87.802729837838044</c:v>
                </c:pt>
                <c:pt idx="1626">
                  <c:v>87.729109063623653</c:v>
                </c:pt>
                <c:pt idx="1627">
                  <c:v>87.635760442859677</c:v>
                </c:pt>
                <c:pt idx="1628">
                  <c:v>87.653403536381731</c:v>
                </c:pt>
                <c:pt idx="1629">
                  <c:v>87.651901029465435</c:v>
                </c:pt>
                <c:pt idx="1630">
                  <c:v>87.751564799404179</c:v>
                </c:pt>
                <c:pt idx="1631">
                  <c:v>87.803076714761261</c:v>
                </c:pt>
                <c:pt idx="1632">
                  <c:v>87.892874169937869</c:v>
                </c:pt>
                <c:pt idx="1633">
                  <c:v>87.970839761431819</c:v>
                </c:pt>
                <c:pt idx="1634">
                  <c:v>88.105091950804436</c:v>
                </c:pt>
                <c:pt idx="1635">
                  <c:v>88.234028852958303</c:v>
                </c:pt>
                <c:pt idx="1636">
                  <c:v>88.226450589902029</c:v>
                </c:pt>
                <c:pt idx="1637">
                  <c:v>88.157364499164999</c:v>
                </c:pt>
                <c:pt idx="1638">
                  <c:v>88.060911586945608</c:v>
                </c:pt>
                <c:pt idx="1639">
                  <c:v>88.071538946563294</c:v>
                </c:pt>
                <c:pt idx="1640">
                  <c:v>88.246045578854918</c:v>
                </c:pt>
                <c:pt idx="1641">
                  <c:v>88.446777254656539</c:v>
                </c:pt>
                <c:pt idx="1642">
                  <c:v>88.647508930458159</c:v>
                </c:pt>
                <c:pt idx="1643">
                  <c:v>88.869466812344186</c:v>
                </c:pt>
                <c:pt idx="1644">
                  <c:v>88.866113910780399</c:v>
                </c:pt>
                <c:pt idx="1645">
                  <c:v>88.9376498856833</c:v>
                </c:pt>
                <c:pt idx="1646">
                  <c:v>89.033195964109026</c:v>
                </c:pt>
                <c:pt idx="1647">
                  <c:v>88.901224096344876</c:v>
                </c:pt>
                <c:pt idx="1648">
                  <c:v>88.821640722806507</c:v>
                </c:pt>
                <c:pt idx="1649">
                  <c:v>88.803621900375774</c:v>
                </c:pt>
                <c:pt idx="1650">
                  <c:v>88.845568144963195</c:v>
                </c:pt>
                <c:pt idx="1651">
                  <c:v>88.684760980699878</c:v>
                </c:pt>
                <c:pt idx="1652">
                  <c:v>88.554443499108189</c:v>
                </c:pt>
                <c:pt idx="1653">
                  <c:v>88.399276748535598</c:v>
                </c:pt>
                <c:pt idx="1654">
                  <c:v>88.255452828534544</c:v>
                </c:pt>
                <c:pt idx="1655">
                  <c:v>87.966802262502782</c:v>
                </c:pt>
                <c:pt idx="1656">
                  <c:v>87.880726686753363</c:v>
                </c:pt>
                <c:pt idx="1657">
                  <c:v>87.717621446300157</c:v>
                </c:pt>
                <c:pt idx="1658">
                  <c:v>87.687445153626769</c:v>
                </c:pt>
                <c:pt idx="1659">
                  <c:v>87.717558171365567</c:v>
                </c:pt>
                <c:pt idx="1660">
                  <c:v>87.599409452818975</c:v>
                </c:pt>
                <c:pt idx="1661">
                  <c:v>87.566591299519146</c:v>
                </c:pt>
                <c:pt idx="1662">
                  <c:v>87.533773146219318</c:v>
                </c:pt>
                <c:pt idx="1663">
                  <c:v>87.483400713848482</c:v>
                </c:pt>
                <c:pt idx="1664">
                  <c:v>87.6418538796989</c:v>
                </c:pt>
                <c:pt idx="1665">
                  <c:v>87.747697593866462</c:v>
                </c:pt>
                <c:pt idx="1666">
                  <c:v>87.853541308034025</c:v>
                </c:pt>
                <c:pt idx="1667">
                  <c:v>87.987490497663714</c:v>
                </c:pt>
                <c:pt idx="1668">
                  <c:v>88.121439687293403</c:v>
                </c:pt>
                <c:pt idx="1669">
                  <c:v>88.176448258625939</c:v>
                </c:pt>
                <c:pt idx="1670">
                  <c:v>88.231456829958475</c:v>
                </c:pt>
                <c:pt idx="1671">
                  <c:v>88.230112698764501</c:v>
                </c:pt>
                <c:pt idx="1672">
                  <c:v>88.228768567570526</c:v>
                </c:pt>
                <c:pt idx="1673">
                  <c:v>88.227424436376552</c:v>
                </c:pt>
                <c:pt idx="1674">
                  <c:v>88.239407872400392</c:v>
                </c:pt>
                <c:pt idx="1675">
                  <c:v>88.2216610561549</c:v>
                </c:pt>
                <c:pt idx="1676">
                  <c:v>88.177742499729035</c:v>
                </c:pt>
                <c:pt idx="1677">
                  <c:v>88.13382394330317</c:v>
                </c:pt>
                <c:pt idx="1678">
                  <c:v>88.039219011860183</c:v>
                </c:pt>
                <c:pt idx="1679">
                  <c:v>88.151160579568511</c:v>
                </c:pt>
                <c:pt idx="1680">
                  <c:v>88.247894588280204</c:v>
                </c:pt>
                <c:pt idx="1681">
                  <c:v>88.340151715180838</c:v>
                </c:pt>
                <c:pt idx="1682">
                  <c:v>88.412371105659162</c:v>
                </c:pt>
                <c:pt idx="1683">
                  <c:v>88.457863618757301</c:v>
                </c:pt>
                <c:pt idx="1684">
                  <c:v>88.460325675956611</c:v>
                </c:pt>
                <c:pt idx="1685">
                  <c:v>88.465441416124875</c:v>
                </c:pt>
                <c:pt idx="1686">
                  <c:v>88.365317278714144</c:v>
                </c:pt>
                <c:pt idx="1687">
                  <c:v>88.314205158828514</c:v>
                </c:pt>
                <c:pt idx="1688">
                  <c:v>88.352763587758758</c:v>
                </c:pt>
                <c:pt idx="1689">
                  <c:v>88.179992482258911</c:v>
                </c:pt>
                <c:pt idx="1690">
                  <c:v>88.179509041720507</c:v>
                </c:pt>
                <c:pt idx="1691">
                  <c:v>88.179025601182104</c:v>
                </c:pt>
                <c:pt idx="1692">
                  <c:v>88.178542160643701</c:v>
                </c:pt>
                <c:pt idx="1693">
                  <c:v>88.271312936058663</c:v>
                </c:pt>
                <c:pt idx="1694">
                  <c:v>88.286459336932211</c:v>
                </c:pt>
                <c:pt idx="1695">
                  <c:v>88.279316575434365</c:v>
                </c:pt>
                <c:pt idx="1696">
                  <c:v>88.372087350849327</c:v>
                </c:pt>
                <c:pt idx="1697">
                  <c:v>88.444820389841965</c:v>
                </c:pt>
                <c:pt idx="1698">
                  <c:v>88.517553428834603</c:v>
                </c:pt>
                <c:pt idx="1699">
                  <c:v>88.558775711835978</c:v>
                </c:pt>
                <c:pt idx="1700">
                  <c:v>88.631508750828615</c:v>
                </c:pt>
                <c:pt idx="1701">
                  <c:v>88.661562111161871</c:v>
                </c:pt>
                <c:pt idx="1702">
                  <c:v>88.655890430091944</c:v>
                </c:pt>
                <c:pt idx="1703">
                  <c:v>88.657577692748035</c:v>
                </c:pt>
                <c:pt idx="1704">
                  <c:v>88.833537805435398</c:v>
                </c:pt>
                <c:pt idx="1705">
                  <c:v>88.952281358070948</c:v>
                </c:pt>
                <c:pt idx="1706">
                  <c:v>88.915668243100271</c:v>
                </c:pt>
                <c:pt idx="1707">
                  <c:v>88.905881884060179</c:v>
                </c:pt>
                <c:pt idx="1708">
                  <c:v>88.896095525020087</c:v>
                </c:pt>
                <c:pt idx="1709">
                  <c:v>88.819903528743652</c:v>
                </c:pt>
                <c:pt idx="1710">
                  <c:v>88.691930903038823</c:v>
                </c:pt>
                <c:pt idx="1711">
                  <c:v>88.737570376426504</c:v>
                </c:pt>
                <c:pt idx="1712">
                  <c:v>88.732496133772116</c:v>
                </c:pt>
                <c:pt idx="1713">
                  <c:v>88.616990384629531</c:v>
                </c:pt>
                <c:pt idx="1714">
                  <c:v>88.629995857853842</c:v>
                </c:pt>
                <c:pt idx="1715">
                  <c:v>88.609474680893129</c:v>
                </c:pt>
                <c:pt idx="1716">
                  <c:v>88.588953503932416</c:v>
                </c:pt>
                <c:pt idx="1717">
                  <c:v>88.621041778654558</c:v>
                </c:pt>
                <c:pt idx="1718">
                  <c:v>88.480491919989689</c:v>
                </c:pt>
                <c:pt idx="1719">
                  <c:v>88.33994206132482</c:v>
                </c:pt>
                <c:pt idx="1720">
                  <c:v>88.199392202659951</c:v>
                </c:pt>
                <c:pt idx="1721">
                  <c:v>88.078880080417392</c:v>
                </c:pt>
                <c:pt idx="1722">
                  <c:v>87.932556444960895</c:v>
                </c:pt>
                <c:pt idx="1723">
                  <c:v>87.788931149888242</c:v>
                </c:pt>
                <c:pt idx="1724">
                  <c:v>87.481085382052854</c:v>
                </c:pt>
                <c:pt idx="1725">
                  <c:v>87.388240888113359</c:v>
                </c:pt>
                <c:pt idx="1726">
                  <c:v>87.272444623333556</c:v>
                </c:pt>
                <c:pt idx="1727">
                  <c:v>87.068205172972426</c:v>
                </c:pt>
                <c:pt idx="1728">
                  <c:v>87.051542126134606</c:v>
                </c:pt>
                <c:pt idx="1729">
                  <c:v>87.300200009897296</c:v>
                </c:pt>
                <c:pt idx="1730">
                  <c:v>87.378386440338119</c:v>
                </c:pt>
                <c:pt idx="1731">
                  <c:v>87.444380942027493</c:v>
                </c:pt>
                <c:pt idx="1732">
                  <c:v>87.475025873153854</c:v>
                </c:pt>
                <c:pt idx="1733">
                  <c:v>87.536626829323538</c:v>
                </c:pt>
                <c:pt idx="1734">
                  <c:v>87.569530731852012</c:v>
                </c:pt>
                <c:pt idx="1735">
                  <c:v>87.47650863688699</c:v>
                </c:pt>
                <c:pt idx="1736">
                  <c:v>87.570861096114427</c:v>
                </c:pt>
                <c:pt idx="1737">
                  <c:v>87.665412071922546</c:v>
                </c:pt>
                <c:pt idx="1738">
                  <c:v>87.759963047730665</c:v>
                </c:pt>
                <c:pt idx="1739">
                  <c:v>87.856767050386665</c:v>
                </c:pt>
                <c:pt idx="1740">
                  <c:v>87.932975380346079</c:v>
                </c:pt>
                <c:pt idx="1741">
                  <c:v>88.065384250088357</c:v>
                </c:pt>
                <c:pt idx="1742">
                  <c:v>88.151625527154721</c:v>
                </c:pt>
                <c:pt idx="1743">
                  <c:v>88.229247210585214</c:v>
                </c:pt>
                <c:pt idx="1744">
                  <c:v>88.311704321516316</c:v>
                </c:pt>
                <c:pt idx="1745">
                  <c:v>88.394161432447419</c:v>
                </c:pt>
                <c:pt idx="1746">
                  <c:v>88.521121200177461</c:v>
                </c:pt>
                <c:pt idx="1747">
                  <c:v>88.652664429119199</c:v>
                </c:pt>
                <c:pt idx="1748">
                  <c:v>88.784207658060936</c:v>
                </c:pt>
                <c:pt idx="1749">
                  <c:v>88.861543030820599</c:v>
                </c:pt>
                <c:pt idx="1750">
                  <c:v>88.875491526168673</c:v>
                </c:pt>
                <c:pt idx="1751">
                  <c:v>88.909106218124705</c:v>
                </c:pt>
                <c:pt idx="1752">
                  <c:v>88.985452274752234</c:v>
                </c:pt>
                <c:pt idx="1753">
                  <c:v>89.034196191176335</c:v>
                </c:pt>
                <c:pt idx="1754">
                  <c:v>89.097454202327086</c:v>
                </c:pt>
                <c:pt idx="1755">
                  <c:v>89.053141064567825</c:v>
                </c:pt>
                <c:pt idx="1756">
                  <c:v>89.008827926808564</c:v>
                </c:pt>
                <c:pt idx="1757">
                  <c:v>89.095005407065869</c:v>
                </c:pt>
                <c:pt idx="1758">
                  <c:v>89.044775782237224</c:v>
                </c:pt>
                <c:pt idx="1759">
                  <c:v>89.009060252135214</c:v>
                </c:pt>
                <c:pt idx="1760">
                  <c:v>89.109751827119155</c:v>
                </c:pt>
                <c:pt idx="1761">
                  <c:v>89.074036297017145</c:v>
                </c:pt>
                <c:pt idx="1762">
                  <c:v>89.038320766915135</c:v>
                </c:pt>
                <c:pt idx="1763">
                  <c:v>88.986237578231766</c:v>
                </c:pt>
                <c:pt idx="1764">
                  <c:v>89.03197243206661</c:v>
                </c:pt>
                <c:pt idx="1765">
                  <c:v>89.111887577236033</c:v>
                </c:pt>
                <c:pt idx="1766">
                  <c:v>89.010818272446116</c:v>
                </c:pt>
                <c:pt idx="1767">
                  <c:v>89.070061088379859</c:v>
                </c:pt>
                <c:pt idx="1768">
                  <c:v>88.998184363389115</c:v>
                </c:pt>
                <c:pt idx="1769">
                  <c:v>89.021496698660442</c:v>
                </c:pt>
                <c:pt idx="1770">
                  <c:v>89.021548995564387</c:v>
                </c:pt>
                <c:pt idx="1771">
                  <c:v>89.045215943508111</c:v>
                </c:pt>
                <c:pt idx="1772">
                  <c:v>88.939149551664983</c:v>
                </c:pt>
                <c:pt idx="1773">
                  <c:v>88.973868568591314</c:v>
                </c:pt>
                <c:pt idx="1774">
                  <c:v>89.009450930993495</c:v>
                </c:pt>
                <c:pt idx="1775">
                  <c:v>89.045033293395676</c:v>
                </c:pt>
                <c:pt idx="1776">
                  <c:v>89.017699719597843</c:v>
                </c:pt>
                <c:pt idx="1777">
                  <c:v>89.102599769619914</c:v>
                </c:pt>
                <c:pt idx="1778">
                  <c:v>89.093309111300982</c:v>
                </c:pt>
                <c:pt idx="1779">
                  <c:v>89.08401845298205</c:v>
                </c:pt>
                <c:pt idx="1780">
                  <c:v>89.021612421832799</c:v>
                </c:pt>
                <c:pt idx="1781">
                  <c:v>89.067983712579178</c:v>
                </c:pt>
                <c:pt idx="1782">
                  <c:v>89.07584876074921</c:v>
                </c:pt>
                <c:pt idx="1783">
                  <c:v>89.064205684294407</c:v>
                </c:pt>
                <c:pt idx="1784">
                  <c:v>88.97815909369632</c:v>
                </c:pt>
                <c:pt idx="1785">
                  <c:v>89.029273398492236</c:v>
                </c:pt>
                <c:pt idx="1786">
                  <c:v>89.063231996799175</c:v>
                </c:pt>
                <c:pt idx="1787">
                  <c:v>89.051588920344372</c:v>
                </c:pt>
                <c:pt idx="1788">
                  <c:v>88.949554908374211</c:v>
                </c:pt>
                <c:pt idx="1789">
                  <c:v>88.977731156906188</c:v>
                </c:pt>
                <c:pt idx="1790">
                  <c:v>89.002558829061869</c:v>
                </c:pt>
                <c:pt idx="1791">
                  <c:v>89.036517427368807</c:v>
                </c:pt>
                <c:pt idx="1792">
                  <c:v>89.024874350914004</c:v>
                </c:pt>
                <c:pt idx="1793">
                  <c:v>89.034019528402581</c:v>
                </c:pt>
                <c:pt idx="1794">
                  <c:v>89.053419256113457</c:v>
                </c:pt>
                <c:pt idx="1795">
                  <c:v>89.03535207697341</c:v>
                </c:pt>
                <c:pt idx="1796">
                  <c:v>89.07085791509077</c:v>
                </c:pt>
                <c:pt idx="1797">
                  <c:v>89.092305437796853</c:v>
                </c:pt>
                <c:pt idx="1798">
                  <c:v>89.122611319209</c:v>
                </c:pt>
                <c:pt idx="1799">
                  <c:v>89.154250364294398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9-45A0-9B15-D2F28CB110C8}"/>
            </c:ext>
          </c:extLst>
        </c:ser>
        <c:ser>
          <c:idx val="1"/>
          <c:order val="1"/>
          <c:tx>
            <c:v>output.prediction.wltp_h.ts/engine_coolant_temperatures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output.prediction.wltp_h.ts!$Z$3:$Z$1803</c:f>
              <c:numCache>
                <c:formatCode>General</c:formatCode>
                <c:ptCount val="1801"/>
                <c:pt idx="0">
                  <c:v>23</c:v>
                </c:pt>
                <c:pt idx="1">
                  <c:v>23.026151084335911</c:v>
                </c:pt>
                <c:pt idx="2">
                  <c:v>23.052302168671819</c:v>
                </c:pt>
                <c:pt idx="3">
                  <c:v>23.078453253007719</c:v>
                </c:pt>
                <c:pt idx="4">
                  <c:v>23.104604337343631</c:v>
                </c:pt>
                <c:pt idx="5">
                  <c:v>23.130755421679542</c:v>
                </c:pt>
                <c:pt idx="6">
                  <c:v>23.156906506015449</c:v>
                </c:pt>
                <c:pt idx="7">
                  <c:v>23.18305759035135</c:v>
                </c:pt>
                <c:pt idx="8">
                  <c:v>23.209208674687261</c:v>
                </c:pt>
                <c:pt idx="9">
                  <c:v>23.235359759023169</c:v>
                </c:pt>
                <c:pt idx="10">
                  <c:v>23.26151084335908</c:v>
                </c:pt>
                <c:pt idx="11">
                  <c:v>23.28766192769498</c:v>
                </c:pt>
                <c:pt idx="12">
                  <c:v>23.30202392889105</c:v>
                </c:pt>
                <c:pt idx="13">
                  <c:v>23.319015705184349</c:v>
                </c:pt>
                <c:pt idx="14">
                  <c:v>23.324429416836939</c:v>
                </c:pt>
                <c:pt idx="15">
                  <c:v>23.405356518865961</c:v>
                </c:pt>
                <c:pt idx="16">
                  <c:v>23.512779609717061</c:v>
                </c:pt>
                <c:pt idx="17">
                  <c:v>23.634871830870068</c:v>
                </c:pt>
                <c:pt idx="18">
                  <c:v>23.759313705337039</c:v>
                </c:pt>
                <c:pt idx="19">
                  <c:v>23.87531238631205</c:v>
                </c:pt>
                <c:pt idx="20">
                  <c:v>24.02836431527162</c:v>
                </c:pt>
                <c:pt idx="21">
                  <c:v>24.177936815425781</c:v>
                </c:pt>
                <c:pt idx="22">
                  <c:v>24.312235463497512</c:v>
                </c:pt>
                <c:pt idx="23">
                  <c:v>24.46725334465507</c:v>
                </c:pt>
                <c:pt idx="24">
                  <c:v>24.623227613898148</c:v>
                </c:pt>
                <c:pt idx="25">
                  <c:v>24.78214857828317</c:v>
                </c:pt>
                <c:pt idx="26">
                  <c:v>24.95817801656197</c:v>
                </c:pt>
                <c:pt idx="27">
                  <c:v>25.146922538134358</c:v>
                </c:pt>
                <c:pt idx="28">
                  <c:v>25.332793340715899</c:v>
                </c:pt>
                <c:pt idx="29">
                  <c:v>25.535402511312029</c:v>
                </c:pt>
                <c:pt idx="30">
                  <c:v>25.741754829080691</c:v>
                </c:pt>
                <c:pt idx="31">
                  <c:v>25.93965113571474</c:v>
                </c:pt>
                <c:pt idx="32">
                  <c:v>26.132959269898119</c:v>
                </c:pt>
                <c:pt idx="33">
                  <c:v>26.326267404081499</c:v>
                </c:pt>
                <c:pt idx="34">
                  <c:v>26.524614059207451</c:v>
                </c:pt>
                <c:pt idx="35">
                  <c:v>26.722004326247891</c:v>
                </c:pt>
                <c:pt idx="36">
                  <c:v>26.918095618722528</c:v>
                </c:pt>
                <c:pt idx="37">
                  <c:v>27.110528710215149</c:v>
                </c:pt>
                <c:pt idx="38">
                  <c:v>27.302976632307232</c:v>
                </c:pt>
                <c:pt idx="39">
                  <c:v>27.494197978776771</c:v>
                </c:pt>
                <c:pt idx="40">
                  <c:v>27.686286006598049</c:v>
                </c:pt>
                <c:pt idx="41">
                  <c:v>27.881939554602159</c:v>
                </c:pt>
                <c:pt idx="42">
                  <c:v>28.065008114419719</c:v>
                </c:pt>
                <c:pt idx="43">
                  <c:v>28.25669789905319</c:v>
                </c:pt>
                <c:pt idx="44">
                  <c:v>28.448218787779371</c:v>
                </c:pt>
                <c:pt idx="45">
                  <c:v>28.641910888634079</c:v>
                </c:pt>
                <c:pt idx="46">
                  <c:v>28.83560298948878</c:v>
                </c:pt>
                <c:pt idx="47">
                  <c:v>29.01018430557788</c:v>
                </c:pt>
                <c:pt idx="48">
                  <c:v>29.18476562166698</c:v>
                </c:pt>
                <c:pt idx="49">
                  <c:v>29.347423276242051</c:v>
                </c:pt>
                <c:pt idx="50">
                  <c:v>29.49294735175862</c:v>
                </c:pt>
                <c:pt idx="51">
                  <c:v>29.588602244877301</c:v>
                </c:pt>
                <c:pt idx="52">
                  <c:v>29.677336720336491</c:v>
                </c:pt>
                <c:pt idx="53">
                  <c:v>29.818094454243671</c:v>
                </c:pt>
                <c:pt idx="54">
                  <c:v>29.951981255507601</c:v>
                </c:pt>
                <c:pt idx="55">
                  <c:v>30.086085994791951</c:v>
                </c:pt>
                <c:pt idx="56">
                  <c:v>30.220190734076301</c:v>
                </c:pt>
                <c:pt idx="57">
                  <c:v>30.354295473360661</c:v>
                </c:pt>
                <c:pt idx="58">
                  <c:v>30.486426188258331</c:v>
                </c:pt>
                <c:pt idx="59">
                  <c:v>30.61940834992804</c:v>
                </c:pt>
                <c:pt idx="60">
                  <c:v>30.75073156027744</c:v>
                </c:pt>
                <c:pt idx="61">
                  <c:v>30.888542326810491</c:v>
                </c:pt>
                <c:pt idx="62">
                  <c:v>31.031104416619371</c:v>
                </c:pt>
                <c:pt idx="63">
                  <c:v>31.177966608335829</c:v>
                </c:pt>
                <c:pt idx="64">
                  <c:v>31.328503247128179</c:v>
                </c:pt>
                <c:pt idx="65">
                  <c:v>31.464241881016878</c:v>
                </c:pt>
                <c:pt idx="66">
                  <c:v>31.589301759245501</c:v>
                </c:pt>
                <c:pt idx="67">
                  <c:v>31.715790942460028</c:v>
                </c:pt>
                <c:pt idx="68">
                  <c:v>31.858235228932951</c:v>
                </c:pt>
                <c:pt idx="69">
                  <c:v>32.002908339904003</c:v>
                </c:pt>
                <c:pt idx="70">
                  <c:v>32.153153919973583</c:v>
                </c:pt>
                <c:pt idx="71">
                  <c:v>32.295464152344017</c:v>
                </c:pt>
                <c:pt idx="72">
                  <c:v>32.446091117432204</c:v>
                </c:pt>
                <c:pt idx="73">
                  <c:v>32.593461865541038</c:v>
                </c:pt>
                <c:pt idx="74">
                  <c:v>32.733520817839342</c:v>
                </c:pt>
                <c:pt idx="75">
                  <c:v>32.872315110324152</c:v>
                </c:pt>
                <c:pt idx="76">
                  <c:v>33.010287619999552</c:v>
                </c:pt>
                <c:pt idx="77">
                  <c:v>33.144226169754774</c:v>
                </c:pt>
                <c:pt idx="78">
                  <c:v>33.278164719509988</c:v>
                </c:pt>
                <c:pt idx="79">
                  <c:v>33.409717576193792</c:v>
                </c:pt>
                <c:pt idx="80">
                  <c:v>33.541270432877589</c:v>
                </c:pt>
                <c:pt idx="81">
                  <c:v>33.672953619981499</c:v>
                </c:pt>
                <c:pt idx="82">
                  <c:v>33.807188689685972</c:v>
                </c:pt>
                <c:pt idx="83">
                  <c:v>33.941293428970319</c:v>
                </c:pt>
                <c:pt idx="84">
                  <c:v>34.078568814745203</c:v>
                </c:pt>
                <c:pt idx="85">
                  <c:v>34.216372404392182</c:v>
                </c:pt>
                <c:pt idx="86">
                  <c:v>34.354175994039167</c:v>
                </c:pt>
                <c:pt idx="87">
                  <c:v>34.491849253266047</c:v>
                </c:pt>
                <c:pt idx="88">
                  <c:v>34.631998358031773</c:v>
                </c:pt>
                <c:pt idx="89">
                  <c:v>34.767286944403793</c:v>
                </c:pt>
                <c:pt idx="90">
                  <c:v>34.904262668871937</c:v>
                </c:pt>
                <c:pt idx="91">
                  <c:v>35.030255783076271</c:v>
                </c:pt>
                <c:pt idx="92">
                  <c:v>35.104163140915553</c:v>
                </c:pt>
                <c:pt idx="93">
                  <c:v>35.161169163021142</c:v>
                </c:pt>
                <c:pt idx="94">
                  <c:v>35.280518420213497</c:v>
                </c:pt>
                <c:pt idx="95">
                  <c:v>35.352417292197472</c:v>
                </c:pt>
                <c:pt idx="96">
                  <c:v>35.392828805860731</c:v>
                </c:pt>
                <c:pt idx="97">
                  <c:v>35.433240319523989</c:v>
                </c:pt>
                <c:pt idx="98">
                  <c:v>35.473651833187247</c:v>
                </c:pt>
                <c:pt idx="99">
                  <c:v>35.512174382741158</c:v>
                </c:pt>
                <c:pt idx="100">
                  <c:v>35.550696932295068</c:v>
                </c:pt>
                <c:pt idx="101">
                  <c:v>35.589219481848978</c:v>
                </c:pt>
                <c:pt idx="102">
                  <c:v>35.627742031402889</c:v>
                </c:pt>
                <c:pt idx="103">
                  <c:v>35.666264580956799</c:v>
                </c:pt>
                <c:pt idx="104">
                  <c:v>35.704787130510709</c:v>
                </c:pt>
                <c:pt idx="105">
                  <c:v>35.741719251534278</c:v>
                </c:pt>
                <c:pt idx="106">
                  <c:v>35.77865137255786</c:v>
                </c:pt>
                <c:pt idx="107">
                  <c:v>35.815583493581443</c:v>
                </c:pt>
                <c:pt idx="108">
                  <c:v>35.851094453841583</c:v>
                </c:pt>
                <c:pt idx="109">
                  <c:v>35.88660541410173</c:v>
                </c:pt>
                <c:pt idx="110">
                  <c:v>35.922116374361877</c:v>
                </c:pt>
                <c:pt idx="111">
                  <c:v>35.957627334622018</c:v>
                </c:pt>
                <c:pt idx="112">
                  <c:v>35.99030906786588</c:v>
                </c:pt>
                <c:pt idx="113">
                  <c:v>36.0204482096768</c:v>
                </c:pt>
                <c:pt idx="114">
                  <c:v>36.050587351487721</c:v>
                </c:pt>
                <c:pt idx="115">
                  <c:v>36.080726493298641</c:v>
                </c:pt>
                <c:pt idx="116">
                  <c:v>36.110865635109562</c:v>
                </c:pt>
                <c:pt idx="117">
                  <c:v>36.141004776920482</c:v>
                </c:pt>
                <c:pt idx="118">
                  <c:v>36.171143918731403</c:v>
                </c:pt>
                <c:pt idx="119">
                  <c:v>36.201283060542323</c:v>
                </c:pt>
                <c:pt idx="120">
                  <c:v>36.231422202353237</c:v>
                </c:pt>
                <c:pt idx="121">
                  <c:v>36.261561344164157</c:v>
                </c:pt>
                <c:pt idx="122">
                  <c:v>36.291700485975078</c:v>
                </c:pt>
                <c:pt idx="123">
                  <c:v>36.321839627786012</c:v>
                </c:pt>
                <c:pt idx="124">
                  <c:v>36.351978769596933</c:v>
                </c:pt>
                <c:pt idx="125">
                  <c:v>36.382117911407853</c:v>
                </c:pt>
                <c:pt idx="126">
                  <c:v>36.412257053218767</c:v>
                </c:pt>
                <c:pt idx="127">
                  <c:v>36.442396195029687</c:v>
                </c:pt>
                <c:pt idx="128">
                  <c:v>36.472535336840608</c:v>
                </c:pt>
                <c:pt idx="129">
                  <c:v>36.502674478651528</c:v>
                </c:pt>
                <c:pt idx="130">
                  <c:v>36.532813620462449</c:v>
                </c:pt>
                <c:pt idx="131">
                  <c:v>36.562952762273369</c:v>
                </c:pt>
                <c:pt idx="132">
                  <c:v>36.593091904084289</c:v>
                </c:pt>
                <c:pt idx="133">
                  <c:v>36.62323104589521</c:v>
                </c:pt>
                <c:pt idx="134">
                  <c:v>36.65337018770613</c:v>
                </c:pt>
                <c:pt idx="135">
                  <c:v>36.683509329517051</c:v>
                </c:pt>
                <c:pt idx="136">
                  <c:v>36.713648471327971</c:v>
                </c:pt>
                <c:pt idx="137">
                  <c:v>36.743787613138892</c:v>
                </c:pt>
                <c:pt idx="138">
                  <c:v>36.772295586173669</c:v>
                </c:pt>
                <c:pt idx="139">
                  <c:v>36.801021497228881</c:v>
                </c:pt>
                <c:pt idx="140">
                  <c:v>36.831176713269997</c:v>
                </c:pt>
                <c:pt idx="141">
                  <c:v>36.941275726160093</c:v>
                </c:pt>
                <c:pt idx="142">
                  <c:v>37.068231170569902</c:v>
                </c:pt>
                <c:pt idx="143">
                  <c:v>37.161276211004051</c:v>
                </c:pt>
                <c:pt idx="144">
                  <c:v>37.266463444640181</c:v>
                </c:pt>
                <c:pt idx="145">
                  <c:v>37.374507200247201</c:v>
                </c:pt>
                <c:pt idx="146">
                  <c:v>37.483341553323797</c:v>
                </c:pt>
                <c:pt idx="147">
                  <c:v>37.590536561594277</c:v>
                </c:pt>
                <c:pt idx="148">
                  <c:v>37.652862659007411</c:v>
                </c:pt>
                <c:pt idx="149">
                  <c:v>37.746864087527072</c:v>
                </c:pt>
                <c:pt idx="150">
                  <c:v>37.839909127961221</c:v>
                </c:pt>
                <c:pt idx="151">
                  <c:v>37.934827058274507</c:v>
                </c:pt>
                <c:pt idx="152">
                  <c:v>37.995788763799887</c:v>
                </c:pt>
                <c:pt idx="153">
                  <c:v>38.102143642532447</c:v>
                </c:pt>
                <c:pt idx="154">
                  <c:v>38.163105348057833</c:v>
                </c:pt>
                <c:pt idx="155">
                  <c:v>38.261289695722418</c:v>
                </c:pt>
                <c:pt idx="156">
                  <c:v>38.361732354205962</c:v>
                </c:pt>
                <c:pt idx="157">
                  <c:v>38.45984106810937</c:v>
                </c:pt>
                <c:pt idx="158">
                  <c:v>38.557034225601207</c:v>
                </c:pt>
                <c:pt idx="159">
                  <c:v>38.676340127756262</c:v>
                </c:pt>
                <c:pt idx="160">
                  <c:v>38.785019011890952</c:v>
                </c:pt>
                <c:pt idx="161">
                  <c:v>38.890600563879389</c:v>
                </c:pt>
                <c:pt idx="162">
                  <c:v>38.986929631971627</c:v>
                </c:pt>
                <c:pt idx="163">
                  <c:v>39.103126403796061</c:v>
                </c:pt>
                <c:pt idx="164">
                  <c:v>39.211009719680213</c:v>
                </c:pt>
                <c:pt idx="165">
                  <c:v>39.315408832192183</c:v>
                </c:pt>
                <c:pt idx="166">
                  <c:v>39.431950137906142</c:v>
                </c:pt>
                <c:pt idx="167">
                  <c:v>39.554832168963173</c:v>
                </c:pt>
                <c:pt idx="168">
                  <c:v>39.685227246224152</c:v>
                </c:pt>
                <c:pt idx="169">
                  <c:v>39.805371821087498</c:v>
                </c:pt>
                <c:pt idx="170">
                  <c:v>39.915885382183014</c:v>
                </c:pt>
                <c:pt idx="171">
                  <c:v>40.02599408789591</c:v>
                </c:pt>
                <c:pt idx="172">
                  <c:v>40.141081384938339</c:v>
                </c:pt>
                <c:pt idx="173">
                  <c:v>40.248288339135357</c:v>
                </c:pt>
                <c:pt idx="174">
                  <c:v>40.363602227142749</c:v>
                </c:pt>
                <c:pt idx="175">
                  <c:v>40.472238955458593</c:v>
                </c:pt>
                <c:pt idx="176">
                  <c:v>40.580745353354317</c:v>
                </c:pt>
                <c:pt idx="177">
                  <c:v>40.691637444321472</c:v>
                </c:pt>
                <c:pt idx="178">
                  <c:v>40.805993959733037</c:v>
                </c:pt>
                <c:pt idx="179">
                  <c:v>40.909436684159509</c:v>
                </c:pt>
                <c:pt idx="180">
                  <c:v>41.011450103600062</c:v>
                </c:pt>
                <c:pt idx="181">
                  <c:v>41.113463523040608</c:v>
                </c:pt>
                <c:pt idx="182">
                  <c:v>41.215259004460727</c:v>
                </c:pt>
                <c:pt idx="183">
                  <c:v>41.310234646386448</c:v>
                </c:pt>
                <c:pt idx="184">
                  <c:v>41.420754167511227</c:v>
                </c:pt>
                <c:pt idx="185">
                  <c:v>41.532009578384447</c:v>
                </c:pt>
                <c:pt idx="186">
                  <c:v>41.648032661624782</c:v>
                </c:pt>
                <c:pt idx="187">
                  <c:v>41.751082188976852</c:v>
                </c:pt>
                <c:pt idx="188">
                  <c:v>41.821238268803747</c:v>
                </c:pt>
                <c:pt idx="189">
                  <c:v>41.891394348630662</c:v>
                </c:pt>
                <c:pt idx="190">
                  <c:v>41.948118489368191</c:v>
                </c:pt>
                <c:pt idx="191">
                  <c:v>42.05819758692801</c:v>
                </c:pt>
                <c:pt idx="192">
                  <c:v>42.166834315243847</c:v>
                </c:pt>
                <c:pt idx="193">
                  <c:v>42.275122775119137</c:v>
                </c:pt>
                <c:pt idx="194">
                  <c:v>42.394441093742508</c:v>
                </c:pt>
                <c:pt idx="195">
                  <c:v>42.513759412365872</c:v>
                </c:pt>
                <c:pt idx="196">
                  <c:v>42.633295669009669</c:v>
                </c:pt>
                <c:pt idx="197">
                  <c:v>42.752831925653467</c:v>
                </c:pt>
                <c:pt idx="198">
                  <c:v>42.875995918050371</c:v>
                </c:pt>
                <c:pt idx="199">
                  <c:v>42.996608027846719</c:v>
                </c:pt>
                <c:pt idx="200">
                  <c:v>43.117220137643073</c:v>
                </c:pt>
                <c:pt idx="201">
                  <c:v>43.241082029910423</c:v>
                </c:pt>
                <c:pt idx="202">
                  <c:v>43.361464493372367</c:v>
                </c:pt>
                <c:pt idx="203">
                  <c:v>43.507439130302942</c:v>
                </c:pt>
                <c:pt idx="204">
                  <c:v>43.623943954715529</c:v>
                </c:pt>
                <c:pt idx="205">
                  <c:v>43.755447494301002</c:v>
                </c:pt>
                <c:pt idx="206">
                  <c:v>43.894836089077742</c:v>
                </c:pt>
                <c:pt idx="207">
                  <c:v>44.035467303125699</c:v>
                </c:pt>
                <c:pt idx="208">
                  <c:v>44.167785061233388</c:v>
                </c:pt>
                <c:pt idx="209">
                  <c:v>44.318926994998179</c:v>
                </c:pt>
                <c:pt idx="210">
                  <c:v>44.471189588928723</c:v>
                </c:pt>
                <c:pt idx="211">
                  <c:v>44.61255220809214</c:v>
                </c:pt>
                <c:pt idx="212">
                  <c:v>44.751362944655007</c:v>
                </c:pt>
                <c:pt idx="213">
                  <c:v>44.886957283294407</c:v>
                </c:pt>
                <c:pt idx="214">
                  <c:v>45.025768019857267</c:v>
                </c:pt>
                <c:pt idx="215">
                  <c:v>45.173081216360373</c:v>
                </c:pt>
                <c:pt idx="216">
                  <c:v>45.314204903547562</c:v>
                </c:pt>
                <c:pt idx="217">
                  <c:v>45.471799942992597</c:v>
                </c:pt>
                <c:pt idx="218">
                  <c:v>45.624062536923141</c:v>
                </c:pt>
                <c:pt idx="219">
                  <c:v>45.772107138541678</c:v>
                </c:pt>
                <c:pt idx="220">
                  <c:v>45.910917875104552</c:v>
                </c:pt>
                <c:pt idx="221">
                  <c:v>46.046512213743952</c:v>
                </c:pt>
                <c:pt idx="222">
                  <c:v>46.178622349011178</c:v>
                </c:pt>
                <c:pt idx="223">
                  <c:v>46.306277844894382</c:v>
                </c:pt>
                <c:pt idx="224">
                  <c:v>46.421503352093971</c:v>
                </c:pt>
                <c:pt idx="225">
                  <c:v>46.532735487859092</c:v>
                </c:pt>
                <c:pt idx="226">
                  <c:v>46.641303571426853</c:v>
                </c:pt>
                <c:pt idx="227">
                  <c:v>46.738614694432627</c:v>
                </c:pt>
                <c:pt idx="228">
                  <c:v>46.835541151845817</c:v>
                </c:pt>
                <c:pt idx="229">
                  <c:v>46.932467609259007</c:v>
                </c:pt>
                <c:pt idx="230">
                  <c:v>47.029394066672197</c:v>
                </c:pt>
                <c:pt idx="231">
                  <c:v>47.125364135999867</c:v>
                </c:pt>
                <c:pt idx="232">
                  <c:v>47.219686962321212</c:v>
                </c:pt>
                <c:pt idx="233">
                  <c:v>47.316240849892033</c:v>
                </c:pt>
                <c:pt idx="234">
                  <c:v>47.414626121384572</c:v>
                </c:pt>
                <c:pt idx="235">
                  <c:v>47.511915898703819</c:v>
                </c:pt>
                <c:pt idx="236">
                  <c:v>47.612997362025268</c:v>
                </c:pt>
                <c:pt idx="237">
                  <c:v>47.713212038985233</c:v>
                </c:pt>
                <c:pt idx="238">
                  <c:v>47.814821706178797</c:v>
                </c:pt>
                <c:pt idx="239">
                  <c:v>47.916492177587372</c:v>
                </c:pt>
                <c:pt idx="240">
                  <c:v>48.021340105345708</c:v>
                </c:pt>
                <c:pt idx="241">
                  <c:v>48.119725376838247</c:v>
                </c:pt>
                <c:pt idx="242">
                  <c:v>48.218110648330793</c:v>
                </c:pt>
                <c:pt idx="243">
                  <c:v>48.316916082490813</c:v>
                </c:pt>
                <c:pt idx="244">
                  <c:v>48.417406367891161</c:v>
                </c:pt>
                <c:pt idx="245">
                  <c:v>48.521462173474347</c:v>
                </c:pt>
                <c:pt idx="246">
                  <c:v>48.615144596632589</c:v>
                </c:pt>
                <c:pt idx="247">
                  <c:v>48.713529868125129</c:v>
                </c:pt>
                <c:pt idx="248">
                  <c:v>48.814211151888998</c:v>
                </c:pt>
                <c:pt idx="249">
                  <c:v>48.918206153257202</c:v>
                </c:pt>
                <c:pt idx="250">
                  <c:v>49.022201154625392</c:v>
                </c:pt>
                <c:pt idx="251">
                  <c:v>49.115822773568631</c:v>
                </c:pt>
                <c:pt idx="252">
                  <c:v>49.209444392511877</c:v>
                </c:pt>
                <c:pt idx="253">
                  <c:v>49.299763816590072</c:v>
                </c:pt>
                <c:pt idx="254">
                  <c:v>49.390083240668268</c:v>
                </c:pt>
                <c:pt idx="255">
                  <c:v>49.454568480492732</c:v>
                </c:pt>
                <c:pt idx="256">
                  <c:v>49.513030564957283</c:v>
                </c:pt>
                <c:pt idx="257">
                  <c:v>49.554540577446978</c:v>
                </c:pt>
                <c:pt idx="258">
                  <c:v>49.59769783294302</c:v>
                </c:pt>
                <c:pt idx="259">
                  <c:v>49.690402950092633</c:v>
                </c:pt>
                <c:pt idx="260">
                  <c:v>49.796653314112127</c:v>
                </c:pt>
                <c:pt idx="261">
                  <c:v>49.896131654125867</c:v>
                </c:pt>
                <c:pt idx="262">
                  <c:v>49.996274509462523</c:v>
                </c:pt>
                <c:pt idx="263">
                  <c:v>50.098878006990716</c:v>
                </c:pt>
                <c:pt idx="264">
                  <c:v>50.222966271398093</c:v>
                </c:pt>
                <c:pt idx="265">
                  <c:v>50.345778667651189</c:v>
                </c:pt>
                <c:pt idx="266">
                  <c:v>50.452603505442958</c:v>
                </c:pt>
                <c:pt idx="267">
                  <c:v>50.559428343234728</c:v>
                </c:pt>
                <c:pt idx="268">
                  <c:v>50.668073658511602</c:v>
                </c:pt>
                <c:pt idx="269">
                  <c:v>50.774878717375628</c:v>
                </c:pt>
                <c:pt idx="270">
                  <c:v>50.881129081395123</c:v>
                </c:pt>
                <c:pt idx="271">
                  <c:v>50.9849937523432</c:v>
                </c:pt>
                <c:pt idx="272">
                  <c:v>51.088858423291278</c:v>
                </c:pt>
                <c:pt idx="273">
                  <c:v>51.192853424659468</c:v>
                </c:pt>
                <c:pt idx="274">
                  <c:v>51.295383641676167</c:v>
                </c:pt>
                <c:pt idx="275">
                  <c:v>51.393768913168707</c:v>
                </c:pt>
                <c:pt idx="276">
                  <c:v>51.494912901653137</c:v>
                </c:pt>
                <c:pt idx="277">
                  <c:v>51.598928888180453</c:v>
                </c:pt>
                <c:pt idx="278">
                  <c:v>51.692055090562597</c:v>
                </c:pt>
                <c:pt idx="279">
                  <c:v>51.791850736095782</c:v>
                </c:pt>
                <c:pt idx="280">
                  <c:v>51.893442285638173</c:v>
                </c:pt>
                <c:pt idx="281">
                  <c:v>51.997492010595437</c:v>
                </c:pt>
                <c:pt idx="282">
                  <c:v>52.102064527573567</c:v>
                </c:pt>
                <c:pt idx="283">
                  <c:v>52.209087483632608</c:v>
                </c:pt>
                <c:pt idx="284">
                  <c:v>52.316991659412807</c:v>
                </c:pt>
                <c:pt idx="285">
                  <c:v>52.440134939823757</c:v>
                </c:pt>
                <c:pt idx="286">
                  <c:v>52.556206929248667</c:v>
                </c:pt>
                <c:pt idx="287">
                  <c:v>52.665510484467347</c:v>
                </c:pt>
                <c:pt idx="288">
                  <c:v>52.772576113297823</c:v>
                </c:pt>
                <c:pt idx="289">
                  <c:v>52.882967146561228</c:v>
                </c:pt>
                <c:pt idx="290">
                  <c:v>52.972596916491007</c:v>
                </c:pt>
                <c:pt idx="291">
                  <c:v>53.062006754276652</c:v>
                </c:pt>
                <c:pt idx="292">
                  <c:v>53.138376149196368</c:v>
                </c:pt>
                <c:pt idx="293">
                  <c:v>53.2027554362883</c:v>
                </c:pt>
                <c:pt idx="294">
                  <c:v>53.266786454939677</c:v>
                </c:pt>
                <c:pt idx="295">
                  <c:v>53.331035411611502</c:v>
                </c:pt>
                <c:pt idx="296">
                  <c:v>53.398099727091463</c:v>
                </c:pt>
                <c:pt idx="297">
                  <c:v>53.464734376834699</c:v>
                </c:pt>
                <c:pt idx="298">
                  <c:v>53.531369026577927</c:v>
                </c:pt>
                <c:pt idx="299">
                  <c:v>53.597047288235657</c:v>
                </c:pt>
                <c:pt idx="300">
                  <c:v>53.662725549893381</c:v>
                </c:pt>
                <c:pt idx="301">
                  <c:v>53.726974506565199</c:v>
                </c:pt>
                <c:pt idx="302">
                  <c:v>53.793699308775871</c:v>
                </c:pt>
                <c:pt idx="303">
                  <c:v>53.860463930042421</c:v>
                </c:pt>
                <c:pt idx="304">
                  <c:v>53.924962464355453</c:v>
                </c:pt>
                <c:pt idx="305">
                  <c:v>53.987751181857902</c:v>
                </c:pt>
                <c:pt idx="306">
                  <c:v>54.041876333745982</c:v>
                </c:pt>
                <c:pt idx="307">
                  <c:v>54.098267572587588</c:v>
                </c:pt>
                <c:pt idx="308">
                  <c:v>54.151356616564151</c:v>
                </c:pt>
                <c:pt idx="309">
                  <c:v>54.204445660540713</c:v>
                </c:pt>
                <c:pt idx="310">
                  <c:v>54.257534704517283</c:v>
                </c:pt>
                <c:pt idx="311">
                  <c:v>54.313907755085282</c:v>
                </c:pt>
                <c:pt idx="312">
                  <c:v>54.370629074093827</c:v>
                </c:pt>
                <c:pt idx="313">
                  <c:v>54.428220153229859</c:v>
                </c:pt>
                <c:pt idx="314">
                  <c:v>54.490349443970828</c:v>
                </c:pt>
                <c:pt idx="315">
                  <c:v>54.554855370960659</c:v>
                </c:pt>
                <c:pt idx="316">
                  <c:v>54.618032292352417</c:v>
                </c:pt>
                <c:pt idx="317">
                  <c:v>54.678352691773277</c:v>
                </c:pt>
                <c:pt idx="318">
                  <c:v>54.732302935900407</c:v>
                </c:pt>
                <c:pt idx="319">
                  <c:v>54.788645879128033</c:v>
                </c:pt>
                <c:pt idx="320">
                  <c:v>54.844764980866998</c:v>
                </c:pt>
                <c:pt idx="321">
                  <c:v>54.90088408260597</c:v>
                </c:pt>
                <c:pt idx="322">
                  <c:v>54.956654915904402</c:v>
                </c:pt>
                <c:pt idx="323">
                  <c:v>55.01264368722326</c:v>
                </c:pt>
                <c:pt idx="324">
                  <c:v>55.068762788962232</c:v>
                </c:pt>
                <c:pt idx="325">
                  <c:v>55.124751560281091</c:v>
                </c:pt>
                <c:pt idx="326">
                  <c:v>55.180740331599949</c:v>
                </c:pt>
                <c:pt idx="327">
                  <c:v>55.239280985519358</c:v>
                </c:pt>
                <c:pt idx="328">
                  <c:v>55.297951969858893</c:v>
                </c:pt>
                <c:pt idx="329">
                  <c:v>55.363455782419173</c:v>
                </c:pt>
                <c:pt idx="330">
                  <c:v>55.407289586054382</c:v>
                </c:pt>
                <c:pt idx="331">
                  <c:v>55.444064126418148</c:v>
                </c:pt>
                <c:pt idx="332">
                  <c:v>55.484140861646956</c:v>
                </c:pt>
                <c:pt idx="333">
                  <c:v>55.524217596875779</c:v>
                </c:pt>
                <c:pt idx="334">
                  <c:v>55.560774199219111</c:v>
                </c:pt>
                <c:pt idx="335">
                  <c:v>55.587418995358561</c:v>
                </c:pt>
                <c:pt idx="336">
                  <c:v>55.610543658612528</c:v>
                </c:pt>
                <c:pt idx="337">
                  <c:v>55.633886259886928</c:v>
                </c:pt>
                <c:pt idx="338">
                  <c:v>55.657228861161329</c:v>
                </c:pt>
                <c:pt idx="339">
                  <c:v>55.682000767421641</c:v>
                </c:pt>
                <c:pt idx="340">
                  <c:v>55.736153891548348</c:v>
                </c:pt>
                <c:pt idx="341">
                  <c:v>55.803852262544943</c:v>
                </c:pt>
                <c:pt idx="342">
                  <c:v>55.862226726935219</c:v>
                </c:pt>
                <c:pt idx="343">
                  <c:v>55.91964480323999</c:v>
                </c:pt>
                <c:pt idx="344">
                  <c:v>55.975633574558849</c:v>
                </c:pt>
                <c:pt idx="345">
                  <c:v>56.033051650863619</c:v>
                </c:pt>
                <c:pt idx="346">
                  <c:v>56.091912096412358</c:v>
                </c:pt>
                <c:pt idx="347">
                  <c:v>56.149343236975213</c:v>
                </c:pt>
                <c:pt idx="348">
                  <c:v>56.208581790765081</c:v>
                </c:pt>
                <c:pt idx="349">
                  <c:v>56.267820344554963</c:v>
                </c:pt>
                <c:pt idx="350">
                  <c:v>56.323579469539418</c:v>
                </c:pt>
                <c:pt idx="351">
                  <c:v>56.377909289537968</c:v>
                </c:pt>
                <c:pt idx="352">
                  <c:v>56.432239109536532</c:v>
                </c:pt>
                <c:pt idx="353">
                  <c:v>56.486568929535089</c:v>
                </c:pt>
                <c:pt idx="354">
                  <c:v>56.540898749533653</c:v>
                </c:pt>
                <c:pt idx="355">
                  <c:v>56.595228569532203</c:v>
                </c:pt>
                <c:pt idx="356">
                  <c:v>56.64955838953076</c:v>
                </c:pt>
                <c:pt idx="357">
                  <c:v>56.703888209529318</c:v>
                </c:pt>
                <c:pt idx="358">
                  <c:v>56.758348359947981</c:v>
                </c:pt>
                <c:pt idx="359">
                  <c:v>56.816233242513121</c:v>
                </c:pt>
                <c:pt idx="360">
                  <c:v>56.874235137061042</c:v>
                </c:pt>
                <c:pt idx="361">
                  <c:v>56.931826216197067</c:v>
                </c:pt>
                <c:pt idx="362">
                  <c:v>56.994883890367717</c:v>
                </c:pt>
                <c:pt idx="363">
                  <c:v>57.060326898713008</c:v>
                </c:pt>
                <c:pt idx="364">
                  <c:v>57.125639576638179</c:v>
                </c:pt>
                <c:pt idx="365">
                  <c:v>57.190952254563349</c:v>
                </c:pt>
                <c:pt idx="366">
                  <c:v>57.25626493248852</c:v>
                </c:pt>
                <c:pt idx="367">
                  <c:v>57.323006915399603</c:v>
                </c:pt>
                <c:pt idx="368">
                  <c:v>57.387363564136052</c:v>
                </c:pt>
                <c:pt idx="369">
                  <c:v>57.44733352304138</c:v>
                </c:pt>
                <c:pt idx="370">
                  <c:v>57.50475159934615</c:v>
                </c:pt>
                <c:pt idx="371">
                  <c:v>57.560740370665009</c:v>
                </c:pt>
                <c:pt idx="372">
                  <c:v>57.617382633958933</c:v>
                </c:pt>
                <c:pt idx="373">
                  <c:v>57.683997988579279</c:v>
                </c:pt>
                <c:pt idx="374">
                  <c:v>57.737948232706408</c:v>
                </c:pt>
                <c:pt idx="375">
                  <c:v>57.763664645416171</c:v>
                </c:pt>
                <c:pt idx="376">
                  <c:v>57.822335629755699</c:v>
                </c:pt>
                <c:pt idx="377">
                  <c:v>57.884558181589483</c:v>
                </c:pt>
                <c:pt idx="378">
                  <c:v>57.924634916818299</c:v>
                </c:pt>
                <c:pt idx="379">
                  <c:v>57.964711652047107</c:v>
                </c:pt>
                <c:pt idx="380">
                  <c:v>57.987204867426648</c:v>
                </c:pt>
                <c:pt idx="381">
                  <c:v>58.009065122673213</c:v>
                </c:pt>
                <c:pt idx="382">
                  <c:v>58.030925377919779</c:v>
                </c:pt>
                <c:pt idx="383">
                  <c:v>58.052785633166337</c:v>
                </c:pt>
                <c:pt idx="384">
                  <c:v>58.07464588841291</c:v>
                </c:pt>
                <c:pt idx="385">
                  <c:v>58.096506143659482</c:v>
                </c:pt>
                <c:pt idx="386">
                  <c:v>58.116477434796693</c:v>
                </c:pt>
                <c:pt idx="387">
                  <c:v>58.13644872593391</c:v>
                </c:pt>
                <c:pt idx="388">
                  <c:v>58.156420017071127</c:v>
                </c:pt>
                <c:pt idx="389">
                  <c:v>58.176391308208338</c:v>
                </c:pt>
                <c:pt idx="390">
                  <c:v>58.196362599345562</c:v>
                </c:pt>
                <c:pt idx="391">
                  <c:v>58.21633389048278</c:v>
                </c:pt>
                <c:pt idx="392">
                  <c:v>58.234674012843861</c:v>
                </c:pt>
                <c:pt idx="393">
                  <c:v>58.253232073225377</c:v>
                </c:pt>
                <c:pt idx="394">
                  <c:v>58.271790133606892</c:v>
                </c:pt>
                <c:pt idx="395">
                  <c:v>58.30999397895657</c:v>
                </c:pt>
                <c:pt idx="396">
                  <c:v>58.368946301560733</c:v>
                </c:pt>
                <c:pt idx="397">
                  <c:v>58.408106534995923</c:v>
                </c:pt>
                <c:pt idx="398">
                  <c:v>58.475804905992497</c:v>
                </c:pt>
                <c:pt idx="399">
                  <c:v>58.541074099509792</c:v>
                </c:pt>
                <c:pt idx="400">
                  <c:v>58.605386904941547</c:v>
                </c:pt>
                <c:pt idx="401">
                  <c:v>58.668052467366977</c:v>
                </c:pt>
                <c:pt idx="402">
                  <c:v>58.73106629823296</c:v>
                </c:pt>
                <c:pt idx="403">
                  <c:v>58.79555210649599</c:v>
                </c:pt>
                <c:pt idx="404">
                  <c:v>58.863238422840134</c:v>
                </c:pt>
                <c:pt idx="405">
                  <c:v>58.935576160312408</c:v>
                </c:pt>
                <c:pt idx="406">
                  <c:v>58.997540515359738</c:v>
                </c:pt>
                <c:pt idx="407">
                  <c:v>59.043432074512062</c:v>
                </c:pt>
                <c:pt idx="408">
                  <c:v>59.07697159977851</c:v>
                </c:pt>
                <c:pt idx="409">
                  <c:v>59.110511125044958</c:v>
                </c:pt>
                <c:pt idx="410">
                  <c:v>59.13659687468644</c:v>
                </c:pt>
                <c:pt idx="411">
                  <c:v>59.166834205087852</c:v>
                </c:pt>
                <c:pt idx="412">
                  <c:v>59.19707153548925</c:v>
                </c:pt>
                <c:pt idx="413">
                  <c:v>59.227308865890663</c:v>
                </c:pt>
                <c:pt idx="414">
                  <c:v>59.257546196292061</c:v>
                </c:pt>
                <c:pt idx="415">
                  <c:v>59.302644770768737</c:v>
                </c:pt>
                <c:pt idx="416">
                  <c:v>59.353766500605332</c:v>
                </c:pt>
                <c:pt idx="417">
                  <c:v>59.413857965773531</c:v>
                </c:pt>
                <c:pt idx="418">
                  <c:v>59.472520125955818</c:v>
                </c:pt>
                <c:pt idx="419">
                  <c:v>59.534484481003147</c:v>
                </c:pt>
                <c:pt idx="420">
                  <c:v>59.587479100718888</c:v>
                </c:pt>
                <c:pt idx="421">
                  <c:v>59.634450565074701</c:v>
                </c:pt>
                <c:pt idx="422">
                  <c:v>59.678119834565472</c:v>
                </c:pt>
                <c:pt idx="423">
                  <c:v>59.721789104056242</c:v>
                </c:pt>
                <c:pt idx="424">
                  <c:v>59.766887678532918</c:v>
                </c:pt>
                <c:pt idx="425">
                  <c:v>59.827935531786629</c:v>
                </c:pt>
                <c:pt idx="426">
                  <c:v>59.903745761656353</c:v>
                </c:pt>
                <c:pt idx="427">
                  <c:v>59.975418858302518</c:v>
                </c:pt>
                <c:pt idx="428">
                  <c:v>60.050757900375963</c:v>
                </c:pt>
                <c:pt idx="429">
                  <c:v>60.125351000499563</c:v>
                </c:pt>
                <c:pt idx="430">
                  <c:v>60.197558407551718</c:v>
                </c:pt>
                <c:pt idx="431">
                  <c:v>60.269896145024013</c:v>
                </c:pt>
                <c:pt idx="432">
                  <c:v>60.339377360525397</c:v>
                </c:pt>
                <c:pt idx="433">
                  <c:v>60.403729779598713</c:v>
                </c:pt>
                <c:pt idx="434">
                  <c:v>60.462391939780993</c:v>
                </c:pt>
                <c:pt idx="435">
                  <c:v>60.52435629482833</c:v>
                </c:pt>
                <c:pt idx="436">
                  <c:v>60.585201268082457</c:v>
                </c:pt>
                <c:pt idx="437">
                  <c:v>60.653371644923062</c:v>
                </c:pt>
                <c:pt idx="438">
                  <c:v>60.71905623090354</c:v>
                </c:pt>
                <c:pt idx="439">
                  <c:v>60.78108139016588</c:v>
                </c:pt>
                <c:pt idx="440">
                  <c:v>60.847809397762511</c:v>
                </c:pt>
                <c:pt idx="441">
                  <c:v>60.879906941939318</c:v>
                </c:pt>
                <c:pt idx="442">
                  <c:v>60.908117207522807</c:v>
                </c:pt>
                <c:pt idx="443">
                  <c:v>60.936327473106303</c:v>
                </c:pt>
                <c:pt idx="444">
                  <c:v>60.962648774580437</c:v>
                </c:pt>
                <c:pt idx="445">
                  <c:v>60.988970076054578</c:v>
                </c:pt>
                <c:pt idx="446">
                  <c:v>61.015291377528719</c:v>
                </c:pt>
                <c:pt idx="447">
                  <c:v>61.04161267900286</c:v>
                </c:pt>
                <c:pt idx="448">
                  <c:v>61.067933980477001</c:v>
                </c:pt>
                <c:pt idx="449">
                  <c:v>61.094255281951142</c:v>
                </c:pt>
                <c:pt idx="450">
                  <c:v>61.120576583425283</c:v>
                </c:pt>
                <c:pt idx="451">
                  <c:v>61.146897884899417</c:v>
                </c:pt>
                <c:pt idx="452">
                  <c:v>61.173219186373572</c:v>
                </c:pt>
                <c:pt idx="453">
                  <c:v>61.199540487847713</c:v>
                </c:pt>
                <c:pt idx="454">
                  <c:v>61.225861789321847</c:v>
                </c:pt>
                <c:pt idx="455">
                  <c:v>61.252183090795988</c:v>
                </c:pt>
                <c:pt idx="456">
                  <c:v>61.278504392270129</c:v>
                </c:pt>
                <c:pt idx="457">
                  <c:v>61.30482569374427</c:v>
                </c:pt>
                <c:pt idx="458">
                  <c:v>61.331146995218411</c:v>
                </c:pt>
                <c:pt idx="459">
                  <c:v>61.357468296692552</c:v>
                </c:pt>
                <c:pt idx="460">
                  <c:v>61.383789598166693</c:v>
                </c:pt>
                <c:pt idx="461">
                  <c:v>61.410110899640827</c:v>
                </c:pt>
                <c:pt idx="462">
                  <c:v>61.436432201114982</c:v>
                </c:pt>
                <c:pt idx="463">
                  <c:v>61.462753502589123</c:v>
                </c:pt>
                <c:pt idx="464">
                  <c:v>61.489074804063257</c:v>
                </c:pt>
                <c:pt idx="465">
                  <c:v>61.515396105537398</c:v>
                </c:pt>
                <c:pt idx="466">
                  <c:v>61.541717407011539</c:v>
                </c:pt>
                <c:pt idx="467">
                  <c:v>61.56803870848568</c:v>
                </c:pt>
                <c:pt idx="468">
                  <c:v>61.594360009959821</c:v>
                </c:pt>
                <c:pt idx="469">
                  <c:v>61.620681311433962</c:v>
                </c:pt>
                <c:pt idx="470">
                  <c:v>61.647002612908103</c:v>
                </c:pt>
                <c:pt idx="471">
                  <c:v>61.673323914382237</c:v>
                </c:pt>
                <c:pt idx="472">
                  <c:v>61.699645215856393</c:v>
                </c:pt>
                <c:pt idx="473">
                  <c:v>61.725966517330527</c:v>
                </c:pt>
                <c:pt idx="474">
                  <c:v>61.752287818804668</c:v>
                </c:pt>
                <c:pt idx="475">
                  <c:v>61.778609120278809</c:v>
                </c:pt>
                <c:pt idx="476">
                  <c:v>61.80493042175295</c:v>
                </c:pt>
                <c:pt idx="477">
                  <c:v>61.831251723227091</c:v>
                </c:pt>
                <c:pt idx="478">
                  <c:v>61.857573024701232</c:v>
                </c:pt>
                <c:pt idx="479">
                  <c:v>61.883894326175373</c:v>
                </c:pt>
                <c:pt idx="480">
                  <c:v>61.910215627649507</c:v>
                </c:pt>
                <c:pt idx="481">
                  <c:v>61.936536929123648</c:v>
                </c:pt>
                <c:pt idx="482">
                  <c:v>61.962858230597803</c:v>
                </c:pt>
                <c:pt idx="483">
                  <c:v>61.989179532071937</c:v>
                </c:pt>
                <c:pt idx="484">
                  <c:v>62.015500833546078</c:v>
                </c:pt>
                <c:pt idx="485">
                  <c:v>62.041822135020219</c:v>
                </c:pt>
                <c:pt idx="486">
                  <c:v>62.06814343649436</c:v>
                </c:pt>
                <c:pt idx="487">
                  <c:v>62.094464737968501</c:v>
                </c:pt>
                <c:pt idx="488">
                  <c:v>62.120786039442642</c:v>
                </c:pt>
                <c:pt idx="489">
                  <c:v>62.147107340916783</c:v>
                </c:pt>
                <c:pt idx="490">
                  <c:v>62.173428642390917</c:v>
                </c:pt>
                <c:pt idx="491">
                  <c:v>62.199749943865058</c:v>
                </c:pt>
                <c:pt idx="492">
                  <c:v>62.226071245339213</c:v>
                </c:pt>
                <c:pt idx="493">
                  <c:v>62.252392546813347</c:v>
                </c:pt>
                <c:pt idx="494">
                  <c:v>62.278713848287488</c:v>
                </c:pt>
                <c:pt idx="495">
                  <c:v>62.305035149761629</c:v>
                </c:pt>
                <c:pt idx="496">
                  <c:v>62.33135645123577</c:v>
                </c:pt>
                <c:pt idx="497">
                  <c:v>62.357677752709911</c:v>
                </c:pt>
                <c:pt idx="498">
                  <c:v>62.383999054184052</c:v>
                </c:pt>
                <c:pt idx="499">
                  <c:v>62.410320355658193</c:v>
                </c:pt>
                <c:pt idx="500">
                  <c:v>62.436641657132327</c:v>
                </c:pt>
                <c:pt idx="501">
                  <c:v>62.462962958606482</c:v>
                </c:pt>
                <c:pt idx="502">
                  <c:v>62.489284260080623</c:v>
                </c:pt>
                <c:pt idx="503">
                  <c:v>62.515605561554757</c:v>
                </c:pt>
                <c:pt idx="504">
                  <c:v>62.541926863028898</c:v>
                </c:pt>
                <c:pt idx="505">
                  <c:v>62.568248164503039</c:v>
                </c:pt>
                <c:pt idx="506">
                  <c:v>62.59456946597718</c:v>
                </c:pt>
                <c:pt idx="507">
                  <c:v>62.620890767451321</c:v>
                </c:pt>
                <c:pt idx="508">
                  <c:v>62.647212068925462</c:v>
                </c:pt>
                <c:pt idx="509">
                  <c:v>62.673533370399603</c:v>
                </c:pt>
                <c:pt idx="510">
                  <c:v>62.699854671873737</c:v>
                </c:pt>
                <c:pt idx="511">
                  <c:v>62.726175973347893</c:v>
                </c:pt>
                <c:pt idx="512">
                  <c:v>62.750866106045891</c:v>
                </c:pt>
                <c:pt idx="513">
                  <c:v>62.77577417676433</c:v>
                </c:pt>
                <c:pt idx="514">
                  <c:v>62.802111552468681</c:v>
                </c:pt>
                <c:pt idx="515">
                  <c:v>62.872509939814087</c:v>
                </c:pt>
                <c:pt idx="516">
                  <c:v>62.918020183586201</c:v>
                </c:pt>
                <c:pt idx="517">
                  <c:v>62.992068564919713</c:v>
                </c:pt>
                <c:pt idx="518">
                  <c:v>63.062775223993093</c:v>
                </c:pt>
                <c:pt idx="519">
                  <c:v>63.131834640060127</c:v>
                </c:pt>
                <c:pt idx="520">
                  <c:v>63.204739200802408</c:v>
                </c:pt>
                <c:pt idx="521">
                  <c:v>63.276532219484622</c:v>
                </c:pt>
                <c:pt idx="522">
                  <c:v>63.337951855741878</c:v>
                </c:pt>
                <c:pt idx="523">
                  <c:v>63.397105405045622</c:v>
                </c:pt>
                <c:pt idx="524">
                  <c:v>63.438816155944892</c:v>
                </c:pt>
                <c:pt idx="525">
                  <c:v>63.500307337704903</c:v>
                </c:pt>
                <c:pt idx="526">
                  <c:v>63.527439444354478</c:v>
                </c:pt>
                <c:pt idx="527">
                  <c:v>63.552053097064707</c:v>
                </c:pt>
                <c:pt idx="528">
                  <c:v>63.576666749774937</c:v>
                </c:pt>
                <c:pt idx="529">
                  <c:v>63.601280402485173</c:v>
                </c:pt>
                <c:pt idx="530">
                  <c:v>63.624005091086048</c:v>
                </c:pt>
                <c:pt idx="531">
                  <c:v>63.646729779686943</c:v>
                </c:pt>
                <c:pt idx="532">
                  <c:v>63.669454468287817</c:v>
                </c:pt>
                <c:pt idx="533">
                  <c:v>63.690547988112563</c:v>
                </c:pt>
                <c:pt idx="534">
                  <c:v>63.711641507937308</c:v>
                </c:pt>
                <c:pt idx="535">
                  <c:v>63.732952965782488</c:v>
                </c:pt>
                <c:pt idx="536">
                  <c:v>63.754264423627667</c:v>
                </c:pt>
                <c:pt idx="537">
                  <c:v>63.795221666441009</c:v>
                </c:pt>
                <c:pt idx="538">
                  <c:v>63.856349528294963</c:v>
                </c:pt>
                <c:pt idx="539">
                  <c:v>63.916858513806083</c:v>
                </c:pt>
                <c:pt idx="540">
                  <c:v>63.98053825826058</c:v>
                </c:pt>
                <c:pt idx="541">
                  <c:v>64.046478094227453</c:v>
                </c:pt>
                <c:pt idx="542">
                  <c:v>64.110988625208407</c:v>
                </c:pt>
                <c:pt idx="543">
                  <c:v>64.175281218168934</c:v>
                </c:pt>
                <c:pt idx="544">
                  <c:v>64.242473962170564</c:v>
                </c:pt>
                <c:pt idx="545">
                  <c:v>64.311787309049791</c:v>
                </c:pt>
                <c:pt idx="546">
                  <c:v>64.380629468132753</c:v>
                </c:pt>
                <c:pt idx="547">
                  <c:v>64.444220853715194</c:v>
                </c:pt>
                <c:pt idx="548">
                  <c:v>64.492819348606105</c:v>
                </c:pt>
                <c:pt idx="549">
                  <c:v>64.541417843497015</c:v>
                </c:pt>
                <c:pt idx="550">
                  <c:v>64.576584399298568</c:v>
                </c:pt>
                <c:pt idx="551">
                  <c:v>64.611750955100121</c:v>
                </c:pt>
                <c:pt idx="552">
                  <c:v>64.647463462658664</c:v>
                </c:pt>
                <c:pt idx="553">
                  <c:v>64.714092645060703</c:v>
                </c:pt>
                <c:pt idx="554">
                  <c:v>64.77893118977822</c:v>
                </c:pt>
                <c:pt idx="555">
                  <c:v>64.843987672516164</c:v>
                </c:pt>
                <c:pt idx="556">
                  <c:v>64.909044155254108</c:v>
                </c:pt>
                <c:pt idx="557">
                  <c:v>64.974100637992052</c:v>
                </c:pt>
                <c:pt idx="558">
                  <c:v>65.040599489973985</c:v>
                </c:pt>
                <c:pt idx="559">
                  <c:v>65.10542632637754</c:v>
                </c:pt>
                <c:pt idx="560">
                  <c:v>65.152697883146303</c:v>
                </c:pt>
                <c:pt idx="561">
                  <c:v>65.198540134929161</c:v>
                </c:pt>
                <c:pt idx="562">
                  <c:v>65.244382386712019</c:v>
                </c:pt>
                <c:pt idx="563">
                  <c:v>65.290006700474436</c:v>
                </c:pt>
                <c:pt idx="564">
                  <c:v>65.32436990365315</c:v>
                </c:pt>
                <c:pt idx="565">
                  <c:v>65.387157936612752</c:v>
                </c:pt>
                <c:pt idx="566">
                  <c:v>65.415819816324884</c:v>
                </c:pt>
                <c:pt idx="567">
                  <c:v>65.444241761562111</c:v>
                </c:pt>
                <c:pt idx="568">
                  <c:v>65.472663706799338</c:v>
                </c:pt>
                <c:pt idx="569">
                  <c:v>65.501085652036565</c:v>
                </c:pt>
                <c:pt idx="570">
                  <c:v>65.529507597273792</c:v>
                </c:pt>
                <c:pt idx="571">
                  <c:v>65.557929542511019</c:v>
                </c:pt>
                <c:pt idx="572">
                  <c:v>65.586351487748246</c:v>
                </c:pt>
                <c:pt idx="573">
                  <c:v>65.614773432985473</c:v>
                </c:pt>
                <c:pt idx="574">
                  <c:v>65.6431953782227</c:v>
                </c:pt>
                <c:pt idx="575">
                  <c:v>65.671617323459927</c:v>
                </c:pt>
                <c:pt idx="576">
                  <c:v>65.700039268697154</c:v>
                </c:pt>
                <c:pt idx="577">
                  <c:v>65.728461213934381</c:v>
                </c:pt>
                <c:pt idx="578">
                  <c:v>65.756883159171608</c:v>
                </c:pt>
                <c:pt idx="579">
                  <c:v>65.785305104408835</c:v>
                </c:pt>
                <c:pt idx="580">
                  <c:v>65.813727049646062</c:v>
                </c:pt>
                <c:pt idx="581">
                  <c:v>65.842148994883289</c:v>
                </c:pt>
                <c:pt idx="582">
                  <c:v>65.870570940120516</c:v>
                </c:pt>
                <c:pt idx="583">
                  <c:v>65.898992885357742</c:v>
                </c:pt>
                <c:pt idx="584">
                  <c:v>65.927414830594969</c:v>
                </c:pt>
                <c:pt idx="585">
                  <c:v>65.955836775832196</c:v>
                </c:pt>
                <c:pt idx="586">
                  <c:v>65.984258721069423</c:v>
                </c:pt>
                <c:pt idx="587">
                  <c:v>66.01268066630665</c:v>
                </c:pt>
                <c:pt idx="588">
                  <c:v>66.041102611543877</c:v>
                </c:pt>
                <c:pt idx="589">
                  <c:v>66.069524556781104</c:v>
                </c:pt>
                <c:pt idx="590">
                  <c:v>66.097946502018331</c:v>
                </c:pt>
                <c:pt idx="591">
                  <c:v>66.126368447255558</c:v>
                </c:pt>
                <c:pt idx="592">
                  <c:v>66.154790392492785</c:v>
                </c:pt>
                <c:pt idx="593">
                  <c:v>66.197439649610715</c:v>
                </c:pt>
                <c:pt idx="594">
                  <c:v>66.240088906728644</c:v>
                </c:pt>
                <c:pt idx="595">
                  <c:v>66.289285171055397</c:v>
                </c:pt>
                <c:pt idx="596">
                  <c:v>66.33848143538215</c:v>
                </c:pt>
                <c:pt idx="597">
                  <c:v>66.387677699708902</c:v>
                </c:pt>
                <c:pt idx="598">
                  <c:v>66.436873964035655</c:v>
                </c:pt>
                <c:pt idx="599">
                  <c:v>66.486070228362408</c:v>
                </c:pt>
                <c:pt idx="600">
                  <c:v>66.535266492689161</c:v>
                </c:pt>
                <c:pt idx="601">
                  <c:v>66.582831588239785</c:v>
                </c:pt>
                <c:pt idx="602">
                  <c:v>66.630614621810835</c:v>
                </c:pt>
                <c:pt idx="603">
                  <c:v>66.678397655381886</c:v>
                </c:pt>
                <c:pt idx="604">
                  <c:v>66.752806017366524</c:v>
                </c:pt>
                <c:pt idx="605">
                  <c:v>66.836231738725431</c:v>
                </c:pt>
                <c:pt idx="606">
                  <c:v>66.92648217109938</c:v>
                </c:pt>
                <c:pt idx="607">
                  <c:v>67.016198302191981</c:v>
                </c:pt>
                <c:pt idx="608">
                  <c:v>67.101693093021012</c:v>
                </c:pt>
                <c:pt idx="609">
                  <c:v>67.201587036994411</c:v>
                </c:pt>
                <c:pt idx="610">
                  <c:v>67.294542408536117</c:v>
                </c:pt>
                <c:pt idx="611">
                  <c:v>67.398939081904317</c:v>
                </c:pt>
                <c:pt idx="612">
                  <c:v>67.497939300547344</c:v>
                </c:pt>
                <c:pt idx="613">
                  <c:v>67.584787066530907</c:v>
                </c:pt>
                <c:pt idx="614">
                  <c:v>67.670678444428958</c:v>
                </c:pt>
                <c:pt idx="615">
                  <c:v>67.756569822327009</c:v>
                </c:pt>
                <c:pt idx="616">
                  <c:v>67.84246120022506</c:v>
                </c:pt>
                <c:pt idx="617">
                  <c:v>67.926923273137206</c:v>
                </c:pt>
                <c:pt idx="618">
                  <c:v>68.011385346049352</c:v>
                </c:pt>
                <c:pt idx="619">
                  <c:v>68.095629480941056</c:v>
                </c:pt>
                <c:pt idx="620">
                  <c:v>68.182258950007395</c:v>
                </c:pt>
                <c:pt idx="621">
                  <c:v>68.268888419073733</c:v>
                </c:pt>
                <c:pt idx="622">
                  <c:v>68.355735826160497</c:v>
                </c:pt>
                <c:pt idx="623">
                  <c:v>68.444012538233167</c:v>
                </c:pt>
                <c:pt idx="624">
                  <c:v>68.53324563839135</c:v>
                </c:pt>
                <c:pt idx="625">
                  <c:v>68.622478738549532</c:v>
                </c:pt>
                <c:pt idx="626">
                  <c:v>68.711711838707714</c:v>
                </c:pt>
                <c:pt idx="627">
                  <c:v>68.799988550780384</c:v>
                </c:pt>
                <c:pt idx="628">
                  <c:v>68.887325694215718</c:v>
                </c:pt>
                <c:pt idx="629">
                  <c:v>68.972278160079455</c:v>
                </c:pt>
                <c:pt idx="630">
                  <c:v>69.059298556088777</c:v>
                </c:pt>
                <c:pt idx="631">
                  <c:v>69.144208129685637</c:v>
                </c:pt>
                <c:pt idx="632">
                  <c:v>69.227731649460267</c:v>
                </c:pt>
                <c:pt idx="633">
                  <c:v>69.317063466290818</c:v>
                </c:pt>
                <c:pt idx="634">
                  <c:v>69.402008593290248</c:v>
                </c:pt>
                <c:pt idx="635">
                  <c:v>69.484979695902993</c:v>
                </c:pt>
                <c:pt idx="636">
                  <c:v>69.565844608806614</c:v>
                </c:pt>
                <c:pt idx="637">
                  <c:v>69.646709521710235</c:v>
                </c:pt>
                <c:pt idx="638">
                  <c:v>69.726618046528344</c:v>
                </c:pt>
                <c:pt idx="639">
                  <c:v>69.806526571346453</c:v>
                </c:pt>
                <c:pt idx="640">
                  <c:v>69.886435096164561</c:v>
                </c:pt>
                <c:pt idx="641">
                  <c:v>69.967300009068182</c:v>
                </c:pt>
                <c:pt idx="642">
                  <c:v>70.048164921971804</c:v>
                </c:pt>
                <c:pt idx="643">
                  <c:v>70.128704486071825</c:v>
                </c:pt>
                <c:pt idx="644">
                  <c:v>70.207715718676596</c:v>
                </c:pt>
                <c:pt idx="645">
                  <c:v>70.296050857887678</c:v>
                </c:pt>
                <c:pt idx="646">
                  <c:v>70.384385997098761</c:v>
                </c:pt>
                <c:pt idx="647">
                  <c:v>70.472721136309843</c:v>
                </c:pt>
                <c:pt idx="648">
                  <c:v>70.561056275520926</c:v>
                </c:pt>
                <c:pt idx="649">
                  <c:v>70.650502956792081</c:v>
                </c:pt>
                <c:pt idx="650">
                  <c:v>70.738993249977725</c:v>
                </c:pt>
                <c:pt idx="651">
                  <c:v>70.823827495797389</c:v>
                </c:pt>
                <c:pt idx="652">
                  <c:v>70.908517072704356</c:v>
                </c:pt>
                <c:pt idx="653">
                  <c:v>70.987536115520683</c:v>
                </c:pt>
                <c:pt idx="654">
                  <c:v>71.066975321004477</c:v>
                </c:pt>
                <c:pt idx="655">
                  <c:v>71.149909053678826</c:v>
                </c:pt>
                <c:pt idx="656">
                  <c:v>71.227344123011378</c:v>
                </c:pt>
                <c:pt idx="657">
                  <c:v>71.308745125015335</c:v>
                </c:pt>
                <c:pt idx="658">
                  <c:v>71.389784707934197</c:v>
                </c:pt>
                <c:pt idx="659">
                  <c:v>71.474434465785293</c:v>
                </c:pt>
                <c:pt idx="660">
                  <c:v>71.549166024638225</c:v>
                </c:pt>
                <c:pt idx="661">
                  <c:v>71.630078193003911</c:v>
                </c:pt>
                <c:pt idx="662">
                  <c:v>71.715183134281787</c:v>
                </c:pt>
                <c:pt idx="663">
                  <c:v>71.758737543044887</c:v>
                </c:pt>
                <c:pt idx="664">
                  <c:v>71.835145144557814</c:v>
                </c:pt>
                <c:pt idx="665">
                  <c:v>71.914104628671296</c:v>
                </c:pt>
                <c:pt idx="666">
                  <c:v>71.990730168204649</c:v>
                </c:pt>
                <c:pt idx="667">
                  <c:v>72.071561878294531</c:v>
                </c:pt>
                <c:pt idx="668">
                  <c:v>72.147880102130983</c:v>
                </c:pt>
                <c:pt idx="669">
                  <c:v>72.230971548831562</c:v>
                </c:pt>
                <c:pt idx="670">
                  <c:v>72.312673379747167</c:v>
                </c:pt>
                <c:pt idx="671">
                  <c:v>72.399680328482603</c:v>
                </c:pt>
                <c:pt idx="672">
                  <c:v>72.489127009753759</c:v>
                </c:pt>
                <c:pt idx="673">
                  <c:v>72.575076814790222</c:v>
                </c:pt>
                <c:pt idx="674">
                  <c:v>72.656194237104131</c:v>
                </c:pt>
                <c:pt idx="675">
                  <c:v>72.735205469708902</c:v>
                </c:pt>
                <c:pt idx="676">
                  <c:v>72.813260314228174</c:v>
                </c:pt>
                <c:pt idx="677">
                  <c:v>72.889885853761527</c:v>
                </c:pt>
                <c:pt idx="678">
                  <c:v>72.96742636117817</c:v>
                </c:pt>
                <c:pt idx="679">
                  <c:v>73.048667432881757</c:v>
                </c:pt>
                <c:pt idx="680">
                  <c:v>73.128948483150808</c:v>
                </c:pt>
                <c:pt idx="681">
                  <c:v>73.210202593601934</c:v>
                </c:pt>
                <c:pt idx="682">
                  <c:v>73.288905220582748</c:v>
                </c:pt>
                <c:pt idx="683">
                  <c:v>73.372370641748461</c:v>
                </c:pt>
                <c:pt idx="684">
                  <c:v>73.447728767442754</c:v>
                </c:pt>
                <c:pt idx="685">
                  <c:v>73.521562271698443</c:v>
                </c:pt>
                <c:pt idx="686">
                  <c:v>73.611008952969598</c:v>
                </c:pt>
                <c:pt idx="687">
                  <c:v>73.690020185574369</c:v>
                </c:pt>
                <c:pt idx="688">
                  <c:v>73.769031418179139</c:v>
                </c:pt>
                <c:pt idx="689">
                  <c:v>73.848223955876463</c:v>
                </c:pt>
                <c:pt idx="690">
                  <c:v>73.923013848217664</c:v>
                </c:pt>
                <c:pt idx="691">
                  <c:v>73.996847352473353</c:v>
                </c:pt>
                <c:pt idx="692">
                  <c:v>74.070680856729041</c:v>
                </c:pt>
                <c:pt idx="693">
                  <c:v>74.15615947396924</c:v>
                </c:pt>
                <c:pt idx="694">
                  <c:v>74.244494613180322</c:v>
                </c:pt>
                <c:pt idx="695">
                  <c:v>74.331873364305892</c:v>
                </c:pt>
                <c:pt idx="696">
                  <c:v>74.41508440581319</c:v>
                </c:pt>
                <c:pt idx="697">
                  <c:v>74.487922064895542</c:v>
                </c:pt>
                <c:pt idx="698">
                  <c:v>74.563952953860323</c:v>
                </c:pt>
                <c:pt idx="699">
                  <c:v>74.637430608188922</c:v>
                </c:pt>
                <c:pt idx="700">
                  <c:v>74.717487657748933</c:v>
                </c:pt>
                <c:pt idx="701">
                  <c:v>74.799930041483563</c:v>
                </c:pt>
                <c:pt idx="702">
                  <c:v>74.882590363238634</c:v>
                </c:pt>
                <c:pt idx="703">
                  <c:v>74.965250684993705</c:v>
                </c:pt>
                <c:pt idx="704">
                  <c:v>75.047693068728336</c:v>
                </c:pt>
                <c:pt idx="705">
                  <c:v>75.127278930492082</c:v>
                </c:pt>
                <c:pt idx="706">
                  <c:v>75.194276934503222</c:v>
                </c:pt>
                <c:pt idx="707">
                  <c:v>75.265698892391228</c:v>
                </c:pt>
                <c:pt idx="708">
                  <c:v>75.337125259371319</c:v>
                </c:pt>
                <c:pt idx="709">
                  <c:v>75.411321446972394</c:v>
                </c:pt>
                <c:pt idx="710">
                  <c:v>75.484395056958817</c:v>
                </c:pt>
                <c:pt idx="711">
                  <c:v>75.584626278352701</c:v>
                </c:pt>
                <c:pt idx="712">
                  <c:v>75.667980183030949</c:v>
                </c:pt>
                <c:pt idx="713">
                  <c:v>75.746563060463146</c:v>
                </c:pt>
                <c:pt idx="714">
                  <c:v>75.827313334049535</c:v>
                </c:pt>
                <c:pt idx="715">
                  <c:v>75.901794353008782</c:v>
                </c:pt>
                <c:pt idx="716">
                  <c:v>75.983177985198566</c:v>
                </c:pt>
                <c:pt idx="717">
                  <c:v>76.065669735051955</c:v>
                </c:pt>
                <c:pt idx="718">
                  <c:v>76.148379422925771</c:v>
                </c:pt>
                <c:pt idx="719">
                  <c:v>76.229966533184935</c:v>
                </c:pt>
                <c:pt idx="720">
                  <c:v>76.332166010853982</c:v>
                </c:pt>
                <c:pt idx="721">
                  <c:v>76.410488168935089</c:v>
                </c:pt>
                <c:pt idx="722">
                  <c:v>76.502355573886078</c:v>
                </c:pt>
                <c:pt idx="723">
                  <c:v>76.591837644662448</c:v>
                </c:pt>
                <c:pt idx="724">
                  <c:v>76.674381143007125</c:v>
                </c:pt>
                <c:pt idx="725">
                  <c:v>76.758367010595776</c:v>
                </c:pt>
                <c:pt idx="726">
                  <c:v>76.8464961062176</c:v>
                </c:pt>
                <c:pt idx="727">
                  <c:v>76.949024354983791</c:v>
                </c:pt>
                <c:pt idx="728">
                  <c:v>77.035648067424276</c:v>
                </c:pt>
                <c:pt idx="729">
                  <c:v>77.119719897264204</c:v>
                </c:pt>
                <c:pt idx="730">
                  <c:v>77.202263395608881</c:v>
                </c:pt>
                <c:pt idx="731">
                  <c:v>77.283850505868045</c:v>
                </c:pt>
                <c:pt idx="732">
                  <c:v>77.36543761612721</c:v>
                </c:pt>
                <c:pt idx="733">
                  <c:v>77.448467095630349</c:v>
                </c:pt>
                <c:pt idx="734">
                  <c:v>77.531496575133488</c:v>
                </c:pt>
                <c:pt idx="735">
                  <c:v>77.614526054636627</c:v>
                </c:pt>
                <c:pt idx="736">
                  <c:v>77.698890030466401</c:v>
                </c:pt>
                <c:pt idx="737">
                  <c:v>77.783254006296175</c:v>
                </c:pt>
                <c:pt idx="738">
                  <c:v>77.874165023161652</c:v>
                </c:pt>
                <c:pt idx="739">
                  <c:v>77.964123245813212</c:v>
                </c:pt>
                <c:pt idx="740">
                  <c:v>78.054081468464773</c:v>
                </c:pt>
                <c:pt idx="741">
                  <c:v>78.143999872060448</c:v>
                </c:pt>
                <c:pt idx="742">
                  <c:v>78.231572760537375</c:v>
                </c:pt>
                <c:pt idx="743">
                  <c:v>78.31818926092879</c:v>
                </c:pt>
                <c:pt idx="744">
                  <c:v>78.404805761320205</c:v>
                </c:pt>
                <c:pt idx="745">
                  <c:v>78.49142226171162</c:v>
                </c:pt>
                <c:pt idx="746">
                  <c:v>78.578995150188547</c:v>
                </c:pt>
                <c:pt idx="747">
                  <c:v>78.666568038665474</c:v>
                </c:pt>
                <c:pt idx="748">
                  <c:v>78.754140927142402</c:v>
                </c:pt>
                <c:pt idx="749">
                  <c:v>78.840449155805842</c:v>
                </c:pt>
                <c:pt idx="750">
                  <c:v>78.927493840410662</c:v>
                </c:pt>
                <c:pt idx="751">
                  <c:v>79.013582136929969</c:v>
                </c:pt>
                <c:pt idx="752">
                  <c:v>79.099670433449276</c:v>
                </c:pt>
                <c:pt idx="753">
                  <c:v>79.183375031020873</c:v>
                </c:pt>
                <c:pt idx="754">
                  <c:v>79.268344288405956</c:v>
                </c:pt>
                <c:pt idx="755">
                  <c:v>79.368962522404019</c:v>
                </c:pt>
                <c:pt idx="756">
                  <c:v>79.465427695771368</c:v>
                </c:pt>
                <c:pt idx="757">
                  <c:v>79.557289620416327</c:v>
                </c:pt>
                <c:pt idx="758">
                  <c:v>79.646721270491142</c:v>
                </c:pt>
                <c:pt idx="759">
                  <c:v>79.735744448310527</c:v>
                </c:pt>
                <c:pt idx="760">
                  <c:v>79.819461538306385</c:v>
                </c:pt>
                <c:pt idx="761">
                  <c:v>79.909565274911373</c:v>
                </c:pt>
                <c:pt idx="762">
                  <c:v>79.992652874965231</c:v>
                </c:pt>
                <c:pt idx="763">
                  <c:v>80.050359655182632</c:v>
                </c:pt>
                <c:pt idx="764">
                  <c:v>80.109780470256595</c:v>
                </c:pt>
                <c:pt idx="765">
                  <c:v>80.167676663891967</c:v>
                </c:pt>
                <c:pt idx="766">
                  <c:v>80.244745725595095</c:v>
                </c:pt>
                <c:pt idx="767">
                  <c:v>80.336807677989754</c:v>
                </c:pt>
                <c:pt idx="768">
                  <c:v>80.44002954307966</c:v>
                </c:pt>
                <c:pt idx="769">
                  <c:v>80.53784116723314</c:v>
                </c:pt>
                <c:pt idx="770">
                  <c:v>80.642949297617619</c:v>
                </c:pt>
                <c:pt idx="771">
                  <c:v>80.773770853474346</c:v>
                </c:pt>
                <c:pt idx="772">
                  <c:v>80.900018792786227</c:v>
                </c:pt>
                <c:pt idx="773">
                  <c:v>81.02078956526077</c:v>
                </c:pt>
                <c:pt idx="774">
                  <c:v>81.137057608340513</c:v>
                </c:pt>
                <c:pt idx="775">
                  <c:v>81.26585743025295</c:v>
                </c:pt>
                <c:pt idx="776">
                  <c:v>81.375186900900999</c:v>
                </c:pt>
                <c:pt idx="777">
                  <c:v>81.459920429359698</c:v>
                </c:pt>
                <c:pt idx="778">
                  <c:v>81.555530621692554</c:v>
                </c:pt>
                <c:pt idx="779">
                  <c:v>81.656115465874393</c:v>
                </c:pt>
                <c:pt idx="780">
                  <c:v>81.756634995696757</c:v>
                </c:pt>
                <c:pt idx="781">
                  <c:v>81.843368407189445</c:v>
                </c:pt>
                <c:pt idx="782">
                  <c:v>81.925158173964064</c:v>
                </c:pt>
                <c:pt idx="783">
                  <c:v>81.988512343437648</c:v>
                </c:pt>
                <c:pt idx="784">
                  <c:v>82.055782014946089</c:v>
                </c:pt>
                <c:pt idx="785">
                  <c:v>82.123051686454531</c:v>
                </c:pt>
                <c:pt idx="786">
                  <c:v>82.194706211429107</c:v>
                </c:pt>
                <c:pt idx="787">
                  <c:v>82.264047638794537</c:v>
                </c:pt>
                <c:pt idx="788">
                  <c:v>82.333389066159967</c:v>
                </c:pt>
                <c:pt idx="789">
                  <c:v>82.402730493525397</c:v>
                </c:pt>
                <c:pt idx="790">
                  <c:v>82.472071920890826</c:v>
                </c:pt>
                <c:pt idx="791">
                  <c:v>82.541413348256256</c:v>
                </c:pt>
                <c:pt idx="792">
                  <c:v>82.610754775621686</c:v>
                </c:pt>
                <c:pt idx="793">
                  <c:v>82.677492571895257</c:v>
                </c:pt>
                <c:pt idx="794">
                  <c:v>82.72470553723808</c:v>
                </c:pt>
                <c:pt idx="795">
                  <c:v>82.755270996763571</c:v>
                </c:pt>
                <c:pt idx="796">
                  <c:v>82.789060877433954</c:v>
                </c:pt>
                <c:pt idx="797">
                  <c:v>82.818361677145958</c:v>
                </c:pt>
                <c:pt idx="798">
                  <c:v>82.867946969864548</c:v>
                </c:pt>
                <c:pt idx="799">
                  <c:v>82.917812807963728</c:v>
                </c:pt>
                <c:pt idx="800">
                  <c:v>82.971223295387858</c:v>
                </c:pt>
                <c:pt idx="801">
                  <c:v>83.026063087797894</c:v>
                </c:pt>
                <c:pt idx="802">
                  <c:v>83.083387599788693</c:v>
                </c:pt>
                <c:pt idx="803">
                  <c:v>83.148356594846163</c:v>
                </c:pt>
                <c:pt idx="804">
                  <c:v>83.225493768505999</c:v>
                </c:pt>
                <c:pt idx="805">
                  <c:v>83.280451499108608</c:v>
                </c:pt>
                <c:pt idx="806">
                  <c:v>83.340469019867726</c:v>
                </c:pt>
                <c:pt idx="807">
                  <c:v>83.399530152541331</c:v>
                </c:pt>
                <c:pt idx="808">
                  <c:v>83.456944042208605</c:v>
                </c:pt>
                <c:pt idx="809">
                  <c:v>83.511597420477003</c:v>
                </c:pt>
                <c:pt idx="810">
                  <c:v>83.568923102954386</c:v>
                </c:pt>
                <c:pt idx="811">
                  <c:v>83.620271589543449</c:v>
                </c:pt>
                <c:pt idx="812">
                  <c:v>83.664308424014081</c:v>
                </c:pt>
                <c:pt idx="813">
                  <c:v>83.704004528902857</c:v>
                </c:pt>
                <c:pt idx="814">
                  <c:v>83.751204487446827</c:v>
                </c:pt>
                <c:pt idx="815">
                  <c:v>83.789713438531123</c:v>
                </c:pt>
                <c:pt idx="816">
                  <c:v>83.839743320020872</c:v>
                </c:pt>
                <c:pt idx="817">
                  <c:v>83.900237547476848</c:v>
                </c:pt>
                <c:pt idx="818">
                  <c:v>83.9649580471322</c:v>
                </c:pt>
                <c:pt idx="819">
                  <c:v>84.020528570786453</c:v>
                </c:pt>
                <c:pt idx="820">
                  <c:v>84.093477678203655</c:v>
                </c:pt>
                <c:pt idx="821">
                  <c:v>84.186370213717879</c:v>
                </c:pt>
                <c:pt idx="822">
                  <c:v>84.269978661681677</c:v>
                </c:pt>
                <c:pt idx="823">
                  <c:v>84.356935918625823</c:v>
                </c:pt>
                <c:pt idx="824">
                  <c:v>84.436323026326036</c:v>
                </c:pt>
                <c:pt idx="825">
                  <c:v>84.529255380896132</c:v>
                </c:pt>
                <c:pt idx="826">
                  <c:v>84.619802401291608</c:v>
                </c:pt>
                <c:pt idx="827">
                  <c:v>84.705962731855962</c:v>
                </c:pt>
                <c:pt idx="828">
                  <c:v>84.791099511314997</c:v>
                </c:pt>
                <c:pt idx="829">
                  <c:v>84.870509740381721</c:v>
                </c:pt>
                <c:pt idx="830">
                  <c:v>84.948997147427747</c:v>
                </c:pt>
                <c:pt idx="831">
                  <c:v>85.047372374700643</c:v>
                </c:pt>
                <c:pt idx="832">
                  <c:v>85.15334905992087</c:v>
                </c:pt>
                <c:pt idx="833">
                  <c:v>85.259325745141098</c:v>
                </c:pt>
                <c:pt idx="834">
                  <c:v>85.365302430361325</c:v>
                </c:pt>
                <c:pt idx="835">
                  <c:v>85.470014455768066</c:v>
                </c:pt>
                <c:pt idx="836">
                  <c:v>85.575462937116171</c:v>
                </c:pt>
                <c:pt idx="837">
                  <c:v>85.677052932505262</c:v>
                </c:pt>
                <c:pt idx="838">
                  <c:v>85.778642927894353</c:v>
                </c:pt>
                <c:pt idx="839">
                  <c:v>85.877681040682887</c:v>
                </c:pt>
                <c:pt idx="840">
                  <c:v>85.975165420524007</c:v>
                </c:pt>
                <c:pt idx="841">
                  <c:v>86.072649800365127</c:v>
                </c:pt>
                <c:pt idx="842">
                  <c:v>86.170134180206247</c:v>
                </c:pt>
                <c:pt idx="843">
                  <c:v>86.267618560047367</c:v>
                </c:pt>
                <c:pt idx="844">
                  <c:v>86.361784454835842</c:v>
                </c:pt>
                <c:pt idx="845">
                  <c:v>86.454506646634499</c:v>
                </c:pt>
                <c:pt idx="846">
                  <c:v>86.547228838433156</c:v>
                </c:pt>
                <c:pt idx="847">
                  <c:v>86.638799669115855</c:v>
                </c:pt>
                <c:pt idx="848">
                  <c:v>86.72802498467982</c:v>
                </c:pt>
                <c:pt idx="849">
                  <c:v>86.817899772613259</c:v>
                </c:pt>
                <c:pt idx="850">
                  <c:v>86.916617417802442</c:v>
                </c:pt>
                <c:pt idx="851">
                  <c:v>87.004578073552921</c:v>
                </c:pt>
                <c:pt idx="852">
                  <c:v>87.089416699285749</c:v>
                </c:pt>
                <c:pt idx="853">
                  <c:v>87.174255325018578</c:v>
                </c:pt>
                <c:pt idx="854">
                  <c:v>87.259093950751407</c:v>
                </c:pt>
                <c:pt idx="855">
                  <c:v>87.347848078519092</c:v>
                </c:pt>
                <c:pt idx="856">
                  <c:v>87.431257416203195</c:v>
                </c:pt>
                <c:pt idx="857">
                  <c:v>87.498931065639297</c:v>
                </c:pt>
                <c:pt idx="858">
                  <c:v>87.565295884642978</c:v>
                </c:pt>
                <c:pt idx="859">
                  <c:v>87.631660703646659</c:v>
                </c:pt>
                <c:pt idx="860">
                  <c:v>87.70219087505366</c:v>
                </c:pt>
                <c:pt idx="861">
                  <c:v>87.765165448818578</c:v>
                </c:pt>
                <c:pt idx="862">
                  <c:v>87.830834530879741</c:v>
                </c:pt>
                <c:pt idx="863">
                  <c:v>87.894826945718052</c:v>
                </c:pt>
                <c:pt idx="864">
                  <c:v>87.954151525494851</c:v>
                </c:pt>
                <c:pt idx="865">
                  <c:v>88.007817913683226</c:v>
                </c:pt>
                <c:pt idx="866">
                  <c:v>88.052520252227779</c:v>
                </c:pt>
                <c:pt idx="867">
                  <c:v>88.091914272869545</c:v>
                </c:pt>
                <c:pt idx="868">
                  <c:v>88.109106144081849</c:v>
                </c:pt>
                <c:pt idx="869">
                  <c:v>88.139192843895074</c:v>
                </c:pt>
                <c:pt idx="870">
                  <c:v>88.169279543708299</c:v>
                </c:pt>
                <c:pt idx="871">
                  <c:v>88.199366243521524</c:v>
                </c:pt>
                <c:pt idx="872">
                  <c:v>88.230030801548637</c:v>
                </c:pt>
                <c:pt idx="873">
                  <c:v>88.261712995876906</c:v>
                </c:pt>
                <c:pt idx="874">
                  <c:v>88.29196588521927</c:v>
                </c:pt>
                <c:pt idx="875">
                  <c:v>88.322000836541207</c:v>
                </c:pt>
                <c:pt idx="876">
                  <c:v>88.352891730927254</c:v>
                </c:pt>
                <c:pt idx="877">
                  <c:v>88.387313372080314</c:v>
                </c:pt>
                <c:pt idx="878">
                  <c:v>88.4219529512538</c:v>
                </c:pt>
                <c:pt idx="879">
                  <c:v>88.449135749540687</c:v>
                </c:pt>
                <c:pt idx="880">
                  <c:v>88.463271732173624</c:v>
                </c:pt>
                <c:pt idx="881">
                  <c:v>88.474998768235082</c:v>
                </c:pt>
                <c:pt idx="882">
                  <c:v>88.492984649375146</c:v>
                </c:pt>
                <c:pt idx="883">
                  <c:v>88.510970530515209</c:v>
                </c:pt>
                <c:pt idx="884">
                  <c:v>88.528956411655273</c:v>
                </c:pt>
                <c:pt idx="885">
                  <c:v>88.546942292795336</c:v>
                </c:pt>
                <c:pt idx="886">
                  <c:v>88.5649281739354</c:v>
                </c:pt>
                <c:pt idx="887">
                  <c:v>88.58195459377896</c:v>
                </c:pt>
                <c:pt idx="888">
                  <c:v>88.59759495980029</c:v>
                </c:pt>
                <c:pt idx="889">
                  <c:v>88.615580840940353</c:v>
                </c:pt>
                <c:pt idx="890">
                  <c:v>88.633566722080417</c:v>
                </c:pt>
                <c:pt idx="891">
                  <c:v>88.64994517927002</c:v>
                </c:pt>
                <c:pt idx="892">
                  <c:v>88.664057549506111</c:v>
                </c:pt>
                <c:pt idx="893">
                  <c:v>88.678169919742203</c:v>
                </c:pt>
                <c:pt idx="894">
                  <c:v>88.68705110226793</c:v>
                </c:pt>
                <c:pt idx="895">
                  <c:v>88.695786288273482</c:v>
                </c:pt>
                <c:pt idx="896">
                  <c:v>88.696701336087315</c:v>
                </c:pt>
                <c:pt idx="897">
                  <c:v>88.697616383901149</c:v>
                </c:pt>
                <c:pt idx="898">
                  <c:v>88.698531431714983</c:v>
                </c:pt>
                <c:pt idx="899">
                  <c:v>88.699446479528817</c:v>
                </c:pt>
                <c:pt idx="900">
                  <c:v>88.698932222356746</c:v>
                </c:pt>
                <c:pt idx="901">
                  <c:v>88.702969300188229</c:v>
                </c:pt>
                <c:pt idx="902">
                  <c:v>88.685448421590394</c:v>
                </c:pt>
                <c:pt idx="903">
                  <c:v>88.648226894387037</c:v>
                </c:pt>
                <c:pt idx="904">
                  <c:v>88.606125925459096</c:v>
                </c:pt>
                <c:pt idx="905">
                  <c:v>88.605351879093718</c:v>
                </c:pt>
                <c:pt idx="906">
                  <c:v>88.610548636999951</c:v>
                </c:pt>
                <c:pt idx="907">
                  <c:v>88.619290044231136</c:v>
                </c:pt>
                <c:pt idx="908">
                  <c:v>88.629460756448225</c:v>
                </c:pt>
                <c:pt idx="909">
                  <c:v>88.639631468665314</c:v>
                </c:pt>
                <c:pt idx="910">
                  <c:v>88.646506831332303</c:v>
                </c:pt>
                <c:pt idx="911">
                  <c:v>88.661234549183519</c:v>
                </c:pt>
                <c:pt idx="912">
                  <c:v>88.653067533936465</c:v>
                </c:pt>
                <c:pt idx="913">
                  <c:v>88.65673821406692</c:v>
                </c:pt>
                <c:pt idx="914">
                  <c:v>88.649258556668414</c:v>
                </c:pt>
                <c:pt idx="915">
                  <c:v>88.657245461395476</c:v>
                </c:pt>
                <c:pt idx="916">
                  <c:v>88.672885827416806</c:v>
                </c:pt>
                <c:pt idx="917">
                  <c:v>88.678187565061776</c:v>
                </c:pt>
                <c:pt idx="918">
                  <c:v>88.683489302706747</c:v>
                </c:pt>
                <c:pt idx="919">
                  <c:v>88.688791040351717</c:v>
                </c:pt>
                <c:pt idx="920">
                  <c:v>88.694092777996687</c:v>
                </c:pt>
                <c:pt idx="921">
                  <c:v>88.685775317647753</c:v>
                </c:pt>
                <c:pt idx="922">
                  <c:v>88.675540027932627</c:v>
                </c:pt>
                <c:pt idx="923">
                  <c:v>88.659513615167839</c:v>
                </c:pt>
                <c:pt idx="924">
                  <c:v>88.663184295298294</c:v>
                </c:pt>
                <c:pt idx="925">
                  <c:v>88.6617113312751</c:v>
                </c:pt>
                <c:pt idx="926">
                  <c:v>88.666286650999766</c:v>
                </c:pt>
                <c:pt idx="927">
                  <c:v>88.671079908744872</c:v>
                </c:pt>
                <c:pt idx="928">
                  <c:v>88.679731652448993</c:v>
                </c:pt>
                <c:pt idx="929">
                  <c:v>88.683768730280477</c:v>
                </c:pt>
                <c:pt idx="930">
                  <c:v>88.689070467925447</c:v>
                </c:pt>
                <c:pt idx="931">
                  <c:v>88.694372205570417</c:v>
                </c:pt>
                <c:pt idx="932">
                  <c:v>88.699673943215387</c:v>
                </c:pt>
                <c:pt idx="933">
                  <c:v>88.703546375874438</c:v>
                </c:pt>
                <c:pt idx="934">
                  <c:v>88.712473237179623</c:v>
                </c:pt>
                <c:pt idx="935">
                  <c:v>88.724171122620362</c:v>
                </c:pt>
                <c:pt idx="936">
                  <c:v>88.735908827116972</c:v>
                </c:pt>
                <c:pt idx="937">
                  <c:v>88.747864469634024</c:v>
                </c:pt>
                <c:pt idx="938">
                  <c:v>88.759820112151075</c:v>
                </c:pt>
                <c:pt idx="939">
                  <c:v>88.771775754668127</c:v>
                </c:pt>
                <c:pt idx="940">
                  <c:v>88.783731397185178</c:v>
                </c:pt>
                <c:pt idx="941">
                  <c:v>88.797116344688135</c:v>
                </c:pt>
                <c:pt idx="942">
                  <c:v>88.810501292191091</c:v>
                </c:pt>
                <c:pt idx="943">
                  <c:v>88.823886239694048</c:v>
                </c:pt>
                <c:pt idx="944">
                  <c:v>88.837271187197004</c:v>
                </c:pt>
                <c:pt idx="945">
                  <c:v>88.852393985780282</c:v>
                </c:pt>
                <c:pt idx="946">
                  <c:v>88.867516784363559</c:v>
                </c:pt>
                <c:pt idx="947">
                  <c:v>88.882639582946837</c:v>
                </c:pt>
                <c:pt idx="948">
                  <c:v>88.897762381530114</c:v>
                </c:pt>
                <c:pt idx="949">
                  <c:v>88.912885180113392</c:v>
                </c:pt>
                <c:pt idx="950">
                  <c:v>88.928225153030951</c:v>
                </c:pt>
                <c:pt idx="951">
                  <c:v>88.936848612178622</c:v>
                </c:pt>
                <c:pt idx="952">
                  <c:v>88.93208188160439</c:v>
                </c:pt>
                <c:pt idx="953">
                  <c:v>88.889322387973294</c:v>
                </c:pt>
                <c:pt idx="954">
                  <c:v>88.847394337649547</c:v>
                </c:pt>
                <c:pt idx="955">
                  <c:v>88.809478073422852</c:v>
                </c:pt>
                <c:pt idx="956">
                  <c:v>88.779580479262364</c:v>
                </c:pt>
                <c:pt idx="957">
                  <c:v>88.772227665776171</c:v>
                </c:pt>
                <c:pt idx="958">
                  <c:v>88.768943587983117</c:v>
                </c:pt>
                <c:pt idx="959">
                  <c:v>88.767306753196394</c:v>
                </c:pt>
                <c:pt idx="960">
                  <c:v>88.7461822725014</c:v>
                </c:pt>
                <c:pt idx="961">
                  <c:v>88.767103543268789</c:v>
                </c:pt>
                <c:pt idx="962">
                  <c:v>88.77303111414929</c:v>
                </c:pt>
                <c:pt idx="963">
                  <c:v>88.797418703582608</c:v>
                </c:pt>
                <c:pt idx="964">
                  <c:v>88.791570103698618</c:v>
                </c:pt>
                <c:pt idx="965">
                  <c:v>88.792485151512452</c:v>
                </c:pt>
                <c:pt idx="966">
                  <c:v>88.790848316725729</c:v>
                </c:pt>
                <c:pt idx="967">
                  <c:v>88.789211481939006</c:v>
                </c:pt>
                <c:pt idx="968">
                  <c:v>88.787574647152283</c:v>
                </c:pt>
                <c:pt idx="969">
                  <c:v>88.785086365593529</c:v>
                </c:pt>
                <c:pt idx="970">
                  <c:v>88.78327426519752</c:v>
                </c:pt>
                <c:pt idx="971">
                  <c:v>88.776121514328779</c:v>
                </c:pt>
                <c:pt idx="972">
                  <c:v>88.745115007774913</c:v>
                </c:pt>
                <c:pt idx="973">
                  <c:v>88.69631303592675</c:v>
                </c:pt>
                <c:pt idx="974">
                  <c:v>88.637704536095924</c:v>
                </c:pt>
                <c:pt idx="975">
                  <c:v>88.632731560791754</c:v>
                </c:pt>
                <c:pt idx="976">
                  <c:v>88.622519502483911</c:v>
                </c:pt>
                <c:pt idx="977">
                  <c:v>88.624672250445713</c:v>
                </c:pt>
                <c:pt idx="978">
                  <c:v>88.629869008351946</c:v>
                </c:pt>
                <c:pt idx="979">
                  <c:v>88.631837748817119</c:v>
                </c:pt>
                <c:pt idx="980">
                  <c:v>88.648216206006722</c:v>
                </c:pt>
                <c:pt idx="981">
                  <c:v>88.659911539662403</c:v>
                </c:pt>
                <c:pt idx="982">
                  <c:v>88.670744790014027</c:v>
                </c:pt>
                <c:pt idx="983">
                  <c:v>88.680945080232689</c:v>
                </c:pt>
                <c:pt idx="984">
                  <c:v>88.687366701062416</c:v>
                </c:pt>
                <c:pt idx="985">
                  <c:v>88.693788321892143</c:v>
                </c:pt>
                <c:pt idx="986">
                  <c:v>88.698669247053061</c:v>
                </c:pt>
                <c:pt idx="987">
                  <c:v>88.70355017221398</c:v>
                </c:pt>
                <c:pt idx="988">
                  <c:v>88.708431097374898</c:v>
                </c:pt>
                <c:pt idx="989">
                  <c:v>88.713312022535817</c:v>
                </c:pt>
                <c:pt idx="990">
                  <c:v>88.718192947696735</c:v>
                </c:pt>
                <c:pt idx="991">
                  <c:v>88.723073872857654</c:v>
                </c:pt>
                <c:pt idx="992">
                  <c:v>88.727954798018573</c:v>
                </c:pt>
                <c:pt idx="993">
                  <c:v>88.732835723179491</c:v>
                </c:pt>
                <c:pt idx="994">
                  <c:v>88.73771664834041</c:v>
                </c:pt>
                <c:pt idx="995">
                  <c:v>88.742597573501328</c:v>
                </c:pt>
                <c:pt idx="996">
                  <c:v>88.747478498662247</c:v>
                </c:pt>
                <c:pt idx="997">
                  <c:v>88.752359423823165</c:v>
                </c:pt>
                <c:pt idx="998">
                  <c:v>88.757240348984084</c:v>
                </c:pt>
                <c:pt idx="999">
                  <c:v>88.762121274145002</c:v>
                </c:pt>
                <c:pt idx="1000">
                  <c:v>88.767002199305921</c:v>
                </c:pt>
                <c:pt idx="1001">
                  <c:v>88.771883124466839</c:v>
                </c:pt>
                <c:pt idx="1002">
                  <c:v>88.776764049627758</c:v>
                </c:pt>
                <c:pt idx="1003">
                  <c:v>88.781644974788676</c:v>
                </c:pt>
                <c:pt idx="1004">
                  <c:v>88.786525899949595</c:v>
                </c:pt>
                <c:pt idx="1005">
                  <c:v>88.791406825110514</c:v>
                </c:pt>
                <c:pt idx="1006">
                  <c:v>88.796287750271432</c:v>
                </c:pt>
                <c:pt idx="1007">
                  <c:v>88.801168675432351</c:v>
                </c:pt>
                <c:pt idx="1008">
                  <c:v>88.806049600593269</c:v>
                </c:pt>
                <c:pt idx="1009">
                  <c:v>88.810930525754188</c:v>
                </c:pt>
                <c:pt idx="1010">
                  <c:v>88.815811450915106</c:v>
                </c:pt>
                <c:pt idx="1011">
                  <c:v>88.820692376076025</c:v>
                </c:pt>
                <c:pt idx="1012">
                  <c:v>88.825573301236943</c:v>
                </c:pt>
                <c:pt idx="1013">
                  <c:v>88.830454226397862</c:v>
                </c:pt>
                <c:pt idx="1014">
                  <c:v>88.83533515155878</c:v>
                </c:pt>
                <c:pt idx="1015">
                  <c:v>88.84195392780002</c:v>
                </c:pt>
                <c:pt idx="1016">
                  <c:v>88.84857270404126</c:v>
                </c:pt>
                <c:pt idx="1017">
                  <c:v>88.8551914802825</c:v>
                </c:pt>
                <c:pt idx="1018">
                  <c:v>88.861810256523739</c:v>
                </c:pt>
                <c:pt idx="1019">
                  <c:v>88.868429032764979</c:v>
                </c:pt>
                <c:pt idx="1020">
                  <c:v>88.875047809006219</c:v>
                </c:pt>
                <c:pt idx="1021">
                  <c:v>88.881666585247459</c:v>
                </c:pt>
                <c:pt idx="1022">
                  <c:v>88.888285361488698</c:v>
                </c:pt>
                <c:pt idx="1023">
                  <c:v>88.894904137729938</c:v>
                </c:pt>
                <c:pt idx="1024">
                  <c:v>88.901522913971178</c:v>
                </c:pt>
                <c:pt idx="1025">
                  <c:v>88.909788169532618</c:v>
                </c:pt>
                <c:pt idx="1026">
                  <c:v>88.918053425094058</c:v>
                </c:pt>
                <c:pt idx="1027">
                  <c:v>88.924687511879355</c:v>
                </c:pt>
                <c:pt idx="1028">
                  <c:v>88.931539536685094</c:v>
                </c:pt>
                <c:pt idx="1029">
                  <c:v>88.940453826609712</c:v>
                </c:pt>
                <c:pt idx="1030">
                  <c:v>88.944021799708608</c:v>
                </c:pt>
                <c:pt idx="1031">
                  <c:v>88.957934555641188</c:v>
                </c:pt>
                <c:pt idx="1032">
                  <c:v>88.959682051254987</c:v>
                </c:pt>
                <c:pt idx="1033">
                  <c:v>88.963250024353883</c:v>
                </c:pt>
                <c:pt idx="1034">
                  <c:v>88.973306168729295</c:v>
                </c:pt>
                <c:pt idx="1035">
                  <c:v>88.987305821620808</c:v>
                </c:pt>
                <c:pt idx="1036">
                  <c:v>88.991605199835163</c:v>
                </c:pt>
                <c:pt idx="1037">
                  <c:v>88.993352695448962</c:v>
                </c:pt>
                <c:pt idx="1038">
                  <c:v>88.995100191062761</c:v>
                </c:pt>
                <c:pt idx="1039">
                  <c:v>88.989890801735541</c:v>
                </c:pt>
                <c:pt idx="1040">
                  <c:v>88.991931415624762</c:v>
                </c:pt>
                <c:pt idx="1041">
                  <c:v>88.986227905692175</c:v>
                </c:pt>
                <c:pt idx="1042">
                  <c:v>88.999411359341735</c:v>
                </c:pt>
                <c:pt idx="1043">
                  <c:v>89.001158854955534</c:v>
                </c:pt>
                <c:pt idx="1044">
                  <c:v>89.002906350569333</c:v>
                </c:pt>
                <c:pt idx="1045">
                  <c:v>89.004653846183132</c:v>
                </c:pt>
                <c:pt idx="1046">
                  <c:v>89.006401341796931</c:v>
                </c:pt>
                <c:pt idx="1047">
                  <c:v>89.008148837410729</c:v>
                </c:pt>
                <c:pt idx="1048">
                  <c:v>89.009896333024528</c:v>
                </c:pt>
                <c:pt idx="1049">
                  <c:v>89.010214523652422</c:v>
                </c:pt>
                <c:pt idx="1050">
                  <c:v>89.01026007960094</c:v>
                </c:pt>
                <c:pt idx="1051">
                  <c:v>89.007599820809517</c:v>
                </c:pt>
                <c:pt idx="1052">
                  <c:v>89.00509606015477</c:v>
                </c:pt>
                <c:pt idx="1053">
                  <c:v>89.010635690302138</c:v>
                </c:pt>
                <c:pt idx="1054">
                  <c:v>89.012753749689367</c:v>
                </c:pt>
                <c:pt idx="1055">
                  <c:v>89.006040157497594</c:v>
                </c:pt>
                <c:pt idx="1056">
                  <c:v>88.991903609300266</c:v>
                </c:pt>
                <c:pt idx="1057">
                  <c:v>88.981167147427016</c:v>
                </c:pt>
                <c:pt idx="1058">
                  <c:v>88.973883391856958</c:v>
                </c:pt>
                <c:pt idx="1059">
                  <c:v>88.979462841060197</c:v>
                </c:pt>
                <c:pt idx="1060">
                  <c:v>88.980359166729514</c:v>
                </c:pt>
                <c:pt idx="1061">
                  <c:v>88.980404722678031</c:v>
                </c:pt>
                <c:pt idx="1062">
                  <c:v>88.983056857886041</c:v>
                </c:pt>
                <c:pt idx="1063">
                  <c:v>88.985926931114491</c:v>
                </c:pt>
                <c:pt idx="1064">
                  <c:v>88.98767442672829</c:v>
                </c:pt>
                <c:pt idx="1065">
                  <c:v>89.007376602684374</c:v>
                </c:pt>
                <c:pt idx="1066">
                  <c:v>89.021289358616954</c:v>
                </c:pt>
                <c:pt idx="1067">
                  <c:v>89.02558873683131</c:v>
                </c:pt>
                <c:pt idx="1068">
                  <c:v>89.027336232445109</c:v>
                </c:pt>
                <c:pt idx="1069">
                  <c:v>89.029083728058907</c:v>
                </c:pt>
                <c:pt idx="1070">
                  <c:v>89.032273592916681</c:v>
                </c:pt>
                <c:pt idx="1071">
                  <c:v>89.035841566015577</c:v>
                </c:pt>
                <c:pt idx="1072">
                  <c:v>89.049795540127619</c:v>
                </c:pt>
                <c:pt idx="1073">
                  <c:v>89.044092030195031</c:v>
                </c:pt>
                <c:pt idx="1074">
                  <c:v>89.052322946984745</c:v>
                </c:pt>
                <c:pt idx="1075">
                  <c:v>89.052652661490427</c:v>
                </c:pt>
                <c:pt idx="1076">
                  <c:v>89.069936647601622</c:v>
                </c:pt>
                <c:pt idx="1077">
                  <c:v>89.079248548882632</c:v>
                </c:pt>
                <c:pt idx="1078">
                  <c:v>89.083541374229867</c:v>
                </c:pt>
                <c:pt idx="1079">
                  <c:v>89.089557605734427</c:v>
                </c:pt>
                <c:pt idx="1080">
                  <c:v>89.085828676437458</c:v>
                </c:pt>
                <c:pt idx="1081">
                  <c:v>89.090128054651814</c:v>
                </c:pt>
                <c:pt idx="1082">
                  <c:v>89.094427432866169</c:v>
                </c:pt>
                <c:pt idx="1083">
                  <c:v>89.097079568074179</c:v>
                </c:pt>
                <c:pt idx="1084">
                  <c:v>89.093311147605945</c:v>
                </c:pt>
                <c:pt idx="1085">
                  <c:v>89.098083885691565</c:v>
                </c:pt>
                <c:pt idx="1086">
                  <c:v>89.112042320403617</c:v>
                </c:pt>
                <c:pt idx="1087">
                  <c:v>89.126000755115669</c:v>
                </c:pt>
                <c:pt idx="1088">
                  <c:v>89.13752497528948</c:v>
                </c:pt>
                <c:pt idx="1089">
                  <c:v>89.147970321091691</c:v>
                </c:pt>
                <c:pt idx="1090">
                  <c:v>89.158415666893902</c:v>
                </c:pt>
                <c:pt idx="1091">
                  <c:v>89.167856198780385</c:v>
                </c:pt>
                <c:pt idx="1092">
                  <c:v>89.173103238371894</c:v>
                </c:pt>
                <c:pt idx="1093">
                  <c:v>89.172508258337231</c:v>
                </c:pt>
                <c:pt idx="1094">
                  <c:v>89.156245202760985</c:v>
                </c:pt>
                <c:pt idx="1095">
                  <c:v>89.154955675892211</c:v>
                </c:pt>
                <c:pt idx="1096">
                  <c:v>89.151692124636767</c:v>
                </c:pt>
                <c:pt idx="1097">
                  <c:v>89.147850715167436</c:v>
                </c:pt>
                <c:pt idx="1098">
                  <c:v>89.143578722112409</c:v>
                </c:pt>
                <c:pt idx="1099">
                  <c:v>89.135750421424191</c:v>
                </c:pt>
                <c:pt idx="1100">
                  <c:v>89.130812446231218</c:v>
                </c:pt>
                <c:pt idx="1101">
                  <c:v>89.136177013433851</c:v>
                </c:pt>
                <c:pt idx="1102">
                  <c:v>89.147701233607663</c:v>
                </c:pt>
                <c:pt idx="1103">
                  <c:v>89.158146579409873</c:v>
                </c:pt>
                <c:pt idx="1104">
                  <c:v>89.152243281472423</c:v>
                </c:pt>
                <c:pt idx="1105">
                  <c:v>89.139803417074688</c:v>
                </c:pt>
                <c:pt idx="1106">
                  <c:v>89.15370263628084</c:v>
                </c:pt>
                <c:pt idx="1107">
                  <c:v>89.170417159278415</c:v>
                </c:pt>
                <c:pt idx="1108">
                  <c:v>89.187131682275989</c:v>
                </c:pt>
                <c:pt idx="1109">
                  <c:v>89.194876721943459</c:v>
                </c:pt>
                <c:pt idx="1110">
                  <c:v>89.199790269934553</c:v>
                </c:pt>
                <c:pt idx="1111">
                  <c:v>89.194246753058735</c:v>
                </c:pt>
                <c:pt idx="1112">
                  <c:v>89.192057096745387</c:v>
                </c:pt>
                <c:pt idx="1113">
                  <c:v>89.172124789585496</c:v>
                </c:pt>
                <c:pt idx="1114">
                  <c:v>89.178307332977482</c:v>
                </c:pt>
                <c:pt idx="1115">
                  <c:v>89.180365393954659</c:v>
                </c:pt>
                <c:pt idx="1116">
                  <c:v>89.175940033755921</c:v>
                </c:pt>
                <c:pt idx="1117">
                  <c:v>89.186459440014005</c:v>
                </c:pt>
                <c:pt idx="1118">
                  <c:v>89.18864104925342</c:v>
                </c:pt>
                <c:pt idx="1119">
                  <c:v>89.189129137958844</c:v>
                </c:pt>
                <c:pt idx="1120">
                  <c:v>89.197287925917337</c:v>
                </c:pt>
                <c:pt idx="1121">
                  <c:v>89.214248882656435</c:v>
                </c:pt>
                <c:pt idx="1122">
                  <c:v>89.231142913885506</c:v>
                </c:pt>
                <c:pt idx="1123">
                  <c:v>89.245554611787071</c:v>
                </c:pt>
                <c:pt idx="1124">
                  <c:v>89.244587402550195</c:v>
                </c:pt>
                <c:pt idx="1125">
                  <c:v>89.182854362451735</c:v>
                </c:pt>
                <c:pt idx="1126">
                  <c:v>89.145936466331889</c:v>
                </c:pt>
                <c:pt idx="1127">
                  <c:v>89.099682171450951</c:v>
                </c:pt>
                <c:pt idx="1128">
                  <c:v>89.062257122418302</c:v>
                </c:pt>
                <c:pt idx="1129">
                  <c:v>89.026213273794227</c:v>
                </c:pt>
                <c:pt idx="1130">
                  <c:v>89.020248123323469</c:v>
                </c:pt>
                <c:pt idx="1131">
                  <c:v>89.025827572526708</c:v>
                </c:pt>
                <c:pt idx="1132">
                  <c:v>89.026723898196025</c:v>
                </c:pt>
                <c:pt idx="1133">
                  <c:v>89.022377306869231</c:v>
                </c:pt>
                <c:pt idx="1134">
                  <c:v>89.015544924682303</c:v>
                </c:pt>
                <c:pt idx="1135">
                  <c:v>89.016441250351619</c:v>
                </c:pt>
                <c:pt idx="1136">
                  <c:v>89.025982899415254</c:v>
                </c:pt>
                <c:pt idx="1137">
                  <c:v>89.036421810778464</c:v>
                </c:pt>
                <c:pt idx="1138">
                  <c:v>89.043906795717163</c:v>
                </c:pt>
                <c:pt idx="1139">
                  <c:v>89.051391780655862</c:v>
                </c:pt>
                <c:pt idx="1140">
                  <c:v>89.058876765594562</c:v>
                </c:pt>
                <c:pt idx="1141">
                  <c:v>89.066361750533261</c:v>
                </c:pt>
                <c:pt idx="1142">
                  <c:v>89.075276040457879</c:v>
                </c:pt>
                <c:pt idx="1143">
                  <c:v>89.084190330382498</c:v>
                </c:pt>
                <c:pt idx="1144">
                  <c:v>89.092876398427975</c:v>
                </c:pt>
                <c:pt idx="1145">
                  <c:v>89.094623894041774</c:v>
                </c:pt>
                <c:pt idx="1146">
                  <c:v>89.094724146649227</c:v>
                </c:pt>
                <c:pt idx="1147">
                  <c:v>89.090955726180994</c:v>
                </c:pt>
                <c:pt idx="1148">
                  <c:v>89.09185205185031</c:v>
                </c:pt>
                <c:pt idx="1149">
                  <c:v>89.093339977042817</c:v>
                </c:pt>
                <c:pt idx="1150">
                  <c:v>89.095992112250826</c:v>
                </c:pt>
                <c:pt idx="1151">
                  <c:v>89.098862185479277</c:v>
                </c:pt>
                <c:pt idx="1152">
                  <c:v>89.101732258707727</c:v>
                </c:pt>
                <c:pt idx="1153">
                  <c:v>89.105300231806623</c:v>
                </c:pt>
                <c:pt idx="1154">
                  <c:v>89.114214521731242</c:v>
                </c:pt>
                <c:pt idx="1155">
                  <c:v>89.121677148142695</c:v>
                </c:pt>
                <c:pt idx="1156">
                  <c:v>89.131766092160802</c:v>
                </c:pt>
                <c:pt idx="1157">
                  <c:v>89.134783607553345</c:v>
                </c:pt>
                <c:pt idx="1158">
                  <c:v>89.130645080233364</c:v>
                </c:pt>
                <c:pt idx="1159">
                  <c:v>89.116074196421394</c:v>
                </c:pt>
                <c:pt idx="1160">
                  <c:v>89.09949402261465</c:v>
                </c:pt>
                <c:pt idx="1161">
                  <c:v>89.105112962989153</c:v>
                </c:pt>
                <c:pt idx="1162">
                  <c:v>89.099409453056566</c:v>
                </c:pt>
                <c:pt idx="1163">
                  <c:v>89.089319253292857</c:v>
                </c:pt>
                <c:pt idx="1164">
                  <c:v>89.07667717092859</c:v>
                </c:pt>
                <c:pt idx="1165">
                  <c:v>89.064035088564324</c:v>
                </c:pt>
                <c:pt idx="1166">
                  <c:v>89.04745491475758</c:v>
                </c:pt>
                <c:pt idx="1167">
                  <c:v>89.047023771491553</c:v>
                </c:pt>
                <c:pt idx="1168">
                  <c:v>89.041320261558965</c:v>
                </c:pt>
                <c:pt idx="1169">
                  <c:v>89.031230061795256</c:v>
                </c:pt>
                <c:pt idx="1170">
                  <c:v>89.021910242015707</c:v>
                </c:pt>
                <c:pt idx="1171">
                  <c:v>89.017815718003334</c:v>
                </c:pt>
                <c:pt idx="1172">
                  <c:v>89.005173635639068</c:v>
                </c:pt>
                <c:pt idx="1173">
                  <c:v>88.992531553274802</c:v>
                </c:pt>
                <c:pt idx="1174">
                  <c:v>88.979889470910535</c:v>
                </c:pt>
                <c:pt idx="1175">
                  <c:v>88.979458327644508</c:v>
                </c:pt>
                <c:pt idx="1176">
                  <c:v>88.984287784132832</c:v>
                </c:pt>
                <c:pt idx="1177">
                  <c:v>88.978245188164067</c:v>
                </c:pt>
                <c:pt idx="1178">
                  <c:v>88.976014326791216</c:v>
                </c:pt>
                <c:pt idx="1179">
                  <c:v>88.974471685379399</c:v>
                </c:pt>
                <c:pt idx="1180">
                  <c:v>88.978812281773216</c:v>
                </c:pt>
                <c:pt idx="1181">
                  <c:v>88.979255048430403</c:v>
                </c:pt>
                <c:pt idx="1182">
                  <c:v>88.977723790700921</c:v>
                </c:pt>
                <c:pt idx="1183">
                  <c:v>88.973629266688548</c:v>
                </c:pt>
                <c:pt idx="1184">
                  <c:v>88.960987184324281</c:v>
                </c:pt>
                <c:pt idx="1185">
                  <c:v>88.956892660311908</c:v>
                </c:pt>
                <c:pt idx="1186">
                  <c:v>88.958681374105169</c:v>
                </c:pt>
                <c:pt idx="1187">
                  <c:v>88.954586850092795</c:v>
                </c:pt>
                <c:pt idx="1188">
                  <c:v>88.950492326080422</c:v>
                </c:pt>
                <c:pt idx="1189">
                  <c:v>88.946397802068049</c:v>
                </c:pt>
                <c:pt idx="1190">
                  <c:v>88.942303278055675</c:v>
                </c:pt>
                <c:pt idx="1191">
                  <c:v>88.928095829041069</c:v>
                </c:pt>
                <c:pt idx="1192">
                  <c:v>88.911515655234325</c:v>
                </c:pt>
                <c:pt idx="1193">
                  <c:v>88.905859933232961</c:v>
                </c:pt>
                <c:pt idx="1194">
                  <c:v>88.900204211231596</c:v>
                </c:pt>
                <c:pt idx="1195">
                  <c:v>88.909189302960399</c:v>
                </c:pt>
                <c:pt idx="1196">
                  <c:v>88.903533580959035</c:v>
                </c:pt>
                <c:pt idx="1197">
                  <c:v>88.890100680589939</c:v>
                </c:pt>
                <c:pt idx="1198">
                  <c:v>88.881259403873514</c:v>
                </c:pt>
                <c:pt idx="1199">
                  <c:v>88.86149367535171</c:v>
                </c:pt>
                <c:pt idx="1200">
                  <c:v>88.841727946829906</c:v>
                </c:pt>
                <c:pt idx="1201">
                  <c:v>88.821962218308101</c:v>
                </c:pt>
                <c:pt idx="1202">
                  <c:v>88.803697879155095</c:v>
                </c:pt>
                <c:pt idx="1203">
                  <c:v>88.785341572990632</c:v>
                </c:pt>
                <c:pt idx="1204">
                  <c:v>88.774762445193886</c:v>
                </c:pt>
                <c:pt idx="1205">
                  <c:v>88.756406139029423</c:v>
                </c:pt>
                <c:pt idx="1206">
                  <c:v>88.745827011232677</c:v>
                </c:pt>
                <c:pt idx="1207">
                  <c:v>88.724323431630552</c:v>
                </c:pt>
                <c:pt idx="1208">
                  <c:v>88.702819852028426</c:v>
                </c:pt>
                <c:pt idx="1209">
                  <c:v>88.681316272426301</c:v>
                </c:pt>
                <c:pt idx="1210">
                  <c:v>88.659812692824175</c:v>
                </c:pt>
                <c:pt idx="1211">
                  <c:v>88.643616628139227</c:v>
                </c:pt>
                <c:pt idx="1212">
                  <c:v>88.635388362130911</c:v>
                </c:pt>
                <c:pt idx="1213">
                  <c:v>88.619192297445963</c:v>
                </c:pt>
                <c:pt idx="1214">
                  <c:v>88.613920684566395</c:v>
                </c:pt>
                <c:pt idx="1215">
                  <c:v>88.600963860330552</c:v>
                </c:pt>
                <c:pt idx="1216">
                  <c:v>88.588007036094709</c:v>
                </c:pt>
                <c:pt idx="1217">
                  <c:v>88.582735423215141</c:v>
                </c:pt>
                <c:pt idx="1218">
                  <c:v>88.57784290924269</c:v>
                </c:pt>
                <c:pt idx="1219">
                  <c:v>88.57295039527024</c:v>
                </c:pt>
                <c:pt idx="1220">
                  <c:v>88.568988954413953</c:v>
                </c:pt>
                <c:pt idx="1221">
                  <c:v>88.570255824654922</c:v>
                </c:pt>
                <c:pt idx="1222">
                  <c:v>88.57488648101392</c:v>
                </c:pt>
                <c:pt idx="1223">
                  <c:v>88.576153351254888</c:v>
                </c:pt>
                <c:pt idx="1224">
                  <c:v>88.577420221495856</c:v>
                </c:pt>
                <c:pt idx="1225">
                  <c:v>88.578687091736825</c:v>
                </c:pt>
                <c:pt idx="1226">
                  <c:v>88.579953961977793</c:v>
                </c:pt>
                <c:pt idx="1227">
                  <c:v>88.581220832218762</c:v>
                </c:pt>
                <c:pt idx="1228">
                  <c:v>88.577259391362475</c:v>
                </c:pt>
                <c:pt idx="1229">
                  <c:v>88.578526261603443</c:v>
                </c:pt>
                <c:pt idx="1230">
                  <c:v>88.579793131844411</c:v>
                </c:pt>
                <c:pt idx="1231">
                  <c:v>88.578103348956631</c:v>
                </c:pt>
                <c:pt idx="1232">
                  <c:v>88.5793702191976</c:v>
                </c:pt>
                <c:pt idx="1233">
                  <c:v>88.565780782966598</c:v>
                </c:pt>
                <c:pt idx="1234">
                  <c:v>88.567047653207567</c:v>
                </c:pt>
                <c:pt idx="1235">
                  <c:v>88.553458216976566</c:v>
                </c:pt>
                <c:pt idx="1236">
                  <c:v>88.541789773569079</c:v>
                </c:pt>
                <c:pt idx="1237">
                  <c:v>88.530121330161592</c:v>
                </c:pt>
                <c:pt idx="1238">
                  <c:v>88.516531893930591</c:v>
                </c:pt>
                <c:pt idx="1239">
                  <c:v>88.504863450523104</c:v>
                </c:pt>
                <c:pt idx="1240">
                  <c:v>88.489046484745273</c:v>
                </c:pt>
                <c:pt idx="1241">
                  <c:v>88.473229518967443</c:v>
                </c:pt>
                <c:pt idx="1242">
                  <c:v>88.457412553189613</c:v>
                </c:pt>
                <c:pt idx="1243">
                  <c:v>88.441595587411783</c:v>
                </c:pt>
                <c:pt idx="1244">
                  <c:v>88.429927144004296</c:v>
                </c:pt>
                <c:pt idx="1245">
                  <c:v>88.446669538558709</c:v>
                </c:pt>
                <c:pt idx="1246">
                  <c:v>88.447936408799677</c:v>
                </c:pt>
                <c:pt idx="1247">
                  <c:v>88.449203279040645</c:v>
                </c:pt>
                <c:pt idx="1248">
                  <c:v>88.466878568256845</c:v>
                </c:pt>
                <c:pt idx="1249">
                  <c:v>88.484553857473045</c:v>
                </c:pt>
                <c:pt idx="1250">
                  <c:v>88.485820727714014</c:v>
                </c:pt>
                <c:pt idx="1251">
                  <c:v>88.487087597954982</c:v>
                </c:pt>
                <c:pt idx="1252">
                  <c:v>88.513605744426911</c:v>
                </c:pt>
                <c:pt idx="1253">
                  <c:v>88.535231104899637</c:v>
                </c:pt>
                <c:pt idx="1254">
                  <c:v>88.552906394115837</c:v>
                </c:pt>
                <c:pt idx="1255">
                  <c:v>88.570581683332037</c:v>
                </c:pt>
                <c:pt idx="1256">
                  <c:v>88.592207043804763</c:v>
                </c:pt>
                <c:pt idx="1257">
                  <c:v>88.613832404277488</c:v>
                </c:pt>
                <c:pt idx="1258">
                  <c:v>88.635457764750214</c:v>
                </c:pt>
                <c:pt idx="1259">
                  <c:v>88.65708312522294</c:v>
                </c:pt>
                <c:pt idx="1260">
                  <c:v>88.670491144008054</c:v>
                </c:pt>
                <c:pt idx="1261">
                  <c:v>88.683899162793168</c:v>
                </c:pt>
                <c:pt idx="1262">
                  <c:v>88.691999666661104</c:v>
                </c:pt>
                <c:pt idx="1263">
                  <c:v>88.700100170529041</c:v>
                </c:pt>
                <c:pt idx="1264">
                  <c:v>88.708200674396977</c:v>
                </c:pt>
                <c:pt idx="1265">
                  <c:v>88.716301178264914</c:v>
                </c:pt>
                <c:pt idx="1266">
                  <c:v>88.72440168213285</c:v>
                </c:pt>
                <c:pt idx="1267">
                  <c:v>88.732502186000787</c:v>
                </c:pt>
                <c:pt idx="1268">
                  <c:v>88.737284355168228</c:v>
                </c:pt>
                <c:pt idx="1269">
                  <c:v>88.745384859036164</c:v>
                </c:pt>
                <c:pt idx="1270">
                  <c:v>88.753485362904101</c:v>
                </c:pt>
                <c:pt idx="1271">
                  <c:v>88.761585866772037</c:v>
                </c:pt>
                <c:pt idx="1272">
                  <c:v>88.769686370639974</c:v>
                </c:pt>
                <c:pt idx="1273">
                  <c:v>88.77778687450791</c:v>
                </c:pt>
                <c:pt idx="1274">
                  <c:v>88.778349616113417</c:v>
                </c:pt>
                <c:pt idx="1275">
                  <c:v>88.778533258811805</c:v>
                </c:pt>
                <c:pt idx="1276">
                  <c:v>88.778716901510194</c:v>
                </c:pt>
                <c:pt idx="1277">
                  <c:v>88.778900544208582</c:v>
                </c:pt>
                <c:pt idx="1278">
                  <c:v>88.779084186906971</c:v>
                </c:pt>
                <c:pt idx="1279">
                  <c:v>88.779267829605359</c:v>
                </c:pt>
                <c:pt idx="1280">
                  <c:v>88.779451472303748</c:v>
                </c:pt>
                <c:pt idx="1281">
                  <c:v>88.779635115002137</c:v>
                </c:pt>
                <c:pt idx="1282">
                  <c:v>88.779818757700525</c:v>
                </c:pt>
                <c:pt idx="1283">
                  <c:v>88.780002400398914</c:v>
                </c:pt>
                <c:pt idx="1284">
                  <c:v>88.780186043097302</c:v>
                </c:pt>
                <c:pt idx="1285">
                  <c:v>88.780369685795691</c:v>
                </c:pt>
                <c:pt idx="1286">
                  <c:v>88.780553328494079</c:v>
                </c:pt>
                <c:pt idx="1287">
                  <c:v>88.780358862951331</c:v>
                </c:pt>
                <c:pt idx="1288">
                  <c:v>88.780164397408583</c:v>
                </c:pt>
                <c:pt idx="1289">
                  <c:v>88.778527562621861</c:v>
                </c:pt>
                <c:pt idx="1290">
                  <c:v>88.776890727835138</c:v>
                </c:pt>
                <c:pt idx="1291">
                  <c:v>88.775253893048415</c:v>
                </c:pt>
                <c:pt idx="1292">
                  <c:v>88.773617058261692</c:v>
                </c:pt>
                <c:pt idx="1293">
                  <c:v>88.771980223474969</c:v>
                </c:pt>
                <c:pt idx="1294">
                  <c:v>88.770343388688246</c:v>
                </c:pt>
                <c:pt idx="1295">
                  <c:v>88.768706553901524</c:v>
                </c:pt>
                <c:pt idx="1296">
                  <c:v>88.767069719114801</c:v>
                </c:pt>
                <c:pt idx="1297">
                  <c:v>88.765432884328078</c:v>
                </c:pt>
                <c:pt idx="1298">
                  <c:v>88.763796049541355</c:v>
                </c:pt>
                <c:pt idx="1299">
                  <c:v>88.762159214754632</c:v>
                </c:pt>
                <c:pt idx="1300">
                  <c:v>88.76052237996791</c:v>
                </c:pt>
                <c:pt idx="1301">
                  <c:v>88.758885545181187</c:v>
                </c:pt>
                <c:pt idx="1302">
                  <c:v>88.757248710394464</c:v>
                </c:pt>
                <c:pt idx="1303">
                  <c:v>88.755611875607741</c:v>
                </c:pt>
                <c:pt idx="1304">
                  <c:v>88.753975040821018</c:v>
                </c:pt>
                <c:pt idx="1305">
                  <c:v>88.752338206034295</c:v>
                </c:pt>
                <c:pt idx="1306">
                  <c:v>88.750947070303567</c:v>
                </c:pt>
                <c:pt idx="1307">
                  <c:v>88.74955593457284</c:v>
                </c:pt>
                <c:pt idx="1308">
                  <c:v>88.748164798842112</c:v>
                </c:pt>
                <c:pt idx="1309">
                  <c:v>88.747105822269276</c:v>
                </c:pt>
                <c:pt idx="1310">
                  <c:v>88.746046845696441</c:v>
                </c:pt>
                <c:pt idx="1311">
                  <c:v>88.744987869123605</c:v>
                </c:pt>
                <c:pt idx="1312">
                  <c:v>88.74392889255077</c:v>
                </c:pt>
                <c:pt idx="1313">
                  <c:v>88.744843940364603</c:v>
                </c:pt>
                <c:pt idx="1314">
                  <c:v>88.745758988178437</c:v>
                </c:pt>
                <c:pt idx="1315">
                  <c:v>88.746674035992271</c:v>
                </c:pt>
                <c:pt idx="1316">
                  <c:v>88.747589083806105</c:v>
                </c:pt>
                <c:pt idx="1317">
                  <c:v>88.748504131619939</c:v>
                </c:pt>
                <c:pt idx="1318">
                  <c:v>88.749419179433772</c:v>
                </c:pt>
                <c:pt idx="1319">
                  <c:v>88.750334227247606</c:v>
                </c:pt>
                <c:pt idx="1320">
                  <c:v>88.75124927506144</c:v>
                </c:pt>
                <c:pt idx="1321">
                  <c:v>88.752205541054749</c:v>
                </c:pt>
                <c:pt idx="1322">
                  <c:v>88.738731010890518</c:v>
                </c:pt>
                <c:pt idx="1323">
                  <c:v>88.725943838574835</c:v>
                </c:pt>
                <c:pt idx="1324">
                  <c:v>88.730790424964027</c:v>
                </c:pt>
                <c:pt idx="1325">
                  <c:v>88.728088752821492</c:v>
                </c:pt>
                <c:pt idx="1326">
                  <c:v>88.712062340056704</c:v>
                </c:pt>
                <c:pt idx="1327">
                  <c:v>88.710425505269981</c:v>
                </c:pt>
                <c:pt idx="1328">
                  <c:v>88.708788670483258</c:v>
                </c:pt>
                <c:pt idx="1329">
                  <c:v>88.707151835696536</c:v>
                </c:pt>
                <c:pt idx="1330">
                  <c:v>88.705515000909813</c:v>
                </c:pt>
                <c:pt idx="1331">
                  <c:v>88.70387816612309</c:v>
                </c:pt>
                <c:pt idx="1332">
                  <c:v>88.702241331336367</c:v>
                </c:pt>
                <c:pt idx="1333">
                  <c:v>88.700604496549644</c:v>
                </c:pt>
                <c:pt idx="1334">
                  <c:v>88.698967661762921</c:v>
                </c:pt>
                <c:pt idx="1335">
                  <c:v>88.697330826976199</c:v>
                </c:pt>
                <c:pt idx="1336">
                  <c:v>88.695693992189476</c:v>
                </c:pt>
                <c:pt idx="1337">
                  <c:v>88.694057157402753</c:v>
                </c:pt>
                <c:pt idx="1338">
                  <c:v>88.69242032261603</c:v>
                </c:pt>
                <c:pt idx="1339">
                  <c:v>88.690783487829307</c:v>
                </c:pt>
                <c:pt idx="1340">
                  <c:v>88.689146653042584</c:v>
                </c:pt>
                <c:pt idx="1341">
                  <c:v>88.687509818255862</c:v>
                </c:pt>
                <c:pt idx="1342">
                  <c:v>88.685872983469139</c:v>
                </c:pt>
                <c:pt idx="1343">
                  <c:v>88.684277366861878</c:v>
                </c:pt>
                <c:pt idx="1344">
                  <c:v>88.682640532075155</c:v>
                </c:pt>
                <c:pt idx="1345">
                  <c:v>88.681003697288432</c:v>
                </c:pt>
                <c:pt idx="1346">
                  <c:v>88.679366862501709</c:v>
                </c:pt>
                <c:pt idx="1347">
                  <c:v>88.677730027714986</c:v>
                </c:pt>
                <c:pt idx="1348">
                  <c:v>88.676093192928263</c:v>
                </c:pt>
                <c:pt idx="1349">
                  <c:v>88.674456358141541</c:v>
                </c:pt>
                <c:pt idx="1350">
                  <c:v>88.671390218368913</c:v>
                </c:pt>
                <c:pt idx="1351">
                  <c:v>88.673413655493022</c:v>
                </c:pt>
                <c:pt idx="1352">
                  <c:v>88.670074881041032</c:v>
                </c:pt>
                <c:pt idx="1353">
                  <c:v>88.673412446160157</c:v>
                </c:pt>
                <c:pt idx="1354">
                  <c:v>88.667367856968227</c:v>
                </c:pt>
                <c:pt idx="1355">
                  <c:v>88.66663078269346</c:v>
                </c:pt>
                <c:pt idx="1356">
                  <c:v>88.666050206555369</c:v>
                </c:pt>
                <c:pt idx="1357">
                  <c:v>88.665469630417277</c:v>
                </c:pt>
                <c:pt idx="1358">
                  <c:v>88.672265682857116</c:v>
                </c:pt>
                <c:pt idx="1359">
                  <c:v>88.674460801659848</c:v>
                </c:pt>
                <c:pt idx="1360">
                  <c:v>88.673799398491681</c:v>
                </c:pt>
                <c:pt idx="1361">
                  <c:v>88.665046270187872</c:v>
                </c:pt>
                <c:pt idx="1362">
                  <c:v>88.674008279743674</c:v>
                </c:pt>
                <c:pt idx="1363">
                  <c:v>88.679310017388644</c:v>
                </c:pt>
                <c:pt idx="1364">
                  <c:v>88.684611755033615</c:v>
                </c:pt>
                <c:pt idx="1365">
                  <c:v>88.679684783221276</c:v>
                </c:pt>
                <c:pt idx="1366">
                  <c:v>88.68059983103511</c:v>
                </c:pt>
                <c:pt idx="1367">
                  <c:v>88.681514878848944</c:v>
                </c:pt>
                <c:pt idx="1368">
                  <c:v>88.675470289657014</c:v>
                </c:pt>
                <c:pt idx="1369">
                  <c:v>88.669582198601759</c:v>
                </c:pt>
                <c:pt idx="1370">
                  <c:v>88.68314981259995</c:v>
                </c:pt>
                <c:pt idx="1371">
                  <c:v>88.694149425928288</c:v>
                </c:pt>
                <c:pt idx="1372">
                  <c:v>88.705149039256625</c:v>
                </c:pt>
                <c:pt idx="1373">
                  <c:v>88.716148652584963</c:v>
                </c:pt>
                <c:pt idx="1374">
                  <c:v>88.727846538025702</c:v>
                </c:pt>
                <c:pt idx="1375">
                  <c:v>88.733085666772865</c:v>
                </c:pt>
                <c:pt idx="1376">
                  <c:v>88.731819395759587</c:v>
                </c:pt>
                <c:pt idx="1377">
                  <c:v>88.692165280452571</c:v>
                </c:pt>
                <c:pt idx="1378">
                  <c:v>88.6513559010194</c:v>
                </c:pt>
                <c:pt idx="1379">
                  <c:v>88.607194681864229</c:v>
                </c:pt>
                <c:pt idx="1380">
                  <c:v>88.57801808481193</c:v>
                </c:pt>
                <c:pt idx="1381">
                  <c:v>88.576709442957721</c:v>
                </c:pt>
                <c:pt idx="1382">
                  <c:v>88.585450850188906</c:v>
                </c:pt>
                <c:pt idx="1383">
                  <c:v>88.595621562405995</c:v>
                </c:pt>
                <c:pt idx="1384">
                  <c:v>88.607805242975772</c:v>
                </c:pt>
                <c:pt idx="1385">
                  <c:v>88.618414495537905</c:v>
                </c:pt>
                <c:pt idx="1386">
                  <c:v>88.628495544227931</c:v>
                </c:pt>
                <c:pt idx="1387">
                  <c:v>88.634718106958942</c:v>
                </c:pt>
                <c:pt idx="1388">
                  <c:v>88.638430005268859</c:v>
                </c:pt>
                <c:pt idx="1389">
                  <c:v>88.627012256427889</c:v>
                </c:pt>
                <c:pt idx="1390">
                  <c:v>88.649116602857035</c:v>
                </c:pt>
                <c:pt idx="1391">
                  <c:v>88.661822586763961</c:v>
                </c:pt>
                <c:pt idx="1392">
                  <c:v>88.651103688916336</c:v>
                </c:pt>
                <c:pt idx="1393">
                  <c:v>88.654774369046791</c:v>
                </c:pt>
                <c:pt idx="1394">
                  <c:v>88.67280006924274</c:v>
                </c:pt>
                <c:pt idx="1395">
                  <c:v>88.686185016745696</c:v>
                </c:pt>
                <c:pt idx="1396">
                  <c:v>88.698140659262748</c:v>
                </c:pt>
                <c:pt idx="1397">
                  <c:v>88.709878363759358</c:v>
                </c:pt>
                <c:pt idx="1398">
                  <c:v>88.718759546285085</c:v>
                </c:pt>
                <c:pt idx="1399">
                  <c:v>88.715420771833095</c:v>
                </c:pt>
                <c:pt idx="1400">
                  <c:v>88.709376182641165</c:v>
                </c:pt>
                <c:pt idx="1401">
                  <c:v>88.706532101530343</c:v>
                </c:pt>
                <c:pt idx="1402">
                  <c:v>88.70896038708608</c:v>
                </c:pt>
                <c:pt idx="1403">
                  <c:v>88.711155505888811</c:v>
                </c:pt>
                <c:pt idx="1404">
                  <c:v>88.671727326864215</c:v>
                </c:pt>
                <c:pt idx="1405">
                  <c:v>88.63668046555604</c:v>
                </c:pt>
                <c:pt idx="1406">
                  <c:v>88.631223295656739</c:v>
                </c:pt>
                <c:pt idx="1407">
                  <c:v>88.631570809118656</c:v>
                </c:pt>
                <c:pt idx="1408">
                  <c:v>88.635632661748303</c:v>
                </c:pt>
                <c:pt idx="1409">
                  <c:v>88.641123819363855</c:v>
                </c:pt>
                <c:pt idx="1410">
                  <c:v>88.645185671993502</c:v>
                </c:pt>
                <c:pt idx="1411">
                  <c:v>88.649247524623149</c:v>
                </c:pt>
                <c:pt idx="1412">
                  <c:v>88.653091439232369</c:v>
                </c:pt>
                <c:pt idx="1413">
                  <c:v>88.656775183620894</c:v>
                </c:pt>
                <c:pt idx="1414">
                  <c:v>88.662266341236446</c:v>
                </c:pt>
                <c:pt idx="1415">
                  <c:v>88.667757498851998</c:v>
                </c:pt>
                <c:pt idx="1416">
                  <c:v>88.677969429248549</c:v>
                </c:pt>
                <c:pt idx="1417">
                  <c:v>88.674153955582014</c:v>
                </c:pt>
                <c:pt idx="1418">
                  <c:v>88.658127542817226</c:v>
                </c:pt>
                <c:pt idx="1419">
                  <c:v>88.661798222947681</c:v>
                </c:pt>
                <c:pt idx="1420">
                  <c:v>88.665468903078136</c:v>
                </c:pt>
                <c:pt idx="1421">
                  <c:v>88.663995939054942</c:v>
                </c:pt>
                <c:pt idx="1422">
                  <c:v>88.658635368001541</c:v>
                </c:pt>
                <c:pt idx="1423">
                  <c:v>88.661098801807881</c:v>
                </c:pt>
                <c:pt idx="1424">
                  <c:v>88.67765537796204</c:v>
                </c:pt>
                <c:pt idx="1425">
                  <c:v>88.688654991290377</c:v>
                </c:pt>
                <c:pt idx="1426">
                  <c:v>88.692692069121861</c:v>
                </c:pt>
                <c:pt idx="1427">
                  <c:v>88.676665656357073</c:v>
                </c:pt>
                <c:pt idx="1428">
                  <c:v>88.675028821570351</c:v>
                </c:pt>
                <c:pt idx="1429">
                  <c:v>88.674834356027603</c:v>
                </c:pt>
                <c:pt idx="1430">
                  <c:v>88.671495581575613</c:v>
                </c:pt>
                <c:pt idx="1431">
                  <c:v>88.6676298055215</c:v>
                </c:pt>
                <c:pt idx="1432">
                  <c:v>88.65488823796872</c:v>
                </c:pt>
                <c:pt idx="1433">
                  <c:v>88.645408198387941</c:v>
                </c:pt>
                <c:pt idx="1434">
                  <c:v>88.636383293884577</c:v>
                </c:pt>
                <c:pt idx="1435">
                  <c:v>88.643219165380302</c:v>
                </c:pt>
                <c:pt idx="1436">
                  <c:v>88.651960572611486</c:v>
                </c:pt>
                <c:pt idx="1437">
                  <c:v>88.666765816295936</c:v>
                </c:pt>
                <c:pt idx="1438">
                  <c:v>88.684791516491885</c:v>
                </c:pt>
                <c:pt idx="1439">
                  <c:v>88.694286746431828</c:v>
                </c:pt>
                <c:pt idx="1440">
                  <c:v>88.698159179090879</c:v>
                </c:pt>
                <c:pt idx="1441">
                  <c:v>88.709857064531619</c:v>
                </c:pt>
                <c:pt idx="1442">
                  <c:v>88.714645558540781</c:v>
                </c:pt>
                <c:pt idx="1443">
                  <c:v>88.721700139503469</c:v>
                </c:pt>
                <c:pt idx="1444">
                  <c:v>88.72580079404166</c:v>
                </c:pt>
                <c:pt idx="1445">
                  <c:v>88.729901448579852</c:v>
                </c:pt>
                <c:pt idx="1446">
                  <c:v>88.734002103118044</c:v>
                </c:pt>
                <c:pt idx="1447">
                  <c:v>88.741056684080732</c:v>
                </c:pt>
                <c:pt idx="1448">
                  <c:v>88.741612689293973</c:v>
                </c:pt>
                <c:pt idx="1449">
                  <c:v>88.742168694507214</c:v>
                </c:pt>
                <c:pt idx="1450">
                  <c:v>88.748590315336941</c:v>
                </c:pt>
                <c:pt idx="1451">
                  <c:v>88.755011936166667</c:v>
                </c:pt>
                <c:pt idx="1452">
                  <c:v>88.759892861327586</c:v>
                </c:pt>
                <c:pt idx="1453">
                  <c:v>88.764773786488504</c:v>
                </c:pt>
                <c:pt idx="1454">
                  <c:v>88.769654711649423</c:v>
                </c:pt>
                <c:pt idx="1455">
                  <c:v>88.774535636810342</c:v>
                </c:pt>
                <c:pt idx="1456">
                  <c:v>88.77941656197126</c:v>
                </c:pt>
                <c:pt idx="1457">
                  <c:v>88.784297487132179</c:v>
                </c:pt>
                <c:pt idx="1458">
                  <c:v>88.789178412293097</c:v>
                </c:pt>
                <c:pt idx="1459">
                  <c:v>88.794059337454016</c:v>
                </c:pt>
                <c:pt idx="1460">
                  <c:v>88.798940262614934</c:v>
                </c:pt>
                <c:pt idx="1461">
                  <c:v>88.803821187775853</c:v>
                </c:pt>
                <c:pt idx="1462">
                  <c:v>88.808702112936771</c:v>
                </c:pt>
                <c:pt idx="1463">
                  <c:v>88.81358303809769</c:v>
                </c:pt>
                <c:pt idx="1464">
                  <c:v>88.818463963258608</c:v>
                </c:pt>
                <c:pt idx="1465">
                  <c:v>88.823344888419527</c:v>
                </c:pt>
                <c:pt idx="1466">
                  <c:v>88.828225813580445</c:v>
                </c:pt>
                <c:pt idx="1467">
                  <c:v>88.833106738741364</c:v>
                </c:pt>
                <c:pt idx="1468">
                  <c:v>88.839725514982604</c:v>
                </c:pt>
                <c:pt idx="1469">
                  <c:v>88.846344291223843</c:v>
                </c:pt>
                <c:pt idx="1470">
                  <c:v>88.852963067465083</c:v>
                </c:pt>
                <c:pt idx="1471">
                  <c:v>88.859581843706323</c:v>
                </c:pt>
                <c:pt idx="1472">
                  <c:v>88.866200619947563</c:v>
                </c:pt>
                <c:pt idx="1473">
                  <c:v>88.872819396188802</c:v>
                </c:pt>
                <c:pt idx="1474">
                  <c:v>88.879438172430042</c:v>
                </c:pt>
                <c:pt idx="1475">
                  <c:v>88.886056948671282</c:v>
                </c:pt>
                <c:pt idx="1476">
                  <c:v>88.892675724912522</c:v>
                </c:pt>
                <c:pt idx="1477">
                  <c:v>88.899294501153761</c:v>
                </c:pt>
                <c:pt idx="1478">
                  <c:v>88.905913277395001</c:v>
                </c:pt>
                <c:pt idx="1479">
                  <c:v>88.912765302200739</c:v>
                </c:pt>
                <c:pt idx="1480">
                  <c:v>88.919617327006478</c:v>
                </c:pt>
                <c:pt idx="1481">
                  <c:v>88.926469351812216</c:v>
                </c:pt>
                <c:pt idx="1482">
                  <c:v>88.933954336750915</c:v>
                </c:pt>
                <c:pt idx="1483">
                  <c:v>88.941439321689614</c:v>
                </c:pt>
                <c:pt idx="1484">
                  <c:v>88.95392277263629</c:v>
                </c:pt>
                <c:pt idx="1485">
                  <c:v>88.961179535695862</c:v>
                </c:pt>
                <c:pt idx="1486">
                  <c:v>88.962927031309661</c:v>
                </c:pt>
                <c:pt idx="1487">
                  <c:v>88.966495004408557</c:v>
                </c:pt>
                <c:pt idx="1488">
                  <c:v>88.975409294333176</c:v>
                </c:pt>
                <c:pt idx="1489">
                  <c:v>88.989322050265756</c:v>
                </c:pt>
                <c:pt idx="1490">
                  <c:v>88.993621428480111</c:v>
                </c:pt>
                <c:pt idx="1491">
                  <c:v>88.996811293337885</c:v>
                </c:pt>
                <c:pt idx="1492">
                  <c:v>88.999883563636317</c:v>
                </c:pt>
                <c:pt idx="1493">
                  <c:v>89.010771002857737</c:v>
                </c:pt>
                <c:pt idx="1494">
                  <c:v>89.000680803094028</c:v>
                </c:pt>
                <c:pt idx="1495">
                  <c:v>88.98769963469357</c:v>
                </c:pt>
                <c:pt idx="1496">
                  <c:v>88.980504837297346</c:v>
                </c:pt>
                <c:pt idx="1497">
                  <c:v>88.991432095574638</c:v>
                </c:pt>
                <c:pt idx="1498">
                  <c:v>89.004311655915089</c:v>
                </c:pt>
                <c:pt idx="1499">
                  <c:v>89.01173306414708</c:v>
                </c:pt>
                <c:pt idx="1500">
                  <c:v>89.016032442361436</c:v>
                </c:pt>
                <c:pt idx="1501">
                  <c:v>89.020331820575791</c:v>
                </c:pt>
                <c:pt idx="1502">
                  <c:v>89.02207931618959</c:v>
                </c:pt>
                <c:pt idx="1503">
                  <c:v>89.023826811803389</c:v>
                </c:pt>
                <c:pt idx="1504">
                  <c:v>89.025574307417187</c:v>
                </c:pt>
                <c:pt idx="1505">
                  <c:v>89.027321803030986</c:v>
                </c:pt>
                <c:pt idx="1506">
                  <c:v>89.029069298644785</c:v>
                </c:pt>
                <c:pt idx="1507">
                  <c:v>89.030816794258584</c:v>
                </c:pt>
                <c:pt idx="1508">
                  <c:v>89.032564289872383</c:v>
                </c:pt>
                <c:pt idx="1509">
                  <c:v>89.034311785486182</c:v>
                </c:pt>
                <c:pt idx="1510">
                  <c:v>89.051041244333774</c:v>
                </c:pt>
                <c:pt idx="1511">
                  <c:v>89.059157659419654</c:v>
                </c:pt>
                <c:pt idx="1512">
                  <c:v>89.056693389936171</c:v>
                </c:pt>
                <c:pt idx="1513">
                  <c:v>89.067476189326442</c:v>
                </c:pt>
                <c:pt idx="1514">
                  <c:v>89.075707106116155</c:v>
                </c:pt>
                <c:pt idx="1515">
                  <c:v>89.083938022905869</c:v>
                </c:pt>
                <c:pt idx="1516">
                  <c:v>89.070597089548244</c:v>
                </c:pt>
                <c:pt idx="1517">
                  <c:v>89.064893579615656</c:v>
                </c:pt>
                <c:pt idx="1518">
                  <c:v>89.067737628034962</c:v>
                </c:pt>
                <c:pt idx="1519">
                  <c:v>89.075200254446415</c:v>
                </c:pt>
                <c:pt idx="1520">
                  <c:v>89.07949963266077</c:v>
                </c:pt>
                <c:pt idx="1521">
                  <c:v>89.083799010875126</c:v>
                </c:pt>
                <c:pt idx="1522">
                  <c:v>89.088098389089481</c:v>
                </c:pt>
                <c:pt idx="1523">
                  <c:v>89.092397767303837</c:v>
                </c:pt>
                <c:pt idx="1524">
                  <c:v>89.095267840532287</c:v>
                </c:pt>
                <c:pt idx="1525">
                  <c:v>89.100144743458372</c:v>
                </c:pt>
                <c:pt idx="1526">
                  <c:v>89.097640982803625</c:v>
                </c:pt>
                <c:pt idx="1527">
                  <c:v>89.09875976183848</c:v>
                </c:pt>
                <c:pt idx="1528">
                  <c:v>89.103466067534441</c:v>
                </c:pt>
                <c:pt idx="1529">
                  <c:v>89.106188994766796</c:v>
                </c:pt>
                <c:pt idx="1530">
                  <c:v>89.103528735975374</c:v>
                </c:pt>
                <c:pt idx="1531">
                  <c:v>89.109302901201033</c:v>
                </c:pt>
                <c:pt idx="1532">
                  <c:v>89.117988969246511</c:v>
                </c:pt>
                <c:pt idx="1533">
                  <c:v>89.12542461792215</c:v>
                </c:pt>
                <c:pt idx="1534">
                  <c:v>89.131676471429401</c:v>
                </c:pt>
                <c:pt idx="1535">
                  <c:v>89.131558101438358</c:v>
                </c:pt>
                <c:pt idx="1536">
                  <c:v>89.119006153744436</c:v>
                </c:pt>
                <c:pt idx="1537">
                  <c:v>89.127067635655607</c:v>
                </c:pt>
                <c:pt idx="1538">
                  <c:v>89.134351950158631</c:v>
                </c:pt>
                <c:pt idx="1539">
                  <c:v>89.099246109199427</c:v>
                </c:pt>
                <c:pt idx="1540">
                  <c:v>89.022835196732871</c:v>
                </c:pt>
                <c:pt idx="1541">
                  <c:v>88.93692089996884</c:v>
                </c:pt>
                <c:pt idx="1542">
                  <c:v>88.888921906417721</c:v>
                </c:pt>
                <c:pt idx="1543">
                  <c:v>88.812403590025824</c:v>
                </c:pt>
                <c:pt idx="1544">
                  <c:v>88.810618115754522</c:v>
                </c:pt>
                <c:pt idx="1545">
                  <c:v>88.809987535306391</c:v>
                </c:pt>
                <c:pt idx="1546">
                  <c:v>88.791723196153384</c:v>
                </c:pt>
                <c:pt idx="1547">
                  <c:v>88.770219616551259</c:v>
                </c:pt>
                <c:pt idx="1548">
                  <c:v>88.748716036949133</c:v>
                </c:pt>
                <c:pt idx="1549">
                  <c:v>88.727212457347008</c:v>
                </c:pt>
                <c:pt idx="1550">
                  <c:v>88.708948118194002</c:v>
                </c:pt>
                <c:pt idx="1551">
                  <c:v>88.690683779040995</c:v>
                </c:pt>
                <c:pt idx="1552">
                  <c:v>88.682884038968254</c:v>
                </c:pt>
                <c:pt idx="1553">
                  <c:v>88.68263255742724</c:v>
                </c:pt>
                <c:pt idx="1554">
                  <c:v>88.682381075886227</c:v>
                </c:pt>
                <c:pt idx="1555">
                  <c:v>88.682129594345213</c:v>
                </c:pt>
                <c:pt idx="1556">
                  <c:v>88.682959097295495</c:v>
                </c:pt>
                <c:pt idx="1557">
                  <c:v>88.687129071620433</c:v>
                </c:pt>
                <c:pt idx="1558">
                  <c:v>88.690205865368057</c:v>
                </c:pt>
                <c:pt idx="1559">
                  <c:v>88.661859910170989</c:v>
                </c:pt>
                <c:pt idx="1560">
                  <c:v>88.643817454668238</c:v>
                </c:pt>
                <c:pt idx="1561">
                  <c:v>88.572268971328526</c:v>
                </c:pt>
                <c:pt idx="1562">
                  <c:v>88.511729263071373</c:v>
                </c:pt>
                <c:pt idx="1563">
                  <c:v>88.411563012806809</c:v>
                </c:pt>
                <c:pt idx="1564">
                  <c:v>88.312464276846654</c:v>
                </c:pt>
                <c:pt idx="1565">
                  <c:v>88.245241802190975</c:v>
                </c:pt>
                <c:pt idx="1566">
                  <c:v>88.143477414892203</c:v>
                </c:pt>
                <c:pt idx="1567">
                  <c:v>88.018916117036383</c:v>
                </c:pt>
                <c:pt idx="1568">
                  <c:v>87.882783739526658</c:v>
                </c:pt>
                <c:pt idx="1569">
                  <c:v>87.759352221208573</c:v>
                </c:pt>
                <c:pt idx="1570">
                  <c:v>87.683510874242529</c:v>
                </c:pt>
                <c:pt idx="1571">
                  <c:v>87.607669527276485</c:v>
                </c:pt>
                <c:pt idx="1572">
                  <c:v>87.546385235889076</c:v>
                </c:pt>
                <c:pt idx="1573">
                  <c:v>87.524025119462806</c:v>
                </c:pt>
                <c:pt idx="1574">
                  <c:v>87.558365510407796</c:v>
                </c:pt>
                <c:pt idx="1575">
                  <c:v>87.603630674109681</c:v>
                </c:pt>
                <c:pt idx="1576">
                  <c:v>87.648800458939249</c:v>
                </c:pt>
                <c:pt idx="1577">
                  <c:v>87.71477105545317</c:v>
                </c:pt>
                <c:pt idx="1578">
                  <c:v>87.773186054325009</c:v>
                </c:pt>
                <c:pt idx="1579">
                  <c:v>87.831601053196849</c:v>
                </c:pt>
                <c:pt idx="1580">
                  <c:v>87.877862960513639</c:v>
                </c:pt>
                <c:pt idx="1581">
                  <c:v>87.924124867830429</c:v>
                </c:pt>
                <c:pt idx="1582">
                  <c:v>87.964728583558781</c:v>
                </c:pt>
                <c:pt idx="1583">
                  <c:v>87.994036136819204</c:v>
                </c:pt>
                <c:pt idx="1584">
                  <c:v>88.026707476197643</c:v>
                </c:pt>
                <c:pt idx="1585">
                  <c:v>88.076373519689824</c:v>
                </c:pt>
                <c:pt idx="1586">
                  <c:v>88.101026697260252</c:v>
                </c:pt>
                <c:pt idx="1587">
                  <c:v>88.124430824509531</c:v>
                </c:pt>
                <c:pt idx="1588">
                  <c:v>88.133271703401462</c:v>
                </c:pt>
                <c:pt idx="1589">
                  <c:v>88.110762326521552</c:v>
                </c:pt>
                <c:pt idx="1590">
                  <c:v>88.088252949641642</c:v>
                </c:pt>
                <c:pt idx="1591">
                  <c:v>88.082614049895511</c:v>
                </c:pt>
                <c:pt idx="1592">
                  <c:v>88.064938210897367</c:v>
                </c:pt>
                <c:pt idx="1593">
                  <c:v>88.077315718553521</c:v>
                </c:pt>
                <c:pt idx="1594">
                  <c:v>88.073269526279077</c:v>
                </c:pt>
                <c:pt idx="1595">
                  <c:v>88.082640818991322</c:v>
                </c:pt>
                <c:pt idx="1596">
                  <c:v>88.10199366866064</c:v>
                </c:pt>
                <c:pt idx="1597">
                  <c:v>88.151362193455995</c:v>
                </c:pt>
                <c:pt idx="1598">
                  <c:v>88.198779074112082</c:v>
                </c:pt>
                <c:pt idx="1599">
                  <c:v>88.246195954768169</c:v>
                </c:pt>
                <c:pt idx="1600">
                  <c:v>88.293612835424256</c:v>
                </c:pt>
                <c:pt idx="1601">
                  <c:v>88.341029716080342</c:v>
                </c:pt>
                <c:pt idx="1602">
                  <c:v>88.388446596736429</c:v>
                </c:pt>
                <c:pt idx="1603">
                  <c:v>88.435863477392516</c:v>
                </c:pt>
                <c:pt idx="1604">
                  <c:v>88.450222311284165</c:v>
                </c:pt>
                <c:pt idx="1605">
                  <c:v>88.469473931175017</c:v>
                </c:pt>
                <c:pt idx="1606">
                  <c:v>88.450538961186453</c:v>
                </c:pt>
                <c:pt idx="1607">
                  <c:v>88.427455468827546</c:v>
                </c:pt>
                <c:pt idx="1608">
                  <c:v>88.420945522193378</c:v>
                </c:pt>
                <c:pt idx="1609">
                  <c:v>88.417674816008329</c:v>
                </c:pt>
                <c:pt idx="1610">
                  <c:v>88.41440410982328</c:v>
                </c:pt>
                <c:pt idx="1611">
                  <c:v>88.411133403638232</c:v>
                </c:pt>
                <c:pt idx="1612">
                  <c:v>88.425496456158044</c:v>
                </c:pt>
                <c:pt idx="1613">
                  <c:v>88.439859508677856</c:v>
                </c:pt>
                <c:pt idx="1614">
                  <c:v>88.444291042554582</c:v>
                </c:pt>
                <c:pt idx="1615">
                  <c:v>88.427507446343895</c:v>
                </c:pt>
                <c:pt idx="1616">
                  <c:v>88.427777277711471</c:v>
                </c:pt>
                <c:pt idx="1617">
                  <c:v>88.39346695596393</c:v>
                </c:pt>
                <c:pt idx="1618">
                  <c:v>88.315424348956469</c:v>
                </c:pt>
                <c:pt idx="1619">
                  <c:v>88.243283457344816</c:v>
                </c:pt>
                <c:pt idx="1620">
                  <c:v>88.200567495441717</c:v>
                </c:pt>
                <c:pt idx="1621">
                  <c:v>88.13479349162958</c:v>
                </c:pt>
                <c:pt idx="1622">
                  <c:v>88.071660840625682</c:v>
                </c:pt>
                <c:pt idx="1623">
                  <c:v>88.048377474800233</c:v>
                </c:pt>
                <c:pt idx="1624">
                  <c:v>88.025094108974784</c:v>
                </c:pt>
                <c:pt idx="1625">
                  <c:v>87.991334318817152</c:v>
                </c:pt>
                <c:pt idx="1626">
                  <c:v>87.986730717694186</c:v>
                </c:pt>
                <c:pt idx="1627">
                  <c:v>87.98212711657122</c:v>
                </c:pt>
                <c:pt idx="1628">
                  <c:v>88.021290207675392</c:v>
                </c:pt>
                <c:pt idx="1629">
                  <c:v>88.085809607856106</c:v>
                </c:pt>
                <c:pt idx="1630">
                  <c:v>88.130421576476181</c:v>
                </c:pt>
                <c:pt idx="1631">
                  <c:v>88.175234826040409</c:v>
                </c:pt>
                <c:pt idx="1632">
                  <c:v>88.216009679614842</c:v>
                </c:pt>
                <c:pt idx="1633">
                  <c:v>88.256784533189276</c:v>
                </c:pt>
                <c:pt idx="1634">
                  <c:v>88.277269302466436</c:v>
                </c:pt>
                <c:pt idx="1635">
                  <c:v>88.297754071743597</c:v>
                </c:pt>
                <c:pt idx="1636">
                  <c:v>88.318238841020758</c:v>
                </c:pt>
                <c:pt idx="1637">
                  <c:v>88.355807446316717</c:v>
                </c:pt>
                <c:pt idx="1638">
                  <c:v>88.413734541844448</c:v>
                </c:pt>
                <c:pt idx="1639">
                  <c:v>88.461819163414148</c:v>
                </c:pt>
                <c:pt idx="1640">
                  <c:v>88.493330239259095</c:v>
                </c:pt>
                <c:pt idx="1641">
                  <c:v>88.520891243847515</c:v>
                </c:pt>
                <c:pt idx="1642">
                  <c:v>88.514959993441906</c:v>
                </c:pt>
                <c:pt idx="1643">
                  <c:v>88.512267983485401</c:v>
                </c:pt>
                <c:pt idx="1644">
                  <c:v>88.527209732233771</c:v>
                </c:pt>
                <c:pt idx="1645">
                  <c:v>88.543232465473437</c:v>
                </c:pt>
                <c:pt idx="1646">
                  <c:v>88.521075983804636</c:v>
                </c:pt>
                <c:pt idx="1647">
                  <c:v>88.491414196649245</c:v>
                </c:pt>
                <c:pt idx="1648">
                  <c:v>88.390564403797185</c:v>
                </c:pt>
                <c:pt idx="1649">
                  <c:v>88.308838591376315</c:v>
                </c:pt>
                <c:pt idx="1650">
                  <c:v>88.227112778955444</c:v>
                </c:pt>
                <c:pt idx="1651">
                  <c:v>88.149365130701725</c:v>
                </c:pt>
                <c:pt idx="1652">
                  <c:v>88.036308576867043</c:v>
                </c:pt>
                <c:pt idx="1653">
                  <c:v>87.951594801970302</c:v>
                </c:pt>
                <c:pt idx="1654">
                  <c:v>87.88053115570429</c:v>
                </c:pt>
                <c:pt idx="1655">
                  <c:v>87.842200548655242</c:v>
                </c:pt>
                <c:pt idx="1656">
                  <c:v>87.83642435546281</c:v>
                </c:pt>
                <c:pt idx="1657">
                  <c:v>87.823975072517612</c:v>
                </c:pt>
                <c:pt idx="1658">
                  <c:v>87.811525789572414</c:v>
                </c:pt>
                <c:pt idx="1659">
                  <c:v>87.761506535750911</c:v>
                </c:pt>
                <c:pt idx="1660">
                  <c:v>87.705526073291963</c:v>
                </c:pt>
                <c:pt idx="1661">
                  <c:v>87.657183486693313</c:v>
                </c:pt>
                <c:pt idx="1662">
                  <c:v>87.637959890415743</c:v>
                </c:pt>
                <c:pt idx="1663">
                  <c:v>87.615599773989473</c:v>
                </c:pt>
                <c:pt idx="1664">
                  <c:v>87.649940164934463</c:v>
                </c:pt>
                <c:pt idx="1665">
                  <c:v>87.638354444517191</c:v>
                </c:pt>
                <c:pt idx="1666">
                  <c:v>87.68482376630385</c:v>
                </c:pt>
                <c:pt idx="1667">
                  <c:v>87.721295255754185</c:v>
                </c:pt>
                <c:pt idx="1668">
                  <c:v>87.75776674520452</c:v>
                </c:pt>
                <c:pt idx="1669">
                  <c:v>87.794238234654856</c:v>
                </c:pt>
                <c:pt idx="1670">
                  <c:v>87.816238401846931</c:v>
                </c:pt>
                <c:pt idx="1671">
                  <c:v>87.839381266776158</c:v>
                </c:pt>
                <c:pt idx="1672">
                  <c:v>87.862524131705385</c:v>
                </c:pt>
                <c:pt idx="1673">
                  <c:v>87.885666996634612</c:v>
                </c:pt>
                <c:pt idx="1674">
                  <c:v>87.929610673248192</c:v>
                </c:pt>
                <c:pt idx="1675">
                  <c:v>87.967896158273334</c:v>
                </c:pt>
                <c:pt idx="1676">
                  <c:v>88.006181643298476</c:v>
                </c:pt>
                <c:pt idx="1677">
                  <c:v>88.044467128323618</c:v>
                </c:pt>
                <c:pt idx="1678">
                  <c:v>88.082752613348759</c:v>
                </c:pt>
                <c:pt idx="1679">
                  <c:v>88.117176027973514</c:v>
                </c:pt>
                <c:pt idx="1680">
                  <c:v>88.150350392277119</c:v>
                </c:pt>
                <c:pt idx="1681">
                  <c:v>88.183524756580724</c:v>
                </c:pt>
                <c:pt idx="1682">
                  <c:v>88.216699120884329</c:v>
                </c:pt>
                <c:pt idx="1683">
                  <c:v>88.249873485187933</c:v>
                </c:pt>
                <c:pt idx="1684">
                  <c:v>88.261819630111077</c:v>
                </c:pt>
                <c:pt idx="1685">
                  <c:v>88.271650446755501</c:v>
                </c:pt>
                <c:pt idx="1686">
                  <c:v>88.263296631156649</c:v>
                </c:pt>
                <c:pt idx="1687">
                  <c:v>88.232315457196975</c:v>
                </c:pt>
                <c:pt idx="1688">
                  <c:v>88.226455764215316</c:v>
                </c:pt>
                <c:pt idx="1689">
                  <c:v>88.229339453329715</c:v>
                </c:pt>
                <c:pt idx="1690">
                  <c:v>88.238851651998502</c:v>
                </c:pt>
                <c:pt idx="1691">
                  <c:v>88.248363850667289</c:v>
                </c:pt>
                <c:pt idx="1692">
                  <c:v>88.276618688477114</c:v>
                </c:pt>
                <c:pt idx="1693">
                  <c:v>88.308656292304974</c:v>
                </c:pt>
                <c:pt idx="1694">
                  <c:v>88.358948110359762</c:v>
                </c:pt>
                <c:pt idx="1695">
                  <c:v>88.40923992841455</c:v>
                </c:pt>
                <c:pt idx="1696">
                  <c:v>88.449689272511307</c:v>
                </c:pt>
                <c:pt idx="1697">
                  <c:v>88.482820720826822</c:v>
                </c:pt>
                <c:pt idx="1698">
                  <c:v>88.515952169142338</c:v>
                </c:pt>
                <c:pt idx="1699">
                  <c:v>88.567886908184576</c:v>
                </c:pt>
                <c:pt idx="1700">
                  <c:v>88.619821647226814</c:v>
                </c:pt>
                <c:pt idx="1701">
                  <c:v>88.668232967763231</c:v>
                </c:pt>
                <c:pt idx="1702">
                  <c:v>88.698390074072719</c:v>
                </c:pt>
                <c:pt idx="1703">
                  <c:v>88.702637811534615</c:v>
                </c:pt>
                <c:pt idx="1704">
                  <c:v>88.696943648764432</c:v>
                </c:pt>
                <c:pt idx="1705">
                  <c:v>88.691249485994248</c:v>
                </c:pt>
                <c:pt idx="1706">
                  <c:v>88.685555323224065</c:v>
                </c:pt>
                <c:pt idx="1707">
                  <c:v>88.679861160453882</c:v>
                </c:pt>
                <c:pt idx="1708">
                  <c:v>88.669719508415994</c:v>
                </c:pt>
                <c:pt idx="1709">
                  <c:v>88.664885371295284</c:v>
                </c:pt>
                <c:pt idx="1710">
                  <c:v>88.660051234174574</c:v>
                </c:pt>
                <c:pt idx="1711">
                  <c:v>88.636413806327141</c:v>
                </c:pt>
                <c:pt idx="1712">
                  <c:v>88.612776378479708</c:v>
                </c:pt>
                <c:pt idx="1713">
                  <c:v>88.592443742162828</c:v>
                </c:pt>
                <c:pt idx="1714">
                  <c:v>88.563367723749892</c:v>
                </c:pt>
                <c:pt idx="1715">
                  <c:v>88.535529781946408</c:v>
                </c:pt>
                <c:pt idx="1716">
                  <c:v>88.511160746676907</c:v>
                </c:pt>
                <c:pt idx="1717">
                  <c:v>88.476471581928593</c:v>
                </c:pt>
                <c:pt idx="1718">
                  <c:v>88.381289902145468</c:v>
                </c:pt>
                <c:pt idx="1719">
                  <c:v>88.241978573286403</c:v>
                </c:pt>
                <c:pt idx="1720">
                  <c:v>88.06277599097217</c:v>
                </c:pt>
                <c:pt idx="1721">
                  <c:v>87.927676161689462</c:v>
                </c:pt>
                <c:pt idx="1722">
                  <c:v>87.792695663180382</c:v>
                </c:pt>
                <c:pt idx="1723">
                  <c:v>87.685516847365605</c:v>
                </c:pt>
                <c:pt idx="1724">
                  <c:v>87.581157396510832</c:v>
                </c:pt>
                <c:pt idx="1725">
                  <c:v>87.50704139293984</c:v>
                </c:pt>
                <c:pt idx="1726">
                  <c:v>87.458952431426354</c:v>
                </c:pt>
                <c:pt idx="1727">
                  <c:v>87.434207842442234</c:v>
                </c:pt>
                <c:pt idx="1728">
                  <c:v>87.549041101360203</c:v>
                </c:pt>
                <c:pt idx="1729">
                  <c:v>87.61707335858911</c:v>
                </c:pt>
                <c:pt idx="1730">
                  <c:v>87.690696929680172</c:v>
                </c:pt>
                <c:pt idx="1731">
                  <c:v>87.7396013300296</c:v>
                </c:pt>
                <c:pt idx="1732">
                  <c:v>87.780149589893071</c:v>
                </c:pt>
                <c:pt idx="1733">
                  <c:v>87.774784345627367</c:v>
                </c:pt>
                <c:pt idx="1734">
                  <c:v>87.818577701604127</c:v>
                </c:pt>
                <c:pt idx="1735">
                  <c:v>87.882920776853979</c:v>
                </c:pt>
                <c:pt idx="1736">
                  <c:v>87.947263852103831</c:v>
                </c:pt>
                <c:pt idx="1737">
                  <c:v>87.999306708683591</c:v>
                </c:pt>
                <c:pt idx="1738">
                  <c:v>88.068501807216649</c:v>
                </c:pt>
                <c:pt idx="1739">
                  <c:v>88.137696905749706</c:v>
                </c:pt>
                <c:pt idx="1740">
                  <c:v>88.189133898466764</c:v>
                </c:pt>
                <c:pt idx="1741">
                  <c:v>88.237912118905072</c:v>
                </c:pt>
                <c:pt idx="1742">
                  <c:v>88.283349867968724</c:v>
                </c:pt>
                <c:pt idx="1743">
                  <c:v>88.320788213365191</c:v>
                </c:pt>
                <c:pt idx="1744">
                  <c:v>88.359655863747562</c:v>
                </c:pt>
                <c:pt idx="1745">
                  <c:v>88.398523514129934</c:v>
                </c:pt>
                <c:pt idx="1746">
                  <c:v>88.419631829384727</c:v>
                </c:pt>
                <c:pt idx="1747">
                  <c:v>88.44074014463952</c:v>
                </c:pt>
                <c:pt idx="1748">
                  <c:v>88.446231302255072</c:v>
                </c:pt>
                <c:pt idx="1749">
                  <c:v>88.451722459870624</c:v>
                </c:pt>
                <c:pt idx="1750">
                  <c:v>88.457213617486175</c:v>
                </c:pt>
                <c:pt idx="1751">
                  <c:v>88.462704775101727</c:v>
                </c:pt>
                <c:pt idx="1752">
                  <c:v>88.468195932717279</c:v>
                </c:pt>
                <c:pt idx="1753">
                  <c:v>88.473687090332831</c:v>
                </c:pt>
                <c:pt idx="1754">
                  <c:v>88.479178247948383</c:v>
                </c:pt>
                <c:pt idx="1755">
                  <c:v>88.484669405563935</c:v>
                </c:pt>
                <c:pt idx="1756">
                  <c:v>88.490160563179487</c:v>
                </c:pt>
                <c:pt idx="1757">
                  <c:v>88.495651720795038</c:v>
                </c:pt>
                <c:pt idx="1758">
                  <c:v>88.50114287841059</c:v>
                </c:pt>
                <c:pt idx="1759">
                  <c:v>88.50625592778502</c:v>
                </c:pt>
                <c:pt idx="1760">
                  <c:v>88.511368977159449</c:v>
                </c:pt>
                <c:pt idx="1761">
                  <c:v>88.515039657289904</c:v>
                </c:pt>
                <c:pt idx="1762">
                  <c:v>88.518710337420359</c:v>
                </c:pt>
                <c:pt idx="1763">
                  <c:v>88.522381017550813</c:v>
                </c:pt>
                <c:pt idx="1764">
                  <c:v>88.526051697681268</c:v>
                </c:pt>
                <c:pt idx="1765">
                  <c:v>88.529722377811723</c:v>
                </c:pt>
                <c:pt idx="1766">
                  <c:v>88.531745814935832</c:v>
                </c:pt>
                <c:pt idx="1767">
                  <c:v>88.535083380054957</c:v>
                </c:pt>
                <c:pt idx="1768">
                  <c:v>88.531217604000844</c:v>
                </c:pt>
                <c:pt idx="1769">
                  <c:v>88.521425708360482</c:v>
                </c:pt>
                <c:pt idx="1770">
                  <c:v>88.507947684866323</c:v>
                </c:pt>
                <c:pt idx="1771">
                  <c:v>88.475458047894023</c:v>
                </c:pt>
                <c:pt idx="1772">
                  <c:v>88.470661131847166</c:v>
                </c:pt>
                <c:pt idx="1773">
                  <c:v>88.457549325734675</c:v>
                </c:pt>
                <c:pt idx="1774">
                  <c:v>88.448655872526132</c:v>
                </c:pt>
                <c:pt idx="1775">
                  <c:v>88.453141896265919</c:v>
                </c:pt>
                <c:pt idx="1776">
                  <c:v>88.459977767761643</c:v>
                </c:pt>
                <c:pt idx="1777">
                  <c:v>88.45611199170753</c:v>
                </c:pt>
                <c:pt idx="1778">
                  <c:v>88.451541821881321</c:v>
                </c:pt>
                <c:pt idx="1779">
                  <c:v>88.452530969386416</c:v>
                </c:pt>
                <c:pt idx="1780">
                  <c:v>88.44819744184079</c:v>
                </c:pt>
                <c:pt idx="1781">
                  <c:v>88.44203731273214</c:v>
                </c:pt>
                <c:pt idx="1782">
                  <c:v>88.436730686964552</c:v>
                </c:pt>
                <c:pt idx="1783">
                  <c:v>88.443566558460276</c:v>
                </c:pt>
                <c:pt idx="1784">
                  <c:v>88.448763316366509</c:v>
                </c:pt>
                <c:pt idx="1785">
                  <c:v>88.453960074272743</c:v>
                </c:pt>
                <c:pt idx="1786">
                  <c:v>88.45248711024955</c:v>
                </c:pt>
                <c:pt idx="1787">
                  <c:v>88.455824675368675</c:v>
                </c:pt>
                <c:pt idx="1788">
                  <c:v>88.463889422624902</c:v>
                </c:pt>
                <c:pt idx="1789">
                  <c:v>88.479370617514945</c:v>
                </c:pt>
                <c:pt idx="1790">
                  <c:v>88.484567375421179</c:v>
                </c:pt>
                <c:pt idx="1791">
                  <c:v>88.489764133327412</c:v>
                </c:pt>
                <c:pt idx="1792">
                  <c:v>88.488291169304219</c:v>
                </c:pt>
                <c:pt idx="1793">
                  <c:v>88.497720416006388</c:v>
                </c:pt>
                <c:pt idx="1794">
                  <c:v>88.505654619271525</c:v>
                </c:pt>
                <c:pt idx="1795">
                  <c:v>88.514314213821379</c:v>
                </c:pt>
                <c:pt idx="1796">
                  <c:v>88.522973808371233</c:v>
                </c:pt>
                <c:pt idx="1797">
                  <c:v>88.531633402921088</c:v>
                </c:pt>
                <c:pt idx="1798">
                  <c:v>88.540292997470942</c:v>
                </c:pt>
                <c:pt idx="1799">
                  <c:v>88.548952592020797</c:v>
                </c:pt>
                <c:pt idx="1800">
                  <c:v>88.557612186570651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09-45A0-9B15-D2F28CB1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Engine temperature [°C]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Engine power [kW]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output.calibration.wltp_h.ts/engine_powers_out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output.calibration.wltp_h.ts!$AN$3:$AN$1802</c:f>
              <c:numCache>
                <c:formatCode>General</c:formatCode>
                <c:ptCount val="1800"/>
                <c:pt idx="0">
                  <c:v>1.7346840308736649E-8</c:v>
                </c:pt>
                <c:pt idx="1">
                  <c:v>1.734684030877502E-8</c:v>
                </c:pt>
                <c:pt idx="2">
                  <c:v>1.734684030877502E-8</c:v>
                </c:pt>
                <c:pt idx="3">
                  <c:v>1.7346840308736649E-8</c:v>
                </c:pt>
                <c:pt idx="4">
                  <c:v>1.7346840308736649E-8</c:v>
                </c:pt>
                <c:pt idx="5">
                  <c:v>1.7346840308736649E-8</c:v>
                </c:pt>
                <c:pt idx="6">
                  <c:v>1.734684030877502E-8</c:v>
                </c:pt>
                <c:pt idx="7">
                  <c:v>7.8425559521154808E-7</c:v>
                </c:pt>
                <c:pt idx="8">
                  <c:v>7.8425559521129006E-7</c:v>
                </c:pt>
                <c:pt idx="9">
                  <c:v>2.2730151291865102E-8</c:v>
                </c:pt>
                <c:pt idx="10">
                  <c:v>1.127235889283123E-7</c:v>
                </c:pt>
                <c:pt idx="11">
                  <c:v>1.5940326012563799E-7</c:v>
                </c:pt>
                <c:pt idx="12">
                  <c:v>1.1239970699220969</c:v>
                </c:pt>
                <c:pt idx="13">
                  <c:v>3.717997492434844</c:v>
                </c:pt>
                <c:pt idx="14">
                  <c:v>10.321137535820659</c:v>
                </c:pt>
                <c:pt idx="15">
                  <c:v>9.0006797901461528</c:v>
                </c:pt>
                <c:pt idx="16">
                  <c:v>5.7427014471543716</c:v>
                </c:pt>
                <c:pt idx="17">
                  <c:v>14.960671456790539</c:v>
                </c:pt>
                <c:pt idx="18">
                  <c:v>16.701032767267382</c:v>
                </c:pt>
                <c:pt idx="19">
                  <c:v>12.404023753690449</c:v>
                </c:pt>
                <c:pt idx="20">
                  <c:v>7.0066949340998379</c:v>
                </c:pt>
                <c:pt idx="21">
                  <c:v>4.0012100604588809</c:v>
                </c:pt>
                <c:pt idx="22">
                  <c:v>5.1048816434566877</c:v>
                </c:pt>
                <c:pt idx="23">
                  <c:v>8.2202791451984503</c:v>
                </c:pt>
                <c:pt idx="24">
                  <c:v>10.7324824624227</c:v>
                </c:pt>
                <c:pt idx="25">
                  <c:v>10.36443221485057</c:v>
                </c:pt>
                <c:pt idx="26">
                  <c:v>16.251401304718641</c:v>
                </c:pt>
                <c:pt idx="27">
                  <c:v>19.716540643563611</c:v>
                </c:pt>
                <c:pt idx="28">
                  <c:v>17.488822361981391</c:v>
                </c:pt>
                <c:pt idx="29">
                  <c:v>16.088978345127</c:v>
                </c:pt>
                <c:pt idx="30">
                  <c:v>9.6158531636567464</c:v>
                </c:pt>
                <c:pt idx="31">
                  <c:v>10.838883234870011</c:v>
                </c:pt>
                <c:pt idx="32">
                  <c:v>11.634401248496101</c:v>
                </c:pt>
                <c:pt idx="33">
                  <c:v>5.985448043246322</c:v>
                </c:pt>
                <c:pt idx="34">
                  <c:v>4.9156174393487966</c:v>
                </c:pt>
                <c:pt idx="35">
                  <c:v>-0.30019323889320498</c:v>
                </c:pt>
                <c:pt idx="36">
                  <c:v>-1.2923166423144139</c:v>
                </c:pt>
                <c:pt idx="37">
                  <c:v>-1.624561572299015</c:v>
                </c:pt>
                <c:pt idx="38">
                  <c:v>-2.1252687369118699</c:v>
                </c:pt>
                <c:pt idx="39">
                  <c:v>-1.944759134788125</c:v>
                </c:pt>
                <c:pt idx="40">
                  <c:v>-1.802315989974975</c:v>
                </c:pt>
                <c:pt idx="41">
                  <c:v>-1.668269273833008</c:v>
                </c:pt>
                <c:pt idx="42">
                  <c:v>-2.4289322153358088</c:v>
                </c:pt>
                <c:pt idx="43">
                  <c:v>-2.089244796727991</c:v>
                </c:pt>
                <c:pt idx="44">
                  <c:v>-1.85960385345545</c:v>
                </c:pt>
                <c:pt idx="45">
                  <c:v>-0.56177581883155103</c:v>
                </c:pt>
                <c:pt idx="46">
                  <c:v>0.40491525552550051</c:v>
                </c:pt>
                <c:pt idx="47">
                  <c:v>-1.5812640881805511</c:v>
                </c:pt>
                <c:pt idx="48">
                  <c:v>-0.20467891328451951</c:v>
                </c:pt>
                <c:pt idx="49">
                  <c:v>2.997386719721014</c:v>
                </c:pt>
                <c:pt idx="50">
                  <c:v>-0.43688677907522261</c:v>
                </c:pt>
                <c:pt idx="51">
                  <c:v>-1.358819467485439</c:v>
                </c:pt>
                <c:pt idx="52">
                  <c:v>-1.211181142041887</c:v>
                </c:pt>
                <c:pt idx="53">
                  <c:v>-0.84866722803426242</c:v>
                </c:pt>
                <c:pt idx="54">
                  <c:v>1.1601028414697121</c:v>
                </c:pt>
                <c:pt idx="55">
                  <c:v>1.5964175942697221</c:v>
                </c:pt>
                <c:pt idx="56">
                  <c:v>1.7215169701756461</c:v>
                </c:pt>
                <c:pt idx="57">
                  <c:v>1.931032872240471</c:v>
                </c:pt>
                <c:pt idx="58">
                  <c:v>1.5633020665420589</c:v>
                </c:pt>
                <c:pt idx="59">
                  <c:v>2.8066540715765762</c:v>
                </c:pt>
                <c:pt idx="60">
                  <c:v>3.770974506531819</c:v>
                </c:pt>
                <c:pt idx="61">
                  <c:v>3.447671223328995</c:v>
                </c:pt>
                <c:pt idx="62">
                  <c:v>3.1637110408470961</c:v>
                </c:pt>
                <c:pt idx="63">
                  <c:v>4.2550180999844676</c:v>
                </c:pt>
                <c:pt idx="64">
                  <c:v>5.2623238641696153</c:v>
                </c:pt>
                <c:pt idx="65">
                  <c:v>1.798661738788764</c:v>
                </c:pt>
                <c:pt idx="66">
                  <c:v>3.7069554962245799</c:v>
                </c:pt>
                <c:pt idx="67">
                  <c:v>10.259859208093991</c:v>
                </c:pt>
                <c:pt idx="68">
                  <c:v>14.46949435243484</c:v>
                </c:pt>
                <c:pt idx="69">
                  <c:v>16.78384664016664</c:v>
                </c:pt>
                <c:pt idx="70">
                  <c:v>12.35406109411506</c:v>
                </c:pt>
                <c:pt idx="71">
                  <c:v>14.190573424308599</c:v>
                </c:pt>
                <c:pt idx="72">
                  <c:v>16.02196106344822</c:v>
                </c:pt>
                <c:pt idx="73">
                  <c:v>8.5586197767008709</c:v>
                </c:pt>
                <c:pt idx="74">
                  <c:v>8.9055504930331555</c:v>
                </c:pt>
                <c:pt idx="75">
                  <c:v>10.62158748581705</c:v>
                </c:pt>
                <c:pt idx="76">
                  <c:v>10.85559738904319</c:v>
                </c:pt>
                <c:pt idx="77">
                  <c:v>7.2546429594276436</c:v>
                </c:pt>
                <c:pt idx="78">
                  <c:v>4.5898038148290139</c:v>
                </c:pt>
                <c:pt idx="79">
                  <c:v>3.5380439862474051</c:v>
                </c:pt>
                <c:pt idx="80">
                  <c:v>1.540115390568205</c:v>
                </c:pt>
                <c:pt idx="81">
                  <c:v>0.88876360283457434</c:v>
                </c:pt>
                <c:pt idx="82">
                  <c:v>0.96344537230304217</c:v>
                </c:pt>
                <c:pt idx="83">
                  <c:v>0.1148130886843781</c:v>
                </c:pt>
                <c:pt idx="84">
                  <c:v>0.63702064725239116</c:v>
                </c:pt>
                <c:pt idx="85">
                  <c:v>1.614891907153355</c:v>
                </c:pt>
                <c:pt idx="86">
                  <c:v>1.3404086293985451</c:v>
                </c:pt>
                <c:pt idx="87">
                  <c:v>-8.6411114404790906E-2</c:v>
                </c:pt>
                <c:pt idx="88">
                  <c:v>-1.7881869547748031</c:v>
                </c:pt>
                <c:pt idx="89">
                  <c:v>-1.595716953045053</c:v>
                </c:pt>
                <c:pt idx="90">
                  <c:v>-2.191245256113374</c:v>
                </c:pt>
                <c:pt idx="91">
                  <c:v>-1.716698838051034</c:v>
                </c:pt>
                <c:pt idx="92">
                  <c:v>-1.2821497924256171</c:v>
                </c:pt>
                <c:pt idx="93">
                  <c:v>-2.1212334274517231</c:v>
                </c:pt>
                <c:pt idx="94">
                  <c:v>-1.677096497713785</c:v>
                </c:pt>
                <c:pt idx="95">
                  <c:v>-1.143238476419328</c:v>
                </c:pt>
                <c:pt idx="96">
                  <c:v>0.1925513933391802</c:v>
                </c:pt>
                <c:pt idx="97">
                  <c:v>1.0090170413515931</c:v>
                </c:pt>
                <c:pt idx="98">
                  <c:v>0.26266307179432469</c:v>
                </c:pt>
                <c:pt idx="99">
                  <c:v>0.26266307179432469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0.26266307179432469</c:v>
                </c:pt>
                <c:pt idx="136">
                  <c:v>0.26266307179432469</c:v>
                </c:pt>
                <c:pt idx="137">
                  <c:v>0</c:v>
                </c:pt>
                <c:pt idx="138">
                  <c:v>1.544155244378431</c:v>
                </c:pt>
                <c:pt idx="139">
                  <c:v>3.4870104042800492</c:v>
                </c:pt>
                <c:pt idx="140">
                  <c:v>9.5140433419954746</c:v>
                </c:pt>
                <c:pt idx="141">
                  <c:v>11.584682381036091</c:v>
                </c:pt>
                <c:pt idx="142">
                  <c:v>6.0536086490536567</c:v>
                </c:pt>
                <c:pt idx="143">
                  <c:v>10.24088011649021</c:v>
                </c:pt>
                <c:pt idx="144">
                  <c:v>8.651181289873362</c:v>
                </c:pt>
                <c:pt idx="145">
                  <c:v>5.9748659929507522</c:v>
                </c:pt>
                <c:pt idx="146">
                  <c:v>12.57693347655788</c:v>
                </c:pt>
                <c:pt idx="147">
                  <c:v>11.45031668157281</c:v>
                </c:pt>
                <c:pt idx="148">
                  <c:v>10.532391833776879</c:v>
                </c:pt>
                <c:pt idx="149">
                  <c:v>7.5081506192825076</c:v>
                </c:pt>
                <c:pt idx="150">
                  <c:v>-1.0292500083209031</c:v>
                </c:pt>
                <c:pt idx="151">
                  <c:v>-1.4743268545354651</c:v>
                </c:pt>
                <c:pt idx="152">
                  <c:v>-2.2638126139899759</c:v>
                </c:pt>
                <c:pt idx="153">
                  <c:v>-1.8384573629130141</c:v>
                </c:pt>
                <c:pt idx="154">
                  <c:v>-1.413525466753093</c:v>
                </c:pt>
                <c:pt idx="155">
                  <c:v>-2.3330145453277158</c:v>
                </c:pt>
                <c:pt idx="156">
                  <c:v>1.191012433171218</c:v>
                </c:pt>
                <c:pt idx="157">
                  <c:v>4.0813797242191052</c:v>
                </c:pt>
                <c:pt idx="158">
                  <c:v>9.9426273585683447</c:v>
                </c:pt>
                <c:pt idx="159">
                  <c:v>14.56927440366527</c:v>
                </c:pt>
                <c:pt idx="160">
                  <c:v>12.20071123656712</c:v>
                </c:pt>
                <c:pt idx="161">
                  <c:v>7.8954261337645626</c:v>
                </c:pt>
                <c:pt idx="162">
                  <c:v>10.496482198002139</c:v>
                </c:pt>
                <c:pt idx="163">
                  <c:v>14.91515011922988</c:v>
                </c:pt>
                <c:pt idx="164">
                  <c:v>9.808359102880301</c:v>
                </c:pt>
                <c:pt idx="165">
                  <c:v>3.1348921240401668</c:v>
                </c:pt>
                <c:pt idx="166">
                  <c:v>8.2367429387760929</c:v>
                </c:pt>
                <c:pt idx="167">
                  <c:v>15.34829258055446</c:v>
                </c:pt>
                <c:pt idx="168">
                  <c:v>15.660448380405169</c:v>
                </c:pt>
                <c:pt idx="169">
                  <c:v>11.2975987095853</c:v>
                </c:pt>
                <c:pt idx="170">
                  <c:v>2.5335278712766902</c:v>
                </c:pt>
                <c:pt idx="171">
                  <c:v>-1.9756041044468331</c:v>
                </c:pt>
                <c:pt idx="172">
                  <c:v>-1.80031845346206</c:v>
                </c:pt>
                <c:pt idx="173">
                  <c:v>-1.5586513491946921</c:v>
                </c:pt>
                <c:pt idx="174">
                  <c:v>-2.367855094045789</c:v>
                </c:pt>
                <c:pt idx="175">
                  <c:v>-8.8838746191754442E-2</c:v>
                </c:pt>
                <c:pt idx="176">
                  <c:v>7.8681395526820186</c:v>
                </c:pt>
                <c:pt idx="177">
                  <c:v>10.388779351569241</c:v>
                </c:pt>
                <c:pt idx="178">
                  <c:v>9.3927631726173644</c:v>
                </c:pt>
                <c:pt idx="179">
                  <c:v>6.0383723096158954</c:v>
                </c:pt>
                <c:pt idx="180">
                  <c:v>1.183116532848554</c:v>
                </c:pt>
                <c:pt idx="181">
                  <c:v>-1.512593919959456</c:v>
                </c:pt>
                <c:pt idx="182">
                  <c:v>-2.4270696615052558</c:v>
                </c:pt>
                <c:pt idx="183">
                  <c:v>-2.2626243429941622</c:v>
                </c:pt>
                <c:pt idx="184">
                  <c:v>-2.1040443922629182</c:v>
                </c:pt>
                <c:pt idx="185">
                  <c:v>-1.9483130280822609</c:v>
                </c:pt>
                <c:pt idx="186">
                  <c:v>-1.7349496953885379</c:v>
                </c:pt>
                <c:pt idx="187">
                  <c:v>-1.530580780642127</c:v>
                </c:pt>
                <c:pt idx="188">
                  <c:v>-1.356807983160002</c:v>
                </c:pt>
                <c:pt idx="189">
                  <c:v>-0.72276247989594122</c:v>
                </c:pt>
                <c:pt idx="190">
                  <c:v>-5.0886427192381012E-2</c:v>
                </c:pt>
                <c:pt idx="191">
                  <c:v>1.2375243799450859</c:v>
                </c:pt>
                <c:pt idx="192">
                  <c:v>-0.41162923622854791</c:v>
                </c:pt>
                <c:pt idx="193">
                  <c:v>0.9872616817717409</c:v>
                </c:pt>
                <c:pt idx="194">
                  <c:v>1.9406113980845421</c:v>
                </c:pt>
                <c:pt idx="195">
                  <c:v>1.525403245764636</c:v>
                </c:pt>
                <c:pt idx="196">
                  <c:v>1.948175063234119</c:v>
                </c:pt>
                <c:pt idx="197">
                  <c:v>1.702808600487616</c:v>
                </c:pt>
                <c:pt idx="198">
                  <c:v>1.54898273543368</c:v>
                </c:pt>
                <c:pt idx="199">
                  <c:v>1.3505787137148499</c:v>
                </c:pt>
                <c:pt idx="200">
                  <c:v>1.864954182296924</c:v>
                </c:pt>
                <c:pt idx="201">
                  <c:v>4.1449690236772909</c:v>
                </c:pt>
                <c:pt idx="202">
                  <c:v>7.9615297450654898</c:v>
                </c:pt>
                <c:pt idx="203">
                  <c:v>8.7525695418348199</c:v>
                </c:pt>
                <c:pt idx="204">
                  <c:v>8.9655740783117572</c:v>
                </c:pt>
                <c:pt idx="205">
                  <c:v>13.434262178603641</c:v>
                </c:pt>
                <c:pt idx="206">
                  <c:v>13.73523636404386</c:v>
                </c:pt>
                <c:pt idx="207">
                  <c:v>17.310049609933419</c:v>
                </c:pt>
                <c:pt idx="208">
                  <c:v>17.150969805775169</c:v>
                </c:pt>
                <c:pt idx="209">
                  <c:v>14.839720152775151</c:v>
                </c:pt>
                <c:pt idx="210">
                  <c:v>16.360830333760131</c:v>
                </c:pt>
                <c:pt idx="211">
                  <c:v>12.406362581852679</c:v>
                </c:pt>
                <c:pt idx="212">
                  <c:v>15.825455219917631</c:v>
                </c:pt>
                <c:pt idx="213">
                  <c:v>17.178341049730669</c:v>
                </c:pt>
                <c:pt idx="214">
                  <c:v>12.848278010046441</c:v>
                </c:pt>
                <c:pt idx="215">
                  <c:v>18.082075669123011</c:v>
                </c:pt>
                <c:pt idx="216">
                  <c:v>22.71417239890361</c:v>
                </c:pt>
                <c:pt idx="217">
                  <c:v>19.243334435633049</c:v>
                </c:pt>
                <c:pt idx="218">
                  <c:v>18.806044834815321</c:v>
                </c:pt>
                <c:pt idx="219">
                  <c:v>18.160920973081211</c:v>
                </c:pt>
                <c:pt idx="220">
                  <c:v>10.588485720155489</c:v>
                </c:pt>
                <c:pt idx="221">
                  <c:v>9.2190898575257005</c:v>
                </c:pt>
                <c:pt idx="222">
                  <c:v>11.39662786008167</c:v>
                </c:pt>
                <c:pt idx="223">
                  <c:v>8.267076854953002</c:v>
                </c:pt>
                <c:pt idx="224">
                  <c:v>10.479308918311659</c:v>
                </c:pt>
                <c:pt idx="225">
                  <c:v>11.96626479643567</c:v>
                </c:pt>
                <c:pt idx="226">
                  <c:v>12.453852519866841</c:v>
                </c:pt>
                <c:pt idx="227">
                  <c:v>11.975647730081331</c:v>
                </c:pt>
                <c:pt idx="228">
                  <c:v>11.56284465870552</c:v>
                </c:pt>
                <c:pt idx="229">
                  <c:v>11.19226006578509</c:v>
                </c:pt>
                <c:pt idx="230">
                  <c:v>8.2850277156935981</c:v>
                </c:pt>
                <c:pt idx="231">
                  <c:v>0.88068136838459221</c:v>
                </c:pt>
                <c:pt idx="232">
                  <c:v>-1.0239084631558839</c:v>
                </c:pt>
                <c:pt idx="233">
                  <c:v>-2.1881318534616558</c:v>
                </c:pt>
                <c:pt idx="234">
                  <c:v>-2.052069322454658</c:v>
                </c:pt>
                <c:pt idx="235">
                  <c:v>0.46842689130129261</c:v>
                </c:pt>
                <c:pt idx="236">
                  <c:v>2.7753641065561179</c:v>
                </c:pt>
                <c:pt idx="237">
                  <c:v>-0.13088522481095011</c:v>
                </c:pt>
                <c:pt idx="238">
                  <c:v>-1.8909567409353929</c:v>
                </c:pt>
                <c:pt idx="239">
                  <c:v>-1.8206963578437501</c:v>
                </c:pt>
                <c:pt idx="240">
                  <c:v>-1.7013171007652239</c:v>
                </c:pt>
                <c:pt idx="241">
                  <c:v>-2.2234674626829598</c:v>
                </c:pt>
                <c:pt idx="242">
                  <c:v>-2.0574544759459581</c:v>
                </c:pt>
                <c:pt idx="243">
                  <c:v>-1.9484512991042759</c:v>
                </c:pt>
                <c:pt idx="244">
                  <c:v>-1.7874975994999089</c:v>
                </c:pt>
                <c:pt idx="245">
                  <c:v>-1.596768766518635</c:v>
                </c:pt>
                <c:pt idx="246">
                  <c:v>-2.4088953203182029</c:v>
                </c:pt>
                <c:pt idx="247">
                  <c:v>-2.0879883159558021</c:v>
                </c:pt>
                <c:pt idx="248">
                  <c:v>-1.398710729923492</c:v>
                </c:pt>
                <c:pt idx="249">
                  <c:v>-0.4888067754426198</c:v>
                </c:pt>
                <c:pt idx="250">
                  <c:v>0.13965354685723419</c:v>
                </c:pt>
                <c:pt idx="251">
                  <c:v>-0.80688517374917279</c:v>
                </c:pt>
                <c:pt idx="252">
                  <c:v>-0.15804105543117489</c:v>
                </c:pt>
                <c:pt idx="253">
                  <c:v>1.6592936365090289</c:v>
                </c:pt>
                <c:pt idx="254">
                  <c:v>1.0636689173546441</c:v>
                </c:pt>
                <c:pt idx="255">
                  <c:v>-1.1044144751107829</c:v>
                </c:pt>
                <c:pt idx="256">
                  <c:v>-0.40590267730623081</c:v>
                </c:pt>
                <c:pt idx="257">
                  <c:v>2.4489046073816021</c:v>
                </c:pt>
                <c:pt idx="258">
                  <c:v>7.2321862722898738</c:v>
                </c:pt>
                <c:pt idx="259">
                  <c:v>8.4741207208529001</c:v>
                </c:pt>
                <c:pt idx="260">
                  <c:v>11.01350410093168</c:v>
                </c:pt>
                <c:pt idx="261">
                  <c:v>14.875860961874309</c:v>
                </c:pt>
                <c:pt idx="262">
                  <c:v>20.48502155222182</c:v>
                </c:pt>
                <c:pt idx="263">
                  <c:v>18.01171282322785</c:v>
                </c:pt>
                <c:pt idx="264">
                  <c:v>16.87002280412009</c:v>
                </c:pt>
                <c:pt idx="265">
                  <c:v>21.602555985152179</c:v>
                </c:pt>
                <c:pt idx="266">
                  <c:v>20.99705525769869</c:v>
                </c:pt>
                <c:pt idx="267">
                  <c:v>15.90789413260247</c:v>
                </c:pt>
                <c:pt idx="268">
                  <c:v>13.23803610750789</c:v>
                </c:pt>
                <c:pt idx="269">
                  <c:v>18.512472921574609</c:v>
                </c:pt>
                <c:pt idx="270">
                  <c:v>9.8760855728912968</c:v>
                </c:pt>
                <c:pt idx="271">
                  <c:v>3.1268001080157779</c:v>
                </c:pt>
                <c:pt idx="272">
                  <c:v>-0.26916349469986922</c:v>
                </c:pt>
                <c:pt idx="273">
                  <c:v>-1.7395299850409089</c:v>
                </c:pt>
                <c:pt idx="274">
                  <c:v>-1.6556772960641499</c:v>
                </c:pt>
                <c:pt idx="275">
                  <c:v>-2.1261881236019908</c:v>
                </c:pt>
                <c:pt idx="276">
                  <c:v>-1.9263257123212889</c:v>
                </c:pt>
                <c:pt idx="277">
                  <c:v>-1.762009184065555</c:v>
                </c:pt>
                <c:pt idx="278">
                  <c:v>-1.489117014682154</c:v>
                </c:pt>
                <c:pt idx="279">
                  <c:v>-2.0745748908237389</c:v>
                </c:pt>
                <c:pt idx="280">
                  <c:v>-0.99454764042428134</c:v>
                </c:pt>
                <c:pt idx="281">
                  <c:v>10.34613001124506</c:v>
                </c:pt>
                <c:pt idx="282">
                  <c:v>19.791336659208831</c:v>
                </c:pt>
                <c:pt idx="283">
                  <c:v>22.107425133511139</c:v>
                </c:pt>
                <c:pt idx="284">
                  <c:v>18.338082647471438</c:v>
                </c:pt>
                <c:pt idx="285">
                  <c:v>18.352327309412939</c:v>
                </c:pt>
                <c:pt idx="286">
                  <c:v>33.866407000459454</c:v>
                </c:pt>
                <c:pt idx="287">
                  <c:v>29.026994548776681</c:v>
                </c:pt>
                <c:pt idx="288">
                  <c:v>17.58540921426853</c:v>
                </c:pt>
                <c:pt idx="289">
                  <c:v>22.970113507376151</c:v>
                </c:pt>
                <c:pt idx="290">
                  <c:v>11.32164421642633</c:v>
                </c:pt>
                <c:pt idx="291">
                  <c:v>2.1441261989540821</c:v>
                </c:pt>
                <c:pt idx="292">
                  <c:v>0.58602946626048402</c:v>
                </c:pt>
                <c:pt idx="293">
                  <c:v>-0.3621957430261632</c:v>
                </c:pt>
                <c:pt idx="294">
                  <c:v>2.0020950502110679</c:v>
                </c:pt>
                <c:pt idx="295">
                  <c:v>2.4347021210535451</c:v>
                </c:pt>
                <c:pt idx="296">
                  <c:v>3.4645355355748539</c:v>
                </c:pt>
                <c:pt idx="297">
                  <c:v>5.3909647269400862</c:v>
                </c:pt>
                <c:pt idx="298">
                  <c:v>6.1622708810770792</c:v>
                </c:pt>
                <c:pt idx="299">
                  <c:v>6.1669394648743339</c:v>
                </c:pt>
                <c:pt idx="300">
                  <c:v>6.7035858018470611</c:v>
                </c:pt>
                <c:pt idx="301">
                  <c:v>2.3711979277687649</c:v>
                </c:pt>
                <c:pt idx="302">
                  <c:v>-1.7512192915382141</c:v>
                </c:pt>
                <c:pt idx="303">
                  <c:v>-0.90634614473107855</c:v>
                </c:pt>
                <c:pt idx="304">
                  <c:v>0.16469115539500101</c:v>
                </c:pt>
                <c:pt idx="305">
                  <c:v>-1.5515487827226859</c:v>
                </c:pt>
                <c:pt idx="306">
                  <c:v>-1.6388350225324431</c:v>
                </c:pt>
                <c:pt idx="307">
                  <c:v>-1.1836295590884041</c:v>
                </c:pt>
                <c:pt idx="308">
                  <c:v>5.0827711744213383E-2</c:v>
                </c:pt>
                <c:pt idx="309">
                  <c:v>3.4724414213359331</c:v>
                </c:pt>
                <c:pt idx="310">
                  <c:v>2.9587831868162682</c:v>
                </c:pt>
                <c:pt idx="311">
                  <c:v>-0.93679936257652041</c:v>
                </c:pt>
                <c:pt idx="312">
                  <c:v>-2.0498880963952821</c:v>
                </c:pt>
                <c:pt idx="313">
                  <c:v>-1.4988280148818851</c:v>
                </c:pt>
                <c:pt idx="314">
                  <c:v>-1.476646488756435</c:v>
                </c:pt>
                <c:pt idx="315">
                  <c:v>-1.835487536566127</c:v>
                </c:pt>
                <c:pt idx="316">
                  <c:v>-1.3161624929904201</c:v>
                </c:pt>
                <c:pt idx="317">
                  <c:v>-1.680924300241279</c:v>
                </c:pt>
                <c:pt idx="318">
                  <c:v>-1.541483139921868</c:v>
                </c:pt>
                <c:pt idx="319">
                  <c:v>-2.484205957927502</c:v>
                </c:pt>
                <c:pt idx="320">
                  <c:v>-2.277743858237621</c:v>
                </c:pt>
                <c:pt idx="321">
                  <c:v>2.7136665749584141</c:v>
                </c:pt>
                <c:pt idx="322">
                  <c:v>1.922860388014864</c:v>
                </c:pt>
                <c:pt idx="323">
                  <c:v>-0.28667139025440541</c:v>
                </c:pt>
                <c:pt idx="324">
                  <c:v>6.0409496014913473E-2</c:v>
                </c:pt>
                <c:pt idx="325">
                  <c:v>1.453107510028554</c:v>
                </c:pt>
                <c:pt idx="326">
                  <c:v>2.08567584452905</c:v>
                </c:pt>
                <c:pt idx="327">
                  <c:v>-0.98779136683383895</c:v>
                </c:pt>
                <c:pt idx="328">
                  <c:v>-1.835549861395966</c:v>
                </c:pt>
                <c:pt idx="329">
                  <c:v>-1.615890653739255</c:v>
                </c:pt>
                <c:pt idx="330">
                  <c:v>-1.473818812544506</c:v>
                </c:pt>
                <c:pt idx="331">
                  <c:v>-0.49035313543892051</c:v>
                </c:pt>
                <c:pt idx="332">
                  <c:v>-0.14516609778265049</c:v>
                </c:pt>
                <c:pt idx="333">
                  <c:v>0.84816505074484982</c:v>
                </c:pt>
                <c:pt idx="334">
                  <c:v>-0.31828114551234432</c:v>
                </c:pt>
                <c:pt idx="335">
                  <c:v>-0.26907550030587463</c:v>
                </c:pt>
                <c:pt idx="336">
                  <c:v>0.53246289913383726</c:v>
                </c:pt>
                <c:pt idx="337">
                  <c:v>1.5898251810364661</c:v>
                </c:pt>
                <c:pt idx="338">
                  <c:v>5.2356255945304708</c:v>
                </c:pt>
                <c:pt idx="339">
                  <c:v>7.5337418632686468</c:v>
                </c:pt>
                <c:pt idx="340">
                  <c:v>12.668605579078569</c:v>
                </c:pt>
                <c:pt idx="341">
                  <c:v>15.236789667521119</c:v>
                </c:pt>
                <c:pt idx="342">
                  <c:v>4.7450186875854863</c:v>
                </c:pt>
                <c:pt idx="343">
                  <c:v>2.2099674378923431</c:v>
                </c:pt>
                <c:pt idx="344">
                  <c:v>5.3259688774435574</c:v>
                </c:pt>
                <c:pt idx="345">
                  <c:v>4.5622867486094183</c:v>
                </c:pt>
                <c:pt idx="346">
                  <c:v>4.23777985068938</c:v>
                </c:pt>
                <c:pt idx="347">
                  <c:v>4.2245320799057007</c:v>
                </c:pt>
                <c:pt idx="348">
                  <c:v>5.4703255863943907</c:v>
                </c:pt>
                <c:pt idx="349">
                  <c:v>5.7709074311191326</c:v>
                </c:pt>
                <c:pt idx="350">
                  <c:v>2.4931408678807858</c:v>
                </c:pt>
                <c:pt idx="351">
                  <c:v>1.012307042489399</c:v>
                </c:pt>
                <c:pt idx="352">
                  <c:v>3.7333928545005599</c:v>
                </c:pt>
                <c:pt idx="353">
                  <c:v>3.480311807494509</c:v>
                </c:pt>
                <c:pt idx="354">
                  <c:v>2.394920326964344</c:v>
                </c:pt>
                <c:pt idx="355">
                  <c:v>3.3520198142111299</c:v>
                </c:pt>
                <c:pt idx="356">
                  <c:v>4.0229585862355099</c:v>
                </c:pt>
                <c:pt idx="357">
                  <c:v>1.545669358936165</c:v>
                </c:pt>
                <c:pt idx="358">
                  <c:v>-2.3469141639597342</c:v>
                </c:pt>
                <c:pt idx="359">
                  <c:v>-2.2648470795149569</c:v>
                </c:pt>
                <c:pt idx="360">
                  <c:v>-2.1090781686375588</c:v>
                </c:pt>
                <c:pt idx="361">
                  <c:v>-1.960623429817328</c:v>
                </c:pt>
                <c:pt idx="362">
                  <c:v>-1.818740467125264</c:v>
                </c:pt>
                <c:pt idx="363">
                  <c:v>8.4694119047687796E-2</c:v>
                </c:pt>
                <c:pt idx="364">
                  <c:v>2.8685978050781462</c:v>
                </c:pt>
                <c:pt idx="365">
                  <c:v>2.6480561112932559</c:v>
                </c:pt>
                <c:pt idx="366">
                  <c:v>3.804791050537307</c:v>
                </c:pt>
                <c:pt idx="367">
                  <c:v>5.2571652870721008</c:v>
                </c:pt>
                <c:pt idx="368">
                  <c:v>6.203184088371378</c:v>
                </c:pt>
                <c:pt idx="369">
                  <c:v>6.8654766014270914</c:v>
                </c:pt>
                <c:pt idx="370">
                  <c:v>3.420235732475247</c:v>
                </c:pt>
                <c:pt idx="371">
                  <c:v>-1.157487666911845</c:v>
                </c:pt>
                <c:pt idx="372">
                  <c:v>-1.941723960662838</c:v>
                </c:pt>
                <c:pt idx="373">
                  <c:v>-1.7440202191306451</c:v>
                </c:pt>
                <c:pt idx="374">
                  <c:v>-1.4139331079335249</c:v>
                </c:pt>
                <c:pt idx="375">
                  <c:v>-2.3946175484861989</c:v>
                </c:pt>
                <c:pt idx="376">
                  <c:v>-1.4941628197167749</c:v>
                </c:pt>
                <c:pt idx="377">
                  <c:v>-1.309098258147706</c:v>
                </c:pt>
                <c:pt idx="378">
                  <c:v>-0.23268214199025819</c:v>
                </c:pt>
                <c:pt idx="379">
                  <c:v>-0.48607053523323418</c:v>
                </c:pt>
                <c:pt idx="380">
                  <c:v>-1.6176218066026229E-2</c:v>
                </c:pt>
                <c:pt idx="381">
                  <c:v>1.8810331321859091</c:v>
                </c:pt>
                <c:pt idx="382">
                  <c:v>0</c:v>
                </c:pt>
                <c:pt idx="383">
                  <c:v>0.61037612270572716</c:v>
                </c:pt>
                <c:pt idx="384">
                  <c:v>0</c:v>
                </c:pt>
                <c:pt idx="385">
                  <c:v>0</c:v>
                </c:pt>
                <c:pt idx="386">
                  <c:v>0.26266307179432469</c:v>
                </c:pt>
                <c:pt idx="387">
                  <c:v>0.26266307179432469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0.26266307179432469</c:v>
                </c:pt>
                <c:pt idx="392">
                  <c:v>0.26266307179432469</c:v>
                </c:pt>
                <c:pt idx="393">
                  <c:v>2.565667873313771</c:v>
                </c:pt>
                <c:pt idx="394">
                  <c:v>4.9181682977625041</c:v>
                </c:pt>
                <c:pt idx="395">
                  <c:v>9.9456138797117468</c:v>
                </c:pt>
                <c:pt idx="396">
                  <c:v>10.13521306710013</c:v>
                </c:pt>
                <c:pt idx="397">
                  <c:v>12.000079457576581</c:v>
                </c:pt>
                <c:pt idx="398">
                  <c:v>18.704016889237089</c:v>
                </c:pt>
                <c:pt idx="399">
                  <c:v>8.5276988095537387</c:v>
                </c:pt>
                <c:pt idx="400">
                  <c:v>-1.2897589504071749</c:v>
                </c:pt>
                <c:pt idx="401">
                  <c:v>1.6150027385193291</c:v>
                </c:pt>
                <c:pt idx="402">
                  <c:v>1.477318952211959</c:v>
                </c:pt>
                <c:pt idx="403">
                  <c:v>-2.073147771316378</c:v>
                </c:pt>
                <c:pt idx="404">
                  <c:v>-1.9131552708544151</c:v>
                </c:pt>
                <c:pt idx="405">
                  <c:v>-1.745733739103414</c:v>
                </c:pt>
                <c:pt idx="406">
                  <c:v>-1.585803235259478</c:v>
                </c:pt>
                <c:pt idx="407">
                  <c:v>-1.43052437521036</c:v>
                </c:pt>
                <c:pt idx="408">
                  <c:v>-1.2754135612621951</c:v>
                </c:pt>
                <c:pt idx="409">
                  <c:v>-0.89493813954407597</c:v>
                </c:pt>
                <c:pt idx="410">
                  <c:v>1.7244146102634179</c:v>
                </c:pt>
                <c:pt idx="411">
                  <c:v>3.532843333972969</c:v>
                </c:pt>
                <c:pt idx="412">
                  <c:v>2.5468033108638108</c:v>
                </c:pt>
                <c:pt idx="413">
                  <c:v>3.0010531746875451</c:v>
                </c:pt>
                <c:pt idx="414">
                  <c:v>3.9174179162397329</c:v>
                </c:pt>
                <c:pt idx="415">
                  <c:v>4.4999176556406244</c:v>
                </c:pt>
                <c:pt idx="416">
                  <c:v>4.5179756251921708</c:v>
                </c:pt>
                <c:pt idx="417">
                  <c:v>4.7338680600275422</c:v>
                </c:pt>
                <c:pt idx="418">
                  <c:v>2.7776256072398362</c:v>
                </c:pt>
                <c:pt idx="419">
                  <c:v>-0.33369368722309328</c:v>
                </c:pt>
                <c:pt idx="420">
                  <c:v>-1.474125148448644</c:v>
                </c:pt>
                <c:pt idx="421">
                  <c:v>7.4841706036221811E-2</c:v>
                </c:pt>
                <c:pt idx="422">
                  <c:v>1.3983045901319651</c:v>
                </c:pt>
                <c:pt idx="423">
                  <c:v>3.505352404348629</c:v>
                </c:pt>
                <c:pt idx="424">
                  <c:v>7.9223453908971511</c:v>
                </c:pt>
                <c:pt idx="425">
                  <c:v>14.59129573074331</c:v>
                </c:pt>
                <c:pt idx="426">
                  <c:v>24.526919706523898</c:v>
                </c:pt>
                <c:pt idx="427">
                  <c:v>18.222065267221431</c:v>
                </c:pt>
                <c:pt idx="428">
                  <c:v>8.5761858033372231</c:v>
                </c:pt>
                <c:pt idx="429">
                  <c:v>8.8350836428721422</c:v>
                </c:pt>
                <c:pt idx="430">
                  <c:v>0.92842186143581862</c:v>
                </c:pt>
                <c:pt idx="431">
                  <c:v>0.15722882933484439</c:v>
                </c:pt>
                <c:pt idx="432">
                  <c:v>0.18651018167484101</c:v>
                </c:pt>
                <c:pt idx="433">
                  <c:v>2.8292085244545562</c:v>
                </c:pt>
                <c:pt idx="434">
                  <c:v>3.6655218351689012</c:v>
                </c:pt>
                <c:pt idx="435">
                  <c:v>-1.6435461981436399</c:v>
                </c:pt>
                <c:pt idx="436">
                  <c:v>-1.5211087428110499</c:v>
                </c:pt>
                <c:pt idx="437">
                  <c:v>-2.3773859528667369</c:v>
                </c:pt>
                <c:pt idx="438">
                  <c:v>-1.9117963116556971</c:v>
                </c:pt>
                <c:pt idx="439">
                  <c:v>-1.457526789556016</c:v>
                </c:pt>
                <c:pt idx="440">
                  <c:v>-2.058246433252636</c:v>
                </c:pt>
                <c:pt idx="441">
                  <c:v>-1.163265505895934</c:v>
                </c:pt>
                <c:pt idx="442">
                  <c:v>0.32883941398764921</c:v>
                </c:pt>
                <c:pt idx="443">
                  <c:v>0</c:v>
                </c:pt>
                <c:pt idx="444">
                  <c:v>0.26266307179432469</c:v>
                </c:pt>
                <c:pt idx="445">
                  <c:v>0.26266307179432469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0.26266307179432469</c:v>
                </c:pt>
                <c:pt idx="511">
                  <c:v>0.26266307179432469</c:v>
                </c:pt>
                <c:pt idx="512">
                  <c:v>1.807477425456034</c:v>
                </c:pt>
                <c:pt idx="513">
                  <c:v>4.1518070313137327</c:v>
                </c:pt>
                <c:pt idx="514">
                  <c:v>7.6484382100724826</c:v>
                </c:pt>
                <c:pt idx="515">
                  <c:v>12.91285801362463</c:v>
                </c:pt>
                <c:pt idx="516">
                  <c:v>12.317173507280661</c:v>
                </c:pt>
                <c:pt idx="517">
                  <c:v>6.5000128203380179</c:v>
                </c:pt>
                <c:pt idx="518">
                  <c:v>2.9909768744418388</c:v>
                </c:pt>
                <c:pt idx="519">
                  <c:v>-5.1666190828559954E-3</c:v>
                </c:pt>
                <c:pt idx="520">
                  <c:v>-0.61063357184828682</c:v>
                </c:pt>
                <c:pt idx="521">
                  <c:v>-1.074177247393044</c:v>
                </c:pt>
                <c:pt idx="522">
                  <c:v>-0.71401286595529734</c:v>
                </c:pt>
                <c:pt idx="523">
                  <c:v>-0.9796714165201128</c:v>
                </c:pt>
                <c:pt idx="524">
                  <c:v>-1.2734634348891301</c:v>
                </c:pt>
                <c:pt idx="525">
                  <c:v>-1.972734294088103</c:v>
                </c:pt>
                <c:pt idx="526">
                  <c:v>-1.2123045994902759</c:v>
                </c:pt>
                <c:pt idx="527">
                  <c:v>0.80727957943352835</c:v>
                </c:pt>
                <c:pt idx="528">
                  <c:v>0.26266307179432469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0.26266307179432469</c:v>
                </c:pt>
                <c:pt idx="533">
                  <c:v>0.26266307179432469</c:v>
                </c:pt>
                <c:pt idx="534">
                  <c:v>1.7277176766097171</c:v>
                </c:pt>
                <c:pt idx="535">
                  <c:v>1.879579508115262</c:v>
                </c:pt>
                <c:pt idx="536">
                  <c:v>3.9433879295815162</c:v>
                </c:pt>
                <c:pt idx="537">
                  <c:v>8.6457602323085698</c:v>
                </c:pt>
                <c:pt idx="538">
                  <c:v>11.68965123305103</c:v>
                </c:pt>
                <c:pt idx="539">
                  <c:v>14.42511008202243</c:v>
                </c:pt>
                <c:pt idx="540">
                  <c:v>12.866334225564939</c:v>
                </c:pt>
                <c:pt idx="541">
                  <c:v>3.921354432516801</c:v>
                </c:pt>
                <c:pt idx="542">
                  <c:v>3.0850480452336679</c:v>
                </c:pt>
                <c:pt idx="543">
                  <c:v>-1.0799895409445319</c:v>
                </c:pt>
                <c:pt idx="544">
                  <c:v>-1.9566353983430389</c:v>
                </c:pt>
                <c:pt idx="545">
                  <c:v>-1.797398060587917</c:v>
                </c:pt>
                <c:pt idx="546">
                  <c:v>-1.6471359988576</c:v>
                </c:pt>
                <c:pt idx="547">
                  <c:v>-1.500168262754509</c:v>
                </c:pt>
                <c:pt idx="548">
                  <c:v>-0.89035871264902056</c:v>
                </c:pt>
                <c:pt idx="549">
                  <c:v>-0.38588165308950562</c:v>
                </c:pt>
                <c:pt idx="550">
                  <c:v>-0.25563176971237722</c:v>
                </c:pt>
                <c:pt idx="551">
                  <c:v>-0.31586713120521348</c:v>
                </c:pt>
                <c:pt idx="552">
                  <c:v>1.5782092580701801</c:v>
                </c:pt>
                <c:pt idx="553">
                  <c:v>1.6808675081751641</c:v>
                </c:pt>
                <c:pt idx="554">
                  <c:v>1.4745179387183061</c:v>
                </c:pt>
                <c:pt idx="555">
                  <c:v>1.2913399608667611</c:v>
                </c:pt>
                <c:pt idx="556">
                  <c:v>8.684088870596432E-2</c:v>
                </c:pt>
                <c:pt idx="557">
                  <c:v>2.7246794898727078</c:v>
                </c:pt>
                <c:pt idx="558">
                  <c:v>5.5505345675252364</c:v>
                </c:pt>
                <c:pt idx="559">
                  <c:v>4.9768851143055226</c:v>
                </c:pt>
                <c:pt idx="560">
                  <c:v>3.4561312783165539</c:v>
                </c:pt>
                <c:pt idx="561">
                  <c:v>1.8463106424798641</c:v>
                </c:pt>
                <c:pt idx="562">
                  <c:v>-0.65287923285408256</c:v>
                </c:pt>
                <c:pt idx="563">
                  <c:v>-1.2908748360622659</c:v>
                </c:pt>
                <c:pt idx="564">
                  <c:v>-2.3612443957080762</c:v>
                </c:pt>
                <c:pt idx="565">
                  <c:v>-1.535908037573845</c:v>
                </c:pt>
                <c:pt idx="566">
                  <c:v>4.4617306848185212E-2</c:v>
                </c:pt>
                <c:pt idx="567">
                  <c:v>0</c:v>
                </c:pt>
                <c:pt idx="568">
                  <c:v>0</c:v>
                </c:pt>
                <c:pt idx="569">
                  <c:v>0.26266307179432469</c:v>
                </c:pt>
                <c:pt idx="570">
                  <c:v>0.26266307179432469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0.26266307179432469</c:v>
                </c:pt>
                <c:pt idx="601">
                  <c:v>0.26266307179432469</c:v>
                </c:pt>
                <c:pt idx="602">
                  <c:v>1.7323028629531001</c:v>
                </c:pt>
                <c:pt idx="603">
                  <c:v>4.2579707032629486</c:v>
                </c:pt>
                <c:pt idx="604">
                  <c:v>6.7149406589995912</c:v>
                </c:pt>
                <c:pt idx="605">
                  <c:v>13.06124273605189</c:v>
                </c:pt>
                <c:pt idx="606">
                  <c:v>17.37416855493785</c:v>
                </c:pt>
                <c:pt idx="607">
                  <c:v>24.224097944746969</c:v>
                </c:pt>
                <c:pt idx="608">
                  <c:v>36.522672797858178</c:v>
                </c:pt>
                <c:pt idx="609">
                  <c:v>21.235033082378859</c:v>
                </c:pt>
                <c:pt idx="610">
                  <c:v>27.143432198609631</c:v>
                </c:pt>
                <c:pt idx="611">
                  <c:v>35.573392842863441</c:v>
                </c:pt>
                <c:pt idx="612">
                  <c:v>21.84589938188736</c:v>
                </c:pt>
                <c:pt idx="613">
                  <c:v>13.330915069718129</c:v>
                </c:pt>
                <c:pt idx="614">
                  <c:v>8.3857459022081535</c:v>
                </c:pt>
                <c:pt idx="615">
                  <c:v>2.550760680781035</c:v>
                </c:pt>
                <c:pt idx="616">
                  <c:v>4.3315209719279402</c:v>
                </c:pt>
                <c:pt idx="617">
                  <c:v>4.3479986597267724</c:v>
                </c:pt>
                <c:pt idx="618">
                  <c:v>1.2194457908564491</c:v>
                </c:pt>
                <c:pt idx="619">
                  <c:v>-0.94473186321319458</c:v>
                </c:pt>
                <c:pt idx="620">
                  <c:v>-0.81224459595040177</c:v>
                </c:pt>
                <c:pt idx="621">
                  <c:v>-0.8598774824153198</c:v>
                </c:pt>
                <c:pt idx="622">
                  <c:v>-0.43851293517427897</c:v>
                </c:pt>
                <c:pt idx="623">
                  <c:v>3.3015852997668111</c:v>
                </c:pt>
                <c:pt idx="624">
                  <c:v>5.405533193586451</c:v>
                </c:pt>
                <c:pt idx="625">
                  <c:v>8.5768890376017684</c:v>
                </c:pt>
                <c:pt idx="626">
                  <c:v>11.571272349691119</c:v>
                </c:pt>
                <c:pt idx="627">
                  <c:v>10.06657197207806</c:v>
                </c:pt>
                <c:pt idx="628">
                  <c:v>6.0664888423435137</c:v>
                </c:pt>
                <c:pt idx="629">
                  <c:v>4.087710794704571</c:v>
                </c:pt>
                <c:pt idx="630">
                  <c:v>5.3679964588619704</c:v>
                </c:pt>
                <c:pt idx="631">
                  <c:v>8.0411384152422176</c:v>
                </c:pt>
                <c:pt idx="632">
                  <c:v>10.533107978879769</c:v>
                </c:pt>
                <c:pt idx="633">
                  <c:v>15.08200864702706</c:v>
                </c:pt>
                <c:pt idx="634">
                  <c:v>19.0668211562881</c:v>
                </c:pt>
                <c:pt idx="635">
                  <c:v>22.544071830367329</c:v>
                </c:pt>
                <c:pt idx="636">
                  <c:v>15.67088158884766</c:v>
                </c:pt>
                <c:pt idx="637">
                  <c:v>6.9372958688258484</c:v>
                </c:pt>
                <c:pt idx="638">
                  <c:v>8.7317262566313865</c:v>
                </c:pt>
                <c:pt idx="639">
                  <c:v>6.4235988877534922</c:v>
                </c:pt>
                <c:pt idx="640">
                  <c:v>3.6154909139496461</c:v>
                </c:pt>
                <c:pt idx="641">
                  <c:v>5.4227966709081654</c:v>
                </c:pt>
                <c:pt idx="642">
                  <c:v>12.535852178135899</c:v>
                </c:pt>
                <c:pt idx="643">
                  <c:v>16.139524033389471</c:v>
                </c:pt>
                <c:pt idx="644">
                  <c:v>12.93107295066325</c:v>
                </c:pt>
                <c:pt idx="645">
                  <c:v>11.368798476283009</c:v>
                </c:pt>
                <c:pt idx="646">
                  <c:v>10.09956552557809</c:v>
                </c:pt>
                <c:pt idx="647">
                  <c:v>9.8270737332067224</c:v>
                </c:pt>
                <c:pt idx="648">
                  <c:v>10.824763952479421</c:v>
                </c:pt>
                <c:pt idx="649">
                  <c:v>11.178069739089009</c:v>
                </c:pt>
                <c:pt idx="650">
                  <c:v>5.0595906815011222</c:v>
                </c:pt>
                <c:pt idx="651">
                  <c:v>-1.1500772077850869</c:v>
                </c:pt>
                <c:pt idx="652">
                  <c:v>-1.7494914885520909</c:v>
                </c:pt>
                <c:pt idx="653">
                  <c:v>-1.6762307784820401</c:v>
                </c:pt>
                <c:pt idx="654">
                  <c:v>-1.9966942810107831</c:v>
                </c:pt>
                <c:pt idx="655">
                  <c:v>-1.8919446342100701</c:v>
                </c:pt>
                <c:pt idx="656">
                  <c:v>-1.747052802330846</c:v>
                </c:pt>
                <c:pt idx="657">
                  <c:v>-1.5950806319874351</c:v>
                </c:pt>
                <c:pt idx="658">
                  <c:v>-2.0515247599925832</c:v>
                </c:pt>
                <c:pt idx="659">
                  <c:v>-1.891730962288521</c:v>
                </c:pt>
                <c:pt idx="660">
                  <c:v>-1.7228700821007981</c:v>
                </c:pt>
                <c:pt idx="661">
                  <c:v>-2.481928345886919</c:v>
                </c:pt>
                <c:pt idx="662">
                  <c:v>-2.013938586835101</c:v>
                </c:pt>
                <c:pt idx="663">
                  <c:v>-1.5170609059685529</c:v>
                </c:pt>
                <c:pt idx="664">
                  <c:v>-2.3429075726096809</c:v>
                </c:pt>
                <c:pt idx="665">
                  <c:v>1.744312007667089</c:v>
                </c:pt>
                <c:pt idx="666">
                  <c:v>2.5148353358792921</c:v>
                </c:pt>
                <c:pt idx="667">
                  <c:v>5.7184449801864208</c:v>
                </c:pt>
                <c:pt idx="668">
                  <c:v>12.73696515477509</c:v>
                </c:pt>
                <c:pt idx="669">
                  <c:v>23.076235981729059</c:v>
                </c:pt>
                <c:pt idx="670">
                  <c:v>23.681222894283788</c:v>
                </c:pt>
                <c:pt idx="671">
                  <c:v>13.22820176511825</c:v>
                </c:pt>
                <c:pt idx="672">
                  <c:v>14.438890020649019</c:v>
                </c:pt>
                <c:pt idx="673">
                  <c:v>15.268443791440591</c:v>
                </c:pt>
                <c:pt idx="674">
                  <c:v>16.05529212854896</c:v>
                </c:pt>
                <c:pt idx="675">
                  <c:v>15.923508666218931</c:v>
                </c:pt>
                <c:pt idx="676">
                  <c:v>10.05803185251607</c:v>
                </c:pt>
                <c:pt idx="677">
                  <c:v>0.1866954611047856</c:v>
                </c:pt>
                <c:pt idx="678">
                  <c:v>-2.1616341949849698</c:v>
                </c:pt>
                <c:pt idx="679">
                  <c:v>-2.0410523925978028</c:v>
                </c:pt>
                <c:pt idx="680">
                  <c:v>-1.820797717349016</c:v>
                </c:pt>
                <c:pt idx="681">
                  <c:v>-1.525903286369658</c:v>
                </c:pt>
                <c:pt idx="682">
                  <c:v>-2.1154484846246921</c:v>
                </c:pt>
                <c:pt idx="683">
                  <c:v>-1.7764086586732031</c:v>
                </c:pt>
                <c:pt idx="684">
                  <c:v>-7.6844995017566919E-2</c:v>
                </c:pt>
                <c:pt idx="685">
                  <c:v>6.7434029349546689</c:v>
                </c:pt>
                <c:pt idx="686">
                  <c:v>10.238456950408921</c:v>
                </c:pt>
                <c:pt idx="687">
                  <c:v>9.3758717781344671</c:v>
                </c:pt>
                <c:pt idx="688">
                  <c:v>10.9926767624079</c:v>
                </c:pt>
                <c:pt idx="689">
                  <c:v>13.38879711553145</c:v>
                </c:pt>
                <c:pt idx="690">
                  <c:v>9.1349418616049558</c:v>
                </c:pt>
                <c:pt idx="691">
                  <c:v>4.4630264032044042</c:v>
                </c:pt>
                <c:pt idx="692">
                  <c:v>4.5398281416924551</c:v>
                </c:pt>
                <c:pt idx="693">
                  <c:v>6.7523152580246828</c:v>
                </c:pt>
                <c:pt idx="694">
                  <c:v>9.1923618953493502</c:v>
                </c:pt>
                <c:pt idx="695">
                  <c:v>3.337048594986078</c:v>
                </c:pt>
                <c:pt idx="696">
                  <c:v>-1.6962031218237641</c:v>
                </c:pt>
                <c:pt idx="697">
                  <c:v>-1.5494198349321859</c:v>
                </c:pt>
                <c:pt idx="698">
                  <c:v>-2.314390403894429</c:v>
                </c:pt>
                <c:pt idx="699">
                  <c:v>-2.0918336932786041</c:v>
                </c:pt>
                <c:pt idx="700">
                  <c:v>-1.930204608515296</c:v>
                </c:pt>
                <c:pt idx="701">
                  <c:v>0.59446739313036467</c:v>
                </c:pt>
                <c:pt idx="702">
                  <c:v>3.8751879702443448</c:v>
                </c:pt>
                <c:pt idx="703">
                  <c:v>1.18895329717205</c:v>
                </c:pt>
                <c:pt idx="704">
                  <c:v>-1.1977876840115611</c:v>
                </c:pt>
                <c:pt idx="705">
                  <c:v>-1.2963834782212249</c:v>
                </c:pt>
                <c:pt idx="706">
                  <c:v>-1.55375643681733</c:v>
                </c:pt>
                <c:pt idx="707">
                  <c:v>-1.374662908211286</c:v>
                </c:pt>
                <c:pt idx="708">
                  <c:v>-1.168105114274165</c:v>
                </c:pt>
                <c:pt idx="709">
                  <c:v>0.21213629371108439</c:v>
                </c:pt>
                <c:pt idx="710">
                  <c:v>5.0251209643197674</c:v>
                </c:pt>
                <c:pt idx="711">
                  <c:v>9.9782739010883592</c:v>
                </c:pt>
                <c:pt idx="712">
                  <c:v>11.6342165861948</c:v>
                </c:pt>
                <c:pt idx="713">
                  <c:v>5.4784443013676372</c:v>
                </c:pt>
                <c:pt idx="714">
                  <c:v>-0.64864966165304805</c:v>
                </c:pt>
                <c:pt idx="715">
                  <c:v>-1.6560533090941341</c:v>
                </c:pt>
                <c:pt idx="716">
                  <c:v>-2.9155576967464101</c:v>
                </c:pt>
                <c:pt idx="717">
                  <c:v>-2.227647920710047</c:v>
                </c:pt>
                <c:pt idx="718">
                  <c:v>1.687868645547985</c:v>
                </c:pt>
                <c:pt idx="719">
                  <c:v>3.6511599168950029</c:v>
                </c:pt>
                <c:pt idx="720">
                  <c:v>7.1586983548659973</c:v>
                </c:pt>
                <c:pt idx="721">
                  <c:v>8.800713139156894</c:v>
                </c:pt>
                <c:pt idx="722">
                  <c:v>9.4698088320092033</c:v>
                </c:pt>
                <c:pt idx="723">
                  <c:v>9.3267314184840533</c:v>
                </c:pt>
                <c:pt idx="724">
                  <c:v>10.789085110939039</c:v>
                </c:pt>
                <c:pt idx="725">
                  <c:v>14.090161824118979</c:v>
                </c:pt>
                <c:pt idx="726">
                  <c:v>23.212571083463629</c:v>
                </c:pt>
                <c:pt idx="727">
                  <c:v>23.155158798533261</c:v>
                </c:pt>
                <c:pt idx="728">
                  <c:v>17.302537035159951</c:v>
                </c:pt>
                <c:pt idx="729">
                  <c:v>18.738914377064731</c:v>
                </c:pt>
                <c:pt idx="730">
                  <c:v>12.19118108229118</c:v>
                </c:pt>
                <c:pt idx="731">
                  <c:v>8.6831778854253745</c:v>
                </c:pt>
                <c:pt idx="732">
                  <c:v>6.9146523224871421</c:v>
                </c:pt>
                <c:pt idx="733">
                  <c:v>6.2109797496771399</c:v>
                </c:pt>
                <c:pt idx="734">
                  <c:v>4.9784532749692021</c:v>
                </c:pt>
                <c:pt idx="735">
                  <c:v>6.2910864498581542</c:v>
                </c:pt>
                <c:pt idx="736">
                  <c:v>8.3667298787751658</c:v>
                </c:pt>
                <c:pt idx="737">
                  <c:v>8.737448429756304</c:v>
                </c:pt>
                <c:pt idx="738">
                  <c:v>5.6365944679218982</c:v>
                </c:pt>
                <c:pt idx="739">
                  <c:v>7.4082229674826836</c:v>
                </c:pt>
                <c:pt idx="740">
                  <c:v>12.942432951177651</c:v>
                </c:pt>
                <c:pt idx="741">
                  <c:v>14.26715335251308</c:v>
                </c:pt>
                <c:pt idx="742">
                  <c:v>11.87140077032616</c:v>
                </c:pt>
                <c:pt idx="743">
                  <c:v>6.1354950164834712</c:v>
                </c:pt>
                <c:pt idx="744">
                  <c:v>5.172726566902627</c:v>
                </c:pt>
                <c:pt idx="745">
                  <c:v>8.6111585679305005</c:v>
                </c:pt>
                <c:pt idx="746">
                  <c:v>7.4895285454737373</c:v>
                </c:pt>
                <c:pt idx="747">
                  <c:v>5.8788956090383504</c:v>
                </c:pt>
                <c:pt idx="748">
                  <c:v>9.6861502563509365</c:v>
                </c:pt>
                <c:pt idx="749">
                  <c:v>11.996960083610929</c:v>
                </c:pt>
                <c:pt idx="750">
                  <c:v>8.9350961348074325</c:v>
                </c:pt>
                <c:pt idx="751">
                  <c:v>6.9770034689774763</c:v>
                </c:pt>
                <c:pt idx="752">
                  <c:v>6.2786686461442276</c:v>
                </c:pt>
                <c:pt idx="753">
                  <c:v>2.9411826839358342</c:v>
                </c:pt>
                <c:pt idx="754">
                  <c:v>-0.96079674936967119</c:v>
                </c:pt>
                <c:pt idx="755">
                  <c:v>-1.3984617176489491</c:v>
                </c:pt>
                <c:pt idx="756">
                  <c:v>-1.8531739030057779</c:v>
                </c:pt>
                <c:pt idx="757">
                  <c:v>-1.7645846532112519</c:v>
                </c:pt>
                <c:pt idx="758">
                  <c:v>-1.58751440274964</c:v>
                </c:pt>
                <c:pt idx="759">
                  <c:v>-1.922951614735954</c:v>
                </c:pt>
                <c:pt idx="760">
                  <c:v>-1.588551394958559</c:v>
                </c:pt>
                <c:pt idx="761">
                  <c:v>-2.2041425063697542</c:v>
                </c:pt>
                <c:pt idx="762">
                  <c:v>-1.661926626118432</c:v>
                </c:pt>
                <c:pt idx="763">
                  <c:v>-1.3194453337063119</c:v>
                </c:pt>
                <c:pt idx="764">
                  <c:v>-1.0933071311234419</c:v>
                </c:pt>
                <c:pt idx="765">
                  <c:v>3.085289494415171</c:v>
                </c:pt>
                <c:pt idx="766">
                  <c:v>7.6031608817361302</c:v>
                </c:pt>
                <c:pt idx="767">
                  <c:v>11.901624653219381</c:v>
                </c:pt>
                <c:pt idx="768">
                  <c:v>13.97515032311663</c:v>
                </c:pt>
                <c:pt idx="769">
                  <c:v>18.632978897808989</c:v>
                </c:pt>
                <c:pt idx="770">
                  <c:v>27.191673883991061</c:v>
                </c:pt>
                <c:pt idx="771">
                  <c:v>26.743996292608941</c:v>
                </c:pt>
                <c:pt idx="772">
                  <c:v>35.919321130748557</c:v>
                </c:pt>
                <c:pt idx="773">
                  <c:v>31.303101177860579</c:v>
                </c:pt>
                <c:pt idx="774">
                  <c:v>20.757101489603361</c:v>
                </c:pt>
                <c:pt idx="775">
                  <c:v>42.822926089793228</c:v>
                </c:pt>
                <c:pt idx="776">
                  <c:v>31.35167124832827</c:v>
                </c:pt>
                <c:pt idx="777">
                  <c:v>18.136555806404321</c:v>
                </c:pt>
                <c:pt idx="778">
                  <c:v>25.032314020374081</c:v>
                </c:pt>
                <c:pt idx="779">
                  <c:v>21.981682186179039</c:v>
                </c:pt>
                <c:pt idx="780">
                  <c:v>23.005984361363002</c:v>
                </c:pt>
                <c:pt idx="781">
                  <c:v>19.941782781714839</c:v>
                </c:pt>
                <c:pt idx="782">
                  <c:v>15.836452282941559</c:v>
                </c:pt>
                <c:pt idx="783">
                  <c:v>16.544354858995799</c:v>
                </c:pt>
                <c:pt idx="784">
                  <c:v>13.9661494907715</c:v>
                </c:pt>
                <c:pt idx="785">
                  <c:v>13.778133820157169</c:v>
                </c:pt>
                <c:pt idx="786">
                  <c:v>13.464245767046499</c:v>
                </c:pt>
                <c:pt idx="787">
                  <c:v>10.606670348477619</c:v>
                </c:pt>
                <c:pt idx="788">
                  <c:v>7.9794956895264262</c:v>
                </c:pt>
                <c:pt idx="789">
                  <c:v>8.7375509765326012</c:v>
                </c:pt>
                <c:pt idx="790">
                  <c:v>12.111931440309419</c:v>
                </c:pt>
                <c:pt idx="791">
                  <c:v>13.25519605515454</c:v>
                </c:pt>
                <c:pt idx="792">
                  <c:v>11.840925306305129</c:v>
                </c:pt>
                <c:pt idx="793">
                  <c:v>3.5562973073596469</c:v>
                </c:pt>
                <c:pt idx="794">
                  <c:v>-1.7075314032248139</c:v>
                </c:pt>
                <c:pt idx="795">
                  <c:v>-1.946483502884615</c:v>
                </c:pt>
                <c:pt idx="796">
                  <c:v>-1.7835590880484631</c:v>
                </c:pt>
                <c:pt idx="797">
                  <c:v>-1.612594996272612</c:v>
                </c:pt>
                <c:pt idx="798">
                  <c:v>-1.8447685460654379</c:v>
                </c:pt>
                <c:pt idx="799">
                  <c:v>-1.6963204828566181</c:v>
                </c:pt>
                <c:pt idx="800">
                  <c:v>-0.59700081673090177</c:v>
                </c:pt>
                <c:pt idx="801">
                  <c:v>6.7287144943701591</c:v>
                </c:pt>
                <c:pt idx="802">
                  <c:v>19.708849614837401</c:v>
                </c:pt>
                <c:pt idx="803">
                  <c:v>16.592406367381709</c:v>
                </c:pt>
                <c:pt idx="804">
                  <c:v>24.68467020804616</c:v>
                </c:pt>
                <c:pt idx="805">
                  <c:v>30.910061192373561</c:v>
                </c:pt>
                <c:pt idx="806">
                  <c:v>15.453251848764721</c:v>
                </c:pt>
                <c:pt idx="807">
                  <c:v>10.52716840199267</c:v>
                </c:pt>
                <c:pt idx="808">
                  <c:v>2.0295571191564949</c:v>
                </c:pt>
                <c:pt idx="809">
                  <c:v>-1.4008795296786201</c:v>
                </c:pt>
                <c:pt idx="810">
                  <c:v>-2.0086513691565751</c:v>
                </c:pt>
                <c:pt idx="811">
                  <c:v>-1.8873174642992909</c:v>
                </c:pt>
                <c:pt idx="812">
                  <c:v>-1.7468002070159581</c:v>
                </c:pt>
                <c:pt idx="813">
                  <c:v>-1.56197004052456</c:v>
                </c:pt>
                <c:pt idx="814">
                  <c:v>-1.928408936186063</c:v>
                </c:pt>
                <c:pt idx="815">
                  <c:v>-1.673566782268159</c:v>
                </c:pt>
                <c:pt idx="816">
                  <c:v>-2.4304709825703661</c:v>
                </c:pt>
                <c:pt idx="817">
                  <c:v>-1.999176289762004</c:v>
                </c:pt>
                <c:pt idx="818">
                  <c:v>-1.5587741996497031</c:v>
                </c:pt>
                <c:pt idx="819">
                  <c:v>3.0836411139592772</c:v>
                </c:pt>
                <c:pt idx="820">
                  <c:v>7.9234159571641083</c:v>
                </c:pt>
                <c:pt idx="821">
                  <c:v>12.98327533461403</c:v>
                </c:pt>
                <c:pt idx="822">
                  <c:v>14.787696195384729</c:v>
                </c:pt>
                <c:pt idx="823">
                  <c:v>14.905968597427799</c:v>
                </c:pt>
                <c:pt idx="824">
                  <c:v>17.731131353286319</c:v>
                </c:pt>
                <c:pt idx="825">
                  <c:v>14.316926779285939</c:v>
                </c:pt>
                <c:pt idx="826">
                  <c:v>11.097277242574521</c:v>
                </c:pt>
                <c:pt idx="827">
                  <c:v>12.779888418868181</c:v>
                </c:pt>
                <c:pt idx="828">
                  <c:v>16.458841608088768</c:v>
                </c:pt>
                <c:pt idx="829">
                  <c:v>20.9312879846083</c:v>
                </c:pt>
                <c:pt idx="830">
                  <c:v>25.6446140415357</c:v>
                </c:pt>
                <c:pt idx="831">
                  <c:v>18.857420860332219</c:v>
                </c:pt>
                <c:pt idx="832">
                  <c:v>13.84671300372303</c:v>
                </c:pt>
                <c:pt idx="833">
                  <c:v>15.32108439655434</c:v>
                </c:pt>
                <c:pt idx="834">
                  <c:v>10.210050380815989</c:v>
                </c:pt>
                <c:pt idx="835">
                  <c:v>9.2389247576868989</c:v>
                </c:pt>
                <c:pt idx="836">
                  <c:v>7.6230364616372386</c:v>
                </c:pt>
                <c:pt idx="837">
                  <c:v>9.7967568842492998</c:v>
                </c:pt>
                <c:pt idx="838">
                  <c:v>12.70597606345015</c:v>
                </c:pt>
                <c:pt idx="839">
                  <c:v>13.355539386078259</c:v>
                </c:pt>
                <c:pt idx="840">
                  <c:v>9.8644712525830709</c:v>
                </c:pt>
                <c:pt idx="841">
                  <c:v>13.86710548091426</c:v>
                </c:pt>
                <c:pt idx="842">
                  <c:v>19.917478349952439</c:v>
                </c:pt>
                <c:pt idx="843">
                  <c:v>18.564346566951539</c:v>
                </c:pt>
                <c:pt idx="844">
                  <c:v>14.848233469342761</c:v>
                </c:pt>
                <c:pt idx="845">
                  <c:v>10.716938064172529</c:v>
                </c:pt>
                <c:pt idx="846">
                  <c:v>8.0397740327386824</c:v>
                </c:pt>
                <c:pt idx="847">
                  <c:v>8.5990045529892551</c:v>
                </c:pt>
                <c:pt idx="848">
                  <c:v>10.758192948917481</c:v>
                </c:pt>
                <c:pt idx="849">
                  <c:v>15.02809693335546</c:v>
                </c:pt>
                <c:pt idx="850">
                  <c:v>20.396802926765439</c:v>
                </c:pt>
                <c:pt idx="851">
                  <c:v>18.498052293413188</c:v>
                </c:pt>
                <c:pt idx="852">
                  <c:v>16.594980932413069</c:v>
                </c:pt>
                <c:pt idx="853">
                  <c:v>16.45748588177959</c:v>
                </c:pt>
                <c:pt idx="854">
                  <c:v>11.27639176791787</c:v>
                </c:pt>
                <c:pt idx="855">
                  <c:v>10.465745863231779</c:v>
                </c:pt>
                <c:pt idx="856">
                  <c:v>12.424003559883641</c:v>
                </c:pt>
                <c:pt idx="857">
                  <c:v>12.61566372887709</c:v>
                </c:pt>
                <c:pt idx="858">
                  <c:v>14.141314142413769</c:v>
                </c:pt>
                <c:pt idx="859">
                  <c:v>17.876599294745301</c:v>
                </c:pt>
                <c:pt idx="860">
                  <c:v>20.834639712038189</c:v>
                </c:pt>
                <c:pt idx="861">
                  <c:v>21.511597766262831</c:v>
                </c:pt>
                <c:pt idx="862">
                  <c:v>25.686620958598901</c:v>
                </c:pt>
                <c:pt idx="863">
                  <c:v>32.582284396488383</c:v>
                </c:pt>
                <c:pt idx="864">
                  <c:v>29.388816746719399</c:v>
                </c:pt>
                <c:pt idx="865">
                  <c:v>20.13915342604945</c:v>
                </c:pt>
                <c:pt idx="866">
                  <c:v>19.110938914813989</c:v>
                </c:pt>
                <c:pt idx="867">
                  <c:v>23.09022707551701</c:v>
                </c:pt>
                <c:pt idx="868">
                  <c:v>26.197391048229939</c:v>
                </c:pt>
                <c:pt idx="869">
                  <c:v>22.472883018017281</c:v>
                </c:pt>
                <c:pt idx="870">
                  <c:v>16.900250879240598</c:v>
                </c:pt>
                <c:pt idx="871">
                  <c:v>13.89661192814833</c:v>
                </c:pt>
                <c:pt idx="872">
                  <c:v>3.6553903169982611</c:v>
                </c:pt>
                <c:pt idx="873">
                  <c:v>1.363028728391799</c:v>
                </c:pt>
                <c:pt idx="874">
                  <c:v>4.083455862243504</c:v>
                </c:pt>
                <c:pt idx="875">
                  <c:v>-0.59310232736107271</c:v>
                </c:pt>
                <c:pt idx="876">
                  <c:v>-1.14082927377874</c:v>
                </c:pt>
                <c:pt idx="877">
                  <c:v>1.249704659038082</c:v>
                </c:pt>
                <c:pt idx="878">
                  <c:v>2.5276522474072181</c:v>
                </c:pt>
                <c:pt idx="879">
                  <c:v>6.4238649618577259</c:v>
                </c:pt>
                <c:pt idx="880">
                  <c:v>3.461515403604841</c:v>
                </c:pt>
                <c:pt idx="881">
                  <c:v>1.6905249790118539</c:v>
                </c:pt>
                <c:pt idx="882">
                  <c:v>7.056926947507149</c:v>
                </c:pt>
                <c:pt idx="883">
                  <c:v>6.2279092581338809</c:v>
                </c:pt>
                <c:pt idx="884">
                  <c:v>7.9651190117346378</c:v>
                </c:pt>
                <c:pt idx="885">
                  <c:v>12.5306878422374</c:v>
                </c:pt>
                <c:pt idx="886">
                  <c:v>14.12469960556307</c:v>
                </c:pt>
                <c:pt idx="887">
                  <c:v>13.49870637923244</c:v>
                </c:pt>
                <c:pt idx="888">
                  <c:v>13.980396555570859</c:v>
                </c:pt>
                <c:pt idx="889">
                  <c:v>7.9439034227415739</c:v>
                </c:pt>
                <c:pt idx="890">
                  <c:v>-0.5468200522517993</c:v>
                </c:pt>
                <c:pt idx="891">
                  <c:v>-0.72978747600009941</c:v>
                </c:pt>
                <c:pt idx="892">
                  <c:v>-3.3169487856168363E-2</c:v>
                </c:pt>
                <c:pt idx="893">
                  <c:v>-1.0837359049268429</c:v>
                </c:pt>
                <c:pt idx="894">
                  <c:v>-0.70854611847863558</c:v>
                </c:pt>
                <c:pt idx="895">
                  <c:v>0.55840057465152881</c:v>
                </c:pt>
                <c:pt idx="896">
                  <c:v>4.8817086358491464</c:v>
                </c:pt>
                <c:pt idx="897">
                  <c:v>7.3040359563120916</c:v>
                </c:pt>
                <c:pt idx="898">
                  <c:v>7.6116909720486152</c:v>
                </c:pt>
                <c:pt idx="899">
                  <c:v>5.6589825631955666</c:v>
                </c:pt>
                <c:pt idx="900">
                  <c:v>8.9070039627110393</c:v>
                </c:pt>
                <c:pt idx="901">
                  <c:v>7.2037126543690073</c:v>
                </c:pt>
                <c:pt idx="902">
                  <c:v>-1.9560674031523511</c:v>
                </c:pt>
                <c:pt idx="903">
                  <c:v>-1.809688844826594</c:v>
                </c:pt>
                <c:pt idx="904">
                  <c:v>-1.6223372808409671</c:v>
                </c:pt>
                <c:pt idx="905">
                  <c:v>-1.836050037621465</c:v>
                </c:pt>
                <c:pt idx="906">
                  <c:v>-1.692497886912852</c:v>
                </c:pt>
                <c:pt idx="907">
                  <c:v>-1.6337367728156611</c:v>
                </c:pt>
                <c:pt idx="908">
                  <c:v>6.0314693633332457</c:v>
                </c:pt>
                <c:pt idx="909">
                  <c:v>18.759764779716889</c:v>
                </c:pt>
                <c:pt idx="910">
                  <c:v>21.230012046043651</c:v>
                </c:pt>
                <c:pt idx="911">
                  <c:v>29.656807446205541</c:v>
                </c:pt>
                <c:pt idx="912">
                  <c:v>26.240380806401049</c:v>
                </c:pt>
                <c:pt idx="913">
                  <c:v>16.448218797282681</c:v>
                </c:pt>
                <c:pt idx="914">
                  <c:v>25.642897844526932</c:v>
                </c:pt>
                <c:pt idx="915">
                  <c:v>26.078761726217781</c:v>
                </c:pt>
                <c:pt idx="916">
                  <c:v>15.548425712679551</c:v>
                </c:pt>
                <c:pt idx="917">
                  <c:v>15.813302315677459</c:v>
                </c:pt>
                <c:pt idx="918">
                  <c:v>12.37764849688131</c:v>
                </c:pt>
                <c:pt idx="919">
                  <c:v>5.8602462077361794</c:v>
                </c:pt>
                <c:pt idx="920">
                  <c:v>11.87606931091323</c:v>
                </c:pt>
                <c:pt idx="921">
                  <c:v>20.349142646615871</c:v>
                </c:pt>
                <c:pt idx="922">
                  <c:v>23.964997176207611</c:v>
                </c:pt>
                <c:pt idx="923">
                  <c:v>21.60780081219146</c:v>
                </c:pt>
                <c:pt idx="924">
                  <c:v>16.360158725060071</c:v>
                </c:pt>
                <c:pt idx="925">
                  <c:v>4.9746893418078839</c:v>
                </c:pt>
                <c:pt idx="926">
                  <c:v>0.28171851028574513</c:v>
                </c:pt>
                <c:pt idx="927">
                  <c:v>2.6065506814246628</c:v>
                </c:pt>
                <c:pt idx="928">
                  <c:v>2.612121081399664</c:v>
                </c:pt>
                <c:pt idx="929">
                  <c:v>3.648143526511876</c:v>
                </c:pt>
                <c:pt idx="930">
                  <c:v>5.9689356223693038</c:v>
                </c:pt>
                <c:pt idx="931">
                  <c:v>3.9766696987657602</c:v>
                </c:pt>
                <c:pt idx="932">
                  <c:v>-0.2002611102675757</c:v>
                </c:pt>
                <c:pt idx="933">
                  <c:v>3.589270872822484</c:v>
                </c:pt>
                <c:pt idx="934">
                  <c:v>2.3765021238470432</c:v>
                </c:pt>
                <c:pt idx="935">
                  <c:v>-1.1624370117400089</c:v>
                </c:pt>
                <c:pt idx="936">
                  <c:v>0.4668443575457521</c:v>
                </c:pt>
                <c:pt idx="937">
                  <c:v>0.65018635907938205</c:v>
                </c:pt>
                <c:pt idx="938">
                  <c:v>1.6362684621900161</c:v>
                </c:pt>
                <c:pt idx="939">
                  <c:v>3.5763670020670539</c:v>
                </c:pt>
                <c:pt idx="940">
                  <c:v>3.854318708341502</c:v>
                </c:pt>
                <c:pt idx="941">
                  <c:v>3.698560973362444</c:v>
                </c:pt>
                <c:pt idx="942">
                  <c:v>4.5563819256008307</c:v>
                </c:pt>
                <c:pt idx="943">
                  <c:v>6.2266020691577513</c:v>
                </c:pt>
                <c:pt idx="944">
                  <c:v>7.0712709730967536</c:v>
                </c:pt>
                <c:pt idx="945">
                  <c:v>7.3740155983678619</c:v>
                </c:pt>
                <c:pt idx="946">
                  <c:v>8.8600146110082107</c:v>
                </c:pt>
                <c:pt idx="947">
                  <c:v>12.43355745971337</c:v>
                </c:pt>
                <c:pt idx="948">
                  <c:v>14.66282039231956</c:v>
                </c:pt>
                <c:pt idx="949">
                  <c:v>12.288456604964709</c:v>
                </c:pt>
                <c:pt idx="950">
                  <c:v>5.7049755814630743</c:v>
                </c:pt>
                <c:pt idx="951">
                  <c:v>-1.7709412463102141</c:v>
                </c:pt>
                <c:pt idx="952">
                  <c:v>-1.6997695180493899</c:v>
                </c:pt>
                <c:pt idx="953">
                  <c:v>-1.9786512933725311</c:v>
                </c:pt>
                <c:pt idx="954">
                  <c:v>-1.7871151791907089</c:v>
                </c:pt>
                <c:pt idx="955">
                  <c:v>-1.5694939775744139</c:v>
                </c:pt>
                <c:pt idx="956">
                  <c:v>-1.8901404649223119</c:v>
                </c:pt>
                <c:pt idx="957">
                  <c:v>-2.7420433465515819</c:v>
                </c:pt>
                <c:pt idx="958">
                  <c:v>-2.3023669122831589</c:v>
                </c:pt>
                <c:pt idx="959">
                  <c:v>7.2338681794751629</c:v>
                </c:pt>
                <c:pt idx="960">
                  <c:v>25.319906801737918</c:v>
                </c:pt>
                <c:pt idx="961">
                  <c:v>29.872477200423091</c:v>
                </c:pt>
                <c:pt idx="962">
                  <c:v>40.924605418181478</c:v>
                </c:pt>
                <c:pt idx="963">
                  <c:v>39.143461521548552</c:v>
                </c:pt>
                <c:pt idx="964">
                  <c:v>21.3403792707336</c:v>
                </c:pt>
                <c:pt idx="965">
                  <c:v>28.50050642785585</c:v>
                </c:pt>
                <c:pt idx="966">
                  <c:v>15.94622597556298</c:v>
                </c:pt>
                <c:pt idx="967">
                  <c:v>5.9654483838179591</c:v>
                </c:pt>
                <c:pt idx="968">
                  <c:v>1.429620844291388</c:v>
                </c:pt>
                <c:pt idx="969">
                  <c:v>1.8198499975786611</c:v>
                </c:pt>
                <c:pt idx="970">
                  <c:v>-0.85798571741946994</c:v>
                </c:pt>
                <c:pt idx="971">
                  <c:v>-1.983629100041139</c:v>
                </c:pt>
                <c:pt idx="972">
                  <c:v>-1.877166504178166</c:v>
                </c:pt>
                <c:pt idx="973">
                  <c:v>-1.694979121720803</c:v>
                </c:pt>
                <c:pt idx="974">
                  <c:v>-2.1106016212908139</c:v>
                </c:pt>
                <c:pt idx="975">
                  <c:v>-1.7222265331938971</c:v>
                </c:pt>
                <c:pt idx="976">
                  <c:v>-2.4359766527037938</c:v>
                </c:pt>
                <c:pt idx="977">
                  <c:v>-1.9028729463909111</c:v>
                </c:pt>
                <c:pt idx="978">
                  <c:v>-1.4878500901522369</c:v>
                </c:pt>
                <c:pt idx="979">
                  <c:v>-1.1689153603742379</c:v>
                </c:pt>
                <c:pt idx="980">
                  <c:v>-1.2419901685576951</c:v>
                </c:pt>
                <c:pt idx="981">
                  <c:v>-1.720832947318961</c:v>
                </c:pt>
                <c:pt idx="982">
                  <c:v>-1.119547592918241</c:v>
                </c:pt>
                <c:pt idx="983">
                  <c:v>7.852674446809943E-2</c:v>
                </c:pt>
                <c:pt idx="984">
                  <c:v>0.16508282821406389</c:v>
                </c:pt>
                <c:pt idx="985">
                  <c:v>0.8623870536524928</c:v>
                </c:pt>
                <c:pt idx="986">
                  <c:v>0</c:v>
                </c:pt>
                <c:pt idx="987">
                  <c:v>0.26266307179432469</c:v>
                </c:pt>
                <c:pt idx="988">
                  <c:v>0.26266307179432469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0.26266307179432469</c:v>
                </c:pt>
                <c:pt idx="1026">
                  <c:v>0.53123779629491619</c:v>
                </c:pt>
                <c:pt idx="1027">
                  <c:v>1.5404107076569999</c:v>
                </c:pt>
                <c:pt idx="1028">
                  <c:v>3.7407050969848141</c:v>
                </c:pt>
                <c:pt idx="1029">
                  <c:v>10.81192255614571</c:v>
                </c:pt>
                <c:pt idx="1030">
                  <c:v>14.867839177636769</c:v>
                </c:pt>
                <c:pt idx="1031">
                  <c:v>14.30730119189939</c:v>
                </c:pt>
                <c:pt idx="1032">
                  <c:v>13.90878875293688</c:v>
                </c:pt>
                <c:pt idx="1033">
                  <c:v>22.817962054416771</c:v>
                </c:pt>
                <c:pt idx="1034">
                  <c:v>19.151640451244699</c:v>
                </c:pt>
                <c:pt idx="1035">
                  <c:v>10.93688438265271</c:v>
                </c:pt>
                <c:pt idx="1036">
                  <c:v>18.297909949468071</c:v>
                </c:pt>
                <c:pt idx="1037">
                  <c:v>23.67495687567245</c:v>
                </c:pt>
                <c:pt idx="1038">
                  <c:v>22.465454217217701</c:v>
                </c:pt>
                <c:pt idx="1039">
                  <c:v>15.3033705448929</c:v>
                </c:pt>
                <c:pt idx="1040">
                  <c:v>16.544935920316931</c:v>
                </c:pt>
                <c:pt idx="1041">
                  <c:v>23.306398967813461</c:v>
                </c:pt>
                <c:pt idx="1042">
                  <c:v>28.003031478296979</c:v>
                </c:pt>
                <c:pt idx="1043">
                  <c:v>18.778050104229251</c:v>
                </c:pt>
                <c:pt idx="1044">
                  <c:v>10.443796522185499</c:v>
                </c:pt>
                <c:pt idx="1045">
                  <c:v>10.461728378921141</c:v>
                </c:pt>
                <c:pt idx="1046">
                  <c:v>9.0787753391461798</c:v>
                </c:pt>
                <c:pt idx="1047">
                  <c:v>9.1547551098734896</c:v>
                </c:pt>
                <c:pt idx="1048">
                  <c:v>8.3707764265175602</c:v>
                </c:pt>
                <c:pt idx="1049">
                  <c:v>2.846321689511222</c:v>
                </c:pt>
                <c:pt idx="1050">
                  <c:v>-1.351571839192603</c:v>
                </c:pt>
                <c:pt idx="1051">
                  <c:v>-2.0690210647389091</c:v>
                </c:pt>
                <c:pt idx="1052">
                  <c:v>-1.9942877926112339</c:v>
                </c:pt>
                <c:pt idx="1053">
                  <c:v>-1.8816756307740921</c:v>
                </c:pt>
                <c:pt idx="1054">
                  <c:v>-1.7514129999165611</c:v>
                </c:pt>
                <c:pt idx="1055">
                  <c:v>-1.6034534716962849</c:v>
                </c:pt>
                <c:pt idx="1056">
                  <c:v>-2.0332963607675869</c:v>
                </c:pt>
                <c:pt idx="1057">
                  <c:v>-1.741934166698869</c:v>
                </c:pt>
                <c:pt idx="1058">
                  <c:v>-2.4627021151311519</c:v>
                </c:pt>
                <c:pt idx="1059">
                  <c:v>-2.049345511602235</c:v>
                </c:pt>
                <c:pt idx="1060">
                  <c:v>-1.6153216467852489</c:v>
                </c:pt>
                <c:pt idx="1061">
                  <c:v>-1.249772673714727</c:v>
                </c:pt>
                <c:pt idx="1062">
                  <c:v>-0.9719998389461546</c:v>
                </c:pt>
                <c:pt idx="1063">
                  <c:v>1.445971975907794</c:v>
                </c:pt>
                <c:pt idx="1064">
                  <c:v>2.944707653091172</c:v>
                </c:pt>
                <c:pt idx="1065">
                  <c:v>6.6626539369814823</c:v>
                </c:pt>
                <c:pt idx="1066">
                  <c:v>14.191557758070701</c:v>
                </c:pt>
                <c:pt idx="1067">
                  <c:v>14.526895333961891</c:v>
                </c:pt>
                <c:pt idx="1068">
                  <c:v>7.7511826748829158</c:v>
                </c:pt>
                <c:pt idx="1069">
                  <c:v>7.0639337808609222</c:v>
                </c:pt>
                <c:pt idx="1070">
                  <c:v>10.292465174000711</c:v>
                </c:pt>
                <c:pt idx="1071">
                  <c:v>13.860053023263321</c:v>
                </c:pt>
                <c:pt idx="1072">
                  <c:v>14.995636458417261</c:v>
                </c:pt>
                <c:pt idx="1073">
                  <c:v>23.802351043083199</c:v>
                </c:pt>
                <c:pt idx="1074">
                  <c:v>32.493228009262019</c:v>
                </c:pt>
                <c:pt idx="1075">
                  <c:v>41.809482158883583</c:v>
                </c:pt>
                <c:pt idx="1076">
                  <c:v>38.087813838711178</c:v>
                </c:pt>
                <c:pt idx="1077">
                  <c:v>37.789817208825937</c:v>
                </c:pt>
                <c:pt idx="1078">
                  <c:v>35.566110938633663</c:v>
                </c:pt>
                <c:pt idx="1079">
                  <c:v>20.919651180713139</c:v>
                </c:pt>
                <c:pt idx="1080">
                  <c:v>33.679040960566162</c:v>
                </c:pt>
                <c:pt idx="1081">
                  <c:v>25.750858222806141</c:v>
                </c:pt>
                <c:pt idx="1082">
                  <c:v>11.93392384713386</c:v>
                </c:pt>
                <c:pt idx="1083">
                  <c:v>1.108030606990134</c:v>
                </c:pt>
                <c:pt idx="1084">
                  <c:v>-1.997501487873228</c:v>
                </c:pt>
                <c:pt idx="1085">
                  <c:v>-1.9414462399794929</c:v>
                </c:pt>
                <c:pt idx="1086">
                  <c:v>-1.492763983986759</c:v>
                </c:pt>
                <c:pt idx="1087">
                  <c:v>6.0022322510177126</c:v>
                </c:pt>
                <c:pt idx="1088">
                  <c:v>11.66080145776194</c:v>
                </c:pt>
                <c:pt idx="1089">
                  <c:v>7.5789968609230298</c:v>
                </c:pt>
                <c:pt idx="1090">
                  <c:v>6.3455227185344327</c:v>
                </c:pt>
                <c:pt idx="1091">
                  <c:v>9.0842272360811371</c:v>
                </c:pt>
                <c:pt idx="1092">
                  <c:v>11.337712670239011</c:v>
                </c:pt>
                <c:pt idx="1093">
                  <c:v>18.01286641120646</c:v>
                </c:pt>
                <c:pt idx="1094">
                  <c:v>22.249280724788019</c:v>
                </c:pt>
                <c:pt idx="1095">
                  <c:v>19.7911050189979</c:v>
                </c:pt>
                <c:pt idx="1096">
                  <c:v>19.933101524534649</c:v>
                </c:pt>
                <c:pt idx="1097">
                  <c:v>11.707181140704501</c:v>
                </c:pt>
                <c:pt idx="1098">
                  <c:v>4.9617539544993643E-2</c:v>
                </c:pt>
                <c:pt idx="1099">
                  <c:v>-1.09295643972445</c:v>
                </c:pt>
                <c:pt idx="1100">
                  <c:v>-1.6276617247984051</c:v>
                </c:pt>
                <c:pt idx="1101">
                  <c:v>-1.928671747823387</c:v>
                </c:pt>
                <c:pt idx="1102">
                  <c:v>1.4930423506187001</c:v>
                </c:pt>
                <c:pt idx="1103">
                  <c:v>10.12650616973403</c:v>
                </c:pt>
                <c:pt idx="1104">
                  <c:v>23.911151190334401</c:v>
                </c:pt>
                <c:pt idx="1105">
                  <c:v>21.208249075238371</c:v>
                </c:pt>
                <c:pt idx="1106">
                  <c:v>17.694331967075978</c:v>
                </c:pt>
                <c:pt idx="1107">
                  <c:v>17.978224901240939</c:v>
                </c:pt>
                <c:pt idx="1108">
                  <c:v>7.2112109274230791</c:v>
                </c:pt>
                <c:pt idx="1109">
                  <c:v>4.7380279451120009</c:v>
                </c:pt>
                <c:pt idx="1110">
                  <c:v>1.823228618904009</c:v>
                </c:pt>
                <c:pt idx="1111">
                  <c:v>2.6147792039079878</c:v>
                </c:pt>
                <c:pt idx="1112">
                  <c:v>9.9519520198449278</c:v>
                </c:pt>
                <c:pt idx="1113">
                  <c:v>19.79110730108972</c:v>
                </c:pt>
                <c:pt idx="1114">
                  <c:v>41.28681660242529</c:v>
                </c:pt>
                <c:pt idx="1115">
                  <c:v>36.583999512356932</c:v>
                </c:pt>
                <c:pt idx="1116">
                  <c:v>20.569254771758072</c:v>
                </c:pt>
                <c:pt idx="1117">
                  <c:v>17.58462432267304</c:v>
                </c:pt>
                <c:pt idx="1118">
                  <c:v>3.4335473491552571</c:v>
                </c:pt>
                <c:pt idx="1119">
                  <c:v>0.35020026321792808</c:v>
                </c:pt>
                <c:pt idx="1120">
                  <c:v>-1.1100638097094999</c:v>
                </c:pt>
                <c:pt idx="1121">
                  <c:v>3.3258571721773151</c:v>
                </c:pt>
                <c:pt idx="1122">
                  <c:v>3.353131134938371</c:v>
                </c:pt>
                <c:pt idx="1123">
                  <c:v>0.28534320980702138</c:v>
                </c:pt>
                <c:pt idx="1124">
                  <c:v>-1.71127379556296</c:v>
                </c:pt>
                <c:pt idx="1125">
                  <c:v>-1.6296461691706881</c:v>
                </c:pt>
                <c:pt idx="1126">
                  <c:v>-1.8339269827670861</c:v>
                </c:pt>
                <c:pt idx="1127">
                  <c:v>-1.6608368913096561</c:v>
                </c:pt>
                <c:pt idx="1128">
                  <c:v>-1.8855490195723099</c:v>
                </c:pt>
                <c:pt idx="1129">
                  <c:v>-1.672524787540868</c:v>
                </c:pt>
                <c:pt idx="1130">
                  <c:v>-2.053969347962898</c:v>
                </c:pt>
                <c:pt idx="1131">
                  <c:v>-1.8076650896953701</c:v>
                </c:pt>
                <c:pt idx="1132">
                  <c:v>-1.5810528239193029</c:v>
                </c:pt>
                <c:pt idx="1133">
                  <c:v>-2.4040080426260042</c:v>
                </c:pt>
                <c:pt idx="1134">
                  <c:v>-1.9981208546433751</c:v>
                </c:pt>
                <c:pt idx="1135">
                  <c:v>-1.745156120936491</c:v>
                </c:pt>
                <c:pt idx="1136">
                  <c:v>-1.5284633332773581</c:v>
                </c:pt>
                <c:pt idx="1137">
                  <c:v>-1.287063975978795</c:v>
                </c:pt>
                <c:pt idx="1138">
                  <c:v>-0.49083874181924048</c:v>
                </c:pt>
                <c:pt idx="1139">
                  <c:v>2.5205054645932452</c:v>
                </c:pt>
                <c:pt idx="1140">
                  <c:v>2.4157515962187799</c:v>
                </c:pt>
                <c:pt idx="1141">
                  <c:v>3.5754669203985241</c:v>
                </c:pt>
                <c:pt idx="1142">
                  <c:v>7.0343680377867974</c:v>
                </c:pt>
                <c:pt idx="1143">
                  <c:v>9.6340635651405648</c:v>
                </c:pt>
                <c:pt idx="1144">
                  <c:v>11.880591052539829</c:v>
                </c:pt>
                <c:pt idx="1145">
                  <c:v>8.2591047459606077</c:v>
                </c:pt>
                <c:pt idx="1146">
                  <c:v>0.1122180287749678</c:v>
                </c:pt>
                <c:pt idx="1147">
                  <c:v>-1.996006440630139</c:v>
                </c:pt>
                <c:pt idx="1148">
                  <c:v>-1.6655342656636101</c:v>
                </c:pt>
                <c:pt idx="1149">
                  <c:v>-1.262622382818738</c:v>
                </c:pt>
                <c:pt idx="1150">
                  <c:v>-0.70744398471682357</c:v>
                </c:pt>
                <c:pt idx="1151">
                  <c:v>1.781027626892723</c:v>
                </c:pt>
                <c:pt idx="1152">
                  <c:v>1.5594221839678919</c:v>
                </c:pt>
                <c:pt idx="1153">
                  <c:v>4.9005888871339573</c:v>
                </c:pt>
                <c:pt idx="1154">
                  <c:v>11.23419200135082</c:v>
                </c:pt>
                <c:pt idx="1155">
                  <c:v>19.58268956045109</c:v>
                </c:pt>
                <c:pt idx="1156">
                  <c:v>25.96739515964218</c:v>
                </c:pt>
                <c:pt idx="1157">
                  <c:v>17.682379219484311</c:v>
                </c:pt>
                <c:pt idx="1158">
                  <c:v>16.834612477219359</c:v>
                </c:pt>
                <c:pt idx="1159">
                  <c:v>32.167871797697693</c:v>
                </c:pt>
                <c:pt idx="1160">
                  <c:v>26.126858212296082</c:v>
                </c:pt>
                <c:pt idx="1161">
                  <c:v>24.930622071800041</c:v>
                </c:pt>
                <c:pt idx="1162">
                  <c:v>30.44838099960166</c:v>
                </c:pt>
                <c:pt idx="1163">
                  <c:v>24.997985924781641</c:v>
                </c:pt>
                <c:pt idx="1164">
                  <c:v>22.0809986242881</c:v>
                </c:pt>
                <c:pt idx="1165">
                  <c:v>21.360769049742458</c:v>
                </c:pt>
                <c:pt idx="1166">
                  <c:v>28.640776886649789</c:v>
                </c:pt>
                <c:pt idx="1167">
                  <c:v>21.455280134164909</c:v>
                </c:pt>
                <c:pt idx="1168">
                  <c:v>20.136279082446741</c:v>
                </c:pt>
                <c:pt idx="1169">
                  <c:v>26.06246557233305</c:v>
                </c:pt>
                <c:pt idx="1170">
                  <c:v>30.429207026942699</c:v>
                </c:pt>
                <c:pt idx="1171">
                  <c:v>21.199749818456379</c:v>
                </c:pt>
                <c:pt idx="1172">
                  <c:v>20.6997376802478</c:v>
                </c:pt>
                <c:pt idx="1173">
                  <c:v>28.374504824240681</c:v>
                </c:pt>
                <c:pt idx="1174">
                  <c:v>22.471832958347111</c:v>
                </c:pt>
                <c:pt idx="1175">
                  <c:v>20.639417034864451</c:v>
                </c:pt>
                <c:pt idx="1176">
                  <c:v>22.153730982809549</c:v>
                </c:pt>
                <c:pt idx="1177">
                  <c:v>22.92896388395442</c:v>
                </c:pt>
                <c:pt idx="1178">
                  <c:v>22.181549620852319</c:v>
                </c:pt>
                <c:pt idx="1179">
                  <c:v>21.692750428120039</c:v>
                </c:pt>
                <c:pt idx="1180">
                  <c:v>21.57448025916861</c:v>
                </c:pt>
                <c:pt idx="1181">
                  <c:v>19.941403141006109</c:v>
                </c:pt>
                <c:pt idx="1182">
                  <c:v>19.407365078716062</c:v>
                </c:pt>
                <c:pt idx="1183">
                  <c:v>19.994164749627391</c:v>
                </c:pt>
                <c:pt idx="1184">
                  <c:v>20.923081745725511</c:v>
                </c:pt>
                <c:pt idx="1185">
                  <c:v>22.362315716081021</c:v>
                </c:pt>
                <c:pt idx="1186">
                  <c:v>22.012896356103521</c:v>
                </c:pt>
                <c:pt idx="1187">
                  <c:v>20.745370113295571</c:v>
                </c:pt>
                <c:pt idx="1188">
                  <c:v>24.01917917162822</c:v>
                </c:pt>
                <c:pt idx="1189">
                  <c:v>24.900739273164309</c:v>
                </c:pt>
                <c:pt idx="1190">
                  <c:v>23.54931125534803</c:v>
                </c:pt>
                <c:pt idx="1191">
                  <c:v>23.723919335940291</c:v>
                </c:pt>
                <c:pt idx="1192">
                  <c:v>23.483781032492729</c:v>
                </c:pt>
                <c:pt idx="1193">
                  <c:v>22.615151092801788</c:v>
                </c:pt>
                <c:pt idx="1194">
                  <c:v>20.069566690370191</c:v>
                </c:pt>
                <c:pt idx="1195">
                  <c:v>18.74663733702047</c:v>
                </c:pt>
                <c:pt idx="1196">
                  <c:v>18.81289533198786</c:v>
                </c:pt>
                <c:pt idx="1197">
                  <c:v>21.59021946535217</c:v>
                </c:pt>
                <c:pt idx="1198">
                  <c:v>23.4691481279953</c:v>
                </c:pt>
                <c:pt idx="1199">
                  <c:v>23.709504211738469</c:v>
                </c:pt>
                <c:pt idx="1200">
                  <c:v>24.864577742345428</c:v>
                </c:pt>
                <c:pt idx="1201">
                  <c:v>25.658635072183699</c:v>
                </c:pt>
                <c:pt idx="1202">
                  <c:v>26.00175184178304</c:v>
                </c:pt>
                <c:pt idx="1203">
                  <c:v>25.145699430574439</c:v>
                </c:pt>
                <c:pt idx="1204">
                  <c:v>23.179022232825059</c:v>
                </c:pt>
                <c:pt idx="1205">
                  <c:v>22.07993683102347</c:v>
                </c:pt>
                <c:pt idx="1206">
                  <c:v>20.823093837362279</c:v>
                </c:pt>
                <c:pt idx="1207">
                  <c:v>22.197837231221509</c:v>
                </c:pt>
                <c:pt idx="1208">
                  <c:v>24.864145765623451</c:v>
                </c:pt>
                <c:pt idx="1209">
                  <c:v>25.72776613105189</c:v>
                </c:pt>
                <c:pt idx="1210">
                  <c:v>25.131394715246191</c:v>
                </c:pt>
                <c:pt idx="1211">
                  <c:v>23.0531319760758</c:v>
                </c:pt>
                <c:pt idx="1212">
                  <c:v>23.64997315658287</c:v>
                </c:pt>
                <c:pt idx="1213">
                  <c:v>25.77822052509886</c:v>
                </c:pt>
                <c:pt idx="1214">
                  <c:v>22.42178656583858</c:v>
                </c:pt>
                <c:pt idx="1215">
                  <c:v>23.345146297358621</c:v>
                </c:pt>
                <c:pt idx="1216">
                  <c:v>25.612393402246081</c:v>
                </c:pt>
                <c:pt idx="1217">
                  <c:v>22.70979310756757</c:v>
                </c:pt>
                <c:pt idx="1218">
                  <c:v>22.269401217714559</c:v>
                </c:pt>
                <c:pt idx="1219">
                  <c:v>23.330793252149569</c:v>
                </c:pt>
                <c:pt idx="1220">
                  <c:v>24.104068393466619</c:v>
                </c:pt>
                <c:pt idx="1221">
                  <c:v>23.92772312382932</c:v>
                </c:pt>
                <c:pt idx="1222">
                  <c:v>23.12188175719286</c:v>
                </c:pt>
                <c:pt idx="1223">
                  <c:v>21.871052657099678</c:v>
                </c:pt>
                <c:pt idx="1224">
                  <c:v>20.400182545048679</c:v>
                </c:pt>
                <c:pt idx="1225">
                  <c:v>21.829611598561929</c:v>
                </c:pt>
                <c:pt idx="1226">
                  <c:v>22.57517107256658</c:v>
                </c:pt>
                <c:pt idx="1227">
                  <c:v>22.55466311376307</c:v>
                </c:pt>
                <c:pt idx="1228">
                  <c:v>22.78482873894222</c:v>
                </c:pt>
                <c:pt idx="1229">
                  <c:v>22.81182724315606</c:v>
                </c:pt>
                <c:pt idx="1230">
                  <c:v>22.849254601178892</c:v>
                </c:pt>
                <c:pt idx="1231">
                  <c:v>22.923896738689528</c:v>
                </c:pt>
                <c:pt idx="1232">
                  <c:v>21.59620252947029</c:v>
                </c:pt>
                <c:pt idx="1233">
                  <c:v>21.339039068297129</c:v>
                </c:pt>
                <c:pt idx="1234">
                  <c:v>23.32522842014523</c:v>
                </c:pt>
                <c:pt idx="1235">
                  <c:v>24.027422213064082</c:v>
                </c:pt>
                <c:pt idx="1236">
                  <c:v>23.961497872784442</c:v>
                </c:pt>
                <c:pt idx="1237">
                  <c:v>24.007866739503822</c:v>
                </c:pt>
                <c:pt idx="1238">
                  <c:v>24.124776932724981</c:v>
                </c:pt>
                <c:pt idx="1239">
                  <c:v>24.949265780933739</c:v>
                </c:pt>
                <c:pt idx="1240">
                  <c:v>24.81444458965893</c:v>
                </c:pt>
                <c:pt idx="1241">
                  <c:v>23.807564909519119</c:v>
                </c:pt>
                <c:pt idx="1242">
                  <c:v>23.511156659766439</c:v>
                </c:pt>
                <c:pt idx="1243">
                  <c:v>23.429689833552199</c:v>
                </c:pt>
                <c:pt idx="1244">
                  <c:v>23.627337506932811</c:v>
                </c:pt>
                <c:pt idx="1245">
                  <c:v>23.71488933274199</c:v>
                </c:pt>
                <c:pt idx="1246">
                  <c:v>21.779110497856632</c:v>
                </c:pt>
                <c:pt idx="1247">
                  <c:v>20.142303647762731</c:v>
                </c:pt>
                <c:pt idx="1248">
                  <c:v>20.097800454777399</c:v>
                </c:pt>
                <c:pt idx="1249">
                  <c:v>20.24051092433092</c:v>
                </c:pt>
                <c:pt idx="1250">
                  <c:v>20.453108791609111</c:v>
                </c:pt>
                <c:pt idx="1251">
                  <c:v>20.4699008328075</c:v>
                </c:pt>
                <c:pt idx="1252">
                  <c:v>21.541904261638329</c:v>
                </c:pt>
                <c:pt idx="1253">
                  <c:v>22.44775499409748</c:v>
                </c:pt>
                <c:pt idx="1254">
                  <c:v>21.64725286084029</c:v>
                </c:pt>
                <c:pt idx="1255">
                  <c:v>21.526529269930659</c:v>
                </c:pt>
                <c:pt idx="1256">
                  <c:v>21.559377946849501</c:v>
                </c:pt>
                <c:pt idx="1257">
                  <c:v>15.77390152363925</c:v>
                </c:pt>
                <c:pt idx="1258">
                  <c:v>10.8788917069456</c:v>
                </c:pt>
                <c:pt idx="1259">
                  <c:v>10.416709447154069</c:v>
                </c:pt>
                <c:pt idx="1260">
                  <c:v>12.5537672811253</c:v>
                </c:pt>
                <c:pt idx="1261">
                  <c:v>19.506562205064959</c:v>
                </c:pt>
                <c:pt idx="1262">
                  <c:v>23.02294302257468</c:v>
                </c:pt>
                <c:pt idx="1263">
                  <c:v>22.296431687401849</c:v>
                </c:pt>
                <c:pt idx="1264">
                  <c:v>21.837635803411651</c:v>
                </c:pt>
                <c:pt idx="1265">
                  <c:v>18.41560771499249</c:v>
                </c:pt>
                <c:pt idx="1266">
                  <c:v>17.955667596386309</c:v>
                </c:pt>
                <c:pt idx="1267">
                  <c:v>18.00951374858963</c:v>
                </c:pt>
                <c:pt idx="1268">
                  <c:v>18.352657697851161</c:v>
                </c:pt>
                <c:pt idx="1269">
                  <c:v>17.534425436770331</c:v>
                </c:pt>
                <c:pt idx="1270">
                  <c:v>17.792832544551299</c:v>
                </c:pt>
                <c:pt idx="1271">
                  <c:v>18.36238468080159</c:v>
                </c:pt>
                <c:pt idx="1272">
                  <c:v>16.946484592426479</c:v>
                </c:pt>
                <c:pt idx="1273">
                  <c:v>16.025673470877852</c:v>
                </c:pt>
                <c:pt idx="1274">
                  <c:v>12.984978569430631</c:v>
                </c:pt>
                <c:pt idx="1275">
                  <c:v>10.28100749106636</c:v>
                </c:pt>
                <c:pt idx="1276">
                  <c:v>10.30536315064427</c:v>
                </c:pt>
                <c:pt idx="1277">
                  <c:v>7.6732579814150599</c:v>
                </c:pt>
                <c:pt idx="1278">
                  <c:v>8.6323863374782075</c:v>
                </c:pt>
                <c:pt idx="1279">
                  <c:v>11.393493024726549</c:v>
                </c:pt>
                <c:pt idx="1280">
                  <c:v>11.838569834291651</c:v>
                </c:pt>
                <c:pt idx="1281">
                  <c:v>8.3182399821740862</c:v>
                </c:pt>
                <c:pt idx="1282">
                  <c:v>4.8103428175815131</c:v>
                </c:pt>
                <c:pt idx="1283">
                  <c:v>7.8429233084662577</c:v>
                </c:pt>
                <c:pt idx="1284">
                  <c:v>9.8104476395508371</c:v>
                </c:pt>
                <c:pt idx="1285">
                  <c:v>7.0818259915647293</c:v>
                </c:pt>
                <c:pt idx="1286">
                  <c:v>6.9124732434446976</c:v>
                </c:pt>
                <c:pt idx="1287">
                  <c:v>7.3284289793629958</c:v>
                </c:pt>
                <c:pt idx="1288">
                  <c:v>6.4489923126652302</c:v>
                </c:pt>
                <c:pt idx="1289">
                  <c:v>9.3042344232020291</c:v>
                </c:pt>
                <c:pt idx="1290">
                  <c:v>7.5675323472323406</c:v>
                </c:pt>
                <c:pt idx="1291">
                  <c:v>4.0256331399556817</c:v>
                </c:pt>
                <c:pt idx="1292">
                  <c:v>6.6062557018059254</c:v>
                </c:pt>
                <c:pt idx="1293">
                  <c:v>9.476424960932361</c:v>
                </c:pt>
                <c:pt idx="1294">
                  <c:v>7.4188184412495097</c:v>
                </c:pt>
                <c:pt idx="1295">
                  <c:v>6.0471640907610089</c:v>
                </c:pt>
                <c:pt idx="1296">
                  <c:v>7.5130060213024858</c:v>
                </c:pt>
                <c:pt idx="1297">
                  <c:v>7.655264109344504</c:v>
                </c:pt>
                <c:pt idx="1298">
                  <c:v>8.8528563553559554</c:v>
                </c:pt>
                <c:pt idx="1299">
                  <c:v>10.74699789498168</c:v>
                </c:pt>
                <c:pt idx="1300">
                  <c:v>11.52213593434734</c:v>
                </c:pt>
                <c:pt idx="1301">
                  <c:v>10.806637100707521</c:v>
                </c:pt>
                <c:pt idx="1302">
                  <c:v>9.9028557780442288</c:v>
                </c:pt>
                <c:pt idx="1303">
                  <c:v>9.7791901978219933</c:v>
                </c:pt>
                <c:pt idx="1304">
                  <c:v>8.3646824223344645</c:v>
                </c:pt>
                <c:pt idx="1305">
                  <c:v>7.1898209985159269</c:v>
                </c:pt>
                <c:pt idx="1306">
                  <c:v>9.137243458580901</c:v>
                </c:pt>
                <c:pt idx="1307">
                  <c:v>11.056720663710101</c:v>
                </c:pt>
                <c:pt idx="1308">
                  <c:v>11.805552790618719</c:v>
                </c:pt>
                <c:pt idx="1309">
                  <c:v>12.268143812992831</c:v>
                </c:pt>
                <c:pt idx="1310">
                  <c:v>11.506377186709321</c:v>
                </c:pt>
                <c:pt idx="1311">
                  <c:v>12.13221293281895</c:v>
                </c:pt>
                <c:pt idx="1312">
                  <c:v>11.84480633207691</c:v>
                </c:pt>
                <c:pt idx="1313">
                  <c:v>10.088549537623271</c:v>
                </c:pt>
                <c:pt idx="1314">
                  <c:v>10.01984316444539</c:v>
                </c:pt>
                <c:pt idx="1315">
                  <c:v>10.165133463621819</c:v>
                </c:pt>
                <c:pt idx="1316">
                  <c:v>9.0876091614133667</c:v>
                </c:pt>
                <c:pt idx="1317">
                  <c:v>5.6892414186422764</c:v>
                </c:pt>
                <c:pt idx="1318">
                  <c:v>3.8035016718658881</c:v>
                </c:pt>
                <c:pt idx="1319">
                  <c:v>7.8810751698941104</c:v>
                </c:pt>
                <c:pt idx="1320">
                  <c:v>13.218329491648509</c:v>
                </c:pt>
                <c:pt idx="1321">
                  <c:v>16.597384096803751</c:v>
                </c:pt>
                <c:pt idx="1322">
                  <c:v>22.0462600672261</c:v>
                </c:pt>
                <c:pt idx="1323">
                  <c:v>27.255734604807131</c:v>
                </c:pt>
                <c:pt idx="1324">
                  <c:v>32.857112207807987</c:v>
                </c:pt>
                <c:pt idx="1325">
                  <c:v>32.91434037121077</c:v>
                </c:pt>
                <c:pt idx="1326">
                  <c:v>26.384107784787108</c:v>
                </c:pt>
                <c:pt idx="1327">
                  <c:v>25.091044711480752</c:v>
                </c:pt>
                <c:pt idx="1328">
                  <c:v>19.265995814420041</c:v>
                </c:pt>
                <c:pt idx="1329">
                  <c:v>12.169351349557481</c:v>
                </c:pt>
                <c:pt idx="1330">
                  <c:v>12.726248340439</c:v>
                </c:pt>
                <c:pt idx="1331">
                  <c:v>13.061956070256</c:v>
                </c:pt>
                <c:pt idx="1332">
                  <c:v>13.722366834214039</c:v>
                </c:pt>
                <c:pt idx="1333">
                  <c:v>14.64672025422192</c:v>
                </c:pt>
                <c:pt idx="1334">
                  <c:v>11.409072718140081</c:v>
                </c:pt>
                <c:pt idx="1335">
                  <c:v>10.29388924913499</c:v>
                </c:pt>
                <c:pt idx="1336">
                  <c:v>13.340947566078331</c:v>
                </c:pt>
                <c:pt idx="1337">
                  <c:v>13.653970874708619</c:v>
                </c:pt>
                <c:pt idx="1338">
                  <c:v>13.439644940924961</c:v>
                </c:pt>
                <c:pt idx="1339">
                  <c:v>13.141319305813999</c:v>
                </c:pt>
                <c:pt idx="1340">
                  <c:v>12.848538819671131</c:v>
                </c:pt>
                <c:pt idx="1341">
                  <c:v>12.9353177866463</c:v>
                </c:pt>
                <c:pt idx="1342">
                  <c:v>13.803259540970551</c:v>
                </c:pt>
                <c:pt idx="1343">
                  <c:v>17.04552065687054</c:v>
                </c:pt>
                <c:pt idx="1344">
                  <c:v>19.967230311438328</c:v>
                </c:pt>
                <c:pt idx="1345">
                  <c:v>22.073636576597899</c:v>
                </c:pt>
                <c:pt idx="1346">
                  <c:v>19.808402909518609</c:v>
                </c:pt>
                <c:pt idx="1347">
                  <c:v>17.89489243578403</c:v>
                </c:pt>
                <c:pt idx="1348">
                  <c:v>16.339107571220602</c:v>
                </c:pt>
                <c:pt idx="1349">
                  <c:v>12.19212531378086</c:v>
                </c:pt>
                <c:pt idx="1350">
                  <c:v>3.7740232019083089</c:v>
                </c:pt>
                <c:pt idx="1351">
                  <c:v>-0.88993771134540978</c:v>
                </c:pt>
                <c:pt idx="1352">
                  <c:v>-0.39684583700466169</c:v>
                </c:pt>
                <c:pt idx="1353">
                  <c:v>-0.34310083814113868</c:v>
                </c:pt>
                <c:pt idx="1354">
                  <c:v>-1.0974849343387141</c:v>
                </c:pt>
                <c:pt idx="1355">
                  <c:v>-2.0487786276604401</c:v>
                </c:pt>
                <c:pt idx="1356">
                  <c:v>-1.994654173208591</c:v>
                </c:pt>
                <c:pt idx="1357">
                  <c:v>-1.9239343550307091</c:v>
                </c:pt>
                <c:pt idx="1358">
                  <c:v>-1.8527108536732311</c:v>
                </c:pt>
                <c:pt idx="1359">
                  <c:v>-1.799018996432969</c:v>
                </c:pt>
                <c:pt idx="1360">
                  <c:v>-1.7286519362762529</c:v>
                </c:pt>
                <c:pt idx="1361">
                  <c:v>-1.655124435541399</c:v>
                </c:pt>
                <c:pt idx="1362">
                  <c:v>-1.955840316045768</c:v>
                </c:pt>
                <c:pt idx="1363">
                  <c:v>4.7586864526937918</c:v>
                </c:pt>
                <c:pt idx="1364">
                  <c:v>16.65114439976611</c:v>
                </c:pt>
                <c:pt idx="1365">
                  <c:v>22.609971197037559</c:v>
                </c:pt>
                <c:pt idx="1366">
                  <c:v>18.065763942651579</c:v>
                </c:pt>
                <c:pt idx="1367">
                  <c:v>8.4637833764494061</c:v>
                </c:pt>
                <c:pt idx="1368">
                  <c:v>0.14281167043077631</c:v>
                </c:pt>
                <c:pt idx="1369">
                  <c:v>-1.979886167716965</c:v>
                </c:pt>
                <c:pt idx="1370">
                  <c:v>-1.909110534854771</c:v>
                </c:pt>
                <c:pt idx="1371">
                  <c:v>2.2577650862396039</c:v>
                </c:pt>
                <c:pt idx="1372">
                  <c:v>7.1322524587536362</c:v>
                </c:pt>
                <c:pt idx="1373">
                  <c:v>5.4459109964760426</c:v>
                </c:pt>
                <c:pt idx="1374">
                  <c:v>1.3808093291824199</c:v>
                </c:pt>
                <c:pt idx="1375">
                  <c:v>-1.573387996637962</c:v>
                </c:pt>
                <c:pt idx="1376">
                  <c:v>-1.7478843019592969</c:v>
                </c:pt>
                <c:pt idx="1377">
                  <c:v>-1.639197424750257</c:v>
                </c:pt>
                <c:pt idx="1378">
                  <c:v>-1.903162456046839</c:v>
                </c:pt>
                <c:pt idx="1379">
                  <c:v>-1.666818010746393</c:v>
                </c:pt>
                <c:pt idx="1380">
                  <c:v>-2.0124296250397791</c:v>
                </c:pt>
                <c:pt idx="1381">
                  <c:v>-1.689743448564019</c:v>
                </c:pt>
                <c:pt idx="1382">
                  <c:v>-1.4655027481449341</c:v>
                </c:pt>
                <c:pt idx="1383">
                  <c:v>13.573799966181509</c:v>
                </c:pt>
                <c:pt idx="1384">
                  <c:v>19.132143579643898</c:v>
                </c:pt>
                <c:pt idx="1385">
                  <c:v>17.828673740414398</c:v>
                </c:pt>
                <c:pt idx="1386">
                  <c:v>9.95289740618332</c:v>
                </c:pt>
                <c:pt idx="1387">
                  <c:v>9.7164098618476302</c:v>
                </c:pt>
                <c:pt idx="1388">
                  <c:v>17.070607813390179</c:v>
                </c:pt>
                <c:pt idx="1389">
                  <c:v>29.983641839435681</c:v>
                </c:pt>
                <c:pt idx="1390">
                  <c:v>27.582779127156691</c:v>
                </c:pt>
                <c:pt idx="1391">
                  <c:v>33.329774595690402</c:v>
                </c:pt>
                <c:pt idx="1392">
                  <c:v>31.99272334837141</c:v>
                </c:pt>
                <c:pt idx="1393">
                  <c:v>12.217250138589989</c:v>
                </c:pt>
                <c:pt idx="1394">
                  <c:v>14.608222648990459</c:v>
                </c:pt>
                <c:pt idx="1395">
                  <c:v>9.3390003891943643</c:v>
                </c:pt>
                <c:pt idx="1396">
                  <c:v>4.3499484030475939</c:v>
                </c:pt>
                <c:pt idx="1397">
                  <c:v>1.515915055155451</c:v>
                </c:pt>
                <c:pt idx="1398">
                  <c:v>0.1126967408569424</c:v>
                </c:pt>
                <c:pt idx="1399">
                  <c:v>-1.67409835316139</c:v>
                </c:pt>
                <c:pt idx="1400">
                  <c:v>-1.6233710589946</c:v>
                </c:pt>
                <c:pt idx="1401">
                  <c:v>-1.978317175997482</c:v>
                </c:pt>
                <c:pt idx="1402">
                  <c:v>-1.897501473758106</c:v>
                </c:pt>
                <c:pt idx="1403">
                  <c:v>-1.832149870299437</c:v>
                </c:pt>
                <c:pt idx="1404">
                  <c:v>-1.6947122672225661</c:v>
                </c:pt>
                <c:pt idx="1405">
                  <c:v>-2.1113182015744631</c:v>
                </c:pt>
                <c:pt idx="1406">
                  <c:v>-1.825593682244538</c:v>
                </c:pt>
                <c:pt idx="1407">
                  <c:v>-1.5481578322025911</c:v>
                </c:pt>
                <c:pt idx="1408">
                  <c:v>-0.97366454527904711</c:v>
                </c:pt>
                <c:pt idx="1409">
                  <c:v>0.99966641921220623</c:v>
                </c:pt>
                <c:pt idx="1410">
                  <c:v>4.545430242675816</c:v>
                </c:pt>
                <c:pt idx="1411">
                  <c:v>0.1669497722533512</c:v>
                </c:pt>
                <c:pt idx="1412">
                  <c:v>0.1226936062295724</c:v>
                </c:pt>
                <c:pt idx="1413">
                  <c:v>2.7034560858109811</c:v>
                </c:pt>
                <c:pt idx="1414">
                  <c:v>7.0721102517640482</c:v>
                </c:pt>
                <c:pt idx="1415">
                  <c:v>12.030689931964551</c:v>
                </c:pt>
                <c:pt idx="1416">
                  <c:v>15.59975631015053</c:v>
                </c:pt>
                <c:pt idx="1417">
                  <c:v>20.942040608568401</c:v>
                </c:pt>
                <c:pt idx="1418">
                  <c:v>22.49421360935828</c:v>
                </c:pt>
                <c:pt idx="1419">
                  <c:v>18.458205687455909</c:v>
                </c:pt>
                <c:pt idx="1420">
                  <c:v>11.46209430317041</c:v>
                </c:pt>
                <c:pt idx="1421">
                  <c:v>-2.226612642666626</c:v>
                </c:pt>
                <c:pt idx="1422">
                  <c:v>-2.1409342719795439</c:v>
                </c:pt>
                <c:pt idx="1423">
                  <c:v>-1.993639385219045</c:v>
                </c:pt>
                <c:pt idx="1424">
                  <c:v>-1.2043427112251159</c:v>
                </c:pt>
                <c:pt idx="1425">
                  <c:v>4.0237263331753317</c:v>
                </c:pt>
                <c:pt idx="1426">
                  <c:v>15.42046533267899</c:v>
                </c:pt>
                <c:pt idx="1427">
                  <c:v>20.008581354490939</c:v>
                </c:pt>
                <c:pt idx="1428">
                  <c:v>17.173841907906869</c:v>
                </c:pt>
                <c:pt idx="1429">
                  <c:v>9.0336131686442744</c:v>
                </c:pt>
                <c:pt idx="1430">
                  <c:v>-0.39730184033318627</c:v>
                </c:pt>
                <c:pt idx="1431">
                  <c:v>-2.2377750816775901</c:v>
                </c:pt>
                <c:pt idx="1432">
                  <c:v>-2.0392529159531811</c:v>
                </c:pt>
                <c:pt idx="1433">
                  <c:v>-1.789764956233004</c:v>
                </c:pt>
                <c:pt idx="1434">
                  <c:v>-1.502296601238182</c:v>
                </c:pt>
                <c:pt idx="1435">
                  <c:v>-2.0297902810389852</c:v>
                </c:pt>
                <c:pt idx="1436">
                  <c:v>-1.684316465931873</c:v>
                </c:pt>
                <c:pt idx="1437">
                  <c:v>6.7906840071235051</c:v>
                </c:pt>
                <c:pt idx="1438">
                  <c:v>4.1097405401586213</c:v>
                </c:pt>
                <c:pt idx="1439">
                  <c:v>3.979333259866725</c:v>
                </c:pt>
                <c:pt idx="1440">
                  <c:v>3.9375035445632012</c:v>
                </c:pt>
                <c:pt idx="1441">
                  <c:v>-0.90114234309454966</c:v>
                </c:pt>
                <c:pt idx="1442">
                  <c:v>-1.683313205894138</c:v>
                </c:pt>
                <c:pt idx="1443">
                  <c:v>-1.629342409376989</c:v>
                </c:pt>
                <c:pt idx="1444">
                  <c:v>0.84875986934356262</c:v>
                </c:pt>
                <c:pt idx="1445">
                  <c:v>3.3250957319184602</c:v>
                </c:pt>
                <c:pt idx="1446">
                  <c:v>0.70704789485730801</c:v>
                </c:pt>
                <c:pt idx="1447">
                  <c:v>-9.5699068612185717E-2</c:v>
                </c:pt>
                <c:pt idx="1448">
                  <c:v>-1.354750251489383</c:v>
                </c:pt>
                <c:pt idx="1449">
                  <c:v>-2.0880091070764979</c:v>
                </c:pt>
                <c:pt idx="1450">
                  <c:v>-1.176070937051531</c:v>
                </c:pt>
                <c:pt idx="1451">
                  <c:v>0.82808448315185723</c:v>
                </c:pt>
                <c:pt idx="1452">
                  <c:v>1.4763526809422871</c:v>
                </c:pt>
                <c:pt idx="1453">
                  <c:v>0.26266307179432469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0.26266307179432469</c:v>
                </c:pt>
                <c:pt idx="1478">
                  <c:v>1.025014481552055</c:v>
                </c:pt>
                <c:pt idx="1479">
                  <c:v>1.439009949501002</c:v>
                </c:pt>
                <c:pt idx="1480">
                  <c:v>1.8239757953771609</c:v>
                </c:pt>
                <c:pt idx="1481">
                  <c:v>3.5734374540407972</c:v>
                </c:pt>
                <c:pt idx="1482">
                  <c:v>3.0300459695923911</c:v>
                </c:pt>
                <c:pt idx="1483">
                  <c:v>1.9176776828988611</c:v>
                </c:pt>
                <c:pt idx="1484">
                  <c:v>1.7093683184266391</c:v>
                </c:pt>
                <c:pt idx="1485">
                  <c:v>3.5419013122785712</c:v>
                </c:pt>
                <c:pt idx="1486">
                  <c:v>3.062029978503046</c:v>
                </c:pt>
                <c:pt idx="1487">
                  <c:v>3.5684057739608521</c:v>
                </c:pt>
                <c:pt idx="1488">
                  <c:v>8.6136379096479576</c:v>
                </c:pt>
                <c:pt idx="1489">
                  <c:v>9.4125706241731244</c:v>
                </c:pt>
                <c:pt idx="1490">
                  <c:v>9.9323626438037618</c:v>
                </c:pt>
                <c:pt idx="1491">
                  <c:v>19.872812584666391</c:v>
                </c:pt>
                <c:pt idx="1492">
                  <c:v>18.479376710819061</c:v>
                </c:pt>
                <c:pt idx="1493">
                  <c:v>17.136790667556319</c:v>
                </c:pt>
                <c:pt idx="1494">
                  <c:v>19.469830408092431</c:v>
                </c:pt>
                <c:pt idx="1495">
                  <c:v>18.287843089528408</c:v>
                </c:pt>
                <c:pt idx="1496">
                  <c:v>29.258299467565131</c:v>
                </c:pt>
                <c:pt idx="1497">
                  <c:v>23.096034206193011</c:v>
                </c:pt>
                <c:pt idx="1498">
                  <c:v>17.680679685775601</c:v>
                </c:pt>
                <c:pt idx="1499">
                  <c:v>20.885487113269701</c:v>
                </c:pt>
                <c:pt idx="1500">
                  <c:v>17.70434976828227</c:v>
                </c:pt>
                <c:pt idx="1501">
                  <c:v>18.139374110285871</c:v>
                </c:pt>
                <c:pt idx="1502">
                  <c:v>13.8540264114064</c:v>
                </c:pt>
                <c:pt idx="1503">
                  <c:v>8.3574934647556631</c:v>
                </c:pt>
                <c:pt idx="1504">
                  <c:v>8.5543291320243746</c:v>
                </c:pt>
                <c:pt idx="1505">
                  <c:v>12.16084538133931</c:v>
                </c:pt>
                <c:pt idx="1506">
                  <c:v>10.029741593019731</c:v>
                </c:pt>
                <c:pt idx="1507">
                  <c:v>11.408548900667769</c:v>
                </c:pt>
                <c:pt idx="1508">
                  <c:v>12.139620449489859</c:v>
                </c:pt>
                <c:pt idx="1509">
                  <c:v>12.61742875656997</c:v>
                </c:pt>
                <c:pt idx="1510">
                  <c:v>15.639128349736209</c:v>
                </c:pt>
                <c:pt idx="1511">
                  <c:v>16.88041421014972</c:v>
                </c:pt>
                <c:pt idx="1512">
                  <c:v>17.22520422118961</c:v>
                </c:pt>
                <c:pt idx="1513">
                  <c:v>23.361306927301541</c:v>
                </c:pt>
                <c:pt idx="1514">
                  <c:v>35.825068646936209</c:v>
                </c:pt>
                <c:pt idx="1515">
                  <c:v>45.951657183995593</c:v>
                </c:pt>
                <c:pt idx="1516">
                  <c:v>28.654423518417111</c:v>
                </c:pt>
                <c:pt idx="1517">
                  <c:v>19.346400820143359</c:v>
                </c:pt>
                <c:pt idx="1518">
                  <c:v>29.77229546882522</c:v>
                </c:pt>
                <c:pt idx="1519">
                  <c:v>24.453961498797309</c:v>
                </c:pt>
                <c:pt idx="1520">
                  <c:v>20.080437845061901</c:v>
                </c:pt>
                <c:pt idx="1521">
                  <c:v>16.637265373003441</c:v>
                </c:pt>
                <c:pt idx="1522">
                  <c:v>15.639710075757661</c:v>
                </c:pt>
                <c:pt idx="1523">
                  <c:v>14.21729768345195</c:v>
                </c:pt>
                <c:pt idx="1524">
                  <c:v>9.2029572976083838</c:v>
                </c:pt>
                <c:pt idx="1525">
                  <c:v>0.63716353974380779</c:v>
                </c:pt>
                <c:pt idx="1526">
                  <c:v>-1.0842755441599199</c:v>
                </c:pt>
                <c:pt idx="1527">
                  <c:v>-1.5878511490235649</c:v>
                </c:pt>
                <c:pt idx="1528">
                  <c:v>-1.866678633367105</c:v>
                </c:pt>
                <c:pt idx="1529">
                  <c:v>-1.803171292891204</c:v>
                </c:pt>
                <c:pt idx="1530">
                  <c:v>-1.7288080737534139</c:v>
                </c:pt>
                <c:pt idx="1531">
                  <c:v>-1.665458699850578</c:v>
                </c:pt>
                <c:pt idx="1532">
                  <c:v>-0.65403388158818654</c:v>
                </c:pt>
                <c:pt idx="1533">
                  <c:v>3.812418310251823</c:v>
                </c:pt>
                <c:pt idx="1534">
                  <c:v>8.1090645604851801</c:v>
                </c:pt>
                <c:pt idx="1535">
                  <c:v>9.6899919218684296</c:v>
                </c:pt>
                <c:pt idx="1536">
                  <c:v>17.183557302362662</c:v>
                </c:pt>
                <c:pt idx="1537">
                  <c:v>27.248721643709459</c:v>
                </c:pt>
                <c:pt idx="1538">
                  <c:v>40.285382506048087</c:v>
                </c:pt>
                <c:pt idx="1539">
                  <c:v>46.803055402071479</c:v>
                </c:pt>
                <c:pt idx="1540">
                  <c:v>47.087342047075524</c:v>
                </c:pt>
                <c:pt idx="1541">
                  <c:v>50.252016852610318</c:v>
                </c:pt>
                <c:pt idx="1542">
                  <c:v>55.405834023702113</c:v>
                </c:pt>
                <c:pt idx="1543">
                  <c:v>57.759328084284668</c:v>
                </c:pt>
                <c:pt idx="1544">
                  <c:v>40.97176863594715</c:v>
                </c:pt>
                <c:pt idx="1545">
                  <c:v>41.351251061864893</c:v>
                </c:pt>
                <c:pt idx="1546">
                  <c:v>44.304310794737461</c:v>
                </c:pt>
                <c:pt idx="1547">
                  <c:v>29.709056646239262</c:v>
                </c:pt>
                <c:pt idx="1548">
                  <c:v>29.219703460435699</c:v>
                </c:pt>
                <c:pt idx="1549">
                  <c:v>23.403206021604159</c:v>
                </c:pt>
                <c:pt idx="1550">
                  <c:v>24.75421862464145</c:v>
                </c:pt>
                <c:pt idx="1551">
                  <c:v>28.41735182518169</c:v>
                </c:pt>
                <c:pt idx="1552">
                  <c:v>28.165364662726009</c:v>
                </c:pt>
                <c:pt idx="1553">
                  <c:v>30.58558384054718</c:v>
                </c:pt>
                <c:pt idx="1554">
                  <c:v>32.713487555429879</c:v>
                </c:pt>
                <c:pt idx="1555">
                  <c:v>32.659825279392699</c:v>
                </c:pt>
                <c:pt idx="1556">
                  <c:v>30.879682136193281</c:v>
                </c:pt>
                <c:pt idx="1557">
                  <c:v>34.746106749129218</c:v>
                </c:pt>
                <c:pt idx="1558">
                  <c:v>40.740533673944668</c:v>
                </c:pt>
                <c:pt idx="1559">
                  <c:v>37.637849692681449</c:v>
                </c:pt>
                <c:pt idx="1560">
                  <c:v>47.585642878915408</c:v>
                </c:pt>
                <c:pt idx="1561">
                  <c:v>53.342530967512253</c:v>
                </c:pt>
                <c:pt idx="1562">
                  <c:v>47.5205571554865</c:v>
                </c:pt>
                <c:pt idx="1563">
                  <c:v>52.15984389128257</c:v>
                </c:pt>
                <c:pt idx="1564">
                  <c:v>54.34716839551529</c:v>
                </c:pt>
                <c:pt idx="1565">
                  <c:v>56.487638391242037</c:v>
                </c:pt>
                <c:pt idx="1566">
                  <c:v>63.024808188188487</c:v>
                </c:pt>
                <c:pt idx="1567">
                  <c:v>62.566597591648822</c:v>
                </c:pt>
                <c:pt idx="1568">
                  <c:v>56.292405955617951</c:v>
                </c:pt>
                <c:pt idx="1569">
                  <c:v>58.762524185962683</c:v>
                </c:pt>
                <c:pt idx="1570">
                  <c:v>61.214367357906077</c:v>
                </c:pt>
                <c:pt idx="1571">
                  <c:v>58.065930552222341</c:v>
                </c:pt>
                <c:pt idx="1572">
                  <c:v>57.095492166448913</c:v>
                </c:pt>
                <c:pt idx="1573">
                  <c:v>56.276883765535757</c:v>
                </c:pt>
                <c:pt idx="1574">
                  <c:v>56.576778914473238</c:v>
                </c:pt>
                <c:pt idx="1575">
                  <c:v>52.081494207157156</c:v>
                </c:pt>
                <c:pt idx="1576">
                  <c:v>45.51180790983544</c:v>
                </c:pt>
                <c:pt idx="1577">
                  <c:v>40.516035724359149</c:v>
                </c:pt>
                <c:pt idx="1578">
                  <c:v>32.829354372202992</c:v>
                </c:pt>
                <c:pt idx="1579">
                  <c:v>33.942208989003163</c:v>
                </c:pt>
                <c:pt idx="1580">
                  <c:v>33.327048942138077</c:v>
                </c:pt>
                <c:pt idx="1581">
                  <c:v>29.40686834369987</c:v>
                </c:pt>
                <c:pt idx="1582">
                  <c:v>30.640279670303372</c:v>
                </c:pt>
                <c:pt idx="1583">
                  <c:v>31.149340606562308</c:v>
                </c:pt>
                <c:pt idx="1584">
                  <c:v>29.998645870219029</c:v>
                </c:pt>
                <c:pt idx="1585">
                  <c:v>16.018314951983619</c:v>
                </c:pt>
                <c:pt idx="1586">
                  <c:v>10.39731688204561</c:v>
                </c:pt>
                <c:pt idx="1587">
                  <c:v>24.814686982733651</c:v>
                </c:pt>
                <c:pt idx="1588">
                  <c:v>30.76091553728569</c:v>
                </c:pt>
                <c:pt idx="1589">
                  <c:v>12.725988707094791</c:v>
                </c:pt>
                <c:pt idx="1590">
                  <c:v>9.4729888459516047</c:v>
                </c:pt>
                <c:pt idx="1591">
                  <c:v>23.107407419499818</c:v>
                </c:pt>
                <c:pt idx="1592">
                  <c:v>22.950494065302351</c:v>
                </c:pt>
                <c:pt idx="1593">
                  <c:v>22.085945363880931</c:v>
                </c:pt>
                <c:pt idx="1594">
                  <c:v>22.986379782114419</c:v>
                </c:pt>
                <c:pt idx="1595">
                  <c:v>26.277057868147931</c:v>
                </c:pt>
                <c:pt idx="1596">
                  <c:v>29.166964928011321</c:v>
                </c:pt>
                <c:pt idx="1597">
                  <c:v>24.784474158543571</c:v>
                </c:pt>
                <c:pt idx="1598">
                  <c:v>18.271450200487099</c:v>
                </c:pt>
                <c:pt idx="1599">
                  <c:v>14.644424625403159</c:v>
                </c:pt>
                <c:pt idx="1600">
                  <c:v>10.50474074177238</c:v>
                </c:pt>
                <c:pt idx="1601">
                  <c:v>9.7557617918930717</c:v>
                </c:pt>
                <c:pt idx="1602">
                  <c:v>12.40110426290842</c:v>
                </c:pt>
                <c:pt idx="1603">
                  <c:v>13.83200151063342</c:v>
                </c:pt>
                <c:pt idx="1604">
                  <c:v>15.06817112708562</c:v>
                </c:pt>
                <c:pt idx="1605">
                  <c:v>15.681413179229949</c:v>
                </c:pt>
                <c:pt idx="1606">
                  <c:v>17.04886288018912</c:v>
                </c:pt>
                <c:pt idx="1607">
                  <c:v>20.632419473041789</c:v>
                </c:pt>
                <c:pt idx="1608">
                  <c:v>23.831329797845811</c:v>
                </c:pt>
                <c:pt idx="1609">
                  <c:v>26.932726671250219</c:v>
                </c:pt>
                <c:pt idx="1610">
                  <c:v>29.033755827381441</c:v>
                </c:pt>
                <c:pt idx="1611">
                  <c:v>29.53861060201648</c:v>
                </c:pt>
                <c:pt idx="1612">
                  <c:v>29.608178837278469</c:v>
                </c:pt>
                <c:pt idx="1613">
                  <c:v>29.494206933653299</c:v>
                </c:pt>
                <c:pt idx="1614">
                  <c:v>29.825204727406891</c:v>
                </c:pt>
                <c:pt idx="1615">
                  <c:v>31.301492731259149</c:v>
                </c:pt>
                <c:pt idx="1616">
                  <c:v>42.778806478361801</c:v>
                </c:pt>
                <c:pt idx="1617">
                  <c:v>52.447268212959791</c:v>
                </c:pt>
                <c:pt idx="1618">
                  <c:v>48.83761887211827</c:v>
                </c:pt>
                <c:pt idx="1619">
                  <c:v>48.684350583467648</c:v>
                </c:pt>
                <c:pt idx="1620">
                  <c:v>52.367520000125893</c:v>
                </c:pt>
                <c:pt idx="1621">
                  <c:v>52.431926038901871</c:v>
                </c:pt>
                <c:pt idx="1622">
                  <c:v>51.90844213206168</c:v>
                </c:pt>
                <c:pt idx="1623">
                  <c:v>45.496247568525582</c:v>
                </c:pt>
                <c:pt idx="1624">
                  <c:v>35.708447909663057</c:v>
                </c:pt>
                <c:pt idx="1625">
                  <c:v>34.947104447324527</c:v>
                </c:pt>
                <c:pt idx="1626">
                  <c:v>30.670113237533279</c:v>
                </c:pt>
                <c:pt idx="1627">
                  <c:v>17.070313372046371</c:v>
                </c:pt>
                <c:pt idx="1628">
                  <c:v>4.467037439497342</c:v>
                </c:pt>
                <c:pt idx="1629">
                  <c:v>0.25333349804347238</c:v>
                </c:pt>
                <c:pt idx="1630">
                  <c:v>-1.2462002324705179</c:v>
                </c:pt>
                <c:pt idx="1631">
                  <c:v>0.86205233327507458</c:v>
                </c:pt>
                <c:pt idx="1632">
                  <c:v>6.2966590475639039</c:v>
                </c:pt>
                <c:pt idx="1633">
                  <c:v>7.8269142378525709</c:v>
                </c:pt>
                <c:pt idx="1634">
                  <c:v>15.113315671735821</c:v>
                </c:pt>
                <c:pt idx="1635">
                  <c:v>21.794812423933429</c:v>
                </c:pt>
                <c:pt idx="1636">
                  <c:v>23.742102098635769</c:v>
                </c:pt>
                <c:pt idx="1637">
                  <c:v>26.66689750234908</c:v>
                </c:pt>
                <c:pt idx="1638">
                  <c:v>22.08226529145545</c:v>
                </c:pt>
                <c:pt idx="1639">
                  <c:v>15.718447383141211</c:v>
                </c:pt>
                <c:pt idx="1640">
                  <c:v>17.76552712798075</c:v>
                </c:pt>
                <c:pt idx="1641">
                  <c:v>16.49819102461527</c:v>
                </c:pt>
                <c:pt idx="1642">
                  <c:v>15.140269345560331</c:v>
                </c:pt>
                <c:pt idx="1643">
                  <c:v>22.908456083862081</c:v>
                </c:pt>
                <c:pt idx="1644">
                  <c:v>31.718507680193291</c:v>
                </c:pt>
                <c:pt idx="1645">
                  <c:v>37.988985337384513</c:v>
                </c:pt>
                <c:pt idx="1646">
                  <c:v>40.193029182166327</c:v>
                </c:pt>
                <c:pt idx="1647">
                  <c:v>40.738772971649233</c:v>
                </c:pt>
                <c:pt idx="1648">
                  <c:v>44.613818038896142</c:v>
                </c:pt>
                <c:pt idx="1649">
                  <c:v>48.700487115170887</c:v>
                </c:pt>
                <c:pt idx="1650">
                  <c:v>52.753805711859982</c:v>
                </c:pt>
                <c:pt idx="1651">
                  <c:v>55.589502404799241</c:v>
                </c:pt>
                <c:pt idx="1652">
                  <c:v>55.03690161052964</c:v>
                </c:pt>
                <c:pt idx="1653">
                  <c:v>56.237780558943228</c:v>
                </c:pt>
                <c:pt idx="1654">
                  <c:v>50.629212632468587</c:v>
                </c:pt>
                <c:pt idx="1655">
                  <c:v>41.796382003423098</c:v>
                </c:pt>
                <c:pt idx="1656">
                  <c:v>41.040940363875002</c:v>
                </c:pt>
                <c:pt idx="1657">
                  <c:v>45.368261708105479</c:v>
                </c:pt>
                <c:pt idx="1658">
                  <c:v>49.836821768870948</c:v>
                </c:pt>
                <c:pt idx="1659">
                  <c:v>51.022234616654941</c:v>
                </c:pt>
                <c:pt idx="1660">
                  <c:v>52.870641857126117</c:v>
                </c:pt>
                <c:pt idx="1661">
                  <c:v>53.987998234417681</c:v>
                </c:pt>
                <c:pt idx="1662">
                  <c:v>52.285241004353118</c:v>
                </c:pt>
                <c:pt idx="1663">
                  <c:v>49.47722805013521</c:v>
                </c:pt>
                <c:pt idx="1664">
                  <c:v>47.63292083997441</c:v>
                </c:pt>
                <c:pt idx="1665">
                  <c:v>47.649610441507683</c:v>
                </c:pt>
                <c:pt idx="1666">
                  <c:v>48.341267444921122</c:v>
                </c:pt>
                <c:pt idx="1667">
                  <c:v>48.462019790764593</c:v>
                </c:pt>
                <c:pt idx="1668">
                  <c:v>47.582582374041998</c:v>
                </c:pt>
                <c:pt idx="1669">
                  <c:v>46.91299801540363</c:v>
                </c:pt>
                <c:pt idx="1670">
                  <c:v>44.838847913806532</c:v>
                </c:pt>
                <c:pt idx="1671">
                  <c:v>43.013650876326658</c:v>
                </c:pt>
                <c:pt idx="1672">
                  <c:v>42.848682327701049</c:v>
                </c:pt>
                <c:pt idx="1673">
                  <c:v>42.679324215340493</c:v>
                </c:pt>
                <c:pt idx="1674">
                  <c:v>42.079692660133077</c:v>
                </c:pt>
                <c:pt idx="1675">
                  <c:v>40.944508819823987</c:v>
                </c:pt>
                <c:pt idx="1676">
                  <c:v>40.816780184312577</c:v>
                </c:pt>
                <c:pt idx="1677">
                  <c:v>40.184328957587823</c:v>
                </c:pt>
                <c:pt idx="1678">
                  <c:v>36.366922346660843</c:v>
                </c:pt>
                <c:pt idx="1679">
                  <c:v>34.108461187868151</c:v>
                </c:pt>
                <c:pt idx="1680">
                  <c:v>34.444775013206517</c:v>
                </c:pt>
                <c:pt idx="1681">
                  <c:v>34.392040331769998</c:v>
                </c:pt>
                <c:pt idx="1682">
                  <c:v>35.008273728805612</c:v>
                </c:pt>
                <c:pt idx="1683">
                  <c:v>35.626689375101058</c:v>
                </c:pt>
                <c:pt idx="1684">
                  <c:v>37.621638880650949</c:v>
                </c:pt>
                <c:pt idx="1685">
                  <c:v>39.477132615165218</c:v>
                </c:pt>
                <c:pt idx="1686">
                  <c:v>42.020149093009508</c:v>
                </c:pt>
                <c:pt idx="1687">
                  <c:v>50.104653280541662</c:v>
                </c:pt>
                <c:pt idx="1688">
                  <c:v>51.885511211305008</c:v>
                </c:pt>
                <c:pt idx="1689">
                  <c:v>47.293495222088453</c:v>
                </c:pt>
                <c:pt idx="1690">
                  <c:v>44.178634226134733</c:v>
                </c:pt>
                <c:pt idx="1691">
                  <c:v>44.408417886266179</c:v>
                </c:pt>
                <c:pt idx="1692">
                  <c:v>44.154974874153552</c:v>
                </c:pt>
                <c:pt idx="1693">
                  <c:v>40.356729133060661</c:v>
                </c:pt>
                <c:pt idx="1694">
                  <c:v>40.408103323203569</c:v>
                </c:pt>
                <c:pt idx="1695">
                  <c:v>42.961464735716604</c:v>
                </c:pt>
                <c:pt idx="1696">
                  <c:v>45.489922840755312</c:v>
                </c:pt>
                <c:pt idx="1697">
                  <c:v>43.499643393722643</c:v>
                </c:pt>
                <c:pt idx="1698">
                  <c:v>41.725344593925193</c:v>
                </c:pt>
                <c:pt idx="1699">
                  <c:v>42.279868867754381</c:v>
                </c:pt>
                <c:pt idx="1700">
                  <c:v>40.693294812892553</c:v>
                </c:pt>
                <c:pt idx="1701">
                  <c:v>39.043399946003028</c:v>
                </c:pt>
                <c:pt idx="1702">
                  <c:v>38.358649679834024</c:v>
                </c:pt>
                <c:pt idx="1703">
                  <c:v>35.952326847141023</c:v>
                </c:pt>
                <c:pt idx="1704">
                  <c:v>36.430536835988079</c:v>
                </c:pt>
                <c:pt idx="1705">
                  <c:v>36.765279670542078</c:v>
                </c:pt>
                <c:pt idx="1706">
                  <c:v>31.463915526283451</c:v>
                </c:pt>
                <c:pt idx="1707">
                  <c:v>30.998388742167151</c:v>
                </c:pt>
                <c:pt idx="1708">
                  <c:v>38.678428254844107</c:v>
                </c:pt>
                <c:pt idx="1709">
                  <c:v>40.796925406248263</c:v>
                </c:pt>
                <c:pt idx="1710">
                  <c:v>36.709119665237729</c:v>
                </c:pt>
                <c:pt idx="1711">
                  <c:v>36.215846997626237</c:v>
                </c:pt>
                <c:pt idx="1712">
                  <c:v>40.827428003319618</c:v>
                </c:pt>
                <c:pt idx="1713">
                  <c:v>43.163913638085361</c:v>
                </c:pt>
                <c:pt idx="1714">
                  <c:v>42.641470382097829</c:v>
                </c:pt>
                <c:pt idx="1715">
                  <c:v>46.062683745526058</c:v>
                </c:pt>
                <c:pt idx="1716">
                  <c:v>49.217312848240603</c:v>
                </c:pt>
                <c:pt idx="1717">
                  <c:v>50.325153119462499</c:v>
                </c:pt>
                <c:pt idx="1718">
                  <c:v>50.548463850072899</c:v>
                </c:pt>
                <c:pt idx="1719">
                  <c:v>50.662688642631423</c:v>
                </c:pt>
                <c:pt idx="1720">
                  <c:v>50.822700855483731</c:v>
                </c:pt>
                <c:pt idx="1721">
                  <c:v>51.350726581963272</c:v>
                </c:pt>
                <c:pt idx="1722">
                  <c:v>52.090029500809173</c:v>
                </c:pt>
                <c:pt idx="1723">
                  <c:v>50.821030837827358</c:v>
                </c:pt>
                <c:pt idx="1724">
                  <c:v>45.297414334872173</c:v>
                </c:pt>
                <c:pt idx="1725">
                  <c:v>42.94086472717246</c:v>
                </c:pt>
                <c:pt idx="1726">
                  <c:v>39.541450720633563</c:v>
                </c:pt>
                <c:pt idx="1727">
                  <c:v>24.620032259530671</c:v>
                </c:pt>
                <c:pt idx="1728">
                  <c:v>15.85448055940244</c:v>
                </c:pt>
                <c:pt idx="1729">
                  <c:v>4.9054888964370589</c:v>
                </c:pt>
                <c:pt idx="1730">
                  <c:v>-1.030784587485434</c:v>
                </c:pt>
                <c:pt idx="1731">
                  <c:v>0.95020025774679229</c:v>
                </c:pt>
                <c:pt idx="1732">
                  <c:v>-3.0265168952146881</c:v>
                </c:pt>
                <c:pt idx="1733">
                  <c:v>-3.6714489545406139</c:v>
                </c:pt>
                <c:pt idx="1734">
                  <c:v>-3.5654782823071272</c:v>
                </c:pt>
                <c:pt idx="1735">
                  <c:v>-3.4448793020974189</c:v>
                </c:pt>
                <c:pt idx="1736">
                  <c:v>-3.3561592121225789</c:v>
                </c:pt>
                <c:pt idx="1737">
                  <c:v>-3.2776320743819038</c:v>
                </c:pt>
                <c:pt idx="1738">
                  <c:v>-3.1939898354956751</c:v>
                </c:pt>
                <c:pt idx="1739">
                  <c:v>-3.084275818398587</c:v>
                </c:pt>
                <c:pt idx="1740">
                  <c:v>-3.000479904770506</c:v>
                </c:pt>
                <c:pt idx="1741">
                  <c:v>-2.933055353145531</c:v>
                </c:pt>
                <c:pt idx="1742">
                  <c:v>-2.867307459978798</c:v>
                </c:pt>
                <c:pt idx="1743">
                  <c:v>-1.280142593714491</c:v>
                </c:pt>
                <c:pt idx="1744">
                  <c:v>-1.0179132002725959</c:v>
                </c:pt>
                <c:pt idx="1745">
                  <c:v>1.1927324442358269</c:v>
                </c:pt>
                <c:pt idx="1746">
                  <c:v>3.798194654967507</c:v>
                </c:pt>
                <c:pt idx="1747">
                  <c:v>3.6374314367781722</c:v>
                </c:pt>
                <c:pt idx="1748">
                  <c:v>3.722670921880844</c:v>
                </c:pt>
                <c:pt idx="1749">
                  <c:v>6.5180279167314854</c:v>
                </c:pt>
                <c:pt idx="1750">
                  <c:v>11.206208912734811</c:v>
                </c:pt>
                <c:pt idx="1751">
                  <c:v>12.39871229146125</c:v>
                </c:pt>
                <c:pt idx="1752">
                  <c:v>11.015908799215021</c:v>
                </c:pt>
                <c:pt idx="1753">
                  <c:v>9.3860906861172388</c:v>
                </c:pt>
                <c:pt idx="1754">
                  <c:v>9.8671180400332261</c:v>
                </c:pt>
                <c:pt idx="1755">
                  <c:v>10.52124429309454</c:v>
                </c:pt>
                <c:pt idx="1756">
                  <c:v>10.976563636210781</c:v>
                </c:pt>
                <c:pt idx="1757">
                  <c:v>10.974476559924129</c:v>
                </c:pt>
                <c:pt idx="1758">
                  <c:v>9.2196302165064221</c:v>
                </c:pt>
                <c:pt idx="1759">
                  <c:v>7.4143079721763154</c:v>
                </c:pt>
                <c:pt idx="1760">
                  <c:v>7.9126599862572844</c:v>
                </c:pt>
                <c:pt idx="1761">
                  <c:v>9.2339965528944319</c:v>
                </c:pt>
                <c:pt idx="1762">
                  <c:v>7.1330392053368863</c:v>
                </c:pt>
                <c:pt idx="1763">
                  <c:v>6.2603974693060618</c:v>
                </c:pt>
                <c:pt idx="1764">
                  <c:v>7.6639982840798107</c:v>
                </c:pt>
                <c:pt idx="1765">
                  <c:v>6.0752824717034706</c:v>
                </c:pt>
                <c:pt idx="1766">
                  <c:v>3.7152430400418681</c:v>
                </c:pt>
                <c:pt idx="1767">
                  <c:v>2.3288361084866351</c:v>
                </c:pt>
                <c:pt idx="1768">
                  <c:v>9.4597292084543413E-2</c:v>
                </c:pt>
                <c:pt idx="1769">
                  <c:v>-1.4232360232926571</c:v>
                </c:pt>
                <c:pt idx="1770">
                  <c:v>-2.091991623738946</c:v>
                </c:pt>
                <c:pt idx="1771">
                  <c:v>-1.9892790622336589</c:v>
                </c:pt>
                <c:pt idx="1772">
                  <c:v>-1.876408301982089</c:v>
                </c:pt>
                <c:pt idx="1773">
                  <c:v>-1.783681048290106</c:v>
                </c:pt>
                <c:pt idx="1774">
                  <c:v>-1.690146688114468</c:v>
                </c:pt>
                <c:pt idx="1775">
                  <c:v>-1.9470307455974289</c:v>
                </c:pt>
                <c:pt idx="1776">
                  <c:v>-1.850614924816415</c:v>
                </c:pt>
                <c:pt idx="1777">
                  <c:v>-1.764406595081742</c:v>
                </c:pt>
                <c:pt idx="1778">
                  <c:v>-1.680722456895408</c:v>
                </c:pt>
                <c:pt idx="1779">
                  <c:v>-2.0100429258742318</c:v>
                </c:pt>
                <c:pt idx="1780">
                  <c:v>-1.8430814311078509</c:v>
                </c:pt>
                <c:pt idx="1781">
                  <c:v>-1.711135757524181</c:v>
                </c:pt>
                <c:pt idx="1782">
                  <c:v>-1.5880803803537751</c:v>
                </c:pt>
                <c:pt idx="1783">
                  <c:v>-2.0643063265020478</c:v>
                </c:pt>
                <c:pt idx="1784">
                  <c:v>-1.820275160021205</c:v>
                </c:pt>
                <c:pt idx="1785">
                  <c:v>-1.6507768224301149</c:v>
                </c:pt>
                <c:pt idx="1786">
                  <c:v>-1.5115370734177029</c:v>
                </c:pt>
                <c:pt idx="1787">
                  <c:v>-2.4263432052235778</c:v>
                </c:pt>
                <c:pt idx="1788">
                  <c:v>-2.2211906714561742</c:v>
                </c:pt>
                <c:pt idx="1789">
                  <c:v>-2.0188745912885491</c:v>
                </c:pt>
                <c:pt idx="1790">
                  <c:v>-1.8090299893487429</c:v>
                </c:pt>
                <c:pt idx="1791">
                  <c:v>-1.5768335235006219</c:v>
                </c:pt>
                <c:pt idx="1792">
                  <c:v>-1.3196504462541121</c:v>
                </c:pt>
                <c:pt idx="1793">
                  <c:v>-2.254008251847853</c:v>
                </c:pt>
                <c:pt idx="1794">
                  <c:v>-1.6774852795603801</c:v>
                </c:pt>
                <c:pt idx="1795">
                  <c:v>-1.0638403894579189</c:v>
                </c:pt>
                <c:pt idx="1796">
                  <c:v>0.17450407845617649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2B-45FD-9C77-2A010EDC1445}"/>
            </c:ext>
          </c:extLst>
        </c:ser>
        <c:ser>
          <c:idx val="1"/>
          <c:order val="1"/>
          <c:tx>
            <c:v>output.prediction.wltp_h.ts/engine_powers_out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output.prediction.wltp_h.ts!$AP$3:$AP$1803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4.70380584731638E-2</c:v>
                </c:pt>
                <c:pt idx="13">
                  <c:v>2.4240203666417339</c:v>
                </c:pt>
                <c:pt idx="14">
                  <c:v>5.4432809687388417</c:v>
                </c:pt>
                <c:pt idx="15">
                  <c:v>7.3211850786832517</c:v>
                </c:pt>
                <c:pt idx="16">
                  <c:v>8.4751314530708459</c:v>
                </c:pt>
                <c:pt idx="17">
                  <c:v>14.016142811878399</c:v>
                </c:pt>
                <c:pt idx="18">
                  <c:v>19.545375642361169</c:v>
                </c:pt>
                <c:pt idx="19">
                  <c:v>14.859380472595991</c:v>
                </c:pt>
                <c:pt idx="20">
                  <c:v>6.3349325430936938</c:v>
                </c:pt>
                <c:pt idx="21">
                  <c:v>4.5731947305566516</c:v>
                </c:pt>
                <c:pt idx="22">
                  <c:v>4.6411762623376456</c:v>
                </c:pt>
                <c:pt idx="23">
                  <c:v>3.8649001154163831</c:v>
                </c:pt>
                <c:pt idx="24">
                  <c:v>7.8335657393476144</c:v>
                </c:pt>
                <c:pt idx="25">
                  <c:v>10.254621449212619</c:v>
                </c:pt>
                <c:pt idx="26">
                  <c:v>10.742852905740939</c:v>
                </c:pt>
                <c:pt idx="27">
                  <c:v>17.330063686041559</c:v>
                </c:pt>
                <c:pt idx="28">
                  <c:v>18.53604041130798</c:v>
                </c:pt>
                <c:pt idx="29">
                  <c:v>19.782949291161941</c:v>
                </c:pt>
                <c:pt idx="30">
                  <c:v>15.954808735726729</c:v>
                </c:pt>
                <c:pt idx="31">
                  <c:v>11.04658974205697</c:v>
                </c:pt>
                <c:pt idx="32">
                  <c:v>9.7606114864124081</c:v>
                </c:pt>
                <c:pt idx="33">
                  <c:v>9.276695843912675</c:v>
                </c:pt>
                <c:pt idx="34">
                  <c:v>7.3295594158715236</c:v>
                </c:pt>
                <c:pt idx="35">
                  <c:v>4.7884411464676431</c:v>
                </c:pt>
                <c:pt idx="36">
                  <c:v>-0.31633781033484382</c:v>
                </c:pt>
                <c:pt idx="37">
                  <c:v>-1.6627192531627211</c:v>
                </c:pt>
                <c:pt idx="38">
                  <c:v>-2.1826755635623671</c:v>
                </c:pt>
                <c:pt idx="39">
                  <c:v>-1.9983388961548909</c:v>
                </c:pt>
                <c:pt idx="40">
                  <c:v>-1.850201163834331</c:v>
                </c:pt>
                <c:pt idx="41">
                  <c:v>-1.711733534021975</c:v>
                </c:pt>
                <c:pt idx="42">
                  <c:v>-1.5185816011628599</c:v>
                </c:pt>
                <c:pt idx="43">
                  <c:v>-2.1961911883400451</c:v>
                </c:pt>
                <c:pt idx="44">
                  <c:v>-1.9037530292385441</c:v>
                </c:pt>
                <c:pt idx="45">
                  <c:v>-0.41575183009297018</c:v>
                </c:pt>
                <c:pt idx="46">
                  <c:v>-0.17958883567562969</c:v>
                </c:pt>
                <c:pt idx="47">
                  <c:v>-0.51570078722190049</c:v>
                </c:pt>
                <c:pt idx="48">
                  <c:v>-0.59817254717856783</c:v>
                </c:pt>
                <c:pt idx="49">
                  <c:v>1.077989508395685</c:v>
                </c:pt>
                <c:pt idx="50">
                  <c:v>1.6527373637767171</c:v>
                </c:pt>
                <c:pt idx="51">
                  <c:v>-0.41356936808353151</c:v>
                </c:pt>
                <c:pt idx="52">
                  <c:v>-1.2972011540313759</c:v>
                </c:pt>
                <c:pt idx="53">
                  <c:v>-2.2194133738220998</c:v>
                </c:pt>
                <c:pt idx="54">
                  <c:v>0.73626232811197823</c:v>
                </c:pt>
                <c:pt idx="55">
                  <c:v>1.4033206024635989</c:v>
                </c:pt>
                <c:pt idx="56">
                  <c:v>1.235711649669877</c:v>
                </c:pt>
                <c:pt idx="57">
                  <c:v>1.7984582781369221</c:v>
                </c:pt>
                <c:pt idx="58">
                  <c:v>1.487611410706229</c:v>
                </c:pt>
                <c:pt idx="59">
                  <c:v>4.2822869954089207</c:v>
                </c:pt>
                <c:pt idx="60">
                  <c:v>5.4973818510967041</c:v>
                </c:pt>
                <c:pt idx="61">
                  <c:v>2.8218166962094768</c:v>
                </c:pt>
                <c:pt idx="62">
                  <c:v>3.0524880627541902</c:v>
                </c:pt>
                <c:pt idx="63">
                  <c:v>3.4350802495633119</c:v>
                </c:pt>
                <c:pt idx="64">
                  <c:v>4.7060901983600996</c:v>
                </c:pt>
                <c:pt idx="65">
                  <c:v>4.0084339223045369</c:v>
                </c:pt>
                <c:pt idx="66">
                  <c:v>2.3392607144936468</c:v>
                </c:pt>
                <c:pt idx="67">
                  <c:v>4.6657328553647384</c:v>
                </c:pt>
                <c:pt idx="68">
                  <c:v>10.312692936506799</c:v>
                </c:pt>
                <c:pt idx="69">
                  <c:v>14.138090536502849</c:v>
                </c:pt>
                <c:pt idx="70">
                  <c:v>17.089201591795341</c:v>
                </c:pt>
                <c:pt idx="71">
                  <c:v>17.978872837927231</c:v>
                </c:pt>
                <c:pt idx="72">
                  <c:v>15.367547536216479</c:v>
                </c:pt>
                <c:pt idx="73">
                  <c:v>11.059577377026519</c:v>
                </c:pt>
                <c:pt idx="74">
                  <c:v>9.0090184865064646</c:v>
                </c:pt>
                <c:pt idx="75">
                  <c:v>9.2240634381516262</c:v>
                </c:pt>
                <c:pt idx="76">
                  <c:v>10.56058534053065</c:v>
                </c:pt>
                <c:pt idx="77">
                  <c:v>10.43763922964775</c:v>
                </c:pt>
                <c:pt idx="78">
                  <c:v>7.8624851098386426</c:v>
                </c:pt>
                <c:pt idx="79">
                  <c:v>2.7884990717760738</c:v>
                </c:pt>
                <c:pt idx="80">
                  <c:v>1.4900298037579831</c:v>
                </c:pt>
                <c:pt idx="81">
                  <c:v>-1.056324371217932</c:v>
                </c:pt>
                <c:pt idx="82">
                  <c:v>-0.6603395203839505</c:v>
                </c:pt>
                <c:pt idx="83">
                  <c:v>3.5214018408090708</c:v>
                </c:pt>
                <c:pt idx="84">
                  <c:v>0.15397175582041089</c:v>
                </c:pt>
                <c:pt idx="85">
                  <c:v>-0.36781704565744749</c:v>
                </c:pt>
                <c:pt idx="86">
                  <c:v>-0.2674905270623561</c:v>
                </c:pt>
                <c:pt idx="87">
                  <c:v>1.409020469930484</c:v>
                </c:pt>
                <c:pt idx="88">
                  <c:v>-1.33274712415912</c:v>
                </c:pt>
                <c:pt idx="89">
                  <c:v>-1.6879845004422509</c:v>
                </c:pt>
                <c:pt idx="90">
                  <c:v>-2.4286767179882669</c:v>
                </c:pt>
                <c:pt idx="91">
                  <c:v>-1.8841308482818979</c:v>
                </c:pt>
                <c:pt idx="92">
                  <c:v>-1.413795665172809</c:v>
                </c:pt>
                <c:pt idx="93">
                  <c:v>-1.165172045997505</c:v>
                </c:pt>
                <c:pt idx="94">
                  <c:v>-2.0026368765883129</c:v>
                </c:pt>
                <c:pt idx="95">
                  <c:v>-1.467552141739499</c:v>
                </c:pt>
                <c:pt idx="96">
                  <c:v>-1.0599851545059951</c:v>
                </c:pt>
                <c:pt idx="97">
                  <c:v>-0.51726800361764225</c:v>
                </c:pt>
                <c:pt idx="98">
                  <c:v>-0.23597784165638991</c:v>
                </c:pt>
                <c:pt idx="99">
                  <c:v>0.26266307180517018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0.37107097166704839</c:v>
                </c:pt>
                <c:pt idx="139">
                  <c:v>3.022881159564065</c:v>
                </c:pt>
                <c:pt idx="140">
                  <c:v>6.6866447246504066</c:v>
                </c:pt>
                <c:pt idx="141">
                  <c:v>12.07916814446741</c:v>
                </c:pt>
                <c:pt idx="142">
                  <c:v>11.56234051380711</c:v>
                </c:pt>
                <c:pt idx="143">
                  <c:v>6.676697550534608</c:v>
                </c:pt>
                <c:pt idx="144">
                  <c:v>4.1310284782704638</c:v>
                </c:pt>
                <c:pt idx="145">
                  <c:v>6.6537070743300992</c:v>
                </c:pt>
                <c:pt idx="146">
                  <c:v>11.275825842497991</c:v>
                </c:pt>
                <c:pt idx="147">
                  <c:v>13.121382582430719</c:v>
                </c:pt>
                <c:pt idx="148">
                  <c:v>11.322875024217529</c:v>
                </c:pt>
                <c:pt idx="149">
                  <c:v>7.7198029728905819</c:v>
                </c:pt>
                <c:pt idx="150">
                  <c:v>3.7155909071158311</c:v>
                </c:pt>
                <c:pt idx="151">
                  <c:v>-1.0428606894330159</c:v>
                </c:pt>
                <c:pt idx="152">
                  <c:v>-1.4157560385485239</c:v>
                </c:pt>
                <c:pt idx="153">
                  <c:v>-1.943201109397072</c:v>
                </c:pt>
                <c:pt idx="154">
                  <c:v>-1.441007058253819</c:v>
                </c:pt>
                <c:pt idx="155">
                  <c:v>-2.2597437643765148</c:v>
                </c:pt>
                <c:pt idx="156">
                  <c:v>1.1718980059835049</c:v>
                </c:pt>
                <c:pt idx="157">
                  <c:v>3.4586563303104221</c:v>
                </c:pt>
                <c:pt idx="158">
                  <c:v>7.2440763552528713</c:v>
                </c:pt>
                <c:pt idx="159">
                  <c:v>10.727369106798751</c:v>
                </c:pt>
                <c:pt idx="160">
                  <c:v>12.31496252524772</c:v>
                </c:pt>
                <c:pt idx="161">
                  <c:v>12.75517794589183</c:v>
                </c:pt>
                <c:pt idx="162">
                  <c:v>10.57690930418172</c:v>
                </c:pt>
                <c:pt idx="163">
                  <c:v>12.138026177012801</c:v>
                </c:pt>
                <c:pt idx="164">
                  <c:v>11.390803608269909</c:v>
                </c:pt>
                <c:pt idx="165">
                  <c:v>9.4866378901068167</c:v>
                </c:pt>
                <c:pt idx="166">
                  <c:v>7.6711084326066814</c:v>
                </c:pt>
                <c:pt idx="167">
                  <c:v>11.611072660966711</c:v>
                </c:pt>
                <c:pt idx="168">
                  <c:v>16.25158983951264</c:v>
                </c:pt>
                <c:pt idx="169">
                  <c:v>12.99016612245431</c:v>
                </c:pt>
                <c:pt idx="170">
                  <c:v>4.811838608819575</c:v>
                </c:pt>
                <c:pt idx="171">
                  <c:v>-2.0234086948788792</c:v>
                </c:pt>
                <c:pt idx="172">
                  <c:v>-1.880747524557967</c:v>
                </c:pt>
                <c:pt idx="173">
                  <c:v>-1.634896042501518</c:v>
                </c:pt>
                <c:pt idx="174">
                  <c:v>-2.407137587989721</c:v>
                </c:pt>
                <c:pt idx="175">
                  <c:v>-0.95399417482480697</c:v>
                </c:pt>
                <c:pt idx="176">
                  <c:v>3.7447523533858611</c:v>
                </c:pt>
                <c:pt idx="177">
                  <c:v>8.836511272823893</c:v>
                </c:pt>
                <c:pt idx="178">
                  <c:v>11.448574070130849</c:v>
                </c:pt>
                <c:pt idx="179">
                  <c:v>6.9900395229796954</c:v>
                </c:pt>
                <c:pt idx="180">
                  <c:v>3.1701060074280218</c:v>
                </c:pt>
                <c:pt idx="181">
                  <c:v>1.9216670500573809</c:v>
                </c:pt>
                <c:pt idx="182">
                  <c:v>0.73246452238603632</c:v>
                </c:pt>
                <c:pt idx="183">
                  <c:v>-1.47839125953853</c:v>
                </c:pt>
                <c:pt idx="184">
                  <c:v>-2.3006694319147618</c:v>
                </c:pt>
                <c:pt idx="185">
                  <c:v>-2.043038129851011</c:v>
                </c:pt>
                <c:pt idx="186">
                  <c:v>-1.787014137330206</c:v>
                </c:pt>
                <c:pt idx="187">
                  <c:v>-1.5881895618942989</c:v>
                </c:pt>
                <c:pt idx="188">
                  <c:v>-1.422853066761433</c:v>
                </c:pt>
                <c:pt idx="189">
                  <c:v>-1.1200345567799641</c:v>
                </c:pt>
                <c:pt idx="190">
                  <c:v>-0.30327826693384041</c:v>
                </c:pt>
                <c:pt idx="191">
                  <c:v>-0.41900295512608882</c:v>
                </c:pt>
                <c:pt idx="192">
                  <c:v>-0.22542408262256719</c:v>
                </c:pt>
                <c:pt idx="193">
                  <c:v>0.82534228339378224</c:v>
                </c:pt>
                <c:pt idx="194">
                  <c:v>0.83913707419501327</c:v>
                </c:pt>
                <c:pt idx="195">
                  <c:v>1.1753430537372731</c:v>
                </c:pt>
                <c:pt idx="196">
                  <c:v>1.430993250369923</c:v>
                </c:pt>
                <c:pt idx="197">
                  <c:v>1.200193487178143</c:v>
                </c:pt>
                <c:pt idx="198">
                  <c:v>1.8687314054711961</c:v>
                </c:pt>
                <c:pt idx="199">
                  <c:v>2.4184380629276379</c:v>
                </c:pt>
                <c:pt idx="200">
                  <c:v>3.038694028654739</c:v>
                </c:pt>
                <c:pt idx="201">
                  <c:v>3.9936221131691418</c:v>
                </c:pt>
                <c:pt idx="202">
                  <c:v>4.4185392287406344</c:v>
                </c:pt>
                <c:pt idx="203">
                  <c:v>7.7654085448141341</c:v>
                </c:pt>
                <c:pt idx="204">
                  <c:v>9.3655358831951361</c:v>
                </c:pt>
                <c:pt idx="205">
                  <c:v>9.7407115889820162</c:v>
                </c:pt>
                <c:pt idx="206">
                  <c:v>13.69384735834239</c:v>
                </c:pt>
                <c:pt idx="207">
                  <c:v>15.868757111452931</c:v>
                </c:pt>
                <c:pt idx="208">
                  <c:v>14.0586523852532</c:v>
                </c:pt>
                <c:pt idx="209">
                  <c:v>17.943031293300582</c:v>
                </c:pt>
                <c:pt idx="210">
                  <c:v>20.1748759684044</c:v>
                </c:pt>
                <c:pt idx="211">
                  <c:v>15.38018199067181</c:v>
                </c:pt>
                <c:pt idx="212">
                  <c:v>13.69946421556158</c:v>
                </c:pt>
                <c:pt idx="213">
                  <c:v>11.75677157863023</c:v>
                </c:pt>
                <c:pt idx="214">
                  <c:v>12.969041373261661</c:v>
                </c:pt>
                <c:pt idx="215">
                  <c:v>16.88136931020939</c:v>
                </c:pt>
                <c:pt idx="216">
                  <c:v>20.17951832381792</c:v>
                </c:pt>
                <c:pt idx="217">
                  <c:v>20.92495966071969</c:v>
                </c:pt>
                <c:pt idx="218">
                  <c:v>19.70200554362761</c:v>
                </c:pt>
                <c:pt idx="219">
                  <c:v>17.437706635701161</c:v>
                </c:pt>
                <c:pt idx="220">
                  <c:v>15.33253640239924</c:v>
                </c:pt>
                <c:pt idx="221">
                  <c:v>11.85141312113374</c:v>
                </c:pt>
                <c:pt idx="222">
                  <c:v>9.7521966386300871</c:v>
                </c:pt>
                <c:pt idx="223">
                  <c:v>9.9088334916579832</c:v>
                </c:pt>
                <c:pt idx="224">
                  <c:v>9.4856070856995576</c:v>
                </c:pt>
                <c:pt idx="225">
                  <c:v>11.590017998101199</c:v>
                </c:pt>
                <c:pt idx="226">
                  <c:v>12.092759409983181</c:v>
                </c:pt>
                <c:pt idx="227">
                  <c:v>11.58687686916412</c:v>
                </c:pt>
                <c:pt idx="228">
                  <c:v>11.43315234777686</c:v>
                </c:pt>
                <c:pt idx="229">
                  <c:v>10.783333458246579</c:v>
                </c:pt>
                <c:pt idx="230">
                  <c:v>8.878597304787565</c:v>
                </c:pt>
                <c:pt idx="231">
                  <c:v>6.8055633390007202</c:v>
                </c:pt>
                <c:pt idx="232">
                  <c:v>0.82480116406347947</c:v>
                </c:pt>
                <c:pt idx="233">
                  <c:v>-2.2192975193870601</c:v>
                </c:pt>
                <c:pt idx="234">
                  <c:v>-2.1242267082332109</c:v>
                </c:pt>
                <c:pt idx="235">
                  <c:v>-2.03537676684507</c:v>
                </c:pt>
                <c:pt idx="236">
                  <c:v>-0.1778359280635482</c:v>
                </c:pt>
                <c:pt idx="237">
                  <c:v>1.3353916231097851</c:v>
                </c:pt>
                <c:pt idx="238">
                  <c:v>-1.1446268776689319</c:v>
                </c:pt>
                <c:pt idx="239">
                  <c:v>-1.848273835994197</c:v>
                </c:pt>
                <c:pt idx="240">
                  <c:v>-1.732712116511576</c:v>
                </c:pt>
                <c:pt idx="241">
                  <c:v>-2.2870333117176629</c:v>
                </c:pt>
                <c:pt idx="242">
                  <c:v>-2.1568873280928149</c:v>
                </c:pt>
                <c:pt idx="243">
                  <c:v>-1.9983388961548909</c:v>
                </c:pt>
                <c:pt idx="244">
                  <c:v>-1.850201163834331</c:v>
                </c:pt>
                <c:pt idx="245">
                  <c:v>-1.711733534021975</c:v>
                </c:pt>
                <c:pt idx="246">
                  <c:v>-1.5185816011628599</c:v>
                </c:pt>
                <c:pt idx="247">
                  <c:v>-2.1961911883400451</c:v>
                </c:pt>
                <c:pt idx="248">
                  <c:v>-1.9037530292385441</c:v>
                </c:pt>
                <c:pt idx="249">
                  <c:v>-0.42043628811450862</c:v>
                </c:pt>
                <c:pt idx="250">
                  <c:v>-0.1831175037190117</c:v>
                </c:pt>
                <c:pt idx="251">
                  <c:v>-0.51776725997526973</c:v>
                </c:pt>
                <c:pt idx="252">
                  <c:v>-0.62796300473194777</c:v>
                </c:pt>
                <c:pt idx="253">
                  <c:v>1.032909423544182</c:v>
                </c:pt>
                <c:pt idx="254">
                  <c:v>1.777109708059011</c:v>
                </c:pt>
                <c:pt idx="255">
                  <c:v>-0.64598566012336289</c:v>
                </c:pt>
                <c:pt idx="256">
                  <c:v>-1.2972011540313759</c:v>
                </c:pt>
                <c:pt idx="257">
                  <c:v>0.73306457171198192</c:v>
                </c:pt>
                <c:pt idx="258">
                  <c:v>6.1476773942601994</c:v>
                </c:pt>
                <c:pt idx="259">
                  <c:v>9.5889791777104314</c:v>
                </c:pt>
                <c:pt idx="260">
                  <c:v>10.790991435708801</c:v>
                </c:pt>
                <c:pt idx="261">
                  <c:v>11.634444104463419</c:v>
                </c:pt>
                <c:pt idx="262">
                  <c:v>13.487113258477841</c:v>
                </c:pt>
                <c:pt idx="263">
                  <c:v>18.759805436408829</c:v>
                </c:pt>
                <c:pt idx="264">
                  <c:v>23.21723956473393</c:v>
                </c:pt>
                <c:pt idx="265">
                  <c:v>23.21985537676699</c:v>
                </c:pt>
                <c:pt idx="266">
                  <c:v>18.01415692338589</c:v>
                </c:pt>
                <c:pt idx="267">
                  <c:v>17.07102314959981</c:v>
                </c:pt>
                <c:pt idx="268">
                  <c:v>17.48822559181723</c:v>
                </c:pt>
                <c:pt idx="269">
                  <c:v>16.380771490713059</c:v>
                </c:pt>
                <c:pt idx="270">
                  <c:v>11.98318547159827</c:v>
                </c:pt>
                <c:pt idx="271">
                  <c:v>2.424505746282426</c:v>
                </c:pt>
                <c:pt idx="272">
                  <c:v>3.4710164458124022</c:v>
                </c:pt>
                <c:pt idx="273">
                  <c:v>-8.8263086426818543E-2</c:v>
                </c:pt>
                <c:pt idx="274">
                  <c:v>-1.706367004726361</c:v>
                </c:pt>
                <c:pt idx="275">
                  <c:v>-2.2411370501667611</c:v>
                </c:pt>
                <c:pt idx="276">
                  <c:v>-2.0612234119250732</c:v>
                </c:pt>
                <c:pt idx="277">
                  <c:v>-1.838028005314837</c:v>
                </c:pt>
                <c:pt idx="278">
                  <c:v>-1.629026535774712</c:v>
                </c:pt>
                <c:pt idx="279">
                  <c:v>-2.2377485757488298</c:v>
                </c:pt>
                <c:pt idx="280">
                  <c:v>-1.8256644226840391</c:v>
                </c:pt>
                <c:pt idx="281">
                  <c:v>4.9526853716195447</c:v>
                </c:pt>
                <c:pt idx="282">
                  <c:v>15.745130898790361</c:v>
                </c:pt>
                <c:pt idx="283">
                  <c:v>18.112580642748959</c:v>
                </c:pt>
                <c:pt idx="284">
                  <c:v>21.374421561989351</c:v>
                </c:pt>
                <c:pt idx="285">
                  <c:v>23.35502868868565</c:v>
                </c:pt>
                <c:pt idx="286">
                  <c:v>23.24629356717745</c:v>
                </c:pt>
                <c:pt idx="287">
                  <c:v>25.916711531613419</c:v>
                </c:pt>
                <c:pt idx="288">
                  <c:v>29.355042143469021</c:v>
                </c:pt>
                <c:pt idx="289">
                  <c:v>26.238925168602389</c:v>
                </c:pt>
                <c:pt idx="290">
                  <c:v>15.35230955690148</c:v>
                </c:pt>
                <c:pt idx="291">
                  <c:v>5.6527139592630151</c:v>
                </c:pt>
                <c:pt idx="292">
                  <c:v>-1.145681373832115</c:v>
                </c:pt>
                <c:pt idx="293">
                  <c:v>-1.18321855927947</c:v>
                </c:pt>
                <c:pt idx="294">
                  <c:v>0.6394891682428635</c:v>
                </c:pt>
                <c:pt idx="295">
                  <c:v>3.264295351490949</c:v>
                </c:pt>
                <c:pt idx="296">
                  <c:v>5.5556151578322241</c:v>
                </c:pt>
                <c:pt idx="297">
                  <c:v>7.1009594763605008</c:v>
                </c:pt>
                <c:pt idx="298">
                  <c:v>7.7154601738083004</c:v>
                </c:pt>
                <c:pt idx="299">
                  <c:v>6.2875733350448684</c:v>
                </c:pt>
                <c:pt idx="300">
                  <c:v>4.8493388327158318</c:v>
                </c:pt>
                <c:pt idx="301">
                  <c:v>2.9955293432933141</c:v>
                </c:pt>
                <c:pt idx="302">
                  <c:v>0.46916524101419899</c:v>
                </c:pt>
                <c:pt idx="303">
                  <c:v>-0.86964145599749387</c:v>
                </c:pt>
                <c:pt idx="304">
                  <c:v>-1.754757455619339</c:v>
                </c:pt>
                <c:pt idx="305">
                  <c:v>-1.6888690881639119</c:v>
                </c:pt>
                <c:pt idx="306">
                  <c:v>-1.623709641807471</c:v>
                </c:pt>
                <c:pt idx="307">
                  <c:v>-0.26722525724756718</c:v>
                </c:pt>
                <c:pt idx="308">
                  <c:v>2.527117815411196</c:v>
                </c:pt>
                <c:pt idx="309">
                  <c:v>2.5781095680830171</c:v>
                </c:pt>
                <c:pt idx="310">
                  <c:v>1.285895193378559</c:v>
                </c:pt>
                <c:pt idx="311">
                  <c:v>0.86381442718245438</c:v>
                </c:pt>
                <c:pt idx="312">
                  <c:v>-0.78749157838078199</c:v>
                </c:pt>
                <c:pt idx="313">
                  <c:v>-2.0234086948788792</c:v>
                </c:pt>
                <c:pt idx="314">
                  <c:v>-1.9361457239370079</c:v>
                </c:pt>
                <c:pt idx="315">
                  <c:v>-1.838028005314837</c:v>
                </c:pt>
                <c:pt idx="316">
                  <c:v>-1.7535274189884209</c:v>
                </c:pt>
                <c:pt idx="317">
                  <c:v>-1.6761458214073439</c:v>
                </c:pt>
                <c:pt idx="318">
                  <c:v>-1.5764585474190951</c:v>
                </c:pt>
                <c:pt idx="319">
                  <c:v>-2.5047233175407331</c:v>
                </c:pt>
                <c:pt idx="320">
                  <c:v>-1.142453791626975</c:v>
                </c:pt>
                <c:pt idx="321">
                  <c:v>0.13407314054900121</c:v>
                </c:pt>
                <c:pt idx="322">
                  <c:v>1.1867981793761919</c:v>
                </c:pt>
                <c:pt idx="323">
                  <c:v>1.778917601320708</c:v>
                </c:pt>
                <c:pt idx="324">
                  <c:v>-0.42130796397261672</c:v>
                </c:pt>
                <c:pt idx="325">
                  <c:v>2.1049338399103759</c:v>
                </c:pt>
                <c:pt idx="326">
                  <c:v>1.6766409513392659</c:v>
                </c:pt>
                <c:pt idx="327">
                  <c:v>2.2088953736949559</c:v>
                </c:pt>
                <c:pt idx="328">
                  <c:v>-2.0129015653946438</c:v>
                </c:pt>
                <c:pt idx="329">
                  <c:v>-1.739060951604195</c:v>
                </c:pt>
                <c:pt idx="330">
                  <c:v>-1.459213809112113</c:v>
                </c:pt>
                <c:pt idx="331">
                  <c:v>1.5798505236797089</c:v>
                </c:pt>
                <c:pt idx="332">
                  <c:v>-0.21397078858955479</c:v>
                </c:pt>
                <c:pt idx="333">
                  <c:v>-0.15537915268094221</c:v>
                </c:pt>
                <c:pt idx="334">
                  <c:v>0.50366145540194884</c:v>
                </c:pt>
                <c:pt idx="335">
                  <c:v>-0.28948973392934307</c:v>
                </c:pt>
                <c:pt idx="336">
                  <c:v>0.47064390925874799</c:v>
                </c:pt>
                <c:pt idx="337">
                  <c:v>1.2458588455731709</c:v>
                </c:pt>
                <c:pt idx="338">
                  <c:v>2.2861225724426268</c:v>
                </c:pt>
                <c:pt idx="339">
                  <c:v>5.3934358309656476</c:v>
                </c:pt>
                <c:pt idx="340">
                  <c:v>10.22892243919908</c:v>
                </c:pt>
                <c:pt idx="341">
                  <c:v>13.848630397170689</c:v>
                </c:pt>
                <c:pt idx="342">
                  <c:v>9.9917262542461192</c:v>
                </c:pt>
                <c:pt idx="343">
                  <c:v>4.0807841091017449</c:v>
                </c:pt>
                <c:pt idx="344">
                  <c:v>3.0835400318858781</c:v>
                </c:pt>
                <c:pt idx="345">
                  <c:v>5.2435008810941808</c:v>
                </c:pt>
                <c:pt idx="346">
                  <c:v>5.3303836692071984</c:v>
                </c:pt>
                <c:pt idx="347">
                  <c:v>3.6828174763724988</c:v>
                </c:pt>
                <c:pt idx="348">
                  <c:v>5.6222040552721806</c:v>
                </c:pt>
                <c:pt idx="349">
                  <c:v>5.269264666923168</c:v>
                </c:pt>
                <c:pt idx="350">
                  <c:v>4.1260190387144311</c:v>
                </c:pt>
                <c:pt idx="351">
                  <c:v>2.8599340181958368</c:v>
                </c:pt>
                <c:pt idx="352">
                  <c:v>2.4760267849637452</c:v>
                </c:pt>
                <c:pt idx="353">
                  <c:v>2.532699715201244</c:v>
                </c:pt>
                <c:pt idx="354">
                  <c:v>2.6096002992123091</c:v>
                </c:pt>
                <c:pt idx="355">
                  <c:v>3.5151159778777621</c:v>
                </c:pt>
                <c:pt idx="356">
                  <c:v>3.842721721943509</c:v>
                </c:pt>
                <c:pt idx="357">
                  <c:v>3.1118760564338199</c:v>
                </c:pt>
                <c:pt idx="358">
                  <c:v>3.3225409139242157E-2</c:v>
                </c:pt>
                <c:pt idx="359">
                  <c:v>-2.385681104165513</c:v>
                </c:pt>
                <c:pt idx="360">
                  <c:v>-2.1858498738585439</c:v>
                </c:pt>
                <c:pt idx="361">
                  <c:v>-2.0028916742709422</c:v>
                </c:pt>
                <c:pt idx="362">
                  <c:v>-0.75475336344730481</c:v>
                </c:pt>
                <c:pt idx="363">
                  <c:v>-0.17945370963512031</c:v>
                </c:pt>
                <c:pt idx="364">
                  <c:v>1.4577560593195671</c:v>
                </c:pt>
                <c:pt idx="365">
                  <c:v>2.2190066306126019</c:v>
                </c:pt>
                <c:pt idx="366">
                  <c:v>2.7062139325686561</c:v>
                </c:pt>
                <c:pt idx="367">
                  <c:v>4.1172102555469952</c:v>
                </c:pt>
                <c:pt idx="368">
                  <c:v>6.6638170931163607</c:v>
                </c:pt>
                <c:pt idx="369">
                  <c:v>6.9179988620563018</c:v>
                </c:pt>
                <c:pt idx="370">
                  <c:v>4.2979436685257566</c:v>
                </c:pt>
                <c:pt idx="371">
                  <c:v>2.0825927427832029</c:v>
                </c:pt>
                <c:pt idx="372">
                  <c:v>-2.06321901114489</c:v>
                </c:pt>
                <c:pt idx="373">
                  <c:v>-1.8159775683137289</c:v>
                </c:pt>
                <c:pt idx="374">
                  <c:v>-1.477473929271178</c:v>
                </c:pt>
                <c:pt idx="375">
                  <c:v>-1.1826295681148069</c:v>
                </c:pt>
                <c:pt idx="376">
                  <c:v>-1.983337492399607</c:v>
                </c:pt>
                <c:pt idx="377">
                  <c:v>-0.91247609552382292</c:v>
                </c:pt>
                <c:pt idx="378">
                  <c:v>-0.75772870222716482</c:v>
                </c:pt>
                <c:pt idx="379">
                  <c:v>-0.31965076641625151</c:v>
                </c:pt>
                <c:pt idx="380">
                  <c:v>-0.46807764842377669</c:v>
                </c:pt>
                <c:pt idx="381">
                  <c:v>-0.63927151829211992</c:v>
                </c:pt>
                <c:pt idx="382">
                  <c:v>-0.50410271667966466</c:v>
                </c:pt>
                <c:pt idx="383">
                  <c:v>-0.44250892900383387</c:v>
                </c:pt>
                <c:pt idx="384">
                  <c:v>-0.33355238013720551</c:v>
                </c:pt>
                <c:pt idx="385">
                  <c:v>0.26266307180517018</c:v>
                </c:pt>
                <c:pt idx="386">
                  <c:v>0.26266307180517018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0.37044947439905562</c:v>
                </c:pt>
                <c:pt idx="393">
                  <c:v>2.5207226128378148</c:v>
                </c:pt>
                <c:pt idx="394">
                  <c:v>3.7262682338461039</c:v>
                </c:pt>
                <c:pt idx="395">
                  <c:v>5.991352795178428</c:v>
                </c:pt>
                <c:pt idx="396">
                  <c:v>9.5665606852840224</c:v>
                </c:pt>
                <c:pt idx="397">
                  <c:v>13.2042202883735</c:v>
                </c:pt>
                <c:pt idx="398">
                  <c:v>15.45539014516779</c:v>
                </c:pt>
                <c:pt idx="399">
                  <c:v>11.702906789602441</c:v>
                </c:pt>
                <c:pt idx="400">
                  <c:v>4.8639259714862622</c:v>
                </c:pt>
                <c:pt idx="401">
                  <c:v>1.151011083510687</c:v>
                </c:pt>
                <c:pt idx="402">
                  <c:v>-1.5397497546373811</c:v>
                </c:pt>
                <c:pt idx="403">
                  <c:v>-2.0129015653946438</c:v>
                </c:pt>
                <c:pt idx="404">
                  <c:v>-1.8450871549395109</c:v>
                </c:pt>
                <c:pt idx="405">
                  <c:v>-1.710477205074741</c:v>
                </c:pt>
                <c:pt idx="406">
                  <c:v>-1.56959641729841</c:v>
                </c:pt>
                <c:pt idx="407">
                  <c:v>-1.413795665172809</c:v>
                </c:pt>
                <c:pt idx="408">
                  <c:v>-1.2617406755428751</c:v>
                </c:pt>
                <c:pt idx="409">
                  <c:v>-0.3419551592678145</c:v>
                </c:pt>
                <c:pt idx="410">
                  <c:v>1.186687586220432</c:v>
                </c:pt>
                <c:pt idx="411">
                  <c:v>1.6204033767271371</c:v>
                </c:pt>
                <c:pt idx="412">
                  <c:v>1.8558251973023581</c:v>
                </c:pt>
                <c:pt idx="413">
                  <c:v>1.994564140876264</c:v>
                </c:pt>
                <c:pt idx="414">
                  <c:v>2.8755551363279088</c:v>
                </c:pt>
                <c:pt idx="415">
                  <c:v>4.8239892953203594</c:v>
                </c:pt>
                <c:pt idx="416">
                  <c:v>5.9310992201570967</c:v>
                </c:pt>
                <c:pt idx="417">
                  <c:v>4.3690143262231249</c:v>
                </c:pt>
                <c:pt idx="418">
                  <c:v>2.0046690234638689</c:v>
                </c:pt>
                <c:pt idx="419">
                  <c:v>-0.80320720311402471</c:v>
                </c:pt>
                <c:pt idx="420">
                  <c:v>-1.2127117670650751</c:v>
                </c:pt>
                <c:pt idx="421">
                  <c:v>-0.46699730808709078</c:v>
                </c:pt>
                <c:pt idx="422">
                  <c:v>1.2585027756380831</c:v>
                </c:pt>
                <c:pt idx="423">
                  <c:v>2.7102635381601878</c:v>
                </c:pt>
                <c:pt idx="424">
                  <c:v>5.0243157704698866</c:v>
                </c:pt>
                <c:pt idx="425">
                  <c:v>9.9399217220679805</c:v>
                </c:pt>
                <c:pt idx="426">
                  <c:v>17.981378472843659</c:v>
                </c:pt>
                <c:pt idx="427">
                  <c:v>24.284394782404441</c:v>
                </c:pt>
                <c:pt idx="428">
                  <c:v>18.765081787846139</c:v>
                </c:pt>
                <c:pt idx="429">
                  <c:v>7.4342158894131352</c:v>
                </c:pt>
                <c:pt idx="430">
                  <c:v>1.18955807043745</c:v>
                </c:pt>
                <c:pt idx="431">
                  <c:v>-0.81762110697342782</c:v>
                </c:pt>
                <c:pt idx="432">
                  <c:v>-0.9362681428021703</c:v>
                </c:pt>
                <c:pt idx="433">
                  <c:v>1.398435704028516</c:v>
                </c:pt>
                <c:pt idx="434">
                  <c:v>1.9950382590251601</c:v>
                </c:pt>
                <c:pt idx="435">
                  <c:v>-0.77721935919791096</c:v>
                </c:pt>
                <c:pt idx="436">
                  <c:v>-1.5301130433861341</c:v>
                </c:pt>
                <c:pt idx="437">
                  <c:v>-2.36430665658078</c:v>
                </c:pt>
                <c:pt idx="438">
                  <c:v>-1.9829248801150201</c:v>
                </c:pt>
                <c:pt idx="439">
                  <c:v>-1.5233617230572829</c:v>
                </c:pt>
                <c:pt idx="440">
                  <c:v>-2.1793715869638519</c:v>
                </c:pt>
                <c:pt idx="441">
                  <c:v>-1.225150435032323</c:v>
                </c:pt>
                <c:pt idx="442">
                  <c:v>-1.0599851545059951</c:v>
                </c:pt>
                <c:pt idx="443">
                  <c:v>-0.24727415295122679</c:v>
                </c:pt>
                <c:pt idx="444">
                  <c:v>0.26266307180517018</c:v>
                </c:pt>
                <c:pt idx="445">
                  <c:v>0.26266307180517018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0.26266307180517018</c:v>
                </c:pt>
                <c:pt idx="512">
                  <c:v>0.50103368738135856</c:v>
                </c:pt>
                <c:pt idx="513">
                  <c:v>2.958596673620967</c:v>
                </c:pt>
                <c:pt idx="514">
                  <c:v>6.075928249596422</c:v>
                </c:pt>
                <c:pt idx="515">
                  <c:v>11.27553900460495</c:v>
                </c:pt>
                <c:pt idx="516">
                  <c:v>13.77947978361388</c:v>
                </c:pt>
                <c:pt idx="517">
                  <c:v>10.38165405299973</c:v>
                </c:pt>
                <c:pt idx="518">
                  <c:v>3.9048941529734962</c:v>
                </c:pt>
                <c:pt idx="519">
                  <c:v>0.87567164802123354</c:v>
                </c:pt>
                <c:pt idx="520">
                  <c:v>-0.9173197402185137</c:v>
                </c:pt>
                <c:pt idx="521">
                  <c:v>-0.63323162091952234</c:v>
                </c:pt>
                <c:pt idx="522">
                  <c:v>-0.82166860722988155</c:v>
                </c:pt>
                <c:pt idx="523">
                  <c:v>-1.486624193443147</c:v>
                </c:pt>
                <c:pt idx="524">
                  <c:v>-1.279447279811069</c:v>
                </c:pt>
                <c:pt idx="525">
                  <c:v>-1.983337492399607</c:v>
                </c:pt>
                <c:pt idx="526">
                  <c:v>-1.208171997362026</c:v>
                </c:pt>
                <c:pt idx="527">
                  <c:v>-0.92941868888908896</c:v>
                </c:pt>
                <c:pt idx="528">
                  <c:v>-0.23746166862429649</c:v>
                </c:pt>
                <c:pt idx="529">
                  <c:v>0.25287715459880222</c:v>
                </c:pt>
                <c:pt idx="530">
                  <c:v>0.25202352284298229</c:v>
                </c:pt>
                <c:pt idx="531">
                  <c:v>0</c:v>
                </c:pt>
                <c:pt idx="532">
                  <c:v>0</c:v>
                </c:pt>
                <c:pt idx="533">
                  <c:v>0.35103403226507479</c:v>
                </c:pt>
                <c:pt idx="534">
                  <c:v>1.9023044993728959</c:v>
                </c:pt>
                <c:pt idx="535">
                  <c:v>2.1941532304817239</c:v>
                </c:pt>
                <c:pt idx="536">
                  <c:v>2.9444939150768481</c:v>
                </c:pt>
                <c:pt idx="537">
                  <c:v>6.0727599335796754</c:v>
                </c:pt>
                <c:pt idx="538">
                  <c:v>13.117725058914131</c:v>
                </c:pt>
                <c:pt idx="539">
                  <c:v>18.172951776176141</c:v>
                </c:pt>
                <c:pt idx="540">
                  <c:v>12.70947789927439</c:v>
                </c:pt>
                <c:pt idx="541">
                  <c:v>3.9852755225473069</c:v>
                </c:pt>
                <c:pt idx="542">
                  <c:v>1.9243568072757591</c:v>
                </c:pt>
                <c:pt idx="543">
                  <c:v>0.88275139304321748</c:v>
                </c:pt>
                <c:pt idx="544">
                  <c:v>-0.70728526967546723</c:v>
                </c:pt>
                <c:pt idx="545">
                  <c:v>-1.913589470134734</c:v>
                </c:pt>
                <c:pt idx="546">
                  <c:v>-1.7009801929314661</c:v>
                </c:pt>
                <c:pt idx="547">
                  <c:v>-1.5510603016124911</c:v>
                </c:pt>
                <c:pt idx="548">
                  <c:v>-0.55574378724733908</c:v>
                </c:pt>
                <c:pt idx="549">
                  <c:v>-0.81798178220746465</c:v>
                </c:pt>
                <c:pt idx="550">
                  <c:v>-0.78221133645058416</c:v>
                </c:pt>
                <c:pt idx="551">
                  <c:v>4.271024486573672E-2</c:v>
                </c:pt>
                <c:pt idx="552">
                  <c:v>0.2476072592574747</c:v>
                </c:pt>
                <c:pt idx="553">
                  <c:v>9.4884152703185135E-2</c:v>
                </c:pt>
                <c:pt idx="554">
                  <c:v>0.90526668560753876</c:v>
                </c:pt>
                <c:pt idx="555">
                  <c:v>1.281522485342798</c:v>
                </c:pt>
                <c:pt idx="556">
                  <c:v>1.636093738087429</c:v>
                </c:pt>
                <c:pt idx="557">
                  <c:v>2.3701960658417942</c:v>
                </c:pt>
                <c:pt idx="558">
                  <c:v>2.4973232395782849</c:v>
                </c:pt>
                <c:pt idx="559">
                  <c:v>5.4273551533381186</c:v>
                </c:pt>
                <c:pt idx="560">
                  <c:v>5.6289432417726832</c:v>
                </c:pt>
                <c:pt idx="561">
                  <c:v>1.5220167600121091</c:v>
                </c:pt>
                <c:pt idx="562">
                  <c:v>1.7823549000021699</c:v>
                </c:pt>
                <c:pt idx="563">
                  <c:v>0.77000211236207161</c:v>
                </c:pt>
                <c:pt idx="564">
                  <c:v>-1.2705881070538869</c:v>
                </c:pt>
                <c:pt idx="565">
                  <c:v>-1.6466225075977561</c:v>
                </c:pt>
                <c:pt idx="566">
                  <c:v>-0.90245407724142557</c:v>
                </c:pt>
                <c:pt idx="567">
                  <c:v>0.19306806827852019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0.1733986684892222</c:v>
                </c:pt>
                <c:pt idx="601">
                  <c:v>0.4982663772529573</c:v>
                </c:pt>
                <c:pt idx="602">
                  <c:v>1.504489980775108</c:v>
                </c:pt>
                <c:pt idx="603">
                  <c:v>3.9275592330031608</c:v>
                </c:pt>
                <c:pt idx="604">
                  <c:v>8.2452796770363808</c:v>
                </c:pt>
                <c:pt idx="605">
                  <c:v>13.83341743279396</c:v>
                </c:pt>
                <c:pt idx="606">
                  <c:v>20.11474309291636</c:v>
                </c:pt>
                <c:pt idx="607">
                  <c:v>24.700350200764671</c:v>
                </c:pt>
                <c:pt idx="608">
                  <c:v>25.38909068080612</c:v>
                </c:pt>
                <c:pt idx="609">
                  <c:v>26.157390589948811</c:v>
                </c:pt>
                <c:pt idx="610">
                  <c:v>29.405381023540961</c:v>
                </c:pt>
                <c:pt idx="611">
                  <c:v>32.207767333314102</c:v>
                </c:pt>
                <c:pt idx="612">
                  <c:v>26.04387780068118</c:v>
                </c:pt>
                <c:pt idx="613">
                  <c:v>13.753264168003531</c:v>
                </c:pt>
                <c:pt idx="614">
                  <c:v>5.2895990335955219</c:v>
                </c:pt>
                <c:pt idx="615">
                  <c:v>4.3598011530869174</c:v>
                </c:pt>
                <c:pt idx="616">
                  <c:v>4.8866291746581894</c:v>
                </c:pt>
                <c:pt idx="617">
                  <c:v>3.572063591156974</c:v>
                </c:pt>
                <c:pt idx="618">
                  <c:v>1.191164545012388</c:v>
                </c:pt>
                <c:pt idx="619">
                  <c:v>-1.262575119676935</c:v>
                </c:pt>
                <c:pt idx="620">
                  <c:v>-1.7812049597812161</c:v>
                </c:pt>
                <c:pt idx="621">
                  <c:v>-0.3243480324728597</c:v>
                </c:pt>
                <c:pt idx="622">
                  <c:v>3.112997913714068</c:v>
                </c:pt>
                <c:pt idx="623">
                  <c:v>5.2218460679475696</c:v>
                </c:pt>
                <c:pt idx="624">
                  <c:v>8.0018905592750009</c:v>
                </c:pt>
                <c:pt idx="625">
                  <c:v>9.9661904620223059</c:v>
                </c:pt>
                <c:pt idx="626">
                  <c:v>8.7068155106943834</c:v>
                </c:pt>
                <c:pt idx="627">
                  <c:v>6.1065817560947968</c:v>
                </c:pt>
                <c:pt idx="628">
                  <c:v>5.0652445830591919</c:v>
                </c:pt>
                <c:pt idx="629">
                  <c:v>5.3096661072302664</c:v>
                </c:pt>
                <c:pt idx="630">
                  <c:v>7.5961152868462403</c:v>
                </c:pt>
                <c:pt idx="631">
                  <c:v>11.700134909322999</c:v>
                </c:pt>
                <c:pt idx="632">
                  <c:v>14.024390444790299</c:v>
                </c:pt>
                <c:pt idx="633">
                  <c:v>16.1611253519937</c:v>
                </c:pt>
                <c:pt idx="634">
                  <c:v>17.30100651064576</c:v>
                </c:pt>
                <c:pt idx="635">
                  <c:v>16.237932562308451</c:v>
                </c:pt>
                <c:pt idx="636">
                  <c:v>12.60468426057664</c:v>
                </c:pt>
                <c:pt idx="637">
                  <c:v>7.8618168502899346</c:v>
                </c:pt>
                <c:pt idx="638">
                  <c:v>6.0849552048399582</c:v>
                </c:pt>
                <c:pt idx="639">
                  <c:v>5.3761684383300103</c:v>
                </c:pt>
                <c:pt idx="640">
                  <c:v>4.8066939140021594</c:v>
                </c:pt>
                <c:pt idx="641">
                  <c:v>7.5922096502549579</c:v>
                </c:pt>
                <c:pt idx="642">
                  <c:v>14.696028379589171</c:v>
                </c:pt>
                <c:pt idx="643">
                  <c:v>17.42621267424807</c:v>
                </c:pt>
                <c:pt idx="644">
                  <c:v>11.837238325406149</c:v>
                </c:pt>
                <c:pt idx="645">
                  <c:v>9.6747897858090575</c:v>
                </c:pt>
                <c:pt idx="646">
                  <c:v>10.98136971005883</c:v>
                </c:pt>
                <c:pt idx="647">
                  <c:v>10.98377904657648</c:v>
                </c:pt>
                <c:pt idx="648">
                  <c:v>10.32228900401719</c:v>
                </c:pt>
                <c:pt idx="649">
                  <c:v>8.1858628284760151</c:v>
                </c:pt>
                <c:pt idx="650">
                  <c:v>4.1214534643682752</c:v>
                </c:pt>
                <c:pt idx="651">
                  <c:v>-1.7827219425648739</c:v>
                </c:pt>
                <c:pt idx="652">
                  <c:v>-1.718261694933364</c:v>
                </c:pt>
                <c:pt idx="653">
                  <c:v>-2.0866450214306398</c:v>
                </c:pt>
                <c:pt idx="654">
                  <c:v>-1.9937738797979809</c:v>
                </c:pt>
                <c:pt idx="655">
                  <c:v>-1.8617580266993781</c:v>
                </c:pt>
                <c:pt idx="656">
                  <c:v>-1.6845027268512951</c:v>
                </c:pt>
                <c:pt idx="657">
                  <c:v>-2.1376237127632338</c:v>
                </c:pt>
                <c:pt idx="658">
                  <c:v>-1.967157059911967</c:v>
                </c:pt>
                <c:pt idx="659">
                  <c:v>-1.831951076837381</c:v>
                </c:pt>
                <c:pt idx="660">
                  <c:v>-1.634896042501518</c:v>
                </c:pt>
                <c:pt idx="661">
                  <c:v>-2.2901333194854399</c:v>
                </c:pt>
                <c:pt idx="662">
                  <c:v>-1.7581948034587691</c:v>
                </c:pt>
                <c:pt idx="663">
                  <c:v>-1.2705881070538869</c:v>
                </c:pt>
                <c:pt idx="664">
                  <c:v>-1.525854854701497</c:v>
                </c:pt>
                <c:pt idx="665">
                  <c:v>0.85475168086077002</c:v>
                </c:pt>
                <c:pt idx="666">
                  <c:v>2.8011457148056009</c:v>
                </c:pt>
                <c:pt idx="667">
                  <c:v>9.3666141249224513</c:v>
                </c:pt>
                <c:pt idx="668">
                  <c:v>16.824894398631759</c:v>
                </c:pt>
                <c:pt idx="669">
                  <c:v>18.358842939940171</c:v>
                </c:pt>
                <c:pt idx="670">
                  <c:v>24.441106269253329</c:v>
                </c:pt>
                <c:pt idx="671">
                  <c:v>17.793948024306491</c:v>
                </c:pt>
                <c:pt idx="672">
                  <c:v>13.17123406308947</c:v>
                </c:pt>
                <c:pt idx="673">
                  <c:v>15.24705901160149</c:v>
                </c:pt>
                <c:pt idx="674">
                  <c:v>17.540245312714681</c:v>
                </c:pt>
                <c:pt idx="675">
                  <c:v>11.58173791759207</c:v>
                </c:pt>
                <c:pt idx="676">
                  <c:v>5.6799801803864582</c:v>
                </c:pt>
                <c:pt idx="677">
                  <c:v>2.082437367520563</c:v>
                </c:pt>
                <c:pt idx="678">
                  <c:v>-2.124817956208426</c:v>
                </c:pt>
                <c:pt idx="679">
                  <c:v>-1.9176197908626911</c:v>
                </c:pt>
                <c:pt idx="680">
                  <c:v>-1.6820621900160191</c:v>
                </c:pt>
                <c:pt idx="681">
                  <c:v>-2.407137587989721</c:v>
                </c:pt>
                <c:pt idx="682">
                  <c:v>-1.9630282284686851</c:v>
                </c:pt>
                <c:pt idx="683">
                  <c:v>-1.796652501878671</c:v>
                </c:pt>
                <c:pt idx="684">
                  <c:v>-1.5881895618942989</c:v>
                </c:pt>
                <c:pt idx="685">
                  <c:v>6.2515645738927796</c:v>
                </c:pt>
                <c:pt idx="686">
                  <c:v>11.71715152078548</c:v>
                </c:pt>
                <c:pt idx="687">
                  <c:v>10.75788634030917</c:v>
                </c:pt>
                <c:pt idx="688">
                  <c:v>11.84683940852014</c:v>
                </c:pt>
                <c:pt idx="689">
                  <c:v>14.141731510233599</c:v>
                </c:pt>
                <c:pt idx="690">
                  <c:v>8.9501775902796581</c:v>
                </c:pt>
                <c:pt idx="691">
                  <c:v>4.005532888833514</c:v>
                </c:pt>
                <c:pt idx="692">
                  <c:v>5.0323477077870269</c:v>
                </c:pt>
                <c:pt idx="693">
                  <c:v>7.7918656778932007</c:v>
                </c:pt>
                <c:pt idx="694">
                  <c:v>7.1777431934551492</c:v>
                </c:pt>
                <c:pt idx="695">
                  <c:v>4.939072913828249</c:v>
                </c:pt>
                <c:pt idx="696">
                  <c:v>-1.7176858338104091</c:v>
                </c:pt>
                <c:pt idx="697">
                  <c:v>-1.47839125953853</c:v>
                </c:pt>
                <c:pt idx="698">
                  <c:v>-2.269120487034372</c:v>
                </c:pt>
                <c:pt idx="699">
                  <c:v>-1.9928994712583541</c:v>
                </c:pt>
                <c:pt idx="700">
                  <c:v>-0.73913288803300736</c:v>
                </c:pt>
                <c:pt idx="701">
                  <c:v>0.74188614155439492</c:v>
                </c:pt>
                <c:pt idx="702">
                  <c:v>1.8024401100878289</c:v>
                </c:pt>
                <c:pt idx="703">
                  <c:v>2.221351051834541</c:v>
                </c:pt>
                <c:pt idx="704">
                  <c:v>0.47245180906428991</c:v>
                </c:pt>
                <c:pt idx="705">
                  <c:v>-1.6820320662435799</c:v>
                </c:pt>
                <c:pt idx="706">
                  <c:v>-1.495788028665884</c:v>
                </c:pt>
                <c:pt idx="707">
                  <c:v>-2.6364314626382952</c:v>
                </c:pt>
                <c:pt idx="708">
                  <c:v>-1.786324698182564</c:v>
                </c:pt>
                <c:pt idx="709">
                  <c:v>1.4131628838243551</c:v>
                </c:pt>
                <c:pt idx="710">
                  <c:v>7.203024163050781</c:v>
                </c:pt>
                <c:pt idx="711">
                  <c:v>14.79736961173302</c:v>
                </c:pt>
                <c:pt idx="712">
                  <c:v>10.32110455333245</c:v>
                </c:pt>
                <c:pt idx="713">
                  <c:v>1.4930389709841301</c:v>
                </c:pt>
                <c:pt idx="714">
                  <c:v>-1.806306953459226</c:v>
                </c:pt>
                <c:pt idx="715">
                  <c:v>-1.5510603016124911</c:v>
                </c:pt>
                <c:pt idx="716">
                  <c:v>-2.3825106198497621</c:v>
                </c:pt>
                <c:pt idx="717">
                  <c:v>-0.1608403847115423</c:v>
                </c:pt>
                <c:pt idx="718">
                  <c:v>2.017356656807197</c:v>
                </c:pt>
                <c:pt idx="719">
                  <c:v>5.9973918025469146</c:v>
                </c:pt>
                <c:pt idx="720">
                  <c:v>9.7253218191938906</c:v>
                </c:pt>
                <c:pt idx="721">
                  <c:v>8.2929232249254081</c:v>
                </c:pt>
                <c:pt idx="722">
                  <c:v>8.8071223425722351</c:v>
                </c:pt>
                <c:pt idx="723">
                  <c:v>7.7358103234177351</c:v>
                </c:pt>
                <c:pt idx="724">
                  <c:v>10.013973528870419</c:v>
                </c:pt>
                <c:pt idx="725">
                  <c:v>14.79934089335512</c:v>
                </c:pt>
                <c:pt idx="726">
                  <c:v>23.849002876707939</c:v>
                </c:pt>
                <c:pt idx="727">
                  <c:v>26.938886007149531</c:v>
                </c:pt>
                <c:pt idx="728">
                  <c:v>19.053878963263109</c:v>
                </c:pt>
                <c:pt idx="729">
                  <c:v>17.5294030494053</c:v>
                </c:pt>
                <c:pt idx="730">
                  <c:v>9.6353782005144026</c:v>
                </c:pt>
                <c:pt idx="731">
                  <c:v>5.2394539501594961</c:v>
                </c:pt>
                <c:pt idx="732">
                  <c:v>5.8058625973796838</c:v>
                </c:pt>
                <c:pt idx="733">
                  <c:v>6.1428696803312937</c:v>
                </c:pt>
                <c:pt idx="734">
                  <c:v>6.4656053767504549</c:v>
                </c:pt>
                <c:pt idx="735">
                  <c:v>7.1398561116464938</c:v>
                </c:pt>
                <c:pt idx="736">
                  <c:v>8.6081945695320012</c:v>
                </c:pt>
                <c:pt idx="737">
                  <c:v>8.9025049794343243</c:v>
                </c:pt>
                <c:pt idx="738">
                  <c:v>5.0055816645481377</c:v>
                </c:pt>
                <c:pt idx="739">
                  <c:v>9.4550126475454768</c:v>
                </c:pt>
                <c:pt idx="740">
                  <c:v>14.63575405623796</c:v>
                </c:pt>
                <c:pt idx="741">
                  <c:v>12.666383109022609</c:v>
                </c:pt>
                <c:pt idx="742">
                  <c:v>8.6528450632195959</c:v>
                </c:pt>
                <c:pt idx="743">
                  <c:v>5.721822632917104</c:v>
                </c:pt>
                <c:pt idx="744">
                  <c:v>6.0460065004259853</c:v>
                </c:pt>
                <c:pt idx="745">
                  <c:v>5.5249099694314081</c:v>
                </c:pt>
                <c:pt idx="746">
                  <c:v>7.3271284871637352</c:v>
                </c:pt>
                <c:pt idx="747">
                  <c:v>9.908438379481769</c:v>
                </c:pt>
                <c:pt idx="748">
                  <c:v>12.114862972837219</c:v>
                </c:pt>
                <c:pt idx="749">
                  <c:v>11.092246181106081</c:v>
                </c:pt>
                <c:pt idx="750">
                  <c:v>7.2032158146445546</c:v>
                </c:pt>
                <c:pt idx="751">
                  <c:v>5.5069180292588769</c:v>
                </c:pt>
                <c:pt idx="752">
                  <c:v>4.388174163247105</c:v>
                </c:pt>
                <c:pt idx="753">
                  <c:v>0.94073367003283181</c:v>
                </c:pt>
                <c:pt idx="754">
                  <c:v>-0.77859157643420429</c:v>
                </c:pt>
                <c:pt idx="755">
                  <c:v>-1.220706127098881</c:v>
                </c:pt>
                <c:pt idx="756">
                  <c:v>-1.821399995482031</c:v>
                </c:pt>
                <c:pt idx="757">
                  <c:v>-1.706367004726361</c:v>
                </c:pt>
                <c:pt idx="758">
                  <c:v>-2.1440375684551509</c:v>
                </c:pt>
                <c:pt idx="759">
                  <c:v>-1.8198164280222471</c:v>
                </c:pt>
                <c:pt idx="760">
                  <c:v>-1.5185816011628599</c:v>
                </c:pt>
                <c:pt idx="761">
                  <c:v>-2.0531195358377481</c:v>
                </c:pt>
                <c:pt idx="762">
                  <c:v>-1.541813439006124</c:v>
                </c:pt>
                <c:pt idx="763">
                  <c:v>-1.1738953557632921</c:v>
                </c:pt>
                <c:pt idx="764">
                  <c:v>-0.66997829429838762</c:v>
                </c:pt>
                <c:pt idx="765">
                  <c:v>6.1056560053040609</c:v>
                </c:pt>
                <c:pt idx="766">
                  <c:v>10.002385884409311</c:v>
                </c:pt>
                <c:pt idx="767">
                  <c:v>11.526719476450941</c:v>
                </c:pt>
                <c:pt idx="768">
                  <c:v>13.513993690109681</c:v>
                </c:pt>
                <c:pt idx="769">
                  <c:v>17.736369634916851</c:v>
                </c:pt>
                <c:pt idx="770">
                  <c:v>27.521429033246061</c:v>
                </c:pt>
                <c:pt idx="771">
                  <c:v>31.173733413016819</c:v>
                </c:pt>
                <c:pt idx="772">
                  <c:v>34.534789865096727</c:v>
                </c:pt>
                <c:pt idx="773">
                  <c:v>31.956484953340929</c:v>
                </c:pt>
                <c:pt idx="774">
                  <c:v>28.067831137403509</c:v>
                </c:pt>
                <c:pt idx="775">
                  <c:v>34.869350127715052</c:v>
                </c:pt>
                <c:pt idx="776">
                  <c:v>30.146950414371911</c:v>
                </c:pt>
                <c:pt idx="777">
                  <c:v>24.304353184139391</c:v>
                </c:pt>
                <c:pt idx="778">
                  <c:v>24.11656890018595</c:v>
                </c:pt>
                <c:pt idx="779">
                  <c:v>22.60780342921689</c:v>
                </c:pt>
                <c:pt idx="780">
                  <c:v>19.455118981792769</c:v>
                </c:pt>
                <c:pt idx="781">
                  <c:v>17.02143097515156</c:v>
                </c:pt>
                <c:pt idx="782">
                  <c:v>14.808070357365869</c:v>
                </c:pt>
                <c:pt idx="783">
                  <c:v>12.85282027605327</c:v>
                </c:pt>
                <c:pt idx="784">
                  <c:v>11.870658464811671</c:v>
                </c:pt>
                <c:pt idx="785">
                  <c:v>15.01846206328241</c:v>
                </c:pt>
                <c:pt idx="786">
                  <c:v>16.319345322633879</c:v>
                </c:pt>
                <c:pt idx="787">
                  <c:v>12.30154498774086</c:v>
                </c:pt>
                <c:pt idx="788">
                  <c:v>9.4209272050641566</c:v>
                </c:pt>
                <c:pt idx="789">
                  <c:v>9.6897598470117998</c:v>
                </c:pt>
                <c:pt idx="790">
                  <c:v>11.556809017782509</c:v>
                </c:pt>
                <c:pt idx="791">
                  <c:v>13.401933507975841</c:v>
                </c:pt>
                <c:pt idx="792">
                  <c:v>10.90819586388181</c:v>
                </c:pt>
                <c:pt idx="793">
                  <c:v>-1.1887054665034269</c:v>
                </c:pt>
                <c:pt idx="794">
                  <c:v>-1.687074920925979</c:v>
                </c:pt>
                <c:pt idx="795">
                  <c:v>-1.9175256652706081</c:v>
                </c:pt>
                <c:pt idx="796">
                  <c:v>-1.7325247457900901</c:v>
                </c:pt>
                <c:pt idx="797">
                  <c:v>-1.957048597662328</c:v>
                </c:pt>
                <c:pt idx="798">
                  <c:v>-1.759176549145512</c:v>
                </c:pt>
                <c:pt idx="799">
                  <c:v>-1.6453500247491299</c:v>
                </c:pt>
                <c:pt idx="800">
                  <c:v>1.843487135447712</c:v>
                </c:pt>
                <c:pt idx="801">
                  <c:v>5.8311155841147064</c:v>
                </c:pt>
                <c:pt idx="802">
                  <c:v>15.603020143034341</c:v>
                </c:pt>
                <c:pt idx="803">
                  <c:v>29.25657548151181</c:v>
                </c:pt>
                <c:pt idx="804">
                  <c:v>33.761224891401127</c:v>
                </c:pt>
                <c:pt idx="805">
                  <c:v>23.864447432366489</c:v>
                </c:pt>
                <c:pt idx="806">
                  <c:v>12.37764742206428</c:v>
                </c:pt>
                <c:pt idx="807">
                  <c:v>5.8299491622111574</c:v>
                </c:pt>
                <c:pt idx="808">
                  <c:v>-0.70511124272803816</c:v>
                </c:pt>
                <c:pt idx="809">
                  <c:v>-2.0493128100719971</c:v>
                </c:pt>
                <c:pt idx="810">
                  <c:v>-1.975381490818535</c:v>
                </c:pt>
                <c:pt idx="811">
                  <c:v>-1.8707651319108389</c:v>
                </c:pt>
                <c:pt idx="812">
                  <c:v>-1.706367004726361</c:v>
                </c:pt>
                <c:pt idx="813">
                  <c:v>-1.5336629258637879</c:v>
                </c:pt>
                <c:pt idx="814">
                  <c:v>-1.905302552609905</c:v>
                </c:pt>
                <c:pt idx="815">
                  <c:v>-1.6407713415661951</c:v>
                </c:pt>
                <c:pt idx="816">
                  <c:v>-2.3218014303902699</c:v>
                </c:pt>
                <c:pt idx="817">
                  <c:v>-1.874344955737725</c:v>
                </c:pt>
                <c:pt idx="818">
                  <c:v>-1.504965511181247</c:v>
                </c:pt>
                <c:pt idx="819">
                  <c:v>1.707095757942644</c:v>
                </c:pt>
                <c:pt idx="820">
                  <c:v>8.4474923335792216</c:v>
                </c:pt>
                <c:pt idx="821">
                  <c:v>14.79440952367972</c:v>
                </c:pt>
                <c:pt idx="822">
                  <c:v>15.110296655024561</c:v>
                </c:pt>
                <c:pt idx="823">
                  <c:v>16.60556678846201</c:v>
                </c:pt>
                <c:pt idx="824">
                  <c:v>15.55346226517592</c:v>
                </c:pt>
                <c:pt idx="825">
                  <c:v>14.155113716572631</c:v>
                </c:pt>
                <c:pt idx="826">
                  <c:v>15.423916159718541</c:v>
                </c:pt>
                <c:pt idx="827">
                  <c:v>14.53506462025218</c:v>
                </c:pt>
                <c:pt idx="828">
                  <c:v>17.289564925517201</c:v>
                </c:pt>
                <c:pt idx="829">
                  <c:v>22.22233541153933</c:v>
                </c:pt>
                <c:pt idx="830">
                  <c:v>22.819447747956652</c:v>
                </c:pt>
                <c:pt idx="831">
                  <c:v>19.600138476677021</c:v>
                </c:pt>
                <c:pt idx="832">
                  <c:v>11.978531134182759</c:v>
                </c:pt>
                <c:pt idx="833">
                  <c:v>8.6917459993350779</c:v>
                </c:pt>
                <c:pt idx="834">
                  <c:v>10.279948167666131</c:v>
                </c:pt>
                <c:pt idx="835">
                  <c:v>10.42812590005467</c:v>
                </c:pt>
                <c:pt idx="836">
                  <c:v>9.1877681685769694</c:v>
                </c:pt>
                <c:pt idx="837">
                  <c:v>10.117909084984539</c:v>
                </c:pt>
                <c:pt idx="838">
                  <c:v>13.256203123628939</c:v>
                </c:pt>
                <c:pt idx="839">
                  <c:v>13.125083515857041</c:v>
                </c:pt>
                <c:pt idx="840">
                  <c:v>12.132173031806079</c:v>
                </c:pt>
                <c:pt idx="841">
                  <c:v>15.30673812197319</c:v>
                </c:pt>
                <c:pt idx="842">
                  <c:v>18.127636013321791</c:v>
                </c:pt>
                <c:pt idx="843">
                  <c:v>16.57790774137397</c:v>
                </c:pt>
                <c:pt idx="844">
                  <c:v>12.072932782789</c:v>
                </c:pt>
                <c:pt idx="845">
                  <c:v>9.2481730150821875</c:v>
                </c:pt>
                <c:pt idx="846">
                  <c:v>8.998108719251297</c:v>
                </c:pt>
                <c:pt idx="847">
                  <c:v>10.195620887938819</c:v>
                </c:pt>
                <c:pt idx="848">
                  <c:v>14.250383587713941</c:v>
                </c:pt>
                <c:pt idx="849">
                  <c:v>19.923753274325179</c:v>
                </c:pt>
                <c:pt idx="850">
                  <c:v>20.518966603019521</c:v>
                </c:pt>
                <c:pt idx="851">
                  <c:v>15.58454261454335</c:v>
                </c:pt>
                <c:pt idx="852">
                  <c:v>14.318021641787251</c:v>
                </c:pt>
                <c:pt idx="853">
                  <c:v>15.2123579594939</c:v>
                </c:pt>
                <c:pt idx="854">
                  <c:v>14.465543234188839</c:v>
                </c:pt>
                <c:pt idx="855">
                  <c:v>11.69460122775528</c:v>
                </c:pt>
                <c:pt idx="856">
                  <c:v>8.6380127505636182</c:v>
                </c:pt>
                <c:pt idx="857">
                  <c:v>14.2670629222643</c:v>
                </c:pt>
                <c:pt idx="858">
                  <c:v>22.58286378201073</c:v>
                </c:pt>
                <c:pt idx="859">
                  <c:v>22.582247983725889</c:v>
                </c:pt>
                <c:pt idx="860">
                  <c:v>17.335067823464069</c:v>
                </c:pt>
                <c:pt idx="861">
                  <c:v>18.7828727671519</c:v>
                </c:pt>
                <c:pt idx="862">
                  <c:v>33.419897639502047</c:v>
                </c:pt>
                <c:pt idx="863">
                  <c:v>33.093535772278827</c:v>
                </c:pt>
                <c:pt idx="864">
                  <c:v>19.492891765784972</c:v>
                </c:pt>
                <c:pt idx="865">
                  <c:v>16.826566116756169</c:v>
                </c:pt>
                <c:pt idx="866">
                  <c:v>22.22408590874106</c:v>
                </c:pt>
                <c:pt idx="867">
                  <c:v>29.668204409098809</c:v>
                </c:pt>
                <c:pt idx="868">
                  <c:v>26.058594385105788</c:v>
                </c:pt>
                <c:pt idx="869">
                  <c:v>15.02040421490808</c:v>
                </c:pt>
                <c:pt idx="870">
                  <c:v>9.9710581271797345</c:v>
                </c:pt>
                <c:pt idx="871">
                  <c:v>8.4922407098775583</c:v>
                </c:pt>
                <c:pt idx="872">
                  <c:v>8.0371229541554783</c:v>
                </c:pt>
                <c:pt idx="873">
                  <c:v>7.0423071249202138</c:v>
                </c:pt>
                <c:pt idx="874">
                  <c:v>3.631757131973206</c:v>
                </c:pt>
                <c:pt idx="875">
                  <c:v>0.96886097636405866</c:v>
                </c:pt>
                <c:pt idx="876">
                  <c:v>-1.967415541399383</c:v>
                </c:pt>
                <c:pt idx="877">
                  <c:v>-1.2753249526305179</c:v>
                </c:pt>
                <c:pt idx="878">
                  <c:v>3.6071721344277332</c:v>
                </c:pt>
                <c:pt idx="879">
                  <c:v>10.62222286803917</c:v>
                </c:pt>
                <c:pt idx="880">
                  <c:v>6.2206863017866043</c:v>
                </c:pt>
                <c:pt idx="881">
                  <c:v>-1.853023566786361</c:v>
                </c:pt>
                <c:pt idx="882">
                  <c:v>5.3834660388871374</c:v>
                </c:pt>
                <c:pt idx="883">
                  <c:v>11.63585900395617</c:v>
                </c:pt>
                <c:pt idx="884">
                  <c:v>10.21341291370619</c:v>
                </c:pt>
                <c:pt idx="885">
                  <c:v>12.927965507588199</c:v>
                </c:pt>
                <c:pt idx="886">
                  <c:v>13.45956466099287</c:v>
                </c:pt>
                <c:pt idx="887">
                  <c:v>12.35740856453106</c:v>
                </c:pt>
                <c:pt idx="888">
                  <c:v>10.08069536743742</c:v>
                </c:pt>
                <c:pt idx="889">
                  <c:v>7.3217998177313586</c:v>
                </c:pt>
                <c:pt idx="890">
                  <c:v>4.0051132596832746</c:v>
                </c:pt>
                <c:pt idx="891">
                  <c:v>0.60158171133806981</c:v>
                </c:pt>
                <c:pt idx="892">
                  <c:v>-1.76794839811211</c:v>
                </c:pt>
                <c:pt idx="893">
                  <c:v>-1.72587444424364</c:v>
                </c:pt>
                <c:pt idx="894">
                  <c:v>-0.97610758888518001</c:v>
                </c:pt>
                <c:pt idx="895">
                  <c:v>1.3728180450992471</c:v>
                </c:pt>
                <c:pt idx="896">
                  <c:v>5.7298460081121547</c:v>
                </c:pt>
                <c:pt idx="897">
                  <c:v>8.1389608007890999</c:v>
                </c:pt>
                <c:pt idx="898">
                  <c:v>8.6194907213944276</c:v>
                </c:pt>
                <c:pt idx="899">
                  <c:v>7.1577688803298747</c:v>
                </c:pt>
                <c:pt idx="900">
                  <c:v>3.5230843802889842</c:v>
                </c:pt>
                <c:pt idx="901">
                  <c:v>4.4284680296238914</c:v>
                </c:pt>
                <c:pt idx="902">
                  <c:v>-1.9175256652706081</c:v>
                </c:pt>
                <c:pt idx="903">
                  <c:v>-1.7325247457900901</c:v>
                </c:pt>
                <c:pt idx="904">
                  <c:v>-1.957048597662328</c:v>
                </c:pt>
                <c:pt idx="905">
                  <c:v>-1.759176549145512</c:v>
                </c:pt>
                <c:pt idx="906">
                  <c:v>-1.6453500247491299</c:v>
                </c:pt>
                <c:pt idx="907">
                  <c:v>1.962898110067187</c:v>
                </c:pt>
                <c:pt idx="908">
                  <c:v>5.9194589376547651</c:v>
                </c:pt>
                <c:pt idx="909">
                  <c:v>15.683617784692901</c:v>
                </c:pt>
                <c:pt idx="910">
                  <c:v>29.428588425385591</c:v>
                </c:pt>
                <c:pt idx="911">
                  <c:v>34.00754150489211</c:v>
                </c:pt>
                <c:pt idx="912">
                  <c:v>23.665346299744531</c:v>
                </c:pt>
                <c:pt idx="913">
                  <c:v>13.423877390178269</c:v>
                </c:pt>
                <c:pt idx="914">
                  <c:v>28.179128334042652</c:v>
                </c:pt>
                <c:pt idx="915">
                  <c:v>27.58683319395934</c:v>
                </c:pt>
                <c:pt idx="916">
                  <c:v>16.741256762089598</c:v>
                </c:pt>
                <c:pt idx="917">
                  <c:v>12.75893651093412</c:v>
                </c:pt>
                <c:pt idx="918">
                  <c:v>5.5793588573350688</c:v>
                </c:pt>
                <c:pt idx="919">
                  <c:v>10.76451408902361</c:v>
                </c:pt>
                <c:pt idx="920">
                  <c:v>13.777084182723289</c:v>
                </c:pt>
                <c:pt idx="921">
                  <c:v>22.865707190235749</c:v>
                </c:pt>
                <c:pt idx="922">
                  <c:v>26.48490541744447</c:v>
                </c:pt>
                <c:pt idx="923">
                  <c:v>25.732108978163549</c:v>
                </c:pt>
                <c:pt idx="924">
                  <c:v>11.00171087245989</c:v>
                </c:pt>
                <c:pt idx="925">
                  <c:v>-2.0820995161266289</c:v>
                </c:pt>
                <c:pt idx="926">
                  <c:v>-0.48998319773745552</c:v>
                </c:pt>
                <c:pt idx="927">
                  <c:v>2.2858901408100869</c:v>
                </c:pt>
                <c:pt idx="928">
                  <c:v>3.0072372303892938</c:v>
                </c:pt>
                <c:pt idx="929">
                  <c:v>4.8541342057649839</c:v>
                </c:pt>
                <c:pt idx="930">
                  <c:v>5.0197635977785557</c:v>
                </c:pt>
                <c:pt idx="931">
                  <c:v>4.9772303835818743</c:v>
                </c:pt>
                <c:pt idx="932">
                  <c:v>4.5970616440041576</c:v>
                </c:pt>
                <c:pt idx="933">
                  <c:v>2.8771492990235599</c:v>
                </c:pt>
                <c:pt idx="934">
                  <c:v>-0.53923410542371719</c:v>
                </c:pt>
                <c:pt idx="935">
                  <c:v>-1.0910104749319931</c:v>
                </c:pt>
                <c:pt idx="936">
                  <c:v>0.96666717759066878</c:v>
                </c:pt>
                <c:pt idx="937">
                  <c:v>2.5733945648261001</c:v>
                </c:pt>
                <c:pt idx="938">
                  <c:v>2.9610748711071682</c:v>
                </c:pt>
                <c:pt idx="939">
                  <c:v>1.9763765947711871</c:v>
                </c:pt>
                <c:pt idx="940">
                  <c:v>2.675024802870603</c:v>
                </c:pt>
                <c:pt idx="941">
                  <c:v>5.529096969855507</c:v>
                </c:pt>
                <c:pt idx="942">
                  <c:v>6.0218069601885231</c:v>
                </c:pt>
                <c:pt idx="943">
                  <c:v>6.2139572341143321</c:v>
                </c:pt>
                <c:pt idx="944">
                  <c:v>7.4243422250671181</c:v>
                </c:pt>
                <c:pt idx="945">
                  <c:v>7.5357055542289384</c:v>
                </c:pt>
                <c:pt idx="946">
                  <c:v>11.180381443558829</c:v>
                </c:pt>
                <c:pt idx="947">
                  <c:v>15.090556438201331</c:v>
                </c:pt>
                <c:pt idx="948">
                  <c:v>12.75874132945542</c:v>
                </c:pt>
                <c:pt idx="949">
                  <c:v>8.9999910657713773</c:v>
                </c:pt>
                <c:pt idx="950">
                  <c:v>3.0573182852916809</c:v>
                </c:pt>
                <c:pt idx="951">
                  <c:v>-1.750402668050564</c:v>
                </c:pt>
                <c:pt idx="952">
                  <c:v>-1.6650817216071161</c:v>
                </c:pt>
                <c:pt idx="953">
                  <c:v>-1.9160146394249691</c:v>
                </c:pt>
                <c:pt idx="954">
                  <c:v>-1.6801395977061371</c:v>
                </c:pt>
                <c:pt idx="955">
                  <c:v>-2.048590304408731</c:v>
                </c:pt>
                <c:pt idx="956">
                  <c:v>-3.019701051764609</c:v>
                </c:pt>
                <c:pt idx="957">
                  <c:v>-2.4178967840962722</c:v>
                </c:pt>
                <c:pt idx="958">
                  <c:v>0.88420069015864122</c:v>
                </c:pt>
                <c:pt idx="959">
                  <c:v>11.58636721821764</c:v>
                </c:pt>
                <c:pt idx="960">
                  <c:v>23.995138246742702</c:v>
                </c:pt>
                <c:pt idx="961">
                  <c:v>35.79427976601368</c:v>
                </c:pt>
                <c:pt idx="962">
                  <c:v>39.705434313470747</c:v>
                </c:pt>
                <c:pt idx="963">
                  <c:v>36.629670364223621</c:v>
                </c:pt>
                <c:pt idx="964">
                  <c:v>28.764175813081469</c:v>
                </c:pt>
                <c:pt idx="965">
                  <c:v>18.376542996185499</c:v>
                </c:pt>
                <c:pt idx="966">
                  <c:v>10.400926678059321</c:v>
                </c:pt>
                <c:pt idx="967">
                  <c:v>6.0183292870805651</c:v>
                </c:pt>
                <c:pt idx="968">
                  <c:v>4.6908836781894117</c:v>
                </c:pt>
                <c:pt idx="969">
                  <c:v>1.848723184644429</c:v>
                </c:pt>
                <c:pt idx="970">
                  <c:v>-2.030739060585089</c:v>
                </c:pt>
                <c:pt idx="971">
                  <c:v>-1.9524746144816389</c:v>
                </c:pt>
                <c:pt idx="972">
                  <c:v>-1.8035534836735569</c:v>
                </c:pt>
                <c:pt idx="973">
                  <c:v>-1.5720899390344261</c:v>
                </c:pt>
                <c:pt idx="974">
                  <c:v>-1.89301184700156</c:v>
                </c:pt>
                <c:pt idx="975">
                  <c:v>-1.5764585474190951</c:v>
                </c:pt>
                <c:pt idx="976">
                  <c:v>-2.1549399882339788</c:v>
                </c:pt>
                <c:pt idx="977">
                  <c:v>-1.6255493775554459</c:v>
                </c:pt>
                <c:pt idx="978">
                  <c:v>-1.323921930754568</c:v>
                </c:pt>
                <c:pt idx="979">
                  <c:v>-2.2395422182520801</c:v>
                </c:pt>
                <c:pt idx="980">
                  <c:v>-1.7566996127662631</c:v>
                </c:pt>
                <c:pt idx="981">
                  <c:v>-1.1962399912417121</c:v>
                </c:pt>
                <c:pt idx="982">
                  <c:v>-0.76860433073013501</c:v>
                </c:pt>
                <c:pt idx="983">
                  <c:v>-0.86044594521291196</c:v>
                </c:pt>
                <c:pt idx="984">
                  <c:v>-0.6680443036967133</c:v>
                </c:pt>
                <c:pt idx="985">
                  <c:v>0.25470732140453672</c:v>
                </c:pt>
                <c:pt idx="986">
                  <c:v>0.1733986684892222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0.35676916783144091</c:v>
                </c:pt>
                <c:pt idx="1027">
                  <c:v>1.8856110225649141</c:v>
                </c:pt>
                <c:pt idx="1028">
                  <c:v>3.8457891541974671</c:v>
                </c:pt>
                <c:pt idx="1029">
                  <c:v>9.2839020706745057</c:v>
                </c:pt>
                <c:pt idx="1030">
                  <c:v>15.476640894088071</c:v>
                </c:pt>
                <c:pt idx="1031">
                  <c:v>17.558247633698461</c:v>
                </c:pt>
                <c:pt idx="1032">
                  <c:v>18.387150942954879</c:v>
                </c:pt>
                <c:pt idx="1033">
                  <c:v>19.351582669812611</c:v>
                </c:pt>
                <c:pt idx="1034">
                  <c:v>20.798546304362649</c:v>
                </c:pt>
                <c:pt idx="1035">
                  <c:v>20.678138059196549</c:v>
                </c:pt>
                <c:pt idx="1036">
                  <c:v>17.888393109176469</c:v>
                </c:pt>
                <c:pt idx="1037">
                  <c:v>16.235035618169199</c:v>
                </c:pt>
                <c:pt idx="1038">
                  <c:v>17.17901290036157</c:v>
                </c:pt>
                <c:pt idx="1039">
                  <c:v>21.009590137338861</c:v>
                </c:pt>
                <c:pt idx="1040">
                  <c:v>23.25596220556114</c:v>
                </c:pt>
                <c:pt idx="1041">
                  <c:v>23.596085664494421</c:v>
                </c:pt>
                <c:pt idx="1042">
                  <c:v>20.554297182635661</c:v>
                </c:pt>
                <c:pt idx="1043">
                  <c:v>14.986662155207281</c:v>
                </c:pt>
                <c:pt idx="1044">
                  <c:v>9.9455776182110007</c:v>
                </c:pt>
                <c:pt idx="1045">
                  <c:v>7.4554599924099421</c:v>
                </c:pt>
                <c:pt idx="1046">
                  <c:v>7.8765172900165483</c:v>
                </c:pt>
                <c:pt idx="1047">
                  <c:v>8.8848077381736239</c:v>
                </c:pt>
                <c:pt idx="1048">
                  <c:v>7.2187061687835641</c:v>
                </c:pt>
                <c:pt idx="1049">
                  <c:v>2.928841525446205</c:v>
                </c:pt>
                <c:pt idx="1050">
                  <c:v>-2.096016905171032</c:v>
                </c:pt>
                <c:pt idx="1051">
                  <c:v>-2.0214750653974032</c:v>
                </c:pt>
                <c:pt idx="1052">
                  <c:v>-1.93421541773626</c:v>
                </c:pt>
                <c:pt idx="1053">
                  <c:v>-1.830344006091206</c:v>
                </c:pt>
                <c:pt idx="1054">
                  <c:v>-1.710749639104314</c:v>
                </c:pt>
                <c:pt idx="1055">
                  <c:v>-1.559253865241738</c:v>
                </c:pt>
                <c:pt idx="1056">
                  <c:v>-1.9361457239370079</c:v>
                </c:pt>
                <c:pt idx="1057">
                  <c:v>-1.61730482459487</c:v>
                </c:pt>
                <c:pt idx="1058">
                  <c:v>-2.2273302569904998</c:v>
                </c:pt>
                <c:pt idx="1059">
                  <c:v>-1.787014137330206</c:v>
                </c:pt>
                <c:pt idx="1060">
                  <c:v>-1.386700922134916</c:v>
                </c:pt>
                <c:pt idx="1061">
                  <c:v>-2.2800185629658158</c:v>
                </c:pt>
                <c:pt idx="1062">
                  <c:v>0.14517825323090011</c:v>
                </c:pt>
                <c:pt idx="1063">
                  <c:v>1.9818463312697681</c:v>
                </c:pt>
                <c:pt idx="1064">
                  <c:v>4.7515680711184194</c:v>
                </c:pt>
                <c:pt idx="1065">
                  <c:v>11.559081689431491</c:v>
                </c:pt>
                <c:pt idx="1066">
                  <c:v>15.68665414200091</c:v>
                </c:pt>
                <c:pt idx="1067">
                  <c:v>10.93511986500142</c:v>
                </c:pt>
                <c:pt idx="1068">
                  <c:v>4.8181076107631773</c:v>
                </c:pt>
                <c:pt idx="1069">
                  <c:v>5.5998912383629094</c:v>
                </c:pt>
                <c:pt idx="1070">
                  <c:v>10.378772843074071</c:v>
                </c:pt>
                <c:pt idx="1071">
                  <c:v>15.93504503522125</c:v>
                </c:pt>
                <c:pt idx="1072">
                  <c:v>19.7039749237764</c:v>
                </c:pt>
                <c:pt idx="1073">
                  <c:v>25.15511797829555</c:v>
                </c:pt>
                <c:pt idx="1074">
                  <c:v>33.85398148887937</c:v>
                </c:pt>
                <c:pt idx="1075">
                  <c:v>41.109471728298573</c:v>
                </c:pt>
                <c:pt idx="1076">
                  <c:v>40.846324235659623</c:v>
                </c:pt>
                <c:pt idx="1077">
                  <c:v>36.84809131615927</c:v>
                </c:pt>
                <c:pt idx="1078">
                  <c:v>31.740775102387911</c:v>
                </c:pt>
                <c:pt idx="1079">
                  <c:v>30.70968693955297</c:v>
                </c:pt>
                <c:pt idx="1080">
                  <c:v>27.428422899517969</c:v>
                </c:pt>
                <c:pt idx="1081">
                  <c:v>17.45040730048758</c:v>
                </c:pt>
                <c:pt idx="1082">
                  <c:v>8.8232292932698702</c:v>
                </c:pt>
                <c:pt idx="1083">
                  <c:v>-0.91650234487121562</c:v>
                </c:pt>
                <c:pt idx="1084">
                  <c:v>-1.9619372003544959</c:v>
                </c:pt>
                <c:pt idx="1085">
                  <c:v>-1.9027984818666941</c:v>
                </c:pt>
                <c:pt idx="1086">
                  <c:v>5.5023799909998754</c:v>
                </c:pt>
                <c:pt idx="1087">
                  <c:v>8.8672626822212841</c:v>
                </c:pt>
                <c:pt idx="1088">
                  <c:v>8.8697576751859284</c:v>
                </c:pt>
                <c:pt idx="1089">
                  <c:v>8.4144928782503534</c:v>
                </c:pt>
                <c:pt idx="1090">
                  <c:v>7.5584199675172554</c:v>
                </c:pt>
                <c:pt idx="1091">
                  <c:v>8.6602636330309242</c:v>
                </c:pt>
                <c:pt idx="1092">
                  <c:v>13.618280942175399</c:v>
                </c:pt>
                <c:pt idx="1093">
                  <c:v>21.6252534566649</c:v>
                </c:pt>
                <c:pt idx="1094">
                  <c:v>24.044999523464359</c:v>
                </c:pt>
                <c:pt idx="1095">
                  <c:v>18.903033115134669</c:v>
                </c:pt>
                <c:pt idx="1096">
                  <c:v>13.63115874502437</c:v>
                </c:pt>
                <c:pt idx="1097">
                  <c:v>8.4203832508638516</c:v>
                </c:pt>
                <c:pt idx="1098">
                  <c:v>1.663288214110126</c:v>
                </c:pt>
                <c:pt idx="1099">
                  <c:v>-2.0141939418616621</c:v>
                </c:pt>
                <c:pt idx="1100">
                  <c:v>-1.939688070948282</c:v>
                </c:pt>
                <c:pt idx="1101">
                  <c:v>-0.35651358221852048</c:v>
                </c:pt>
                <c:pt idx="1102">
                  <c:v>7.2008067583274444</c:v>
                </c:pt>
                <c:pt idx="1103">
                  <c:v>16.21773402569751</c:v>
                </c:pt>
                <c:pt idx="1104">
                  <c:v>26.334284715915079</c:v>
                </c:pt>
                <c:pt idx="1105">
                  <c:v>28.839336992893969</c:v>
                </c:pt>
                <c:pt idx="1106">
                  <c:v>20.13750488390825</c:v>
                </c:pt>
                <c:pt idx="1107">
                  <c:v>11.486765017915401</c:v>
                </c:pt>
                <c:pt idx="1108">
                  <c:v>4.4566250269999452</c:v>
                </c:pt>
                <c:pt idx="1109">
                  <c:v>-1.687074920925979</c:v>
                </c:pt>
                <c:pt idx="1110">
                  <c:v>-1.6426213433112069</c:v>
                </c:pt>
                <c:pt idx="1111">
                  <c:v>5.0479998776222681</c:v>
                </c:pt>
                <c:pt idx="1112">
                  <c:v>14.47800643798057</c:v>
                </c:pt>
                <c:pt idx="1113">
                  <c:v>29.697210106825889</c:v>
                </c:pt>
                <c:pt idx="1114">
                  <c:v>40.954505526754382</c:v>
                </c:pt>
                <c:pt idx="1115">
                  <c:v>33.422799116704958</c:v>
                </c:pt>
                <c:pt idx="1116">
                  <c:v>19.058499203438281</c:v>
                </c:pt>
                <c:pt idx="1117">
                  <c:v>10.1812521079767</c:v>
                </c:pt>
                <c:pt idx="1118">
                  <c:v>1.467012472902224</c:v>
                </c:pt>
                <c:pt idx="1119">
                  <c:v>-1.825540920828979</c:v>
                </c:pt>
                <c:pt idx="1120">
                  <c:v>0.36386689251061899</c:v>
                </c:pt>
                <c:pt idx="1121">
                  <c:v>4.1975586703274539</c:v>
                </c:pt>
                <c:pt idx="1122">
                  <c:v>3.839163690371854</c:v>
                </c:pt>
                <c:pt idx="1123">
                  <c:v>-1.728869686461163</c:v>
                </c:pt>
                <c:pt idx="1124">
                  <c:v>-1.6781574236470751</c:v>
                </c:pt>
                <c:pt idx="1125">
                  <c:v>-1.939688070948282</c:v>
                </c:pt>
                <c:pt idx="1126">
                  <c:v>-1.7755243236518521</c:v>
                </c:pt>
                <c:pt idx="1127">
                  <c:v>-2.0122262434402911</c:v>
                </c:pt>
                <c:pt idx="1128">
                  <c:v>-1.772454015806916</c:v>
                </c:pt>
                <c:pt idx="1129">
                  <c:v>-1.550711571149338</c:v>
                </c:pt>
                <c:pt idx="1130">
                  <c:v>-1.948529947774523</c:v>
                </c:pt>
                <c:pt idx="1131">
                  <c:v>-1.747538515361637</c:v>
                </c:pt>
                <c:pt idx="1132">
                  <c:v>-1.5648389121805011</c:v>
                </c:pt>
                <c:pt idx="1133">
                  <c:v>-2.353650005773571</c:v>
                </c:pt>
                <c:pt idx="1134">
                  <c:v>-1.9829248801150201</c:v>
                </c:pt>
                <c:pt idx="1135">
                  <c:v>-1.6349259275626911</c:v>
                </c:pt>
                <c:pt idx="1136">
                  <c:v>-1.3507524957536361</c:v>
                </c:pt>
                <c:pt idx="1137">
                  <c:v>-0.68583320413108717</c:v>
                </c:pt>
                <c:pt idx="1138">
                  <c:v>1.2061183850891559</c:v>
                </c:pt>
                <c:pt idx="1139">
                  <c:v>1.827962751309657</c:v>
                </c:pt>
                <c:pt idx="1140">
                  <c:v>2.1659055466985362</c:v>
                </c:pt>
                <c:pt idx="1141">
                  <c:v>3.256193943550211</c:v>
                </c:pt>
                <c:pt idx="1142">
                  <c:v>6.6654670177673054</c:v>
                </c:pt>
                <c:pt idx="1143">
                  <c:v>12.246439396762471</c:v>
                </c:pt>
                <c:pt idx="1144">
                  <c:v>12.465525517685011</c:v>
                </c:pt>
                <c:pt idx="1145">
                  <c:v>6.9145501529640168</c:v>
                </c:pt>
                <c:pt idx="1146">
                  <c:v>0.2228668842290587</c:v>
                </c:pt>
                <c:pt idx="1147">
                  <c:v>-1.9531060154819671</c:v>
                </c:pt>
                <c:pt idx="1148">
                  <c:v>-1.450103800641299</c:v>
                </c:pt>
                <c:pt idx="1149">
                  <c:v>-2.3618612973799391</c:v>
                </c:pt>
                <c:pt idx="1150">
                  <c:v>-0.1555355541184304</c:v>
                </c:pt>
                <c:pt idx="1151">
                  <c:v>1.3439629778230879</c:v>
                </c:pt>
                <c:pt idx="1152">
                  <c:v>2.686171787694664</c:v>
                </c:pt>
                <c:pt idx="1153">
                  <c:v>8.4778046325561789</c:v>
                </c:pt>
                <c:pt idx="1154">
                  <c:v>14.935342869735161</c:v>
                </c:pt>
                <c:pt idx="1155">
                  <c:v>20.58320565218769</c:v>
                </c:pt>
                <c:pt idx="1156">
                  <c:v>20.737691961308869</c:v>
                </c:pt>
                <c:pt idx="1157">
                  <c:v>22.278485976892739</c:v>
                </c:pt>
                <c:pt idx="1158">
                  <c:v>27.682564642314919</c:v>
                </c:pt>
                <c:pt idx="1159">
                  <c:v>27.636646148752209</c:v>
                </c:pt>
                <c:pt idx="1160">
                  <c:v>24.0057133766243</c:v>
                </c:pt>
                <c:pt idx="1161">
                  <c:v>26.986197888811681</c:v>
                </c:pt>
                <c:pt idx="1162">
                  <c:v>23.974016174141401</c:v>
                </c:pt>
                <c:pt idx="1163">
                  <c:v>23.482610560697339</c:v>
                </c:pt>
                <c:pt idx="1164">
                  <c:v>24.197266894573229</c:v>
                </c:pt>
                <c:pt idx="1165">
                  <c:v>24.208607067077509</c:v>
                </c:pt>
                <c:pt idx="1166">
                  <c:v>24.888081182393769</c:v>
                </c:pt>
                <c:pt idx="1167">
                  <c:v>23.226306862347482</c:v>
                </c:pt>
                <c:pt idx="1168">
                  <c:v>23.2981135602998</c:v>
                </c:pt>
                <c:pt idx="1169">
                  <c:v>23.958441338506269</c:v>
                </c:pt>
                <c:pt idx="1170">
                  <c:v>22.963063740024062</c:v>
                </c:pt>
                <c:pt idx="1171">
                  <c:v>21.836272181596371</c:v>
                </c:pt>
                <c:pt idx="1172">
                  <c:v>25.118730196259161</c:v>
                </c:pt>
                <c:pt idx="1173">
                  <c:v>23.297298985814152</c:v>
                </c:pt>
                <c:pt idx="1174">
                  <c:v>25.022137778737861</c:v>
                </c:pt>
                <c:pt idx="1175">
                  <c:v>23.672829878386612</c:v>
                </c:pt>
                <c:pt idx="1176">
                  <c:v>20.756311514076579</c:v>
                </c:pt>
                <c:pt idx="1177">
                  <c:v>23.10625388365683</c:v>
                </c:pt>
                <c:pt idx="1178">
                  <c:v>22.751490429363422</c:v>
                </c:pt>
                <c:pt idx="1179">
                  <c:v>21.094321996343691</c:v>
                </c:pt>
                <c:pt idx="1180">
                  <c:v>20.06617762095701</c:v>
                </c:pt>
                <c:pt idx="1181">
                  <c:v>20.77889987900134</c:v>
                </c:pt>
                <c:pt idx="1182">
                  <c:v>20.81249130602227</c:v>
                </c:pt>
                <c:pt idx="1183">
                  <c:v>21.8332183447449</c:v>
                </c:pt>
                <c:pt idx="1184">
                  <c:v>23.29539358170598</c:v>
                </c:pt>
                <c:pt idx="1185">
                  <c:v>22.2466547276859</c:v>
                </c:pt>
                <c:pt idx="1186">
                  <c:v>19.70953330045284</c:v>
                </c:pt>
                <c:pt idx="1187">
                  <c:v>21.429609797674491</c:v>
                </c:pt>
                <c:pt idx="1188">
                  <c:v>22.33952488990473</c:v>
                </c:pt>
                <c:pt idx="1189">
                  <c:v>22.539897406855989</c:v>
                </c:pt>
                <c:pt idx="1190">
                  <c:v>22.597100895756409</c:v>
                </c:pt>
                <c:pt idx="1191">
                  <c:v>24.0646708702265</c:v>
                </c:pt>
                <c:pt idx="1192">
                  <c:v>23.880379863258149</c:v>
                </c:pt>
                <c:pt idx="1193">
                  <c:v>21.302091162869541</c:v>
                </c:pt>
                <c:pt idx="1194">
                  <c:v>21.561709750948939</c:v>
                </c:pt>
                <c:pt idx="1195">
                  <c:v>20.489119152241731</c:v>
                </c:pt>
                <c:pt idx="1196">
                  <c:v>21.683720801529361</c:v>
                </c:pt>
                <c:pt idx="1197">
                  <c:v>23.140126869042341</c:v>
                </c:pt>
                <c:pt idx="1198">
                  <c:v>21.490710992124939</c:v>
                </c:pt>
                <c:pt idx="1199">
                  <c:v>23.96459096086841</c:v>
                </c:pt>
                <c:pt idx="1200">
                  <c:v>25.220622305519889</c:v>
                </c:pt>
                <c:pt idx="1201">
                  <c:v>23.632741614236561</c:v>
                </c:pt>
                <c:pt idx="1202">
                  <c:v>26.269316656366211</c:v>
                </c:pt>
                <c:pt idx="1203">
                  <c:v>23.216817810376401</c:v>
                </c:pt>
                <c:pt idx="1204">
                  <c:v>21.898554818731711</c:v>
                </c:pt>
                <c:pt idx="1205">
                  <c:v>22.92084651593321</c:v>
                </c:pt>
                <c:pt idx="1206">
                  <c:v>21.203529407345869</c:v>
                </c:pt>
                <c:pt idx="1207">
                  <c:v>23.73250527162601</c:v>
                </c:pt>
                <c:pt idx="1208">
                  <c:v>24.80682478084082</c:v>
                </c:pt>
                <c:pt idx="1209">
                  <c:v>23.578872269767459</c:v>
                </c:pt>
                <c:pt idx="1210">
                  <c:v>24.385904402989532</c:v>
                </c:pt>
                <c:pt idx="1211">
                  <c:v>23.591773319806549</c:v>
                </c:pt>
                <c:pt idx="1212">
                  <c:v>22.783458576723</c:v>
                </c:pt>
                <c:pt idx="1213">
                  <c:v>23.417467179952979</c:v>
                </c:pt>
                <c:pt idx="1214">
                  <c:v>22.641831810288931</c:v>
                </c:pt>
                <c:pt idx="1215">
                  <c:v>26.268186437990099</c:v>
                </c:pt>
                <c:pt idx="1216">
                  <c:v>26.833992207385531</c:v>
                </c:pt>
                <c:pt idx="1217">
                  <c:v>22.491938943316178</c:v>
                </c:pt>
                <c:pt idx="1218">
                  <c:v>22.623975057455031</c:v>
                </c:pt>
                <c:pt idx="1219">
                  <c:v>22.621605437010469</c:v>
                </c:pt>
                <c:pt idx="1220">
                  <c:v>22.94945470733796</c:v>
                </c:pt>
                <c:pt idx="1221">
                  <c:v>22.195774640184581</c:v>
                </c:pt>
                <c:pt idx="1222">
                  <c:v>20.954875797069711</c:v>
                </c:pt>
                <c:pt idx="1223">
                  <c:v>22.540749537485361</c:v>
                </c:pt>
                <c:pt idx="1224">
                  <c:v>22.25569804382669</c:v>
                </c:pt>
                <c:pt idx="1225">
                  <c:v>22.29784684499133</c:v>
                </c:pt>
                <c:pt idx="1226">
                  <c:v>22.807945777135469</c:v>
                </c:pt>
                <c:pt idx="1227">
                  <c:v>21.215424579241919</c:v>
                </c:pt>
                <c:pt idx="1228">
                  <c:v>22.91242744217779</c:v>
                </c:pt>
                <c:pt idx="1229">
                  <c:v>22.571587496351071</c:v>
                </c:pt>
                <c:pt idx="1230">
                  <c:v>22.731201357040192</c:v>
                </c:pt>
                <c:pt idx="1231">
                  <c:v>22.83086444471445</c:v>
                </c:pt>
                <c:pt idx="1232">
                  <c:v>22.769790466365752</c:v>
                </c:pt>
                <c:pt idx="1233">
                  <c:v>23.313565669654022</c:v>
                </c:pt>
                <c:pt idx="1234">
                  <c:v>21.697454691592569</c:v>
                </c:pt>
                <c:pt idx="1235">
                  <c:v>23.413269497017922</c:v>
                </c:pt>
                <c:pt idx="1236">
                  <c:v>23.073443659835291</c:v>
                </c:pt>
                <c:pt idx="1237">
                  <c:v>23.21797130776455</c:v>
                </c:pt>
                <c:pt idx="1238">
                  <c:v>23.38330650525408</c:v>
                </c:pt>
                <c:pt idx="1239">
                  <c:v>23.082187857415541</c:v>
                </c:pt>
                <c:pt idx="1240">
                  <c:v>24.528294531053731</c:v>
                </c:pt>
                <c:pt idx="1241">
                  <c:v>24.201839071536661</c:v>
                </c:pt>
                <c:pt idx="1242">
                  <c:v>24.680673000885939</c:v>
                </c:pt>
                <c:pt idx="1243">
                  <c:v>23.713486518327969</c:v>
                </c:pt>
                <c:pt idx="1244">
                  <c:v>23.048567553151841</c:v>
                </c:pt>
                <c:pt idx="1245">
                  <c:v>22.403978482488281</c:v>
                </c:pt>
                <c:pt idx="1246">
                  <c:v>21.26440802113267</c:v>
                </c:pt>
                <c:pt idx="1247">
                  <c:v>21.879337523651191</c:v>
                </c:pt>
                <c:pt idx="1248">
                  <c:v>20.556283082005109</c:v>
                </c:pt>
                <c:pt idx="1249">
                  <c:v>20.71086016299531</c:v>
                </c:pt>
                <c:pt idx="1250">
                  <c:v>21.710995754375588</c:v>
                </c:pt>
                <c:pt idx="1251">
                  <c:v>21.642644034481641</c:v>
                </c:pt>
                <c:pt idx="1252">
                  <c:v>20.74871826916014</c:v>
                </c:pt>
                <c:pt idx="1253">
                  <c:v>19.875946113289391</c:v>
                </c:pt>
                <c:pt idx="1254">
                  <c:v>19.88256823267556</c:v>
                </c:pt>
                <c:pt idx="1255">
                  <c:v>19.946324375005322</c:v>
                </c:pt>
                <c:pt idx="1256">
                  <c:v>19.233375282008019</c:v>
                </c:pt>
                <c:pt idx="1257">
                  <c:v>17.24450444455703</c:v>
                </c:pt>
                <c:pt idx="1258">
                  <c:v>16.643888137992089</c:v>
                </c:pt>
                <c:pt idx="1259">
                  <c:v>15.19142522588481</c:v>
                </c:pt>
                <c:pt idx="1260">
                  <c:v>16.027891739092649</c:v>
                </c:pt>
                <c:pt idx="1261">
                  <c:v>17.947895333289189</c:v>
                </c:pt>
                <c:pt idx="1262">
                  <c:v>18.409116925768661</c:v>
                </c:pt>
                <c:pt idx="1263">
                  <c:v>18.197973154622112</c:v>
                </c:pt>
                <c:pt idx="1264">
                  <c:v>18.05375734637715</c:v>
                </c:pt>
                <c:pt idx="1265">
                  <c:v>18.551318551810549</c:v>
                </c:pt>
                <c:pt idx="1266">
                  <c:v>16.838247269870209</c:v>
                </c:pt>
                <c:pt idx="1267">
                  <c:v>17.695937842081349</c:v>
                </c:pt>
                <c:pt idx="1268">
                  <c:v>19.81966699318972</c:v>
                </c:pt>
                <c:pt idx="1269">
                  <c:v>19.349254629981949</c:v>
                </c:pt>
                <c:pt idx="1270">
                  <c:v>19.506886297766609</c:v>
                </c:pt>
                <c:pt idx="1271">
                  <c:v>18.666729038762028</c:v>
                </c:pt>
                <c:pt idx="1272">
                  <c:v>17.08233407276736</c:v>
                </c:pt>
                <c:pt idx="1273">
                  <c:v>15.019661851131969</c:v>
                </c:pt>
                <c:pt idx="1274">
                  <c:v>11.31157625280748</c:v>
                </c:pt>
                <c:pt idx="1275">
                  <c:v>8.9160453002863989</c:v>
                </c:pt>
                <c:pt idx="1276">
                  <c:v>7.8443824252245111</c:v>
                </c:pt>
                <c:pt idx="1277">
                  <c:v>8.6876475114987937</c:v>
                </c:pt>
                <c:pt idx="1278">
                  <c:v>9.1902615399219449</c:v>
                </c:pt>
                <c:pt idx="1279">
                  <c:v>8.8618929970785025</c:v>
                </c:pt>
                <c:pt idx="1280">
                  <c:v>8.2992737762562463</c:v>
                </c:pt>
                <c:pt idx="1281">
                  <c:v>9.5455322161435365</c:v>
                </c:pt>
                <c:pt idx="1282">
                  <c:v>8.144053513442719</c:v>
                </c:pt>
                <c:pt idx="1283">
                  <c:v>7.2205880980667763</c:v>
                </c:pt>
                <c:pt idx="1284">
                  <c:v>7.2834579284232444</c:v>
                </c:pt>
                <c:pt idx="1285">
                  <c:v>6.7863647128780729</c:v>
                </c:pt>
                <c:pt idx="1286">
                  <c:v>7.3474845580516908</c:v>
                </c:pt>
                <c:pt idx="1287">
                  <c:v>8.0173961655147021</c:v>
                </c:pt>
                <c:pt idx="1288">
                  <c:v>7.6106951660346107</c:v>
                </c:pt>
                <c:pt idx="1289">
                  <c:v>7.493866703591177</c:v>
                </c:pt>
                <c:pt idx="1290">
                  <c:v>7.302518770394534</c:v>
                </c:pt>
                <c:pt idx="1291">
                  <c:v>7.1365407892710522</c:v>
                </c:pt>
                <c:pt idx="1292">
                  <c:v>6.9735796354025403</c:v>
                </c:pt>
                <c:pt idx="1293">
                  <c:v>6.9829636854716162</c:v>
                </c:pt>
                <c:pt idx="1294">
                  <c:v>6.5530131608658078</c:v>
                </c:pt>
                <c:pt idx="1295">
                  <c:v>6.7641275000302343</c:v>
                </c:pt>
                <c:pt idx="1296">
                  <c:v>9.0237034703360095</c:v>
                </c:pt>
                <c:pt idx="1297">
                  <c:v>10.4758576689658</c:v>
                </c:pt>
                <c:pt idx="1298">
                  <c:v>9.8502256626865918</c:v>
                </c:pt>
                <c:pt idx="1299">
                  <c:v>9.8545881174605796</c:v>
                </c:pt>
                <c:pt idx="1300">
                  <c:v>9.7429040637941249</c:v>
                </c:pt>
                <c:pt idx="1301">
                  <c:v>9.7994455246233425</c:v>
                </c:pt>
                <c:pt idx="1302">
                  <c:v>9.6305528205867823</c:v>
                </c:pt>
                <c:pt idx="1303">
                  <c:v>9.2144214897123113</c:v>
                </c:pt>
                <c:pt idx="1304">
                  <c:v>10.33931257749321</c:v>
                </c:pt>
                <c:pt idx="1305">
                  <c:v>5.9004824964941998</c:v>
                </c:pt>
                <c:pt idx="1306">
                  <c:v>7.7823991990070764</c:v>
                </c:pt>
                <c:pt idx="1307">
                  <c:v>14.2244652443901</c:v>
                </c:pt>
                <c:pt idx="1308">
                  <c:v>11.545520773311919</c:v>
                </c:pt>
                <c:pt idx="1309">
                  <c:v>12.333828023308669</c:v>
                </c:pt>
                <c:pt idx="1310">
                  <c:v>12.219143577349071</c:v>
                </c:pt>
                <c:pt idx="1311">
                  <c:v>11.331420842280171</c:v>
                </c:pt>
                <c:pt idx="1312">
                  <c:v>11.06200311032193</c:v>
                </c:pt>
                <c:pt idx="1313">
                  <c:v>9.3698515733790781</c:v>
                </c:pt>
                <c:pt idx="1314">
                  <c:v>9.3450438027724605</c:v>
                </c:pt>
                <c:pt idx="1315">
                  <c:v>10.165142105897949</c:v>
                </c:pt>
                <c:pt idx="1316">
                  <c:v>6.3506765148757571</c:v>
                </c:pt>
                <c:pt idx="1317">
                  <c:v>6.1757727435917724</c:v>
                </c:pt>
                <c:pt idx="1318">
                  <c:v>6.8403209833591401</c:v>
                </c:pt>
                <c:pt idx="1319">
                  <c:v>10.21774094981102</c:v>
                </c:pt>
                <c:pt idx="1320">
                  <c:v>16.380135613124331</c:v>
                </c:pt>
                <c:pt idx="1321">
                  <c:v>20.32918322800186</c:v>
                </c:pt>
                <c:pt idx="1322">
                  <c:v>24.73471131286221</c:v>
                </c:pt>
                <c:pt idx="1323">
                  <c:v>30.006909914797031</c:v>
                </c:pt>
                <c:pt idx="1324">
                  <c:v>33.376123928418643</c:v>
                </c:pt>
                <c:pt idx="1325">
                  <c:v>30.878408187988651</c:v>
                </c:pt>
                <c:pt idx="1326">
                  <c:v>24.223810220833151</c:v>
                </c:pt>
                <c:pt idx="1327">
                  <c:v>18.353512813488742</c:v>
                </c:pt>
                <c:pt idx="1328">
                  <c:v>15.469432719541199</c:v>
                </c:pt>
                <c:pt idx="1329">
                  <c:v>14.3705575241204</c:v>
                </c:pt>
                <c:pt idx="1330">
                  <c:v>14.519800427610051</c:v>
                </c:pt>
                <c:pt idx="1331">
                  <c:v>14.52728835865717</c:v>
                </c:pt>
                <c:pt idx="1332">
                  <c:v>14.18235466900359</c:v>
                </c:pt>
                <c:pt idx="1333">
                  <c:v>11.831309743505789</c:v>
                </c:pt>
                <c:pt idx="1334">
                  <c:v>10.285819757407459</c:v>
                </c:pt>
                <c:pt idx="1335">
                  <c:v>10.115295629387161</c:v>
                </c:pt>
                <c:pt idx="1336">
                  <c:v>11.59200446784719</c:v>
                </c:pt>
                <c:pt idx="1337">
                  <c:v>13.121811628079991</c:v>
                </c:pt>
                <c:pt idx="1338">
                  <c:v>13.357491220061521</c:v>
                </c:pt>
                <c:pt idx="1339">
                  <c:v>14.015065616639029</c:v>
                </c:pt>
                <c:pt idx="1340">
                  <c:v>14.74393987166671</c:v>
                </c:pt>
                <c:pt idx="1341">
                  <c:v>15.16666100315542</c:v>
                </c:pt>
                <c:pt idx="1342">
                  <c:v>17.226645471677941</c:v>
                </c:pt>
                <c:pt idx="1343">
                  <c:v>19.845004146241148</c:v>
                </c:pt>
                <c:pt idx="1344">
                  <c:v>19.462889702766631</c:v>
                </c:pt>
                <c:pt idx="1345">
                  <c:v>19.557156544081039</c:v>
                </c:pt>
                <c:pt idx="1346">
                  <c:v>17.183757953545658</c:v>
                </c:pt>
                <c:pt idx="1347">
                  <c:v>15.191652925053649</c:v>
                </c:pt>
                <c:pt idx="1348">
                  <c:v>14.02004564368548</c:v>
                </c:pt>
                <c:pt idx="1349">
                  <c:v>9.1989411057258916</c:v>
                </c:pt>
                <c:pt idx="1350">
                  <c:v>2.7646010775117951</c:v>
                </c:pt>
                <c:pt idx="1351">
                  <c:v>-1.1847748980871839</c:v>
                </c:pt>
                <c:pt idx="1352">
                  <c:v>-2.14184439065995</c:v>
                </c:pt>
                <c:pt idx="1353">
                  <c:v>-2.0969290443478599</c:v>
                </c:pt>
                <c:pt idx="1354">
                  <c:v>-2.0492004142189648</c:v>
                </c:pt>
                <c:pt idx="1355">
                  <c:v>-2.0018725524173759</c:v>
                </c:pt>
                <c:pt idx="1356">
                  <c:v>-1.9487087133998831</c:v>
                </c:pt>
                <c:pt idx="1357">
                  <c:v>-1.889873046007007</c:v>
                </c:pt>
                <c:pt idx="1358">
                  <c:v>-1.82858807310076</c:v>
                </c:pt>
                <c:pt idx="1359">
                  <c:v>-1.764933013989278</c:v>
                </c:pt>
                <c:pt idx="1360">
                  <c:v>-1.6960059368177831</c:v>
                </c:pt>
                <c:pt idx="1361">
                  <c:v>-1.9880052783813831</c:v>
                </c:pt>
                <c:pt idx="1362">
                  <c:v>6.7985920628818045E-2</c:v>
                </c:pt>
                <c:pt idx="1363">
                  <c:v>8.8659146792939971</c:v>
                </c:pt>
                <c:pt idx="1364">
                  <c:v>19.39315833050053</c:v>
                </c:pt>
                <c:pt idx="1365">
                  <c:v>20.83438692242596</c:v>
                </c:pt>
                <c:pt idx="1366">
                  <c:v>13.03851047367078</c:v>
                </c:pt>
                <c:pt idx="1367">
                  <c:v>6.15998883071682</c:v>
                </c:pt>
                <c:pt idx="1368">
                  <c:v>-1.999214145835533</c:v>
                </c:pt>
                <c:pt idx="1369">
                  <c:v>-1.9285960815760439</c:v>
                </c:pt>
                <c:pt idx="1370">
                  <c:v>-0.98399104391922643</c:v>
                </c:pt>
                <c:pt idx="1371">
                  <c:v>5.7759982849946274</c:v>
                </c:pt>
                <c:pt idx="1372">
                  <c:v>8.5131299445409674</c:v>
                </c:pt>
                <c:pt idx="1373">
                  <c:v>5.7574605590486714</c:v>
                </c:pt>
                <c:pt idx="1374">
                  <c:v>0.58313220314646497</c:v>
                </c:pt>
                <c:pt idx="1375">
                  <c:v>-1.789928510305606</c:v>
                </c:pt>
                <c:pt idx="1376">
                  <c:v>-1.721824199714957</c:v>
                </c:pt>
                <c:pt idx="1377">
                  <c:v>-2.026105162596489</c:v>
                </c:pt>
                <c:pt idx="1378">
                  <c:v>-1.7857619187118989</c:v>
                </c:pt>
                <c:pt idx="1379">
                  <c:v>-1.5549812143398449</c:v>
                </c:pt>
                <c:pt idx="1380">
                  <c:v>-1.8685094357994401</c:v>
                </c:pt>
                <c:pt idx="1381">
                  <c:v>-1.553241549415268</c:v>
                </c:pt>
                <c:pt idx="1382">
                  <c:v>2.660202237350147</c:v>
                </c:pt>
                <c:pt idx="1383">
                  <c:v>18.457555603824389</c:v>
                </c:pt>
                <c:pt idx="1384">
                  <c:v>21.391609224455159</c:v>
                </c:pt>
                <c:pt idx="1385">
                  <c:v>13.87336591852505</c:v>
                </c:pt>
                <c:pt idx="1386">
                  <c:v>8.1781460595535176</c:v>
                </c:pt>
                <c:pt idx="1387">
                  <c:v>11.32961294879563</c:v>
                </c:pt>
                <c:pt idx="1388">
                  <c:v>19.53639600377597</c:v>
                </c:pt>
                <c:pt idx="1389">
                  <c:v>29.886199016728089</c:v>
                </c:pt>
                <c:pt idx="1390">
                  <c:v>35.30872763686012</c:v>
                </c:pt>
                <c:pt idx="1391">
                  <c:v>31.714859147996751</c:v>
                </c:pt>
                <c:pt idx="1392">
                  <c:v>23.482958674257009</c:v>
                </c:pt>
                <c:pt idx="1393">
                  <c:v>15.66719093147794</c:v>
                </c:pt>
                <c:pt idx="1394">
                  <c:v>8.9204819723386013</c:v>
                </c:pt>
                <c:pt idx="1395">
                  <c:v>5.9610294529028067</c:v>
                </c:pt>
                <c:pt idx="1396">
                  <c:v>3.629683979411654</c:v>
                </c:pt>
                <c:pt idx="1397">
                  <c:v>0.38080500284579161</c:v>
                </c:pt>
                <c:pt idx="1398">
                  <c:v>-1.205130990671192</c:v>
                </c:pt>
                <c:pt idx="1399">
                  <c:v>-2.0866450214306398</c:v>
                </c:pt>
                <c:pt idx="1400">
                  <c:v>-2.0214750653974032</c:v>
                </c:pt>
                <c:pt idx="1401">
                  <c:v>-1.9479043123805571</c:v>
                </c:pt>
                <c:pt idx="1402">
                  <c:v>-1.8707651319108389</c:v>
                </c:pt>
                <c:pt idx="1403">
                  <c:v>-1.772454015806916</c:v>
                </c:pt>
                <c:pt idx="1404">
                  <c:v>-1.623709641807471</c:v>
                </c:pt>
                <c:pt idx="1405">
                  <c:v>-1.967157059911967</c:v>
                </c:pt>
                <c:pt idx="1406">
                  <c:v>-1.646652451653702</c:v>
                </c:pt>
                <c:pt idx="1407">
                  <c:v>-2.4611417087954939</c:v>
                </c:pt>
                <c:pt idx="1408">
                  <c:v>3.60852563923165</c:v>
                </c:pt>
                <c:pt idx="1409">
                  <c:v>4.5145171185127753</c:v>
                </c:pt>
                <c:pt idx="1410">
                  <c:v>2.964353937353899</c:v>
                </c:pt>
                <c:pt idx="1411">
                  <c:v>1.930062579382017</c:v>
                </c:pt>
                <c:pt idx="1412">
                  <c:v>1.0614562333195079</c:v>
                </c:pt>
                <c:pt idx="1413">
                  <c:v>1.5221578423288129</c:v>
                </c:pt>
                <c:pt idx="1414">
                  <c:v>5.4924302524070896</c:v>
                </c:pt>
                <c:pt idx="1415">
                  <c:v>12.845258578974549</c:v>
                </c:pt>
                <c:pt idx="1416">
                  <c:v>20.223984270018139</c:v>
                </c:pt>
                <c:pt idx="1417">
                  <c:v>24.74445534171382</c:v>
                </c:pt>
                <c:pt idx="1418">
                  <c:v>23.7599567593806</c:v>
                </c:pt>
                <c:pt idx="1419">
                  <c:v>15.34645641270046</c:v>
                </c:pt>
                <c:pt idx="1420">
                  <c:v>4.7912271940414373</c:v>
                </c:pt>
                <c:pt idx="1421">
                  <c:v>-2.2476706390879522</c:v>
                </c:pt>
                <c:pt idx="1422">
                  <c:v>-2.0802263720504759</c:v>
                </c:pt>
                <c:pt idx="1423">
                  <c:v>-1.89301184700156</c:v>
                </c:pt>
                <c:pt idx="1424">
                  <c:v>2.3540045308184259</c:v>
                </c:pt>
                <c:pt idx="1425">
                  <c:v>8.3756507512075018</c:v>
                </c:pt>
                <c:pt idx="1426">
                  <c:v>19.250720524908971</c:v>
                </c:pt>
                <c:pt idx="1427">
                  <c:v>23.73437642860576</c:v>
                </c:pt>
                <c:pt idx="1428">
                  <c:v>14.481522613754359</c:v>
                </c:pt>
                <c:pt idx="1429">
                  <c:v>4.7778766489621267</c:v>
                </c:pt>
                <c:pt idx="1430">
                  <c:v>-2.313429929513239</c:v>
                </c:pt>
                <c:pt idx="1431">
                  <c:v>-2.19561433835363</c:v>
                </c:pt>
                <c:pt idx="1432">
                  <c:v>-1.9733797123992709</c:v>
                </c:pt>
                <c:pt idx="1433">
                  <c:v>-1.652539391449003</c:v>
                </c:pt>
                <c:pt idx="1434">
                  <c:v>-2.2901333194854399</c:v>
                </c:pt>
                <c:pt idx="1435">
                  <c:v>-1.7486200246200829</c:v>
                </c:pt>
                <c:pt idx="1436">
                  <c:v>1.68292936793376</c:v>
                </c:pt>
                <c:pt idx="1437">
                  <c:v>5.5632201468555298</c:v>
                </c:pt>
                <c:pt idx="1438">
                  <c:v>6.4137095905467714</c:v>
                </c:pt>
                <c:pt idx="1439">
                  <c:v>3.8063748802024562</c:v>
                </c:pt>
                <c:pt idx="1440">
                  <c:v>1.3520349884420451</c:v>
                </c:pt>
                <c:pt idx="1441">
                  <c:v>-1.8256644226840391</c:v>
                </c:pt>
                <c:pt idx="1442">
                  <c:v>-1.6537234765805391</c:v>
                </c:pt>
                <c:pt idx="1443">
                  <c:v>-0.52972472375745405</c:v>
                </c:pt>
                <c:pt idx="1444">
                  <c:v>2.066357894530503</c:v>
                </c:pt>
                <c:pt idx="1445">
                  <c:v>2.792784336914591</c:v>
                </c:pt>
                <c:pt idx="1446">
                  <c:v>1.8332972514431709</c:v>
                </c:pt>
                <c:pt idx="1447">
                  <c:v>-1.495788028665884</c:v>
                </c:pt>
                <c:pt idx="1448">
                  <c:v>-1.2352680660682771</c:v>
                </c:pt>
                <c:pt idx="1449">
                  <c:v>-1.6103810365859801</c:v>
                </c:pt>
                <c:pt idx="1450">
                  <c:v>-0.85355684618629635</c:v>
                </c:pt>
                <c:pt idx="1451">
                  <c:v>0.21381797648933859</c:v>
                </c:pt>
                <c:pt idx="1452">
                  <c:v>0.1733986684892222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0.27405299900183833</c:v>
                </c:pt>
                <c:pt idx="1478">
                  <c:v>0.32712791035335098</c:v>
                </c:pt>
                <c:pt idx="1479">
                  <c:v>2.1479592670869159</c:v>
                </c:pt>
                <c:pt idx="1480">
                  <c:v>2.2858733353081231</c:v>
                </c:pt>
                <c:pt idx="1481">
                  <c:v>2.5710523805956491</c:v>
                </c:pt>
                <c:pt idx="1482">
                  <c:v>2.646259413300307</c:v>
                </c:pt>
                <c:pt idx="1483">
                  <c:v>2.8180545825573429</c:v>
                </c:pt>
                <c:pt idx="1484">
                  <c:v>2.9810468204035532</c:v>
                </c:pt>
                <c:pt idx="1485">
                  <c:v>3.4654093661775089</c:v>
                </c:pt>
                <c:pt idx="1486">
                  <c:v>4.7297542134630843</c:v>
                </c:pt>
                <c:pt idx="1487">
                  <c:v>6.4936002234386638</c:v>
                </c:pt>
                <c:pt idx="1488">
                  <c:v>8.5384511363800755</c:v>
                </c:pt>
                <c:pt idx="1489">
                  <c:v>11.695104685644701</c:v>
                </c:pt>
                <c:pt idx="1490">
                  <c:v>15.16862315128653</c:v>
                </c:pt>
                <c:pt idx="1491">
                  <c:v>18.731893778264439</c:v>
                </c:pt>
                <c:pt idx="1492">
                  <c:v>21.210927311091879</c:v>
                </c:pt>
                <c:pt idx="1493">
                  <c:v>22.506885206910681</c:v>
                </c:pt>
                <c:pt idx="1494">
                  <c:v>23.595706577204449</c:v>
                </c:pt>
                <c:pt idx="1495">
                  <c:v>23.469930759805081</c:v>
                </c:pt>
                <c:pt idx="1496">
                  <c:v>22.431903791506659</c:v>
                </c:pt>
                <c:pt idx="1497">
                  <c:v>21.2496078695028</c:v>
                </c:pt>
                <c:pt idx="1498">
                  <c:v>19.09523201193694</c:v>
                </c:pt>
                <c:pt idx="1499">
                  <c:v>16.917965307007101</c:v>
                </c:pt>
                <c:pt idx="1500">
                  <c:v>13.70160262651809</c:v>
                </c:pt>
                <c:pt idx="1501">
                  <c:v>12.682394428753801</c:v>
                </c:pt>
                <c:pt idx="1502">
                  <c:v>12.174917492075011</c:v>
                </c:pt>
                <c:pt idx="1503">
                  <c:v>11.82440925385923</c:v>
                </c:pt>
                <c:pt idx="1504">
                  <c:v>12.49899007808885</c:v>
                </c:pt>
                <c:pt idx="1505">
                  <c:v>11.409149226004001</c:v>
                </c:pt>
                <c:pt idx="1506">
                  <c:v>11.1036471183857</c:v>
                </c:pt>
                <c:pt idx="1507">
                  <c:v>11.794089318667471</c:v>
                </c:pt>
                <c:pt idx="1508">
                  <c:v>12.8998834114693</c:v>
                </c:pt>
                <c:pt idx="1509">
                  <c:v>14.231128579365439</c:v>
                </c:pt>
                <c:pt idx="1510">
                  <c:v>17.274167919494289</c:v>
                </c:pt>
                <c:pt idx="1511">
                  <c:v>21.685382536035409</c:v>
                </c:pt>
                <c:pt idx="1512">
                  <c:v>26.28670835638901</c:v>
                </c:pt>
                <c:pt idx="1513">
                  <c:v>31.246857468147159</c:v>
                </c:pt>
                <c:pt idx="1514">
                  <c:v>34.412124087171108</c:v>
                </c:pt>
                <c:pt idx="1515">
                  <c:v>34.588445933188311</c:v>
                </c:pt>
                <c:pt idx="1516">
                  <c:v>30.192479334697321</c:v>
                </c:pt>
                <c:pt idx="1517">
                  <c:v>25.884817137291432</c:v>
                </c:pt>
                <c:pt idx="1518">
                  <c:v>22.488098632040899</c:v>
                </c:pt>
                <c:pt idx="1519">
                  <c:v>20.11005944748068</c:v>
                </c:pt>
                <c:pt idx="1520">
                  <c:v>18.178703339390079</c:v>
                </c:pt>
                <c:pt idx="1521">
                  <c:v>16.102296442249841</c:v>
                </c:pt>
                <c:pt idx="1522">
                  <c:v>13.385244008400839</c:v>
                </c:pt>
                <c:pt idx="1523">
                  <c:v>9.3258703421025544</c:v>
                </c:pt>
                <c:pt idx="1524">
                  <c:v>3.667113403161256</c:v>
                </c:pt>
                <c:pt idx="1525">
                  <c:v>-1.961173078535547</c:v>
                </c:pt>
                <c:pt idx="1526">
                  <c:v>-1.9083872000648561</c:v>
                </c:pt>
                <c:pt idx="1527">
                  <c:v>-1.8407928382904379</c:v>
                </c:pt>
                <c:pt idx="1528">
                  <c:v>-1.76794839811211</c:v>
                </c:pt>
                <c:pt idx="1529">
                  <c:v>-1.7019674892923069</c:v>
                </c:pt>
                <c:pt idx="1530">
                  <c:v>-2.010445269503601</c:v>
                </c:pt>
                <c:pt idx="1531">
                  <c:v>-0.68353762785878547</c:v>
                </c:pt>
                <c:pt idx="1532">
                  <c:v>3.8712604906964949</c:v>
                </c:pt>
                <c:pt idx="1533">
                  <c:v>8.9876942439124434</c:v>
                </c:pt>
                <c:pt idx="1534">
                  <c:v>14.696704414227669</c:v>
                </c:pt>
                <c:pt idx="1535">
                  <c:v>21.99683892479452</c:v>
                </c:pt>
                <c:pt idx="1536">
                  <c:v>30.433033395450469</c:v>
                </c:pt>
                <c:pt idx="1537">
                  <c:v>36.606075156431721</c:v>
                </c:pt>
                <c:pt idx="1538">
                  <c:v>43.580733923293018</c:v>
                </c:pt>
                <c:pt idx="1539">
                  <c:v>48.467402934712133</c:v>
                </c:pt>
                <c:pt idx="1540">
                  <c:v>52.935842968834088</c:v>
                </c:pt>
                <c:pt idx="1541">
                  <c:v>55.591719394958481</c:v>
                </c:pt>
                <c:pt idx="1542">
                  <c:v>57.476278921576707</c:v>
                </c:pt>
                <c:pt idx="1543">
                  <c:v>50.703498688043609</c:v>
                </c:pt>
                <c:pt idx="1544">
                  <c:v>45.224980212949283</c:v>
                </c:pt>
                <c:pt idx="1545">
                  <c:v>35.107986753785092</c:v>
                </c:pt>
                <c:pt idx="1546">
                  <c:v>29.093899411899049</c:v>
                </c:pt>
                <c:pt idx="1547">
                  <c:v>24.659770430420028</c:v>
                </c:pt>
                <c:pt idx="1548">
                  <c:v>24.806363357548349</c:v>
                </c:pt>
                <c:pt idx="1549">
                  <c:v>25.764056312494919</c:v>
                </c:pt>
                <c:pt idx="1550">
                  <c:v>27.633352347582971</c:v>
                </c:pt>
                <c:pt idx="1551">
                  <c:v>29.633638401727431</c:v>
                </c:pt>
                <c:pt idx="1552">
                  <c:v>30.753141401777651</c:v>
                </c:pt>
                <c:pt idx="1553">
                  <c:v>31.141230007336951</c:v>
                </c:pt>
                <c:pt idx="1554">
                  <c:v>31.135811443134589</c:v>
                </c:pt>
                <c:pt idx="1555">
                  <c:v>33.368909246184643</c:v>
                </c:pt>
                <c:pt idx="1556">
                  <c:v>36.410198131214273</c:v>
                </c:pt>
                <c:pt idx="1557">
                  <c:v>39.180244620580609</c:v>
                </c:pt>
                <c:pt idx="1558">
                  <c:v>43.211664557657052</c:v>
                </c:pt>
                <c:pt idx="1559">
                  <c:v>48.193557346060913</c:v>
                </c:pt>
                <c:pt idx="1560">
                  <c:v>49.651665184127253</c:v>
                </c:pt>
                <c:pt idx="1561">
                  <c:v>50.923236201551219</c:v>
                </c:pt>
                <c:pt idx="1562">
                  <c:v>51.951966509833177</c:v>
                </c:pt>
                <c:pt idx="1563">
                  <c:v>54.292643810002041</c:v>
                </c:pt>
                <c:pt idx="1564">
                  <c:v>56.925347712427211</c:v>
                </c:pt>
                <c:pt idx="1565">
                  <c:v>57.661925075895617</c:v>
                </c:pt>
                <c:pt idx="1566">
                  <c:v>60.890251609033058</c:v>
                </c:pt>
                <c:pt idx="1567">
                  <c:v>61.598522950413987</c:v>
                </c:pt>
                <c:pt idx="1568">
                  <c:v>59.53276842308663</c:v>
                </c:pt>
                <c:pt idx="1569">
                  <c:v>59.482831169615913</c:v>
                </c:pt>
                <c:pt idx="1570">
                  <c:v>58.786247410930507</c:v>
                </c:pt>
                <c:pt idx="1571">
                  <c:v>57.94148796000038</c:v>
                </c:pt>
                <c:pt idx="1572">
                  <c:v>57.665458149913633</c:v>
                </c:pt>
                <c:pt idx="1573">
                  <c:v>54.559648804450333</c:v>
                </c:pt>
                <c:pt idx="1574">
                  <c:v>49.790188040454048</c:v>
                </c:pt>
                <c:pt idx="1575">
                  <c:v>47.134981437403781</c:v>
                </c:pt>
                <c:pt idx="1576">
                  <c:v>42.145479247794682</c:v>
                </c:pt>
                <c:pt idx="1577">
                  <c:v>37.292337312809032</c:v>
                </c:pt>
                <c:pt idx="1578">
                  <c:v>32.893902346752022</c:v>
                </c:pt>
                <c:pt idx="1579">
                  <c:v>31.441391584369221</c:v>
                </c:pt>
                <c:pt idx="1580">
                  <c:v>28.824275451528209</c:v>
                </c:pt>
                <c:pt idx="1581">
                  <c:v>27.710126552944189</c:v>
                </c:pt>
                <c:pt idx="1582">
                  <c:v>27.17909503741981</c:v>
                </c:pt>
                <c:pt idx="1583">
                  <c:v>22.88891837048698</c:v>
                </c:pt>
                <c:pt idx="1584">
                  <c:v>21.243384258622569</c:v>
                </c:pt>
                <c:pt idx="1585">
                  <c:v>18.85523512235206</c:v>
                </c:pt>
                <c:pt idx="1586">
                  <c:v>16.233992619389131</c:v>
                </c:pt>
                <c:pt idx="1587">
                  <c:v>14.732059790299539</c:v>
                </c:pt>
                <c:pt idx="1588">
                  <c:v>14.970102766408489</c:v>
                </c:pt>
                <c:pt idx="1589">
                  <c:v>17.701315427135128</c:v>
                </c:pt>
                <c:pt idx="1590">
                  <c:v>19.743117674255249</c:v>
                </c:pt>
                <c:pt idx="1591">
                  <c:v>22.48563580252965</c:v>
                </c:pt>
                <c:pt idx="1592">
                  <c:v>23.82457751596402</c:v>
                </c:pt>
                <c:pt idx="1593">
                  <c:v>25.131607690176381</c:v>
                </c:pt>
                <c:pt idx="1594">
                  <c:v>28.1238253827396</c:v>
                </c:pt>
                <c:pt idx="1595">
                  <c:v>24.840007440920122</c:v>
                </c:pt>
                <c:pt idx="1596">
                  <c:v>23.35650155482962</c:v>
                </c:pt>
                <c:pt idx="1597">
                  <c:v>20.534204819774988</c:v>
                </c:pt>
                <c:pt idx="1598">
                  <c:v>15.84362076028015</c:v>
                </c:pt>
                <c:pt idx="1599">
                  <c:v>14.543940146382599</c:v>
                </c:pt>
                <c:pt idx="1600">
                  <c:v>12.00067951016489</c:v>
                </c:pt>
                <c:pt idx="1601">
                  <c:v>10.79621488999347</c:v>
                </c:pt>
                <c:pt idx="1602">
                  <c:v>11.694708038909329</c:v>
                </c:pt>
                <c:pt idx="1603">
                  <c:v>15.394314655265291</c:v>
                </c:pt>
                <c:pt idx="1604">
                  <c:v>16.865599172784169</c:v>
                </c:pt>
                <c:pt idx="1605">
                  <c:v>20.64367992956366</c:v>
                </c:pt>
                <c:pt idx="1606">
                  <c:v>22.947148560198869</c:v>
                </c:pt>
                <c:pt idx="1607">
                  <c:v>24.342900661685949</c:v>
                </c:pt>
                <c:pt idx="1608">
                  <c:v>26.003839008758931</c:v>
                </c:pt>
                <c:pt idx="1609">
                  <c:v>27.932099048271631</c:v>
                </c:pt>
                <c:pt idx="1610">
                  <c:v>28.751139052666051</c:v>
                </c:pt>
                <c:pt idx="1611">
                  <c:v>29.1149840376303</c:v>
                </c:pt>
                <c:pt idx="1612">
                  <c:v>32.430965939347537</c:v>
                </c:pt>
                <c:pt idx="1613">
                  <c:v>35.037176625860447</c:v>
                </c:pt>
                <c:pt idx="1614">
                  <c:v>38.134526042739203</c:v>
                </c:pt>
                <c:pt idx="1615">
                  <c:v>40.786262487374508</c:v>
                </c:pt>
                <c:pt idx="1616">
                  <c:v>45.495692539422507</c:v>
                </c:pt>
                <c:pt idx="1617">
                  <c:v>48.655331759773638</c:v>
                </c:pt>
                <c:pt idx="1618">
                  <c:v>51.950399557526893</c:v>
                </c:pt>
                <c:pt idx="1619">
                  <c:v>51.870737675408492</c:v>
                </c:pt>
                <c:pt idx="1620">
                  <c:v>49.567719446956907</c:v>
                </c:pt>
                <c:pt idx="1621">
                  <c:v>48.013609484028393</c:v>
                </c:pt>
                <c:pt idx="1622">
                  <c:v>45.156638526159831</c:v>
                </c:pt>
                <c:pt idx="1623">
                  <c:v>40.006282839154913</c:v>
                </c:pt>
                <c:pt idx="1624">
                  <c:v>32.932980199344428</c:v>
                </c:pt>
                <c:pt idx="1625">
                  <c:v>28.607445688040251</c:v>
                </c:pt>
                <c:pt idx="1626">
                  <c:v>19.55129805049587</c:v>
                </c:pt>
                <c:pt idx="1627">
                  <c:v>9.6859161250541579</c:v>
                </c:pt>
                <c:pt idx="1628">
                  <c:v>1.6525328399092649</c:v>
                </c:pt>
                <c:pt idx="1629">
                  <c:v>-2.6101508100960071</c:v>
                </c:pt>
                <c:pt idx="1630">
                  <c:v>-3.2762947013796948</c:v>
                </c:pt>
                <c:pt idx="1631">
                  <c:v>1.3751145579505339</c:v>
                </c:pt>
                <c:pt idx="1632">
                  <c:v>8.7318612526312762</c:v>
                </c:pt>
                <c:pt idx="1633">
                  <c:v>16.142128323133939</c:v>
                </c:pt>
                <c:pt idx="1634">
                  <c:v>23.384330161343311</c:v>
                </c:pt>
                <c:pt idx="1635">
                  <c:v>25.158828060504572</c:v>
                </c:pt>
                <c:pt idx="1636">
                  <c:v>25.506556713238322</c:v>
                </c:pt>
                <c:pt idx="1637">
                  <c:v>22.230991015673691</c:v>
                </c:pt>
                <c:pt idx="1638">
                  <c:v>19.581822434947931</c:v>
                </c:pt>
                <c:pt idx="1639">
                  <c:v>17.578084484424831</c:v>
                </c:pt>
                <c:pt idx="1640">
                  <c:v>17.084002094952758</c:v>
                </c:pt>
                <c:pt idx="1641">
                  <c:v>19.696581865506399</c:v>
                </c:pt>
                <c:pt idx="1642">
                  <c:v>23.433486726285849</c:v>
                </c:pt>
                <c:pt idx="1643">
                  <c:v>29.965205651123231</c:v>
                </c:pt>
                <c:pt idx="1644">
                  <c:v>35.025622064672092</c:v>
                </c:pt>
                <c:pt idx="1645">
                  <c:v>39.658047990490168</c:v>
                </c:pt>
                <c:pt idx="1646">
                  <c:v>43.799027325471187</c:v>
                </c:pt>
                <c:pt idx="1647">
                  <c:v>46.756912698636661</c:v>
                </c:pt>
                <c:pt idx="1648">
                  <c:v>50.973168024556131</c:v>
                </c:pt>
                <c:pt idx="1649">
                  <c:v>52.498984136884403</c:v>
                </c:pt>
                <c:pt idx="1650">
                  <c:v>54.036984494781571</c:v>
                </c:pt>
                <c:pt idx="1651">
                  <c:v>53.259877996982247</c:v>
                </c:pt>
                <c:pt idx="1652">
                  <c:v>50.969538552048412</c:v>
                </c:pt>
                <c:pt idx="1653">
                  <c:v>50.80178951090987</c:v>
                </c:pt>
                <c:pt idx="1654">
                  <c:v>48.276233184155068</c:v>
                </c:pt>
                <c:pt idx="1655">
                  <c:v>46.847479099718143</c:v>
                </c:pt>
                <c:pt idx="1656">
                  <c:v>48.036940064233221</c:v>
                </c:pt>
                <c:pt idx="1657">
                  <c:v>48.518379825073637</c:v>
                </c:pt>
                <c:pt idx="1658">
                  <c:v>49.298095984645492</c:v>
                </c:pt>
                <c:pt idx="1659">
                  <c:v>49.825035781119638</c:v>
                </c:pt>
                <c:pt idx="1660">
                  <c:v>50.912366029254002</c:v>
                </c:pt>
                <c:pt idx="1661">
                  <c:v>49.972301068389548</c:v>
                </c:pt>
                <c:pt idx="1662">
                  <c:v>50.743373145872653</c:v>
                </c:pt>
                <c:pt idx="1663">
                  <c:v>52.122515661338468</c:v>
                </c:pt>
                <c:pt idx="1664">
                  <c:v>49.62994993141352</c:v>
                </c:pt>
                <c:pt idx="1665">
                  <c:v>50.022458194114932</c:v>
                </c:pt>
                <c:pt idx="1666">
                  <c:v>48.139637795079423</c:v>
                </c:pt>
                <c:pt idx="1667">
                  <c:v>46.251843415670493</c:v>
                </c:pt>
                <c:pt idx="1668">
                  <c:v>45.938583169039539</c:v>
                </c:pt>
                <c:pt idx="1669">
                  <c:v>44.980696525808689</c:v>
                </c:pt>
                <c:pt idx="1670">
                  <c:v>44.675376379359697</c:v>
                </c:pt>
                <c:pt idx="1671">
                  <c:v>42.219095286650898</c:v>
                </c:pt>
                <c:pt idx="1672">
                  <c:v>41.298420978550681</c:v>
                </c:pt>
                <c:pt idx="1673">
                  <c:v>41.976290155556313</c:v>
                </c:pt>
                <c:pt idx="1674">
                  <c:v>40.643489452995148</c:v>
                </c:pt>
                <c:pt idx="1675">
                  <c:v>39.663066281173109</c:v>
                </c:pt>
                <c:pt idx="1676">
                  <c:v>38.97273611698315</c:v>
                </c:pt>
                <c:pt idx="1677">
                  <c:v>36.618084026354403</c:v>
                </c:pt>
                <c:pt idx="1678">
                  <c:v>34.252429233266987</c:v>
                </c:pt>
                <c:pt idx="1679">
                  <c:v>33.179818600890222</c:v>
                </c:pt>
                <c:pt idx="1680">
                  <c:v>32.618872098745427</c:v>
                </c:pt>
                <c:pt idx="1681">
                  <c:v>34.647535828034947</c:v>
                </c:pt>
                <c:pt idx="1682">
                  <c:v>37.873709602287249</c:v>
                </c:pt>
                <c:pt idx="1683">
                  <c:v>40.296430899310209</c:v>
                </c:pt>
                <c:pt idx="1684">
                  <c:v>45.318745536041732</c:v>
                </c:pt>
                <c:pt idx="1685">
                  <c:v>47.581834046698887</c:v>
                </c:pt>
                <c:pt idx="1686">
                  <c:v>47.212787397613198</c:v>
                </c:pt>
                <c:pt idx="1687">
                  <c:v>48.383163921188029</c:v>
                </c:pt>
                <c:pt idx="1688">
                  <c:v>46.034962158183859</c:v>
                </c:pt>
                <c:pt idx="1689">
                  <c:v>43.993185228517682</c:v>
                </c:pt>
                <c:pt idx="1690">
                  <c:v>43.555214037447151</c:v>
                </c:pt>
                <c:pt idx="1691">
                  <c:v>42.169649651298172</c:v>
                </c:pt>
                <c:pt idx="1692">
                  <c:v>42.803490105612212</c:v>
                </c:pt>
                <c:pt idx="1693">
                  <c:v>42.613030057962519</c:v>
                </c:pt>
                <c:pt idx="1694">
                  <c:v>42.713686396001243</c:v>
                </c:pt>
                <c:pt idx="1695">
                  <c:v>42.80379181585019</c:v>
                </c:pt>
                <c:pt idx="1696">
                  <c:v>42.974068157360747</c:v>
                </c:pt>
                <c:pt idx="1697">
                  <c:v>43.163728938829287</c:v>
                </c:pt>
                <c:pt idx="1698">
                  <c:v>42.209379872631487</c:v>
                </c:pt>
                <c:pt idx="1699">
                  <c:v>39.96940600993026</c:v>
                </c:pt>
                <c:pt idx="1700">
                  <c:v>37.858146348491708</c:v>
                </c:pt>
                <c:pt idx="1701">
                  <c:v>36.392944115458327</c:v>
                </c:pt>
                <c:pt idx="1702">
                  <c:v>36.953651691929267</c:v>
                </c:pt>
                <c:pt idx="1703">
                  <c:v>35.112237718994692</c:v>
                </c:pt>
                <c:pt idx="1704">
                  <c:v>35.052723039197787</c:v>
                </c:pt>
                <c:pt idx="1705">
                  <c:v>36.441773597529327</c:v>
                </c:pt>
                <c:pt idx="1706">
                  <c:v>35.53401290454272</c:v>
                </c:pt>
                <c:pt idx="1707">
                  <c:v>36.723459726797877</c:v>
                </c:pt>
                <c:pt idx="1708">
                  <c:v>38.239288468818152</c:v>
                </c:pt>
                <c:pt idx="1709">
                  <c:v>36.969370316240983</c:v>
                </c:pt>
                <c:pt idx="1710">
                  <c:v>39.584486341738462</c:v>
                </c:pt>
                <c:pt idx="1711">
                  <c:v>41.932251651425467</c:v>
                </c:pt>
                <c:pt idx="1712">
                  <c:v>42.402484164570318</c:v>
                </c:pt>
                <c:pt idx="1713">
                  <c:v>45.217545071007862</c:v>
                </c:pt>
                <c:pt idx="1714">
                  <c:v>45.975142266531783</c:v>
                </c:pt>
                <c:pt idx="1715">
                  <c:v>47.358750709373133</c:v>
                </c:pt>
                <c:pt idx="1716">
                  <c:v>48.824922033720483</c:v>
                </c:pt>
                <c:pt idx="1717">
                  <c:v>50.032983196374708</c:v>
                </c:pt>
                <c:pt idx="1718">
                  <c:v>51.420199896290661</c:v>
                </c:pt>
                <c:pt idx="1719">
                  <c:v>53.073244123850579</c:v>
                </c:pt>
                <c:pt idx="1720">
                  <c:v>54.043903753060853</c:v>
                </c:pt>
                <c:pt idx="1721">
                  <c:v>51.965648740976057</c:v>
                </c:pt>
                <c:pt idx="1722">
                  <c:v>49.077492742765102</c:v>
                </c:pt>
                <c:pt idx="1723">
                  <c:v>45.93821081808359</c:v>
                </c:pt>
                <c:pt idx="1724">
                  <c:v>44.016598746208267</c:v>
                </c:pt>
                <c:pt idx="1725">
                  <c:v>37.10097886092521</c:v>
                </c:pt>
                <c:pt idx="1726">
                  <c:v>28.421562083543389</c:v>
                </c:pt>
                <c:pt idx="1727">
                  <c:v>19.064209500088211</c:v>
                </c:pt>
                <c:pt idx="1728">
                  <c:v>7.7410789034803207</c:v>
                </c:pt>
                <c:pt idx="1729">
                  <c:v>-2.87839912579603</c:v>
                </c:pt>
                <c:pt idx="1730">
                  <c:v>-3.853316288679729</c:v>
                </c:pt>
                <c:pt idx="1731">
                  <c:v>-3.7462439032167141</c:v>
                </c:pt>
                <c:pt idx="1732">
                  <c:v>-3.6367951536134462</c:v>
                </c:pt>
                <c:pt idx="1733">
                  <c:v>-3.5333509722503611</c:v>
                </c:pt>
                <c:pt idx="1734">
                  <c:v>-3.4356654102602202</c:v>
                </c:pt>
                <c:pt idx="1735">
                  <c:v>-3.3435093111875061</c:v>
                </c:pt>
                <c:pt idx="1736">
                  <c:v>-3.2527521981302692</c:v>
                </c:pt>
                <c:pt idx="1737">
                  <c:v>-3.1595095406883331</c:v>
                </c:pt>
                <c:pt idx="1738">
                  <c:v>-3.0715217279023008</c:v>
                </c:pt>
                <c:pt idx="1739">
                  <c:v>-2.984845308089632</c:v>
                </c:pt>
                <c:pt idx="1740">
                  <c:v>-2.9068268611515728</c:v>
                </c:pt>
                <c:pt idx="1741">
                  <c:v>-1.5454107161051129</c:v>
                </c:pt>
                <c:pt idx="1742">
                  <c:v>1.2442524476518519</c:v>
                </c:pt>
                <c:pt idx="1743">
                  <c:v>2.6602985832007371</c:v>
                </c:pt>
                <c:pt idx="1744">
                  <c:v>5.3772705114735881</c:v>
                </c:pt>
                <c:pt idx="1745">
                  <c:v>5.2107126958347649</c:v>
                </c:pt>
                <c:pt idx="1746">
                  <c:v>4.7119027741743054</c:v>
                </c:pt>
                <c:pt idx="1747">
                  <c:v>5.9119877827120044</c:v>
                </c:pt>
                <c:pt idx="1748">
                  <c:v>7.0002188706162753</c:v>
                </c:pt>
                <c:pt idx="1749">
                  <c:v>7.8328929452192702</c:v>
                </c:pt>
                <c:pt idx="1750">
                  <c:v>10.35163753202148</c:v>
                </c:pt>
                <c:pt idx="1751">
                  <c:v>10.558087318997449</c:v>
                </c:pt>
                <c:pt idx="1752">
                  <c:v>10.28568512915996</c:v>
                </c:pt>
                <c:pt idx="1753">
                  <c:v>10.13605493219859</c:v>
                </c:pt>
                <c:pt idx="1754">
                  <c:v>9.9827026923950868</c:v>
                </c:pt>
                <c:pt idx="1755">
                  <c:v>9.7337904818471284</c:v>
                </c:pt>
                <c:pt idx="1756">
                  <c:v>9.8795704779366336</c:v>
                </c:pt>
                <c:pt idx="1757">
                  <c:v>8.5610844350189641</c:v>
                </c:pt>
                <c:pt idx="1758">
                  <c:v>8.6028661893138576</c:v>
                </c:pt>
                <c:pt idx="1759">
                  <c:v>8.6762001143283527</c:v>
                </c:pt>
                <c:pt idx="1760">
                  <c:v>7.3563124560730611</c:v>
                </c:pt>
                <c:pt idx="1761">
                  <c:v>7.4935311941994804</c:v>
                </c:pt>
                <c:pt idx="1762">
                  <c:v>7.1969219100058686</c:v>
                </c:pt>
                <c:pt idx="1763">
                  <c:v>7.2018546092924884</c:v>
                </c:pt>
                <c:pt idx="1764">
                  <c:v>6.4520201112395128</c:v>
                </c:pt>
                <c:pt idx="1765">
                  <c:v>4.6469157070684464</c:v>
                </c:pt>
                <c:pt idx="1766">
                  <c:v>1.2587893399814321</c:v>
                </c:pt>
                <c:pt idx="1767">
                  <c:v>-2.1709095871819351</c:v>
                </c:pt>
                <c:pt idx="1768">
                  <c:v>-2.1161344998200149</c:v>
                </c:pt>
                <c:pt idx="1769">
                  <c:v>-2.0428670513977338</c:v>
                </c:pt>
                <c:pt idx="1770">
                  <c:v>-1.954937475510278</c:v>
                </c:pt>
                <c:pt idx="1771">
                  <c:v>-1.8560853234179051</c:v>
                </c:pt>
                <c:pt idx="1772">
                  <c:v>-1.7589069340884571</c:v>
                </c:pt>
                <c:pt idx="1773">
                  <c:v>-2.0292135601711001</c:v>
                </c:pt>
                <c:pt idx="1774">
                  <c:v>-1.9175256652706081</c:v>
                </c:pt>
                <c:pt idx="1775">
                  <c:v>-1.8188449087476131</c:v>
                </c:pt>
                <c:pt idx="1776">
                  <c:v>-1.7325247457900901</c:v>
                </c:pt>
                <c:pt idx="1777">
                  <c:v>-2.0913290105329971</c:v>
                </c:pt>
                <c:pt idx="1778">
                  <c:v>-1.975381490818535</c:v>
                </c:pt>
                <c:pt idx="1779">
                  <c:v>-1.843786133728196</c:v>
                </c:pt>
                <c:pt idx="1780">
                  <c:v>-1.6976115372190019</c:v>
                </c:pt>
                <c:pt idx="1781">
                  <c:v>-1.542181277975005</c:v>
                </c:pt>
                <c:pt idx="1782">
                  <c:v>-1.960941227435381</c:v>
                </c:pt>
                <c:pt idx="1783">
                  <c:v>-1.7655237430382129</c:v>
                </c:pt>
                <c:pt idx="1784">
                  <c:v>-1.605606058546978</c:v>
                </c:pt>
                <c:pt idx="1785">
                  <c:v>-1.47839125953853</c:v>
                </c:pt>
                <c:pt idx="1786">
                  <c:v>-2.3218014303902699</c:v>
                </c:pt>
                <c:pt idx="1787">
                  <c:v>-2.1241995882602969</c:v>
                </c:pt>
                <c:pt idx="1788">
                  <c:v>-1.9333134339721401</c:v>
                </c:pt>
                <c:pt idx="1789">
                  <c:v>-1.739060951604195</c:v>
                </c:pt>
                <c:pt idx="1790">
                  <c:v>-1.5233617230572829</c:v>
                </c:pt>
                <c:pt idx="1791">
                  <c:v>-1.279447279811069</c:v>
                </c:pt>
                <c:pt idx="1792">
                  <c:v>-2.0609337869331079</c:v>
                </c:pt>
                <c:pt idx="1793">
                  <c:v>-1.39735820155043</c:v>
                </c:pt>
                <c:pt idx="1794">
                  <c:v>-0.85355684618629635</c:v>
                </c:pt>
                <c:pt idx="1795">
                  <c:v>0.1733986684892222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2B-45FD-9C77-2A010EDC1445}"/>
            </c:ext>
          </c:extLst>
        </c:ser>
        <c:ser>
          <c:idx val="2"/>
          <c:order val="2"/>
          <c:tx>
            <c:v>output.prediction.wltp_h.ts/target.engine_powers_out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output.prediction.wltp_h.ts!$AO$3:$AO$1803</c:f>
              <c:numCache>
                <c:formatCode>General</c:formatCode>
                <c:ptCount val="1801"/>
                <c:pt idx="0">
                  <c:v>4.2400533209689222E-2</c:v>
                </c:pt>
                <c:pt idx="1">
                  <c:v>4.2400533209689222E-2</c:v>
                </c:pt>
                <c:pt idx="2">
                  <c:v>4.2395150892419409E-2</c:v>
                </c:pt>
                <c:pt idx="3">
                  <c:v>4.2389768575149582E-2</c:v>
                </c:pt>
                <c:pt idx="4">
                  <c:v>4.2384386257879769E-2</c:v>
                </c:pt>
                <c:pt idx="5">
                  <c:v>4.2379003940609963E-2</c:v>
                </c:pt>
                <c:pt idx="6">
                  <c:v>4.2373621623340137E-2</c:v>
                </c:pt>
                <c:pt idx="7">
                  <c:v>4.2368239306070317E-2</c:v>
                </c:pt>
                <c:pt idx="8">
                  <c:v>4.2363623897555387E-2</c:v>
                </c:pt>
                <c:pt idx="9">
                  <c:v>4.2296626325826918E-2</c:v>
                </c:pt>
                <c:pt idx="10">
                  <c:v>4.2290482483113193E-2</c:v>
                </c:pt>
                <c:pt idx="11">
                  <c:v>4.2620013387647572E-2</c:v>
                </c:pt>
                <c:pt idx="12">
                  <c:v>0.2104963346723735</c:v>
                </c:pt>
                <c:pt idx="13">
                  <c:v>0.51900105801777563</c:v>
                </c:pt>
                <c:pt idx="14">
                  <c:v>2.9913811044410061</c:v>
                </c:pt>
                <c:pt idx="15">
                  <c:v>10.87767272895181</c:v>
                </c:pt>
                <c:pt idx="16">
                  <c:v>10.06363828074492</c:v>
                </c:pt>
                <c:pt idx="17">
                  <c:v>6.988457512337253</c:v>
                </c:pt>
                <c:pt idx="18">
                  <c:v>16.383937757711671</c:v>
                </c:pt>
                <c:pt idx="19">
                  <c:v>17.41523971421309</c:v>
                </c:pt>
                <c:pt idx="20">
                  <c:v>13.323035117158231</c:v>
                </c:pt>
                <c:pt idx="21">
                  <c:v>8.0886086008493177</c:v>
                </c:pt>
                <c:pt idx="22">
                  <c:v>5.1447248613867149</c:v>
                </c:pt>
                <c:pt idx="23">
                  <c:v>5.7400939691837349</c:v>
                </c:pt>
                <c:pt idx="24">
                  <c:v>8.8279829165657748</c:v>
                </c:pt>
                <c:pt idx="25">
                  <c:v>11.346101356445461</c:v>
                </c:pt>
                <c:pt idx="26">
                  <c:v>11.02397388441857</c:v>
                </c:pt>
                <c:pt idx="27">
                  <c:v>16.875311623907621</c:v>
                </c:pt>
                <c:pt idx="28">
                  <c:v>20.37167770972809</c:v>
                </c:pt>
                <c:pt idx="29">
                  <c:v>18.24479876746533</c:v>
                </c:pt>
                <c:pt idx="30">
                  <c:v>16.92520122710895</c:v>
                </c:pt>
                <c:pt idx="31">
                  <c:v>10.58395740025149</c:v>
                </c:pt>
                <c:pt idx="32">
                  <c:v>11.804893456388619</c:v>
                </c:pt>
                <c:pt idx="33">
                  <c:v>12.624775504310239</c:v>
                </c:pt>
                <c:pt idx="34">
                  <c:v>6.7188177233323758</c:v>
                </c:pt>
                <c:pt idx="35">
                  <c:v>5.6644587933781692</c:v>
                </c:pt>
                <c:pt idx="36">
                  <c:v>0.60248804053459748</c:v>
                </c:pt>
                <c:pt idx="37">
                  <c:v>-0.43622142475998349</c:v>
                </c:pt>
                <c:pt idx="38">
                  <c:v>-1.6245615722990161</c:v>
                </c:pt>
                <c:pt idx="39">
                  <c:v>-2.125268736911869</c:v>
                </c:pt>
                <c:pt idx="40">
                  <c:v>-1.944759134788125</c:v>
                </c:pt>
                <c:pt idx="41">
                  <c:v>-1.802315989974975</c:v>
                </c:pt>
                <c:pt idx="42">
                  <c:v>-1.6682692738330089</c:v>
                </c:pt>
                <c:pt idx="43">
                  <c:v>-2.4289322153358088</c:v>
                </c:pt>
                <c:pt idx="44">
                  <c:v>-2.0892447967279919</c:v>
                </c:pt>
                <c:pt idx="45">
                  <c:v>-1.8596038534554491</c:v>
                </c:pt>
                <c:pt idx="46">
                  <c:v>-0.16318961181883759</c:v>
                </c:pt>
                <c:pt idx="47">
                  <c:v>1.1809064274344121</c:v>
                </c:pt>
                <c:pt idx="48">
                  <c:v>-1.469553886109958</c:v>
                </c:pt>
                <c:pt idx="49">
                  <c:v>0.14448777949763619</c:v>
                </c:pt>
                <c:pt idx="50">
                  <c:v>3.6431906917769892</c:v>
                </c:pt>
                <c:pt idx="51">
                  <c:v>-8.7070072359837269E-2</c:v>
                </c:pt>
                <c:pt idx="52">
                  <c:v>-1.358819467485439</c:v>
                </c:pt>
                <c:pt idx="53">
                  <c:v>-1.211181142041887</c:v>
                </c:pt>
                <c:pt idx="54">
                  <c:v>-0.56629167829336424</c:v>
                </c:pt>
                <c:pt idx="55">
                  <c:v>2.1340052091174821</c:v>
                </c:pt>
                <c:pt idx="56">
                  <c:v>2.5669307622527402</c:v>
                </c:pt>
                <c:pt idx="57">
                  <c:v>2.6960779730587019</c:v>
                </c:pt>
                <c:pt idx="58">
                  <c:v>2.92157833964154</c:v>
                </c:pt>
                <c:pt idx="59">
                  <c:v>2.5713404060741669</c:v>
                </c:pt>
                <c:pt idx="60">
                  <c:v>3.8131687289427938</c:v>
                </c:pt>
                <c:pt idx="61">
                  <c:v>4.8523248397236411</c:v>
                </c:pt>
                <c:pt idx="62">
                  <c:v>4.6020396707381828</c:v>
                </c:pt>
                <c:pt idx="63">
                  <c:v>4.388464079728152</c:v>
                </c:pt>
                <c:pt idx="64">
                  <c:v>5.5148505659292493</c:v>
                </c:pt>
                <c:pt idx="65">
                  <c:v>6.6279660373001237</c:v>
                </c:pt>
                <c:pt idx="66">
                  <c:v>2.463087228077288</c:v>
                </c:pt>
                <c:pt idx="67">
                  <c:v>4.3386034530380249</c:v>
                </c:pt>
                <c:pt idx="68">
                  <c:v>10.878259416233711</c:v>
                </c:pt>
                <c:pt idx="69">
                  <c:v>15.168809715602571</c:v>
                </c:pt>
                <c:pt idx="70">
                  <c:v>17.608915940431881</c:v>
                </c:pt>
                <c:pt idx="71">
                  <c:v>12.87846813106195</c:v>
                </c:pt>
                <c:pt idx="72">
                  <c:v>14.734357686025071</c:v>
                </c:pt>
                <c:pt idx="73">
                  <c:v>16.617549968151021</c:v>
                </c:pt>
                <c:pt idx="74">
                  <c:v>9.2993250155907443</c:v>
                </c:pt>
                <c:pt idx="75">
                  <c:v>9.6656627449137016</c:v>
                </c:pt>
                <c:pt idx="76">
                  <c:v>11.38557955055097</c:v>
                </c:pt>
                <c:pt idx="77">
                  <c:v>11.650072703320349</c:v>
                </c:pt>
                <c:pt idx="78">
                  <c:v>8.1239574396440233</c:v>
                </c:pt>
                <c:pt idx="79">
                  <c:v>5.5020057061166101</c:v>
                </c:pt>
                <c:pt idx="80">
                  <c:v>4.4642309607019888</c:v>
                </c:pt>
                <c:pt idx="81">
                  <c:v>2.485916953294423</c:v>
                </c:pt>
                <c:pt idx="82">
                  <c:v>1.828243206249049</c:v>
                </c:pt>
                <c:pt idx="83">
                  <c:v>1.886885569498413</c:v>
                </c:pt>
                <c:pt idx="84">
                  <c:v>0.85892604759453206</c:v>
                </c:pt>
                <c:pt idx="85">
                  <c:v>1.530085774094345</c:v>
                </c:pt>
                <c:pt idx="86">
                  <c:v>2.4812385444391678</c:v>
                </c:pt>
                <c:pt idx="87">
                  <c:v>2.1991725263886299</c:v>
                </c:pt>
                <c:pt idx="88">
                  <c:v>0.59290620723778753</c:v>
                </c:pt>
                <c:pt idx="89">
                  <c:v>-1.7881869547748031</c:v>
                </c:pt>
                <c:pt idx="90">
                  <c:v>-1.595716953045053</c:v>
                </c:pt>
                <c:pt idx="91">
                  <c:v>-2.1912452561133748</c:v>
                </c:pt>
                <c:pt idx="92">
                  <c:v>-1.716698838051034</c:v>
                </c:pt>
                <c:pt idx="93">
                  <c:v>-1.2821497924256171</c:v>
                </c:pt>
                <c:pt idx="94">
                  <c:v>-2.1212334274517231</c:v>
                </c:pt>
                <c:pt idx="95">
                  <c:v>-1.677096497713785</c:v>
                </c:pt>
                <c:pt idx="96">
                  <c:v>-1.143238476419328</c:v>
                </c:pt>
                <c:pt idx="97">
                  <c:v>-0.90810914590762903</c:v>
                </c:pt>
                <c:pt idx="98">
                  <c:v>0.53740375337289525</c:v>
                </c:pt>
                <c:pt idx="99">
                  <c:v>0.30455097384218871</c:v>
                </c:pt>
                <c:pt idx="100">
                  <c:v>0.26266307179432469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0.26266307179432469</c:v>
                </c:pt>
                <c:pt idx="137">
                  <c:v>0.30476422281986709</c:v>
                </c:pt>
                <c:pt idx="138">
                  <c:v>6.8809003811468969E-2</c:v>
                </c:pt>
                <c:pt idx="139">
                  <c:v>0.70835203681345726</c:v>
                </c:pt>
                <c:pt idx="140">
                  <c:v>2.909960163664711</c:v>
                </c:pt>
                <c:pt idx="141">
                  <c:v>10.02930216678978</c:v>
                </c:pt>
                <c:pt idx="142">
                  <c:v>12.55345043119291</c:v>
                </c:pt>
                <c:pt idx="143">
                  <c:v>7.3330240206907638</c:v>
                </c:pt>
                <c:pt idx="144">
                  <c:v>11.63142129261713</c:v>
                </c:pt>
                <c:pt idx="145">
                  <c:v>9.3626367206556953</c:v>
                </c:pt>
                <c:pt idx="146">
                  <c:v>6.7558354544517174</c:v>
                </c:pt>
                <c:pt idx="147">
                  <c:v>13.359594831621081</c:v>
                </c:pt>
                <c:pt idx="148">
                  <c:v>12.36109083219619</c:v>
                </c:pt>
                <c:pt idx="149">
                  <c:v>11.054889723518629</c:v>
                </c:pt>
                <c:pt idx="150">
                  <c:v>8.1128243031992362</c:v>
                </c:pt>
                <c:pt idx="151">
                  <c:v>-0.4795683681794296</c:v>
                </c:pt>
                <c:pt idx="152">
                  <c:v>-1.4743268545354651</c:v>
                </c:pt>
                <c:pt idx="153">
                  <c:v>-2.2638126139899759</c:v>
                </c:pt>
                <c:pt idx="154">
                  <c:v>-1.8384573629130141</c:v>
                </c:pt>
                <c:pt idx="155">
                  <c:v>-1.4135254667530921</c:v>
                </c:pt>
                <c:pt idx="156">
                  <c:v>-2.3330145453277171</c:v>
                </c:pt>
                <c:pt idx="157">
                  <c:v>2.1481771253869861</c:v>
                </c:pt>
                <c:pt idx="158">
                  <c:v>5.0347805736561604</c:v>
                </c:pt>
                <c:pt idx="159">
                  <c:v>11.0190312678453</c:v>
                </c:pt>
                <c:pt idx="160">
                  <c:v>15.096963991761269</c:v>
                </c:pt>
                <c:pt idx="161">
                  <c:v>12.918047339978131</c:v>
                </c:pt>
                <c:pt idx="162">
                  <c:v>8.7557955808514532</c:v>
                </c:pt>
                <c:pt idx="163">
                  <c:v>11.38857825692422</c:v>
                </c:pt>
                <c:pt idx="164">
                  <c:v>15.373487936362761</c:v>
                </c:pt>
                <c:pt idx="165">
                  <c:v>10.39790787054598</c:v>
                </c:pt>
                <c:pt idx="166">
                  <c:v>3.8284744329296241</c:v>
                </c:pt>
                <c:pt idx="167">
                  <c:v>8.8689369064988259</c:v>
                </c:pt>
                <c:pt idx="168">
                  <c:v>15.927116398962109</c:v>
                </c:pt>
                <c:pt idx="169">
                  <c:v>16.298054734654251</c:v>
                </c:pt>
                <c:pt idx="170">
                  <c:v>12.040847189468449</c:v>
                </c:pt>
                <c:pt idx="171">
                  <c:v>3.4155012471446362</c:v>
                </c:pt>
                <c:pt idx="172">
                  <c:v>-1.9756041044468331</c:v>
                </c:pt>
                <c:pt idx="173">
                  <c:v>-1.80031845346206</c:v>
                </c:pt>
                <c:pt idx="174">
                  <c:v>-1.5586513491946929</c:v>
                </c:pt>
                <c:pt idx="175">
                  <c:v>-2.3678550940457899</c:v>
                </c:pt>
                <c:pt idx="176">
                  <c:v>0.4016641350083649</c:v>
                </c:pt>
                <c:pt idx="177">
                  <c:v>8.7556476379374395</c:v>
                </c:pt>
                <c:pt idx="178">
                  <c:v>11.308564778088581</c:v>
                </c:pt>
                <c:pt idx="179">
                  <c:v>9.9283557791032546</c:v>
                </c:pt>
                <c:pt idx="180">
                  <c:v>6.6431644297567436</c:v>
                </c:pt>
                <c:pt idx="181">
                  <c:v>1.8628500170632689</c:v>
                </c:pt>
                <c:pt idx="182">
                  <c:v>-1.5125939199594549</c:v>
                </c:pt>
                <c:pt idx="183">
                  <c:v>-2.4270696615052549</c:v>
                </c:pt>
                <c:pt idx="184">
                  <c:v>-2.2626243429941622</c:v>
                </c:pt>
                <c:pt idx="185">
                  <c:v>-2.1040443922629191</c:v>
                </c:pt>
                <c:pt idx="186">
                  <c:v>-1.9483130280822609</c:v>
                </c:pt>
                <c:pt idx="187">
                  <c:v>-1.734949695388537</c:v>
                </c:pt>
                <c:pt idx="188">
                  <c:v>-1.530580780642127</c:v>
                </c:pt>
                <c:pt idx="189">
                  <c:v>-1.356807983160002</c:v>
                </c:pt>
                <c:pt idx="190">
                  <c:v>-0.46704323827206362</c:v>
                </c:pt>
                <c:pt idx="191">
                  <c:v>0.24687665286131749</c:v>
                </c:pt>
                <c:pt idx="192">
                  <c:v>2.2377362336948572</c:v>
                </c:pt>
                <c:pt idx="193">
                  <c:v>-0.13125047277729709</c:v>
                </c:pt>
                <c:pt idx="194">
                  <c:v>1.8956425483778621</c:v>
                </c:pt>
                <c:pt idx="195">
                  <c:v>2.857187988903545</c:v>
                </c:pt>
                <c:pt idx="196">
                  <c:v>2.4488834090176499</c:v>
                </c:pt>
                <c:pt idx="197">
                  <c:v>2.882079944880418</c:v>
                </c:pt>
                <c:pt idx="198">
                  <c:v>2.653717062529382</c:v>
                </c:pt>
                <c:pt idx="199">
                  <c:v>2.506331383345326</c:v>
                </c:pt>
                <c:pt idx="200">
                  <c:v>2.3087842494810391</c:v>
                </c:pt>
                <c:pt idx="201">
                  <c:v>2.814465852799422</c:v>
                </c:pt>
                <c:pt idx="202">
                  <c:v>5.1163618148526586</c:v>
                </c:pt>
                <c:pt idx="203">
                  <c:v>9.0429191889466427</c:v>
                </c:pt>
                <c:pt idx="204">
                  <c:v>10.063518848218539</c:v>
                </c:pt>
                <c:pt idx="205">
                  <c:v>9.583164659163554</c:v>
                </c:pt>
                <c:pt idx="206">
                  <c:v>14.10359221334112</c:v>
                </c:pt>
                <c:pt idx="207">
                  <c:v>14.53287732134913</c:v>
                </c:pt>
                <c:pt idx="208">
                  <c:v>17.71665960572604</c:v>
                </c:pt>
                <c:pt idx="209">
                  <c:v>17.647613028128269</c:v>
                </c:pt>
                <c:pt idx="210">
                  <c:v>15.42142542881869</c:v>
                </c:pt>
                <c:pt idx="211">
                  <c:v>16.986118113453621</c:v>
                </c:pt>
                <c:pt idx="212">
                  <c:v>13.129850262298721</c:v>
                </c:pt>
                <c:pt idx="213">
                  <c:v>16.543576767935491</c:v>
                </c:pt>
                <c:pt idx="214">
                  <c:v>17.932638569538192</c:v>
                </c:pt>
                <c:pt idx="215">
                  <c:v>13.70411765231766</c:v>
                </c:pt>
                <c:pt idx="216">
                  <c:v>18.901316612237199</c:v>
                </c:pt>
                <c:pt idx="217">
                  <c:v>23.195937958076321</c:v>
                </c:pt>
                <c:pt idx="218">
                  <c:v>19.809954359826971</c:v>
                </c:pt>
                <c:pt idx="219">
                  <c:v>19.411295414147329</c:v>
                </c:pt>
                <c:pt idx="220">
                  <c:v>18.804206082899501</c:v>
                </c:pt>
                <c:pt idx="221">
                  <c:v>11.35640068631969</c:v>
                </c:pt>
                <c:pt idx="222">
                  <c:v>10.00714214294714</c:v>
                </c:pt>
                <c:pt idx="223">
                  <c:v>12.166894438043119</c:v>
                </c:pt>
                <c:pt idx="224">
                  <c:v>9.0841644157034107</c:v>
                </c:pt>
                <c:pt idx="225">
                  <c:v>11.271349247221019</c:v>
                </c:pt>
                <c:pt idx="226">
                  <c:v>12.747406412535391</c:v>
                </c:pt>
                <c:pt idx="227">
                  <c:v>13.239498944487879</c:v>
                </c:pt>
                <c:pt idx="228">
                  <c:v>12.77861054483955</c:v>
                </c:pt>
                <c:pt idx="229">
                  <c:v>12.38033881287773</c:v>
                </c:pt>
                <c:pt idx="230">
                  <c:v>12.02299911364606</c:v>
                </c:pt>
                <c:pt idx="231">
                  <c:v>9.159976555885331</c:v>
                </c:pt>
                <c:pt idx="232">
                  <c:v>1.849554830509424</c:v>
                </c:pt>
                <c:pt idx="233">
                  <c:v>3.7265273719420247E-2</c:v>
                </c:pt>
                <c:pt idx="234">
                  <c:v>-2.1881318534616572</c:v>
                </c:pt>
                <c:pt idx="235">
                  <c:v>-2.052069322454658</c:v>
                </c:pt>
                <c:pt idx="236">
                  <c:v>1.4203644686152661</c:v>
                </c:pt>
                <c:pt idx="237">
                  <c:v>3.5731968971529451</c:v>
                </c:pt>
                <c:pt idx="238">
                  <c:v>0.78916770895876875</c:v>
                </c:pt>
                <c:pt idx="239">
                  <c:v>-1.8909567409353929</c:v>
                </c:pt>
                <c:pt idx="240">
                  <c:v>-1.8206963578437509</c:v>
                </c:pt>
                <c:pt idx="241">
                  <c:v>-1.701317100765225</c:v>
                </c:pt>
                <c:pt idx="242">
                  <c:v>-2.2234674626829598</c:v>
                </c:pt>
                <c:pt idx="243">
                  <c:v>-2.0574544759459581</c:v>
                </c:pt>
                <c:pt idx="244">
                  <c:v>-1.9484512991042771</c:v>
                </c:pt>
                <c:pt idx="245">
                  <c:v>-1.7874975994999101</c:v>
                </c:pt>
                <c:pt idx="246">
                  <c:v>-1.596768766518635</c:v>
                </c:pt>
                <c:pt idx="247">
                  <c:v>-2.4088953203182042</c:v>
                </c:pt>
                <c:pt idx="248">
                  <c:v>-2.0879883159558021</c:v>
                </c:pt>
                <c:pt idx="249">
                  <c:v>-1.0243945729341679</c:v>
                </c:pt>
                <c:pt idx="250">
                  <c:v>-0.10285545076066641</c:v>
                </c:pt>
                <c:pt idx="251">
                  <c:v>0.49982259226472159</c:v>
                </c:pt>
                <c:pt idx="252">
                  <c:v>-0.46420461987649719</c:v>
                </c:pt>
                <c:pt idx="253">
                  <c:v>0.15289247787655719</c:v>
                </c:pt>
                <c:pt idx="254">
                  <c:v>2.2545650750624699</c:v>
                </c:pt>
                <c:pt idx="255">
                  <c:v>1.6685808169640211</c:v>
                </c:pt>
                <c:pt idx="256">
                  <c:v>-0.81711174136996578</c:v>
                </c:pt>
                <c:pt idx="257">
                  <c:v>-0.14608028938808981</c:v>
                </c:pt>
                <c:pt idx="258">
                  <c:v>2.931001225144529</c:v>
                </c:pt>
                <c:pt idx="259">
                  <c:v>7.706988884038207</c:v>
                </c:pt>
                <c:pt idx="260">
                  <c:v>9.0213904695762892</c:v>
                </c:pt>
                <c:pt idx="261">
                  <c:v>11.61848071142229</c:v>
                </c:pt>
                <c:pt idx="262">
                  <c:v>15.555997276649171</c:v>
                </c:pt>
                <c:pt idx="263">
                  <c:v>21.236874051072711</c:v>
                </c:pt>
                <c:pt idx="264">
                  <c:v>18.465301752163519</c:v>
                </c:pt>
                <c:pt idx="265">
                  <c:v>17.392277751950989</c:v>
                </c:pt>
                <c:pt idx="266">
                  <c:v>22.142218565680171</c:v>
                </c:pt>
                <c:pt idx="267">
                  <c:v>21.61154714232633</c:v>
                </c:pt>
                <c:pt idx="268">
                  <c:v>16.656985067092609</c:v>
                </c:pt>
                <c:pt idx="269">
                  <c:v>14.048430465465231</c:v>
                </c:pt>
                <c:pt idx="270">
                  <c:v>19.301189592749449</c:v>
                </c:pt>
                <c:pt idx="271">
                  <c:v>10.49360529075318</c:v>
                </c:pt>
                <c:pt idx="272">
                  <c:v>3.834114728300495</c:v>
                </c:pt>
                <c:pt idx="273">
                  <c:v>0.55131309090647085</c:v>
                </c:pt>
                <c:pt idx="274">
                  <c:v>-1.7395299850409081</c:v>
                </c:pt>
                <c:pt idx="275">
                  <c:v>-1.655677296064149</c:v>
                </c:pt>
                <c:pt idx="276">
                  <c:v>-2.1261881236019899</c:v>
                </c:pt>
                <c:pt idx="277">
                  <c:v>-1.9263257123212889</c:v>
                </c:pt>
                <c:pt idx="278">
                  <c:v>-1.762009184065555</c:v>
                </c:pt>
                <c:pt idx="279">
                  <c:v>-1.489117014682154</c:v>
                </c:pt>
                <c:pt idx="280">
                  <c:v>-2.0745748908237398</c:v>
                </c:pt>
                <c:pt idx="281">
                  <c:v>-0.63294544948216214</c:v>
                </c:pt>
                <c:pt idx="282">
                  <c:v>10.97833434209004</c:v>
                </c:pt>
                <c:pt idx="283">
                  <c:v>20.447178757998319</c:v>
                </c:pt>
                <c:pt idx="284">
                  <c:v>22.45039408573248</c:v>
                </c:pt>
                <c:pt idx="285">
                  <c:v>18.819527723510351</c:v>
                </c:pt>
                <c:pt idx="286">
                  <c:v>18.891956356690169</c:v>
                </c:pt>
                <c:pt idx="287">
                  <c:v>34.292824962813938</c:v>
                </c:pt>
                <c:pt idx="288">
                  <c:v>29.640329159446061</c:v>
                </c:pt>
                <c:pt idx="289">
                  <c:v>18.088257600857741</c:v>
                </c:pt>
                <c:pt idx="290">
                  <c:v>23.440307884131631</c:v>
                </c:pt>
                <c:pt idx="291">
                  <c:v>11.975501177849759</c:v>
                </c:pt>
                <c:pt idx="292">
                  <c:v>2.914995854757775</c:v>
                </c:pt>
                <c:pt idx="293">
                  <c:v>1.3681194690095231</c:v>
                </c:pt>
                <c:pt idx="294">
                  <c:v>0.49661238327706281</c:v>
                </c:pt>
                <c:pt idx="295">
                  <c:v>2.7383540567488032</c:v>
                </c:pt>
                <c:pt idx="296">
                  <c:v>3.1570363674806718</c:v>
                </c:pt>
                <c:pt idx="297">
                  <c:v>4.1662674585652963</c:v>
                </c:pt>
                <c:pt idx="298">
                  <c:v>6.064602361746223</c:v>
                </c:pt>
                <c:pt idx="299">
                  <c:v>6.8265178910140634</c:v>
                </c:pt>
                <c:pt idx="300">
                  <c:v>6.832364864612984</c:v>
                </c:pt>
                <c:pt idx="301">
                  <c:v>7.363680503552291</c:v>
                </c:pt>
                <c:pt idx="302">
                  <c:v>3.0875314399508089</c:v>
                </c:pt>
                <c:pt idx="303">
                  <c:v>-0.97193309621626256</c:v>
                </c:pt>
                <c:pt idx="304">
                  <c:v>-0.12613507049859221</c:v>
                </c:pt>
                <c:pt idx="305">
                  <c:v>0.94441279285195212</c:v>
                </c:pt>
                <c:pt idx="306">
                  <c:v>-0.82417189681285974</c:v>
                </c:pt>
                <c:pt idx="307">
                  <c:v>-1.638835022532444</c:v>
                </c:pt>
                <c:pt idx="308">
                  <c:v>-0.5121163662114695</c:v>
                </c:pt>
                <c:pt idx="309">
                  <c:v>0.74035078456355319</c:v>
                </c:pt>
                <c:pt idx="310">
                  <c:v>4.0405072371311306</c:v>
                </c:pt>
                <c:pt idx="311">
                  <c:v>3.7877848733066979</c:v>
                </c:pt>
                <c:pt idx="312">
                  <c:v>-0.26496871982051051</c:v>
                </c:pt>
                <c:pt idx="313">
                  <c:v>-1.6274976982301019</c:v>
                </c:pt>
                <c:pt idx="314">
                  <c:v>-0.8903985824959042</c:v>
                </c:pt>
                <c:pt idx="315">
                  <c:v>-0.89103301765932608</c:v>
                </c:pt>
                <c:pt idx="316">
                  <c:v>-1.8354875365661281</c:v>
                </c:pt>
                <c:pt idx="317">
                  <c:v>-0.77699075813201246</c:v>
                </c:pt>
                <c:pt idx="318">
                  <c:v>-1.6809243002412779</c:v>
                </c:pt>
                <c:pt idx="319">
                  <c:v>-1.541483139921868</c:v>
                </c:pt>
                <c:pt idx="320">
                  <c:v>-2.4842059579275011</c:v>
                </c:pt>
                <c:pt idx="321">
                  <c:v>-1.852457431335389</c:v>
                </c:pt>
                <c:pt idx="322">
                  <c:v>3.5666366320306109</c:v>
                </c:pt>
                <c:pt idx="323">
                  <c:v>2.7862561716249612</c:v>
                </c:pt>
                <c:pt idx="324">
                  <c:v>0.15587252484422739</c:v>
                </c:pt>
                <c:pt idx="325">
                  <c:v>0.49499712618191039</c:v>
                </c:pt>
                <c:pt idx="326">
                  <c:v>2.262353188772849</c:v>
                </c:pt>
                <c:pt idx="327">
                  <c:v>2.8795758560696032</c:v>
                </c:pt>
                <c:pt idx="328">
                  <c:v>-0.59617534314022691</c:v>
                </c:pt>
                <c:pt idx="329">
                  <c:v>-1.8355498613959651</c:v>
                </c:pt>
                <c:pt idx="330">
                  <c:v>-1.6158906537392539</c:v>
                </c:pt>
                <c:pt idx="331">
                  <c:v>-1.201733713457686</c:v>
                </c:pt>
                <c:pt idx="332">
                  <c:v>-0.20631303202826051</c:v>
                </c:pt>
                <c:pt idx="333">
                  <c:v>0.13165465999190881</c:v>
                </c:pt>
                <c:pt idx="334">
                  <c:v>1.347640410535923</c:v>
                </c:pt>
                <c:pt idx="335">
                  <c:v>-5.6943747596274907E-2</c:v>
                </c:pt>
                <c:pt idx="336">
                  <c:v>-2.3246870360322872E-2</c:v>
                </c:pt>
                <c:pt idx="337">
                  <c:v>0.98375003624977475</c:v>
                </c:pt>
                <c:pt idx="338">
                  <c:v>2.0163049869486849</c:v>
                </c:pt>
                <c:pt idx="339">
                  <c:v>5.6486289111325014</c:v>
                </c:pt>
                <c:pt idx="340">
                  <c:v>7.9899146947708646</c:v>
                </c:pt>
                <c:pt idx="341">
                  <c:v>13.15598729998408</c:v>
                </c:pt>
                <c:pt idx="342">
                  <c:v>15.840193620692499</c:v>
                </c:pt>
                <c:pt idx="343">
                  <c:v>5.5659575301112483</c:v>
                </c:pt>
                <c:pt idx="344">
                  <c:v>3.053396429635582</c:v>
                </c:pt>
                <c:pt idx="345">
                  <c:v>6.1490605813784596</c:v>
                </c:pt>
                <c:pt idx="346">
                  <c:v>5.4140960539356806</c:v>
                </c:pt>
                <c:pt idx="347">
                  <c:v>5.1111830492955059</c:v>
                </c:pt>
                <c:pt idx="348">
                  <c:v>5.1085853019212264</c:v>
                </c:pt>
                <c:pt idx="349">
                  <c:v>6.3571578953956704</c:v>
                </c:pt>
                <c:pt idx="350">
                  <c:v>6.6791598750527257</c:v>
                </c:pt>
                <c:pt idx="351">
                  <c:v>3.458008201824561</c:v>
                </c:pt>
                <c:pt idx="352">
                  <c:v>1.976705674130383</c:v>
                </c:pt>
                <c:pt idx="353">
                  <c:v>4.6578450898901727</c:v>
                </c:pt>
                <c:pt idx="354">
                  <c:v>4.4170727417868516</c:v>
                </c:pt>
                <c:pt idx="355">
                  <c:v>3.342065405256827</c:v>
                </c:pt>
                <c:pt idx="356">
                  <c:v>4.2847249173946196</c:v>
                </c:pt>
                <c:pt idx="357">
                  <c:v>4.9539382726509613</c:v>
                </c:pt>
                <c:pt idx="358">
                  <c:v>2.5096763673083591</c:v>
                </c:pt>
                <c:pt idx="359">
                  <c:v>-1.900202374430094</c:v>
                </c:pt>
                <c:pt idx="360">
                  <c:v>-2.2648470795149569</c:v>
                </c:pt>
                <c:pt idx="361">
                  <c:v>-2.1090781686375579</c:v>
                </c:pt>
                <c:pt idx="362">
                  <c:v>-1.9606234298173271</c:v>
                </c:pt>
                <c:pt idx="363">
                  <c:v>-1.750555708929098</c:v>
                </c:pt>
                <c:pt idx="364">
                  <c:v>0.43474930842365128</c:v>
                </c:pt>
                <c:pt idx="365">
                  <c:v>3.501473539316033</c:v>
                </c:pt>
                <c:pt idx="366">
                  <c:v>3.2917480578978089</c:v>
                </c:pt>
                <c:pt idx="367">
                  <c:v>4.4455842717550071</c:v>
                </c:pt>
                <c:pt idx="368">
                  <c:v>5.9079060825711913</c:v>
                </c:pt>
                <c:pt idx="369">
                  <c:v>6.8797083623603594</c:v>
                </c:pt>
                <c:pt idx="370">
                  <c:v>7.5782013160796478</c:v>
                </c:pt>
                <c:pt idx="371">
                  <c:v>4.2102631638605317</c:v>
                </c:pt>
                <c:pt idx="372">
                  <c:v>-0.76568875426729333</c:v>
                </c:pt>
                <c:pt idx="373">
                  <c:v>-1.9417239606628369</c:v>
                </c:pt>
                <c:pt idx="374">
                  <c:v>-1.7440202191306451</c:v>
                </c:pt>
                <c:pt idx="375">
                  <c:v>-1.4139331079335249</c:v>
                </c:pt>
                <c:pt idx="376">
                  <c:v>-2.394617548486198</c:v>
                </c:pt>
                <c:pt idx="377">
                  <c:v>-1.2808004667121631</c:v>
                </c:pt>
                <c:pt idx="378">
                  <c:v>-1.125763124816</c:v>
                </c:pt>
                <c:pt idx="379">
                  <c:v>-5.6390805410266198E-2</c:v>
                </c:pt>
                <c:pt idx="380">
                  <c:v>-0.32169967093355512</c:v>
                </c:pt>
                <c:pt idx="381">
                  <c:v>0.105987206806788</c:v>
                </c:pt>
                <c:pt idx="382">
                  <c:v>1.451072728193457</c:v>
                </c:pt>
                <c:pt idx="383">
                  <c:v>-0.20463571451583831</c:v>
                </c:pt>
                <c:pt idx="384">
                  <c:v>0.1110736354729031</c:v>
                </c:pt>
                <c:pt idx="385">
                  <c:v>-0.34356943203259099</c:v>
                </c:pt>
                <c:pt idx="386">
                  <c:v>5.3234268224181827E-2</c:v>
                </c:pt>
                <c:pt idx="387">
                  <c:v>0.30455097384218871</c:v>
                </c:pt>
                <c:pt idx="388">
                  <c:v>0.26266307179432469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0.26266307179432469</c:v>
                </c:pt>
                <c:pt idx="393">
                  <c:v>0.48482278508912141</c:v>
                </c:pt>
                <c:pt idx="394">
                  <c:v>1.786307071981337</c:v>
                </c:pt>
                <c:pt idx="395">
                  <c:v>4.8102857635688796</c:v>
                </c:pt>
                <c:pt idx="396">
                  <c:v>10.50206392933598</c:v>
                </c:pt>
                <c:pt idx="397">
                  <c:v>10.49285940652052</c:v>
                </c:pt>
                <c:pt idx="398">
                  <c:v>12.43959522495857</c:v>
                </c:pt>
                <c:pt idx="399">
                  <c:v>19.221512820414659</c:v>
                </c:pt>
                <c:pt idx="400">
                  <c:v>9.3011808765302408</c:v>
                </c:pt>
                <c:pt idx="401">
                  <c:v>-0.87102524560346917</c:v>
                </c:pt>
                <c:pt idx="402">
                  <c:v>2.4296652241701371</c:v>
                </c:pt>
                <c:pt idx="403">
                  <c:v>2.2978180557993029</c:v>
                </c:pt>
                <c:pt idx="404">
                  <c:v>-2.0731477713163771</c:v>
                </c:pt>
                <c:pt idx="405">
                  <c:v>-1.9131552708544151</c:v>
                </c:pt>
                <c:pt idx="406">
                  <c:v>-1.7457337391034129</c:v>
                </c:pt>
                <c:pt idx="407">
                  <c:v>-1.585803235259478</c:v>
                </c:pt>
                <c:pt idx="408">
                  <c:v>-1.43052437521036</c:v>
                </c:pt>
                <c:pt idx="409">
                  <c:v>-1.2754135612621951</c:v>
                </c:pt>
                <c:pt idx="410">
                  <c:v>-0.64343729169986297</c:v>
                </c:pt>
                <c:pt idx="411">
                  <c:v>2.5553453053856252</c:v>
                </c:pt>
                <c:pt idx="412">
                  <c:v>4.4040890258517207</c:v>
                </c:pt>
                <c:pt idx="413">
                  <c:v>3.4678583651981221</c:v>
                </c:pt>
                <c:pt idx="414">
                  <c:v>3.427734419315339</c:v>
                </c:pt>
                <c:pt idx="415">
                  <c:v>4.3579028297517706</c:v>
                </c:pt>
                <c:pt idx="416">
                  <c:v>4.9706927349218182</c:v>
                </c:pt>
                <c:pt idx="417">
                  <c:v>5.0261574008875796</c:v>
                </c:pt>
                <c:pt idx="418">
                  <c:v>5.2740890832044212</c:v>
                </c:pt>
                <c:pt idx="419">
                  <c:v>3.3706929441274869</c:v>
                </c:pt>
                <c:pt idx="420">
                  <c:v>-3.276243096302793E-2</c:v>
                </c:pt>
                <c:pt idx="421">
                  <c:v>-1.206948709146084</c:v>
                </c:pt>
                <c:pt idx="422">
                  <c:v>0.35478112242865728</c:v>
                </c:pt>
                <c:pt idx="423">
                  <c:v>1.900931152078577</c:v>
                </c:pt>
                <c:pt idx="424">
                  <c:v>3.9873965170018342</c:v>
                </c:pt>
                <c:pt idx="425">
                  <c:v>8.4012281485006621</c:v>
                </c:pt>
                <c:pt idx="426">
                  <c:v>15.088830106365339</c:v>
                </c:pt>
                <c:pt idx="427">
                  <c:v>25.07230866869018</c:v>
                </c:pt>
                <c:pt idx="428">
                  <c:v>18.59886079269965</c:v>
                </c:pt>
                <c:pt idx="429">
                  <c:v>9.1089434678256236</c:v>
                </c:pt>
                <c:pt idx="430">
                  <c:v>9.3935479698267397</c:v>
                </c:pt>
                <c:pt idx="431">
                  <c:v>1.5934124850509379</c:v>
                </c:pt>
                <c:pt idx="432">
                  <c:v>0.66437614628074038</c:v>
                </c:pt>
                <c:pt idx="433">
                  <c:v>0.70647970775146007</c:v>
                </c:pt>
                <c:pt idx="434">
                  <c:v>3.4227021337240422</c:v>
                </c:pt>
                <c:pt idx="435">
                  <c:v>4.2496520707198782</c:v>
                </c:pt>
                <c:pt idx="436">
                  <c:v>-1.6435461981436399</c:v>
                </c:pt>
                <c:pt idx="437">
                  <c:v>-1.521108742811051</c:v>
                </c:pt>
                <c:pt idx="438">
                  <c:v>-2.3773859528667369</c:v>
                </c:pt>
                <c:pt idx="439">
                  <c:v>-1.911796311655698</c:v>
                </c:pt>
                <c:pt idx="440">
                  <c:v>-1.457526789556016</c:v>
                </c:pt>
                <c:pt idx="441">
                  <c:v>-2.058246433252636</c:v>
                </c:pt>
                <c:pt idx="442">
                  <c:v>-1.163265505895934</c:v>
                </c:pt>
                <c:pt idx="443">
                  <c:v>-0.9199722971452261</c:v>
                </c:pt>
                <c:pt idx="444">
                  <c:v>4.1887902047863898E-2</c:v>
                </c:pt>
                <c:pt idx="445">
                  <c:v>0.30455097384218871</c:v>
                </c:pt>
                <c:pt idx="446">
                  <c:v>0.26266307179432469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0.26266307179432469</c:v>
                </c:pt>
                <c:pt idx="512">
                  <c:v>0.30551853668804663</c:v>
                </c:pt>
                <c:pt idx="513">
                  <c:v>0.66839280305133197</c:v>
                </c:pt>
                <c:pt idx="514">
                  <c:v>3.614390353642396</c:v>
                </c:pt>
                <c:pt idx="515">
                  <c:v>8.0907805839263798</c:v>
                </c:pt>
                <c:pt idx="516">
                  <c:v>13.629775908138329</c:v>
                </c:pt>
                <c:pt idx="517">
                  <c:v>12.74397454063052</c:v>
                </c:pt>
                <c:pt idx="518">
                  <c:v>7.0761343731784514</c:v>
                </c:pt>
                <c:pt idx="519">
                  <c:v>3.6460012250131362</c:v>
                </c:pt>
                <c:pt idx="520">
                  <c:v>0.35009696122880413</c:v>
                </c:pt>
                <c:pt idx="521">
                  <c:v>-0.27798194746470978</c:v>
                </c:pt>
                <c:pt idx="522">
                  <c:v>-0.77591800721892612</c:v>
                </c:pt>
                <c:pt idx="523">
                  <c:v>-0.42492047245776188</c:v>
                </c:pt>
                <c:pt idx="524">
                  <c:v>-0.71818933897165904</c:v>
                </c:pt>
                <c:pt idx="525">
                  <c:v>-1.2734634348891301</c:v>
                </c:pt>
                <c:pt idx="526">
                  <c:v>-1.9727342940881021</c:v>
                </c:pt>
                <c:pt idx="527">
                  <c:v>-1.2123045994902759</c:v>
                </c:pt>
                <c:pt idx="528">
                  <c:v>-0.78093576553035504</c:v>
                </c:pt>
                <c:pt idx="529">
                  <c:v>0.26266307179432469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0.26266307179432469</c:v>
                </c:pt>
                <c:pt idx="534">
                  <c:v>0.42503642576029249</c:v>
                </c:pt>
                <c:pt idx="535">
                  <c:v>1.108184663177544</c:v>
                </c:pt>
                <c:pt idx="536">
                  <c:v>1.63018156916157</c:v>
                </c:pt>
                <c:pt idx="537">
                  <c:v>4.0465486709031806</c:v>
                </c:pt>
                <c:pt idx="538">
                  <c:v>9.1464530711072847</c:v>
                </c:pt>
                <c:pt idx="539">
                  <c:v>12.00235246751231</c:v>
                </c:pt>
                <c:pt idx="540">
                  <c:v>14.8304249356142</c:v>
                </c:pt>
                <c:pt idx="541">
                  <c:v>13.447946675408019</c:v>
                </c:pt>
                <c:pt idx="542">
                  <c:v>4.6516881660756102</c:v>
                </c:pt>
                <c:pt idx="543">
                  <c:v>3.8450299052309092</c:v>
                </c:pt>
                <c:pt idx="544">
                  <c:v>-0.69863506954944021</c:v>
                </c:pt>
                <c:pt idx="545">
                  <c:v>-1.9566353983430389</c:v>
                </c:pt>
                <c:pt idx="546">
                  <c:v>-1.797398060587917</c:v>
                </c:pt>
                <c:pt idx="547">
                  <c:v>-1.6471359988576</c:v>
                </c:pt>
                <c:pt idx="548">
                  <c:v>-1.500168262754509</c:v>
                </c:pt>
                <c:pt idx="549">
                  <c:v>-0.64595018218834455</c:v>
                </c:pt>
                <c:pt idx="550">
                  <c:v>-0.13979140602743101</c:v>
                </c:pt>
                <c:pt idx="551">
                  <c:v>-2.59271067186061E-2</c:v>
                </c:pt>
                <c:pt idx="552">
                  <c:v>-5.7850123077252492E-2</c:v>
                </c:pt>
                <c:pt idx="553">
                  <c:v>2.411836297157878</c:v>
                </c:pt>
                <c:pt idx="554">
                  <c:v>2.520646288265207</c:v>
                </c:pt>
                <c:pt idx="555">
                  <c:v>2.3140318551581789</c:v>
                </c:pt>
                <c:pt idx="556">
                  <c:v>2.1303779450693958</c:v>
                </c:pt>
                <c:pt idx="557">
                  <c:v>0.34095159080730481</c:v>
                </c:pt>
                <c:pt idx="558">
                  <c:v>3.512487924466134</c:v>
                </c:pt>
                <c:pt idx="559">
                  <c:v>6.4037042868409593</c:v>
                </c:pt>
                <c:pt idx="560">
                  <c:v>5.3996396717234081</c:v>
                </c:pt>
                <c:pt idx="561">
                  <c:v>3.931782780889292</c:v>
                </c:pt>
                <c:pt idx="562">
                  <c:v>2.3531382859462382</c:v>
                </c:pt>
                <c:pt idx="563">
                  <c:v>-0.38879357203355508</c:v>
                </c:pt>
                <c:pt idx="564">
                  <c:v>-1.0799005070596761</c:v>
                </c:pt>
                <c:pt idx="565">
                  <c:v>-2.3612443957080762</c:v>
                </c:pt>
                <c:pt idx="566">
                  <c:v>-1.535908037573845</c:v>
                </c:pt>
                <c:pt idx="567">
                  <c:v>-1.059985154482963</c:v>
                </c:pt>
                <c:pt idx="568">
                  <c:v>5.840872470928235E-2</c:v>
                </c:pt>
                <c:pt idx="569">
                  <c:v>4.4545341806014563E-2</c:v>
                </c:pt>
                <c:pt idx="570">
                  <c:v>0.30476102893772761</c:v>
                </c:pt>
                <c:pt idx="571">
                  <c:v>0.26266307179432469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0.26266307179432469</c:v>
                </c:pt>
                <c:pt idx="602">
                  <c:v>0.36038706603208798</c:v>
                </c:pt>
                <c:pt idx="603">
                  <c:v>0.72344960325737695</c:v>
                </c:pt>
                <c:pt idx="604">
                  <c:v>3.7265899217345329</c:v>
                </c:pt>
                <c:pt idx="605">
                  <c:v>7.1584577746256306</c:v>
                </c:pt>
                <c:pt idx="606">
                  <c:v>13.71465303870716</c:v>
                </c:pt>
                <c:pt idx="607">
                  <c:v>17.75327104110622</c:v>
                </c:pt>
                <c:pt idx="608">
                  <c:v>24.675508711110439</c:v>
                </c:pt>
                <c:pt idx="609">
                  <c:v>37.09677565053547</c:v>
                </c:pt>
                <c:pt idx="610">
                  <c:v>21.670045231108169</c:v>
                </c:pt>
                <c:pt idx="611">
                  <c:v>27.57138684806047</c:v>
                </c:pt>
                <c:pt idx="612">
                  <c:v>36.002171609511798</c:v>
                </c:pt>
                <c:pt idx="613">
                  <c:v>22.241259713945439</c:v>
                </c:pt>
                <c:pt idx="614">
                  <c:v>13.854009258453541</c:v>
                </c:pt>
                <c:pt idx="615">
                  <c:v>8.9828932470275955</c:v>
                </c:pt>
                <c:pt idx="616">
                  <c:v>3.2170685949706712</c:v>
                </c:pt>
                <c:pt idx="617">
                  <c:v>4.9697029020062029</c:v>
                </c:pt>
                <c:pt idx="618">
                  <c:v>4.9840515312700564</c:v>
                </c:pt>
                <c:pt idx="619">
                  <c:v>1.887310960169013</c:v>
                </c:pt>
                <c:pt idx="620">
                  <c:v>-0.20948503548645839</c:v>
                </c:pt>
                <c:pt idx="621">
                  <c:v>-9.3279362764287693E-2</c:v>
                </c:pt>
                <c:pt idx="622">
                  <c:v>-0.16276339585685889</c:v>
                </c:pt>
                <c:pt idx="623">
                  <c:v>0.25107362245088177</c:v>
                </c:pt>
                <c:pt idx="624">
                  <c:v>3.877995351570755</c:v>
                </c:pt>
                <c:pt idx="625">
                  <c:v>5.9544932434467386</c:v>
                </c:pt>
                <c:pt idx="626">
                  <c:v>9.0906507941796342</c:v>
                </c:pt>
                <c:pt idx="627">
                  <c:v>12.059808243106749</c:v>
                </c:pt>
                <c:pt idx="628">
                  <c:v>10.587120413361699</c:v>
                </c:pt>
                <c:pt idx="629">
                  <c:v>6.6419259112242131</c:v>
                </c:pt>
                <c:pt idx="630">
                  <c:v>4.686158958361319</c:v>
                </c:pt>
                <c:pt idx="631">
                  <c:v>5.9484189716852311</c:v>
                </c:pt>
                <c:pt idx="632">
                  <c:v>8.5915737167304123</c:v>
                </c:pt>
                <c:pt idx="633">
                  <c:v>11.06097038170658</c:v>
                </c:pt>
                <c:pt idx="634">
                  <c:v>15.568659877760849</c:v>
                </c:pt>
                <c:pt idx="635">
                  <c:v>19.528940899718069</c:v>
                </c:pt>
                <c:pt idx="636">
                  <c:v>22.992696750188792</c:v>
                </c:pt>
                <c:pt idx="637">
                  <c:v>16.23305163589486</c:v>
                </c:pt>
                <c:pt idx="638">
                  <c:v>7.6113537462601073</c:v>
                </c:pt>
                <c:pt idx="639">
                  <c:v>9.3857208943996717</c:v>
                </c:pt>
                <c:pt idx="640">
                  <c:v>7.1079156323748851</c:v>
                </c:pt>
                <c:pt idx="641">
                  <c:v>4.3293665367677736</c:v>
                </c:pt>
                <c:pt idx="642">
                  <c:v>6.1091582801041779</c:v>
                </c:pt>
                <c:pt idx="643">
                  <c:v>13.138039201354919</c:v>
                </c:pt>
                <c:pt idx="644">
                  <c:v>16.713985386709599</c:v>
                </c:pt>
                <c:pt idx="645">
                  <c:v>13.55838679950361</c:v>
                </c:pt>
                <c:pt idx="646">
                  <c:v>12.023900313907861</c:v>
                </c:pt>
                <c:pt idx="647">
                  <c:v>10.604495226384531</c:v>
                </c:pt>
                <c:pt idx="648">
                  <c:v>10.338016765235571</c:v>
                </c:pt>
                <c:pt idx="649">
                  <c:v>11.32755443940029</c:v>
                </c:pt>
                <c:pt idx="650">
                  <c:v>11.681300108963359</c:v>
                </c:pt>
                <c:pt idx="651">
                  <c:v>5.6393392694320426</c:v>
                </c:pt>
                <c:pt idx="652">
                  <c:v>-0.28130363049256452</c:v>
                </c:pt>
                <c:pt idx="653">
                  <c:v>-1.7494914885520909</c:v>
                </c:pt>
                <c:pt idx="654">
                  <c:v>-1.6762307784820401</c:v>
                </c:pt>
                <c:pt idx="655">
                  <c:v>-1.9966942810107839</c:v>
                </c:pt>
                <c:pt idx="656">
                  <c:v>-1.8919446342100701</c:v>
                </c:pt>
                <c:pt idx="657">
                  <c:v>-1.747052802330846</c:v>
                </c:pt>
                <c:pt idx="658">
                  <c:v>-1.5950806319874351</c:v>
                </c:pt>
                <c:pt idx="659">
                  <c:v>-2.0515247599925832</c:v>
                </c:pt>
                <c:pt idx="660">
                  <c:v>-1.891730962288521</c:v>
                </c:pt>
                <c:pt idx="661">
                  <c:v>-1.7228700821007981</c:v>
                </c:pt>
                <c:pt idx="662">
                  <c:v>-2.481928345886919</c:v>
                </c:pt>
                <c:pt idx="663">
                  <c:v>-2.013938586835101</c:v>
                </c:pt>
                <c:pt idx="664">
                  <c:v>-1.5170609059685529</c:v>
                </c:pt>
                <c:pt idx="665">
                  <c:v>-2.3429075726096822</c:v>
                </c:pt>
                <c:pt idx="666">
                  <c:v>2.4529859453744338</c:v>
                </c:pt>
                <c:pt idx="667">
                  <c:v>3.2562525674704932</c:v>
                </c:pt>
                <c:pt idx="668">
                  <c:v>6.4706543077667176</c:v>
                </c:pt>
                <c:pt idx="669">
                  <c:v>13.07430852301032</c:v>
                </c:pt>
                <c:pt idx="670">
                  <c:v>23.448504009996331</c:v>
                </c:pt>
                <c:pt idx="671">
                  <c:v>24.257390853329341</c:v>
                </c:pt>
                <c:pt idx="672">
                  <c:v>13.628577965915939</c:v>
                </c:pt>
                <c:pt idx="673">
                  <c:v>14.86917368536878</c:v>
                </c:pt>
                <c:pt idx="674">
                  <c:v>15.73029536651274</c:v>
                </c:pt>
                <c:pt idx="675">
                  <c:v>16.553543125964879</c:v>
                </c:pt>
                <c:pt idx="676">
                  <c:v>16.463163128008649</c:v>
                </c:pt>
                <c:pt idx="677">
                  <c:v>10.70211258012171</c:v>
                </c:pt>
                <c:pt idx="678">
                  <c:v>0.80712363903216144</c:v>
                </c:pt>
                <c:pt idx="679">
                  <c:v>-2.1616341949849698</c:v>
                </c:pt>
                <c:pt idx="680">
                  <c:v>-2.0410523925978019</c:v>
                </c:pt>
                <c:pt idx="681">
                  <c:v>-1.820797717349016</c:v>
                </c:pt>
                <c:pt idx="682">
                  <c:v>-1.5259032863696591</c:v>
                </c:pt>
                <c:pt idx="683">
                  <c:v>-2.115448484624693</c:v>
                </c:pt>
                <c:pt idx="684">
                  <c:v>-1.776408658673204</c:v>
                </c:pt>
                <c:pt idx="685">
                  <c:v>0.20555938518008479</c:v>
                </c:pt>
                <c:pt idx="686">
                  <c:v>7.2225477602759733</c:v>
                </c:pt>
                <c:pt idx="687">
                  <c:v>10.748547557485839</c:v>
                </c:pt>
                <c:pt idx="688">
                  <c:v>9.9651392549176414</c:v>
                </c:pt>
                <c:pt idx="689">
                  <c:v>11.62650486943479</c:v>
                </c:pt>
                <c:pt idx="690">
                  <c:v>14.07346469602893</c:v>
                </c:pt>
                <c:pt idx="691">
                  <c:v>9.5582014209638952</c:v>
                </c:pt>
                <c:pt idx="692">
                  <c:v>4.9526422028093551</c:v>
                </c:pt>
                <c:pt idx="693">
                  <c:v>5.0345593511235052</c:v>
                </c:pt>
                <c:pt idx="694">
                  <c:v>7.2294272702148534</c:v>
                </c:pt>
                <c:pt idx="695">
                  <c:v>9.6609859867664643</c:v>
                </c:pt>
                <c:pt idx="696">
                  <c:v>3.8904224489727581</c:v>
                </c:pt>
                <c:pt idx="697">
                  <c:v>-1.6962031218237641</c:v>
                </c:pt>
                <c:pt idx="698">
                  <c:v>-1.549419834932185</c:v>
                </c:pt>
                <c:pt idx="699">
                  <c:v>-2.3143904038944281</c:v>
                </c:pt>
                <c:pt idx="700">
                  <c:v>-2.0918336932786028</c:v>
                </c:pt>
                <c:pt idx="701">
                  <c:v>-1.930204608515296</c:v>
                </c:pt>
                <c:pt idx="702">
                  <c:v>1.201720842948377</c:v>
                </c:pt>
                <c:pt idx="703">
                  <c:v>4.4494676575093219</c:v>
                </c:pt>
                <c:pt idx="704">
                  <c:v>1.803663279651877</c:v>
                </c:pt>
                <c:pt idx="705">
                  <c:v>-0.89439024169474168</c:v>
                </c:pt>
                <c:pt idx="706">
                  <c:v>-1.01741454701749</c:v>
                </c:pt>
                <c:pt idx="707">
                  <c:v>-1.55375643681733</c:v>
                </c:pt>
                <c:pt idx="708">
                  <c:v>-1.374662908211286</c:v>
                </c:pt>
                <c:pt idx="709">
                  <c:v>-1.168105114274165</c:v>
                </c:pt>
                <c:pt idx="710">
                  <c:v>0.55078455080208388</c:v>
                </c:pt>
                <c:pt idx="711">
                  <c:v>5.3317875201354408</c:v>
                </c:pt>
                <c:pt idx="712">
                  <c:v>10.30456836258249</c:v>
                </c:pt>
                <c:pt idx="713">
                  <c:v>12.049057242550861</c:v>
                </c:pt>
                <c:pt idx="714">
                  <c:v>6.0343391660518257</c:v>
                </c:pt>
                <c:pt idx="715">
                  <c:v>-0.34512576649547128</c:v>
                </c:pt>
                <c:pt idx="716">
                  <c:v>-1.6560533090941341</c:v>
                </c:pt>
                <c:pt idx="717">
                  <c:v>-2.9155576967464101</c:v>
                </c:pt>
                <c:pt idx="718">
                  <c:v>-2.227647920710047</c:v>
                </c:pt>
                <c:pt idx="719">
                  <c:v>2.374515973901373</c:v>
                </c:pt>
                <c:pt idx="720">
                  <c:v>4.3447588087657216</c:v>
                </c:pt>
                <c:pt idx="721">
                  <c:v>7.9277800937450653</c:v>
                </c:pt>
                <c:pt idx="722">
                  <c:v>9.1758856285250268</c:v>
                </c:pt>
                <c:pt idx="723">
                  <c:v>9.9140823032493088</c:v>
                </c:pt>
                <c:pt idx="724">
                  <c:v>9.8448165023030807</c:v>
                </c:pt>
                <c:pt idx="725">
                  <c:v>11.355614952003171</c:v>
                </c:pt>
                <c:pt idx="726">
                  <c:v>14.70166439203231</c:v>
                </c:pt>
                <c:pt idx="727">
                  <c:v>23.456867004563261</c:v>
                </c:pt>
                <c:pt idx="728">
                  <c:v>23.490519357407411</c:v>
                </c:pt>
                <c:pt idx="729">
                  <c:v>17.755258248904969</c:v>
                </c:pt>
                <c:pt idx="730">
                  <c:v>19.22817111773956</c:v>
                </c:pt>
                <c:pt idx="731">
                  <c:v>12.79048032957482</c:v>
                </c:pt>
                <c:pt idx="732">
                  <c:v>9.3418368792592155</c:v>
                </c:pt>
                <c:pt idx="733">
                  <c:v>7.6014266489736828</c:v>
                </c:pt>
                <c:pt idx="734">
                  <c:v>6.911631809791734</c:v>
                </c:pt>
                <c:pt idx="735">
                  <c:v>5.6944656023738469</c:v>
                </c:pt>
                <c:pt idx="736">
                  <c:v>6.9927836611811456</c:v>
                </c:pt>
                <c:pt idx="737">
                  <c:v>9.0513322015736257</c:v>
                </c:pt>
                <c:pt idx="738">
                  <c:v>9.4292554368113617</c:v>
                </c:pt>
                <c:pt idx="739">
                  <c:v>6.1334764450273918</c:v>
                </c:pt>
                <c:pt idx="740">
                  <c:v>7.8841206749663897</c:v>
                </c:pt>
                <c:pt idx="741">
                  <c:v>13.36522762172978</c:v>
                </c:pt>
                <c:pt idx="742">
                  <c:v>14.691461170586599</c:v>
                </c:pt>
                <c:pt idx="743">
                  <c:v>12.33921483547884</c:v>
                </c:pt>
                <c:pt idx="744">
                  <c:v>6.6764613972489348</c:v>
                </c:pt>
                <c:pt idx="745">
                  <c:v>5.7228717998821672</c:v>
                </c:pt>
                <c:pt idx="746">
                  <c:v>9.1237878827195438</c:v>
                </c:pt>
                <c:pt idx="747">
                  <c:v>8.0205483313093708</c:v>
                </c:pt>
                <c:pt idx="748">
                  <c:v>6.4290294574234483</c:v>
                </c:pt>
                <c:pt idx="749">
                  <c:v>10.19493734940715</c:v>
                </c:pt>
                <c:pt idx="750">
                  <c:v>12.489231396901969</c:v>
                </c:pt>
                <c:pt idx="751">
                  <c:v>9.4713149400240049</c:v>
                </c:pt>
                <c:pt idx="752">
                  <c:v>7.5381508567012139</c:v>
                </c:pt>
                <c:pt idx="753">
                  <c:v>6.8489285475563646</c:v>
                </c:pt>
                <c:pt idx="754">
                  <c:v>3.54726342795295</c:v>
                </c:pt>
                <c:pt idx="755">
                  <c:v>-0.2708370893935525</c:v>
                </c:pt>
                <c:pt idx="756">
                  <c:v>-0.74197303220098176</c:v>
                </c:pt>
                <c:pt idx="757">
                  <c:v>-1.8531739030057779</c:v>
                </c:pt>
                <c:pt idx="758">
                  <c:v>-1.7645846532112519</c:v>
                </c:pt>
                <c:pt idx="759">
                  <c:v>-1.58751440274964</c:v>
                </c:pt>
                <c:pt idx="760">
                  <c:v>-1.9229516147359551</c:v>
                </c:pt>
                <c:pt idx="761">
                  <c:v>-1.5885513949585599</c:v>
                </c:pt>
                <c:pt idx="762">
                  <c:v>-2.2041425063697542</c:v>
                </c:pt>
                <c:pt idx="763">
                  <c:v>-1.6619266261184329</c:v>
                </c:pt>
                <c:pt idx="764">
                  <c:v>-1.3194453337063119</c:v>
                </c:pt>
                <c:pt idx="765">
                  <c:v>-1.0933071311234419</c:v>
                </c:pt>
                <c:pt idx="766">
                  <c:v>3.3878914674807898</c:v>
                </c:pt>
                <c:pt idx="767">
                  <c:v>7.9055872305648576</c:v>
                </c:pt>
                <c:pt idx="768">
                  <c:v>12.247393058448001</c:v>
                </c:pt>
                <c:pt idx="769">
                  <c:v>14.405151864808481</c:v>
                </c:pt>
                <c:pt idx="770">
                  <c:v>19.120206239629191</c:v>
                </c:pt>
                <c:pt idx="771">
                  <c:v>25.783003614124318</c:v>
                </c:pt>
                <c:pt idx="772">
                  <c:v>27.02781887497002</c:v>
                </c:pt>
                <c:pt idx="773">
                  <c:v>36.178706858448543</c:v>
                </c:pt>
                <c:pt idx="774">
                  <c:v>31.723242945612011</c:v>
                </c:pt>
                <c:pt idx="775">
                  <c:v>21.338178549899091</c:v>
                </c:pt>
                <c:pt idx="776">
                  <c:v>36.51140829345421</c:v>
                </c:pt>
                <c:pt idx="777">
                  <c:v>31.67945859903277</c:v>
                </c:pt>
                <c:pt idx="778">
                  <c:v>18.635480522687711</c:v>
                </c:pt>
                <c:pt idx="779">
                  <c:v>25.321496528238651</c:v>
                </c:pt>
                <c:pt idx="780">
                  <c:v>22.324327075220062</c:v>
                </c:pt>
                <c:pt idx="781">
                  <c:v>23.353181489872629</c:v>
                </c:pt>
                <c:pt idx="782">
                  <c:v>20.340233085706441</c:v>
                </c:pt>
                <c:pt idx="783">
                  <c:v>16.289960339600078</c:v>
                </c:pt>
                <c:pt idx="784">
                  <c:v>16.998202556325442</c:v>
                </c:pt>
                <c:pt idx="785">
                  <c:v>14.455579978259451</c:v>
                </c:pt>
                <c:pt idx="786">
                  <c:v>14.27376079114063</c:v>
                </c:pt>
                <c:pt idx="787">
                  <c:v>13.968360751267729</c:v>
                </c:pt>
                <c:pt idx="788">
                  <c:v>11.025492710960849</c:v>
                </c:pt>
                <c:pt idx="789">
                  <c:v>8.4271701448876808</c:v>
                </c:pt>
                <c:pt idx="790">
                  <c:v>9.1747709929963932</c:v>
                </c:pt>
                <c:pt idx="791">
                  <c:v>12.51192277612307</c:v>
                </c:pt>
                <c:pt idx="792">
                  <c:v>13.64496132510963</c:v>
                </c:pt>
                <c:pt idx="793">
                  <c:v>12.249072940502311</c:v>
                </c:pt>
                <c:pt idx="794">
                  <c:v>4.0561242095861187</c:v>
                </c:pt>
                <c:pt idx="795">
                  <c:v>-1.707531403224815</c:v>
                </c:pt>
                <c:pt idx="796">
                  <c:v>-1.946483502884615</c:v>
                </c:pt>
                <c:pt idx="797">
                  <c:v>-1.7835590880484631</c:v>
                </c:pt>
                <c:pt idx="798">
                  <c:v>-1.612594996272612</c:v>
                </c:pt>
                <c:pt idx="799">
                  <c:v>-1.8447685460654379</c:v>
                </c:pt>
                <c:pt idx="800">
                  <c:v>-1.696320482856617</c:v>
                </c:pt>
                <c:pt idx="801">
                  <c:v>-7.1453735416135256E-2</c:v>
                </c:pt>
                <c:pt idx="802">
                  <c:v>7.1415860148818062</c:v>
                </c:pt>
                <c:pt idx="803">
                  <c:v>19.994206110098791</c:v>
                </c:pt>
                <c:pt idx="804">
                  <c:v>16.943096972752691</c:v>
                </c:pt>
                <c:pt idx="805">
                  <c:v>24.964632112599269</c:v>
                </c:pt>
                <c:pt idx="806">
                  <c:v>31.170204574396891</c:v>
                </c:pt>
                <c:pt idx="807">
                  <c:v>15.90890791053554</c:v>
                </c:pt>
                <c:pt idx="808">
                  <c:v>11.049034921453449</c:v>
                </c:pt>
                <c:pt idx="809">
                  <c:v>2.6438893478949419</c:v>
                </c:pt>
                <c:pt idx="810">
                  <c:v>-0.72468689079128834</c:v>
                </c:pt>
                <c:pt idx="811">
                  <c:v>-2.0086513691565751</c:v>
                </c:pt>
                <c:pt idx="812">
                  <c:v>-1.88731746429929</c:v>
                </c:pt>
                <c:pt idx="813">
                  <c:v>-1.7468002070159581</c:v>
                </c:pt>
                <c:pt idx="814">
                  <c:v>-1.56197004052456</c:v>
                </c:pt>
                <c:pt idx="815">
                  <c:v>-1.928408936186063</c:v>
                </c:pt>
                <c:pt idx="816">
                  <c:v>-1.673566782268159</c:v>
                </c:pt>
                <c:pt idx="817">
                  <c:v>-2.430470982570367</c:v>
                </c:pt>
                <c:pt idx="818">
                  <c:v>-1.999176289762004</c:v>
                </c:pt>
                <c:pt idx="819">
                  <c:v>-1.5587741996497031</c:v>
                </c:pt>
                <c:pt idx="820">
                  <c:v>3.4856156231447648</c:v>
                </c:pt>
                <c:pt idx="821">
                  <c:v>8.3091390805938286</c:v>
                </c:pt>
                <c:pt idx="822">
                  <c:v>13.38851607184194</c:v>
                </c:pt>
                <c:pt idx="823">
                  <c:v>15.27038102321265</c:v>
                </c:pt>
                <c:pt idx="824">
                  <c:v>15.47161888025731</c:v>
                </c:pt>
                <c:pt idx="825">
                  <c:v>18.012976778960891</c:v>
                </c:pt>
                <c:pt idx="826">
                  <c:v>14.68377985061854</c:v>
                </c:pt>
                <c:pt idx="827">
                  <c:v>11.52544827671441</c:v>
                </c:pt>
                <c:pt idx="828">
                  <c:v>13.21727668020324</c:v>
                </c:pt>
                <c:pt idx="829">
                  <c:v>16.886140608212351</c:v>
                </c:pt>
                <c:pt idx="830">
                  <c:v>21.354669041131061</c:v>
                </c:pt>
                <c:pt idx="831">
                  <c:v>26.066375227924642</c:v>
                </c:pt>
                <c:pt idx="832">
                  <c:v>19.181927530354571</c:v>
                </c:pt>
                <c:pt idx="833">
                  <c:v>14.238311530525189</c:v>
                </c:pt>
                <c:pt idx="834">
                  <c:v>15.71622517335245</c:v>
                </c:pt>
                <c:pt idx="835">
                  <c:v>10.669607495774519</c:v>
                </c:pt>
                <c:pt idx="836">
                  <c:v>9.7163250433184327</c:v>
                </c:pt>
                <c:pt idx="837">
                  <c:v>8.1203335474745657</c:v>
                </c:pt>
                <c:pt idx="838">
                  <c:v>10.274572696125301</c:v>
                </c:pt>
                <c:pt idx="839">
                  <c:v>13.15984843861064</c:v>
                </c:pt>
                <c:pt idx="840">
                  <c:v>13.813829313376759</c:v>
                </c:pt>
                <c:pt idx="841">
                  <c:v>10.368391975959851</c:v>
                </c:pt>
                <c:pt idx="842">
                  <c:v>14.3334866014066</c:v>
                </c:pt>
                <c:pt idx="843">
                  <c:v>20.33553908802811</c:v>
                </c:pt>
                <c:pt idx="844">
                  <c:v>19.01572837189288</c:v>
                </c:pt>
                <c:pt idx="845">
                  <c:v>15.21086922786461</c:v>
                </c:pt>
                <c:pt idx="846">
                  <c:v>11.12943038679024</c:v>
                </c:pt>
                <c:pt idx="847">
                  <c:v>8.4826345083370551</c:v>
                </c:pt>
                <c:pt idx="848">
                  <c:v>9.0358430417561593</c:v>
                </c:pt>
                <c:pt idx="849">
                  <c:v>11.17391937100607</c:v>
                </c:pt>
                <c:pt idx="850">
                  <c:v>15.40283568297019</c:v>
                </c:pt>
                <c:pt idx="851">
                  <c:v>20.724819262079141</c:v>
                </c:pt>
                <c:pt idx="852">
                  <c:v>18.859460412927501</c:v>
                </c:pt>
                <c:pt idx="853">
                  <c:v>16.985210857123711</c:v>
                </c:pt>
                <c:pt idx="854">
                  <c:v>16.857859476208439</c:v>
                </c:pt>
                <c:pt idx="855">
                  <c:v>11.737256976848951</c:v>
                </c:pt>
                <c:pt idx="856">
                  <c:v>10.935854889066849</c:v>
                </c:pt>
                <c:pt idx="857">
                  <c:v>12.87573072446966</c:v>
                </c:pt>
                <c:pt idx="858">
                  <c:v>13.068267138630871</c:v>
                </c:pt>
                <c:pt idx="859">
                  <c:v>14.581425133729111</c:v>
                </c:pt>
                <c:pt idx="860">
                  <c:v>18.282929917235581</c:v>
                </c:pt>
                <c:pt idx="861">
                  <c:v>21.219426762533971</c:v>
                </c:pt>
                <c:pt idx="862">
                  <c:v>21.90002164299845</c:v>
                </c:pt>
                <c:pt idx="863">
                  <c:v>26.04308839346087</c:v>
                </c:pt>
                <c:pt idx="864">
                  <c:v>32.764790030267477</c:v>
                </c:pt>
                <c:pt idx="865">
                  <c:v>29.621478100015938</c:v>
                </c:pt>
                <c:pt idx="866">
                  <c:v>20.478959354225179</c:v>
                </c:pt>
                <c:pt idx="867">
                  <c:v>19.466562896339031</c:v>
                </c:pt>
                <c:pt idx="868">
                  <c:v>23.40985520310424</c:v>
                </c:pt>
                <c:pt idx="869">
                  <c:v>26.493019771322619</c:v>
                </c:pt>
                <c:pt idx="870">
                  <c:v>22.8163932044327</c:v>
                </c:pt>
                <c:pt idx="871">
                  <c:v>17.306501341870909</c:v>
                </c:pt>
                <c:pt idx="872">
                  <c:v>14.33567615708019</c:v>
                </c:pt>
                <c:pt idx="873">
                  <c:v>4.1994928791265549</c:v>
                </c:pt>
                <c:pt idx="874">
                  <c:v>1.921633381394924</c:v>
                </c:pt>
                <c:pt idx="875">
                  <c:v>4.6072363124829483</c:v>
                </c:pt>
                <c:pt idx="876">
                  <c:v>0.34864638743478632</c:v>
                </c:pt>
                <c:pt idx="877">
                  <c:v>-0.22350911568815771</c:v>
                </c:pt>
                <c:pt idx="878">
                  <c:v>1.7746127669238909</c:v>
                </c:pt>
                <c:pt idx="879">
                  <c:v>3.0321595793063749</c:v>
                </c:pt>
                <c:pt idx="880">
                  <c:v>6.8815538594134482</c:v>
                </c:pt>
                <c:pt idx="881">
                  <c:v>3.9468513780022021</c:v>
                </c:pt>
                <c:pt idx="882">
                  <c:v>2.186213981755023</c:v>
                </c:pt>
                <c:pt idx="883">
                  <c:v>7.4921169911946022</c:v>
                </c:pt>
                <c:pt idx="884">
                  <c:v>6.6685731320300361</c:v>
                </c:pt>
                <c:pt idx="885">
                  <c:v>8.3843394157572249</c:v>
                </c:pt>
                <c:pt idx="886">
                  <c:v>12.90175925804577</c:v>
                </c:pt>
                <c:pt idx="887">
                  <c:v>14.48140070722704</c:v>
                </c:pt>
                <c:pt idx="888">
                  <c:v>13.86411304289043</c:v>
                </c:pt>
                <c:pt idx="889">
                  <c:v>14.3427923806069</c:v>
                </c:pt>
                <c:pt idx="890">
                  <c:v>8.3701405634800725</c:v>
                </c:pt>
                <c:pt idx="891">
                  <c:v>0.29486298859827259</c:v>
                </c:pt>
                <c:pt idx="892">
                  <c:v>9.3137944896281147E-2</c:v>
                </c:pt>
                <c:pt idx="893">
                  <c:v>0.78292616860172415</c:v>
                </c:pt>
                <c:pt idx="894">
                  <c:v>-0.29420866111537658</c:v>
                </c:pt>
                <c:pt idx="895">
                  <c:v>6.0382619736113877E-2</c:v>
                </c:pt>
                <c:pt idx="896">
                  <c:v>1.3313254925777791</c:v>
                </c:pt>
                <c:pt idx="897">
                  <c:v>5.2840307983369614</c:v>
                </c:pt>
                <c:pt idx="898">
                  <c:v>7.6789462943805464</c:v>
                </c:pt>
                <c:pt idx="899">
                  <c:v>7.9821952739461048</c:v>
                </c:pt>
                <c:pt idx="900">
                  <c:v>6.0480497315771213</c:v>
                </c:pt>
                <c:pt idx="901">
                  <c:v>9.2600500742881202</c:v>
                </c:pt>
                <c:pt idx="902">
                  <c:v>7.5755232972598234</c:v>
                </c:pt>
                <c:pt idx="903">
                  <c:v>-1.9560674031523511</c:v>
                </c:pt>
                <c:pt idx="904">
                  <c:v>-1.8096888448265931</c:v>
                </c:pt>
                <c:pt idx="905">
                  <c:v>-1.6223372808409671</c:v>
                </c:pt>
                <c:pt idx="906">
                  <c:v>-1.836050037621465</c:v>
                </c:pt>
                <c:pt idx="907">
                  <c:v>-1.6924978869128531</c:v>
                </c:pt>
                <c:pt idx="908">
                  <c:v>-1.37938080131306</c:v>
                </c:pt>
                <c:pt idx="909">
                  <c:v>6.3987886466169268</c:v>
                </c:pt>
                <c:pt idx="910">
                  <c:v>19.013022443678409</c:v>
                </c:pt>
                <c:pt idx="911">
                  <c:v>21.482991798192881</c:v>
                </c:pt>
                <c:pt idx="912">
                  <c:v>29.854571566303221</c:v>
                </c:pt>
                <c:pt idx="913">
                  <c:v>26.51184101212861</c:v>
                </c:pt>
                <c:pt idx="914">
                  <c:v>16.838996945998939</c:v>
                </c:pt>
                <c:pt idx="915">
                  <c:v>25.958555489717881</c:v>
                </c:pt>
                <c:pt idx="916">
                  <c:v>26.28973750237855</c:v>
                </c:pt>
                <c:pt idx="917">
                  <c:v>15.879793584336859</c:v>
                </c:pt>
                <c:pt idx="918">
                  <c:v>16.14901205053269</c:v>
                </c:pt>
                <c:pt idx="919">
                  <c:v>12.756003291841539</c:v>
                </c:pt>
                <c:pt idx="920">
                  <c:v>6.3047065102635003</c:v>
                </c:pt>
                <c:pt idx="921">
                  <c:v>12.258646660555909</c:v>
                </c:pt>
                <c:pt idx="922">
                  <c:v>20.653865565977561</c:v>
                </c:pt>
                <c:pt idx="923">
                  <c:v>24.246477630343019</c:v>
                </c:pt>
                <c:pt idx="924">
                  <c:v>21.927445002158962</c:v>
                </c:pt>
                <c:pt idx="925">
                  <c:v>16.741763164452109</c:v>
                </c:pt>
                <c:pt idx="926">
                  <c:v>5.4739859364440147</c:v>
                </c:pt>
                <c:pt idx="927">
                  <c:v>1.021114408307136</c:v>
                </c:pt>
                <c:pt idx="928">
                  <c:v>3.1113667465857322</c:v>
                </c:pt>
                <c:pt idx="929">
                  <c:v>3.1107694200746052</c:v>
                </c:pt>
                <c:pt idx="930">
                  <c:v>4.1301200585300624</c:v>
                </c:pt>
                <c:pt idx="931">
                  <c:v>6.4236277215901376</c:v>
                </c:pt>
                <c:pt idx="932">
                  <c:v>4.4481814017060088</c:v>
                </c:pt>
                <c:pt idx="933">
                  <c:v>0.49746837950657108</c:v>
                </c:pt>
                <c:pt idx="934">
                  <c:v>4.0497891927513052</c:v>
                </c:pt>
                <c:pt idx="935">
                  <c:v>2.8461789299737692</c:v>
                </c:pt>
                <c:pt idx="936">
                  <c:v>-0.51333124134001007</c:v>
                </c:pt>
                <c:pt idx="937">
                  <c:v>0.93657144052134345</c:v>
                </c:pt>
                <c:pt idx="938">
                  <c:v>1.111055206022638</c:v>
                </c:pt>
                <c:pt idx="939">
                  <c:v>2.080416228966635</c:v>
                </c:pt>
                <c:pt idx="940">
                  <c:v>3.9960844695931321</c:v>
                </c:pt>
                <c:pt idx="941">
                  <c:v>4.2676342462172707</c:v>
                </c:pt>
                <c:pt idx="942">
                  <c:v>4.1096947522422003</c:v>
                </c:pt>
                <c:pt idx="943">
                  <c:v>4.9556004061494061</c:v>
                </c:pt>
                <c:pt idx="944">
                  <c:v>6.6071363924497843</c:v>
                </c:pt>
                <c:pt idx="945">
                  <c:v>7.4430937278946852</c:v>
                </c:pt>
                <c:pt idx="946">
                  <c:v>7.7428464978892686</c:v>
                </c:pt>
                <c:pt idx="947">
                  <c:v>9.2149235835589067</c:v>
                </c:pt>
                <c:pt idx="948">
                  <c:v>12.75599554818327</c:v>
                </c:pt>
                <c:pt idx="949">
                  <c:v>14.970023867768671</c:v>
                </c:pt>
                <c:pt idx="950">
                  <c:v>12.626043309522281</c:v>
                </c:pt>
                <c:pt idx="951">
                  <c:v>6.1105004557290794</c:v>
                </c:pt>
                <c:pt idx="952">
                  <c:v>-1.527105375908173</c:v>
                </c:pt>
                <c:pt idx="953">
                  <c:v>-1.699769518049391</c:v>
                </c:pt>
                <c:pt idx="954">
                  <c:v>-1.97865129337253</c:v>
                </c:pt>
                <c:pt idx="955">
                  <c:v>-1.7871151791907089</c:v>
                </c:pt>
                <c:pt idx="956">
                  <c:v>-1.5694939775744139</c:v>
                </c:pt>
                <c:pt idx="957">
                  <c:v>-1.890140464922311</c:v>
                </c:pt>
                <c:pt idx="958">
                  <c:v>-2.7420433465515819</c:v>
                </c:pt>
                <c:pt idx="959">
                  <c:v>-2.302366912283158</c:v>
                </c:pt>
                <c:pt idx="960">
                  <c:v>7.7280212767678833</c:v>
                </c:pt>
                <c:pt idx="961">
                  <c:v>25.713728253595011</c:v>
                </c:pt>
                <c:pt idx="962">
                  <c:v>30.371381801305709</c:v>
                </c:pt>
                <c:pt idx="963">
                  <c:v>39.424975145247558</c:v>
                </c:pt>
                <c:pt idx="964">
                  <c:v>39.391666798642547</c:v>
                </c:pt>
                <c:pt idx="965">
                  <c:v>21.601672739134731</c:v>
                </c:pt>
                <c:pt idx="966">
                  <c:v>28.724228196039249</c:v>
                </c:pt>
                <c:pt idx="967">
                  <c:v>16.314298571340402</c:v>
                </c:pt>
                <c:pt idx="968">
                  <c:v>6.4380471850510741</c:v>
                </c:pt>
                <c:pt idx="969">
                  <c:v>1.9403945787211181</c:v>
                </c:pt>
                <c:pt idx="970">
                  <c:v>2.3206514378957239</c:v>
                </c:pt>
                <c:pt idx="971">
                  <c:v>-0.30378546962301789</c:v>
                </c:pt>
                <c:pt idx="972">
                  <c:v>-1.983629100041139</c:v>
                </c:pt>
                <c:pt idx="973">
                  <c:v>-1.877166504178166</c:v>
                </c:pt>
                <c:pt idx="974">
                  <c:v>-1.694979121720803</c:v>
                </c:pt>
                <c:pt idx="975">
                  <c:v>-2.1106016212908139</c:v>
                </c:pt>
                <c:pt idx="976">
                  <c:v>-1.722226533193898</c:v>
                </c:pt>
                <c:pt idx="977">
                  <c:v>-2.4359766527037938</c:v>
                </c:pt>
                <c:pt idx="978">
                  <c:v>-1.90287294639091</c:v>
                </c:pt>
                <c:pt idx="979">
                  <c:v>-1.4878500901522369</c:v>
                </c:pt>
                <c:pt idx="980">
                  <c:v>-1.1689153603742379</c:v>
                </c:pt>
                <c:pt idx="981">
                  <c:v>-1.0857722354027171</c:v>
                </c:pt>
                <c:pt idx="982">
                  <c:v>-1.7208329473189621</c:v>
                </c:pt>
                <c:pt idx="983">
                  <c:v>-1.032869499931836</c:v>
                </c:pt>
                <c:pt idx="984">
                  <c:v>-0.7823703851675049</c:v>
                </c:pt>
                <c:pt idx="985">
                  <c:v>-0.48251798137766111</c:v>
                </c:pt>
                <c:pt idx="986">
                  <c:v>0.36723285545921908</c:v>
                </c:pt>
                <c:pt idx="987">
                  <c:v>4.1887902047863898E-2</c:v>
                </c:pt>
                <c:pt idx="988">
                  <c:v>0.30455097384218871</c:v>
                </c:pt>
                <c:pt idx="989">
                  <c:v>0.26266307179432469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0.26266307179432469</c:v>
                </c:pt>
                <c:pt idx="1027">
                  <c:v>0.61145015662040303</c:v>
                </c:pt>
                <c:pt idx="1028">
                  <c:v>0.96713034844952994</c:v>
                </c:pt>
                <c:pt idx="1029">
                  <c:v>2.6376116462078092</c:v>
                </c:pt>
                <c:pt idx="1030">
                  <c:v>11.066948719500809</c:v>
                </c:pt>
                <c:pt idx="1031">
                  <c:v>15.0309369507232</c:v>
                </c:pt>
                <c:pt idx="1032">
                  <c:v>14.587078805102889</c:v>
                </c:pt>
                <c:pt idx="1033">
                  <c:v>14.26729681835662</c:v>
                </c:pt>
                <c:pt idx="1034">
                  <c:v>23.1830529593711</c:v>
                </c:pt>
                <c:pt idx="1035">
                  <c:v>19.376414391346461</c:v>
                </c:pt>
                <c:pt idx="1036">
                  <c:v>11.26289896120001</c:v>
                </c:pt>
                <c:pt idx="1037">
                  <c:v>18.583190098177418</c:v>
                </c:pt>
                <c:pt idx="1038">
                  <c:v>23.953105104220469</c:v>
                </c:pt>
                <c:pt idx="1039">
                  <c:v>22.802643024349301</c:v>
                </c:pt>
                <c:pt idx="1040">
                  <c:v>15.73982504062538</c:v>
                </c:pt>
                <c:pt idx="1041">
                  <c:v>16.811207965834878</c:v>
                </c:pt>
                <c:pt idx="1042">
                  <c:v>23.52913863252676</c:v>
                </c:pt>
                <c:pt idx="1043">
                  <c:v>28.208866197043829</c:v>
                </c:pt>
                <c:pt idx="1044">
                  <c:v>19.09837932710747</c:v>
                </c:pt>
                <c:pt idx="1045">
                  <c:v>10.85102091234454</c:v>
                </c:pt>
                <c:pt idx="1046">
                  <c:v>10.874889874581481</c:v>
                </c:pt>
                <c:pt idx="1047">
                  <c:v>9.5073402117158459</c:v>
                </c:pt>
                <c:pt idx="1048">
                  <c:v>9.5860657516796319</c:v>
                </c:pt>
                <c:pt idx="1049">
                  <c:v>8.8106265501546179</c:v>
                </c:pt>
                <c:pt idx="1050">
                  <c:v>3.338303170355168</c:v>
                </c:pt>
                <c:pt idx="1051">
                  <c:v>-0.81206906310656446</c:v>
                </c:pt>
                <c:pt idx="1052">
                  <c:v>-1.8666678403078849</c:v>
                </c:pt>
                <c:pt idx="1053">
                  <c:v>-1.9942877926112339</c:v>
                </c:pt>
                <c:pt idx="1054">
                  <c:v>-1.8816756307740909</c:v>
                </c:pt>
                <c:pt idx="1055">
                  <c:v>-1.7514129999165611</c:v>
                </c:pt>
                <c:pt idx="1056">
                  <c:v>-1.6034534716962849</c:v>
                </c:pt>
                <c:pt idx="1057">
                  <c:v>-2.033296360767586</c:v>
                </c:pt>
                <c:pt idx="1058">
                  <c:v>-1.7419341666988679</c:v>
                </c:pt>
                <c:pt idx="1059">
                  <c:v>-2.4627021151311519</c:v>
                </c:pt>
                <c:pt idx="1060">
                  <c:v>-2.0493455116022341</c:v>
                </c:pt>
                <c:pt idx="1061">
                  <c:v>-1.6153216467852489</c:v>
                </c:pt>
                <c:pt idx="1062">
                  <c:v>-1.249772673714727</c:v>
                </c:pt>
                <c:pt idx="1063">
                  <c:v>-0.80904618898114833</c:v>
                </c:pt>
                <c:pt idx="1064">
                  <c:v>1.9152497749963051</c:v>
                </c:pt>
                <c:pt idx="1065">
                  <c:v>3.4265670224810911</c:v>
                </c:pt>
                <c:pt idx="1066">
                  <c:v>7.1648276888247029</c:v>
                </c:pt>
                <c:pt idx="1067">
                  <c:v>14.4016114573053</c:v>
                </c:pt>
                <c:pt idx="1068">
                  <c:v>14.83136697623719</c:v>
                </c:pt>
                <c:pt idx="1069">
                  <c:v>8.1730840767367212</c:v>
                </c:pt>
                <c:pt idx="1070">
                  <c:v>7.5176114194263013</c:v>
                </c:pt>
                <c:pt idx="1071">
                  <c:v>10.75149161744161</c:v>
                </c:pt>
                <c:pt idx="1072">
                  <c:v>14.08360211555679</c:v>
                </c:pt>
                <c:pt idx="1073">
                  <c:v>15.24410298066927</c:v>
                </c:pt>
                <c:pt idx="1074">
                  <c:v>24.00739818562122</c:v>
                </c:pt>
                <c:pt idx="1075">
                  <c:v>32.681803412146422</c:v>
                </c:pt>
                <c:pt idx="1076">
                  <c:v>41.981034432588743</c:v>
                </c:pt>
                <c:pt idx="1077">
                  <c:v>35.245594207620243</c:v>
                </c:pt>
                <c:pt idx="1078">
                  <c:v>37.925781962536682</c:v>
                </c:pt>
                <c:pt idx="1079">
                  <c:v>35.769732108257607</c:v>
                </c:pt>
                <c:pt idx="1080">
                  <c:v>21.15865690991853</c:v>
                </c:pt>
                <c:pt idx="1081">
                  <c:v>33.81965321601632</c:v>
                </c:pt>
                <c:pt idx="1082">
                  <c:v>25.9861667254862</c:v>
                </c:pt>
                <c:pt idx="1083">
                  <c:v>12.306494347464239</c:v>
                </c:pt>
                <c:pt idx="1084">
                  <c:v>1.5789160664277051</c:v>
                </c:pt>
                <c:pt idx="1085">
                  <c:v>-1.9975014878732289</c:v>
                </c:pt>
                <c:pt idx="1086">
                  <c:v>-1.9414462399794929</c:v>
                </c:pt>
                <c:pt idx="1087">
                  <c:v>-0.8930065166120762</c:v>
                </c:pt>
                <c:pt idx="1088">
                  <c:v>6.3874869522395779</c:v>
                </c:pt>
                <c:pt idx="1089">
                  <c:v>11.99622253411026</c:v>
                </c:pt>
                <c:pt idx="1090">
                  <c:v>7.9542157385025174</c:v>
                </c:pt>
                <c:pt idx="1091">
                  <c:v>6.7306956047104913</c:v>
                </c:pt>
                <c:pt idx="1092">
                  <c:v>9.4442520961227849</c:v>
                </c:pt>
                <c:pt idx="1093">
                  <c:v>11.67931252441506</c:v>
                </c:pt>
                <c:pt idx="1094">
                  <c:v>18.29823846824975</c:v>
                </c:pt>
                <c:pt idx="1095">
                  <c:v>22.508579574284099</c:v>
                </c:pt>
                <c:pt idx="1096">
                  <c:v>20.08389942460504</c:v>
                </c:pt>
                <c:pt idx="1097">
                  <c:v>20.234848915809032</c:v>
                </c:pt>
                <c:pt idx="1098">
                  <c:v>12.00308015419875</c:v>
                </c:pt>
                <c:pt idx="1099">
                  <c:v>0.71535227856701444</c:v>
                </c:pt>
                <c:pt idx="1100">
                  <c:v>-0.45462621950553339</c:v>
                </c:pt>
                <c:pt idx="1101">
                  <c:v>-1.627661724798404</c:v>
                </c:pt>
                <c:pt idx="1102">
                  <c:v>-1.928671747823387</c:v>
                </c:pt>
                <c:pt idx="1103">
                  <c:v>1.9279047800129641</c:v>
                </c:pt>
                <c:pt idx="1104">
                  <c:v>10.47879382257573</c:v>
                </c:pt>
                <c:pt idx="1105">
                  <c:v>24.145215491444151</c:v>
                </c:pt>
                <c:pt idx="1106">
                  <c:v>21.485090870183932</c:v>
                </c:pt>
                <c:pt idx="1107">
                  <c:v>18.008194445403461</c:v>
                </c:pt>
                <c:pt idx="1108">
                  <c:v>18.30069790662936</c:v>
                </c:pt>
                <c:pt idx="1109">
                  <c:v>7.6359040469111328</c:v>
                </c:pt>
                <c:pt idx="1110">
                  <c:v>5.1807871031402666</c:v>
                </c:pt>
                <c:pt idx="1111">
                  <c:v>2.291652331523172</c:v>
                </c:pt>
                <c:pt idx="1112">
                  <c:v>3.0652157722763311</c:v>
                </c:pt>
                <c:pt idx="1113">
                  <c:v>10.333608971492</c:v>
                </c:pt>
                <c:pt idx="1114">
                  <c:v>20.088681078850001</c:v>
                </c:pt>
                <c:pt idx="1115">
                  <c:v>39.329753614201131</c:v>
                </c:pt>
                <c:pt idx="1116">
                  <c:v>36.778189656817439</c:v>
                </c:pt>
                <c:pt idx="1117">
                  <c:v>20.920587830477711</c:v>
                </c:pt>
                <c:pt idx="1118">
                  <c:v>17.872315256719929</c:v>
                </c:pt>
                <c:pt idx="1119">
                  <c:v>3.8485753005442471</c:v>
                </c:pt>
                <c:pt idx="1120">
                  <c:v>1.076639379445542</c:v>
                </c:pt>
                <c:pt idx="1121">
                  <c:v>-0.40050897745849312</c:v>
                </c:pt>
                <c:pt idx="1122">
                  <c:v>3.720218531907407</c:v>
                </c:pt>
                <c:pt idx="1123">
                  <c:v>3.7440275732132462</c:v>
                </c:pt>
                <c:pt idx="1124">
                  <c:v>0.98107963989028846</c:v>
                </c:pt>
                <c:pt idx="1125">
                  <c:v>-1.7112737955629611</c:v>
                </c:pt>
                <c:pt idx="1126">
                  <c:v>-1.6296461691706881</c:v>
                </c:pt>
                <c:pt idx="1127">
                  <c:v>-1.8339269827670861</c:v>
                </c:pt>
                <c:pt idx="1128">
                  <c:v>-1.660836891309655</c:v>
                </c:pt>
                <c:pt idx="1129">
                  <c:v>-1.885549019572311</c:v>
                </c:pt>
                <c:pt idx="1130">
                  <c:v>-1.672524787540868</c:v>
                </c:pt>
                <c:pt idx="1131">
                  <c:v>-2.053969347962898</c:v>
                </c:pt>
                <c:pt idx="1132">
                  <c:v>-1.8076650896953701</c:v>
                </c:pt>
                <c:pt idx="1133">
                  <c:v>-1.581052823919302</c:v>
                </c:pt>
                <c:pt idx="1134">
                  <c:v>-2.4040080426260051</c:v>
                </c:pt>
                <c:pt idx="1135">
                  <c:v>-1.9981208546433751</c:v>
                </c:pt>
                <c:pt idx="1136">
                  <c:v>-1.745156120936491</c:v>
                </c:pt>
                <c:pt idx="1137">
                  <c:v>-1.5284633332773589</c:v>
                </c:pt>
                <c:pt idx="1138">
                  <c:v>-1.287063975978795</c:v>
                </c:pt>
                <c:pt idx="1139">
                  <c:v>-0.34154957376644401</c:v>
                </c:pt>
                <c:pt idx="1140">
                  <c:v>2.7688031993326709</c:v>
                </c:pt>
                <c:pt idx="1141">
                  <c:v>2.6807748165617942</c:v>
                </c:pt>
                <c:pt idx="1142">
                  <c:v>3.8389470861771859</c:v>
                </c:pt>
                <c:pt idx="1143">
                  <c:v>7.303926586501059</c:v>
                </c:pt>
                <c:pt idx="1144">
                  <c:v>9.9307855680596528</c:v>
                </c:pt>
                <c:pt idx="1145">
                  <c:v>12.22281657079643</c:v>
                </c:pt>
                <c:pt idx="1146">
                  <c:v>8.6875670893651975</c:v>
                </c:pt>
                <c:pt idx="1147">
                  <c:v>0.39321267489871331</c:v>
                </c:pt>
                <c:pt idx="1148">
                  <c:v>-1.996006440630139</c:v>
                </c:pt>
                <c:pt idx="1149">
                  <c:v>-1.6655342656636101</c:v>
                </c:pt>
                <c:pt idx="1150">
                  <c:v>-1.262622382818738</c:v>
                </c:pt>
                <c:pt idx="1151">
                  <c:v>-0.53628121814644647</c:v>
                </c:pt>
                <c:pt idx="1152">
                  <c:v>2.278074960097884</c:v>
                </c:pt>
                <c:pt idx="1153">
                  <c:v>2.0659144522455262</c:v>
                </c:pt>
                <c:pt idx="1154">
                  <c:v>5.4039999544895476</c:v>
                </c:pt>
                <c:pt idx="1155">
                  <c:v>11.456280048070351</c:v>
                </c:pt>
                <c:pt idx="1156">
                  <c:v>19.83057770135272</c:v>
                </c:pt>
                <c:pt idx="1157">
                  <c:v>26.29515307223317</c:v>
                </c:pt>
                <c:pt idx="1158">
                  <c:v>17.918010177924081</c:v>
                </c:pt>
                <c:pt idx="1159">
                  <c:v>17.105434557637121</c:v>
                </c:pt>
                <c:pt idx="1160">
                  <c:v>32.360892813457781</c:v>
                </c:pt>
                <c:pt idx="1161">
                  <c:v>26.443714643909189</c:v>
                </c:pt>
                <c:pt idx="1162">
                  <c:v>25.294145582464619</c:v>
                </c:pt>
                <c:pt idx="1163">
                  <c:v>30.630485457964198</c:v>
                </c:pt>
                <c:pt idx="1164">
                  <c:v>25.25513604780738</c:v>
                </c:pt>
                <c:pt idx="1165">
                  <c:v>22.398102514913521</c:v>
                </c:pt>
                <c:pt idx="1166">
                  <c:v>21.69209905639352</c:v>
                </c:pt>
                <c:pt idx="1167">
                  <c:v>28.935318709904791</c:v>
                </c:pt>
                <c:pt idx="1168">
                  <c:v>21.713204027936349</c:v>
                </c:pt>
                <c:pt idx="1169">
                  <c:v>20.41672611913549</c:v>
                </c:pt>
                <c:pt idx="1170">
                  <c:v>26.306114413163559</c:v>
                </c:pt>
                <c:pt idx="1171">
                  <c:v>30.653809937393561</c:v>
                </c:pt>
                <c:pt idx="1172">
                  <c:v>21.522460937756939</c:v>
                </c:pt>
                <c:pt idx="1173">
                  <c:v>21.032587027244599</c:v>
                </c:pt>
                <c:pt idx="1174">
                  <c:v>28.65684067364781</c:v>
                </c:pt>
                <c:pt idx="1175">
                  <c:v>22.818677947393109</c:v>
                </c:pt>
                <c:pt idx="1176">
                  <c:v>20.90995772147339</c:v>
                </c:pt>
                <c:pt idx="1177">
                  <c:v>22.41913880983671</c:v>
                </c:pt>
                <c:pt idx="1178">
                  <c:v>23.195500274899899</c:v>
                </c:pt>
                <c:pt idx="1179">
                  <c:v>22.46265346661939</c:v>
                </c:pt>
                <c:pt idx="1180">
                  <c:v>21.984896970619321</c:v>
                </c:pt>
                <c:pt idx="1181">
                  <c:v>21.874465166362551</c:v>
                </c:pt>
                <c:pt idx="1182">
                  <c:v>20.260735151845822</c:v>
                </c:pt>
                <c:pt idx="1183">
                  <c:v>19.73650825880452</c:v>
                </c:pt>
                <c:pt idx="1184">
                  <c:v>20.322915513126141</c:v>
                </c:pt>
                <c:pt idx="1185">
                  <c:v>21.249126090957301</c:v>
                </c:pt>
                <c:pt idx="1186">
                  <c:v>22.682288188243369</c:v>
                </c:pt>
                <c:pt idx="1187">
                  <c:v>22.34202304032943</c:v>
                </c:pt>
                <c:pt idx="1188">
                  <c:v>21.089898614046749</c:v>
                </c:pt>
                <c:pt idx="1189">
                  <c:v>24.34161442279564</c:v>
                </c:pt>
                <c:pt idx="1190">
                  <c:v>25.22389171749294</c:v>
                </c:pt>
                <c:pt idx="1191">
                  <c:v>23.889323274664161</c:v>
                </c:pt>
                <c:pt idx="1192">
                  <c:v>24.068586260581132</c:v>
                </c:pt>
                <c:pt idx="1193">
                  <c:v>23.837878958871119</c:v>
                </c:pt>
                <c:pt idx="1194">
                  <c:v>22.98006216810267</c:v>
                </c:pt>
                <c:pt idx="1195">
                  <c:v>20.459845873020999</c:v>
                </c:pt>
                <c:pt idx="1196">
                  <c:v>19.150541873494522</c:v>
                </c:pt>
                <c:pt idx="1197">
                  <c:v>19.219008410236881</c:v>
                </c:pt>
                <c:pt idx="1198">
                  <c:v>21.976254438805249</c:v>
                </c:pt>
                <c:pt idx="1199">
                  <c:v>23.843726085026589</c:v>
                </c:pt>
                <c:pt idx="1200">
                  <c:v>24.08675160113987</c:v>
                </c:pt>
                <c:pt idx="1201">
                  <c:v>25.238084214725731</c:v>
                </c:pt>
                <c:pt idx="1202">
                  <c:v>26.031805544261051</c:v>
                </c:pt>
                <c:pt idx="1203">
                  <c:v>26.375981732374999</c:v>
                </c:pt>
                <c:pt idx="1204">
                  <c:v>25.532444387950221</c:v>
                </c:pt>
                <c:pt idx="1205">
                  <c:v>23.586878658393729</c:v>
                </c:pt>
                <c:pt idx="1206">
                  <c:v>22.500379903197029</c:v>
                </c:pt>
                <c:pt idx="1207">
                  <c:v>21.256295371721919</c:v>
                </c:pt>
                <c:pt idx="1208">
                  <c:v>22.624143064973641</c:v>
                </c:pt>
                <c:pt idx="1209">
                  <c:v>25.270836340536071</c:v>
                </c:pt>
                <c:pt idx="1210">
                  <c:v>26.131036344229319</c:v>
                </c:pt>
                <c:pt idx="1211">
                  <c:v>25.544649149262661</c:v>
                </c:pt>
                <c:pt idx="1212">
                  <c:v>23.486981981669601</c:v>
                </c:pt>
                <c:pt idx="1213">
                  <c:v>24.082016465518858</c:v>
                </c:pt>
                <c:pt idx="1214">
                  <c:v>26.19684363923594</c:v>
                </c:pt>
                <c:pt idx="1215">
                  <c:v>22.871844131722209</c:v>
                </c:pt>
                <c:pt idx="1216">
                  <c:v>23.78916476178453</c:v>
                </c:pt>
                <c:pt idx="1217">
                  <c:v>26.042207124656169</c:v>
                </c:pt>
                <c:pt idx="1218">
                  <c:v>23.16799055835558</c:v>
                </c:pt>
                <c:pt idx="1219">
                  <c:v>22.731525602257729</c:v>
                </c:pt>
                <c:pt idx="1220">
                  <c:v>23.786101755299931</c:v>
                </c:pt>
                <c:pt idx="1221">
                  <c:v>24.5560169527608</c:v>
                </c:pt>
                <c:pt idx="1222">
                  <c:v>24.383995496103651</c:v>
                </c:pt>
                <c:pt idx="1223">
                  <c:v>23.58731437159754</c:v>
                </c:pt>
                <c:pt idx="1224">
                  <c:v>22.355334883647899</c:v>
                </c:pt>
                <c:pt idx="1225">
                  <c:v>20.889493723845931</c:v>
                </c:pt>
                <c:pt idx="1226">
                  <c:v>22.30855986374053</c:v>
                </c:pt>
                <c:pt idx="1227">
                  <c:v>23.049994791138911</c:v>
                </c:pt>
                <c:pt idx="1228">
                  <c:v>23.031397549060539</c:v>
                </c:pt>
                <c:pt idx="1229">
                  <c:v>23.26145293283172</c:v>
                </c:pt>
                <c:pt idx="1230">
                  <c:v>23.290084004312789</c:v>
                </c:pt>
                <c:pt idx="1231">
                  <c:v>23.329034453363469</c:v>
                </c:pt>
                <c:pt idx="1232">
                  <c:v>23.404894458230679</c:v>
                </c:pt>
                <c:pt idx="1233">
                  <c:v>22.089544127555222</c:v>
                </c:pt>
                <c:pt idx="1234">
                  <c:v>21.835118650401601</c:v>
                </c:pt>
                <c:pt idx="1235">
                  <c:v>23.806735111572308</c:v>
                </c:pt>
                <c:pt idx="1236">
                  <c:v>24.505593559882719</c:v>
                </c:pt>
                <c:pt idx="1237">
                  <c:v>24.442458530658389</c:v>
                </c:pt>
                <c:pt idx="1238">
                  <c:v>24.490699200760471</c:v>
                </c:pt>
                <c:pt idx="1239">
                  <c:v>24.608886764709759</c:v>
                </c:pt>
                <c:pt idx="1240">
                  <c:v>25.429389935932711</c:v>
                </c:pt>
                <c:pt idx="1241">
                  <c:v>25.298329569368931</c:v>
                </c:pt>
                <c:pt idx="1242">
                  <c:v>24.301478365201849</c:v>
                </c:pt>
                <c:pt idx="1243">
                  <c:v>24.009149255963219</c:v>
                </c:pt>
                <c:pt idx="1244">
                  <c:v>23.929925495613311</c:v>
                </c:pt>
                <c:pt idx="1245">
                  <c:v>24.127618591785751</c:v>
                </c:pt>
                <c:pt idx="1246">
                  <c:v>24.217903342698339</c:v>
                </c:pt>
                <c:pt idx="1247">
                  <c:v>22.296809008200938</c:v>
                </c:pt>
                <c:pt idx="1248">
                  <c:v>20.672204004337679</c:v>
                </c:pt>
                <c:pt idx="1249">
                  <c:v>20.627770411290001</c:v>
                </c:pt>
                <c:pt idx="1250">
                  <c:v>20.769053494450802</c:v>
                </c:pt>
                <c:pt idx="1251">
                  <c:v>20.98151045387463</c:v>
                </c:pt>
                <c:pt idx="1252">
                  <c:v>20.996202753078041</c:v>
                </c:pt>
                <c:pt idx="1253">
                  <c:v>22.060486334022119</c:v>
                </c:pt>
                <c:pt idx="1254">
                  <c:v>22.96003154307326</c:v>
                </c:pt>
                <c:pt idx="1255">
                  <c:v>22.166714954474099</c:v>
                </c:pt>
                <c:pt idx="1256">
                  <c:v>22.04725298722763</c:v>
                </c:pt>
                <c:pt idx="1257">
                  <c:v>22.082201791878209</c:v>
                </c:pt>
                <c:pt idx="1258">
                  <c:v>16.338104146564771</c:v>
                </c:pt>
                <c:pt idx="1259">
                  <c:v>11.479015114015001</c:v>
                </c:pt>
                <c:pt idx="1260">
                  <c:v>11.013520913237789</c:v>
                </c:pt>
                <c:pt idx="1261">
                  <c:v>13.127226367609209</c:v>
                </c:pt>
                <c:pt idx="1262">
                  <c:v>20.024398982325629</c:v>
                </c:pt>
                <c:pt idx="1263">
                  <c:v>23.515699818235198</c:v>
                </c:pt>
                <c:pt idx="1264">
                  <c:v>22.796419228276559</c:v>
                </c:pt>
                <c:pt idx="1265">
                  <c:v>22.349088969029282</c:v>
                </c:pt>
                <c:pt idx="1266">
                  <c:v>18.9458647738096</c:v>
                </c:pt>
                <c:pt idx="1267">
                  <c:v>18.4883282286793</c:v>
                </c:pt>
                <c:pt idx="1268">
                  <c:v>18.540790267587891</c:v>
                </c:pt>
                <c:pt idx="1269">
                  <c:v>18.880574684281601</c:v>
                </c:pt>
                <c:pt idx="1270">
                  <c:v>18.067987556405939</c:v>
                </c:pt>
                <c:pt idx="1271">
                  <c:v>18.323216087024889</c:v>
                </c:pt>
                <c:pt idx="1272">
                  <c:v>18.88789186586218</c:v>
                </c:pt>
                <c:pt idx="1273">
                  <c:v>17.481738803556301</c:v>
                </c:pt>
                <c:pt idx="1274">
                  <c:v>16.566206945576969</c:v>
                </c:pt>
                <c:pt idx="1275">
                  <c:v>13.545971260087031</c:v>
                </c:pt>
                <c:pt idx="1276">
                  <c:v>10.857618889240159</c:v>
                </c:pt>
                <c:pt idx="1277">
                  <c:v>10.8769901342606</c:v>
                </c:pt>
                <c:pt idx="1278">
                  <c:v>8.2597396958749822</c:v>
                </c:pt>
                <c:pt idx="1279">
                  <c:v>9.2073468313508986</c:v>
                </c:pt>
                <c:pt idx="1280">
                  <c:v>11.94061315915355</c:v>
                </c:pt>
                <c:pt idx="1281">
                  <c:v>12.378594192326601</c:v>
                </c:pt>
                <c:pt idx="1282">
                  <c:v>8.8805884755899687</c:v>
                </c:pt>
                <c:pt idx="1283">
                  <c:v>5.3917545626857386</c:v>
                </c:pt>
                <c:pt idx="1284">
                  <c:v>8.3958454185663651</c:v>
                </c:pt>
                <c:pt idx="1285">
                  <c:v>10.344325913260301</c:v>
                </c:pt>
                <c:pt idx="1286">
                  <c:v>7.6334539055085289</c:v>
                </c:pt>
                <c:pt idx="1287">
                  <c:v>7.458891153613151</c:v>
                </c:pt>
                <c:pt idx="1288">
                  <c:v>7.8641751861806846</c:v>
                </c:pt>
                <c:pt idx="1289">
                  <c:v>6.9862833454153463</c:v>
                </c:pt>
                <c:pt idx="1290">
                  <c:v>9.8146476445177768</c:v>
                </c:pt>
                <c:pt idx="1291">
                  <c:v>8.0871791122850301</c:v>
                </c:pt>
                <c:pt idx="1292">
                  <c:v>4.5651045847767504</c:v>
                </c:pt>
                <c:pt idx="1293">
                  <c:v>7.1207603196087286</c:v>
                </c:pt>
                <c:pt idx="1294">
                  <c:v>9.9664517282611467</c:v>
                </c:pt>
                <c:pt idx="1295">
                  <c:v>7.9207056635973876</c:v>
                </c:pt>
                <c:pt idx="1296">
                  <c:v>6.5537351734388052</c:v>
                </c:pt>
                <c:pt idx="1297">
                  <c:v>8.0045838233090727</c:v>
                </c:pt>
                <c:pt idx="1298">
                  <c:v>8.1417929676973806</c:v>
                </c:pt>
                <c:pt idx="1299">
                  <c:v>9.3270063524781026</c:v>
                </c:pt>
                <c:pt idx="1300">
                  <c:v>11.204843442527149</c:v>
                </c:pt>
                <c:pt idx="1301">
                  <c:v>11.972955285639429</c:v>
                </c:pt>
                <c:pt idx="1302">
                  <c:v>11.261426293961661</c:v>
                </c:pt>
                <c:pt idx="1303">
                  <c:v>10.362406341566031</c:v>
                </c:pt>
                <c:pt idx="1304">
                  <c:v>10.23746665422955</c:v>
                </c:pt>
                <c:pt idx="1305">
                  <c:v>8.8309470286190841</c:v>
                </c:pt>
                <c:pt idx="1306">
                  <c:v>7.6613277438945691</c:v>
                </c:pt>
                <c:pt idx="1307">
                  <c:v>9.5910639643513758</c:v>
                </c:pt>
                <c:pt idx="1308">
                  <c:v>11.494947469909521</c:v>
                </c:pt>
                <c:pt idx="1309">
                  <c:v>12.237545553639951</c:v>
                </c:pt>
                <c:pt idx="1310">
                  <c:v>12.69649351014194</c:v>
                </c:pt>
                <c:pt idx="1311">
                  <c:v>11.939986826403061</c:v>
                </c:pt>
                <c:pt idx="1312">
                  <c:v>12.56058562687134</c:v>
                </c:pt>
                <c:pt idx="1313">
                  <c:v>12.27532646647829</c:v>
                </c:pt>
                <c:pt idx="1314">
                  <c:v>10.53071178809552</c:v>
                </c:pt>
                <c:pt idx="1315">
                  <c:v>10.46095147898308</c:v>
                </c:pt>
                <c:pt idx="1316">
                  <c:v>10.603675259080189</c:v>
                </c:pt>
                <c:pt idx="1317">
                  <c:v>9.5323845080981968</c:v>
                </c:pt>
                <c:pt idx="1318">
                  <c:v>6.1552596260747956</c:v>
                </c:pt>
                <c:pt idx="1319">
                  <c:v>4.2787631014733858</c:v>
                </c:pt>
                <c:pt idx="1320">
                  <c:v>8.3217678116946043</c:v>
                </c:pt>
                <c:pt idx="1321">
                  <c:v>13.619879268230081</c:v>
                </c:pt>
                <c:pt idx="1322">
                  <c:v>16.976624413041069</c:v>
                </c:pt>
                <c:pt idx="1323">
                  <c:v>22.391389778706628</c:v>
                </c:pt>
                <c:pt idx="1324">
                  <c:v>27.572131042675181</c:v>
                </c:pt>
                <c:pt idx="1325">
                  <c:v>33.144839629864109</c:v>
                </c:pt>
                <c:pt idx="1326">
                  <c:v>33.216026647954592</c:v>
                </c:pt>
                <c:pt idx="1327">
                  <c:v>26.743468295377671</c:v>
                </c:pt>
                <c:pt idx="1328">
                  <c:v>25.467171050328769</c:v>
                </c:pt>
                <c:pt idx="1329">
                  <c:v>19.690150295807051</c:v>
                </c:pt>
                <c:pt idx="1330">
                  <c:v>12.644246003445639</c:v>
                </c:pt>
                <c:pt idx="1331">
                  <c:v>13.19602153898944</c:v>
                </c:pt>
                <c:pt idx="1332">
                  <c:v>13.528552699850859</c:v>
                </c:pt>
                <c:pt idx="1333">
                  <c:v>14.1837273706854</c:v>
                </c:pt>
                <c:pt idx="1334">
                  <c:v>15.10160527442916</c:v>
                </c:pt>
                <c:pt idx="1335">
                  <c:v>11.88673495866049</c:v>
                </c:pt>
                <c:pt idx="1336">
                  <c:v>10.77677688446672</c:v>
                </c:pt>
                <c:pt idx="1337">
                  <c:v>13.801008133012759</c:v>
                </c:pt>
                <c:pt idx="1338">
                  <c:v>14.11166707316575</c:v>
                </c:pt>
                <c:pt idx="1339">
                  <c:v>13.898622006463921</c:v>
                </c:pt>
                <c:pt idx="1340">
                  <c:v>13.60210786270857</c:v>
                </c:pt>
                <c:pt idx="1341">
                  <c:v>13.310815188779991</c:v>
                </c:pt>
                <c:pt idx="1342">
                  <c:v>13.39641460254408</c:v>
                </c:pt>
                <c:pt idx="1343">
                  <c:v>14.257887688405081</c:v>
                </c:pt>
                <c:pt idx="1344">
                  <c:v>17.478239207754871</c:v>
                </c:pt>
                <c:pt idx="1345">
                  <c:v>20.382695441546058</c:v>
                </c:pt>
                <c:pt idx="1346">
                  <c:v>22.484917214962099</c:v>
                </c:pt>
                <c:pt idx="1347">
                  <c:v>20.233893865988961</c:v>
                </c:pt>
                <c:pt idx="1348">
                  <c:v>18.33599135937807</c:v>
                </c:pt>
                <c:pt idx="1349">
                  <c:v>16.793190584710189</c:v>
                </c:pt>
                <c:pt idx="1350">
                  <c:v>12.67533977919822</c:v>
                </c:pt>
                <c:pt idx="1351">
                  <c:v>4.3119427024922858</c:v>
                </c:pt>
                <c:pt idx="1352">
                  <c:v>6.7573691926594806E-2</c:v>
                </c:pt>
                <c:pt idx="1353">
                  <c:v>0.54539550081409038</c:v>
                </c:pt>
                <c:pt idx="1354">
                  <c:v>0.58304956925155671</c:v>
                </c:pt>
                <c:pt idx="1355">
                  <c:v>-0.19442456287583129</c:v>
                </c:pt>
                <c:pt idx="1356">
                  <c:v>-2.0487786276604401</c:v>
                </c:pt>
                <c:pt idx="1357">
                  <c:v>-1.994654173208591</c:v>
                </c:pt>
                <c:pt idx="1358">
                  <c:v>-1.9239343550307091</c:v>
                </c:pt>
                <c:pt idx="1359">
                  <c:v>-1.85271085367323</c:v>
                </c:pt>
                <c:pt idx="1360">
                  <c:v>-1.7990189964329699</c:v>
                </c:pt>
                <c:pt idx="1361">
                  <c:v>-1.728651936276252</c:v>
                </c:pt>
                <c:pt idx="1362">
                  <c:v>-1.655124435541399</c:v>
                </c:pt>
                <c:pt idx="1363">
                  <c:v>-1.955840316045768</c:v>
                </c:pt>
                <c:pt idx="1364">
                  <c:v>5.2109293215350982</c:v>
                </c:pt>
                <c:pt idx="1365">
                  <c:v>17.024358599487471</c:v>
                </c:pt>
                <c:pt idx="1366">
                  <c:v>22.955385748216798</c:v>
                </c:pt>
                <c:pt idx="1367">
                  <c:v>18.454204408753181</c:v>
                </c:pt>
                <c:pt idx="1368">
                  <c:v>8.9228532084899719</c:v>
                </c:pt>
                <c:pt idx="1369">
                  <c:v>0.86537047153889479</c:v>
                </c:pt>
                <c:pt idx="1370">
                  <c:v>-1.9798861677169639</c:v>
                </c:pt>
                <c:pt idx="1371">
                  <c:v>-1.9091105348547719</c:v>
                </c:pt>
                <c:pt idx="1372">
                  <c:v>2.7135288939018878</c:v>
                </c:pt>
                <c:pt idx="1373">
                  <c:v>7.5528539544801632</c:v>
                </c:pt>
                <c:pt idx="1374">
                  <c:v>5.876798838881391</c:v>
                </c:pt>
                <c:pt idx="1375">
                  <c:v>1.8372733767989109</c:v>
                </c:pt>
                <c:pt idx="1376">
                  <c:v>-0.95239899933045369</c:v>
                </c:pt>
                <c:pt idx="1377">
                  <c:v>-1.747884301959298</c:v>
                </c:pt>
                <c:pt idx="1378">
                  <c:v>-1.6391974247502561</c:v>
                </c:pt>
                <c:pt idx="1379">
                  <c:v>-1.903162456046839</c:v>
                </c:pt>
                <c:pt idx="1380">
                  <c:v>-1.666818010746393</c:v>
                </c:pt>
                <c:pt idx="1381">
                  <c:v>-2.0124296250397782</c:v>
                </c:pt>
                <c:pt idx="1382">
                  <c:v>-1.689743448564019</c:v>
                </c:pt>
                <c:pt idx="1383">
                  <c:v>-1.465502748144933</c:v>
                </c:pt>
                <c:pt idx="1384">
                  <c:v>13.866187030112179</c:v>
                </c:pt>
                <c:pt idx="1385">
                  <c:v>19.428318984404601</c:v>
                </c:pt>
                <c:pt idx="1386">
                  <c:v>18.183260778104781</c:v>
                </c:pt>
                <c:pt idx="1387">
                  <c:v>10.3863649622705</c:v>
                </c:pt>
                <c:pt idx="1388">
                  <c:v>10.16734662159633</c:v>
                </c:pt>
                <c:pt idx="1389">
                  <c:v>17.494901096734239</c:v>
                </c:pt>
                <c:pt idx="1390">
                  <c:v>30.372793320034031</c:v>
                </c:pt>
                <c:pt idx="1391">
                  <c:v>27.85856209719331</c:v>
                </c:pt>
                <c:pt idx="1392">
                  <c:v>33.594743281968938</c:v>
                </c:pt>
                <c:pt idx="1393">
                  <c:v>32.325160083998433</c:v>
                </c:pt>
                <c:pt idx="1394">
                  <c:v>12.684640756004059</c:v>
                </c:pt>
                <c:pt idx="1395">
                  <c:v>15.071255928213199</c:v>
                </c:pt>
                <c:pt idx="1396">
                  <c:v>9.7205814741551855</c:v>
                </c:pt>
                <c:pt idx="1397">
                  <c:v>4.7641324136731651</c:v>
                </c:pt>
                <c:pt idx="1398">
                  <c:v>1.9443527904792921</c:v>
                </c:pt>
                <c:pt idx="1399">
                  <c:v>0.7175968596341008</c:v>
                </c:pt>
                <c:pt idx="1400">
                  <c:v>-1.67409835316139</c:v>
                </c:pt>
                <c:pt idx="1401">
                  <c:v>-1.6233710589946</c:v>
                </c:pt>
                <c:pt idx="1402">
                  <c:v>-1.9783171759974829</c:v>
                </c:pt>
                <c:pt idx="1403">
                  <c:v>-1.897501473758106</c:v>
                </c:pt>
                <c:pt idx="1404">
                  <c:v>-1.8321498702994361</c:v>
                </c:pt>
                <c:pt idx="1405">
                  <c:v>-1.694712267222565</c:v>
                </c:pt>
                <c:pt idx="1406">
                  <c:v>-2.111318201574464</c:v>
                </c:pt>
                <c:pt idx="1407">
                  <c:v>-1.825593682244538</c:v>
                </c:pt>
                <c:pt idx="1408">
                  <c:v>-1.548157832202592</c:v>
                </c:pt>
                <c:pt idx="1409">
                  <c:v>-0.67891032542525187</c:v>
                </c:pt>
                <c:pt idx="1410">
                  <c:v>1.6065738985843161</c:v>
                </c:pt>
                <c:pt idx="1411">
                  <c:v>5.1362480902966787</c:v>
                </c:pt>
                <c:pt idx="1412">
                  <c:v>0.49605028333892559</c:v>
                </c:pt>
                <c:pt idx="1413">
                  <c:v>0.44249651795571149</c:v>
                </c:pt>
                <c:pt idx="1414">
                  <c:v>3.2803928778585818</c:v>
                </c:pt>
                <c:pt idx="1415">
                  <c:v>7.6314875069379848</c:v>
                </c:pt>
                <c:pt idx="1416">
                  <c:v>12.60346148808453</c:v>
                </c:pt>
                <c:pt idx="1417">
                  <c:v>15.907295872512259</c:v>
                </c:pt>
                <c:pt idx="1418">
                  <c:v>21.26143558506698</c:v>
                </c:pt>
                <c:pt idx="1419">
                  <c:v>22.857491689848668</c:v>
                </c:pt>
                <c:pt idx="1420">
                  <c:v>18.89207855897952</c:v>
                </c:pt>
                <c:pt idx="1421">
                  <c:v>11.969224979682741</c:v>
                </c:pt>
                <c:pt idx="1422">
                  <c:v>-1.769845166206337</c:v>
                </c:pt>
                <c:pt idx="1423">
                  <c:v>-2.140934271979543</c:v>
                </c:pt>
                <c:pt idx="1424">
                  <c:v>-1.993639385219045</c:v>
                </c:pt>
                <c:pt idx="1425">
                  <c:v>-0.81437325714955799</c:v>
                </c:pt>
                <c:pt idx="1426">
                  <c:v>4.4768272852798363</c:v>
                </c:pt>
                <c:pt idx="1427">
                  <c:v>15.817599463767159</c:v>
                </c:pt>
                <c:pt idx="1428">
                  <c:v>20.417592404151019</c:v>
                </c:pt>
                <c:pt idx="1429">
                  <c:v>17.63874257972488</c:v>
                </c:pt>
                <c:pt idx="1430">
                  <c:v>9.5767802501403061</c:v>
                </c:pt>
                <c:pt idx="1431">
                  <c:v>8.4074947434808867E-2</c:v>
                </c:pt>
                <c:pt idx="1432">
                  <c:v>-2.2377750816775892</c:v>
                </c:pt>
                <c:pt idx="1433">
                  <c:v>-2.0392529159531798</c:v>
                </c:pt>
                <c:pt idx="1434">
                  <c:v>-1.7897649562330029</c:v>
                </c:pt>
                <c:pt idx="1435">
                  <c:v>-1.502296601238182</c:v>
                </c:pt>
                <c:pt idx="1436">
                  <c:v>-2.0297902810389861</c:v>
                </c:pt>
                <c:pt idx="1437">
                  <c:v>-1.684316465931873</c:v>
                </c:pt>
                <c:pt idx="1438">
                  <c:v>7.1862022865997766</c:v>
                </c:pt>
                <c:pt idx="1439">
                  <c:v>4.5536840457446788</c:v>
                </c:pt>
                <c:pt idx="1440">
                  <c:v>4.4278441798730306</c:v>
                </c:pt>
                <c:pt idx="1441">
                  <c:v>4.4086911295465017</c:v>
                </c:pt>
                <c:pt idx="1442">
                  <c:v>-0.65340227298026876</c:v>
                </c:pt>
                <c:pt idx="1443">
                  <c:v>-1.4565355923980969</c:v>
                </c:pt>
                <c:pt idx="1444">
                  <c:v>-1.629342409376989</c:v>
                </c:pt>
                <c:pt idx="1445">
                  <c:v>1.2294328057846959</c:v>
                </c:pt>
                <c:pt idx="1446">
                  <c:v>3.6991417793509118</c:v>
                </c:pt>
                <c:pt idx="1447">
                  <c:v>1.0964585033510299</c:v>
                </c:pt>
                <c:pt idx="1448">
                  <c:v>0.10579935207768321</c:v>
                </c:pt>
                <c:pt idx="1449">
                  <c:v>-1.3547502514893841</c:v>
                </c:pt>
                <c:pt idx="1450">
                  <c:v>-2.0880091070764979</c:v>
                </c:pt>
                <c:pt idx="1451">
                  <c:v>-1.176070937051531</c:v>
                </c:pt>
                <c:pt idx="1452">
                  <c:v>-0.58387267749700589</c:v>
                </c:pt>
                <c:pt idx="1453">
                  <c:v>1.5182405829901511</c:v>
                </c:pt>
                <c:pt idx="1454">
                  <c:v>0.26266307179432469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0.26266307179432469</c:v>
                </c:pt>
                <c:pt idx="1479">
                  <c:v>1.066902383599919</c:v>
                </c:pt>
                <c:pt idx="1480">
                  <c:v>1.702130200505128</c:v>
                </c:pt>
                <c:pt idx="1481">
                  <c:v>1.1556835507539149</c:v>
                </c:pt>
                <c:pt idx="1482">
                  <c:v>3.2520159000912958</c:v>
                </c:pt>
                <c:pt idx="1483">
                  <c:v>3.107882168207051</c:v>
                </c:pt>
                <c:pt idx="1484">
                  <c:v>2.2294216769557189</c:v>
                </c:pt>
                <c:pt idx="1485">
                  <c:v>2.040133992645925</c:v>
                </c:pt>
                <c:pt idx="1486">
                  <c:v>3.9228998790041811</c:v>
                </c:pt>
                <c:pt idx="1487">
                  <c:v>3.515486211112147</c:v>
                </c:pt>
                <c:pt idx="1488">
                  <c:v>4.0652236919629532</c:v>
                </c:pt>
                <c:pt idx="1489">
                  <c:v>9.1849823110441964</c:v>
                </c:pt>
                <c:pt idx="1490">
                  <c:v>9.7261031761516037</c:v>
                </c:pt>
                <c:pt idx="1491">
                  <c:v>10.295250435230241</c:v>
                </c:pt>
                <c:pt idx="1492">
                  <c:v>20.27006107541159</c:v>
                </c:pt>
                <c:pt idx="1493">
                  <c:v>19.007298096982939</c:v>
                </c:pt>
                <c:pt idx="1494">
                  <c:v>17.441794126262931</c:v>
                </c:pt>
                <c:pt idx="1495">
                  <c:v>19.81241767491543</c:v>
                </c:pt>
                <c:pt idx="1496">
                  <c:v>18.677475182794549</c:v>
                </c:pt>
                <c:pt idx="1497">
                  <c:v>29.6327011569695</c:v>
                </c:pt>
                <c:pt idx="1498">
                  <c:v>23.573887989166391</c:v>
                </c:pt>
                <c:pt idx="1499">
                  <c:v>18.023122708737919</c:v>
                </c:pt>
                <c:pt idx="1500">
                  <c:v>21.234766477571821</c:v>
                </c:pt>
                <c:pt idx="1501">
                  <c:v>18.092415664310661</c:v>
                </c:pt>
                <c:pt idx="1502">
                  <c:v>18.54519202473686</c:v>
                </c:pt>
                <c:pt idx="1503">
                  <c:v>14.30069235321025</c:v>
                </c:pt>
                <c:pt idx="1504">
                  <c:v>8.8464600035039904</c:v>
                </c:pt>
                <c:pt idx="1505">
                  <c:v>9.0427194184365156</c:v>
                </c:pt>
                <c:pt idx="1506">
                  <c:v>12.634310020014359</c:v>
                </c:pt>
                <c:pt idx="1507">
                  <c:v>10.52283238268191</c:v>
                </c:pt>
                <c:pt idx="1508">
                  <c:v>11.898443596435889</c:v>
                </c:pt>
                <c:pt idx="1509">
                  <c:v>12.63306410067864</c:v>
                </c:pt>
                <c:pt idx="1510">
                  <c:v>13.11511057446026</c:v>
                </c:pt>
                <c:pt idx="1511">
                  <c:v>16.128627822874659</c:v>
                </c:pt>
                <c:pt idx="1512">
                  <c:v>17.243662886216541</c:v>
                </c:pt>
                <c:pt idx="1513">
                  <c:v>17.59649265087549</c:v>
                </c:pt>
                <c:pt idx="1514">
                  <c:v>23.707273967218139</c:v>
                </c:pt>
                <c:pt idx="1515">
                  <c:v>36.116900014922571</c:v>
                </c:pt>
                <c:pt idx="1516">
                  <c:v>39.886941165640238</c:v>
                </c:pt>
                <c:pt idx="1517">
                  <c:v>29.054798174234829</c:v>
                </c:pt>
                <c:pt idx="1518">
                  <c:v>19.811170825791859</c:v>
                </c:pt>
                <c:pt idx="1519">
                  <c:v>30.077468132693081</c:v>
                </c:pt>
                <c:pt idx="1520">
                  <c:v>24.803323051220449</c:v>
                </c:pt>
                <c:pt idx="1521">
                  <c:v>20.464661715003789</c:v>
                </c:pt>
                <c:pt idx="1522">
                  <c:v>17.047220961585289</c:v>
                </c:pt>
                <c:pt idx="1523">
                  <c:v>16.059040913597439</c:v>
                </c:pt>
                <c:pt idx="1524">
                  <c:v>14.64774822277443</c:v>
                </c:pt>
                <c:pt idx="1525">
                  <c:v>9.6639988540464312</c:v>
                </c:pt>
                <c:pt idx="1526">
                  <c:v>1.1450389798177889</c:v>
                </c:pt>
                <c:pt idx="1527">
                  <c:v>-0.2222905143552649</c:v>
                </c:pt>
                <c:pt idx="1528">
                  <c:v>-0.7470629836886733</c:v>
                </c:pt>
                <c:pt idx="1529">
                  <c:v>-1.8666786333671039</c:v>
                </c:pt>
                <c:pt idx="1530">
                  <c:v>-1.8031712928912029</c:v>
                </c:pt>
                <c:pt idx="1531">
                  <c:v>-1.7288080737534131</c:v>
                </c:pt>
                <c:pt idx="1532">
                  <c:v>-1.665458699850578</c:v>
                </c:pt>
                <c:pt idx="1533">
                  <c:v>5.7966218207009902E-2</c:v>
                </c:pt>
                <c:pt idx="1534">
                  <c:v>4.2955421580072226</c:v>
                </c:pt>
                <c:pt idx="1535">
                  <c:v>8.5657949439677861</c:v>
                </c:pt>
                <c:pt idx="1536">
                  <c:v>10.13707506520284</c:v>
                </c:pt>
                <c:pt idx="1537">
                  <c:v>17.591626337139161</c:v>
                </c:pt>
                <c:pt idx="1538">
                  <c:v>27.610729679575361</c:v>
                </c:pt>
                <c:pt idx="1539">
                  <c:v>40.054312961700127</c:v>
                </c:pt>
                <c:pt idx="1540">
                  <c:v>43.192797990423543</c:v>
                </c:pt>
                <c:pt idx="1541">
                  <c:v>46.2194259462701</c:v>
                </c:pt>
                <c:pt idx="1542">
                  <c:v>49.021769566204689</c:v>
                </c:pt>
                <c:pt idx="1543">
                  <c:v>51.796403384150771</c:v>
                </c:pt>
                <c:pt idx="1544">
                  <c:v>54.533040538484933</c:v>
                </c:pt>
                <c:pt idx="1545">
                  <c:v>41.492272187203021</c:v>
                </c:pt>
                <c:pt idx="1546">
                  <c:v>41.736799170445138</c:v>
                </c:pt>
                <c:pt idx="1547">
                  <c:v>44.694244913273373</c:v>
                </c:pt>
                <c:pt idx="1548">
                  <c:v>30.19423656600723</c:v>
                </c:pt>
                <c:pt idx="1549">
                  <c:v>29.716217416697539</c:v>
                </c:pt>
                <c:pt idx="1550">
                  <c:v>23.938578164453389</c:v>
                </c:pt>
                <c:pt idx="1551">
                  <c:v>25.285216980382511</c:v>
                </c:pt>
                <c:pt idx="1552">
                  <c:v>28.93334110102095</c:v>
                </c:pt>
                <c:pt idx="1553">
                  <c:v>28.689195186317171</c:v>
                </c:pt>
                <c:pt idx="1554">
                  <c:v>31.102301921008539</c:v>
                </c:pt>
                <c:pt idx="1555">
                  <c:v>33.22657044879611</c:v>
                </c:pt>
                <c:pt idx="1556">
                  <c:v>33.181674922273963</c:v>
                </c:pt>
                <c:pt idx="1557">
                  <c:v>31.419531740729479</c:v>
                </c:pt>
                <c:pt idx="1558">
                  <c:v>35.271446898048012</c:v>
                </c:pt>
                <c:pt idx="1559">
                  <c:v>41.243754627447707</c:v>
                </c:pt>
                <c:pt idx="1560">
                  <c:v>38.170199675604032</c:v>
                </c:pt>
                <c:pt idx="1561">
                  <c:v>48.074025635221957</c:v>
                </c:pt>
                <c:pt idx="1562">
                  <c:v>53.818497185532323</c:v>
                </c:pt>
                <c:pt idx="1563">
                  <c:v>48.04483886525675</c:v>
                </c:pt>
                <c:pt idx="1564">
                  <c:v>52.674388477270128</c:v>
                </c:pt>
                <c:pt idx="1565">
                  <c:v>54.867431327916769</c:v>
                </c:pt>
                <c:pt idx="1566">
                  <c:v>57.014017982878329</c:v>
                </c:pt>
                <c:pt idx="1567">
                  <c:v>61.42348435535601</c:v>
                </c:pt>
                <c:pt idx="1568">
                  <c:v>62.433988536356971</c:v>
                </c:pt>
                <c:pt idx="1569">
                  <c:v>56.879676536798833</c:v>
                </c:pt>
                <c:pt idx="1570">
                  <c:v>59.352550381338837</c:v>
                </c:pt>
                <c:pt idx="1571">
                  <c:v>61.809274941839213</c:v>
                </c:pt>
                <c:pt idx="1572">
                  <c:v>58.694310218375257</c:v>
                </c:pt>
                <c:pt idx="1573">
                  <c:v>57.743811273288607</c:v>
                </c:pt>
                <c:pt idx="1574">
                  <c:v>56.943562862092662</c:v>
                </c:pt>
                <c:pt idx="1575">
                  <c:v>57.254922727217611</c:v>
                </c:pt>
                <c:pt idx="1576">
                  <c:v>52.795578094972853</c:v>
                </c:pt>
                <c:pt idx="1577">
                  <c:v>46.26789524832197</c:v>
                </c:pt>
                <c:pt idx="1578">
                  <c:v>41.303126876664827</c:v>
                </c:pt>
                <c:pt idx="1579">
                  <c:v>33.65714494093767</c:v>
                </c:pt>
                <c:pt idx="1580">
                  <c:v>34.762675014491457</c:v>
                </c:pt>
                <c:pt idx="1581">
                  <c:v>34.15079943145404</c:v>
                </c:pt>
                <c:pt idx="1582">
                  <c:v>30.248323685435881</c:v>
                </c:pt>
                <c:pt idx="1583">
                  <c:v>31.472913965403041</c:v>
                </c:pt>
                <c:pt idx="1584">
                  <c:v>31.977393338607019</c:v>
                </c:pt>
                <c:pt idx="1585">
                  <c:v>30.83067152025961</c:v>
                </c:pt>
                <c:pt idx="1586">
                  <c:v>16.916141843029681</c:v>
                </c:pt>
                <c:pt idx="1587">
                  <c:v>11.31039840552495</c:v>
                </c:pt>
                <c:pt idx="1588">
                  <c:v>25.646153674014599</c:v>
                </c:pt>
                <c:pt idx="1589">
                  <c:v>31.560615785292139</c:v>
                </c:pt>
                <c:pt idx="1590">
                  <c:v>13.611873803701171</c:v>
                </c:pt>
                <c:pt idx="1591">
                  <c:v>10.36074985824238</c:v>
                </c:pt>
                <c:pt idx="1592">
                  <c:v>23.919548747611881</c:v>
                </c:pt>
                <c:pt idx="1593">
                  <c:v>23.759224413909529</c:v>
                </c:pt>
                <c:pt idx="1594">
                  <c:v>22.89448489999624</c:v>
                </c:pt>
                <c:pt idx="1595">
                  <c:v>23.786043286868559</c:v>
                </c:pt>
                <c:pt idx="1596">
                  <c:v>27.05735468619952</c:v>
                </c:pt>
                <c:pt idx="1597">
                  <c:v>29.932095120657099</c:v>
                </c:pt>
                <c:pt idx="1598">
                  <c:v>25.570404872789322</c:v>
                </c:pt>
                <c:pt idx="1599">
                  <c:v>19.08463832040956</c:v>
                </c:pt>
                <c:pt idx="1600">
                  <c:v>15.468222539441591</c:v>
                </c:pt>
                <c:pt idx="1601">
                  <c:v>11.339504879613321</c:v>
                </c:pt>
                <c:pt idx="1602">
                  <c:v>10.58342765060913</c:v>
                </c:pt>
                <c:pt idx="1603">
                  <c:v>13.20621637467355</c:v>
                </c:pt>
                <c:pt idx="1604">
                  <c:v>14.62214533159008</c:v>
                </c:pt>
                <c:pt idx="1605">
                  <c:v>15.845080736360369</c:v>
                </c:pt>
                <c:pt idx="1606">
                  <c:v>16.449195345079321</c:v>
                </c:pt>
                <c:pt idx="1607">
                  <c:v>17.804212125391871</c:v>
                </c:pt>
                <c:pt idx="1608">
                  <c:v>21.36657565553411</c:v>
                </c:pt>
                <c:pt idx="1609">
                  <c:v>24.548319754214891</c:v>
                </c:pt>
                <c:pt idx="1610">
                  <c:v>27.635051577763331</c:v>
                </c:pt>
                <c:pt idx="1611">
                  <c:v>29.72792828190487</c:v>
                </c:pt>
                <c:pt idx="1612">
                  <c:v>30.233055536818739</c:v>
                </c:pt>
                <c:pt idx="1613">
                  <c:v>30.30499721464497</c:v>
                </c:pt>
                <c:pt idx="1614">
                  <c:v>30.194273020658581</c:v>
                </c:pt>
                <c:pt idx="1615">
                  <c:v>30.526263337746911</c:v>
                </c:pt>
                <c:pt idx="1616">
                  <c:v>31.998676020408539</c:v>
                </c:pt>
                <c:pt idx="1617">
                  <c:v>43.427752862456657</c:v>
                </c:pt>
                <c:pt idx="1618">
                  <c:v>53.065061822013107</c:v>
                </c:pt>
                <c:pt idx="1619">
                  <c:v>49.487154070000123</c:v>
                </c:pt>
                <c:pt idx="1620">
                  <c:v>49.347178890105667</c:v>
                </c:pt>
                <c:pt idx="1621">
                  <c:v>53.026949143718213</c:v>
                </c:pt>
                <c:pt idx="1622">
                  <c:v>53.105650866625837</c:v>
                </c:pt>
                <c:pt idx="1623">
                  <c:v>52.598085597579733</c:v>
                </c:pt>
                <c:pt idx="1624">
                  <c:v>46.227291344475617</c:v>
                </c:pt>
                <c:pt idx="1625">
                  <c:v>36.489774144059602</c:v>
                </c:pt>
                <c:pt idx="1626">
                  <c:v>35.734229360525397</c:v>
                </c:pt>
                <c:pt idx="1627">
                  <c:v>31.478531210606558</c:v>
                </c:pt>
                <c:pt idx="1628">
                  <c:v>17.93629569484208</c:v>
                </c:pt>
                <c:pt idx="1629">
                  <c:v>5.3780134415078384</c:v>
                </c:pt>
                <c:pt idx="1630">
                  <c:v>1.9521866996664059</c:v>
                </c:pt>
                <c:pt idx="1631">
                  <c:v>0.40927661477644711</c:v>
                </c:pt>
                <c:pt idx="1632">
                  <c:v>1.737175557791526</c:v>
                </c:pt>
                <c:pt idx="1633">
                  <c:v>7.1336506644135307</c:v>
                </c:pt>
                <c:pt idx="1634">
                  <c:v>8.6455004133576399</c:v>
                </c:pt>
                <c:pt idx="1635">
                  <c:v>15.890106908087491</c:v>
                </c:pt>
                <c:pt idx="1636">
                  <c:v>22.538332726130442</c:v>
                </c:pt>
                <c:pt idx="1637">
                  <c:v>24.475425287152081</c:v>
                </c:pt>
                <c:pt idx="1638">
                  <c:v>27.38755871285332</c:v>
                </c:pt>
                <c:pt idx="1639">
                  <c:v>22.82363239068388</c:v>
                </c:pt>
                <c:pt idx="1640">
                  <c:v>16.483861017029831</c:v>
                </c:pt>
                <c:pt idx="1641">
                  <c:v>18.51673879300607</c:v>
                </c:pt>
                <c:pt idx="1642">
                  <c:v>17.251260306557839</c:v>
                </c:pt>
                <c:pt idx="1643">
                  <c:v>15.893513723648599</c:v>
                </c:pt>
                <c:pt idx="1644">
                  <c:v>23.624491286207679</c:v>
                </c:pt>
                <c:pt idx="1645">
                  <c:v>32.398464805105583</c:v>
                </c:pt>
                <c:pt idx="1646">
                  <c:v>38.648731480682287</c:v>
                </c:pt>
                <c:pt idx="1647">
                  <c:v>40.852915771109927</c:v>
                </c:pt>
                <c:pt idx="1648">
                  <c:v>41.406191506272911</c:v>
                </c:pt>
                <c:pt idx="1649">
                  <c:v>45.275362678995847</c:v>
                </c:pt>
                <c:pt idx="1650">
                  <c:v>49.357864754123263</c:v>
                </c:pt>
                <c:pt idx="1651">
                  <c:v>53.408911318635759</c:v>
                </c:pt>
                <c:pt idx="1652">
                  <c:v>56.249752045830533</c:v>
                </c:pt>
                <c:pt idx="1653">
                  <c:v>55.716490216275993</c:v>
                </c:pt>
                <c:pt idx="1654">
                  <c:v>56.928742281550541</c:v>
                </c:pt>
                <c:pt idx="1655">
                  <c:v>51.359210681822027</c:v>
                </c:pt>
                <c:pt idx="1656">
                  <c:v>42.572488865919127</c:v>
                </c:pt>
                <c:pt idx="1657">
                  <c:v>41.82654349087273</c:v>
                </c:pt>
                <c:pt idx="1658">
                  <c:v>46.143185714553027</c:v>
                </c:pt>
                <c:pt idx="1659">
                  <c:v>50.603487783459776</c:v>
                </c:pt>
                <c:pt idx="1660">
                  <c:v>51.795395678674353</c:v>
                </c:pt>
                <c:pt idx="1661">
                  <c:v>53.647974194305107</c:v>
                </c:pt>
                <c:pt idx="1662">
                  <c:v>54.773344097884397</c:v>
                </c:pt>
                <c:pt idx="1663">
                  <c:v>53.089290823265038</c:v>
                </c:pt>
                <c:pt idx="1664">
                  <c:v>50.302634126531437</c:v>
                </c:pt>
                <c:pt idx="1665">
                  <c:v>48.473905851120968</c:v>
                </c:pt>
                <c:pt idx="1666">
                  <c:v>48.498043172641417</c:v>
                </c:pt>
                <c:pt idx="1667">
                  <c:v>49.194487145036113</c:v>
                </c:pt>
                <c:pt idx="1668">
                  <c:v>49.32240419422844</c:v>
                </c:pt>
                <c:pt idx="1669">
                  <c:v>48.453542991119093</c:v>
                </c:pt>
                <c:pt idx="1670">
                  <c:v>47.792987058269972</c:v>
                </c:pt>
                <c:pt idx="1671">
                  <c:v>45.732507023103359</c:v>
                </c:pt>
                <c:pt idx="1672">
                  <c:v>43.918328162210592</c:v>
                </c:pt>
                <c:pt idx="1673">
                  <c:v>43.757530502656678</c:v>
                </c:pt>
                <c:pt idx="1674">
                  <c:v>43.592099728434079</c:v>
                </c:pt>
                <c:pt idx="1675">
                  <c:v>42.997855225294998</c:v>
                </c:pt>
                <c:pt idx="1676">
                  <c:v>41.869386076368897</c:v>
                </c:pt>
                <c:pt idx="1677">
                  <c:v>41.74412857053791</c:v>
                </c:pt>
                <c:pt idx="1678">
                  <c:v>41.115952601370537</c:v>
                </c:pt>
                <c:pt idx="1679">
                  <c:v>37.313426722620022</c:v>
                </c:pt>
                <c:pt idx="1680">
                  <c:v>35.061728252434527</c:v>
                </c:pt>
                <c:pt idx="1681">
                  <c:v>35.395150068476767</c:v>
                </c:pt>
                <c:pt idx="1682">
                  <c:v>35.340978826818677</c:v>
                </c:pt>
                <c:pt idx="1683">
                  <c:v>35.953647156360972</c:v>
                </c:pt>
                <c:pt idx="1684">
                  <c:v>36.568944723007903</c:v>
                </c:pt>
                <c:pt idx="1685">
                  <c:v>38.556504621058188</c:v>
                </c:pt>
                <c:pt idx="1686">
                  <c:v>40.406594376115258</c:v>
                </c:pt>
                <c:pt idx="1687">
                  <c:v>42.9427164914729</c:v>
                </c:pt>
                <c:pt idx="1688">
                  <c:v>51.003574700933093</c:v>
                </c:pt>
                <c:pt idx="1689">
                  <c:v>52.787359474737258</c:v>
                </c:pt>
                <c:pt idx="1690">
                  <c:v>48.218511148237859</c:v>
                </c:pt>
                <c:pt idx="1691">
                  <c:v>45.11955503129785</c:v>
                </c:pt>
                <c:pt idx="1692">
                  <c:v>45.351822154988383</c:v>
                </c:pt>
                <c:pt idx="1693">
                  <c:v>45.103526348027422</c:v>
                </c:pt>
                <c:pt idx="1694">
                  <c:v>41.320592053592257</c:v>
                </c:pt>
                <c:pt idx="1695">
                  <c:v>41.372950962751077</c:v>
                </c:pt>
                <c:pt idx="1696">
                  <c:v>43.919520118303303</c:v>
                </c:pt>
                <c:pt idx="1697">
                  <c:v>46.443026042437658</c:v>
                </c:pt>
                <c:pt idx="1698">
                  <c:v>44.463398944118751</c:v>
                </c:pt>
                <c:pt idx="1699">
                  <c:v>42.697158484929219</c:v>
                </c:pt>
                <c:pt idx="1700">
                  <c:v>43.251968722600097</c:v>
                </c:pt>
                <c:pt idx="1701">
                  <c:v>41.67245100915202</c:v>
                </c:pt>
                <c:pt idx="1702">
                  <c:v>40.028660957983227</c:v>
                </c:pt>
                <c:pt idx="1703">
                  <c:v>39.346208640855252</c:v>
                </c:pt>
                <c:pt idx="1704">
                  <c:v>36.947118683575788</c:v>
                </c:pt>
                <c:pt idx="1705">
                  <c:v>37.422009260502378</c:v>
                </c:pt>
                <c:pt idx="1706">
                  <c:v>37.75514711331715</c:v>
                </c:pt>
                <c:pt idx="1707">
                  <c:v>32.468542661551311</c:v>
                </c:pt>
                <c:pt idx="1708">
                  <c:v>32.000019395921314</c:v>
                </c:pt>
                <c:pt idx="1709">
                  <c:v>39.653637327194083</c:v>
                </c:pt>
                <c:pt idx="1710">
                  <c:v>41.7675437944092</c:v>
                </c:pt>
                <c:pt idx="1711">
                  <c:v>37.693209782584638</c:v>
                </c:pt>
                <c:pt idx="1712">
                  <c:v>37.200760920706593</c:v>
                </c:pt>
                <c:pt idx="1713">
                  <c:v>41.798284725601718</c:v>
                </c:pt>
                <c:pt idx="1714">
                  <c:v>44.130881569202451</c:v>
                </c:pt>
                <c:pt idx="1715">
                  <c:v>43.613041619340933</c:v>
                </c:pt>
                <c:pt idx="1716">
                  <c:v>47.027773477137373</c:v>
                </c:pt>
                <c:pt idx="1717">
                  <c:v>50.178841767284467</c:v>
                </c:pt>
                <c:pt idx="1718">
                  <c:v>51.290523549561932</c:v>
                </c:pt>
                <c:pt idx="1719">
                  <c:v>51.5204449131286</c:v>
                </c:pt>
                <c:pt idx="1720">
                  <c:v>51.641550543904891</c:v>
                </c:pt>
                <c:pt idx="1721">
                  <c:v>51.808125608432931</c:v>
                </c:pt>
                <c:pt idx="1722">
                  <c:v>52.3416705994361</c:v>
                </c:pt>
                <c:pt idx="1723">
                  <c:v>53.086048099301003</c:v>
                </c:pt>
                <c:pt idx="1724">
                  <c:v>51.827848502004997</c:v>
                </c:pt>
                <c:pt idx="1725">
                  <c:v>46.325043712420211</c:v>
                </c:pt>
                <c:pt idx="1726">
                  <c:v>43.976955720985742</c:v>
                </c:pt>
                <c:pt idx="1727">
                  <c:v>40.588277167137171</c:v>
                </c:pt>
                <c:pt idx="1728">
                  <c:v>25.70460670982806</c:v>
                </c:pt>
                <c:pt idx="1729">
                  <c:v>16.950890342705961</c:v>
                </c:pt>
                <c:pt idx="1730">
                  <c:v>6.0167038661543844</c:v>
                </c:pt>
                <c:pt idx="1731">
                  <c:v>1.0716927205332809</c:v>
                </c:pt>
                <c:pt idx="1732">
                  <c:v>3.012694110209492</c:v>
                </c:pt>
                <c:pt idx="1733">
                  <c:v>-1.026493889719402</c:v>
                </c:pt>
                <c:pt idx="1734">
                  <c:v>-3.6714489545406148</c:v>
                </c:pt>
                <c:pt idx="1735">
                  <c:v>-3.5654782823071272</c:v>
                </c:pt>
                <c:pt idx="1736">
                  <c:v>-3.4448793020974202</c:v>
                </c:pt>
                <c:pt idx="1737">
                  <c:v>-2.1910439821359922</c:v>
                </c:pt>
                <c:pt idx="1738">
                  <c:v>-2.139656286676868</c:v>
                </c:pt>
                <c:pt idx="1739">
                  <c:v>-3.1939898354956751</c:v>
                </c:pt>
                <c:pt idx="1740">
                  <c:v>-3.084275818398587</c:v>
                </c:pt>
                <c:pt idx="1741">
                  <c:v>-2.501989520188705</c:v>
                </c:pt>
                <c:pt idx="1742">
                  <c:v>-2.4373168741094591</c:v>
                </c:pt>
                <c:pt idx="1743">
                  <c:v>-2.145320546318632</c:v>
                </c:pt>
                <c:pt idx="1744">
                  <c:v>0.18992433317187271</c:v>
                </c:pt>
                <c:pt idx="1745">
                  <c:v>0.42215721217745078</c:v>
                </c:pt>
                <c:pt idx="1746">
                  <c:v>1.956870860022289</c:v>
                </c:pt>
                <c:pt idx="1747">
                  <c:v>4.5443172145738266</c:v>
                </c:pt>
                <c:pt idx="1748">
                  <c:v>4.3732049705900167</c:v>
                </c:pt>
                <c:pt idx="1749">
                  <c:v>4.4479846437831423</c:v>
                </c:pt>
                <c:pt idx="1750">
                  <c:v>7.2265601189648372</c:v>
                </c:pt>
                <c:pt idx="1751">
                  <c:v>11.89664602274949</c:v>
                </c:pt>
                <c:pt idx="1752">
                  <c:v>13.08226694449003</c:v>
                </c:pt>
                <c:pt idx="1753">
                  <c:v>11.699178745143881</c:v>
                </c:pt>
                <c:pt idx="1754">
                  <c:v>10.06851368716033</c:v>
                </c:pt>
                <c:pt idx="1755">
                  <c:v>10.542959228293149</c:v>
                </c:pt>
                <c:pt idx="1756">
                  <c:v>11.19090261194844</c:v>
                </c:pt>
                <c:pt idx="1757">
                  <c:v>11.640824765910679</c:v>
                </c:pt>
                <c:pt idx="1758">
                  <c:v>11.63505916120392</c:v>
                </c:pt>
                <c:pt idx="1759">
                  <c:v>9.8803025520856806</c:v>
                </c:pt>
                <c:pt idx="1760">
                  <c:v>8.0739289265150624</c:v>
                </c:pt>
                <c:pt idx="1761">
                  <c:v>8.5648820267757859</c:v>
                </c:pt>
                <c:pt idx="1762">
                  <c:v>9.877960173861835</c:v>
                </c:pt>
                <c:pt idx="1763">
                  <c:v>7.777293608774964</c:v>
                </c:pt>
                <c:pt idx="1764">
                  <c:v>6.9001941006009426</c:v>
                </c:pt>
                <c:pt idx="1765">
                  <c:v>8.2945753115958176</c:v>
                </c:pt>
                <c:pt idx="1766">
                  <c:v>6.7042468701214792</c:v>
                </c:pt>
                <c:pt idx="1767">
                  <c:v>4.3428089066073117</c:v>
                </c:pt>
                <c:pt idx="1768">
                  <c:v>2.9514644274863699</c:v>
                </c:pt>
                <c:pt idx="1769">
                  <c:v>1.2114648235453349</c:v>
                </c:pt>
                <c:pt idx="1770">
                  <c:v>-0.33586216803444607</c:v>
                </c:pt>
                <c:pt idx="1771">
                  <c:v>-2.0919916237389451</c:v>
                </c:pt>
                <c:pt idx="1772">
                  <c:v>-1.9892790622336589</c:v>
                </c:pt>
                <c:pt idx="1773">
                  <c:v>-1.876408301982089</c:v>
                </c:pt>
                <c:pt idx="1774">
                  <c:v>-1.783681048290106</c:v>
                </c:pt>
                <c:pt idx="1775">
                  <c:v>-1.6901466881144691</c:v>
                </c:pt>
                <c:pt idx="1776">
                  <c:v>-1.9470307455974281</c:v>
                </c:pt>
                <c:pt idx="1777">
                  <c:v>-1.850614924816415</c:v>
                </c:pt>
                <c:pt idx="1778">
                  <c:v>-1.764406595081742</c:v>
                </c:pt>
                <c:pt idx="1779">
                  <c:v>-1.680722456895408</c:v>
                </c:pt>
                <c:pt idx="1780">
                  <c:v>-2.0100429258742318</c:v>
                </c:pt>
                <c:pt idx="1781">
                  <c:v>-1.8430814311078509</c:v>
                </c:pt>
                <c:pt idx="1782">
                  <c:v>-1.7111357575241799</c:v>
                </c:pt>
                <c:pt idx="1783">
                  <c:v>-1.588080380353776</c:v>
                </c:pt>
                <c:pt idx="1784">
                  <c:v>-2.0643063265020478</c:v>
                </c:pt>
                <c:pt idx="1785">
                  <c:v>-1.820275160021205</c:v>
                </c:pt>
                <c:pt idx="1786">
                  <c:v>-1.650776822430114</c:v>
                </c:pt>
                <c:pt idx="1787">
                  <c:v>-1.5115370734177029</c:v>
                </c:pt>
                <c:pt idx="1788">
                  <c:v>-2.4263432052235778</c:v>
                </c:pt>
                <c:pt idx="1789">
                  <c:v>-2.2211906714561742</c:v>
                </c:pt>
                <c:pt idx="1790">
                  <c:v>-2.0188745912885491</c:v>
                </c:pt>
                <c:pt idx="1791">
                  <c:v>-1.809029989348744</c:v>
                </c:pt>
                <c:pt idx="1792">
                  <c:v>-1.5768335235006219</c:v>
                </c:pt>
                <c:pt idx="1793">
                  <c:v>-1.3196504462541121</c:v>
                </c:pt>
                <c:pt idx="1794">
                  <c:v>-2.254008251847853</c:v>
                </c:pt>
                <c:pt idx="1795">
                  <c:v>-1.677485279560379</c:v>
                </c:pt>
                <c:pt idx="1796">
                  <c:v>-1.0638403894579189</c:v>
                </c:pt>
                <c:pt idx="1797">
                  <c:v>-0.95585897427325772</c:v>
                </c:pt>
                <c:pt idx="1798">
                  <c:v>4.8495825867360627E-2</c:v>
                </c:pt>
                <c:pt idx="1799">
                  <c:v>4.2597621625868637E-2</c:v>
                </c:pt>
                <c:pt idx="1800">
                  <c:v>4.1887902047863898E-2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2B-45FD-9C77-2A010EDC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Engine power [kW]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Engine speed [RPM]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output.calibration.wltp_h.ts/input.engine_speeds_out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output.calibration.wltp_h.ts!$D$3:$D$1802</c:f>
              <c:numCache>
                <c:formatCode>General</c:formatCode>
                <c:ptCount val="1800"/>
                <c:pt idx="0">
                  <c:v>809.79020270624699</c:v>
                </c:pt>
                <c:pt idx="1">
                  <c:v>809.6874080183934</c:v>
                </c:pt>
                <c:pt idx="2">
                  <c:v>809.58461333053958</c:v>
                </c:pt>
                <c:pt idx="3">
                  <c:v>809.48181864268599</c:v>
                </c:pt>
                <c:pt idx="4">
                  <c:v>809.37902395483241</c:v>
                </c:pt>
                <c:pt idx="5">
                  <c:v>809.27622926697882</c:v>
                </c:pt>
                <c:pt idx="6">
                  <c:v>809.17343457912523</c:v>
                </c:pt>
                <c:pt idx="7">
                  <c:v>809.07063989127141</c:v>
                </c:pt>
                <c:pt idx="8">
                  <c:v>807.79108052538254</c:v>
                </c:pt>
                <c:pt idx="9">
                  <c:v>807.68828583752895</c:v>
                </c:pt>
                <c:pt idx="10">
                  <c:v>807.55574275167476</c:v>
                </c:pt>
                <c:pt idx="11">
                  <c:v>807.16420548171527</c:v>
                </c:pt>
                <c:pt idx="12">
                  <c:v>806.93252605909595</c:v>
                </c:pt>
                <c:pt idx="13">
                  <c:v>806.99599738869881</c:v>
                </c:pt>
                <c:pt idx="14">
                  <c:v>1083.2336397258391</c:v>
                </c:pt>
                <c:pt idx="15">
                  <c:v>1710.465043640997</c:v>
                </c:pt>
                <c:pt idx="16">
                  <c:v>1875.564198309866</c:v>
                </c:pt>
                <c:pt idx="17">
                  <c:v>2232.0544051237989</c:v>
                </c:pt>
                <c:pt idx="18">
                  <c:v>1421.7302522925099</c:v>
                </c:pt>
                <c:pt idx="19">
                  <c:v>1604.4545894946859</c:v>
                </c:pt>
                <c:pt idx="20">
                  <c:v>1709.9031053229851</c:v>
                </c:pt>
                <c:pt idx="21">
                  <c:v>1730.343969465546</c:v>
                </c:pt>
                <c:pt idx="22">
                  <c:v>1097.36861063532</c:v>
                </c:pt>
                <c:pt idx="23">
                  <c:v>1125.032356845396</c:v>
                </c:pt>
                <c:pt idx="24">
                  <c:v>1183.119297100933</c:v>
                </c:pt>
                <c:pt idx="25">
                  <c:v>1238.3337797380041</c:v>
                </c:pt>
                <c:pt idx="26">
                  <c:v>1304.9298852646159</c:v>
                </c:pt>
                <c:pt idx="27">
                  <c:v>1412.10490125</c:v>
                </c:pt>
                <c:pt idx="28">
                  <c:v>1501.24319697753</c:v>
                </c:pt>
                <c:pt idx="29">
                  <c:v>1578.335019002131</c:v>
                </c:pt>
                <c:pt idx="30">
                  <c:v>1627.6276257456491</c:v>
                </c:pt>
                <c:pt idx="31">
                  <c:v>1648.209128935642</c:v>
                </c:pt>
                <c:pt idx="32">
                  <c:v>1692.755824865538</c:v>
                </c:pt>
                <c:pt idx="33">
                  <c:v>1258.842918658517</c:v>
                </c:pt>
                <c:pt idx="34">
                  <c:v>1261.056282030489</c:v>
                </c:pt>
                <c:pt idx="35">
                  <c:v>1252.239817487176</c:v>
                </c:pt>
                <c:pt idx="36">
                  <c:v>1222.3392425835491</c:v>
                </c:pt>
                <c:pt idx="37">
                  <c:v>1188.4582799823099</c:v>
                </c:pt>
                <c:pt idx="38">
                  <c:v>1503.972699095681</c:v>
                </c:pt>
                <c:pt idx="39">
                  <c:v>1393.396740944318</c:v>
                </c:pt>
                <c:pt idx="40">
                  <c:v>1303.624687353416</c:v>
                </c:pt>
                <c:pt idx="41">
                  <c:v>1217.0999055681559</c:v>
                </c:pt>
                <c:pt idx="42">
                  <c:v>1682.148271416102</c:v>
                </c:pt>
                <c:pt idx="43">
                  <c:v>1482.18722775828</c:v>
                </c:pt>
                <c:pt idx="44">
                  <c:v>1339.997749225902</c:v>
                </c:pt>
                <c:pt idx="45">
                  <c:v>1246.939589509416</c:v>
                </c:pt>
                <c:pt idx="46">
                  <c:v>1218.0847898291281</c:v>
                </c:pt>
                <c:pt idx="47">
                  <c:v>1159.8778661428919</c:v>
                </c:pt>
                <c:pt idx="48">
                  <c:v>1075.8703040622261</c:v>
                </c:pt>
                <c:pt idx="49">
                  <c:v>1089.898634035284</c:v>
                </c:pt>
                <c:pt idx="50">
                  <c:v>1087.894341793145</c:v>
                </c:pt>
                <c:pt idx="51">
                  <c:v>1009.814863346463</c:v>
                </c:pt>
                <c:pt idx="52">
                  <c:v>907.29648913788628</c:v>
                </c:pt>
                <c:pt idx="53">
                  <c:v>1565.8773155093879</c:v>
                </c:pt>
                <c:pt idx="54">
                  <c:v>1497.556708108041</c:v>
                </c:pt>
                <c:pt idx="55">
                  <c:v>1501.613166188916</c:v>
                </c:pt>
                <c:pt idx="56">
                  <c:v>1509.613984769966</c:v>
                </c:pt>
                <c:pt idx="57">
                  <c:v>1534.571819944694</c:v>
                </c:pt>
                <c:pt idx="58">
                  <c:v>1550.8254580111809</c:v>
                </c:pt>
                <c:pt idx="59">
                  <c:v>1572.0123664642019</c:v>
                </c:pt>
                <c:pt idx="60">
                  <c:v>1684.686416554573</c:v>
                </c:pt>
                <c:pt idx="61">
                  <c:v>1770.6748475718509</c:v>
                </c:pt>
                <c:pt idx="62">
                  <c:v>1852.889330491754</c:v>
                </c:pt>
                <c:pt idx="63">
                  <c:v>1915.0271696481341</c:v>
                </c:pt>
                <c:pt idx="64">
                  <c:v>2054.6802530080381</c:v>
                </c:pt>
                <c:pt idx="65">
                  <c:v>1091.3976579242551</c:v>
                </c:pt>
                <c:pt idx="66">
                  <c:v>1091.495994643469</c:v>
                </c:pt>
                <c:pt idx="67">
                  <c:v>1203.569194831515</c:v>
                </c:pt>
                <c:pt idx="68">
                  <c:v>1394.8655137636631</c:v>
                </c:pt>
                <c:pt idx="69">
                  <c:v>1603.569488512642</c:v>
                </c:pt>
                <c:pt idx="70">
                  <c:v>1115.911517942001</c:v>
                </c:pt>
                <c:pt idx="71">
                  <c:v>1181.586027841862</c:v>
                </c:pt>
                <c:pt idx="72">
                  <c:v>1289.649259392475</c:v>
                </c:pt>
                <c:pt idx="73">
                  <c:v>1343.3500051439939</c:v>
                </c:pt>
                <c:pt idx="74">
                  <c:v>1376.9776042009551</c:v>
                </c:pt>
                <c:pt idx="75">
                  <c:v>1415.6937248461979</c:v>
                </c:pt>
                <c:pt idx="76">
                  <c:v>1461.562032940946</c:v>
                </c:pt>
                <c:pt idx="77">
                  <c:v>1493.839397845956</c:v>
                </c:pt>
                <c:pt idx="78">
                  <c:v>1501.4504931163669</c:v>
                </c:pt>
                <c:pt idx="79">
                  <c:v>1501.0624783981409</c:v>
                </c:pt>
                <c:pt idx="80">
                  <c:v>1490.3088036674999</c:v>
                </c:pt>
                <c:pt idx="81">
                  <c:v>1470.175280170761</c:v>
                </c:pt>
                <c:pt idx="82">
                  <c:v>1450.5042238581771</c:v>
                </c:pt>
                <c:pt idx="83">
                  <c:v>1428.5362457268129</c:v>
                </c:pt>
                <c:pt idx="84">
                  <c:v>1403.979948650046</c:v>
                </c:pt>
                <c:pt idx="85">
                  <c:v>1386.809212645242</c:v>
                </c:pt>
                <c:pt idx="86">
                  <c:v>1371.75695963728</c:v>
                </c:pt>
                <c:pt idx="87">
                  <c:v>1349.075549796645</c:v>
                </c:pt>
                <c:pt idx="88">
                  <c:v>1294.598245116621</c:v>
                </c:pt>
                <c:pt idx="89">
                  <c:v>1169.441061262977</c:v>
                </c:pt>
                <c:pt idx="90">
                  <c:v>1543.5111246046799</c:v>
                </c:pt>
                <c:pt idx="91">
                  <c:v>1248.5894206543221</c:v>
                </c:pt>
                <c:pt idx="92">
                  <c:v>956.8608925954552</c:v>
                </c:pt>
                <c:pt idx="93">
                  <c:v>1501.539290146271</c:v>
                </c:pt>
                <c:pt idx="94">
                  <c:v>1222.8587867193701</c:v>
                </c:pt>
                <c:pt idx="95">
                  <c:v>859.36245271531152</c:v>
                </c:pt>
                <c:pt idx="96">
                  <c:v>800</c:v>
                </c:pt>
                <c:pt idx="97">
                  <c:v>800</c:v>
                </c:pt>
                <c:pt idx="98">
                  <c:v>800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800</c:v>
                </c:pt>
                <c:pt idx="137">
                  <c:v>800</c:v>
                </c:pt>
                <c:pt idx="138">
                  <c:v>800</c:v>
                </c:pt>
                <c:pt idx="139">
                  <c:v>800</c:v>
                </c:pt>
                <c:pt idx="140">
                  <c:v>1051.826167053076</c:v>
                </c:pt>
                <c:pt idx="141">
                  <c:v>1707.076888869032</c:v>
                </c:pt>
                <c:pt idx="142">
                  <c:v>2002.130919911948</c:v>
                </c:pt>
                <c:pt idx="143">
                  <c:v>2204.8176348795332</c:v>
                </c:pt>
                <c:pt idx="144">
                  <c:v>1316.6678561562769</c:v>
                </c:pt>
                <c:pt idx="145">
                  <c:v>1366.44469771633</c:v>
                </c:pt>
                <c:pt idx="146">
                  <c:v>1494.8554015540001</c:v>
                </c:pt>
                <c:pt idx="147">
                  <c:v>1643.067169780302</c:v>
                </c:pt>
                <c:pt idx="148">
                  <c:v>1094.242313055727</c:v>
                </c:pt>
                <c:pt idx="149">
                  <c:v>1153.8448066487199</c:v>
                </c:pt>
                <c:pt idx="150">
                  <c:v>1152.3637070650041</c:v>
                </c:pt>
                <c:pt idx="151">
                  <c:v>1088.4078842455749</c:v>
                </c:pt>
                <c:pt idx="152">
                  <c:v>1586.464692868801</c:v>
                </c:pt>
                <c:pt idx="153">
                  <c:v>1326.613614075246</c:v>
                </c:pt>
                <c:pt idx="154">
                  <c:v>1047.2168196707601</c:v>
                </c:pt>
                <c:pt idx="155">
                  <c:v>1626.9102057800769</c:v>
                </c:pt>
                <c:pt idx="156">
                  <c:v>1522.4489249097121</c:v>
                </c:pt>
                <c:pt idx="157">
                  <c:v>1571.014869510157</c:v>
                </c:pt>
                <c:pt idx="158">
                  <c:v>1836.760136755405</c:v>
                </c:pt>
                <c:pt idx="159">
                  <c:v>1189.4170155893621</c:v>
                </c:pt>
                <c:pt idx="160">
                  <c:v>1409.597183959195</c:v>
                </c:pt>
                <c:pt idx="161">
                  <c:v>1523.228823721244</c:v>
                </c:pt>
                <c:pt idx="162">
                  <c:v>1613.877087483394</c:v>
                </c:pt>
                <c:pt idx="163">
                  <c:v>1099.189386725235</c:v>
                </c:pt>
                <c:pt idx="164">
                  <c:v>1187.8579273988221</c:v>
                </c:pt>
                <c:pt idx="165">
                  <c:v>1204.0149949920651</c:v>
                </c:pt>
                <c:pt idx="166">
                  <c:v>1218.7038767244451</c:v>
                </c:pt>
                <c:pt idx="167">
                  <c:v>1284.6100688138181</c:v>
                </c:pt>
                <c:pt idx="168">
                  <c:v>1373.8648675011691</c:v>
                </c:pt>
                <c:pt idx="169">
                  <c:v>1436.748638056112</c:v>
                </c:pt>
                <c:pt idx="170">
                  <c:v>1460.402533593058</c:v>
                </c:pt>
                <c:pt idx="171">
                  <c:v>1412.5427470536799</c:v>
                </c:pt>
                <c:pt idx="172">
                  <c:v>1302.349883756882</c:v>
                </c:pt>
                <c:pt idx="173">
                  <c:v>1144.8693721463851</c:v>
                </c:pt>
                <c:pt idx="174">
                  <c:v>1647.0842388620081</c:v>
                </c:pt>
                <c:pt idx="175">
                  <c:v>1533.8924702444251</c:v>
                </c:pt>
                <c:pt idx="176">
                  <c:v>1572.9838544602089</c:v>
                </c:pt>
                <c:pt idx="177">
                  <c:v>1662.3360900895659</c:v>
                </c:pt>
                <c:pt idx="178">
                  <c:v>1107.9409637539561</c:v>
                </c:pt>
                <c:pt idx="179">
                  <c:v>1144.002667195819</c:v>
                </c:pt>
                <c:pt idx="180">
                  <c:v>1155.5827025241931</c:v>
                </c:pt>
                <c:pt idx="181">
                  <c:v>1114.126798790099</c:v>
                </c:pt>
                <c:pt idx="182">
                  <c:v>1681.084641342484</c:v>
                </c:pt>
                <c:pt idx="183">
                  <c:v>1585.76581822392</c:v>
                </c:pt>
                <c:pt idx="184">
                  <c:v>1491.154189826384</c:v>
                </c:pt>
                <c:pt idx="185">
                  <c:v>1395.608010050719</c:v>
                </c:pt>
                <c:pt idx="186">
                  <c:v>1260.3891218687741</c:v>
                </c:pt>
                <c:pt idx="187">
                  <c:v>1126.1603697544761</c:v>
                </c:pt>
                <c:pt idx="188">
                  <c:v>1008.4335309301169</c:v>
                </c:pt>
                <c:pt idx="189">
                  <c:v>915.84590794949168</c:v>
                </c:pt>
                <c:pt idx="190">
                  <c:v>1642.275105058008</c:v>
                </c:pt>
                <c:pt idx="191">
                  <c:v>1610.9321716955631</c:v>
                </c:pt>
                <c:pt idx="192">
                  <c:v>1564.4127888435551</c:v>
                </c:pt>
                <c:pt idx="193">
                  <c:v>1481.9037899473669</c:v>
                </c:pt>
                <c:pt idx="194">
                  <c:v>1511.6030495122729</c:v>
                </c:pt>
                <c:pt idx="195">
                  <c:v>1513.7558023927361</c:v>
                </c:pt>
                <c:pt idx="196">
                  <c:v>1536.485089048535</c:v>
                </c:pt>
                <c:pt idx="197">
                  <c:v>1555.626889648177</c:v>
                </c:pt>
                <c:pt idx="198">
                  <c:v>1562.025720329061</c:v>
                </c:pt>
                <c:pt idx="199">
                  <c:v>1559.9407553056881</c:v>
                </c:pt>
                <c:pt idx="200">
                  <c:v>1558.1729097833329</c:v>
                </c:pt>
                <c:pt idx="201">
                  <c:v>1630.4353106513929</c:v>
                </c:pt>
                <c:pt idx="202">
                  <c:v>1844.6295822876791</c:v>
                </c:pt>
                <c:pt idx="203">
                  <c:v>2148.3772469825522</c:v>
                </c:pt>
                <c:pt idx="204">
                  <c:v>1228.4023305857841</c:v>
                </c:pt>
                <c:pt idx="205">
                  <c:v>1395.434005294338</c:v>
                </c:pt>
                <c:pt idx="206">
                  <c:v>1580.4397708344011</c:v>
                </c:pt>
                <c:pt idx="207">
                  <c:v>1092.662992696138</c:v>
                </c:pt>
                <c:pt idx="208">
                  <c:v>1224.304608333661</c:v>
                </c:pt>
                <c:pt idx="209">
                  <c:v>1302.5987965002921</c:v>
                </c:pt>
                <c:pt idx="210">
                  <c:v>1395.8215350939511</c:v>
                </c:pt>
                <c:pt idx="211">
                  <c:v>1458.7079825253859</c:v>
                </c:pt>
                <c:pt idx="212">
                  <c:v>1517.8456997605481</c:v>
                </c:pt>
                <c:pt idx="213">
                  <c:v>1594.5566846258671</c:v>
                </c:pt>
                <c:pt idx="214">
                  <c:v>1653.3418189860311</c:v>
                </c:pt>
                <c:pt idx="215">
                  <c:v>1701.5219482176101</c:v>
                </c:pt>
                <c:pt idx="216">
                  <c:v>1320.7141593021281</c:v>
                </c:pt>
                <c:pt idx="217">
                  <c:v>1376.2082435524919</c:v>
                </c:pt>
                <c:pt idx="218">
                  <c:v>1423.8833614299081</c:v>
                </c:pt>
                <c:pt idx="219">
                  <c:v>1466.4085818380611</c:v>
                </c:pt>
                <c:pt idx="220">
                  <c:v>1497.4015664623939</c:v>
                </c:pt>
                <c:pt idx="221">
                  <c:v>1500.530005101562</c:v>
                </c:pt>
                <c:pt idx="222">
                  <c:v>1518.383762090011</c:v>
                </c:pt>
                <c:pt idx="223">
                  <c:v>1525.3244470052271</c:v>
                </c:pt>
                <c:pt idx="224">
                  <c:v>1533.5901101722141</c:v>
                </c:pt>
                <c:pt idx="225">
                  <c:v>1547.864579685903</c:v>
                </c:pt>
                <c:pt idx="226">
                  <c:v>1564.654503406724</c:v>
                </c:pt>
                <c:pt idx="227">
                  <c:v>1580.975257273099</c:v>
                </c:pt>
                <c:pt idx="228">
                  <c:v>1594.652364004555</c:v>
                </c:pt>
                <c:pt idx="229">
                  <c:v>1607.339604516696</c:v>
                </c:pt>
                <c:pt idx="230">
                  <c:v>1615.162636204479</c:v>
                </c:pt>
                <c:pt idx="231">
                  <c:v>1607.1255846621179</c:v>
                </c:pt>
                <c:pt idx="232">
                  <c:v>1578.821041521762</c:v>
                </c:pt>
                <c:pt idx="233">
                  <c:v>1541.6557706901719</c:v>
                </c:pt>
                <c:pt idx="234">
                  <c:v>1459.5585588640779</c:v>
                </c:pt>
                <c:pt idx="235">
                  <c:v>1421.1825613888329</c:v>
                </c:pt>
                <c:pt idx="236">
                  <c:v>1405.6317564704741</c:v>
                </c:pt>
                <c:pt idx="237">
                  <c:v>1391.6003060571841</c:v>
                </c:pt>
                <c:pt idx="238">
                  <c:v>1359.75113360614</c:v>
                </c:pt>
                <c:pt idx="239">
                  <c:v>1315.33414333154</c:v>
                </c:pt>
                <c:pt idx="240">
                  <c:v>1238.616101890548</c:v>
                </c:pt>
                <c:pt idx="241">
                  <c:v>1562.652655742718</c:v>
                </c:pt>
                <c:pt idx="242">
                  <c:v>1462.8457570077651</c:v>
                </c:pt>
                <c:pt idx="243">
                  <c:v>1395.694015757799</c:v>
                </c:pt>
                <c:pt idx="244">
                  <c:v>1294.1572811930721</c:v>
                </c:pt>
                <c:pt idx="245">
                  <c:v>1170.1361298936799</c:v>
                </c:pt>
                <c:pt idx="246">
                  <c:v>1670.687390025786</c:v>
                </c:pt>
                <c:pt idx="247">
                  <c:v>1481.4248478994141</c:v>
                </c:pt>
                <c:pt idx="248">
                  <c:v>1340.3785454794149</c:v>
                </c:pt>
                <c:pt idx="249">
                  <c:v>1305.2169165518669</c:v>
                </c:pt>
                <c:pt idx="250">
                  <c:v>1240.2376859118631</c:v>
                </c:pt>
                <c:pt idx="251">
                  <c:v>1203.2104209264489</c:v>
                </c:pt>
                <c:pt idx="252">
                  <c:v>1120.1621589249969</c:v>
                </c:pt>
                <c:pt idx="253">
                  <c:v>1089.640406135188</c:v>
                </c:pt>
                <c:pt idx="254">
                  <c:v>1092.514346110594</c:v>
                </c:pt>
                <c:pt idx="255">
                  <c:v>1047.826864576092</c:v>
                </c:pt>
                <c:pt idx="256">
                  <c:v>963.9159646230429</c:v>
                </c:pt>
                <c:pt idx="257">
                  <c:v>927.32743088465668</c:v>
                </c:pt>
                <c:pt idx="258">
                  <c:v>1018.8918137658439</c:v>
                </c:pt>
                <c:pt idx="259">
                  <c:v>1159.0986463558911</c:v>
                </c:pt>
                <c:pt idx="260">
                  <c:v>1299.670175617076</c:v>
                </c:pt>
                <c:pt idx="261">
                  <c:v>1487.9632173448899</c:v>
                </c:pt>
                <c:pt idx="262">
                  <c:v>1699.286441376694</c:v>
                </c:pt>
                <c:pt idx="263">
                  <c:v>1214.9671777642709</c:v>
                </c:pt>
                <c:pt idx="264">
                  <c:v>1298.0684624928961</c:v>
                </c:pt>
                <c:pt idx="265">
                  <c:v>1419.751796066455</c:v>
                </c:pt>
                <c:pt idx="266">
                  <c:v>1518.679193792887</c:v>
                </c:pt>
                <c:pt idx="267">
                  <c:v>1615.8700487902049</c:v>
                </c:pt>
                <c:pt idx="268">
                  <c:v>1653.7742963286159</c:v>
                </c:pt>
                <c:pt idx="269">
                  <c:v>1723.192748934101</c:v>
                </c:pt>
                <c:pt idx="270">
                  <c:v>1306.2484248560941</c:v>
                </c:pt>
                <c:pt idx="271">
                  <c:v>1308.144737034316</c:v>
                </c:pt>
                <c:pt idx="272">
                  <c:v>1293.5268947684269</c:v>
                </c:pt>
                <c:pt idx="273">
                  <c:v>1263.344631489693</c:v>
                </c:pt>
                <c:pt idx="274">
                  <c:v>1208.870008950641</c:v>
                </c:pt>
                <c:pt idx="275">
                  <c:v>1504.526871361832</c:v>
                </c:pt>
                <c:pt idx="276">
                  <c:v>1381.905071956382</c:v>
                </c:pt>
                <c:pt idx="277">
                  <c:v>1277.8161048004899</c:v>
                </c:pt>
                <c:pt idx="278">
                  <c:v>1098.3671223368581</c:v>
                </c:pt>
                <c:pt idx="279">
                  <c:v>1473.2755213371329</c:v>
                </c:pt>
                <c:pt idx="280">
                  <c:v>1315.51634821623</c:v>
                </c:pt>
                <c:pt idx="281">
                  <c:v>1347.4201032590231</c:v>
                </c:pt>
                <c:pt idx="282">
                  <c:v>1570.357648277555</c:v>
                </c:pt>
                <c:pt idx="283">
                  <c:v>1142.2428341704181</c:v>
                </c:pt>
                <c:pt idx="284">
                  <c:v>1281.8797724575859</c:v>
                </c:pt>
                <c:pt idx="285">
                  <c:v>1372.238856238165</c:v>
                </c:pt>
                <c:pt idx="286">
                  <c:v>1510.951183735501</c:v>
                </c:pt>
                <c:pt idx="287">
                  <c:v>1691.8826924697701</c:v>
                </c:pt>
                <c:pt idx="288">
                  <c:v>1303.5466708211379</c:v>
                </c:pt>
                <c:pt idx="289">
                  <c:v>1364.291840937211</c:v>
                </c:pt>
                <c:pt idx="290">
                  <c:v>1411.3525650734459</c:v>
                </c:pt>
                <c:pt idx="291">
                  <c:v>1406.5236106593341</c:v>
                </c:pt>
                <c:pt idx="292">
                  <c:v>1392.9418924751601</c:v>
                </c:pt>
                <c:pt idx="293">
                  <c:v>1368.61194802409</c:v>
                </c:pt>
                <c:pt idx="294">
                  <c:v>1351.2899558977019</c:v>
                </c:pt>
                <c:pt idx="295">
                  <c:v>1339.1462208768639</c:v>
                </c:pt>
                <c:pt idx="296">
                  <c:v>1328.8391517349939</c:v>
                </c:pt>
                <c:pt idx="297">
                  <c:v>1325.244762970729</c:v>
                </c:pt>
                <c:pt idx="298">
                  <c:v>1327.1775545740679</c:v>
                </c:pt>
                <c:pt idx="299">
                  <c:v>1329.9001772251761</c:v>
                </c:pt>
                <c:pt idx="300">
                  <c:v>1333.369571109323</c:v>
                </c:pt>
                <c:pt idx="301">
                  <c:v>1333.1807453658801</c:v>
                </c:pt>
                <c:pt idx="302">
                  <c:v>1308.4381660386659</c:v>
                </c:pt>
                <c:pt idx="303">
                  <c:v>1277.684948262865</c:v>
                </c:pt>
                <c:pt idx="304">
                  <c:v>1258.1462646267601</c:v>
                </c:pt>
                <c:pt idx="305">
                  <c:v>1232.743163786042</c:v>
                </c:pt>
                <c:pt idx="306">
                  <c:v>1197.8348365014519</c:v>
                </c:pt>
                <c:pt idx="307">
                  <c:v>1162.4896125417861</c:v>
                </c:pt>
                <c:pt idx="308">
                  <c:v>1135.389193973795</c:v>
                </c:pt>
                <c:pt idx="309">
                  <c:v>1124.902535483785</c:v>
                </c:pt>
                <c:pt idx="310">
                  <c:v>1522.5456035979889</c:v>
                </c:pt>
                <c:pt idx="311">
                  <c:v>1501.2267238914301</c:v>
                </c:pt>
                <c:pt idx="312">
                  <c:v>1458.2262035894009</c:v>
                </c:pt>
                <c:pt idx="313">
                  <c:v>1414.1801423958291</c:v>
                </c:pt>
                <c:pt idx="314">
                  <c:v>1369.9541715690609</c:v>
                </c:pt>
                <c:pt idx="315">
                  <c:v>1324.7299905570619</c:v>
                </c:pt>
                <c:pt idx="316">
                  <c:v>1275.5603730510179</c:v>
                </c:pt>
                <c:pt idx="317">
                  <c:v>1225.353370301862</c:v>
                </c:pt>
                <c:pt idx="318">
                  <c:v>1133.437035684635</c:v>
                </c:pt>
                <c:pt idx="319">
                  <c:v>1713.552293071639</c:v>
                </c:pt>
                <c:pt idx="320">
                  <c:v>1595.36154536869</c:v>
                </c:pt>
                <c:pt idx="321">
                  <c:v>1564.669889102973</c:v>
                </c:pt>
                <c:pt idx="322">
                  <c:v>1565.615886461567</c:v>
                </c:pt>
                <c:pt idx="323">
                  <c:v>1537.866716787315</c:v>
                </c:pt>
                <c:pt idx="324">
                  <c:v>1497.9504933839571</c:v>
                </c:pt>
                <c:pt idx="325">
                  <c:v>1474.736587816561</c:v>
                </c:pt>
                <c:pt idx="326">
                  <c:v>1464.3332022064319</c:v>
                </c:pt>
                <c:pt idx="327">
                  <c:v>1440.4958197463629</c:v>
                </c:pt>
                <c:pt idx="328">
                  <c:v>1324.7695303050291</c:v>
                </c:pt>
                <c:pt idx="329">
                  <c:v>1182.751189158156</c:v>
                </c:pt>
                <c:pt idx="330">
                  <c:v>1088.0653616634499</c:v>
                </c:pt>
                <c:pt idx="331">
                  <c:v>1033.0241681937871</c:v>
                </c:pt>
                <c:pt idx="332">
                  <c:v>993.57041998358147</c:v>
                </c:pt>
                <c:pt idx="333">
                  <c:v>966.0630202056899</c:v>
                </c:pt>
                <c:pt idx="334">
                  <c:v>949.20762707043696</c:v>
                </c:pt>
                <c:pt idx="335">
                  <c:v>894.52732865519647</c:v>
                </c:pt>
                <c:pt idx="336">
                  <c:v>876.89300952094186</c:v>
                </c:pt>
                <c:pt idx="337">
                  <c:v>857.82488743361955</c:v>
                </c:pt>
                <c:pt idx="338">
                  <c:v>916.59769381309377</c:v>
                </c:pt>
                <c:pt idx="339">
                  <c:v>1040.64692089717</c:v>
                </c:pt>
                <c:pt idx="340">
                  <c:v>1202.190694531485</c:v>
                </c:pt>
                <c:pt idx="341">
                  <c:v>1440.1991408728841</c:v>
                </c:pt>
                <c:pt idx="342">
                  <c:v>1566.7488152485221</c:v>
                </c:pt>
                <c:pt idx="343">
                  <c:v>1552.000316876376</c:v>
                </c:pt>
                <c:pt idx="344">
                  <c:v>1583.2065957051659</c:v>
                </c:pt>
                <c:pt idx="345">
                  <c:v>1612.663155469199</c:v>
                </c:pt>
                <c:pt idx="346">
                  <c:v>1639.8446209646149</c:v>
                </c:pt>
                <c:pt idx="347">
                  <c:v>1656.5885274297941</c:v>
                </c:pt>
                <c:pt idx="348">
                  <c:v>1685.9003789767621</c:v>
                </c:pt>
                <c:pt idx="349">
                  <c:v>1724.70653029953</c:v>
                </c:pt>
                <c:pt idx="350">
                  <c:v>1746.926703834165</c:v>
                </c:pt>
                <c:pt idx="351">
                  <c:v>1718.72203349387</c:v>
                </c:pt>
                <c:pt idx="352">
                  <c:v>1712.033702901897</c:v>
                </c:pt>
                <c:pt idx="353">
                  <c:v>1726.515653297799</c:v>
                </c:pt>
                <c:pt idx="354">
                  <c:v>1722.130467852641</c:v>
                </c:pt>
                <c:pt idx="355">
                  <c:v>1719.9117456253809</c:v>
                </c:pt>
                <c:pt idx="356">
                  <c:v>1731.266839832814</c:v>
                </c:pt>
                <c:pt idx="357">
                  <c:v>1733.870588860781</c:v>
                </c:pt>
                <c:pt idx="358">
                  <c:v>1682.495305552706</c:v>
                </c:pt>
                <c:pt idx="359">
                  <c:v>1587.0729867976561</c:v>
                </c:pt>
                <c:pt idx="360">
                  <c:v>1494.198738368897</c:v>
                </c:pt>
                <c:pt idx="361">
                  <c:v>1403.256980395184</c:v>
                </c:pt>
                <c:pt idx="362">
                  <c:v>1314.0898899631511</c:v>
                </c:pt>
                <c:pt idx="363">
                  <c:v>1245.412549996807</c:v>
                </c:pt>
                <c:pt idx="364">
                  <c:v>1248.9138448664801</c:v>
                </c:pt>
                <c:pt idx="365">
                  <c:v>1262.4873792646929</c:v>
                </c:pt>
                <c:pt idx="366">
                  <c:v>1282.5934661059921</c:v>
                </c:pt>
                <c:pt idx="367">
                  <c:v>1329.590638383939</c:v>
                </c:pt>
                <c:pt idx="368">
                  <c:v>1391.157309881658</c:v>
                </c:pt>
                <c:pt idx="369">
                  <c:v>1462.8608307647819</c:v>
                </c:pt>
                <c:pt idx="370">
                  <c:v>1515.512728694639</c:v>
                </c:pt>
                <c:pt idx="371">
                  <c:v>1482.448487550532</c:v>
                </c:pt>
                <c:pt idx="372">
                  <c:v>1391.507129128498</c:v>
                </c:pt>
                <c:pt idx="373">
                  <c:v>1266.2397806133531</c:v>
                </c:pt>
                <c:pt idx="374">
                  <c:v>1047.4943141878671</c:v>
                </c:pt>
                <c:pt idx="375">
                  <c:v>1662.4955708467421</c:v>
                </c:pt>
                <c:pt idx="376">
                  <c:v>1443.743928847804</c:v>
                </c:pt>
                <c:pt idx="377">
                  <c:v>1252.014630289156</c:v>
                </c:pt>
                <c:pt idx="378">
                  <c:v>1097.060823487876</c:v>
                </c:pt>
                <c:pt idx="379">
                  <c:v>1046.399304973555</c:v>
                </c:pt>
                <c:pt idx="380">
                  <c:v>860.11479797371976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1281.8522256971401</c:v>
                </c:pt>
                <c:pt idx="396">
                  <c:v>950.11855201764217</c:v>
                </c:pt>
                <c:pt idx="397">
                  <c:v>1131.0940691463391</c:v>
                </c:pt>
                <c:pt idx="398">
                  <c:v>1401.588252806145</c:v>
                </c:pt>
                <c:pt idx="399">
                  <c:v>1601.7962311533599</c:v>
                </c:pt>
                <c:pt idx="400">
                  <c:v>1585.5914491704191</c:v>
                </c:pt>
                <c:pt idx="401">
                  <c:v>1530.109937998531</c:v>
                </c:pt>
                <c:pt idx="402">
                  <c:v>1537.0370594765479</c:v>
                </c:pt>
                <c:pt idx="403">
                  <c:v>1472.407330792345</c:v>
                </c:pt>
                <c:pt idx="404">
                  <c:v>1373.671600469102</c:v>
                </c:pt>
                <c:pt idx="405">
                  <c:v>1267.344012188511</c:v>
                </c:pt>
                <c:pt idx="406">
                  <c:v>1162.883810942262</c:v>
                </c:pt>
                <c:pt idx="407">
                  <c:v>1058.7733231791731</c:v>
                </c:pt>
                <c:pt idx="408">
                  <c:v>952.17877561913826</c:v>
                </c:pt>
                <c:pt idx="409">
                  <c:v>1663.5316641711611</c:v>
                </c:pt>
                <c:pt idx="410">
                  <c:v>1562.4331971362381</c:v>
                </c:pt>
                <c:pt idx="411">
                  <c:v>1661.255091681091</c:v>
                </c:pt>
                <c:pt idx="412">
                  <c:v>1714.896175021797</c:v>
                </c:pt>
                <c:pt idx="413">
                  <c:v>912.58580715170024</c:v>
                </c:pt>
                <c:pt idx="414">
                  <c:v>963.33692610318428</c:v>
                </c:pt>
                <c:pt idx="415">
                  <c:v>1029.897664550916</c:v>
                </c:pt>
                <c:pt idx="416">
                  <c:v>1095.550374801119</c:v>
                </c:pt>
                <c:pt idx="417">
                  <c:v>1155.6296799176901</c:v>
                </c:pt>
                <c:pt idx="418">
                  <c:v>1203.5125760082401</c:v>
                </c:pt>
                <c:pt idx="419">
                  <c:v>1177.0990840952011</c:v>
                </c:pt>
                <c:pt idx="420">
                  <c:v>1088.812969861699</c:v>
                </c:pt>
                <c:pt idx="421">
                  <c:v>1029.0341863656399</c:v>
                </c:pt>
                <c:pt idx="422">
                  <c:v>1019.1500651689799</c:v>
                </c:pt>
                <c:pt idx="423">
                  <c:v>1030.365245779501</c:v>
                </c:pt>
                <c:pt idx="424">
                  <c:v>1122.3550865658949</c:v>
                </c:pt>
                <c:pt idx="425">
                  <c:v>1296.673114966813</c:v>
                </c:pt>
                <c:pt idx="426">
                  <c:v>1580.968483469934</c:v>
                </c:pt>
                <c:pt idx="427">
                  <c:v>1174.268116733756</c:v>
                </c:pt>
                <c:pt idx="428">
                  <c:v>1232.4379224956219</c:v>
                </c:pt>
                <c:pt idx="429">
                  <c:v>1281.9548279561311</c:v>
                </c:pt>
                <c:pt idx="430">
                  <c:v>1292.9528338531111</c:v>
                </c:pt>
                <c:pt idx="431">
                  <c:v>1257.8588212628561</c:v>
                </c:pt>
                <c:pt idx="432">
                  <c:v>1226.015963419967</c:v>
                </c:pt>
                <c:pt idx="433">
                  <c:v>1214.2781615218989</c:v>
                </c:pt>
                <c:pt idx="434">
                  <c:v>1216.96159783142</c:v>
                </c:pt>
                <c:pt idx="435">
                  <c:v>1200.9247837667101</c:v>
                </c:pt>
                <c:pt idx="436">
                  <c:v>1119.8277956028371</c:v>
                </c:pt>
                <c:pt idx="437">
                  <c:v>1652.5811063459939</c:v>
                </c:pt>
                <c:pt idx="438">
                  <c:v>1372.820966695167</c:v>
                </c:pt>
                <c:pt idx="439">
                  <c:v>1077.0663913933281</c:v>
                </c:pt>
                <c:pt idx="440">
                  <c:v>1463.3289175519899</c:v>
                </c:pt>
                <c:pt idx="441">
                  <c:v>873.54009901698839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800</c:v>
                </c:pt>
                <c:pt idx="512">
                  <c:v>800</c:v>
                </c:pt>
                <c:pt idx="513">
                  <c:v>800</c:v>
                </c:pt>
                <c:pt idx="514">
                  <c:v>1057.6704901097439</c:v>
                </c:pt>
                <c:pt idx="515">
                  <c:v>1631.7016646056579</c:v>
                </c:pt>
                <c:pt idx="516">
                  <c:v>1140.357545566643</c:v>
                </c:pt>
                <c:pt idx="517">
                  <c:v>1271.7358607454989</c:v>
                </c:pt>
                <c:pt idx="518">
                  <c:v>1330.9783283725949</c:v>
                </c:pt>
                <c:pt idx="519">
                  <c:v>1309.570866456912</c:v>
                </c:pt>
                <c:pt idx="520">
                  <c:v>1273.9251924212831</c:v>
                </c:pt>
                <c:pt idx="521">
                  <c:v>1202.218827670323</c:v>
                </c:pt>
                <c:pt idx="522">
                  <c:v>1133.903798816561</c:v>
                </c:pt>
                <c:pt idx="523">
                  <c:v>1070.180359104929</c:v>
                </c:pt>
                <c:pt idx="524">
                  <c:v>950.82242693427543</c:v>
                </c:pt>
                <c:pt idx="525">
                  <c:v>1410.765795169958</c:v>
                </c:pt>
                <c:pt idx="526">
                  <c:v>908.08515673527609</c:v>
                </c:pt>
                <c:pt idx="527">
                  <c:v>800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800</c:v>
                </c:pt>
                <c:pt idx="534">
                  <c:v>800</c:v>
                </c:pt>
                <c:pt idx="535">
                  <c:v>800</c:v>
                </c:pt>
                <c:pt idx="536">
                  <c:v>800</c:v>
                </c:pt>
                <c:pt idx="537">
                  <c:v>1193.8739348386971</c:v>
                </c:pt>
                <c:pt idx="538">
                  <c:v>929.42926074265097</c:v>
                </c:pt>
                <c:pt idx="539">
                  <c:v>1154.078820074076</c:v>
                </c:pt>
                <c:pt idx="540">
                  <c:v>1421.911836779281</c:v>
                </c:pt>
                <c:pt idx="541">
                  <c:v>1483.420255992447</c:v>
                </c:pt>
                <c:pt idx="542">
                  <c:v>1515.614297081848</c:v>
                </c:pt>
                <c:pt idx="543">
                  <c:v>1482.1309144745239</c:v>
                </c:pt>
                <c:pt idx="544">
                  <c:v>1400.7808646257461</c:v>
                </c:pt>
                <c:pt idx="545">
                  <c:v>1300.485331552183</c:v>
                </c:pt>
                <c:pt idx="546">
                  <c:v>1203.2776043661891</c:v>
                </c:pt>
                <c:pt idx="547">
                  <c:v>1105.7931406361261</c:v>
                </c:pt>
                <c:pt idx="548">
                  <c:v>1012.882051192222</c:v>
                </c:pt>
                <c:pt idx="549">
                  <c:v>953.16315344199427</c:v>
                </c:pt>
                <c:pt idx="550">
                  <c:v>912.36989059930124</c:v>
                </c:pt>
                <c:pt idx="551">
                  <c:v>1646.7331902901601</c:v>
                </c:pt>
                <c:pt idx="552">
                  <c:v>1609.198788029511</c:v>
                </c:pt>
                <c:pt idx="553">
                  <c:v>1621.7248436207151</c:v>
                </c:pt>
                <c:pt idx="554">
                  <c:v>1617.764683370337</c:v>
                </c:pt>
                <c:pt idx="555">
                  <c:v>1613.8418246150461</c:v>
                </c:pt>
                <c:pt idx="556">
                  <c:v>1579.6404199825899</c:v>
                </c:pt>
                <c:pt idx="557">
                  <c:v>1560.443962015604</c:v>
                </c:pt>
                <c:pt idx="558">
                  <c:v>1719.99223622063</c:v>
                </c:pt>
                <c:pt idx="559">
                  <c:v>979.83004338041587</c:v>
                </c:pt>
                <c:pt idx="560">
                  <c:v>1045.734353673444</c:v>
                </c:pt>
                <c:pt idx="561">
                  <c:v>1066.041579530764</c:v>
                </c:pt>
                <c:pt idx="562">
                  <c:v>1048.6281654691411</c:v>
                </c:pt>
                <c:pt idx="563">
                  <c:v>962.91830758260664</c:v>
                </c:pt>
                <c:pt idx="564">
                  <c:v>1643.266048125736</c:v>
                </c:pt>
                <c:pt idx="565">
                  <c:v>1129.717617961468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1058.4801563166779</c:v>
                </c:pt>
                <c:pt idx="605">
                  <c:v>1559.3426024333371</c:v>
                </c:pt>
                <c:pt idx="606">
                  <c:v>1187.5737191709841</c:v>
                </c:pt>
                <c:pt idx="607">
                  <c:v>1454.277262036107</c:v>
                </c:pt>
                <c:pt idx="608">
                  <c:v>1902.363788358042</c:v>
                </c:pt>
                <c:pt idx="609">
                  <c:v>1369.57857049786</c:v>
                </c:pt>
                <c:pt idx="610">
                  <c:v>1483.5204507991259</c:v>
                </c:pt>
                <c:pt idx="611">
                  <c:v>1658.812766209757</c:v>
                </c:pt>
                <c:pt idx="612">
                  <c:v>1319.057581449918</c:v>
                </c:pt>
                <c:pt idx="613">
                  <c:v>1358.7794257930871</c:v>
                </c:pt>
                <c:pt idx="614">
                  <c:v>1381.628197176015</c:v>
                </c:pt>
                <c:pt idx="615">
                  <c:v>1377.177804879313</c:v>
                </c:pt>
                <c:pt idx="616">
                  <c:v>1367.4544282209911</c:v>
                </c:pt>
                <c:pt idx="617">
                  <c:v>1364.952828606818</c:v>
                </c:pt>
                <c:pt idx="618">
                  <c:v>1353.816229262713</c:v>
                </c:pt>
                <c:pt idx="619">
                  <c:v>1333.13522468057</c:v>
                </c:pt>
                <c:pt idx="620">
                  <c:v>1306.711317864434</c:v>
                </c:pt>
                <c:pt idx="621">
                  <c:v>1283.4519605240389</c:v>
                </c:pt>
                <c:pt idx="622">
                  <c:v>1256.004028003136</c:v>
                </c:pt>
                <c:pt idx="623">
                  <c:v>1242.7106111062001</c:v>
                </c:pt>
                <c:pt idx="624">
                  <c:v>1240.783749442099</c:v>
                </c:pt>
                <c:pt idx="625">
                  <c:v>1248.5505822176069</c:v>
                </c:pt>
                <c:pt idx="626">
                  <c:v>1270.0990816221199</c:v>
                </c:pt>
                <c:pt idx="627">
                  <c:v>1294.62308794214</c:v>
                </c:pt>
                <c:pt idx="628">
                  <c:v>1305.243229689642</c:v>
                </c:pt>
                <c:pt idx="629">
                  <c:v>1303.618372133983</c:v>
                </c:pt>
                <c:pt idx="630">
                  <c:v>1300.4126057862379</c:v>
                </c:pt>
                <c:pt idx="631">
                  <c:v>1306.3901471516519</c:v>
                </c:pt>
                <c:pt idx="632">
                  <c:v>1321.50832668572</c:v>
                </c:pt>
                <c:pt idx="633">
                  <c:v>1348.300420935806</c:v>
                </c:pt>
                <c:pt idx="634">
                  <c:v>1391.900347973665</c:v>
                </c:pt>
                <c:pt idx="635">
                  <c:v>1443.484672596147</c:v>
                </c:pt>
                <c:pt idx="636">
                  <c:v>1494.591794302069</c:v>
                </c:pt>
                <c:pt idx="637">
                  <c:v>1503.8985249736099</c:v>
                </c:pt>
                <c:pt idx="638">
                  <c:v>1508.3234412973491</c:v>
                </c:pt>
                <c:pt idx="639">
                  <c:v>1512.9395900309121</c:v>
                </c:pt>
                <c:pt idx="640">
                  <c:v>1505.7512461359649</c:v>
                </c:pt>
                <c:pt idx="641">
                  <c:v>1497.4743952225531</c:v>
                </c:pt>
                <c:pt idx="642">
                  <c:v>1503.506520215147</c:v>
                </c:pt>
                <c:pt idx="643">
                  <c:v>1532.700120607758</c:v>
                </c:pt>
                <c:pt idx="644">
                  <c:v>1557.216083024824</c:v>
                </c:pt>
                <c:pt idx="645">
                  <c:v>1572.7004010741659</c:v>
                </c:pt>
                <c:pt idx="646">
                  <c:v>1285.394959308014</c:v>
                </c:pt>
                <c:pt idx="647">
                  <c:v>1291.804948637212</c:v>
                </c:pt>
                <c:pt idx="648">
                  <c:v>1299.896932647257</c:v>
                </c:pt>
                <c:pt idx="649">
                  <c:v>1309.3145760606039</c:v>
                </c:pt>
                <c:pt idx="650">
                  <c:v>1313.743595947755</c:v>
                </c:pt>
                <c:pt idx="651">
                  <c:v>1296.8788038046041</c:v>
                </c:pt>
                <c:pt idx="652">
                  <c:v>1269.764456067662</c:v>
                </c:pt>
                <c:pt idx="653">
                  <c:v>1222.294372049211</c:v>
                </c:pt>
                <c:pt idx="654">
                  <c:v>1425.5739469958139</c:v>
                </c:pt>
                <c:pt idx="655">
                  <c:v>1360.3717825117469</c:v>
                </c:pt>
                <c:pt idx="656">
                  <c:v>1268.1938257512611</c:v>
                </c:pt>
                <c:pt idx="657">
                  <c:v>1169.020502880823</c:v>
                </c:pt>
                <c:pt idx="658">
                  <c:v>1459.2259728345659</c:v>
                </c:pt>
                <c:pt idx="659">
                  <c:v>1360.237551148999</c:v>
                </c:pt>
                <c:pt idx="660">
                  <c:v>1252.5834257500651</c:v>
                </c:pt>
                <c:pt idx="661">
                  <c:v>1712.264373487634</c:v>
                </c:pt>
                <c:pt idx="662">
                  <c:v>1436.192824431962</c:v>
                </c:pt>
                <c:pt idx="663">
                  <c:v>1117.1186033859231</c:v>
                </c:pt>
                <c:pt idx="664">
                  <c:v>1632.65144426955</c:v>
                </c:pt>
                <c:pt idx="665">
                  <c:v>1489.542736320137</c:v>
                </c:pt>
                <c:pt idx="666">
                  <c:v>1563.3789104373891</c:v>
                </c:pt>
                <c:pt idx="667">
                  <c:v>1647.3194734723879</c:v>
                </c:pt>
                <c:pt idx="668">
                  <c:v>1053.155896851687</c:v>
                </c:pt>
                <c:pt idx="669">
                  <c:v>1347.6817273483939</c:v>
                </c:pt>
                <c:pt idx="670">
                  <c:v>1721.866846004873</c:v>
                </c:pt>
                <c:pt idx="671">
                  <c:v>1185.679685340529</c:v>
                </c:pt>
                <c:pt idx="672">
                  <c:v>1270.7897673163591</c:v>
                </c:pt>
                <c:pt idx="673">
                  <c:v>1347.827904730008</c:v>
                </c:pt>
                <c:pt idx="674">
                  <c:v>1431.7045202597369</c:v>
                </c:pt>
                <c:pt idx="675">
                  <c:v>1503.9169112246291</c:v>
                </c:pt>
                <c:pt idx="676">
                  <c:v>1565.467008962398</c:v>
                </c:pt>
                <c:pt idx="677">
                  <c:v>1563.650292311557</c:v>
                </c:pt>
                <c:pt idx="678">
                  <c:v>1525.823350612917</c:v>
                </c:pt>
                <c:pt idx="679">
                  <c:v>1452.823825586569</c:v>
                </c:pt>
                <c:pt idx="680">
                  <c:v>1315.398612376003</c:v>
                </c:pt>
                <c:pt idx="681">
                  <c:v>1123.0344362474509</c:v>
                </c:pt>
                <c:pt idx="682">
                  <c:v>1498.047748963332</c:v>
                </c:pt>
                <c:pt idx="683">
                  <c:v>1287.0567404014339</c:v>
                </c:pt>
                <c:pt idx="684">
                  <c:v>1175.0050807495161</c:v>
                </c:pt>
                <c:pt idx="685">
                  <c:v>1200.4800845252289</c:v>
                </c:pt>
                <c:pt idx="686">
                  <c:v>1336.5184061955561</c:v>
                </c:pt>
                <c:pt idx="687">
                  <c:v>1463.181071435826</c:v>
                </c:pt>
                <c:pt idx="688">
                  <c:v>1578.1472138070901</c:v>
                </c:pt>
                <c:pt idx="689">
                  <c:v>1717.0189797149631</c:v>
                </c:pt>
                <c:pt idx="690">
                  <c:v>1150.5623089134251</c:v>
                </c:pt>
                <c:pt idx="691">
                  <c:v>1174.6767522258319</c:v>
                </c:pt>
                <c:pt idx="692">
                  <c:v>1186.844310465654</c:v>
                </c:pt>
                <c:pt idx="693">
                  <c:v>1204.043234568237</c:v>
                </c:pt>
                <c:pt idx="694">
                  <c:v>1243.701328930224</c:v>
                </c:pt>
                <c:pt idx="695">
                  <c:v>1273.255979511044</c:v>
                </c:pt>
                <c:pt idx="696">
                  <c:v>1235.294473290322</c:v>
                </c:pt>
                <c:pt idx="697">
                  <c:v>1138.726109742134</c:v>
                </c:pt>
                <c:pt idx="698">
                  <c:v>1616.074410192766</c:v>
                </c:pt>
                <c:pt idx="699">
                  <c:v>1483.7575246159449</c:v>
                </c:pt>
                <c:pt idx="700">
                  <c:v>1384.326327588617</c:v>
                </c:pt>
                <c:pt idx="701">
                  <c:v>1317.6706603624659</c:v>
                </c:pt>
                <c:pt idx="702">
                  <c:v>1328.8836081841901</c:v>
                </c:pt>
                <c:pt idx="703">
                  <c:v>1345.7156392977181</c:v>
                </c:pt>
                <c:pt idx="704">
                  <c:v>1297.403683461087</c:v>
                </c:pt>
                <c:pt idx="705">
                  <c:v>1235.656614380116</c:v>
                </c:pt>
                <c:pt idx="706">
                  <c:v>1141.6131367191749</c:v>
                </c:pt>
                <c:pt idx="707">
                  <c:v>1020.679831034225</c:v>
                </c:pt>
                <c:pt idx="708">
                  <c:v>876.96014007884207</c:v>
                </c:pt>
                <c:pt idx="709">
                  <c:v>800</c:v>
                </c:pt>
                <c:pt idx="710">
                  <c:v>831.9311006160483</c:v>
                </c:pt>
                <c:pt idx="711">
                  <c:v>990.80401816753556</c:v>
                </c:pt>
                <c:pt idx="712">
                  <c:v>1203.9626239690101</c:v>
                </c:pt>
                <c:pt idx="713">
                  <c:v>1335.5433238250059</c:v>
                </c:pt>
                <c:pt idx="714">
                  <c:v>1325.2335860776191</c:v>
                </c:pt>
                <c:pt idx="715">
                  <c:v>1209.116018026946</c:v>
                </c:pt>
                <c:pt idx="716">
                  <c:v>1948.318560918251</c:v>
                </c:pt>
                <c:pt idx="717">
                  <c:v>1565.1279802680931</c:v>
                </c:pt>
                <c:pt idx="718">
                  <c:v>1497.704005851127</c:v>
                </c:pt>
                <c:pt idx="719">
                  <c:v>1552.4241746474661</c:v>
                </c:pt>
                <c:pt idx="720">
                  <c:v>1759.343575678959</c:v>
                </c:pt>
                <c:pt idx="721">
                  <c:v>1064.281542631461</c:v>
                </c:pt>
                <c:pt idx="722">
                  <c:v>1217.784268208615</c:v>
                </c:pt>
                <c:pt idx="723">
                  <c:v>1356.267834405385</c:v>
                </c:pt>
                <c:pt idx="724">
                  <c:v>1479.4104375985701</c:v>
                </c:pt>
                <c:pt idx="725">
                  <c:v>1632.526303137899</c:v>
                </c:pt>
                <c:pt idx="726">
                  <c:v>1146.622755664416</c:v>
                </c:pt>
                <c:pt idx="727">
                  <c:v>1322.4624555472369</c:v>
                </c:pt>
                <c:pt idx="728">
                  <c:v>1415.7027997516659</c:v>
                </c:pt>
                <c:pt idx="729">
                  <c:v>1516.0591053242899</c:v>
                </c:pt>
                <c:pt idx="730">
                  <c:v>1578.6089428909991</c:v>
                </c:pt>
                <c:pt idx="731">
                  <c:v>1613.309572301933</c:v>
                </c:pt>
                <c:pt idx="732">
                  <c:v>1628.1397622260181</c:v>
                </c:pt>
                <c:pt idx="733">
                  <c:v>1639.682453656528</c:v>
                </c:pt>
                <c:pt idx="734">
                  <c:v>1642.712619012236</c:v>
                </c:pt>
                <c:pt idx="735">
                  <c:v>1645.7832905100149</c:v>
                </c:pt>
                <c:pt idx="736">
                  <c:v>1660.0070649520319</c:v>
                </c:pt>
                <c:pt idx="737">
                  <c:v>1680.799614849572</c:v>
                </c:pt>
                <c:pt idx="738">
                  <c:v>1248.9372207604879</c:v>
                </c:pt>
                <c:pt idx="739">
                  <c:v>1250.7915897304549</c:v>
                </c:pt>
                <c:pt idx="740">
                  <c:v>1273.8344555048529</c:v>
                </c:pt>
                <c:pt idx="741">
                  <c:v>1307.6837303320599</c:v>
                </c:pt>
                <c:pt idx="742">
                  <c:v>1338.898323398663</c:v>
                </c:pt>
                <c:pt idx="743">
                  <c:v>1352.3258848443049</c:v>
                </c:pt>
                <c:pt idx="744">
                  <c:v>1349.3594300298309</c:v>
                </c:pt>
                <c:pt idx="745">
                  <c:v>1354.9526311103509</c:v>
                </c:pt>
                <c:pt idx="746">
                  <c:v>1366.270239952576</c:v>
                </c:pt>
                <c:pt idx="747">
                  <c:v>1368.043150854096</c:v>
                </c:pt>
                <c:pt idx="748">
                  <c:v>1374.4419672447821</c:v>
                </c:pt>
                <c:pt idx="749">
                  <c:v>1395.2666671552829</c:v>
                </c:pt>
                <c:pt idx="750">
                  <c:v>1412.59728858996</c:v>
                </c:pt>
                <c:pt idx="751">
                  <c:v>1417.9768167227669</c:v>
                </c:pt>
                <c:pt idx="752">
                  <c:v>1420.9759675093519</c:v>
                </c:pt>
                <c:pt idx="753">
                  <c:v>1416.5838555661201</c:v>
                </c:pt>
                <c:pt idx="754">
                  <c:v>1398.064622800488</c:v>
                </c:pt>
                <c:pt idx="755">
                  <c:v>1368.490552302706</c:v>
                </c:pt>
                <c:pt idx="756">
                  <c:v>1335.9332887341709</c:v>
                </c:pt>
                <c:pt idx="757">
                  <c:v>1279.4705537875091</c:v>
                </c:pt>
                <c:pt idx="758">
                  <c:v>1164.016403862792</c:v>
                </c:pt>
                <c:pt idx="759">
                  <c:v>1379.797575919644</c:v>
                </c:pt>
                <c:pt idx="760">
                  <c:v>1164.702614816495</c:v>
                </c:pt>
                <c:pt idx="761">
                  <c:v>1551.1859365415869</c:v>
                </c:pt>
                <c:pt idx="762">
                  <c:v>1212.956649787634</c:v>
                </c:pt>
                <c:pt idx="763">
                  <c:v>982.69760228047107</c:v>
                </c:pt>
                <c:pt idx="764">
                  <c:v>823.84117211151943</c:v>
                </c:pt>
                <c:pt idx="765">
                  <c:v>810.03720215796864</c:v>
                </c:pt>
                <c:pt idx="766">
                  <c:v>921.55775774003723</c:v>
                </c:pt>
                <c:pt idx="767">
                  <c:v>1116.006316143817</c:v>
                </c:pt>
                <c:pt idx="768">
                  <c:v>1334.5497798165641</c:v>
                </c:pt>
                <c:pt idx="769">
                  <c:v>1551.4779500616321</c:v>
                </c:pt>
                <c:pt idx="770">
                  <c:v>1150.730349099761</c:v>
                </c:pt>
                <c:pt idx="771">
                  <c:v>1338.8567502884371</c:v>
                </c:pt>
                <c:pt idx="772">
                  <c:v>1497.1891116557849</c:v>
                </c:pt>
                <c:pt idx="773">
                  <c:v>1703.4978066466711</c:v>
                </c:pt>
                <c:pt idx="774">
                  <c:v>1780.4458568707089</c:v>
                </c:pt>
                <c:pt idx="775">
                  <c:v>1413.1329236317431</c:v>
                </c:pt>
                <c:pt idx="776">
                  <c:v>1535.017610243696</c:v>
                </c:pt>
                <c:pt idx="777">
                  <c:v>1576.6023661384049</c:v>
                </c:pt>
                <c:pt idx="778">
                  <c:v>1319.8812591456999</c:v>
                </c:pt>
                <c:pt idx="779">
                  <c:v>1359.1900463314601</c:v>
                </c:pt>
                <c:pt idx="780">
                  <c:v>1392.5883081136731</c:v>
                </c:pt>
                <c:pt idx="781">
                  <c:v>1426.716460918776</c:v>
                </c:pt>
                <c:pt idx="782">
                  <c:v>1445.078096931665</c:v>
                </c:pt>
                <c:pt idx="783">
                  <c:v>1462.827447690529</c:v>
                </c:pt>
                <c:pt idx="784">
                  <c:v>1476.908601344712</c:v>
                </c:pt>
                <c:pt idx="785">
                  <c:v>1486.248198572529</c:v>
                </c:pt>
                <c:pt idx="786">
                  <c:v>1496.8606504596869</c:v>
                </c:pt>
                <c:pt idx="787">
                  <c:v>1261.5848790220839</c:v>
                </c:pt>
                <c:pt idx="788">
                  <c:v>1261.527229807572</c:v>
                </c:pt>
                <c:pt idx="789">
                  <c:v>1258.4328125797319</c:v>
                </c:pt>
                <c:pt idx="790">
                  <c:v>1260.8273154650501</c:v>
                </c:pt>
                <c:pt idx="791">
                  <c:v>1267.1948728250579</c:v>
                </c:pt>
                <c:pt idx="792">
                  <c:v>1273.3074767923699</c:v>
                </c:pt>
                <c:pt idx="793">
                  <c:v>1271.476689580086</c:v>
                </c:pt>
                <c:pt idx="794">
                  <c:v>1242.648522636501</c:v>
                </c:pt>
                <c:pt idx="795">
                  <c:v>1394.4698333118861</c:v>
                </c:pt>
                <c:pt idx="796">
                  <c:v>1291.636903959849</c:v>
                </c:pt>
                <c:pt idx="797">
                  <c:v>1180.5798556088789</c:v>
                </c:pt>
                <c:pt idx="798">
                  <c:v>1330.613276810544</c:v>
                </c:pt>
                <c:pt idx="799">
                  <c:v>1235.3707339558939</c:v>
                </c:pt>
                <c:pt idx="800">
                  <c:v>1188.7461909993251</c:v>
                </c:pt>
                <c:pt idx="801">
                  <c:v>1176.375492161475</c:v>
                </c:pt>
                <c:pt idx="802">
                  <c:v>1213.1480318983511</c:v>
                </c:pt>
                <c:pt idx="803">
                  <c:v>1278.738417687875</c:v>
                </c:pt>
                <c:pt idx="804">
                  <c:v>1319.8089383580909</c:v>
                </c:pt>
                <c:pt idx="805">
                  <c:v>1422.638150075614</c:v>
                </c:pt>
                <c:pt idx="806">
                  <c:v>1473.1682464143159</c:v>
                </c:pt>
                <c:pt idx="807">
                  <c:v>1498.132379979601</c:v>
                </c:pt>
                <c:pt idx="808">
                  <c:v>1496.1332749606779</c:v>
                </c:pt>
                <c:pt idx="809">
                  <c:v>1472.303993002974</c:v>
                </c:pt>
                <c:pt idx="810">
                  <c:v>1432.940449248078</c:v>
                </c:pt>
                <c:pt idx="811">
                  <c:v>1357.463814026695</c:v>
                </c:pt>
                <c:pt idx="812">
                  <c:v>1268.031104749477</c:v>
                </c:pt>
                <c:pt idx="813">
                  <c:v>1147.075564814467</c:v>
                </c:pt>
                <c:pt idx="814">
                  <c:v>1383.2056515202289</c:v>
                </c:pt>
                <c:pt idx="815">
                  <c:v>1220.5570327242269</c:v>
                </c:pt>
                <c:pt idx="816">
                  <c:v>1683.026732789355</c:v>
                </c:pt>
                <c:pt idx="817">
                  <c:v>1427.1043398957181</c:v>
                </c:pt>
                <c:pt idx="818">
                  <c:v>1144.951061958051</c:v>
                </c:pt>
                <c:pt idx="819">
                  <c:v>1084.453097190582</c:v>
                </c:pt>
                <c:pt idx="820">
                  <c:v>1165.70928764926</c:v>
                </c:pt>
                <c:pt idx="821">
                  <c:v>1327.4017062598341</c:v>
                </c:pt>
                <c:pt idx="822">
                  <c:v>1530.9135539410149</c:v>
                </c:pt>
                <c:pt idx="823">
                  <c:v>1702.283349257197</c:v>
                </c:pt>
                <c:pt idx="824">
                  <c:v>1176.587211032263</c:v>
                </c:pt>
                <c:pt idx="825">
                  <c:v>1282.351402795884</c:v>
                </c:pt>
                <c:pt idx="826">
                  <c:v>1339.3580615979411</c:v>
                </c:pt>
                <c:pt idx="827">
                  <c:v>1398.9096062889239</c:v>
                </c:pt>
                <c:pt idx="828">
                  <c:v>1463.117254058056</c:v>
                </c:pt>
                <c:pt idx="829">
                  <c:v>1557.2360697031229</c:v>
                </c:pt>
                <c:pt idx="830">
                  <c:v>1659.8847669958491</c:v>
                </c:pt>
                <c:pt idx="831">
                  <c:v>1304.080668896147</c:v>
                </c:pt>
                <c:pt idx="832">
                  <c:v>1333.208508755991</c:v>
                </c:pt>
                <c:pt idx="833">
                  <c:v>1376.24763916345</c:v>
                </c:pt>
                <c:pt idx="834">
                  <c:v>1396.3978437182529</c:v>
                </c:pt>
                <c:pt idx="835">
                  <c:v>1413.073374900044</c:v>
                </c:pt>
                <c:pt idx="836">
                  <c:v>1419.23926501196</c:v>
                </c:pt>
                <c:pt idx="837">
                  <c:v>1429.046896675336</c:v>
                </c:pt>
                <c:pt idx="838">
                  <c:v>1446.3298617793109</c:v>
                </c:pt>
                <c:pt idx="839">
                  <c:v>1471.8300531791219</c:v>
                </c:pt>
                <c:pt idx="840">
                  <c:v>1489.7045161711289</c:v>
                </c:pt>
                <c:pt idx="841">
                  <c:v>1503.1144937750059</c:v>
                </c:pt>
                <c:pt idx="842">
                  <c:v>1540.3350312066691</c:v>
                </c:pt>
                <c:pt idx="843">
                  <c:v>1580.455135472725</c:v>
                </c:pt>
                <c:pt idx="844">
                  <c:v>1306.858627770717</c:v>
                </c:pt>
                <c:pt idx="845">
                  <c:v>1320.2174276547721</c:v>
                </c:pt>
                <c:pt idx="846">
                  <c:v>1324.589174974853</c:v>
                </c:pt>
                <c:pt idx="847">
                  <c:v>1325.5831864617551</c:v>
                </c:pt>
                <c:pt idx="848">
                  <c:v>1331.2561169022531</c:v>
                </c:pt>
                <c:pt idx="849">
                  <c:v>1343.141106831366</c:v>
                </c:pt>
                <c:pt idx="850">
                  <c:v>1368.270307535757</c:v>
                </c:pt>
                <c:pt idx="851">
                  <c:v>1397.764694544408</c:v>
                </c:pt>
                <c:pt idx="852">
                  <c:v>1417.249539527344</c:v>
                </c:pt>
                <c:pt idx="853">
                  <c:v>1437.2973302217281</c:v>
                </c:pt>
                <c:pt idx="854">
                  <c:v>1449.396476632432</c:v>
                </c:pt>
                <c:pt idx="855">
                  <c:v>1451.8854586695411</c:v>
                </c:pt>
                <c:pt idx="856">
                  <c:v>1458.692099223372</c:v>
                </c:pt>
                <c:pt idx="857">
                  <c:v>1466.3186204969979</c:v>
                </c:pt>
                <c:pt idx="858">
                  <c:v>1475.86499526234</c:v>
                </c:pt>
                <c:pt idx="859">
                  <c:v>1490.382746701295</c:v>
                </c:pt>
                <c:pt idx="860">
                  <c:v>1513.363170749315</c:v>
                </c:pt>
                <c:pt idx="861">
                  <c:v>1538.1546638323441</c:v>
                </c:pt>
                <c:pt idx="862">
                  <c:v>1566.1234475587389</c:v>
                </c:pt>
                <c:pt idx="863">
                  <c:v>1348.1990351961599</c:v>
                </c:pt>
                <c:pt idx="864">
                  <c:v>1385.6162408890939</c:v>
                </c:pt>
                <c:pt idx="865">
                  <c:v>1406.8432931706041</c:v>
                </c:pt>
                <c:pt idx="866">
                  <c:v>1419.0166123810211</c:v>
                </c:pt>
                <c:pt idx="867">
                  <c:v>1433.8504657354231</c:v>
                </c:pt>
                <c:pt idx="868">
                  <c:v>1454.7069855559421</c:v>
                </c:pt>
                <c:pt idx="869">
                  <c:v>1474.865156705662</c:v>
                </c:pt>
                <c:pt idx="870">
                  <c:v>1484.9574323262721</c:v>
                </c:pt>
                <c:pt idx="871">
                  <c:v>1488.911491953445</c:v>
                </c:pt>
                <c:pt idx="872">
                  <c:v>1484.0475554973841</c:v>
                </c:pt>
                <c:pt idx="873">
                  <c:v>1463.7786204584429</c:v>
                </c:pt>
                <c:pt idx="874">
                  <c:v>1450.65700637995</c:v>
                </c:pt>
                <c:pt idx="875">
                  <c:v>1432.6364793299049</c:v>
                </c:pt>
                <c:pt idx="876">
                  <c:v>1409.5842378510481</c:v>
                </c:pt>
                <c:pt idx="877">
                  <c:v>1389.6494998727139</c:v>
                </c:pt>
                <c:pt idx="878">
                  <c:v>1374.444951581954</c:v>
                </c:pt>
                <c:pt idx="879">
                  <c:v>1361.8714260002321</c:v>
                </c:pt>
                <c:pt idx="880">
                  <c:v>1355.071669391996</c:v>
                </c:pt>
                <c:pt idx="881">
                  <c:v>1337.2072663996989</c:v>
                </c:pt>
                <c:pt idx="882">
                  <c:v>1328.2199857539431</c:v>
                </c:pt>
                <c:pt idx="883">
                  <c:v>1321.8536395739479</c:v>
                </c:pt>
                <c:pt idx="884">
                  <c:v>1315.390295599512</c:v>
                </c:pt>
                <c:pt idx="885">
                  <c:v>1315.6369479779739</c:v>
                </c:pt>
                <c:pt idx="886">
                  <c:v>1322.0350063956221</c:v>
                </c:pt>
                <c:pt idx="887">
                  <c:v>1328.1032545875869</c:v>
                </c:pt>
                <c:pt idx="888">
                  <c:v>1333.8694019892851</c:v>
                </c:pt>
                <c:pt idx="889">
                  <c:v>1336.8215794180601</c:v>
                </c:pt>
                <c:pt idx="890">
                  <c:v>1323.227885773844</c:v>
                </c:pt>
                <c:pt idx="891">
                  <c:v>1301.4795534312129</c:v>
                </c:pt>
                <c:pt idx="892">
                  <c:v>1283.0354235569321</c:v>
                </c:pt>
                <c:pt idx="893">
                  <c:v>1262.7974474607579</c:v>
                </c:pt>
                <c:pt idx="894">
                  <c:v>1242.235606260306</c:v>
                </c:pt>
                <c:pt idx="895">
                  <c:v>1222.239718461813</c:v>
                </c:pt>
                <c:pt idx="896">
                  <c:v>1210.453674060491</c:v>
                </c:pt>
                <c:pt idx="897">
                  <c:v>1205.9762369629059</c:v>
                </c:pt>
                <c:pt idx="898">
                  <c:v>1203.952148374676</c:v>
                </c:pt>
                <c:pt idx="899">
                  <c:v>1200.6989262455229</c:v>
                </c:pt>
                <c:pt idx="900">
                  <c:v>1196.0541321340961</c:v>
                </c:pt>
                <c:pt idx="901">
                  <c:v>1199.0605615651521</c:v>
                </c:pt>
                <c:pt idx="902">
                  <c:v>1400.4280624015171</c:v>
                </c:pt>
                <c:pt idx="903">
                  <c:v>1308.3261405576591</c:v>
                </c:pt>
                <c:pt idx="904">
                  <c:v>1186.995069124938</c:v>
                </c:pt>
                <c:pt idx="905">
                  <c:v>1325.0868336200299</c:v>
                </c:pt>
                <c:pt idx="906">
                  <c:v>1232.886046051432</c:v>
                </c:pt>
                <c:pt idx="907">
                  <c:v>1194.488258488673</c:v>
                </c:pt>
                <c:pt idx="908">
                  <c:v>1170.7022640033281</c:v>
                </c:pt>
                <c:pt idx="909">
                  <c:v>1212.421879942154</c:v>
                </c:pt>
                <c:pt idx="910">
                  <c:v>1273.3588570325489</c:v>
                </c:pt>
                <c:pt idx="911">
                  <c:v>1348.527655773808</c:v>
                </c:pt>
                <c:pt idx="912">
                  <c:v>1439.6594823576661</c:v>
                </c:pt>
                <c:pt idx="913">
                  <c:v>1484.6313610051061</c:v>
                </c:pt>
                <c:pt idx="914">
                  <c:v>1529.532427288545</c:v>
                </c:pt>
                <c:pt idx="915">
                  <c:v>1297.3718914079091</c:v>
                </c:pt>
                <c:pt idx="916">
                  <c:v>1329.117269718889</c:v>
                </c:pt>
                <c:pt idx="917">
                  <c:v>1347.001499483983</c:v>
                </c:pt>
                <c:pt idx="918">
                  <c:v>1366.1344330378449</c:v>
                </c:pt>
                <c:pt idx="919">
                  <c:v>1366.4458790060651</c:v>
                </c:pt>
                <c:pt idx="920">
                  <c:v>1366.1590060649321</c:v>
                </c:pt>
                <c:pt idx="921">
                  <c:v>1387.359459941144</c:v>
                </c:pt>
                <c:pt idx="922">
                  <c:v>1420.595384953861</c:v>
                </c:pt>
                <c:pt idx="923">
                  <c:v>1455.2630098092459</c:v>
                </c:pt>
                <c:pt idx="924">
                  <c:v>1476.9619953488079</c:v>
                </c:pt>
                <c:pt idx="925">
                  <c:v>1483.444762702039</c:v>
                </c:pt>
                <c:pt idx="926">
                  <c:v>1461.467400121189</c:v>
                </c:pt>
                <c:pt idx="927">
                  <c:v>1443.187169956087</c:v>
                </c:pt>
                <c:pt idx="928">
                  <c:v>1429.6247411185091</c:v>
                </c:pt>
                <c:pt idx="929">
                  <c:v>1415.847188357327</c:v>
                </c:pt>
                <c:pt idx="930">
                  <c:v>1407.810849852787</c:v>
                </c:pt>
                <c:pt idx="931">
                  <c:v>1400.9314752495609</c:v>
                </c:pt>
                <c:pt idx="932">
                  <c:v>1385.107492401876</c:v>
                </c:pt>
                <c:pt idx="933">
                  <c:v>1365.9861153825859</c:v>
                </c:pt>
                <c:pt idx="934">
                  <c:v>1359.425310638753</c:v>
                </c:pt>
                <c:pt idx="935">
                  <c:v>1336.0056327378929</c:v>
                </c:pt>
                <c:pt idx="936">
                  <c:v>1315.3498926886809</c:v>
                </c:pt>
                <c:pt idx="937">
                  <c:v>1298.3738886888671</c:v>
                </c:pt>
                <c:pt idx="938">
                  <c:v>1282.081188981635</c:v>
                </c:pt>
                <c:pt idx="939">
                  <c:v>1270.784922696108</c:v>
                </c:pt>
                <c:pt idx="940">
                  <c:v>1262.7332106585161</c:v>
                </c:pt>
                <c:pt idx="941">
                  <c:v>1254.2864304832181</c:v>
                </c:pt>
                <c:pt idx="942">
                  <c:v>1247.0023924765189</c:v>
                </c:pt>
                <c:pt idx="943">
                  <c:v>1243.242174046708</c:v>
                </c:pt>
                <c:pt idx="944">
                  <c:v>1243.615888100745</c:v>
                </c:pt>
                <c:pt idx="945">
                  <c:v>1244.65630162448</c:v>
                </c:pt>
                <c:pt idx="946">
                  <c:v>1248.128116795795</c:v>
                </c:pt>
                <c:pt idx="947">
                  <c:v>1257.6855643747031</c:v>
                </c:pt>
                <c:pt idx="948">
                  <c:v>1276.4547837069531</c:v>
                </c:pt>
                <c:pt idx="949">
                  <c:v>1293.6678549741721</c:v>
                </c:pt>
                <c:pt idx="950">
                  <c:v>1299.325244777998</c:v>
                </c:pt>
                <c:pt idx="951">
                  <c:v>1283.550812551146</c:v>
                </c:pt>
                <c:pt idx="952">
                  <c:v>1237.611221794572</c:v>
                </c:pt>
                <c:pt idx="953">
                  <c:v>1414.428544889988</c:v>
                </c:pt>
                <c:pt idx="954">
                  <c:v>1293.912633521624</c:v>
                </c:pt>
                <c:pt idx="955">
                  <c:v>1152.072834103576</c:v>
                </c:pt>
                <c:pt idx="956">
                  <c:v>1359.238223147212</c:v>
                </c:pt>
                <c:pt idx="957">
                  <c:v>1856.027627327592</c:v>
                </c:pt>
                <c:pt idx="958">
                  <c:v>1609.059763393918</c:v>
                </c:pt>
                <c:pt idx="959">
                  <c:v>1566.2818921050559</c:v>
                </c:pt>
                <c:pt idx="960">
                  <c:v>1751.5894719328301</c:v>
                </c:pt>
                <c:pt idx="961">
                  <c:v>2092.9090558965868</c:v>
                </c:pt>
                <c:pt idx="962">
                  <c:v>1484.135705856861</c:v>
                </c:pt>
                <c:pt idx="963">
                  <c:v>1740.9080528075349</c:v>
                </c:pt>
                <c:pt idx="964">
                  <c:v>1349.2463817549069</c:v>
                </c:pt>
                <c:pt idx="965">
                  <c:v>1433.5440997172559</c:v>
                </c:pt>
                <c:pt idx="966">
                  <c:v>1485.6693605520641</c:v>
                </c:pt>
                <c:pt idx="967">
                  <c:v>1502.430079051112</c:v>
                </c:pt>
                <c:pt idx="968">
                  <c:v>1487.805146876151</c:v>
                </c:pt>
                <c:pt idx="969">
                  <c:v>1473.392857769144</c:v>
                </c:pt>
                <c:pt idx="970">
                  <c:v>1452.154937577164</c:v>
                </c:pt>
                <c:pt idx="971">
                  <c:v>1417.50695305459</c:v>
                </c:pt>
                <c:pt idx="972">
                  <c:v>1351.076142019075</c:v>
                </c:pt>
                <c:pt idx="973">
                  <c:v>1234.4990328877741</c:v>
                </c:pt>
                <c:pt idx="974">
                  <c:v>1495.1196213819801</c:v>
                </c:pt>
                <c:pt idx="975">
                  <c:v>1252.1671199772729</c:v>
                </c:pt>
                <c:pt idx="976">
                  <c:v>1686.1678670746039</c:v>
                </c:pt>
                <c:pt idx="977">
                  <c:v>1367.230392590842</c:v>
                </c:pt>
                <c:pt idx="978">
                  <c:v>1097.5149469057169</c:v>
                </c:pt>
                <c:pt idx="979">
                  <c:v>877.53249198383082</c:v>
                </c:pt>
                <c:pt idx="980">
                  <c:v>1453.0490503158489</c:v>
                </c:pt>
                <c:pt idx="981">
                  <c:v>1251.2654654261869</c:v>
                </c:pt>
                <c:pt idx="982">
                  <c:v>918.79804048983056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800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1081.8918422483191</c:v>
                </c:pt>
                <c:pt idx="1030">
                  <c:v>938.84631190184609</c:v>
                </c:pt>
                <c:pt idx="1031">
                  <c:v>1233.139920612178</c:v>
                </c:pt>
                <c:pt idx="1032">
                  <c:v>1429.4442437970381</c:v>
                </c:pt>
                <c:pt idx="1033">
                  <c:v>1661.4469700876889</c:v>
                </c:pt>
                <c:pt idx="1034">
                  <c:v>1212.6557684545919</c:v>
                </c:pt>
                <c:pt idx="1035">
                  <c:v>1278.342956747505</c:v>
                </c:pt>
                <c:pt idx="1036">
                  <c:v>1359.5278994246639</c:v>
                </c:pt>
                <c:pt idx="1037">
                  <c:v>1471.440236685916</c:v>
                </c:pt>
                <c:pt idx="1038">
                  <c:v>1591.5039864416719</c:v>
                </c:pt>
                <c:pt idx="1039">
                  <c:v>1669.6394520112931</c:v>
                </c:pt>
                <c:pt idx="1040">
                  <c:v>1269.9081744374821</c:v>
                </c:pt>
                <c:pt idx="1041">
                  <c:v>1328.1936447842779</c:v>
                </c:pt>
                <c:pt idx="1042">
                  <c:v>1402.404774599712</c:v>
                </c:pt>
                <c:pt idx="1043">
                  <c:v>1471.1514816677511</c:v>
                </c:pt>
                <c:pt idx="1044">
                  <c:v>1489.9502021180599</c:v>
                </c:pt>
                <c:pt idx="1045">
                  <c:v>1506.932268879229</c:v>
                </c:pt>
                <c:pt idx="1046">
                  <c:v>1513.601173946694</c:v>
                </c:pt>
                <c:pt idx="1047">
                  <c:v>1523.865259159712</c:v>
                </c:pt>
                <c:pt idx="1048">
                  <c:v>1527.912339702292</c:v>
                </c:pt>
                <c:pt idx="1049">
                  <c:v>1528.4424567567389</c:v>
                </c:pt>
                <c:pt idx="1050">
                  <c:v>1501.141114068357</c:v>
                </c:pt>
                <c:pt idx="1051">
                  <c:v>1469.8956029273299</c:v>
                </c:pt>
                <c:pt idx="1052">
                  <c:v>1424.0894783124479</c:v>
                </c:pt>
                <c:pt idx="1053">
                  <c:v>1353.914989311098</c:v>
                </c:pt>
                <c:pt idx="1054">
                  <c:v>1271.00153815207</c:v>
                </c:pt>
                <c:pt idx="1055">
                  <c:v>1174.5507295243431</c:v>
                </c:pt>
                <c:pt idx="1056">
                  <c:v>1448.0746054476151</c:v>
                </c:pt>
                <c:pt idx="1057">
                  <c:v>1264.895042598647</c:v>
                </c:pt>
                <c:pt idx="1058">
                  <c:v>1701.3716310823929</c:v>
                </c:pt>
                <c:pt idx="1059">
                  <c:v>1457.894697177768</c:v>
                </c:pt>
                <c:pt idx="1060">
                  <c:v>1182.3763861798329</c:v>
                </c:pt>
                <c:pt idx="1061">
                  <c:v>934.31344510506722</c:v>
                </c:pt>
                <c:pt idx="1062">
                  <c:v>1543.529233322721</c:v>
                </c:pt>
                <c:pt idx="1063">
                  <c:v>1457.9053664912931</c:v>
                </c:pt>
                <c:pt idx="1064">
                  <c:v>1527.9475560198989</c:v>
                </c:pt>
                <c:pt idx="1065">
                  <c:v>1669.6751318153349</c:v>
                </c:pt>
                <c:pt idx="1066">
                  <c:v>1083.34559869287</c:v>
                </c:pt>
                <c:pt idx="1067">
                  <c:v>1351.040464529159</c:v>
                </c:pt>
                <c:pt idx="1068">
                  <c:v>1493.79298188694</c:v>
                </c:pt>
                <c:pt idx="1069">
                  <c:v>1559.2200982080381</c:v>
                </c:pt>
                <c:pt idx="1070">
                  <c:v>1649.159780569802</c:v>
                </c:pt>
                <c:pt idx="1071">
                  <c:v>1110.787145329281</c:v>
                </c:pt>
                <c:pt idx="1072">
                  <c:v>1208.6277679705249</c:v>
                </c:pt>
                <c:pt idx="1073">
                  <c:v>1311.013763664288</c:v>
                </c:pt>
                <c:pt idx="1074">
                  <c:v>1488.6442571495111</c:v>
                </c:pt>
                <c:pt idx="1075">
                  <c:v>1663.522303860944</c:v>
                </c:pt>
                <c:pt idx="1076">
                  <c:v>1381.942006958737</c:v>
                </c:pt>
                <c:pt idx="1077">
                  <c:v>1469.06671233463</c:v>
                </c:pt>
                <c:pt idx="1078">
                  <c:v>1594.22500726829</c:v>
                </c:pt>
                <c:pt idx="1079">
                  <c:v>1329.021396215569</c:v>
                </c:pt>
                <c:pt idx="1080">
                  <c:v>1382.9443272443191</c:v>
                </c:pt>
                <c:pt idx="1081">
                  <c:v>1435.7264066787061</c:v>
                </c:pt>
                <c:pt idx="1082">
                  <c:v>1458.5960762062871</c:v>
                </c:pt>
                <c:pt idx="1083">
                  <c:v>1452.0465729441321</c:v>
                </c:pt>
                <c:pt idx="1084">
                  <c:v>1426.07173997259</c:v>
                </c:pt>
                <c:pt idx="1085">
                  <c:v>1391.3341778547151</c:v>
                </c:pt>
                <c:pt idx="1086">
                  <c:v>1362.415568356553</c:v>
                </c:pt>
                <c:pt idx="1087">
                  <c:v>1345.2755389611871</c:v>
                </c:pt>
                <c:pt idx="1088">
                  <c:v>1351.5732082728739</c:v>
                </c:pt>
                <c:pt idx="1089">
                  <c:v>1356.425220192147</c:v>
                </c:pt>
                <c:pt idx="1090">
                  <c:v>1352.723707902567</c:v>
                </c:pt>
                <c:pt idx="1091">
                  <c:v>1352.532427027078</c:v>
                </c:pt>
                <c:pt idx="1092">
                  <c:v>1358.6289827344699</c:v>
                </c:pt>
                <c:pt idx="1093">
                  <c:v>1373.133471422942</c:v>
                </c:pt>
                <c:pt idx="1094">
                  <c:v>1404.992216347792</c:v>
                </c:pt>
                <c:pt idx="1095">
                  <c:v>1433.8222257475741</c:v>
                </c:pt>
                <c:pt idx="1096">
                  <c:v>1458.894206654461</c:v>
                </c:pt>
                <c:pt idx="1097">
                  <c:v>1240.9591702316879</c:v>
                </c:pt>
                <c:pt idx="1098">
                  <c:v>1232.6403575595859</c:v>
                </c:pt>
                <c:pt idx="1099">
                  <c:v>1211.841538650287</c:v>
                </c:pt>
                <c:pt idx="1100">
                  <c:v>1190.49675080924</c:v>
                </c:pt>
                <c:pt idx="1101">
                  <c:v>1383.369693906832</c:v>
                </c:pt>
                <c:pt idx="1102">
                  <c:v>1357.93779818696</c:v>
                </c:pt>
                <c:pt idx="1103">
                  <c:v>1352.78277463482</c:v>
                </c:pt>
                <c:pt idx="1104">
                  <c:v>1373.1364529033219</c:v>
                </c:pt>
                <c:pt idx="1105">
                  <c:v>1416.1200949537881</c:v>
                </c:pt>
                <c:pt idx="1106">
                  <c:v>1432.6090974400399</c:v>
                </c:pt>
                <c:pt idx="1107">
                  <c:v>1461.0627982822091</c:v>
                </c:pt>
                <c:pt idx="1108">
                  <c:v>1465.631727874048</c:v>
                </c:pt>
                <c:pt idx="1109">
                  <c:v>1458.5937631403881</c:v>
                </c:pt>
                <c:pt idx="1110">
                  <c:v>1445.536717214585</c:v>
                </c:pt>
                <c:pt idx="1111">
                  <c:v>1427.8541463392819</c:v>
                </c:pt>
                <c:pt idx="1112">
                  <c:v>1422.2543808996211</c:v>
                </c:pt>
                <c:pt idx="1113">
                  <c:v>1436.205308064154</c:v>
                </c:pt>
                <c:pt idx="1114">
                  <c:v>1481.830119575033</c:v>
                </c:pt>
                <c:pt idx="1115">
                  <c:v>1559.828531059321</c:v>
                </c:pt>
                <c:pt idx="1116">
                  <c:v>1588.3904095082071</c:v>
                </c:pt>
                <c:pt idx="1117">
                  <c:v>1353.2885170033869</c:v>
                </c:pt>
                <c:pt idx="1118">
                  <c:v>1351.4344071906121</c:v>
                </c:pt>
                <c:pt idx="1119">
                  <c:v>1333.26006027894</c:v>
                </c:pt>
                <c:pt idx="1120">
                  <c:v>1311.362900499613</c:v>
                </c:pt>
                <c:pt idx="1121">
                  <c:v>1293.2445780487769</c:v>
                </c:pt>
                <c:pt idx="1122">
                  <c:v>1284.5126643693809</c:v>
                </c:pt>
                <c:pt idx="1123">
                  <c:v>1267.881995925005</c:v>
                </c:pt>
                <c:pt idx="1124">
                  <c:v>1245.0748780791059</c:v>
                </c:pt>
                <c:pt idx="1125">
                  <c:v>1191.8010439781519</c:v>
                </c:pt>
                <c:pt idx="1126">
                  <c:v>1323.7398136584959</c:v>
                </c:pt>
                <c:pt idx="1127">
                  <c:v>1212.2443469727871</c:v>
                </c:pt>
                <c:pt idx="1128">
                  <c:v>1356.3518040680649</c:v>
                </c:pt>
                <c:pt idx="1129">
                  <c:v>1219.8772770788039</c:v>
                </c:pt>
                <c:pt idx="1130">
                  <c:v>1460.718728597509</c:v>
                </c:pt>
                <c:pt idx="1131">
                  <c:v>1307.036248776684</c:v>
                </c:pt>
                <c:pt idx="1132">
                  <c:v>1159.737906119992</c:v>
                </c:pt>
                <c:pt idx="1133">
                  <c:v>1667.8856866437129</c:v>
                </c:pt>
                <c:pt idx="1134">
                  <c:v>1426.4536464827661</c:v>
                </c:pt>
                <c:pt idx="1135">
                  <c:v>1266.9718180476241</c:v>
                </c:pt>
                <c:pt idx="1136">
                  <c:v>1124.7455925122599</c:v>
                </c:pt>
                <c:pt idx="1137">
                  <c:v>960.2735751286998</c:v>
                </c:pt>
                <c:pt idx="1138">
                  <c:v>866.07102889327609</c:v>
                </c:pt>
                <c:pt idx="1139">
                  <c:v>862.98590822802419</c:v>
                </c:pt>
                <c:pt idx="1140">
                  <c:v>908.43403039643465</c:v>
                </c:pt>
                <c:pt idx="1141">
                  <c:v>933.33057735252896</c:v>
                </c:pt>
                <c:pt idx="1142">
                  <c:v>1036.7456630448919</c:v>
                </c:pt>
                <c:pt idx="1143">
                  <c:v>1174.497133049791</c:v>
                </c:pt>
                <c:pt idx="1144">
                  <c:v>1349.007815869302</c:v>
                </c:pt>
                <c:pt idx="1145">
                  <c:v>1489.175574655407</c:v>
                </c:pt>
                <c:pt idx="1146">
                  <c:v>1520.962331565255</c:v>
                </c:pt>
                <c:pt idx="1147">
                  <c:v>1425.1497095770251</c:v>
                </c:pt>
                <c:pt idx="1148">
                  <c:v>1215.313840174849</c:v>
                </c:pt>
                <c:pt idx="1149">
                  <c:v>943.2750484800597</c:v>
                </c:pt>
                <c:pt idx="1150">
                  <c:v>1541.9832998921829</c:v>
                </c:pt>
                <c:pt idx="1151">
                  <c:v>1517.325512310096</c:v>
                </c:pt>
                <c:pt idx="1152">
                  <c:v>1536.120717958124</c:v>
                </c:pt>
                <c:pt idx="1153">
                  <c:v>1600.0350351387669</c:v>
                </c:pt>
                <c:pt idx="1154">
                  <c:v>1000.069374831036</c:v>
                </c:pt>
                <c:pt idx="1155">
                  <c:v>1272.386366134132</c:v>
                </c:pt>
                <c:pt idx="1156">
                  <c:v>1625.896647885198</c:v>
                </c:pt>
                <c:pt idx="1157">
                  <c:v>1186.962688709832</c:v>
                </c:pt>
                <c:pt idx="1158">
                  <c:v>1271.500227986887</c:v>
                </c:pt>
                <c:pt idx="1159">
                  <c:v>1419.2739147803061</c:v>
                </c:pt>
                <c:pt idx="1160">
                  <c:v>1594.9363745523669</c:v>
                </c:pt>
                <c:pt idx="1161">
                  <c:v>1685.246068490869</c:v>
                </c:pt>
                <c:pt idx="1162">
                  <c:v>1345.957748029572</c:v>
                </c:pt>
                <c:pt idx="1163">
                  <c:v>1417.0753900725761</c:v>
                </c:pt>
                <c:pt idx="1164">
                  <c:v>1484.795512997712</c:v>
                </c:pt>
                <c:pt idx="1165">
                  <c:v>1523.040867515429</c:v>
                </c:pt>
                <c:pt idx="1166">
                  <c:v>1589.0380341277339</c:v>
                </c:pt>
                <c:pt idx="1167">
                  <c:v>1334.0279525986839</c:v>
                </c:pt>
                <c:pt idx="1168">
                  <c:v>1363.697217943268</c:v>
                </c:pt>
                <c:pt idx="1169">
                  <c:v>1399.6967202156111</c:v>
                </c:pt>
                <c:pt idx="1170">
                  <c:v>1446.8333797423311</c:v>
                </c:pt>
                <c:pt idx="1171">
                  <c:v>1489.1258988097779</c:v>
                </c:pt>
                <c:pt idx="1172">
                  <c:v>1506.8937628907679</c:v>
                </c:pt>
                <c:pt idx="1173">
                  <c:v>1544.330602554227</c:v>
                </c:pt>
                <c:pt idx="1174">
                  <c:v>1576.745732174702</c:v>
                </c:pt>
                <c:pt idx="1175">
                  <c:v>1342.450745314407</c:v>
                </c:pt>
                <c:pt idx="1176">
                  <c:v>1361.3237510771251</c:v>
                </c:pt>
                <c:pt idx="1177">
                  <c:v>1381.112881585138</c:v>
                </c:pt>
                <c:pt idx="1178">
                  <c:v>1400.6238838048459</c:v>
                </c:pt>
                <c:pt idx="1179">
                  <c:v>1417.290710403749</c:v>
                </c:pt>
                <c:pt idx="1180">
                  <c:v>1433.8445427697509</c:v>
                </c:pt>
                <c:pt idx="1181">
                  <c:v>1447.8614552055139</c:v>
                </c:pt>
                <c:pt idx="1182">
                  <c:v>1459.536580627494</c:v>
                </c:pt>
                <c:pt idx="1183">
                  <c:v>1470.9065773091741</c:v>
                </c:pt>
                <c:pt idx="1184">
                  <c:v>1483.2420469364281</c:v>
                </c:pt>
                <c:pt idx="1185">
                  <c:v>1496.748003882155</c:v>
                </c:pt>
                <c:pt idx="1186">
                  <c:v>1511.3161656991131</c:v>
                </c:pt>
                <c:pt idx="1187">
                  <c:v>1523.1517724727889</c:v>
                </c:pt>
                <c:pt idx="1188">
                  <c:v>1535.7757688118741</c:v>
                </c:pt>
                <c:pt idx="1189">
                  <c:v>1553.063531954172</c:v>
                </c:pt>
                <c:pt idx="1190">
                  <c:v>1567.085097093644</c:v>
                </c:pt>
                <c:pt idx="1191">
                  <c:v>1581.1790819355881</c:v>
                </c:pt>
                <c:pt idx="1192">
                  <c:v>1593.6389486124499</c:v>
                </c:pt>
                <c:pt idx="1193">
                  <c:v>1605.63477086904</c:v>
                </c:pt>
                <c:pt idx="1194">
                  <c:v>1614.4997371039899</c:v>
                </c:pt>
                <c:pt idx="1195">
                  <c:v>1619.9617453880819</c:v>
                </c:pt>
                <c:pt idx="1196">
                  <c:v>1624.642690268794</c:v>
                </c:pt>
                <c:pt idx="1197">
                  <c:v>1630.4659699179249</c:v>
                </c:pt>
                <c:pt idx="1198">
                  <c:v>1640.9060314480651</c:v>
                </c:pt>
                <c:pt idx="1199">
                  <c:v>1651.1897769041141</c:v>
                </c:pt>
                <c:pt idx="1200">
                  <c:v>1662.7689384658099</c:v>
                </c:pt>
                <c:pt idx="1201">
                  <c:v>1674.700745427577</c:v>
                </c:pt>
                <c:pt idx="1202">
                  <c:v>1687.4707628106451</c:v>
                </c:pt>
                <c:pt idx="1203">
                  <c:v>1699.4727739016901</c:v>
                </c:pt>
                <c:pt idx="1204">
                  <c:v>1709.156822776032</c:v>
                </c:pt>
                <c:pt idx="1205">
                  <c:v>1715.879639912479</c:v>
                </c:pt>
                <c:pt idx="1206">
                  <c:v>1721.540695292334</c:v>
                </c:pt>
                <c:pt idx="1207">
                  <c:v>1725.6707157425869</c:v>
                </c:pt>
                <c:pt idx="1208">
                  <c:v>1733.7309562524431</c:v>
                </c:pt>
                <c:pt idx="1209">
                  <c:v>1743.4308981718309</c:v>
                </c:pt>
                <c:pt idx="1210">
                  <c:v>1753.5777950569211</c:v>
                </c:pt>
                <c:pt idx="1211">
                  <c:v>1760.973585165849</c:v>
                </c:pt>
                <c:pt idx="1212">
                  <c:v>1766.8714410086959</c:v>
                </c:pt>
                <c:pt idx="1213">
                  <c:v>1774.872525714268</c:v>
                </c:pt>
                <c:pt idx="1214">
                  <c:v>1782.761236547432</c:v>
                </c:pt>
                <c:pt idx="1215">
                  <c:v>1785.6739915438391</c:v>
                </c:pt>
                <c:pt idx="1216">
                  <c:v>1794.4165547450559</c:v>
                </c:pt>
                <c:pt idx="1217">
                  <c:v>1799.845683922947</c:v>
                </c:pt>
                <c:pt idx="1218">
                  <c:v>1803.6053048465999</c:v>
                </c:pt>
                <c:pt idx="1219">
                  <c:v>1807.4760736921601</c:v>
                </c:pt>
                <c:pt idx="1220">
                  <c:v>1813.1148404056819</c:v>
                </c:pt>
                <c:pt idx="1221">
                  <c:v>1818.3693085634329</c:v>
                </c:pt>
                <c:pt idx="1222">
                  <c:v>1823.306137377582</c:v>
                </c:pt>
                <c:pt idx="1223">
                  <c:v>1825.8532194035381</c:v>
                </c:pt>
                <c:pt idx="1224">
                  <c:v>1826.3514575034401</c:v>
                </c:pt>
                <c:pt idx="1225">
                  <c:v>1827.5887812799369</c:v>
                </c:pt>
                <c:pt idx="1226">
                  <c:v>1830.501506735367</c:v>
                </c:pt>
                <c:pt idx="1227">
                  <c:v>1833.415842173986</c:v>
                </c:pt>
                <c:pt idx="1228">
                  <c:v>1836.5164186953059</c:v>
                </c:pt>
                <c:pt idx="1229">
                  <c:v>1839.645620422293</c:v>
                </c:pt>
                <c:pt idx="1230">
                  <c:v>1842.706744970269</c:v>
                </c:pt>
                <c:pt idx="1231">
                  <c:v>1845.7409724596671</c:v>
                </c:pt>
                <c:pt idx="1232">
                  <c:v>1848.175636301751</c:v>
                </c:pt>
                <c:pt idx="1233">
                  <c:v>1848.682426514182</c:v>
                </c:pt>
                <c:pt idx="1234">
                  <c:v>1850.887158170176</c:v>
                </c:pt>
                <c:pt idx="1235">
                  <c:v>1854.861113644632</c:v>
                </c:pt>
                <c:pt idx="1236">
                  <c:v>1858.8412431830559</c:v>
                </c:pt>
                <c:pt idx="1237">
                  <c:v>1862.7543442471131</c:v>
                </c:pt>
                <c:pt idx="1238">
                  <c:v>1866.571318975519</c:v>
                </c:pt>
                <c:pt idx="1239">
                  <c:v>1870.778456143416</c:v>
                </c:pt>
                <c:pt idx="1240">
                  <c:v>1875.6582265625721</c:v>
                </c:pt>
                <c:pt idx="1241">
                  <c:v>1879.247499448571</c:v>
                </c:pt>
                <c:pt idx="1242">
                  <c:v>1882.016020630037</c:v>
                </c:pt>
                <c:pt idx="1243">
                  <c:v>1884.4643176325089</c:v>
                </c:pt>
                <c:pt idx="1244">
                  <c:v>1886.8899862474241</c:v>
                </c:pt>
                <c:pt idx="1245">
                  <c:v>1889.4148386889981</c:v>
                </c:pt>
                <c:pt idx="1246">
                  <c:v>1890.8156865377121</c:v>
                </c:pt>
                <c:pt idx="1247">
                  <c:v>1889.6649325911551</c:v>
                </c:pt>
                <c:pt idx="1248">
                  <c:v>1887.7610610044389</c:v>
                </c:pt>
                <c:pt idx="1249">
                  <c:v>1886.0282759797769</c:v>
                </c:pt>
                <c:pt idx="1250">
                  <c:v>1884.4411722778741</c:v>
                </c:pt>
                <c:pt idx="1251">
                  <c:v>1882.9466056830479</c:v>
                </c:pt>
                <c:pt idx="1252">
                  <c:v>1882.273278218855</c:v>
                </c:pt>
                <c:pt idx="1253">
                  <c:v>1883.004136733656</c:v>
                </c:pt>
                <c:pt idx="1254">
                  <c:v>1883.9207045935909</c:v>
                </c:pt>
                <c:pt idx="1255">
                  <c:v>1883.582253632452</c:v>
                </c:pt>
                <c:pt idx="1256">
                  <c:v>1883.8782985226551</c:v>
                </c:pt>
                <c:pt idx="1257">
                  <c:v>1880.888589283971</c:v>
                </c:pt>
                <c:pt idx="1258">
                  <c:v>1869.912344270356</c:v>
                </c:pt>
                <c:pt idx="1259">
                  <c:v>1856.17174335288</c:v>
                </c:pt>
                <c:pt idx="1260">
                  <c:v>1844.096898985699</c:v>
                </c:pt>
                <c:pt idx="1261">
                  <c:v>1837.8291605833319</c:v>
                </c:pt>
                <c:pt idx="1262">
                  <c:v>1840.456357735987</c:v>
                </c:pt>
                <c:pt idx="1263">
                  <c:v>1842.732371766881</c:v>
                </c:pt>
                <c:pt idx="1264">
                  <c:v>1844.854167132974</c:v>
                </c:pt>
                <c:pt idx="1265">
                  <c:v>1843.388550694551</c:v>
                </c:pt>
                <c:pt idx="1266">
                  <c:v>1840.565334396164</c:v>
                </c:pt>
                <c:pt idx="1267">
                  <c:v>1837.4836050174829</c:v>
                </c:pt>
                <c:pt idx="1268">
                  <c:v>1834.894633887671</c:v>
                </c:pt>
                <c:pt idx="1269">
                  <c:v>1832.221662992823</c:v>
                </c:pt>
                <c:pt idx="1270">
                  <c:v>1828.599821180871</c:v>
                </c:pt>
                <c:pt idx="1271">
                  <c:v>1826.444526348082</c:v>
                </c:pt>
                <c:pt idx="1272">
                  <c:v>1823.457283780888</c:v>
                </c:pt>
                <c:pt idx="1273">
                  <c:v>1818.8892888216139</c:v>
                </c:pt>
                <c:pt idx="1274">
                  <c:v>1812.6421404794639</c:v>
                </c:pt>
                <c:pt idx="1275">
                  <c:v>1801.594938041686</c:v>
                </c:pt>
                <c:pt idx="1276">
                  <c:v>1789.8748807953291</c:v>
                </c:pt>
                <c:pt idx="1277">
                  <c:v>1777.058306834208</c:v>
                </c:pt>
                <c:pt idx="1278">
                  <c:v>1761.4812468370701</c:v>
                </c:pt>
                <c:pt idx="1279">
                  <c:v>1750.6951275444901</c:v>
                </c:pt>
                <c:pt idx="1280">
                  <c:v>1741.7493962813689</c:v>
                </c:pt>
                <c:pt idx="1281">
                  <c:v>1732.064815669461</c:v>
                </c:pt>
                <c:pt idx="1282">
                  <c:v>1715.8648398835419</c:v>
                </c:pt>
                <c:pt idx="1283">
                  <c:v>1700.2518876006591</c:v>
                </c:pt>
                <c:pt idx="1284">
                  <c:v>1689.4281331047539</c:v>
                </c:pt>
                <c:pt idx="1285">
                  <c:v>1677.9165760664559</c:v>
                </c:pt>
                <c:pt idx="1286">
                  <c:v>1662.8161744863089</c:v>
                </c:pt>
                <c:pt idx="1287">
                  <c:v>1650.573005638324</c:v>
                </c:pt>
                <c:pt idx="1288">
                  <c:v>1636.9234204676641</c:v>
                </c:pt>
                <c:pt idx="1289">
                  <c:v>1625.175993507115</c:v>
                </c:pt>
                <c:pt idx="1290">
                  <c:v>1616.4685545262701</c:v>
                </c:pt>
                <c:pt idx="1291">
                  <c:v>1601.5493425219411</c:v>
                </c:pt>
                <c:pt idx="1292">
                  <c:v>1586.9735000512439</c:v>
                </c:pt>
                <c:pt idx="1293">
                  <c:v>1577.3292133304931</c:v>
                </c:pt>
                <c:pt idx="1294">
                  <c:v>1568.9620863922701</c:v>
                </c:pt>
                <c:pt idx="1295">
                  <c:v>1556.3248261549959</c:v>
                </c:pt>
                <c:pt idx="1296">
                  <c:v>1545.4655781765209</c:v>
                </c:pt>
                <c:pt idx="1297">
                  <c:v>1535.6052287578759</c:v>
                </c:pt>
                <c:pt idx="1298">
                  <c:v>1526.81665548666</c:v>
                </c:pt>
                <c:pt idx="1299">
                  <c:v>1520.864385166165</c:v>
                </c:pt>
                <c:pt idx="1300">
                  <c:v>1517.304608944625</c:v>
                </c:pt>
                <c:pt idx="1301">
                  <c:v>1513.770666306528</c:v>
                </c:pt>
                <c:pt idx="1302">
                  <c:v>1508.848799996684</c:v>
                </c:pt>
                <c:pt idx="1303">
                  <c:v>1503.235822555142</c:v>
                </c:pt>
                <c:pt idx="1304">
                  <c:v>1497.116025360192</c:v>
                </c:pt>
                <c:pt idx="1305">
                  <c:v>1488.139305613329</c:v>
                </c:pt>
                <c:pt idx="1306">
                  <c:v>1480.1617059836151</c:v>
                </c:pt>
                <c:pt idx="1307">
                  <c:v>1476.1174872979279</c:v>
                </c:pt>
                <c:pt idx="1308">
                  <c:v>1473.8989747766659</c:v>
                </c:pt>
                <c:pt idx="1309">
                  <c:v>1472.8478182304309</c:v>
                </c:pt>
                <c:pt idx="1310">
                  <c:v>1471.6800634522299</c:v>
                </c:pt>
                <c:pt idx="1311">
                  <c:v>1469.651381242244</c:v>
                </c:pt>
                <c:pt idx="1312">
                  <c:v>1469.349945123935</c:v>
                </c:pt>
                <c:pt idx="1313">
                  <c:v>1466.1548670206409</c:v>
                </c:pt>
                <c:pt idx="1314">
                  <c:v>1462.0399420090839</c:v>
                </c:pt>
                <c:pt idx="1315">
                  <c:v>1458.0323245925649</c:v>
                </c:pt>
                <c:pt idx="1316">
                  <c:v>1453.81517303383</c:v>
                </c:pt>
                <c:pt idx="1317">
                  <c:v>1445.9613796342051</c:v>
                </c:pt>
                <c:pt idx="1318">
                  <c:v>1433.1297545458519</c:v>
                </c:pt>
                <c:pt idx="1319">
                  <c:v>1421.844776792876</c:v>
                </c:pt>
                <c:pt idx="1320">
                  <c:v>1420.422688982474</c:v>
                </c:pt>
                <c:pt idx="1321">
                  <c:v>1425.2078396557511</c:v>
                </c:pt>
                <c:pt idx="1322">
                  <c:v>1436.88673155216</c:v>
                </c:pt>
                <c:pt idx="1323">
                  <c:v>1457.4083157876739</c:v>
                </c:pt>
                <c:pt idx="1324">
                  <c:v>1484.6993180491529</c:v>
                </c:pt>
                <c:pt idx="1325">
                  <c:v>1517.5879512151821</c:v>
                </c:pt>
                <c:pt idx="1326">
                  <c:v>1541.7193097739839</c:v>
                </c:pt>
                <c:pt idx="1327">
                  <c:v>1558.3384867787261</c:v>
                </c:pt>
                <c:pt idx="1328">
                  <c:v>1572.1305923877219</c:v>
                </c:pt>
                <c:pt idx="1329">
                  <c:v>1571.9244259167619</c:v>
                </c:pt>
                <c:pt idx="1330">
                  <c:v>1568.7660524760511</c:v>
                </c:pt>
                <c:pt idx="1331">
                  <c:v>1566.442270687091</c:v>
                </c:pt>
                <c:pt idx="1332">
                  <c:v>1564.70063814014</c:v>
                </c:pt>
                <c:pt idx="1333">
                  <c:v>1564.4299837187421</c:v>
                </c:pt>
                <c:pt idx="1334">
                  <c:v>1563.2892146220461</c:v>
                </c:pt>
                <c:pt idx="1335">
                  <c:v>1556.4970205036459</c:v>
                </c:pt>
                <c:pt idx="1336">
                  <c:v>1553.284720011389</c:v>
                </c:pt>
                <c:pt idx="1337">
                  <c:v>1552.444486033236</c:v>
                </c:pt>
                <c:pt idx="1338">
                  <c:v>1551.3735222626451</c:v>
                </c:pt>
                <c:pt idx="1339">
                  <c:v>1550.1650157081599</c:v>
                </c:pt>
                <c:pt idx="1340">
                  <c:v>1548.302486717248</c:v>
                </c:pt>
                <c:pt idx="1341">
                  <c:v>1546.4877402548891</c:v>
                </c:pt>
                <c:pt idx="1342">
                  <c:v>1545.191895805091</c:v>
                </c:pt>
                <c:pt idx="1343">
                  <c:v>1546.8927765757569</c:v>
                </c:pt>
                <c:pt idx="1344">
                  <c:v>1554.0011329889639</c:v>
                </c:pt>
                <c:pt idx="1345">
                  <c:v>1563.4661502973311</c:v>
                </c:pt>
                <c:pt idx="1346">
                  <c:v>1573.192959734321</c:v>
                </c:pt>
                <c:pt idx="1347">
                  <c:v>1578.958885578699</c:v>
                </c:pt>
                <c:pt idx="1348">
                  <c:v>1583.151503356931</c:v>
                </c:pt>
                <c:pt idx="1349">
                  <c:v>1582.596915845457</c:v>
                </c:pt>
                <c:pt idx="1350">
                  <c:v>1573.5984834812909</c:v>
                </c:pt>
                <c:pt idx="1351">
                  <c:v>1551.8561036453079</c:v>
                </c:pt>
                <c:pt idx="1352">
                  <c:v>1528.3192719974261</c:v>
                </c:pt>
                <c:pt idx="1353">
                  <c:v>1505.628479129464</c:v>
                </c:pt>
                <c:pt idx="1354">
                  <c:v>1483.115109362891</c:v>
                </c:pt>
                <c:pt idx="1355">
                  <c:v>1457.548310472569</c:v>
                </c:pt>
                <c:pt idx="1356">
                  <c:v>1424.3155249370479</c:v>
                </c:pt>
                <c:pt idx="1357">
                  <c:v>1380.411534505284</c:v>
                </c:pt>
                <c:pt idx="1358">
                  <c:v>1335.640413036791</c:v>
                </c:pt>
                <c:pt idx="1359">
                  <c:v>1301.520349518961</c:v>
                </c:pt>
                <c:pt idx="1360">
                  <c:v>1256.3216002682641</c:v>
                </c:pt>
                <c:pt idx="1361">
                  <c:v>1208.5082678616291</c:v>
                </c:pt>
                <c:pt idx="1362">
                  <c:v>1400.287000561342</c:v>
                </c:pt>
                <c:pt idx="1363">
                  <c:v>1380.591068526468</c:v>
                </c:pt>
                <c:pt idx="1364">
                  <c:v>1386.7495317276559</c:v>
                </c:pt>
                <c:pt idx="1365">
                  <c:v>1416.6874293339961</c:v>
                </c:pt>
                <c:pt idx="1366">
                  <c:v>1445.4559006269319</c:v>
                </c:pt>
                <c:pt idx="1367">
                  <c:v>1456.372648206353</c:v>
                </c:pt>
                <c:pt idx="1368">
                  <c:v>1444.5263647526201</c:v>
                </c:pt>
                <c:pt idx="1369">
                  <c:v>1415.192476373644</c:v>
                </c:pt>
                <c:pt idx="1370">
                  <c:v>1371.139221640557</c:v>
                </c:pt>
                <c:pt idx="1371">
                  <c:v>1345.4603115904181</c:v>
                </c:pt>
                <c:pt idx="1372">
                  <c:v>1339.7951470707919</c:v>
                </c:pt>
                <c:pt idx="1373">
                  <c:v>1337.467894953191</c:v>
                </c:pt>
                <c:pt idx="1374">
                  <c:v>1326.845328899552</c:v>
                </c:pt>
                <c:pt idx="1375">
                  <c:v>1305.429575201189</c:v>
                </c:pt>
                <c:pt idx="1376">
                  <c:v>1268.7294250394809</c:v>
                </c:pt>
                <c:pt idx="1377">
                  <c:v>1198.072614361565</c:v>
                </c:pt>
                <c:pt idx="1378">
                  <c:v>1367.41191044824</c:v>
                </c:pt>
                <c:pt idx="1379">
                  <c:v>1216.152277879529</c:v>
                </c:pt>
                <c:pt idx="1380">
                  <c:v>1435.2649130743</c:v>
                </c:pt>
                <c:pt idx="1381">
                  <c:v>1231.0946599890401</c:v>
                </c:pt>
                <c:pt idx="1382">
                  <c:v>1082.4546727181501</c:v>
                </c:pt>
                <c:pt idx="1383">
                  <c:v>1124.227418613649</c:v>
                </c:pt>
                <c:pt idx="1384">
                  <c:v>1225.6560706130119</c:v>
                </c:pt>
                <c:pt idx="1385">
                  <c:v>1349.6033357088099</c:v>
                </c:pt>
                <c:pt idx="1386">
                  <c:v>1412.147657733298</c:v>
                </c:pt>
                <c:pt idx="1387">
                  <c:v>1449.7678916176039</c:v>
                </c:pt>
                <c:pt idx="1388">
                  <c:v>1502.530862818523</c:v>
                </c:pt>
                <c:pt idx="1389">
                  <c:v>1618.2252735672889</c:v>
                </c:pt>
                <c:pt idx="1390">
                  <c:v>1298.732319017912</c:v>
                </c:pt>
                <c:pt idx="1391">
                  <c:v>1375.295303930689</c:v>
                </c:pt>
                <c:pt idx="1392">
                  <c:v>1489.821944145235</c:v>
                </c:pt>
                <c:pt idx="1393">
                  <c:v>1524.0490222310809</c:v>
                </c:pt>
                <c:pt idx="1394">
                  <c:v>1549.9919968818499</c:v>
                </c:pt>
                <c:pt idx="1395">
                  <c:v>1270.8170945404479</c:v>
                </c:pt>
                <c:pt idx="1396">
                  <c:v>1270.4082183667631</c:v>
                </c:pt>
                <c:pt idx="1397">
                  <c:v>1259.203243427394</c:v>
                </c:pt>
                <c:pt idx="1398">
                  <c:v>1243.292982342155</c:v>
                </c:pt>
                <c:pt idx="1399">
                  <c:v>1220.9037621072409</c:v>
                </c:pt>
                <c:pt idx="1400">
                  <c:v>1187.675189653809</c:v>
                </c:pt>
                <c:pt idx="1401">
                  <c:v>1414.221820920432</c:v>
                </c:pt>
                <c:pt idx="1402">
                  <c:v>1363.8608958830521</c:v>
                </c:pt>
                <c:pt idx="1403">
                  <c:v>1322.611902471172</c:v>
                </c:pt>
                <c:pt idx="1404">
                  <c:v>1234.325590295666</c:v>
                </c:pt>
                <c:pt idx="1405">
                  <c:v>1495.5526870490669</c:v>
                </c:pt>
                <c:pt idx="1406">
                  <c:v>1318.4477585510081</c:v>
                </c:pt>
                <c:pt idx="1407">
                  <c:v>1137.885563169807</c:v>
                </c:pt>
                <c:pt idx="1408">
                  <c:v>1084.1557909580929</c:v>
                </c:pt>
                <c:pt idx="1409">
                  <c:v>1667.7082034374171</c:v>
                </c:pt>
                <c:pt idx="1410">
                  <c:v>1685.317785622108</c:v>
                </c:pt>
                <c:pt idx="1411">
                  <c:v>1681.208972423899</c:v>
                </c:pt>
                <c:pt idx="1412">
                  <c:v>1639.3248159812281</c:v>
                </c:pt>
                <c:pt idx="1413">
                  <c:v>1626.9039881781</c:v>
                </c:pt>
                <c:pt idx="1414">
                  <c:v>1650.821610016611</c:v>
                </c:pt>
                <c:pt idx="1415">
                  <c:v>1752.2083304781499</c:v>
                </c:pt>
                <c:pt idx="1416">
                  <c:v>1182.166571753886</c:v>
                </c:pt>
                <c:pt idx="1417">
                  <c:v>1297.3559868109439</c:v>
                </c:pt>
                <c:pt idx="1418">
                  <c:v>1424.809004083035</c:v>
                </c:pt>
                <c:pt idx="1419">
                  <c:v>1530.628064460672</c:v>
                </c:pt>
                <c:pt idx="1420">
                  <c:v>1594.575246263955</c:v>
                </c:pt>
                <c:pt idx="1421">
                  <c:v>1598.603004064164</c:v>
                </c:pt>
                <c:pt idx="1422">
                  <c:v>1513.402908439286</c:v>
                </c:pt>
                <c:pt idx="1423">
                  <c:v>1423.68939313649</c:v>
                </c:pt>
                <c:pt idx="1424">
                  <c:v>1376.251435266181</c:v>
                </c:pt>
                <c:pt idx="1425">
                  <c:v>1353.426591911574</c:v>
                </c:pt>
                <c:pt idx="1426">
                  <c:v>1394.276786153004</c:v>
                </c:pt>
                <c:pt idx="1427">
                  <c:v>1491.8340937754911</c:v>
                </c:pt>
                <c:pt idx="1428">
                  <c:v>1578.0120141415509</c:v>
                </c:pt>
                <c:pt idx="1429">
                  <c:v>1632.54585680637</c:v>
                </c:pt>
                <c:pt idx="1430">
                  <c:v>1623.178392271072</c:v>
                </c:pt>
                <c:pt idx="1431">
                  <c:v>1571.1167921271001</c:v>
                </c:pt>
                <c:pt idx="1432">
                  <c:v>1451.722540948311</c:v>
                </c:pt>
                <c:pt idx="1433">
                  <c:v>1295.6074569700691</c:v>
                </c:pt>
                <c:pt idx="1434">
                  <c:v>1107.2217738186071</c:v>
                </c:pt>
                <c:pt idx="1435">
                  <c:v>1445.925597802767</c:v>
                </c:pt>
                <c:pt idx="1436">
                  <c:v>1227.562696234553</c:v>
                </c:pt>
                <c:pt idx="1437">
                  <c:v>1249.7201754100799</c:v>
                </c:pt>
                <c:pt idx="1438">
                  <c:v>1326.842709957305</c:v>
                </c:pt>
                <c:pt idx="1439">
                  <c:v>1335.696669409258</c:v>
                </c:pt>
                <c:pt idx="1440">
                  <c:v>1389.379962993421</c:v>
                </c:pt>
                <c:pt idx="1441">
                  <c:v>1359.195690354471</c:v>
                </c:pt>
                <c:pt idx="1442">
                  <c:v>1274.2673849316541</c:v>
                </c:pt>
                <c:pt idx="1443">
                  <c:v>1191.6014233782739</c:v>
                </c:pt>
                <c:pt idx="1444">
                  <c:v>1116.71014993013</c:v>
                </c:pt>
                <c:pt idx="1445">
                  <c:v>1139.011538219364</c:v>
                </c:pt>
                <c:pt idx="1446">
                  <c:v>1136.331016511351</c:v>
                </c:pt>
                <c:pt idx="1447">
                  <c:v>1095.353254804932</c:v>
                </c:pt>
                <c:pt idx="1448">
                  <c:v>1007.019993473259</c:v>
                </c:pt>
                <c:pt idx="1449">
                  <c:v>1481.4374644659979</c:v>
                </c:pt>
                <c:pt idx="1450">
                  <c:v>882.58426335991589</c:v>
                </c:pt>
                <c:pt idx="1451">
                  <c:v>800</c:v>
                </c:pt>
                <c:pt idx="1452">
                  <c:v>800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961.02097602863864</c:v>
                </c:pt>
                <c:pt idx="1484">
                  <c:v>1007.188130085682</c:v>
                </c:pt>
                <c:pt idx="1485">
                  <c:v>1164.2873748579129</c:v>
                </c:pt>
                <c:pt idx="1486">
                  <c:v>1334.7210181566079</c:v>
                </c:pt>
                <c:pt idx="1487">
                  <c:v>1445.081137469047</c:v>
                </c:pt>
                <c:pt idx="1488">
                  <c:v>1688.6552206654151</c:v>
                </c:pt>
                <c:pt idx="1489">
                  <c:v>1086.3899709625821</c:v>
                </c:pt>
                <c:pt idx="1490">
                  <c:v>1218.7194894233839</c:v>
                </c:pt>
                <c:pt idx="1491">
                  <c:v>1451.232478463196</c:v>
                </c:pt>
                <c:pt idx="1492">
                  <c:v>1729.1546216311549</c:v>
                </c:pt>
                <c:pt idx="1493">
                  <c:v>1186.157787248366</c:v>
                </c:pt>
                <c:pt idx="1494">
                  <c:v>1314.4071605685081</c:v>
                </c:pt>
                <c:pt idx="1495">
                  <c:v>1408.4428165449931</c:v>
                </c:pt>
                <c:pt idx="1496">
                  <c:v>1532.49071454713</c:v>
                </c:pt>
                <c:pt idx="1497">
                  <c:v>1678.3699376065599</c:v>
                </c:pt>
                <c:pt idx="1498">
                  <c:v>1283.606355761041</c:v>
                </c:pt>
                <c:pt idx="1499">
                  <c:v>1348.283140637549</c:v>
                </c:pt>
                <c:pt idx="1500">
                  <c:v>1392.7550397645171</c:v>
                </c:pt>
                <c:pt idx="1501">
                  <c:v>1440.3618603527091</c:v>
                </c:pt>
                <c:pt idx="1502">
                  <c:v>1472.990532531421</c:v>
                </c:pt>
                <c:pt idx="1503">
                  <c:v>1491.588112044549</c:v>
                </c:pt>
                <c:pt idx="1504">
                  <c:v>1492.791044124561</c:v>
                </c:pt>
                <c:pt idx="1505">
                  <c:v>1509.603180725639</c:v>
                </c:pt>
                <c:pt idx="1506">
                  <c:v>1524.0290750862921</c:v>
                </c:pt>
                <c:pt idx="1507">
                  <c:v>1535.898460980404</c:v>
                </c:pt>
                <c:pt idx="1508">
                  <c:v>1553.940100559254</c:v>
                </c:pt>
                <c:pt idx="1509">
                  <c:v>1569.879430326577</c:v>
                </c:pt>
                <c:pt idx="1510">
                  <c:v>1592.720678166851</c:v>
                </c:pt>
                <c:pt idx="1511">
                  <c:v>1315.62601822856</c:v>
                </c:pt>
                <c:pt idx="1512">
                  <c:v>1339.799430200424</c:v>
                </c:pt>
                <c:pt idx="1513">
                  <c:v>1368.5563009841519</c:v>
                </c:pt>
                <c:pt idx="1514">
                  <c:v>1420.0217534056519</c:v>
                </c:pt>
                <c:pt idx="1515">
                  <c:v>1495.3150211277971</c:v>
                </c:pt>
                <c:pt idx="1516">
                  <c:v>1566.0760077204759</c:v>
                </c:pt>
                <c:pt idx="1517">
                  <c:v>1582.330880445066</c:v>
                </c:pt>
                <c:pt idx="1518">
                  <c:v>1358.5154382010901</c:v>
                </c:pt>
                <c:pt idx="1519">
                  <c:v>1385.842170272947</c:v>
                </c:pt>
                <c:pt idx="1520">
                  <c:v>1404.7264459179789</c:v>
                </c:pt>
                <c:pt idx="1521">
                  <c:v>1415.602871973952</c:v>
                </c:pt>
                <c:pt idx="1522">
                  <c:v>1422.904618386033</c:v>
                </c:pt>
                <c:pt idx="1523">
                  <c:v>1428.346066150883</c:v>
                </c:pt>
                <c:pt idx="1524">
                  <c:v>1428.865234032226</c:v>
                </c:pt>
                <c:pt idx="1525">
                  <c:v>1417.6920836436029</c:v>
                </c:pt>
                <c:pt idx="1526">
                  <c:v>1395.2467467445781</c:v>
                </c:pt>
                <c:pt idx="1527">
                  <c:v>1373.1451043299189</c:v>
                </c:pt>
                <c:pt idx="1528">
                  <c:v>1344.4645536430171</c:v>
                </c:pt>
                <c:pt idx="1529">
                  <c:v>1304.170396616493</c:v>
                </c:pt>
                <c:pt idx="1530">
                  <c:v>1256.422497471526</c:v>
                </c:pt>
                <c:pt idx="1531">
                  <c:v>1215.2644810713559</c:v>
                </c:pt>
                <c:pt idx="1532">
                  <c:v>1193.839814431416</c:v>
                </c:pt>
                <c:pt idx="1533">
                  <c:v>1401.8630779318059</c:v>
                </c:pt>
                <c:pt idx="1534">
                  <c:v>1400.010910201172</c:v>
                </c:pt>
                <c:pt idx="1535">
                  <c:v>1399.169376370179</c:v>
                </c:pt>
                <c:pt idx="1536">
                  <c:v>1411.684083099374</c:v>
                </c:pt>
                <c:pt idx="1537">
                  <c:v>1442.7850746714089</c:v>
                </c:pt>
                <c:pt idx="1538">
                  <c:v>1499.3635372769761</c:v>
                </c:pt>
                <c:pt idx="1539">
                  <c:v>1575.489816545487</c:v>
                </c:pt>
                <c:pt idx="1540">
                  <c:v>1650.5196761927371</c:v>
                </c:pt>
                <c:pt idx="1541">
                  <c:v>1723.2680261396661</c:v>
                </c:pt>
                <c:pt idx="1542">
                  <c:v>1800.9066723247331</c:v>
                </c:pt>
                <c:pt idx="1543">
                  <c:v>1884.9083605166679</c:v>
                </c:pt>
                <c:pt idx="1544">
                  <c:v>1951.6745943512151</c:v>
                </c:pt>
                <c:pt idx="1545">
                  <c:v>1665.8466355012779</c:v>
                </c:pt>
                <c:pt idx="1546">
                  <c:v>1710.8738920015039</c:v>
                </c:pt>
                <c:pt idx="1547">
                  <c:v>1733.089990927373</c:v>
                </c:pt>
                <c:pt idx="1548">
                  <c:v>1750.176314154859</c:v>
                </c:pt>
                <c:pt idx="1549">
                  <c:v>1760.8342846938881</c:v>
                </c:pt>
                <c:pt idx="1550">
                  <c:v>1767.0256005915451</c:v>
                </c:pt>
                <c:pt idx="1551">
                  <c:v>1778.557437509814</c:v>
                </c:pt>
                <c:pt idx="1552">
                  <c:v>1790.971279346189</c:v>
                </c:pt>
                <c:pt idx="1553">
                  <c:v>1803.8189008730051</c:v>
                </c:pt>
                <c:pt idx="1554">
                  <c:v>1820.265396102993</c:v>
                </c:pt>
                <c:pt idx="1555">
                  <c:v>1836.6015262469371</c:v>
                </c:pt>
                <c:pt idx="1556">
                  <c:v>1851.82372527081</c:v>
                </c:pt>
                <c:pt idx="1557">
                  <c:v>1865.529408754747</c:v>
                </c:pt>
                <c:pt idx="1558">
                  <c:v>1887.8293892817469</c:v>
                </c:pt>
                <c:pt idx="1559">
                  <c:v>1910.187639383754</c:v>
                </c:pt>
                <c:pt idx="1560">
                  <c:v>1931.992158662589</c:v>
                </c:pt>
                <c:pt idx="1561">
                  <c:v>1969.477589239415</c:v>
                </c:pt>
                <c:pt idx="1562">
                  <c:v>1999.0805125880211</c:v>
                </c:pt>
                <c:pt idx="1563">
                  <c:v>2028.4360598042549</c:v>
                </c:pt>
                <c:pt idx="1564">
                  <c:v>2060.9551205910102</c:v>
                </c:pt>
                <c:pt idx="1565">
                  <c:v>2093.1874862064419</c:v>
                </c:pt>
                <c:pt idx="1566">
                  <c:v>2128.9698499803831</c:v>
                </c:pt>
                <c:pt idx="1567">
                  <c:v>2167.9673797212458</c:v>
                </c:pt>
                <c:pt idx="1568">
                  <c:v>2199.413128229824</c:v>
                </c:pt>
                <c:pt idx="1569">
                  <c:v>2226.851554731641</c:v>
                </c:pt>
                <c:pt idx="1570">
                  <c:v>2257.6317302822072</c:v>
                </c:pt>
                <c:pt idx="1571">
                  <c:v>2285.4161997759761</c:v>
                </c:pt>
                <c:pt idx="1572">
                  <c:v>2309.681127857411</c:v>
                </c:pt>
                <c:pt idx="1573">
                  <c:v>2332.444118870525</c:v>
                </c:pt>
                <c:pt idx="1574">
                  <c:v>2353.2636681596782</c:v>
                </c:pt>
                <c:pt idx="1575">
                  <c:v>2372.738881487056</c:v>
                </c:pt>
                <c:pt idx="1576">
                  <c:v>2383.8372488951318</c:v>
                </c:pt>
                <c:pt idx="1577">
                  <c:v>2390.4336601956088</c:v>
                </c:pt>
                <c:pt idx="1578">
                  <c:v>2389.7073066796361</c:v>
                </c:pt>
                <c:pt idx="1579">
                  <c:v>2384.8701786592242</c:v>
                </c:pt>
                <c:pt idx="1580">
                  <c:v>2383.1357097989339</c:v>
                </c:pt>
                <c:pt idx="1581">
                  <c:v>2376.7680047340459</c:v>
                </c:pt>
                <c:pt idx="1582">
                  <c:v>2370.4297372516648</c:v>
                </c:pt>
                <c:pt idx="1583">
                  <c:v>2365.002498696233</c:v>
                </c:pt>
                <c:pt idx="1584">
                  <c:v>2359.756198618325</c:v>
                </c:pt>
                <c:pt idx="1585">
                  <c:v>2348.6938416598969</c:v>
                </c:pt>
                <c:pt idx="1586">
                  <c:v>2323.1616500228679</c:v>
                </c:pt>
                <c:pt idx="1587">
                  <c:v>2305.938094191737</c:v>
                </c:pt>
                <c:pt idx="1588">
                  <c:v>2301.175867315776</c:v>
                </c:pt>
                <c:pt idx="1589">
                  <c:v>2291.30683285021</c:v>
                </c:pt>
                <c:pt idx="1590">
                  <c:v>2263.3480715985002</c:v>
                </c:pt>
                <c:pt idx="1591">
                  <c:v>2248.748936068288</c:v>
                </c:pt>
                <c:pt idx="1592">
                  <c:v>2239.5920311387872</c:v>
                </c:pt>
                <c:pt idx="1593">
                  <c:v>2229.8658420622928</c:v>
                </c:pt>
                <c:pt idx="1594">
                  <c:v>2220.3543124873358</c:v>
                </c:pt>
                <c:pt idx="1595">
                  <c:v>2213.3492756374171</c:v>
                </c:pt>
                <c:pt idx="1596">
                  <c:v>2210.3160820821759</c:v>
                </c:pt>
                <c:pt idx="1597">
                  <c:v>2207.2919576065428</c:v>
                </c:pt>
                <c:pt idx="1598">
                  <c:v>2196.963575735876</c:v>
                </c:pt>
                <c:pt idx="1599">
                  <c:v>2182.31868123396</c:v>
                </c:pt>
                <c:pt idx="1600">
                  <c:v>2163.7412033943669</c:v>
                </c:pt>
                <c:pt idx="1601">
                  <c:v>2142.4662356499121</c:v>
                </c:pt>
                <c:pt idx="1602">
                  <c:v>2123.3048656507299</c:v>
                </c:pt>
                <c:pt idx="1603">
                  <c:v>2107.182715565878</c:v>
                </c:pt>
                <c:pt idx="1604">
                  <c:v>2092.472461654736</c:v>
                </c:pt>
                <c:pt idx="1605">
                  <c:v>2079.7729290402181</c:v>
                </c:pt>
                <c:pt idx="1606">
                  <c:v>2067.695928181794</c:v>
                </c:pt>
                <c:pt idx="1607">
                  <c:v>2059.3407062568681</c:v>
                </c:pt>
                <c:pt idx="1608">
                  <c:v>2054.991403142345</c:v>
                </c:pt>
                <c:pt idx="1609">
                  <c:v>2054.3872754142499</c:v>
                </c:pt>
                <c:pt idx="1610">
                  <c:v>2056.8878599441041</c:v>
                </c:pt>
                <c:pt idx="1611">
                  <c:v>2060.745601219282</c:v>
                </c:pt>
                <c:pt idx="1612">
                  <c:v>2064.599044282465</c:v>
                </c:pt>
                <c:pt idx="1613">
                  <c:v>2068.44065618479</c:v>
                </c:pt>
                <c:pt idx="1614">
                  <c:v>2072.0038739300262</c:v>
                </c:pt>
                <c:pt idx="1615">
                  <c:v>2076.600686111311</c:v>
                </c:pt>
                <c:pt idx="1616">
                  <c:v>2086.5020088635601</c:v>
                </c:pt>
                <c:pt idx="1617">
                  <c:v>2111.7663377014151</c:v>
                </c:pt>
                <c:pt idx="1618">
                  <c:v>2137.1957119717472</c:v>
                </c:pt>
                <c:pt idx="1619">
                  <c:v>2158.4090572404289</c:v>
                </c:pt>
                <c:pt idx="1620">
                  <c:v>2181.5991959948901</c:v>
                </c:pt>
                <c:pt idx="1621">
                  <c:v>2206.0455352094618</c:v>
                </c:pt>
                <c:pt idx="1622">
                  <c:v>2228.2937451761591</c:v>
                </c:pt>
                <c:pt idx="1623">
                  <c:v>2247.7444985754728</c:v>
                </c:pt>
                <c:pt idx="1624">
                  <c:v>2255.7428802817481</c:v>
                </c:pt>
                <c:pt idx="1625">
                  <c:v>2258.1912659071472</c:v>
                </c:pt>
                <c:pt idx="1626">
                  <c:v>2259.9468417947342</c:v>
                </c:pt>
                <c:pt idx="1627">
                  <c:v>2251.359457340036</c:v>
                </c:pt>
                <c:pt idx="1628">
                  <c:v>2228.6575718356148</c:v>
                </c:pt>
                <c:pt idx="1629">
                  <c:v>2196.7746759653419</c:v>
                </c:pt>
                <c:pt idx="1630">
                  <c:v>2162.9855009188159</c:v>
                </c:pt>
                <c:pt idx="1631">
                  <c:v>2129.4234073542029</c:v>
                </c:pt>
                <c:pt idx="1632">
                  <c:v>2103.023641565806</c:v>
                </c:pt>
                <c:pt idx="1633">
                  <c:v>2080.4732421859139</c:v>
                </c:pt>
                <c:pt idx="1634">
                  <c:v>2062.2402121255741</c:v>
                </c:pt>
                <c:pt idx="1635">
                  <c:v>2054.8226650878778</c:v>
                </c:pt>
                <c:pt idx="1636">
                  <c:v>2050.8684282148502</c:v>
                </c:pt>
                <c:pt idx="1637">
                  <c:v>2050.3887270773389</c:v>
                </c:pt>
                <c:pt idx="1638">
                  <c:v>2049.994236884876</c:v>
                </c:pt>
                <c:pt idx="1639">
                  <c:v>2041.2257367067989</c:v>
                </c:pt>
                <c:pt idx="1640">
                  <c:v>2030.4805612068469</c:v>
                </c:pt>
                <c:pt idx="1641">
                  <c:v>2022.5109524111199</c:v>
                </c:pt>
                <c:pt idx="1642">
                  <c:v>2010.5717306643969</c:v>
                </c:pt>
                <c:pt idx="1643">
                  <c:v>2003.6305170929579</c:v>
                </c:pt>
                <c:pt idx="1644">
                  <c:v>2007.213054636446</c:v>
                </c:pt>
                <c:pt idx="1645">
                  <c:v>2019.423329607743</c:v>
                </c:pt>
                <c:pt idx="1646">
                  <c:v>2036.2715525692961</c:v>
                </c:pt>
                <c:pt idx="1647">
                  <c:v>2053.2640979687162</c:v>
                </c:pt>
                <c:pt idx="1648">
                  <c:v>2071.8521071662258</c:v>
                </c:pt>
                <c:pt idx="1649">
                  <c:v>2094.9002276789411</c:v>
                </c:pt>
                <c:pt idx="1650">
                  <c:v>2120.6519530785349</c:v>
                </c:pt>
                <c:pt idx="1651">
                  <c:v>2149.9679153870329</c:v>
                </c:pt>
                <c:pt idx="1652">
                  <c:v>2178.507540848299</c:v>
                </c:pt>
                <c:pt idx="1653">
                  <c:v>2205.77244365755</c:v>
                </c:pt>
                <c:pt idx="1654">
                  <c:v>2231.263455174143</c:v>
                </c:pt>
                <c:pt idx="1655">
                  <c:v>2245.6448441708339</c:v>
                </c:pt>
                <c:pt idx="1656">
                  <c:v>2255.065771572637</c:v>
                </c:pt>
                <c:pt idx="1657">
                  <c:v>2265.9265409113718</c:v>
                </c:pt>
                <c:pt idx="1658">
                  <c:v>2281.7468560747402</c:v>
                </c:pt>
                <c:pt idx="1659">
                  <c:v>2299.436937768121</c:v>
                </c:pt>
                <c:pt idx="1660">
                  <c:v>2317.5543592191921</c:v>
                </c:pt>
                <c:pt idx="1661">
                  <c:v>2336.9481871579042</c:v>
                </c:pt>
                <c:pt idx="1662">
                  <c:v>2354.953367670958</c:v>
                </c:pt>
                <c:pt idx="1663">
                  <c:v>2369.9226073180098</c:v>
                </c:pt>
                <c:pt idx="1664">
                  <c:v>2381.6883201426549</c:v>
                </c:pt>
                <c:pt idx="1665">
                  <c:v>2392.2467228223391</c:v>
                </c:pt>
                <c:pt idx="1666">
                  <c:v>2402.7526016468341</c:v>
                </c:pt>
                <c:pt idx="1667">
                  <c:v>2413.3907354205321</c:v>
                </c:pt>
                <c:pt idx="1668">
                  <c:v>2423.123423511729</c:v>
                </c:pt>
                <c:pt idx="1669">
                  <c:v>2431.6302644955758</c:v>
                </c:pt>
                <c:pt idx="1670">
                  <c:v>2438.83201470416</c:v>
                </c:pt>
                <c:pt idx="1671">
                  <c:v>2443.2725108113541</c:v>
                </c:pt>
                <c:pt idx="1672">
                  <c:v>2447.0030634147001</c:v>
                </c:pt>
                <c:pt idx="1673">
                  <c:v>2450.2888766255392</c:v>
                </c:pt>
                <c:pt idx="1674">
                  <c:v>2453.2960150400172</c:v>
                </c:pt>
                <c:pt idx="1675">
                  <c:v>2455.1661951436931</c:v>
                </c:pt>
                <c:pt idx="1676">
                  <c:v>2456.3274804481671</c:v>
                </c:pt>
                <c:pt idx="1677">
                  <c:v>2457.3691691116201</c:v>
                </c:pt>
                <c:pt idx="1678">
                  <c:v>2456.3928693983698</c:v>
                </c:pt>
                <c:pt idx="1679">
                  <c:v>2451.683476557846</c:v>
                </c:pt>
                <c:pt idx="1680">
                  <c:v>2446.9751028809901</c:v>
                </c:pt>
                <c:pt idx="1681">
                  <c:v>2442.2964769668879</c:v>
                </c:pt>
                <c:pt idx="1682">
                  <c:v>2438.1614788621928</c:v>
                </c:pt>
                <c:pt idx="1683">
                  <c:v>2434.764399565543</c:v>
                </c:pt>
                <c:pt idx="1684">
                  <c:v>2432.5249572628409</c:v>
                </c:pt>
                <c:pt idx="1685">
                  <c:v>2432.6769751249349</c:v>
                </c:pt>
                <c:pt idx="1686">
                  <c:v>2434.3263216631058</c:v>
                </c:pt>
                <c:pt idx="1687">
                  <c:v>2440.8377878873189</c:v>
                </c:pt>
                <c:pt idx="1688">
                  <c:v>2453.8249314434138</c:v>
                </c:pt>
                <c:pt idx="1689">
                  <c:v>2462.8350768045329</c:v>
                </c:pt>
                <c:pt idx="1690">
                  <c:v>2468.7243509938739</c:v>
                </c:pt>
                <c:pt idx="1691">
                  <c:v>2471.8522676884099</c:v>
                </c:pt>
                <c:pt idx="1692">
                  <c:v>2476.6494710798629</c:v>
                </c:pt>
                <c:pt idx="1693">
                  <c:v>2478.0032601539328</c:v>
                </c:pt>
                <c:pt idx="1694">
                  <c:v>2477.7566816279109</c:v>
                </c:pt>
                <c:pt idx="1695">
                  <c:v>2478.762847267818</c:v>
                </c:pt>
                <c:pt idx="1696">
                  <c:v>2482.5030597702912</c:v>
                </c:pt>
                <c:pt idx="1697">
                  <c:v>2486.6521193795252</c:v>
                </c:pt>
                <c:pt idx="1698">
                  <c:v>2487.8173927157482</c:v>
                </c:pt>
                <c:pt idx="1699">
                  <c:v>2489.1218335895401</c:v>
                </c:pt>
                <c:pt idx="1700">
                  <c:v>2489.8344505517089</c:v>
                </c:pt>
                <c:pt idx="1701">
                  <c:v>2488.737032837179</c:v>
                </c:pt>
                <c:pt idx="1702">
                  <c:v>2486.7047613986178</c:v>
                </c:pt>
                <c:pt idx="1703">
                  <c:v>2483.6023385663029</c:v>
                </c:pt>
                <c:pt idx="1704">
                  <c:v>2478.68155050208</c:v>
                </c:pt>
                <c:pt idx="1705">
                  <c:v>2475.8456315840472</c:v>
                </c:pt>
                <c:pt idx="1706">
                  <c:v>2470.079292166005</c:v>
                </c:pt>
                <c:pt idx="1707">
                  <c:v>2460.836245750716</c:v>
                </c:pt>
                <c:pt idx="1708">
                  <c:v>2455.8078842226728</c:v>
                </c:pt>
                <c:pt idx="1709">
                  <c:v>2457.3175167152199</c:v>
                </c:pt>
                <c:pt idx="1710">
                  <c:v>2456.1743843404502</c:v>
                </c:pt>
                <c:pt idx="1711">
                  <c:v>2453.02064883296</c:v>
                </c:pt>
                <c:pt idx="1712">
                  <c:v>2451.6022241035721</c:v>
                </c:pt>
                <c:pt idx="1713">
                  <c:v>2455.062107515032</c:v>
                </c:pt>
                <c:pt idx="1714">
                  <c:v>2457.782284889402</c:v>
                </c:pt>
                <c:pt idx="1715">
                  <c:v>2462.1794591554071</c:v>
                </c:pt>
                <c:pt idx="1716">
                  <c:v>2469.7744145240008</c:v>
                </c:pt>
                <c:pt idx="1717">
                  <c:v>2479.0731604493908</c:v>
                </c:pt>
                <c:pt idx="1718">
                  <c:v>2488.4166018713522</c:v>
                </c:pt>
                <c:pt idx="1719">
                  <c:v>2497.609989906116</c:v>
                </c:pt>
                <c:pt idx="1720">
                  <c:v>2506.451958491311</c:v>
                </c:pt>
                <c:pt idx="1721">
                  <c:v>2515.3038528444149</c:v>
                </c:pt>
                <c:pt idx="1722">
                  <c:v>2524.3480884917481</c:v>
                </c:pt>
                <c:pt idx="1723">
                  <c:v>2533.14255518766</c:v>
                </c:pt>
                <c:pt idx="1724">
                  <c:v>2538.4155012258511</c:v>
                </c:pt>
                <c:pt idx="1725">
                  <c:v>2538.7696384452051</c:v>
                </c:pt>
                <c:pt idx="1726">
                  <c:v>2538.239082517644</c:v>
                </c:pt>
                <c:pt idx="1727">
                  <c:v>2529.089296963341</c:v>
                </c:pt>
                <c:pt idx="1728">
                  <c:v>2506.760957099455</c:v>
                </c:pt>
                <c:pt idx="1729">
                  <c:v>2479.710536545887</c:v>
                </c:pt>
                <c:pt idx="1730">
                  <c:v>2439.9348236467958</c:v>
                </c:pt>
                <c:pt idx="1731">
                  <c:v>2402.7084821992939</c:v>
                </c:pt>
                <c:pt idx="1732">
                  <c:v>2363.3689122687169</c:v>
                </c:pt>
                <c:pt idx="1733">
                  <c:v>2319.8702240266039</c:v>
                </c:pt>
                <c:pt idx="1734">
                  <c:v>2270.5562026578832</c:v>
                </c:pt>
                <c:pt idx="1735">
                  <c:v>2213.387634594651</c:v>
                </c:pt>
                <c:pt idx="1736">
                  <c:v>2170.597826381254</c:v>
                </c:pt>
                <c:pt idx="1737">
                  <c:v>2132.1916183554231</c:v>
                </c:pt>
                <c:pt idx="1738">
                  <c:v>2090.7209328808499</c:v>
                </c:pt>
                <c:pt idx="1739">
                  <c:v>2035.4214223642091</c:v>
                </c:pt>
                <c:pt idx="1740">
                  <c:v>1992.4786066660231</c:v>
                </c:pt>
                <c:pt idx="1741">
                  <c:v>1957.4708368217341</c:v>
                </c:pt>
                <c:pt idx="1742">
                  <c:v>1922.9357225921999</c:v>
                </c:pt>
                <c:pt idx="1743">
                  <c:v>1891.826076537176</c:v>
                </c:pt>
                <c:pt idx="1744">
                  <c:v>1863.0605216920569</c:v>
                </c:pt>
                <c:pt idx="1745">
                  <c:v>1835.761144563905</c:v>
                </c:pt>
                <c:pt idx="1746">
                  <c:v>1814.243084128587</c:v>
                </c:pt>
                <c:pt idx="1747">
                  <c:v>1793.4991449673071</c:v>
                </c:pt>
                <c:pt idx="1748">
                  <c:v>1773.6777261726099</c:v>
                </c:pt>
                <c:pt idx="1749">
                  <c:v>1755.0505899524919</c:v>
                </c:pt>
                <c:pt idx="1750">
                  <c:v>1743.140229739246</c:v>
                </c:pt>
                <c:pt idx="1751">
                  <c:v>1735.3653698272849</c:v>
                </c:pt>
                <c:pt idx="1752">
                  <c:v>1727.5431705014089</c:v>
                </c:pt>
                <c:pt idx="1753">
                  <c:v>1717.450008651522</c:v>
                </c:pt>
                <c:pt idx="1754">
                  <c:v>1706.704271873027</c:v>
                </c:pt>
                <c:pt idx="1755">
                  <c:v>1697.5577062851</c:v>
                </c:pt>
                <c:pt idx="1756">
                  <c:v>1688.9215201381789</c:v>
                </c:pt>
                <c:pt idx="1757">
                  <c:v>1681.3560318930661</c:v>
                </c:pt>
                <c:pt idx="1758">
                  <c:v>1672.498805393808</c:v>
                </c:pt>
                <c:pt idx="1759">
                  <c:v>1661.1998252182441</c:v>
                </c:pt>
                <c:pt idx="1760">
                  <c:v>1648.8329830745611</c:v>
                </c:pt>
                <c:pt idx="1761">
                  <c:v>1638.8000700450671</c:v>
                </c:pt>
                <c:pt idx="1762">
                  <c:v>1628.679080595861</c:v>
                </c:pt>
                <c:pt idx="1763">
                  <c:v>1615.266192494777</c:v>
                </c:pt>
                <c:pt idx="1764">
                  <c:v>1603.6597646123039</c:v>
                </c:pt>
                <c:pt idx="1765">
                  <c:v>1592.310594318649</c:v>
                </c:pt>
                <c:pt idx="1766">
                  <c:v>1577.5760724957861</c:v>
                </c:pt>
                <c:pt idx="1767">
                  <c:v>1560.5961706340599</c:v>
                </c:pt>
                <c:pt idx="1768">
                  <c:v>1541.1068514906799</c:v>
                </c:pt>
                <c:pt idx="1769">
                  <c:v>1517.127820974219</c:v>
                </c:pt>
                <c:pt idx="1770">
                  <c:v>1483.8532940397199</c:v>
                </c:pt>
                <c:pt idx="1771">
                  <c:v>1420.9977631607489</c:v>
                </c:pt>
                <c:pt idx="1772">
                  <c:v>1350.5985748178721</c:v>
                </c:pt>
                <c:pt idx="1773">
                  <c:v>1291.714975856507</c:v>
                </c:pt>
                <c:pt idx="1774">
                  <c:v>1231.356964631138</c:v>
                </c:pt>
                <c:pt idx="1775">
                  <c:v>1394.8103201302999</c:v>
                </c:pt>
                <c:pt idx="1776">
                  <c:v>1334.314456152867</c:v>
                </c:pt>
                <c:pt idx="1777">
                  <c:v>1279.3561950684059</c:v>
                </c:pt>
                <c:pt idx="1778">
                  <c:v>1225.2218691652599</c:v>
                </c:pt>
                <c:pt idx="1779">
                  <c:v>1433.7967454831839</c:v>
                </c:pt>
                <c:pt idx="1780">
                  <c:v>1329.5445109609161</c:v>
                </c:pt>
                <c:pt idx="1781">
                  <c:v>1244.9854095159551</c:v>
                </c:pt>
                <c:pt idx="1782">
                  <c:v>1164.3909440287241</c:v>
                </c:pt>
                <c:pt idx="1783">
                  <c:v>1467.023714053739</c:v>
                </c:pt>
                <c:pt idx="1784">
                  <c:v>1315.066231093647</c:v>
                </c:pt>
                <c:pt idx="1785">
                  <c:v>1205.662413912944</c:v>
                </c:pt>
                <c:pt idx="1786">
                  <c:v>1113.418647293247</c:v>
                </c:pt>
                <c:pt idx="1787">
                  <c:v>1680.6696951719009</c:v>
                </c:pt>
                <c:pt idx="1788">
                  <c:v>1561.30374846462</c:v>
                </c:pt>
                <c:pt idx="1789">
                  <c:v>1439.2264088063309</c:v>
                </c:pt>
                <c:pt idx="1790">
                  <c:v>1307.9062518998669</c:v>
                </c:pt>
                <c:pt idx="1791">
                  <c:v>1156.941643111579</c:v>
                </c:pt>
                <c:pt idx="1792">
                  <c:v>982.83929035690062</c:v>
                </c:pt>
                <c:pt idx="1793">
                  <c:v>1580.693869179267</c:v>
                </c:pt>
                <c:pt idx="1794">
                  <c:v>1223.1122301602611</c:v>
                </c:pt>
                <c:pt idx="1795">
                  <c:v>802.7638344659199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2-44EF-9BAC-A0A0A71317AC}"/>
            </c:ext>
          </c:extLst>
        </c:ser>
        <c:ser>
          <c:idx val="1"/>
          <c:order val="1"/>
          <c:tx>
            <c:v>output.prediction.wltp_h.ts/engine_speeds_out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output.prediction.wltp_h.ts!$AK$3:$AK$1803</c:f>
              <c:numCache>
                <c:formatCode>General</c:formatCode>
                <c:ptCount val="1801"/>
                <c:pt idx="0">
                  <c:v>800.00000001651608</c:v>
                </c:pt>
                <c:pt idx="1">
                  <c:v>800.00000001651608</c:v>
                </c:pt>
                <c:pt idx="2">
                  <c:v>800.00000001651608</c:v>
                </c:pt>
                <c:pt idx="3">
                  <c:v>800.00000001651608</c:v>
                </c:pt>
                <c:pt idx="4">
                  <c:v>800.00000001651608</c:v>
                </c:pt>
                <c:pt idx="5">
                  <c:v>800.00000001651608</c:v>
                </c:pt>
                <c:pt idx="6">
                  <c:v>800.00000001651608</c:v>
                </c:pt>
                <c:pt idx="7">
                  <c:v>800.00000001651608</c:v>
                </c:pt>
                <c:pt idx="8">
                  <c:v>800.00000001651608</c:v>
                </c:pt>
                <c:pt idx="9">
                  <c:v>800.00000001651608</c:v>
                </c:pt>
                <c:pt idx="10">
                  <c:v>800.00000001651608</c:v>
                </c:pt>
                <c:pt idx="11">
                  <c:v>800.00000001651608</c:v>
                </c:pt>
                <c:pt idx="12">
                  <c:v>800.00000001651608</c:v>
                </c:pt>
                <c:pt idx="13">
                  <c:v>950.72789794116181</c:v>
                </c:pt>
                <c:pt idx="14">
                  <c:v>925.91987150239981</c:v>
                </c:pt>
                <c:pt idx="15">
                  <c:v>1179.121869761176</c:v>
                </c:pt>
                <c:pt idx="16">
                  <c:v>1560.2517359031899</c:v>
                </c:pt>
                <c:pt idx="17">
                  <c:v>2012.856771709007</c:v>
                </c:pt>
                <c:pt idx="18">
                  <c:v>1336.9909233120929</c:v>
                </c:pt>
                <c:pt idx="19">
                  <c:v>1601.8909641799009</c:v>
                </c:pt>
                <c:pt idx="20">
                  <c:v>1694.324749864234</c:v>
                </c:pt>
                <c:pt idx="21">
                  <c:v>1731.291835315817</c:v>
                </c:pt>
                <c:pt idx="22">
                  <c:v>1091.147101072092</c:v>
                </c:pt>
                <c:pt idx="23">
                  <c:v>1110.425318405521</c:v>
                </c:pt>
                <c:pt idx="24">
                  <c:v>1121.9922488055779</c:v>
                </c:pt>
                <c:pt idx="25">
                  <c:v>1187.559942369734</c:v>
                </c:pt>
                <c:pt idx="26">
                  <c:v>1229.9720205032779</c:v>
                </c:pt>
                <c:pt idx="27">
                  <c:v>1314.7665653396989</c:v>
                </c:pt>
                <c:pt idx="28">
                  <c:v>1411.157652006845</c:v>
                </c:pt>
                <c:pt idx="29">
                  <c:v>1507.548738673991</c:v>
                </c:pt>
                <c:pt idx="30">
                  <c:v>1592.361076978696</c:v>
                </c:pt>
                <c:pt idx="31">
                  <c:v>1638.64847334148</c:v>
                </c:pt>
                <c:pt idx="32">
                  <c:v>1669.493621074967</c:v>
                </c:pt>
                <c:pt idx="33">
                  <c:v>1692.6274818750819</c:v>
                </c:pt>
                <c:pt idx="34">
                  <c:v>1261.7863041664091</c:v>
                </c:pt>
                <c:pt idx="35">
                  <c:v>1264.6281652118289</c:v>
                </c:pt>
                <c:pt idx="36">
                  <c:v>1256.102582075569</c:v>
                </c:pt>
                <c:pt idx="37">
                  <c:v>1213.4746663942719</c:v>
                </c:pt>
                <c:pt idx="38">
                  <c:v>1538.401743207648</c:v>
                </c:pt>
                <c:pt idx="39">
                  <c:v>1426.5880826737589</c:v>
                </c:pt>
                <c:pt idx="40">
                  <c:v>1334.052639473299</c:v>
                </c:pt>
                <c:pt idx="41">
                  <c:v>1245.372839739525</c:v>
                </c:pt>
                <c:pt idx="42">
                  <c:v>1118.136605338892</c:v>
                </c:pt>
                <c:pt idx="43">
                  <c:v>1546.4564080579</c:v>
                </c:pt>
                <c:pt idx="44">
                  <c:v>1367.782161708581</c:v>
                </c:pt>
                <c:pt idx="45">
                  <c:v>1287.6868098968171</c:v>
                </c:pt>
                <c:pt idx="46">
                  <c:v>1256.8809053538309</c:v>
                </c:pt>
                <c:pt idx="47">
                  <c:v>1201.430277176456</c:v>
                </c:pt>
                <c:pt idx="48">
                  <c:v>1133.6572871818871</c:v>
                </c:pt>
                <c:pt idx="49">
                  <c:v>1096.6902017303039</c:v>
                </c:pt>
                <c:pt idx="50">
                  <c:v>1096.6902017303039</c:v>
                </c:pt>
                <c:pt idx="51">
                  <c:v>1072.0454780959151</c:v>
                </c:pt>
                <c:pt idx="52">
                  <c:v>967.30540264976219</c:v>
                </c:pt>
                <c:pt idx="53">
                  <c:v>1560.2503895188679</c:v>
                </c:pt>
                <c:pt idx="54">
                  <c:v>1441.1473063494891</c:v>
                </c:pt>
                <c:pt idx="55">
                  <c:v>1429.2369980325509</c:v>
                </c:pt>
                <c:pt idx="56">
                  <c:v>1429.2369980325509</c:v>
                </c:pt>
                <c:pt idx="57">
                  <c:v>1429.2369980325509</c:v>
                </c:pt>
                <c:pt idx="58">
                  <c:v>1464.967922983365</c:v>
                </c:pt>
                <c:pt idx="59">
                  <c:v>1500.7206025646749</c:v>
                </c:pt>
                <c:pt idx="60">
                  <c:v>1750.8370772203721</c:v>
                </c:pt>
                <c:pt idx="61">
                  <c:v>1822.2771724915031</c:v>
                </c:pt>
                <c:pt idx="62">
                  <c:v>1893.73902239313</c:v>
                </c:pt>
                <c:pt idx="63">
                  <c:v>1929.469947343943</c:v>
                </c:pt>
                <c:pt idx="64">
                  <c:v>2036.6627221963849</c:v>
                </c:pt>
                <c:pt idx="65">
                  <c:v>2120.0348804149498</c:v>
                </c:pt>
                <c:pt idx="66">
                  <c:v>1115.1737444560961</c:v>
                </c:pt>
                <c:pt idx="67">
                  <c:v>1133.6572871818871</c:v>
                </c:pt>
                <c:pt idx="68">
                  <c:v>1250.711867645063</c:v>
                </c:pt>
                <c:pt idx="69">
                  <c:v>1429.3953171788751</c:v>
                </c:pt>
                <c:pt idx="70">
                  <c:v>1632.7142871625831</c:v>
                </c:pt>
                <c:pt idx="71">
                  <c:v>1148.983099456701</c:v>
                </c:pt>
                <c:pt idx="72">
                  <c:v>1253.846778735164</c:v>
                </c:pt>
                <c:pt idx="73">
                  <c:v>1326.363107170424</c:v>
                </c:pt>
                <c:pt idx="74">
                  <c:v>1368.753430673471</c:v>
                </c:pt>
                <c:pt idx="75">
                  <c:v>1403.454221873644</c:v>
                </c:pt>
                <c:pt idx="76">
                  <c:v>1442.032918996299</c:v>
                </c:pt>
                <c:pt idx="77">
                  <c:v>1484.422734674047</c:v>
                </c:pt>
                <c:pt idx="78">
                  <c:v>1515.2678824075331</c:v>
                </c:pt>
                <c:pt idx="79">
                  <c:v>1522.9791693409049</c:v>
                </c:pt>
                <c:pt idx="80">
                  <c:v>1503.700952007476</c:v>
                </c:pt>
                <c:pt idx="81">
                  <c:v>1484.422734674047</c:v>
                </c:pt>
                <c:pt idx="82">
                  <c:v>1438.1550130738169</c:v>
                </c:pt>
                <c:pt idx="83">
                  <c:v>1426.5880826737589</c:v>
                </c:pt>
                <c:pt idx="84">
                  <c:v>1415.021152273702</c:v>
                </c:pt>
                <c:pt idx="85">
                  <c:v>1384.176004540215</c:v>
                </c:pt>
                <c:pt idx="86">
                  <c:v>1361.0421437401001</c:v>
                </c:pt>
                <c:pt idx="87">
                  <c:v>1334.052639473299</c:v>
                </c:pt>
                <c:pt idx="88">
                  <c:v>1318.6300656065559</c:v>
                </c:pt>
                <c:pt idx="89">
                  <c:v>1229.9502658727811</c:v>
                </c:pt>
                <c:pt idx="90">
                  <c:v>1682.0023880470389</c:v>
                </c:pt>
                <c:pt idx="91">
                  <c:v>1355.4597998913871</c:v>
                </c:pt>
                <c:pt idx="92">
                  <c:v>1047.400754461526</c:v>
                </c:pt>
                <c:pt idx="93">
                  <c:v>874.88768902080415</c:v>
                </c:pt>
                <c:pt idx="94">
                  <c:v>1429.2369980325509</c:v>
                </c:pt>
                <c:pt idx="95">
                  <c:v>1083.8380568413511</c:v>
                </c:pt>
                <c:pt idx="96">
                  <c:v>800.00000001651608</c:v>
                </c:pt>
                <c:pt idx="97">
                  <c:v>800.00000001651608</c:v>
                </c:pt>
                <c:pt idx="98">
                  <c:v>800.00000001651608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950.86523279205608</c:v>
                </c:pt>
                <c:pt idx="140">
                  <c:v>871.97154599488977</c:v>
                </c:pt>
                <c:pt idx="141">
                  <c:v>1393.520739228235</c:v>
                </c:pt>
                <c:pt idx="142">
                  <c:v>1953.2919103621409</c:v>
                </c:pt>
                <c:pt idx="143">
                  <c:v>1164.4849463553701</c:v>
                </c:pt>
                <c:pt idx="144">
                  <c:v>1226.075000810845</c:v>
                </c:pt>
                <c:pt idx="145">
                  <c:v>1281.547383618717</c:v>
                </c:pt>
                <c:pt idx="146">
                  <c:v>1404.7413903599929</c:v>
                </c:pt>
                <c:pt idx="147">
                  <c:v>1564.9320939835211</c:v>
                </c:pt>
                <c:pt idx="148">
                  <c:v>1067.993565509423</c:v>
                </c:pt>
                <c:pt idx="149">
                  <c:v>1125.8478922722641</c:v>
                </c:pt>
                <c:pt idx="150">
                  <c:v>1148.981753072379</c:v>
                </c:pt>
                <c:pt idx="151">
                  <c:v>1133.5591792056359</c:v>
                </c:pt>
                <c:pt idx="152">
                  <c:v>1048.735022938547</c:v>
                </c:pt>
                <c:pt idx="153">
                  <c:v>1392.4268853429701</c:v>
                </c:pt>
                <c:pt idx="154">
                  <c:v>1065.884297187318</c:v>
                </c:pt>
                <c:pt idx="155">
                  <c:v>1584.0710061527441</c:v>
                </c:pt>
                <c:pt idx="156">
                  <c:v>1429.2369980325509</c:v>
                </c:pt>
                <c:pt idx="157">
                  <c:v>1500.698847934178</c:v>
                </c:pt>
                <c:pt idx="158">
                  <c:v>1679.3456158880761</c:v>
                </c:pt>
                <c:pt idx="159">
                  <c:v>2048.574376897644</c:v>
                </c:pt>
                <c:pt idx="160">
                  <c:v>1238.3987090123619</c:v>
                </c:pt>
                <c:pt idx="161">
                  <c:v>1441.708475811577</c:v>
                </c:pt>
                <c:pt idx="162">
                  <c:v>1571.0814569297349</c:v>
                </c:pt>
                <c:pt idx="163">
                  <c:v>1700.466256010277</c:v>
                </c:pt>
                <c:pt idx="164">
                  <c:v>1137.395147909768</c:v>
                </c:pt>
                <c:pt idx="165">
                  <c:v>1199.126872769792</c:v>
                </c:pt>
                <c:pt idx="166">
                  <c:v>1237.6615528061529</c:v>
                </c:pt>
                <c:pt idx="167">
                  <c:v>1280.0953855701939</c:v>
                </c:pt>
                <c:pt idx="168">
                  <c:v>1357.16682551086</c:v>
                </c:pt>
                <c:pt idx="169">
                  <c:v>1434.3211242376281</c:v>
                </c:pt>
                <c:pt idx="170">
                  <c:v>1465.144517340618</c:v>
                </c:pt>
                <c:pt idx="171">
                  <c:v>1442.0106565405019</c:v>
                </c:pt>
                <c:pt idx="172">
                  <c:v>1353.330856806728</c:v>
                </c:pt>
                <c:pt idx="173">
                  <c:v>1195.249474672609</c:v>
                </c:pt>
                <c:pt idx="174">
                  <c:v>1669.680026229845</c:v>
                </c:pt>
                <c:pt idx="175">
                  <c:v>1558.7787698750949</c:v>
                </c:pt>
                <c:pt idx="176">
                  <c:v>1546.4564080579</c:v>
                </c:pt>
                <c:pt idx="177">
                  <c:v>1595.767609957175</c:v>
                </c:pt>
                <c:pt idx="178">
                  <c:v>1712.7886178274721</c:v>
                </c:pt>
                <c:pt idx="179">
                  <c:v>1125.8478922722641</c:v>
                </c:pt>
                <c:pt idx="180">
                  <c:v>1141.270466139008</c:v>
                </c:pt>
                <c:pt idx="181">
                  <c:v>1137.4148226723221</c:v>
                </c:pt>
                <c:pt idx="182">
                  <c:v>1125.8478922722641</c:v>
                </c:pt>
                <c:pt idx="183">
                  <c:v>1091.147101072092</c:v>
                </c:pt>
                <c:pt idx="184">
                  <c:v>1608.068217143873</c:v>
                </c:pt>
                <c:pt idx="185">
                  <c:v>1454.0386944289421</c:v>
                </c:pt>
                <c:pt idx="186">
                  <c:v>1293.8479908054151</c:v>
                </c:pt>
                <c:pt idx="187">
                  <c:v>1164.463191724873</c:v>
                </c:pt>
                <c:pt idx="188">
                  <c:v>1053.561935370124</c:v>
                </c:pt>
                <c:pt idx="189">
                  <c:v>967.30540264976219</c:v>
                </c:pt>
                <c:pt idx="190">
                  <c:v>893.37123174659575</c:v>
                </c:pt>
                <c:pt idx="191">
                  <c:v>1631.712239420496</c:v>
                </c:pt>
                <c:pt idx="192">
                  <c:v>1536.429772884992</c:v>
                </c:pt>
                <c:pt idx="193">
                  <c:v>1488.788539617241</c:v>
                </c:pt>
                <c:pt idx="194">
                  <c:v>1453.0576146664271</c:v>
                </c:pt>
                <c:pt idx="195">
                  <c:v>1429.2369980325509</c:v>
                </c:pt>
                <c:pt idx="196">
                  <c:v>1429.2369980325509</c:v>
                </c:pt>
                <c:pt idx="197">
                  <c:v>1429.2369980325509</c:v>
                </c:pt>
                <c:pt idx="198">
                  <c:v>1429.2369980325509</c:v>
                </c:pt>
                <c:pt idx="199">
                  <c:v>1488.788539617241</c:v>
                </c:pt>
                <c:pt idx="200">
                  <c:v>1548.3400812019299</c:v>
                </c:pt>
                <c:pt idx="201">
                  <c:v>1667.4431643713101</c:v>
                </c:pt>
                <c:pt idx="202">
                  <c:v>1786.5685099964851</c:v>
                </c:pt>
                <c:pt idx="203">
                  <c:v>1965.1811975322039</c:v>
                </c:pt>
                <c:pt idx="204">
                  <c:v>1170.616515833299</c:v>
                </c:pt>
                <c:pt idx="205">
                  <c:v>1306.1506778600551</c:v>
                </c:pt>
                <c:pt idx="206">
                  <c:v>1466.344984190762</c:v>
                </c:pt>
                <c:pt idx="207">
                  <c:v>1657.3590107969719</c:v>
                </c:pt>
                <c:pt idx="208">
                  <c:v>1141.262609338836</c:v>
                </c:pt>
                <c:pt idx="209">
                  <c:v>1233.7980525392959</c:v>
                </c:pt>
                <c:pt idx="210">
                  <c:v>1357.1704282180399</c:v>
                </c:pt>
                <c:pt idx="211">
                  <c:v>1445.8466252446351</c:v>
                </c:pt>
                <c:pt idx="212">
                  <c:v>1511.433993571344</c:v>
                </c:pt>
                <c:pt idx="213">
                  <c:v>1561.55786646356</c:v>
                </c:pt>
                <c:pt idx="214">
                  <c:v>1603.969436771805</c:v>
                </c:pt>
                <c:pt idx="215">
                  <c:v>1661.762659379041</c:v>
                </c:pt>
                <c:pt idx="216">
                  <c:v>1735.0198852460719</c:v>
                </c:pt>
                <c:pt idx="217">
                  <c:v>1338.496877630191</c:v>
                </c:pt>
                <c:pt idx="218">
                  <c:v>1392.511912255721</c:v>
                </c:pt>
                <c:pt idx="219">
                  <c:v>1437.981688982439</c:v>
                </c:pt>
                <c:pt idx="220">
                  <c:v>1472.084021527477</c:v>
                </c:pt>
                <c:pt idx="221">
                  <c:v>1497.6607709362561</c:v>
                </c:pt>
                <c:pt idx="222">
                  <c:v>1509.0282151179349</c:v>
                </c:pt>
                <c:pt idx="223">
                  <c:v>1520.395659299614</c:v>
                </c:pt>
                <c:pt idx="224">
                  <c:v>1528.9212424358741</c:v>
                </c:pt>
                <c:pt idx="225">
                  <c:v>1540.2886866175529</c:v>
                </c:pt>
                <c:pt idx="226">
                  <c:v>1557.3398528900721</c:v>
                </c:pt>
                <c:pt idx="227">
                  <c:v>1571.5491581171709</c:v>
                </c:pt>
                <c:pt idx="228">
                  <c:v>1585.7584633442709</c:v>
                </c:pt>
                <c:pt idx="229">
                  <c:v>1597.12590752595</c:v>
                </c:pt>
                <c:pt idx="230">
                  <c:v>1605.651490662209</c:v>
                </c:pt>
                <c:pt idx="231">
                  <c:v>1605.651490662209</c:v>
                </c:pt>
                <c:pt idx="232">
                  <c:v>1597.12590752595</c:v>
                </c:pt>
                <c:pt idx="233">
                  <c:v>1560.1817139354921</c:v>
                </c:pt>
                <c:pt idx="234">
                  <c:v>1503.344493027095</c:v>
                </c:pt>
                <c:pt idx="235">
                  <c:v>1449.349133164118</c:v>
                </c:pt>
                <c:pt idx="236">
                  <c:v>1415.24680061908</c:v>
                </c:pt>
                <c:pt idx="237">
                  <c:v>1398.1956343465611</c:v>
                </c:pt>
                <c:pt idx="238">
                  <c:v>1375.4607459832021</c:v>
                </c:pt>
                <c:pt idx="239">
                  <c:v>1332.832830301905</c:v>
                </c:pt>
                <c:pt idx="240">
                  <c:v>1258.944443120989</c:v>
                </c:pt>
                <c:pt idx="241">
                  <c:v>1600.092038674622</c:v>
                </c:pt>
                <c:pt idx="242">
                  <c:v>1522.9791693409049</c:v>
                </c:pt>
                <c:pt idx="243">
                  <c:v>1426.5880826737589</c:v>
                </c:pt>
                <c:pt idx="244">
                  <c:v>1334.052639473299</c:v>
                </c:pt>
                <c:pt idx="245">
                  <c:v>1245.372839739525</c:v>
                </c:pt>
                <c:pt idx="246">
                  <c:v>1118.136605338892</c:v>
                </c:pt>
                <c:pt idx="247">
                  <c:v>1546.4564080579</c:v>
                </c:pt>
                <c:pt idx="248">
                  <c:v>1367.782161708581</c:v>
                </c:pt>
                <c:pt idx="249">
                  <c:v>1287.6868098968171</c:v>
                </c:pt>
                <c:pt idx="250">
                  <c:v>1256.8809053538309</c:v>
                </c:pt>
                <c:pt idx="251">
                  <c:v>1201.430277176456</c:v>
                </c:pt>
                <c:pt idx="252">
                  <c:v>1133.6572871818871</c:v>
                </c:pt>
                <c:pt idx="253">
                  <c:v>1096.6902017303039</c:v>
                </c:pt>
                <c:pt idx="254">
                  <c:v>1096.6902017303039</c:v>
                </c:pt>
                <c:pt idx="255">
                  <c:v>1072.0454780959151</c:v>
                </c:pt>
                <c:pt idx="256">
                  <c:v>967.30540264976219</c:v>
                </c:pt>
                <c:pt idx="257">
                  <c:v>893.37123174659575</c:v>
                </c:pt>
                <c:pt idx="258">
                  <c:v>948.80218516141701</c:v>
                </c:pt>
                <c:pt idx="259">
                  <c:v>1102.8435258387301</c:v>
                </c:pt>
                <c:pt idx="260">
                  <c:v>1269.1954103708549</c:v>
                </c:pt>
                <c:pt idx="261">
                  <c:v>1429.386113994382</c:v>
                </c:pt>
                <c:pt idx="262">
                  <c:v>1583.415636709313</c:v>
                </c:pt>
                <c:pt idx="263">
                  <c:v>1106.5710213231571</c:v>
                </c:pt>
                <c:pt idx="264">
                  <c:v>1253.085473057218</c:v>
                </c:pt>
                <c:pt idx="265">
                  <c:v>1391.888637857908</c:v>
                </c:pt>
                <c:pt idx="266">
                  <c:v>1503.6812772449221</c:v>
                </c:pt>
                <c:pt idx="267">
                  <c:v>1573.082859645267</c:v>
                </c:pt>
                <c:pt idx="268">
                  <c:v>1654.05137244567</c:v>
                </c:pt>
                <c:pt idx="269">
                  <c:v>1711.927453839008</c:v>
                </c:pt>
                <c:pt idx="270">
                  <c:v>1304.4142198477059</c:v>
                </c:pt>
                <c:pt idx="271">
                  <c:v>1307.256080893126</c:v>
                </c:pt>
                <c:pt idx="272">
                  <c:v>1295.8886367114469</c:v>
                </c:pt>
                <c:pt idx="273">
                  <c:v>1287.363053575187</c:v>
                </c:pt>
                <c:pt idx="274">
                  <c:v>1241.8932768484699</c:v>
                </c:pt>
                <c:pt idx="275">
                  <c:v>1573.1025344078209</c:v>
                </c:pt>
                <c:pt idx="276">
                  <c:v>1465.144517340618</c:v>
                </c:pt>
                <c:pt idx="277">
                  <c:v>1326.341352539928</c:v>
                </c:pt>
                <c:pt idx="278">
                  <c:v>1191.3938312059231</c:v>
                </c:pt>
                <c:pt idx="279">
                  <c:v>1571.1011316922891</c:v>
                </c:pt>
                <c:pt idx="280">
                  <c:v>1318.492714439803</c:v>
                </c:pt>
                <c:pt idx="281">
                  <c:v>1244.558543536637</c:v>
                </c:pt>
                <c:pt idx="282">
                  <c:v>1410.9117744530829</c:v>
                </c:pt>
                <c:pt idx="283">
                  <c:v>1638.8754680711811</c:v>
                </c:pt>
                <c:pt idx="284">
                  <c:v>1164.405673323444</c:v>
                </c:pt>
                <c:pt idx="285">
                  <c:v>1314.775768524192</c:v>
                </c:pt>
                <c:pt idx="286">
                  <c:v>1442.0120029248239</c:v>
                </c:pt>
                <c:pt idx="287">
                  <c:v>1569.248237325457</c:v>
                </c:pt>
                <c:pt idx="288">
                  <c:v>1696.4844717260901</c:v>
                </c:pt>
                <c:pt idx="289">
                  <c:v>1344.1924176834129</c:v>
                </c:pt>
                <c:pt idx="290">
                  <c:v>1398.1956343465611</c:v>
                </c:pt>
                <c:pt idx="291">
                  <c:v>1415.24680061908</c:v>
                </c:pt>
                <c:pt idx="292">
                  <c:v>1398.1956343465611</c:v>
                </c:pt>
                <c:pt idx="293">
                  <c:v>1366.9351628469431</c:v>
                </c:pt>
                <c:pt idx="294">
                  <c:v>1344.2002744835841</c:v>
                </c:pt>
                <c:pt idx="295">
                  <c:v>1329.990969256485</c:v>
                </c:pt>
                <c:pt idx="296">
                  <c:v>1327.1491082110649</c:v>
                </c:pt>
                <c:pt idx="297">
                  <c:v>1329.990969256485</c:v>
                </c:pt>
                <c:pt idx="298">
                  <c:v>1338.5165523927451</c:v>
                </c:pt>
                <c:pt idx="299">
                  <c:v>1344.2002744835841</c:v>
                </c:pt>
                <c:pt idx="300">
                  <c:v>1344.2002744835841</c:v>
                </c:pt>
                <c:pt idx="301">
                  <c:v>1338.5165523927451</c:v>
                </c:pt>
                <c:pt idx="302">
                  <c:v>1324.3072471656451</c:v>
                </c:pt>
                <c:pt idx="303">
                  <c:v>1301.572358802287</c:v>
                </c:pt>
                <c:pt idx="304">
                  <c:v>1273.1537483480879</c:v>
                </c:pt>
                <c:pt idx="305">
                  <c:v>1230.5258326667911</c:v>
                </c:pt>
                <c:pt idx="306">
                  <c:v>1187.8979169854931</c:v>
                </c:pt>
                <c:pt idx="307">
                  <c:v>1159.4793065312949</c:v>
                </c:pt>
                <c:pt idx="308">
                  <c:v>1145.2700013041949</c:v>
                </c:pt>
                <c:pt idx="309">
                  <c:v>1139.586279213356</c:v>
                </c:pt>
                <c:pt idx="310">
                  <c:v>1128.218835031676</c:v>
                </c:pt>
                <c:pt idx="311">
                  <c:v>1511.4122389408481</c:v>
                </c:pt>
                <c:pt idx="312">
                  <c:v>1484.422734674047</c:v>
                </c:pt>
                <c:pt idx="313">
                  <c:v>1442.0106565405019</c:v>
                </c:pt>
                <c:pt idx="314">
                  <c:v>1388.0316480069009</c:v>
                </c:pt>
                <c:pt idx="315">
                  <c:v>1326.341352539928</c:v>
                </c:pt>
                <c:pt idx="316">
                  <c:v>1272.3623440063261</c:v>
                </c:pt>
                <c:pt idx="317">
                  <c:v>1222.2389789394099</c:v>
                </c:pt>
                <c:pt idx="318">
                  <c:v>1156.6930400057511</c:v>
                </c:pt>
                <c:pt idx="319">
                  <c:v>1725.1306544072199</c:v>
                </c:pt>
                <c:pt idx="320">
                  <c:v>1608.068217143873</c:v>
                </c:pt>
                <c:pt idx="321">
                  <c:v>1577.2623126008859</c:v>
                </c:pt>
                <c:pt idx="322">
                  <c:v>1534.1340462407061</c:v>
                </c:pt>
                <c:pt idx="323">
                  <c:v>1534.1340462407061</c:v>
                </c:pt>
                <c:pt idx="324">
                  <c:v>1497.1669607891231</c:v>
                </c:pt>
                <c:pt idx="325">
                  <c:v>1472.5222371547341</c:v>
                </c:pt>
                <c:pt idx="326">
                  <c:v>1472.5222371547341</c:v>
                </c:pt>
                <c:pt idx="327">
                  <c:v>1454.0386944289421</c:v>
                </c:pt>
                <c:pt idx="328">
                  <c:v>1435.5551517031511</c:v>
                </c:pt>
                <c:pt idx="329">
                  <c:v>1263.0420862624289</c:v>
                </c:pt>
                <c:pt idx="330">
                  <c:v>1078.2066590045119</c:v>
                </c:pt>
                <c:pt idx="331">
                  <c:v>1041.239573552929</c:v>
                </c:pt>
                <c:pt idx="332">
                  <c:v>1028.917211735735</c:v>
                </c:pt>
                <c:pt idx="333">
                  <c:v>979.62776446695693</c:v>
                </c:pt>
                <c:pt idx="334">
                  <c:v>961.14422174116521</c:v>
                </c:pt>
                <c:pt idx="335">
                  <c:v>924.17713628958188</c:v>
                </c:pt>
                <c:pt idx="336">
                  <c:v>893.37123174659575</c:v>
                </c:pt>
                <c:pt idx="337">
                  <c:v>881.04886992940135</c:v>
                </c:pt>
                <c:pt idx="338">
                  <c:v>893.37123174659575</c:v>
                </c:pt>
                <c:pt idx="339">
                  <c:v>948.84361455446754</c:v>
                </c:pt>
                <c:pt idx="340">
                  <c:v>1096.691548114625</c:v>
                </c:pt>
                <c:pt idx="341">
                  <c:v>1300.0105180983339</c:v>
                </c:pt>
                <c:pt idx="342">
                  <c:v>1484.824924209375</c:v>
                </c:pt>
                <c:pt idx="343">
                  <c:v>1540.2952271493029</c:v>
                </c:pt>
                <c:pt idx="344">
                  <c:v>1558.7787698750949</c:v>
                </c:pt>
                <c:pt idx="345">
                  <c:v>1571.1011316922891</c:v>
                </c:pt>
                <c:pt idx="346">
                  <c:v>1626.551759869664</c:v>
                </c:pt>
                <c:pt idx="347">
                  <c:v>1638.8741216868591</c:v>
                </c:pt>
                <c:pt idx="348">
                  <c:v>1669.680026229845</c:v>
                </c:pt>
                <c:pt idx="349">
                  <c:v>1706.647111681428</c:v>
                </c:pt>
                <c:pt idx="350">
                  <c:v>1731.291835315817</c:v>
                </c:pt>
                <c:pt idx="351">
                  <c:v>1737.4530162244139</c:v>
                </c:pt>
                <c:pt idx="352">
                  <c:v>1731.291835315817</c:v>
                </c:pt>
                <c:pt idx="353">
                  <c:v>1725.1306544072199</c:v>
                </c:pt>
                <c:pt idx="354">
                  <c:v>1718.9694734986219</c:v>
                </c:pt>
                <c:pt idx="355">
                  <c:v>1718.9694734986219</c:v>
                </c:pt>
                <c:pt idx="356">
                  <c:v>1731.291835315817</c:v>
                </c:pt>
                <c:pt idx="357">
                  <c:v>1737.4530162244139</c:v>
                </c:pt>
                <c:pt idx="358">
                  <c:v>1725.1306544072199</c:v>
                </c:pt>
                <c:pt idx="359">
                  <c:v>1657.3576644126499</c:v>
                </c:pt>
                <c:pt idx="360">
                  <c:v>1540.2952271493029</c:v>
                </c:pt>
                <c:pt idx="361">
                  <c:v>1429.3939707945531</c:v>
                </c:pt>
                <c:pt idx="362">
                  <c:v>1349.29861898279</c:v>
                </c:pt>
                <c:pt idx="363">
                  <c:v>1300.0091717140119</c:v>
                </c:pt>
                <c:pt idx="364">
                  <c:v>1275.3644480796229</c:v>
                </c:pt>
                <c:pt idx="365">
                  <c:v>1275.3644480796229</c:v>
                </c:pt>
                <c:pt idx="366">
                  <c:v>1281.52562898822</c:v>
                </c:pt>
                <c:pt idx="367">
                  <c:v>1306.170352622609</c:v>
                </c:pt>
                <c:pt idx="368">
                  <c:v>1361.642735430481</c:v>
                </c:pt>
                <c:pt idx="369">
                  <c:v>1447.8992681508421</c:v>
                </c:pt>
                <c:pt idx="370">
                  <c:v>1497.1669607891231</c:v>
                </c:pt>
                <c:pt idx="371">
                  <c:v>1509.489322606317</c:v>
                </c:pt>
                <c:pt idx="372">
                  <c:v>1466.361056246137</c:v>
                </c:pt>
                <c:pt idx="373">
                  <c:v>1312.3315335312061</c:v>
                </c:pt>
                <c:pt idx="374">
                  <c:v>1090.5290208217059</c:v>
                </c:pt>
                <c:pt idx="375">
                  <c:v>887.21005083799866</c:v>
                </c:pt>
                <c:pt idx="376">
                  <c:v>1417.3266897156129</c:v>
                </c:pt>
                <c:pt idx="377">
                  <c:v>1214.8514483276681</c:v>
                </c:pt>
                <c:pt idx="378">
                  <c:v>1060.0174402074749</c:v>
                </c:pt>
                <c:pt idx="379">
                  <c:v>952.82466535503397</c:v>
                </c:pt>
                <c:pt idx="380">
                  <c:v>857.54219881953054</c:v>
                </c:pt>
                <c:pt idx="381">
                  <c:v>800.00000001651608</c:v>
                </c:pt>
                <c:pt idx="382">
                  <c:v>800.00000001651608</c:v>
                </c:pt>
                <c:pt idx="383">
                  <c:v>800.00000001651608</c:v>
                </c:pt>
                <c:pt idx="384">
                  <c:v>800.00000001651608</c:v>
                </c:pt>
                <c:pt idx="385">
                  <c:v>800.00000001651608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950.06860917690994</c:v>
                </c:pt>
                <c:pt idx="394">
                  <c:v>940.8883528513802</c:v>
                </c:pt>
                <c:pt idx="395">
                  <c:v>988.55693669016955</c:v>
                </c:pt>
                <c:pt idx="396">
                  <c:v>1464.9825891298631</c:v>
                </c:pt>
                <c:pt idx="397">
                  <c:v>1022.7706969736359</c:v>
                </c:pt>
                <c:pt idx="398">
                  <c:v>1287.701476043316</c:v>
                </c:pt>
                <c:pt idx="399">
                  <c:v>1490.997923080354</c:v>
                </c:pt>
                <c:pt idx="400">
                  <c:v>1577.2623126008859</c:v>
                </c:pt>
                <c:pt idx="401">
                  <c:v>1577.2623126008859</c:v>
                </c:pt>
                <c:pt idx="402">
                  <c:v>1534.1340462407061</c:v>
                </c:pt>
                <c:pt idx="403">
                  <c:v>1435.5551517031511</c:v>
                </c:pt>
                <c:pt idx="404">
                  <c:v>1330.8150762569981</c:v>
                </c:pt>
                <c:pt idx="405">
                  <c:v>1244.558543536637</c:v>
                </c:pt>
                <c:pt idx="406">
                  <c:v>1152.1408299076791</c:v>
                </c:pt>
                <c:pt idx="407">
                  <c:v>1047.400754461526</c:v>
                </c:pt>
                <c:pt idx="408">
                  <c:v>942.6606790153736</c:v>
                </c:pt>
                <c:pt idx="409">
                  <c:v>874.88768902080415</c:v>
                </c:pt>
                <c:pt idx="410">
                  <c:v>856.40414629501265</c:v>
                </c:pt>
                <c:pt idx="411">
                  <c:v>862.56532720360985</c:v>
                </c:pt>
                <c:pt idx="412">
                  <c:v>874.88768902080415</c:v>
                </c:pt>
                <c:pt idx="413">
                  <c:v>893.37123174659575</c:v>
                </c:pt>
                <c:pt idx="414">
                  <c:v>918.01595538098468</c:v>
                </c:pt>
                <c:pt idx="415">
                  <c:v>979.64951909745366</c:v>
                </c:pt>
                <c:pt idx="416">
                  <c:v>1072.0672327264119</c:v>
                </c:pt>
                <c:pt idx="417">
                  <c:v>1152.1408299076791</c:v>
                </c:pt>
                <c:pt idx="418">
                  <c:v>1176.785553542067</c:v>
                </c:pt>
                <c:pt idx="419">
                  <c:v>1158.3020108162759</c:v>
                </c:pt>
                <c:pt idx="420">
                  <c:v>1084.367839913109</c:v>
                </c:pt>
                <c:pt idx="421">
                  <c:v>1022.756030827137</c:v>
                </c:pt>
                <c:pt idx="422">
                  <c:v>998.11130719274831</c:v>
                </c:pt>
                <c:pt idx="423">
                  <c:v>1010.4336690099429</c:v>
                </c:pt>
                <c:pt idx="424">
                  <c:v>1059.744870909218</c:v>
                </c:pt>
                <c:pt idx="425">
                  <c:v>1176.7776967418961</c:v>
                </c:pt>
                <c:pt idx="426">
                  <c:v>1392.4415514894681</c:v>
                </c:pt>
                <c:pt idx="427">
                  <c:v>1688.178235102135</c:v>
                </c:pt>
                <c:pt idx="428">
                  <c:v>1218.384681857046</c:v>
                </c:pt>
                <c:pt idx="429">
                  <c:v>1287.7849178730689</c:v>
                </c:pt>
                <c:pt idx="430">
                  <c:v>1291.6405613397551</c:v>
                </c:pt>
                <c:pt idx="431">
                  <c:v>1264.651057072954</c:v>
                </c:pt>
                <c:pt idx="432">
                  <c:v>1229.9502658727811</c:v>
                </c:pt>
                <c:pt idx="433">
                  <c:v>1206.8164050726671</c:v>
                </c:pt>
                <c:pt idx="434">
                  <c:v>1199.105118139295</c:v>
                </c:pt>
                <c:pt idx="435">
                  <c:v>1179.826900805866</c:v>
                </c:pt>
                <c:pt idx="436">
                  <c:v>1125.8478922722641</c:v>
                </c:pt>
                <c:pt idx="437">
                  <c:v>1645.035302595456</c:v>
                </c:pt>
                <c:pt idx="438">
                  <c:v>1417.0716089773589</c:v>
                </c:pt>
                <c:pt idx="439">
                  <c:v>1121.334925364692</c:v>
                </c:pt>
                <c:pt idx="440">
                  <c:v>1536.429772884992</c:v>
                </c:pt>
                <c:pt idx="441">
                  <c:v>917.09374040422017</c:v>
                </c:pt>
                <c:pt idx="442">
                  <c:v>800.00000001651608</c:v>
                </c:pt>
                <c:pt idx="443">
                  <c:v>800.00000001651608</c:v>
                </c:pt>
                <c:pt idx="444">
                  <c:v>800.00000001651608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800.00000001651608</c:v>
                </c:pt>
                <c:pt idx="513">
                  <c:v>951.04682003479002</c:v>
                </c:pt>
                <c:pt idx="514">
                  <c:v>812.58125860361622</c:v>
                </c:pt>
                <c:pt idx="515">
                  <c:v>1405.431047545173</c:v>
                </c:pt>
                <c:pt idx="516">
                  <c:v>1035.0930587908299</c:v>
                </c:pt>
                <c:pt idx="517">
                  <c:v>1263.0342294622581</c:v>
                </c:pt>
                <c:pt idx="518">
                  <c:v>1349.29861898279</c:v>
                </c:pt>
                <c:pt idx="519">
                  <c:v>1349.29861898279</c:v>
                </c:pt>
                <c:pt idx="520">
                  <c:v>1312.3315335312061</c:v>
                </c:pt>
                <c:pt idx="521">
                  <c:v>1250.7197244452341</c:v>
                </c:pt>
                <c:pt idx="522">
                  <c:v>1182.946734450665</c:v>
                </c:pt>
                <c:pt idx="523">
                  <c:v>1096.6902017303039</c:v>
                </c:pt>
                <c:pt idx="524">
                  <c:v>954.98304083256801</c:v>
                </c:pt>
                <c:pt idx="525">
                  <c:v>1417.3266897156129</c:v>
                </c:pt>
                <c:pt idx="526">
                  <c:v>905.1834320872822</c:v>
                </c:pt>
                <c:pt idx="527">
                  <c:v>786.28193064686161</c:v>
                </c:pt>
                <c:pt idx="528">
                  <c:v>784.95593157220662</c:v>
                </c:pt>
                <c:pt idx="529">
                  <c:v>783.62993249755175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924.83677135777339</c:v>
                </c:pt>
                <c:pt idx="535">
                  <c:v>924.96305023184141</c:v>
                </c:pt>
                <c:pt idx="536">
                  <c:v>915.49598678135442</c:v>
                </c:pt>
                <c:pt idx="537">
                  <c:v>975.53486887899498</c:v>
                </c:pt>
                <c:pt idx="538">
                  <c:v>1548.354747348428</c:v>
                </c:pt>
                <c:pt idx="539">
                  <c:v>1158.316676962774</c:v>
                </c:pt>
                <c:pt idx="540">
                  <c:v>1423.2249330857851</c:v>
                </c:pt>
                <c:pt idx="541">
                  <c:v>1509.489322606317</c:v>
                </c:pt>
                <c:pt idx="542">
                  <c:v>1509.489322606317</c:v>
                </c:pt>
                <c:pt idx="543">
                  <c:v>1497.1669607891231</c:v>
                </c:pt>
                <c:pt idx="544">
                  <c:v>1454.0386944289421</c:v>
                </c:pt>
                <c:pt idx="545">
                  <c:v>1373.9433426171779</c:v>
                </c:pt>
                <c:pt idx="546">
                  <c:v>1238.3973626280399</c:v>
                </c:pt>
                <c:pt idx="547">
                  <c:v>1139.818468090484</c:v>
                </c:pt>
                <c:pt idx="548">
                  <c:v>1059.7231162787209</c:v>
                </c:pt>
                <c:pt idx="549">
                  <c:v>1004.272488101346</c:v>
                </c:pt>
                <c:pt idx="550">
                  <c:v>948.82185992397081</c:v>
                </c:pt>
                <c:pt idx="551">
                  <c:v>905.69359356379016</c:v>
                </c:pt>
                <c:pt idx="552">
                  <c:v>881.04886992940135</c:v>
                </c:pt>
                <c:pt idx="553">
                  <c:v>1631.712239420496</c:v>
                </c:pt>
                <c:pt idx="554">
                  <c:v>1584.0710061527441</c:v>
                </c:pt>
                <c:pt idx="555">
                  <c:v>1560.2503895188679</c:v>
                </c:pt>
                <c:pt idx="556">
                  <c:v>1560.2503895188679</c:v>
                </c:pt>
                <c:pt idx="557">
                  <c:v>1584.0710061527441</c:v>
                </c:pt>
                <c:pt idx="558">
                  <c:v>1643.6225477374339</c:v>
                </c:pt>
                <c:pt idx="559">
                  <c:v>1727.0164605864959</c:v>
                </c:pt>
                <c:pt idx="560">
                  <c:v>1016.616604549037</c:v>
                </c:pt>
                <c:pt idx="561">
                  <c:v>1047.400754461526</c:v>
                </c:pt>
                <c:pt idx="562">
                  <c:v>1047.400754461526</c:v>
                </c:pt>
                <c:pt idx="563">
                  <c:v>1047.400754461526</c:v>
                </c:pt>
                <c:pt idx="564">
                  <c:v>948.82185992397081</c:v>
                </c:pt>
                <c:pt idx="565">
                  <c:v>1202.9411400107299</c:v>
                </c:pt>
                <c:pt idx="566">
                  <c:v>685.87615283703042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650</c:v>
                </c:pt>
                <c:pt idx="602">
                  <c:v>775.03668313679646</c:v>
                </c:pt>
                <c:pt idx="603">
                  <c:v>790.88835283486412</c:v>
                </c:pt>
                <c:pt idx="604">
                  <c:v>1083.8527229878489</c:v>
                </c:pt>
                <c:pt idx="605">
                  <c:v>1691.2784471516829</c:v>
                </c:pt>
                <c:pt idx="606">
                  <c:v>1219.928486048746</c:v>
                </c:pt>
                <c:pt idx="607">
                  <c:v>1571.1157978387871</c:v>
                </c:pt>
                <c:pt idx="608">
                  <c:v>1175.9859234856781</c:v>
                </c:pt>
                <c:pt idx="609">
                  <c:v>1341.7785925531689</c:v>
                </c:pt>
                <c:pt idx="610">
                  <c:v>1496.0043312206019</c:v>
                </c:pt>
                <c:pt idx="611">
                  <c:v>1654.085713354722</c:v>
                </c:pt>
                <c:pt idx="612">
                  <c:v>1318.615668274635</c:v>
                </c:pt>
                <c:pt idx="613">
                  <c:v>1372.618884937782</c:v>
                </c:pt>
                <c:pt idx="614">
                  <c:v>1383.986329119462</c:v>
                </c:pt>
                <c:pt idx="615">
                  <c:v>1378.3026070286221</c:v>
                </c:pt>
                <c:pt idx="616">
                  <c:v>1375.4607459832021</c:v>
                </c:pt>
                <c:pt idx="617">
                  <c:v>1369.7770238923631</c:v>
                </c:pt>
                <c:pt idx="618">
                  <c:v>1358.4095797106829</c:v>
                </c:pt>
                <c:pt idx="619">
                  <c:v>1335.6746913473251</c:v>
                </c:pt>
                <c:pt idx="620">
                  <c:v>1304.4142198477059</c:v>
                </c:pt>
                <c:pt idx="621">
                  <c:v>1275.9956093935079</c:v>
                </c:pt>
                <c:pt idx="622">
                  <c:v>1261.7863041664091</c:v>
                </c:pt>
                <c:pt idx="623">
                  <c:v>1258.944443120989</c:v>
                </c:pt>
                <c:pt idx="624">
                  <c:v>1264.6281652118289</c:v>
                </c:pt>
                <c:pt idx="625">
                  <c:v>1281.679331484348</c:v>
                </c:pt>
                <c:pt idx="626">
                  <c:v>1298.730497756867</c:v>
                </c:pt>
                <c:pt idx="627">
                  <c:v>1307.256080893126</c:v>
                </c:pt>
                <c:pt idx="628">
                  <c:v>1307.256080893126</c:v>
                </c:pt>
                <c:pt idx="629">
                  <c:v>1307.256080893126</c:v>
                </c:pt>
                <c:pt idx="630">
                  <c:v>1310.097941938546</c:v>
                </c:pt>
                <c:pt idx="631">
                  <c:v>1327.1491082110649</c:v>
                </c:pt>
                <c:pt idx="632">
                  <c:v>1355.58998112106</c:v>
                </c:pt>
                <c:pt idx="633">
                  <c:v>1389.6700512103021</c:v>
                </c:pt>
                <c:pt idx="634">
                  <c:v>1429.4561058461791</c:v>
                </c:pt>
                <c:pt idx="635">
                  <c:v>1466.4002994366369</c:v>
                </c:pt>
                <c:pt idx="636">
                  <c:v>1494.818909890836</c:v>
                </c:pt>
                <c:pt idx="637">
                  <c:v>1506.1863540725151</c:v>
                </c:pt>
                <c:pt idx="638">
                  <c:v>1506.1863540725151</c:v>
                </c:pt>
                <c:pt idx="639">
                  <c:v>1503.344493027095</c:v>
                </c:pt>
                <c:pt idx="640">
                  <c:v>1497.6607709362561</c:v>
                </c:pt>
                <c:pt idx="641">
                  <c:v>1494.818909890836</c:v>
                </c:pt>
                <c:pt idx="642">
                  <c:v>1509.0282151179349</c:v>
                </c:pt>
                <c:pt idx="643">
                  <c:v>1543.130547662973</c:v>
                </c:pt>
                <c:pt idx="644">
                  <c:v>1568.707297071752</c:v>
                </c:pt>
                <c:pt idx="645">
                  <c:v>1279.573280260814</c:v>
                </c:pt>
                <c:pt idx="646">
                  <c:v>1288.79543002846</c:v>
                </c:pt>
                <c:pt idx="647">
                  <c:v>1298.017579796106</c:v>
                </c:pt>
                <c:pt idx="648">
                  <c:v>1307.2397295637511</c:v>
                </c:pt>
                <c:pt idx="649">
                  <c:v>1311.8508044475741</c:v>
                </c:pt>
                <c:pt idx="650">
                  <c:v>1309.545267005662</c:v>
                </c:pt>
                <c:pt idx="651">
                  <c:v>1291.100967470371</c:v>
                </c:pt>
                <c:pt idx="652">
                  <c:v>1249.601293515967</c:v>
                </c:pt>
                <c:pt idx="653">
                  <c:v>1480.609604663736</c:v>
                </c:pt>
                <c:pt idx="654">
                  <c:v>1423.7723837553399</c:v>
                </c:pt>
                <c:pt idx="655">
                  <c:v>1341.358413438164</c:v>
                </c:pt>
                <c:pt idx="656">
                  <c:v>1227.683971621371</c:v>
                </c:pt>
                <c:pt idx="657">
                  <c:v>1511.4122389408481</c:v>
                </c:pt>
                <c:pt idx="658">
                  <c:v>1407.3098653403299</c:v>
                </c:pt>
                <c:pt idx="659">
                  <c:v>1322.485709073241</c:v>
                </c:pt>
                <c:pt idx="660">
                  <c:v>1195.249474672609</c:v>
                </c:pt>
                <c:pt idx="661">
                  <c:v>1601.907036235275</c:v>
                </c:pt>
                <c:pt idx="662">
                  <c:v>1275.3644480796229</c:v>
                </c:pt>
                <c:pt idx="663">
                  <c:v>948.82185992397081</c:v>
                </c:pt>
                <c:pt idx="664">
                  <c:v>1560.2503895188679</c:v>
                </c:pt>
                <c:pt idx="665">
                  <c:v>1429.2369980325509</c:v>
                </c:pt>
                <c:pt idx="666">
                  <c:v>1488.788539617241</c:v>
                </c:pt>
                <c:pt idx="667">
                  <c:v>1667.444510755631</c:v>
                </c:pt>
                <c:pt idx="668">
                  <c:v>1170.639038779969</c:v>
                </c:pt>
                <c:pt idx="669">
                  <c:v>1429.408636941052</c:v>
                </c:pt>
                <c:pt idx="670">
                  <c:v>1725.145320553718</c:v>
                </c:pt>
                <c:pt idx="671">
                  <c:v>1233.7980525392959</c:v>
                </c:pt>
                <c:pt idx="672">
                  <c:v>1310.8991039106299</c:v>
                </c:pt>
                <c:pt idx="673">
                  <c:v>1388.011973244347</c:v>
                </c:pt>
                <c:pt idx="674">
                  <c:v>1465.1248425780641</c:v>
                </c:pt>
                <c:pt idx="675">
                  <c:v>1542.279649130131</c:v>
                </c:pt>
                <c:pt idx="676">
                  <c:v>1553.824317074392</c:v>
                </c:pt>
                <c:pt idx="677">
                  <c:v>1561.5356040077629</c:v>
                </c:pt>
                <c:pt idx="678">
                  <c:v>1503.700952007476</c:v>
                </c:pt>
                <c:pt idx="679">
                  <c:v>1376.4647176068429</c:v>
                </c:pt>
                <c:pt idx="680">
                  <c:v>1226.0946224060961</c:v>
                </c:pt>
                <c:pt idx="681">
                  <c:v>1669.680026229845</c:v>
                </c:pt>
                <c:pt idx="682">
                  <c:v>1404.749247160164</c:v>
                </c:pt>
                <c:pt idx="683">
                  <c:v>1300.0091717140119</c:v>
                </c:pt>
                <c:pt idx="684">
                  <c:v>1164.463191724873</c:v>
                </c:pt>
                <c:pt idx="685">
                  <c:v>1164.4849463553701</c:v>
                </c:pt>
                <c:pt idx="686">
                  <c:v>1312.323676731035</c:v>
                </c:pt>
                <c:pt idx="687">
                  <c:v>1472.5025623921799</c:v>
                </c:pt>
                <c:pt idx="688">
                  <c:v>1595.726180564124</c:v>
                </c:pt>
                <c:pt idx="689">
                  <c:v>1749.767521241437</c:v>
                </c:pt>
                <c:pt idx="690">
                  <c:v>1168.281725036305</c:v>
                </c:pt>
                <c:pt idx="691">
                  <c:v>1191.3938312059231</c:v>
                </c:pt>
                <c:pt idx="692">
                  <c:v>1199.105118139295</c:v>
                </c:pt>
                <c:pt idx="693">
                  <c:v>1226.0946224060961</c:v>
                </c:pt>
                <c:pt idx="694">
                  <c:v>1260.7954136062681</c:v>
                </c:pt>
                <c:pt idx="695">
                  <c:v>1280.073630939698</c:v>
                </c:pt>
                <c:pt idx="696">
                  <c:v>1249.228483206211</c:v>
                </c:pt>
                <c:pt idx="697">
                  <c:v>1091.147101072092</c:v>
                </c:pt>
                <c:pt idx="698">
                  <c:v>1589.584674418081</c:v>
                </c:pt>
                <c:pt idx="699">
                  <c:v>1423.232789885956</c:v>
                </c:pt>
                <c:pt idx="700">
                  <c:v>1343.137438074192</c:v>
                </c:pt>
                <c:pt idx="701">
                  <c:v>1306.170352622609</c:v>
                </c:pt>
                <c:pt idx="702">
                  <c:v>1293.8479908054151</c:v>
                </c:pt>
                <c:pt idx="703">
                  <c:v>1293.8479908054151</c:v>
                </c:pt>
                <c:pt idx="704">
                  <c:v>1287.6868098968171</c:v>
                </c:pt>
                <c:pt idx="705">
                  <c:v>1226.075000810845</c:v>
                </c:pt>
                <c:pt idx="706">
                  <c:v>1102.851382638901</c:v>
                </c:pt>
                <c:pt idx="707">
                  <c:v>1798.4565558576271</c:v>
                </c:pt>
                <c:pt idx="708">
                  <c:v>1524.519464568054</c:v>
                </c:pt>
                <c:pt idx="709">
                  <c:v>1429.2369980325509</c:v>
                </c:pt>
                <c:pt idx="710">
                  <c:v>1572.152841035635</c:v>
                </c:pt>
                <c:pt idx="711">
                  <c:v>2036.6773883428839</c:v>
                </c:pt>
                <c:pt idx="712">
                  <c:v>1300.001314913841</c:v>
                </c:pt>
                <c:pt idx="713">
                  <c:v>1343.137438074192</c:v>
                </c:pt>
                <c:pt idx="714">
                  <c:v>1306.170352622609</c:v>
                </c:pt>
                <c:pt idx="715">
                  <c:v>1139.818468090484</c:v>
                </c:pt>
                <c:pt idx="716">
                  <c:v>1655.532856054371</c:v>
                </c:pt>
                <c:pt idx="717">
                  <c:v>1429.2369980325509</c:v>
                </c:pt>
                <c:pt idx="718">
                  <c:v>1429.2369980325509</c:v>
                </c:pt>
                <c:pt idx="719">
                  <c:v>1548.320406439376</c:v>
                </c:pt>
                <c:pt idx="720">
                  <c:v>1905.6506770943899</c:v>
                </c:pt>
                <c:pt idx="721">
                  <c:v>1139.798793327931</c:v>
                </c:pt>
                <c:pt idx="722">
                  <c:v>1269.1835924084719</c:v>
                </c:pt>
                <c:pt idx="723">
                  <c:v>1386.2874590648701</c:v>
                </c:pt>
                <c:pt idx="724">
                  <c:v>1478.663743300777</c:v>
                </c:pt>
                <c:pt idx="725">
                  <c:v>1638.866264886688</c:v>
                </c:pt>
                <c:pt idx="726">
                  <c:v>1152.8520626855629</c:v>
                </c:pt>
                <c:pt idx="727">
                  <c:v>1341.7785925531689</c:v>
                </c:pt>
                <c:pt idx="728">
                  <c:v>1457.425373607075</c:v>
                </c:pt>
                <c:pt idx="729">
                  <c:v>1549.9489988451519</c:v>
                </c:pt>
                <c:pt idx="730">
                  <c:v>1603.947682141308</c:v>
                </c:pt>
                <c:pt idx="731">
                  <c:v>1615.5146125413651</c:v>
                </c:pt>
                <c:pt idx="732">
                  <c:v>1619.370256008051</c:v>
                </c:pt>
                <c:pt idx="733">
                  <c:v>1627.0815429414231</c:v>
                </c:pt>
                <c:pt idx="734">
                  <c:v>1634.7928298747941</c:v>
                </c:pt>
                <c:pt idx="735">
                  <c:v>1646.3597602748521</c:v>
                </c:pt>
                <c:pt idx="736">
                  <c:v>1661.7823341415949</c:v>
                </c:pt>
                <c:pt idx="737">
                  <c:v>1684.916194941711</c:v>
                </c:pt>
                <c:pt idx="738">
                  <c:v>1250.41885998473</c:v>
                </c:pt>
                <c:pt idx="739">
                  <c:v>1253.2607210301489</c:v>
                </c:pt>
                <c:pt idx="740">
                  <c:v>1287.3848082056841</c:v>
                </c:pt>
                <c:pt idx="741">
                  <c:v>1318.6235250748059</c:v>
                </c:pt>
                <c:pt idx="742">
                  <c:v>1341.358413438164</c:v>
                </c:pt>
                <c:pt idx="743">
                  <c:v>1344.2002744835841</c:v>
                </c:pt>
                <c:pt idx="744">
                  <c:v>1347.0421355290041</c:v>
                </c:pt>
                <c:pt idx="745">
                  <c:v>1347.0421355290041</c:v>
                </c:pt>
                <c:pt idx="746">
                  <c:v>1349.8839965744239</c:v>
                </c:pt>
                <c:pt idx="747">
                  <c:v>1361.251440756103</c:v>
                </c:pt>
                <c:pt idx="748">
                  <c:v>1381.1444680740419</c:v>
                </c:pt>
                <c:pt idx="749">
                  <c:v>1403.8793564374009</c:v>
                </c:pt>
                <c:pt idx="750">
                  <c:v>1415.24680061908</c:v>
                </c:pt>
                <c:pt idx="751">
                  <c:v>1415.24680061908</c:v>
                </c:pt>
                <c:pt idx="752">
                  <c:v>1412.4049395736599</c:v>
                </c:pt>
                <c:pt idx="753">
                  <c:v>1401.0374953919811</c:v>
                </c:pt>
                <c:pt idx="754">
                  <c:v>1378.3026070286221</c:v>
                </c:pt>
                <c:pt idx="755">
                  <c:v>1352.725857619844</c:v>
                </c:pt>
                <c:pt idx="756">
                  <c:v>1315.7816640293861</c:v>
                </c:pt>
                <c:pt idx="757">
                  <c:v>1241.8932768484699</c:v>
                </c:pt>
                <c:pt idx="758">
                  <c:v>1515.2678824075331</c:v>
                </c:pt>
                <c:pt idx="759">
                  <c:v>1314.77442213987</c:v>
                </c:pt>
                <c:pt idx="760">
                  <c:v>1118.136605338892</c:v>
                </c:pt>
                <c:pt idx="761">
                  <c:v>1460.199875337539</c:v>
                </c:pt>
                <c:pt idx="762">
                  <c:v>1133.6572871818871</c:v>
                </c:pt>
                <c:pt idx="763">
                  <c:v>881.04886992940135</c:v>
                </c:pt>
                <c:pt idx="764">
                  <c:v>739.34170903166546</c:v>
                </c:pt>
                <c:pt idx="765">
                  <c:v>801.68355592776334</c:v>
                </c:pt>
                <c:pt idx="766">
                  <c:v>985.7902917598758</c:v>
                </c:pt>
                <c:pt idx="767">
                  <c:v>1176.786899926389</c:v>
                </c:pt>
                <c:pt idx="768">
                  <c:v>1380.105869910097</c:v>
                </c:pt>
                <c:pt idx="769">
                  <c:v>1577.2636589852079</c:v>
                </c:pt>
                <c:pt idx="770">
                  <c:v>1160.563349618935</c:v>
                </c:pt>
                <c:pt idx="771">
                  <c:v>1361.0568098865981</c:v>
                </c:pt>
                <c:pt idx="772">
                  <c:v>1538.4164093541469</c:v>
                </c:pt>
                <c:pt idx="773">
                  <c:v>1715.7626890595191</c:v>
                </c:pt>
                <c:pt idx="774">
                  <c:v>1349.8679245190499</c:v>
                </c:pt>
                <c:pt idx="775">
                  <c:v>1446.507272118698</c:v>
                </c:pt>
                <c:pt idx="776">
                  <c:v>1537.4468255721331</c:v>
                </c:pt>
                <c:pt idx="777">
                  <c:v>1599.96776857137</c:v>
                </c:pt>
                <c:pt idx="778">
                  <c:v>1339.51725375051</c:v>
                </c:pt>
                <c:pt idx="779">
                  <c:v>1378.711390263004</c:v>
                </c:pt>
                <c:pt idx="780">
                  <c:v>1408.683377007852</c:v>
                </c:pt>
                <c:pt idx="781">
                  <c:v>1431.7387514269651</c:v>
                </c:pt>
                <c:pt idx="782">
                  <c:v>1447.877513520345</c:v>
                </c:pt>
                <c:pt idx="783">
                  <c:v>1459.4052007299019</c:v>
                </c:pt>
                <c:pt idx="784">
                  <c:v>1231.294345147428</c:v>
                </c:pt>
                <c:pt idx="785">
                  <c:v>1239.03833473955</c:v>
                </c:pt>
                <c:pt idx="786">
                  <c:v>1252.5903165257639</c:v>
                </c:pt>
                <c:pt idx="787">
                  <c:v>1262.270303515917</c:v>
                </c:pt>
                <c:pt idx="788">
                  <c:v>1264.206300913947</c:v>
                </c:pt>
                <c:pt idx="789">
                  <c:v>1264.206300913947</c:v>
                </c:pt>
                <c:pt idx="790">
                  <c:v>1266.142298311978</c:v>
                </c:pt>
                <c:pt idx="791">
                  <c:v>1271.950290506069</c:v>
                </c:pt>
                <c:pt idx="792">
                  <c:v>1277.7582827001611</c:v>
                </c:pt>
                <c:pt idx="793">
                  <c:v>1270.0142931080391</c:v>
                </c:pt>
                <c:pt idx="794">
                  <c:v>1229.3583477493969</c:v>
                </c:pt>
                <c:pt idx="795">
                  <c:v>1376.4058528210919</c:v>
                </c:pt>
                <c:pt idx="796">
                  <c:v>1258.8234432836121</c:v>
                </c:pt>
                <c:pt idx="797">
                  <c:v>1401.0374953919811</c:v>
                </c:pt>
                <c:pt idx="798">
                  <c:v>1275.9956093935079</c:v>
                </c:pt>
                <c:pt idx="799">
                  <c:v>1202.107222212592</c:v>
                </c:pt>
                <c:pt idx="800">
                  <c:v>1176.5304728038141</c:v>
                </c:pt>
                <c:pt idx="801">
                  <c:v>1173.688611758394</c:v>
                </c:pt>
                <c:pt idx="802">
                  <c:v>1196.445254752249</c:v>
                </c:pt>
                <c:pt idx="803">
                  <c:v>1270.3132336869901</c:v>
                </c:pt>
                <c:pt idx="804">
                  <c:v>1375.4607459832021</c:v>
                </c:pt>
                <c:pt idx="805">
                  <c:v>1460.716577345798</c:v>
                </c:pt>
                <c:pt idx="806">
                  <c:v>1497.6607709362561</c:v>
                </c:pt>
                <c:pt idx="807">
                  <c:v>1506.1863540725151</c:v>
                </c:pt>
                <c:pt idx="808">
                  <c:v>1491.977048845416</c:v>
                </c:pt>
                <c:pt idx="809">
                  <c:v>1457.8747163003779</c:v>
                </c:pt>
                <c:pt idx="810">
                  <c:v>1412.4049395736599</c:v>
                </c:pt>
                <c:pt idx="811">
                  <c:v>1347.0421355290041</c:v>
                </c:pt>
                <c:pt idx="812">
                  <c:v>1241.8932768484699</c:v>
                </c:pt>
                <c:pt idx="813">
                  <c:v>1128.218835031676</c:v>
                </c:pt>
                <c:pt idx="814">
                  <c:v>1368.753430673471</c:v>
                </c:pt>
                <c:pt idx="815">
                  <c:v>1199.105118139295</c:v>
                </c:pt>
                <c:pt idx="816">
                  <c:v>1620.3905789610669</c:v>
                </c:pt>
                <c:pt idx="817">
                  <c:v>1349.29861898279</c:v>
                </c:pt>
                <c:pt idx="818">
                  <c:v>1109.0125635474981</c:v>
                </c:pt>
                <c:pt idx="819">
                  <c:v>1047.400754461526</c:v>
                </c:pt>
                <c:pt idx="820">
                  <c:v>1109.004706747327</c:v>
                </c:pt>
                <c:pt idx="821">
                  <c:v>1318.494060824125</c:v>
                </c:pt>
                <c:pt idx="822">
                  <c:v>1527.974211716431</c:v>
                </c:pt>
                <c:pt idx="823">
                  <c:v>1718.9708198829439</c:v>
                </c:pt>
                <c:pt idx="824">
                  <c:v>1187.5303309390661</c:v>
                </c:pt>
                <c:pt idx="825">
                  <c:v>1272.342669243772</c:v>
                </c:pt>
                <c:pt idx="826">
                  <c:v>1353.311182044175</c:v>
                </c:pt>
                <c:pt idx="827">
                  <c:v>1430.4240513778909</c:v>
                </c:pt>
                <c:pt idx="828">
                  <c:v>1499.8256337782359</c:v>
                </c:pt>
                <c:pt idx="829">
                  <c:v>1596.228538407765</c:v>
                </c:pt>
                <c:pt idx="830">
                  <c:v>1696.475268541597</c:v>
                </c:pt>
                <c:pt idx="831">
                  <c:v>1315.761989266832</c:v>
                </c:pt>
                <c:pt idx="832">
                  <c:v>1355.567718665264</c:v>
                </c:pt>
                <c:pt idx="833">
                  <c:v>1369.7770238923631</c:v>
                </c:pt>
                <c:pt idx="834">
                  <c:v>1383.986329119462</c:v>
                </c:pt>
                <c:pt idx="835">
                  <c:v>1401.0374953919811</c:v>
                </c:pt>
                <c:pt idx="836">
                  <c:v>1415.24680061908</c:v>
                </c:pt>
                <c:pt idx="837">
                  <c:v>1426.6142448007599</c:v>
                </c:pt>
                <c:pt idx="838">
                  <c:v>1446.507272118698</c:v>
                </c:pt>
                <c:pt idx="839">
                  <c:v>1472.084021527477</c:v>
                </c:pt>
                <c:pt idx="840">
                  <c:v>1491.977048845416</c:v>
                </c:pt>
                <c:pt idx="841">
                  <c:v>1514.711937208775</c:v>
                </c:pt>
                <c:pt idx="842">
                  <c:v>1548.8142697538131</c:v>
                </c:pt>
                <c:pt idx="843">
                  <c:v>1582.9166022988511</c:v>
                </c:pt>
                <c:pt idx="844">
                  <c:v>1605.651490662209</c:v>
                </c:pt>
                <c:pt idx="845">
                  <c:v>1309.545267005662</c:v>
                </c:pt>
                <c:pt idx="846">
                  <c:v>1314.156341889485</c:v>
                </c:pt>
                <c:pt idx="847">
                  <c:v>1318.767416773308</c:v>
                </c:pt>
                <c:pt idx="848">
                  <c:v>1330.2951039828649</c:v>
                </c:pt>
                <c:pt idx="849">
                  <c:v>1353.350478401979</c:v>
                </c:pt>
                <c:pt idx="850">
                  <c:v>1385.6280025887379</c:v>
                </c:pt>
                <c:pt idx="851">
                  <c:v>1408.683377007852</c:v>
                </c:pt>
                <c:pt idx="852">
                  <c:v>1422.51660165932</c:v>
                </c:pt>
                <c:pt idx="853">
                  <c:v>1436.3498263107881</c:v>
                </c:pt>
                <c:pt idx="854">
                  <c:v>1450.1830509622559</c:v>
                </c:pt>
                <c:pt idx="855">
                  <c:v>1225.4863529533361</c:v>
                </c:pt>
                <c:pt idx="856">
                  <c:v>1227.422350351367</c:v>
                </c:pt>
                <c:pt idx="857">
                  <c:v>1229.3583477493969</c:v>
                </c:pt>
                <c:pt idx="858">
                  <c:v>1248.7183217297029</c:v>
                </c:pt>
                <c:pt idx="859">
                  <c:v>1273.8862879041001</c:v>
                </c:pt>
                <c:pt idx="860">
                  <c:v>1293.2462618844049</c:v>
                </c:pt>
                <c:pt idx="861">
                  <c:v>1304.8622462725889</c:v>
                </c:pt>
                <c:pt idx="862">
                  <c:v>1331.966209845016</c:v>
                </c:pt>
                <c:pt idx="863">
                  <c:v>1376.494149999719</c:v>
                </c:pt>
                <c:pt idx="864">
                  <c:v>1399.7261187760851</c:v>
                </c:pt>
                <c:pt idx="865">
                  <c:v>1409.4061057662379</c:v>
                </c:pt>
                <c:pt idx="866">
                  <c:v>1421.022090154421</c:v>
                </c:pt>
                <c:pt idx="867">
                  <c:v>1444.254058930788</c:v>
                </c:pt>
                <c:pt idx="868">
                  <c:v>1471.358022503216</c:v>
                </c:pt>
                <c:pt idx="869">
                  <c:v>1482.9740068913991</c:v>
                </c:pt>
                <c:pt idx="870">
                  <c:v>1481.038009493368</c:v>
                </c:pt>
                <c:pt idx="871">
                  <c:v>1475.2300172992759</c:v>
                </c:pt>
                <c:pt idx="872">
                  <c:v>1467.4860277071541</c:v>
                </c:pt>
                <c:pt idx="873">
                  <c:v>1459.742038115033</c:v>
                </c:pt>
                <c:pt idx="874">
                  <c:v>1448.126053726849</c:v>
                </c:pt>
                <c:pt idx="875">
                  <c:v>1430.7020771445741</c:v>
                </c:pt>
                <c:pt idx="876">
                  <c:v>1407.4701083682071</c:v>
                </c:pt>
                <c:pt idx="877">
                  <c:v>1380.36614479578</c:v>
                </c:pt>
                <c:pt idx="878">
                  <c:v>1362.9421682135051</c:v>
                </c:pt>
                <c:pt idx="879">
                  <c:v>1355.198178621383</c:v>
                </c:pt>
                <c:pt idx="880">
                  <c:v>1355.198178621383</c:v>
                </c:pt>
                <c:pt idx="881">
                  <c:v>1335.838204641077</c:v>
                </c:pt>
                <c:pt idx="882">
                  <c:v>1316.4782306607719</c:v>
                </c:pt>
                <c:pt idx="883">
                  <c:v>1316.4782306607719</c:v>
                </c:pt>
                <c:pt idx="884">
                  <c:v>1316.4782306607719</c:v>
                </c:pt>
                <c:pt idx="885">
                  <c:v>1318.4142280588021</c:v>
                </c:pt>
                <c:pt idx="886">
                  <c:v>1324.222220252894</c:v>
                </c:pt>
                <c:pt idx="887">
                  <c:v>1328.094215048955</c:v>
                </c:pt>
                <c:pt idx="888">
                  <c:v>1330.0302124469861</c:v>
                </c:pt>
                <c:pt idx="889">
                  <c:v>1326.1582176509251</c:v>
                </c:pt>
                <c:pt idx="890">
                  <c:v>1318.4142280588021</c:v>
                </c:pt>
                <c:pt idx="891">
                  <c:v>1302.926248874558</c:v>
                </c:pt>
                <c:pt idx="892">
                  <c:v>1281.6302774962221</c:v>
                </c:pt>
                <c:pt idx="893">
                  <c:v>1254.5263139237941</c:v>
                </c:pt>
                <c:pt idx="894">
                  <c:v>1231.294345147428</c:v>
                </c:pt>
                <c:pt idx="895">
                  <c:v>1211.934371167122</c:v>
                </c:pt>
                <c:pt idx="896">
                  <c:v>1431.7387514269651</c:v>
                </c:pt>
                <c:pt idx="897">
                  <c:v>1427.127676543143</c:v>
                </c:pt>
                <c:pt idx="898">
                  <c:v>1427.127676543143</c:v>
                </c:pt>
                <c:pt idx="899">
                  <c:v>1424.822139101231</c:v>
                </c:pt>
                <c:pt idx="900">
                  <c:v>1417.905526775497</c:v>
                </c:pt>
                <c:pt idx="901">
                  <c:v>1404.072302124029</c:v>
                </c:pt>
                <c:pt idx="902">
                  <c:v>1376.4058528210919</c:v>
                </c:pt>
                <c:pt idx="903">
                  <c:v>1258.8234432836121</c:v>
                </c:pt>
                <c:pt idx="904">
                  <c:v>1401.0374953919811</c:v>
                </c:pt>
                <c:pt idx="905">
                  <c:v>1275.9956093935079</c:v>
                </c:pt>
                <c:pt idx="906">
                  <c:v>1202.107222212592</c:v>
                </c:pt>
                <c:pt idx="907">
                  <c:v>1176.5304728038141</c:v>
                </c:pt>
                <c:pt idx="908">
                  <c:v>1173.688611758394</c:v>
                </c:pt>
                <c:pt idx="909">
                  <c:v>1196.445254752249</c:v>
                </c:pt>
                <c:pt idx="910">
                  <c:v>1270.3132336869901</c:v>
                </c:pt>
                <c:pt idx="911">
                  <c:v>1375.4607459832021</c:v>
                </c:pt>
                <c:pt idx="912">
                  <c:v>1460.716577345798</c:v>
                </c:pt>
                <c:pt idx="913">
                  <c:v>1497.6607709362561</c:v>
                </c:pt>
                <c:pt idx="914">
                  <c:v>1534.604964526714</c:v>
                </c:pt>
                <c:pt idx="915">
                  <c:v>1314.156341889485</c:v>
                </c:pt>
                <c:pt idx="916">
                  <c:v>1339.51725375051</c:v>
                </c:pt>
                <c:pt idx="917">
                  <c:v>1364.878165611535</c:v>
                </c:pt>
                <c:pt idx="918">
                  <c:v>1360.2670907277129</c:v>
                </c:pt>
                <c:pt idx="919">
                  <c:v>1362.5726281696241</c:v>
                </c:pt>
                <c:pt idx="920">
                  <c:v>1371.7947779372689</c:v>
                </c:pt>
                <c:pt idx="921">
                  <c:v>1394.850152356383</c:v>
                </c:pt>
                <c:pt idx="922">
                  <c:v>1436.3498263107881</c:v>
                </c:pt>
                <c:pt idx="923">
                  <c:v>1473.23842538137</c:v>
                </c:pt>
                <c:pt idx="924">
                  <c:v>1500.9048746843071</c:v>
                </c:pt>
                <c:pt idx="925">
                  <c:v>1477.849500265193</c:v>
                </c:pt>
                <c:pt idx="926">
                  <c:v>1445.571976078433</c:v>
                </c:pt>
                <c:pt idx="927">
                  <c:v>1429.433213985054</c:v>
                </c:pt>
                <c:pt idx="928">
                  <c:v>1413.294451891674</c:v>
                </c:pt>
                <c:pt idx="929">
                  <c:v>1404.072302124029</c:v>
                </c:pt>
                <c:pt idx="930">
                  <c:v>1394.850152356383</c:v>
                </c:pt>
                <c:pt idx="931">
                  <c:v>1387.9335400306491</c:v>
                </c:pt>
                <c:pt idx="932">
                  <c:v>1378.711390263004</c:v>
                </c:pt>
                <c:pt idx="933">
                  <c:v>1369.489240495358</c:v>
                </c:pt>
                <c:pt idx="934">
                  <c:v>1351.0449409600669</c:v>
                </c:pt>
                <c:pt idx="935">
                  <c:v>1325.6840290990419</c:v>
                </c:pt>
                <c:pt idx="936">
                  <c:v>1304.934192121839</c:v>
                </c:pt>
                <c:pt idx="937">
                  <c:v>1291.100967470371</c:v>
                </c:pt>
                <c:pt idx="938">
                  <c:v>1279.573280260814</c:v>
                </c:pt>
                <c:pt idx="939">
                  <c:v>1268.045593051258</c:v>
                </c:pt>
                <c:pt idx="940">
                  <c:v>1254.2123683997891</c:v>
                </c:pt>
                <c:pt idx="941">
                  <c:v>1247.2957560740549</c:v>
                </c:pt>
                <c:pt idx="942">
                  <c:v>1244.990218632144</c:v>
                </c:pt>
                <c:pt idx="943">
                  <c:v>1242.6846811902319</c:v>
                </c:pt>
                <c:pt idx="944">
                  <c:v>1242.6846811902319</c:v>
                </c:pt>
                <c:pt idx="945">
                  <c:v>1244.990218632144</c:v>
                </c:pt>
                <c:pt idx="946">
                  <c:v>1249.601293515967</c:v>
                </c:pt>
                <c:pt idx="947">
                  <c:v>1268.045593051258</c:v>
                </c:pt>
                <c:pt idx="948">
                  <c:v>1286.4898925865491</c:v>
                </c:pt>
                <c:pt idx="949">
                  <c:v>1295.712042354194</c:v>
                </c:pt>
                <c:pt idx="950">
                  <c:v>1293.406504912283</c:v>
                </c:pt>
                <c:pt idx="951">
                  <c:v>1270.351130493169</c:v>
                </c:pt>
                <c:pt idx="952">
                  <c:v>1215.018231887296</c:v>
                </c:pt>
                <c:pt idx="953">
                  <c:v>1375.4607459832021</c:v>
                </c:pt>
                <c:pt idx="954">
                  <c:v>1224.842110575951</c:v>
                </c:pt>
                <c:pt idx="955">
                  <c:v>1457.4332304072459</c:v>
                </c:pt>
                <c:pt idx="956">
                  <c:v>2002.3837952940939</c:v>
                </c:pt>
                <c:pt idx="957">
                  <c:v>1675.8412071384421</c:v>
                </c:pt>
                <c:pt idx="958">
                  <c:v>1546.4564080579</c:v>
                </c:pt>
                <c:pt idx="959">
                  <c:v>1601.887361472722</c:v>
                </c:pt>
                <c:pt idx="960">
                  <c:v>1805.2406723654819</c:v>
                </c:pt>
                <c:pt idx="961">
                  <c:v>1334.067305619797</c:v>
                </c:pt>
                <c:pt idx="962">
                  <c:v>1557.6946266875759</c:v>
                </c:pt>
                <c:pt idx="963">
                  <c:v>1287.377719721685</c:v>
                </c:pt>
                <c:pt idx="964">
                  <c:v>1392.511912255721</c:v>
                </c:pt>
                <c:pt idx="965">
                  <c:v>1452.1909942095381</c:v>
                </c:pt>
                <c:pt idx="966">
                  <c:v>1480.609604663736</c:v>
                </c:pt>
                <c:pt idx="967">
                  <c:v>1483.451465709157</c:v>
                </c:pt>
                <c:pt idx="968">
                  <c:v>1480.609604663736</c:v>
                </c:pt>
                <c:pt idx="969">
                  <c:v>1469.242160482057</c:v>
                </c:pt>
                <c:pt idx="970">
                  <c:v>1446.507272118698</c:v>
                </c:pt>
                <c:pt idx="971">
                  <c:v>1398.1956343465611</c:v>
                </c:pt>
                <c:pt idx="972">
                  <c:v>1304.4142198477059</c:v>
                </c:pt>
                <c:pt idx="973">
                  <c:v>1153.7955844404551</c:v>
                </c:pt>
                <c:pt idx="974">
                  <c:v>1361.0421437401001</c:v>
                </c:pt>
                <c:pt idx="975">
                  <c:v>1156.6930400057511</c:v>
                </c:pt>
                <c:pt idx="976">
                  <c:v>1521.811684423511</c:v>
                </c:pt>
                <c:pt idx="977">
                  <c:v>1189.1079153592621</c:v>
                </c:pt>
                <c:pt idx="978">
                  <c:v>985.78894537555402</c:v>
                </c:pt>
                <c:pt idx="979">
                  <c:v>1572.1606978358061</c:v>
                </c:pt>
                <c:pt idx="980">
                  <c:v>1274.402989912358</c:v>
                </c:pt>
                <c:pt idx="981">
                  <c:v>1048.1071318905369</c:v>
                </c:pt>
                <c:pt idx="982">
                  <c:v>857.54219881953054</c:v>
                </c:pt>
                <c:pt idx="983">
                  <c:v>655.06695743158593</c:v>
                </c:pt>
                <c:pt idx="984">
                  <c:v>650</c:v>
                </c:pt>
                <c:pt idx="985">
                  <c:v>650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932.36107773819322</c:v>
                </c:pt>
                <c:pt idx="1028">
                  <c:v>798.13903130817073</c:v>
                </c:pt>
                <c:pt idx="1029">
                  <c:v>1024.3011814031599</c:v>
                </c:pt>
                <c:pt idx="1030">
                  <c:v>1738.9196804194351</c:v>
                </c:pt>
                <c:pt idx="1031">
                  <c:v>1232.2508478659411</c:v>
                </c:pt>
                <c:pt idx="1032">
                  <c:v>1503.342807844218</c:v>
                </c:pt>
                <c:pt idx="1033">
                  <c:v>1737.4543626087359</c:v>
                </c:pt>
                <c:pt idx="1034">
                  <c:v>1222.2403253237319</c:v>
                </c:pt>
                <c:pt idx="1035">
                  <c:v>1349.4591412846689</c:v>
                </c:pt>
                <c:pt idx="1036">
                  <c:v>1449.702268711321</c:v>
                </c:pt>
                <c:pt idx="1037">
                  <c:v>1530.6707815117229</c:v>
                </c:pt>
                <c:pt idx="1038">
                  <c:v>1600.0723639120681</c:v>
                </c:pt>
                <c:pt idx="1039">
                  <c:v>1681.0408767124709</c:v>
                </c:pt>
                <c:pt idx="1040">
                  <c:v>1307.2482240929551</c:v>
                </c:pt>
                <c:pt idx="1041">
                  <c:v>1375.4607459832021</c:v>
                </c:pt>
                <c:pt idx="1042">
                  <c:v>1435.1398279370189</c:v>
                </c:pt>
                <c:pt idx="1043">
                  <c:v>1474.9258825728971</c:v>
                </c:pt>
                <c:pt idx="1044">
                  <c:v>1494.818909890836</c:v>
                </c:pt>
                <c:pt idx="1045">
                  <c:v>1500.502631981675</c:v>
                </c:pt>
                <c:pt idx="1046">
                  <c:v>1503.344493027095</c:v>
                </c:pt>
                <c:pt idx="1047">
                  <c:v>1509.0282151179349</c:v>
                </c:pt>
                <c:pt idx="1048">
                  <c:v>1514.711937208775</c:v>
                </c:pt>
                <c:pt idx="1049">
                  <c:v>1509.0282151179349</c:v>
                </c:pt>
                <c:pt idx="1050">
                  <c:v>1486.2933267545759</c:v>
                </c:pt>
                <c:pt idx="1051">
                  <c:v>1440.823550027859</c:v>
                </c:pt>
                <c:pt idx="1052">
                  <c:v>1386.828190164882</c:v>
                </c:pt>
                <c:pt idx="1053">
                  <c:v>1321.465386120226</c:v>
                </c:pt>
                <c:pt idx="1054">
                  <c:v>1244.7351378938899</c:v>
                </c:pt>
                <c:pt idx="1055">
                  <c:v>1145.2700013041949</c:v>
                </c:pt>
                <c:pt idx="1056">
                  <c:v>1388.0316480069009</c:v>
                </c:pt>
                <c:pt idx="1057">
                  <c:v>1183.6825442725519</c:v>
                </c:pt>
                <c:pt idx="1058">
                  <c:v>1564.939950783692</c:v>
                </c:pt>
                <c:pt idx="1059">
                  <c:v>1293.8479908054151</c:v>
                </c:pt>
                <c:pt idx="1060">
                  <c:v>1028.917211735735</c:v>
                </c:pt>
                <c:pt idx="1061">
                  <c:v>1595.981314469682</c:v>
                </c:pt>
                <c:pt idx="1062">
                  <c:v>1429.2369980325509</c:v>
                </c:pt>
                <c:pt idx="1063">
                  <c:v>1441.1473063494891</c:v>
                </c:pt>
                <c:pt idx="1064">
                  <c:v>1524.5412191985511</c:v>
                </c:pt>
                <c:pt idx="1065">
                  <c:v>1858.0094438266381</c:v>
                </c:pt>
                <c:pt idx="1066">
                  <c:v>1226.089666957344</c:v>
                </c:pt>
                <c:pt idx="1067">
                  <c:v>1441.696657849194</c:v>
                </c:pt>
                <c:pt idx="1068">
                  <c:v>1515.6505035149139</c:v>
                </c:pt>
                <c:pt idx="1069">
                  <c:v>1552.617588966498</c:v>
                </c:pt>
                <c:pt idx="1070">
                  <c:v>1626.5320851071101</c:v>
                </c:pt>
                <c:pt idx="1071">
                  <c:v>1774.412244875826</c:v>
                </c:pt>
                <c:pt idx="1072">
                  <c:v>1226.0959687904181</c:v>
                </c:pt>
                <c:pt idx="1073">
                  <c:v>1361.0434901244221</c:v>
                </c:pt>
                <c:pt idx="1074">
                  <c:v>1522.993835487403</c:v>
                </c:pt>
                <c:pt idx="1075">
                  <c:v>1715.7760088216951</c:v>
                </c:pt>
                <c:pt idx="1076">
                  <c:v>1401.0374953919811</c:v>
                </c:pt>
                <c:pt idx="1077">
                  <c:v>1514.711937208775</c:v>
                </c:pt>
                <c:pt idx="1078">
                  <c:v>1602.8096296167901</c:v>
                </c:pt>
                <c:pt idx="1079">
                  <c:v>1357.9615532858011</c:v>
                </c:pt>
                <c:pt idx="1080">
                  <c:v>1410.9889144497629</c:v>
                </c:pt>
                <c:pt idx="1081">
                  <c:v>1443.266438636522</c:v>
                </c:pt>
                <c:pt idx="1082">
                  <c:v>1452.488588404168</c:v>
                </c:pt>
                <c:pt idx="1083">
                  <c:v>1440.9609011946111</c:v>
                </c:pt>
                <c:pt idx="1084">
                  <c:v>1404.072302124029</c:v>
                </c:pt>
                <c:pt idx="1085">
                  <c:v>1367.1837030534471</c:v>
                </c:pt>
                <c:pt idx="1086">
                  <c:v>1351.0449409600669</c:v>
                </c:pt>
                <c:pt idx="1087">
                  <c:v>1351.0449409600669</c:v>
                </c:pt>
                <c:pt idx="1088">
                  <c:v>1353.350478401979</c:v>
                </c:pt>
                <c:pt idx="1089">
                  <c:v>1355.6560158438899</c:v>
                </c:pt>
                <c:pt idx="1090">
                  <c:v>1355.6560158438899</c:v>
                </c:pt>
                <c:pt idx="1091">
                  <c:v>1355.6560158438899</c:v>
                </c:pt>
                <c:pt idx="1092">
                  <c:v>1362.5726281696241</c:v>
                </c:pt>
                <c:pt idx="1093">
                  <c:v>1385.6280025887379</c:v>
                </c:pt>
                <c:pt idx="1094">
                  <c:v>1422.51660165932</c:v>
                </c:pt>
                <c:pt idx="1095">
                  <c:v>1452.488588404168</c:v>
                </c:pt>
                <c:pt idx="1096">
                  <c:v>1468.627350497547</c:v>
                </c:pt>
                <c:pt idx="1097">
                  <c:v>1473.23842538137</c:v>
                </c:pt>
                <c:pt idx="1098">
                  <c:v>1464.0162756137249</c:v>
                </c:pt>
                <c:pt idx="1099">
                  <c:v>1436.3498263107881</c:v>
                </c:pt>
                <c:pt idx="1100">
                  <c:v>1390.23907747256</c:v>
                </c:pt>
                <c:pt idx="1101">
                  <c:v>1357.9615532858011</c:v>
                </c:pt>
                <c:pt idx="1102">
                  <c:v>1346.4338660762439</c:v>
                </c:pt>
                <c:pt idx="1103">
                  <c:v>1355.6560158438899</c:v>
                </c:pt>
                <c:pt idx="1104">
                  <c:v>1387.9335400306491</c:v>
                </c:pt>
                <c:pt idx="1105">
                  <c:v>1436.3498263107881</c:v>
                </c:pt>
                <c:pt idx="1106">
                  <c:v>1237.1023373415189</c:v>
                </c:pt>
                <c:pt idx="1107">
                  <c:v>1248.7183217297029</c:v>
                </c:pt>
                <c:pt idx="1108">
                  <c:v>1246.782324331672</c:v>
                </c:pt>
                <c:pt idx="1109">
                  <c:v>1229.3583477493969</c:v>
                </c:pt>
                <c:pt idx="1110">
                  <c:v>1200.3183867789389</c:v>
                </c:pt>
                <c:pt idx="1111">
                  <c:v>1410.9889144497629</c:v>
                </c:pt>
                <c:pt idx="1112">
                  <c:v>1413.294451891674</c:v>
                </c:pt>
                <c:pt idx="1113">
                  <c:v>1443.266438636522</c:v>
                </c:pt>
                <c:pt idx="1114">
                  <c:v>1505.5159495681289</c:v>
                </c:pt>
                <c:pt idx="1115">
                  <c:v>1567.7654604997369</c:v>
                </c:pt>
                <c:pt idx="1116">
                  <c:v>1600.0429846864961</c:v>
                </c:pt>
                <c:pt idx="1117">
                  <c:v>1349.3901864272909</c:v>
                </c:pt>
                <c:pt idx="1118">
                  <c:v>1341.6461968351689</c:v>
                </c:pt>
                <c:pt idx="1119">
                  <c:v>1318.4142280588021</c:v>
                </c:pt>
                <c:pt idx="1120">
                  <c:v>1295.182259282436</c:v>
                </c:pt>
                <c:pt idx="1121">
                  <c:v>1281.6302774962221</c:v>
                </c:pt>
                <c:pt idx="1122">
                  <c:v>1271.950290506069</c:v>
                </c:pt>
                <c:pt idx="1123">
                  <c:v>1256.4623113218249</c:v>
                </c:pt>
                <c:pt idx="1124">
                  <c:v>1223.550355555305</c:v>
                </c:pt>
                <c:pt idx="1125">
                  <c:v>1390.23907747256</c:v>
                </c:pt>
                <c:pt idx="1126">
                  <c:v>1286.4898925865491</c:v>
                </c:pt>
                <c:pt idx="1127">
                  <c:v>1435.1398279370189</c:v>
                </c:pt>
                <c:pt idx="1128">
                  <c:v>1284.5211925297681</c:v>
                </c:pt>
                <c:pt idx="1129">
                  <c:v>1139.586279213356</c:v>
                </c:pt>
                <c:pt idx="1130">
                  <c:v>1395.742934940273</c:v>
                </c:pt>
                <c:pt idx="1131">
                  <c:v>1268.50670053964</c:v>
                </c:pt>
                <c:pt idx="1132">
                  <c:v>1148.981753072379</c:v>
                </c:pt>
                <c:pt idx="1133">
                  <c:v>1638.8741216868591</c:v>
                </c:pt>
                <c:pt idx="1134">
                  <c:v>1417.0716089773589</c:v>
                </c:pt>
                <c:pt idx="1135">
                  <c:v>1195.2690962678589</c:v>
                </c:pt>
                <c:pt idx="1136">
                  <c:v>1004.272488101346</c:v>
                </c:pt>
                <c:pt idx="1137">
                  <c:v>899.53241265519307</c:v>
                </c:pt>
                <c:pt idx="1138">
                  <c:v>874.88768902080415</c:v>
                </c:pt>
                <c:pt idx="1139">
                  <c:v>881.04886992940135</c:v>
                </c:pt>
                <c:pt idx="1140">
                  <c:v>899.53241265519307</c:v>
                </c:pt>
                <c:pt idx="1141">
                  <c:v>930.33831719817908</c:v>
                </c:pt>
                <c:pt idx="1142">
                  <c:v>1010.413994247389</c:v>
                </c:pt>
                <c:pt idx="1143">
                  <c:v>1176.786899926389</c:v>
                </c:pt>
                <c:pt idx="1144">
                  <c:v>1386.2578476342021</c:v>
                </c:pt>
                <c:pt idx="1145">
                  <c:v>1503.350404153517</c:v>
                </c:pt>
                <c:pt idx="1146">
                  <c:v>1527.972865332109</c:v>
                </c:pt>
                <c:pt idx="1147">
                  <c:v>1398.5880662515669</c:v>
                </c:pt>
                <c:pt idx="1148">
                  <c:v>1072.0454780959151</c:v>
                </c:pt>
                <c:pt idx="1149">
                  <c:v>1643.6225477374339</c:v>
                </c:pt>
                <c:pt idx="1150">
                  <c:v>1429.2369980325509</c:v>
                </c:pt>
                <c:pt idx="1151">
                  <c:v>1429.2369980325509</c:v>
                </c:pt>
                <c:pt idx="1152">
                  <c:v>1429.2369980325509</c:v>
                </c:pt>
                <c:pt idx="1153">
                  <c:v>1655.516783998997</c:v>
                </c:pt>
                <c:pt idx="1154">
                  <c:v>1090.5436869682051</c:v>
                </c:pt>
                <c:pt idx="1155">
                  <c:v>1404.763913306663</c:v>
                </c:pt>
                <c:pt idx="1156">
                  <c:v>1682.017054193537</c:v>
                </c:pt>
                <c:pt idx="1157">
                  <c:v>1202.962107990302</c:v>
                </c:pt>
                <c:pt idx="1158">
                  <c:v>1357.2011664199119</c:v>
                </c:pt>
                <c:pt idx="1159">
                  <c:v>1519.124872258541</c:v>
                </c:pt>
                <c:pt idx="1160">
                  <c:v>1638.6406165413091</c:v>
                </c:pt>
                <c:pt idx="1161">
                  <c:v>1290.188842565233</c:v>
                </c:pt>
                <c:pt idx="1162">
                  <c:v>1369.7770238923631</c:v>
                </c:pt>
                <c:pt idx="1163">
                  <c:v>1429.4561058461791</c:v>
                </c:pt>
                <c:pt idx="1164">
                  <c:v>1494.818909890836</c:v>
                </c:pt>
                <c:pt idx="1165">
                  <c:v>1548.8142697538131</c:v>
                </c:pt>
                <c:pt idx="1166">
                  <c:v>1608.493351707629</c:v>
                </c:pt>
                <c:pt idx="1167">
                  <c:v>1344.128328634333</c:v>
                </c:pt>
                <c:pt idx="1168">
                  <c:v>1383.3224651468261</c:v>
                </c:pt>
                <c:pt idx="1169">
                  <c:v>1417.905526775497</c:v>
                </c:pt>
                <c:pt idx="1170">
                  <c:v>1454.7941258460789</c:v>
                </c:pt>
                <c:pt idx="1171">
                  <c:v>1482.460575149016</c:v>
                </c:pt>
                <c:pt idx="1172">
                  <c:v>1514.7380993357749</c:v>
                </c:pt>
                <c:pt idx="1173">
                  <c:v>1547.015623522534</c:v>
                </c:pt>
                <c:pt idx="1174">
                  <c:v>1574.6820728254711</c:v>
                </c:pt>
                <c:pt idx="1175">
                  <c:v>1349.3901864272909</c:v>
                </c:pt>
                <c:pt idx="1176">
                  <c:v>1366.8141630095661</c:v>
                </c:pt>
                <c:pt idx="1177">
                  <c:v>1386.1741369898709</c:v>
                </c:pt>
                <c:pt idx="1178">
                  <c:v>1405.5341109701769</c:v>
                </c:pt>
                <c:pt idx="1179">
                  <c:v>1422.9580875524521</c:v>
                </c:pt>
                <c:pt idx="1180">
                  <c:v>1436.510069338666</c:v>
                </c:pt>
                <c:pt idx="1181">
                  <c:v>1450.0620511248801</c:v>
                </c:pt>
                <c:pt idx="1182">
                  <c:v>1463.6140329110931</c:v>
                </c:pt>
                <c:pt idx="1183">
                  <c:v>1477.166014697307</c:v>
                </c:pt>
                <c:pt idx="1184">
                  <c:v>1492.6539938815511</c:v>
                </c:pt>
                <c:pt idx="1185">
                  <c:v>1508.141973065796</c:v>
                </c:pt>
                <c:pt idx="1186">
                  <c:v>1519.7579574539791</c:v>
                </c:pt>
                <c:pt idx="1187">
                  <c:v>1529.437944444132</c:v>
                </c:pt>
                <c:pt idx="1188">
                  <c:v>1542.9899262303461</c:v>
                </c:pt>
                <c:pt idx="1189">
                  <c:v>1554.6059106185289</c:v>
                </c:pt>
                <c:pt idx="1190">
                  <c:v>1568.1578924047431</c:v>
                </c:pt>
                <c:pt idx="1191">
                  <c:v>1579.7738767929261</c:v>
                </c:pt>
                <c:pt idx="1192">
                  <c:v>1595.2618559771699</c:v>
                </c:pt>
                <c:pt idx="1193">
                  <c:v>1604.9418429673231</c:v>
                </c:pt>
                <c:pt idx="1194">
                  <c:v>1614.6218299574759</c:v>
                </c:pt>
                <c:pt idx="1195">
                  <c:v>1622.365819549598</c:v>
                </c:pt>
                <c:pt idx="1196">
                  <c:v>1630.10980914172</c:v>
                </c:pt>
                <c:pt idx="1197">
                  <c:v>1639.7897961318729</c:v>
                </c:pt>
                <c:pt idx="1198">
                  <c:v>1649.469783122026</c:v>
                </c:pt>
                <c:pt idx="1199">
                  <c:v>1657.213772714148</c:v>
                </c:pt>
                <c:pt idx="1200">
                  <c:v>1670.7657545003619</c:v>
                </c:pt>
                <c:pt idx="1201">
                  <c:v>1680.445741490515</c:v>
                </c:pt>
                <c:pt idx="1202">
                  <c:v>1692.0617258786981</c:v>
                </c:pt>
                <c:pt idx="1203">
                  <c:v>1703.6777102668809</c:v>
                </c:pt>
                <c:pt idx="1204">
                  <c:v>1709.485702460973</c:v>
                </c:pt>
                <c:pt idx="1205">
                  <c:v>1717.2296920530951</c:v>
                </c:pt>
                <c:pt idx="1206">
                  <c:v>1723.037684247186</c:v>
                </c:pt>
                <c:pt idx="1207">
                  <c:v>1728.8456764412781</c:v>
                </c:pt>
                <c:pt idx="1208">
                  <c:v>1738.525663431431</c:v>
                </c:pt>
                <c:pt idx="1209">
                  <c:v>1746.269653023553</c:v>
                </c:pt>
                <c:pt idx="1210">
                  <c:v>1754.0136426156751</c:v>
                </c:pt>
                <c:pt idx="1211">
                  <c:v>1761.757632207798</c:v>
                </c:pt>
                <c:pt idx="1212">
                  <c:v>1767.565624401889</c:v>
                </c:pt>
                <c:pt idx="1213">
                  <c:v>1773.373616595981</c:v>
                </c:pt>
                <c:pt idx="1214">
                  <c:v>1779.1816087900729</c:v>
                </c:pt>
                <c:pt idx="1215">
                  <c:v>1784.9896009841641</c:v>
                </c:pt>
                <c:pt idx="1216">
                  <c:v>1796.6055853723469</c:v>
                </c:pt>
                <c:pt idx="1217">
                  <c:v>1802.413577566439</c:v>
                </c:pt>
                <c:pt idx="1218">
                  <c:v>1806.2855723625</c:v>
                </c:pt>
                <c:pt idx="1219">
                  <c:v>1810.1575671585611</c:v>
                </c:pt>
                <c:pt idx="1220">
                  <c:v>1814.0295619546221</c:v>
                </c:pt>
                <c:pt idx="1221">
                  <c:v>1817.9015567506831</c:v>
                </c:pt>
                <c:pt idx="1222">
                  <c:v>1819.8375541487139</c:v>
                </c:pt>
                <c:pt idx="1223">
                  <c:v>1821.773551546745</c:v>
                </c:pt>
                <c:pt idx="1224">
                  <c:v>1825.645546342806</c:v>
                </c:pt>
                <c:pt idx="1225">
                  <c:v>1827.581543740836</c:v>
                </c:pt>
                <c:pt idx="1226">
                  <c:v>1831.453538536897</c:v>
                </c:pt>
                <c:pt idx="1227">
                  <c:v>1833.3895359349281</c:v>
                </c:pt>
                <c:pt idx="1228">
                  <c:v>1835.325533332958</c:v>
                </c:pt>
                <c:pt idx="1229">
                  <c:v>1839.197528129019</c:v>
                </c:pt>
                <c:pt idx="1230">
                  <c:v>1841.1335255270501</c:v>
                </c:pt>
                <c:pt idx="1231">
                  <c:v>1845.0055203231111</c:v>
                </c:pt>
                <c:pt idx="1232">
                  <c:v>1846.941517721142</c:v>
                </c:pt>
                <c:pt idx="1233">
                  <c:v>1850.813512517203</c:v>
                </c:pt>
                <c:pt idx="1234">
                  <c:v>1852.7495099152329</c:v>
                </c:pt>
                <c:pt idx="1235">
                  <c:v>1854.685507313264</c:v>
                </c:pt>
                <c:pt idx="1236">
                  <c:v>1858.557502109325</c:v>
                </c:pt>
                <c:pt idx="1237">
                  <c:v>1860.493499507355</c:v>
                </c:pt>
                <c:pt idx="1238">
                  <c:v>1864.365494303416</c:v>
                </c:pt>
                <c:pt idx="1239">
                  <c:v>1866.301491701447</c:v>
                </c:pt>
                <c:pt idx="1240">
                  <c:v>1870.1734864975081</c:v>
                </c:pt>
                <c:pt idx="1241">
                  <c:v>1874.0454812935691</c:v>
                </c:pt>
                <c:pt idx="1242">
                  <c:v>1877.9174760896301</c:v>
                </c:pt>
                <c:pt idx="1243">
                  <c:v>1881.7894708856909</c:v>
                </c:pt>
                <c:pt idx="1244">
                  <c:v>1883.725468283722</c:v>
                </c:pt>
                <c:pt idx="1245">
                  <c:v>1885.661465681753</c:v>
                </c:pt>
                <c:pt idx="1246">
                  <c:v>1885.661465681753</c:v>
                </c:pt>
                <c:pt idx="1247">
                  <c:v>1885.661465681753</c:v>
                </c:pt>
                <c:pt idx="1248">
                  <c:v>1885.661465681753</c:v>
                </c:pt>
                <c:pt idx="1249">
                  <c:v>1883.725468283722</c:v>
                </c:pt>
                <c:pt idx="1250">
                  <c:v>1883.725468283722</c:v>
                </c:pt>
                <c:pt idx="1251">
                  <c:v>1883.725468283722</c:v>
                </c:pt>
                <c:pt idx="1252">
                  <c:v>1883.725468283722</c:v>
                </c:pt>
                <c:pt idx="1253">
                  <c:v>1881.7894708856909</c:v>
                </c:pt>
                <c:pt idx="1254">
                  <c:v>1879.8534734876609</c:v>
                </c:pt>
                <c:pt idx="1255">
                  <c:v>1877.9174760896301</c:v>
                </c:pt>
                <c:pt idx="1256">
                  <c:v>1875.9814786915999</c:v>
                </c:pt>
                <c:pt idx="1257">
                  <c:v>1872.1094838955389</c:v>
                </c:pt>
                <c:pt idx="1258">
                  <c:v>1866.301491701447</c:v>
                </c:pt>
                <c:pt idx="1259">
                  <c:v>1860.493499507355</c:v>
                </c:pt>
                <c:pt idx="1260">
                  <c:v>1852.7495099152329</c:v>
                </c:pt>
                <c:pt idx="1261">
                  <c:v>1848.8775151191719</c:v>
                </c:pt>
                <c:pt idx="1262">
                  <c:v>1845.0055203231111</c:v>
                </c:pt>
                <c:pt idx="1263">
                  <c:v>1843.06952292508</c:v>
                </c:pt>
                <c:pt idx="1264">
                  <c:v>1839.197528129019</c:v>
                </c:pt>
                <c:pt idx="1265">
                  <c:v>1837.2615307309891</c:v>
                </c:pt>
                <c:pt idx="1266">
                  <c:v>1833.3895359349281</c:v>
                </c:pt>
                <c:pt idx="1267">
                  <c:v>1829.517541138867</c:v>
                </c:pt>
                <c:pt idx="1268">
                  <c:v>1827.581543740836</c:v>
                </c:pt>
                <c:pt idx="1269">
                  <c:v>1827.581543740836</c:v>
                </c:pt>
                <c:pt idx="1270">
                  <c:v>1825.645546342806</c:v>
                </c:pt>
                <c:pt idx="1271">
                  <c:v>1825.645546342806</c:v>
                </c:pt>
                <c:pt idx="1272">
                  <c:v>1821.773551546745</c:v>
                </c:pt>
                <c:pt idx="1273">
                  <c:v>1817.9015567506831</c:v>
                </c:pt>
                <c:pt idx="1274">
                  <c:v>1808.2215697605311</c:v>
                </c:pt>
                <c:pt idx="1275">
                  <c:v>1796.6055853723469</c:v>
                </c:pt>
                <c:pt idx="1276">
                  <c:v>1781.1176061881031</c:v>
                </c:pt>
                <c:pt idx="1277">
                  <c:v>1767.565624401889</c:v>
                </c:pt>
                <c:pt idx="1278">
                  <c:v>1754.0136426156751</c:v>
                </c:pt>
                <c:pt idx="1279">
                  <c:v>1742.397658227492</c:v>
                </c:pt>
                <c:pt idx="1280">
                  <c:v>1728.8456764412781</c:v>
                </c:pt>
                <c:pt idx="1281">
                  <c:v>1717.2296920530951</c:v>
                </c:pt>
                <c:pt idx="1282">
                  <c:v>1705.613707664912</c:v>
                </c:pt>
                <c:pt idx="1283">
                  <c:v>1692.0617258786981</c:v>
                </c:pt>
                <c:pt idx="1284">
                  <c:v>1678.509744092484</c:v>
                </c:pt>
                <c:pt idx="1285">
                  <c:v>1664.9577623062701</c:v>
                </c:pt>
                <c:pt idx="1286">
                  <c:v>1651.4057805200559</c:v>
                </c:pt>
                <c:pt idx="1287">
                  <c:v>1639.7897961318729</c:v>
                </c:pt>
                <c:pt idx="1288">
                  <c:v>1628.1738117436889</c:v>
                </c:pt>
                <c:pt idx="1289">
                  <c:v>1616.5578273555061</c:v>
                </c:pt>
                <c:pt idx="1290">
                  <c:v>1604.9418429673231</c:v>
                </c:pt>
                <c:pt idx="1291">
                  <c:v>1593.32585857914</c:v>
                </c:pt>
                <c:pt idx="1292">
                  <c:v>1581.709874190957</c:v>
                </c:pt>
                <c:pt idx="1293">
                  <c:v>1570.093889802773</c:v>
                </c:pt>
                <c:pt idx="1294">
                  <c:v>1558.4779054145899</c:v>
                </c:pt>
                <c:pt idx="1295">
                  <c:v>1546.8619210264069</c:v>
                </c:pt>
                <c:pt idx="1296">
                  <c:v>1537.181934036254</c:v>
                </c:pt>
                <c:pt idx="1297">
                  <c:v>1531.3739418421619</c:v>
                </c:pt>
                <c:pt idx="1298">
                  <c:v>1525.565949648071</c:v>
                </c:pt>
                <c:pt idx="1299">
                  <c:v>1519.7579574539791</c:v>
                </c:pt>
                <c:pt idx="1300">
                  <c:v>1513.949965259887</c:v>
                </c:pt>
                <c:pt idx="1301">
                  <c:v>1508.141973065796</c:v>
                </c:pt>
                <c:pt idx="1302">
                  <c:v>1502.3339808717039</c:v>
                </c:pt>
                <c:pt idx="1303">
                  <c:v>1496.5259886776121</c:v>
                </c:pt>
                <c:pt idx="1304">
                  <c:v>1490.7179964835209</c:v>
                </c:pt>
                <c:pt idx="1305">
                  <c:v>1484.910004289429</c:v>
                </c:pt>
                <c:pt idx="1306">
                  <c:v>1471.358022503216</c:v>
                </c:pt>
                <c:pt idx="1307">
                  <c:v>1471.358022503216</c:v>
                </c:pt>
                <c:pt idx="1308">
                  <c:v>1471.358022503216</c:v>
                </c:pt>
                <c:pt idx="1309">
                  <c:v>1469.422025105185</c:v>
                </c:pt>
                <c:pt idx="1310">
                  <c:v>1469.422025105185</c:v>
                </c:pt>
                <c:pt idx="1311">
                  <c:v>1467.4860277071541</c:v>
                </c:pt>
                <c:pt idx="1312">
                  <c:v>1465.5500303091239</c:v>
                </c:pt>
                <c:pt idx="1313">
                  <c:v>1461.6780355130629</c:v>
                </c:pt>
                <c:pt idx="1314">
                  <c:v>1455.8700433189711</c:v>
                </c:pt>
                <c:pt idx="1315">
                  <c:v>1451.99804852291</c:v>
                </c:pt>
                <c:pt idx="1316">
                  <c:v>1446.1900563288179</c:v>
                </c:pt>
                <c:pt idx="1317">
                  <c:v>1434.5740719406349</c:v>
                </c:pt>
                <c:pt idx="1318">
                  <c:v>1426.8300823485131</c:v>
                </c:pt>
                <c:pt idx="1319">
                  <c:v>1419.0860927563911</c:v>
                </c:pt>
                <c:pt idx="1320">
                  <c:v>1422.9580875524521</c:v>
                </c:pt>
                <c:pt idx="1321">
                  <c:v>1432.638074542605</c:v>
                </c:pt>
                <c:pt idx="1322">
                  <c:v>1450.0620511248801</c:v>
                </c:pt>
                <c:pt idx="1323">
                  <c:v>1473.294019901246</c:v>
                </c:pt>
                <c:pt idx="1324">
                  <c:v>1504.269978269735</c:v>
                </c:pt>
                <c:pt idx="1325">
                  <c:v>1533.309939240193</c:v>
                </c:pt>
                <c:pt idx="1326">
                  <c:v>1554.6059106185289</c:v>
                </c:pt>
                <c:pt idx="1327">
                  <c:v>1564.285897608682</c:v>
                </c:pt>
                <c:pt idx="1328">
                  <c:v>1568.1578924047431</c:v>
                </c:pt>
                <c:pt idx="1329">
                  <c:v>1568.1578924047431</c:v>
                </c:pt>
                <c:pt idx="1330">
                  <c:v>1568.1578924047431</c:v>
                </c:pt>
                <c:pt idx="1331">
                  <c:v>1568.1578924047431</c:v>
                </c:pt>
                <c:pt idx="1332">
                  <c:v>1568.1578924047431</c:v>
                </c:pt>
                <c:pt idx="1333">
                  <c:v>1566.221895006712</c:v>
                </c:pt>
                <c:pt idx="1334">
                  <c:v>1560.413902812621</c:v>
                </c:pt>
                <c:pt idx="1335">
                  <c:v>1554.6059106185289</c:v>
                </c:pt>
                <c:pt idx="1336">
                  <c:v>1548.7979184244371</c:v>
                </c:pt>
                <c:pt idx="1337">
                  <c:v>1546.8619210264069</c:v>
                </c:pt>
                <c:pt idx="1338">
                  <c:v>1544.925923628376</c:v>
                </c:pt>
                <c:pt idx="1339">
                  <c:v>1544.925923628376</c:v>
                </c:pt>
                <c:pt idx="1340">
                  <c:v>1544.925923628376</c:v>
                </c:pt>
                <c:pt idx="1341">
                  <c:v>1546.8619210264069</c:v>
                </c:pt>
                <c:pt idx="1342">
                  <c:v>1548.7979184244371</c:v>
                </c:pt>
                <c:pt idx="1343">
                  <c:v>1556.54190801656</c:v>
                </c:pt>
                <c:pt idx="1344">
                  <c:v>1564.285897608682</c:v>
                </c:pt>
                <c:pt idx="1345">
                  <c:v>1572.0298872008041</c:v>
                </c:pt>
                <c:pt idx="1346">
                  <c:v>1577.837879394895</c:v>
                </c:pt>
                <c:pt idx="1347">
                  <c:v>1579.7738767929261</c:v>
                </c:pt>
                <c:pt idx="1348">
                  <c:v>1579.7738767929261</c:v>
                </c:pt>
                <c:pt idx="1349">
                  <c:v>1575.9018819968651</c:v>
                </c:pt>
                <c:pt idx="1350">
                  <c:v>1562.349900210651</c:v>
                </c:pt>
                <c:pt idx="1351">
                  <c:v>1541.053928832315</c:v>
                </c:pt>
                <c:pt idx="1352">
                  <c:v>1513.949965259887</c:v>
                </c:pt>
                <c:pt idx="1353">
                  <c:v>1486.8460016874601</c:v>
                </c:pt>
                <c:pt idx="1354">
                  <c:v>1457.8060407170019</c:v>
                </c:pt>
                <c:pt idx="1355">
                  <c:v>1428.766079746543</c:v>
                </c:pt>
                <c:pt idx="1356">
                  <c:v>1395.854123980024</c:v>
                </c:pt>
                <c:pt idx="1357">
                  <c:v>1359.070173417444</c:v>
                </c:pt>
                <c:pt idx="1358">
                  <c:v>1320.350225456833</c:v>
                </c:pt>
                <c:pt idx="1359">
                  <c:v>1279.694280098191</c:v>
                </c:pt>
                <c:pt idx="1360">
                  <c:v>1235.166339943489</c:v>
                </c:pt>
                <c:pt idx="1361">
                  <c:v>1420.211064217408</c:v>
                </c:pt>
                <c:pt idx="1362">
                  <c:v>1387.9335400306491</c:v>
                </c:pt>
                <c:pt idx="1363">
                  <c:v>1378.711390263004</c:v>
                </c:pt>
                <c:pt idx="1364">
                  <c:v>1392.544614914472</c:v>
                </c:pt>
                <c:pt idx="1365">
                  <c:v>1424.822139101231</c:v>
                </c:pt>
                <c:pt idx="1366">
                  <c:v>1443.266438636522</c:v>
                </c:pt>
                <c:pt idx="1367">
                  <c:v>1445.571976078433</c:v>
                </c:pt>
                <c:pt idx="1368">
                  <c:v>1427.127676543143</c:v>
                </c:pt>
                <c:pt idx="1369">
                  <c:v>1383.3224651468261</c:v>
                </c:pt>
                <c:pt idx="1370">
                  <c:v>1346.4338660762439</c:v>
                </c:pt>
                <c:pt idx="1371">
                  <c:v>1332.6006414247761</c:v>
                </c:pt>
                <c:pt idx="1372">
                  <c:v>1332.6006414247761</c:v>
                </c:pt>
                <c:pt idx="1373">
                  <c:v>1332.6006414247761</c:v>
                </c:pt>
                <c:pt idx="1374">
                  <c:v>1321.0729542152189</c:v>
                </c:pt>
                <c:pt idx="1375">
                  <c:v>1295.712042354194</c:v>
                </c:pt>
                <c:pt idx="1376">
                  <c:v>1251.9068309578779</c:v>
                </c:pt>
                <c:pt idx="1377">
                  <c:v>1443.6654110732779</c:v>
                </c:pt>
                <c:pt idx="1378">
                  <c:v>1293.0467756660271</c:v>
                </c:pt>
                <c:pt idx="1379">
                  <c:v>1142.428140258776</c:v>
                </c:pt>
                <c:pt idx="1380">
                  <c:v>1345.619569873357</c:v>
                </c:pt>
                <c:pt idx="1381">
                  <c:v>1141.270466139008</c:v>
                </c:pt>
                <c:pt idx="1382">
                  <c:v>1052.5906664052329</c:v>
                </c:pt>
                <c:pt idx="1383">
                  <c:v>1129.704882123272</c:v>
                </c:pt>
                <c:pt idx="1384">
                  <c:v>1268.508046923962</c:v>
                </c:pt>
                <c:pt idx="1385">
                  <c:v>1372.589399377604</c:v>
                </c:pt>
                <c:pt idx="1386">
                  <c:v>1415.021152273702</c:v>
                </c:pt>
                <c:pt idx="1387">
                  <c:v>1449.7436981043711</c:v>
                </c:pt>
                <c:pt idx="1388">
                  <c:v>1519.1156690740479</c:v>
                </c:pt>
                <c:pt idx="1389">
                  <c:v>1638.649819725802</c:v>
                </c:pt>
                <c:pt idx="1390">
                  <c:v>1321.480052266724</c:v>
                </c:pt>
                <c:pt idx="1391">
                  <c:v>1426.6142448007599</c:v>
                </c:pt>
                <c:pt idx="1392">
                  <c:v>1500.502631981675</c:v>
                </c:pt>
                <c:pt idx="1393">
                  <c:v>1543.130547662973</c:v>
                </c:pt>
                <c:pt idx="1394">
                  <c:v>1265.740055609346</c:v>
                </c:pt>
                <c:pt idx="1395">
                  <c:v>1265.740055609346</c:v>
                </c:pt>
                <c:pt idx="1396">
                  <c:v>1261.128980725523</c:v>
                </c:pt>
                <c:pt idx="1397">
                  <c:v>1247.2957560740549</c:v>
                </c:pt>
                <c:pt idx="1398">
                  <c:v>1226.5459190968529</c:v>
                </c:pt>
                <c:pt idx="1399">
                  <c:v>1480.609604663736</c:v>
                </c:pt>
                <c:pt idx="1400">
                  <c:v>1440.823550027859</c:v>
                </c:pt>
                <c:pt idx="1401">
                  <c:v>1395.353773301141</c:v>
                </c:pt>
                <c:pt idx="1402">
                  <c:v>1347.0421355290041</c:v>
                </c:pt>
                <c:pt idx="1403">
                  <c:v>1284.5211925297681</c:v>
                </c:pt>
                <c:pt idx="1404">
                  <c:v>1187.8979169854931</c:v>
                </c:pt>
                <c:pt idx="1405">
                  <c:v>1407.3098653403299</c:v>
                </c:pt>
                <c:pt idx="1406">
                  <c:v>1202.9607616059809</c:v>
                </c:pt>
                <c:pt idx="1407">
                  <c:v>1700.4859307728309</c:v>
                </c:pt>
                <c:pt idx="1408">
                  <c:v>1657.3576644126499</c:v>
                </c:pt>
                <c:pt idx="1409">
                  <c:v>1682.0023880470389</c:v>
                </c:pt>
                <c:pt idx="1410">
                  <c:v>1694.324749864234</c:v>
                </c:pt>
                <c:pt idx="1411">
                  <c:v>1688.163568955636</c:v>
                </c:pt>
                <c:pt idx="1412">
                  <c:v>1669.680026229845</c:v>
                </c:pt>
                <c:pt idx="1413">
                  <c:v>1645.035302595456</c:v>
                </c:pt>
                <c:pt idx="1414">
                  <c:v>1651.196483504053</c:v>
                </c:pt>
                <c:pt idx="1415">
                  <c:v>1737.43334146186</c:v>
                </c:pt>
                <c:pt idx="1416">
                  <c:v>1199.106464523617</c:v>
                </c:pt>
                <c:pt idx="1417">
                  <c:v>1341.7652727909931</c:v>
                </c:pt>
                <c:pt idx="1418">
                  <c:v>1480.5684375916819</c:v>
                </c:pt>
                <c:pt idx="1419">
                  <c:v>1576.9799325050039</c:v>
                </c:pt>
                <c:pt idx="1420">
                  <c:v>1607.803325607993</c:v>
                </c:pt>
                <c:pt idx="1421">
                  <c:v>1576.9581778745071</c:v>
                </c:pt>
                <c:pt idx="1422">
                  <c:v>1476.7114477406751</c:v>
                </c:pt>
                <c:pt idx="1423">
                  <c:v>1361.0421437401001</c:v>
                </c:pt>
                <c:pt idx="1424">
                  <c:v>1322.485709073241</c:v>
                </c:pt>
                <c:pt idx="1425">
                  <c:v>1334.052639473299</c:v>
                </c:pt>
                <c:pt idx="1426">
                  <c:v>1399.5907216067869</c:v>
                </c:pt>
                <c:pt idx="1427">
                  <c:v>1522.980515725227</c:v>
                </c:pt>
                <c:pt idx="1428">
                  <c:v>1611.680723705176</c:v>
                </c:pt>
                <c:pt idx="1429">
                  <c:v>1638.64847334148</c:v>
                </c:pt>
                <c:pt idx="1430">
                  <c:v>1615.5146125413651</c:v>
                </c:pt>
                <c:pt idx="1431">
                  <c:v>1546.1130301410201</c:v>
                </c:pt>
                <c:pt idx="1432">
                  <c:v>1411.1655088070161</c:v>
                </c:pt>
                <c:pt idx="1433">
                  <c:v>1206.8164050726671</c:v>
                </c:pt>
                <c:pt idx="1434">
                  <c:v>1601.907036235275</c:v>
                </c:pt>
                <c:pt idx="1435">
                  <c:v>1269.203267171026</c:v>
                </c:pt>
                <c:pt idx="1436">
                  <c:v>1176.785553542067</c:v>
                </c:pt>
                <c:pt idx="1437">
                  <c:v>1213.7743936241479</c:v>
                </c:pt>
                <c:pt idx="1438">
                  <c:v>1300.030926344509</c:v>
                </c:pt>
                <c:pt idx="1439">
                  <c:v>1355.4597998913871</c:v>
                </c:pt>
                <c:pt idx="1440">
                  <c:v>1361.620980799984</c:v>
                </c:pt>
                <c:pt idx="1441">
                  <c:v>1318.492714439803</c:v>
                </c:pt>
                <c:pt idx="1442">
                  <c:v>1207.591458085054</c:v>
                </c:pt>
                <c:pt idx="1443">
                  <c:v>1127.49610627329</c:v>
                </c:pt>
                <c:pt idx="1444">
                  <c:v>1109.0125635474981</c:v>
                </c:pt>
                <c:pt idx="1445">
                  <c:v>1127.49610627329</c:v>
                </c:pt>
                <c:pt idx="1446">
                  <c:v>1139.818468090484</c:v>
                </c:pt>
                <c:pt idx="1447">
                  <c:v>1102.851382638901</c:v>
                </c:pt>
                <c:pt idx="1448">
                  <c:v>924.17713628958188</c:v>
                </c:pt>
                <c:pt idx="1449">
                  <c:v>1179.1205233768551</c:v>
                </c:pt>
                <c:pt idx="1450">
                  <c:v>650</c:v>
                </c:pt>
                <c:pt idx="1451">
                  <c:v>650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817.16123667475551</c:v>
                </c:pt>
                <c:pt idx="1479">
                  <c:v>800.72789792464573</c:v>
                </c:pt>
                <c:pt idx="1480">
                  <c:v>798.02631266046808</c:v>
                </c:pt>
                <c:pt idx="1481">
                  <c:v>794.56010750133498</c:v>
                </c:pt>
                <c:pt idx="1482">
                  <c:v>940.93611166859273</c:v>
                </c:pt>
                <c:pt idx="1483">
                  <c:v>1095.7701197887859</c:v>
                </c:pt>
                <c:pt idx="1484">
                  <c:v>1238.6943274173409</c:v>
                </c:pt>
                <c:pt idx="1485">
                  <c:v>1369.7072110783579</c:v>
                </c:pt>
                <c:pt idx="1486">
                  <c:v>1536.451527515489</c:v>
                </c:pt>
                <c:pt idx="1487">
                  <c:v>1750.7956478273211</c:v>
                </c:pt>
                <c:pt idx="1488">
                  <c:v>1047.3928976613549</c:v>
                </c:pt>
                <c:pt idx="1489">
                  <c:v>1219.91516628657</c:v>
                </c:pt>
                <c:pt idx="1490">
                  <c:v>1423.234136270278</c:v>
                </c:pt>
                <c:pt idx="1491">
                  <c:v>1645.0366489797771</c:v>
                </c:pt>
                <c:pt idx="1492">
                  <c:v>1175.9726037235021</c:v>
                </c:pt>
                <c:pt idx="1493">
                  <c:v>1314.775768524192</c:v>
                </c:pt>
                <c:pt idx="1494">
                  <c:v>1445.8676463915101</c:v>
                </c:pt>
                <c:pt idx="1495">
                  <c:v>1565.13270518217</c:v>
                </c:pt>
                <c:pt idx="1496">
                  <c:v>1669.4857642747961</c:v>
                </c:pt>
                <c:pt idx="1497">
                  <c:v>1298.710822994313</c:v>
                </c:pt>
                <c:pt idx="1498">
                  <c:v>1355.5480439027101</c:v>
                </c:pt>
                <c:pt idx="1499">
                  <c:v>1401.0374953919811</c:v>
                </c:pt>
                <c:pt idx="1500">
                  <c:v>1435.1398279370189</c:v>
                </c:pt>
                <c:pt idx="1501">
                  <c:v>1457.8747163003779</c:v>
                </c:pt>
                <c:pt idx="1502">
                  <c:v>1480.609604663736</c:v>
                </c:pt>
                <c:pt idx="1503">
                  <c:v>1497.6607709362561</c:v>
                </c:pt>
                <c:pt idx="1504">
                  <c:v>1517.5537982541939</c:v>
                </c:pt>
                <c:pt idx="1505">
                  <c:v>1534.604964526714</c:v>
                </c:pt>
                <c:pt idx="1506">
                  <c:v>1548.8142697538131</c:v>
                </c:pt>
                <c:pt idx="1507">
                  <c:v>1563.0235749809119</c:v>
                </c:pt>
                <c:pt idx="1508">
                  <c:v>1580.0747412534311</c:v>
                </c:pt>
                <c:pt idx="1509">
                  <c:v>1599.96776857137</c:v>
                </c:pt>
                <c:pt idx="1510">
                  <c:v>1318.767416773308</c:v>
                </c:pt>
                <c:pt idx="1511">
                  <c:v>1348.739403518156</c:v>
                </c:pt>
                <c:pt idx="1512">
                  <c:v>1387.9335400306491</c:v>
                </c:pt>
                <c:pt idx="1513">
                  <c:v>1436.3498263107881</c:v>
                </c:pt>
                <c:pt idx="1514">
                  <c:v>1491.6827249166611</c:v>
                </c:pt>
                <c:pt idx="1515">
                  <c:v>1547.015623522534</c:v>
                </c:pt>
                <c:pt idx="1516">
                  <c:v>1595.4319098026731</c:v>
                </c:pt>
                <c:pt idx="1517">
                  <c:v>1368.750160407596</c:v>
                </c:pt>
                <c:pt idx="1518">
                  <c:v>1391.982129183963</c:v>
                </c:pt>
                <c:pt idx="1519">
                  <c:v>1407.4701083682071</c:v>
                </c:pt>
                <c:pt idx="1520">
                  <c:v>1421.022090154421</c:v>
                </c:pt>
                <c:pt idx="1521">
                  <c:v>1428.766079746543</c:v>
                </c:pt>
                <c:pt idx="1522">
                  <c:v>1434.5740719406349</c:v>
                </c:pt>
                <c:pt idx="1523">
                  <c:v>1432.638074542605</c:v>
                </c:pt>
                <c:pt idx="1524">
                  <c:v>1424.894084950482</c:v>
                </c:pt>
                <c:pt idx="1525">
                  <c:v>1403.5981135721461</c:v>
                </c:pt>
                <c:pt idx="1526">
                  <c:v>1370.6861578056271</c:v>
                </c:pt>
                <c:pt idx="1527">
                  <c:v>1328.094215048955</c:v>
                </c:pt>
                <c:pt idx="1528">
                  <c:v>1281.6302774962221</c:v>
                </c:pt>
                <c:pt idx="1529">
                  <c:v>1239.03833473955</c:v>
                </c:pt>
                <c:pt idx="1530">
                  <c:v>1434.0442888688769</c:v>
                </c:pt>
                <c:pt idx="1531">
                  <c:v>1404.072302124029</c:v>
                </c:pt>
                <c:pt idx="1532">
                  <c:v>1387.9335400306491</c:v>
                </c:pt>
                <c:pt idx="1533">
                  <c:v>1383.3224651468261</c:v>
                </c:pt>
                <c:pt idx="1534">
                  <c:v>1392.544614914472</c:v>
                </c:pt>
                <c:pt idx="1535">
                  <c:v>1415.5999893335861</c:v>
                </c:pt>
                <c:pt idx="1536">
                  <c:v>1457.0996632879901</c:v>
                </c:pt>
                <c:pt idx="1537">
                  <c:v>1512.432561893864</c:v>
                </c:pt>
                <c:pt idx="1538">
                  <c:v>1576.987610267382</c:v>
                </c:pt>
                <c:pt idx="1539">
                  <c:v>1650.7648084085461</c:v>
                </c:pt>
                <c:pt idx="1540">
                  <c:v>1726.8475439916219</c:v>
                </c:pt>
                <c:pt idx="1541">
                  <c:v>1807.5413544585199</c:v>
                </c:pt>
                <c:pt idx="1542">
                  <c:v>1885.9296274835069</c:v>
                </c:pt>
                <c:pt idx="1543">
                  <c:v>1643.6617909279339</c:v>
                </c:pt>
                <c:pt idx="1544">
                  <c:v>1692.0617258786981</c:v>
                </c:pt>
                <c:pt idx="1545">
                  <c:v>1723.037684247186</c:v>
                </c:pt>
                <c:pt idx="1546">
                  <c:v>1742.397658227492</c:v>
                </c:pt>
                <c:pt idx="1547">
                  <c:v>1754.0136426156751</c:v>
                </c:pt>
                <c:pt idx="1548">
                  <c:v>1761.757632207798</c:v>
                </c:pt>
                <c:pt idx="1549">
                  <c:v>1771.43761919795</c:v>
                </c:pt>
                <c:pt idx="1550">
                  <c:v>1781.1176061881031</c:v>
                </c:pt>
                <c:pt idx="1551">
                  <c:v>1794.669587974317</c:v>
                </c:pt>
                <c:pt idx="1552">
                  <c:v>1808.2215697605311</c:v>
                </c:pt>
                <c:pt idx="1553">
                  <c:v>1823.709548944775</c:v>
                </c:pt>
                <c:pt idx="1554">
                  <c:v>1837.2615307309891</c:v>
                </c:pt>
                <c:pt idx="1555">
                  <c:v>1852.7495099152329</c:v>
                </c:pt>
                <c:pt idx="1556">
                  <c:v>1870.1734864975081</c:v>
                </c:pt>
                <c:pt idx="1557">
                  <c:v>1891.469457875844</c:v>
                </c:pt>
                <c:pt idx="1558">
                  <c:v>1914.701426652211</c:v>
                </c:pt>
                <c:pt idx="1559">
                  <c:v>1943.741387622669</c:v>
                </c:pt>
                <c:pt idx="1560">
                  <c:v>1974.717345991158</c:v>
                </c:pt>
                <c:pt idx="1561">
                  <c:v>2005.6933043596459</c:v>
                </c:pt>
                <c:pt idx="1562">
                  <c:v>2036.669262728135</c:v>
                </c:pt>
                <c:pt idx="1563">
                  <c:v>2067.645221096624</c:v>
                </c:pt>
                <c:pt idx="1564">
                  <c:v>2100.557176863143</c:v>
                </c:pt>
                <c:pt idx="1565">
                  <c:v>2133.469132629662</c:v>
                </c:pt>
                <c:pt idx="1566">
                  <c:v>2166.3810883961819</c:v>
                </c:pt>
                <c:pt idx="1567">
                  <c:v>2201.2290415607322</c:v>
                </c:pt>
                <c:pt idx="1568">
                  <c:v>2232.2049999292199</c:v>
                </c:pt>
                <c:pt idx="1569">
                  <c:v>2261.244960899679</c:v>
                </c:pt>
                <c:pt idx="1570">
                  <c:v>2288.3489244721059</c:v>
                </c:pt>
                <c:pt idx="1571">
                  <c:v>2313.5168906465028</c:v>
                </c:pt>
                <c:pt idx="1572">
                  <c:v>2336.7488594228698</c:v>
                </c:pt>
                <c:pt idx="1573">
                  <c:v>2358.044830801206</c:v>
                </c:pt>
                <c:pt idx="1574">
                  <c:v>2373.5328099854501</c:v>
                </c:pt>
                <c:pt idx="1575">
                  <c:v>2385.1487943736329</c:v>
                </c:pt>
                <c:pt idx="1576">
                  <c:v>2392.8927839657558</c:v>
                </c:pt>
                <c:pt idx="1577">
                  <c:v>2394.8287813637862</c:v>
                </c:pt>
                <c:pt idx="1578">
                  <c:v>2392.8927839657558</c:v>
                </c:pt>
                <c:pt idx="1579">
                  <c:v>2387.0847917716642</c:v>
                </c:pt>
                <c:pt idx="1580">
                  <c:v>2381.276799577573</c:v>
                </c:pt>
                <c:pt idx="1581">
                  <c:v>2371.5968125874201</c:v>
                </c:pt>
                <c:pt idx="1582">
                  <c:v>2363.8528229952972</c:v>
                </c:pt>
                <c:pt idx="1583">
                  <c:v>2352.2368386071139</c:v>
                </c:pt>
                <c:pt idx="1584">
                  <c:v>2338.6848568209002</c:v>
                </c:pt>
                <c:pt idx="1585">
                  <c:v>2323.1968776366562</c:v>
                </c:pt>
                <c:pt idx="1586">
                  <c:v>2305.7729010543808</c:v>
                </c:pt>
                <c:pt idx="1587">
                  <c:v>2286.412927074075</c:v>
                </c:pt>
                <c:pt idx="1588">
                  <c:v>2267.0529530937702</c:v>
                </c:pt>
                <c:pt idx="1589">
                  <c:v>2249.6289765114948</c:v>
                </c:pt>
                <c:pt idx="1590">
                  <c:v>2236.0769947252811</c:v>
                </c:pt>
                <c:pt idx="1591">
                  <c:v>2224.4610103370978</c:v>
                </c:pt>
                <c:pt idx="1592">
                  <c:v>2216.7170207449758</c:v>
                </c:pt>
                <c:pt idx="1593">
                  <c:v>2208.9730311528542</c:v>
                </c:pt>
                <c:pt idx="1594">
                  <c:v>2205.101036356793</c:v>
                </c:pt>
                <c:pt idx="1595">
                  <c:v>2201.2290415607322</c:v>
                </c:pt>
                <c:pt idx="1596">
                  <c:v>2193.4850519686088</c:v>
                </c:pt>
                <c:pt idx="1597">
                  <c:v>2185.7410623764872</c:v>
                </c:pt>
                <c:pt idx="1598">
                  <c:v>2172.189080590274</c:v>
                </c:pt>
                <c:pt idx="1599">
                  <c:v>2156.701101406029</c:v>
                </c:pt>
                <c:pt idx="1600">
                  <c:v>2139.2771248237541</c:v>
                </c:pt>
                <c:pt idx="1601">
                  <c:v>2119.9171508434488</c:v>
                </c:pt>
                <c:pt idx="1602">
                  <c:v>2100.557176863143</c:v>
                </c:pt>
                <c:pt idx="1603">
                  <c:v>2085.069197678898</c:v>
                </c:pt>
                <c:pt idx="1604">
                  <c:v>2073.4532132907152</c:v>
                </c:pt>
                <c:pt idx="1605">
                  <c:v>2063.7732263005628</c:v>
                </c:pt>
                <c:pt idx="1606">
                  <c:v>2059.901231504502</c:v>
                </c:pt>
                <c:pt idx="1607">
                  <c:v>2056.0292367084412</c:v>
                </c:pt>
                <c:pt idx="1608">
                  <c:v>2056.0292367084412</c:v>
                </c:pt>
                <c:pt idx="1609">
                  <c:v>2056.0292367084412</c:v>
                </c:pt>
                <c:pt idx="1610">
                  <c:v>2059.901231504502</c:v>
                </c:pt>
                <c:pt idx="1611">
                  <c:v>2061.8372289025319</c:v>
                </c:pt>
                <c:pt idx="1612">
                  <c:v>2067.645221096624</c:v>
                </c:pt>
                <c:pt idx="1613">
                  <c:v>2075.3892106887461</c:v>
                </c:pt>
                <c:pt idx="1614">
                  <c:v>2087.0051950769289</c:v>
                </c:pt>
                <c:pt idx="1615">
                  <c:v>2100.557176863143</c:v>
                </c:pt>
                <c:pt idx="1616">
                  <c:v>2117.9811534454179</c:v>
                </c:pt>
                <c:pt idx="1617">
                  <c:v>2139.2771248237541</c:v>
                </c:pt>
                <c:pt idx="1618">
                  <c:v>2162.5090936001211</c:v>
                </c:pt>
                <c:pt idx="1619">
                  <c:v>2187.6770597745181</c:v>
                </c:pt>
                <c:pt idx="1620">
                  <c:v>2208.9730311528542</c:v>
                </c:pt>
                <c:pt idx="1621">
                  <c:v>2228.3330051331591</c:v>
                </c:pt>
                <c:pt idx="1622">
                  <c:v>2243.8209843174041</c:v>
                </c:pt>
                <c:pt idx="1623">
                  <c:v>2255.4369687055869</c:v>
                </c:pt>
                <c:pt idx="1624">
                  <c:v>2259.3089635016481</c:v>
                </c:pt>
                <c:pt idx="1625">
                  <c:v>2257.3729661036168</c:v>
                </c:pt>
                <c:pt idx="1626">
                  <c:v>2249.6289765114948</c:v>
                </c:pt>
                <c:pt idx="1627">
                  <c:v>2230.2690025311899</c:v>
                </c:pt>
                <c:pt idx="1628">
                  <c:v>2203.1650389587621</c:v>
                </c:pt>
                <c:pt idx="1629">
                  <c:v>2168.3170857942118</c:v>
                </c:pt>
                <c:pt idx="1630">
                  <c:v>2131.5331352316321</c:v>
                </c:pt>
                <c:pt idx="1631">
                  <c:v>2096.6851820670822</c:v>
                </c:pt>
                <c:pt idx="1632">
                  <c:v>2071.5172158926848</c:v>
                </c:pt>
                <c:pt idx="1633">
                  <c:v>2054.0932393104099</c:v>
                </c:pt>
                <c:pt idx="1634">
                  <c:v>2048.2852471163192</c:v>
                </c:pt>
                <c:pt idx="1635">
                  <c:v>2046.3492497182881</c:v>
                </c:pt>
                <c:pt idx="1636">
                  <c:v>2046.3492497182881</c:v>
                </c:pt>
                <c:pt idx="1637">
                  <c:v>2044.413252320257</c:v>
                </c:pt>
                <c:pt idx="1638">
                  <c:v>2038.6052601261661</c:v>
                </c:pt>
                <c:pt idx="1639">
                  <c:v>2030.861270534044</c:v>
                </c:pt>
                <c:pt idx="1640">
                  <c:v>2021.1812835438909</c:v>
                </c:pt>
                <c:pt idx="1641">
                  <c:v>2013.4372939517691</c:v>
                </c:pt>
                <c:pt idx="1642">
                  <c:v>2009.565299155707</c:v>
                </c:pt>
                <c:pt idx="1643">
                  <c:v>2011.501296553738</c:v>
                </c:pt>
                <c:pt idx="1644">
                  <c:v>2021.1812835438909</c:v>
                </c:pt>
                <c:pt idx="1645">
                  <c:v>2034.7332653301039</c:v>
                </c:pt>
                <c:pt idx="1646">
                  <c:v>2054.0932393104099</c:v>
                </c:pt>
                <c:pt idx="1647">
                  <c:v>2075.3892106887461</c:v>
                </c:pt>
                <c:pt idx="1648">
                  <c:v>2100.557176863143</c:v>
                </c:pt>
                <c:pt idx="1649">
                  <c:v>2127.6611404355708</c:v>
                </c:pt>
                <c:pt idx="1650">
                  <c:v>2154.7651040079991</c:v>
                </c:pt>
                <c:pt idx="1651">
                  <c:v>2181.869067580426</c:v>
                </c:pt>
                <c:pt idx="1652">
                  <c:v>2205.101036356793</c:v>
                </c:pt>
                <c:pt idx="1653">
                  <c:v>2226.3970077351291</c:v>
                </c:pt>
                <c:pt idx="1654">
                  <c:v>2245.756981715434</c:v>
                </c:pt>
                <c:pt idx="1655">
                  <c:v>2261.244960899679</c:v>
                </c:pt>
                <c:pt idx="1656">
                  <c:v>2276.732940083923</c:v>
                </c:pt>
                <c:pt idx="1657">
                  <c:v>2292.220919268168</c:v>
                </c:pt>
                <c:pt idx="1658">
                  <c:v>2307.7088984524121</c:v>
                </c:pt>
                <c:pt idx="1659">
                  <c:v>2323.1968776366562</c:v>
                </c:pt>
                <c:pt idx="1660">
                  <c:v>2338.6848568209002</c:v>
                </c:pt>
                <c:pt idx="1661">
                  <c:v>2354.1728360051452</c:v>
                </c:pt>
                <c:pt idx="1662">
                  <c:v>2367.7248177913589</c:v>
                </c:pt>
                <c:pt idx="1663">
                  <c:v>2383.2127969756029</c:v>
                </c:pt>
                <c:pt idx="1664">
                  <c:v>2396.7647787618171</c:v>
                </c:pt>
                <c:pt idx="1665">
                  <c:v>2408.3807631499999</c:v>
                </c:pt>
                <c:pt idx="1666">
                  <c:v>2419.9967475381832</c:v>
                </c:pt>
                <c:pt idx="1667">
                  <c:v>2427.7407371303052</c:v>
                </c:pt>
                <c:pt idx="1668">
                  <c:v>2435.4847267224268</c:v>
                </c:pt>
                <c:pt idx="1669">
                  <c:v>2441.2927189165189</c:v>
                </c:pt>
                <c:pt idx="1670">
                  <c:v>2447.100711110611</c:v>
                </c:pt>
                <c:pt idx="1671">
                  <c:v>2450.9727059066722</c:v>
                </c:pt>
                <c:pt idx="1672">
                  <c:v>2452.9087033047031</c:v>
                </c:pt>
                <c:pt idx="1673">
                  <c:v>2454.844700702733</c:v>
                </c:pt>
                <c:pt idx="1674">
                  <c:v>2456.7806981007639</c:v>
                </c:pt>
                <c:pt idx="1675">
                  <c:v>2456.7806981007639</c:v>
                </c:pt>
                <c:pt idx="1676">
                  <c:v>2456.7806981007639</c:v>
                </c:pt>
                <c:pt idx="1677">
                  <c:v>2454.844700702733</c:v>
                </c:pt>
                <c:pt idx="1678">
                  <c:v>2450.9727059066722</c:v>
                </c:pt>
                <c:pt idx="1679">
                  <c:v>2445.164713712581</c:v>
                </c:pt>
                <c:pt idx="1680">
                  <c:v>2439.3567215184889</c:v>
                </c:pt>
                <c:pt idx="1681">
                  <c:v>2433.5487293243968</c:v>
                </c:pt>
                <c:pt idx="1682">
                  <c:v>2431.612731926366</c:v>
                </c:pt>
                <c:pt idx="1683">
                  <c:v>2431.612731926366</c:v>
                </c:pt>
                <c:pt idx="1684">
                  <c:v>2435.4847267224268</c:v>
                </c:pt>
                <c:pt idx="1685">
                  <c:v>2443.2287163145502</c:v>
                </c:pt>
                <c:pt idx="1686">
                  <c:v>2450.9727059066722</c:v>
                </c:pt>
                <c:pt idx="1687">
                  <c:v>2458.7166954987938</c:v>
                </c:pt>
                <c:pt idx="1688">
                  <c:v>2466.4606850909158</c:v>
                </c:pt>
                <c:pt idx="1689">
                  <c:v>2470.3326798869771</c:v>
                </c:pt>
                <c:pt idx="1690">
                  <c:v>2474.2046746830379</c:v>
                </c:pt>
                <c:pt idx="1691">
                  <c:v>2476.1406720810701</c:v>
                </c:pt>
                <c:pt idx="1692">
                  <c:v>2478.0766694791</c:v>
                </c:pt>
                <c:pt idx="1693">
                  <c:v>2480.01266687713</c:v>
                </c:pt>
                <c:pt idx="1694">
                  <c:v>2481.9486642751608</c:v>
                </c:pt>
                <c:pt idx="1695">
                  <c:v>2483.8846616731921</c:v>
                </c:pt>
                <c:pt idx="1696">
                  <c:v>2485.8206590712221</c:v>
                </c:pt>
                <c:pt idx="1697">
                  <c:v>2487.756656469252</c:v>
                </c:pt>
                <c:pt idx="1698">
                  <c:v>2489.6926538672828</c:v>
                </c:pt>
                <c:pt idx="1699">
                  <c:v>2489.6926538672828</c:v>
                </c:pt>
                <c:pt idx="1700">
                  <c:v>2487.756656469252</c:v>
                </c:pt>
                <c:pt idx="1701">
                  <c:v>2483.8846616731921</c:v>
                </c:pt>
                <c:pt idx="1702">
                  <c:v>2480.01266687713</c:v>
                </c:pt>
                <c:pt idx="1703">
                  <c:v>2476.1406720810701</c:v>
                </c:pt>
                <c:pt idx="1704">
                  <c:v>2470.3326798869771</c:v>
                </c:pt>
                <c:pt idx="1705">
                  <c:v>2466.4606850909158</c:v>
                </c:pt>
                <c:pt idx="1706">
                  <c:v>2462.588690294855</c:v>
                </c:pt>
                <c:pt idx="1707">
                  <c:v>2458.7166954987938</c:v>
                </c:pt>
                <c:pt idx="1708">
                  <c:v>2456.7806981007639</c:v>
                </c:pt>
                <c:pt idx="1709">
                  <c:v>2454.844700702733</c:v>
                </c:pt>
                <c:pt idx="1710">
                  <c:v>2452.9087033047031</c:v>
                </c:pt>
                <c:pt idx="1711">
                  <c:v>2454.844700702733</c:v>
                </c:pt>
                <c:pt idx="1712">
                  <c:v>2456.7806981007639</c:v>
                </c:pt>
                <c:pt idx="1713">
                  <c:v>2460.6526928968251</c:v>
                </c:pt>
                <c:pt idx="1714">
                  <c:v>2466.4606850909158</c:v>
                </c:pt>
                <c:pt idx="1715">
                  <c:v>2472.2686772850079</c:v>
                </c:pt>
                <c:pt idx="1716">
                  <c:v>2480.01266687713</c:v>
                </c:pt>
                <c:pt idx="1717">
                  <c:v>2487.756656469252</c:v>
                </c:pt>
                <c:pt idx="1718">
                  <c:v>2497.4366434594049</c:v>
                </c:pt>
                <c:pt idx="1719">
                  <c:v>2507.1166304495582</c:v>
                </c:pt>
                <c:pt idx="1720">
                  <c:v>2518.732614837741</c:v>
                </c:pt>
                <c:pt idx="1721">
                  <c:v>2528.4126018278939</c:v>
                </c:pt>
                <c:pt idx="1722">
                  <c:v>2536.156591420016</c:v>
                </c:pt>
                <c:pt idx="1723">
                  <c:v>2540.0285862160772</c:v>
                </c:pt>
                <c:pt idx="1724">
                  <c:v>2541.9645836141081</c:v>
                </c:pt>
                <c:pt idx="1725">
                  <c:v>2540.0285862160772</c:v>
                </c:pt>
                <c:pt idx="1726">
                  <c:v>2530.3485992259239</c:v>
                </c:pt>
                <c:pt idx="1727">
                  <c:v>2512.9246226436499</c:v>
                </c:pt>
                <c:pt idx="1728">
                  <c:v>2485.8206590712221</c:v>
                </c:pt>
                <c:pt idx="1729">
                  <c:v>2449.0367085086409</c:v>
                </c:pt>
                <c:pt idx="1730">
                  <c:v>2402.5727709559078</c:v>
                </c:pt>
                <c:pt idx="1731">
                  <c:v>2354.1728360051452</c:v>
                </c:pt>
                <c:pt idx="1732">
                  <c:v>2303.8369036563499</c:v>
                </c:pt>
                <c:pt idx="1733">
                  <c:v>2255.4369687055869</c:v>
                </c:pt>
                <c:pt idx="1734">
                  <c:v>2208.9730311528542</c:v>
                </c:pt>
                <c:pt idx="1735">
                  <c:v>2164.445090998151</c:v>
                </c:pt>
                <c:pt idx="1736">
                  <c:v>2119.9171508434488</c:v>
                </c:pt>
                <c:pt idx="1737">
                  <c:v>2073.4532132907152</c:v>
                </c:pt>
                <c:pt idx="1738">
                  <c:v>2028.9252731360129</c:v>
                </c:pt>
                <c:pt idx="1739">
                  <c:v>1984.39733298131</c:v>
                </c:pt>
                <c:pt idx="1740">
                  <c:v>1943.741387622669</c:v>
                </c:pt>
                <c:pt idx="1741">
                  <c:v>1908.8934344581189</c:v>
                </c:pt>
                <c:pt idx="1742">
                  <c:v>1881.7894708856909</c:v>
                </c:pt>
                <c:pt idx="1743">
                  <c:v>1856.6215047112939</c:v>
                </c:pt>
                <c:pt idx="1744">
                  <c:v>1835.325533332958</c:v>
                </c:pt>
                <c:pt idx="1745">
                  <c:v>1815.9655593526529</c:v>
                </c:pt>
                <c:pt idx="1746">
                  <c:v>1796.6055853723469</c:v>
                </c:pt>
                <c:pt idx="1747">
                  <c:v>1777.2456113920421</c:v>
                </c:pt>
                <c:pt idx="1748">
                  <c:v>1761.757632207798</c:v>
                </c:pt>
                <c:pt idx="1749">
                  <c:v>1746.269653023553</c:v>
                </c:pt>
                <c:pt idx="1750">
                  <c:v>1734.65366863537</c:v>
                </c:pt>
                <c:pt idx="1751">
                  <c:v>1724.9736816452171</c:v>
                </c:pt>
                <c:pt idx="1752">
                  <c:v>1715.293694655064</c:v>
                </c:pt>
                <c:pt idx="1753">
                  <c:v>1705.613707664912</c:v>
                </c:pt>
                <c:pt idx="1754">
                  <c:v>1695.9337206747589</c:v>
                </c:pt>
                <c:pt idx="1755">
                  <c:v>1686.253733684606</c:v>
                </c:pt>
                <c:pt idx="1756">
                  <c:v>1676.5737466944529</c:v>
                </c:pt>
                <c:pt idx="1757">
                  <c:v>1666.8937597043</c:v>
                </c:pt>
                <c:pt idx="1758">
                  <c:v>1655.277775316117</c:v>
                </c:pt>
                <c:pt idx="1759">
                  <c:v>1645.597788325965</c:v>
                </c:pt>
                <c:pt idx="1760">
                  <c:v>1633.981803937781</c:v>
                </c:pt>
                <c:pt idx="1761">
                  <c:v>1622.365819549598</c:v>
                </c:pt>
                <c:pt idx="1762">
                  <c:v>1610.7498351614149</c:v>
                </c:pt>
                <c:pt idx="1763">
                  <c:v>1599.133850773231</c:v>
                </c:pt>
                <c:pt idx="1764">
                  <c:v>1587.5178663850479</c:v>
                </c:pt>
                <c:pt idx="1765">
                  <c:v>1573.965884598834</c:v>
                </c:pt>
                <c:pt idx="1766">
                  <c:v>1556.54190801656</c:v>
                </c:pt>
                <c:pt idx="1767">
                  <c:v>1531.3739418421619</c:v>
                </c:pt>
                <c:pt idx="1768">
                  <c:v>1498.4619860756429</c:v>
                </c:pt>
                <c:pt idx="1769">
                  <c:v>1453.9340459209409</c:v>
                </c:pt>
                <c:pt idx="1770">
                  <c:v>1399.7261187760851</c:v>
                </c:pt>
                <c:pt idx="1771">
                  <c:v>1337.7742020391081</c:v>
                </c:pt>
                <c:pt idx="1772">
                  <c:v>1275.82228530213</c:v>
                </c:pt>
                <c:pt idx="1773">
                  <c:v>1445.571976078433</c:v>
                </c:pt>
                <c:pt idx="1774">
                  <c:v>1376.4058528210919</c:v>
                </c:pt>
                <c:pt idx="1775">
                  <c:v>1314.156341889485</c:v>
                </c:pt>
                <c:pt idx="1776">
                  <c:v>1258.8234432836121</c:v>
                </c:pt>
                <c:pt idx="1777">
                  <c:v>1483.451465709157</c:v>
                </c:pt>
                <c:pt idx="1778">
                  <c:v>1412.4049395736599</c:v>
                </c:pt>
                <c:pt idx="1779">
                  <c:v>1329.990969256485</c:v>
                </c:pt>
                <c:pt idx="1780">
                  <c:v>1236.20955475763</c:v>
                </c:pt>
                <c:pt idx="1781">
                  <c:v>1133.9025571225161</c:v>
                </c:pt>
                <c:pt idx="1782">
                  <c:v>1403.454221873644</c:v>
                </c:pt>
                <c:pt idx="1783">
                  <c:v>1280.073630939698</c:v>
                </c:pt>
                <c:pt idx="1784">
                  <c:v>1175.9712573391801</c:v>
                </c:pt>
                <c:pt idx="1785">
                  <c:v>1091.147101072092</c:v>
                </c:pt>
                <c:pt idx="1786">
                  <c:v>1620.3905789610669</c:v>
                </c:pt>
                <c:pt idx="1787">
                  <c:v>1503.32814169772</c:v>
                </c:pt>
                <c:pt idx="1788">
                  <c:v>1386.265704434373</c:v>
                </c:pt>
                <c:pt idx="1789">
                  <c:v>1263.0420862624289</c:v>
                </c:pt>
                <c:pt idx="1790">
                  <c:v>1121.334925364692</c:v>
                </c:pt>
                <c:pt idx="1791">
                  <c:v>954.98304083256801</c:v>
                </c:pt>
                <c:pt idx="1792">
                  <c:v>1464.967922983365</c:v>
                </c:pt>
                <c:pt idx="1793">
                  <c:v>1036.196823573599</c:v>
                </c:pt>
                <c:pt idx="1794">
                  <c:v>650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2-44EF-9BAC-A0A0A7131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Engine speed [RPM]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Fuel consumption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output.calibration.wltp_h.ts/fuel_consumptions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output.calibration.wltp_h.ts!$AV$3:$AV$1802</c:f>
              <c:numCache>
                <c:formatCode>General</c:formatCode>
                <c:ptCount val="1800"/>
                <c:pt idx="0">
                  <c:v>0.1074349752494573</c:v>
                </c:pt>
                <c:pt idx="1">
                  <c:v>0.1074136502947273</c:v>
                </c:pt>
                <c:pt idx="2">
                  <c:v>0.1073923283312414</c:v>
                </c:pt>
                <c:pt idx="3">
                  <c:v>0.10737100935845401</c:v>
                </c:pt>
                <c:pt idx="4">
                  <c:v>0.1073496933758193</c:v>
                </c:pt>
                <c:pt idx="5">
                  <c:v>0.1073283803827924</c:v>
                </c:pt>
                <c:pt idx="6">
                  <c:v>0.10730707037882729</c:v>
                </c:pt>
                <c:pt idx="7">
                  <c:v>0.1072858105385489</c:v>
                </c:pt>
                <c:pt idx="8">
                  <c:v>0.1070208367182537</c:v>
                </c:pt>
                <c:pt idx="9">
                  <c:v>0.1069995229881769</c:v>
                </c:pt>
                <c:pt idx="10">
                  <c:v>0.10697211148915289</c:v>
                </c:pt>
                <c:pt idx="11">
                  <c:v>0.1068911523343469</c:v>
                </c:pt>
                <c:pt idx="12">
                  <c:v>0.17684388499215309</c:v>
                </c:pt>
                <c:pt idx="13">
                  <c:v>0.34541385367981409</c:v>
                </c:pt>
                <c:pt idx="14">
                  <c:v>0.81412044851115106</c:v>
                </c:pt>
                <c:pt idx="15">
                  <c:v>0.77519503595208605</c:v>
                </c:pt>
                <c:pt idx="16">
                  <c:v>0.60397465155071184</c:v>
                </c:pt>
                <c:pt idx="17">
                  <c:v>1.2343465553123589</c:v>
                </c:pt>
                <c:pt idx="18">
                  <c:v>1.2643477213239309</c:v>
                </c:pt>
                <c:pt idx="19">
                  <c:v>0.97745742018837811</c:v>
                </c:pt>
                <c:pt idx="20">
                  <c:v>0.65091381120483605</c:v>
                </c:pt>
                <c:pt idx="21">
                  <c:v>0.47385168134362782</c:v>
                </c:pt>
                <c:pt idx="22">
                  <c:v>0.45973583547237318</c:v>
                </c:pt>
                <c:pt idx="23">
                  <c:v>0.66710601282448567</c:v>
                </c:pt>
                <c:pt idx="24">
                  <c:v>0.84122515484217031</c:v>
                </c:pt>
                <c:pt idx="25">
                  <c:v>0.81692780327064918</c:v>
                </c:pt>
                <c:pt idx="26">
                  <c:v>1.234478868184665</c:v>
                </c:pt>
                <c:pt idx="27">
                  <c:v>1.484877838841538</c:v>
                </c:pt>
                <c:pt idx="28">
                  <c:v>1.315317045824983</c:v>
                </c:pt>
                <c:pt idx="29">
                  <c:v>1.217986019117822</c:v>
                </c:pt>
                <c:pt idx="30">
                  <c:v>0.79684393032315382</c:v>
                </c:pt>
                <c:pt idx="31">
                  <c:v>0.87609056651313777</c:v>
                </c:pt>
                <c:pt idx="32">
                  <c:v>0.93134363083214777</c:v>
                </c:pt>
                <c:pt idx="33">
                  <c:v>0.52775902790806828</c:v>
                </c:pt>
                <c:pt idx="34">
                  <c:v>0.46035844932568998</c:v>
                </c:pt>
                <c:pt idx="35">
                  <c:v>0.14439368964312771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0.12558927391455729</c:v>
                </c:pt>
                <c:pt idx="46">
                  <c:v>0.1779196935780108</c:v>
                </c:pt>
                <c:pt idx="47">
                  <c:v>0</c:v>
                </c:pt>
                <c:pt idx="48">
                  <c:v>0.12267057764704729</c:v>
                </c:pt>
                <c:pt idx="49">
                  <c:v>0.31860893425301801</c:v>
                </c:pt>
                <c:pt idx="50">
                  <c:v>0.1101914245105278</c:v>
                </c:pt>
                <c:pt idx="51">
                  <c:v>0</c:v>
                </c:pt>
                <c:pt idx="52">
                  <c:v>0</c:v>
                </c:pt>
                <c:pt idx="53">
                  <c:v>0.1548026490150719</c:v>
                </c:pt>
                <c:pt idx="54">
                  <c:v>0.2593033282420773</c:v>
                </c:pt>
                <c:pt idx="55">
                  <c:v>0.28491159257806908</c:v>
                </c:pt>
                <c:pt idx="56">
                  <c:v>0.29281046394294252</c:v>
                </c:pt>
                <c:pt idx="57">
                  <c:v>0.30816400092217328</c:v>
                </c:pt>
                <c:pt idx="58">
                  <c:v>0.28849767447036179</c:v>
                </c:pt>
                <c:pt idx="59">
                  <c:v>0.3635387047333476</c:v>
                </c:pt>
                <c:pt idx="60">
                  <c:v>0.43573692500905109</c:v>
                </c:pt>
                <c:pt idx="61">
                  <c:v>0.42890486499588859</c:v>
                </c:pt>
                <c:pt idx="62">
                  <c:v>0.42497748416477782</c:v>
                </c:pt>
                <c:pt idx="63">
                  <c:v>0.49751029718058742</c:v>
                </c:pt>
                <c:pt idx="64">
                  <c:v>0.58091063839713142</c:v>
                </c:pt>
                <c:pt idx="65">
                  <c:v>0.23834551275607849</c:v>
                </c:pt>
                <c:pt idx="66">
                  <c:v>0.35585840375685651</c:v>
                </c:pt>
                <c:pt idx="67">
                  <c:v>0.79125687675503409</c:v>
                </c:pt>
                <c:pt idx="68">
                  <c:v>1.081609625640203</c:v>
                </c:pt>
                <c:pt idx="69">
                  <c:v>1.241305655007888</c:v>
                </c:pt>
                <c:pt idx="70">
                  <c:v>0.93821195320796791</c:v>
                </c:pt>
                <c:pt idx="71">
                  <c:v>1.0678413549346839</c:v>
                </c:pt>
                <c:pt idx="72">
                  <c:v>1.193188986524873</c:v>
                </c:pt>
                <c:pt idx="73">
                  <c:v>0.67819240023677974</c:v>
                </c:pt>
                <c:pt idx="74">
                  <c:v>0.70119619149243684</c:v>
                </c:pt>
                <c:pt idx="75">
                  <c:v>0.81331431207617766</c:v>
                </c:pt>
                <c:pt idx="76">
                  <c:v>0.83018623340658004</c:v>
                </c:pt>
                <c:pt idx="77">
                  <c:v>0.60334676819872246</c:v>
                </c:pt>
                <c:pt idx="78">
                  <c:v>0.44064181205404102</c:v>
                </c:pt>
                <c:pt idx="79">
                  <c:v>0.37690779105840161</c:v>
                </c:pt>
                <c:pt idx="80">
                  <c:v>0.25764369113276753</c:v>
                </c:pt>
                <c:pt idx="81">
                  <c:v>0.2168124764488569</c:v>
                </c:pt>
                <c:pt idx="82">
                  <c:v>0.21821868605129119</c:v>
                </c:pt>
                <c:pt idx="83">
                  <c:v>0.1659360484140347</c:v>
                </c:pt>
                <c:pt idx="84">
                  <c:v>0.19264789606610519</c:v>
                </c:pt>
                <c:pt idx="85">
                  <c:v>0.24726550562318811</c:v>
                </c:pt>
                <c:pt idx="86">
                  <c:v>0.22908251456430831</c:v>
                </c:pt>
                <c:pt idx="87">
                  <c:v>0.14311248711745861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9.7428165757494065E-2</c:v>
                </c:pt>
                <c:pt idx="97">
                  <c:v>0.1479769332049497</c:v>
                </c:pt>
                <c:pt idx="98">
                  <c:v>0.1016813347920653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0.1010335246508338</c:v>
                </c:pt>
                <c:pt idx="137">
                  <c:v>8.4914323986425955E-2</c:v>
                </c:pt>
                <c:pt idx="138">
                  <c:v>0.18089073282528559</c:v>
                </c:pt>
                <c:pt idx="139">
                  <c:v>0.30656099358815742</c:v>
                </c:pt>
                <c:pt idx="140">
                  <c:v>0.72382812042596434</c:v>
                </c:pt>
                <c:pt idx="141">
                  <c:v>0.88390997490230683</c:v>
                </c:pt>
                <c:pt idx="142">
                  <c:v>0.58652372473237846</c:v>
                </c:pt>
                <c:pt idx="143">
                  <c:v>0.86714316264578495</c:v>
                </c:pt>
                <c:pt idx="144">
                  <c:v>0.67027756225677682</c:v>
                </c:pt>
                <c:pt idx="145">
                  <c:v>0.50423229269376002</c:v>
                </c:pt>
                <c:pt idx="146">
                  <c:v>0.93401723545148596</c:v>
                </c:pt>
                <c:pt idx="147">
                  <c:v>0.86935680172600627</c:v>
                </c:pt>
                <c:pt idx="148">
                  <c:v>0.79393220746478155</c:v>
                </c:pt>
                <c:pt idx="149">
                  <c:v>0.58816141679034617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0.23409612376631991</c:v>
                </c:pt>
                <c:pt idx="157">
                  <c:v>0.40889848536683288</c:v>
                </c:pt>
                <c:pt idx="158">
                  <c:v>0.7927412786888941</c:v>
                </c:pt>
                <c:pt idx="159">
                  <c:v>1.0790709874680029</c:v>
                </c:pt>
                <c:pt idx="160">
                  <c:v>0.90515185472868198</c:v>
                </c:pt>
                <c:pt idx="161">
                  <c:v>0.63478337605985191</c:v>
                </c:pt>
                <c:pt idx="162">
                  <c:v>0.80485126495118076</c:v>
                </c:pt>
                <c:pt idx="163">
                  <c:v>1.117303143378551</c:v>
                </c:pt>
                <c:pt idx="164">
                  <c:v>0.74121181833854588</c:v>
                </c:pt>
                <c:pt idx="165">
                  <c:v>0.31374599842896139</c:v>
                </c:pt>
                <c:pt idx="166">
                  <c:v>0.63696085738211761</c:v>
                </c:pt>
                <c:pt idx="167">
                  <c:v>1.1266431319479371</c:v>
                </c:pt>
                <c:pt idx="168">
                  <c:v>1.142875282403593</c:v>
                </c:pt>
                <c:pt idx="169">
                  <c:v>0.84503622270829637</c:v>
                </c:pt>
                <c:pt idx="170">
                  <c:v>0.30346541149419548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0.15990256367490691</c:v>
                </c:pt>
                <c:pt idx="176">
                  <c:v>0.63545291479963595</c:v>
                </c:pt>
                <c:pt idx="177">
                  <c:v>0.7997777591606815</c:v>
                </c:pt>
                <c:pt idx="178">
                  <c:v>0.71134428551480744</c:v>
                </c:pt>
                <c:pt idx="179">
                  <c:v>0.48940434542611339</c:v>
                </c:pt>
                <c:pt idx="180">
                  <c:v>0.1899501382851802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5.0777564839959988E-2</c:v>
                </c:pt>
                <c:pt idx="190">
                  <c:v>0.17462981412142381</c:v>
                </c:pt>
                <c:pt idx="191">
                  <c:v>0.24390477760911139</c:v>
                </c:pt>
                <c:pt idx="192">
                  <c:v>0.14366622016751479</c:v>
                </c:pt>
                <c:pt idx="193">
                  <c:v>0.2133221311777509</c:v>
                </c:pt>
                <c:pt idx="194">
                  <c:v>0.2720047740663728</c:v>
                </c:pt>
                <c:pt idx="195">
                  <c:v>0.24805312437446911</c:v>
                </c:pt>
                <c:pt idx="196">
                  <c:v>0.27519680721315531</c:v>
                </c:pt>
                <c:pt idx="197">
                  <c:v>0.26313350590191681</c:v>
                </c:pt>
                <c:pt idx="198">
                  <c:v>0.25484804724580562</c:v>
                </c:pt>
                <c:pt idx="199">
                  <c:v>0.2429930654401242</c:v>
                </c:pt>
                <c:pt idx="200">
                  <c:v>0.27236605165106093</c:v>
                </c:pt>
                <c:pt idx="201">
                  <c:v>0.41400926697825352</c:v>
                </c:pt>
                <c:pt idx="202">
                  <c:v>0.66658653684478497</c:v>
                </c:pt>
                <c:pt idx="203">
                  <c:v>0.75759821670594651</c:v>
                </c:pt>
                <c:pt idx="204">
                  <c:v>0.68128006327844959</c:v>
                </c:pt>
                <c:pt idx="205">
                  <c:v>0.98267652996937072</c:v>
                </c:pt>
                <c:pt idx="206">
                  <c:v>1.0052987831070681</c:v>
                </c:pt>
                <c:pt idx="207">
                  <c:v>1.297153369719928</c:v>
                </c:pt>
                <c:pt idx="208">
                  <c:v>1.2639433231501349</c:v>
                </c:pt>
                <c:pt idx="209">
                  <c:v>1.083269212227296</c:v>
                </c:pt>
                <c:pt idx="210">
                  <c:v>1.1856671926549771</c:v>
                </c:pt>
                <c:pt idx="211">
                  <c:v>0.91302474157522906</c:v>
                </c:pt>
                <c:pt idx="212">
                  <c:v>1.143506643780883</c:v>
                </c:pt>
                <c:pt idx="213">
                  <c:v>1.2353792552924869</c:v>
                </c:pt>
                <c:pt idx="214">
                  <c:v>0.94938161393980391</c:v>
                </c:pt>
                <c:pt idx="215">
                  <c:v>1.2969363513482459</c:v>
                </c:pt>
                <c:pt idx="216">
                  <c:v>1.6711674710239131</c:v>
                </c:pt>
                <c:pt idx="217">
                  <c:v>1.397808111831407</c:v>
                </c:pt>
                <c:pt idx="218">
                  <c:v>1.3589935393966071</c:v>
                </c:pt>
                <c:pt idx="219">
                  <c:v>1.3080389434486599</c:v>
                </c:pt>
                <c:pt idx="220">
                  <c:v>0.79450822948758337</c:v>
                </c:pt>
                <c:pt idx="221">
                  <c:v>0.70740332617520452</c:v>
                </c:pt>
                <c:pt idx="222">
                  <c:v>0.84723027422194552</c:v>
                </c:pt>
                <c:pt idx="223">
                  <c:v>0.64927173412523509</c:v>
                </c:pt>
                <c:pt idx="224">
                  <c:v>0.78899517774904682</c:v>
                </c:pt>
                <c:pt idx="225">
                  <c:v>0.88515416185228102</c:v>
                </c:pt>
                <c:pt idx="226">
                  <c:v>0.91738559741833836</c:v>
                </c:pt>
                <c:pt idx="227">
                  <c:v>0.88710683896190412</c:v>
                </c:pt>
                <c:pt idx="228">
                  <c:v>0.86123379999879413</c:v>
                </c:pt>
                <c:pt idx="229">
                  <c:v>0.83828497046149986</c:v>
                </c:pt>
                <c:pt idx="230">
                  <c:v>0.65705117899299892</c:v>
                </c:pt>
                <c:pt idx="231">
                  <c:v>0.21712782525718649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0.17110699068262461</c:v>
                </c:pt>
                <c:pt idx="236">
                  <c:v>0.30407228238609169</c:v>
                </c:pt>
                <c:pt idx="237">
                  <c:v>0.13305690014373239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0.1016671814053461</c:v>
                </c:pt>
                <c:pt idx="250">
                  <c:v>0.1308632562446122</c:v>
                </c:pt>
                <c:pt idx="251">
                  <c:v>7.1885323416761959E-2</c:v>
                </c:pt>
                <c:pt idx="252">
                  <c:v>0.10072283150719399</c:v>
                </c:pt>
                <c:pt idx="253">
                  <c:v>0.2058810685110351</c:v>
                </c:pt>
                <c:pt idx="254">
                  <c:v>0.17028071162237551</c:v>
                </c:pt>
                <c:pt idx="255">
                  <c:v>0</c:v>
                </c:pt>
                <c:pt idx="256">
                  <c:v>6.9946530878550753E-2</c:v>
                </c:pt>
                <c:pt idx="257">
                  <c:v>0.2408099725576531</c:v>
                </c:pt>
                <c:pt idx="258">
                  <c:v>0.5566404812229433</c:v>
                </c:pt>
                <c:pt idx="259">
                  <c:v>0.64186901758114634</c:v>
                </c:pt>
                <c:pt idx="260">
                  <c:v>0.81294078178424078</c:v>
                </c:pt>
                <c:pt idx="261">
                  <c:v>1.073151044150463</c:v>
                </c:pt>
                <c:pt idx="262">
                  <c:v>1.456084017203866</c:v>
                </c:pt>
                <c:pt idx="263">
                  <c:v>1.32003687939984</c:v>
                </c:pt>
                <c:pt idx="264">
                  <c:v>1.225531513639315</c:v>
                </c:pt>
                <c:pt idx="265">
                  <c:v>1.565302107333802</c:v>
                </c:pt>
                <c:pt idx="266">
                  <c:v>1.504385453103078</c:v>
                </c:pt>
                <c:pt idx="267">
                  <c:v>1.142288026268139</c:v>
                </c:pt>
                <c:pt idx="268">
                  <c:v>0.96770173775490598</c:v>
                </c:pt>
                <c:pt idx="269">
                  <c:v>1.318936706001633</c:v>
                </c:pt>
                <c:pt idx="270">
                  <c:v>0.7364449519689632</c:v>
                </c:pt>
                <c:pt idx="271">
                  <c:v>0.31269207144639449</c:v>
                </c:pt>
                <c:pt idx="272">
                  <c:v>0.1113135021881448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0.76716451090502202</c:v>
                </c:pt>
                <c:pt idx="282">
                  <c:v>1.410042171456525</c:v>
                </c:pt>
                <c:pt idx="283">
                  <c:v>1.6769504989398381</c:v>
                </c:pt>
                <c:pt idx="284">
                  <c:v>1.336689546163744</c:v>
                </c:pt>
                <c:pt idx="285">
                  <c:v>1.3238827354166489</c:v>
                </c:pt>
                <c:pt idx="286">
                  <c:v>2.5383795026242639</c:v>
                </c:pt>
                <c:pt idx="287">
                  <c:v>2.0698132207491469</c:v>
                </c:pt>
                <c:pt idx="288">
                  <c:v>1.275500370052667</c:v>
                </c:pt>
                <c:pt idx="289">
                  <c:v>1.671292846409925</c:v>
                </c:pt>
                <c:pt idx="290">
                  <c:v>0.83172707828294645</c:v>
                </c:pt>
                <c:pt idx="291">
                  <c:v>0.26210650592057821</c:v>
                </c:pt>
                <c:pt idx="292">
                  <c:v>0.1698558954293917</c:v>
                </c:pt>
                <c:pt idx="293">
                  <c:v>0.1125530958246778</c:v>
                </c:pt>
                <c:pt idx="294">
                  <c:v>0.24802890589999149</c:v>
                </c:pt>
                <c:pt idx="295">
                  <c:v>0.27236005112646489</c:v>
                </c:pt>
                <c:pt idx="296">
                  <c:v>0.3328267312661265</c:v>
                </c:pt>
                <c:pt idx="297">
                  <c:v>0.44967523909071139</c:v>
                </c:pt>
                <c:pt idx="298">
                  <c:v>0.4975984902267076</c:v>
                </c:pt>
                <c:pt idx="299">
                  <c:v>0.4980006588400207</c:v>
                </c:pt>
                <c:pt idx="300">
                  <c:v>0.53163342254729395</c:v>
                </c:pt>
                <c:pt idx="301">
                  <c:v>0.26773221129806052</c:v>
                </c:pt>
                <c:pt idx="302">
                  <c:v>0</c:v>
                </c:pt>
                <c:pt idx="303">
                  <c:v>7.0860296984114626E-2</c:v>
                </c:pt>
                <c:pt idx="304">
                  <c:v>0.13054467285023841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0.11121920103132441</c:v>
                </c:pt>
                <c:pt idx="309">
                  <c:v>0.31620005473633422</c:v>
                </c:pt>
                <c:pt idx="310">
                  <c:v>0.32067883380700901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0.31031505551885868</c:v>
                </c:pt>
                <c:pt idx="322">
                  <c:v>0.26445349550541858</c:v>
                </c:pt>
                <c:pt idx="323">
                  <c:v>0.13464119832548491</c:v>
                </c:pt>
                <c:pt idx="324">
                  <c:v>0.14974526462721111</c:v>
                </c:pt>
                <c:pt idx="325">
                  <c:v>0.2272164308146411</c:v>
                </c:pt>
                <c:pt idx="326">
                  <c:v>0.26287473597962813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6.8534843566166556E-2</c:v>
                </c:pt>
                <c:pt idx="332">
                  <c:v>8.5033995430582821E-2</c:v>
                </c:pt>
                <c:pt idx="333">
                  <c:v>0.14201952241107091</c:v>
                </c:pt>
                <c:pt idx="334">
                  <c:v>7.0408692584007504E-2</c:v>
                </c:pt>
                <c:pt idx="335">
                  <c:v>6.8072435061009171E-2</c:v>
                </c:pt>
                <c:pt idx="336">
                  <c:v>0.1148590513902988</c:v>
                </c:pt>
                <c:pt idx="337">
                  <c:v>0.17845340803596649</c:v>
                </c:pt>
                <c:pt idx="338">
                  <c:v>0.41679470119795942</c:v>
                </c:pt>
                <c:pt idx="339">
                  <c:v>0.57314418503335285</c:v>
                </c:pt>
                <c:pt idx="340">
                  <c:v>0.92429996859780006</c:v>
                </c:pt>
                <c:pt idx="341">
                  <c:v>1.0926814633009421</c:v>
                </c:pt>
                <c:pt idx="342">
                  <c:v>0.42932166521729831</c:v>
                </c:pt>
                <c:pt idx="343">
                  <c:v>0.27876757371858729</c:v>
                </c:pt>
                <c:pt idx="344">
                  <c:v>0.46542792726741999</c:v>
                </c:pt>
                <c:pt idx="345">
                  <c:v>0.42289989626938579</c:v>
                </c:pt>
                <c:pt idx="346">
                  <c:v>0.40653381304284542</c:v>
                </c:pt>
                <c:pt idx="347">
                  <c:v>0.40746658028704719</c:v>
                </c:pt>
                <c:pt idx="348">
                  <c:v>0.48403819973254691</c:v>
                </c:pt>
                <c:pt idx="349">
                  <c:v>0.50591872432415019</c:v>
                </c:pt>
                <c:pt idx="350">
                  <c:v>0.31704698855960611</c:v>
                </c:pt>
                <c:pt idx="351">
                  <c:v>0.22889574265394991</c:v>
                </c:pt>
                <c:pt idx="352">
                  <c:v>0.38467185869365511</c:v>
                </c:pt>
                <c:pt idx="353">
                  <c:v>0.37154558878381577</c:v>
                </c:pt>
                <c:pt idx="354">
                  <c:v>0.30823329270088767</c:v>
                </c:pt>
                <c:pt idx="355">
                  <c:v>0.36321009471495508</c:v>
                </c:pt>
                <c:pt idx="356">
                  <c:v>0.4035159219232855</c:v>
                </c:pt>
                <c:pt idx="357">
                  <c:v>0.26081919290639688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0.1224098182086391</c:v>
                </c:pt>
                <c:pt idx="364">
                  <c:v>0.28729553082177001</c:v>
                </c:pt>
                <c:pt idx="365">
                  <c:v>0.27516341600653182</c:v>
                </c:pt>
                <c:pt idx="366">
                  <c:v>0.34651746277838219</c:v>
                </c:pt>
                <c:pt idx="367">
                  <c:v>0.43869303768686507</c:v>
                </c:pt>
                <c:pt idx="368">
                  <c:v>0.50121468760482013</c:v>
                </c:pt>
                <c:pt idx="369">
                  <c:v>0.54706740481237504</c:v>
                </c:pt>
                <c:pt idx="370">
                  <c:v>0.34428659687311919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8.8497933654573133E-2</c:v>
                </c:pt>
                <c:pt idx="379">
                  <c:v>6.8618026580375038E-2</c:v>
                </c:pt>
                <c:pt idx="380">
                  <c:v>7.8859862304944794E-2</c:v>
                </c:pt>
                <c:pt idx="381">
                  <c:v>0.19129999291977079</c:v>
                </c:pt>
                <c:pt idx="382">
                  <c:v>7.4348289421042865E-2</c:v>
                </c:pt>
                <c:pt idx="383">
                  <c:v>0.1117598704194117</c:v>
                </c:pt>
                <c:pt idx="384">
                  <c:v>7.4328376797338266E-2</c:v>
                </c:pt>
                <c:pt idx="385">
                  <c:v>7.431472490811937E-2</c:v>
                </c:pt>
                <c:pt idx="386">
                  <c:v>9.034848182208928E-2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9.0302892578797783E-2</c:v>
                </c:pt>
                <c:pt idx="393">
                  <c:v>0.23499120109279181</c:v>
                </c:pt>
                <c:pt idx="394">
                  <c:v>0.39112785202375622</c:v>
                </c:pt>
                <c:pt idx="395">
                  <c:v>0.73441447169119467</c:v>
                </c:pt>
                <c:pt idx="396">
                  <c:v>0.75778453778431354</c:v>
                </c:pt>
                <c:pt idx="397">
                  <c:v>0.87928176579659867</c:v>
                </c:pt>
                <c:pt idx="398">
                  <c:v>1.34046113231272</c:v>
                </c:pt>
                <c:pt idx="399">
                  <c:v>0.65901735514344439</c:v>
                </c:pt>
                <c:pt idx="400">
                  <c:v>0</c:v>
                </c:pt>
                <c:pt idx="401">
                  <c:v>0.2397036455481984</c:v>
                </c:pt>
                <c:pt idx="402">
                  <c:v>0.2324701281003328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0.11203062901914911</c:v>
                </c:pt>
                <c:pt idx="410">
                  <c:v>0.24910596237317559</c:v>
                </c:pt>
                <c:pt idx="411">
                  <c:v>0.36472687870159048</c:v>
                </c:pt>
                <c:pt idx="412">
                  <c:v>0.3135625775428838</c:v>
                </c:pt>
                <c:pt idx="413">
                  <c:v>0.26945863050544172</c:v>
                </c:pt>
                <c:pt idx="414">
                  <c:v>0.33084623448100831</c:v>
                </c:pt>
                <c:pt idx="415">
                  <c:v>0.37160681351663227</c:v>
                </c:pt>
                <c:pt idx="416">
                  <c:v>0.37634582912933212</c:v>
                </c:pt>
                <c:pt idx="417">
                  <c:v>0.39343473451207328</c:v>
                </c:pt>
                <c:pt idx="418">
                  <c:v>0.27654252430568982</c:v>
                </c:pt>
                <c:pt idx="419">
                  <c:v>8.967315113614209E-2</c:v>
                </c:pt>
                <c:pt idx="420">
                  <c:v>0</c:v>
                </c:pt>
                <c:pt idx="421">
                  <c:v>9.9219018133673703E-2</c:v>
                </c:pt>
                <c:pt idx="422">
                  <c:v>0.17768312879064571</c:v>
                </c:pt>
                <c:pt idx="423">
                  <c:v>0.30843626535518459</c:v>
                </c:pt>
                <c:pt idx="424">
                  <c:v>0.59730645962663032</c:v>
                </c:pt>
                <c:pt idx="425">
                  <c:v>1.0511978962317661</c:v>
                </c:pt>
                <c:pt idx="426">
                  <c:v>1.739404721582394</c:v>
                </c:pt>
                <c:pt idx="427">
                  <c:v>1.335947863905053</c:v>
                </c:pt>
                <c:pt idx="428">
                  <c:v>0.64212783582134692</c:v>
                </c:pt>
                <c:pt idx="429">
                  <c:v>0.66015089653559089</c:v>
                </c:pt>
                <c:pt idx="430">
                  <c:v>0.17421192774811969</c:v>
                </c:pt>
                <c:pt idx="431">
                  <c:v>0.12575891286792151</c:v>
                </c:pt>
                <c:pt idx="432">
                  <c:v>0.1242480810373538</c:v>
                </c:pt>
                <c:pt idx="433">
                  <c:v>0.27982581260610068</c:v>
                </c:pt>
                <c:pt idx="434">
                  <c:v>0.33075578195704902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9.3186149764858811E-2</c:v>
                </c:pt>
                <c:pt idx="443">
                  <c:v>7.3080091517813528E-2</c:v>
                </c:pt>
                <c:pt idx="444">
                  <c:v>8.9097252650426118E-2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8.8330409579500058E-2</c:v>
                </c:pt>
                <c:pt idx="512">
                  <c:v>0.18446494967822349</c:v>
                </c:pt>
                <c:pt idx="513">
                  <c:v>0.33705699263797451</c:v>
                </c:pt>
                <c:pt idx="514">
                  <c:v>0.57631914398658768</c:v>
                </c:pt>
                <c:pt idx="515">
                  <c:v>0.93236493133161158</c:v>
                </c:pt>
                <c:pt idx="516">
                  <c:v>0.89783224620206892</c:v>
                </c:pt>
                <c:pt idx="517">
                  <c:v>0.50814097706114847</c:v>
                </c:pt>
                <c:pt idx="518">
                  <c:v>0.29738298726309648</c:v>
                </c:pt>
                <c:pt idx="519">
                  <c:v>0.11955072757966149</c:v>
                </c:pt>
                <c:pt idx="520">
                  <c:v>8.1009414057068768E-2</c:v>
                </c:pt>
                <c:pt idx="521">
                  <c:v>0</c:v>
                </c:pt>
                <c:pt idx="522">
                  <c:v>6.0867052119570879E-2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0.1215597675052653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8.7964506524021074E-2</c:v>
                </c:pt>
                <c:pt idx="534">
                  <c:v>0.17906249789131759</c:v>
                </c:pt>
                <c:pt idx="535">
                  <c:v>0.18867477187239801</c:v>
                </c:pt>
                <c:pt idx="536">
                  <c:v>0.32275676746913712</c:v>
                </c:pt>
                <c:pt idx="537">
                  <c:v>0.64328565049590092</c:v>
                </c:pt>
                <c:pt idx="538">
                  <c:v>0.87450354356896531</c:v>
                </c:pt>
                <c:pt idx="539">
                  <c:v>1.0500363169457561</c:v>
                </c:pt>
                <c:pt idx="540">
                  <c:v>0.92441406148653238</c:v>
                </c:pt>
                <c:pt idx="541">
                  <c:v>0.36541511046491693</c:v>
                </c:pt>
                <c:pt idx="542">
                  <c:v>0.31903543439053628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3.8244212186720909E-2</c:v>
                </c:pt>
                <c:pt idx="549">
                  <c:v>6.2287712220381701E-2</c:v>
                </c:pt>
                <c:pt idx="550">
                  <c:v>6.6275840235844333E-2</c:v>
                </c:pt>
                <c:pt idx="551">
                  <c:v>0.13734182080959839</c:v>
                </c:pt>
                <c:pt idx="552">
                  <c:v>0.24073325920068989</c:v>
                </c:pt>
                <c:pt idx="553">
                  <c:v>0.24794397754162911</c:v>
                </c:pt>
                <c:pt idx="554">
                  <c:v>0.23559776039517499</c:v>
                </c:pt>
                <c:pt idx="555">
                  <c:v>0.22461422458902289</c:v>
                </c:pt>
                <c:pt idx="556">
                  <c:v>0.15213229576590509</c:v>
                </c:pt>
                <c:pt idx="557">
                  <c:v>0.30160544699497299</c:v>
                </c:pt>
                <c:pt idx="558">
                  <c:v>0.48349636908207411</c:v>
                </c:pt>
                <c:pt idx="559">
                  <c:v>0.39674686670528969</c:v>
                </c:pt>
                <c:pt idx="560">
                  <c:v>0.30322194838421729</c:v>
                </c:pt>
                <c:pt idx="561">
                  <c:v>0.2055808453246333</c:v>
                </c:pt>
                <c:pt idx="562">
                  <c:v>5.5146996001698437E-2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7.3965466835127711E-2</c:v>
                </c:pt>
                <c:pt idx="567">
                  <c:v>7.1232092865573998E-2</c:v>
                </c:pt>
                <c:pt idx="568">
                  <c:v>7.121861093853607E-2</c:v>
                </c:pt>
                <c:pt idx="569">
                  <c:v>8.7225667769260384E-2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8.6841788073379542E-2</c:v>
                </c:pt>
                <c:pt idx="602">
                  <c:v>0.17817845812568089</c:v>
                </c:pt>
                <c:pt idx="603">
                  <c:v>0.34254699951856971</c:v>
                </c:pt>
                <c:pt idx="604">
                  <c:v>0.51198647120050278</c:v>
                </c:pt>
                <c:pt idx="605">
                  <c:v>0.93615312853367372</c:v>
                </c:pt>
                <c:pt idx="606">
                  <c:v>1.2678130008888551</c:v>
                </c:pt>
                <c:pt idx="607">
                  <c:v>1.733409551294858</c:v>
                </c:pt>
                <c:pt idx="608">
                  <c:v>2.5907362077382841</c:v>
                </c:pt>
                <c:pt idx="609">
                  <c:v>1.521402682592935</c:v>
                </c:pt>
                <c:pt idx="610">
                  <c:v>1.956169932341606</c:v>
                </c:pt>
                <c:pt idx="611">
                  <c:v>2.5934957240395731</c:v>
                </c:pt>
                <c:pt idx="612">
                  <c:v>1.5798307508746039</c:v>
                </c:pt>
                <c:pt idx="613">
                  <c:v>0.95399767852939721</c:v>
                </c:pt>
                <c:pt idx="614">
                  <c:v>0.62909987419850399</c:v>
                </c:pt>
                <c:pt idx="615">
                  <c:v>0.27209167113901273</c:v>
                </c:pt>
                <c:pt idx="616">
                  <c:v>0.37748088214593672</c:v>
                </c:pt>
                <c:pt idx="617">
                  <c:v>0.37822368656888178</c:v>
                </c:pt>
                <c:pt idx="618">
                  <c:v>0.1917023250314055</c:v>
                </c:pt>
                <c:pt idx="619">
                  <c:v>0</c:v>
                </c:pt>
                <c:pt idx="620">
                  <c:v>6.9725507341025297E-2</c:v>
                </c:pt>
                <c:pt idx="621">
                  <c:v>6.459062036450984E-2</c:v>
                </c:pt>
                <c:pt idx="622">
                  <c:v>8.599009698133929E-2</c:v>
                </c:pt>
                <c:pt idx="623">
                  <c:v>0.30543534836375141</c:v>
                </c:pt>
                <c:pt idx="624">
                  <c:v>0.43431125372143059</c:v>
                </c:pt>
                <c:pt idx="625">
                  <c:v>0.63643794988214175</c:v>
                </c:pt>
                <c:pt idx="626">
                  <c:v>0.83552813383284041</c:v>
                </c:pt>
                <c:pt idx="627">
                  <c:v>0.73455674821571881</c:v>
                </c:pt>
                <c:pt idx="628">
                  <c:v>0.47877486750942738</c:v>
                </c:pt>
                <c:pt idx="629">
                  <c:v>0.35712247453559481</c:v>
                </c:pt>
                <c:pt idx="630">
                  <c:v>0.43510849761168202</c:v>
                </c:pt>
                <c:pt idx="631">
                  <c:v>0.60308003404532351</c:v>
                </c:pt>
                <c:pt idx="632">
                  <c:v>0.76512995772362569</c:v>
                </c:pt>
                <c:pt idx="633">
                  <c:v>1.0743806772577951</c:v>
                </c:pt>
                <c:pt idx="634">
                  <c:v>1.358108957799314</c:v>
                </c:pt>
                <c:pt idx="635">
                  <c:v>1.604033716592274</c:v>
                </c:pt>
                <c:pt idx="636">
                  <c:v>1.107770265551669</c:v>
                </c:pt>
                <c:pt idx="637">
                  <c:v>0.54414507162388115</c:v>
                </c:pt>
                <c:pt idx="638">
                  <c:v>0.65521659664440635</c:v>
                </c:pt>
                <c:pt idx="639">
                  <c:v>0.51338725882471692</c:v>
                </c:pt>
                <c:pt idx="640">
                  <c:v>0.34470536133200358</c:v>
                </c:pt>
                <c:pt idx="641">
                  <c:v>0.45165530062086862</c:v>
                </c:pt>
                <c:pt idx="642">
                  <c:v>0.89786176736692069</c:v>
                </c:pt>
                <c:pt idx="643">
                  <c:v>1.1383113115881001</c:v>
                </c:pt>
                <c:pt idx="644">
                  <c:v>0.92447786166615897</c:v>
                </c:pt>
                <c:pt idx="645">
                  <c:v>0.8242276536199753</c:v>
                </c:pt>
                <c:pt idx="646">
                  <c:v>0.73550285723158348</c:v>
                </c:pt>
                <c:pt idx="647">
                  <c:v>0.71749017728258535</c:v>
                </c:pt>
                <c:pt idx="648">
                  <c:v>0.78345255672881031</c:v>
                </c:pt>
                <c:pt idx="649">
                  <c:v>0.80688152766549814</c:v>
                </c:pt>
                <c:pt idx="650">
                  <c:v>0.41576396861578713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0.23204334106790039</c:v>
                </c:pt>
                <c:pt idx="666">
                  <c:v>0.28383425581760002</c:v>
                </c:pt>
                <c:pt idx="667">
                  <c:v>0.47988152117908911</c:v>
                </c:pt>
                <c:pt idx="668">
                  <c:v>0.93121511813568969</c:v>
                </c:pt>
                <c:pt idx="669">
                  <c:v>1.6649558195207901</c:v>
                </c:pt>
                <c:pt idx="670">
                  <c:v>1.654719817055347</c:v>
                </c:pt>
                <c:pt idx="671">
                  <c:v>0.95279034910171601</c:v>
                </c:pt>
                <c:pt idx="672">
                  <c:v>1.0320657875517809</c:v>
                </c:pt>
                <c:pt idx="673">
                  <c:v>1.0847965827468731</c:v>
                </c:pt>
                <c:pt idx="674">
                  <c:v>1.1343326469428949</c:v>
                </c:pt>
                <c:pt idx="675">
                  <c:v>1.12175111712479</c:v>
                </c:pt>
                <c:pt idx="676">
                  <c:v>0.73845511308883394</c:v>
                </c:pt>
                <c:pt idx="677">
                  <c:v>0.14947959332204719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9.6009661424553625E-2</c:v>
                </c:pt>
                <c:pt idx="685">
                  <c:v>0.51334464441797711</c:v>
                </c:pt>
                <c:pt idx="686">
                  <c:v>0.7424088798447277</c:v>
                </c:pt>
                <c:pt idx="687">
                  <c:v>0.6901269082607967</c:v>
                </c:pt>
                <c:pt idx="688">
                  <c:v>0.79723128295105539</c:v>
                </c:pt>
                <c:pt idx="689">
                  <c:v>0.95570822429916424</c:v>
                </c:pt>
                <c:pt idx="690">
                  <c:v>0.66907956900356336</c:v>
                </c:pt>
                <c:pt idx="691">
                  <c:v>0.3683845084371386</c:v>
                </c:pt>
                <c:pt idx="692">
                  <c:v>0.37378349095319141</c:v>
                </c:pt>
                <c:pt idx="693">
                  <c:v>0.51367659312699721</c:v>
                </c:pt>
                <c:pt idx="694">
                  <c:v>0.6725726129691959</c:v>
                </c:pt>
                <c:pt idx="695">
                  <c:v>0.30584821861288808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0.1472813966767996</c:v>
                </c:pt>
                <c:pt idx="702">
                  <c:v>0.34194902098339047</c:v>
                </c:pt>
                <c:pt idx="703">
                  <c:v>0.1842452896675339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8.0266212851254196E-2</c:v>
                </c:pt>
                <c:pt idx="710">
                  <c:v>0.39099365648573797</c:v>
                </c:pt>
                <c:pt idx="711">
                  <c:v>0.73280788164030841</c:v>
                </c:pt>
                <c:pt idx="712">
                  <c:v>0.83706991326001123</c:v>
                </c:pt>
                <c:pt idx="713">
                  <c:v>0.43941113640483609</c:v>
                </c:pt>
                <c:pt idx="714">
                  <c:v>7.5923276405977153E-2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0.226499841992509</c:v>
                </c:pt>
                <c:pt idx="719">
                  <c:v>0.34590372662245922</c:v>
                </c:pt>
                <c:pt idx="720">
                  <c:v>0.57218618632314688</c:v>
                </c:pt>
                <c:pt idx="721">
                  <c:v>0.64643677021372026</c:v>
                </c:pt>
                <c:pt idx="722">
                  <c:v>0.68956280566255213</c:v>
                </c:pt>
                <c:pt idx="723">
                  <c:v>0.68164589336840908</c:v>
                </c:pt>
                <c:pt idx="724">
                  <c:v>0.77863921012385529</c:v>
                </c:pt>
                <c:pt idx="725">
                  <c:v>0.99561930894212014</c:v>
                </c:pt>
                <c:pt idx="726">
                  <c:v>1.7517235049668309</c:v>
                </c:pt>
                <c:pt idx="727">
                  <c:v>1.6748608089297621</c:v>
                </c:pt>
                <c:pt idx="728">
                  <c:v>1.22026297524283</c:v>
                </c:pt>
                <c:pt idx="729">
                  <c:v>1.313705720598096</c:v>
                </c:pt>
                <c:pt idx="730">
                  <c:v>0.8711097070790409</c:v>
                </c:pt>
                <c:pt idx="731">
                  <c:v>0.65238609570042938</c:v>
                </c:pt>
                <c:pt idx="732">
                  <c:v>0.5457520407543901</c:v>
                </c:pt>
                <c:pt idx="733">
                  <c:v>0.50436759314919655</c:v>
                </c:pt>
                <c:pt idx="734">
                  <c:v>0.43133037395717327</c:v>
                </c:pt>
                <c:pt idx="735">
                  <c:v>0.50952024992067568</c:v>
                </c:pt>
                <c:pt idx="736">
                  <c:v>0.63584697754601838</c:v>
                </c:pt>
                <c:pt idx="737">
                  <c:v>0.65987452692404336</c:v>
                </c:pt>
                <c:pt idx="738">
                  <c:v>0.44312480868480181</c:v>
                </c:pt>
                <c:pt idx="739">
                  <c:v>0.55487260587691989</c:v>
                </c:pt>
                <c:pt idx="740">
                  <c:v>0.92271655313219425</c:v>
                </c:pt>
                <c:pt idx="741">
                  <c:v>1.013026125322037</c:v>
                </c:pt>
                <c:pt idx="742">
                  <c:v>0.84741950002231248</c:v>
                </c:pt>
                <c:pt idx="743">
                  <c:v>0.47916241889787692</c:v>
                </c:pt>
                <c:pt idx="744">
                  <c:v>0.41983754444784088</c:v>
                </c:pt>
                <c:pt idx="745">
                  <c:v>0.6343936849951004</c:v>
                </c:pt>
                <c:pt idx="746">
                  <c:v>0.56384674620193787</c:v>
                </c:pt>
                <c:pt idx="747">
                  <c:v>0.46396034312599749</c:v>
                </c:pt>
                <c:pt idx="748">
                  <c:v>0.70354883963593873</c:v>
                </c:pt>
                <c:pt idx="749">
                  <c:v>0.854653882267569</c:v>
                </c:pt>
                <c:pt idx="750">
                  <c:v>0.6564586034082337</c:v>
                </c:pt>
                <c:pt idx="751">
                  <c:v>0.53412743045442701</c:v>
                </c:pt>
                <c:pt idx="752">
                  <c:v>0.49128747085824431</c:v>
                </c:pt>
                <c:pt idx="753">
                  <c:v>0.29038123299490343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0.26001087843042281</c:v>
                </c:pt>
                <c:pt idx="766">
                  <c:v>0.5655501882614743</c:v>
                </c:pt>
                <c:pt idx="767">
                  <c:v>0.85861743984226913</c:v>
                </c:pt>
                <c:pt idx="768">
                  <c:v>0.98947305422035792</c:v>
                </c:pt>
                <c:pt idx="769">
                  <c:v>1.300636924826589</c:v>
                </c:pt>
                <c:pt idx="770">
                  <c:v>2.1279954195956119</c:v>
                </c:pt>
                <c:pt idx="771">
                  <c:v>1.9644853054952021</c:v>
                </c:pt>
                <c:pt idx="772">
                  <c:v>2.7041522472837292</c:v>
                </c:pt>
                <c:pt idx="773">
                  <c:v>2.2096207483180268</c:v>
                </c:pt>
                <c:pt idx="774">
                  <c:v>1.437231069869791</c:v>
                </c:pt>
                <c:pt idx="775">
                  <c:v>3.591922053750936</c:v>
                </c:pt>
                <c:pt idx="776">
                  <c:v>2.2703965277090639</c:v>
                </c:pt>
                <c:pt idx="777">
                  <c:v>1.2636519619938511</c:v>
                </c:pt>
                <c:pt idx="778">
                  <c:v>1.8261209251685619</c:v>
                </c:pt>
                <c:pt idx="779">
                  <c:v>1.5682420910316719</c:v>
                </c:pt>
                <c:pt idx="780">
                  <c:v>1.6395636200932959</c:v>
                </c:pt>
                <c:pt idx="781">
                  <c:v>1.407186250011182</c:v>
                </c:pt>
                <c:pt idx="782">
                  <c:v>1.110811671011207</c:v>
                </c:pt>
                <c:pt idx="783">
                  <c:v>1.1587501001086611</c:v>
                </c:pt>
                <c:pt idx="784">
                  <c:v>0.98216473256808168</c:v>
                </c:pt>
                <c:pt idx="785">
                  <c:v>0.9693702683225861</c:v>
                </c:pt>
                <c:pt idx="786">
                  <c:v>0.94833391366442965</c:v>
                </c:pt>
                <c:pt idx="787">
                  <c:v>0.76081319224881949</c:v>
                </c:pt>
                <c:pt idx="788">
                  <c:v>0.58853668170315954</c:v>
                </c:pt>
                <c:pt idx="789">
                  <c:v>0.63741886212631171</c:v>
                </c:pt>
                <c:pt idx="790">
                  <c:v>0.86254887579271367</c:v>
                </c:pt>
                <c:pt idx="791">
                  <c:v>0.94122321318073976</c:v>
                </c:pt>
                <c:pt idx="792">
                  <c:v>0.84341673997543531</c:v>
                </c:pt>
                <c:pt idx="793">
                  <c:v>0.31354460351008528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6.1786221750482408E-2</c:v>
                </c:pt>
                <c:pt idx="801">
                  <c:v>0.50579197445587698</c:v>
                </c:pt>
                <c:pt idx="802">
                  <c:v>1.4251599102472561</c:v>
                </c:pt>
                <c:pt idx="803">
                  <c:v>1.179253514369357</c:v>
                </c:pt>
                <c:pt idx="804">
                  <c:v>1.794954101457169</c:v>
                </c:pt>
                <c:pt idx="805">
                  <c:v>2.2845996556900152</c:v>
                </c:pt>
                <c:pt idx="806">
                  <c:v>1.0814854417464499</c:v>
                </c:pt>
                <c:pt idx="807">
                  <c:v>0.75661231262855311</c:v>
                </c:pt>
                <c:pt idx="808">
                  <c:v>0.24061170169059279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0.272334366893697</c:v>
                </c:pt>
                <c:pt idx="820">
                  <c:v>0.58245001082673997</c:v>
                </c:pt>
                <c:pt idx="821">
                  <c:v>0.91838511764513464</c:v>
                </c:pt>
                <c:pt idx="822">
                  <c:v>1.0343344438712629</c:v>
                </c:pt>
                <c:pt idx="823">
                  <c:v>1.042752957303011</c:v>
                </c:pt>
                <c:pt idx="824">
                  <c:v>1.2782605268184379</c:v>
                </c:pt>
                <c:pt idx="825">
                  <c:v>1.0135118681825941</c:v>
                </c:pt>
                <c:pt idx="826">
                  <c:v>0.79103966395641367</c:v>
                </c:pt>
                <c:pt idx="827">
                  <c:v>0.90221236124628046</c:v>
                </c:pt>
                <c:pt idx="828">
                  <c:v>1.1504756566126919</c:v>
                </c:pt>
                <c:pt idx="829">
                  <c:v>1.45956218333069</c:v>
                </c:pt>
                <c:pt idx="830">
                  <c:v>1.7831584560923219</c:v>
                </c:pt>
                <c:pt idx="831">
                  <c:v>1.344135912061631</c:v>
                </c:pt>
                <c:pt idx="832">
                  <c:v>0.97692928421774305</c:v>
                </c:pt>
                <c:pt idx="833">
                  <c:v>1.076678177625126</c:v>
                </c:pt>
                <c:pt idx="834">
                  <c:v>0.73301277877225823</c:v>
                </c:pt>
                <c:pt idx="835">
                  <c:v>0.67109764544136019</c:v>
                </c:pt>
                <c:pt idx="836">
                  <c:v>0.56968752037510739</c:v>
                </c:pt>
                <c:pt idx="837">
                  <c:v>0.70694530647920772</c:v>
                </c:pt>
                <c:pt idx="838">
                  <c:v>0.89604012724805226</c:v>
                </c:pt>
                <c:pt idx="839">
                  <c:v>0.93874517708527039</c:v>
                </c:pt>
                <c:pt idx="840">
                  <c:v>0.71279123790845267</c:v>
                </c:pt>
                <c:pt idx="841">
                  <c:v>0.97223732264985907</c:v>
                </c:pt>
                <c:pt idx="842">
                  <c:v>1.387355464453143</c:v>
                </c:pt>
                <c:pt idx="843">
                  <c:v>1.288651225351241</c:v>
                </c:pt>
                <c:pt idx="844">
                  <c:v>1.048113822207015</c:v>
                </c:pt>
                <c:pt idx="845">
                  <c:v>0.76509791132727945</c:v>
                </c:pt>
                <c:pt idx="846">
                  <c:v>0.59173323946777479</c:v>
                </c:pt>
                <c:pt idx="847">
                  <c:v>0.62733446330053333</c:v>
                </c:pt>
                <c:pt idx="848">
                  <c:v>0.76753215087531035</c:v>
                </c:pt>
                <c:pt idx="849">
                  <c:v>1.057459454351289</c:v>
                </c:pt>
                <c:pt idx="850">
                  <c:v>1.4476358070445889</c:v>
                </c:pt>
                <c:pt idx="851">
                  <c:v>1.3003897491543841</c:v>
                </c:pt>
                <c:pt idx="852">
                  <c:v>1.1615605414664849</c:v>
                </c:pt>
                <c:pt idx="853">
                  <c:v>1.1502526555555159</c:v>
                </c:pt>
                <c:pt idx="854">
                  <c:v>0.80118125784812733</c:v>
                </c:pt>
                <c:pt idx="855">
                  <c:v>0.748891848936866</c:v>
                </c:pt>
                <c:pt idx="856">
                  <c:v>0.87596352618124285</c:v>
                </c:pt>
                <c:pt idx="857">
                  <c:v>0.88846432020606481</c:v>
                </c:pt>
                <c:pt idx="858">
                  <c:v>0.98954671347917889</c:v>
                </c:pt>
                <c:pt idx="859">
                  <c:v>1.2453087939935841</c:v>
                </c:pt>
                <c:pt idx="860">
                  <c:v>1.455224285298772</c:v>
                </c:pt>
                <c:pt idx="861">
                  <c:v>1.501486481518157</c:v>
                </c:pt>
                <c:pt idx="862">
                  <c:v>1.8000888775564301</c:v>
                </c:pt>
                <c:pt idx="863">
                  <c:v>2.490152272650104</c:v>
                </c:pt>
                <c:pt idx="864">
                  <c:v>2.1650603410056579</c:v>
                </c:pt>
                <c:pt idx="865">
                  <c:v>1.419674226747947</c:v>
                </c:pt>
                <c:pt idx="866">
                  <c:v>1.3413067148975271</c:v>
                </c:pt>
                <c:pt idx="867">
                  <c:v>1.630401443954844</c:v>
                </c:pt>
                <c:pt idx="868">
                  <c:v>1.8677773951132921</c:v>
                </c:pt>
                <c:pt idx="869">
                  <c:v>1.583392247910044</c:v>
                </c:pt>
                <c:pt idx="870">
                  <c:v>1.176660951873262</c:v>
                </c:pt>
                <c:pt idx="871">
                  <c:v>0.97211412849106871</c:v>
                </c:pt>
                <c:pt idx="872">
                  <c:v>0.33123985600895389</c:v>
                </c:pt>
                <c:pt idx="873">
                  <c:v>0.19582091541160229</c:v>
                </c:pt>
                <c:pt idx="874">
                  <c:v>0.35400885952944078</c:v>
                </c:pt>
                <c:pt idx="875">
                  <c:v>8.1073551769279301E-2</c:v>
                </c:pt>
                <c:pt idx="876">
                  <c:v>0</c:v>
                </c:pt>
                <c:pt idx="877">
                  <c:v>0.18273069551068799</c:v>
                </c:pt>
                <c:pt idx="878">
                  <c:v>0.25606755137606341</c:v>
                </c:pt>
                <c:pt idx="879">
                  <c:v>0.49005441424947321</c:v>
                </c:pt>
                <c:pt idx="880">
                  <c:v>0.30985012466545542</c:v>
                </c:pt>
                <c:pt idx="881">
                  <c:v>0.20386394448423459</c:v>
                </c:pt>
                <c:pt idx="882">
                  <c:v>0.52780904572864384</c:v>
                </c:pt>
                <c:pt idx="883">
                  <c:v>0.47584824524924563</c:v>
                </c:pt>
                <c:pt idx="884">
                  <c:v>0.58454205440024531</c:v>
                </c:pt>
                <c:pt idx="885">
                  <c:v>0.88421882300159749</c:v>
                </c:pt>
                <c:pt idx="886">
                  <c:v>0.99341356994106478</c:v>
                </c:pt>
                <c:pt idx="887">
                  <c:v>0.94966195859310631</c:v>
                </c:pt>
                <c:pt idx="888">
                  <c:v>0.98248534200083515</c:v>
                </c:pt>
                <c:pt idx="889">
                  <c:v>0.583417038600761</c:v>
                </c:pt>
                <c:pt idx="890">
                  <c:v>7.2843186277083527E-2</c:v>
                </c:pt>
                <c:pt idx="891">
                  <c:v>6.0450245131091387E-2</c:v>
                </c:pt>
                <c:pt idx="892">
                  <c:v>9.8769540092894917E-2</c:v>
                </c:pt>
                <c:pt idx="893">
                  <c:v>0</c:v>
                </c:pt>
                <c:pt idx="894">
                  <c:v>5.6404092352390731E-2</c:v>
                </c:pt>
                <c:pt idx="895">
                  <c:v>0.12797167380232349</c:v>
                </c:pt>
                <c:pt idx="896">
                  <c:v>0.38683300077018529</c:v>
                </c:pt>
                <c:pt idx="897">
                  <c:v>0.53937398773125167</c:v>
                </c:pt>
                <c:pt idx="898">
                  <c:v>0.55914652569615741</c:v>
                </c:pt>
                <c:pt idx="899">
                  <c:v>0.43483002260223391</c:v>
                </c:pt>
                <c:pt idx="900">
                  <c:v>0.64365829758159865</c:v>
                </c:pt>
                <c:pt idx="901">
                  <c:v>0.53279112090073932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0.4572486033393891</c:v>
                </c:pt>
                <c:pt idx="909">
                  <c:v>1.34592794312352</c:v>
                </c:pt>
                <c:pt idx="910">
                  <c:v>1.5241485194215181</c:v>
                </c:pt>
                <c:pt idx="911">
                  <c:v>2.2085773957375139</c:v>
                </c:pt>
                <c:pt idx="912">
                  <c:v>1.874333628196178</c:v>
                </c:pt>
                <c:pt idx="913">
                  <c:v>1.143959534305417</c:v>
                </c:pt>
                <c:pt idx="914">
                  <c:v>1.802556295008424</c:v>
                </c:pt>
                <c:pt idx="915">
                  <c:v>1.917366671843681</c:v>
                </c:pt>
                <c:pt idx="916">
                  <c:v>1.092742783397544</c:v>
                </c:pt>
                <c:pt idx="917">
                  <c:v>1.109885978281272</c:v>
                </c:pt>
                <c:pt idx="918">
                  <c:v>0.87197578417147803</c:v>
                </c:pt>
                <c:pt idx="919">
                  <c:v>0.45492092345503121</c:v>
                </c:pt>
                <c:pt idx="920">
                  <c:v>0.8385197601689125</c:v>
                </c:pt>
                <c:pt idx="921">
                  <c:v>1.4373289467625281</c:v>
                </c:pt>
                <c:pt idx="922">
                  <c:v>1.6995064853411599</c:v>
                </c:pt>
                <c:pt idx="923">
                  <c:v>1.5198638068358179</c:v>
                </c:pt>
                <c:pt idx="924">
                  <c:v>1.1383237766885941</c:v>
                </c:pt>
                <c:pt idx="925">
                  <c:v>0.40849231785100698</c:v>
                </c:pt>
                <c:pt idx="926">
                  <c:v>0.13260686839241601</c:v>
                </c:pt>
                <c:pt idx="927">
                  <c:v>0.26536096672779008</c:v>
                </c:pt>
                <c:pt idx="928">
                  <c:v>0.26460758697067099</c:v>
                </c:pt>
                <c:pt idx="929">
                  <c:v>0.32466232226038921</c:v>
                </c:pt>
                <c:pt idx="930">
                  <c:v>0.4638109472510033</c:v>
                </c:pt>
                <c:pt idx="931">
                  <c:v>0.34315554829207973</c:v>
                </c:pt>
                <c:pt idx="932">
                  <c:v>9.8183803508260309E-2</c:v>
                </c:pt>
                <c:pt idx="933">
                  <c:v>0.31761770734557382</c:v>
                </c:pt>
                <c:pt idx="934">
                  <c:v>0.24530310243101769</c:v>
                </c:pt>
                <c:pt idx="935">
                  <c:v>0</c:v>
                </c:pt>
                <c:pt idx="936">
                  <c:v>0.1303806200486772</c:v>
                </c:pt>
                <c:pt idx="937">
                  <c:v>0.13956760348992381</c:v>
                </c:pt>
                <c:pt idx="938">
                  <c:v>0.1958242520125916</c:v>
                </c:pt>
                <c:pt idx="939">
                  <c:v>0.31050031624566649</c:v>
                </c:pt>
                <c:pt idx="940">
                  <c:v>0.32679622191520502</c:v>
                </c:pt>
                <c:pt idx="941">
                  <c:v>0.31684741540051281</c:v>
                </c:pt>
                <c:pt idx="942">
                  <c:v>0.36866368594047477</c:v>
                </c:pt>
                <c:pt idx="943">
                  <c:v>0.47206329926980439</c:v>
                </c:pt>
                <c:pt idx="944">
                  <c:v>0.52541088155689919</c:v>
                </c:pt>
                <c:pt idx="945">
                  <c:v>0.5447123133760392</c:v>
                </c:pt>
                <c:pt idx="946">
                  <c:v>0.64060229061028118</c:v>
                </c:pt>
                <c:pt idx="947">
                  <c:v>0.87986477908160865</c:v>
                </c:pt>
                <c:pt idx="948">
                  <c:v>1.0346942911990999</c:v>
                </c:pt>
                <c:pt idx="949">
                  <c:v>0.86825743469262806</c:v>
                </c:pt>
                <c:pt idx="950">
                  <c:v>0.44199001949785538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0.55011067626093391</c:v>
                </c:pt>
                <c:pt idx="960">
                  <c:v>1.7514663240249431</c:v>
                </c:pt>
                <c:pt idx="961">
                  <c:v>2.0422421483195121</c:v>
                </c:pt>
                <c:pt idx="962">
                  <c:v>3.2234573608041819</c:v>
                </c:pt>
                <c:pt idx="963">
                  <c:v>2.8350921255822059</c:v>
                </c:pt>
                <c:pt idx="964">
                  <c:v>1.513734909318561</c:v>
                </c:pt>
                <c:pt idx="965">
                  <c:v>2.0630148233125589</c:v>
                </c:pt>
                <c:pt idx="966">
                  <c:v>1.109373857792767</c:v>
                </c:pt>
                <c:pt idx="967">
                  <c:v>0.46928234113358103</c:v>
                </c:pt>
                <c:pt idx="968">
                  <c:v>0.2007770741818308</c:v>
                </c:pt>
                <c:pt idx="969">
                  <c:v>0.22206604979534039</c:v>
                </c:pt>
                <c:pt idx="970">
                  <c:v>6.7067498383561117E-2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6.6804352850087415E-2</c:v>
                </c:pt>
                <c:pt idx="984">
                  <c:v>7.2068075947317969E-2</c:v>
                </c:pt>
                <c:pt idx="985">
                  <c:v>0.1148256665969038</c:v>
                </c:pt>
                <c:pt idx="986">
                  <c:v>6.2037126999213189E-2</c:v>
                </c:pt>
                <c:pt idx="987">
                  <c:v>7.801365211215229E-2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9.4441166301466567E-2</c:v>
                </c:pt>
                <c:pt idx="1027">
                  <c:v>0.15702157279405041</c:v>
                </c:pt>
                <c:pt idx="1028">
                  <c:v>0.29852093343189712</c:v>
                </c:pt>
                <c:pt idx="1029">
                  <c:v>0.77753235612272509</c:v>
                </c:pt>
                <c:pt idx="1030">
                  <c:v>1.106076146921698</c:v>
                </c:pt>
                <c:pt idx="1031">
                  <c:v>1.0135486864083409</c:v>
                </c:pt>
                <c:pt idx="1032">
                  <c:v>0.97311032120685992</c:v>
                </c:pt>
                <c:pt idx="1033">
                  <c:v>1.579446498896746</c:v>
                </c:pt>
                <c:pt idx="1034">
                  <c:v>1.3764068901202839</c:v>
                </c:pt>
                <c:pt idx="1035">
                  <c:v>0.77752612684013445</c:v>
                </c:pt>
                <c:pt idx="1036">
                  <c:v>1.288402609242739</c:v>
                </c:pt>
                <c:pt idx="1037">
                  <c:v>1.66514663021216</c:v>
                </c:pt>
                <c:pt idx="1038">
                  <c:v>1.5620839754640541</c:v>
                </c:pt>
                <c:pt idx="1039">
                  <c:v>1.062907952406505</c:v>
                </c:pt>
                <c:pt idx="1040">
                  <c:v>1.1720875899766929</c:v>
                </c:pt>
                <c:pt idx="1041">
                  <c:v>1.673714540584065</c:v>
                </c:pt>
                <c:pt idx="1042">
                  <c:v>2.0343581059838498</c:v>
                </c:pt>
                <c:pt idx="1043">
                  <c:v>1.309054366220489</c:v>
                </c:pt>
                <c:pt idx="1044">
                  <c:v>0.74614961938407653</c:v>
                </c:pt>
                <c:pt idx="1045">
                  <c:v>0.74773810421552001</c:v>
                </c:pt>
                <c:pt idx="1046">
                  <c:v>0.66091257198969822</c:v>
                </c:pt>
                <c:pt idx="1047">
                  <c:v>0.66608411564411696</c:v>
                </c:pt>
                <c:pt idx="1048">
                  <c:v>0.61760229746714723</c:v>
                </c:pt>
                <c:pt idx="1049">
                  <c:v>0.28634307209635168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0.19911632886222769</c:v>
                </c:pt>
                <c:pt idx="1064">
                  <c:v>0.2920362844929324</c:v>
                </c:pt>
                <c:pt idx="1065">
                  <c:v>0.52286573878272224</c:v>
                </c:pt>
                <c:pt idx="1066">
                  <c:v>1.0253560514616351</c:v>
                </c:pt>
                <c:pt idx="1067">
                  <c:v>1.0191835979120629</c:v>
                </c:pt>
                <c:pt idx="1068">
                  <c:v>0.57766857981228259</c:v>
                </c:pt>
                <c:pt idx="1069">
                  <c:v>0.53935386763245508</c:v>
                </c:pt>
                <c:pt idx="1070">
                  <c:v>0.74270080761835677</c:v>
                </c:pt>
                <c:pt idx="1071">
                  <c:v>0.99596177745182424</c:v>
                </c:pt>
                <c:pt idx="1072">
                  <c:v>1.066430680542849</c:v>
                </c:pt>
                <c:pt idx="1073">
                  <c:v>1.7196568285515159</c:v>
                </c:pt>
                <c:pt idx="1074">
                  <c:v>2.382114885234067</c:v>
                </c:pt>
                <c:pt idx="1075">
                  <c:v>3.1310761317848561</c:v>
                </c:pt>
                <c:pt idx="1076">
                  <c:v>3.0390077633055572</c:v>
                </c:pt>
                <c:pt idx="1077">
                  <c:v>2.9030722234416162</c:v>
                </c:pt>
                <c:pt idx="1078">
                  <c:v>2.5968641584312948</c:v>
                </c:pt>
                <c:pt idx="1079">
                  <c:v>1.485990962392586</c:v>
                </c:pt>
                <c:pt idx="1080">
                  <c:v>2.566787458821969</c:v>
                </c:pt>
                <c:pt idx="1081">
                  <c:v>1.836276850565439</c:v>
                </c:pt>
                <c:pt idx="1082">
                  <c:v>0.84172383123910255</c:v>
                </c:pt>
                <c:pt idx="1083">
                  <c:v>0.1791212476223798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0.46255997422953088</c:v>
                </c:pt>
                <c:pt idx="1088">
                  <c:v>0.82444572354231249</c:v>
                </c:pt>
                <c:pt idx="1089">
                  <c:v>0.56104064420669586</c:v>
                </c:pt>
                <c:pt idx="1090">
                  <c:v>0.48409450210795618</c:v>
                </c:pt>
                <c:pt idx="1091">
                  <c:v>0.65635275753211686</c:v>
                </c:pt>
                <c:pt idx="1092">
                  <c:v>0.80294959745176286</c:v>
                </c:pt>
                <c:pt idx="1093">
                  <c:v>1.265507275401232</c:v>
                </c:pt>
                <c:pt idx="1094">
                  <c:v>1.570934440646943</c:v>
                </c:pt>
                <c:pt idx="1095">
                  <c:v>1.3876137621916871</c:v>
                </c:pt>
                <c:pt idx="1096">
                  <c:v>1.394433568723412</c:v>
                </c:pt>
                <c:pt idx="1097">
                  <c:v>0.83079682019322842</c:v>
                </c:pt>
                <c:pt idx="1098">
                  <c:v>9.9262178894061845E-2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0.19346414939497361</c:v>
                </c:pt>
                <c:pt idx="1103">
                  <c:v>0.72360660968371682</c:v>
                </c:pt>
                <c:pt idx="1104">
                  <c:v>1.7084248596497049</c:v>
                </c:pt>
                <c:pt idx="1105">
                  <c:v>1.4970775136822421</c:v>
                </c:pt>
                <c:pt idx="1106">
                  <c:v>1.235500176205331</c:v>
                </c:pt>
                <c:pt idx="1107">
                  <c:v>1.2529340546857519</c:v>
                </c:pt>
                <c:pt idx="1108">
                  <c:v>0.54300025936664009</c:v>
                </c:pt>
                <c:pt idx="1109">
                  <c:v>0.39262287847735461</c:v>
                </c:pt>
                <c:pt idx="1110">
                  <c:v>0.2199021516215223</c:v>
                </c:pt>
                <c:pt idx="1111">
                  <c:v>0.26462323743888788</c:v>
                </c:pt>
                <c:pt idx="1112">
                  <c:v>0.71324466711716639</c:v>
                </c:pt>
                <c:pt idx="1113">
                  <c:v>1.387258171125664</c:v>
                </c:pt>
                <c:pt idx="1114">
                  <c:v>3.2676127298676492</c:v>
                </c:pt>
                <c:pt idx="1115">
                  <c:v>2.71041866323176</c:v>
                </c:pt>
                <c:pt idx="1116">
                  <c:v>1.42532590195465</c:v>
                </c:pt>
                <c:pt idx="1117">
                  <c:v>1.2368485134646501</c:v>
                </c:pt>
                <c:pt idx="1118">
                  <c:v>0.30731904563522261</c:v>
                </c:pt>
                <c:pt idx="1119">
                  <c:v>0.1251789029198791</c:v>
                </c:pt>
                <c:pt idx="1120">
                  <c:v>0</c:v>
                </c:pt>
                <c:pt idx="1121">
                  <c:v>0.29690773780026208</c:v>
                </c:pt>
                <c:pt idx="1122">
                  <c:v>0.29796258572382273</c:v>
                </c:pt>
                <c:pt idx="1123">
                  <c:v>0.1158748486939216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3.7684102668480213E-2</c:v>
                </c:pt>
                <c:pt idx="1139">
                  <c:v>0.22229491320133171</c:v>
                </c:pt>
                <c:pt idx="1140">
                  <c:v>0.21811978167837909</c:v>
                </c:pt>
                <c:pt idx="1141">
                  <c:v>0.29256197040613158</c:v>
                </c:pt>
                <c:pt idx="1142">
                  <c:v>0.52002907862143943</c:v>
                </c:pt>
                <c:pt idx="1143">
                  <c:v>0.69235329054720263</c:v>
                </c:pt>
                <c:pt idx="1144">
                  <c:v>0.83912783347253184</c:v>
                </c:pt>
                <c:pt idx="1145">
                  <c:v>0.6088489413930408</c:v>
                </c:pt>
                <c:pt idx="1146">
                  <c:v>0.1284821399706759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8.4195419251741913E-2</c:v>
                </c:pt>
                <c:pt idx="1151">
                  <c:v>0.22362987546830451</c:v>
                </c:pt>
                <c:pt idx="1152">
                  <c:v>0.2125379805546429</c:v>
                </c:pt>
                <c:pt idx="1153">
                  <c:v>0.41272719764588489</c:v>
                </c:pt>
                <c:pt idx="1154">
                  <c:v>0.81541336840347933</c:v>
                </c:pt>
                <c:pt idx="1155">
                  <c:v>1.395925369347087</c:v>
                </c:pt>
                <c:pt idx="1156">
                  <c:v>1.8073343895405241</c:v>
                </c:pt>
                <c:pt idx="1157">
                  <c:v>1.268359573614354</c:v>
                </c:pt>
                <c:pt idx="1158">
                  <c:v>1.193329984340554</c:v>
                </c:pt>
                <c:pt idx="1159">
                  <c:v>2.394528479580504</c:v>
                </c:pt>
                <c:pt idx="1160">
                  <c:v>1.8252199468786161</c:v>
                </c:pt>
                <c:pt idx="1161">
                  <c:v>1.731006833080553</c:v>
                </c:pt>
                <c:pt idx="1162">
                  <c:v>2.2836091517267869</c:v>
                </c:pt>
                <c:pt idx="1163">
                  <c:v>1.78187053106138</c:v>
                </c:pt>
                <c:pt idx="1164">
                  <c:v>1.550180283601692</c:v>
                </c:pt>
                <c:pt idx="1165">
                  <c:v>1.490328471754532</c:v>
                </c:pt>
                <c:pt idx="1166">
                  <c:v>2.0204830259732032</c:v>
                </c:pt>
                <c:pt idx="1167">
                  <c:v>1.5261210955649991</c:v>
                </c:pt>
                <c:pt idx="1168">
                  <c:v>1.425770429378584</c:v>
                </c:pt>
                <c:pt idx="1169">
                  <c:v>1.8734718034744651</c:v>
                </c:pt>
                <c:pt idx="1170">
                  <c:v>2.222414831754203</c:v>
                </c:pt>
                <c:pt idx="1171">
                  <c:v>1.483480067833467</c:v>
                </c:pt>
                <c:pt idx="1172">
                  <c:v>1.444037791124644</c:v>
                </c:pt>
                <c:pt idx="1173">
                  <c:v>2.0124307166118598</c:v>
                </c:pt>
                <c:pt idx="1174">
                  <c:v>1.564558498667552</c:v>
                </c:pt>
                <c:pt idx="1175">
                  <c:v>1.4616809164712969</c:v>
                </c:pt>
                <c:pt idx="1176">
                  <c:v>1.5736126802060959</c:v>
                </c:pt>
                <c:pt idx="1177">
                  <c:v>1.628903392011013</c:v>
                </c:pt>
                <c:pt idx="1178">
                  <c:v>1.566717422613934</c:v>
                </c:pt>
                <c:pt idx="1179">
                  <c:v>1.526308674942864</c:v>
                </c:pt>
                <c:pt idx="1180">
                  <c:v>1.5214709069283749</c:v>
                </c:pt>
                <c:pt idx="1181">
                  <c:v>1.396626867328234</c:v>
                </c:pt>
                <c:pt idx="1182">
                  <c:v>1.355910691292866</c:v>
                </c:pt>
                <c:pt idx="1183">
                  <c:v>1.397250927512393</c:v>
                </c:pt>
                <c:pt idx="1184">
                  <c:v>1.4638734644111431</c:v>
                </c:pt>
                <c:pt idx="1185">
                  <c:v>1.569241566164985</c:v>
                </c:pt>
                <c:pt idx="1186">
                  <c:v>1.5404737004754321</c:v>
                </c:pt>
                <c:pt idx="1187">
                  <c:v>1.4452386762336931</c:v>
                </c:pt>
                <c:pt idx="1188">
                  <c:v>1.6782664068101321</c:v>
                </c:pt>
                <c:pt idx="1189">
                  <c:v>1.7410936431408131</c:v>
                </c:pt>
                <c:pt idx="1190">
                  <c:v>1.646213201324676</c:v>
                </c:pt>
                <c:pt idx="1191">
                  <c:v>1.6569368491361689</c:v>
                </c:pt>
                <c:pt idx="1192">
                  <c:v>1.6369921959236089</c:v>
                </c:pt>
                <c:pt idx="1193">
                  <c:v>1.571208705813067</c:v>
                </c:pt>
                <c:pt idx="1194">
                  <c:v>1.3877286105930191</c:v>
                </c:pt>
                <c:pt idx="1195">
                  <c:v>1.295211381594209</c:v>
                </c:pt>
                <c:pt idx="1196">
                  <c:v>1.299547724158286</c:v>
                </c:pt>
                <c:pt idx="1197">
                  <c:v>1.4942787862043221</c:v>
                </c:pt>
                <c:pt idx="1198">
                  <c:v>1.629236393499244</c:v>
                </c:pt>
                <c:pt idx="1199">
                  <c:v>1.6455477912800589</c:v>
                </c:pt>
                <c:pt idx="1200">
                  <c:v>1.7292961642765949</c:v>
                </c:pt>
                <c:pt idx="1201">
                  <c:v>1.7867925748290061</c:v>
                </c:pt>
                <c:pt idx="1202">
                  <c:v>1.8105202263413269</c:v>
                </c:pt>
                <c:pt idx="1203">
                  <c:v>1.7449909146915039</c:v>
                </c:pt>
                <c:pt idx="1204">
                  <c:v>1.60077103896206</c:v>
                </c:pt>
                <c:pt idx="1205">
                  <c:v>1.522072927261275</c:v>
                </c:pt>
                <c:pt idx="1206">
                  <c:v>1.4338555392265691</c:v>
                </c:pt>
                <c:pt idx="1207">
                  <c:v>1.529726672336625</c:v>
                </c:pt>
                <c:pt idx="1208">
                  <c:v>1.7201652445140569</c:v>
                </c:pt>
                <c:pt idx="1209">
                  <c:v>1.7823150730035251</c:v>
                </c:pt>
                <c:pt idx="1210">
                  <c:v>1.7375059502385199</c:v>
                </c:pt>
                <c:pt idx="1211">
                  <c:v>1.587776059341689</c:v>
                </c:pt>
                <c:pt idx="1212">
                  <c:v>1.629703590851947</c:v>
                </c:pt>
                <c:pt idx="1213">
                  <c:v>1.782428060207472</c:v>
                </c:pt>
                <c:pt idx="1214">
                  <c:v>1.542184203027642</c:v>
                </c:pt>
                <c:pt idx="1215">
                  <c:v>1.606848474318207</c:v>
                </c:pt>
                <c:pt idx="1216">
                  <c:v>1.768399938353292</c:v>
                </c:pt>
                <c:pt idx="1217">
                  <c:v>1.5614992699562349</c:v>
                </c:pt>
                <c:pt idx="1218">
                  <c:v>1.530688152754764</c:v>
                </c:pt>
                <c:pt idx="1219">
                  <c:v>1.6046216870340679</c:v>
                </c:pt>
                <c:pt idx="1220">
                  <c:v>1.658854243394019</c:v>
                </c:pt>
                <c:pt idx="1221">
                  <c:v>1.6460772087957869</c:v>
                </c:pt>
                <c:pt idx="1222">
                  <c:v>1.5892496298673029</c:v>
                </c:pt>
                <c:pt idx="1223">
                  <c:v>1.50247765822316</c:v>
                </c:pt>
                <c:pt idx="1224">
                  <c:v>1.402169990457262</c:v>
                </c:pt>
                <c:pt idx="1225">
                  <c:v>1.499587035485449</c:v>
                </c:pt>
                <c:pt idx="1226">
                  <c:v>1.5509522457668701</c:v>
                </c:pt>
                <c:pt idx="1227">
                  <c:v>1.5494403942349599</c:v>
                </c:pt>
                <c:pt idx="1228">
                  <c:v>1.5652940921853791</c:v>
                </c:pt>
                <c:pt idx="1229">
                  <c:v>1.5670661049767161</c:v>
                </c:pt>
                <c:pt idx="1230">
                  <c:v>1.5695653922117441</c:v>
                </c:pt>
                <c:pt idx="1231">
                  <c:v>1.5746481697587951</c:v>
                </c:pt>
                <c:pt idx="1232">
                  <c:v>1.4832180219583999</c:v>
                </c:pt>
                <c:pt idx="1233">
                  <c:v>1.4656784348828891</c:v>
                </c:pt>
                <c:pt idx="1234">
                  <c:v>1.60237305967237</c:v>
                </c:pt>
                <c:pt idx="1235">
                  <c:v>1.651301883940484</c:v>
                </c:pt>
                <c:pt idx="1236">
                  <c:v>1.646515666786857</c:v>
                </c:pt>
                <c:pt idx="1237">
                  <c:v>1.649608624937974</c:v>
                </c:pt>
                <c:pt idx="1238">
                  <c:v>1.657649832753846</c:v>
                </c:pt>
                <c:pt idx="1239">
                  <c:v>1.715509077516288</c:v>
                </c:pt>
                <c:pt idx="1240">
                  <c:v>1.705756908221584</c:v>
                </c:pt>
                <c:pt idx="1241">
                  <c:v>1.6350473297281991</c:v>
                </c:pt>
                <c:pt idx="1242">
                  <c:v>1.614365293405871</c:v>
                </c:pt>
                <c:pt idx="1243">
                  <c:v>1.608657448707453</c:v>
                </c:pt>
                <c:pt idx="1244">
                  <c:v>1.6223050939145509</c:v>
                </c:pt>
                <c:pt idx="1245">
                  <c:v>1.6283205208376199</c:v>
                </c:pt>
                <c:pt idx="1246">
                  <c:v>1.495347308413856</c:v>
                </c:pt>
                <c:pt idx="1247">
                  <c:v>1.3851214813642201</c:v>
                </c:pt>
                <c:pt idx="1248">
                  <c:v>1.382122767763698</c:v>
                </c:pt>
                <c:pt idx="1249">
                  <c:v>1.391631442654057</c:v>
                </c:pt>
                <c:pt idx="1250">
                  <c:v>1.405844645796565</c:v>
                </c:pt>
                <c:pt idx="1251">
                  <c:v>1.406955423663711</c:v>
                </c:pt>
                <c:pt idx="1252">
                  <c:v>1.4792588097655059</c:v>
                </c:pt>
                <c:pt idx="1253">
                  <c:v>1.541022692292932</c:v>
                </c:pt>
                <c:pt idx="1254">
                  <c:v>1.4864062458356859</c:v>
                </c:pt>
                <c:pt idx="1255">
                  <c:v>1.478213693210412</c:v>
                </c:pt>
                <c:pt idx="1256">
                  <c:v>1.4804415446315691</c:v>
                </c:pt>
                <c:pt idx="1257">
                  <c:v>1.099562785733267</c:v>
                </c:pt>
                <c:pt idx="1258">
                  <c:v>0.7930220788444462</c:v>
                </c:pt>
                <c:pt idx="1259">
                  <c:v>0.76374405430459003</c:v>
                </c:pt>
                <c:pt idx="1260">
                  <c:v>0.89440981772800865</c:v>
                </c:pt>
                <c:pt idx="1261">
                  <c:v>1.3421066086010121</c:v>
                </c:pt>
                <c:pt idx="1262">
                  <c:v>1.5816996060641559</c:v>
                </c:pt>
                <c:pt idx="1263">
                  <c:v>1.5313500183712681</c:v>
                </c:pt>
                <c:pt idx="1264">
                  <c:v>1.499783301412237</c:v>
                </c:pt>
                <c:pt idx="1265">
                  <c:v>1.269741917284706</c:v>
                </c:pt>
                <c:pt idx="1266">
                  <c:v>1.239403415979732</c:v>
                </c:pt>
                <c:pt idx="1267">
                  <c:v>1.2428739059759439</c:v>
                </c:pt>
                <c:pt idx="1268">
                  <c:v>1.265431485516668</c:v>
                </c:pt>
                <c:pt idx="1269">
                  <c:v>1.2115811693112399</c:v>
                </c:pt>
                <c:pt idx="1270">
                  <c:v>1.2284437588183199</c:v>
                </c:pt>
                <c:pt idx="1271">
                  <c:v>1.2659356551503209</c:v>
                </c:pt>
                <c:pt idx="1272">
                  <c:v>1.17295327856761</c:v>
                </c:pt>
                <c:pt idx="1273">
                  <c:v>1.1130913575969501</c:v>
                </c:pt>
                <c:pt idx="1274">
                  <c:v>0.91941027536423237</c:v>
                </c:pt>
                <c:pt idx="1275">
                  <c:v>0.7513467262876723</c:v>
                </c:pt>
                <c:pt idx="1276">
                  <c:v>0.75200282757620962</c:v>
                </c:pt>
                <c:pt idx="1277">
                  <c:v>0.59177960787086514</c:v>
                </c:pt>
                <c:pt idx="1278">
                  <c:v>0.6481939301860713</c:v>
                </c:pt>
                <c:pt idx="1279">
                  <c:v>0.81657626993200239</c:v>
                </c:pt>
                <c:pt idx="1280">
                  <c:v>0.84379834253951991</c:v>
                </c:pt>
                <c:pt idx="1281">
                  <c:v>0.62701616560607221</c:v>
                </c:pt>
                <c:pt idx="1282">
                  <c:v>0.41714481921227747</c:v>
                </c:pt>
                <c:pt idx="1283">
                  <c:v>0.59599798853819752</c:v>
                </c:pt>
                <c:pt idx="1284">
                  <c:v>0.71511512736121652</c:v>
                </c:pt>
                <c:pt idx="1285">
                  <c:v>0.54858353034359597</c:v>
                </c:pt>
                <c:pt idx="1286">
                  <c:v>0.53730484869603545</c:v>
                </c:pt>
                <c:pt idx="1287">
                  <c:v>0.56142227582183202</c:v>
                </c:pt>
                <c:pt idx="1288">
                  <c:v>0.50762914178467855</c:v>
                </c:pt>
                <c:pt idx="1289">
                  <c:v>0.68026536067525656</c:v>
                </c:pt>
                <c:pt idx="1290">
                  <c:v>0.5735566411325187</c:v>
                </c:pt>
                <c:pt idx="1291">
                  <c:v>0.36135700189536651</c:v>
                </c:pt>
                <c:pt idx="1292">
                  <c:v>0.51350911360274643</c:v>
                </c:pt>
                <c:pt idx="1293">
                  <c:v>0.68849602459374137</c:v>
                </c:pt>
                <c:pt idx="1294">
                  <c:v>0.56151908944763052</c:v>
                </c:pt>
                <c:pt idx="1295">
                  <c:v>0.47779090741255731</c:v>
                </c:pt>
                <c:pt idx="1296">
                  <c:v>0.5658598106557412</c:v>
                </c:pt>
                <c:pt idx="1297">
                  <c:v>0.57399774332496223</c:v>
                </c:pt>
                <c:pt idx="1298">
                  <c:v>0.6474193412623479</c:v>
                </c:pt>
                <c:pt idx="1299">
                  <c:v>0.76624586285568497</c:v>
                </c:pt>
                <c:pt idx="1300">
                  <c:v>0.8156957024864766</c:v>
                </c:pt>
                <c:pt idx="1301">
                  <c:v>0.76985581473625442</c:v>
                </c:pt>
                <c:pt idx="1302">
                  <c:v>0.71243062239373545</c:v>
                </c:pt>
                <c:pt idx="1303">
                  <c:v>0.70444604923566567</c:v>
                </c:pt>
                <c:pt idx="1304">
                  <c:v>0.61576042822020172</c:v>
                </c:pt>
                <c:pt idx="1305">
                  <c:v>0.54287776893324546</c:v>
                </c:pt>
                <c:pt idx="1306">
                  <c:v>0.66326337573601657</c:v>
                </c:pt>
                <c:pt idx="1307">
                  <c:v>0.78507725508485715</c:v>
                </c:pt>
                <c:pt idx="1308">
                  <c:v>0.83344188011525844</c:v>
                </c:pt>
                <c:pt idx="1309">
                  <c:v>0.86357406824309824</c:v>
                </c:pt>
                <c:pt idx="1310">
                  <c:v>0.81402599670680575</c:v>
                </c:pt>
                <c:pt idx="1311">
                  <c:v>0.85469049719640533</c:v>
                </c:pt>
                <c:pt idx="1312">
                  <c:v>0.83596367799389282</c:v>
                </c:pt>
                <c:pt idx="1313">
                  <c:v>0.72294219333653109</c:v>
                </c:pt>
                <c:pt idx="1314">
                  <c:v>0.71846741141299797</c:v>
                </c:pt>
                <c:pt idx="1315">
                  <c:v>0.72762578231329111</c:v>
                </c:pt>
                <c:pt idx="1316">
                  <c:v>0.65922133242304048</c:v>
                </c:pt>
                <c:pt idx="1317">
                  <c:v>0.4490416249375726</c:v>
                </c:pt>
                <c:pt idx="1318">
                  <c:v>0.33513808785236648</c:v>
                </c:pt>
                <c:pt idx="1319">
                  <c:v>0.58243633216153567</c:v>
                </c:pt>
                <c:pt idx="1320">
                  <c:v>0.92696636770841501</c:v>
                </c:pt>
                <c:pt idx="1321">
                  <c:v>1.1584586759229989</c:v>
                </c:pt>
                <c:pt idx="1322">
                  <c:v>1.5491025459853449</c:v>
                </c:pt>
                <c:pt idx="1323">
                  <c:v>1.9506213312567591</c:v>
                </c:pt>
                <c:pt idx="1324">
                  <c:v>2.4168888673766311</c:v>
                </c:pt>
                <c:pt idx="1325">
                  <c:v>2.403676984223678</c:v>
                </c:pt>
                <c:pt idx="1326">
                  <c:v>1.85676896596269</c:v>
                </c:pt>
                <c:pt idx="1327">
                  <c:v>1.7543851533595809</c:v>
                </c:pt>
                <c:pt idx="1328">
                  <c:v>1.3344155294722591</c:v>
                </c:pt>
                <c:pt idx="1329">
                  <c:v>0.85831862208568899</c:v>
                </c:pt>
                <c:pt idx="1330">
                  <c:v>0.89411147506873345</c:v>
                </c:pt>
                <c:pt idx="1331">
                  <c:v>0.91581867978905829</c:v>
                </c:pt>
                <c:pt idx="1332">
                  <c:v>0.95884375990982362</c:v>
                </c:pt>
                <c:pt idx="1333">
                  <c:v>1.0196872487226269</c:v>
                </c:pt>
                <c:pt idx="1334">
                  <c:v>0.80952335090724381</c:v>
                </c:pt>
                <c:pt idx="1335">
                  <c:v>0.73873336573044968</c:v>
                </c:pt>
                <c:pt idx="1336">
                  <c:v>0.93387209125772153</c:v>
                </c:pt>
                <c:pt idx="1337">
                  <c:v>0.95434129544308688</c:v>
                </c:pt>
                <c:pt idx="1338">
                  <c:v>0.94031107451135976</c:v>
                </c:pt>
                <c:pt idx="1339">
                  <c:v>0.92083740991027363</c:v>
                </c:pt>
                <c:pt idx="1340">
                  <c:v>0.90178109098496717</c:v>
                </c:pt>
                <c:pt idx="1341">
                  <c:v>0.90740344872177492</c:v>
                </c:pt>
                <c:pt idx="1342">
                  <c:v>0.96414553457325769</c:v>
                </c:pt>
                <c:pt idx="1343">
                  <c:v>1.1817783877242249</c:v>
                </c:pt>
                <c:pt idx="1344">
                  <c:v>1.3856625299755561</c:v>
                </c:pt>
                <c:pt idx="1345">
                  <c:v>1.5371055793373181</c:v>
                </c:pt>
                <c:pt idx="1346">
                  <c:v>1.372610305464159</c:v>
                </c:pt>
                <c:pt idx="1347">
                  <c:v>1.238574285830033</c:v>
                </c:pt>
                <c:pt idx="1348">
                  <c:v>1.1324179656182971</c:v>
                </c:pt>
                <c:pt idx="1349">
                  <c:v>0.86001600800431077</c:v>
                </c:pt>
                <c:pt idx="1350">
                  <c:v>0.34429678297321759</c:v>
                </c:pt>
                <c:pt idx="1351">
                  <c:v>7.4911399932962322E-2</c:v>
                </c:pt>
                <c:pt idx="1352">
                  <c:v>0.1003714042166149</c:v>
                </c:pt>
                <c:pt idx="1353">
                  <c:v>0.1012360297266866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0.38874295716615542</c:v>
                </c:pt>
                <c:pt idx="1364">
                  <c:v>1.16567734164186</c:v>
                </c:pt>
                <c:pt idx="1365">
                  <c:v>1.5958958120319471</c:v>
                </c:pt>
                <c:pt idx="1366">
                  <c:v>1.260729487405992</c:v>
                </c:pt>
                <c:pt idx="1367">
                  <c:v>0.62018944774007767</c:v>
                </c:pt>
                <c:pt idx="1368">
                  <c:v>0.1231389681233654</c:v>
                </c:pt>
                <c:pt idx="1369">
                  <c:v>0</c:v>
                </c:pt>
                <c:pt idx="1370">
                  <c:v>0</c:v>
                </c:pt>
                <c:pt idx="1371">
                  <c:v>0.2372464439114117</c:v>
                </c:pt>
                <c:pt idx="1372">
                  <c:v>0.53244021453730739</c:v>
                </c:pt>
                <c:pt idx="1373">
                  <c:v>0.42800180385277009</c:v>
                </c:pt>
                <c:pt idx="1374">
                  <c:v>0.184401698773794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0.97285117655034603</c:v>
                </c:pt>
                <c:pt idx="1384">
                  <c:v>1.371754195641075</c:v>
                </c:pt>
                <c:pt idx="1385">
                  <c:v>1.2552536126149929</c:v>
                </c:pt>
                <c:pt idx="1386">
                  <c:v>0.71311519176682858</c:v>
                </c:pt>
                <c:pt idx="1387">
                  <c:v>0.69886367505713609</c:v>
                </c:pt>
                <c:pt idx="1388">
                  <c:v>1.1859520126686629</c:v>
                </c:pt>
                <c:pt idx="1389">
                  <c:v>2.118344214216227</c:v>
                </c:pt>
                <c:pt idx="1390">
                  <c:v>2.0498157324063291</c:v>
                </c:pt>
                <c:pt idx="1391">
                  <c:v>2.538707314317064</c:v>
                </c:pt>
                <c:pt idx="1392">
                  <c:v>2.337223076793927</c:v>
                </c:pt>
                <c:pt idx="1393">
                  <c:v>0.86060445517724815</c:v>
                </c:pt>
                <c:pt idx="1394">
                  <c:v>1.017280735467158</c:v>
                </c:pt>
                <c:pt idx="1395">
                  <c:v>0.67195576365147214</c:v>
                </c:pt>
                <c:pt idx="1396">
                  <c:v>0.35735678712367003</c:v>
                </c:pt>
                <c:pt idx="1397">
                  <c:v>0.1869829846190432</c:v>
                </c:pt>
                <c:pt idx="1398">
                  <c:v>0.1038110033114755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0.19297890740624241</c:v>
                </c:pt>
                <c:pt idx="1410">
                  <c:v>0.39894587378798479</c:v>
                </c:pt>
                <c:pt idx="1411">
                  <c:v>0.14725939042842301</c:v>
                </c:pt>
                <c:pt idx="1412">
                  <c:v>0.1405496721629351</c:v>
                </c:pt>
                <c:pt idx="1413">
                  <c:v>0.28664756980975281</c:v>
                </c:pt>
                <c:pt idx="1414">
                  <c:v>0.54601187393554185</c:v>
                </c:pt>
                <c:pt idx="1415">
                  <c:v>0.85635836119375952</c:v>
                </c:pt>
                <c:pt idx="1416">
                  <c:v>1.1152630282152041</c:v>
                </c:pt>
                <c:pt idx="1417">
                  <c:v>1.4952137940083901</c:v>
                </c:pt>
                <c:pt idx="1418">
                  <c:v>1.5853374251307071</c:v>
                </c:pt>
                <c:pt idx="1419">
                  <c:v>1.280843605722529</c:v>
                </c:pt>
                <c:pt idx="1420">
                  <c:v>0.81382693427546315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0.34275898731395987</c:v>
                </c:pt>
                <c:pt idx="1426">
                  <c:v>1.0784279466757709</c:v>
                </c:pt>
                <c:pt idx="1427">
                  <c:v>1.395562325874165</c:v>
                </c:pt>
                <c:pt idx="1428">
                  <c:v>1.189191867641999</c:v>
                </c:pt>
                <c:pt idx="1429">
                  <c:v>0.66402036537568387</c:v>
                </c:pt>
                <c:pt idx="1430">
                  <c:v>0.109665159867464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0.50781328887470323</c:v>
                </c:pt>
                <c:pt idx="1438">
                  <c:v>0.34621520324872462</c:v>
                </c:pt>
                <c:pt idx="1439">
                  <c:v>0.33893288149695389</c:v>
                </c:pt>
                <c:pt idx="1440">
                  <c:v>0.3400187066442219</c:v>
                </c:pt>
                <c:pt idx="1441">
                  <c:v>5.5942823866398962E-2</c:v>
                </c:pt>
                <c:pt idx="1442">
                  <c:v>0</c:v>
                </c:pt>
                <c:pt idx="1443">
                  <c:v>0</c:v>
                </c:pt>
                <c:pt idx="1444">
                  <c:v>0.136734083318751</c:v>
                </c:pt>
                <c:pt idx="1445">
                  <c:v>0.28725231247342847</c:v>
                </c:pt>
                <c:pt idx="1446">
                  <c:v>0.1298704825336813</c:v>
                </c:pt>
                <c:pt idx="1447">
                  <c:v>7.9457058228507862E-2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0.11270738446441959</c:v>
                </c:pt>
                <c:pt idx="1452">
                  <c:v>0.153008080924151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0.124889752049126</c:v>
                </c:pt>
                <c:pt idx="1479">
                  <c:v>0.15067103454897729</c:v>
                </c:pt>
                <c:pt idx="1480">
                  <c:v>0.17485699123312681</c:v>
                </c:pt>
                <c:pt idx="1481">
                  <c:v>0.28750305389468522</c:v>
                </c:pt>
                <c:pt idx="1482">
                  <c:v>0.25201687808315221</c:v>
                </c:pt>
                <c:pt idx="1483">
                  <c:v>0.190321161050126</c:v>
                </c:pt>
                <c:pt idx="1484">
                  <c:v>0.18054809723492499</c:v>
                </c:pt>
                <c:pt idx="1485">
                  <c:v>0.30196650422521149</c:v>
                </c:pt>
                <c:pt idx="1486">
                  <c:v>0.2840217807942213</c:v>
                </c:pt>
                <c:pt idx="1487">
                  <c:v>0.32209226487244369</c:v>
                </c:pt>
                <c:pt idx="1488">
                  <c:v>0.64185129093157312</c:v>
                </c:pt>
                <c:pt idx="1489">
                  <c:v>0.67981579052716556</c:v>
                </c:pt>
                <c:pt idx="1490">
                  <c:v>0.71150899568667081</c:v>
                </c:pt>
                <c:pt idx="1491">
                  <c:v>1.391088401067623</c:v>
                </c:pt>
                <c:pt idx="1492">
                  <c:v>1.2735969317231419</c:v>
                </c:pt>
                <c:pt idx="1493">
                  <c:v>1.232007106281408</c:v>
                </c:pt>
                <c:pt idx="1494">
                  <c:v>1.3848500331355871</c:v>
                </c:pt>
                <c:pt idx="1495">
                  <c:v>1.2809628184027171</c:v>
                </c:pt>
                <c:pt idx="1496">
                  <c:v>2.087589575423503</c:v>
                </c:pt>
                <c:pt idx="1497">
                  <c:v>1.5977675368975071</c:v>
                </c:pt>
                <c:pt idx="1498">
                  <c:v>1.254622762276284</c:v>
                </c:pt>
                <c:pt idx="1499">
                  <c:v>1.4791767354869001</c:v>
                </c:pt>
                <c:pt idx="1500">
                  <c:v>1.24058417715262</c:v>
                </c:pt>
                <c:pt idx="1501">
                  <c:v>1.2665399142022551</c:v>
                </c:pt>
                <c:pt idx="1502">
                  <c:v>0.96830889524966968</c:v>
                </c:pt>
                <c:pt idx="1503">
                  <c:v>0.61506348906939368</c:v>
                </c:pt>
                <c:pt idx="1504">
                  <c:v>0.62734875932847878</c:v>
                </c:pt>
                <c:pt idx="1505">
                  <c:v>0.8567948798524746</c:v>
                </c:pt>
                <c:pt idx="1506">
                  <c:v>0.72094438094968838</c:v>
                </c:pt>
                <c:pt idx="1507">
                  <c:v>0.80880043797346179</c:v>
                </c:pt>
                <c:pt idx="1508">
                  <c:v>0.85605107530281976</c:v>
                </c:pt>
                <c:pt idx="1509">
                  <c:v>0.88710367362881115</c:v>
                </c:pt>
                <c:pt idx="1510">
                  <c:v>1.085299795506911</c:v>
                </c:pt>
                <c:pt idx="1511">
                  <c:v>1.190365711796147</c:v>
                </c:pt>
                <c:pt idx="1512">
                  <c:v>1.2123718712233931</c:v>
                </c:pt>
                <c:pt idx="1513">
                  <c:v>1.666155163249508</c:v>
                </c:pt>
                <c:pt idx="1514">
                  <c:v>2.7492583134306789</c:v>
                </c:pt>
                <c:pt idx="1515">
                  <c:v>3.8247958048612452</c:v>
                </c:pt>
                <c:pt idx="1516">
                  <c:v>2.028160646656969</c:v>
                </c:pt>
                <c:pt idx="1517">
                  <c:v>1.3392959736478649</c:v>
                </c:pt>
                <c:pt idx="1518">
                  <c:v>2.2129720053734232</c:v>
                </c:pt>
                <c:pt idx="1519">
                  <c:v>1.747904652094685</c:v>
                </c:pt>
                <c:pt idx="1520">
                  <c:v>1.41386435025482</c:v>
                </c:pt>
                <c:pt idx="1521">
                  <c:v>1.1620665433867039</c:v>
                </c:pt>
                <c:pt idx="1522">
                  <c:v>1.091768197719416</c:v>
                </c:pt>
                <c:pt idx="1523">
                  <c:v>0.99400785980627937</c:v>
                </c:pt>
                <c:pt idx="1524">
                  <c:v>0.6657291199229004</c:v>
                </c:pt>
                <c:pt idx="1525">
                  <c:v>0.1490297540570287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5.5314398835597557E-2</c:v>
                </c:pt>
                <c:pt idx="1533">
                  <c:v>0.33342921995621772</c:v>
                </c:pt>
                <c:pt idx="1534">
                  <c:v>0.59585624439979523</c:v>
                </c:pt>
                <c:pt idx="1535">
                  <c:v>0.69602969988241481</c:v>
                </c:pt>
                <c:pt idx="1536">
                  <c:v>1.2011576834288411</c:v>
                </c:pt>
                <c:pt idx="1537">
                  <c:v>1.955222675898628</c:v>
                </c:pt>
                <c:pt idx="1538">
                  <c:v>3.1341369539486612</c:v>
                </c:pt>
                <c:pt idx="1539">
                  <c:v>3.7796163168007211</c:v>
                </c:pt>
                <c:pt idx="1540">
                  <c:v>3.6986821975119382</c:v>
                </c:pt>
                <c:pt idx="1541">
                  <c:v>3.961650674006385</c:v>
                </c:pt>
                <c:pt idx="1542">
                  <c:v>4.4622051406556293</c:v>
                </c:pt>
                <c:pt idx="1543">
                  <c:v>4.6141949129733124</c:v>
                </c:pt>
                <c:pt idx="1544">
                  <c:v>2.9038026366559611</c:v>
                </c:pt>
                <c:pt idx="1545">
                  <c:v>3.0849021677556991</c:v>
                </c:pt>
                <c:pt idx="1546">
                  <c:v>3.3372811491932661</c:v>
                </c:pt>
                <c:pt idx="1547">
                  <c:v>2.0686374705596182</c:v>
                </c:pt>
                <c:pt idx="1548">
                  <c:v>2.0283962041706318</c:v>
                </c:pt>
                <c:pt idx="1549">
                  <c:v>1.61259557269372</c:v>
                </c:pt>
                <c:pt idx="1550">
                  <c:v>1.708837848579722</c:v>
                </c:pt>
                <c:pt idx="1551">
                  <c:v>1.964047213741362</c:v>
                </c:pt>
                <c:pt idx="1552">
                  <c:v>1.943769010214816</c:v>
                </c:pt>
                <c:pt idx="1553">
                  <c:v>2.1214818869233438</c:v>
                </c:pt>
                <c:pt idx="1554">
                  <c:v>2.2802740359352791</c:v>
                </c:pt>
                <c:pt idx="1555">
                  <c:v>2.2727374038106452</c:v>
                </c:pt>
                <c:pt idx="1556">
                  <c:v>2.1355253808253889</c:v>
                </c:pt>
                <c:pt idx="1557">
                  <c:v>2.4277467564317399</c:v>
                </c:pt>
                <c:pt idx="1558">
                  <c:v>2.9071426928212598</c:v>
                </c:pt>
                <c:pt idx="1559">
                  <c:v>2.64504577621077</c:v>
                </c:pt>
                <c:pt idx="1560">
                  <c:v>3.4907671883509219</c:v>
                </c:pt>
                <c:pt idx="1561">
                  <c:v>4.0223360379780484</c:v>
                </c:pt>
                <c:pt idx="1562">
                  <c:v>3.448022965779467</c:v>
                </c:pt>
                <c:pt idx="1563">
                  <c:v>3.8611550730533351</c:v>
                </c:pt>
                <c:pt idx="1564">
                  <c:v>4.0510498990418951</c:v>
                </c:pt>
                <c:pt idx="1565">
                  <c:v>4.2398260587197347</c:v>
                </c:pt>
                <c:pt idx="1566">
                  <c:v>4.9025825435330246</c:v>
                </c:pt>
                <c:pt idx="1567">
                  <c:v>4.8107346731582803</c:v>
                </c:pt>
                <c:pt idx="1568">
                  <c:v>4.1518902409759004</c:v>
                </c:pt>
                <c:pt idx="1569">
                  <c:v>4.3736901313604912</c:v>
                </c:pt>
                <c:pt idx="1570">
                  <c:v>4.5969616317690036</c:v>
                </c:pt>
                <c:pt idx="1571">
                  <c:v>4.2754034952525419</c:v>
                </c:pt>
                <c:pt idx="1572">
                  <c:v>4.174600487728604</c:v>
                </c:pt>
                <c:pt idx="1573">
                  <c:v>4.0916766378455973</c:v>
                </c:pt>
                <c:pt idx="1574">
                  <c:v>4.111571210722027</c:v>
                </c:pt>
                <c:pt idx="1575">
                  <c:v>3.7162366014356709</c:v>
                </c:pt>
                <c:pt idx="1576">
                  <c:v>3.1833998268679089</c:v>
                </c:pt>
                <c:pt idx="1577">
                  <c:v>2.8038267220568089</c:v>
                </c:pt>
                <c:pt idx="1578">
                  <c:v>2.2537535940026099</c:v>
                </c:pt>
                <c:pt idx="1579">
                  <c:v>2.3308745022979709</c:v>
                </c:pt>
                <c:pt idx="1580">
                  <c:v>2.2878833740822562</c:v>
                </c:pt>
                <c:pt idx="1581">
                  <c:v>2.0190047275946932</c:v>
                </c:pt>
                <c:pt idx="1582">
                  <c:v>2.102108792706241</c:v>
                </c:pt>
                <c:pt idx="1583">
                  <c:v>2.136492924752146</c:v>
                </c:pt>
                <c:pt idx="1584">
                  <c:v>2.057713263725208</c:v>
                </c:pt>
                <c:pt idx="1585">
                  <c:v>1.1556454743599169</c:v>
                </c:pt>
                <c:pt idx="1586">
                  <c:v>0.81342614593849494</c:v>
                </c:pt>
                <c:pt idx="1587">
                  <c:v>1.7079737748976489</c:v>
                </c:pt>
                <c:pt idx="1588">
                  <c:v>2.1062398018594521</c:v>
                </c:pt>
                <c:pt idx="1589">
                  <c:v>0.94825563299952143</c:v>
                </c:pt>
                <c:pt idx="1590">
                  <c:v>0.75085437622598261</c:v>
                </c:pt>
                <c:pt idx="1591">
                  <c:v>1.5919232241197281</c:v>
                </c:pt>
                <c:pt idx="1592">
                  <c:v>1.5810106580869201</c:v>
                </c:pt>
                <c:pt idx="1593">
                  <c:v>1.5242994851272491</c:v>
                </c:pt>
                <c:pt idx="1594">
                  <c:v>1.5818732445710331</c:v>
                </c:pt>
                <c:pt idx="1595">
                  <c:v>1.7982693305315911</c:v>
                </c:pt>
                <c:pt idx="1596">
                  <c:v>1.993602506602546</c:v>
                </c:pt>
                <c:pt idx="1597">
                  <c:v>1.698808085861891</c:v>
                </c:pt>
                <c:pt idx="1598">
                  <c:v>1.278578927253774</c:v>
                </c:pt>
                <c:pt idx="1599">
                  <c:v>1.052076687196444</c:v>
                </c:pt>
                <c:pt idx="1600">
                  <c:v>0.79987549464792107</c:v>
                </c:pt>
                <c:pt idx="1601">
                  <c:v>0.75290064774964693</c:v>
                </c:pt>
                <c:pt idx="1602">
                  <c:v>0.90936125490479758</c:v>
                </c:pt>
                <c:pt idx="1603">
                  <c:v>0.99484215311029367</c:v>
                </c:pt>
                <c:pt idx="1604">
                  <c:v>1.0695380362308731</c:v>
                </c:pt>
                <c:pt idx="1605">
                  <c:v>1.106480916718029</c:v>
                </c:pt>
                <c:pt idx="1606">
                  <c:v>1.191054221742565</c:v>
                </c:pt>
                <c:pt idx="1607">
                  <c:v>1.419307488829985</c:v>
                </c:pt>
                <c:pt idx="1608">
                  <c:v>1.6293730915180831</c:v>
                </c:pt>
                <c:pt idx="1609">
                  <c:v>1.839025233618409</c:v>
                </c:pt>
                <c:pt idx="1610">
                  <c:v>1.9844810908256489</c:v>
                </c:pt>
                <c:pt idx="1611">
                  <c:v>2.019746597560931</c:v>
                </c:pt>
                <c:pt idx="1612">
                  <c:v>2.0245055841418491</c:v>
                </c:pt>
                <c:pt idx="1613">
                  <c:v>2.016386314962237</c:v>
                </c:pt>
                <c:pt idx="1614">
                  <c:v>2.0395161760705798</c:v>
                </c:pt>
                <c:pt idx="1615">
                  <c:v>2.1438430486045981</c:v>
                </c:pt>
                <c:pt idx="1616">
                  <c:v>3.013103760951052</c:v>
                </c:pt>
                <c:pt idx="1617">
                  <c:v>3.8389592405429029</c:v>
                </c:pt>
                <c:pt idx="1618">
                  <c:v>3.5050478800462388</c:v>
                </c:pt>
                <c:pt idx="1619">
                  <c:v>3.4844824604576989</c:v>
                </c:pt>
                <c:pt idx="1620">
                  <c:v>3.7986960029351948</c:v>
                </c:pt>
                <c:pt idx="1621">
                  <c:v>3.7945275128270222</c:v>
                </c:pt>
                <c:pt idx="1622">
                  <c:v>3.7401252490218271</c:v>
                </c:pt>
                <c:pt idx="1623">
                  <c:v>3.198360358462617</c:v>
                </c:pt>
                <c:pt idx="1624">
                  <c:v>2.4538043961521478</c:v>
                </c:pt>
                <c:pt idx="1625">
                  <c:v>2.3989916475621911</c:v>
                </c:pt>
                <c:pt idx="1626">
                  <c:v>2.098365213064739</c:v>
                </c:pt>
                <c:pt idx="1627">
                  <c:v>1.209017066546735</c:v>
                </c:pt>
                <c:pt idx="1628">
                  <c:v>0.45542513557254549</c:v>
                </c:pt>
                <c:pt idx="1629">
                  <c:v>0.2129491366433022</c:v>
                </c:pt>
                <c:pt idx="1630">
                  <c:v>0</c:v>
                </c:pt>
                <c:pt idx="1631">
                  <c:v>0.238261726622745</c:v>
                </c:pt>
                <c:pt idx="1632">
                  <c:v>0.54520702553347744</c:v>
                </c:pt>
                <c:pt idx="1633">
                  <c:v>0.63202907712363821</c:v>
                </c:pt>
                <c:pt idx="1634">
                  <c:v>1.0697711488004651</c:v>
                </c:pt>
                <c:pt idx="1635">
                  <c:v>1.4948296258814671</c:v>
                </c:pt>
                <c:pt idx="1636">
                  <c:v>1.6233336925435591</c:v>
                </c:pt>
                <c:pt idx="1637">
                  <c:v>1.820838091814811</c:v>
                </c:pt>
                <c:pt idx="1638">
                  <c:v>1.5135002426653481</c:v>
                </c:pt>
                <c:pt idx="1639">
                  <c:v>1.1057494609159291</c:v>
                </c:pt>
                <c:pt idx="1640">
                  <c:v>1.23383195922221</c:v>
                </c:pt>
                <c:pt idx="1641">
                  <c:v>1.153249512281846</c:v>
                </c:pt>
                <c:pt idx="1642">
                  <c:v>1.0674407580544929</c:v>
                </c:pt>
                <c:pt idx="1643">
                  <c:v>1.5669122187214819</c:v>
                </c:pt>
                <c:pt idx="1644">
                  <c:v>2.1785020342271442</c:v>
                </c:pt>
                <c:pt idx="1645">
                  <c:v>2.647612247516975</c:v>
                </c:pt>
                <c:pt idx="1646">
                  <c:v>2.8174296171404358</c:v>
                </c:pt>
                <c:pt idx="1647">
                  <c:v>2.8570227371997672</c:v>
                </c:pt>
                <c:pt idx="1648">
                  <c:v>3.1680234906617519</c:v>
                </c:pt>
                <c:pt idx="1649">
                  <c:v>3.5093882264900742</c:v>
                </c:pt>
                <c:pt idx="1650">
                  <c:v>3.862644337595869</c:v>
                </c:pt>
                <c:pt idx="1651">
                  <c:v>4.1132200154807093</c:v>
                </c:pt>
                <c:pt idx="1652">
                  <c:v>4.0447937947171786</c:v>
                </c:pt>
                <c:pt idx="1653">
                  <c:v>4.1432979484553218</c:v>
                </c:pt>
                <c:pt idx="1654">
                  <c:v>3.6281522625860672</c:v>
                </c:pt>
                <c:pt idx="1655">
                  <c:v>2.908035613250159</c:v>
                </c:pt>
                <c:pt idx="1656">
                  <c:v>2.8492701792997548</c:v>
                </c:pt>
                <c:pt idx="1657">
                  <c:v>3.1851749632795778</c:v>
                </c:pt>
                <c:pt idx="1658">
                  <c:v>3.5473211339697119</c:v>
                </c:pt>
                <c:pt idx="1659">
                  <c:v>3.6429482587623672</c:v>
                </c:pt>
                <c:pt idx="1660">
                  <c:v>3.7962478610745971</c:v>
                </c:pt>
                <c:pt idx="1661">
                  <c:v>3.88775378443257</c:v>
                </c:pt>
                <c:pt idx="1662">
                  <c:v>3.7371029213773519</c:v>
                </c:pt>
                <c:pt idx="1663">
                  <c:v>3.5009664386193911</c:v>
                </c:pt>
                <c:pt idx="1664">
                  <c:v>3.350746546140754</c:v>
                </c:pt>
                <c:pt idx="1665">
                  <c:v>3.3510185854066759</c:v>
                </c:pt>
                <c:pt idx="1666">
                  <c:v>3.40517820190653</c:v>
                </c:pt>
                <c:pt idx="1667">
                  <c:v>3.4138115582843032</c:v>
                </c:pt>
                <c:pt idx="1668">
                  <c:v>3.3431030903546892</c:v>
                </c:pt>
                <c:pt idx="1669">
                  <c:v>3.2898579441793192</c:v>
                </c:pt>
                <c:pt idx="1670">
                  <c:v>3.128832587348291</c:v>
                </c:pt>
                <c:pt idx="1671">
                  <c:v>2.990174367478776</c:v>
                </c:pt>
                <c:pt idx="1672">
                  <c:v>2.9777792809736008</c:v>
                </c:pt>
                <c:pt idx="1673">
                  <c:v>2.9650927262414259</c:v>
                </c:pt>
                <c:pt idx="1674">
                  <c:v>2.9203286229985368</c:v>
                </c:pt>
                <c:pt idx="1675">
                  <c:v>2.836266627958103</c:v>
                </c:pt>
                <c:pt idx="1676">
                  <c:v>2.8268927620165929</c:v>
                </c:pt>
                <c:pt idx="1677">
                  <c:v>2.780515565602006</c:v>
                </c:pt>
                <c:pt idx="1678">
                  <c:v>2.50574676041813</c:v>
                </c:pt>
                <c:pt idx="1679">
                  <c:v>2.3469548893051342</c:v>
                </c:pt>
                <c:pt idx="1680">
                  <c:v>2.3700079694299432</c:v>
                </c:pt>
                <c:pt idx="1681">
                  <c:v>2.365978610487018</c:v>
                </c:pt>
                <c:pt idx="1682">
                  <c:v>2.4087830398517678</c:v>
                </c:pt>
                <c:pt idx="1683">
                  <c:v>2.4520511608774038</c:v>
                </c:pt>
                <c:pt idx="1684">
                  <c:v>2.5938279050624149</c:v>
                </c:pt>
                <c:pt idx="1685">
                  <c:v>2.7280529088570811</c:v>
                </c:pt>
                <c:pt idx="1686">
                  <c:v>2.915698029771483</c:v>
                </c:pt>
                <c:pt idx="1687">
                  <c:v>3.5433234893042931</c:v>
                </c:pt>
                <c:pt idx="1688">
                  <c:v>3.6873219201685621</c:v>
                </c:pt>
                <c:pt idx="1689">
                  <c:v>3.3181468213546701</c:v>
                </c:pt>
                <c:pt idx="1690">
                  <c:v>3.0781739012532499</c:v>
                </c:pt>
                <c:pt idx="1691">
                  <c:v>3.0956121824586891</c:v>
                </c:pt>
                <c:pt idx="1692">
                  <c:v>3.07641447193497</c:v>
                </c:pt>
                <c:pt idx="1693">
                  <c:v>2.7939478258010229</c:v>
                </c:pt>
                <c:pt idx="1694">
                  <c:v>2.7976931943064121</c:v>
                </c:pt>
                <c:pt idx="1695">
                  <c:v>2.9866113561000258</c:v>
                </c:pt>
                <c:pt idx="1696">
                  <c:v>3.178084226328286</c:v>
                </c:pt>
                <c:pt idx="1697">
                  <c:v>3.0271229935139621</c:v>
                </c:pt>
                <c:pt idx="1698">
                  <c:v>2.8949439250815239</c:v>
                </c:pt>
                <c:pt idx="1699">
                  <c:v>2.9360732920319159</c:v>
                </c:pt>
                <c:pt idx="1700">
                  <c:v>2.81911297066251</c:v>
                </c:pt>
                <c:pt idx="1701">
                  <c:v>2.699121069803236</c:v>
                </c:pt>
                <c:pt idx="1702">
                  <c:v>2.6497099265378252</c:v>
                </c:pt>
                <c:pt idx="1703">
                  <c:v>2.4784860732477889</c:v>
                </c:pt>
                <c:pt idx="1704">
                  <c:v>2.5118255992935521</c:v>
                </c:pt>
                <c:pt idx="1705">
                  <c:v>2.5353116443892811</c:v>
                </c:pt>
                <c:pt idx="1706">
                  <c:v>2.166838969623611</c:v>
                </c:pt>
                <c:pt idx="1707">
                  <c:v>2.1342940258271499</c:v>
                </c:pt>
                <c:pt idx="1708">
                  <c:v>2.670986808300317</c:v>
                </c:pt>
                <c:pt idx="1709">
                  <c:v>2.8254608674370649</c:v>
                </c:pt>
                <c:pt idx="1710">
                  <c:v>2.5299948236918359</c:v>
                </c:pt>
                <c:pt idx="1711">
                  <c:v>2.494832861410103</c:v>
                </c:pt>
                <c:pt idx="1712">
                  <c:v>2.8275454095358521</c:v>
                </c:pt>
                <c:pt idx="1713">
                  <c:v>3.0015037901623809</c:v>
                </c:pt>
                <c:pt idx="1714">
                  <c:v>2.9623288441294799</c:v>
                </c:pt>
                <c:pt idx="1715">
                  <c:v>3.2224529571915959</c:v>
                </c:pt>
                <c:pt idx="1716">
                  <c:v>3.4697413361156291</c:v>
                </c:pt>
                <c:pt idx="1717">
                  <c:v>3.557896815770496</c:v>
                </c:pt>
                <c:pt idx="1718">
                  <c:v>3.5752420198504899</c:v>
                </c:pt>
                <c:pt idx="1719">
                  <c:v>3.5838535835049932</c:v>
                </c:pt>
                <c:pt idx="1720">
                  <c:v>3.5962188102206269</c:v>
                </c:pt>
                <c:pt idx="1721">
                  <c:v>3.6383330598267181</c:v>
                </c:pt>
                <c:pt idx="1722">
                  <c:v>3.697778537750033</c:v>
                </c:pt>
                <c:pt idx="1723">
                  <c:v>3.594837818561587</c:v>
                </c:pt>
                <c:pt idx="1724">
                  <c:v>3.1641732505517322</c:v>
                </c:pt>
                <c:pt idx="1725">
                  <c:v>2.9873073057701158</c:v>
                </c:pt>
                <c:pt idx="1726">
                  <c:v>2.7385384242669022</c:v>
                </c:pt>
                <c:pt idx="1727">
                  <c:v>1.721392159116186</c:v>
                </c:pt>
                <c:pt idx="1728">
                  <c:v>1.168304989915302</c:v>
                </c:pt>
                <c:pt idx="1729">
                  <c:v>0.51692471763441639</c:v>
                </c:pt>
                <c:pt idx="1730">
                  <c:v>0</c:v>
                </c:pt>
                <c:pt idx="1731">
                  <c:v>0.28092163818750632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0.22126431412278161</c:v>
                </c:pt>
                <c:pt idx="1746">
                  <c:v>0.36766616390711793</c:v>
                </c:pt>
                <c:pt idx="1747">
                  <c:v>0.35632311915117199</c:v>
                </c:pt>
                <c:pt idx="1748">
                  <c:v>0.3592941317326514</c:v>
                </c:pt>
                <c:pt idx="1749">
                  <c:v>0.52115217485376175</c:v>
                </c:pt>
                <c:pt idx="1750">
                  <c:v>0.80451397204079145</c:v>
                </c:pt>
                <c:pt idx="1751">
                  <c:v>0.87856836888295231</c:v>
                </c:pt>
                <c:pt idx="1752">
                  <c:v>0.79181424448447224</c:v>
                </c:pt>
                <c:pt idx="1753">
                  <c:v>0.69085520888818241</c:v>
                </c:pt>
                <c:pt idx="1754">
                  <c:v>0.71964692404475572</c:v>
                </c:pt>
                <c:pt idx="1755">
                  <c:v>0.7594659808772416</c:v>
                </c:pt>
                <c:pt idx="1756">
                  <c:v>0.78728188459333692</c:v>
                </c:pt>
                <c:pt idx="1757">
                  <c:v>0.78676827996651189</c:v>
                </c:pt>
                <c:pt idx="1758">
                  <c:v>0.67780745059024006</c:v>
                </c:pt>
                <c:pt idx="1759">
                  <c:v>0.56735025391468197</c:v>
                </c:pt>
                <c:pt idx="1760">
                  <c:v>0.59661938482383148</c:v>
                </c:pt>
                <c:pt idx="1761">
                  <c:v>0.67669821899153926</c:v>
                </c:pt>
                <c:pt idx="1762">
                  <c:v>0.54811442159979851</c:v>
                </c:pt>
                <c:pt idx="1763">
                  <c:v>0.49475242640515399</c:v>
                </c:pt>
                <c:pt idx="1764">
                  <c:v>0.57858698821865451</c:v>
                </c:pt>
                <c:pt idx="1765">
                  <c:v>0.48201013761380229</c:v>
                </c:pt>
                <c:pt idx="1766">
                  <c:v>0.34118406041246002</c:v>
                </c:pt>
                <c:pt idx="1767">
                  <c:v>0.25907527068740333</c:v>
                </c:pt>
                <c:pt idx="1768">
                  <c:v>0.12939228442324779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7.2641583893873374E-2</c:v>
                </c:pt>
                <c:pt idx="1797">
                  <c:v>6.2037126999213189E-2</c:v>
                </c:pt>
                <c:pt idx="1798">
                  <c:v>6.2037126999213189E-2</c:v>
                </c:pt>
                <c:pt idx="1799">
                  <c:v>6.2037126999213189E-2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F-425A-912D-3FBB4377AE24}"/>
            </c:ext>
          </c:extLst>
        </c:ser>
        <c:ser>
          <c:idx val="1"/>
          <c:order val="1"/>
          <c:tx>
            <c:v>output.prediction.wltp_h.ts/fuel_consumptions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output.prediction.wltp_h.ts!$AY$3:$AY$1803</c:f>
              <c:numCache>
                <c:formatCode>General</c:formatCode>
                <c:ptCount val="1801"/>
                <c:pt idx="0">
                  <c:v>0.10664961422456649</c:v>
                </c:pt>
                <c:pt idx="1">
                  <c:v>0.10662420260152131</c:v>
                </c:pt>
                <c:pt idx="2">
                  <c:v>0.1065987993916053</c:v>
                </c:pt>
                <c:pt idx="3">
                  <c:v>0.1065734045912342</c:v>
                </c:pt>
                <c:pt idx="4">
                  <c:v>0.1065480181968253</c:v>
                </c:pt>
                <c:pt idx="5">
                  <c:v>0.106522640204798</c:v>
                </c:pt>
                <c:pt idx="6">
                  <c:v>0.10649727061157289</c:v>
                </c:pt>
                <c:pt idx="7">
                  <c:v>0.1064719094135728</c:v>
                </c:pt>
                <c:pt idx="8">
                  <c:v>0.1064465566072232</c:v>
                </c:pt>
                <c:pt idx="9">
                  <c:v>0.1064212121889502</c:v>
                </c:pt>
                <c:pt idx="10">
                  <c:v>0.1063958761551821</c:v>
                </c:pt>
                <c:pt idx="11">
                  <c:v>0.1063705485023496</c:v>
                </c:pt>
                <c:pt idx="12">
                  <c:v>0.1092553527857448</c:v>
                </c:pt>
                <c:pt idx="13">
                  <c:v>0.27586183857516411</c:v>
                </c:pt>
                <c:pt idx="14">
                  <c:v>0.47066314591498198</c:v>
                </c:pt>
                <c:pt idx="15">
                  <c:v>0.61284746104948262</c:v>
                </c:pt>
                <c:pt idx="16">
                  <c:v>0.72325948356598035</c:v>
                </c:pt>
                <c:pt idx="17">
                  <c:v>1.135405328916234</c:v>
                </c:pt>
                <c:pt idx="18">
                  <c:v>1.48563142564643</c:v>
                </c:pt>
                <c:pt idx="19">
                  <c:v>1.140824539582616</c:v>
                </c:pt>
                <c:pt idx="20">
                  <c:v>0.60887409315701013</c:v>
                </c:pt>
                <c:pt idx="21">
                  <c:v>0.50894664497495257</c:v>
                </c:pt>
                <c:pt idx="22">
                  <c:v>0.43010538483293442</c:v>
                </c:pt>
                <c:pt idx="23">
                  <c:v>0.38255692782718181</c:v>
                </c:pt>
                <c:pt idx="24">
                  <c:v>0.64139341007186035</c:v>
                </c:pt>
                <c:pt idx="25">
                  <c:v>0.80864941241383415</c:v>
                </c:pt>
                <c:pt idx="26">
                  <c:v>0.84304988034381001</c:v>
                </c:pt>
                <c:pt idx="27">
                  <c:v>1.3149872495089829</c:v>
                </c:pt>
                <c:pt idx="28">
                  <c:v>1.3967114419528719</c:v>
                </c:pt>
                <c:pt idx="29">
                  <c:v>1.482235878451478</c:v>
                </c:pt>
                <c:pt idx="30">
                  <c:v>1.2101655833623659</c:v>
                </c:pt>
                <c:pt idx="31">
                  <c:v>0.88963437356991837</c:v>
                </c:pt>
                <c:pt idx="32">
                  <c:v>0.81147800695172823</c:v>
                </c:pt>
                <c:pt idx="33">
                  <c:v>0.78378976211269757</c:v>
                </c:pt>
                <c:pt idx="34">
                  <c:v>0.61476629059906551</c:v>
                </c:pt>
                <c:pt idx="35">
                  <c:v>0.45356301141323219</c:v>
                </c:pt>
                <c:pt idx="36">
                  <c:v>0.1447035428451007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0.14083599573094649</c:v>
                </c:pt>
                <c:pt idx="46">
                  <c:v>0.14992548208958709</c:v>
                </c:pt>
                <c:pt idx="47">
                  <c:v>0.1223067884440473</c:v>
                </c:pt>
                <c:pt idx="48">
                  <c:v>0.10789838614035691</c:v>
                </c:pt>
                <c:pt idx="49">
                  <c:v>0.20248899458233849</c:v>
                </c:pt>
                <c:pt idx="50">
                  <c:v>0.23703081148528349</c:v>
                </c:pt>
                <c:pt idx="51">
                  <c:v>0.10978919857236211</c:v>
                </c:pt>
                <c:pt idx="52">
                  <c:v>0</c:v>
                </c:pt>
                <c:pt idx="53">
                  <c:v>0</c:v>
                </c:pt>
                <c:pt idx="54">
                  <c:v>0.22669334160311019</c:v>
                </c:pt>
                <c:pt idx="55">
                  <c:v>0.2634373650932017</c:v>
                </c:pt>
                <c:pt idx="56">
                  <c:v>0.25308363580216459</c:v>
                </c:pt>
                <c:pt idx="57">
                  <c:v>0.28549656363262438</c:v>
                </c:pt>
                <c:pt idx="58">
                  <c:v>0.27157469285069591</c:v>
                </c:pt>
                <c:pt idx="59">
                  <c:v>0.44124706256675239</c:v>
                </c:pt>
                <c:pt idx="60">
                  <c:v>0.54768856965232049</c:v>
                </c:pt>
                <c:pt idx="61">
                  <c:v>0.40078626018299168</c:v>
                </c:pt>
                <c:pt idx="62">
                  <c:v>0.42492804366123321</c:v>
                </c:pt>
                <c:pt idx="63">
                  <c:v>0.45180667735388641</c:v>
                </c:pt>
                <c:pt idx="64">
                  <c:v>0.54462834598093024</c:v>
                </c:pt>
                <c:pt idx="65">
                  <c:v>0.51791643344078842</c:v>
                </c:pt>
                <c:pt idx="66">
                  <c:v>0.27256269398965949</c:v>
                </c:pt>
                <c:pt idx="67">
                  <c:v>0.41829019555305458</c:v>
                </c:pt>
                <c:pt idx="68">
                  <c:v>0.79327389242984592</c:v>
                </c:pt>
                <c:pt idx="69">
                  <c:v>1.0552470605262629</c:v>
                </c:pt>
                <c:pt idx="70">
                  <c:v>1.2586993056424609</c:v>
                </c:pt>
                <c:pt idx="71">
                  <c:v>1.357521478630568</c:v>
                </c:pt>
                <c:pt idx="72">
                  <c:v>1.145428275045677</c:v>
                </c:pt>
                <c:pt idx="73">
                  <c:v>0.83985189635711288</c:v>
                </c:pt>
                <c:pt idx="74">
                  <c:v>0.7058927861691634</c:v>
                </c:pt>
                <c:pt idx="75">
                  <c:v>0.72101488659757929</c:v>
                </c:pt>
                <c:pt idx="76">
                  <c:v>0.80887618061178423</c:v>
                </c:pt>
                <c:pt idx="77">
                  <c:v>0.80263645970202291</c:v>
                </c:pt>
                <c:pt idx="78">
                  <c:v>0.64139821531350727</c:v>
                </c:pt>
                <c:pt idx="79">
                  <c:v>0.33502634296271899</c:v>
                </c:pt>
                <c:pt idx="80">
                  <c:v>0.2561966796671325</c:v>
                </c:pt>
                <c:pt idx="81">
                  <c:v>0</c:v>
                </c:pt>
                <c:pt idx="82">
                  <c:v>0.123037721828784</c:v>
                </c:pt>
                <c:pt idx="83">
                  <c:v>0.36534331294678901</c:v>
                </c:pt>
                <c:pt idx="84">
                  <c:v>0.16607151420578661</c:v>
                </c:pt>
                <c:pt idx="85">
                  <c:v>0.1318713973201189</c:v>
                </c:pt>
                <c:pt idx="86">
                  <c:v>0.1344842015633822</c:v>
                </c:pt>
                <c:pt idx="87">
                  <c:v>0.22856345322358379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5.4263023635467297E-2</c:v>
                </c:pt>
                <c:pt idx="98">
                  <c:v>7.1305732402819941E-2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0.287100231284661</c:v>
                </c:pt>
                <c:pt idx="140">
                  <c:v>0.52709111052040714</c:v>
                </c:pt>
                <c:pt idx="141">
                  <c:v>0.89872200151974291</c:v>
                </c:pt>
                <c:pt idx="142">
                  <c:v>0.90910904728731667</c:v>
                </c:pt>
                <c:pt idx="143">
                  <c:v>0.53479932751130932</c:v>
                </c:pt>
                <c:pt idx="144">
                  <c:v>0.37840482310458312</c:v>
                </c:pt>
                <c:pt idx="145">
                  <c:v>0.54013980760921754</c:v>
                </c:pt>
                <c:pt idx="146">
                  <c:v>0.84500127027926086</c:v>
                </c:pt>
                <c:pt idx="147">
                  <c:v>0.97226990453588091</c:v>
                </c:pt>
                <c:pt idx="148">
                  <c:v>0.85174368538947998</c:v>
                </c:pt>
                <c:pt idx="149">
                  <c:v>0.6010581743863066</c:v>
                </c:pt>
                <c:pt idx="150">
                  <c:v>0.34567946283163042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0.22167995643756491</c:v>
                </c:pt>
                <c:pt idx="157">
                  <c:v>0.36402643107265292</c:v>
                </c:pt>
                <c:pt idx="158">
                  <c:v>0.61045100714166012</c:v>
                </c:pt>
                <c:pt idx="159">
                  <c:v>0.86912273868224033</c:v>
                </c:pt>
                <c:pt idx="160">
                  <c:v>0.91351334858012712</c:v>
                </c:pt>
                <c:pt idx="161">
                  <c:v>0.94257540728341693</c:v>
                </c:pt>
                <c:pt idx="162">
                  <c:v>0.80659370683226894</c:v>
                </c:pt>
                <c:pt idx="163">
                  <c:v>0.91528221811935717</c:v>
                </c:pt>
                <c:pt idx="164">
                  <c:v>0.85159648004323452</c:v>
                </c:pt>
                <c:pt idx="165">
                  <c:v>0.71937518535422318</c:v>
                </c:pt>
                <c:pt idx="166">
                  <c:v>0.60074994613752342</c:v>
                </c:pt>
                <c:pt idx="167">
                  <c:v>0.86345461768479725</c:v>
                </c:pt>
                <c:pt idx="168">
                  <c:v>1.1860624825984341</c:v>
                </c:pt>
                <c:pt idx="169">
                  <c:v>0.95714080582867744</c:v>
                </c:pt>
                <c:pt idx="170">
                  <c:v>0.43952033280300318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0.38377661601329299</c:v>
                </c:pt>
                <c:pt idx="177">
                  <c:v>0.69714242148269923</c:v>
                </c:pt>
                <c:pt idx="178">
                  <c:v>0.87038950084696465</c:v>
                </c:pt>
                <c:pt idx="179">
                  <c:v>0.55020116962360421</c:v>
                </c:pt>
                <c:pt idx="180">
                  <c:v>0.30878223579027142</c:v>
                </c:pt>
                <c:pt idx="181">
                  <c:v>0.23228420324312349</c:v>
                </c:pt>
                <c:pt idx="182">
                  <c:v>0.1597951658612716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7.3354002902806165E-2</c:v>
                </c:pt>
                <c:pt idx="191">
                  <c:v>0.15212678397218021</c:v>
                </c:pt>
                <c:pt idx="192">
                  <c:v>0.1506082810691616</c:v>
                </c:pt>
                <c:pt idx="193">
                  <c:v>0.20477320859169981</c:v>
                </c:pt>
                <c:pt idx="194">
                  <c:v>0.20118883043385161</c:v>
                </c:pt>
                <c:pt idx="195">
                  <c:v>0.21777426935001709</c:v>
                </c:pt>
                <c:pt idx="196">
                  <c:v>0.232532197580781</c:v>
                </c:pt>
                <c:pt idx="197">
                  <c:v>0.21898682184488941</c:v>
                </c:pt>
                <c:pt idx="198">
                  <c:v>0.25785838424423119</c:v>
                </c:pt>
                <c:pt idx="199">
                  <c:v>0.29661703758260521</c:v>
                </c:pt>
                <c:pt idx="200">
                  <c:v>0.33962594186452688</c:v>
                </c:pt>
                <c:pt idx="201">
                  <c:v>0.40948645379082671</c:v>
                </c:pt>
                <c:pt idx="202">
                  <c:v>0.44912857650247301</c:v>
                </c:pt>
                <c:pt idx="203">
                  <c:v>0.67055647684355968</c:v>
                </c:pt>
                <c:pt idx="204">
                  <c:v>0.70701035634096254</c:v>
                </c:pt>
                <c:pt idx="205">
                  <c:v>0.73432330920110722</c:v>
                </c:pt>
                <c:pt idx="206">
                  <c:v>1.0000684833641831</c:v>
                </c:pt>
                <c:pt idx="207">
                  <c:v>1.148897997893302</c:v>
                </c:pt>
                <c:pt idx="208">
                  <c:v>1.0409303186442149</c:v>
                </c:pt>
                <c:pt idx="209">
                  <c:v>1.3235910317945361</c:v>
                </c:pt>
                <c:pt idx="210">
                  <c:v>1.4736099850537481</c:v>
                </c:pt>
                <c:pt idx="211">
                  <c:v>1.1145237940472781</c:v>
                </c:pt>
                <c:pt idx="212">
                  <c:v>1.0000438931569811</c:v>
                </c:pt>
                <c:pt idx="213">
                  <c:v>0.87440714192113234</c:v>
                </c:pt>
                <c:pt idx="214">
                  <c:v>0.95478848933128557</c:v>
                </c:pt>
                <c:pt idx="215">
                  <c:v>1.215365043912876</c:v>
                </c:pt>
                <c:pt idx="216">
                  <c:v>1.440986348307876</c:v>
                </c:pt>
                <c:pt idx="217">
                  <c:v>1.525861611368837</c:v>
                </c:pt>
                <c:pt idx="218">
                  <c:v>1.430134709877644</c:v>
                </c:pt>
                <c:pt idx="219">
                  <c:v>1.258473275258329</c:v>
                </c:pt>
                <c:pt idx="220">
                  <c:v>1.109171057541871</c:v>
                </c:pt>
                <c:pt idx="221">
                  <c:v>0.87635156669314107</c:v>
                </c:pt>
                <c:pt idx="222">
                  <c:v>0.74180452626188886</c:v>
                </c:pt>
                <c:pt idx="223">
                  <c:v>0.75229934901817541</c:v>
                </c:pt>
                <c:pt idx="224">
                  <c:v>0.72596547500501729</c:v>
                </c:pt>
                <c:pt idx="225">
                  <c:v>0.8606828277979478</c:v>
                </c:pt>
                <c:pt idx="226">
                  <c:v>0.89385475851375329</c:v>
                </c:pt>
                <c:pt idx="227">
                  <c:v>0.86184834400069876</c:v>
                </c:pt>
                <c:pt idx="228">
                  <c:v>0.85268665921129605</c:v>
                </c:pt>
                <c:pt idx="229">
                  <c:v>0.81192435607008717</c:v>
                </c:pt>
                <c:pt idx="230">
                  <c:v>0.69311661683041781</c:v>
                </c:pt>
                <c:pt idx="231">
                  <c:v>0.5659628519609603</c:v>
                </c:pt>
                <c:pt idx="232">
                  <c:v>0.2128220020503658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0.13332513626147741</c:v>
                </c:pt>
                <c:pt idx="237">
                  <c:v>0.21875044936057669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0.10379816060074321</c:v>
                </c:pt>
                <c:pt idx="250">
                  <c:v>0.1140476280757468</c:v>
                </c:pt>
                <c:pt idx="251">
                  <c:v>8.8570047125502593E-2</c:v>
                </c:pt>
                <c:pt idx="252">
                  <c:v>7.4820406678435425E-2</c:v>
                </c:pt>
                <c:pt idx="253">
                  <c:v>0.16899907562461511</c:v>
                </c:pt>
                <c:pt idx="254">
                  <c:v>0.21370076469903501</c:v>
                </c:pt>
                <c:pt idx="255">
                  <c:v>6.7083546618164014E-2</c:v>
                </c:pt>
                <c:pt idx="256">
                  <c:v>0</c:v>
                </c:pt>
                <c:pt idx="257">
                  <c:v>0.13179337918190639</c:v>
                </c:pt>
                <c:pt idx="258">
                  <c:v>0.48244565353702062</c:v>
                </c:pt>
                <c:pt idx="259">
                  <c:v>0.71751953224338261</c:v>
                </c:pt>
                <c:pt idx="260">
                  <c:v>0.79800113051404331</c:v>
                </c:pt>
                <c:pt idx="261">
                  <c:v>0.85595113039607251</c:v>
                </c:pt>
                <c:pt idx="262">
                  <c:v>0.98181223320132949</c:v>
                </c:pt>
                <c:pt idx="263">
                  <c:v>1.4061531556023359</c:v>
                </c:pt>
                <c:pt idx="264">
                  <c:v>1.729104136290097</c:v>
                </c:pt>
                <c:pt idx="265">
                  <c:v>1.687356071818688</c:v>
                </c:pt>
                <c:pt idx="266">
                  <c:v>1.289896832916291</c:v>
                </c:pt>
                <c:pt idx="267">
                  <c:v>1.2214343295553729</c:v>
                </c:pt>
                <c:pt idx="268">
                  <c:v>1.2492309364859291</c:v>
                </c:pt>
                <c:pt idx="269">
                  <c:v>1.175804831225548</c:v>
                </c:pt>
                <c:pt idx="270">
                  <c:v>0.87751203955922008</c:v>
                </c:pt>
                <c:pt idx="271">
                  <c:v>0.27075843901282282</c:v>
                </c:pt>
                <c:pt idx="272">
                  <c:v>0.33234982900710702</c:v>
                </c:pt>
                <c:pt idx="273">
                  <c:v>0.1211456092888161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0.41815001772426108</c:v>
                </c:pt>
                <c:pt idx="282">
                  <c:v>1.133038513226303</c:v>
                </c:pt>
                <c:pt idx="283">
                  <c:v>1.2900104787031601</c:v>
                </c:pt>
                <c:pt idx="284">
                  <c:v>1.6039962010905819</c:v>
                </c:pt>
                <c:pt idx="285">
                  <c:v>1.7169563284826579</c:v>
                </c:pt>
                <c:pt idx="286">
                  <c:v>1.6757148039145291</c:v>
                </c:pt>
                <c:pt idx="287">
                  <c:v>1.8552622033929831</c:v>
                </c:pt>
                <c:pt idx="288">
                  <c:v>2.0944733020334381</c:v>
                </c:pt>
                <c:pt idx="289">
                  <c:v>1.946965318266155</c:v>
                </c:pt>
                <c:pt idx="290">
                  <c:v>1.105216766362916</c:v>
                </c:pt>
                <c:pt idx="291">
                  <c:v>0.47309438735248399</c:v>
                </c:pt>
                <c:pt idx="292">
                  <c:v>0</c:v>
                </c:pt>
                <c:pt idx="293">
                  <c:v>0</c:v>
                </c:pt>
                <c:pt idx="294">
                  <c:v>0.1677282933717068</c:v>
                </c:pt>
                <c:pt idx="295">
                  <c:v>0.32108552240771798</c:v>
                </c:pt>
                <c:pt idx="296">
                  <c:v>0.46015605370016371</c:v>
                </c:pt>
                <c:pt idx="297">
                  <c:v>0.55661561811210536</c:v>
                </c:pt>
                <c:pt idx="298">
                  <c:v>0.59584989766507623</c:v>
                </c:pt>
                <c:pt idx="299">
                  <c:v>0.50650354837461375</c:v>
                </c:pt>
                <c:pt idx="300">
                  <c:v>0.4178757156113575</c:v>
                </c:pt>
                <c:pt idx="301">
                  <c:v>0.30545517597676253</c:v>
                </c:pt>
                <c:pt idx="302">
                  <c:v>0.15532470048625791</c:v>
                </c:pt>
                <c:pt idx="303">
                  <c:v>7.5668169976912947E-2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9.5190173931214289E-2</c:v>
                </c:pt>
                <c:pt idx="308">
                  <c:v>0.26005883807547753</c:v>
                </c:pt>
                <c:pt idx="309">
                  <c:v>0.26264896372922109</c:v>
                </c:pt>
                <c:pt idx="310">
                  <c:v>0.1837158499114146</c:v>
                </c:pt>
                <c:pt idx="311">
                  <c:v>0.19798319502246969</c:v>
                </c:pt>
                <c:pt idx="312">
                  <c:v>0.1006309740579986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0.1633315087077809</c:v>
                </c:pt>
                <c:pt idx="322">
                  <c:v>0.2185143650739593</c:v>
                </c:pt>
                <c:pt idx="323">
                  <c:v>0.25264112465039612</c:v>
                </c:pt>
                <c:pt idx="324">
                  <c:v>0.1222576844770835</c:v>
                </c:pt>
                <c:pt idx="325">
                  <c:v>0.2648845143605385</c:v>
                </c:pt>
                <c:pt idx="326">
                  <c:v>0.2398988188997529</c:v>
                </c:pt>
                <c:pt idx="327">
                  <c:v>0.26894233958838493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0.19294143325602059</c:v>
                </c:pt>
                <c:pt idx="332">
                  <c:v>8.4369304633120243E-2</c:v>
                </c:pt>
                <c:pt idx="333">
                  <c:v>8.3034731392845867E-2</c:v>
                </c:pt>
                <c:pt idx="334">
                  <c:v>0.120720707064851</c:v>
                </c:pt>
                <c:pt idx="335">
                  <c:v>6.9676339031804937E-2</c:v>
                </c:pt>
                <c:pt idx="336">
                  <c:v>0.11256055140438979</c:v>
                </c:pt>
                <c:pt idx="337">
                  <c:v>0.15896130007357689</c:v>
                </c:pt>
                <c:pt idx="338">
                  <c:v>0.2247446995675178</c:v>
                </c:pt>
                <c:pt idx="339">
                  <c:v>0.42825975042850911</c:v>
                </c:pt>
                <c:pt idx="340">
                  <c:v>0.75749101142152075</c:v>
                </c:pt>
                <c:pt idx="341">
                  <c:v>1.001954810937471</c:v>
                </c:pt>
                <c:pt idx="342">
                  <c:v>0.74564508175547051</c:v>
                </c:pt>
                <c:pt idx="343">
                  <c:v>0.38718799326199088</c:v>
                </c:pt>
                <c:pt idx="344">
                  <c:v>0.33031852460035882</c:v>
                </c:pt>
                <c:pt idx="345">
                  <c:v>0.45923507089750237</c:v>
                </c:pt>
                <c:pt idx="346">
                  <c:v>0.46977756195875131</c:v>
                </c:pt>
                <c:pt idx="347">
                  <c:v>0.37378359308528353</c:v>
                </c:pt>
                <c:pt idx="348">
                  <c:v>0.4913934391954205</c:v>
                </c:pt>
                <c:pt idx="349">
                  <c:v>0.47430705629075959</c:v>
                </c:pt>
                <c:pt idx="350">
                  <c:v>0.40983586378300702</c:v>
                </c:pt>
                <c:pt idx="351">
                  <c:v>0.3369901509275311</c:v>
                </c:pt>
                <c:pt idx="352">
                  <c:v>0.31406283005119201</c:v>
                </c:pt>
                <c:pt idx="353">
                  <c:v>0.31652866251718292</c:v>
                </c:pt>
                <c:pt idx="354">
                  <c:v>0.32016789670897777</c:v>
                </c:pt>
                <c:pt idx="355">
                  <c:v>0.3725290130564714</c:v>
                </c:pt>
                <c:pt idx="356">
                  <c:v>0.39295723679932543</c:v>
                </c:pt>
                <c:pt idx="357">
                  <c:v>0.35119535824380288</c:v>
                </c:pt>
                <c:pt idx="358">
                  <c:v>0.17379762823150699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8.5052484593369324E-2</c:v>
                </c:pt>
                <c:pt idx="363">
                  <c:v>0.1127312784076276</c:v>
                </c:pt>
                <c:pt idx="364">
                  <c:v>0.20564649159164591</c:v>
                </c:pt>
                <c:pt idx="365">
                  <c:v>0.25067518518654047</c:v>
                </c:pt>
                <c:pt idx="366">
                  <c:v>0.28024231324110283</c:v>
                </c:pt>
                <c:pt idx="367">
                  <c:v>0.3672936878418635</c:v>
                </c:pt>
                <c:pt idx="368">
                  <c:v>0.52777977599088932</c:v>
                </c:pt>
                <c:pt idx="369">
                  <c:v>0.54922437499930055</c:v>
                </c:pt>
                <c:pt idx="370">
                  <c:v>0.39445438668829469</c:v>
                </c:pt>
                <c:pt idx="371">
                  <c:v>0.26526214193014092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5.4058183269385489E-2</c:v>
                </c:pt>
                <c:pt idx="379">
                  <c:v>6.935775742059111E-2</c:v>
                </c:pt>
                <c:pt idx="380">
                  <c:v>5.1418840162219148E-2</c:v>
                </c:pt>
                <c:pt idx="381">
                  <c:v>3.5651325501974897E-2</c:v>
                </c:pt>
                <c:pt idx="382">
                  <c:v>4.3778518701789573E-2</c:v>
                </c:pt>
                <c:pt idx="383">
                  <c:v>4.7484060632903127E-2</c:v>
                </c:pt>
                <c:pt idx="384">
                  <c:v>5.4058025009931947E-2</c:v>
                </c:pt>
                <c:pt idx="385">
                  <c:v>9.0340154649521429E-2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0.24207667524804041</c:v>
                </c:pt>
                <c:pt idx="394">
                  <c:v>0.31779449688610423</c:v>
                </c:pt>
                <c:pt idx="395">
                  <c:v>0.4674029753011314</c:v>
                </c:pt>
                <c:pt idx="396">
                  <c:v>0.71521885790875195</c:v>
                </c:pt>
                <c:pt idx="397">
                  <c:v>0.98046887753969003</c:v>
                </c:pt>
                <c:pt idx="398">
                  <c:v>1.1149453128487079</c:v>
                </c:pt>
                <c:pt idx="399">
                  <c:v>0.85335734337590308</c:v>
                </c:pt>
                <c:pt idx="400">
                  <c:v>0.4346791804527344</c:v>
                </c:pt>
                <c:pt idx="401">
                  <c:v>0.21783082807256149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6.0072071764071817E-2</c:v>
                </c:pt>
                <c:pt idx="410">
                  <c:v>0.1515242146138305</c:v>
                </c:pt>
                <c:pt idx="411">
                  <c:v>0.1789410027356122</c:v>
                </c:pt>
                <c:pt idx="412">
                  <c:v>0.19455615920592689</c:v>
                </c:pt>
                <c:pt idx="413">
                  <c:v>0.20457756818431419</c:v>
                </c:pt>
                <c:pt idx="414">
                  <c:v>0.26168406636838409</c:v>
                </c:pt>
                <c:pt idx="415">
                  <c:v>0.38991067848293121</c:v>
                </c:pt>
                <c:pt idx="416">
                  <c:v>0.46539408984789021</c:v>
                </c:pt>
                <c:pt idx="417">
                  <c:v>0.37019370794772272</c:v>
                </c:pt>
                <c:pt idx="418">
                  <c:v>0.22754299678951809</c:v>
                </c:pt>
                <c:pt idx="419">
                  <c:v>6.0345976795192782E-2</c:v>
                </c:pt>
                <c:pt idx="420">
                  <c:v>0</c:v>
                </c:pt>
                <c:pt idx="421">
                  <c:v>6.6445890815289899E-2</c:v>
                </c:pt>
                <c:pt idx="422">
                  <c:v>0.16728576411498311</c:v>
                </c:pt>
                <c:pt idx="423">
                  <c:v>0.25731987828288921</c:v>
                </c:pt>
                <c:pt idx="424">
                  <c:v>0.40615228118841851</c:v>
                </c:pt>
                <c:pt idx="425">
                  <c:v>0.73261928131842202</c:v>
                </c:pt>
                <c:pt idx="426">
                  <c:v>1.286589367323532</c:v>
                </c:pt>
                <c:pt idx="427">
                  <c:v>1.716327233197972</c:v>
                </c:pt>
                <c:pt idx="428">
                  <c:v>1.3683201649276611</c:v>
                </c:pt>
                <c:pt idx="429">
                  <c:v>0.57002648956184887</c:v>
                </c:pt>
                <c:pt idx="430">
                  <c:v>0.1891639197469219</c:v>
                </c:pt>
                <c:pt idx="431">
                  <c:v>6.9992328770482282E-2</c:v>
                </c:pt>
                <c:pt idx="432">
                  <c:v>0</c:v>
                </c:pt>
                <c:pt idx="433">
                  <c:v>0.19341474134450429</c:v>
                </c:pt>
                <c:pt idx="434">
                  <c:v>0.22821335340133789</c:v>
                </c:pt>
                <c:pt idx="435">
                  <c:v>6.3401226766798824E-2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5.8012364350785987E-2</c:v>
                </c:pt>
                <c:pt idx="444">
                  <c:v>8.9055214353820536E-2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0.1028976882687255</c:v>
                </c:pt>
                <c:pt idx="513">
                  <c:v>0.26713094170713231</c:v>
                </c:pt>
                <c:pt idx="514">
                  <c:v>0.46900366812644789</c:v>
                </c:pt>
                <c:pt idx="515">
                  <c:v>0.81951813623619241</c:v>
                </c:pt>
                <c:pt idx="516">
                  <c:v>1.0196180297990369</c:v>
                </c:pt>
                <c:pt idx="517">
                  <c:v>0.75932607855753009</c:v>
                </c:pt>
                <c:pt idx="518">
                  <c:v>0.35341535018551662</c:v>
                </c:pt>
                <c:pt idx="519">
                  <c:v>0.1742759058275099</c:v>
                </c:pt>
                <c:pt idx="520">
                  <c:v>0</c:v>
                </c:pt>
                <c:pt idx="521">
                  <c:v>7.7084029930437462E-2</c:v>
                </c:pt>
                <c:pt idx="522">
                  <c:v>5.9347386029047759E-2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5.6115946915209512E-2</c:v>
                </c:pt>
                <c:pt idx="529">
                  <c:v>8.5901632457048946E-2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0.1988280590958883</c:v>
                </c:pt>
                <c:pt idx="535">
                  <c:v>0.21697584735407779</c:v>
                </c:pt>
                <c:pt idx="536">
                  <c:v>0.26351550053134087</c:v>
                </c:pt>
                <c:pt idx="537">
                  <c:v>0.46922204446212068</c:v>
                </c:pt>
                <c:pt idx="538">
                  <c:v>0.94179500736943178</c:v>
                </c:pt>
                <c:pt idx="539">
                  <c:v>1.3321433940012191</c:v>
                </c:pt>
                <c:pt idx="540">
                  <c:v>0.91351147699622626</c:v>
                </c:pt>
                <c:pt idx="541">
                  <c:v>0.37118144973900652</c:v>
                </c:pt>
                <c:pt idx="542">
                  <c:v>0.2503319256096096</c:v>
                </c:pt>
                <c:pt idx="543">
                  <c:v>0.18888351006300971</c:v>
                </c:pt>
                <c:pt idx="544">
                  <c:v>9.3477346832232244E-2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6.2056350154090001E-2</c:v>
                </c:pt>
                <c:pt idx="549">
                  <c:v>4.1372946087591733E-2</c:v>
                </c:pt>
                <c:pt idx="550">
                  <c:v>3.8181460115307118E-2</c:v>
                </c:pt>
                <c:pt idx="551">
                  <c:v>8.3304324415735723E-2</c:v>
                </c:pt>
                <c:pt idx="552">
                  <c:v>9.348536080232743E-2</c:v>
                </c:pt>
                <c:pt idx="553">
                  <c:v>0.15827748745410919</c:v>
                </c:pt>
                <c:pt idx="554">
                  <c:v>0.19896269468541691</c:v>
                </c:pt>
                <c:pt idx="555">
                  <c:v>0.21788733788546061</c:v>
                </c:pt>
                <c:pt idx="556">
                  <c:v>0.23822680356428619</c:v>
                </c:pt>
                <c:pt idx="557">
                  <c:v>0.28307423683908139</c:v>
                </c:pt>
                <c:pt idx="558">
                  <c:v>0.29665648205733358</c:v>
                </c:pt>
                <c:pt idx="559">
                  <c:v>0.47647077661612569</c:v>
                </c:pt>
                <c:pt idx="560">
                  <c:v>0.44021478404858583</c:v>
                </c:pt>
                <c:pt idx="561">
                  <c:v>0.18417642021207481</c:v>
                </c:pt>
                <c:pt idx="562">
                  <c:v>0.19992992838330551</c:v>
                </c:pt>
                <c:pt idx="563">
                  <c:v>0.13890456347482219</c:v>
                </c:pt>
                <c:pt idx="564">
                  <c:v>0</c:v>
                </c:pt>
                <c:pt idx="565">
                  <c:v>0</c:v>
                </c:pt>
                <c:pt idx="566">
                  <c:v>6.0693243852706462E-3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8.3946040814046441E-2</c:v>
                </c:pt>
                <c:pt idx="602">
                  <c:v>0.16182462200299791</c:v>
                </c:pt>
                <c:pt idx="603">
                  <c:v>0.31989252655658451</c:v>
                </c:pt>
                <c:pt idx="604">
                  <c:v>0.61381649473914424</c:v>
                </c:pt>
                <c:pt idx="605">
                  <c:v>0.98965128112528444</c:v>
                </c:pt>
                <c:pt idx="606">
                  <c:v>1.46825546734681</c:v>
                </c:pt>
                <c:pt idx="607">
                  <c:v>1.7453296530224269</c:v>
                </c:pt>
                <c:pt idx="608">
                  <c:v>1.9431740797809141</c:v>
                </c:pt>
                <c:pt idx="609">
                  <c:v>1.9249245442502749</c:v>
                </c:pt>
                <c:pt idx="610">
                  <c:v>2.136662693512946</c:v>
                </c:pt>
                <c:pt idx="611">
                  <c:v>2.3115851985903708</c:v>
                </c:pt>
                <c:pt idx="612">
                  <c:v>1.9248983902737209</c:v>
                </c:pt>
                <c:pt idx="613">
                  <c:v>0.98173563078792836</c:v>
                </c:pt>
                <c:pt idx="614">
                  <c:v>0.43630106970541987</c:v>
                </c:pt>
                <c:pt idx="615">
                  <c:v>0.37948432587243758</c:v>
                </c:pt>
                <c:pt idx="616">
                  <c:v>0.41106298674120689</c:v>
                </c:pt>
                <c:pt idx="617">
                  <c:v>0.33140373081774849</c:v>
                </c:pt>
                <c:pt idx="618">
                  <c:v>0.18991303509485019</c:v>
                </c:pt>
                <c:pt idx="619">
                  <c:v>0</c:v>
                </c:pt>
                <c:pt idx="620">
                  <c:v>0</c:v>
                </c:pt>
                <c:pt idx="621">
                  <c:v>9.4050399823517553E-2</c:v>
                </c:pt>
                <c:pt idx="622">
                  <c:v>0.29501405280295401</c:v>
                </c:pt>
                <c:pt idx="623">
                  <c:v>0.42345432912794601</c:v>
                </c:pt>
                <c:pt idx="624">
                  <c:v>0.59909120322732834</c:v>
                </c:pt>
                <c:pt idx="625">
                  <c:v>0.72738015072426909</c:v>
                </c:pt>
                <c:pt idx="626">
                  <c:v>0.64534137754522991</c:v>
                </c:pt>
                <c:pt idx="627">
                  <c:v>0.48087230452456292</c:v>
                </c:pt>
                <c:pt idx="628">
                  <c:v>0.41649086625893511</c:v>
                </c:pt>
                <c:pt idx="629">
                  <c:v>0.43144690065765717</c:v>
                </c:pt>
                <c:pt idx="630">
                  <c:v>0.57437062389530391</c:v>
                </c:pt>
                <c:pt idx="631">
                  <c:v>0.84226412882593127</c:v>
                </c:pt>
                <c:pt idx="632">
                  <c:v>0.99964995865489426</c:v>
                </c:pt>
                <c:pt idx="633">
                  <c:v>1.146976354673056</c:v>
                </c:pt>
                <c:pt idx="634">
                  <c:v>1.22470009457798</c:v>
                </c:pt>
                <c:pt idx="635">
                  <c:v>1.1474099083672511</c:v>
                </c:pt>
                <c:pt idx="636">
                  <c:v>0.90189469762244989</c:v>
                </c:pt>
                <c:pt idx="637">
                  <c:v>0.60054580969343452</c:v>
                </c:pt>
                <c:pt idx="638">
                  <c:v>0.49179964896488482</c:v>
                </c:pt>
                <c:pt idx="639">
                  <c:v>0.44874996053198091</c:v>
                </c:pt>
                <c:pt idx="640">
                  <c:v>0.4140894909332184</c:v>
                </c:pt>
                <c:pt idx="641">
                  <c:v>0.58292322190394774</c:v>
                </c:pt>
                <c:pt idx="642">
                  <c:v>1.0402933567742649</c:v>
                </c:pt>
                <c:pt idx="643">
                  <c:v>1.225520758698639</c:v>
                </c:pt>
                <c:pt idx="644">
                  <c:v>0.85332073586581714</c:v>
                </c:pt>
                <c:pt idx="645">
                  <c:v>0.70690149213131936</c:v>
                </c:pt>
                <c:pt idx="646">
                  <c:v>0.79353239065955017</c:v>
                </c:pt>
                <c:pt idx="647">
                  <c:v>0.79354354404745819</c:v>
                </c:pt>
                <c:pt idx="648">
                  <c:v>0.74953138369240158</c:v>
                </c:pt>
                <c:pt idx="649">
                  <c:v>0.61080193257993576</c:v>
                </c:pt>
                <c:pt idx="650">
                  <c:v>0.35780058292606171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0.17435343212283799</c:v>
                </c:pt>
                <c:pt idx="666">
                  <c:v>0.29298171442138149</c:v>
                </c:pt>
                <c:pt idx="667">
                  <c:v>0.70171421160710989</c:v>
                </c:pt>
                <c:pt idx="668">
                  <c:v>1.22350350046872</c:v>
                </c:pt>
                <c:pt idx="669">
                  <c:v>1.298109740359576</c:v>
                </c:pt>
                <c:pt idx="670">
                  <c:v>1.70882927027762</c:v>
                </c:pt>
                <c:pt idx="671">
                  <c:v>1.2855716196490281</c:v>
                </c:pt>
                <c:pt idx="672">
                  <c:v>0.94009251612602829</c:v>
                </c:pt>
                <c:pt idx="673">
                  <c:v>1.07999453926934</c:v>
                </c:pt>
                <c:pt idx="674">
                  <c:v>1.2357982599473609</c:v>
                </c:pt>
                <c:pt idx="675">
                  <c:v>0.83374234941708125</c:v>
                </c:pt>
                <c:pt idx="676">
                  <c:v>0.46848779524728268</c:v>
                </c:pt>
                <c:pt idx="677">
                  <c:v>0.25736100845455179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0.48025103660948337</c:v>
                </c:pt>
                <c:pt idx="686">
                  <c:v>0.84013514775840159</c:v>
                </c:pt>
                <c:pt idx="687">
                  <c:v>0.77798266353038537</c:v>
                </c:pt>
                <c:pt idx="688">
                  <c:v>0.85160671679998168</c:v>
                </c:pt>
                <c:pt idx="689">
                  <c:v>1.004613489035004</c:v>
                </c:pt>
                <c:pt idx="690">
                  <c:v>0.65610533039534402</c:v>
                </c:pt>
                <c:pt idx="691">
                  <c:v>0.34067648178840848</c:v>
                </c:pt>
                <c:pt idx="692">
                  <c:v>0.40458832296022362</c:v>
                </c:pt>
                <c:pt idx="693">
                  <c:v>0.58058782165806466</c:v>
                </c:pt>
                <c:pt idx="694">
                  <c:v>0.54222204183911304</c:v>
                </c:pt>
                <c:pt idx="695">
                  <c:v>0.4032484208920285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7.2626918614796698E-2</c:v>
                </c:pt>
                <c:pt idx="701">
                  <c:v>0.154303639098618</c:v>
                </c:pt>
                <c:pt idx="702">
                  <c:v>0.21523599044558961</c:v>
                </c:pt>
                <c:pt idx="703">
                  <c:v>0.2399295148458768</c:v>
                </c:pt>
                <c:pt idx="704">
                  <c:v>0.13682093131771181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0.20408374801234161</c:v>
                </c:pt>
                <c:pt idx="710">
                  <c:v>0.5595697455467844</c:v>
                </c:pt>
                <c:pt idx="711">
                  <c:v>1.063908664762883</c:v>
                </c:pt>
                <c:pt idx="712">
                  <c:v>0.74562649755504917</c:v>
                </c:pt>
                <c:pt idx="713">
                  <c:v>0.2007459108632369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0.11314911127445409</c:v>
                </c:pt>
                <c:pt idx="718">
                  <c:v>0.23868190851234919</c:v>
                </c:pt>
                <c:pt idx="719">
                  <c:v>0.4842821073857862</c:v>
                </c:pt>
                <c:pt idx="720">
                  <c:v>0.73915781058944441</c:v>
                </c:pt>
                <c:pt idx="721">
                  <c:v>0.6108105962254563</c:v>
                </c:pt>
                <c:pt idx="722">
                  <c:v>0.64560396894655503</c:v>
                </c:pt>
                <c:pt idx="723">
                  <c:v>0.5807948442580656</c:v>
                </c:pt>
                <c:pt idx="724">
                  <c:v>0.72816688676747576</c:v>
                </c:pt>
                <c:pt idx="725">
                  <c:v>1.040930526617134</c:v>
                </c:pt>
                <c:pt idx="726">
                  <c:v>1.8051148325845601</c:v>
                </c:pt>
                <c:pt idx="727">
                  <c:v>1.982111404436079</c:v>
                </c:pt>
                <c:pt idx="728">
                  <c:v>1.3409801980436731</c:v>
                </c:pt>
                <c:pt idx="729">
                  <c:v>1.2256134862447661</c:v>
                </c:pt>
                <c:pt idx="730">
                  <c:v>0.70963085619564736</c:v>
                </c:pt>
                <c:pt idx="731">
                  <c:v>0.44354687914983321</c:v>
                </c:pt>
                <c:pt idx="732">
                  <c:v>0.4774901591069291</c:v>
                </c:pt>
                <c:pt idx="733">
                  <c:v>0.4981762936692915</c:v>
                </c:pt>
                <c:pt idx="734">
                  <c:v>0.51805056501329283</c:v>
                </c:pt>
                <c:pt idx="735">
                  <c:v>0.55942224577196631</c:v>
                </c:pt>
                <c:pt idx="736">
                  <c:v>0.64958549800456744</c:v>
                </c:pt>
                <c:pt idx="737">
                  <c:v>0.66913589502597171</c:v>
                </c:pt>
                <c:pt idx="738">
                  <c:v>0.40330093593202482</c:v>
                </c:pt>
                <c:pt idx="739">
                  <c:v>0.68683116056040272</c:v>
                </c:pt>
                <c:pt idx="740">
                  <c:v>1.0397978634362071</c:v>
                </c:pt>
                <c:pt idx="741">
                  <c:v>0.90083756934379244</c:v>
                </c:pt>
                <c:pt idx="742">
                  <c:v>0.63601016938024979</c:v>
                </c:pt>
                <c:pt idx="743">
                  <c:v>0.4524076210061721</c:v>
                </c:pt>
                <c:pt idx="744">
                  <c:v>0.47246807329794821</c:v>
                </c:pt>
                <c:pt idx="745">
                  <c:v>0.44036945475780381</c:v>
                </c:pt>
                <c:pt idx="746">
                  <c:v>0.5521527551373312</c:v>
                </c:pt>
                <c:pt idx="747">
                  <c:v>0.71692148093722385</c:v>
                </c:pt>
                <c:pt idx="748">
                  <c:v>0.86180672353608534</c:v>
                </c:pt>
                <c:pt idx="749">
                  <c:v>0.79428740321406976</c:v>
                </c:pt>
                <c:pt idx="750">
                  <c:v>0.54726407875147265</c:v>
                </c:pt>
                <c:pt idx="751">
                  <c:v>0.44314582690730708</c:v>
                </c:pt>
                <c:pt idx="752">
                  <c:v>0.37538456829589961</c:v>
                </c:pt>
                <c:pt idx="753">
                  <c:v>0.1715288683252367</c:v>
                </c:pt>
                <c:pt idx="754">
                  <c:v>7.0839329579002103E-2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1.9739706220998549E-2</c:v>
                </c:pt>
                <c:pt idx="765">
                  <c:v>0.46313254122477421</c:v>
                </c:pt>
                <c:pt idx="766">
                  <c:v>0.73176607465396837</c:v>
                </c:pt>
                <c:pt idx="767">
                  <c:v>0.8271492854746022</c:v>
                </c:pt>
                <c:pt idx="768">
                  <c:v>0.95463675823756577</c:v>
                </c:pt>
                <c:pt idx="769">
                  <c:v>1.235445688497087</c:v>
                </c:pt>
                <c:pt idx="770">
                  <c:v>2.1514534059720649</c:v>
                </c:pt>
                <c:pt idx="771">
                  <c:v>2.3498712782235471</c:v>
                </c:pt>
                <c:pt idx="772">
                  <c:v>2.5457575553923149</c:v>
                </c:pt>
                <c:pt idx="773">
                  <c:v>2.2560831047079222</c:v>
                </c:pt>
                <c:pt idx="774">
                  <c:v>2.0726604888206421</c:v>
                </c:pt>
                <c:pt idx="775">
                  <c:v>2.639730999550236</c:v>
                </c:pt>
                <c:pt idx="776">
                  <c:v>2.166751468796364</c:v>
                </c:pt>
                <c:pt idx="777">
                  <c:v>1.7049976815846499</c:v>
                </c:pt>
                <c:pt idx="778">
                  <c:v>1.742049037931761</c:v>
                </c:pt>
                <c:pt idx="779">
                  <c:v>1.610896833661962</c:v>
                </c:pt>
                <c:pt idx="780">
                  <c:v>1.3727216214359861</c:v>
                </c:pt>
                <c:pt idx="781">
                  <c:v>1.1936996610989301</c:v>
                </c:pt>
                <c:pt idx="782">
                  <c:v>1.0390587503914119</c:v>
                </c:pt>
                <c:pt idx="783">
                  <c:v>0.90757079720792455</c:v>
                </c:pt>
                <c:pt idx="784">
                  <c:v>0.84709913622329258</c:v>
                </c:pt>
                <c:pt idx="785">
                  <c:v>1.069168500656243</c:v>
                </c:pt>
                <c:pt idx="786">
                  <c:v>1.162950869003019</c:v>
                </c:pt>
                <c:pt idx="787">
                  <c:v>0.87518174356598699</c:v>
                </c:pt>
                <c:pt idx="788">
                  <c:v>0.68169219821773042</c:v>
                </c:pt>
                <c:pt idx="789">
                  <c:v>0.69931851886212082</c:v>
                </c:pt>
                <c:pt idx="790">
                  <c:v>0.82403286954078725</c:v>
                </c:pt>
                <c:pt idx="791">
                  <c:v>0.95071187885139707</c:v>
                </c:pt>
                <c:pt idx="792">
                  <c:v>0.77995885543771393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0.20354563542504159</c:v>
                </c:pt>
                <c:pt idx="801">
                  <c:v>0.44813416814267309</c:v>
                </c:pt>
                <c:pt idx="802">
                  <c:v>1.1173657625404321</c:v>
                </c:pt>
                <c:pt idx="803">
                  <c:v>2.2305746750056108</c:v>
                </c:pt>
                <c:pt idx="804">
                  <c:v>2.5880101667398989</c:v>
                </c:pt>
                <c:pt idx="805">
                  <c:v>1.6872232911380309</c:v>
                </c:pt>
                <c:pt idx="806">
                  <c:v>0.87534530482150574</c:v>
                </c:pt>
                <c:pt idx="807">
                  <c:v>0.4655520641711357</c:v>
                </c:pt>
                <c:pt idx="808">
                  <c:v>8.3329001586564186E-2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0.18551888993373339</c:v>
                </c:pt>
                <c:pt idx="820">
                  <c:v>0.61668002034809022</c:v>
                </c:pt>
                <c:pt idx="821">
                  <c:v>1.0438820195106371</c:v>
                </c:pt>
                <c:pt idx="822">
                  <c:v>1.0551953769612641</c:v>
                </c:pt>
                <c:pt idx="823">
                  <c:v>1.1533601170659471</c:v>
                </c:pt>
                <c:pt idx="824">
                  <c:v>1.1141069211396779</c:v>
                </c:pt>
                <c:pt idx="825">
                  <c:v>1.002231276565122</c:v>
                </c:pt>
                <c:pt idx="826">
                  <c:v>1.085144812100886</c:v>
                </c:pt>
                <c:pt idx="827">
                  <c:v>1.0189228382942801</c:v>
                </c:pt>
                <c:pt idx="828">
                  <c:v>1.2049794273908661</c:v>
                </c:pt>
                <c:pt idx="829">
                  <c:v>1.547749622934629</c:v>
                </c:pt>
                <c:pt idx="830">
                  <c:v>1.580370531717628</c:v>
                </c:pt>
                <c:pt idx="831">
                  <c:v>1.3978238021940479</c:v>
                </c:pt>
                <c:pt idx="832">
                  <c:v>0.8483460319113526</c:v>
                </c:pt>
                <c:pt idx="833">
                  <c:v>0.63434220383530859</c:v>
                </c:pt>
                <c:pt idx="834">
                  <c:v>0.7364468105462646</c:v>
                </c:pt>
                <c:pt idx="835">
                  <c:v>0.7461635073746139</c:v>
                </c:pt>
                <c:pt idx="836">
                  <c:v>0.66690730696967016</c:v>
                </c:pt>
                <c:pt idx="837">
                  <c:v>0.72645235526079355</c:v>
                </c:pt>
                <c:pt idx="838">
                  <c:v>0.93151660953904758</c:v>
                </c:pt>
                <c:pt idx="839">
                  <c:v>0.9224227072785417</c:v>
                </c:pt>
                <c:pt idx="840">
                  <c:v>0.85723406032775018</c:v>
                </c:pt>
                <c:pt idx="841">
                  <c:v>1.0672554686882429</c:v>
                </c:pt>
                <c:pt idx="842">
                  <c:v>1.2590084468397871</c:v>
                </c:pt>
                <c:pt idx="843">
                  <c:v>1.1510343218803389</c:v>
                </c:pt>
                <c:pt idx="844">
                  <c:v>0.8553048528786219</c:v>
                </c:pt>
                <c:pt idx="845">
                  <c:v>0.6680468802813313</c:v>
                </c:pt>
                <c:pt idx="846">
                  <c:v>0.65188753682196121</c:v>
                </c:pt>
                <c:pt idx="847">
                  <c:v>0.72970694643411771</c:v>
                </c:pt>
                <c:pt idx="848">
                  <c:v>1.003061233364565</c:v>
                </c:pt>
                <c:pt idx="849">
                  <c:v>1.4134834959598599</c:v>
                </c:pt>
                <c:pt idx="850">
                  <c:v>1.4524252909204129</c:v>
                </c:pt>
                <c:pt idx="851">
                  <c:v>1.0905065236950751</c:v>
                </c:pt>
                <c:pt idx="852">
                  <c:v>1.002628957937834</c:v>
                </c:pt>
                <c:pt idx="853">
                  <c:v>1.0630477908618161</c:v>
                </c:pt>
                <c:pt idx="854">
                  <c:v>1.011488799628389</c:v>
                </c:pt>
                <c:pt idx="855">
                  <c:v>0.83178418097352913</c:v>
                </c:pt>
                <c:pt idx="856">
                  <c:v>0.62705748072532685</c:v>
                </c:pt>
                <c:pt idx="857">
                  <c:v>1.01215498789727</c:v>
                </c:pt>
                <c:pt idx="858">
                  <c:v>1.64265672023972</c:v>
                </c:pt>
                <c:pt idx="859">
                  <c:v>1.633844102435217</c:v>
                </c:pt>
                <c:pt idx="860">
                  <c:v>1.2282348727765939</c:v>
                </c:pt>
                <c:pt idx="861">
                  <c:v>1.335230140304912</c:v>
                </c:pt>
                <c:pt idx="862">
                  <c:v>2.589247168093102</c:v>
                </c:pt>
                <c:pt idx="863">
                  <c:v>2.5157074072459311</c:v>
                </c:pt>
                <c:pt idx="864">
                  <c:v>1.371761756911283</c:v>
                </c:pt>
                <c:pt idx="865">
                  <c:v>1.176893175772068</c:v>
                </c:pt>
                <c:pt idx="866">
                  <c:v>1.5665675052368639</c:v>
                </c:pt>
                <c:pt idx="867">
                  <c:v>2.158772942532813</c:v>
                </c:pt>
                <c:pt idx="868">
                  <c:v>1.8510495928047761</c:v>
                </c:pt>
                <c:pt idx="869">
                  <c:v>1.0472360776822409</c:v>
                </c:pt>
                <c:pt idx="870">
                  <c:v>0.71660795115564913</c:v>
                </c:pt>
                <c:pt idx="871">
                  <c:v>0.6234240641671982</c:v>
                </c:pt>
                <c:pt idx="872">
                  <c:v>0.59475747654801792</c:v>
                </c:pt>
                <c:pt idx="873">
                  <c:v>0.53294603283196773</c:v>
                </c:pt>
                <c:pt idx="874">
                  <c:v>0.32664518007178961</c:v>
                </c:pt>
                <c:pt idx="875">
                  <c:v>0.1697798893238984</c:v>
                </c:pt>
                <c:pt idx="876">
                  <c:v>0</c:v>
                </c:pt>
                <c:pt idx="877">
                  <c:v>0</c:v>
                </c:pt>
                <c:pt idx="878">
                  <c:v>0.31893402982215607</c:v>
                </c:pt>
                <c:pt idx="879">
                  <c:v>0.75641879405029</c:v>
                </c:pt>
                <c:pt idx="880">
                  <c:v>0.47695357743761752</c:v>
                </c:pt>
                <c:pt idx="881">
                  <c:v>0</c:v>
                </c:pt>
                <c:pt idx="882">
                  <c:v>0.42347253566257781</c:v>
                </c:pt>
                <c:pt idx="883">
                  <c:v>0.82390584964139169</c:v>
                </c:pt>
                <c:pt idx="884">
                  <c:v>0.72961960669235015</c:v>
                </c:pt>
                <c:pt idx="885">
                  <c:v>0.91123657699037952</c:v>
                </c:pt>
                <c:pt idx="886">
                  <c:v>0.94739258229192447</c:v>
                </c:pt>
                <c:pt idx="887">
                  <c:v>0.87207682553703181</c:v>
                </c:pt>
                <c:pt idx="888">
                  <c:v>0.7209003671109292</c:v>
                </c:pt>
                <c:pt idx="889">
                  <c:v>0.54416788227908974</c:v>
                </c:pt>
                <c:pt idx="890">
                  <c:v>0.3396919935511683</c:v>
                </c:pt>
                <c:pt idx="891">
                  <c:v>0.13742218734315351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0.17518524454671899</c:v>
                </c:pt>
                <c:pt idx="896">
                  <c:v>0.45095415154701718</c:v>
                </c:pt>
                <c:pt idx="897">
                  <c:v>0.59906286534735576</c:v>
                </c:pt>
                <c:pt idx="898">
                  <c:v>0.62918365177644942</c:v>
                </c:pt>
                <c:pt idx="899">
                  <c:v>0.53799698412560082</c:v>
                </c:pt>
                <c:pt idx="900">
                  <c:v>0.31769452310258778</c:v>
                </c:pt>
                <c:pt idx="901">
                  <c:v>0.37069104154120419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0.20764173462309621</c:v>
                </c:pt>
                <c:pt idx="908">
                  <c:v>0.45054535730749729</c:v>
                </c:pt>
                <c:pt idx="909">
                  <c:v>1.1195884811196399</c:v>
                </c:pt>
                <c:pt idx="910">
                  <c:v>2.242024504342349</c:v>
                </c:pt>
                <c:pt idx="911">
                  <c:v>2.6069087155353561</c:v>
                </c:pt>
                <c:pt idx="912">
                  <c:v>1.6671933864010839</c:v>
                </c:pt>
                <c:pt idx="913">
                  <c:v>0.93979590127346857</c:v>
                </c:pt>
                <c:pt idx="914">
                  <c:v>2.0003123490393189</c:v>
                </c:pt>
                <c:pt idx="915">
                  <c:v>2.0419889385853289</c:v>
                </c:pt>
                <c:pt idx="916">
                  <c:v>1.177587668723558</c:v>
                </c:pt>
                <c:pt idx="917">
                  <c:v>0.89795123154236312</c:v>
                </c:pt>
                <c:pt idx="918">
                  <c:v>0.43770070630293118</c:v>
                </c:pt>
                <c:pt idx="919">
                  <c:v>0.76556460618813493</c:v>
                </c:pt>
                <c:pt idx="920">
                  <c:v>0.96672989307120283</c:v>
                </c:pt>
                <c:pt idx="921">
                  <c:v>1.620974862107124</c:v>
                </c:pt>
                <c:pt idx="922">
                  <c:v>1.895628589839135</c:v>
                </c:pt>
                <c:pt idx="923">
                  <c:v>1.8242487476380931</c:v>
                </c:pt>
                <c:pt idx="924">
                  <c:v>0.7823851670975942</c:v>
                </c:pt>
                <c:pt idx="925">
                  <c:v>0</c:v>
                </c:pt>
                <c:pt idx="926">
                  <c:v>8.7573588841523803E-2</c:v>
                </c:pt>
                <c:pt idx="927">
                  <c:v>0.2458234275873431</c:v>
                </c:pt>
                <c:pt idx="928">
                  <c:v>0.28687080588728542</c:v>
                </c:pt>
                <c:pt idx="929">
                  <c:v>0.39629236260796419</c:v>
                </c:pt>
                <c:pt idx="930">
                  <c:v>0.40570466740244759</c:v>
                </c:pt>
                <c:pt idx="931">
                  <c:v>0.40270166190980522</c:v>
                </c:pt>
                <c:pt idx="932">
                  <c:v>0.37917028208743969</c:v>
                </c:pt>
                <c:pt idx="933">
                  <c:v>0.27587242193562711</c:v>
                </c:pt>
                <c:pt idx="934">
                  <c:v>7.6041620478671287E-2</c:v>
                </c:pt>
                <c:pt idx="935">
                  <c:v>0</c:v>
                </c:pt>
                <c:pt idx="936">
                  <c:v>0.1587367110887668</c:v>
                </c:pt>
                <c:pt idx="937">
                  <c:v>0.25210287039330243</c:v>
                </c:pt>
                <c:pt idx="938">
                  <c:v>0.27438036137896121</c:v>
                </c:pt>
                <c:pt idx="939">
                  <c:v>0.21502174889299519</c:v>
                </c:pt>
                <c:pt idx="940">
                  <c:v>0.25552351004969259</c:v>
                </c:pt>
                <c:pt idx="941">
                  <c:v>0.42889528502332669</c:v>
                </c:pt>
                <c:pt idx="942">
                  <c:v>0.45950223288809078</c:v>
                </c:pt>
                <c:pt idx="943">
                  <c:v>0.47144559036551159</c:v>
                </c:pt>
                <c:pt idx="944">
                  <c:v>0.54807018664442564</c:v>
                </c:pt>
                <c:pt idx="945">
                  <c:v>0.55523189419092833</c:v>
                </c:pt>
                <c:pt idx="946">
                  <c:v>0.79483194135972202</c:v>
                </c:pt>
                <c:pt idx="947">
                  <c:v>1.066376528736195</c:v>
                </c:pt>
                <c:pt idx="948">
                  <c:v>0.90092710348368199</c:v>
                </c:pt>
                <c:pt idx="949">
                  <c:v>0.65023771009333076</c:v>
                </c:pt>
                <c:pt idx="950">
                  <c:v>0.2809856762072272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0.17507611972897921</c:v>
                </c:pt>
                <c:pt idx="959">
                  <c:v>0.82226159980846103</c:v>
                </c:pt>
                <c:pt idx="960">
                  <c:v>1.6520588502421389</c:v>
                </c:pt>
                <c:pt idx="961">
                  <c:v>2.8424526153445342</c:v>
                </c:pt>
                <c:pt idx="962">
                  <c:v>3.014062330594188</c:v>
                </c:pt>
                <c:pt idx="963">
                  <c:v>3.0120800374725021</c:v>
                </c:pt>
                <c:pt idx="964">
                  <c:v>2.1048153370822451</c:v>
                </c:pt>
                <c:pt idx="965">
                  <c:v>1.2825801539281589</c:v>
                </c:pt>
                <c:pt idx="966">
                  <c:v>0.74346087071746492</c:v>
                </c:pt>
                <c:pt idx="967">
                  <c:v>0.47153474559476971</c:v>
                </c:pt>
                <c:pt idx="968">
                  <c:v>0.39159887987746778</c:v>
                </c:pt>
                <c:pt idx="969">
                  <c:v>0.2236329551377581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2.0652813086629539E-2</c:v>
                </c:pt>
                <c:pt idx="983">
                  <c:v>7.4059073057878774E-2</c:v>
                </c:pt>
                <c:pt idx="984">
                  <c:v>7.4056459525180265E-2</c:v>
                </c:pt>
                <c:pt idx="985">
                  <c:v>7.4053846131112266E-2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0.18666921301545411</c:v>
                </c:pt>
                <c:pt idx="1028">
                  <c:v>0.30550178133617889</c:v>
                </c:pt>
                <c:pt idx="1029">
                  <c:v>0.6736789542929309</c:v>
                </c:pt>
                <c:pt idx="1030">
                  <c:v>1.0754676941513961</c:v>
                </c:pt>
                <c:pt idx="1031">
                  <c:v>1.255060092624563</c:v>
                </c:pt>
                <c:pt idx="1032">
                  <c:v>1.278244223224164</c:v>
                </c:pt>
                <c:pt idx="1033">
                  <c:v>1.3325791654794019</c:v>
                </c:pt>
                <c:pt idx="1034">
                  <c:v>1.5046927599760389</c:v>
                </c:pt>
                <c:pt idx="1035">
                  <c:v>1.463312138495817</c:v>
                </c:pt>
                <c:pt idx="1036">
                  <c:v>1.2477734916287959</c:v>
                </c:pt>
                <c:pt idx="1037">
                  <c:v>1.1272400519865871</c:v>
                </c:pt>
                <c:pt idx="1038">
                  <c:v>1.1888767367596971</c:v>
                </c:pt>
                <c:pt idx="1039">
                  <c:v>1.449274296911655</c:v>
                </c:pt>
                <c:pt idx="1040">
                  <c:v>1.6765012665444781</c:v>
                </c:pt>
                <c:pt idx="1041">
                  <c:v>1.6829062454237129</c:v>
                </c:pt>
                <c:pt idx="1042">
                  <c:v>1.444291471479489</c:v>
                </c:pt>
                <c:pt idx="1043">
                  <c:v>1.044558605322635</c:v>
                </c:pt>
                <c:pt idx="1044">
                  <c:v>0.71479263068183119</c:v>
                </c:pt>
                <c:pt idx="1045">
                  <c:v>0.55994354347974684</c:v>
                </c:pt>
                <c:pt idx="1046">
                  <c:v>0.58598565100446531</c:v>
                </c:pt>
                <c:pt idx="1047">
                  <c:v>0.64873573297470188</c:v>
                </c:pt>
                <c:pt idx="1048">
                  <c:v>0.54622812314127078</c:v>
                </c:pt>
                <c:pt idx="1049">
                  <c:v>0.28964631746152902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0.1219977620093439</c:v>
                </c:pt>
                <c:pt idx="1063">
                  <c:v>0.2288626896793555</c:v>
                </c:pt>
                <c:pt idx="1064">
                  <c:v>0.39825201910258218</c:v>
                </c:pt>
                <c:pt idx="1065">
                  <c:v>0.83397599587789273</c:v>
                </c:pt>
                <c:pt idx="1066">
                  <c:v>1.115060505809774</c:v>
                </c:pt>
                <c:pt idx="1067">
                  <c:v>0.77685934266029488</c:v>
                </c:pt>
                <c:pt idx="1068">
                  <c:v>0.40152912759744303</c:v>
                </c:pt>
                <c:pt idx="1069">
                  <c:v>0.45082726752175778</c:v>
                </c:pt>
                <c:pt idx="1070">
                  <c:v>0.74707819716791524</c:v>
                </c:pt>
                <c:pt idx="1071">
                  <c:v>1.1059905104765591</c:v>
                </c:pt>
                <c:pt idx="1072">
                  <c:v>1.41642017504511</c:v>
                </c:pt>
                <c:pt idx="1073">
                  <c:v>1.8129865820059541</c:v>
                </c:pt>
                <c:pt idx="1074">
                  <c:v>2.4843233534917162</c:v>
                </c:pt>
                <c:pt idx="1075">
                  <c:v>3.0269826943371738</c:v>
                </c:pt>
                <c:pt idx="1076">
                  <c:v>3.3417873949803019</c:v>
                </c:pt>
                <c:pt idx="1077">
                  <c:v>2.768463705802227</c:v>
                </c:pt>
                <c:pt idx="1078">
                  <c:v>2.2657449982593461</c:v>
                </c:pt>
                <c:pt idx="1079">
                  <c:v>2.2999496355595599</c:v>
                </c:pt>
                <c:pt idx="1080">
                  <c:v>1.9823201718320951</c:v>
                </c:pt>
                <c:pt idx="1081">
                  <c:v>1.217178181176501</c:v>
                </c:pt>
                <c:pt idx="1082">
                  <c:v>0.64259864053004645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0.43221949735140192</c:v>
                </c:pt>
                <c:pt idx="1087">
                  <c:v>0.64246508405601677</c:v>
                </c:pt>
                <c:pt idx="1088">
                  <c:v>0.64266592452971116</c:v>
                </c:pt>
                <c:pt idx="1089">
                  <c:v>0.61373550572322244</c:v>
                </c:pt>
                <c:pt idx="1090">
                  <c:v>0.55972288378507618</c:v>
                </c:pt>
                <c:pt idx="1091">
                  <c:v>0.62934128195131189</c:v>
                </c:pt>
                <c:pt idx="1092">
                  <c:v>0.95596054397592733</c:v>
                </c:pt>
                <c:pt idx="1093">
                  <c:v>1.52756491970951</c:v>
                </c:pt>
                <c:pt idx="1094">
                  <c:v>1.7052518318796279</c:v>
                </c:pt>
                <c:pt idx="1095">
                  <c:v>1.3201851724565219</c:v>
                </c:pt>
                <c:pt idx="1096">
                  <c:v>0.95353686628417178</c:v>
                </c:pt>
                <c:pt idx="1097">
                  <c:v>0.61818140560281842</c:v>
                </c:pt>
                <c:pt idx="1098">
                  <c:v>0.21221312593089869</c:v>
                </c:pt>
                <c:pt idx="1099">
                  <c:v>0</c:v>
                </c:pt>
                <c:pt idx="1100">
                  <c:v>0</c:v>
                </c:pt>
                <c:pt idx="1101">
                  <c:v>8.6836674377266776E-2</c:v>
                </c:pt>
                <c:pt idx="1102">
                  <c:v>0.53698975469701737</c:v>
                </c:pt>
                <c:pt idx="1103">
                  <c:v>1.1378469164122229</c:v>
                </c:pt>
                <c:pt idx="1104">
                  <c:v>1.900201054496107</c:v>
                </c:pt>
                <c:pt idx="1105">
                  <c:v>2.0905147219860658</c:v>
                </c:pt>
                <c:pt idx="1106">
                  <c:v>1.447614170586585</c:v>
                </c:pt>
                <c:pt idx="1107">
                  <c:v>0.81544692763927706</c:v>
                </c:pt>
                <c:pt idx="1108">
                  <c:v>0.3625268684780969</c:v>
                </c:pt>
                <c:pt idx="1109">
                  <c:v>0</c:v>
                </c:pt>
                <c:pt idx="1110">
                  <c:v>0</c:v>
                </c:pt>
                <c:pt idx="1111">
                  <c:v>0.40808776877148228</c:v>
                </c:pt>
                <c:pt idx="1112">
                  <c:v>1.012341528163637</c:v>
                </c:pt>
                <c:pt idx="1113">
                  <c:v>2.1606896173467609</c:v>
                </c:pt>
                <c:pt idx="1114">
                  <c:v>3.1997024243721559</c:v>
                </c:pt>
                <c:pt idx="1115">
                  <c:v>2.4225446920399678</c:v>
                </c:pt>
                <c:pt idx="1116">
                  <c:v>1.317941654116275</c:v>
                </c:pt>
                <c:pt idx="1117">
                  <c:v>0.72713150358935508</c:v>
                </c:pt>
                <c:pt idx="1118">
                  <c:v>0.19060780580157499</c:v>
                </c:pt>
                <c:pt idx="1119">
                  <c:v>0</c:v>
                </c:pt>
                <c:pt idx="1120">
                  <c:v>0.1226986603410988</c:v>
                </c:pt>
                <c:pt idx="1121">
                  <c:v>0.34871567603341452</c:v>
                </c:pt>
                <c:pt idx="1122">
                  <c:v>0.32640284519634982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2.8857761709458689E-2</c:v>
                </c:pt>
                <c:pt idx="1138">
                  <c:v>0.14108645744850479</c:v>
                </c:pt>
                <c:pt idx="1139">
                  <c:v>0.17991904795319541</c:v>
                </c:pt>
                <c:pt idx="1140">
                  <c:v>0.2020497105609072</c:v>
                </c:pt>
                <c:pt idx="1141">
                  <c:v>0.27218649940710188</c:v>
                </c:pt>
                <c:pt idx="1142">
                  <c:v>0.49552062938315311</c:v>
                </c:pt>
                <c:pt idx="1143">
                  <c:v>0.87197543320809512</c:v>
                </c:pt>
                <c:pt idx="1144">
                  <c:v>0.87745465555412872</c:v>
                </c:pt>
                <c:pt idx="1145">
                  <c:v>0.52695158092670114</c:v>
                </c:pt>
                <c:pt idx="1146">
                  <c:v>0.13546836983475111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0.104783183128348</c:v>
                </c:pt>
                <c:pt idx="1151">
                  <c:v>0.19079935553357191</c:v>
                </c:pt>
                <c:pt idx="1152">
                  <c:v>0.26895585013425177</c:v>
                </c:pt>
                <c:pt idx="1153">
                  <c:v>0.63145282983980289</c:v>
                </c:pt>
                <c:pt idx="1154">
                  <c:v>1.0811792665014099</c:v>
                </c:pt>
                <c:pt idx="1155">
                  <c:v>1.4517989164103311</c:v>
                </c:pt>
                <c:pt idx="1156">
                  <c:v>1.4300478779063219</c:v>
                </c:pt>
                <c:pt idx="1157">
                  <c:v>1.6333176935825779</c:v>
                </c:pt>
                <c:pt idx="1158">
                  <c:v>2.027787986284578</c:v>
                </c:pt>
                <c:pt idx="1159">
                  <c:v>1.9613088849104789</c:v>
                </c:pt>
                <c:pt idx="1160">
                  <c:v>1.6691223445410259</c:v>
                </c:pt>
                <c:pt idx="1161">
                  <c:v>2.0010988226027222</c:v>
                </c:pt>
                <c:pt idx="1162">
                  <c:v>1.7144892783688901</c:v>
                </c:pt>
                <c:pt idx="1163">
                  <c:v>1.6599667093748349</c:v>
                </c:pt>
                <c:pt idx="1164">
                  <c:v>1.699921301483909</c:v>
                </c:pt>
                <c:pt idx="1165">
                  <c:v>1.6901111596684459</c:v>
                </c:pt>
                <c:pt idx="1166">
                  <c:v>1.730262346615739</c:v>
                </c:pt>
                <c:pt idx="1167">
                  <c:v>1.662558299824594</c:v>
                </c:pt>
                <c:pt idx="1168">
                  <c:v>1.6572609086130849</c:v>
                </c:pt>
                <c:pt idx="1169">
                  <c:v>1.6998047586376099</c:v>
                </c:pt>
                <c:pt idx="1170">
                  <c:v>1.614757034849402</c:v>
                </c:pt>
                <c:pt idx="1171">
                  <c:v>1.5322810749721241</c:v>
                </c:pt>
                <c:pt idx="1172">
                  <c:v>1.7659008657353781</c:v>
                </c:pt>
                <c:pt idx="1173">
                  <c:v>1.630894879271342</c:v>
                </c:pt>
                <c:pt idx="1174">
                  <c:v>1.7462299660370211</c:v>
                </c:pt>
                <c:pt idx="1175">
                  <c:v>1.696705782132881</c:v>
                </c:pt>
                <c:pt idx="1176">
                  <c:v>1.4657555801148929</c:v>
                </c:pt>
                <c:pt idx="1177">
                  <c:v>1.641575182254511</c:v>
                </c:pt>
                <c:pt idx="1178">
                  <c:v>1.609398945489892</c:v>
                </c:pt>
                <c:pt idx="1179">
                  <c:v>1.487220442383592</c:v>
                </c:pt>
                <c:pt idx="1180">
                  <c:v>1.4077164211620901</c:v>
                </c:pt>
                <c:pt idx="1181">
                  <c:v>1.458596782868852</c:v>
                </c:pt>
                <c:pt idx="1182">
                  <c:v>1.458886429464872</c:v>
                </c:pt>
                <c:pt idx="1183">
                  <c:v>1.533033215934285</c:v>
                </c:pt>
                <c:pt idx="1184">
                  <c:v>1.6323485583406041</c:v>
                </c:pt>
                <c:pt idx="1185">
                  <c:v>1.5586912880383079</c:v>
                </c:pt>
                <c:pt idx="1186">
                  <c:v>1.370877856675494</c:v>
                </c:pt>
                <c:pt idx="1187">
                  <c:v>1.4946716495430481</c:v>
                </c:pt>
                <c:pt idx="1188">
                  <c:v>1.559933852695653</c:v>
                </c:pt>
                <c:pt idx="1189">
                  <c:v>1.5730302892983401</c:v>
                </c:pt>
                <c:pt idx="1190">
                  <c:v>1.5752380723019761</c:v>
                </c:pt>
                <c:pt idx="1191">
                  <c:v>1.683034238164328</c:v>
                </c:pt>
                <c:pt idx="1192">
                  <c:v>1.6665708098093319</c:v>
                </c:pt>
                <c:pt idx="1193">
                  <c:v>1.4763759005634169</c:v>
                </c:pt>
                <c:pt idx="1194">
                  <c:v>1.4940417809721609</c:v>
                </c:pt>
                <c:pt idx="1195">
                  <c:v>1.4169288500009569</c:v>
                </c:pt>
                <c:pt idx="1196">
                  <c:v>1.5012502068996181</c:v>
                </c:pt>
                <c:pt idx="1197">
                  <c:v>1.605560100709837</c:v>
                </c:pt>
                <c:pt idx="1198">
                  <c:v>1.485719294813592</c:v>
                </c:pt>
                <c:pt idx="1199">
                  <c:v>1.6637975098279549</c:v>
                </c:pt>
                <c:pt idx="1200">
                  <c:v>1.7549510627714111</c:v>
                </c:pt>
                <c:pt idx="1201">
                  <c:v>1.636760126674178</c:v>
                </c:pt>
                <c:pt idx="1202">
                  <c:v>1.81916427369274</c:v>
                </c:pt>
                <c:pt idx="1203">
                  <c:v>1.604358809079464</c:v>
                </c:pt>
                <c:pt idx="1204">
                  <c:v>1.5100971168230679</c:v>
                </c:pt>
                <c:pt idx="1205">
                  <c:v>1.582017355391961</c:v>
                </c:pt>
                <c:pt idx="1206">
                  <c:v>1.460621143772272</c:v>
                </c:pt>
                <c:pt idx="1207">
                  <c:v>1.6391659724476091</c:v>
                </c:pt>
                <c:pt idx="1208">
                  <c:v>1.7159448137714219</c:v>
                </c:pt>
                <c:pt idx="1209">
                  <c:v>1.626706633712051</c:v>
                </c:pt>
                <c:pt idx="1210">
                  <c:v>1.683978995072311</c:v>
                </c:pt>
                <c:pt idx="1211">
                  <c:v>1.6264701746371999</c:v>
                </c:pt>
                <c:pt idx="1212">
                  <c:v>1.5688803202423061</c:v>
                </c:pt>
                <c:pt idx="1213">
                  <c:v>1.613302199076464</c:v>
                </c:pt>
                <c:pt idx="1214">
                  <c:v>1.558315228579068</c:v>
                </c:pt>
                <c:pt idx="1215">
                  <c:v>1.817802283810668</c:v>
                </c:pt>
                <c:pt idx="1216">
                  <c:v>1.8581145340927741</c:v>
                </c:pt>
                <c:pt idx="1217">
                  <c:v>1.5468018627325339</c:v>
                </c:pt>
                <c:pt idx="1218">
                  <c:v>1.5558423555790379</c:v>
                </c:pt>
                <c:pt idx="1219">
                  <c:v>1.555525386627798</c:v>
                </c:pt>
                <c:pt idx="1220">
                  <c:v>1.5782272870861671</c:v>
                </c:pt>
                <c:pt idx="1221">
                  <c:v>1.5257096743077021</c:v>
                </c:pt>
                <c:pt idx="1222">
                  <c:v>1.4404902170965559</c:v>
                </c:pt>
                <c:pt idx="1223">
                  <c:v>1.5494716775340069</c:v>
                </c:pt>
                <c:pt idx="1224">
                  <c:v>1.529610155303567</c:v>
                </c:pt>
                <c:pt idx="1225">
                  <c:v>1.532464895362214</c:v>
                </c:pt>
                <c:pt idx="1226">
                  <c:v>1.567685239621893</c:v>
                </c:pt>
                <c:pt idx="1227">
                  <c:v>1.458047362937767</c:v>
                </c:pt>
                <c:pt idx="1228">
                  <c:v>1.5748152887864171</c:v>
                </c:pt>
                <c:pt idx="1229">
                  <c:v>1.551057360383453</c:v>
                </c:pt>
                <c:pt idx="1230">
                  <c:v>1.562049572985813</c:v>
                </c:pt>
                <c:pt idx="1231">
                  <c:v>1.568842267922113</c:v>
                </c:pt>
                <c:pt idx="1232">
                  <c:v>1.564553735194198</c:v>
                </c:pt>
                <c:pt idx="1233">
                  <c:v>1.6022047955977521</c:v>
                </c:pt>
                <c:pt idx="1234">
                  <c:v>1.4907001942054561</c:v>
                </c:pt>
                <c:pt idx="1235">
                  <c:v>1.6090308578682559</c:v>
                </c:pt>
                <c:pt idx="1236">
                  <c:v>1.585306525404254</c:v>
                </c:pt>
                <c:pt idx="1237">
                  <c:v>1.595291384277062</c:v>
                </c:pt>
                <c:pt idx="1238">
                  <c:v>1.6066777512221251</c:v>
                </c:pt>
                <c:pt idx="1239">
                  <c:v>1.5857465508016031</c:v>
                </c:pt>
                <c:pt idx="1240">
                  <c:v>1.6865819065275689</c:v>
                </c:pt>
                <c:pt idx="1241">
                  <c:v>1.6635217219218881</c:v>
                </c:pt>
                <c:pt idx="1242">
                  <c:v>1.697014376758939</c:v>
                </c:pt>
                <c:pt idx="1243">
                  <c:v>1.6292184697366661</c:v>
                </c:pt>
                <c:pt idx="1244">
                  <c:v>1.5831239689889309</c:v>
                </c:pt>
                <c:pt idx="1245">
                  <c:v>1.538771292523347</c:v>
                </c:pt>
                <c:pt idx="1246">
                  <c:v>1.461231126450163</c:v>
                </c:pt>
                <c:pt idx="1247">
                  <c:v>1.5029490619586869</c:v>
                </c:pt>
                <c:pt idx="1248">
                  <c:v>1.4135153166612959</c:v>
                </c:pt>
                <c:pt idx="1249">
                  <c:v>1.423860762765407</c:v>
                </c:pt>
                <c:pt idx="1250">
                  <c:v>1.4914652117009981</c:v>
                </c:pt>
                <c:pt idx="1251">
                  <c:v>1.486819794863369</c:v>
                </c:pt>
                <c:pt idx="1252">
                  <c:v>1.426375273430724</c:v>
                </c:pt>
                <c:pt idx="1253">
                  <c:v>1.367897812760245</c:v>
                </c:pt>
                <c:pt idx="1254">
                  <c:v>1.3682906593108131</c:v>
                </c:pt>
                <c:pt idx="1255">
                  <c:v>1.3724965512380041</c:v>
                </c:pt>
                <c:pt idx="1256">
                  <c:v>1.325035875080637</c:v>
                </c:pt>
                <c:pt idx="1257">
                  <c:v>1.1944641211810361</c:v>
                </c:pt>
                <c:pt idx="1258">
                  <c:v>1.1553221630127211</c:v>
                </c:pt>
                <c:pt idx="1259">
                  <c:v>1.06187532649588</c:v>
                </c:pt>
                <c:pt idx="1260">
                  <c:v>1.11502957752041</c:v>
                </c:pt>
                <c:pt idx="1261">
                  <c:v>1.2395746532694429</c:v>
                </c:pt>
                <c:pt idx="1262">
                  <c:v>1.269821107314187</c:v>
                </c:pt>
                <c:pt idx="1263">
                  <c:v>1.2558582680582131</c:v>
                </c:pt>
                <c:pt idx="1264">
                  <c:v>1.2462764168974829</c:v>
                </c:pt>
                <c:pt idx="1265">
                  <c:v>1.279048327675866</c:v>
                </c:pt>
                <c:pt idx="1266">
                  <c:v>1.166636855274185</c:v>
                </c:pt>
                <c:pt idx="1267">
                  <c:v>1.2225304644857251</c:v>
                </c:pt>
                <c:pt idx="1268">
                  <c:v>1.363478053175144</c:v>
                </c:pt>
                <c:pt idx="1269">
                  <c:v>1.331955698700652</c:v>
                </c:pt>
                <c:pt idx="1270">
                  <c:v>1.342482133923274</c:v>
                </c:pt>
                <c:pt idx="1271">
                  <c:v>1.286480616266412</c:v>
                </c:pt>
                <c:pt idx="1272">
                  <c:v>1.18215101886323</c:v>
                </c:pt>
                <c:pt idx="1273">
                  <c:v>1.0488007688240291</c:v>
                </c:pt>
                <c:pt idx="1274">
                  <c:v>0.81544706315541815</c:v>
                </c:pt>
                <c:pt idx="1275">
                  <c:v>0.66838083325415742</c:v>
                </c:pt>
                <c:pt idx="1276">
                  <c:v>0.60268853036019931</c:v>
                </c:pt>
                <c:pt idx="1277">
                  <c:v>0.65232964159565998</c:v>
                </c:pt>
                <c:pt idx="1278">
                  <c:v>0.68177715937290817</c:v>
                </c:pt>
                <c:pt idx="1279">
                  <c:v>0.6610017700755203</c:v>
                </c:pt>
                <c:pt idx="1280">
                  <c:v>0.62595732536826043</c:v>
                </c:pt>
                <c:pt idx="1281">
                  <c:v>0.70091617778504678</c:v>
                </c:pt>
                <c:pt idx="1282">
                  <c:v>0.61488193249492928</c:v>
                </c:pt>
                <c:pt idx="1283">
                  <c:v>0.55828053221651819</c:v>
                </c:pt>
                <c:pt idx="1284">
                  <c:v>0.56104055441768286</c:v>
                </c:pt>
                <c:pt idx="1285">
                  <c:v>0.53021457005833406</c:v>
                </c:pt>
                <c:pt idx="1286">
                  <c:v>0.56293333945346713</c:v>
                </c:pt>
                <c:pt idx="1287">
                  <c:v>0.60268305245703846</c:v>
                </c:pt>
                <c:pt idx="1288">
                  <c:v>0.57724349863432523</c:v>
                </c:pt>
                <c:pt idx="1289">
                  <c:v>0.56939702648524504</c:v>
                </c:pt>
                <c:pt idx="1290">
                  <c:v>0.55704390836186457</c:v>
                </c:pt>
                <c:pt idx="1291">
                  <c:v>0.54623457779613327</c:v>
                </c:pt>
                <c:pt idx="1292">
                  <c:v>0.53561450203796968</c:v>
                </c:pt>
                <c:pt idx="1293">
                  <c:v>0.53542776863494079</c:v>
                </c:pt>
                <c:pt idx="1294">
                  <c:v>0.50867786973961593</c:v>
                </c:pt>
                <c:pt idx="1295">
                  <c:v>0.52069072917790349</c:v>
                </c:pt>
                <c:pt idx="1296">
                  <c:v>0.65880272975831056</c:v>
                </c:pt>
                <c:pt idx="1297">
                  <c:v>0.74965616909953314</c:v>
                </c:pt>
                <c:pt idx="1298">
                  <c:v>0.70999924159783978</c:v>
                </c:pt>
                <c:pt idx="1299">
                  <c:v>0.71006497635837018</c:v>
                </c:pt>
                <c:pt idx="1300">
                  <c:v>0.70283220344836617</c:v>
                </c:pt>
                <c:pt idx="1301">
                  <c:v>0.7061879765874105</c:v>
                </c:pt>
                <c:pt idx="1302">
                  <c:v>0.69535354018734707</c:v>
                </c:pt>
                <c:pt idx="1303">
                  <c:v>0.66901080804776725</c:v>
                </c:pt>
                <c:pt idx="1304">
                  <c:v>0.73982306597185554</c:v>
                </c:pt>
                <c:pt idx="1305">
                  <c:v>0.46452711372186289</c:v>
                </c:pt>
                <c:pt idx="1306">
                  <c:v>0.57878729691625475</c:v>
                </c:pt>
                <c:pt idx="1307">
                  <c:v>0.99345607951399451</c:v>
                </c:pt>
                <c:pt idx="1308">
                  <c:v>0.81686263095454659</c:v>
                </c:pt>
                <c:pt idx="1309">
                  <c:v>0.86817749951057333</c:v>
                </c:pt>
                <c:pt idx="1310">
                  <c:v>0.86067736920304827</c:v>
                </c:pt>
                <c:pt idx="1311">
                  <c:v>0.80297167766115463</c:v>
                </c:pt>
                <c:pt idx="1312">
                  <c:v>0.78556178665785859</c:v>
                </c:pt>
                <c:pt idx="1313">
                  <c:v>0.67756828553096393</c:v>
                </c:pt>
                <c:pt idx="1314">
                  <c:v>0.67581757825651056</c:v>
                </c:pt>
                <c:pt idx="1315">
                  <c:v>0.72778809615369167</c:v>
                </c:pt>
                <c:pt idx="1316">
                  <c:v>0.48953615681382728</c:v>
                </c:pt>
                <c:pt idx="1317">
                  <c:v>0.47820926472247288</c:v>
                </c:pt>
                <c:pt idx="1318">
                  <c:v>0.51849266362145996</c:v>
                </c:pt>
                <c:pt idx="1319">
                  <c:v>0.73052059651449186</c:v>
                </c:pt>
                <c:pt idx="1320">
                  <c:v>1.143698590693331</c:v>
                </c:pt>
                <c:pt idx="1321">
                  <c:v>1.428090861500094</c:v>
                </c:pt>
                <c:pt idx="1322">
                  <c:v>1.7522559511420051</c:v>
                </c:pt>
                <c:pt idx="1323">
                  <c:v>2.1738369710845871</c:v>
                </c:pt>
                <c:pt idx="1324">
                  <c:v>2.4526038698688719</c:v>
                </c:pt>
                <c:pt idx="1325">
                  <c:v>2.2216760214962061</c:v>
                </c:pt>
                <c:pt idx="1326">
                  <c:v>1.690523665779798</c:v>
                </c:pt>
                <c:pt idx="1327">
                  <c:v>1.271540971290142</c:v>
                </c:pt>
                <c:pt idx="1328">
                  <c:v>1.074747117745704</c:v>
                </c:pt>
                <c:pt idx="1329">
                  <c:v>1.0017891205254561</c:v>
                </c:pt>
                <c:pt idx="1330">
                  <c:v>1.0116399472313971</c:v>
                </c:pt>
                <c:pt idx="1331">
                  <c:v>1.0121359575320761</c:v>
                </c:pt>
                <c:pt idx="1332">
                  <c:v>0.98939866258893272</c:v>
                </c:pt>
                <c:pt idx="1333">
                  <c:v>0.8369037434661547</c:v>
                </c:pt>
                <c:pt idx="1334">
                  <c:v>0.73872979533188377</c:v>
                </c:pt>
                <c:pt idx="1335">
                  <c:v>0.7277948041569835</c:v>
                </c:pt>
                <c:pt idx="1336">
                  <c:v>0.82119044798506313</c:v>
                </c:pt>
                <c:pt idx="1337">
                  <c:v>0.9199164115887204</c:v>
                </c:pt>
                <c:pt idx="1338">
                  <c:v>0.93529304393503765</c:v>
                </c:pt>
                <c:pt idx="1339">
                  <c:v>0.97846783853192132</c:v>
                </c:pt>
                <c:pt idx="1340">
                  <c:v>1.0267476851818129</c:v>
                </c:pt>
                <c:pt idx="1341">
                  <c:v>1.0549193772280629</c:v>
                </c:pt>
                <c:pt idx="1342">
                  <c:v>1.194519739533362</c:v>
                </c:pt>
                <c:pt idx="1343">
                  <c:v>1.3771239855676769</c:v>
                </c:pt>
                <c:pt idx="1344">
                  <c:v>1.349338348254959</c:v>
                </c:pt>
                <c:pt idx="1345">
                  <c:v>1.355360595710954</c:v>
                </c:pt>
                <c:pt idx="1346">
                  <c:v>1.190286378622804</c:v>
                </c:pt>
                <c:pt idx="1347">
                  <c:v>1.0560823138928559</c:v>
                </c:pt>
                <c:pt idx="1348">
                  <c:v>0.97877274980283802</c:v>
                </c:pt>
                <c:pt idx="1349">
                  <c:v>0.67158277211663775</c:v>
                </c:pt>
                <c:pt idx="1350">
                  <c:v>0.2848272287677831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0.1140611406823248</c:v>
                </c:pt>
                <c:pt idx="1363">
                  <c:v>0.64332043815125817</c:v>
                </c:pt>
                <c:pt idx="1364">
                  <c:v>1.3649023168089129</c:v>
                </c:pt>
                <c:pt idx="1365">
                  <c:v>1.46743403116166</c:v>
                </c:pt>
                <c:pt idx="1366">
                  <c:v>0.91488865108018413</c:v>
                </c:pt>
                <c:pt idx="1367">
                  <c:v>0.47792449442231738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0.44829393492789638</c:v>
                </c:pt>
                <c:pt idx="1372">
                  <c:v>0.6197268410348723</c:v>
                </c:pt>
                <c:pt idx="1373">
                  <c:v>0.44713994602367813</c:v>
                </c:pt>
                <c:pt idx="1374">
                  <c:v>0.137838969059766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0.2417432516464553</c:v>
                </c:pt>
                <c:pt idx="1383">
                  <c:v>1.3437521090880491</c:v>
                </c:pt>
                <c:pt idx="1384">
                  <c:v>1.538785924705073</c:v>
                </c:pt>
                <c:pt idx="1385">
                  <c:v>0.97332691955980977</c:v>
                </c:pt>
                <c:pt idx="1386">
                  <c:v>0.60109844340866936</c:v>
                </c:pt>
                <c:pt idx="1387">
                  <c:v>0.80275589525231239</c:v>
                </c:pt>
                <c:pt idx="1388">
                  <c:v>1.358803827219548</c:v>
                </c:pt>
                <c:pt idx="1389">
                  <c:v>2.1053516411858499</c:v>
                </c:pt>
                <c:pt idx="1390">
                  <c:v>2.804188554861438</c:v>
                </c:pt>
                <c:pt idx="1391">
                  <c:v>2.348773707813069</c:v>
                </c:pt>
                <c:pt idx="1392">
                  <c:v>1.64519428536402</c:v>
                </c:pt>
                <c:pt idx="1393">
                  <c:v>1.0886375987509529</c:v>
                </c:pt>
                <c:pt idx="1394">
                  <c:v>0.64495199534572878</c:v>
                </c:pt>
                <c:pt idx="1395">
                  <c:v>0.45663546038545</c:v>
                </c:pt>
                <c:pt idx="1396">
                  <c:v>0.31337317153205962</c:v>
                </c:pt>
                <c:pt idx="1397">
                  <c:v>0.1199362740789833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0.34223884867805521</c:v>
                </c:pt>
                <c:pt idx="1409">
                  <c:v>0.3972606081824569</c:v>
                </c:pt>
                <c:pt idx="1410">
                  <c:v>0.30833993541197968</c:v>
                </c:pt>
                <c:pt idx="1411">
                  <c:v>0.2483697203527134</c:v>
                </c:pt>
                <c:pt idx="1412">
                  <c:v>0.1970691323963556</c:v>
                </c:pt>
                <c:pt idx="1413">
                  <c:v>0.22089037713260309</c:v>
                </c:pt>
                <c:pt idx="1414">
                  <c:v>0.45220299972281802</c:v>
                </c:pt>
                <c:pt idx="1415">
                  <c:v>0.90723460180942683</c:v>
                </c:pt>
                <c:pt idx="1416">
                  <c:v>1.4655974380195269</c:v>
                </c:pt>
                <c:pt idx="1417">
                  <c:v>1.786482099892561</c:v>
                </c:pt>
                <c:pt idx="1418">
                  <c:v>1.670100630370803</c:v>
                </c:pt>
                <c:pt idx="1419">
                  <c:v>1.066434676532918</c:v>
                </c:pt>
                <c:pt idx="1420">
                  <c:v>0.40726161482928108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0.24146368941143731</c:v>
                </c:pt>
                <c:pt idx="1425">
                  <c:v>0.61101077003017801</c:v>
                </c:pt>
                <c:pt idx="1426">
                  <c:v>1.3532043972021921</c:v>
                </c:pt>
                <c:pt idx="1427">
                  <c:v>1.6597770051096981</c:v>
                </c:pt>
                <c:pt idx="1428">
                  <c:v>1.0091234136165379</c:v>
                </c:pt>
                <c:pt idx="1429">
                  <c:v>0.40898865205639451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0.19095887595643099</c:v>
                </c:pt>
                <c:pt idx="1437">
                  <c:v>0.42964279650476311</c:v>
                </c:pt>
                <c:pt idx="1438">
                  <c:v>0.48628595869436347</c:v>
                </c:pt>
                <c:pt idx="1439">
                  <c:v>0.33015524602038637</c:v>
                </c:pt>
                <c:pt idx="1440">
                  <c:v>0.1858389410549926</c:v>
                </c:pt>
                <c:pt idx="1441">
                  <c:v>0</c:v>
                </c:pt>
                <c:pt idx="1442">
                  <c:v>0</c:v>
                </c:pt>
                <c:pt idx="1443">
                  <c:v>5.7041716412454063E-2</c:v>
                </c:pt>
                <c:pt idx="1444">
                  <c:v>0.20913601930724171</c:v>
                </c:pt>
                <c:pt idx="1445">
                  <c:v>0.25431609036343678</c:v>
                </c:pt>
                <c:pt idx="1446">
                  <c:v>0.19724511916800891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7.4031549112734435E-2</c:v>
                </c:pt>
                <c:pt idx="1451">
                  <c:v>7.4028937039874856E-2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8.329394836722441E-2</c:v>
                </c:pt>
                <c:pt idx="1479">
                  <c:v>0.1955022998301669</c:v>
                </c:pt>
                <c:pt idx="1480">
                  <c:v>0.2041393485276195</c:v>
                </c:pt>
                <c:pt idx="1481">
                  <c:v>0.22222456942739491</c:v>
                </c:pt>
                <c:pt idx="1482">
                  <c:v>0.2343963063332799</c:v>
                </c:pt>
                <c:pt idx="1483">
                  <c:v>0.25381504711648889</c:v>
                </c:pt>
                <c:pt idx="1484">
                  <c:v>0.27270282833157278</c:v>
                </c:pt>
                <c:pt idx="1485">
                  <c:v>0.31062343462475528</c:v>
                </c:pt>
                <c:pt idx="1486">
                  <c:v>0.3978606649973786</c:v>
                </c:pt>
                <c:pt idx="1487">
                  <c:v>0.51950607238943491</c:v>
                </c:pt>
                <c:pt idx="1488">
                  <c:v>0.62131027853615228</c:v>
                </c:pt>
                <c:pt idx="1489">
                  <c:v>0.83104290938403824</c:v>
                </c:pt>
                <c:pt idx="1490">
                  <c:v>1.0593364945076471</c:v>
                </c:pt>
                <c:pt idx="1491">
                  <c:v>1.2931818638724759</c:v>
                </c:pt>
                <c:pt idx="1492">
                  <c:v>1.5541396754825969</c:v>
                </c:pt>
                <c:pt idx="1493">
                  <c:v>1.6139027926409559</c:v>
                </c:pt>
                <c:pt idx="1494">
                  <c:v>1.664908615089276</c:v>
                </c:pt>
                <c:pt idx="1495">
                  <c:v>1.64074287815083</c:v>
                </c:pt>
                <c:pt idx="1496">
                  <c:v>1.551037202265289</c:v>
                </c:pt>
                <c:pt idx="1497">
                  <c:v>1.5190252834706479</c:v>
                </c:pt>
                <c:pt idx="1498">
                  <c:v>1.348570947247494</c:v>
                </c:pt>
                <c:pt idx="1499">
                  <c:v>1.183397384104693</c:v>
                </c:pt>
                <c:pt idx="1500">
                  <c:v>0.95910329533845107</c:v>
                </c:pt>
                <c:pt idx="1501">
                  <c:v>0.89090822562446026</c:v>
                </c:pt>
                <c:pt idx="1502">
                  <c:v>0.85761344223278524</c:v>
                </c:pt>
                <c:pt idx="1503">
                  <c:v>0.83498693665504919</c:v>
                </c:pt>
                <c:pt idx="1504">
                  <c:v>0.87891610410109033</c:v>
                </c:pt>
                <c:pt idx="1505">
                  <c:v>0.80891164253722458</c:v>
                </c:pt>
                <c:pt idx="1506">
                  <c:v>0.78979211413028949</c:v>
                </c:pt>
                <c:pt idx="1507">
                  <c:v>0.83418486074811093</c:v>
                </c:pt>
                <c:pt idx="1508">
                  <c:v>0.90560428771639612</c:v>
                </c:pt>
                <c:pt idx="1509">
                  <c:v>0.99237262092998424</c:v>
                </c:pt>
                <c:pt idx="1510">
                  <c:v>1.218914767955118</c:v>
                </c:pt>
                <c:pt idx="1511">
                  <c:v>1.540487921597993</c:v>
                </c:pt>
                <c:pt idx="1512">
                  <c:v>1.896345351852895</c:v>
                </c:pt>
                <c:pt idx="1513">
                  <c:v>2.3003733138308879</c:v>
                </c:pt>
                <c:pt idx="1514">
                  <c:v>2.554561406469666</c:v>
                </c:pt>
                <c:pt idx="1515">
                  <c:v>2.5363091001260392</c:v>
                </c:pt>
                <c:pt idx="1516">
                  <c:v>2.1421922218989899</c:v>
                </c:pt>
                <c:pt idx="1517">
                  <c:v>1.870325232559628</c:v>
                </c:pt>
                <c:pt idx="1518">
                  <c:v>1.592211156164042</c:v>
                </c:pt>
                <c:pt idx="1519">
                  <c:v>1.4156796763049631</c:v>
                </c:pt>
                <c:pt idx="1520">
                  <c:v>1.2716007518676189</c:v>
                </c:pt>
                <c:pt idx="1521">
                  <c:v>1.123590116452907</c:v>
                </c:pt>
                <c:pt idx="1522">
                  <c:v>0.93786036697442776</c:v>
                </c:pt>
                <c:pt idx="1523">
                  <c:v>0.67366893574621312</c:v>
                </c:pt>
                <c:pt idx="1524">
                  <c:v>0.32648774697061222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7.2458866644732181E-2</c:v>
                </c:pt>
                <c:pt idx="1532">
                  <c:v>0.33599038866542202</c:v>
                </c:pt>
                <c:pt idx="1533">
                  <c:v>0.65087957392687701</c:v>
                </c:pt>
                <c:pt idx="1534">
                  <c:v>1.028435175321996</c:v>
                </c:pt>
                <c:pt idx="1535">
                  <c:v>1.5495820586878819</c:v>
                </c:pt>
                <c:pt idx="1536">
                  <c:v>2.2176746926213449</c:v>
                </c:pt>
                <c:pt idx="1537">
                  <c:v>2.7468382492930909</c:v>
                </c:pt>
                <c:pt idx="1538">
                  <c:v>3.4009369894673438</c:v>
                </c:pt>
                <c:pt idx="1539">
                  <c:v>3.8591813750716062</c:v>
                </c:pt>
                <c:pt idx="1540">
                  <c:v>4.2818105024974082</c:v>
                </c:pt>
                <c:pt idx="1541">
                  <c:v>4.4744560532110356</c:v>
                </c:pt>
                <c:pt idx="1542">
                  <c:v>4.5784103413867268</c:v>
                </c:pt>
                <c:pt idx="1543">
                  <c:v>4.151749999385296</c:v>
                </c:pt>
                <c:pt idx="1544">
                  <c:v>3.4488598777209241</c:v>
                </c:pt>
                <c:pt idx="1545">
                  <c:v>2.4994185324426712</c:v>
                </c:pt>
                <c:pt idx="1546">
                  <c:v>2.020750397225977</c:v>
                </c:pt>
                <c:pt idx="1547">
                  <c:v>1.7036402414533629</c:v>
                </c:pt>
                <c:pt idx="1548">
                  <c:v>1.713529171752068</c:v>
                </c:pt>
                <c:pt idx="1549">
                  <c:v>1.7822228659892001</c:v>
                </c:pt>
                <c:pt idx="1550">
                  <c:v>1.906663946837813</c:v>
                </c:pt>
                <c:pt idx="1551">
                  <c:v>2.052249333942656</c:v>
                </c:pt>
                <c:pt idx="1552">
                  <c:v>2.1338545382017542</c:v>
                </c:pt>
                <c:pt idx="1553">
                  <c:v>2.1603496448700268</c:v>
                </c:pt>
                <c:pt idx="1554">
                  <c:v>2.157598268466153</c:v>
                </c:pt>
                <c:pt idx="1555">
                  <c:v>2.3244183276161059</c:v>
                </c:pt>
                <c:pt idx="1556">
                  <c:v>2.5584237510983212</c:v>
                </c:pt>
                <c:pt idx="1557">
                  <c:v>2.776422317015363</c:v>
                </c:pt>
                <c:pt idx="1558">
                  <c:v>3.1081581179172382</c:v>
                </c:pt>
                <c:pt idx="1559">
                  <c:v>3.5409102848745762</c:v>
                </c:pt>
                <c:pt idx="1560">
                  <c:v>3.6583064259500988</c:v>
                </c:pt>
                <c:pt idx="1561">
                  <c:v>3.7589609902361061</c:v>
                </c:pt>
                <c:pt idx="1562">
                  <c:v>3.8370821096916572</c:v>
                </c:pt>
                <c:pt idx="1563">
                  <c:v>4.0423379280711504</c:v>
                </c:pt>
                <c:pt idx="1564">
                  <c:v>4.279822143153944</c:v>
                </c:pt>
                <c:pt idx="1565">
                  <c:v>4.3292386697998264</c:v>
                </c:pt>
                <c:pt idx="1566">
                  <c:v>4.6349459254189309</c:v>
                </c:pt>
                <c:pt idx="1567">
                  <c:v>4.6802855470969984</c:v>
                </c:pt>
                <c:pt idx="1568">
                  <c:v>4.4485517817324887</c:v>
                </c:pt>
                <c:pt idx="1569">
                  <c:v>4.4263876893037688</c:v>
                </c:pt>
                <c:pt idx="1570">
                  <c:v>4.3450266431965234</c:v>
                </c:pt>
                <c:pt idx="1571">
                  <c:v>4.2541862060199884</c:v>
                </c:pt>
                <c:pt idx="1572">
                  <c:v>4.2194162862982854</c:v>
                </c:pt>
                <c:pt idx="1573">
                  <c:v>3.934941249040985</c:v>
                </c:pt>
                <c:pt idx="1574">
                  <c:v>3.5289444232986629</c:v>
                </c:pt>
                <c:pt idx="1575">
                  <c:v>3.3136061510372099</c:v>
                </c:pt>
                <c:pt idx="1576">
                  <c:v>2.9279663433321739</c:v>
                </c:pt>
                <c:pt idx="1577">
                  <c:v>2.5710885129626662</c:v>
                </c:pt>
                <c:pt idx="1578">
                  <c:v>2.260602501449712</c:v>
                </c:pt>
                <c:pt idx="1579">
                  <c:v>2.1600784530881412</c:v>
                </c:pt>
                <c:pt idx="1580">
                  <c:v>1.9821333192612289</c:v>
                </c:pt>
                <c:pt idx="1581">
                  <c:v>1.906722038260324</c:v>
                </c:pt>
                <c:pt idx="1582">
                  <c:v>1.8706576758735161</c:v>
                </c:pt>
                <c:pt idx="1583">
                  <c:v>1.58918613710477</c:v>
                </c:pt>
                <c:pt idx="1584">
                  <c:v>1.48237584873899</c:v>
                </c:pt>
                <c:pt idx="1585">
                  <c:v>1.329794889586406</c:v>
                </c:pt>
                <c:pt idx="1586">
                  <c:v>1.1649337813034479</c:v>
                </c:pt>
                <c:pt idx="1587">
                  <c:v>1.0705061662270541</c:v>
                </c:pt>
                <c:pt idx="1588">
                  <c:v>1.0827049049723001</c:v>
                </c:pt>
                <c:pt idx="1589">
                  <c:v>1.249442779899743</c:v>
                </c:pt>
                <c:pt idx="1590">
                  <c:v>1.376465514669972</c:v>
                </c:pt>
                <c:pt idx="1591">
                  <c:v>1.5511095961403569</c:v>
                </c:pt>
                <c:pt idx="1592">
                  <c:v>1.6377396901445009</c:v>
                </c:pt>
                <c:pt idx="1593">
                  <c:v>1.7232924234216129</c:v>
                </c:pt>
                <c:pt idx="1594">
                  <c:v>1.9237769399138669</c:v>
                </c:pt>
                <c:pt idx="1595">
                  <c:v>1.7035428725610859</c:v>
                </c:pt>
                <c:pt idx="1596">
                  <c:v>1.605511107135039</c:v>
                </c:pt>
                <c:pt idx="1597">
                  <c:v>1.422353093669789</c:v>
                </c:pt>
                <c:pt idx="1598">
                  <c:v>1.1260295476924711</c:v>
                </c:pt>
                <c:pt idx="1599">
                  <c:v>1.044377486856833</c:v>
                </c:pt>
                <c:pt idx="1600">
                  <c:v>0.887843078981706</c:v>
                </c:pt>
                <c:pt idx="1601">
                  <c:v>0.81334248398964903</c:v>
                </c:pt>
                <c:pt idx="1602">
                  <c:v>0.86522411708351665</c:v>
                </c:pt>
                <c:pt idx="1603">
                  <c:v>1.089920095134993</c:v>
                </c:pt>
                <c:pt idx="1604">
                  <c:v>1.1807757285239791</c:v>
                </c:pt>
                <c:pt idx="1605">
                  <c:v>1.42106459138743</c:v>
                </c:pt>
                <c:pt idx="1606">
                  <c:v>1.571665169236818</c:v>
                </c:pt>
                <c:pt idx="1607">
                  <c:v>1.6644502782917561</c:v>
                </c:pt>
                <c:pt idx="1608">
                  <c:v>1.7765102716571539</c:v>
                </c:pt>
                <c:pt idx="1609">
                  <c:v>1.908777925235607</c:v>
                </c:pt>
                <c:pt idx="1610">
                  <c:v>1.965602890620443</c:v>
                </c:pt>
                <c:pt idx="1611">
                  <c:v>1.990966479487374</c:v>
                </c:pt>
                <c:pt idx="1612">
                  <c:v>2.2263714919579769</c:v>
                </c:pt>
                <c:pt idx="1613">
                  <c:v>2.4164422837412971</c:v>
                </c:pt>
                <c:pt idx="1614">
                  <c:v>2.6483605085583402</c:v>
                </c:pt>
                <c:pt idx="1615">
                  <c:v>2.851981412212949</c:v>
                </c:pt>
                <c:pt idx="1616">
                  <c:v>3.228886788855049</c:v>
                </c:pt>
                <c:pt idx="1617">
                  <c:v>3.489811469511289</c:v>
                </c:pt>
                <c:pt idx="1618">
                  <c:v>3.7708804001497098</c:v>
                </c:pt>
                <c:pt idx="1619">
                  <c:v>3.7534762563758268</c:v>
                </c:pt>
                <c:pt idx="1620">
                  <c:v>3.5456425767256921</c:v>
                </c:pt>
                <c:pt idx="1621">
                  <c:v>3.4095867352242042</c:v>
                </c:pt>
                <c:pt idx="1622">
                  <c:v>3.17361115599887</c:v>
                </c:pt>
                <c:pt idx="1623">
                  <c:v>2.7725654051393391</c:v>
                </c:pt>
                <c:pt idx="1624">
                  <c:v>2.2576190093072381</c:v>
                </c:pt>
                <c:pt idx="1625">
                  <c:v>1.9588804172581691</c:v>
                </c:pt>
                <c:pt idx="1626">
                  <c:v>1.365769781531804</c:v>
                </c:pt>
                <c:pt idx="1627">
                  <c:v>0.76063913491579438</c:v>
                </c:pt>
                <c:pt idx="1628">
                  <c:v>0.29354071529032522</c:v>
                </c:pt>
                <c:pt idx="1629">
                  <c:v>0</c:v>
                </c:pt>
                <c:pt idx="1630">
                  <c:v>0</c:v>
                </c:pt>
                <c:pt idx="1631">
                  <c:v>0.2640020765035957</c:v>
                </c:pt>
                <c:pt idx="1632">
                  <c:v>0.68540621729806384</c:v>
                </c:pt>
                <c:pt idx="1633">
                  <c:v>1.1341959266256401</c:v>
                </c:pt>
                <c:pt idx="1634">
                  <c:v>1.6005160579258351</c:v>
                </c:pt>
                <c:pt idx="1635">
                  <c:v>1.7193434082007359</c:v>
                </c:pt>
                <c:pt idx="1636">
                  <c:v>1.742843288788134</c:v>
                </c:pt>
                <c:pt idx="1637">
                  <c:v>1.5240307162778171</c:v>
                </c:pt>
                <c:pt idx="1638">
                  <c:v>1.3512585527520009</c:v>
                </c:pt>
                <c:pt idx="1639">
                  <c:v>1.2227478602963091</c:v>
                </c:pt>
                <c:pt idx="1640">
                  <c:v>1.190826057118038</c:v>
                </c:pt>
                <c:pt idx="1641">
                  <c:v>1.3573183824309469</c:v>
                </c:pt>
                <c:pt idx="1642">
                  <c:v>1.6027619018929611</c:v>
                </c:pt>
                <c:pt idx="1643">
                  <c:v>2.0529980246496309</c:v>
                </c:pt>
                <c:pt idx="1644">
                  <c:v>2.4218225609341522</c:v>
                </c:pt>
                <c:pt idx="1645">
                  <c:v>2.7762074930941001</c:v>
                </c:pt>
                <c:pt idx="1646">
                  <c:v>3.1066208056108411</c:v>
                </c:pt>
                <c:pt idx="1647">
                  <c:v>3.3492778799842018</c:v>
                </c:pt>
                <c:pt idx="1648">
                  <c:v>3.7109154183479029</c:v>
                </c:pt>
                <c:pt idx="1649">
                  <c:v>3.8370134973187922</c:v>
                </c:pt>
                <c:pt idx="1650">
                  <c:v>3.965551796732302</c:v>
                </c:pt>
                <c:pt idx="1651">
                  <c:v>3.8809673660845889</c:v>
                </c:pt>
                <c:pt idx="1652">
                  <c:v>3.6680893296333732</c:v>
                </c:pt>
                <c:pt idx="1653">
                  <c:v>3.6466468837838359</c:v>
                </c:pt>
                <c:pt idx="1654">
                  <c:v>3.427722747988927</c:v>
                </c:pt>
                <c:pt idx="1655">
                  <c:v>3.3072253130575011</c:v>
                </c:pt>
                <c:pt idx="1656">
                  <c:v>3.4014144686373049</c:v>
                </c:pt>
                <c:pt idx="1657">
                  <c:v>3.437971326421486</c:v>
                </c:pt>
                <c:pt idx="1658">
                  <c:v>3.499283928315708</c:v>
                </c:pt>
                <c:pt idx="1659">
                  <c:v>3.53999373043413</c:v>
                </c:pt>
                <c:pt idx="1660">
                  <c:v>3.6276059028998788</c:v>
                </c:pt>
                <c:pt idx="1661">
                  <c:v>3.5467705839153831</c:v>
                </c:pt>
                <c:pt idx="1662">
                  <c:v>3.608248009188026</c:v>
                </c:pt>
                <c:pt idx="1663">
                  <c:v>3.7206056892210331</c:v>
                </c:pt>
                <c:pt idx="1664">
                  <c:v>3.512544748176726</c:v>
                </c:pt>
                <c:pt idx="1665">
                  <c:v>3.5430732305901191</c:v>
                </c:pt>
                <c:pt idx="1666">
                  <c:v>3.3902254105735241</c:v>
                </c:pt>
                <c:pt idx="1667">
                  <c:v>3.241007102273687</c:v>
                </c:pt>
                <c:pt idx="1668">
                  <c:v>3.2162470343857339</c:v>
                </c:pt>
                <c:pt idx="1669">
                  <c:v>3.1420968633090189</c:v>
                </c:pt>
                <c:pt idx="1670">
                  <c:v>3.118556329873055</c:v>
                </c:pt>
                <c:pt idx="1671">
                  <c:v>2.933003655691425</c:v>
                </c:pt>
                <c:pt idx="1672">
                  <c:v>2.8645944060545419</c:v>
                </c:pt>
                <c:pt idx="1673">
                  <c:v>2.9148889076061111</c:v>
                </c:pt>
                <c:pt idx="1674">
                  <c:v>2.816294493391009</c:v>
                </c:pt>
                <c:pt idx="1675">
                  <c:v>2.7444867651696132</c:v>
                </c:pt>
                <c:pt idx="1676">
                  <c:v>2.6942809052874201</c:v>
                </c:pt>
                <c:pt idx="1677">
                  <c:v>2.5253111818170249</c:v>
                </c:pt>
                <c:pt idx="1678">
                  <c:v>2.3586743563566261</c:v>
                </c:pt>
                <c:pt idx="1679">
                  <c:v>2.2837632576028941</c:v>
                </c:pt>
                <c:pt idx="1680">
                  <c:v>2.2445527944882251</c:v>
                </c:pt>
                <c:pt idx="1681">
                  <c:v>2.3847833197288608</c:v>
                </c:pt>
                <c:pt idx="1682">
                  <c:v>2.613465466223599</c:v>
                </c:pt>
                <c:pt idx="1683">
                  <c:v>2.789554688357565</c:v>
                </c:pt>
                <c:pt idx="1684">
                  <c:v>3.167414209555691</c:v>
                </c:pt>
                <c:pt idx="1685">
                  <c:v>3.3433697691693101</c:v>
                </c:pt>
                <c:pt idx="1686">
                  <c:v>3.313992121227523</c:v>
                </c:pt>
                <c:pt idx="1687">
                  <c:v>3.4058539212483572</c:v>
                </c:pt>
                <c:pt idx="1688">
                  <c:v>3.2219205830029272</c:v>
                </c:pt>
                <c:pt idx="1689">
                  <c:v>3.0658069773966261</c:v>
                </c:pt>
                <c:pt idx="1690">
                  <c:v>3.032760992252177</c:v>
                </c:pt>
                <c:pt idx="1691">
                  <c:v>2.929113469808275</c:v>
                </c:pt>
                <c:pt idx="1692">
                  <c:v>2.9763580586472491</c:v>
                </c:pt>
                <c:pt idx="1693">
                  <c:v>2.9621245976443351</c:v>
                </c:pt>
                <c:pt idx="1694">
                  <c:v>2.9695947639423448</c:v>
                </c:pt>
                <c:pt idx="1695">
                  <c:v>2.9762817696538111</c:v>
                </c:pt>
                <c:pt idx="1696">
                  <c:v>2.9889839114985359</c:v>
                </c:pt>
                <c:pt idx="1697">
                  <c:v>3.003166227890854</c:v>
                </c:pt>
                <c:pt idx="1698">
                  <c:v>2.932006625689453</c:v>
                </c:pt>
                <c:pt idx="1699">
                  <c:v>2.7673098655971091</c:v>
                </c:pt>
                <c:pt idx="1700">
                  <c:v>2.6148621871125339</c:v>
                </c:pt>
                <c:pt idx="1701">
                  <c:v>2.5103985799698418</c:v>
                </c:pt>
                <c:pt idx="1702">
                  <c:v>2.5497549562970931</c:v>
                </c:pt>
                <c:pt idx="1703">
                  <c:v>2.419702722724502</c:v>
                </c:pt>
                <c:pt idx="1704">
                  <c:v>2.415069670034645</c:v>
                </c:pt>
                <c:pt idx="1705">
                  <c:v>2.5125152418367258</c:v>
                </c:pt>
                <c:pt idx="1706">
                  <c:v>2.448223543888143</c:v>
                </c:pt>
                <c:pt idx="1707">
                  <c:v>2.53197758757794</c:v>
                </c:pt>
                <c:pt idx="1708">
                  <c:v>2.6402129867772741</c:v>
                </c:pt>
                <c:pt idx="1709">
                  <c:v>2.5492391043324689</c:v>
                </c:pt>
                <c:pt idx="1710">
                  <c:v>2.7374184145711422</c:v>
                </c:pt>
                <c:pt idx="1711">
                  <c:v>2.9102940171748939</c:v>
                </c:pt>
                <c:pt idx="1712">
                  <c:v>2.945411915240161</c:v>
                </c:pt>
                <c:pt idx="1713">
                  <c:v>3.1584523491037331</c:v>
                </c:pt>
                <c:pt idx="1714">
                  <c:v>3.2166840755124251</c:v>
                </c:pt>
                <c:pt idx="1715">
                  <c:v>3.3240590337743381</c:v>
                </c:pt>
                <c:pt idx="1716">
                  <c:v>3.4392123960433469</c:v>
                </c:pt>
                <c:pt idx="1717">
                  <c:v>3.5351674904732961</c:v>
                </c:pt>
                <c:pt idx="1718">
                  <c:v>3.6466600681773338</c:v>
                </c:pt>
                <c:pt idx="1719">
                  <c:v>3.7815235465357668</c:v>
                </c:pt>
                <c:pt idx="1720">
                  <c:v>3.8612926171842372</c:v>
                </c:pt>
                <c:pt idx="1721">
                  <c:v>3.6898958460454621</c:v>
                </c:pt>
                <c:pt idx="1722">
                  <c:v>3.4589203853313069</c:v>
                </c:pt>
                <c:pt idx="1723">
                  <c:v>3.215782141809052</c:v>
                </c:pt>
                <c:pt idx="1724">
                  <c:v>3.07067280020819</c:v>
                </c:pt>
                <c:pt idx="1725">
                  <c:v>2.5674093015799779</c:v>
                </c:pt>
                <c:pt idx="1726">
                  <c:v>1.9727561737225641</c:v>
                </c:pt>
                <c:pt idx="1727">
                  <c:v>1.369658193454905</c:v>
                </c:pt>
                <c:pt idx="1728">
                  <c:v>0.68388399813994383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0.23000114371830579</c:v>
                </c:pt>
                <c:pt idx="1743">
                  <c:v>0.30752548606786129</c:v>
                </c:pt>
                <c:pt idx="1744">
                  <c:v>0.46211141547289708</c:v>
                </c:pt>
                <c:pt idx="1745">
                  <c:v>0.45047101137212198</c:v>
                </c:pt>
                <c:pt idx="1746">
                  <c:v>0.41951071066916618</c:v>
                </c:pt>
                <c:pt idx="1747">
                  <c:v>0.48792076873051299</c:v>
                </c:pt>
                <c:pt idx="1748">
                  <c:v>0.55097414592088856</c:v>
                </c:pt>
                <c:pt idx="1749">
                  <c:v>0.59948242891648928</c:v>
                </c:pt>
                <c:pt idx="1750">
                  <c:v>0.75179857213205414</c:v>
                </c:pt>
                <c:pt idx="1751">
                  <c:v>0.76393335973792653</c:v>
                </c:pt>
                <c:pt idx="1752">
                  <c:v>0.74653359062633118</c:v>
                </c:pt>
                <c:pt idx="1753">
                  <c:v>0.7367208060035999</c:v>
                </c:pt>
                <c:pt idx="1754">
                  <c:v>0.72668625944860965</c:v>
                </c:pt>
                <c:pt idx="1755">
                  <c:v>0.71077754192720788</c:v>
                </c:pt>
                <c:pt idx="1756">
                  <c:v>0.7191825267028874</c:v>
                </c:pt>
                <c:pt idx="1757">
                  <c:v>0.63776125335943556</c:v>
                </c:pt>
                <c:pt idx="1758">
                  <c:v>0.63955606542565879</c:v>
                </c:pt>
                <c:pt idx="1759">
                  <c:v>0.64342350580321128</c:v>
                </c:pt>
                <c:pt idx="1760">
                  <c:v>0.56246459502485235</c:v>
                </c:pt>
                <c:pt idx="1761">
                  <c:v>0.56997014010403069</c:v>
                </c:pt>
                <c:pt idx="1762">
                  <c:v>0.55124586366592665</c:v>
                </c:pt>
                <c:pt idx="1763">
                  <c:v>0.55076514423373812</c:v>
                </c:pt>
                <c:pt idx="1764">
                  <c:v>0.50474966702094459</c:v>
                </c:pt>
                <c:pt idx="1765">
                  <c:v>0.39615109539732801</c:v>
                </c:pt>
                <c:pt idx="1766">
                  <c:v>0.19759128719720659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7.4130468024619964E-2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F-425A-912D-3FBB4377AE24}"/>
            </c:ext>
          </c:extLst>
        </c:ser>
        <c:ser>
          <c:idx val="2"/>
          <c:order val="2"/>
          <c:tx>
            <c:v>output.prediction.wltp_h.ts/target.fuel_consumptions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output.prediction.wltp_h.ts!$AX$3:$AX$1803</c:f>
              <c:numCache>
                <c:formatCode>General</c:formatCode>
                <c:ptCount val="1801"/>
                <c:pt idx="0">
                  <c:v>0.10959529349796859</c:v>
                </c:pt>
                <c:pt idx="1">
                  <c:v>0.10959529349796859</c:v>
                </c:pt>
                <c:pt idx="2">
                  <c:v>0.10959134147002569</c:v>
                </c:pt>
                <c:pt idx="3">
                  <c:v>0.1095873896934942</c:v>
                </c:pt>
                <c:pt idx="4">
                  <c:v>0.1095834381683512</c:v>
                </c:pt>
                <c:pt idx="5">
                  <c:v>0.1095794868945737</c:v>
                </c:pt>
                <c:pt idx="6">
                  <c:v>0.1095755358721389</c:v>
                </c:pt>
                <c:pt idx="7">
                  <c:v>0.1095715851010239</c:v>
                </c:pt>
                <c:pt idx="8">
                  <c:v>0.10956763458120571</c:v>
                </c:pt>
                <c:pt idx="9">
                  <c:v>0.1095184806449848</c:v>
                </c:pt>
                <c:pt idx="10">
                  <c:v>0.1095145335023115</c:v>
                </c:pt>
                <c:pt idx="11">
                  <c:v>0.10950944444173411</c:v>
                </c:pt>
                <c:pt idx="12">
                  <c:v>0.1094944136013267</c:v>
                </c:pt>
                <c:pt idx="13">
                  <c:v>0.1094855213051574</c:v>
                </c:pt>
                <c:pt idx="14">
                  <c:v>0.1094879573286001</c:v>
                </c:pt>
                <c:pt idx="15">
                  <c:v>0.79525403517848614</c:v>
                </c:pt>
                <c:pt idx="16">
                  <c:v>0.75780867262922191</c:v>
                </c:pt>
                <c:pt idx="17">
                  <c:v>0.59218987604194828</c:v>
                </c:pt>
                <c:pt idx="18">
                  <c:v>1.1914369745523341</c:v>
                </c:pt>
                <c:pt idx="19">
                  <c:v>1.2275067986397259</c:v>
                </c:pt>
                <c:pt idx="20">
                  <c:v>0.95264781692802636</c:v>
                </c:pt>
                <c:pt idx="21">
                  <c:v>0.63911567851988793</c:v>
                </c:pt>
                <c:pt idx="22">
                  <c:v>0.46929759725674158</c:v>
                </c:pt>
                <c:pt idx="23">
                  <c:v>0.45528191727247402</c:v>
                </c:pt>
                <c:pt idx="24">
                  <c:v>0.65490321509223148</c:v>
                </c:pt>
                <c:pt idx="25">
                  <c:v>0.82250786057519087</c:v>
                </c:pt>
                <c:pt idx="26">
                  <c:v>0.79958986151858258</c:v>
                </c:pt>
                <c:pt idx="27">
                  <c:v>1.1998363095638369</c:v>
                </c:pt>
                <c:pt idx="28">
                  <c:v>1.4392820713171139</c:v>
                </c:pt>
                <c:pt idx="29">
                  <c:v>1.2777504879966779</c:v>
                </c:pt>
                <c:pt idx="30">
                  <c:v>1.184769500263454</c:v>
                </c:pt>
                <c:pt idx="31">
                  <c:v>0.78146414624776539</c:v>
                </c:pt>
                <c:pt idx="32">
                  <c:v>0.85760754836702935</c:v>
                </c:pt>
                <c:pt idx="33">
                  <c:v>0.91059444989307081</c:v>
                </c:pt>
                <c:pt idx="34">
                  <c:v>0.5231049081262783</c:v>
                </c:pt>
                <c:pt idx="35">
                  <c:v>0.45831217068190361</c:v>
                </c:pt>
                <c:pt idx="36">
                  <c:v>0.1585616039615266</c:v>
                </c:pt>
                <c:pt idx="37">
                  <c:v>9.6246285662013056E-2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0.1132688340913299</c:v>
                </c:pt>
                <c:pt idx="47">
                  <c:v>0.18719994017501579</c:v>
                </c:pt>
                <c:pt idx="48">
                  <c:v>0</c:v>
                </c:pt>
                <c:pt idx="49">
                  <c:v>0.1134104034794904</c:v>
                </c:pt>
                <c:pt idx="50">
                  <c:v>0.32216467226381401</c:v>
                </c:pt>
                <c:pt idx="51">
                  <c:v>0.1010239217800273</c:v>
                </c:pt>
                <c:pt idx="52">
                  <c:v>0</c:v>
                </c:pt>
                <c:pt idx="53">
                  <c:v>0</c:v>
                </c:pt>
                <c:pt idx="54">
                  <c:v>0.124439382210868</c:v>
                </c:pt>
                <c:pt idx="55">
                  <c:v>0.26797604266095848</c:v>
                </c:pt>
                <c:pt idx="56">
                  <c:v>0.29277853847904528</c:v>
                </c:pt>
                <c:pt idx="57">
                  <c:v>0.30053943254853782</c:v>
                </c:pt>
                <c:pt idx="58">
                  <c:v>0.31551493557749422</c:v>
                </c:pt>
                <c:pt idx="59">
                  <c:v>0.29670379266031072</c:v>
                </c:pt>
                <c:pt idx="60">
                  <c:v>0.3691974338322021</c:v>
                </c:pt>
                <c:pt idx="61">
                  <c:v>0.43902159937698998</c:v>
                </c:pt>
                <c:pt idx="62">
                  <c:v>0.43253047426048918</c:v>
                </c:pt>
                <c:pt idx="63">
                  <c:v>0.42866260243638837</c:v>
                </c:pt>
                <c:pt idx="64">
                  <c:v>0.49829264111650801</c:v>
                </c:pt>
                <c:pt idx="65">
                  <c:v>0.57661691887940547</c:v>
                </c:pt>
                <c:pt idx="66">
                  <c:v>0.24581145262444151</c:v>
                </c:pt>
                <c:pt idx="67">
                  <c:v>0.35899366703617369</c:v>
                </c:pt>
                <c:pt idx="68">
                  <c:v>0.7795061736413198</c:v>
                </c:pt>
                <c:pt idx="69">
                  <c:v>1.059633547021902</c:v>
                </c:pt>
                <c:pt idx="70">
                  <c:v>1.213121173333229</c:v>
                </c:pt>
                <c:pt idx="71">
                  <c:v>0.91995001910920093</c:v>
                </c:pt>
                <c:pt idx="72">
                  <c:v>1.0449523891314221</c:v>
                </c:pt>
                <c:pt idx="73">
                  <c:v>1.1660753481303949</c:v>
                </c:pt>
                <c:pt idx="74">
                  <c:v>0.67220668664704031</c:v>
                </c:pt>
                <c:pt idx="75">
                  <c:v>0.69472339636930591</c:v>
                </c:pt>
                <c:pt idx="76">
                  <c:v>0.80295616285490057</c:v>
                </c:pt>
                <c:pt idx="77">
                  <c:v>0.81948867629158939</c:v>
                </c:pt>
                <c:pt idx="78">
                  <c:v>0.6015505186228215</c:v>
                </c:pt>
                <c:pt idx="79">
                  <c:v>0.44503794274458142</c:v>
                </c:pt>
                <c:pt idx="80">
                  <c:v>0.38376925375376081</c:v>
                </c:pt>
                <c:pt idx="81">
                  <c:v>0.26877039199003527</c:v>
                </c:pt>
                <c:pt idx="82">
                  <c:v>0.2293385121554013</c:v>
                </c:pt>
                <c:pt idx="83">
                  <c:v>0.23067113924215091</c:v>
                </c:pt>
                <c:pt idx="84">
                  <c:v>0.17031576040693391</c:v>
                </c:pt>
                <c:pt idx="85">
                  <c:v>0.20588764971724041</c:v>
                </c:pt>
                <c:pt idx="86">
                  <c:v>0.25861847828068812</c:v>
                </c:pt>
                <c:pt idx="87">
                  <c:v>0.2410477952861112</c:v>
                </c:pt>
                <c:pt idx="88">
                  <c:v>0.14755939425091011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5.4395191753636024E-3</c:v>
                </c:pt>
                <c:pt idx="97">
                  <c:v>9.1371988990425757E-2</c:v>
                </c:pt>
                <c:pt idx="98">
                  <c:v>9.1362660767408857E-2</c:v>
                </c:pt>
                <c:pt idx="99">
                  <c:v>9.1353649968525283E-2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9.1173820365354055E-2</c:v>
                </c:pt>
                <c:pt idx="138">
                  <c:v>9.116976643031148E-2</c:v>
                </c:pt>
                <c:pt idx="139">
                  <c:v>9.1164660474240572E-2</c:v>
                </c:pt>
                <c:pt idx="140">
                  <c:v>9.1164309647902869E-2</c:v>
                </c:pt>
                <c:pt idx="141">
                  <c:v>0.71653361695372253</c:v>
                </c:pt>
                <c:pt idx="142">
                  <c:v>0.87589175396145591</c:v>
                </c:pt>
                <c:pt idx="143">
                  <c:v>0.58859396568942912</c:v>
                </c:pt>
                <c:pt idx="144">
                  <c:v>0.85872018908882541</c:v>
                </c:pt>
                <c:pt idx="145">
                  <c:v>0.66804527156908133</c:v>
                </c:pt>
                <c:pt idx="146">
                  <c:v>0.50826687254236025</c:v>
                </c:pt>
                <c:pt idx="147">
                  <c:v>0.92310824508288836</c:v>
                </c:pt>
                <c:pt idx="148">
                  <c:v>0.86173390434096275</c:v>
                </c:pt>
                <c:pt idx="149">
                  <c:v>0.78449681945077643</c:v>
                </c:pt>
                <c:pt idx="150">
                  <c:v>0.58702250633747333</c:v>
                </c:pt>
                <c:pt idx="151">
                  <c:v>6.8864034160128665E-2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0.24949963237384881</c:v>
                </c:pt>
                <c:pt idx="158">
                  <c:v>0.41868580968123909</c:v>
                </c:pt>
                <c:pt idx="159">
                  <c:v>0.78930770555786511</c:v>
                </c:pt>
                <c:pt idx="160">
                  <c:v>1.0602644109096391</c:v>
                </c:pt>
                <c:pt idx="161">
                  <c:v>0.89549759391367545</c:v>
                </c:pt>
                <c:pt idx="162">
                  <c:v>0.63611243926604921</c:v>
                </c:pt>
                <c:pt idx="163">
                  <c:v>0.80041821592958839</c:v>
                </c:pt>
                <c:pt idx="164">
                  <c:v>1.0956527921102079</c:v>
                </c:pt>
                <c:pt idx="165">
                  <c:v>0.73552916964960791</c:v>
                </c:pt>
                <c:pt idx="166">
                  <c:v>0.3233082040555415</c:v>
                </c:pt>
                <c:pt idx="167">
                  <c:v>0.63552150363770643</c:v>
                </c:pt>
                <c:pt idx="168">
                  <c:v>1.1073196394978171</c:v>
                </c:pt>
                <c:pt idx="169">
                  <c:v>1.123914087797838</c:v>
                </c:pt>
                <c:pt idx="170">
                  <c:v>0.83834147339068399</c:v>
                </c:pt>
                <c:pt idx="171">
                  <c:v>0.31648844911922591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0.15217258988533269</c:v>
                </c:pt>
                <c:pt idx="177">
                  <c:v>0.63805770180590327</c:v>
                </c:pt>
                <c:pt idx="178">
                  <c:v>0.79687314241880181</c:v>
                </c:pt>
                <c:pt idx="179">
                  <c:v>0.70651499556229169</c:v>
                </c:pt>
                <c:pt idx="180">
                  <c:v>0.49286904401415971</c:v>
                </c:pt>
                <c:pt idx="181">
                  <c:v>0.20361049354620689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4.8782091339298533E-2</c:v>
                </c:pt>
                <c:pt idx="191">
                  <c:v>0.15370782417361609</c:v>
                </c:pt>
                <c:pt idx="192">
                  <c:v>0.26158986593758687</c:v>
                </c:pt>
                <c:pt idx="193">
                  <c:v>0.125206652776403</c:v>
                </c:pt>
                <c:pt idx="194">
                  <c:v>0.23095255892216049</c:v>
                </c:pt>
                <c:pt idx="195">
                  <c:v>0.28804250508822882</c:v>
                </c:pt>
                <c:pt idx="196">
                  <c:v>0.26497353218599018</c:v>
                </c:pt>
                <c:pt idx="197">
                  <c:v>0.29147857770080338</c:v>
                </c:pt>
                <c:pt idx="198">
                  <c:v>0.28009376231850069</c:v>
                </c:pt>
                <c:pt idx="199">
                  <c:v>0.2722620148106259</c:v>
                </c:pt>
                <c:pt idx="200">
                  <c:v>0.26088466510563929</c:v>
                </c:pt>
                <c:pt idx="201">
                  <c:v>0.28933892301405262</c:v>
                </c:pt>
                <c:pt idx="202">
                  <c:v>0.42687661775181179</c:v>
                </c:pt>
                <c:pt idx="203">
                  <c:v>0.67165726851718566</c:v>
                </c:pt>
                <c:pt idx="204">
                  <c:v>0.75908225123398843</c:v>
                </c:pt>
                <c:pt idx="205">
                  <c:v>0.68072112895981163</c:v>
                </c:pt>
                <c:pt idx="206">
                  <c:v>0.9728642154567364</c:v>
                </c:pt>
                <c:pt idx="207">
                  <c:v>0.99628925092050269</c:v>
                </c:pt>
                <c:pt idx="208">
                  <c:v>1.2795130790412861</c:v>
                </c:pt>
                <c:pt idx="209">
                  <c:v>1.241035179791915</c:v>
                </c:pt>
                <c:pt idx="210">
                  <c:v>1.068824187906606</c:v>
                </c:pt>
                <c:pt idx="211">
                  <c:v>1.1683876262376971</c:v>
                </c:pt>
                <c:pt idx="212">
                  <c:v>0.90705882105923519</c:v>
                </c:pt>
                <c:pt idx="213">
                  <c:v>1.1292533391104911</c:v>
                </c:pt>
                <c:pt idx="214">
                  <c:v>1.2180664652024971</c:v>
                </c:pt>
                <c:pt idx="215">
                  <c:v>0.94379193968386088</c:v>
                </c:pt>
                <c:pt idx="216">
                  <c:v>1.2778785088672711</c:v>
                </c:pt>
                <c:pt idx="217">
                  <c:v>1.6462182124262359</c:v>
                </c:pt>
                <c:pt idx="218">
                  <c:v>1.3722022271060981</c:v>
                </c:pt>
                <c:pt idx="219">
                  <c:v>1.3356571723692969</c:v>
                </c:pt>
                <c:pt idx="220">
                  <c:v>1.2873302738857151</c:v>
                </c:pt>
                <c:pt idx="221">
                  <c:v>0.79396561117127618</c:v>
                </c:pt>
                <c:pt idx="222">
                  <c:v>0.71012612845714329</c:v>
                </c:pt>
                <c:pt idx="223">
                  <c:v>0.84510773454857568</c:v>
                </c:pt>
                <c:pt idx="224">
                  <c:v>0.65444217152598561</c:v>
                </c:pt>
                <c:pt idx="225">
                  <c:v>0.78919764726935848</c:v>
                </c:pt>
                <c:pt idx="226">
                  <c:v>0.8819414595441929</c:v>
                </c:pt>
                <c:pt idx="227">
                  <c:v>0.91315441369553185</c:v>
                </c:pt>
                <c:pt idx="228">
                  <c:v>0.88419758649311353</c:v>
                </c:pt>
                <c:pt idx="229">
                  <c:v>0.85945379073568873</c:v>
                </c:pt>
                <c:pt idx="230">
                  <c:v>0.83748309567481072</c:v>
                </c:pt>
                <c:pt idx="231">
                  <c:v>0.66297226960013855</c:v>
                </c:pt>
                <c:pt idx="232">
                  <c:v>0.2383180799735439</c:v>
                </c:pt>
                <c:pt idx="233">
                  <c:v>0.13482607147241221</c:v>
                </c:pt>
                <c:pt idx="234">
                  <c:v>0</c:v>
                </c:pt>
                <c:pt idx="235">
                  <c:v>0</c:v>
                </c:pt>
                <c:pt idx="236">
                  <c:v>0.19788847228684661</c:v>
                </c:pt>
                <c:pt idx="237">
                  <c:v>0.32003299409340957</c:v>
                </c:pt>
                <c:pt idx="238">
                  <c:v>0.15967074025589731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5.3433486110270559E-2</c:v>
                </c:pt>
                <c:pt idx="250">
                  <c:v>0.1017408894492494</c:v>
                </c:pt>
                <c:pt idx="251">
                  <c:v>0.13028970654784769</c:v>
                </c:pt>
                <c:pt idx="252">
                  <c:v>7.2449983754049485E-2</c:v>
                </c:pt>
                <c:pt idx="253">
                  <c:v>0.1005392354245125</c:v>
                </c:pt>
                <c:pt idx="254">
                  <c:v>0.22085234706511281</c:v>
                </c:pt>
                <c:pt idx="255">
                  <c:v>0.1864264507330185</c:v>
                </c:pt>
                <c:pt idx="256">
                  <c:v>3.8933110494063963E-2</c:v>
                </c:pt>
                <c:pt idx="257">
                  <c:v>7.0485183046687674E-2</c:v>
                </c:pt>
                <c:pt idx="258">
                  <c:v>0.25197083835854861</c:v>
                </c:pt>
                <c:pt idx="259">
                  <c:v>0.55915318953227211</c:v>
                </c:pt>
                <c:pt idx="260">
                  <c:v>0.6437981011104692</c:v>
                </c:pt>
                <c:pt idx="261">
                  <c:v>0.81094441217515756</c:v>
                </c:pt>
                <c:pt idx="262">
                  <c:v>1.063837153247968</c:v>
                </c:pt>
                <c:pt idx="263">
                  <c:v>1.4331124853863619</c:v>
                </c:pt>
                <c:pt idx="264">
                  <c:v>1.303870049764152</c:v>
                </c:pt>
                <c:pt idx="265">
                  <c:v>1.2080579720344391</c:v>
                </c:pt>
                <c:pt idx="266">
                  <c:v>1.535539137320145</c:v>
                </c:pt>
                <c:pt idx="267">
                  <c:v>1.4783284139732999</c:v>
                </c:pt>
                <c:pt idx="268">
                  <c:v>1.1316541365055131</c:v>
                </c:pt>
                <c:pt idx="269">
                  <c:v>0.96410198476427111</c:v>
                </c:pt>
                <c:pt idx="270">
                  <c:v>1.302113513523284</c:v>
                </c:pt>
                <c:pt idx="271">
                  <c:v>0.7375582769965966</c:v>
                </c:pt>
                <c:pt idx="272">
                  <c:v>0.32808445570462702</c:v>
                </c:pt>
                <c:pt idx="273">
                  <c:v>0.13733310607601379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7.2470597615728452E-2</c:v>
                </c:pt>
                <c:pt idx="282">
                  <c:v>0.76819997041884935</c:v>
                </c:pt>
                <c:pt idx="283">
                  <c:v>1.389237583144183</c:v>
                </c:pt>
                <c:pt idx="284">
                  <c:v>1.659226779525897</c:v>
                </c:pt>
                <c:pt idx="285">
                  <c:v>1.315430506739161</c:v>
                </c:pt>
                <c:pt idx="286">
                  <c:v>1.3045200190824291</c:v>
                </c:pt>
                <c:pt idx="287">
                  <c:v>2.5081815385045561</c:v>
                </c:pt>
                <c:pt idx="288">
                  <c:v>2.038720724133277</c:v>
                </c:pt>
                <c:pt idx="289">
                  <c:v>1.257218877213482</c:v>
                </c:pt>
                <c:pt idx="290">
                  <c:v>1.64964667478447</c:v>
                </c:pt>
                <c:pt idx="291">
                  <c:v>0.83153134641387361</c:v>
                </c:pt>
                <c:pt idx="292">
                  <c:v>0.28107420365978081</c:v>
                </c:pt>
                <c:pt idx="293">
                  <c:v>0.1915857012689984</c:v>
                </c:pt>
                <c:pt idx="294">
                  <c:v>0.14027298475653741</c:v>
                </c:pt>
                <c:pt idx="295">
                  <c:v>0.2667533660969944</c:v>
                </c:pt>
                <c:pt idx="296">
                  <c:v>0.29015021804135782</c:v>
                </c:pt>
                <c:pt idx="297">
                  <c:v>0.34854785039165992</c:v>
                </c:pt>
                <c:pt idx="298">
                  <c:v>0.46157276885681248</c:v>
                </c:pt>
                <c:pt idx="299">
                  <c:v>0.50788267088241412</c:v>
                </c:pt>
                <c:pt idx="300">
                  <c:v>0.50833195843147039</c:v>
                </c:pt>
                <c:pt idx="301">
                  <c:v>0.5409195163363234</c:v>
                </c:pt>
                <c:pt idx="302">
                  <c:v>0.28562961634530121</c:v>
                </c:pt>
                <c:pt idx="303">
                  <c:v>5.2638176799733892E-2</c:v>
                </c:pt>
                <c:pt idx="304">
                  <c:v>9.7268508194419984E-2</c:v>
                </c:pt>
                <c:pt idx="305">
                  <c:v>0.1563725831082714</c:v>
                </c:pt>
                <c:pt idx="306">
                  <c:v>5.4077067337943853E-2</c:v>
                </c:pt>
                <c:pt idx="307">
                  <c:v>0</c:v>
                </c:pt>
                <c:pt idx="308">
                  <c:v>6.5515459923382965E-2</c:v>
                </c:pt>
                <c:pt idx="309">
                  <c:v>0.13489605467148061</c:v>
                </c:pt>
                <c:pt idx="310">
                  <c:v>0.3293578654931808</c:v>
                </c:pt>
                <c:pt idx="311">
                  <c:v>0.33979066636895172</c:v>
                </c:pt>
                <c:pt idx="312">
                  <c:v>0.1094514422933057</c:v>
                </c:pt>
                <c:pt idx="313">
                  <c:v>0</c:v>
                </c:pt>
                <c:pt idx="314">
                  <c:v>6.6752318759430482E-2</c:v>
                </c:pt>
                <c:pt idx="315">
                  <c:v>6.2633967344142491E-2</c:v>
                </c:pt>
                <c:pt idx="316">
                  <c:v>0</c:v>
                </c:pt>
                <c:pt idx="317">
                  <c:v>6.0430987853738842E-2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0.3302962089470593</c:v>
                </c:pt>
                <c:pt idx="323">
                  <c:v>0.28595468041909239</c:v>
                </c:pt>
                <c:pt idx="324">
                  <c:v>0.1360458408411159</c:v>
                </c:pt>
                <c:pt idx="325">
                  <c:v>0.15124590220440809</c:v>
                </c:pt>
                <c:pt idx="326">
                  <c:v>0.24872027462622201</c:v>
                </c:pt>
                <c:pt idx="327">
                  <c:v>0.28309118966911578</c:v>
                </c:pt>
                <c:pt idx="328">
                  <c:v>8.5361997367308831E-2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7.1962574541150182E-2</c:v>
                </c:pt>
                <c:pt idx="333">
                  <c:v>8.8329707565254795E-2</c:v>
                </c:pt>
                <c:pt idx="334">
                  <c:v>0.1577975611624525</c:v>
                </c:pt>
                <c:pt idx="335">
                  <c:v>7.3806930041021124E-2</c:v>
                </c:pt>
                <c:pt idx="336">
                  <c:v>7.1418335907116576E-2</c:v>
                </c:pt>
                <c:pt idx="337">
                  <c:v>0.12979480831582521</c:v>
                </c:pt>
                <c:pt idx="338">
                  <c:v>0.19113061015256491</c:v>
                </c:pt>
                <c:pt idx="339">
                  <c:v>0.42319278211700317</c:v>
                </c:pt>
                <c:pt idx="340">
                  <c:v>0.57673312893206363</c:v>
                </c:pt>
                <c:pt idx="341">
                  <c:v>0.91851210232456248</c:v>
                </c:pt>
                <c:pt idx="342">
                  <c:v>1.0841057447555491</c:v>
                </c:pt>
                <c:pt idx="343">
                  <c:v>0.44560101448866501</c:v>
                </c:pt>
                <c:pt idx="344">
                  <c:v>0.29983794607363468</c:v>
                </c:pt>
                <c:pt idx="345">
                  <c:v>0.48072216782934302</c:v>
                </c:pt>
                <c:pt idx="346">
                  <c:v>0.43999989351807539</c:v>
                </c:pt>
                <c:pt idx="347">
                  <c:v>0.4245287602305155</c:v>
                </c:pt>
                <c:pt idx="348">
                  <c:v>0.42565439745496642</c:v>
                </c:pt>
                <c:pt idx="349">
                  <c:v>0.49997668244403021</c:v>
                </c:pt>
                <c:pt idx="350">
                  <c:v>0.52153066319438912</c:v>
                </c:pt>
                <c:pt idx="351">
                  <c:v>0.33936343494655108</c:v>
                </c:pt>
                <c:pt idx="352">
                  <c:v>0.25380702091659407</c:v>
                </c:pt>
                <c:pt idx="353">
                  <c:v>0.40427893833293349</c:v>
                </c:pt>
                <c:pt idx="354">
                  <c:v>0.39178398351173932</c:v>
                </c:pt>
                <c:pt idx="355">
                  <c:v>0.33056312723500769</c:v>
                </c:pt>
                <c:pt idx="356">
                  <c:v>0.38367395574940383</c:v>
                </c:pt>
                <c:pt idx="357">
                  <c:v>0.42273155690682329</c:v>
                </c:pt>
                <c:pt idx="358">
                  <c:v>0.28489610213646621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0.12583026677554929</c:v>
                </c:pt>
                <c:pt idx="365">
                  <c:v>0.30377022719057389</c:v>
                </c:pt>
                <c:pt idx="366">
                  <c:v>0.2922630386188928</c:v>
                </c:pt>
                <c:pt idx="367">
                  <c:v>0.36172162859052248</c:v>
                </c:pt>
                <c:pt idx="368">
                  <c:v>0.45169634309343237</c:v>
                </c:pt>
                <c:pt idx="369">
                  <c:v>0.51310720471495141</c:v>
                </c:pt>
                <c:pt idx="370">
                  <c:v>0.55843688582497775</c:v>
                </c:pt>
                <c:pt idx="371">
                  <c:v>0.36302802510966781</c:v>
                </c:pt>
                <c:pt idx="372">
                  <c:v>7.9497340200908442E-2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3.8377595679058997E-2</c:v>
                </c:pt>
                <c:pt idx="379">
                  <c:v>8.550944580406046E-2</c:v>
                </c:pt>
                <c:pt idx="380">
                  <c:v>6.6116610039329587E-2</c:v>
                </c:pt>
                <c:pt idx="381">
                  <c:v>7.607256987857712E-2</c:v>
                </c:pt>
                <c:pt idx="382">
                  <c:v>8.8338172235152501E-2</c:v>
                </c:pt>
                <c:pt idx="383">
                  <c:v>8.8333890807662033E-2</c:v>
                </c:pt>
                <c:pt idx="384">
                  <c:v>8.8330905337175039E-2</c:v>
                </c:pt>
                <c:pt idx="385">
                  <c:v>8.8328260060250768E-2</c:v>
                </c:pt>
                <c:pt idx="386">
                  <c:v>8.8324399002450996E-2</c:v>
                </c:pt>
                <c:pt idx="387">
                  <c:v>8.8321414522252908E-2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8.8308586666120473E-2</c:v>
                </c:pt>
                <c:pt idx="394">
                  <c:v>8.831000781347674E-2</c:v>
                </c:pt>
                <c:pt idx="395">
                  <c:v>8.8313620574407531E-2</c:v>
                </c:pt>
                <c:pt idx="396">
                  <c:v>0.73707976778808282</c:v>
                </c:pt>
                <c:pt idx="397">
                  <c:v>0.75374626328784178</c:v>
                </c:pt>
                <c:pt idx="398">
                  <c:v>0.87443574575942062</c:v>
                </c:pt>
                <c:pt idx="399">
                  <c:v>1.3225871862610381</c:v>
                </c:pt>
                <c:pt idx="400">
                  <c:v>0.66843417742661737</c:v>
                </c:pt>
                <c:pt idx="401">
                  <c:v>8.3413060098431122E-2</c:v>
                </c:pt>
                <c:pt idx="402">
                  <c:v>0.26216744611614351</c:v>
                </c:pt>
                <c:pt idx="403">
                  <c:v>0.25527296918619152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0.10341838118442891</c:v>
                </c:pt>
                <c:pt idx="411">
                  <c:v>0.27188347357750098</c:v>
                </c:pt>
                <c:pt idx="412">
                  <c:v>0.38508697763307809</c:v>
                </c:pt>
                <c:pt idx="413">
                  <c:v>0.33648440092480753</c:v>
                </c:pt>
                <c:pt idx="414">
                  <c:v>0.28097604439942048</c:v>
                </c:pt>
                <c:pt idx="415">
                  <c:v>0.34126684946608449</c:v>
                </c:pt>
                <c:pt idx="416">
                  <c:v>0.38198523283754382</c:v>
                </c:pt>
                <c:pt idx="417">
                  <c:v>0.38774383202667312</c:v>
                </c:pt>
                <c:pt idx="418">
                  <c:v>0.4053349533476307</c:v>
                </c:pt>
                <c:pt idx="419">
                  <c:v>0.29291865251438087</c:v>
                </c:pt>
                <c:pt idx="420">
                  <c:v>9.3271449084230157E-2</c:v>
                </c:pt>
                <c:pt idx="421">
                  <c:v>0</c:v>
                </c:pt>
                <c:pt idx="422">
                  <c:v>0.10361554316157751</c:v>
                </c:pt>
                <c:pt idx="423">
                  <c:v>0.19386919050119661</c:v>
                </c:pt>
                <c:pt idx="424">
                  <c:v>0.32087964246311662</c:v>
                </c:pt>
                <c:pt idx="425">
                  <c:v>0.60223753561814075</c:v>
                </c:pt>
                <c:pt idx="426">
                  <c:v>1.0432876874368959</c:v>
                </c:pt>
                <c:pt idx="427">
                  <c:v>1.717656183692623</c:v>
                </c:pt>
                <c:pt idx="428">
                  <c:v>1.32282753210955</c:v>
                </c:pt>
                <c:pt idx="429">
                  <c:v>0.6474109293193212</c:v>
                </c:pt>
                <c:pt idx="430">
                  <c:v>0.66562600448906284</c:v>
                </c:pt>
                <c:pt idx="431">
                  <c:v>0.19536835449602291</c:v>
                </c:pt>
                <c:pt idx="432">
                  <c:v>0.13947070922582999</c:v>
                </c:pt>
                <c:pt idx="433">
                  <c:v>0.13929844714037209</c:v>
                </c:pt>
                <c:pt idx="434">
                  <c:v>0.29650790618687622</c:v>
                </c:pt>
                <c:pt idx="435">
                  <c:v>0.34592554652823398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2.8409254766442512E-3</c:v>
                </c:pt>
                <c:pt idx="443">
                  <c:v>8.7976889586146037E-2</c:v>
                </c:pt>
                <c:pt idx="444">
                  <c:v>8.797292228977692E-2</c:v>
                </c:pt>
                <c:pt idx="445">
                  <c:v>8.7967120709560254E-2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8.7747666365272065E-2</c:v>
                </c:pt>
                <c:pt idx="513">
                  <c:v>8.774174357249151E-2</c:v>
                </c:pt>
                <c:pt idx="514">
                  <c:v>8.7742274079855867E-2</c:v>
                </c:pt>
                <c:pt idx="515">
                  <c:v>0.58216383626231039</c:v>
                </c:pt>
                <c:pt idx="516">
                  <c:v>0.93476990953246475</c:v>
                </c:pt>
                <c:pt idx="517">
                  <c:v>0.89415820217347963</c:v>
                </c:pt>
                <c:pt idx="518">
                  <c:v>0.5197379809173911</c:v>
                </c:pt>
                <c:pt idx="519">
                  <c:v>0.31660198713741128</c:v>
                </c:pt>
                <c:pt idx="520">
                  <c:v>0.12548400139716751</c:v>
                </c:pt>
                <c:pt idx="521">
                  <c:v>8.7050956474797242E-2</c:v>
                </c:pt>
                <c:pt idx="522">
                  <c:v>5.2846895217828593E-2</c:v>
                </c:pt>
                <c:pt idx="523">
                  <c:v>6.6850914350056592E-2</c:v>
                </c:pt>
                <c:pt idx="524">
                  <c:v>4.4794483132568043E-2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8.7662071084767049E-2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8.7642319985095862E-2</c:v>
                </c:pt>
                <c:pt idx="535">
                  <c:v>8.7642151609582705E-2</c:v>
                </c:pt>
                <c:pt idx="536">
                  <c:v>8.7641983235068235E-2</c:v>
                </c:pt>
                <c:pt idx="537">
                  <c:v>8.7641814861552425E-2</c:v>
                </c:pt>
                <c:pt idx="538">
                  <c:v>0.64941300377704492</c:v>
                </c:pt>
                <c:pt idx="539">
                  <c:v>0.8675042191172595</c:v>
                </c:pt>
                <c:pt idx="540">
                  <c:v>1.041473100485379</c:v>
                </c:pt>
                <c:pt idx="541">
                  <c:v>0.92468456380542219</c:v>
                </c:pt>
                <c:pt idx="542">
                  <c:v>0.38521486892766599</c:v>
                </c:pt>
                <c:pt idx="543">
                  <c:v>0.340820519411485</c:v>
                </c:pt>
                <c:pt idx="544">
                  <c:v>8.2077398700961868E-2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4.4005987290842638E-2</c:v>
                </c:pt>
                <c:pt idx="550">
                  <c:v>6.8348071593938076E-2</c:v>
                </c:pt>
                <c:pt idx="551">
                  <c:v>7.1760563602661143E-2</c:v>
                </c:pt>
                <c:pt idx="552">
                  <c:v>0.13278254081249191</c:v>
                </c:pt>
                <c:pt idx="553">
                  <c:v>0.26668600939303372</c:v>
                </c:pt>
                <c:pt idx="554">
                  <c:v>0.27387779497125248</c:v>
                </c:pt>
                <c:pt idx="555">
                  <c:v>0.26189743181702918</c:v>
                </c:pt>
                <c:pt idx="556">
                  <c:v>0.25122798267446872</c:v>
                </c:pt>
                <c:pt idx="557">
                  <c:v>0.1483948828169146</c:v>
                </c:pt>
                <c:pt idx="558">
                  <c:v>0.32501002683096802</c:v>
                </c:pt>
                <c:pt idx="559">
                  <c:v>0.50337493447604875</c:v>
                </c:pt>
                <c:pt idx="560">
                  <c:v>0.40703290404812409</c:v>
                </c:pt>
                <c:pt idx="561">
                  <c:v>0.31749472460881112</c:v>
                </c:pt>
                <c:pt idx="562">
                  <c:v>0.2231716677131188</c:v>
                </c:pt>
                <c:pt idx="563">
                  <c:v>6.1616556706601877E-2</c:v>
                </c:pt>
                <c:pt idx="564">
                  <c:v>1.484462845947262E-2</c:v>
                </c:pt>
                <c:pt idx="565">
                  <c:v>0</c:v>
                </c:pt>
                <c:pt idx="566">
                  <c:v>0</c:v>
                </c:pt>
                <c:pt idx="567">
                  <c:v>8.744313664284406E-2</c:v>
                </c:pt>
                <c:pt idx="568">
                  <c:v>8.7438136177271461E-2</c:v>
                </c:pt>
                <c:pt idx="569">
                  <c:v>8.7434195411829715E-2</c:v>
                </c:pt>
                <c:pt idx="570">
                  <c:v>8.7428337696337746E-2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8.7316482596604975E-2</c:v>
                </c:pt>
                <c:pt idx="603">
                  <c:v>8.7312216484336208E-2</c:v>
                </c:pt>
                <c:pt idx="604">
                  <c:v>8.7312050059106583E-2</c:v>
                </c:pt>
                <c:pt idx="605">
                  <c:v>0.52083284121446483</c:v>
                </c:pt>
                <c:pt idx="606">
                  <c:v>0.93912948076028857</c:v>
                </c:pt>
                <c:pt idx="607">
                  <c:v>1.252739764015963</c:v>
                </c:pt>
                <c:pt idx="608">
                  <c:v>1.7165576106392451</c:v>
                </c:pt>
                <c:pt idx="609">
                  <c:v>2.5590718780497341</c:v>
                </c:pt>
                <c:pt idx="610">
                  <c:v>1.507928383923864</c:v>
                </c:pt>
                <c:pt idx="611">
                  <c:v>1.9364241920203531</c:v>
                </c:pt>
                <c:pt idx="612">
                  <c:v>2.5669706420626528</c:v>
                </c:pt>
                <c:pt idx="613">
                  <c:v>1.565874536902641</c:v>
                </c:pt>
                <c:pt idx="614">
                  <c:v>0.95342694553413865</c:v>
                </c:pt>
                <c:pt idx="615">
                  <c:v>0.63983969522393858</c:v>
                </c:pt>
                <c:pt idx="616">
                  <c:v>0.29405069778860388</c:v>
                </c:pt>
                <c:pt idx="617">
                  <c:v>0.39604532398512299</c:v>
                </c:pt>
                <c:pt idx="618">
                  <c:v>0.39673932850958848</c:v>
                </c:pt>
                <c:pt idx="619">
                  <c:v>0.21573661215389239</c:v>
                </c:pt>
                <c:pt idx="620">
                  <c:v>9.5334079286914758E-2</c:v>
                </c:pt>
                <c:pt idx="621">
                  <c:v>9.9574189532128793E-2</c:v>
                </c:pt>
                <c:pt idx="622">
                  <c:v>9.367603164829158E-2</c:v>
                </c:pt>
                <c:pt idx="623">
                  <c:v>0.1147361632635385</c:v>
                </c:pt>
                <c:pt idx="624">
                  <c:v>0.3240937526689085</c:v>
                </c:pt>
                <c:pt idx="625">
                  <c:v>0.44902380195025082</c:v>
                </c:pt>
                <c:pt idx="626">
                  <c:v>0.6449381589244737</c:v>
                </c:pt>
                <c:pt idx="627">
                  <c:v>0.83788075417940167</c:v>
                </c:pt>
                <c:pt idx="628">
                  <c:v>0.74071208343086614</c:v>
                </c:pt>
                <c:pt idx="629">
                  <c:v>0.49335305553753128</c:v>
                </c:pt>
                <c:pt idx="630">
                  <c:v>0.37546540249762173</c:v>
                </c:pt>
                <c:pt idx="631">
                  <c:v>0.45100813381044202</c:v>
                </c:pt>
                <c:pt idx="632">
                  <c:v>0.61380313906311412</c:v>
                </c:pt>
                <c:pt idx="633">
                  <c:v>0.7708679648504202</c:v>
                </c:pt>
                <c:pt idx="634">
                  <c:v>1.069994511026811</c:v>
                </c:pt>
                <c:pt idx="635">
                  <c:v>1.3440563546632049</c:v>
                </c:pt>
                <c:pt idx="636">
                  <c:v>1.5899585693703009</c:v>
                </c:pt>
                <c:pt idx="637">
                  <c:v>1.104498475995138</c:v>
                </c:pt>
                <c:pt idx="638">
                  <c:v>0.56015939317139241</c:v>
                </c:pt>
                <c:pt idx="639">
                  <c:v>0.66767209469291833</c:v>
                </c:pt>
                <c:pt idx="640">
                  <c:v>0.53052642177583542</c:v>
                </c:pt>
                <c:pt idx="641">
                  <c:v>0.36705312792974759</c:v>
                </c:pt>
                <c:pt idx="642">
                  <c:v>0.47048063443009353</c:v>
                </c:pt>
                <c:pt idx="643">
                  <c:v>0.90203441377551663</c:v>
                </c:pt>
                <c:pt idx="644">
                  <c:v>1.1344396855448771</c:v>
                </c:pt>
                <c:pt idx="645">
                  <c:v>0.92850776583793304</c:v>
                </c:pt>
                <c:pt idx="646">
                  <c:v>0.83197517093849616</c:v>
                </c:pt>
                <c:pt idx="647">
                  <c:v>0.74170616441590609</c:v>
                </c:pt>
                <c:pt idx="648">
                  <c:v>0.72440181068233811</c:v>
                </c:pt>
                <c:pt idx="649">
                  <c:v>0.78837089150883943</c:v>
                </c:pt>
                <c:pt idx="650">
                  <c:v>0.81121815798212371</c:v>
                </c:pt>
                <c:pt idx="651">
                  <c:v>0.43270378826498568</c:v>
                </c:pt>
                <c:pt idx="652">
                  <c:v>8.777549493560062E-2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0.25785833702952271</c:v>
                </c:pt>
                <c:pt idx="667">
                  <c:v>0.30936126921498519</c:v>
                </c:pt>
                <c:pt idx="668">
                  <c:v>0.50064332149270796</c:v>
                </c:pt>
                <c:pt idx="669">
                  <c:v>0.92676554759036067</c:v>
                </c:pt>
                <c:pt idx="670">
                  <c:v>1.6514718913595861</c:v>
                </c:pt>
                <c:pt idx="671">
                  <c:v>1.6339576421920849</c:v>
                </c:pt>
                <c:pt idx="672">
                  <c:v>0.9502692227616617</c:v>
                </c:pt>
                <c:pt idx="673">
                  <c:v>1.028336347585951</c:v>
                </c:pt>
                <c:pt idx="674">
                  <c:v>1.0805623813523979</c:v>
                </c:pt>
                <c:pt idx="675">
                  <c:v>1.1297256822463759</c:v>
                </c:pt>
                <c:pt idx="676">
                  <c:v>1.1186873760236531</c:v>
                </c:pt>
                <c:pt idx="677">
                  <c:v>0.74945848438195828</c:v>
                </c:pt>
                <c:pt idx="678">
                  <c:v>0.171392401187106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0.1048550971102338</c:v>
                </c:pt>
                <c:pt idx="686">
                  <c:v>0.52552083301941932</c:v>
                </c:pt>
                <c:pt idx="687">
                  <c:v>0.74981737282682992</c:v>
                </c:pt>
                <c:pt idx="688">
                  <c:v>0.70134432563514004</c:v>
                </c:pt>
                <c:pt idx="689">
                  <c:v>0.80665069748687646</c:v>
                </c:pt>
                <c:pt idx="690">
                  <c:v>0.96155754349398337</c:v>
                </c:pt>
                <c:pt idx="691">
                  <c:v>0.67550856015241589</c:v>
                </c:pt>
                <c:pt idx="692">
                  <c:v>0.38443953153189592</c:v>
                </c:pt>
                <c:pt idx="693">
                  <c:v>0.38993386329124979</c:v>
                </c:pt>
                <c:pt idx="694">
                  <c:v>0.52593957227181642</c:v>
                </c:pt>
                <c:pt idx="695">
                  <c:v>0.68062683979007077</c:v>
                </c:pt>
                <c:pt idx="696">
                  <c:v>0.32572453318105998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0.17275021807528529</c:v>
                </c:pt>
                <c:pt idx="703">
                  <c:v>0.36192589389343122</c:v>
                </c:pt>
                <c:pt idx="704">
                  <c:v>0.20924180423448069</c:v>
                </c:pt>
                <c:pt idx="705">
                  <c:v>5.2920617666634771E-2</c:v>
                </c:pt>
                <c:pt idx="706">
                  <c:v>4.0646145369655412E-2</c:v>
                </c:pt>
                <c:pt idx="707">
                  <c:v>0</c:v>
                </c:pt>
                <c:pt idx="708">
                  <c:v>0</c:v>
                </c:pt>
                <c:pt idx="709">
                  <c:v>1.5021505675075571E-3</c:v>
                </c:pt>
                <c:pt idx="710">
                  <c:v>8.6277595007641844E-2</c:v>
                </c:pt>
                <c:pt idx="711">
                  <c:v>0.39960148674871371</c:v>
                </c:pt>
                <c:pt idx="712">
                  <c:v>0.73426694558380523</c:v>
                </c:pt>
                <c:pt idx="713">
                  <c:v>0.83943131083327593</c:v>
                </c:pt>
                <c:pt idx="714">
                  <c:v>0.45671454240810477</c:v>
                </c:pt>
                <c:pt idx="715">
                  <c:v>8.5929603857807929E-2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0.25336650766426838</c:v>
                </c:pt>
                <c:pt idx="720">
                  <c:v>0.37013557976987888</c:v>
                </c:pt>
                <c:pt idx="721">
                  <c:v>0.59251597603818473</c:v>
                </c:pt>
                <c:pt idx="722">
                  <c:v>0.65235730679247794</c:v>
                </c:pt>
                <c:pt idx="723">
                  <c:v>0.69706841328638436</c:v>
                </c:pt>
                <c:pt idx="724">
                  <c:v>0.69191768166754164</c:v>
                </c:pt>
                <c:pt idx="725">
                  <c:v>0.78784524569996039</c:v>
                </c:pt>
                <c:pt idx="726">
                  <c:v>0.99974087851339943</c:v>
                </c:pt>
                <c:pt idx="727">
                  <c:v>1.743167459670889</c:v>
                </c:pt>
                <c:pt idx="728">
                  <c:v>1.662644814742297</c:v>
                </c:pt>
                <c:pt idx="729">
                  <c:v>1.213339819938215</c:v>
                </c:pt>
                <c:pt idx="730">
                  <c:v>1.30491682144609</c:v>
                </c:pt>
                <c:pt idx="731">
                  <c:v>0.87869624889016051</c:v>
                </c:pt>
                <c:pt idx="732">
                  <c:v>0.66775116486517117</c:v>
                </c:pt>
                <c:pt idx="733">
                  <c:v>0.56481189128080078</c:v>
                </c:pt>
                <c:pt idx="734">
                  <c:v>0.52495813456995488</c:v>
                </c:pt>
                <c:pt idx="735">
                  <c:v>0.45431319307593498</c:v>
                </c:pt>
                <c:pt idx="736">
                  <c:v>0.53006749233686468</c:v>
                </c:pt>
                <c:pt idx="737">
                  <c:v>0.65253307970910457</c:v>
                </c:pt>
                <c:pt idx="738">
                  <c:v>0.6761522949311517</c:v>
                </c:pt>
                <c:pt idx="739">
                  <c:v>0.45892362562745997</c:v>
                </c:pt>
                <c:pt idx="740">
                  <c:v>0.56728146444256999</c:v>
                </c:pt>
                <c:pt idx="741">
                  <c:v>0.92382258867479083</c:v>
                </c:pt>
                <c:pt idx="742">
                  <c:v>1.011720543651099</c:v>
                </c:pt>
                <c:pt idx="743">
                  <c:v>0.85219763242792934</c:v>
                </c:pt>
                <c:pt idx="744">
                  <c:v>0.49582370588253211</c:v>
                </c:pt>
                <c:pt idx="745">
                  <c:v>0.4382710584628805</c:v>
                </c:pt>
                <c:pt idx="746">
                  <c:v>0.64634212950303926</c:v>
                </c:pt>
                <c:pt idx="747">
                  <c:v>0.5782296799089599</c:v>
                </c:pt>
                <c:pt idx="748">
                  <c:v>0.4814761433019949</c:v>
                </c:pt>
                <c:pt idx="749">
                  <c:v>0.71373641121573905</c:v>
                </c:pt>
                <c:pt idx="750">
                  <c:v>0.86032187524421777</c:v>
                </c:pt>
                <c:pt idx="751">
                  <c:v>0.66885637944496235</c:v>
                </c:pt>
                <c:pt idx="752">
                  <c:v>0.55045484833397118</c:v>
                </c:pt>
                <c:pt idx="753">
                  <c:v>0.50899673561723746</c:v>
                </c:pt>
                <c:pt idx="754">
                  <c:v>0.31409118831483013</c:v>
                </c:pt>
                <c:pt idx="755">
                  <c:v>9.5886695945823525E-2</c:v>
                </c:pt>
                <c:pt idx="756">
                  <c:v>6.7092907520774764E-2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9.8440034823488436E-4</c:v>
                </c:pt>
                <c:pt idx="766">
                  <c:v>0.27220372111950142</c:v>
                </c:pt>
                <c:pt idx="767">
                  <c:v>0.5712105374400408</c:v>
                </c:pt>
                <c:pt idx="768">
                  <c:v>0.85912680928802931</c:v>
                </c:pt>
                <c:pt idx="769">
                  <c:v>0.98977556653379017</c:v>
                </c:pt>
                <c:pt idx="770">
                  <c:v>1.293461534387176</c:v>
                </c:pt>
                <c:pt idx="771">
                  <c:v>1.9622939891139459</c:v>
                </c:pt>
                <c:pt idx="772">
                  <c:v>1.95182780938821</c:v>
                </c:pt>
                <c:pt idx="773">
                  <c:v>2.6920112606669488</c:v>
                </c:pt>
                <c:pt idx="774">
                  <c:v>2.1898632004707732</c:v>
                </c:pt>
                <c:pt idx="775">
                  <c:v>1.427808082979964</c:v>
                </c:pt>
                <c:pt idx="776">
                  <c:v>2.8146770301048609</c:v>
                </c:pt>
                <c:pt idx="777">
                  <c:v>2.25302710859747</c:v>
                </c:pt>
                <c:pt idx="778">
                  <c:v>1.2583213769978869</c:v>
                </c:pt>
                <c:pt idx="779">
                  <c:v>1.814258504893062</c:v>
                </c:pt>
                <c:pt idx="780">
                  <c:v>1.5579006834110889</c:v>
                </c:pt>
                <c:pt idx="781">
                  <c:v>1.62827972637805</c:v>
                </c:pt>
                <c:pt idx="782">
                  <c:v>1.394636233863255</c:v>
                </c:pt>
                <c:pt idx="783">
                  <c:v>1.109121144045796</c:v>
                </c:pt>
                <c:pt idx="784">
                  <c:v>1.1557590495365211</c:v>
                </c:pt>
                <c:pt idx="785">
                  <c:v>0.98546388734606849</c:v>
                </c:pt>
                <c:pt idx="786">
                  <c:v>0.97328639459838884</c:v>
                </c:pt>
                <c:pt idx="787">
                  <c:v>0.95317482682079835</c:v>
                </c:pt>
                <c:pt idx="788">
                  <c:v>0.76770388890795682</c:v>
                </c:pt>
                <c:pt idx="789">
                  <c:v>0.60079800617890444</c:v>
                </c:pt>
                <c:pt idx="790">
                  <c:v>0.64813648995149498</c:v>
                </c:pt>
                <c:pt idx="791">
                  <c:v>0.86623947764541787</c:v>
                </c:pt>
                <c:pt idx="792">
                  <c:v>0.94249896374584496</c:v>
                </c:pt>
                <c:pt idx="793">
                  <c:v>0.84800083969770135</c:v>
                </c:pt>
                <c:pt idx="794">
                  <c:v>0.33419632688555351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8.8976425343140444E-2</c:v>
                </c:pt>
                <c:pt idx="802">
                  <c:v>0.51866776954933791</c:v>
                </c:pt>
                <c:pt idx="803">
                  <c:v>1.4174606760165991</c:v>
                </c:pt>
                <c:pt idx="804">
                  <c:v>1.17247519575548</c:v>
                </c:pt>
                <c:pt idx="805">
                  <c:v>1.7837038010157491</c:v>
                </c:pt>
                <c:pt idx="806">
                  <c:v>2.2716700375411731</c:v>
                </c:pt>
                <c:pt idx="807">
                  <c:v>1.081338653932677</c:v>
                </c:pt>
                <c:pt idx="808">
                  <c:v>0.76753672652575489</c:v>
                </c:pt>
                <c:pt idx="809">
                  <c:v>0.26728983401200901</c:v>
                </c:pt>
                <c:pt idx="810">
                  <c:v>7.6594119789353571E-2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0.28991314589912448</c:v>
                </c:pt>
                <c:pt idx="821">
                  <c:v>0.59265359555541486</c:v>
                </c:pt>
                <c:pt idx="822">
                  <c:v>0.92108330954796303</c:v>
                </c:pt>
                <c:pt idx="823">
                  <c:v>1.036491576125768</c:v>
                </c:pt>
                <c:pt idx="824">
                  <c:v>1.0469764197006211</c:v>
                </c:pt>
                <c:pt idx="825">
                  <c:v>1.272289988360612</c:v>
                </c:pt>
                <c:pt idx="826">
                  <c:v>1.012311726160718</c:v>
                </c:pt>
                <c:pt idx="827">
                  <c:v>0.79804188712573632</c:v>
                </c:pt>
                <c:pt idx="828">
                  <c:v>0.90660637216305606</c:v>
                </c:pt>
                <c:pt idx="829">
                  <c:v>1.1475929407072221</c:v>
                </c:pt>
                <c:pt idx="830">
                  <c:v>1.4470523356257561</c:v>
                </c:pt>
                <c:pt idx="831">
                  <c:v>1.769649103865568</c:v>
                </c:pt>
                <c:pt idx="832">
                  <c:v>1.3318207726975759</c:v>
                </c:pt>
                <c:pt idx="833">
                  <c:v>0.97771697267240887</c:v>
                </c:pt>
                <c:pt idx="834">
                  <c:v>1.0748804055481529</c:v>
                </c:pt>
                <c:pt idx="835">
                  <c:v>0.74270710335160817</c:v>
                </c:pt>
                <c:pt idx="836">
                  <c:v>0.68302473791565166</c:v>
                </c:pt>
                <c:pt idx="837">
                  <c:v>0.5848328236558854</c:v>
                </c:pt>
                <c:pt idx="838">
                  <c:v>0.71804193397125204</c:v>
                </c:pt>
                <c:pt idx="839">
                  <c:v>0.90141956404299151</c:v>
                </c:pt>
                <c:pt idx="840">
                  <c:v>0.94316205496501138</c:v>
                </c:pt>
                <c:pt idx="841">
                  <c:v>0.72475292763180454</c:v>
                </c:pt>
                <c:pt idx="842">
                  <c:v>0.97604722786642351</c:v>
                </c:pt>
                <c:pt idx="843">
                  <c:v>1.3773838953472439</c:v>
                </c:pt>
                <c:pt idx="844">
                  <c:v>1.2827444742660099</c:v>
                </c:pt>
                <c:pt idx="845">
                  <c:v>1.0462233650851169</c:v>
                </c:pt>
                <c:pt idx="846">
                  <c:v>0.77255859085273892</c:v>
                </c:pt>
                <c:pt idx="847">
                  <c:v>0.60461920101678079</c:v>
                </c:pt>
                <c:pt idx="848">
                  <c:v>0.6391845462998782</c:v>
                </c:pt>
                <c:pt idx="849">
                  <c:v>0.77518768110239256</c:v>
                </c:pt>
                <c:pt idx="850">
                  <c:v>1.056002757758846</c:v>
                </c:pt>
                <c:pt idx="851">
                  <c:v>1.433070143379056</c:v>
                </c:pt>
                <c:pt idx="852">
                  <c:v>1.291632103385808</c:v>
                </c:pt>
                <c:pt idx="853">
                  <c:v>1.157911456744487</c:v>
                </c:pt>
                <c:pt idx="854">
                  <c:v>1.1473397573405879</c:v>
                </c:pt>
                <c:pt idx="855">
                  <c:v>0.80995012997880467</c:v>
                </c:pt>
                <c:pt idx="856">
                  <c:v>0.75936160335739911</c:v>
                </c:pt>
                <c:pt idx="857">
                  <c:v>0.88253184524571626</c:v>
                </c:pt>
                <c:pt idx="858">
                  <c:v>0.8947699344357557</c:v>
                </c:pt>
                <c:pt idx="859">
                  <c:v>0.99272300462793728</c:v>
                </c:pt>
                <c:pt idx="860">
                  <c:v>1.240078542956583</c:v>
                </c:pt>
                <c:pt idx="861">
                  <c:v>1.4429100845871401</c:v>
                </c:pt>
                <c:pt idx="862">
                  <c:v>1.487817205254484</c:v>
                </c:pt>
                <c:pt idx="863">
                  <c:v>1.7871418675734041</c:v>
                </c:pt>
                <c:pt idx="864">
                  <c:v>2.4859208459929549</c:v>
                </c:pt>
                <c:pt idx="865">
                  <c:v>2.1534894764640988</c:v>
                </c:pt>
                <c:pt idx="866">
                  <c:v>1.40696462481896</c:v>
                </c:pt>
                <c:pt idx="867">
                  <c:v>1.331628643028052</c:v>
                </c:pt>
                <c:pt idx="868">
                  <c:v>1.6200174835982999</c:v>
                </c:pt>
                <c:pt idx="869">
                  <c:v>1.854970399321777</c:v>
                </c:pt>
                <c:pt idx="870">
                  <c:v>1.565788907700487</c:v>
                </c:pt>
                <c:pt idx="871">
                  <c:v>1.173691402886025</c:v>
                </c:pt>
                <c:pt idx="872">
                  <c:v>0.97605139495686644</c:v>
                </c:pt>
                <c:pt idx="873">
                  <c:v>0.35486835199167188</c:v>
                </c:pt>
                <c:pt idx="874">
                  <c:v>0.22298339769514061</c:v>
                </c:pt>
                <c:pt idx="875">
                  <c:v>0.37637047849327282</c:v>
                </c:pt>
                <c:pt idx="876">
                  <c:v>0.13193786296429511</c:v>
                </c:pt>
                <c:pt idx="877">
                  <c:v>9.8056348693713338E-2</c:v>
                </c:pt>
                <c:pt idx="878">
                  <c:v>0.2088770127542639</c:v>
                </c:pt>
                <c:pt idx="879">
                  <c:v>0.27989994267425089</c:v>
                </c:pt>
                <c:pt idx="880">
                  <c:v>0.50693095211648276</c:v>
                </c:pt>
                <c:pt idx="881">
                  <c:v>0.33184211052172868</c:v>
                </c:pt>
                <c:pt idx="882">
                  <c:v>0.22853292790471769</c:v>
                </c:pt>
                <c:pt idx="883">
                  <c:v>0.54304421212613396</c:v>
                </c:pt>
                <c:pt idx="884">
                  <c:v>0.49251874489170427</c:v>
                </c:pt>
                <c:pt idx="885">
                  <c:v>0.59791717127757671</c:v>
                </c:pt>
                <c:pt idx="886">
                  <c:v>0.88847052073311106</c:v>
                </c:pt>
                <c:pt idx="887">
                  <c:v>0.9943420494338554</c:v>
                </c:pt>
                <c:pt idx="888">
                  <c:v>0.95214855496421402</c:v>
                </c:pt>
                <c:pt idx="889">
                  <c:v>0.98406583673960557</c:v>
                </c:pt>
                <c:pt idx="890">
                  <c:v>0.59743366207020276</c:v>
                </c:pt>
                <c:pt idx="891">
                  <c:v>0.11984396053837371</c:v>
                </c:pt>
                <c:pt idx="892">
                  <c:v>0.1067066699091216</c:v>
                </c:pt>
                <c:pt idx="893">
                  <c:v>0.14425942002176531</c:v>
                </c:pt>
                <c:pt idx="894">
                  <c:v>8.1723461484598192E-2</c:v>
                </c:pt>
                <c:pt idx="895">
                  <c:v>0.10004574339857179</c:v>
                </c:pt>
                <c:pt idx="896">
                  <c:v>0.17104222300953029</c:v>
                </c:pt>
                <c:pt idx="897">
                  <c:v>0.40408357059692418</c:v>
                </c:pt>
                <c:pt idx="898">
                  <c:v>0.55213733856406888</c:v>
                </c:pt>
                <c:pt idx="899">
                  <c:v>0.5712710939209279</c:v>
                </c:pt>
                <c:pt idx="900">
                  <c:v>0.45046158539432052</c:v>
                </c:pt>
                <c:pt idx="901">
                  <c:v>0.653093093672514</c:v>
                </c:pt>
                <c:pt idx="902">
                  <c:v>0.54553552799575777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0.47132458356731799</c:v>
                </c:pt>
                <c:pt idx="910">
                  <c:v>1.3397068996230681</c:v>
                </c:pt>
                <c:pt idx="911">
                  <c:v>1.5158628411005619</c:v>
                </c:pt>
                <c:pt idx="912">
                  <c:v>2.1994062420226141</c:v>
                </c:pt>
                <c:pt idx="913">
                  <c:v>1.861816626758747</c:v>
                </c:pt>
                <c:pt idx="914">
                  <c:v>1.1420069532167969</c:v>
                </c:pt>
                <c:pt idx="915">
                  <c:v>1.789804111628662</c:v>
                </c:pt>
                <c:pt idx="916">
                  <c:v>1.9075254085229201</c:v>
                </c:pt>
                <c:pt idx="917">
                  <c:v>1.089879585024685</c:v>
                </c:pt>
                <c:pt idx="918">
                  <c:v>1.1067227722305619</c:v>
                </c:pt>
                <c:pt idx="919">
                  <c:v>0.8767775871685094</c:v>
                </c:pt>
                <c:pt idx="920">
                  <c:v>0.47230435681598898</c:v>
                </c:pt>
                <c:pt idx="921">
                  <c:v>0.84431251001189067</c:v>
                </c:pt>
                <c:pt idx="922">
                  <c:v>1.4234081384727071</c:v>
                </c:pt>
                <c:pt idx="923">
                  <c:v>1.688119969743658</c:v>
                </c:pt>
                <c:pt idx="924">
                  <c:v>1.503927580856246</c:v>
                </c:pt>
                <c:pt idx="925">
                  <c:v>1.135990979424063</c:v>
                </c:pt>
                <c:pt idx="926">
                  <c:v>0.42903782565740411</c:v>
                </c:pt>
                <c:pt idx="927">
                  <c:v>0.17199296028305691</c:v>
                </c:pt>
                <c:pt idx="928">
                  <c:v>0.28926312225548578</c:v>
                </c:pt>
                <c:pt idx="929">
                  <c:v>0.28826655981911958</c:v>
                </c:pt>
                <c:pt idx="930">
                  <c:v>0.34633949608367909</c:v>
                </c:pt>
                <c:pt idx="931">
                  <c:v>0.4812932439556345</c:v>
                </c:pt>
                <c:pt idx="932">
                  <c:v>0.36398719001918411</c:v>
                </c:pt>
                <c:pt idx="933">
                  <c:v>0.1363044117001922</c:v>
                </c:pt>
                <c:pt idx="934">
                  <c:v>0.33853632971268138</c:v>
                </c:pt>
                <c:pt idx="935">
                  <c:v>0.26812301298959779</c:v>
                </c:pt>
                <c:pt idx="936">
                  <c:v>7.5606188715148417E-2</c:v>
                </c:pt>
                <c:pt idx="937">
                  <c:v>0.15550786335906969</c:v>
                </c:pt>
                <c:pt idx="938">
                  <c:v>0.16412035049996701</c:v>
                </c:pt>
                <c:pt idx="939">
                  <c:v>0.21852028057211459</c:v>
                </c:pt>
                <c:pt idx="940">
                  <c:v>0.32978553513764047</c:v>
                </c:pt>
                <c:pt idx="941">
                  <c:v>0.3454567102705593</c:v>
                </c:pt>
                <c:pt idx="942">
                  <c:v>0.33561222602488933</c:v>
                </c:pt>
                <c:pt idx="943">
                  <c:v>0.38581723120813238</c:v>
                </c:pt>
                <c:pt idx="944">
                  <c:v>0.48617747809847561</c:v>
                </c:pt>
                <c:pt idx="945">
                  <c:v>0.53796465902339297</c:v>
                </c:pt>
                <c:pt idx="946">
                  <c:v>0.55669890217293605</c:v>
                </c:pt>
                <c:pt idx="947">
                  <c:v>0.64979644580157847</c:v>
                </c:pt>
                <c:pt idx="948">
                  <c:v>0.88187760085039391</c:v>
                </c:pt>
                <c:pt idx="949">
                  <c:v>1.032044784745219</c:v>
                </c:pt>
                <c:pt idx="950">
                  <c:v>0.87119193854455546</c:v>
                </c:pt>
                <c:pt idx="951">
                  <c:v>0.45779124897753071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0.56672713180652745</c:v>
                </c:pt>
                <c:pt idx="961">
                  <c:v>1.729039844439983</c:v>
                </c:pt>
                <c:pt idx="962">
                  <c:v>2.0247327153975858</c:v>
                </c:pt>
                <c:pt idx="963">
                  <c:v>3.0453126872190839</c:v>
                </c:pt>
                <c:pt idx="964">
                  <c:v>2.813950169967967</c:v>
                </c:pt>
                <c:pt idx="965">
                  <c:v>1.503411527507305</c:v>
                </c:pt>
                <c:pt idx="966">
                  <c:v>2.048221381084721</c:v>
                </c:pt>
                <c:pt idx="967">
                  <c:v>1.1066985107076619</c:v>
                </c:pt>
                <c:pt idx="968">
                  <c:v>0.4868882079078703</c:v>
                </c:pt>
                <c:pt idx="969">
                  <c:v>0.22590895406630801</c:v>
                </c:pt>
                <c:pt idx="970">
                  <c:v>0.24633301870682101</c:v>
                </c:pt>
                <c:pt idx="971">
                  <c:v>9.7290100824478559E-2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2.8116071407967069E-4</c:v>
                </c:pt>
                <c:pt idx="981">
                  <c:v>5.4180882322355031E-2</c:v>
                </c:pt>
                <c:pt idx="982">
                  <c:v>0</c:v>
                </c:pt>
                <c:pt idx="983">
                  <c:v>1.151565870820094E-2</c:v>
                </c:pt>
                <c:pt idx="984">
                  <c:v>8.4750000000000006E-2</c:v>
                </c:pt>
                <c:pt idx="985">
                  <c:v>8.4750000000000006E-2</c:v>
                </c:pt>
                <c:pt idx="986">
                  <c:v>8.4750000000000006E-2</c:v>
                </c:pt>
                <c:pt idx="987">
                  <c:v>8.4750000000000006E-2</c:v>
                </c:pt>
                <c:pt idx="988">
                  <c:v>8.4750000000000006E-2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8.4750000000000006E-2</c:v>
                </c:pt>
                <c:pt idx="1028">
                  <c:v>8.4750000000000006E-2</c:v>
                </c:pt>
                <c:pt idx="1029">
                  <c:v>8.4750000000000006E-2</c:v>
                </c:pt>
                <c:pt idx="1030">
                  <c:v>0.77853404808096571</c:v>
                </c:pt>
                <c:pt idx="1031">
                  <c:v>1.101789225122048</c:v>
                </c:pt>
                <c:pt idx="1032">
                  <c:v>1.009881825300736</c:v>
                </c:pt>
                <c:pt idx="1033">
                  <c:v>0.97366102090464979</c:v>
                </c:pt>
                <c:pt idx="1034">
                  <c:v>1.561712561746972</c:v>
                </c:pt>
                <c:pt idx="1035">
                  <c:v>1.3679478348502501</c:v>
                </c:pt>
                <c:pt idx="1036">
                  <c:v>0.78177760861465828</c:v>
                </c:pt>
                <c:pt idx="1037">
                  <c:v>1.277215180205628</c:v>
                </c:pt>
                <c:pt idx="1038">
                  <c:v>1.65176578506393</c:v>
                </c:pt>
                <c:pt idx="1039">
                  <c:v>1.544109229783287</c:v>
                </c:pt>
                <c:pt idx="1040">
                  <c:v>1.063164650638621</c:v>
                </c:pt>
                <c:pt idx="1041">
                  <c:v>1.163366932889178</c:v>
                </c:pt>
                <c:pt idx="1042">
                  <c:v>1.661233413997216</c:v>
                </c:pt>
                <c:pt idx="1043">
                  <c:v>2.0194432856997602</c:v>
                </c:pt>
                <c:pt idx="1044">
                  <c:v>1.298418606456607</c:v>
                </c:pt>
                <c:pt idx="1045">
                  <c:v>0.75415809405408973</c:v>
                </c:pt>
                <c:pt idx="1046">
                  <c:v>0.75589480364457784</c:v>
                </c:pt>
                <c:pt idx="1047">
                  <c:v>0.67180959673601914</c:v>
                </c:pt>
                <c:pt idx="1048">
                  <c:v>0.67692987663609461</c:v>
                </c:pt>
                <c:pt idx="1049">
                  <c:v>0.629952552921347</c:v>
                </c:pt>
                <c:pt idx="1050">
                  <c:v>0.30847234826689951</c:v>
                </c:pt>
                <c:pt idx="1051">
                  <c:v>7.3586714690322408E-2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7.7619037739888541E-2</c:v>
                </c:pt>
                <c:pt idx="1064">
                  <c:v>0.22213085762938181</c:v>
                </c:pt>
                <c:pt idx="1065">
                  <c:v>0.31347946047933872</c:v>
                </c:pt>
                <c:pt idx="1066">
                  <c:v>0.53942853433458549</c:v>
                </c:pt>
                <c:pt idx="1067">
                  <c:v>1.017535937754787</c:v>
                </c:pt>
                <c:pt idx="1068">
                  <c:v>1.015934898099951</c:v>
                </c:pt>
                <c:pt idx="1069">
                  <c:v>0.59011284061489844</c:v>
                </c:pt>
                <c:pt idx="1070">
                  <c:v>0.55386000040996075</c:v>
                </c:pt>
                <c:pt idx="1071">
                  <c:v>0.752108148546902</c:v>
                </c:pt>
                <c:pt idx="1072">
                  <c:v>0.98965445938970642</c:v>
                </c:pt>
                <c:pt idx="1073">
                  <c:v>1.0595243722465431</c:v>
                </c:pt>
                <c:pt idx="1074">
                  <c:v>1.706666474731892</c:v>
                </c:pt>
                <c:pt idx="1075">
                  <c:v>2.3652644580305742</c:v>
                </c:pt>
                <c:pt idx="1076">
                  <c:v>3.1168119307544639</c:v>
                </c:pt>
                <c:pt idx="1077">
                  <c:v>2.7115931882390192</c:v>
                </c:pt>
                <c:pt idx="1078">
                  <c:v>2.8989301812354542</c:v>
                </c:pt>
                <c:pt idx="1079">
                  <c:v>2.5778083263193818</c:v>
                </c:pt>
                <c:pt idx="1080">
                  <c:v>1.4746719594663089</c:v>
                </c:pt>
                <c:pt idx="1081">
                  <c:v>2.5594870236794409</c:v>
                </c:pt>
                <c:pt idx="1082">
                  <c:v>1.8208731317983591</c:v>
                </c:pt>
                <c:pt idx="1083">
                  <c:v>0.84580185757205373</c:v>
                </c:pt>
                <c:pt idx="1084">
                  <c:v>0.20264059162319839</c:v>
                </c:pt>
                <c:pt idx="1085">
                  <c:v>0</c:v>
                </c:pt>
                <c:pt idx="1086">
                  <c:v>0</c:v>
                </c:pt>
                <c:pt idx="1087">
                  <c:v>5.6773092243438378E-2</c:v>
                </c:pt>
                <c:pt idx="1088">
                  <c:v>0.47639503810283679</c:v>
                </c:pt>
                <c:pt idx="1089">
                  <c:v>0.8276233696668519</c:v>
                </c:pt>
                <c:pt idx="1090">
                  <c:v>0.57221348761212343</c:v>
                </c:pt>
                <c:pt idx="1091">
                  <c:v>0.49744298897378891</c:v>
                </c:pt>
                <c:pt idx="1092">
                  <c:v>0.66466431764648237</c:v>
                </c:pt>
                <c:pt idx="1093">
                  <c:v>0.80692590838418277</c:v>
                </c:pt>
                <c:pt idx="1094">
                  <c:v>1.254743086128743</c:v>
                </c:pt>
                <c:pt idx="1095">
                  <c:v>1.5585233257968809</c:v>
                </c:pt>
                <c:pt idx="1096">
                  <c:v>1.3735065062867831</c:v>
                </c:pt>
                <c:pt idx="1097">
                  <c:v>1.3804547159103979</c:v>
                </c:pt>
                <c:pt idx="1098">
                  <c:v>0.83223795503980247</c:v>
                </c:pt>
                <c:pt idx="1099">
                  <c:v>0.13651015102305869</c:v>
                </c:pt>
                <c:pt idx="1100">
                  <c:v>6.8477558377097639E-2</c:v>
                </c:pt>
                <c:pt idx="1101">
                  <c:v>0</c:v>
                </c:pt>
                <c:pt idx="1102">
                  <c:v>0</c:v>
                </c:pt>
                <c:pt idx="1103">
                  <c:v>0.215238452735311</c:v>
                </c:pt>
                <c:pt idx="1104">
                  <c:v>0.73001983013219185</c:v>
                </c:pt>
                <c:pt idx="1105">
                  <c:v>1.695135337099561</c:v>
                </c:pt>
                <c:pt idx="1106">
                  <c:v>1.4791309266174639</c:v>
                </c:pt>
                <c:pt idx="1107">
                  <c:v>1.226765315456426</c:v>
                </c:pt>
                <c:pt idx="1108">
                  <c:v>1.2439945375488981</c:v>
                </c:pt>
                <c:pt idx="1109">
                  <c:v>0.55659397894889961</c:v>
                </c:pt>
                <c:pt idx="1110">
                  <c:v>0.41037062470046598</c:v>
                </c:pt>
                <c:pt idx="1111">
                  <c:v>0.242557074524232</c:v>
                </c:pt>
                <c:pt idx="1112">
                  <c:v>0.28552159160811719</c:v>
                </c:pt>
                <c:pt idx="1113">
                  <c:v>0.72106540899714267</c:v>
                </c:pt>
                <c:pt idx="1114">
                  <c:v>1.373472531769234</c:v>
                </c:pt>
                <c:pt idx="1115">
                  <c:v>3.0376615549660539</c:v>
                </c:pt>
                <c:pt idx="1116">
                  <c:v>2.6956651905284739</c:v>
                </c:pt>
                <c:pt idx="1117">
                  <c:v>1.4120821404698509</c:v>
                </c:pt>
                <c:pt idx="1118">
                  <c:v>1.2271927360475079</c:v>
                </c:pt>
                <c:pt idx="1119">
                  <c:v>0.32586757803121991</c:v>
                </c:pt>
                <c:pt idx="1120">
                  <c:v>0.16485658902169009</c:v>
                </c:pt>
                <c:pt idx="1121">
                  <c:v>7.9818440784065428E-2</c:v>
                </c:pt>
                <c:pt idx="1122">
                  <c:v>0.31480703936763282</c:v>
                </c:pt>
                <c:pt idx="1123">
                  <c:v>0.31569118641083588</c:v>
                </c:pt>
                <c:pt idx="1124">
                  <c:v>0.15437663286156411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4.7363039653543791E-2</c:v>
                </c:pt>
                <c:pt idx="1140">
                  <c:v>0.23462089714117171</c:v>
                </c:pt>
                <c:pt idx="1141">
                  <c:v>0.2314160229043675</c:v>
                </c:pt>
                <c:pt idx="1142">
                  <c:v>0.30436442848926287</c:v>
                </c:pt>
                <c:pt idx="1143">
                  <c:v>0.52751168846913821</c:v>
                </c:pt>
                <c:pt idx="1144">
                  <c:v>0.69729921431571795</c:v>
                </c:pt>
                <c:pt idx="1145">
                  <c:v>0.84245452782130814</c:v>
                </c:pt>
                <c:pt idx="1146">
                  <c:v>0.62108544622690354</c:v>
                </c:pt>
                <c:pt idx="1147">
                  <c:v>0.14197480128741061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9.2463342672138307E-2</c:v>
                </c:pt>
                <c:pt idx="1152">
                  <c:v>0.24734470066162731</c:v>
                </c:pt>
                <c:pt idx="1153">
                  <c:v>0.23686482081946789</c:v>
                </c:pt>
                <c:pt idx="1154">
                  <c:v>0.4323750690616307</c:v>
                </c:pt>
                <c:pt idx="1155">
                  <c:v>0.81377240803505579</c:v>
                </c:pt>
                <c:pt idx="1156">
                  <c:v>1.387281312942402</c:v>
                </c:pt>
                <c:pt idx="1157">
                  <c:v>1.792246433934398</c:v>
                </c:pt>
                <c:pt idx="1158">
                  <c:v>1.261693798381464</c:v>
                </c:pt>
                <c:pt idx="1159">
                  <c:v>1.1844051305983621</c:v>
                </c:pt>
                <c:pt idx="1160">
                  <c:v>2.3836230178159612</c:v>
                </c:pt>
                <c:pt idx="1161">
                  <c:v>1.810255307950438</c:v>
                </c:pt>
                <c:pt idx="1162">
                  <c:v>1.7084100318419</c:v>
                </c:pt>
                <c:pt idx="1163">
                  <c:v>2.27502696680699</c:v>
                </c:pt>
                <c:pt idx="1164">
                  <c:v>1.7688316048447501</c:v>
                </c:pt>
                <c:pt idx="1165">
                  <c:v>1.532801457833513</c:v>
                </c:pt>
                <c:pt idx="1166">
                  <c:v>1.474998223408136</c:v>
                </c:pt>
                <c:pt idx="1167">
                  <c:v>2.003915853776963</c:v>
                </c:pt>
                <c:pt idx="1168">
                  <c:v>1.516030620846921</c:v>
                </c:pt>
                <c:pt idx="1169">
                  <c:v>1.410650305791977</c:v>
                </c:pt>
                <c:pt idx="1170">
                  <c:v>1.8605038572426149</c:v>
                </c:pt>
                <c:pt idx="1171">
                  <c:v>2.208949397912602</c:v>
                </c:pt>
                <c:pt idx="1172">
                  <c:v>1.4682315671831061</c:v>
                </c:pt>
                <c:pt idx="1173">
                  <c:v>1.4302891331599079</c:v>
                </c:pt>
                <c:pt idx="1174">
                  <c:v>1.996753365783313</c:v>
                </c:pt>
                <c:pt idx="1175">
                  <c:v>1.5474589412453379</c:v>
                </c:pt>
                <c:pt idx="1176">
                  <c:v>1.452401824382493</c:v>
                </c:pt>
                <c:pt idx="1177">
                  <c:v>1.563122945389809</c:v>
                </c:pt>
                <c:pt idx="1178">
                  <c:v>1.617782599379868</c:v>
                </c:pt>
                <c:pt idx="1179">
                  <c:v>1.55611599726925</c:v>
                </c:pt>
                <c:pt idx="1180">
                  <c:v>1.5161375398414969</c:v>
                </c:pt>
                <c:pt idx="1181">
                  <c:v>1.504345341289147</c:v>
                </c:pt>
                <c:pt idx="1182">
                  <c:v>1.384003727110193</c:v>
                </c:pt>
                <c:pt idx="1183">
                  <c:v>1.344866961952943</c:v>
                </c:pt>
                <c:pt idx="1184">
                  <c:v>1.3849590920364361</c:v>
                </c:pt>
                <c:pt idx="1185">
                  <c:v>1.4494716873666971</c:v>
                </c:pt>
                <c:pt idx="1186">
                  <c:v>1.5513726638706189</c:v>
                </c:pt>
                <c:pt idx="1187">
                  <c:v>1.5238247594369809</c:v>
                </c:pt>
                <c:pt idx="1188">
                  <c:v>1.4320386770206031</c:v>
                </c:pt>
                <c:pt idx="1189">
                  <c:v>1.6661209250319551</c:v>
                </c:pt>
                <c:pt idx="1190">
                  <c:v>1.728228907146657</c:v>
                </c:pt>
                <c:pt idx="1191">
                  <c:v>1.6265367997314599</c:v>
                </c:pt>
                <c:pt idx="1192">
                  <c:v>1.6370533594500809</c:v>
                </c:pt>
                <c:pt idx="1193">
                  <c:v>1.6181261259685451</c:v>
                </c:pt>
                <c:pt idx="1194">
                  <c:v>1.554711323171091</c:v>
                </c:pt>
                <c:pt idx="1195">
                  <c:v>1.3777169031480949</c:v>
                </c:pt>
                <c:pt idx="1196">
                  <c:v>1.2883967134923029</c:v>
                </c:pt>
                <c:pt idx="1197">
                  <c:v>1.292694175466093</c:v>
                </c:pt>
                <c:pt idx="1198">
                  <c:v>1.48089490973463</c:v>
                </c:pt>
                <c:pt idx="1199">
                  <c:v>1.6111812519200139</c:v>
                </c:pt>
                <c:pt idx="1200">
                  <c:v>1.627032272934082</c:v>
                </c:pt>
                <c:pt idx="1201">
                  <c:v>1.7079200596019679</c:v>
                </c:pt>
                <c:pt idx="1202">
                  <c:v>1.763492374065563</c:v>
                </c:pt>
                <c:pt idx="1203">
                  <c:v>1.786338629300007</c:v>
                </c:pt>
                <c:pt idx="1204">
                  <c:v>1.723365475391412</c:v>
                </c:pt>
                <c:pt idx="1205">
                  <c:v>1.5845077227545861</c:v>
                </c:pt>
                <c:pt idx="1206">
                  <c:v>1.508700049967362</c:v>
                </c:pt>
                <c:pt idx="1207">
                  <c:v>1.4236045419611321</c:v>
                </c:pt>
                <c:pt idx="1208">
                  <c:v>1.5163520312717389</c:v>
                </c:pt>
                <c:pt idx="1209">
                  <c:v>1.6999443081536749</c:v>
                </c:pt>
                <c:pt idx="1210">
                  <c:v>1.7598421048260611</c:v>
                </c:pt>
                <c:pt idx="1211">
                  <c:v>1.716816305422012</c:v>
                </c:pt>
                <c:pt idx="1212">
                  <c:v>1.572594041540023</c:v>
                </c:pt>
                <c:pt idx="1213">
                  <c:v>1.6131007954389871</c:v>
                </c:pt>
                <c:pt idx="1214">
                  <c:v>1.760333222812126</c:v>
                </c:pt>
                <c:pt idx="1215">
                  <c:v>1.528902842566735</c:v>
                </c:pt>
                <c:pt idx="1216">
                  <c:v>1.5912996296717761</c:v>
                </c:pt>
                <c:pt idx="1217">
                  <c:v>1.747052353193439</c:v>
                </c:pt>
                <c:pt idx="1218">
                  <c:v>1.5478679929391139</c:v>
                </c:pt>
                <c:pt idx="1219">
                  <c:v>1.518090188676799</c:v>
                </c:pt>
                <c:pt idx="1220">
                  <c:v>1.589424196818219</c:v>
                </c:pt>
                <c:pt idx="1221">
                  <c:v>1.641768298747859</c:v>
                </c:pt>
                <c:pt idx="1222">
                  <c:v>1.6295303245667661</c:v>
                </c:pt>
                <c:pt idx="1223">
                  <c:v>1.5748153058393819</c:v>
                </c:pt>
                <c:pt idx="1224">
                  <c:v>1.491654662787679</c:v>
                </c:pt>
                <c:pt idx="1225">
                  <c:v>1.394380553125649</c:v>
                </c:pt>
                <c:pt idx="1226">
                  <c:v>1.4884482407359021</c:v>
                </c:pt>
                <c:pt idx="1227">
                  <c:v>1.538057175323287</c:v>
                </c:pt>
                <c:pt idx="1228">
                  <c:v>1.536650397081079</c:v>
                </c:pt>
                <c:pt idx="1229">
                  <c:v>1.5519861560083641</c:v>
                </c:pt>
                <c:pt idx="1230">
                  <c:v>1.5537477415669361</c:v>
                </c:pt>
                <c:pt idx="1231">
                  <c:v>1.556210163259568</c:v>
                </c:pt>
                <c:pt idx="1232">
                  <c:v>1.561163605601396</c:v>
                </c:pt>
                <c:pt idx="1233">
                  <c:v>1.473031322160161</c:v>
                </c:pt>
                <c:pt idx="1234">
                  <c:v>1.4561406245449151</c:v>
                </c:pt>
                <c:pt idx="1235">
                  <c:v>1.58802633546634</c:v>
                </c:pt>
                <c:pt idx="1236">
                  <c:v>1.635249460221341</c:v>
                </c:pt>
                <c:pt idx="1237">
                  <c:v>1.6306945074410919</c:v>
                </c:pt>
                <c:pt idx="1238">
                  <c:v>1.6337329628975039</c:v>
                </c:pt>
                <c:pt idx="1239">
                  <c:v>1.6415396009657091</c:v>
                </c:pt>
                <c:pt idx="1240">
                  <c:v>1.697357482246062</c:v>
                </c:pt>
                <c:pt idx="1241">
                  <c:v>1.688024892474556</c:v>
                </c:pt>
                <c:pt idx="1242">
                  <c:v>1.6199404801861239</c:v>
                </c:pt>
                <c:pt idx="1243">
                  <c:v>1.600054659979969</c:v>
                </c:pt>
                <c:pt idx="1244">
                  <c:v>1.5946005997338051</c:v>
                </c:pt>
                <c:pt idx="1245">
                  <c:v>1.607805399326151</c:v>
                </c:pt>
                <c:pt idx="1246">
                  <c:v>1.613772601432254</c:v>
                </c:pt>
                <c:pt idx="1247">
                  <c:v>1.4854724508061301</c:v>
                </c:pt>
                <c:pt idx="1248">
                  <c:v>1.379076177693507</c:v>
                </c:pt>
                <c:pt idx="1249">
                  <c:v>1.3762046726825969</c:v>
                </c:pt>
                <c:pt idx="1250">
                  <c:v>1.385403056476944</c:v>
                </c:pt>
                <c:pt idx="1251">
                  <c:v>1.3992592940813871</c:v>
                </c:pt>
                <c:pt idx="1252">
                  <c:v>1.4002363720628881</c:v>
                </c:pt>
                <c:pt idx="1253">
                  <c:v>1.4700818276479859</c:v>
                </c:pt>
                <c:pt idx="1254">
                  <c:v>1.5297051376311781</c:v>
                </c:pt>
                <c:pt idx="1255">
                  <c:v>1.4770533911796979</c:v>
                </c:pt>
                <c:pt idx="1256">
                  <c:v>1.4691766402722699</c:v>
                </c:pt>
                <c:pt idx="1257">
                  <c:v>1.4714752050257689</c:v>
                </c:pt>
                <c:pt idx="1258">
                  <c:v>1.1033168262035391</c:v>
                </c:pt>
                <c:pt idx="1259">
                  <c:v>0.8066305674232388</c:v>
                </c:pt>
                <c:pt idx="1260">
                  <c:v>0.77805751820338076</c:v>
                </c:pt>
                <c:pt idx="1261">
                  <c:v>0.90442610549442237</c:v>
                </c:pt>
                <c:pt idx="1262">
                  <c:v>1.337534857223259</c:v>
                </c:pt>
                <c:pt idx="1263">
                  <c:v>1.5689343027689799</c:v>
                </c:pt>
                <c:pt idx="1264">
                  <c:v>1.5204101355734969</c:v>
                </c:pt>
                <c:pt idx="1265">
                  <c:v>1.490424291698621</c:v>
                </c:pt>
                <c:pt idx="1266">
                  <c:v>1.2677449732710731</c:v>
                </c:pt>
                <c:pt idx="1267">
                  <c:v>1.2383991885901899</c:v>
                </c:pt>
                <c:pt idx="1268">
                  <c:v>1.2417534958243119</c:v>
                </c:pt>
                <c:pt idx="1269">
                  <c:v>1.263567139366822</c:v>
                </c:pt>
                <c:pt idx="1270">
                  <c:v>1.2115106607291179</c:v>
                </c:pt>
                <c:pt idx="1271">
                  <c:v>1.2278115962809479</c:v>
                </c:pt>
                <c:pt idx="1272">
                  <c:v>1.2640729322898989</c:v>
                </c:pt>
                <c:pt idx="1273">
                  <c:v>1.1741375009748669</c:v>
                </c:pt>
                <c:pt idx="1274">
                  <c:v>1.1161908527247519</c:v>
                </c:pt>
                <c:pt idx="1275">
                  <c:v>0.92859124663481807</c:v>
                </c:pt>
                <c:pt idx="1276">
                  <c:v>0.76556453633509791</c:v>
                </c:pt>
                <c:pt idx="1277">
                  <c:v>0.76607921647525801</c:v>
                </c:pt>
                <c:pt idx="1278">
                  <c:v>0.6105015491452731</c:v>
                </c:pt>
                <c:pt idx="1279">
                  <c:v>0.66519686399836753</c:v>
                </c:pt>
                <c:pt idx="1280">
                  <c:v>0.82827622888543029</c:v>
                </c:pt>
                <c:pt idx="1281">
                  <c:v>0.85457589382681987</c:v>
                </c:pt>
                <c:pt idx="1282">
                  <c:v>0.64412289842190196</c:v>
                </c:pt>
                <c:pt idx="1283">
                  <c:v>0.4400362946910269</c:v>
                </c:pt>
                <c:pt idx="1284">
                  <c:v>0.6136175620136276</c:v>
                </c:pt>
                <c:pt idx="1285">
                  <c:v>0.72914440100111222</c:v>
                </c:pt>
                <c:pt idx="1286">
                  <c:v>0.56740352480555689</c:v>
                </c:pt>
                <c:pt idx="1287">
                  <c:v>0.55622898773238827</c:v>
                </c:pt>
                <c:pt idx="1288">
                  <c:v>0.5793490262910852</c:v>
                </c:pt>
                <c:pt idx="1289">
                  <c:v>0.52692331494497258</c:v>
                </c:pt>
                <c:pt idx="1290">
                  <c:v>0.6944508171814191</c:v>
                </c:pt>
                <c:pt idx="1291">
                  <c:v>0.59065934232808726</c:v>
                </c:pt>
                <c:pt idx="1292">
                  <c:v>0.38410844678151379</c:v>
                </c:pt>
                <c:pt idx="1293">
                  <c:v>0.53186945640513028</c:v>
                </c:pt>
                <c:pt idx="1294">
                  <c:v>0.70184290710374742</c:v>
                </c:pt>
                <c:pt idx="1295">
                  <c:v>0.57833237776608504</c:v>
                </c:pt>
                <c:pt idx="1296">
                  <c:v>0.49671950618853639</c:v>
                </c:pt>
                <c:pt idx="1297">
                  <c:v>0.58221538773484749</c:v>
                </c:pt>
                <c:pt idx="1298">
                  <c:v>0.58998661043076928</c:v>
                </c:pt>
                <c:pt idx="1299">
                  <c:v>0.66123713905419412</c:v>
                </c:pt>
                <c:pt idx="1300">
                  <c:v>0.77662283545094624</c:v>
                </c:pt>
                <c:pt idx="1301">
                  <c:v>0.82461376811552123</c:v>
                </c:pt>
                <c:pt idx="1302">
                  <c:v>0.78004902742755677</c:v>
                </c:pt>
                <c:pt idx="1303">
                  <c:v>0.72419295831857622</c:v>
                </c:pt>
                <c:pt idx="1304">
                  <c:v>0.71636044128921805</c:v>
                </c:pt>
                <c:pt idx="1305">
                  <c:v>0.63006965672991111</c:v>
                </c:pt>
                <c:pt idx="1306">
                  <c:v>0.5590755537348866</c:v>
                </c:pt>
                <c:pt idx="1307">
                  <c:v>0.67601202874987842</c:v>
                </c:pt>
                <c:pt idx="1308">
                  <c:v>0.79434712426778209</c:v>
                </c:pt>
                <c:pt idx="1309">
                  <c:v>0.84130896169055647</c:v>
                </c:pt>
                <c:pt idx="1310">
                  <c:v>0.87057092722548934</c:v>
                </c:pt>
                <c:pt idx="1311">
                  <c:v>0.82243829734150309</c:v>
                </c:pt>
                <c:pt idx="1312">
                  <c:v>0.86191940897447672</c:v>
                </c:pt>
                <c:pt idx="1313">
                  <c:v>0.84373668883377573</c:v>
                </c:pt>
                <c:pt idx="1314">
                  <c:v>0.73388018685660505</c:v>
                </c:pt>
                <c:pt idx="1315">
                  <c:v>0.72947805460005499</c:v>
                </c:pt>
                <c:pt idx="1316">
                  <c:v>0.73832882904023645</c:v>
                </c:pt>
                <c:pt idx="1317">
                  <c:v>0.67177241361083406</c:v>
                </c:pt>
                <c:pt idx="1318">
                  <c:v>0.4671595918751118</c:v>
                </c:pt>
                <c:pt idx="1319">
                  <c:v>0.35609611737069757</c:v>
                </c:pt>
                <c:pt idx="1320">
                  <c:v>0.59661033900323623</c:v>
                </c:pt>
                <c:pt idx="1321">
                  <c:v>0.93147914845341895</c:v>
                </c:pt>
                <c:pt idx="1322">
                  <c:v>1.1561928634728931</c:v>
                </c:pt>
                <c:pt idx="1323">
                  <c:v>1.542209781431465</c:v>
                </c:pt>
                <c:pt idx="1324">
                  <c:v>1.9413797737967211</c:v>
                </c:pt>
                <c:pt idx="1325">
                  <c:v>2.410060906807598</c:v>
                </c:pt>
                <c:pt idx="1326">
                  <c:v>2.3953699086228331</c:v>
                </c:pt>
                <c:pt idx="1327">
                  <c:v>1.846928902580093</c:v>
                </c:pt>
                <c:pt idx="1328">
                  <c:v>1.7452893999699579</c:v>
                </c:pt>
                <c:pt idx="1329">
                  <c:v>1.3287931524480081</c:v>
                </c:pt>
                <c:pt idx="1330">
                  <c:v>0.86712724293637433</c:v>
                </c:pt>
                <c:pt idx="1331">
                  <c:v>0.9018496185776399</c:v>
                </c:pt>
                <c:pt idx="1332">
                  <c:v>0.92290500844600454</c:v>
                </c:pt>
                <c:pt idx="1333">
                  <c:v>0.96465799702523702</c:v>
                </c:pt>
                <c:pt idx="1334">
                  <c:v>1.023710958193996</c:v>
                </c:pt>
                <c:pt idx="1335">
                  <c:v>0.81968241616210669</c:v>
                </c:pt>
                <c:pt idx="1336">
                  <c:v>0.75082207945566726</c:v>
                </c:pt>
                <c:pt idx="1337">
                  <c:v>0.94031918312328089</c:v>
                </c:pt>
                <c:pt idx="1338">
                  <c:v>0.96019141334776958</c:v>
                </c:pt>
                <c:pt idx="1339">
                  <c:v>0.94657138944981634</c:v>
                </c:pt>
                <c:pt idx="1340">
                  <c:v>0.92766302061517014</c:v>
                </c:pt>
                <c:pt idx="1341">
                  <c:v>0.90914816418791033</c:v>
                </c:pt>
                <c:pt idx="1342">
                  <c:v>0.91459547288196963</c:v>
                </c:pt>
                <c:pt idx="1343">
                  <c:v>0.96967884767928469</c:v>
                </c:pt>
                <c:pt idx="1344">
                  <c:v>1.180838944284496</c:v>
                </c:pt>
                <c:pt idx="1345">
                  <c:v>1.3784692825324669</c:v>
                </c:pt>
                <c:pt idx="1346">
                  <c:v>1.5255859141492869</c:v>
                </c:pt>
                <c:pt idx="1347">
                  <c:v>1.366111844212597</c:v>
                </c:pt>
                <c:pt idx="1348">
                  <c:v>1.236332131458316</c:v>
                </c:pt>
                <c:pt idx="1349">
                  <c:v>1.133499526158547</c:v>
                </c:pt>
                <c:pt idx="1350">
                  <c:v>0.86916725639166403</c:v>
                </c:pt>
                <c:pt idx="1351">
                  <c:v>0.36754783276129649</c:v>
                </c:pt>
                <c:pt idx="1352">
                  <c:v>0.12665205340796401</c:v>
                </c:pt>
                <c:pt idx="1353">
                  <c:v>0.15107256999463431</c:v>
                </c:pt>
                <c:pt idx="1354">
                  <c:v>0.15121127801185369</c:v>
                </c:pt>
                <c:pt idx="1355">
                  <c:v>0.1060661675889574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0.40773620028016921</c:v>
                </c:pt>
                <c:pt idx="1365">
                  <c:v>1.163336157012373</c:v>
                </c:pt>
                <c:pt idx="1366">
                  <c:v>1.5896036847487089</c:v>
                </c:pt>
                <c:pt idx="1367">
                  <c:v>1.2564062013316999</c:v>
                </c:pt>
                <c:pt idx="1368">
                  <c:v>0.63438829534470143</c:v>
                </c:pt>
                <c:pt idx="1369">
                  <c:v>0.16185429352541739</c:v>
                </c:pt>
                <c:pt idx="1370">
                  <c:v>0</c:v>
                </c:pt>
                <c:pt idx="1371">
                  <c:v>0</c:v>
                </c:pt>
                <c:pt idx="1372">
                  <c:v>0.25949765013403447</c:v>
                </c:pt>
                <c:pt idx="1373">
                  <c:v>0.54710519352842135</c:v>
                </c:pt>
                <c:pt idx="1374">
                  <c:v>0.44531030108210978</c:v>
                </c:pt>
                <c:pt idx="1375">
                  <c:v>0.2077555808841425</c:v>
                </c:pt>
                <c:pt idx="1376">
                  <c:v>4.8516277348108122E-2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0.97195843883189847</c:v>
                </c:pt>
                <c:pt idx="1385">
                  <c:v>1.368414063046381</c:v>
                </c:pt>
                <c:pt idx="1386">
                  <c:v>1.2499836186718789</c:v>
                </c:pt>
                <c:pt idx="1387">
                  <c:v>0.7242911963932428</c:v>
                </c:pt>
                <c:pt idx="1388">
                  <c:v>0.71102468160639543</c:v>
                </c:pt>
                <c:pt idx="1389">
                  <c:v>1.1850200483043429</c:v>
                </c:pt>
                <c:pt idx="1390">
                  <c:v>2.108349351012675</c:v>
                </c:pt>
                <c:pt idx="1391">
                  <c:v>2.0481605226073989</c:v>
                </c:pt>
                <c:pt idx="1392">
                  <c:v>2.544003146464854</c:v>
                </c:pt>
                <c:pt idx="1393">
                  <c:v>2.33241390169007</c:v>
                </c:pt>
                <c:pt idx="1394">
                  <c:v>0.86951242964332953</c:v>
                </c:pt>
                <c:pt idx="1395">
                  <c:v>1.0220944788547579</c:v>
                </c:pt>
                <c:pt idx="1396">
                  <c:v>0.68203875203151632</c:v>
                </c:pt>
                <c:pt idx="1397">
                  <c:v>0.37546069329117121</c:v>
                </c:pt>
                <c:pt idx="1398">
                  <c:v>0.2090519153893915</c:v>
                </c:pt>
                <c:pt idx="1399">
                  <c:v>0.1374588324449213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4.5297080151142213E-2</c:v>
                </c:pt>
                <c:pt idx="1410">
                  <c:v>0.22229696126945411</c:v>
                </c:pt>
                <c:pt idx="1411">
                  <c:v>0.42307140897522127</c:v>
                </c:pt>
                <c:pt idx="1412">
                  <c:v>0.16204716510088221</c:v>
                </c:pt>
                <c:pt idx="1413">
                  <c:v>0.1552445393537337</c:v>
                </c:pt>
                <c:pt idx="1414">
                  <c:v>0.31278986999115732</c:v>
                </c:pt>
                <c:pt idx="1415">
                  <c:v>0.56565124846692449</c:v>
                </c:pt>
                <c:pt idx="1416">
                  <c:v>0.86868941377173048</c:v>
                </c:pt>
                <c:pt idx="1417">
                  <c:v>1.1117540416196221</c:v>
                </c:pt>
                <c:pt idx="1418">
                  <c:v>1.491200290768836</c:v>
                </c:pt>
                <c:pt idx="1419">
                  <c:v>1.580133763637537</c:v>
                </c:pt>
                <c:pt idx="1420">
                  <c:v>1.277877383279054</c:v>
                </c:pt>
                <c:pt idx="1421">
                  <c:v>0.82531850677839469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6.2343611124213438E-2</c:v>
                </c:pt>
                <c:pt idx="1426">
                  <c:v>0.36286612363134219</c:v>
                </c:pt>
                <c:pt idx="1427">
                  <c:v>1.0796211643418701</c:v>
                </c:pt>
                <c:pt idx="1428">
                  <c:v>1.388701282799816</c:v>
                </c:pt>
                <c:pt idx="1429">
                  <c:v>1.1897352757366071</c:v>
                </c:pt>
                <c:pt idx="1430">
                  <c:v>0.68043509670613544</c:v>
                </c:pt>
                <c:pt idx="1431">
                  <c:v>0.13401277307327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0.52212916080095539</c:v>
                </c:pt>
                <c:pt idx="1439">
                  <c:v>0.36590688991003739</c:v>
                </c:pt>
                <c:pt idx="1440">
                  <c:v>0.35896626290232059</c:v>
                </c:pt>
                <c:pt idx="1441">
                  <c:v>0.36097647960410539</c:v>
                </c:pt>
                <c:pt idx="1442">
                  <c:v>6.9797796520971164E-2</c:v>
                </c:pt>
                <c:pt idx="1443">
                  <c:v>0</c:v>
                </c:pt>
                <c:pt idx="1444">
                  <c:v>0</c:v>
                </c:pt>
                <c:pt idx="1445">
                  <c:v>0.15756892672744971</c:v>
                </c:pt>
                <c:pt idx="1446">
                  <c:v>0.30499577754079038</c:v>
                </c:pt>
                <c:pt idx="1447">
                  <c:v>0.15124766727830519</c:v>
                </c:pt>
                <c:pt idx="1448">
                  <c:v>9.1030479256110436E-2</c:v>
                </c:pt>
                <c:pt idx="1449">
                  <c:v>0</c:v>
                </c:pt>
                <c:pt idx="1450">
                  <c:v>0</c:v>
                </c:pt>
                <c:pt idx="1451">
                  <c:v>2.8855871220425858E-4</c:v>
                </c:pt>
                <c:pt idx="1452">
                  <c:v>8.4750000000000006E-2</c:v>
                </c:pt>
                <c:pt idx="1453">
                  <c:v>8.4750000000000006E-2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8.4750000000000006E-2</c:v>
                </c:pt>
                <c:pt idx="1480">
                  <c:v>8.4750000000000006E-2</c:v>
                </c:pt>
                <c:pt idx="1481">
                  <c:v>8.4750000000000006E-2</c:v>
                </c:pt>
                <c:pt idx="1482">
                  <c:v>8.4750000000000006E-2</c:v>
                </c:pt>
                <c:pt idx="1483">
                  <c:v>8.4750000000000006E-2</c:v>
                </c:pt>
                <c:pt idx="1484">
                  <c:v>0.20676491632693311</c:v>
                </c:pt>
                <c:pt idx="1485">
                  <c:v>0.19813134785570879</c:v>
                </c:pt>
                <c:pt idx="1486">
                  <c:v>0.31972999139603903</c:v>
                </c:pt>
                <c:pt idx="1487">
                  <c:v>0.30535778334527752</c:v>
                </c:pt>
                <c:pt idx="1488">
                  <c:v>0.34445814360712418</c:v>
                </c:pt>
                <c:pt idx="1489">
                  <c:v>0.65972215190467021</c:v>
                </c:pt>
                <c:pt idx="1490">
                  <c:v>0.68677643245894515</c:v>
                </c:pt>
                <c:pt idx="1491">
                  <c:v>0.72005459731163324</c:v>
                </c:pt>
                <c:pt idx="1492">
                  <c:v>1.384147861006525</c:v>
                </c:pt>
                <c:pt idx="1493">
                  <c:v>1.27360237238984</c:v>
                </c:pt>
                <c:pt idx="1494">
                  <c:v>1.22556148152524</c:v>
                </c:pt>
                <c:pt idx="1495">
                  <c:v>1.376037737046617</c:v>
                </c:pt>
                <c:pt idx="1496">
                  <c:v>1.276776827187152</c:v>
                </c:pt>
                <c:pt idx="1497">
                  <c:v>2.0803811431442401</c:v>
                </c:pt>
                <c:pt idx="1498">
                  <c:v>1.5871224514493061</c:v>
                </c:pt>
                <c:pt idx="1499">
                  <c:v>1.2493224398165981</c:v>
                </c:pt>
                <c:pt idx="1500">
                  <c:v>1.475651056442747</c:v>
                </c:pt>
                <c:pt idx="1501">
                  <c:v>1.237459955194433</c:v>
                </c:pt>
                <c:pt idx="1502">
                  <c:v>1.263368691028133</c:v>
                </c:pt>
                <c:pt idx="1503">
                  <c:v>0.97420734228553718</c:v>
                </c:pt>
                <c:pt idx="1504">
                  <c:v>0.63082497590362097</c:v>
                </c:pt>
                <c:pt idx="1505">
                  <c:v>0.64281370528583948</c:v>
                </c:pt>
                <c:pt idx="1506">
                  <c:v>0.86635447116522235</c:v>
                </c:pt>
                <c:pt idx="1507">
                  <c:v>0.73442343873381599</c:v>
                </c:pt>
                <c:pt idx="1508">
                  <c:v>0.82008572984284334</c:v>
                </c:pt>
                <c:pt idx="1509">
                  <c:v>0.86631213327217449</c:v>
                </c:pt>
                <c:pt idx="1510">
                  <c:v>0.89674292777732489</c:v>
                </c:pt>
                <c:pt idx="1511">
                  <c:v>1.0896449243519051</c:v>
                </c:pt>
                <c:pt idx="1512">
                  <c:v>1.1876659604178741</c:v>
                </c:pt>
                <c:pt idx="1513">
                  <c:v>1.209428863328353</c:v>
                </c:pt>
                <c:pt idx="1514">
                  <c:v>1.6618280677134389</c:v>
                </c:pt>
                <c:pt idx="1515">
                  <c:v>2.761177103776876</c:v>
                </c:pt>
                <c:pt idx="1516">
                  <c:v>3.0824557740290182</c:v>
                </c:pt>
                <c:pt idx="1517">
                  <c:v>2.021019139053521</c:v>
                </c:pt>
                <c:pt idx="1518">
                  <c:v>1.336161994047105</c:v>
                </c:pt>
                <c:pt idx="1519">
                  <c:v>2.2131522464184998</c:v>
                </c:pt>
                <c:pt idx="1520">
                  <c:v>1.743455449614016</c:v>
                </c:pt>
                <c:pt idx="1521">
                  <c:v>1.4061401160464999</c:v>
                </c:pt>
                <c:pt idx="1522">
                  <c:v>1.161962150085543</c:v>
                </c:pt>
                <c:pt idx="1523">
                  <c:v>1.093791230649233</c:v>
                </c:pt>
                <c:pt idx="1524">
                  <c:v>0.99886290172100101</c:v>
                </c:pt>
                <c:pt idx="1525">
                  <c:v>0.6794135085229922</c:v>
                </c:pt>
                <c:pt idx="1526">
                  <c:v>0.17540301254351401</c:v>
                </c:pt>
                <c:pt idx="1527">
                  <c:v>9.6893870893158499E-2</c:v>
                </c:pt>
                <c:pt idx="1528">
                  <c:v>6.5806028182113979E-2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9.6031789210101248E-2</c:v>
                </c:pt>
                <c:pt idx="1534">
                  <c:v>0.35511481255929589</c:v>
                </c:pt>
                <c:pt idx="1535">
                  <c:v>0.6109554643670011</c:v>
                </c:pt>
                <c:pt idx="1536">
                  <c:v>0.70854333228849242</c:v>
                </c:pt>
                <c:pt idx="1537">
                  <c:v>1.200082961026371</c:v>
                </c:pt>
                <c:pt idx="1538">
                  <c:v>1.950513725347633</c:v>
                </c:pt>
                <c:pt idx="1539">
                  <c:v>3.095921717391001</c:v>
                </c:pt>
                <c:pt idx="1540">
                  <c:v>3.348846708057041</c:v>
                </c:pt>
                <c:pt idx="1541">
                  <c:v>3.5918619641308278</c:v>
                </c:pt>
                <c:pt idx="1542">
                  <c:v>3.8133795832060331</c:v>
                </c:pt>
                <c:pt idx="1543">
                  <c:v>4.025747516932709</c:v>
                </c:pt>
                <c:pt idx="1544">
                  <c:v>4.2261917453423239</c:v>
                </c:pt>
                <c:pt idx="1545">
                  <c:v>2.89366954699035</c:v>
                </c:pt>
                <c:pt idx="1546">
                  <c:v>3.0901680573861108</c:v>
                </c:pt>
                <c:pt idx="1547">
                  <c:v>3.3481020715788712</c:v>
                </c:pt>
                <c:pt idx="1548">
                  <c:v>2.0611374949424222</c:v>
                </c:pt>
                <c:pt idx="1549">
                  <c:v>2.0211180885856779</c:v>
                </c:pt>
                <c:pt idx="1550">
                  <c:v>1.6037413499623061</c:v>
                </c:pt>
                <c:pt idx="1551">
                  <c:v>1.6969380287540139</c:v>
                </c:pt>
                <c:pt idx="1552">
                  <c:v>1.9573432174054659</c:v>
                </c:pt>
                <c:pt idx="1553">
                  <c:v>1.9372941921334841</c:v>
                </c:pt>
                <c:pt idx="1554">
                  <c:v>2.1136626031121208</c:v>
                </c:pt>
                <c:pt idx="1555">
                  <c:v>2.2716702426409219</c:v>
                </c:pt>
                <c:pt idx="1556">
                  <c:v>2.2641117881000228</c:v>
                </c:pt>
                <c:pt idx="1557">
                  <c:v>2.127656151627261</c:v>
                </c:pt>
                <c:pt idx="1558">
                  <c:v>2.4186014819363661</c:v>
                </c:pt>
                <c:pt idx="1559">
                  <c:v>2.899566995234605</c:v>
                </c:pt>
                <c:pt idx="1560">
                  <c:v>2.6355962107000619</c:v>
                </c:pt>
                <c:pt idx="1561">
                  <c:v>3.4919794988044188</c:v>
                </c:pt>
                <c:pt idx="1562">
                  <c:v>4.0402643614154323</c:v>
                </c:pt>
                <c:pt idx="1563">
                  <c:v>3.4451543987407671</c:v>
                </c:pt>
                <c:pt idx="1564">
                  <c:v>3.8679934000863692</c:v>
                </c:pt>
                <c:pt idx="1565">
                  <c:v>4.0626517069553394</c:v>
                </c:pt>
                <c:pt idx="1566">
                  <c:v>4.2569205657373148</c:v>
                </c:pt>
                <c:pt idx="1567">
                  <c:v>4.7049192532787147</c:v>
                </c:pt>
                <c:pt idx="1568">
                  <c:v>4.7748169889013274</c:v>
                </c:pt>
                <c:pt idx="1569">
                  <c:v>4.1583964850382493</c:v>
                </c:pt>
                <c:pt idx="1570">
                  <c:v>4.3866022223052363</c:v>
                </c:pt>
                <c:pt idx="1571">
                  <c:v>4.6173205897780596</c:v>
                </c:pt>
                <c:pt idx="1572">
                  <c:v>4.2816237105301758</c:v>
                </c:pt>
                <c:pt idx="1573">
                  <c:v>4.1769007797476831</c:v>
                </c:pt>
                <c:pt idx="1574">
                  <c:v>4.0911872757221239</c:v>
                </c:pt>
                <c:pt idx="1575">
                  <c:v>4.1109780122207518</c:v>
                </c:pt>
                <c:pt idx="1576">
                  <c:v>3.7086156575472158</c:v>
                </c:pt>
                <c:pt idx="1577">
                  <c:v>3.172702415480749</c:v>
                </c:pt>
                <c:pt idx="1578">
                  <c:v>2.7942690305747448</c:v>
                </c:pt>
                <c:pt idx="1579">
                  <c:v>2.2495219701247229</c:v>
                </c:pt>
                <c:pt idx="1580">
                  <c:v>2.325691732722039</c:v>
                </c:pt>
                <c:pt idx="1581">
                  <c:v>2.2832828811944692</c:v>
                </c:pt>
                <c:pt idx="1582">
                  <c:v>2.0181806066233672</c:v>
                </c:pt>
                <c:pt idx="1583">
                  <c:v>2.1000103314705272</c:v>
                </c:pt>
                <c:pt idx="1584">
                  <c:v>2.1338976305035851</c:v>
                </c:pt>
                <c:pt idx="1585">
                  <c:v>2.0562600042953529</c:v>
                </c:pt>
                <c:pt idx="1586">
                  <c:v>1.1716600776665109</c:v>
                </c:pt>
                <c:pt idx="1587">
                  <c:v>0.83754340087905865</c:v>
                </c:pt>
                <c:pt idx="1588">
                  <c:v>1.7117323241032809</c:v>
                </c:pt>
                <c:pt idx="1589">
                  <c:v>2.1035751613956708</c:v>
                </c:pt>
                <c:pt idx="1590">
                  <c:v>0.9684368649072107</c:v>
                </c:pt>
                <c:pt idx="1591">
                  <c:v>0.77565069100312967</c:v>
                </c:pt>
                <c:pt idx="1592">
                  <c:v>1.597165306068373</c:v>
                </c:pt>
                <c:pt idx="1593">
                  <c:v>1.5863664304332259</c:v>
                </c:pt>
                <c:pt idx="1594">
                  <c:v>1.5306472784827569</c:v>
                </c:pt>
                <c:pt idx="1595">
                  <c:v>1.587010003440285</c:v>
                </c:pt>
                <c:pt idx="1596">
                  <c:v>1.799516431825172</c:v>
                </c:pt>
                <c:pt idx="1597">
                  <c:v>1.9918722288625219</c:v>
                </c:pt>
                <c:pt idx="1598">
                  <c:v>1.7017605048514031</c:v>
                </c:pt>
                <c:pt idx="1599">
                  <c:v>1.28968554405548</c:v>
                </c:pt>
                <c:pt idx="1600">
                  <c:v>1.0681190457581551</c:v>
                </c:pt>
                <c:pt idx="1601">
                  <c:v>0.82186132362719488</c:v>
                </c:pt>
                <c:pt idx="1602">
                  <c:v>0.77574272708042957</c:v>
                </c:pt>
                <c:pt idx="1603">
                  <c:v>0.92790575241568174</c:v>
                </c:pt>
                <c:pt idx="1604">
                  <c:v>1.011051433895765</c:v>
                </c:pt>
                <c:pt idx="1605">
                  <c:v>1.0837654926159981</c:v>
                </c:pt>
                <c:pt idx="1606">
                  <c:v>1.1196754944622771</c:v>
                </c:pt>
                <c:pt idx="1607">
                  <c:v>1.2021966880850059</c:v>
                </c:pt>
                <c:pt idx="1608">
                  <c:v>1.425655679491898</c:v>
                </c:pt>
                <c:pt idx="1609">
                  <c:v>1.6318990267942</c:v>
                </c:pt>
                <c:pt idx="1610">
                  <c:v>1.838339424238959</c:v>
                </c:pt>
                <c:pt idx="1611">
                  <c:v>1.981956480825743</c:v>
                </c:pt>
                <c:pt idx="1612">
                  <c:v>2.0168835197050901</c:v>
                </c:pt>
                <c:pt idx="1613">
                  <c:v>2.0216674333306361</c:v>
                </c:pt>
                <c:pt idx="1614">
                  <c:v>2.0137235774412439</c:v>
                </c:pt>
                <c:pt idx="1615">
                  <c:v>2.0366638934167218</c:v>
                </c:pt>
                <c:pt idx="1616">
                  <c:v>2.1399590815039038</c:v>
                </c:pt>
                <c:pt idx="1617">
                  <c:v>3.0071254213988019</c:v>
                </c:pt>
                <c:pt idx="1618">
                  <c:v>3.8461722536864391</c:v>
                </c:pt>
                <c:pt idx="1619">
                  <c:v>3.5037788832540642</c:v>
                </c:pt>
                <c:pt idx="1620">
                  <c:v>3.482403668387489</c:v>
                </c:pt>
                <c:pt idx="1621">
                  <c:v>3.80206985141132</c:v>
                </c:pt>
                <c:pt idx="1622">
                  <c:v>3.7970172553868111</c:v>
                </c:pt>
                <c:pt idx="1623">
                  <c:v>3.7408729990638192</c:v>
                </c:pt>
                <c:pt idx="1624">
                  <c:v>3.1923042281407858</c:v>
                </c:pt>
                <c:pt idx="1625">
                  <c:v>2.4490157680197759</c:v>
                </c:pt>
                <c:pt idx="1626">
                  <c:v>2.3947434625070119</c:v>
                </c:pt>
                <c:pt idx="1627">
                  <c:v>2.0974138757960832</c:v>
                </c:pt>
                <c:pt idx="1628">
                  <c:v>1.2236754576136899</c:v>
                </c:pt>
                <c:pt idx="1629">
                  <c:v>0.48865274222245059</c:v>
                </c:pt>
                <c:pt idx="1630">
                  <c:v>0.29545576147132108</c:v>
                </c:pt>
                <c:pt idx="1631">
                  <c:v>0.20745897458889129</c:v>
                </c:pt>
                <c:pt idx="1632">
                  <c:v>0.27588210786991307</c:v>
                </c:pt>
                <c:pt idx="1633">
                  <c:v>0.5736436464966308</c:v>
                </c:pt>
                <c:pt idx="1634">
                  <c:v>0.65773367782200542</c:v>
                </c:pt>
                <c:pt idx="1635">
                  <c:v>1.084443633890593</c:v>
                </c:pt>
                <c:pt idx="1636">
                  <c:v>1.5008076110416391</c:v>
                </c:pt>
                <c:pt idx="1637">
                  <c:v>1.627096453388436</c:v>
                </c:pt>
                <c:pt idx="1638">
                  <c:v>1.82166569682497</c:v>
                </c:pt>
                <c:pt idx="1639">
                  <c:v>1.5191862115097921</c:v>
                </c:pt>
                <c:pt idx="1640">
                  <c:v>1.119408050628216</c:v>
                </c:pt>
                <c:pt idx="1641">
                  <c:v>1.244622025578848</c:v>
                </c:pt>
                <c:pt idx="1642">
                  <c:v>1.165622972416513</c:v>
                </c:pt>
                <c:pt idx="1643">
                  <c:v>1.081503734863164</c:v>
                </c:pt>
                <c:pt idx="1644">
                  <c:v>1.5712305621755089</c:v>
                </c:pt>
                <c:pt idx="1645">
                  <c:v>2.1754325592084771</c:v>
                </c:pt>
                <c:pt idx="1646">
                  <c:v>2.6429611277815601</c:v>
                </c:pt>
                <c:pt idx="1647">
                  <c:v>2.8131343651119631</c:v>
                </c:pt>
                <c:pt idx="1648">
                  <c:v>2.8527920592708331</c:v>
                </c:pt>
                <c:pt idx="1649">
                  <c:v>3.1660358885619191</c:v>
                </c:pt>
                <c:pt idx="1650">
                  <c:v>3.5122019593491469</c:v>
                </c:pt>
                <c:pt idx="1651">
                  <c:v>3.8733502281495258</c:v>
                </c:pt>
                <c:pt idx="1652">
                  <c:v>4.1309299440158078</c:v>
                </c:pt>
                <c:pt idx="1653">
                  <c:v>4.0584796645864918</c:v>
                </c:pt>
                <c:pt idx="1654">
                  <c:v>4.1589735401288159</c:v>
                </c:pt>
                <c:pt idx="1655">
                  <c:v>3.6297026373416821</c:v>
                </c:pt>
                <c:pt idx="1656">
                  <c:v>2.9035085698724288</c:v>
                </c:pt>
                <c:pt idx="1657">
                  <c:v>2.844827653988478</c:v>
                </c:pt>
                <c:pt idx="1658">
                  <c:v>3.1815881478235322</c:v>
                </c:pt>
                <c:pt idx="1659">
                  <c:v>3.5470254843526958</c:v>
                </c:pt>
                <c:pt idx="1660">
                  <c:v>3.6438003194083541</c:v>
                </c:pt>
                <c:pt idx="1661">
                  <c:v>3.799394711705101</c:v>
                </c:pt>
                <c:pt idx="1662">
                  <c:v>3.8923150363960048</c:v>
                </c:pt>
                <c:pt idx="1663">
                  <c:v>3.7387381466942431</c:v>
                </c:pt>
                <c:pt idx="1664">
                  <c:v>3.499586812011394</c:v>
                </c:pt>
                <c:pt idx="1665">
                  <c:v>3.3482270017851019</c:v>
                </c:pt>
                <c:pt idx="1666">
                  <c:v>3.348571378618642</c:v>
                </c:pt>
                <c:pt idx="1667">
                  <c:v>3.4031488627887501</c:v>
                </c:pt>
                <c:pt idx="1668">
                  <c:v>3.4119132147846378</c:v>
                </c:pt>
                <c:pt idx="1669">
                  <c:v>3.3408717594094228</c:v>
                </c:pt>
                <c:pt idx="1670">
                  <c:v>3.2874877489752059</c:v>
                </c:pt>
                <c:pt idx="1671">
                  <c:v>3.1261762332545309</c:v>
                </c:pt>
                <c:pt idx="1672">
                  <c:v>2.987658871989932</c:v>
                </c:pt>
                <c:pt idx="1673">
                  <c:v>2.9754051492431879</c:v>
                </c:pt>
                <c:pt idx="1674">
                  <c:v>2.9628614669145201</c:v>
                </c:pt>
                <c:pt idx="1675">
                  <c:v>2.9183112038011738</c:v>
                </c:pt>
                <c:pt idx="1676">
                  <c:v>2.834619627181941</c:v>
                </c:pt>
                <c:pt idx="1677">
                  <c:v>2.8253873281391551</c:v>
                </c:pt>
                <c:pt idx="1678">
                  <c:v>2.7793070404470659</c:v>
                </c:pt>
                <c:pt idx="1679">
                  <c:v>2.50637137413832</c:v>
                </c:pt>
                <c:pt idx="1680">
                  <c:v>2.3490595392608209</c:v>
                </c:pt>
                <c:pt idx="1681">
                  <c:v>2.3718944153845558</c:v>
                </c:pt>
                <c:pt idx="1682">
                  <c:v>2.3679181396247868</c:v>
                </c:pt>
                <c:pt idx="1683">
                  <c:v>2.4103386791998158</c:v>
                </c:pt>
                <c:pt idx="1684">
                  <c:v>2.4532578206871238</c:v>
                </c:pt>
                <c:pt idx="1685">
                  <c:v>2.5940122907850269</c:v>
                </c:pt>
                <c:pt idx="1686">
                  <c:v>2.7275659378930159</c:v>
                </c:pt>
                <c:pt idx="1687">
                  <c:v>2.9147027840635711</c:v>
                </c:pt>
                <c:pt idx="1688">
                  <c:v>3.5446663108544718</c:v>
                </c:pt>
                <c:pt idx="1689">
                  <c:v>3.6902556904682871</c:v>
                </c:pt>
                <c:pt idx="1690">
                  <c:v>3.318122057577567</c:v>
                </c:pt>
                <c:pt idx="1691">
                  <c:v>3.0776956428931319</c:v>
                </c:pt>
                <c:pt idx="1692">
                  <c:v>3.0952682230931359</c:v>
                </c:pt>
                <c:pt idx="1693">
                  <c:v>3.0761961170171288</c:v>
                </c:pt>
                <c:pt idx="1694">
                  <c:v>2.7943905957866062</c:v>
                </c:pt>
                <c:pt idx="1695">
                  <c:v>2.7982140536642</c:v>
                </c:pt>
                <c:pt idx="1696">
                  <c:v>2.9867573126638352</c:v>
                </c:pt>
                <c:pt idx="1697">
                  <c:v>3.178442020642926</c:v>
                </c:pt>
                <c:pt idx="1698">
                  <c:v>3.02750448946311</c:v>
                </c:pt>
                <c:pt idx="1699">
                  <c:v>2.895642084089546</c:v>
                </c:pt>
                <c:pt idx="1700">
                  <c:v>2.9367922860721758</c:v>
                </c:pt>
                <c:pt idx="1701">
                  <c:v>2.820262578908133</c:v>
                </c:pt>
                <c:pt idx="1702">
                  <c:v>2.7008891450943491</c:v>
                </c:pt>
                <c:pt idx="1703">
                  <c:v>2.6518215829737799</c:v>
                </c:pt>
                <c:pt idx="1704">
                  <c:v>2.48184736487769</c:v>
                </c:pt>
                <c:pt idx="1705">
                  <c:v>2.514941216528694</c:v>
                </c:pt>
                <c:pt idx="1706">
                  <c:v>2.5382983910490742</c:v>
                </c:pt>
                <c:pt idx="1707">
                  <c:v>2.1733295668367978</c:v>
                </c:pt>
                <c:pt idx="1708">
                  <c:v>2.1410906767628992</c:v>
                </c:pt>
                <c:pt idx="1709">
                  <c:v>2.6731402337016159</c:v>
                </c:pt>
                <c:pt idx="1710">
                  <c:v>2.8271052016254421</c:v>
                </c:pt>
                <c:pt idx="1711">
                  <c:v>2.5331781376985432</c:v>
                </c:pt>
                <c:pt idx="1712">
                  <c:v>2.4983102882404582</c:v>
                </c:pt>
                <c:pt idx="1713">
                  <c:v>2.8294093121655979</c:v>
                </c:pt>
                <c:pt idx="1714">
                  <c:v>3.0032657832176048</c:v>
                </c:pt>
                <c:pt idx="1715">
                  <c:v>2.9642210119355861</c:v>
                </c:pt>
                <c:pt idx="1716">
                  <c:v>3.2248797452809761</c:v>
                </c:pt>
                <c:pt idx="1717">
                  <c:v>3.4737707970541538</c:v>
                </c:pt>
                <c:pt idx="1718">
                  <c:v>3.5628283263596621</c:v>
                </c:pt>
                <c:pt idx="1719">
                  <c:v>3.5804460019272688</c:v>
                </c:pt>
                <c:pt idx="1720">
                  <c:v>3.5892480616783708</c:v>
                </c:pt>
                <c:pt idx="1721">
                  <c:v>3.6018469705205232</c:v>
                </c:pt>
                <c:pt idx="1722">
                  <c:v>3.6445113096222168</c:v>
                </c:pt>
                <c:pt idx="1723">
                  <c:v>3.7047361096191911</c:v>
                </c:pt>
                <c:pt idx="1724">
                  <c:v>3.6008117027611029</c:v>
                </c:pt>
                <c:pt idx="1725">
                  <c:v>3.1678994997915169</c:v>
                </c:pt>
                <c:pt idx="1726">
                  <c:v>2.9910795827470409</c:v>
                </c:pt>
                <c:pt idx="1727">
                  <c:v>2.7430966589672541</c:v>
                </c:pt>
                <c:pt idx="1728">
                  <c:v>1.736724190250089</c:v>
                </c:pt>
                <c:pt idx="1729">
                  <c:v>1.193497570051796</c:v>
                </c:pt>
                <c:pt idx="1730">
                  <c:v>0.55676574746702545</c:v>
                </c:pt>
                <c:pt idx="1731">
                  <c:v>0.27834018761913332</c:v>
                </c:pt>
                <c:pt idx="1732">
                  <c:v>0.37948772299740202</c:v>
                </c:pt>
                <c:pt idx="1733">
                  <c:v>0.15473079895543529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0.16584346279016821</c:v>
                </c:pt>
                <c:pt idx="1745">
                  <c:v>0.17557829100757069</c:v>
                </c:pt>
                <c:pt idx="1746">
                  <c:v>0.25721369404694377</c:v>
                </c:pt>
                <c:pt idx="1747">
                  <c:v>0.39986427521366152</c:v>
                </c:pt>
                <c:pt idx="1748">
                  <c:v>0.38840212488349057</c:v>
                </c:pt>
                <c:pt idx="1749">
                  <c:v>0.39094156715486539</c:v>
                </c:pt>
                <c:pt idx="1750">
                  <c:v>0.54876899222019848</c:v>
                </c:pt>
                <c:pt idx="1751">
                  <c:v>0.82529551533855683</c:v>
                </c:pt>
                <c:pt idx="1752">
                  <c:v>0.89746390645618601</c:v>
                </c:pt>
                <c:pt idx="1753">
                  <c:v>0.81267365051501839</c:v>
                </c:pt>
                <c:pt idx="1754">
                  <c:v>0.71393400559765985</c:v>
                </c:pt>
                <c:pt idx="1755">
                  <c:v>0.74188506541707133</c:v>
                </c:pt>
                <c:pt idx="1756">
                  <c:v>0.78063297007228938</c:v>
                </c:pt>
                <c:pt idx="1757">
                  <c:v>0.80766685951378125</c:v>
                </c:pt>
                <c:pt idx="1758">
                  <c:v>0.80705256754945842</c:v>
                </c:pt>
                <c:pt idx="1759">
                  <c:v>0.70047712845075061</c:v>
                </c:pt>
                <c:pt idx="1760">
                  <c:v>0.59234082121548237</c:v>
                </c:pt>
                <c:pt idx="1761">
                  <c:v>0.62073891538692016</c:v>
                </c:pt>
                <c:pt idx="1762">
                  <c:v>0.69883921840009022</c:v>
                </c:pt>
                <c:pt idx="1763">
                  <c:v>0.5729737397449356</c:v>
                </c:pt>
                <c:pt idx="1764">
                  <c:v>0.52055259106258511</c:v>
                </c:pt>
                <c:pt idx="1765">
                  <c:v>0.60233109303444665</c:v>
                </c:pt>
                <c:pt idx="1766">
                  <c:v>0.50767571062671568</c:v>
                </c:pt>
                <c:pt idx="1767">
                  <c:v>0.36960743996575263</c:v>
                </c:pt>
                <c:pt idx="1768">
                  <c:v>0.28890169066593813</c:v>
                </c:pt>
                <c:pt idx="1769">
                  <c:v>0.18930649576815661</c:v>
                </c:pt>
                <c:pt idx="1770">
                  <c:v>0.1012644496492397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8.4750000000000006E-2</c:v>
                </c:pt>
                <c:pt idx="1797">
                  <c:v>8.4750000000000006E-2</c:v>
                </c:pt>
                <c:pt idx="1798">
                  <c:v>8.4750000000000006E-2</c:v>
                </c:pt>
                <c:pt idx="1799">
                  <c:v>8.4750000000000006E-2</c:v>
                </c:pt>
                <c:pt idx="1800">
                  <c:v>8.4750000000000006E-2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2F-425A-912D-3FBB4377A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Fuel consumption [g/s]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Gear box temperature [°C]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output.calibration.wltp_h.ts/gear_box_temperatures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output.calibration.wltp_h.ts!$AG$3:$AG$1802</c:f>
              <c:numCache>
                <c:formatCode>General</c:formatCode>
                <c:ptCount val="1800"/>
                <c:pt idx="0">
                  <c:v>23.5</c:v>
                </c:pt>
                <c:pt idx="1">
                  <c:v>23.5</c:v>
                </c:pt>
                <c:pt idx="2">
                  <c:v>23.5</c:v>
                </c:pt>
                <c:pt idx="3">
                  <c:v>23.5</c:v>
                </c:pt>
                <c:pt idx="4">
                  <c:v>23.5</c:v>
                </c:pt>
                <c:pt idx="5">
                  <c:v>23.5</c:v>
                </c:pt>
                <c:pt idx="6">
                  <c:v>23.5</c:v>
                </c:pt>
                <c:pt idx="7">
                  <c:v>23.5</c:v>
                </c:pt>
                <c:pt idx="8">
                  <c:v>23.5</c:v>
                </c:pt>
                <c:pt idx="9">
                  <c:v>23.5</c:v>
                </c:pt>
                <c:pt idx="10">
                  <c:v>23.5</c:v>
                </c:pt>
                <c:pt idx="11">
                  <c:v>23.5</c:v>
                </c:pt>
                <c:pt idx="12">
                  <c:v>23.5</c:v>
                </c:pt>
                <c:pt idx="13">
                  <c:v>23.501424409685839</c:v>
                </c:pt>
                <c:pt idx="14">
                  <c:v>23.508162995676791</c:v>
                </c:pt>
                <c:pt idx="15">
                  <c:v>23.531612707543939</c:v>
                </c:pt>
                <c:pt idx="16">
                  <c:v>23.56079416737926</c:v>
                </c:pt>
                <c:pt idx="17">
                  <c:v>23.586598913468919</c:v>
                </c:pt>
                <c:pt idx="18">
                  <c:v>23.6333533326682</c:v>
                </c:pt>
                <c:pt idx="19">
                  <c:v>23.67065202612778</c:v>
                </c:pt>
                <c:pt idx="20">
                  <c:v>23.70408557895227</c:v>
                </c:pt>
                <c:pt idx="21">
                  <c:v>23.730327240374208</c:v>
                </c:pt>
                <c:pt idx="22">
                  <c:v>23.750710125356679</c:v>
                </c:pt>
                <c:pt idx="23">
                  <c:v>23.76656753957753</c:v>
                </c:pt>
                <c:pt idx="24">
                  <c:v>23.78777713324223</c:v>
                </c:pt>
                <c:pt idx="25">
                  <c:v>23.813425195623161</c:v>
                </c:pt>
                <c:pt idx="26">
                  <c:v>23.839154657433621</c:v>
                </c:pt>
                <c:pt idx="27">
                  <c:v>23.87447975562138</c:v>
                </c:pt>
                <c:pt idx="28">
                  <c:v>23.91630541395525</c:v>
                </c:pt>
                <c:pt idx="29">
                  <c:v>23.956000662302721</c:v>
                </c:pt>
                <c:pt idx="30">
                  <c:v>23.994648623913601</c:v>
                </c:pt>
                <c:pt idx="31">
                  <c:v>24.024058365753529</c:v>
                </c:pt>
                <c:pt idx="32">
                  <c:v>24.05565444671339</c:v>
                </c:pt>
                <c:pt idx="33">
                  <c:v>24.088993868796681</c:v>
                </c:pt>
                <c:pt idx="34">
                  <c:v>24.108054948842621</c:v>
                </c:pt>
                <c:pt idx="35">
                  <c:v>24.125514705994949</c:v>
                </c:pt>
                <c:pt idx="36">
                  <c:v>24.141987001144919</c:v>
                </c:pt>
                <c:pt idx="37">
                  <c:v>24.160276831672501</c:v>
                </c:pt>
                <c:pt idx="38">
                  <c:v>24.187575122855058</c:v>
                </c:pt>
                <c:pt idx="39">
                  <c:v>24.223133405983958</c:v>
                </c:pt>
                <c:pt idx="40">
                  <c:v>24.251921915886371</c:v>
                </c:pt>
                <c:pt idx="41">
                  <c:v>24.273077834459851</c:v>
                </c:pt>
                <c:pt idx="42">
                  <c:v>24.30329532701354</c:v>
                </c:pt>
                <c:pt idx="43">
                  <c:v>24.33405857805305</c:v>
                </c:pt>
                <c:pt idx="44">
                  <c:v>24.352559629066018</c:v>
                </c:pt>
                <c:pt idx="45">
                  <c:v>24.365872995791111</c:v>
                </c:pt>
                <c:pt idx="46">
                  <c:v>24.372884574762889</c:v>
                </c:pt>
                <c:pt idx="47">
                  <c:v>24.373035530688529</c:v>
                </c:pt>
                <c:pt idx="48">
                  <c:v>24.382097772152552</c:v>
                </c:pt>
                <c:pt idx="49">
                  <c:v>24.38694776836131</c:v>
                </c:pt>
                <c:pt idx="50">
                  <c:v>24.399385741885421</c:v>
                </c:pt>
                <c:pt idx="51">
                  <c:v>24.404675622745579</c:v>
                </c:pt>
                <c:pt idx="52">
                  <c:v>24.412942572364951</c:v>
                </c:pt>
                <c:pt idx="53">
                  <c:v>24.42086318062076</c:v>
                </c:pt>
                <c:pt idx="54">
                  <c:v>24.42601069872897</c:v>
                </c:pt>
                <c:pt idx="55">
                  <c:v>24.435116570619989</c:v>
                </c:pt>
                <c:pt idx="56">
                  <c:v>24.44681417234861</c:v>
                </c:pt>
                <c:pt idx="57">
                  <c:v>24.459106328556292</c:v>
                </c:pt>
                <c:pt idx="58">
                  <c:v>24.472375332943109</c:v>
                </c:pt>
                <c:pt idx="59">
                  <c:v>24.484094749611721</c:v>
                </c:pt>
                <c:pt idx="60">
                  <c:v>24.50035904929441</c:v>
                </c:pt>
                <c:pt idx="61">
                  <c:v>24.51999897076049</c:v>
                </c:pt>
                <c:pt idx="62">
                  <c:v>24.53968732947008</c:v>
                </c:pt>
                <c:pt idx="63">
                  <c:v>24.559313707154189</c:v>
                </c:pt>
                <c:pt idx="64">
                  <c:v>24.58242391903628</c:v>
                </c:pt>
                <c:pt idx="65">
                  <c:v>24.60880655505926</c:v>
                </c:pt>
                <c:pt idx="66">
                  <c:v>24.617722887554049</c:v>
                </c:pt>
                <c:pt idx="67">
                  <c:v>24.631396713228941</c:v>
                </c:pt>
                <c:pt idx="68">
                  <c:v>24.656408992299511</c:v>
                </c:pt>
                <c:pt idx="69">
                  <c:v>24.689985282938949</c:v>
                </c:pt>
                <c:pt idx="70">
                  <c:v>24.72983149300882</c:v>
                </c:pt>
                <c:pt idx="71">
                  <c:v>24.756904498862198</c:v>
                </c:pt>
                <c:pt idx="72">
                  <c:v>24.787532798955549</c:v>
                </c:pt>
                <c:pt idx="73">
                  <c:v>24.82215875477522</c:v>
                </c:pt>
                <c:pt idx="74">
                  <c:v>24.846247988659631</c:v>
                </c:pt>
                <c:pt idx="75">
                  <c:v>24.871270528167141</c:v>
                </c:pt>
                <c:pt idx="76">
                  <c:v>24.899384028664031</c:v>
                </c:pt>
                <c:pt idx="77">
                  <c:v>24.928424882743201</c:v>
                </c:pt>
                <c:pt idx="78">
                  <c:v>24.952256506723639</c:v>
                </c:pt>
                <c:pt idx="79">
                  <c:v>24.971639292846</c:v>
                </c:pt>
                <c:pt idx="80">
                  <c:v>24.988954063732731</c:v>
                </c:pt>
                <c:pt idx="81">
                  <c:v>25.00031906691386</c:v>
                </c:pt>
                <c:pt idx="82">
                  <c:v>25.006996622110488</c:v>
                </c:pt>
                <c:pt idx="83">
                  <c:v>25.014487485505839</c:v>
                </c:pt>
                <c:pt idx="84">
                  <c:v>25.014487485505839</c:v>
                </c:pt>
                <c:pt idx="85">
                  <c:v>25.01798945259554</c:v>
                </c:pt>
                <c:pt idx="86">
                  <c:v>25.029208902796359</c:v>
                </c:pt>
                <c:pt idx="87">
                  <c:v>25.039155140772671</c:v>
                </c:pt>
                <c:pt idx="88">
                  <c:v>25.052324707526068</c:v>
                </c:pt>
                <c:pt idx="89">
                  <c:v>25.074869072219919</c:v>
                </c:pt>
                <c:pt idx="90">
                  <c:v>25.112119826471719</c:v>
                </c:pt>
                <c:pt idx="91">
                  <c:v>25.146297173290591</c:v>
                </c:pt>
                <c:pt idx="92">
                  <c:v>25.172080866052479</c:v>
                </c:pt>
                <c:pt idx="93">
                  <c:v>25.188424147904311</c:v>
                </c:pt>
                <c:pt idx="94">
                  <c:v>25.196655676901159</c:v>
                </c:pt>
                <c:pt idx="95">
                  <c:v>25.20431982492579</c:v>
                </c:pt>
                <c:pt idx="96">
                  <c:v>25.210217570966151</c:v>
                </c:pt>
                <c:pt idx="97">
                  <c:v>25.210217570966151</c:v>
                </c:pt>
                <c:pt idx="98">
                  <c:v>25.210217570966151</c:v>
                </c:pt>
                <c:pt idx="99">
                  <c:v>25.210217570966151</c:v>
                </c:pt>
                <c:pt idx="100">
                  <c:v>25.210217570966151</c:v>
                </c:pt>
                <c:pt idx="101">
                  <c:v>25.210217570966151</c:v>
                </c:pt>
                <c:pt idx="102">
                  <c:v>25.210217570966151</c:v>
                </c:pt>
                <c:pt idx="103">
                  <c:v>25.210217570966151</c:v>
                </c:pt>
                <c:pt idx="104">
                  <c:v>25.210217570966151</c:v>
                </c:pt>
                <c:pt idx="105">
                  <c:v>25.210217570966151</c:v>
                </c:pt>
                <c:pt idx="106">
                  <c:v>25.210217570966151</c:v>
                </c:pt>
                <c:pt idx="107">
                  <c:v>25.210217570966151</c:v>
                </c:pt>
                <c:pt idx="108">
                  <c:v>25.210217570966151</c:v>
                </c:pt>
                <c:pt idx="109">
                  <c:v>25.210217570966151</c:v>
                </c:pt>
                <c:pt idx="110">
                  <c:v>25.210217570966151</c:v>
                </c:pt>
                <c:pt idx="111">
                  <c:v>25.210217570966151</c:v>
                </c:pt>
                <c:pt idx="112">
                  <c:v>25.210217570966151</c:v>
                </c:pt>
                <c:pt idx="113">
                  <c:v>25.210217570966151</c:v>
                </c:pt>
                <c:pt idx="114">
                  <c:v>25.210217570966151</c:v>
                </c:pt>
                <c:pt idx="115">
                  <c:v>25.210217570966151</c:v>
                </c:pt>
                <c:pt idx="116">
                  <c:v>25.210217570966151</c:v>
                </c:pt>
                <c:pt idx="117">
                  <c:v>25.210217570966151</c:v>
                </c:pt>
                <c:pt idx="118">
                  <c:v>25.210217570966151</c:v>
                </c:pt>
                <c:pt idx="119">
                  <c:v>25.210217570966151</c:v>
                </c:pt>
                <c:pt idx="120">
                  <c:v>25.210217570966151</c:v>
                </c:pt>
                <c:pt idx="121">
                  <c:v>25.210217570966151</c:v>
                </c:pt>
                <c:pt idx="122">
                  <c:v>25.210217570966151</c:v>
                </c:pt>
                <c:pt idx="123">
                  <c:v>25.210217570966151</c:v>
                </c:pt>
                <c:pt idx="124">
                  <c:v>25.210217570966151</c:v>
                </c:pt>
                <c:pt idx="125">
                  <c:v>25.210217570966151</c:v>
                </c:pt>
                <c:pt idx="126">
                  <c:v>25.210217570966151</c:v>
                </c:pt>
                <c:pt idx="127">
                  <c:v>25.210217570966151</c:v>
                </c:pt>
                <c:pt idx="128">
                  <c:v>25.210217570966151</c:v>
                </c:pt>
                <c:pt idx="129">
                  <c:v>25.210217570966151</c:v>
                </c:pt>
                <c:pt idx="130">
                  <c:v>25.210217570966151</c:v>
                </c:pt>
                <c:pt idx="131">
                  <c:v>25.210217570966151</c:v>
                </c:pt>
                <c:pt idx="132">
                  <c:v>25.210217570966151</c:v>
                </c:pt>
                <c:pt idx="133">
                  <c:v>25.210217570966151</c:v>
                </c:pt>
                <c:pt idx="134">
                  <c:v>25.210217570966151</c:v>
                </c:pt>
                <c:pt idx="135">
                  <c:v>25.210217570966151</c:v>
                </c:pt>
                <c:pt idx="136">
                  <c:v>25.210217570966151</c:v>
                </c:pt>
                <c:pt idx="137">
                  <c:v>25.210217570966151</c:v>
                </c:pt>
                <c:pt idx="138">
                  <c:v>25.210217570966151</c:v>
                </c:pt>
                <c:pt idx="139">
                  <c:v>25.212007152521391</c:v>
                </c:pt>
                <c:pt idx="140">
                  <c:v>25.218745278538179</c:v>
                </c:pt>
                <c:pt idx="141">
                  <c:v>25.240443162284802</c:v>
                </c:pt>
                <c:pt idx="142">
                  <c:v>25.273211576577609</c:v>
                </c:pt>
                <c:pt idx="143">
                  <c:v>25.300958761849341</c:v>
                </c:pt>
                <c:pt idx="144">
                  <c:v>25.338959683678169</c:v>
                </c:pt>
                <c:pt idx="145">
                  <c:v>25.362373628686811</c:v>
                </c:pt>
                <c:pt idx="146">
                  <c:v>25.38258030397634</c:v>
                </c:pt>
                <c:pt idx="147">
                  <c:v>25.414529735150929</c:v>
                </c:pt>
                <c:pt idx="148">
                  <c:v>25.44666423487126</c:v>
                </c:pt>
                <c:pt idx="149">
                  <c:v>25.470662913474261</c:v>
                </c:pt>
                <c:pt idx="150">
                  <c:v>25.49092043137777</c:v>
                </c:pt>
                <c:pt idx="151">
                  <c:v>25.502855514000959</c:v>
                </c:pt>
                <c:pt idx="152">
                  <c:v>25.520615834963671</c:v>
                </c:pt>
                <c:pt idx="153">
                  <c:v>25.54467306477801</c:v>
                </c:pt>
                <c:pt idx="154">
                  <c:v>25.57117540960909</c:v>
                </c:pt>
                <c:pt idx="155">
                  <c:v>25.590103953540179</c:v>
                </c:pt>
                <c:pt idx="156">
                  <c:v>25.598387484631981</c:v>
                </c:pt>
                <c:pt idx="157">
                  <c:v>25.607734617786779</c:v>
                </c:pt>
                <c:pt idx="158">
                  <c:v>25.626729769921891</c:v>
                </c:pt>
                <c:pt idx="159">
                  <c:v>25.659113473077081</c:v>
                </c:pt>
                <c:pt idx="160">
                  <c:v>25.690154251266449</c:v>
                </c:pt>
                <c:pt idx="161">
                  <c:v>25.720380736588481</c:v>
                </c:pt>
                <c:pt idx="162">
                  <c:v>25.74546381397974</c:v>
                </c:pt>
                <c:pt idx="163">
                  <c:v>25.77567360377537</c:v>
                </c:pt>
                <c:pt idx="164">
                  <c:v>25.806176101658831</c:v>
                </c:pt>
                <c:pt idx="165">
                  <c:v>25.830230683961918</c:v>
                </c:pt>
                <c:pt idx="166">
                  <c:v>25.843862630856911</c:v>
                </c:pt>
                <c:pt idx="167">
                  <c:v>25.8658984861409</c:v>
                </c:pt>
                <c:pt idx="168">
                  <c:v>25.899277471134351</c:v>
                </c:pt>
                <c:pt idx="169">
                  <c:v>25.934213551694299</c:v>
                </c:pt>
                <c:pt idx="170">
                  <c:v>25.963448537636651</c:v>
                </c:pt>
                <c:pt idx="171">
                  <c:v>25.977993814024249</c:v>
                </c:pt>
                <c:pt idx="172">
                  <c:v>26.002078066146911</c:v>
                </c:pt>
                <c:pt idx="173">
                  <c:v>26.037340147234001</c:v>
                </c:pt>
                <c:pt idx="174">
                  <c:v>26.067745484350951</c:v>
                </c:pt>
                <c:pt idx="175">
                  <c:v>26.087567589483921</c:v>
                </c:pt>
                <c:pt idx="176">
                  <c:v>26.094786138424389</c:v>
                </c:pt>
                <c:pt idx="177">
                  <c:v>26.120404267700369</c:v>
                </c:pt>
                <c:pt idx="178">
                  <c:v>26.15100117093122</c:v>
                </c:pt>
                <c:pt idx="179">
                  <c:v>26.173351690145129</c:v>
                </c:pt>
                <c:pt idx="180">
                  <c:v>26.1911794116041</c:v>
                </c:pt>
                <c:pt idx="181">
                  <c:v>26.19953680626249</c:v>
                </c:pt>
                <c:pt idx="182">
                  <c:v>26.21439924993112</c:v>
                </c:pt>
                <c:pt idx="183">
                  <c:v>26.228830852969899</c:v>
                </c:pt>
                <c:pt idx="184">
                  <c:v>26.242027679907981</c:v>
                </c:pt>
                <c:pt idx="185">
                  <c:v>26.253868763994149</c:v>
                </c:pt>
                <c:pt idx="186">
                  <c:v>26.26701288805948</c:v>
                </c:pt>
                <c:pt idx="187">
                  <c:v>26.280788961468879</c:v>
                </c:pt>
                <c:pt idx="188">
                  <c:v>26.292026800091769</c:v>
                </c:pt>
                <c:pt idx="189">
                  <c:v>26.30064138770194</c:v>
                </c:pt>
                <c:pt idx="190">
                  <c:v>26.30718282754825</c:v>
                </c:pt>
                <c:pt idx="191">
                  <c:v>26.310906786437702</c:v>
                </c:pt>
                <c:pt idx="192">
                  <c:v>26.320619665891329</c:v>
                </c:pt>
                <c:pt idx="193">
                  <c:v>26.324423793930421</c:v>
                </c:pt>
                <c:pt idx="194">
                  <c:v>26.3321002232395</c:v>
                </c:pt>
                <c:pt idx="195">
                  <c:v>26.3451826662344</c:v>
                </c:pt>
                <c:pt idx="196">
                  <c:v>26.3565245635038</c:v>
                </c:pt>
                <c:pt idx="197">
                  <c:v>26.369779072785001</c:v>
                </c:pt>
                <c:pt idx="198">
                  <c:v>26.382131437070651</c:v>
                </c:pt>
                <c:pt idx="199">
                  <c:v>26.393764742151539</c:v>
                </c:pt>
                <c:pt idx="200">
                  <c:v>26.404252338556748</c:v>
                </c:pt>
                <c:pt idx="201">
                  <c:v>26.41729906854275</c:v>
                </c:pt>
                <c:pt idx="202">
                  <c:v>26.436971867680189</c:v>
                </c:pt>
                <c:pt idx="203">
                  <c:v>26.46599040767331</c:v>
                </c:pt>
                <c:pt idx="204">
                  <c:v>26.500418769601762</c:v>
                </c:pt>
                <c:pt idx="205">
                  <c:v>26.523238347915221</c:v>
                </c:pt>
                <c:pt idx="206">
                  <c:v>26.55497987226353</c:v>
                </c:pt>
                <c:pt idx="207">
                  <c:v>26.58957275690716</c:v>
                </c:pt>
                <c:pt idx="208">
                  <c:v>26.623399908335472</c:v>
                </c:pt>
                <c:pt idx="209">
                  <c:v>26.658551962307641</c:v>
                </c:pt>
                <c:pt idx="210">
                  <c:v>26.691258942458639</c:v>
                </c:pt>
                <c:pt idx="211">
                  <c:v>26.72735342176528</c:v>
                </c:pt>
                <c:pt idx="212">
                  <c:v>26.758393891155521</c:v>
                </c:pt>
                <c:pt idx="213">
                  <c:v>26.795267820094072</c:v>
                </c:pt>
                <c:pt idx="214">
                  <c:v>26.835162805735209</c:v>
                </c:pt>
                <c:pt idx="215">
                  <c:v>26.8694000694449</c:v>
                </c:pt>
                <c:pt idx="216">
                  <c:v>26.912047371444061</c:v>
                </c:pt>
                <c:pt idx="217">
                  <c:v>26.956383036931499</c:v>
                </c:pt>
                <c:pt idx="218">
                  <c:v>26.996405672482108</c:v>
                </c:pt>
                <c:pt idx="219">
                  <c:v>27.036390963172899</c:v>
                </c:pt>
                <c:pt idx="220">
                  <c:v>27.075976415341369</c:v>
                </c:pt>
                <c:pt idx="221">
                  <c:v>27.104727291664279</c:v>
                </c:pt>
                <c:pt idx="222">
                  <c:v>27.13142694027826</c:v>
                </c:pt>
                <c:pt idx="223">
                  <c:v>27.16165507479262</c:v>
                </c:pt>
                <c:pt idx="224">
                  <c:v>27.18717789990982</c:v>
                </c:pt>
                <c:pt idx="225">
                  <c:v>27.21620404230919</c:v>
                </c:pt>
                <c:pt idx="226">
                  <c:v>27.2476538736687</c:v>
                </c:pt>
                <c:pt idx="227">
                  <c:v>27.280048624334501</c:v>
                </c:pt>
                <c:pt idx="228">
                  <c:v>27.311933004185811</c:v>
                </c:pt>
                <c:pt idx="229">
                  <c:v>27.343368292689231</c:v>
                </c:pt>
                <c:pt idx="230">
                  <c:v>27.37440306510636</c:v>
                </c:pt>
                <c:pt idx="231">
                  <c:v>27.401038876362371</c:v>
                </c:pt>
                <c:pt idx="232">
                  <c:v>27.407083292827391</c:v>
                </c:pt>
                <c:pt idx="233">
                  <c:v>27.430804604567189</c:v>
                </c:pt>
                <c:pt idx="234">
                  <c:v>27.470473047422079</c:v>
                </c:pt>
                <c:pt idx="235">
                  <c:v>27.50933677690168</c:v>
                </c:pt>
                <c:pt idx="236">
                  <c:v>27.50933677690168</c:v>
                </c:pt>
                <c:pt idx="237">
                  <c:v>27.523908786266091</c:v>
                </c:pt>
                <c:pt idx="238">
                  <c:v>27.542349593921411</c:v>
                </c:pt>
                <c:pt idx="239">
                  <c:v>27.565786095866219</c:v>
                </c:pt>
                <c:pt idx="240">
                  <c:v>27.597140957636601</c:v>
                </c:pt>
                <c:pt idx="241">
                  <c:v>27.635809907316009</c:v>
                </c:pt>
                <c:pt idx="242">
                  <c:v>27.670872179620119</c:v>
                </c:pt>
                <c:pt idx="243">
                  <c:v>27.69505530261387</c:v>
                </c:pt>
                <c:pt idx="244">
                  <c:v>27.718123907210611</c:v>
                </c:pt>
                <c:pt idx="245">
                  <c:v>27.747439305640899</c:v>
                </c:pt>
                <c:pt idx="246">
                  <c:v>27.775209694905691</c:v>
                </c:pt>
                <c:pt idx="247">
                  <c:v>27.799239427139771</c:v>
                </c:pt>
                <c:pt idx="248">
                  <c:v>27.81891613971591</c:v>
                </c:pt>
                <c:pt idx="249">
                  <c:v>27.82823210695253</c:v>
                </c:pt>
                <c:pt idx="250">
                  <c:v>27.834661808158859</c:v>
                </c:pt>
                <c:pt idx="251">
                  <c:v>27.841274286788732</c:v>
                </c:pt>
                <c:pt idx="252">
                  <c:v>27.848321849752381</c:v>
                </c:pt>
                <c:pt idx="253">
                  <c:v>27.855527578256311</c:v>
                </c:pt>
                <c:pt idx="254">
                  <c:v>27.864981247753271</c:v>
                </c:pt>
                <c:pt idx="255">
                  <c:v>27.872537394063428</c:v>
                </c:pt>
                <c:pt idx="256">
                  <c:v>27.87942930214858</c:v>
                </c:pt>
                <c:pt idx="257">
                  <c:v>27.886034349376459</c:v>
                </c:pt>
                <c:pt idx="258">
                  <c:v>27.895893397859261</c:v>
                </c:pt>
                <c:pt idx="259">
                  <c:v>27.914041025791029</c:v>
                </c:pt>
                <c:pt idx="260">
                  <c:v>27.935488999755741</c:v>
                </c:pt>
                <c:pt idx="261">
                  <c:v>27.962272767601529</c:v>
                </c:pt>
                <c:pt idx="262">
                  <c:v>27.997037740864609</c:v>
                </c:pt>
                <c:pt idx="263">
                  <c:v>28.042939717912098</c:v>
                </c:pt>
                <c:pt idx="264">
                  <c:v>28.078898787537039</c:v>
                </c:pt>
                <c:pt idx="265">
                  <c:v>28.114253491460399</c:v>
                </c:pt>
                <c:pt idx="266">
                  <c:v>28.15798426905452</c:v>
                </c:pt>
                <c:pt idx="267">
                  <c:v>28.2021275054074</c:v>
                </c:pt>
                <c:pt idx="268">
                  <c:v>28.24014037881415</c:v>
                </c:pt>
                <c:pt idx="269">
                  <c:v>28.27470306305818</c:v>
                </c:pt>
                <c:pt idx="270">
                  <c:v>28.317957288665369</c:v>
                </c:pt>
                <c:pt idx="271">
                  <c:v>28.343037588686631</c:v>
                </c:pt>
                <c:pt idx="272">
                  <c:v>28.357425984614501</c:v>
                </c:pt>
                <c:pt idx="273">
                  <c:v>28.37410280453647</c:v>
                </c:pt>
                <c:pt idx="274">
                  <c:v>28.396012589462959</c:v>
                </c:pt>
                <c:pt idx="275">
                  <c:v>28.43135342024803</c:v>
                </c:pt>
                <c:pt idx="276">
                  <c:v>28.471071094189728</c:v>
                </c:pt>
                <c:pt idx="277">
                  <c:v>28.49852352079774</c:v>
                </c:pt>
                <c:pt idx="278">
                  <c:v>28.531353255619361</c:v>
                </c:pt>
                <c:pt idx="279">
                  <c:v>28.56891533323434</c:v>
                </c:pt>
                <c:pt idx="280">
                  <c:v>28.5931745013709</c:v>
                </c:pt>
                <c:pt idx="281">
                  <c:v>28.60190782069802</c:v>
                </c:pt>
                <c:pt idx="282">
                  <c:v>28.62819514508335</c:v>
                </c:pt>
                <c:pt idx="283">
                  <c:v>28.671165938629031</c:v>
                </c:pt>
                <c:pt idx="284">
                  <c:v>28.712117605858161</c:v>
                </c:pt>
                <c:pt idx="285">
                  <c:v>28.749276791807059</c:v>
                </c:pt>
                <c:pt idx="286">
                  <c:v>28.787554553353299</c:v>
                </c:pt>
                <c:pt idx="287">
                  <c:v>28.849965764282459</c:v>
                </c:pt>
                <c:pt idx="288">
                  <c:v>28.90794691047979</c:v>
                </c:pt>
                <c:pt idx="289">
                  <c:v>28.94420766471066</c:v>
                </c:pt>
                <c:pt idx="290">
                  <c:v>28.98903720587661</c:v>
                </c:pt>
                <c:pt idx="291">
                  <c:v>29.017518316329578</c:v>
                </c:pt>
                <c:pt idx="292">
                  <c:v>29.03041368861151</c:v>
                </c:pt>
                <c:pt idx="293">
                  <c:v>29.033303635768629</c:v>
                </c:pt>
                <c:pt idx="294">
                  <c:v>29.05145604973578</c:v>
                </c:pt>
                <c:pt idx="295">
                  <c:v>29.063559318741952</c:v>
                </c:pt>
                <c:pt idx="296">
                  <c:v>29.076685677775519</c:v>
                </c:pt>
                <c:pt idx="297">
                  <c:v>29.091858275727692</c:v>
                </c:pt>
                <c:pt idx="298">
                  <c:v>29.11029950349003</c:v>
                </c:pt>
                <c:pt idx="299">
                  <c:v>29.129985958688369</c:v>
                </c:pt>
                <c:pt idx="300">
                  <c:v>29.149707390234099</c:v>
                </c:pt>
                <c:pt idx="301">
                  <c:v>29.170301771544509</c:v>
                </c:pt>
                <c:pt idx="302">
                  <c:v>29.1832229971765</c:v>
                </c:pt>
                <c:pt idx="303">
                  <c:v>29.203908787420701</c:v>
                </c:pt>
                <c:pt idx="304">
                  <c:v>29.22119280186023</c:v>
                </c:pt>
                <c:pt idx="305">
                  <c:v>29.22119280186023</c:v>
                </c:pt>
                <c:pt idx="306">
                  <c:v>29.240013599160459</c:v>
                </c:pt>
                <c:pt idx="307">
                  <c:v>29.26009898044995</c:v>
                </c:pt>
                <c:pt idx="308">
                  <c:v>29.278259154954078</c:v>
                </c:pt>
                <c:pt idx="309">
                  <c:v>29.278259154954078</c:v>
                </c:pt>
                <c:pt idx="310">
                  <c:v>29.291418839605811</c:v>
                </c:pt>
                <c:pt idx="311">
                  <c:v>29.30715804301245</c:v>
                </c:pt>
                <c:pt idx="312">
                  <c:v>29.32200252380332</c:v>
                </c:pt>
                <c:pt idx="313">
                  <c:v>29.338824463075071</c:v>
                </c:pt>
                <c:pt idx="314">
                  <c:v>29.354656327945388</c:v>
                </c:pt>
                <c:pt idx="315">
                  <c:v>29.369931226530831</c:v>
                </c:pt>
                <c:pt idx="316">
                  <c:v>29.38566629018224</c:v>
                </c:pt>
                <c:pt idx="317">
                  <c:v>29.399608747635089</c:v>
                </c:pt>
                <c:pt idx="318">
                  <c:v>29.419089203601651</c:v>
                </c:pt>
                <c:pt idx="319">
                  <c:v>29.437400634893098</c:v>
                </c:pt>
                <c:pt idx="320">
                  <c:v>29.452946762920249</c:v>
                </c:pt>
                <c:pt idx="321">
                  <c:v>29.464961974511059</c:v>
                </c:pt>
                <c:pt idx="322">
                  <c:v>29.48057572920828</c:v>
                </c:pt>
                <c:pt idx="323">
                  <c:v>29.49375312043761</c:v>
                </c:pt>
                <c:pt idx="324">
                  <c:v>29.50113289742114</c:v>
                </c:pt>
                <c:pt idx="325">
                  <c:v>29.50113289742114</c:v>
                </c:pt>
                <c:pt idx="326">
                  <c:v>29.51188162514152</c:v>
                </c:pt>
                <c:pt idx="327">
                  <c:v>29.524978612401011</c:v>
                </c:pt>
                <c:pt idx="328">
                  <c:v>29.534159805938369</c:v>
                </c:pt>
                <c:pt idx="329">
                  <c:v>29.548756662368518</c:v>
                </c:pt>
                <c:pt idx="330">
                  <c:v>29.560111121753341</c:v>
                </c:pt>
                <c:pt idx="331">
                  <c:v>29.567018116908802</c:v>
                </c:pt>
                <c:pt idx="332">
                  <c:v>29.571934095758142</c:v>
                </c:pt>
                <c:pt idx="333">
                  <c:v>29.57610777041732</c:v>
                </c:pt>
                <c:pt idx="334">
                  <c:v>29.582233812251559</c:v>
                </c:pt>
                <c:pt idx="335">
                  <c:v>29.586462558501822</c:v>
                </c:pt>
                <c:pt idx="336">
                  <c:v>29.590351421375541</c:v>
                </c:pt>
                <c:pt idx="337">
                  <c:v>29.59452855550742</c:v>
                </c:pt>
                <c:pt idx="338">
                  <c:v>29.60217116831836</c:v>
                </c:pt>
                <c:pt idx="339">
                  <c:v>29.6162181649456</c:v>
                </c:pt>
                <c:pt idx="340">
                  <c:v>29.634844202091021</c:v>
                </c:pt>
                <c:pt idx="341">
                  <c:v>29.662645497853742</c:v>
                </c:pt>
                <c:pt idx="342">
                  <c:v>29.697025901523102</c:v>
                </c:pt>
                <c:pt idx="343">
                  <c:v>29.71689245319191</c:v>
                </c:pt>
                <c:pt idx="344">
                  <c:v>29.730959889637919</c:v>
                </c:pt>
                <c:pt idx="345">
                  <c:v>29.752039306563681</c:v>
                </c:pt>
                <c:pt idx="346">
                  <c:v>29.772061172673791</c:v>
                </c:pt>
                <c:pt idx="347">
                  <c:v>29.791742685934409</c:v>
                </c:pt>
                <c:pt idx="348">
                  <c:v>29.81156900544422</c:v>
                </c:pt>
                <c:pt idx="349">
                  <c:v>29.834049845823131</c:v>
                </c:pt>
                <c:pt idx="350">
                  <c:v>29.857509468196611</c:v>
                </c:pt>
                <c:pt idx="351">
                  <c:v>29.873828327581609</c:v>
                </c:pt>
                <c:pt idx="352">
                  <c:v>29.881135336771671</c:v>
                </c:pt>
                <c:pt idx="353">
                  <c:v>29.90047732284027</c:v>
                </c:pt>
                <c:pt idx="354">
                  <c:v>29.919372573990781</c:v>
                </c:pt>
                <c:pt idx="355">
                  <c:v>29.935185832161942</c:v>
                </c:pt>
                <c:pt idx="356">
                  <c:v>29.95370804201346</c:v>
                </c:pt>
                <c:pt idx="357">
                  <c:v>29.97386643354815</c:v>
                </c:pt>
                <c:pt idx="358">
                  <c:v>29.985853874325581</c:v>
                </c:pt>
                <c:pt idx="359">
                  <c:v>29.99814133853479</c:v>
                </c:pt>
                <c:pt idx="360">
                  <c:v>30.011347626902101</c:v>
                </c:pt>
                <c:pt idx="361">
                  <c:v>30.02300247451906</c:v>
                </c:pt>
                <c:pt idx="362">
                  <c:v>30.03385251557955</c:v>
                </c:pt>
                <c:pt idx="363">
                  <c:v>30.04374643173983</c:v>
                </c:pt>
                <c:pt idx="364">
                  <c:v>30.04374643173983</c:v>
                </c:pt>
                <c:pt idx="365">
                  <c:v>30.056977560044281</c:v>
                </c:pt>
                <c:pt idx="366">
                  <c:v>30.069878917561141</c:v>
                </c:pt>
                <c:pt idx="367">
                  <c:v>30.085141826238409</c:v>
                </c:pt>
                <c:pt idx="368">
                  <c:v>30.103305449562249</c:v>
                </c:pt>
                <c:pt idx="369">
                  <c:v>30.1236392377516</c:v>
                </c:pt>
                <c:pt idx="370">
                  <c:v>30.145824489544012</c:v>
                </c:pt>
                <c:pt idx="371">
                  <c:v>30.16258430915105</c:v>
                </c:pt>
                <c:pt idx="372">
                  <c:v>30.172439761180179</c:v>
                </c:pt>
                <c:pt idx="373">
                  <c:v>30.183976098461951</c:v>
                </c:pt>
                <c:pt idx="374">
                  <c:v>30.200194243173581</c:v>
                </c:pt>
                <c:pt idx="375">
                  <c:v>30.216418323176669</c:v>
                </c:pt>
                <c:pt idx="376">
                  <c:v>30.22555455499246</c:v>
                </c:pt>
                <c:pt idx="377">
                  <c:v>30.231342089329051</c:v>
                </c:pt>
                <c:pt idx="378">
                  <c:v>30.23637421378427</c:v>
                </c:pt>
                <c:pt idx="379">
                  <c:v>30.238771977838731</c:v>
                </c:pt>
                <c:pt idx="380">
                  <c:v>30.241469167564389</c:v>
                </c:pt>
                <c:pt idx="381">
                  <c:v>30.245113579510569</c:v>
                </c:pt>
                <c:pt idx="382">
                  <c:v>30.245113579510569</c:v>
                </c:pt>
                <c:pt idx="383">
                  <c:v>30.245113579510569</c:v>
                </c:pt>
                <c:pt idx="384">
                  <c:v>30.245113579510569</c:v>
                </c:pt>
                <c:pt idx="385">
                  <c:v>30.245113579510569</c:v>
                </c:pt>
                <c:pt idx="386">
                  <c:v>30.245113579510569</c:v>
                </c:pt>
                <c:pt idx="387">
                  <c:v>30.245113579510569</c:v>
                </c:pt>
                <c:pt idx="388">
                  <c:v>30.245113579510569</c:v>
                </c:pt>
                <c:pt idx="389">
                  <c:v>30.245113579510569</c:v>
                </c:pt>
                <c:pt idx="390">
                  <c:v>30.245113579510569</c:v>
                </c:pt>
                <c:pt idx="391">
                  <c:v>30.245113579510569</c:v>
                </c:pt>
                <c:pt idx="392">
                  <c:v>30.245113579510569</c:v>
                </c:pt>
                <c:pt idx="393">
                  <c:v>30.245113579510569</c:v>
                </c:pt>
                <c:pt idx="394">
                  <c:v>30.249353886764009</c:v>
                </c:pt>
                <c:pt idx="395">
                  <c:v>30.26049815859492</c:v>
                </c:pt>
                <c:pt idx="396">
                  <c:v>30.285225970447751</c:v>
                </c:pt>
                <c:pt idx="397">
                  <c:v>30.306688807641439</c:v>
                </c:pt>
                <c:pt idx="398">
                  <c:v>30.332610977081838</c:v>
                </c:pt>
                <c:pt idx="399">
                  <c:v>30.371332901926081</c:v>
                </c:pt>
                <c:pt idx="400">
                  <c:v>30.397718541424521</c:v>
                </c:pt>
                <c:pt idx="401">
                  <c:v>30.408359845886171</c:v>
                </c:pt>
                <c:pt idx="402">
                  <c:v>30.420054439183851</c:v>
                </c:pt>
                <c:pt idx="403">
                  <c:v>30.431112707665761</c:v>
                </c:pt>
                <c:pt idx="404">
                  <c:v>30.442697036841839</c:v>
                </c:pt>
                <c:pt idx="405">
                  <c:v>30.454389839043039</c:v>
                </c:pt>
                <c:pt idx="406">
                  <c:v>30.465255161188161</c:v>
                </c:pt>
                <c:pt idx="407">
                  <c:v>30.474925968809188</c:v>
                </c:pt>
                <c:pt idx="408">
                  <c:v>30.483909199032642</c:v>
                </c:pt>
                <c:pt idx="409">
                  <c:v>30.49156348221819</c:v>
                </c:pt>
                <c:pt idx="410">
                  <c:v>30.497591071480631</c:v>
                </c:pt>
                <c:pt idx="411">
                  <c:v>30.509911745831989</c:v>
                </c:pt>
                <c:pt idx="412">
                  <c:v>30.528237051019371</c:v>
                </c:pt>
                <c:pt idx="413">
                  <c:v>30.543693838562291</c:v>
                </c:pt>
                <c:pt idx="414">
                  <c:v>30.553841173703969</c:v>
                </c:pt>
                <c:pt idx="415">
                  <c:v>30.566255402235779</c:v>
                </c:pt>
                <c:pt idx="416">
                  <c:v>30.580182665729879</c:v>
                </c:pt>
                <c:pt idx="417">
                  <c:v>30.59476237151949</c:v>
                </c:pt>
                <c:pt idx="418">
                  <c:v>30.610267719084039</c:v>
                </c:pt>
                <c:pt idx="419">
                  <c:v>30.62289012211129</c:v>
                </c:pt>
                <c:pt idx="420">
                  <c:v>30.630287018565049</c:v>
                </c:pt>
                <c:pt idx="421">
                  <c:v>30.638192000757389</c:v>
                </c:pt>
                <c:pt idx="422">
                  <c:v>30.638192000757389</c:v>
                </c:pt>
                <c:pt idx="423">
                  <c:v>30.64640165788369</c:v>
                </c:pt>
                <c:pt idx="424">
                  <c:v>30.658759583216739</c:v>
                </c:pt>
                <c:pt idx="425">
                  <c:v>30.67869467889685</c:v>
                </c:pt>
                <c:pt idx="426">
                  <c:v>30.71016621024653</c:v>
                </c:pt>
                <c:pt idx="427">
                  <c:v>30.759606651219858</c:v>
                </c:pt>
                <c:pt idx="428">
                  <c:v>30.794908689216239</c:v>
                </c:pt>
                <c:pt idx="429">
                  <c:v>30.81700619343318</c:v>
                </c:pt>
                <c:pt idx="430">
                  <c:v>30.840037358322601</c:v>
                </c:pt>
                <c:pt idx="431">
                  <c:v>30.847311660960681</c:v>
                </c:pt>
                <c:pt idx="432">
                  <c:v>30.860316901244111</c:v>
                </c:pt>
                <c:pt idx="433">
                  <c:v>30.860316901244111</c:v>
                </c:pt>
                <c:pt idx="434">
                  <c:v>30.87311514957786</c:v>
                </c:pt>
                <c:pt idx="435">
                  <c:v>30.887448906418289</c:v>
                </c:pt>
                <c:pt idx="436">
                  <c:v>30.902286900586191</c:v>
                </c:pt>
                <c:pt idx="437">
                  <c:v>30.92034826206379</c:v>
                </c:pt>
                <c:pt idx="438">
                  <c:v>30.944531110088199</c:v>
                </c:pt>
                <c:pt idx="439">
                  <c:v>30.972503647419579</c:v>
                </c:pt>
                <c:pt idx="440">
                  <c:v>30.99436515371379</c:v>
                </c:pt>
                <c:pt idx="441">
                  <c:v>31.01020441921003</c:v>
                </c:pt>
                <c:pt idx="442">
                  <c:v>31.01873179011902</c:v>
                </c:pt>
                <c:pt idx="443">
                  <c:v>31.01873179011902</c:v>
                </c:pt>
                <c:pt idx="444">
                  <c:v>31.01873179011902</c:v>
                </c:pt>
                <c:pt idx="445">
                  <c:v>31.01873179011902</c:v>
                </c:pt>
                <c:pt idx="446">
                  <c:v>31.01873179011902</c:v>
                </c:pt>
                <c:pt idx="447">
                  <c:v>31.01873179011902</c:v>
                </c:pt>
                <c:pt idx="448">
                  <c:v>31.01873179011902</c:v>
                </c:pt>
                <c:pt idx="449">
                  <c:v>31.01873179011902</c:v>
                </c:pt>
                <c:pt idx="450">
                  <c:v>31.01873179011902</c:v>
                </c:pt>
                <c:pt idx="451">
                  <c:v>31.01873179011902</c:v>
                </c:pt>
                <c:pt idx="452">
                  <c:v>31.01873179011902</c:v>
                </c:pt>
                <c:pt idx="453">
                  <c:v>31.01873179011902</c:v>
                </c:pt>
                <c:pt idx="454">
                  <c:v>31.01873179011902</c:v>
                </c:pt>
                <c:pt idx="455">
                  <c:v>31.01873179011902</c:v>
                </c:pt>
                <c:pt idx="456">
                  <c:v>31.01873179011902</c:v>
                </c:pt>
                <c:pt idx="457">
                  <c:v>31.01873179011902</c:v>
                </c:pt>
                <c:pt idx="458">
                  <c:v>31.01873179011902</c:v>
                </c:pt>
                <c:pt idx="459">
                  <c:v>31.01873179011902</c:v>
                </c:pt>
                <c:pt idx="460">
                  <c:v>31.01873179011902</c:v>
                </c:pt>
                <c:pt idx="461">
                  <c:v>31.01873179011902</c:v>
                </c:pt>
                <c:pt idx="462">
                  <c:v>31.01873179011902</c:v>
                </c:pt>
                <c:pt idx="463">
                  <c:v>31.01873179011902</c:v>
                </c:pt>
                <c:pt idx="464">
                  <c:v>31.01873179011902</c:v>
                </c:pt>
                <c:pt idx="465">
                  <c:v>31.01873179011902</c:v>
                </c:pt>
                <c:pt idx="466">
                  <c:v>31.01873179011902</c:v>
                </c:pt>
                <c:pt idx="467">
                  <c:v>31.01873179011902</c:v>
                </c:pt>
                <c:pt idx="468">
                  <c:v>31.01873179011902</c:v>
                </c:pt>
                <c:pt idx="469">
                  <c:v>31.01873179011902</c:v>
                </c:pt>
                <c:pt idx="470">
                  <c:v>31.01873179011902</c:v>
                </c:pt>
                <c:pt idx="471">
                  <c:v>31.01873179011902</c:v>
                </c:pt>
                <c:pt idx="472">
                  <c:v>31.01873179011902</c:v>
                </c:pt>
                <c:pt idx="473">
                  <c:v>31.01873179011902</c:v>
                </c:pt>
                <c:pt idx="474">
                  <c:v>31.01873179011902</c:v>
                </c:pt>
                <c:pt idx="475">
                  <c:v>31.01873179011902</c:v>
                </c:pt>
                <c:pt idx="476">
                  <c:v>31.01873179011902</c:v>
                </c:pt>
                <c:pt idx="477">
                  <c:v>31.01873179011902</c:v>
                </c:pt>
                <c:pt idx="478">
                  <c:v>31.01873179011902</c:v>
                </c:pt>
                <c:pt idx="479">
                  <c:v>31.01873179011902</c:v>
                </c:pt>
                <c:pt idx="480">
                  <c:v>31.01873179011902</c:v>
                </c:pt>
                <c:pt idx="481">
                  <c:v>31.01873179011902</c:v>
                </c:pt>
                <c:pt idx="482">
                  <c:v>31.01873179011902</c:v>
                </c:pt>
                <c:pt idx="483">
                  <c:v>31.01873179011902</c:v>
                </c:pt>
                <c:pt idx="484">
                  <c:v>31.01873179011902</c:v>
                </c:pt>
                <c:pt idx="485">
                  <c:v>31.01873179011902</c:v>
                </c:pt>
                <c:pt idx="486">
                  <c:v>31.01873179011902</c:v>
                </c:pt>
                <c:pt idx="487">
                  <c:v>31.01873179011902</c:v>
                </c:pt>
                <c:pt idx="488">
                  <c:v>31.01873179011902</c:v>
                </c:pt>
                <c:pt idx="489">
                  <c:v>31.01873179011902</c:v>
                </c:pt>
                <c:pt idx="490">
                  <c:v>31.01873179011902</c:v>
                </c:pt>
                <c:pt idx="491">
                  <c:v>31.01873179011902</c:v>
                </c:pt>
                <c:pt idx="492">
                  <c:v>31.01873179011902</c:v>
                </c:pt>
                <c:pt idx="493">
                  <c:v>31.01873179011902</c:v>
                </c:pt>
                <c:pt idx="494">
                  <c:v>31.01873179011902</c:v>
                </c:pt>
                <c:pt idx="495">
                  <c:v>31.01873179011902</c:v>
                </c:pt>
                <c:pt idx="496">
                  <c:v>31.01873179011902</c:v>
                </c:pt>
                <c:pt idx="497">
                  <c:v>31.01873179011902</c:v>
                </c:pt>
                <c:pt idx="498">
                  <c:v>31.01873179011902</c:v>
                </c:pt>
                <c:pt idx="499">
                  <c:v>31.01873179011902</c:v>
                </c:pt>
                <c:pt idx="500">
                  <c:v>31.01873179011902</c:v>
                </c:pt>
                <c:pt idx="501">
                  <c:v>31.01873179011902</c:v>
                </c:pt>
                <c:pt idx="502">
                  <c:v>31.01873179011902</c:v>
                </c:pt>
                <c:pt idx="503">
                  <c:v>31.01873179011902</c:v>
                </c:pt>
                <c:pt idx="504">
                  <c:v>31.01873179011902</c:v>
                </c:pt>
                <c:pt idx="505">
                  <c:v>31.01873179011902</c:v>
                </c:pt>
                <c:pt idx="506">
                  <c:v>31.01873179011902</c:v>
                </c:pt>
                <c:pt idx="507">
                  <c:v>31.01873179011902</c:v>
                </c:pt>
                <c:pt idx="508">
                  <c:v>31.01873179011902</c:v>
                </c:pt>
                <c:pt idx="509">
                  <c:v>31.01873179011902</c:v>
                </c:pt>
                <c:pt idx="510">
                  <c:v>31.01873179011902</c:v>
                </c:pt>
                <c:pt idx="511">
                  <c:v>31.01873179011902</c:v>
                </c:pt>
                <c:pt idx="512">
                  <c:v>31.01873179011902</c:v>
                </c:pt>
                <c:pt idx="513">
                  <c:v>31.020285598717191</c:v>
                </c:pt>
                <c:pt idx="514">
                  <c:v>31.028394736636582</c:v>
                </c:pt>
                <c:pt idx="515">
                  <c:v>31.046850198144799</c:v>
                </c:pt>
                <c:pt idx="516">
                  <c:v>31.080109379743</c:v>
                </c:pt>
                <c:pt idx="517">
                  <c:v>31.10652290076327</c:v>
                </c:pt>
                <c:pt idx="518">
                  <c:v>31.125891598855649</c:v>
                </c:pt>
                <c:pt idx="519">
                  <c:v>31.140008875417049</c:v>
                </c:pt>
                <c:pt idx="520">
                  <c:v>31.145557707977211</c:v>
                </c:pt>
                <c:pt idx="521">
                  <c:v>31.152401150838859</c:v>
                </c:pt>
                <c:pt idx="522">
                  <c:v>31.160507188519841</c:v>
                </c:pt>
                <c:pt idx="523">
                  <c:v>31.166974092447379</c:v>
                </c:pt>
                <c:pt idx="524">
                  <c:v>31.174256188359092</c:v>
                </c:pt>
                <c:pt idx="525">
                  <c:v>31.18590263085623</c:v>
                </c:pt>
                <c:pt idx="526">
                  <c:v>31.198237713191169</c:v>
                </c:pt>
                <c:pt idx="527">
                  <c:v>31.206242182943409</c:v>
                </c:pt>
                <c:pt idx="528">
                  <c:v>31.206242182943409</c:v>
                </c:pt>
                <c:pt idx="529">
                  <c:v>31.206242182943409</c:v>
                </c:pt>
                <c:pt idx="530">
                  <c:v>31.206242182943409</c:v>
                </c:pt>
                <c:pt idx="531">
                  <c:v>31.206242182943409</c:v>
                </c:pt>
                <c:pt idx="532">
                  <c:v>31.206242182943409</c:v>
                </c:pt>
                <c:pt idx="533">
                  <c:v>31.206242182943409</c:v>
                </c:pt>
                <c:pt idx="534">
                  <c:v>31.206242182943409</c:v>
                </c:pt>
                <c:pt idx="535">
                  <c:v>31.20914535302321</c:v>
                </c:pt>
                <c:pt idx="536">
                  <c:v>31.213775514081011</c:v>
                </c:pt>
                <c:pt idx="537">
                  <c:v>31.223967275516468</c:v>
                </c:pt>
                <c:pt idx="538">
                  <c:v>31.245691713452821</c:v>
                </c:pt>
                <c:pt idx="539">
                  <c:v>31.26907604309126</c:v>
                </c:pt>
                <c:pt idx="540">
                  <c:v>31.298566762486679</c:v>
                </c:pt>
                <c:pt idx="541">
                  <c:v>31.328999363269929</c:v>
                </c:pt>
                <c:pt idx="542">
                  <c:v>31.346326397207239</c:v>
                </c:pt>
                <c:pt idx="543">
                  <c:v>31.362266258704629</c:v>
                </c:pt>
                <c:pt idx="544">
                  <c:v>31.371435701794312</c:v>
                </c:pt>
                <c:pt idx="545">
                  <c:v>31.382552593809489</c:v>
                </c:pt>
                <c:pt idx="546">
                  <c:v>31.393206862941408</c:v>
                </c:pt>
                <c:pt idx="547">
                  <c:v>31.402696042427301</c:v>
                </c:pt>
                <c:pt idx="548">
                  <c:v>31.411527526399912</c:v>
                </c:pt>
                <c:pt idx="549">
                  <c:v>31.41836798125906</c:v>
                </c:pt>
                <c:pt idx="550">
                  <c:v>31.422671110811201</c:v>
                </c:pt>
                <c:pt idx="551">
                  <c:v>31.42739314495358</c:v>
                </c:pt>
                <c:pt idx="552">
                  <c:v>31.431414827981651</c:v>
                </c:pt>
                <c:pt idx="553">
                  <c:v>31.44321264811364</c:v>
                </c:pt>
                <c:pt idx="554">
                  <c:v>31.45556196286773</c:v>
                </c:pt>
                <c:pt idx="555">
                  <c:v>31.466829289122941</c:v>
                </c:pt>
                <c:pt idx="556">
                  <c:v>31.476935476250059</c:v>
                </c:pt>
                <c:pt idx="557">
                  <c:v>31.476935476250059</c:v>
                </c:pt>
                <c:pt idx="558">
                  <c:v>31.492375081265241</c:v>
                </c:pt>
                <c:pt idx="559">
                  <c:v>31.51493433512557</c:v>
                </c:pt>
                <c:pt idx="560">
                  <c:v>31.528774737202589</c:v>
                </c:pt>
                <c:pt idx="561">
                  <c:v>31.54113263267833</c:v>
                </c:pt>
                <c:pt idx="562">
                  <c:v>31.550703119656951</c:v>
                </c:pt>
                <c:pt idx="563">
                  <c:v>31.556368301415731</c:v>
                </c:pt>
                <c:pt idx="564">
                  <c:v>31.563469878469672</c:v>
                </c:pt>
                <c:pt idx="565">
                  <c:v>31.574104110136201</c:v>
                </c:pt>
                <c:pt idx="566">
                  <c:v>31.586644796426441</c:v>
                </c:pt>
                <c:pt idx="567">
                  <c:v>31.586644796426441</c:v>
                </c:pt>
                <c:pt idx="568">
                  <c:v>31.586644796426441</c:v>
                </c:pt>
                <c:pt idx="569">
                  <c:v>31.586644796426441</c:v>
                </c:pt>
                <c:pt idx="570">
                  <c:v>31.586644796426441</c:v>
                </c:pt>
                <c:pt idx="571">
                  <c:v>31.586644796426441</c:v>
                </c:pt>
                <c:pt idx="572">
                  <c:v>31.586644796426441</c:v>
                </c:pt>
                <c:pt idx="573">
                  <c:v>31.586644796426441</c:v>
                </c:pt>
                <c:pt idx="574">
                  <c:v>31.586644796426441</c:v>
                </c:pt>
                <c:pt idx="575">
                  <c:v>31.586644796426441</c:v>
                </c:pt>
                <c:pt idx="576">
                  <c:v>31.586644796426441</c:v>
                </c:pt>
                <c:pt idx="577">
                  <c:v>31.586644796426441</c:v>
                </c:pt>
                <c:pt idx="578">
                  <c:v>31.586644796426441</c:v>
                </c:pt>
                <c:pt idx="579">
                  <c:v>31.586644796426441</c:v>
                </c:pt>
                <c:pt idx="580">
                  <c:v>31.586644796426441</c:v>
                </c:pt>
                <c:pt idx="581">
                  <c:v>31.586644796426441</c:v>
                </c:pt>
                <c:pt idx="582">
                  <c:v>31.586644796426441</c:v>
                </c:pt>
                <c:pt idx="583">
                  <c:v>31.586644796426441</c:v>
                </c:pt>
                <c:pt idx="584">
                  <c:v>31.586644796426441</c:v>
                </c:pt>
                <c:pt idx="585">
                  <c:v>31.586644796426441</c:v>
                </c:pt>
                <c:pt idx="586">
                  <c:v>31.586644796426441</c:v>
                </c:pt>
                <c:pt idx="587">
                  <c:v>31.586644796426441</c:v>
                </c:pt>
                <c:pt idx="588">
                  <c:v>31.586644796426441</c:v>
                </c:pt>
                <c:pt idx="589">
                  <c:v>31.586644796426441</c:v>
                </c:pt>
                <c:pt idx="590">
                  <c:v>31.586644796426441</c:v>
                </c:pt>
                <c:pt idx="591">
                  <c:v>31.586644796426441</c:v>
                </c:pt>
                <c:pt idx="592">
                  <c:v>31.586644796426441</c:v>
                </c:pt>
                <c:pt idx="593">
                  <c:v>31.586644796426441</c:v>
                </c:pt>
                <c:pt idx="594">
                  <c:v>31.586644796426441</c:v>
                </c:pt>
                <c:pt idx="595">
                  <c:v>31.586644796426441</c:v>
                </c:pt>
                <c:pt idx="596">
                  <c:v>31.586644796426441</c:v>
                </c:pt>
                <c:pt idx="597">
                  <c:v>31.586644796426441</c:v>
                </c:pt>
                <c:pt idx="598">
                  <c:v>31.586644796426441</c:v>
                </c:pt>
                <c:pt idx="599">
                  <c:v>31.586644796426441</c:v>
                </c:pt>
                <c:pt idx="600">
                  <c:v>31.586644796426441</c:v>
                </c:pt>
                <c:pt idx="601">
                  <c:v>31.586644796426441</c:v>
                </c:pt>
                <c:pt idx="602">
                  <c:v>31.586644796426441</c:v>
                </c:pt>
                <c:pt idx="603">
                  <c:v>31.588379860003421</c:v>
                </c:pt>
                <c:pt idx="604">
                  <c:v>31.596709422892111</c:v>
                </c:pt>
                <c:pt idx="605">
                  <c:v>31.613814007623549</c:v>
                </c:pt>
                <c:pt idx="606">
                  <c:v>31.646244075564741</c:v>
                </c:pt>
                <c:pt idx="607">
                  <c:v>31.680386254764901</c:v>
                </c:pt>
                <c:pt idx="608">
                  <c:v>31.72718329350657</c:v>
                </c:pt>
                <c:pt idx="609">
                  <c:v>31.798043437607891</c:v>
                </c:pt>
                <c:pt idx="610">
                  <c:v>31.839695058471321</c:v>
                </c:pt>
                <c:pt idx="611">
                  <c:v>31.89122308901069</c:v>
                </c:pt>
                <c:pt idx="612">
                  <c:v>31.957089490979438</c:v>
                </c:pt>
                <c:pt idx="613">
                  <c:v>31.99900877275503</c:v>
                </c:pt>
                <c:pt idx="614">
                  <c:v>32.02929699539979</c:v>
                </c:pt>
                <c:pt idx="615">
                  <c:v>32.05263549450973</c:v>
                </c:pt>
                <c:pt idx="616">
                  <c:v>32.066142547525949</c:v>
                </c:pt>
                <c:pt idx="617">
                  <c:v>32.082980728288412</c:v>
                </c:pt>
                <c:pt idx="618">
                  <c:v>32.099820247464343</c:v>
                </c:pt>
                <c:pt idx="619">
                  <c:v>32.108928159377221</c:v>
                </c:pt>
                <c:pt idx="620">
                  <c:v>32.126904348213891</c:v>
                </c:pt>
                <c:pt idx="621">
                  <c:v>32.144190364807272</c:v>
                </c:pt>
                <c:pt idx="622">
                  <c:v>32.161807992968463</c:v>
                </c:pt>
                <c:pt idx="623">
                  <c:v>32.177601586176692</c:v>
                </c:pt>
                <c:pt idx="624">
                  <c:v>32.191435058983828</c:v>
                </c:pt>
                <c:pt idx="625">
                  <c:v>32.20870879384978</c:v>
                </c:pt>
                <c:pt idx="626">
                  <c:v>32.230816133272903</c:v>
                </c:pt>
                <c:pt idx="627">
                  <c:v>32.257505407829619</c:v>
                </c:pt>
                <c:pt idx="628">
                  <c:v>32.282292558701208</c:v>
                </c:pt>
                <c:pt idx="629">
                  <c:v>32.301251765116866</c:v>
                </c:pt>
                <c:pt idx="630">
                  <c:v>32.317020834800879</c:v>
                </c:pt>
                <c:pt idx="631">
                  <c:v>32.334839239814229</c:v>
                </c:pt>
                <c:pt idx="632">
                  <c:v>32.356779223936947</c:v>
                </c:pt>
                <c:pt idx="633">
                  <c:v>32.382535757269551</c:v>
                </c:pt>
                <c:pt idx="634">
                  <c:v>32.415142901307867</c:v>
                </c:pt>
                <c:pt idx="635">
                  <c:v>32.453946854574717</c:v>
                </c:pt>
                <c:pt idx="636">
                  <c:v>32.498320037076383</c:v>
                </c:pt>
                <c:pt idx="637">
                  <c:v>32.53354159210911</c:v>
                </c:pt>
                <c:pt idx="638">
                  <c:v>32.556016996611127</c:v>
                </c:pt>
                <c:pt idx="639">
                  <c:v>32.581280494882407</c:v>
                </c:pt>
                <c:pt idx="640">
                  <c:v>32.603046055490132</c:v>
                </c:pt>
                <c:pt idx="641">
                  <c:v>32.619891983751543</c:v>
                </c:pt>
                <c:pt idx="642">
                  <c:v>32.639864196017939</c:v>
                </c:pt>
                <c:pt idx="643">
                  <c:v>32.670653279183803</c:v>
                </c:pt>
                <c:pt idx="644">
                  <c:v>32.706996360351653</c:v>
                </c:pt>
                <c:pt idx="645">
                  <c:v>32.739019619343352</c:v>
                </c:pt>
                <c:pt idx="646">
                  <c:v>32.768908683286703</c:v>
                </c:pt>
                <c:pt idx="647">
                  <c:v>32.793522505989174</c:v>
                </c:pt>
                <c:pt idx="648">
                  <c:v>32.817856636742647</c:v>
                </c:pt>
                <c:pt idx="649">
                  <c:v>32.84372267229346</c:v>
                </c:pt>
                <c:pt idx="650">
                  <c:v>32.870201967342418</c:v>
                </c:pt>
                <c:pt idx="651">
                  <c:v>32.887614693689777</c:v>
                </c:pt>
                <c:pt idx="652">
                  <c:v>32.910963264603261</c:v>
                </c:pt>
                <c:pt idx="653">
                  <c:v>32.9402023347265</c:v>
                </c:pt>
                <c:pt idx="654">
                  <c:v>32.981980366798552</c:v>
                </c:pt>
                <c:pt idx="655">
                  <c:v>33.019753129350661</c:v>
                </c:pt>
                <c:pt idx="656">
                  <c:v>33.056801534498923</c:v>
                </c:pt>
                <c:pt idx="657">
                  <c:v>33.099938271142349</c:v>
                </c:pt>
                <c:pt idx="658">
                  <c:v>33.138958136609588</c:v>
                </c:pt>
                <c:pt idx="659">
                  <c:v>33.170243315361937</c:v>
                </c:pt>
                <c:pt idx="660">
                  <c:v>33.194318104868827</c:v>
                </c:pt>
                <c:pt idx="661">
                  <c:v>33.227427434829359</c:v>
                </c:pt>
                <c:pt idx="662">
                  <c:v>33.260956928355967</c:v>
                </c:pt>
                <c:pt idx="663">
                  <c:v>33.288887980268967</c:v>
                </c:pt>
                <c:pt idx="664">
                  <c:v>33.312577728662141</c:v>
                </c:pt>
                <c:pt idx="665">
                  <c:v>33.323187577025642</c:v>
                </c:pt>
                <c:pt idx="666">
                  <c:v>33.335090514073777</c:v>
                </c:pt>
                <c:pt idx="667">
                  <c:v>33.34986440285941</c:v>
                </c:pt>
                <c:pt idx="668">
                  <c:v>33.371722328960082</c:v>
                </c:pt>
                <c:pt idx="669">
                  <c:v>33.397506426614683</c:v>
                </c:pt>
                <c:pt idx="670">
                  <c:v>33.440968217452991</c:v>
                </c:pt>
                <c:pt idx="671">
                  <c:v>33.490385490274157</c:v>
                </c:pt>
                <c:pt idx="672">
                  <c:v>33.518192226992582</c:v>
                </c:pt>
                <c:pt idx="673">
                  <c:v>33.548767922213727</c:v>
                </c:pt>
                <c:pt idx="674">
                  <c:v>33.581411016013668</c:v>
                </c:pt>
                <c:pt idx="675">
                  <c:v>33.616175691797018</c:v>
                </c:pt>
                <c:pt idx="676">
                  <c:v>33.651645180932817</c:v>
                </c:pt>
                <c:pt idx="677">
                  <c:v>33.679406103026267</c:v>
                </c:pt>
                <c:pt idx="678">
                  <c:v>33.679406103026267</c:v>
                </c:pt>
                <c:pt idx="679">
                  <c:v>33.697902528662929</c:v>
                </c:pt>
                <c:pt idx="680">
                  <c:v>33.726420493842632</c:v>
                </c:pt>
                <c:pt idx="681">
                  <c:v>33.765776194815743</c:v>
                </c:pt>
                <c:pt idx="682">
                  <c:v>33.803804376449413</c:v>
                </c:pt>
                <c:pt idx="683">
                  <c:v>33.830031532305881</c:v>
                </c:pt>
                <c:pt idx="684">
                  <c:v>33.84531947294392</c:v>
                </c:pt>
                <c:pt idx="685">
                  <c:v>33.85109547483426</c:v>
                </c:pt>
                <c:pt idx="686">
                  <c:v>33.869789877826193</c:v>
                </c:pt>
                <c:pt idx="687">
                  <c:v>33.895033245110341</c:v>
                </c:pt>
                <c:pt idx="688">
                  <c:v>33.920489205502413</c:v>
                </c:pt>
                <c:pt idx="689">
                  <c:v>33.949700143489402</c:v>
                </c:pt>
                <c:pt idx="690">
                  <c:v>33.984113027858498</c:v>
                </c:pt>
                <c:pt idx="691">
                  <c:v>34.005587466331043</c:v>
                </c:pt>
                <c:pt idx="692">
                  <c:v>34.02056821550449</c:v>
                </c:pt>
                <c:pt idx="693">
                  <c:v>34.035785945963873</c:v>
                </c:pt>
                <c:pt idx="694">
                  <c:v>34.054524606076782</c:v>
                </c:pt>
                <c:pt idx="695">
                  <c:v>34.077238046209047</c:v>
                </c:pt>
                <c:pt idx="696">
                  <c:v>34.091268297888107</c:v>
                </c:pt>
                <c:pt idx="697">
                  <c:v>34.109262752708368</c:v>
                </c:pt>
                <c:pt idx="698">
                  <c:v>34.134668860207853</c:v>
                </c:pt>
                <c:pt idx="699">
                  <c:v>34.155136980052909</c:v>
                </c:pt>
                <c:pt idx="700">
                  <c:v>34.167824454360122</c:v>
                </c:pt>
                <c:pt idx="701">
                  <c:v>34.178294551900741</c:v>
                </c:pt>
                <c:pt idx="702">
                  <c:v>34.18213329334607</c:v>
                </c:pt>
                <c:pt idx="703">
                  <c:v>34.197619167245847</c:v>
                </c:pt>
                <c:pt idx="704">
                  <c:v>34.206498125168267</c:v>
                </c:pt>
                <c:pt idx="705">
                  <c:v>34.213854403533077</c:v>
                </c:pt>
                <c:pt idx="706">
                  <c:v>34.221917946343709</c:v>
                </c:pt>
                <c:pt idx="707">
                  <c:v>34.231511744991657</c:v>
                </c:pt>
                <c:pt idx="708">
                  <c:v>34.241790237285471</c:v>
                </c:pt>
                <c:pt idx="709">
                  <c:v>34.250366410560439</c:v>
                </c:pt>
                <c:pt idx="710">
                  <c:v>34.25052784395001</c:v>
                </c:pt>
                <c:pt idx="711">
                  <c:v>34.263163731391252</c:v>
                </c:pt>
                <c:pt idx="712">
                  <c:v>34.284274072775872</c:v>
                </c:pt>
                <c:pt idx="713">
                  <c:v>34.309948867194016</c:v>
                </c:pt>
                <c:pt idx="714">
                  <c:v>34.328093011955467</c:v>
                </c:pt>
                <c:pt idx="715">
                  <c:v>34.336341137212308</c:v>
                </c:pt>
                <c:pt idx="716">
                  <c:v>34.350471680230527</c:v>
                </c:pt>
                <c:pt idx="717">
                  <c:v>34.365956585366163</c:v>
                </c:pt>
                <c:pt idx="718">
                  <c:v>34.373141573288827</c:v>
                </c:pt>
                <c:pt idx="719">
                  <c:v>34.384833242825067</c:v>
                </c:pt>
                <c:pt idx="720">
                  <c:v>34.401975986370303</c:v>
                </c:pt>
                <c:pt idx="721">
                  <c:v>34.427398555993442</c:v>
                </c:pt>
                <c:pt idx="722">
                  <c:v>34.447458108036152</c:v>
                </c:pt>
                <c:pt idx="723">
                  <c:v>34.470192090555308</c:v>
                </c:pt>
                <c:pt idx="724">
                  <c:v>34.494255200862959</c:v>
                </c:pt>
                <c:pt idx="725">
                  <c:v>34.521864492791217</c:v>
                </c:pt>
                <c:pt idx="726">
                  <c:v>34.556115736600972</c:v>
                </c:pt>
                <c:pt idx="727">
                  <c:v>34.597387197218119</c:v>
                </c:pt>
                <c:pt idx="728">
                  <c:v>34.640588751504417</c:v>
                </c:pt>
                <c:pt idx="729">
                  <c:v>34.676705356145277</c:v>
                </c:pt>
                <c:pt idx="730">
                  <c:v>34.716089962665933</c:v>
                </c:pt>
                <c:pt idx="731">
                  <c:v>34.746943980653938</c:v>
                </c:pt>
                <c:pt idx="732">
                  <c:v>34.773069144877233</c:v>
                </c:pt>
                <c:pt idx="733">
                  <c:v>34.796649373094994</c:v>
                </c:pt>
                <c:pt idx="734">
                  <c:v>34.819233363345511</c:v>
                </c:pt>
                <c:pt idx="735">
                  <c:v>34.839768903952482</c:v>
                </c:pt>
                <c:pt idx="736">
                  <c:v>34.862547104452482</c:v>
                </c:pt>
                <c:pt idx="737">
                  <c:v>34.888742505794397</c:v>
                </c:pt>
                <c:pt idx="738">
                  <c:v>34.915647589597327</c:v>
                </c:pt>
                <c:pt idx="739">
                  <c:v>34.932975198143012</c:v>
                </c:pt>
                <c:pt idx="740">
                  <c:v>34.953069732660687</c:v>
                </c:pt>
                <c:pt idx="741">
                  <c:v>34.981337212588301</c:v>
                </c:pt>
                <c:pt idx="742">
                  <c:v>35.011854386272127</c:v>
                </c:pt>
                <c:pt idx="743">
                  <c:v>35.039332936304078</c:v>
                </c:pt>
                <c:pt idx="744">
                  <c:v>35.05859776170734</c:v>
                </c:pt>
                <c:pt idx="745">
                  <c:v>35.076337244824607</c:v>
                </c:pt>
                <c:pt idx="746">
                  <c:v>35.099303461895708</c:v>
                </c:pt>
                <c:pt idx="747">
                  <c:v>35.120745021720737</c:v>
                </c:pt>
                <c:pt idx="748">
                  <c:v>35.139774234523927</c:v>
                </c:pt>
                <c:pt idx="749">
                  <c:v>35.164510165858367</c:v>
                </c:pt>
                <c:pt idx="750">
                  <c:v>35.192795759855088</c:v>
                </c:pt>
                <c:pt idx="751">
                  <c:v>35.216869006456157</c:v>
                </c:pt>
                <c:pt idx="752">
                  <c:v>35.238100398603983</c:v>
                </c:pt>
                <c:pt idx="753">
                  <c:v>35.258299379725621</c:v>
                </c:pt>
                <c:pt idx="754">
                  <c:v>35.272752777222067</c:v>
                </c:pt>
                <c:pt idx="755">
                  <c:v>35.29150202018814</c:v>
                </c:pt>
                <c:pt idx="756">
                  <c:v>35.311710138731272</c:v>
                </c:pt>
                <c:pt idx="757">
                  <c:v>35.333891778618693</c:v>
                </c:pt>
                <c:pt idx="758">
                  <c:v>35.371731290846867</c:v>
                </c:pt>
                <c:pt idx="759">
                  <c:v>35.42193335129668</c:v>
                </c:pt>
                <c:pt idx="760">
                  <c:v>35.471634339762943</c:v>
                </c:pt>
                <c:pt idx="761">
                  <c:v>35.510978271718542</c:v>
                </c:pt>
                <c:pt idx="762">
                  <c:v>35.54445638088032</c:v>
                </c:pt>
                <c:pt idx="763">
                  <c:v>35.567766215431362</c:v>
                </c:pt>
                <c:pt idx="764">
                  <c:v>35.580783018255907</c:v>
                </c:pt>
                <c:pt idx="765">
                  <c:v>35.586863393841831</c:v>
                </c:pt>
                <c:pt idx="766">
                  <c:v>35.596395126332133</c:v>
                </c:pt>
                <c:pt idx="767">
                  <c:v>35.61337119680163</c:v>
                </c:pt>
                <c:pt idx="768">
                  <c:v>35.638267458272672</c:v>
                </c:pt>
                <c:pt idx="769">
                  <c:v>35.668461513744013</c:v>
                </c:pt>
                <c:pt idx="770">
                  <c:v>35.707920355967723</c:v>
                </c:pt>
                <c:pt idx="771">
                  <c:v>35.754528121568427</c:v>
                </c:pt>
                <c:pt idx="772">
                  <c:v>35.802609154866438</c:v>
                </c:pt>
                <c:pt idx="773">
                  <c:v>35.865359238907892</c:v>
                </c:pt>
                <c:pt idx="774">
                  <c:v>35.924452306901593</c:v>
                </c:pt>
                <c:pt idx="775">
                  <c:v>35.969848603545501</c:v>
                </c:pt>
                <c:pt idx="776">
                  <c:v>36.041080388868728</c:v>
                </c:pt>
                <c:pt idx="777">
                  <c:v>36.097963314666451</c:v>
                </c:pt>
                <c:pt idx="778">
                  <c:v>36.136941830247721</c:v>
                </c:pt>
                <c:pt idx="779">
                  <c:v>36.182365594739593</c:v>
                </c:pt>
                <c:pt idx="780">
                  <c:v>36.224031899613173</c:v>
                </c:pt>
                <c:pt idx="781">
                  <c:v>36.267511522254793</c:v>
                </c:pt>
                <c:pt idx="782">
                  <c:v>36.307132612855092</c:v>
                </c:pt>
                <c:pt idx="783">
                  <c:v>36.341231624401118</c:v>
                </c:pt>
                <c:pt idx="784">
                  <c:v>36.376531518219373</c:v>
                </c:pt>
                <c:pt idx="785">
                  <c:v>36.408371264371247</c:v>
                </c:pt>
                <c:pt idx="786">
                  <c:v>36.440052768995528</c:v>
                </c:pt>
                <c:pt idx="787">
                  <c:v>36.471384284274698</c:v>
                </c:pt>
                <c:pt idx="788">
                  <c:v>36.49595574063909</c:v>
                </c:pt>
                <c:pt idx="789">
                  <c:v>36.51680927495142</c:v>
                </c:pt>
                <c:pt idx="790">
                  <c:v>36.538715859097422</c:v>
                </c:pt>
                <c:pt idx="791">
                  <c:v>36.565422073635801</c:v>
                </c:pt>
                <c:pt idx="792">
                  <c:v>36.593797695461987</c:v>
                </c:pt>
                <c:pt idx="793">
                  <c:v>36.620252266980373</c:v>
                </c:pt>
                <c:pt idx="794">
                  <c:v>36.634448411432068</c:v>
                </c:pt>
                <c:pt idx="795">
                  <c:v>36.684598117955069</c:v>
                </c:pt>
                <c:pt idx="796">
                  <c:v>36.752765198591398</c:v>
                </c:pt>
                <c:pt idx="797">
                  <c:v>36.82097325281871</c:v>
                </c:pt>
                <c:pt idx="798">
                  <c:v>36.883214854919018</c:v>
                </c:pt>
                <c:pt idx="799">
                  <c:v>36.932423197012767</c:v>
                </c:pt>
                <c:pt idx="800">
                  <c:v>36.963550932480743</c:v>
                </c:pt>
                <c:pt idx="801">
                  <c:v>36.979973358588197</c:v>
                </c:pt>
                <c:pt idx="802">
                  <c:v>36.998084090941191</c:v>
                </c:pt>
                <c:pt idx="803">
                  <c:v>37.034744955343129</c:v>
                </c:pt>
                <c:pt idx="804">
                  <c:v>37.067812910438128</c:v>
                </c:pt>
                <c:pt idx="805">
                  <c:v>37.112536731715537</c:v>
                </c:pt>
                <c:pt idx="806">
                  <c:v>37.167063520958031</c:v>
                </c:pt>
                <c:pt idx="807">
                  <c:v>37.200794367776638</c:v>
                </c:pt>
                <c:pt idx="808">
                  <c:v>37.227862170462373</c:v>
                </c:pt>
                <c:pt idx="809">
                  <c:v>37.24056105191125</c:v>
                </c:pt>
                <c:pt idx="810">
                  <c:v>37.261511837101843</c:v>
                </c:pt>
                <c:pt idx="811">
                  <c:v>37.293105077134243</c:v>
                </c:pt>
                <c:pt idx="812">
                  <c:v>37.331994028088978</c:v>
                </c:pt>
                <c:pt idx="813">
                  <c:v>37.375550316252287</c:v>
                </c:pt>
                <c:pt idx="814">
                  <c:v>37.422426237305629</c:v>
                </c:pt>
                <c:pt idx="815">
                  <c:v>37.461878657779067</c:v>
                </c:pt>
                <c:pt idx="816">
                  <c:v>37.496470153005127</c:v>
                </c:pt>
                <c:pt idx="817">
                  <c:v>37.524844887346163</c:v>
                </c:pt>
                <c:pt idx="818">
                  <c:v>37.55193326787748</c:v>
                </c:pt>
                <c:pt idx="819">
                  <c:v>37.566877358972569</c:v>
                </c:pt>
                <c:pt idx="820">
                  <c:v>37.578560323807913</c:v>
                </c:pt>
                <c:pt idx="821">
                  <c:v>37.598175934191268</c:v>
                </c:pt>
                <c:pt idx="822">
                  <c:v>37.62659980931916</c:v>
                </c:pt>
                <c:pt idx="823">
                  <c:v>37.659934744943477</c:v>
                </c:pt>
                <c:pt idx="824">
                  <c:v>37.695601833870612</c:v>
                </c:pt>
                <c:pt idx="825">
                  <c:v>37.728902450178254</c:v>
                </c:pt>
                <c:pt idx="826">
                  <c:v>37.758718191140971</c:v>
                </c:pt>
                <c:pt idx="827">
                  <c:v>37.784676080881489</c:v>
                </c:pt>
                <c:pt idx="828">
                  <c:v>37.813668258836572</c:v>
                </c:pt>
                <c:pt idx="829">
                  <c:v>37.848540717589493</c:v>
                </c:pt>
                <c:pt idx="830">
                  <c:v>37.890763601182449</c:v>
                </c:pt>
                <c:pt idx="831">
                  <c:v>37.940806002726752</c:v>
                </c:pt>
                <c:pt idx="832">
                  <c:v>37.977062652996622</c:v>
                </c:pt>
                <c:pt idx="833">
                  <c:v>38.006765428000307</c:v>
                </c:pt>
                <c:pt idx="834">
                  <c:v>38.039005342941699</c:v>
                </c:pt>
                <c:pt idx="835">
                  <c:v>38.06431633166428</c:v>
                </c:pt>
                <c:pt idx="836">
                  <c:v>38.088428737088933</c:v>
                </c:pt>
                <c:pt idx="837">
                  <c:v>38.110269859100477</c:v>
                </c:pt>
                <c:pt idx="838">
                  <c:v>38.135353077024639</c:v>
                </c:pt>
                <c:pt idx="839">
                  <c:v>38.164741345588517</c:v>
                </c:pt>
                <c:pt idx="840">
                  <c:v>38.195335566342862</c:v>
                </c:pt>
                <c:pt idx="841">
                  <c:v>38.221199329058877</c:v>
                </c:pt>
                <c:pt idx="842">
                  <c:v>38.25287301612024</c:v>
                </c:pt>
                <c:pt idx="843">
                  <c:v>38.293402824782909</c:v>
                </c:pt>
                <c:pt idx="844">
                  <c:v>38.332526034400807</c:v>
                </c:pt>
                <c:pt idx="845">
                  <c:v>38.363223747663959</c:v>
                </c:pt>
                <c:pt idx="846">
                  <c:v>38.388351918119973</c:v>
                </c:pt>
                <c:pt idx="847">
                  <c:v>38.409730416321423</c:v>
                </c:pt>
                <c:pt idx="848">
                  <c:v>38.431916867631557</c:v>
                </c:pt>
                <c:pt idx="849">
                  <c:v>38.457214663460732</c:v>
                </c:pt>
                <c:pt idx="850">
                  <c:v>38.488586774231237</c:v>
                </c:pt>
                <c:pt idx="851">
                  <c:v>38.527644571216079</c:v>
                </c:pt>
                <c:pt idx="852">
                  <c:v>38.564426505046953</c:v>
                </c:pt>
                <c:pt idx="853">
                  <c:v>38.598804009866093</c:v>
                </c:pt>
                <c:pt idx="854">
                  <c:v>38.633221729496107</c:v>
                </c:pt>
                <c:pt idx="855">
                  <c:v>38.660554180353792</c:v>
                </c:pt>
                <c:pt idx="856">
                  <c:v>38.686765928389853</c:v>
                </c:pt>
                <c:pt idx="857">
                  <c:v>38.715809751046592</c:v>
                </c:pt>
                <c:pt idx="858">
                  <c:v>38.745206363828309</c:v>
                </c:pt>
                <c:pt idx="859">
                  <c:v>38.776840336539522</c:v>
                </c:pt>
                <c:pt idx="860">
                  <c:v>38.813819521172441</c:v>
                </c:pt>
                <c:pt idx="861">
                  <c:v>38.855148439332623</c:v>
                </c:pt>
                <c:pt idx="862">
                  <c:v>38.897706144869382</c:v>
                </c:pt>
                <c:pt idx="863">
                  <c:v>38.946319232089031</c:v>
                </c:pt>
                <c:pt idx="864">
                  <c:v>39.00167927484555</c:v>
                </c:pt>
                <c:pt idx="865">
                  <c:v>39.053123746409717</c:v>
                </c:pt>
                <c:pt idx="866">
                  <c:v>39.092155417577381</c:v>
                </c:pt>
                <c:pt idx="867">
                  <c:v>39.129910922402651</c:v>
                </c:pt>
                <c:pt idx="868">
                  <c:v>39.173290283474742</c:v>
                </c:pt>
                <c:pt idx="869">
                  <c:v>39.221159809234372</c:v>
                </c:pt>
                <c:pt idx="870">
                  <c:v>39.264167255936961</c:v>
                </c:pt>
                <c:pt idx="871">
                  <c:v>39.299630805730153</c:v>
                </c:pt>
                <c:pt idx="872">
                  <c:v>39.330976660322193</c:v>
                </c:pt>
                <c:pt idx="873">
                  <c:v>39.347078067898963</c:v>
                </c:pt>
                <c:pt idx="874">
                  <c:v>39.357059097783221</c:v>
                </c:pt>
                <c:pt idx="875">
                  <c:v>39.373599071221228</c:v>
                </c:pt>
                <c:pt idx="876">
                  <c:v>39.405853627324653</c:v>
                </c:pt>
                <c:pt idx="877">
                  <c:v>39.438115645078433</c:v>
                </c:pt>
                <c:pt idx="878">
                  <c:v>39.447299848192152</c:v>
                </c:pt>
                <c:pt idx="879">
                  <c:v>39.460224302738332</c:v>
                </c:pt>
                <c:pt idx="880">
                  <c:v>39.479520171981221</c:v>
                </c:pt>
                <c:pt idx="881">
                  <c:v>39.494076398962953</c:v>
                </c:pt>
                <c:pt idx="882">
                  <c:v>39.504647490977383</c:v>
                </c:pt>
                <c:pt idx="883">
                  <c:v>39.52451099840615</c:v>
                </c:pt>
                <c:pt idx="884">
                  <c:v>39.54309631170883</c:v>
                </c:pt>
                <c:pt idx="885">
                  <c:v>39.564124284363658</c:v>
                </c:pt>
                <c:pt idx="886">
                  <c:v>39.591543447662701</c:v>
                </c:pt>
                <c:pt idx="887">
                  <c:v>39.62122932010444</c:v>
                </c:pt>
                <c:pt idx="888">
                  <c:v>39.650114738704872</c:v>
                </c:pt>
                <c:pt idx="889">
                  <c:v>39.679723913216698</c:v>
                </c:pt>
                <c:pt idx="890">
                  <c:v>39.700932007562322</c:v>
                </c:pt>
                <c:pt idx="891">
                  <c:v>39.729333358263311</c:v>
                </c:pt>
                <c:pt idx="892">
                  <c:v>39.757291244967547</c:v>
                </c:pt>
                <c:pt idx="893">
                  <c:v>39.783614361145361</c:v>
                </c:pt>
                <c:pt idx="894">
                  <c:v>39.810846335206513</c:v>
                </c:pt>
                <c:pt idx="895">
                  <c:v>39.83789894168909</c:v>
                </c:pt>
                <c:pt idx="896">
                  <c:v>39.83789894168909</c:v>
                </c:pt>
                <c:pt idx="897">
                  <c:v>39.853349681681607</c:v>
                </c:pt>
                <c:pt idx="898">
                  <c:v>39.872269895276617</c:v>
                </c:pt>
                <c:pt idx="899">
                  <c:v>39.891602939019073</c:v>
                </c:pt>
                <c:pt idx="900">
                  <c:v>39.908103941345622</c:v>
                </c:pt>
                <c:pt idx="901">
                  <c:v>39.929169957902857</c:v>
                </c:pt>
                <c:pt idx="902">
                  <c:v>39.947845581655223</c:v>
                </c:pt>
                <c:pt idx="903">
                  <c:v>39.993233719723229</c:v>
                </c:pt>
                <c:pt idx="904">
                  <c:v>40.064130296119437</c:v>
                </c:pt>
                <c:pt idx="905">
                  <c:v>40.131748958669519</c:v>
                </c:pt>
                <c:pt idx="906">
                  <c:v>40.182076277363763</c:v>
                </c:pt>
                <c:pt idx="907">
                  <c:v>40.208804492634208</c:v>
                </c:pt>
                <c:pt idx="908">
                  <c:v>40.226361580749732</c:v>
                </c:pt>
                <c:pt idx="909">
                  <c:v>40.243077159040823</c:v>
                </c:pt>
                <c:pt idx="910">
                  <c:v>40.277773227298987</c:v>
                </c:pt>
                <c:pt idx="911">
                  <c:v>40.316481949226542</c:v>
                </c:pt>
                <c:pt idx="912">
                  <c:v>40.367461802549322</c:v>
                </c:pt>
                <c:pt idx="913">
                  <c:v>40.414873224905648</c:v>
                </c:pt>
                <c:pt idx="914">
                  <c:v>40.449469035138087</c:v>
                </c:pt>
                <c:pt idx="915">
                  <c:v>40.497132553431697</c:v>
                </c:pt>
                <c:pt idx="916">
                  <c:v>40.542623329318047</c:v>
                </c:pt>
                <c:pt idx="917">
                  <c:v>40.574169950394612</c:v>
                </c:pt>
                <c:pt idx="918">
                  <c:v>40.606273949359768</c:v>
                </c:pt>
                <c:pt idx="919">
                  <c:v>40.633872477138532</c:v>
                </c:pt>
                <c:pt idx="920">
                  <c:v>40.652246969303633</c:v>
                </c:pt>
                <c:pt idx="921">
                  <c:v>40.679145651673103</c:v>
                </c:pt>
                <c:pt idx="922">
                  <c:v>40.717869390561233</c:v>
                </c:pt>
                <c:pt idx="923">
                  <c:v>40.761881679255588</c:v>
                </c:pt>
                <c:pt idx="924">
                  <c:v>40.803095154036058</c:v>
                </c:pt>
                <c:pt idx="925">
                  <c:v>40.837403983689534</c:v>
                </c:pt>
                <c:pt idx="926">
                  <c:v>40.855587504882628</c:v>
                </c:pt>
                <c:pt idx="927">
                  <c:v>40.881536230182917</c:v>
                </c:pt>
                <c:pt idx="928">
                  <c:v>40.895073041395747</c:v>
                </c:pt>
                <c:pt idx="929">
                  <c:v>40.908513457114253</c:v>
                </c:pt>
                <c:pt idx="930">
                  <c:v>40.923827052718288</c:v>
                </c:pt>
                <c:pt idx="931">
                  <c:v>40.942756411732013</c:v>
                </c:pt>
                <c:pt idx="932">
                  <c:v>40.958491024206907</c:v>
                </c:pt>
                <c:pt idx="933">
                  <c:v>40.981118193040878</c:v>
                </c:pt>
                <c:pt idx="934">
                  <c:v>40.995867495197963</c:v>
                </c:pt>
                <c:pt idx="935">
                  <c:v>41.008240405859617</c:v>
                </c:pt>
                <c:pt idx="936">
                  <c:v>41.032273540119192</c:v>
                </c:pt>
                <c:pt idx="937">
                  <c:v>41.03420116356326</c:v>
                </c:pt>
                <c:pt idx="938">
                  <c:v>41.039072932986947</c:v>
                </c:pt>
                <c:pt idx="939">
                  <c:v>41.049082323983413</c:v>
                </c:pt>
                <c:pt idx="940">
                  <c:v>41.062945643268677</c:v>
                </c:pt>
                <c:pt idx="941">
                  <c:v>41.077187949967737</c:v>
                </c:pt>
                <c:pt idx="942">
                  <c:v>41.091101085629788</c:v>
                </c:pt>
                <c:pt idx="943">
                  <c:v>41.106291540196452</c:v>
                </c:pt>
                <c:pt idx="944">
                  <c:v>41.123908941432397</c:v>
                </c:pt>
                <c:pt idx="945">
                  <c:v>41.142734716768089</c:v>
                </c:pt>
                <c:pt idx="946">
                  <c:v>41.161997305644498</c:v>
                </c:pt>
                <c:pt idx="947">
                  <c:v>41.183374908725447</c:v>
                </c:pt>
                <c:pt idx="948">
                  <c:v>41.209774075125587</c:v>
                </c:pt>
                <c:pt idx="949">
                  <c:v>41.239413259073821</c:v>
                </c:pt>
                <c:pt idx="950">
                  <c:v>41.265991185158249</c:v>
                </c:pt>
                <c:pt idx="951">
                  <c:v>41.283390004330577</c:v>
                </c:pt>
                <c:pt idx="952">
                  <c:v>41.307504041311986</c:v>
                </c:pt>
                <c:pt idx="953">
                  <c:v>41.352209242602989</c:v>
                </c:pt>
                <c:pt idx="954">
                  <c:v>41.405409550688532</c:v>
                </c:pt>
                <c:pt idx="955">
                  <c:v>41.457317404028458</c:v>
                </c:pt>
                <c:pt idx="956">
                  <c:v>41.509192336321028</c:v>
                </c:pt>
                <c:pt idx="957">
                  <c:v>41.5542319979347</c:v>
                </c:pt>
                <c:pt idx="958">
                  <c:v>41.589924284880468</c:v>
                </c:pt>
                <c:pt idx="959">
                  <c:v>41.607919718617758</c:v>
                </c:pt>
                <c:pt idx="960">
                  <c:v>41.630330570049217</c:v>
                </c:pt>
                <c:pt idx="961">
                  <c:v>41.679936775341751</c:v>
                </c:pt>
                <c:pt idx="962">
                  <c:v>41.740645690469321</c:v>
                </c:pt>
                <c:pt idx="963">
                  <c:v>41.807911717813028</c:v>
                </c:pt>
                <c:pt idx="964">
                  <c:v>41.876116961629407</c:v>
                </c:pt>
                <c:pt idx="965">
                  <c:v>41.915423617682507</c:v>
                </c:pt>
                <c:pt idx="966">
                  <c:v>41.965382250583808</c:v>
                </c:pt>
                <c:pt idx="967">
                  <c:v>41.998990748136087</c:v>
                </c:pt>
                <c:pt idx="968">
                  <c:v>42.018775468618117</c:v>
                </c:pt>
                <c:pt idx="969">
                  <c:v>42.029059168309409</c:v>
                </c:pt>
                <c:pt idx="970">
                  <c:v>42.040703552599062</c:v>
                </c:pt>
                <c:pt idx="971">
                  <c:v>42.059685253375129</c:v>
                </c:pt>
                <c:pt idx="972">
                  <c:v>42.085121923645772</c:v>
                </c:pt>
                <c:pt idx="973">
                  <c:v>42.126984174832913</c:v>
                </c:pt>
                <c:pt idx="974">
                  <c:v>42.173920986060743</c:v>
                </c:pt>
                <c:pt idx="975">
                  <c:v>42.226716658077507</c:v>
                </c:pt>
                <c:pt idx="976">
                  <c:v>42.272069356282991</c:v>
                </c:pt>
                <c:pt idx="977">
                  <c:v>42.304982860746307</c:v>
                </c:pt>
                <c:pt idx="978">
                  <c:v>42.330915673940673</c:v>
                </c:pt>
                <c:pt idx="979">
                  <c:v>42.348252015613653</c:v>
                </c:pt>
                <c:pt idx="980">
                  <c:v>42.35836849335665</c:v>
                </c:pt>
                <c:pt idx="981">
                  <c:v>42.36354656211121</c:v>
                </c:pt>
                <c:pt idx="982">
                  <c:v>42.369900469856383</c:v>
                </c:pt>
                <c:pt idx="983">
                  <c:v>42.374664382648128</c:v>
                </c:pt>
                <c:pt idx="984">
                  <c:v>42.374664382648128</c:v>
                </c:pt>
                <c:pt idx="985">
                  <c:v>42.374664382648128</c:v>
                </c:pt>
                <c:pt idx="986">
                  <c:v>42.374664382648128</c:v>
                </c:pt>
                <c:pt idx="987">
                  <c:v>42.374664382648128</c:v>
                </c:pt>
                <c:pt idx="988">
                  <c:v>42.374664382648128</c:v>
                </c:pt>
                <c:pt idx="989">
                  <c:v>42.374664382648128</c:v>
                </c:pt>
                <c:pt idx="990">
                  <c:v>42.374664382648128</c:v>
                </c:pt>
                <c:pt idx="991">
                  <c:v>42.374664382648128</c:v>
                </c:pt>
                <c:pt idx="992">
                  <c:v>42.374664382648128</c:v>
                </c:pt>
                <c:pt idx="993">
                  <c:v>42.374664382648128</c:v>
                </c:pt>
                <c:pt idx="994">
                  <c:v>42.374664382648128</c:v>
                </c:pt>
                <c:pt idx="995">
                  <c:v>42.374664382648128</c:v>
                </c:pt>
                <c:pt idx="996">
                  <c:v>42.374664382648128</c:v>
                </c:pt>
                <c:pt idx="997">
                  <c:v>42.374664382648128</c:v>
                </c:pt>
                <c:pt idx="998">
                  <c:v>42.374664382648128</c:v>
                </c:pt>
                <c:pt idx="999">
                  <c:v>42.374664382648128</c:v>
                </c:pt>
                <c:pt idx="1000">
                  <c:v>42.374664382648128</c:v>
                </c:pt>
                <c:pt idx="1001">
                  <c:v>42.374664382648128</c:v>
                </c:pt>
                <c:pt idx="1002">
                  <c:v>42.374664382648128</c:v>
                </c:pt>
                <c:pt idx="1003">
                  <c:v>42.374664382648128</c:v>
                </c:pt>
                <c:pt idx="1004">
                  <c:v>42.374664382648128</c:v>
                </c:pt>
                <c:pt idx="1005">
                  <c:v>42.374664382648128</c:v>
                </c:pt>
                <c:pt idx="1006">
                  <c:v>42.374664382648128</c:v>
                </c:pt>
                <c:pt idx="1007">
                  <c:v>42.374664382648128</c:v>
                </c:pt>
                <c:pt idx="1008">
                  <c:v>42.374664382648128</c:v>
                </c:pt>
                <c:pt idx="1009">
                  <c:v>42.374664382648128</c:v>
                </c:pt>
                <c:pt idx="1010">
                  <c:v>42.374664382648128</c:v>
                </c:pt>
                <c:pt idx="1011">
                  <c:v>42.374664382648128</c:v>
                </c:pt>
                <c:pt idx="1012">
                  <c:v>42.374664382648128</c:v>
                </c:pt>
                <c:pt idx="1013">
                  <c:v>42.374664382648128</c:v>
                </c:pt>
                <c:pt idx="1014">
                  <c:v>42.374664382648128</c:v>
                </c:pt>
                <c:pt idx="1015">
                  <c:v>42.374664382648128</c:v>
                </c:pt>
                <c:pt idx="1016">
                  <c:v>42.374664382648128</c:v>
                </c:pt>
                <c:pt idx="1017">
                  <c:v>42.374664382648128</c:v>
                </c:pt>
                <c:pt idx="1018">
                  <c:v>42.374664382648128</c:v>
                </c:pt>
                <c:pt idx="1019">
                  <c:v>42.374664382648128</c:v>
                </c:pt>
                <c:pt idx="1020">
                  <c:v>42.374664382648128</c:v>
                </c:pt>
                <c:pt idx="1021">
                  <c:v>42.374664382648128</c:v>
                </c:pt>
                <c:pt idx="1022">
                  <c:v>42.374664382648128</c:v>
                </c:pt>
                <c:pt idx="1023">
                  <c:v>42.374664382648128</c:v>
                </c:pt>
                <c:pt idx="1024">
                  <c:v>42.374664382648128</c:v>
                </c:pt>
                <c:pt idx="1025">
                  <c:v>42.374664382648128</c:v>
                </c:pt>
                <c:pt idx="1026">
                  <c:v>42.374664382648128</c:v>
                </c:pt>
                <c:pt idx="1027">
                  <c:v>42.374664382648128</c:v>
                </c:pt>
                <c:pt idx="1028">
                  <c:v>42.375671606283547</c:v>
                </c:pt>
                <c:pt idx="1029">
                  <c:v>42.380430882602298</c:v>
                </c:pt>
                <c:pt idx="1030">
                  <c:v>42.402578866706271</c:v>
                </c:pt>
                <c:pt idx="1031">
                  <c:v>42.428793920414833</c:v>
                </c:pt>
                <c:pt idx="1032">
                  <c:v>42.456866722915848</c:v>
                </c:pt>
                <c:pt idx="1033">
                  <c:v>42.486692601926613</c:v>
                </c:pt>
                <c:pt idx="1034">
                  <c:v>42.531374183751147</c:v>
                </c:pt>
                <c:pt idx="1035">
                  <c:v>42.56556570526098</c:v>
                </c:pt>
                <c:pt idx="1036">
                  <c:v>42.589773319222139</c:v>
                </c:pt>
                <c:pt idx="1037">
                  <c:v>42.624872277295651</c:v>
                </c:pt>
                <c:pt idx="1038">
                  <c:v>42.668271145572461</c:v>
                </c:pt>
                <c:pt idx="1039">
                  <c:v>42.711494429010394</c:v>
                </c:pt>
                <c:pt idx="1040">
                  <c:v>42.74609658098926</c:v>
                </c:pt>
                <c:pt idx="1041">
                  <c:v>42.777730471634449</c:v>
                </c:pt>
                <c:pt idx="1042">
                  <c:v>42.819090090445393</c:v>
                </c:pt>
                <c:pt idx="1043">
                  <c:v>42.867542262341068</c:v>
                </c:pt>
                <c:pt idx="1044">
                  <c:v>42.904483357018499</c:v>
                </c:pt>
                <c:pt idx="1045">
                  <c:v>42.930283323594018</c:v>
                </c:pt>
                <c:pt idx="1046">
                  <c:v>42.956296643560378</c:v>
                </c:pt>
                <c:pt idx="1047">
                  <c:v>42.980435134811508</c:v>
                </c:pt>
                <c:pt idx="1048">
                  <c:v>43.004792208966663</c:v>
                </c:pt>
                <c:pt idx="1049">
                  <c:v>43.028079168198701</c:v>
                </c:pt>
                <c:pt idx="1050">
                  <c:v>43.042521456060683</c:v>
                </c:pt>
                <c:pt idx="1051">
                  <c:v>43.064100148486723</c:v>
                </c:pt>
                <c:pt idx="1052">
                  <c:v>43.086461838495232</c:v>
                </c:pt>
                <c:pt idx="1053">
                  <c:v>43.116854697443749</c:v>
                </c:pt>
                <c:pt idx="1054">
                  <c:v>43.15228339959458</c:v>
                </c:pt>
                <c:pt idx="1055">
                  <c:v>43.189495308238122</c:v>
                </c:pt>
                <c:pt idx="1056">
                  <c:v>43.226918908746534</c:v>
                </c:pt>
                <c:pt idx="1057">
                  <c:v>43.265899020737599</c:v>
                </c:pt>
                <c:pt idx="1058">
                  <c:v>43.307236299931141</c:v>
                </c:pt>
                <c:pt idx="1059">
                  <c:v>43.337399869883313</c:v>
                </c:pt>
                <c:pt idx="1060">
                  <c:v>43.360651236896267</c:v>
                </c:pt>
                <c:pt idx="1061">
                  <c:v>43.381455322692673</c:v>
                </c:pt>
                <c:pt idx="1062">
                  <c:v>43.393310051803333</c:v>
                </c:pt>
                <c:pt idx="1063">
                  <c:v>43.398557562848303</c:v>
                </c:pt>
                <c:pt idx="1064">
                  <c:v>43.408734313272873</c:v>
                </c:pt>
                <c:pt idx="1065">
                  <c:v>43.423444772764142</c:v>
                </c:pt>
                <c:pt idx="1066">
                  <c:v>43.445783017779128</c:v>
                </c:pt>
                <c:pt idx="1067">
                  <c:v>43.47234579032839</c:v>
                </c:pt>
                <c:pt idx="1068">
                  <c:v>43.502060857766708</c:v>
                </c:pt>
                <c:pt idx="1069">
                  <c:v>43.524088529988781</c:v>
                </c:pt>
                <c:pt idx="1070">
                  <c:v>43.545833922833467</c:v>
                </c:pt>
                <c:pt idx="1071">
                  <c:v>43.573121280471582</c:v>
                </c:pt>
                <c:pt idx="1072">
                  <c:v>43.599413258005832</c:v>
                </c:pt>
                <c:pt idx="1073">
                  <c:v>43.628175898274662</c:v>
                </c:pt>
                <c:pt idx="1074">
                  <c:v>43.669533354811577</c:v>
                </c:pt>
                <c:pt idx="1075">
                  <c:v>43.724772041584338</c:v>
                </c:pt>
                <c:pt idx="1076">
                  <c:v>43.794298723624202</c:v>
                </c:pt>
                <c:pt idx="1077">
                  <c:v>43.855313180614807</c:v>
                </c:pt>
                <c:pt idx="1078">
                  <c:v>43.916972836082863</c:v>
                </c:pt>
                <c:pt idx="1079">
                  <c:v>43.977521564499483</c:v>
                </c:pt>
                <c:pt idx="1080">
                  <c:v>44.015557070405649</c:v>
                </c:pt>
                <c:pt idx="1081">
                  <c:v>44.071139568285552</c:v>
                </c:pt>
                <c:pt idx="1082">
                  <c:v>44.116753979385443</c:v>
                </c:pt>
                <c:pt idx="1083">
                  <c:v>44.144166585423072</c:v>
                </c:pt>
                <c:pt idx="1084">
                  <c:v>44.152578785700257</c:v>
                </c:pt>
                <c:pt idx="1085">
                  <c:v>44.1819835314854</c:v>
                </c:pt>
                <c:pt idx="1086">
                  <c:v>44.210894845514552</c:v>
                </c:pt>
                <c:pt idx="1087">
                  <c:v>44.234789570071847</c:v>
                </c:pt>
                <c:pt idx="1088">
                  <c:v>44.252756318486163</c:v>
                </c:pt>
                <c:pt idx="1089">
                  <c:v>44.278599829006922</c:v>
                </c:pt>
                <c:pt idx="1090">
                  <c:v>44.298886777546969</c:v>
                </c:pt>
                <c:pt idx="1091">
                  <c:v>44.317414864222918</c:v>
                </c:pt>
                <c:pt idx="1092">
                  <c:v>44.339744318847131</c:v>
                </c:pt>
                <c:pt idx="1093">
                  <c:v>44.365211817617009</c:v>
                </c:pt>
                <c:pt idx="1094">
                  <c:v>44.399825600409308</c:v>
                </c:pt>
                <c:pt idx="1095">
                  <c:v>44.440335096244993</c:v>
                </c:pt>
                <c:pt idx="1096">
                  <c:v>44.477965017722177</c:v>
                </c:pt>
                <c:pt idx="1097">
                  <c:v>44.516015395307633</c:v>
                </c:pt>
                <c:pt idx="1098">
                  <c:v>44.540645859079042</c:v>
                </c:pt>
                <c:pt idx="1099">
                  <c:v>44.540645859079042</c:v>
                </c:pt>
                <c:pt idx="1100">
                  <c:v>44.565786086376413</c:v>
                </c:pt>
                <c:pt idx="1101">
                  <c:v>44.59357222094178</c:v>
                </c:pt>
                <c:pt idx="1102">
                  <c:v>44.622202794526594</c:v>
                </c:pt>
                <c:pt idx="1103">
                  <c:v>44.631378330080572</c:v>
                </c:pt>
                <c:pt idx="1104">
                  <c:v>44.655092520207113</c:v>
                </c:pt>
                <c:pt idx="1105">
                  <c:v>44.697419618665727</c:v>
                </c:pt>
                <c:pt idx="1106">
                  <c:v>44.736444668648367</c:v>
                </c:pt>
                <c:pt idx="1107">
                  <c:v>44.771224303950241</c:v>
                </c:pt>
                <c:pt idx="1108">
                  <c:v>44.806701050164563</c:v>
                </c:pt>
                <c:pt idx="1109">
                  <c:v>44.827271711817403</c:v>
                </c:pt>
                <c:pt idx="1110">
                  <c:v>44.844401742853798</c:v>
                </c:pt>
                <c:pt idx="1111">
                  <c:v>44.854208265343651</c:v>
                </c:pt>
                <c:pt idx="1112">
                  <c:v>44.867345527331757</c:v>
                </c:pt>
                <c:pt idx="1113">
                  <c:v>44.891530995185512</c:v>
                </c:pt>
                <c:pt idx="1114">
                  <c:v>44.929085664695158</c:v>
                </c:pt>
                <c:pt idx="1115">
                  <c:v>44.995451818554272</c:v>
                </c:pt>
                <c:pt idx="1116">
                  <c:v>45.056666844194559</c:v>
                </c:pt>
                <c:pt idx="1117">
                  <c:v>45.096999319675248</c:v>
                </c:pt>
                <c:pt idx="1118">
                  <c:v>45.130642997324323</c:v>
                </c:pt>
                <c:pt idx="1119">
                  <c:v>45.144639160618027</c:v>
                </c:pt>
                <c:pt idx="1120">
                  <c:v>45.17288801193817</c:v>
                </c:pt>
                <c:pt idx="1121">
                  <c:v>45.200797697158308</c:v>
                </c:pt>
                <c:pt idx="1122">
                  <c:v>45.214102456667113</c:v>
                </c:pt>
                <c:pt idx="1123">
                  <c:v>45.22737640346336</c:v>
                </c:pt>
                <c:pt idx="1124">
                  <c:v>45.22737640346336</c:v>
                </c:pt>
                <c:pt idx="1125">
                  <c:v>45.263241098445278</c:v>
                </c:pt>
                <c:pt idx="1126">
                  <c:v>45.319769917754464</c:v>
                </c:pt>
                <c:pt idx="1127">
                  <c:v>45.384897739864627</c:v>
                </c:pt>
                <c:pt idx="1128">
                  <c:v>45.44774688783194</c:v>
                </c:pt>
                <c:pt idx="1129">
                  <c:v>45.502708348103468</c:v>
                </c:pt>
                <c:pt idx="1130">
                  <c:v>45.554758079305067</c:v>
                </c:pt>
                <c:pt idx="1131">
                  <c:v>45.596183581697318</c:v>
                </c:pt>
                <c:pt idx="1132">
                  <c:v>45.628658041235788</c:v>
                </c:pt>
                <c:pt idx="1133">
                  <c:v>45.653273651564959</c:v>
                </c:pt>
                <c:pt idx="1134">
                  <c:v>45.676667996922554</c:v>
                </c:pt>
                <c:pt idx="1135">
                  <c:v>45.696274098124192</c:v>
                </c:pt>
                <c:pt idx="1136">
                  <c:v>45.707962231587352</c:v>
                </c:pt>
                <c:pt idx="1137">
                  <c:v>45.720027541149683</c:v>
                </c:pt>
                <c:pt idx="1138">
                  <c:v>45.729222073913583</c:v>
                </c:pt>
                <c:pt idx="1139">
                  <c:v>45.73292667416284</c:v>
                </c:pt>
                <c:pt idx="1140">
                  <c:v>45.741480175395282</c:v>
                </c:pt>
                <c:pt idx="1141">
                  <c:v>45.750205061204873</c:v>
                </c:pt>
                <c:pt idx="1142">
                  <c:v>45.760836241462208</c:v>
                </c:pt>
                <c:pt idx="1143">
                  <c:v>45.777105465540593</c:v>
                </c:pt>
                <c:pt idx="1144">
                  <c:v>45.798144080588628</c:v>
                </c:pt>
                <c:pt idx="1145">
                  <c:v>45.823979848204829</c:v>
                </c:pt>
                <c:pt idx="1146">
                  <c:v>45.846402564817083</c:v>
                </c:pt>
                <c:pt idx="1147">
                  <c:v>45.846402564817083</c:v>
                </c:pt>
                <c:pt idx="1148">
                  <c:v>45.861387650771491</c:v>
                </c:pt>
                <c:pt idx="1149">
                  <c:v>45.881371294422607</c:v>
                </c:pt>
                <c:pt idx="1150">
                  <c:v>45.8949796987566</c:v>
                </c:pt>
                <c:pt idx="1151">
                  <c:v>45.899129441243382</c:v>
                </c:pt>
                <c:pt idx="1152">
                  <c:v>45.910696085972972</c:v>
                </c:pt>
                <c:pt idx="1153">
                  <c:v>45.921559006749021</c:v>
                </c:pt>
                <c:pt idx="1154">
                  <c:v>45.940030277846049</c:v>
                </c:pt>
                <c:pt idx="1155">
                  <c:v>45.961248867929307</c:v>
                </c:pt>
                <c:pt idx="1156">
                  <c:v>45.996213216895242</c:v>
                </c:pt>
                <c:pt idx="1157">
                  <c:v>46.043877577409233</c:v>
                </c:pt>
                <c:pt idx="1158">
                  <c:v>46.075102191932451</c:v>
                </c:pt>
                <c:pt idx="1159">
                  <c:v>46.106678642311593</c:v>
                </c:pt>
                <c:pt idx="1160">
                  <c:v>46.159993878544363</c:v>
                </c:pt>
                <c:pt idx="1161">
                  <c:v>46.207271173553792</c:v>
                </c:pt>
                <c:pt idx="1162">
                  <c:v>46.254191531607468</c:v>
                </c:pt>
                <c:pt idx="1163">
                  <c:v>46.304300240044192</c:v>
                </c:pt>
                <c:pt idx="1164">
                  <c:v>46.348114323332759</c:v>
                </c:pt>
                <c:pt idx="1165">
                  <c:v>46.387701341782957</c:v>
                </c:pt>
                <c:pt idx="1166">
                  <c:v>46.427908227247357</c:v>
                </c:pt>
                <c:pt idx="1167">
                  <c:v>46.47848616252066</c:v>
                </c:pt>
                <c:pt idx="1168">
                  <c:v>46.51664102414702</c:v>
                </c:pt>
                <c:pt idx="1169">
                  <c:v>46.55347287873186</c:v>
                </c:pt>
                <c:pt idx="1170">
                  <c:v>46.598418461256998</c:v>
                </c:pt>
                <c:pt idx="1171">
                  <c:v>46.649613591815651</c:v>
                </c:pt>
                <c:pt idx="1172">
                  <c:v>46.689002384373282</c:v>
                </c:pt>
                <c:pt idx="1173">
                  <c:v>46.728166731003007</c:v>
                </c:pt>
                <c:pt idx="1174">
                  <c:v>46.77777145469468</c:v>
                </c:pt>
                <c:pt idx="1175">
                  <c:v>46.819977811718992</c:v>
                </c:pt>
                <c:pt idx="1176">
                  <c:v>46.85716293997617</c:v>
                </c:pt>
                <c:pt idx="1177">
                  <c:v>46.89648541743076</c:v>
                </c:pt>
                <c:pt idx="1178">
                  <c:v>46.937065445666043</c:v>
                </c:pt>
                <c:pt idx="1179">
                  <c:v>46.976839681009658</c:v>
                </c:pt>
                <c:pt idx="1180">
                  <c:v>47.016148964893738</c:v>
                </c:pt>
                <c:pt idx="1181">
                  <c:v>47.055479532117722</c:v>
                </c:pt>
                <c:pt idx="1182">
                  <c:v>47.092885403965127</c:v>
                </c:pt>
                <c:pt idx="1183">
                  <c:v>47.129661038422697</c:v>
                </c:pt>
                <c:pt idx="1184">
                  <c:v>47.167357832765518</c:v>
                </c:pt>
                <c:pt idx="1185">
                  <c:v>47.206407451844299</c:v>
                </c:pt>
                <c:pt idx="1186">
                  <c:v>47.247420342197103</c:v>
                </c:pt>
                <c:pt idx="1187">
                  <c:v>47.288132903446638</c:v>
                </c:pt>
                <c:pt idx="1188">
                  <c:v>47.327380147175163</c:v>
                </c:pt>
                <c:pt idx="1189">
                  <c:v>47.371020820998297</c:v>
                </c:pt>
                <c:pt idx="1190">
                  <c:v>47.415883887180748</c:v>
                </c:pt>
                <c:pt idx="1191">
                  <c:v>47.45923532115124</c:v>
                </c:pt>
                <c:pt idx="1192">
                  <c:v>47.502971659537728</c:v>
                </c:pt>
                <c:pt idx="1193">
                  <c:v>47.546232911668433</c:v>
                </c:pt>
                <c:pt idx="1194">
                  <c:v>47.588769486958867</c:v>
                </c:pt>
                <c:pt idx="1195">
                  <c:v>47.628069743531682</c:v>
                </c:pt>
                <c:pt idx="1196">
                  <c:v>47.665697024007407</c:v>
                </c:pt>
                <c:pt idx="1197">
                  <c:v>47.70337811964896</c:v>
                </c:pt>
                <c:pt idx="1198">
                  <c:v>47.744697757911119</c:v>
                </c:pt>
                <c:pt idx="1199">
                  <c:v>47.788661547588362</c:v>
                </c:pt>
                <c:pt idx="1200">
                  <c:v>47.833053349402618</c:v>
                </c:pt>
                <c:pt idx="1201">
                  <c:v>47.878981601738232</c:v>
                </c:pt>
                <c:pt idx="1202">
                  <c:v>47.925946913903658</c:v>
                </c:pt>
                <c:pt idx="1203">
                  <c:v>47.973801589187751</c:v>
                </c:pt>
                <c:pt idx="1204">
                  <c:v>48.02069050734125</c:v>
                </c:pt>
                <c:pt idx="1205">
                  <c:v>48.065073771320527</c:v>
                </c:pt>
                <c:pt idx="1206">
                  <c:v>48.108054890067059</c:v>
                </c:pt>
                <c:pt idx="1207">
                  <c:v>48.149516381917401</c:v>
                </c:pt>
                <c:pt idx="1208">
                  <c:v>48.192453334167837</c:v>
                </c:pt>
                <c:pt idx="1209">
                  <c:v>48.239196334178459</c:v>
                </c:pt>
                <c:pt idx="1210">
                  <c:v>48.287317559176707</c:v>
                </c:pt>
                <c:pt idx="1211">
                  <c:v>48.33473208030275</c:v>
                </c:pt>
                <c:pt idx="1212">
                  <c:v>48.379529089376049</c:v>
                </c:pt>
                <c:pt idx="1213">
                  <c:v>48.425150114555969</c:v>
                </c:pt>
                <c:pt idx="1214">
                  <c:v>48.473619129046767</c:v>
                </c:pt>
                <c:pt idx="1215">
                  <c:v>48.517773598388317</c:v>
                </c:pt>
                <c:pt idx="1216">
                  <c:v>48.563193843698038</c:v>
                </c:pt>
                <c:pt idx="1217">
                  <c:v>48.611662205087882</c:v>
                </c:pt>
                <c:pt idx="1218">
                  <c:v>48.656091757160517</c:v>
                </c:pt>
                <c:pt idx="1219">
                  <c:v>48.700259614407919</c:v>
                </c:pt>
                <c:pt idx="1220">
                  <c:v>48.745904860111203</c:v>
                </c:pt>
                <c:pt idx="1221">
                  <c:v>48.792619881550159</c:v>
                </c:pt>
                <c:pt idx="1222">
                  <c:v>48.839138810185162</c:v>
                </c:pt>
                <c:pt idx="1223">
                  <c:v>48.884653715495197</c:v>
                </c:pt>
                <c:pt idx="1224">
                  <c:v>48.927391144247807</c:v>
                </c:pt>
                <c:pt idx="1225">
                  <c:v>48.969413101973252</c:v>
                </c:pt>
                <c:pt idx="1226">
                  <c:v>49.013282915092987</c:v>
                </c:pt>
                <c:pt idx="1227">
                  <c:v>49.058128826616297</c:v>
                </c:pt>
                <c:pt idx="1228">
                  <c:v>49.102972357233043</c:v>
                </c:pt>
                <c:pt idx="1229">
                  <c:v>49.148158515378633</c:v>
                </c:pt>
                <c:pt idx="1230">
                  <c:v>49.193407013228722</c:v>
                </c:pt>
                <c:pt idx="1231">
                  <c:v>49.23873058014378</c:v>
                </c:pt>
                <c:pt idx="1232">
                  <c:v>49.284177447967771</c:v>
                </c:pt>
                <c:pt idx="1233">
                  <c:v>49.327875024496002</c:v>
                </c:pt>
                <c:pt idx="1234">
                  <c:v>49.371230331682071</c:v>
                </c:pt>
                <c:pt idx="1235">
                  <c:v>49.417228436376767</c:v>
                </c:pt>
                <c:pt idx="1236">
                  <c:v>49.464179640740532</c:v>
                </c:pt>
                <c:pt idx="1237">
                  <c:v>49.511082193460147</c:v>
                </c:pt>
                <c:pt idx="1238">
                  <c:v>49.558081599980341</c:v>
                </c:pt>
                <c:pt idx="1239">
                  <c:v>49.605268459238857</c:v>
                </c:pt>
                <c:pt idx="1240">
                  <c:v>49.653544808666602</c:v>
                </c:pt>
                <c:pt idx="1241">
                  <c:v>49.701694190964901</c:v>
                </c:pt>
                <c:pt idx="1242">
                  <c:v>49.748569730609553</c:v>
                </c:pt>
                <c:pt idx="1243">
                  <c:v>49.79508105162131</c:v>
                </c:pt>
                <c:pt idx="1244">
                  <c:v>49.841504084857263</c:v>
                </c:pt>
                <c:pt idx="1245">
                  <c:v>49.888201992358027</c:v>
                </c:pt>
                <c:pt idx="1246">
                  <c:v>49.934737424579119</c:v>
                </c:pt>
                <c:pt idx="1247">
                  <c:v>49.979018368977613</c:v>
                </c:pt>
                <c:pt idx="1248">
                  <c:v>50.021224533711532</c:v>
                </c:pt>
                <c:pt idx="1249">
                  <c:v>50.063317350615947</c:v>
                </c:pt>
                <c:pt idx="1250">
                  <c:v>50.105562977990459</c:v>
                </c:pt>
                <c:pt idx="1251">
                  <c:v>50.147758132493117</c:v>
                </c:pt>
                <c:pt idx="1252">
                  <c:v>50.190240646573763</c:v>
                </c:pt>
                <c:pt idx="1253">
                  <c:v>50.234029250385753</c:v>
                </c:pt>
                <c:pt idx="1254">
                  <c:v>50.279010910174406</c:v>
                </c:pt>
                <c:pt idx="1255">
                  <c:v>50.322932592533377</c:v>
                </c:pt>
                <c:pt idx="1256">
                  <c:v>50.366680207323363</c:v>
                </c:pt>
                <c:pt idx="1257">
                  <c:v>50.410166694849018</c:v>
                </c:pt>
                <c:pt idx="1258">
                  <c:v>50.446405174919008</c:v>
                </c:pt>
                <c:pt idx="1259">
                  <c:v>50.475432390702601</c:v>
                </c:pt>
                <c:pt idx="1260">
                  <c:v>50.503842136897603</c:v>
                </c:pt>
                <c:pt idx="1261">
                  <c:v>50.535341007567943</c:v>
                </c:pt>
                <c:pt idx="1262">
                  <c:v>50.575908719804403</c:v>
                </c:pt>
                <c:pt idx="1263">
                  <c:v>50.621027373626468</c:v>
                </c:pt>
                <c:pt idx="1264">
                  <c:v>50.665188440714637</c:v>
                </c:pt>
                <c:pt idx="1265">
                  <c:v>50.707651913803588</c:v>
                </c:pt>
                <c:pt idx="1266">
                  <c:v>50.746834644974832</c:v>
                </c:pt>
                <c:pt idx="1267">
                  <c:v>50.785412740827233</c:v>
                </c:pt>
                <c:pt idx="1268">
                  <c:v>50.824012978037821</c:v>
                </c:pt>
                <c:pt idx="1269">
                  <c:v>50.863018969160123</c:v>
                </c:pt>
                <c:pt idx="1270">
                  <c:v>50.900872266454591</c:v>
                </c:pt>
                <c:pt idx="1271">
                  <c:v>50.939008704290288</c:v>
                </c:pt>
                <c:pt idx="1272">
                  <c:v>50.977851602528389</c:v>
                </c:pt>
                <c:pt idx="1273">
                  <c:v>51.014799595018381</c:v>
                </c:pt>
                <c:pt idx="1274">
                  <c:v>51.050476819237588</c:v>
                </c:pt>
                <c:pt idx="1275">
                  <c:v>51.08205744536707</c:v>
                </c:pt>
                <c:pt idx="1276">
                  <c:v>51.109888332624223</c:v>
                </c:pt>
                <c:pt idx="1277">
                  <c:v>51.137591182558552</c:v>
                </c:pt>
                <c:pt idx="1278">
                  <c:v>51.161394433002528</c:v>
                </c:pt>
                <c:pt idx="1279">
                  <c:v>51.185947347350243</c:v>
                </c:pt>
                <c:pt idx="1280">
                  <c:v>51.214627092168442</c:v>
                </c:pt>
                <c:pt idx="1281">
                  <c:v>51.243811486755668</c:v>
                </c:pt>
                <c:pt idx="1282">
                  <c:v>51.268103873440637</c:v>
                </c:pt>
                <c:pt idx="1283">
                  <c:v>51.287099198123038</c:v>
                </c:pt>
                <c:pt idx="1284">
                  <c:v>51.310286459457117</c:v>
                </c:pt>
                <c:pt idx="1285">
                  <c:v>51.336033451065447</c:v>
                </c:pt>
                <c:pt idx="1286">
                  <c:v>51.357454118744407</c:v>
                </c:pt>
                <c:pt idx="1287">
                  <c:v>51.37849691068844</c:v>
                </c:pt>
                <c:pt idx="1288">
                  <c:v>51.400475205678042</c:v>
                </c:pt>
                <c:pt idx="1289">
                  <c:v>51.420922712248057</c:v>
                </c:pt>
                <c:pt idx="1290">
                  <c:v>51.445359796665372</c:v>
                </c:pt>
                <c:pt idx="1291">
                  <c:v>51.467346859838408</c:v>
                </c:pt>
                <c:pt idx="1292">
                  <c:v>51.483962761845561</c:v>
                </c:pt>
                <c:pt idx="1293">
                  <c:v>51.504296297510876</c:v>
                </c:pt>
                <c:pt idx="1294">
                  <c:v>51.528331639062188</c:v>
                </c:pt>
                <c:pt idx="1295">
                  <c:v>51.549475171072721</c:v>
                </c:pt>
                <c:pt idx="1296">
                  <c:v>51.568607014994051</c:v>
                </c:pt>
                <c:pt idx="1297">
                  <c:v>51.589631633889582</c:v>
                </c:pt>
                <c:pt idx="1298">
                  <c:v>51.610746930366432</c:v>
                </c:pt>
                <c:pt idx="1299">
                  <c:v>51.633391790837301</c:v>
                </c:pt>
                <c:pt idx="1300">
                  <c:v>51.658488869043772</c:v>
                </c:pt>
                <c:pt idx="1301">
                  <c:v>51.684562813081683</c:v>
                </c:pt>
                <c:pt idx="1302">
                  <c:v>51.709654150752193</c:v>
                </c:pt>
                <c:pt idx="1303">
                  <c:v>51.733495138609861</c:v>
                </c:pt>
                <c:pt idx="1304">
                  <c:v>51.757109175100062</c:v>
                </c:pt>
                <c:pt idx="1305">
                  <c:v>51.778766500813937</c:v>
                </c:pt>
                <c:pt idx="1306">
                  <c:v>51.798691297793617</c:v>
                </c:pt>
                <c:pt idx="1307">
                  <c:v>51.821201236365248</c:v>
                </c:pt>
                <c:pt idx="1308">
                  <c:v>51.846198763547257</c:v>
                </c:pt>
                <c:pt idx="1309">
                  <c:v>51.872147732176437</c:v>
                </c:pt>
                <c:pt idx="1310">
                  <c:v>51.898683908123843</c:v>
                </c:pt>
                <c:pt idx="1311">
                  <c:v>51.924209912140057</c:v>
                </c:pt>
                <c:pt idx="1312">
                  <c:v>51.95052614138671</c:v>
                </c:pt>
                <c:pt idx="1313">
                  <c:v>51.976460263280913</c:v>
                </c:pt>
                <c:pt idx="1314">
                  <c:v>52.000056606200758</c:v>
                </c:pt>
                <c:pt idx="1315">
                  <c:v>52.023515957015221</c:v>
                </c:pt>
                <c:pt idx="1316">
                  <c:v>52.047121186553987</c:v>
                </c:pt>
                <c:pt idx="1317">
                  <c:v>52.069256388501401</c:v>
                </c:pt>
                <c:pt idx="1318">
                  <c:v>52.086741551953978</c:v>
                </c:pt>
                <c:pt idx="1319">
                  <c:v>52.101125397247337</c:v>
                </c:pt>
                <c:pt idx="1320">
                  <c:v>52.121320315869163</c:v>
                </c:pt>
                <c:pt idx="1321">
                  <c:v>52.148491662690361</c:v>
                </c:pt>
                <c:pt idx="1322">
                  <c:v>52.180055629672331</c:v>
                </c:pt>
                <c:pt idx="1323">
                  <c:v>52.218659107535331</c:v>
                </c:pt>
                <c:pt idx="1324">
                  <c:v>52.264097149732279</c:v>
                </c:pt>
                <c:pt idx="1325">
                  <c:v>52.31695503642424</c:v>
                </c:pt>
                <c:pt idx="1326">
                  <c:v>52.370237764684887</c:v>
                </c:pt>
                <c:pt idx="1327">
                  <c:v>52.415482630400597</c:v>
                </c:pt>
                <c:pt idx="1328">
                  <c:v>52.459258211180376</c:v>
                </c:pt>
                <c:pt idx="1329">
                  <c:v>52.495740591521319</c:v>
                </c:pt>
                <c:pt idx="1330">
                  <c:v>52.523104485918239</c:v>
                </c:pt>
                <c:pt idx="1331">
                  <c:v>52.551154172925948</c:v>
                </c:pt>
                <c:pt idx="1332">
                  <c:v>52.579609351912609</c:v>
                </c:pt>
                <c:pt idx="1333">
                  <c:v>52.608896100973517</c:v>
                </c:pt>
                <c:pt idx="1334">
                  <c:v>52.639368704018302</c:v>
                </c:pt>
                <c:pt idx="1335">
                  <c:v>52.665619526524857</c:v>
                </c:pt>
                <c:pt idx="1336">
                  <c:v>52.690328222671518</c:v>
                </c:pt>
                <c:pt idx="1337">
                  <c:v>52.718974671893129</c:v>
                </c:pt>
                <c:pt idx="1338">
                  <c:v>52.748011496532101</c:v>
                </c:pt>
                <c:pt idx="1339">
                  <c:v>52.7767538229377</c:v>
                </c:pt>
                <c:pt idx="1340">
                  <c:v>52.805091350115163</c:v>
                </c:pt>
                <c:pt idx="1341">
                  <c:v>52.833023959318737</c:v>
                </c:pt>
                <c:pt idx="1342">
                  <c:v>52.861044104110078</c:v>
                </c:pt>
                <c:pt idx="1343">
                  <c:v>52.890167153678632</c:v>
                </c:pt>
                <c:pt idx="1344">
                  <c:v>52.923468905804953</c:v>
                </c:pt>
                <c:pt idx="1345">
                  <c:v>52.960570075280778</c:v>
                </c:pt>
                <c:pt idx="1346">
                  <c:v>52.999316656803522</c:v>
                </c:pt>
                <c:pt idx="1347">
                  <c:v>53.036402516798923</c:v>
                </c:pt>
                <c:pt idx="1348">
                  <c:v>53.071211941636683</c:v>
                </c:pt>
                <c:pt idx="1349">
                  <c:v>53.10406937731392</c:v>
                </c:pt>
                <c:pt idx="1350">
                  <c:v>53.131547170664192</c:v>
                </c:pt>
                <c:pt idx="1351">
                  <c:v>53.147309829809892</c:v>
                </c:pt>
                <c:pt idx="1352">
                  <c:v>53.180282871458139</c:v>
                </c:pt>
                <c:pt idx="1353">
                  <c:v>53.211838257923887</c:v>
                </c:pt>
                <c:pt idx="1354">
                  <c:v>53.242323742582769</c:v>
                </c:pt>
                <c:pt idx="1355">
                  <c:v>53.273172026710057</c:v>
                </c:pt>
                <c:pt idx="1356">
                  <c:v>53.307497166814493</c:v>
                </c:pt>
                <c:pt idx="1357">
                  <c:v>53.348858845549032</c:v>
                </c:pt>
                <c:pt idx="1358">
                  <c:v>53.395066179555869</c:v>
                </c:pt>
                <c:pt idx="1359">
                  <c:v>53.433116062211127</c:v>
                </c:pt>
                <c:pt idx="1360">
                  <c:v>53.469829568909809</c:v>
                </c:pt>
                <c:pt idx="1361">
                  <c:v>53.513517443809349</c:v>
                </c:pt>
                <c:pt idx="1362">
                  <c:v>53.55013867179796</c:v>
                </c:pt>
                <c:pt idx="1363">
                  <c:v>53.575206080467296</c:v>
                </c:pt>
                <c:pt idx="1364">
                  <c:v>53.590705841638233</c:v>
                </c:pt>
                <c:pt idx="1365">
                  <c:v>53.621801423906163</c:v>
                </c:pt>
                <c:pt idx="1366">
                  <c:v>53.660667956928762</c:v>
                </c:pt>
                <c:pt idx="1367">
                  <c:v>53.694159983668108</c:v>
                </c:pt>
                <c:pt idx="1368">
                  <c:v>53.715396941883427</c:v>
                </c:pt>
                <c:pt idx="1369">
                  <c:v>53.715396941883427</c:v>
                </c:pt>
                <c:pt idx="1370">
                  <c:v>53.746324989285313</c:v>
                </c:pt>
                <c:pt idx="1371">
                  <c:v>53.775572003437333</c:v>
                </c:pt>
                <c:pt idx="1372">
                  <c:v>53.786720096849997</c:v>
                </c:pt>
                <c:pt idx="1373">
                  <c:v>53.805001089243511</c:v>
                </c:pt>
                <c:pt idx="1374">
                  <c:v>53.821048834008153</c:v>
                </c:pt>
                <c:pt idx="1375">
                  <c:v>53.828754392075354</c:v>
                </c:pt>
                <c:pt idx="1376">
                  <c:v>53.850202030400538</c:v>
                </c:pt>
                <c:pt idx="1377">
                  <c:v>53.884320406514483</c:v>
                </c:pt>
                <c:pt idx="1378">
                  <c:v>53.927739458170429</c:v>
                </c:pt>
                <c:pt idx="1379">
                  <c:v>53.978800765964337</c:v>
                </c:pt>
                <c:pt idx="1380">
                  <c:v>54.032927182645679</c:v>
                </c:pt>
                <c:pt idx="1381">
                  <c:v>54.078182434318407</c:v>
                </c:pt>
                <c:pt idx="1382">
                  <c:v>54.114949151586558</c:v>
                </c:pt>
                <c:pt idx="1383">
                  <c:v>54.126056895809867</c:v>
                </c:pt>
                <c:pt idx="1384">
                  <c:v>54.150575468612047</c:v>
                </c:pt>
                <c:pt idx="1385">
                  <c:v>54.182890906656937</c:v>
                </c:pt>
                <c:pt idx="1386">
                  <c:v>54.214954824867647</c:v>
                </c:pt>
                <c:pt idx="1387">
                  <c:v>54.237632319107348</c:v>
                </c:pt>
                <c:pt idx="1388">
                  <c:v>54.260380410650207</c:v>
                </c:pt>
                <c:pt idx="1389">
                  <c:v>54.293063305120022</c:v>
                </c:pt>
                <c:pt idx="1390">
                  <c:v>54.343105903896813</c:v>
                </c:pt>
                <c:pt idx="1391">
                  <c:v>54.385777873078752</c:v>
                </c:pt>
                <c:pt idx="1392">
                  <c:v>54.437261358732883</c:v>
                </c:pt>
                <c:pt idx="1393">
                  <c:v>54.48641173271092</c:v>
                </c:pt>
                <c:pt idx="1394">
                  <c:v>54.513120439831823</c:v>
                </c:pt>
                <c:pt idx="1395">
                  <c:v>54.543128634711437</c:v>
                </c:pt>
                <c:pt idx="1396">
                  <c:v>54.563530111025408</c:v>
                </c:pt>
                <c:pt idx="1397">
                  <c:v>54.577376803800767</c:v>
                </c:pt>
                <c:pt idx="1398">
                  <c:v>54.586264932063273</c:v>
                </c:pt>
                <c:pt idx="1399">
                  <c:v>54.586264932063273</c:v>
                </c:pt>
                <c:pt idx="1400">
                  <c:v>54.606874583418417</c:v>
                </c:pt>
                <c:pt idx="1401">
                  <c:v>54.631117833136123</c:v>
                </c:pt>
                <c:pt idx="1402">
                  <c:v>54.656933188425917</c:v>
                </c:pt>
                <c:pt idx="1403">
                  <c:v>54.677667106516743</c:v>
                </c:pt>
                <c:pt idx="1404">
                  <c:v>54.703001985823271</c:v>
                </c:pt>
                <c:pt idx="1405">
                  <c:v>54.744781718161327</c:v>
                </c:pt>
                <c:pt idx="1406">
                  <c:v>54.785571875030662</c:v>
                </c:pt>
                <c:pt idx="1407">
                  <c:v>54.824036091217273</c:v>
                </c:pt>
                <c:pt idx="1408">
                  <c:v>54.845524808043614</c:v>
                </c:pt>
                <c:pt idx="1409">
                  <c:v>54.854291073666332</c:v>
                </c:pt>
                <c:pt idx="1410">
                  <c:v>54.860756701622321</c:v>
                </c:pt>
                <c:pt idx="1411">
                  <c:v>54.878550108809037</c:v>
                </c:pt>
                <c:pt idx="1412">
                  <c:v>54.878550108809037</c:v>
                </c:pt>
                <c:pt idx="1413">
                  <c:v>54.878550108809037</c:v>
                </c:pt>
                <c:pt idx="1414">
                  <c:v>54.892591235974002</c:v>
                </c:pt>
                <c:pt idx="1415">
                  <c:v>54.913709696817293</c:v>
                </c:pt>
                <c:pt idx="1416">
                  <c:v>54.942444369904983</c:v>
                </c:pt>
                <c:pt idx="1417">
                  <c:v>54.96980634357292</c:v>
                </c:pt>
                <c:pt idx="1418">
                  <c:v>55.00499866988644</c:v>
                </c:pt>
                <c:pt idx="1419">
                  <c:v>55.043289883429168</c:v>
                </c:pt>
                <c:pt idx="1420">
                  <c:v>55.077832859278573</c:v>
                </c:pt>
                <c:pt idx="1421">
                  <c:v>55.104190072388022</c:v>
                </c:pt>
                <c:pt idx="1422">
                  <c:v>55.119576809799703</c:v>
                </c:pt>
                <c:pt idx="1423">
                  <c:v>55.145577841715983</c:v>
                </c:pt>
                <c:pt idx="1424">
                  <c:v>55.163364661222097</c:v>
                </c:pt>
                <c:pt idx="1425">
                  <c:v>55.174745214158008</c:v>
                </c:pt>
                <c:pt idx="1426">
                  <c:v>55.188734062582228</c:v>
                </c:pt>
                <c:pt idx="1427">
                  <c:v>55.217907216763159</c:v>
                </c:pt>
                <c:pt idx="1428">
                  <c:v>55.253883620855028</c:v>
                </c:pt>
                <c:pt idx="1429">
                  <c:v>55.287200087214423</c:v>
                </c:pt>
                <c:pt idx="1430">
                  <c:v>55.310292545171293</c:v>
                </c:pt>
                <c:pt idx="1431">
                  <c:v>55.322712431865547</c:v>
                </c:pt>
                <c:pt idx="1432">
                  <c:v>55.34611449499328</c:v>
                </c:pt>
                <c:pt idx="1433">
                  <c:v>55.378512214779988</c:v>
                </c:pt>
                <c:pt idx="1434">
                  <c:v>55.412363311488271</c:v>
                </c:pt>
                <c:pt idx="1435">
                  <c:v>55.445585449930967</c:v>
                </c:pt>
                <c:pt idx="1436">
                  <c:v>55.470861261008217</c:v>
                </c:pt>
                <c:pt idx="1437">
                  <c:v>55.478993951162792</c:v>
                </c:pt>
                <c:pt idx="1438">
                  <c:v>55.495514113126333</c:v>
                </c:pt>
                <c:pt idx="1439">
                  <c:v>55.509125134260103</c:v>
                </c:pt>
                <c:pt idx="1440">
                  <c:v>55.522613894648643</c:v>
                </c:pt>
                <c:pt idx="1441">
                  <c:v>55.536503708935371</c:v>
                </c:pt>
                <c:pt idx="1442">
                  <c:v>55.544037787451941</c:v>
                </c:pt>
                <c:pt idx="1443">
                  <c:v>55.551899763771438</c:v>
                </c:pt>
                <c:pt idx="1444">
                  <c:v>55.559584215339378</c:v>
                </c:pt>
                <c:pt idx="1445">
                  <c:v>55.563747341570497</c:v>
                </c:pt>
                <c:pt idx="1446">
                  <c:v>55.574435486730607</c:v>
                </c:pt>
                <c:pt idx="1447">
                  <c:v>55.576778940374737</c:v>
                </c:pt>
                <c:pt idx="1448">
                  <c:v>55.581497625130659</c:v>
                </c:pt>
                <c:pt idx="1449">
                  <c:v>55.591419889354931</c:v>
                </c:pt>
                <c:pt idx="1450">
                  <c:v>55.604560110420508</c:v>
                </c:pt>
                <c:pt idx="1451">
                  <c:v>55.61190509478962</c:v>
                </c:pt>
                <c:pt idx="1452">
                  <c:v>55.61190509478962</c:v>
                </c:pt>
                <c:pt idx="1453">
                  <c:v>55.61190509478962</c:v>
                </c:pt>
                <c:pt idx="1454">
                  <c:v>55.61190509478962</c:v>
                </c:pt>
                <c:pt idx="1455">
                  <c:v>55.61190509478962</c:v>
                </c:pt>
                <c:pt idx="1456">
                  <c:v>55.61190509478962</c:v>
                </c:pt>
                <c:pt idx="1457">
                  <c:v>55.61190509478962</c:v>
                </c:pt>
                <c:pt idx="1458">
                  <c:v>55.61190509478962</c:v>
                </c:pt>
                <c:pt idx="1459">
                  <c:v>55.61190509478962</c:v>
                </c:pt>
                <c:pt idx="1460">
                  <c:v>55.61190509478962</c:v>
                </c:pt>
                <c:pt idx="1461">
                  <c:v>55.61190509478962</c:v>
                </c:pt>
                <c:pt idx="1462">
                  <c:v>55.61190509478962</c:v>
                </c:pt>
                <c:pt idx="1463">
                  <c:v>55.61190509478962</c:v>
                </c:pt>
                <c:pt idx="1464">
                  <c:v>55.61190509478962</c:v>
                </c:pt>
                <c:pt idx="1465">
                  <c:v>55.61190509478962</c:v>
                </c:pt>
                <c:pt idx="1466">
                  <c:v>55.61190509478962</c:v>
                </c:pt>
                <c:pt idx="1467">
                  <c:v>55.61190509478962</c:v>
                </c:pt>
                <c:pt idx="1468">
                  <c:v>55.61190509478962</c:v>
                </c:pt>
                <c:pt idx="1469">
                  <c:v>55.61190509478962</c:v>
                </c:pt>
                <c:pt idx="1470">
                  <c:v>55.61190509478962</c:v>
                </c:pt>
                <c:pt idx="1471">
                  <c:v>55.61190509478962</c:v>
                </c:pt>
                <c:pt idx="1472">
                  <c:v>55.61190509478962</c:v>
                </c:pt>
                <c:pt idx="1473">
                  <c:v>55.61190509478962</c:v>
                </c:pt>
                <c:pt idx="1474">
                  <c:v>55.61190509478962</c:v>
                </c:pt>
                <c:pt idx="1475">
                  <c:v>55.61190509478962</c:v>
                </c:pt>
                <c:pt idx="1476">
                  <c:v>55.61190509478962</c:v>
                </c:pt>
                <c:pt idx="1477">
                  <c:v>55.61190509478962</c:v>
                </c:pt>
                <c:pt idx="1478">
                  <c:v>55.61190509478962</c:v>
                </c:pt>
                <c:pt idx="1479">
                  <c:v>55.61190509478962</c:v>
                </c:pt>
                <c:pt idx="1480">
                  <c:v>55.61190509478962</c:v>
                </c:pt>
                <c:pt idx="1481">
                  <c:v>55.614148051385051</c:v>
                </c:pt>
                <c:pt idx="1482">
                  <c:v>55.618906715277703</c:v>
                </c:pt>
                <c:pt idx="1483">
                  <c:v>55.626514251727528</c:v>
                </c:pt>
                <c:pt idx="1484">
                  <c:v>55.634275246693349</c:v>
                </c:pt>
                <c:pt idx="1485">
                  <c:v>55.641976128899607</c:v>
                </c:pt>
                <c:pt idx="1486">
                  <c:v>55.653636229005848</c:v>
                </c:pt>
                <c:pt idx="1487">
                  <c:v>55.665938227788097</c:v>
                </c:pt>
                <c:pt idx="1488">
                  <c:v>55.679924430334466</c:v>
                </c:pt>
                <c:pt idx="1489">
                  <c:v>55.703413777070459</c:v>
                </c:pt>
                <c:pt idx="1490">
                  <c:v>55.722032767513618</c:v>
                </c:pt>
                <c:pt idx="1491">
                  <c:v>55.742539033836472</c:v>
                </c:pt>
                <c:pt idx="1492">
                  <c:v>55.77776939441695</c:v>
                </c:pt>
                <c:pt idx="1493">
                  <c:v>55.8144057438845</c:v>
                </c:pt>
                <c:pt idx="1494">
                  <c:v>55.843615974651733</c:v>
                </c:pt>
                <c:pt idx="1495">
                  <c:v>55.877030711515602</c:v>
                </c:pt>
                <c:pt idx="1496">
                  <c:v>55.909912836695767</c:v>
                </c:pt>
                <c:pt idx="1497">
                  <c:v>55.957773849386008</c:v>
                </c:pt>
                <c:pt idx="1498">
                  <c:v>55.999579220988551</c:v>
                </c:pt>
                <c:pt idx="1499">
                  <c:v>56.030395325863161</c:v>
                </c:pt>
                <c:pt idx="1500">
                  <c:v>56.065891298465459</c:v>
                </c:pt>
                <c:pt idx="1501">
                  <c:v>56.097862926561213</c:v>
                </c:pt>
                <c:pt idx="1502">
                  <c:v>56.13086222655479</c:v>
                </c:pt>
                <c:pt idx="1503">
                  <c:v>56.158817292180473</c:v>
                </c:pt>
                <c:pt idx="1504">
                  <c:v>56.179933619748759</c:v>
                </c:pt>
                <c:pt idx="1505">
                  <c:v>56.201315663502839</c:v>
                </c:pt>
                <c:pt idx="1506">
                  <c:v>56.227495780308793</c:v>
                </c:pt>
                <c:pt idx="1507">
                  <c:v>56.251096900947253</c:v>
                </c:pt>
                <c:pt idx="1508">
                  <c:v>56.276583852234097</c:v>
                </c:pt>
                <c:pt idx="1509">
                  <c:v>56.303186947920857</c:v>
                </c:pt>
                <c:pt idx="1510">
                  <c:v>56.330561201385599</c:v>
                </c:pt>
                <c:pt idx="1511">
                  <c:v>56.36196381660249</c:v>
                </c:pt>
                <c:pt idx="1512">
                  <c:v>56.392045901327641</c:v>
                </c:pt>
                <c:pt idx="1513">
                  <c:v>56.422822040437751</c:v>
                </c:pt>
                <c:pt idx="1514">
                  <c:v>56.461510537616952</c:v>
                </c:pt>
                <c:pt idx="1515">
                  <c:v>56.516159731450337</c:v>
                </c:pt>
                <c:pt idx="1516">
                  <c:v>56.584770224139</c:v>
                </c:pt>
                <c:pt idx="1517">
                  <c:v>56.632075774774712</c:v>
                </c:pt>
                <c:pt idx="1518">
                  <c:v>56.667954524784307</c:v>
                </c:pt>
                <c:pt idx="1519">
                  <c:v>56.714401152420812</c:v>
                </c:pt>
                <c:pt idx="1520">
                  <c:v>56.754548743620802</c:v>
                </c:pt>
                <c:pt idx="1521">
                  <c:v>56.789455185031628</c:v>
                </c:pt>
                <c:pt idx="1522">
                  <c:v>56.820180860216183</c:v>
                </c:pt>
                <c:pt idx="1523">
                  <c:v>56.849729925330138</c:v>
                </c:pt>
                <c:pt idx="1524">
                  <c:v>56.87754973368655</c:v>
                </c:pt>
                <c:pt idx="1525">
                  <c:v>56.899032624959069</c:v>
                </c:pt>
                <c:pt idx="1526">
                  <c:v>56.903792800113841</c:v>
                </c:pt>
                <c:pt idx="1527">
                  <c:v>56.931492521831473</c:v>
                </c:pt>
                <c:pt idx="1528">
                  <c:v>56.95937846809646</c:v>
                </c:pt>
                <c:pt idx="1529">
                  <c:v>56.994100366716083</c:v>
                </c:pt>
                <c:pt idx="1530">
                  <c:v>57.035250876216708</c:v>
                </c:pt>
                <c:pt idx="1531">
                  <c:v>57.076293619517209</c:v>
                </c:pt>
                <c:pt idx="1532">
                  <c:v>57.104944797346839</c:v>
                </c:pt>
                <c:pt idx="1533">
                  <c:v>57.125896541628236</c:v>
                </c:pt>
                <c:pt idx="1534">
                  <c:v>57.13981087275581</c:v>
                </c:pt>
                <c:pt idx="1535">
                  <c:v>57.159570415206773</c:v>
                </c:pt>
                <c:pt idx="1536">
                  <c:v>57.181342475348707</c:v>
                </c:pt>
                <c:pt idx="1537">
                  <c:v>57.212626336782797</c:v>
                </c:pt>
                <c:pt idx="1538">
                  <c:v>57.256680432126387</c:v>
                </c:pt>
                <c:pt idx="1539">
                  <c:v>57.317388882036283</c:v>
                </c:pt>
                <c:pt idx="1540">
                  <c:v>57.386928967666883</c:v>
                </c:pt>
                <c:pt idx="1541">
                  <c:v>57.457636952052212</c:v>
                </c:pt>
                <c:pt idx="1542">
                  <c:v>57.53305094800568</c:v>
                </c:pt>
                <c:pt idx="1543">
                  <c:v>57.61835376849492</c:v>
                </c:pt>
                <c:pt idx="1544">
                  <c:v>57.708398272323592</c:v>
                </c:pt>
                <c:pt idx="1545">
                  <c:v>57.775057431583797</c:v>
                </c:pt>
                <c:pt idx="1546">
                  <c:v>57.83870231369081</c:v>
                </c:pt>
                <c:pt idx="1547">
                  <c:v>57.906494944363892</c:v>
                </c:pt>
                <c:pt idx="1548">
                  <c:v>57.956574886838048</c:v>
                </c:pt>
                <c:pt idx="1549">
                  <c:v>58.006234341997853</c:v>
                </c:pt>
                <c:pt idx="1550">
                  <c:v>58.048822088644521</c:v>
                </c:pt>
                <c:pt idx="1551">
                  <c:v>58.093139476947627</c:v>
                </c:pt>
                <c:pt idx="1552">
                  <c:v>58.142097371211939</c:v>
                </c:pt>
                <c:pt idx="1553">
                  <c:v>58.190874713352102</c:v>
                </c:pt>
                <c:pt idx="1554">
                  <c:v>58.242767906008027</c:v>
                </c:pt>
                <c:pt idx="1555">
                  <c:v>58.297455825015078</c:v>
                </c:pt>
                <c:pt idx="1556">
                  <c:v>58.352253744104402</c:v>
                </c:pt>
                <c:pt idx="1557">
                  <c:v>58.405026398002313</c:v>
                </c:pt>
                <c:pt idx="1558">
                  <c:v>58.46269643733946</c:v>
                </c:pt>
                <c:pt idx="1559">
                  <c:v>58.527968094219062</c:v>
                </c:pt>
                <c:pt idx="1560">
                  <c:v>58.589684423587173</c:v>
                </c:pt>
                <c:pt idx="1561">
                  <c:v>58.663826595109121</c:v>
                </c:pt>
                <c:pt idx="1562">
                  <c:v>58.74544279463754</c:v>
                </c:pt>
                <c:pt idx="1563">
                  <c:v>58.820278034620458</c:v>
                </c:pt>
                <c:pt idx="1564">
                  <c:v>58.901122038300812</c:v>
                </c:pt>
                <c:pt idx="1565">
                  <c:v>58.985015948357571</c:v>
                </c:pt>
                <c:pt idx="1566">
                  <c:v>59.071898341609973</c:v>
                </c:pt>
                <c:pt idx="1567">
                  <c:v>59.167175801298548</c:v>
                </c:pt>
                <c:pt idx="1568">
                  <c:v>59.262360357665301</c:v>
                </c:pt>
                <c:pt idx="1569">
                  <c:v>59.350269373183473</c:v>
                </c:pt>
                <c:pt idx="1570">
                  <c:v>59.4415105831172</c:v>
                </c:pt>
                <c:pt idx="1571">
                  <c:v>59.536105103395009</c:v>
                </c:pt>
                <c:pt idx="1572">
                  <c:v>59.627195888165723</c:v>
                </c:pt>
                <c:pt idx="1573">
                  <c:v>59.717389950443192</c:v>
                </c:pt>
                <c:pt idx="1574">
                  <c:v>59.806853832448972</c:v>
                </c:pt>
                <c:pt idx="1575">
                  <c:v>59.896922636422723</c:v>
                </c:pt>
                <c:pt idx="1576">
                  <c:v>59.981748230249643</c:v>
                </c:pt>
                <c:pt idx="1577">
                  <c:v>60.058688830129157</c:v>
                </c:pt>
                <c:pt idx="1578">
                  <c:v>60.129594436239927</c:v>
                </c:pt>
                <c:pt idx="1579">
                  <c:v>60.19106171157047</c:v>
                </c:pt>
                <c:pt idx="1580">
                  <c:v>60.253796909883398</c:v>
                </c:pt>
                <c:pt idx="1581">
                  <c:v>60.315727369790807</c:v>
                </c:pt>
                <c:pt idx="1582">
                  <c:v>60.372738537798327</c:v>
                </c:pt>
                <c:pt idx="1583">
                  <c:v>60.431151542931019</c:v>
                </c:pt>
                <c:pt idx="1584">
                  <c:v>60.490088675394858</c:v>
                </c:pt>
                <c:pt idx="1585">
                  <c:v>60.547519650074747</c:v>
                </c:pt>
                <c:pt idx="1586">
                  <c:v>60.58741685440048</c:v>
                </c:pt>
                <c:pt idx="1587">
                  <c:v>60.619624228409613</c:v>
                </c:pt>
                <c:pt idx="1588">
                  <c:v>60.669909786866903</c:v>
                </c:pt>
                <c:pt idx="1589">
                  <c:v>60.727401163532477</c:v>
                </c:pt>
                <c:pt idx="1590">
                  <c:v>60.762278942255847</c:v>
                </c:pt>
                <c:pt idx="1591">
                  <c:v>60.792463120943047</c:v>
                </c:pt>
                <c:pt idx="1592">
                  <c:v>60.839828756591551</c:v>
                </c:pt>
                <c:pt idx="1593">
                  <c:v>60.886865438001088</c:v>
                </c:pt>
                <c:pt idx="1594">
                  <c:v>60.932694528844777</c:v>
                </c:pt>
                <c:pt idx="1595">
                  <c:v>60.979493772390192</c:v>
                </c:pt>
                <c:pt idx="1596">
                  <c:v>61.030220230541438</c:v>
                </c:pt>
                <c:pt idx="1597">
                  <c:v>61.084414978988413</c:v>
                </c:pt>
                <c:pt idx="1598">
                  <c:v>61.133198744397497</c:v>
                </c:pt>
                <c:pt idx="1599">
                  <c:v>61.173808157864727</c:v>
                </c:pt>
                <c:pt idx="1600">
                  <c:v>61.209679046325867</c:v>
                </c:pt>
                <c:pt idx="1601">
                  <c:v>61.239980701999421</c:v>
                </c:pt>
                <c:pt idx="1602">
                  <c:v>61.269032297996681</c:v>
                </c:pt>
                <c:pt idx="1603">
                  <c:v>61.301309239214049</c:v>
                </c:pt>
                <c:pt idx="1604">
                  <c:v>61.335207262036683</c:v>
                </c:pt>
                <c:pt idx="1605">
                  <c:v>61.37047532989051</c:v>
                </c:pt>
                <c:pt idx="1606">
                  <c:v>61.406347745116733</c:v>
                </c:pt>
                <c:pt idx="1607">
                  <c:v>61.443764446161417</c:v>
                </c:pt>
                <c:pt idx="1608">
                  <c:v>61.485482021673057</c:v>
                </c:pt>
                <c:pt idx="1609">
                  <c:v>61.531040791790588</c:v>
                </c:pt>
                <c:pt idx="1610">
                  <c:v>61.580346979593138</c:v>
                </c:pt>
                <c:pt idx="1611">
                  <c:v>61.632213255379398</c:v>
                </c:pt>
                <c:pt idx="1612">
                  <c:v>61.684719532222687</c:v>
                </c:pt>
                <c:pt idx="1613">
                  <c:v>61.737338467686733</c:v>
                </c:pt>
                <c:pt idx="1614">
                  <c:v>61.789847842085067</c:v>
                </c:pt>
                <c:pt idx="1615">
                  <c:v>61.84278231108761</c:v>
                </c:pt>
                <c:pt idx="1616">
                  <c:v>61.897537633408611</c:v>
                </c:pt>
                <c:pt idx="1617">
                  <c:v>61.966213215181916</c:v>
                </c:pt>
                <c:pt idx="1618">
                  <c:v>62.046780218986648</c:v>
                </c:pt>
                <c:pt idx="1619">
                  <c:v>62.123304103094092</c:v>
                </c:pt>
                <c:pt idx="1620">
                  <c:v>62.199879473767787</c:v>
                </c:pt>
                <c:pt idx="1621">
                  <c:v>62.281130148015748</c:v>
                </c:pt>
                <c:pt idx="1622">
                  <c:v>62.36273463218204</c:v>
                </c:pt>
                <c:pt idx="1623">
                  <c:v>62.443961782039587</c:v>
                </c:pt>
                <c:pt idx="1624">
                  <c:v>62.517725419768091</c:v>
                </c:pt>
                <c:pt idx="1625">
                  <c:v>62.579814974851331</c:v>
                </c:pt>
                <c:pt idx="1626">
                  <c:v>62.640994134882114</c:v>
                </c:pt>
                <c:pt idx="1627">
                  <c:v>62.697021625324901</c:v>
                </c:pt>
                <c:pt idx="1628">
                  <c:v>62.736355052393527</c:v>
                </c:pt>
                <c:pt idx="1629">
                  <c:v>62.758032765179792</c:v>
                </c:pt>
                <c:pt idx="1630">
                  <c:v>62.758032765179792</c:v>
                </c:pt>
                <c:pt idx="1631">
                  <c:v>62.808623825235983</c:v>
                </c:pt>
                <c:pt idx="1632">
                  <c:v>62.813409285180803</c:v>
                </c:pt>
                <c:pt idx="1633">
                  <c:v>62.83688005060764</c:v>
                </c:pt>
                <c:pt idx="1634">
                  <c:v>62.862293751226993</c:v>
                </c:pt>
                <c:pt idx="1635">
                  <c:v>62.896857960947813</c:v>
                </c:pt>
                <c:pt idx="1636">
                  <c:v>62.939488367818377</c:v>
                </c:pt>
                <c:pt idx="1637">
                  <c:v>62.984411719294691</c:v>
                </c:pt>
                <c:pt idx="1638">
                  <c:v>63.032837733600928</c:v>
                </c:pt>
                <c:pt idx="1639">
                  <c:v>63.075715051138623</c:v>
                </c:pt>
                <c:pt idx="1640">
                  <c:v>63.110723047207827</c:v>
                </c:pt>
                <c:pt idx="1641">
                  <c:v>63.148102736909337</c:v>
                </c:pt>
                <c:pt idx="1642">
                  <c:v>63.183829301174839</c:v>
                </c:pt>
                <c:pt idx="1643">
                  <c:v>63.217740320315229</c:v>
                </c:pt>
                <c:pt idx="1644">
                  <c:v>63.26100093491408</c:v>
                </c:pt>
                <c:pt idx="1645">
                  <c:v>63.314856350523563</c:v>
                </c:pt>
                <c:pt idx="1646">
                  <c:v>63.376322255189123</c:v>
                </c:pt>
                <c:pt idx="1647">
                  <c:v>63.440593648845812</c:v>
                </c:pt>
                <c:pt idx="1648">
                  <c:v>63.505695367948967</c:v>
                </c:pt>
                <c:pt idx="1649">
                  <c:v>63.575607254525949</c:v>
                </c:pt>
                <c:pt idx="1650">
                  <c:v>63.650628854152579</c:v>
                </c:pt>
                <c:pt idx="1651">
                  <c:v>63.730747524172862</c:v>
                </c:pt>
                <c:pt idx="1652">
                  <c:v>63.814558650304612</c:v>
                </c:pt>
                <c:pt idx="1653">
                  <c:v>63.898033716611828</c:v>
                </c:pt>
                <c:pt idx="1654">
                  <c:v>63.98323714111487</c:v>
                </c:pt>
                <c:pt idx="1655">
                  <c:v>64.062078788261346</c:v>
                </c:pt>
                <c:pt idx="1656">
                  <c:v>64.130589341990827</c:v>
                </c:pt>
                <c:pt idx="1657">
                  <c:v>64.198292518382289</c:v>
                </c:pt>
                <c:pt idx="1658">
                  <c:v>64.271237761729793</c:v>
                </c:pt>
                <c:pt idx="1659">
                  <c:v>64.349645768739293</c:v>
                </c:pt>
                <c:pt idx="1660">
                  <c:v>64.42964734516211</c:v>
                </c:pt>
                <c:pt idx="1661">
                  <c:v>64.512030626380181</c:v>
                </c:pt>
                <c:pt idx="1662">
                  <c:v>64.595946157152696</c:v>
                </c:pt>
                <c:pt idx="1663">
                  <c:v>64.678043208384494</c:v>
                </c:pt>
                <c:pt idx="1664">
                  <c:v>64.756977707854205</c:v>
                </c:pt>
                <c:pt idx="1665">
                  <c:v>64.833847959568061</c:v>
                </c:pt>
                <c:pt idx="1666">
                  <c:v>64.910838463867123</c:v>
                </c:pt>
                <c:pt idx="1667">
                  <c:v>64.988745502147566</c:v>
                </c:pt>
                <c:pt idx="1668">
                  <c:v>65.066896113728575</c:v>
                </c:pt>
                <c:pt idx="1669">
                  <c:v>65.14409798583776</c:v>
                </c:pt>
                <c:pt idx="1670">
                  <c:v>65.220583190367833</c:v>
                </c:pt>
                <c:pt idx="1671">
                  <c:v>65.294678052866644</c:v>
                </c:pt>
                <c:pt idx="1672">
                  <c:v>65.36664031873741</c:v>
                </c:pt>
                <c:pt idx="1673">
                  <c:v>65.438420969280557</c:v>
                </c:pt>
                <c:pt idx="1674">
                  <c:v>65.510008979003771</c:v>
                </c:pt>
                <c:pt idx="1675">
                  <c:v>65.580893481562185</c:v>
                </c:pt>
                <c:pt idx="1676">
                  <c:v>65.650428310015286</c:v>
                </c:pt>
                <c:pt idx="1677">
                  <c:v>65.719792762526168</c:v>
                </c:pt>
                <c:pt idx="1678">
                  <c:v>65.788390608864475</c:v>
                </c:pt>
                <c:pt idx="1679">
                  <c:v>65.852438751119848</c:v>
                </c:pt>
                <c:pt idx="1680">
                  <c:v>65.913725716147923</c:v>
                </c:pt>
                <c:pt idx="1681">
                  <c:v>65.975318529524571</c:v>
                </c:pt>
                <c:pt idx="1682">
                  <c:v>66.036757929887742</c:v>
                </c:pt>
                <c:pt idx="1683">
                  <c:v>66.098840656846363</c:v>
                </c:pt>
                <c:pt idx="1684">
                  <c:v>66.161577992647054</c:v>
                </c:pt>
                <c:pt idx="1685">
                  <c:v>66.226604311521896</c:v>
                </c:pt>
                <c:pt idx="1686">
                  <c:v>66.293782076014523</c:v>
                </c:pt>
                <c:pt idx="1687">
                  <c:v>66.363933068052859</c:v>
                </c:pt>
                <c:pt idx="1688">
                  <c:v>66.443601749203708</c:v>
                </c:pt>
                <c:pt idx="1689">
                  <c:v>66.525481887841408</c:v>
                </c:pt>
                <c:pt idx="1690">
                  <c:v>66.602068999881951</c:v>
                </c:pt>
                <c:pt idx="1691">
                  <c:v>66.675050112695402</c:v>
                </c:pt>
                <c:pt idx="1692">
                  <c:v>66.748303011173434</c:v>
                </c:pt>
                <c:pt idx="1693">
                  <c:v>66.821284965542347</c:v>
                </c:pt>
                <c:pt idx="1694">
                  <c:v>66.889803679895266</c:v>
                </c:pt>
                <c:pt idx="1695">
                  <c:v>66.95834409919884</c:v>
                </c:pt>
                <c:pt idx="1696">
                  <c:v>67.029847293949658</c:v>
                </c:pt>
                <c:pt idx="1697">
                  <c:v>67.104314006392755</c:v>
                </c:pt>
                <c:pt idx="1698">
                  <c:v>67.17647426069469</c:v>
                </c:pt>
                <c:pt idx="1699">
                  <c:v>67.246541276369726</c:v>
                </c:pt>
                <c:pt idx="1700">
                  <c:v>67.317236093041544</c:v>
                </c:pt>
                <c:pt idx="1701">
                  <c:v>67.386052710676765</c:v>
                </c:pt>
                <c:pt idx="1702">
                  <c:v>67.452894093882506</c:v>
                </c:pt>
                <c:pt idx="1703">
                  <c:v>67.51887549433053</c:v>
                </c:pt>
                <c:pt idx="1704">
                  <c:v>67.581973392776732</c:v>
                </c:pt>
                <c:pt idx="1705">
                  <c:v>67.645533699265911</c:v>
                </c:pt>
                <c:pt idx="1706">
                  <c:v>67.709416058122969</c:v>
                </c:pt>
                <c:pt idx="1707">
                  <c:v>67.766997773119868</c:v>
                </c:pt>
                <c:pt idx="1708">
                  <c:v>67.823887424597018</c:v>
                </c:pt>
                <c:pt idx="1709">
                  <c:v>67.889644869700859</c:v>
                </c:pt>
                <c:pt idx="1710">
                  <c:v>67.957852427161995</c:v>
                </c:pt>
                <c:pt idx="1711">
                  <c:v>68.02125742811748</c:v>
                </c:pt>
                <c:pt idx="1712">
                  <c:v>68.084016324177213</c:v>
                </c:pt>
                <c:pt idx="1713">
                  <c:v>68.152083840058538</c:v>
                </c:pt>
                <c:pt idx="1714">
                  <c:v>68.222871031782333</c:v>
                </c:pt>
                <c:pt idx="1715">
                  <c:v>68.293051496092076</c:v>
                </c:pt>
                <c:pt idx="1716">
                  <c:v>68.36721280488598</c:v>
                </c:pt>
                <c:pt idx="1717">
                  <c:v>68.445079864339576</c:v>
                </c:pt>
                <c:pt idx="1718">
                  <c:v>68.524305115922829</c:v>
                </c:pt>
                <c:pt idx="1719">
                  <c:v>68.603866548164248</c:v>
                </c:pt>
                <c:pt idx="1720">
                  <c:v>68.683636002702841</c:v>
                </c:pt>
                <c:pt idx="1721">
                  <c:v>68.763661372069322</c:v>
                </c:pt>
                <c:pt idx="1722">
                  <c:v>68.844366516292041</c:v>
                </c:pt>
                <c:pt idx="1723">
                  <c:v>68.925996326058055</c:v>
                </c:pt>
                <c:pt idx="1724">
                  <c:v>69.006234763127566</c:v>
                </c:pt>
                <c:pt idx="1725">
                  <c:v>69.080135979390491</c:v>
                </c:pt>
                <c:pt idx="1726">
                  <c:v>69.151284829768372</c:v>
                </c:pt>
                <c:pt idx="1727">
                  <c:v>69.218467377589633</c:v>
                </c:pt>
                <c:pt idx="1728">
                  <c:v>69.268171677463968</c:v>
                </c:pt>
                <c:pt idx="1729">
                  <c:v>69.307156711372272</c:v>
                </c:pt>
                <c:pt idx="1730">
                  <c:v>69.33084626364743</c:v>
                </c:pt>
                <c:pt idx="1731">
                  <c:v>69.387724310731087</c:v>
                </c:pt>
                <c:pt idx="1732">
                  <c:v>69.387724310731087</c:v>
                </c:pt>
                <c:pt idx="1733">
                  <c:v>69.445335193384665</c:v>
                </c:pt>
                <c:pt idx="1734">
                  <c:v>69.506446162055667</c:v>
                </c:pt>
                <c:pt idx="1735">
                  <c:v>69.577967041285802</c:v>
                </c:pt>
                <c:pt idx="1736">
                  <c:v>69.643542628249321</c:v>
                </c:pt>
                <c:pt idx="1737">
                  <c:v>69.694847973537264</c:v>
                </c:pt>
                <c:pt idx="1738">
                  <c:v>69.744558669833935</c:v>
                </c:pt>
                <c:pt idx="1739">
                  <c:v>69.806020236285107</c:v>
                </c:pt>
                <c:pt idx="1740">
                  <c:v>69.867877943129869</c:v>
                </c:pt>
                <c:pt idx="1741">
                  <c:v>69.914214853372087</c:v>
                </c:pt>
                <c:pt idx="1742">
                  <c:v>69.957867054985471</c:v>
                </c:pt>
                <c:pt idx="1743">
                  <c:v>69.999565144955298</c:v>
                </c:pt>
                <c:pt idx="1744">
                  <c:v>70.037313123155045</c:v>
                </c:pt>
                <c:pt idx="1745">
                  <c:v>70.073832715134742</c:v>
                </c:pt>
                <c:pt idx="1746">
                  <c:v>70.083012379242106</c:v>
                </c:pt>
                <c:pt idx="1747">
                  <c:v>70.098903125713605</c:v>
                </c:pt>
                <c:pt idx="1748">
                  <c:v>70.114367762834249</c:v>
                </c:pt>
                <c:pt idx="1749">
                  <c:v>70.129808619922272</c:v>
                </c:pt>
                <c:pt idx="1750">
                  <c:v>70.148958640194877</c:v>
                </c:pt>
                <c:pt idx="1751">
                  <c:v>70.173692657311648</c:v>
                </c:pt>
                <c:pt idx="1752">
                  <c:v>70.199748663364105</c:v>
                </c:pt>
                <c:pt idx="1753">
                  <c:v>70.224096121577318</c:v>
                </c:pt>
                <c:pt idx="1754">
                  <c:v>70.246404268131613</c:v>
                </c:pt>
                <c:pt idx="1755">
                  <c:v>70.269180361996462</c:v>
                </c:pt>
                <c:pt idx="1756">
                  <c:v>70.292640999587178</c:v>
                </c:pt>
                <c:pt idx="1757">
                  <c:v>70.316551952686268</c:v>
                </c:pt>
                <c:pt idx="1758">
                  <c:v>70.340383536312473</c:v>
                </c:pt>
                <c:pt idx="1759">
                  <c:v>70.362047612412496</c:v>
                </c:pt>
                <c:pt idx="1760">
                  <c:v>70.381422903788163</c:v>
                </c:pt>
                <c:pt idx="1761">
                  <c:v>70.401289524493222</c:v>
                </c:pt>
                <c:pt idx="1762">
                  <c:v>70.422646203543778</c:v>
                </c:pt>
                <c:pt idx="1763">
                  <c:v>70.441373634484663</c:v>
                </c:pt>
                <c:pt idx="1764">
                  <c:v>70.458898997816746</c:v>
                </c:pt>
                <c:pt idx="1765">
                  <c:v>70.478042917803734</c:v>
                </c:pt>
                <c:pt idx="1766">
                  <c:v>70.495131108887719</c:v>
                </c:pt>
                <c:pt idx="1767">
                  <c:v>70.508964494919312</c:v>
                </c:pt>
                <c:pt idx="1768">
                  <c:v>70.520422500383518</c:v>
                </c:pt>
                <c:pt idx="1769">
                  <c:v>70.520422500383518</c:v>
                </c:pt>
                <c:pt idx="1770">
                  <c:v>70.548589541168298</c:v>
                </c:pt>
                <c:pt idx="1771">
                  <c:v>70.591832323446241</c:v>
                </c:pt>
                <c:pt idx="1772">
                  <c:v>70.649606285150256</c:v>
                </c:pt>
                <c:pt idx="1773">
                  <c:v>70.69980439847231</c:v>
                </c:pt>
                <c:pt idx="1774">
                  <c:v>70.743658107962986</c:v>
                </c:pt>
                <c:pt idx="1775">
                  <c:v>70.787846812947748</c:v>
                </c:pt>
                <c:pt idx="1776">
                  <c:v>70.826440193787604</c:v>
                </c:pt>
                <c:pt idx="1777">
                  <c:v>70.858803686456326</c:v>
                </c:pt>
                <c:pt idx="1778">
                  <c:v>70.888773987769625</c:v>
                </c:pt>
                <c:pt idx="1779">
                  <c:v>70.917579789186675</c:v>
                </c:pt>
                <c:pt idx="1780">
                  <c:v>70.953415017351745</c:v>
                </c:pt>
                <c:pt idx="1781">
                  <c:v>70.987661119234545</c:v>
                </c:pt>
                <c:pt idx="1782">
                  <c:v>71.014688575433112</c:v>
                </c:pt>
                <c:pt idx="1783">
                  <c:v>71.039182481622419</c:v>
                </c:pt>
                <c:pt idx="1784">
                  <c:v>71.067655222068382</c:v>
                </c:pt>
                <c:pt idx="1785">
                  <c:v>71.092870755963631</c:v>
                </c:pt>
                <c:pt idx="1786">
                  <c:v>71.110319848531717</c:v>
                </c:pt>
                <c:pt idx="1787">
                  <c:v>71.123230518592734</c:v>
                </c:pt>
                <c:pt idx="1788">
                  <c:v>71.134023807083167</c:v>
                </c:pt>
                <c:pt idx="1789">
                  <c:v>71.145600489748361</c:v>
                </c:pt>
                <c:pt idx="1790">
                  <c:v>71.156195926042699</c:v>
                </c:pt>
                <c:pt idx="1791">
                  <c:v>71.166674188637444</c:v>
                </c:pt>
                <c:pt idx="1792">
                  <c:v>71.177368607748264</c:v>
                </c:pt>
                <c:pt idx="1793">
                  <c:v>71.186548550429606</c:v>
                </c:pt>
                <c:pt idx="1794">
                  <c:v>71.194170261305487</c:v>
                </c:pt>
                <c:pt idx="1795">
                  <c:v>71.200757759095822</c:v>
                </c:pt>
                <c:pt idx="1796">
                  <c:v>71.20612773694468</c:v>
                </c:pt>
                <c:pt idx="1797">
                  <c:v>71.20612773694468</c:v>
                </c:pt>
                <c:pt idx="1798">
                  <c:v>71.20612773694468</c:v>
                </c:pt>
                <c:pt idx="1799">
                  <c:v>71.20612773694468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9-468D-9AF5-2C67E2AEC2A1}"/>
            </c:ext>
          </c:extLst>
        </c:ser>
        <c:ser>
          <c:idx val="1"/>
          <c:order val="1"/>
          <c:tx>
            <c:v>output.prediction.wltp_h.ts/gear_box_temperatures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output.prediction.wltp_h.ts!$S$3:$S$1803</c:f>
              <c:numCache>
                <c:formatCode>General</c:formatCode>
                <c:ptCount val="1801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23.00016181771883</c:v>
                </c:pt>
                <c:pt idx="14">
                  <c:v>23.002522742432529</c:v>
                </c:pt>
                <c:pt idx="15">
                  <c:v>23.013427382439112</c:v>
                </c:pt>
                <c:pt idx="16">
                  <c:v>23.033685835897639</c:v>
                </c:pt>
                <c:pt idx="17">
                  <c:v>23.060099111687691</c:v>
                </c:pt>
                <c:pt idx="18">
                  <c:v>23.102101409108911</c:v>
                </c:pt>
                <c:pt idx="19">
                  <c:v>23.14278520290668</c:v>
                </c:pt>
                <c:pt idx="20">
                  <c:v>23.179996899528241</c:v>
                </c:pt>
                <c:pt idx="21">
                  <c:v>23.20494390613171</c:v>
                </c:pt>
                <c:pt idx="22">
                  <c:v>23.22667024193392</c:v>
                </c:pt>
                <c:pt idx="23">
                  <c:v>23.241744202087769</c:v>
                </c:pt>
                <c:pt idx="24">
                  <c:v>23.25597606119695</c:v>
                </c:pt>
                <c:pt idx="25">
                  <c:v>23.276619969643441</c:v>
                </c:pt>
                <c:pt idx="26">
                  <c:v>23.30166739948022</c:v>
                </c:pt>
                <c:pt idx="27">
                  <c:v>23.327938468193771</c:v>
                </c:pt>
                <c:pt idx="28">
                  <c:v>23.365085061651801</c:v>
                </c:pt>
                <c:pt idx="29">
                  <c:v>23.405253589848861</c:v>
                </c:pt>
                <c:pt idx="30">
                  <c:v>23.448562555602489</c:v>
                </c:pt>
                <c:pt idx="31">
                  <c:v>23.487305797835099</c:v>
                </c:pt>
                <c:pt idx="32">
                  <c:v>23.51918655870459</c:v>
                </c:pt>
                <c:pt idx="33">
                  <c:v>23.54945792176159</c:v>
                </c:pt>
                <c:pt idx="34">
                  <c:v>23.57915284391769</c:v>
                </c:pt>
                <c:pt idx="35">
                  <c:v>23.600428871930969</c:v>
                </c:pt>
                <c:pt idx="36">
                  <c:v>23.617759168664222</c:v>
                </c:pt>
                <c:pt idx="37">
                  <c:v>23.63439222109465</c:v>
                </c:pt>
                <c:pt idx="38">
                  <c:v>23.665362054904321</c:v>
                </c:pt>
                <c:pt idx="39">
                  <c:v>23.701286091413159</c:v>
                </c:pt>
                <c:pt idx="40">
                  <c:v>23.731179222229631</c:v>
                </c:pt>
                <c:pt idx="41">
                  <c:v>23.755017208113429</c:v>
                </c:pt>
                <c:pt idx="42">
                  <c:v>23.7810301269737</c:v>
                </c:pt>
                <c:pt idx="43">
                  <c:v>23.81177839851485</c:v>
                </c:pt>
                <c:pt idx="44">
                  <c:v>23.837038571041148</c:v>
                </c:pt>
                <c:pt idx="45">
                  <c:v>23.851134506019459</c:v>
                </c:pt>
                <c:pt idx="46">
                  <c:v>23.85752223226196</c:v>
                </c:pt>
                <c:pt idx="47">
                  <c:v>23.863347022548641</c:v>
                </c:pt>
                <c:pt idx="48">
                  <c:v>23.871211775715039</c:v>
                </c:pt>
                <c:pt idx="49">
                  <c:v>23.8778461523682</c:v>
                </c:pt>
                <c:pt idx="50">
                  <c:v>23.88557453867417</c:v>
                </c:pt>
                <c:pt idx="51">
                  <c:v>23.89522627114723</c:v>
                </c:pt>
                <c:pt idx="52">
                  <c:v>23.901481088736372</c:v>
                </c:pt>
                <c:pt idx="53">
                  <c:v>23.912710104080571</c:v>
                </c:pt>
                <c:pt idx="54">
                  <c:v>23.92046868307353</c:v>
                </c:pt>
                <c:pt idx="55">
                  <c:v>23.9251764028356</c:v>
                </c:pt>
                <c:pt idx="56">
                  <c:v>23.935669835738182</c:v>
                </c:pt>
                <c:pt idx="57">
                  <c:v>23.945225091685082</c:v>
                </c:pt>
                <c:pt idx="58">
                  <c:v>23.957417039974651</c:v>
                </c:pt>
                <c:pt idx="59">
                  <c:v>23.968450696043181</c:v>
                </c:pt>
                <c:pt idx="60">
                  <c:v>23.9872798608591</c:v>
                </c:pt>
                <c:pt idx="61">
                  <c:v>24.01120429386155</c:v>
                </c:pt>
                <c:pt idx="62">
                  <c:v>24.029544393134699</c:v>
                </c:pt>
                <c:pt idx="63">
                  <c:v>24.049207976057499</c:v>
                </c:pt>
                <c:pt idx="64">
                  <c:v>24.070346782759302</c:v>
                </c:pt>
                <c:pt idx="65">
                  <c:v>24.09590113191468</c:v>
                </c:pt>
                <c:pt idx="66">
                  <c:v>24.119421101668909</c:v>
                </c:pt>
                <c:pt idx="67">
                  <c:v>24.129920175897499</c:v>
                </c:pt>
                <c:pt idx="68">
                  <c:v>24.145634946307929</c:v>
                </c:pt>
                <c:pt idx="69">
                  <c:v>24.171341572013841</c:v>
                </c:pt>
                <c:pt idx="70">
                  <c:v>24.204958608741869</c:v>
                </c:pt>
                <c:pt idx="71">
                  <c:v>24.24577184730925</c:v>
                </c:pt>
                <c:pt idx="72">
                  <c:v>24.28163232467907</c:v>
                </c:pt>
                <c:pt idx="73">
                  <c:v>24.31503298291603</c:v>
                </c:pt>
                <c:pt idx="74">
                  <c:v>24.342790575916791</c:v>
                </c:pt>
                <c:pt idx="75">
                  <c:v>24.367940349523192</c:v>
                </c:pt>
                <c:pt idx="76">
                  <c:v>24.393839131256019</c:v>
                </c:pt>
                <c:pt idx="77">
                  <c:v>24.42226082698167</c:v>
                </c:pt>
                <c:pt idx="78">
                  <c:v>24.45102726578898</c:v>
                </c:pt>
                <c:pt idx="79">
                  <c:v>24.476157822826799</c:v>
                </c:pt>
                <c:pt idx="80">
                  <c:v>24.49198139557366</c:v>
                </c:pt>
                <c:pt idx="81">
                  <c:v>24.503157932598999</c:v>
                </c:pt>
                <c:pt idx="82">
                  <c:v>24.5187202617137</c:v>
                </c:pt>
                <c:pt idx="83">
                  <c:v>24.533058163544808</c:v>
                </c:pt>
                <c:pt idx="84">
                  <c:v>24.549650137145878</c:v>
                </c:pt>
                <c:pt idx="85">
                  <c:v>24.549650137145878</c:v>
                </c:pt>
                <c:pt idx="86">
                  <c:v>24.562090884557971</c:v>
                </c:pt>
                <c:pt idx="87">
                  <c:v>24.574087927034299</c:v>
                </c:pt>
                <c:pt idx="88">
                  <c:v>24.58421755054658</c:v>
                </c:pt>
                <c:pt idx="89">
                  <c:v>24.598334460089681</c:v>
                </c:pt>
                <c:pt idx="90">
                  <c:v>24.630814013012369</c:v>
                </c:pt>
                <c:pt idx="91">
                  <c:v>24.668035981856601</c:v>
                </c:pt>
                <c:pt idx="92">
                  <c:v>24.69925628886747</c:v>
                </c:pt>
                <c:pt idx="93">
                  <c:v>24.717221324347062</c:v>
                </c:pt>
                <c:pt idx="94">
                  <c:v>24.726139035159019</c:v>
                </c:pt>
                <c:pt idx="95">
                  <c:v>24.73448803499997</c:v>
                </c:pt>
                <c:pt idx="96">
                  <c:v>24.742519349432222</c:v>
                </c:pt>
                <c:pt idx="97">
                  <c:v>24.747086145284712</c:v>
                </c:pt>
                <c:pt idx="98">
                  <c:v>24.74865632512703</c:v>
                </c:pt>
                <c:pt idx="99">
                  <c:v>24.749898603989021</c:v>
                </c:pt>
                <c:pt idx="100">
                  <c:v>24.749898603989021</c:v>
                </c:pt>
                <c:pt idx="101">
                  <c:v>24.749898603989021</c:v>
                </c:pt>
                <c:pt idx="102">
                  <c:v>24.749898603989021</c:v>
                </c:pt>
                <c:pt idx="103">
                  <c:v>24.749898603989021</c:v>
                </c:pt>
                <c:pt idx="104">
                  <c:v>24.749898603989021</c:v>
                </c:pt>
                <c:pt idx="105">
                  <c:v>24.749898603989021</c:v>
                </c:pt>
                <c:pt idx="106">
                  <c:v>24.749898603989021</c:v>
                </c:pt>
                <c:pt idx="107">
                  <c:v>24.749898603989021</c:v>
                </c:pt>
                <c:pt idx="108">
                  <c:v>24.749898603989021</c:v>
                </c:pt>
                <c:pt idx="109">
                  <c:v>24.749898603989021</c:v>
                </c:pt>
                <c:pt idx="110">
                  <c:v>24.749898603989021</c:v>
                </c:pt>
                <c:pt idx="111">
                  <c:v>24.749898603989021</c:v>
                </c:pt>
                <c:pt idx="112">
                  <c:v>24.749898603989021</c:v>
                </c:pt>
                <c:pt idx="113">
                  <c:v>24.749898603989021</c:v>
                </c:pt>
                <c:pt idx="114">
                  <c:v>24.749898603989021</c:v>
                </c:pt>
                <c:pt idx="115">
                  <c:v>24.749898603989021</c:v>
                </c:pt>
                <c:pt idx="116">
                  <c:v>24.749898603989021</c:v>
                </c:pt>
                <c:pt idx="117">
                  <c:v>24.749898603989021</c:v>
                </c:pt>
                <c:pt idx="118">
                  <c:v>24.749898603989021</c:v>
                </c:pt>
                <c:pt idx="119">
                  <c:v>24.749898603989021</c:v>
                </c:pt>
                <c:pt idx="120">
                  <c:v>24.749898603989021</c:v>
                </c:pt>
                <c:pt idx="121">
                  <c:v>24.749898603989021</c:v>
                </c:pt>
                <c:pt idx="122">
                  <c:v>24.749898603989021</c:v>
                </c:pt>
                <c:pt idx="123">
                  <c:v>24.749898603989021</c:v>
                </c:pt>
                <c:pt idx="124">
                  <c:v>24.749898603989021</c:v>
                </c:pt>
                <c:pt idx="125">
                  <c:v>24.749898603989021</c:v>
                </c:pt>
                <c:pt idx="126">
                  <c:v>24.749898603989021</c:v>
                </c:pt>
                <c:pt idx="127">
                  <c:v>24.749898603989021</c:v>
                </c:pt>
                <c:pt idx="128">
                  <c:v>24.749898603989021</c:v>
                </c:pt>
                <c:pt idx="129">
                  <c:v>24.749898603989021</c:v>
                </c:pt>
                <c:pt idx="130">
                  <c:v>24.749898603989021</c:v>
                </c:pt>
                <c:pt idx="131">
                  <c:v>24.749898603989021</c:v>
                </c:pt>
                <c:pt idx="132">
                  <c:v>24.749898603989021</c:v>
                </c:pt>
                <c:pt idx="133">
                  <c:v>24.749898603989021</c:v>
                </c:pt>
                <c:pt idx="134">
                  <c:v>24.749898603989021</c:v>
                </c:pt>
                <c:pt idx="135">
                  <c:v>24.749898603989021</c:v>
                </c:pt>
                <c:pt idx="136">
                  <c:v>24.749898603989021</c:v>
                </c:pt>
                <c:pt idx="137">
                  <c:v>24.749898603989021</c:v>
                </c:pt>
                <c:pt idx="138">
                  <c:v>24.749898603989021</c:v>
                </c:pt>
                <c:pt idx="139">
                  <c:v>24.750063247614541</c:v>
                </c:pt>
                <c:pt idx="140">
                  <c:v>24.752847008529901</c:v>
                </c:pt>
                <c:pt idx="141">
                  <c:v>24.76625778307211</c:v>
                </c:pt>
                <c:pt idx="142">
                  <c:v>24.795595058059629</c:v>
                </c:pt>
                <c:pt idx="143">
                  <c:v>24.832443260212958</c:v>
                </c:pt>
                <c:pt idx="144">
                  <c:v>24.85127360734943</c:v>
                </c:pt>
                <c:pt idx="145">
                  <c:v>24.86696931896601</c:v>
                </c:pt>
                <c:pt idx="146">
                  <c:v>24.887362895787611</c:v>
                </c:pt>
                <c:pt idx="147">
                  <c:v>24.916283637436681</c:v>
                </c:pt>
                <c:pt idx="148">
                  <c:v>24.950035307370161</c:v>
                </c:pt>
                <c:pt idx="149">
                  <c:v>24.97501219663301</c:v>
                </c:pt>
                <c:pt idx="150">
                  <c:v>24.995339233475139</c:v>
                </c:pt>
                <c:pt idx="151">
                  <c:v>25.009558828423859</c:v>
                </c:pt>
                <c:pt idx="152">
                  <c:v>25.02205678947324</c:v>
                </c:pt>
                <c:pt idx="153">
                  <c:v>25.04852808019109</c:v>
                </c:pt>
                <c:pt idx="154">
                  <c:v>25.079833513656791</c:v>
                </c:pt>
                <c:pt idx="155">
                  <c:v>25.10219755791006</c:v>
                </c:pt>
                <c:pt idx="156">
                  <c:v>25.112239124858331</c:v>
                </c:pt>
                <c:pt idx="157">
                  <c:v>25.121354138367671</c:v>
                </c:pt>
                <c:pt idx="158">
                  <c:v>25.138429176016611</c:v>
                </c:pt>
                <c:pt idx="159">
                  <c:v>25.164293153334899</c:v>
                </c:pt>
                <c:pt idx="160">
                  <c:v>25.201018986340149</c:v>
                </c:pt>
                <c:pt idx="161">
                  <c:v>25.229256608444</c:v>
                </c:pt>
                <c:pt idx="162">
                  <c:v>25.260796518011489</c:v>
                </c:pt>
                <c:pt idx="163">
                  <c:v>25.290721708683972</c:v>
                </c:pt>
                <c:pt idx="164">
                  <c:v>25.32469783861281</c:v>
                </c:pt>
                <c:pt idx="165">
                  <c:v>25.35045706805829</c:v>
                </c:pt>
                <c:pt idx="166">
                  <c:v>25.374215036577901</c:v>
                </c:pt>
                <c:pt idx="167">
                  <c:v>25.39565584480706</c:v>
                </c:pt>
                <c:pt idx="168">
                  <c:v>25.423525090096081</c:v>
                </c:pt>
                <c:pt idx="169">
                  <c:v>25.45921329789978</c:v>
                </c:pt>
                <c:pt idx="170">
                  <c:v>25.49103246089744</c:v>
                </c:pt>
                <c:pt idx="171">
                  <c:v>25.510370094348541</c:v>
                </c:pt>
                <c:pt idx="172">
                  <c:v>25.528960370499941</c:v>
                </c:pt>
                <c:pt idx="173">
                  <c:v>25.562467233119889</c:v>
                </c:pt>
                <c:pt idx="174">
                  <c:v>25.599484530976511</c:v>
                </c:pt>
                <c:pt idx="175">
                  <c:v>25.62242375776594</c:v>
                </c:pt>
                <c:pt idx="176">
                  <c:v>25.631216965094961</c:v>
                </c:pt>
                <c:pt idx="177">
                  <c:v>25.649352686390529</c:v>
                </c:pt>
                <c:pt idx="178">
                  <c:v>25.676851137304819</c:v>
                </c:pt>
                <c:pt idx="179">
                  <c:v>25.70984278135851</c:v>
                </c:pt>
                <c:pt idx="180">
                  <c:v>25.728782829948191</c:v>
                </c:pt>
                <c:pt idx="181">
                  <c:v>25.741912955195151</c:v>
                </c:pt>
                <c:pt idx="182">
                  <c:v>25.752452724774749</c:v>
                </c:pt>
                <c:pt idx="183">
                  <c:v>25.758205732971799</c:v>
                </c:pt>
                <c:pt idx="184">
                  <c:v>25.773229950328918</c:v>
                </c:pt>
                <c:pt idx="185">
                  <c:v>25.792289671767879</c:v>
                </c:pt>
                <c:pt idx="186">
                  <c:v>25.810120327844231</c:v>
                </c:pt>
                <c:pt idx="187">
                  <c:v>25.824787985970978</c:v>
                </c:pt>
                <c:pt idx="188">
                  <c:v>25.835869200648279</c:v>
                </c:pt>
                <c:pt idx="189">
                  <c:v>25.84446748859148</c:v>
                </c:pt>
                <c:pt idx="190">
                  <c:v>25.851280368346071</c:v>
                </c:pt>
                <c:pt idx="191">
                  <c:v>25.856392627949781</c:v>
                </c:pt>
                <c:pt idx="192">
                  <c:v>25.860646537044438</c:v>
                </c:pt>
                <c:pt idx="193">
                  <c:v>25.864097930060179</c:v>
                </c:pt>
                <c:pt idx="194">
                  <c:v>25.869932074246108</c:v>
                </c:pt>
                <c:pt idx="195">
                  <c:v>25.8761117713034</c:v>
                </c:pt>
                <c:pt idx="196">
                  <c:v>25.88525816393777</c:v>
                </c:pt>
                <c:pt idx="197">
                  <c:v>25.895837067619478</c:v>
                </c:pt>
                <c:pt idx="198">
                  <c:v>25.90514365332071</c:v>
                </c:pt>
                <c:pt idx="199">
                  <c:v>25.91749348685557</c:v>
                </c:pt>
                <c:pt idx="200">
                  <c:v>25.93193819504895</c:v>
                </c:pt>
                <c:pt idx="201">
                  <c:v>25.948462390514369</c:v>
                </c:pt>
                <c:pt idx="202">
                  <c:v>25.968266027485921</c:v>
                </c:pt>
                <c:pt idx="203">
                  <c:v>25.990196248819419</c:v>
                </c:pt>
                <c:pt idx="204">
                  <c:v>26.02046043583471</c:v>
                </c:pt>
                <c:pt idx="205">
                  <c:v>26.043373313845251</c:v>
                </c:pt>
                <c:pt idx="206">
                  <c:v>26.068612006719601</c:v>
                </c:pt>
                <c:pt idx="207">
                  <c:v>26.101717996184</c:v>
                </c:pt>
                <c:pt idx="208">
                  <c:v>26.140628177963691</c:v>
                </c:pt>
                <c:pt idx="209">
                  <c:v>26.170291349511359</c:v>
                </c:pt>
                <c:pt idx="210">
                  <c:v>26.20679810786908</c:v>
                </c:pt>
                <c:pt idx="211">
                  <c:v>26.248082183901769</c:v>
                </c:pt>
                <c:pt idx="212">
                  <c:v>26.28345512967622</c:v>
                </c:pt>
                <c:pt idx="213">
                  <c:v>26.317181485877949</c:v>
                </c:pt>
                <c:pt idx="214">
                  <c:v>26.348642475746999</c:v>
                </c:pt>
                <c:pt idx="215">
                  <c:v>26.38248783659493</c:v>
                </c:pt>
                <c:pt idx="216">
                  <c:v>26.422961845264439</c:v>
                </c:pt>
                <c:pt idx="217">
                  <c:v>26.469303237651008</c:v>
                </c:pt>
                <c:pt idx="218">
                  <c:v>26.511347873626669</c:v>
                </c:pt>
                <c:pt idx="219">
                  <c:v>26.552344165084801</c:v>
                </c:pt>
                <c:pt idx="220">
                  <c:v>26.590598845460018</c:v>
                </c:pt>
                <c:pt idx="221">
                  <c:v>26.626187045928361</c:v>
                </c:pt>
                <c:pt idx="222">
                  <c:v>26.656917527169568</c:v>
                </c:pt>
                <c:pt idx="223">
                  <c:v>26.68460690987229</c:v>
                </c:pt>
                <c:pt idx="224">
                  <c:v>26.712674849072151</c:v>
                </c:pt>
                <c:pt idx="225">
                  <c:v>26.74019651587605</c:v>
                </c:pt>
                <c:pt idx="226">
                  <c:v>26.771062727567191</c:v>
                </c:pt>
                <c:pt idx="227">
                  <c:v>26.80290290167466</c:v>
                </c:pt>
                <c:pt idx="228">
                  <c:v>26.8341597259849</c:v>
                </c:pt>
                <c:pt idx="229">
                  <c:v>26.86536416334954</c:v>
                </c:pt>
                <c:pt idx="230">
                  <c:v>26.895723436571171</c:v>
                </c:pt>
                <c:pt idx="231">
                  <c:v>26.92324521043351</c:v>
                </c:pt>
                <c:pt idx="232">
                  <c:v>26.947436446743382</c:v>
                </c:pt>
                <c:pt idx="233">
                  <c:v>26.952695911569592</c:v>
                </c:pt>
                <c:pt idx="234">
                  <c:v>26.986312585750099</c:v>
                </c:pt>
                <c:pt idx="235">
                  <c:v>27.022366512245799</c:v>
                </c:pt>
                <c:pt idx="236">
                  <c:v>27.051377459760001</c:v>
                </c:pt>
                <c:pt idx="237">
                  <c:v>27.070427559605118</c:v>
                </c:pt>
                <c:pt idx="238">
                  <c:v>27.080387964697419</c:v>
                </c:pt>
                <c:pt idx="239">
                  <c:v>27.101681481370761</c:v>
                </c:pt>
                <c:pt idx="240">
                  <c:v>27.133138277880761</c:v>
                </c:pt>
                <c:pt idx="241">
                  <c:v>27.17163593919247</c:v>
                </c:pt>
                <c:pt idx="242">
                  <c:v>27.20152971284044</c:v>
                </c:pt>
                <c:pt idx="243">
                  <c:v>27.228215298814639</c:v>
                </c:pt>
                <c:pt idx="244">
                  <c:v>27.2567933349798</c:v>
                </c:pt>
                <c:pt idx="245">
                  <c:v>27.28031037823461</c:v>
                </c:pt>
                <c:pt idx="246">
                  <c:v>27.305751340947278</c:v>
                </c:pt>
                <c:pt idx="247">
                  <c:v>27.335907310701501</c:v>
                </c:pt>
                <c:pt idx="248">
                  <c:v>27.360671680695109</c:v>
                </c:pt>
                <c:pt idx="249">
                  <c:v>27.37448254843919</c:v>
                </c:pt>
                <c:pt idx="250">
                  <c:v>27.380726377399451</c:v>
                </c:pt>
                <c:pt idx="251">
                  <c:v>27.386417241070749</c:v>
                </c:pt>
                <c:pt idx="252">
                  <c:v>27.394118572578751</c:v>
                </c:pt>
                <c:pt idx="253">
                  <c:v>27.400595547714001</c:v>
                </c:pt>
                <c:pt idx="254">
                  <c:v>27.408046162627489</c:v>
                </c:pt>
                <c:pt idx="255">
                  <c:v>27.417863432878519</c:v>
                </c:pt>
                <c:pt idx="256">
                  <c:v>27.424689117608072</c:v>
                </c:pt>
                <c:pt idx="257">
                  <c:v>27.433323527947781</c:v>
                </c:pt>
                <c:pt idx="258">
                  <c:v>27.438729667737761</c:v>
                </c:pt>
                <c:pt idx="259">
                  <c:v>27.454613904815471</c:v>
                </c:pt>
                <c:pt idx="260">
                  <c:v>27.477145438808559</c:v>
                </c:pt>
                <c:pt idx="261">
                  <c:v>27.503310579115031</c:v>
                </c:pt>
                <c:pt idx="262">
                  <c:v>27.532653858247631</c:v>
                </c:pt>
                <c:pt idx="263">
                  <c:v>27.566725434961331</c:v>
                </c:pt>
                <c:pt idx="264">
                  <c:v>27.60264756883592</c:v>
                </c:pt>
                <c:pt idx="265">
                  <c:v>27.64673842888314</c:v>
                </c:pt>
                <c:pt idx="266">
                  <c:v>27.692559539732589</c:v>
                </c:pt>
                <c:pt idx="267">
                  <c:v>27.73226361633904</c:v>
                </c:pt>
                <c:pt idx="268">
                  <c:v>27.771507002242309</c:v>
                </c:pt>
                <c:pt idx="269">
                  <c:v>27.81246304700549</c:v>
                </c:pt>
                <c:pt idx="270">
                  <c:v>27.852518315406009</c:v>
                </c:pt>
                <c:pt idx="271">
                  <c:v>27.880768570199589</c:v>
                </c:pt>
                <c:pt idx="272">
                  <c:v>27.893689576252559</c:v>
                </c:pt>
                <c:pt idx="273">
                  <c:v>27.90865549368133</c:v>
                </c:pt>
                <c:pt idx="274">
                  <c:v>27.924987259638499</c:v>
                </c:pt>
                <c:pt idx="275">
                  <c:v>27.957997707122161</c:v>
                </c:pt>
                <c:pt idx="276">
                  <c:v>27.992061506966639</c:v>
                </c:pt>
                <c:pt idx="277">
                  <c:v>28.027054206391941</c:v>
                </c:pt>
                <c:pt idx="278">
                  <c:v>28.059641708074231</c:v>
                </c:pt>
                <c:pt idx="279">
                  <c:v>28.09664374704364</c:v>
                </c:pt>
                <c:pt idx="280">
                  <c:v>28.131355335258942</c:v>
                </c:pt>
                <c:pt idx="281">
                  <c:v>28.14856936905684</c:v>
                </c:pt>
                <c:pt idx="282">
                  <c:v>28.165540977071888</c:v>
                </c:pt>
                <c:pt idx="283">
                  <c:v>28.200563353981611</c:v>
                </c:pt>
                <c:pt idx="284">
                  <c:v>28.242104841015479</c:v>
                </c:pt>
                <c:pt idx="285">
                  <c:v>28.282331970260909</c:v>
                </c:pt>
                <c:pt idx="286">
                  <c:v>28.32721902462777</c:v>
                </c:pt>
                <c:pt idx="287">
                  <c:v>28.373557641549791</c:v>
                </c:pt>
                <c:pt idx="288">
                  <c:v>28.425447808924741</c:v>
                </c:pt>
                <c:pt idx="289">
                  <c:v>28.484097467710662</c:v>
                </c:pt>
                <c:pt idx="290">
                  <c:v>28.533454103571351</c:v>
                </c:pt>
                <c:pt idx="291">
                  <c:v>28.567764845586279</c:v>
                </c:pt>
                <c:pt idx="292">
                  <c:v>28.58766254576221</c:v>
                </c:pt>
                <c:pt idx="293">
                  <c:v>28.60857059364157</c:v>
                </c:pt>
                <c:pt idx="294">
                  <c:v>28.62892964301648</c:v>
                </c:pt>
                <c:pt idx="295">
                  <c:v>28.633080209184332</c:v>
                </c:pt>
                <c:pt idx="296">
                  <c:v>28.64791605133188</c:v>
                </c:pt>
                <c:pt idx="297">
                  <c:v>28.666687948441851</c:v>
                </c:pt>
                <c:pt idx="298">
                  <c:v>28.68791376758303</c:v>
                </c:pt>
                <c:pt idx="299">
                  <c:v>28.710174680191479</c:v>
                </c:pt>
                <c:pt idx="300">
                  <c:v>28.730289021247319</c:v>
                </c:pt>
                <c:pt idx="301">
                  <c:v>28.748078527404012</c:v>
                </c:pt>
                <c:pt idx="302">
                  <c:v>28.762447787156791</c:v>
                </c:pt>
                <c:pt idx="303">
                  <c:v>28.762447787156791</c:v>
                </c:pt>
                <c:pt idx="304">
                  <c:v>28.780172076468411</c:v>
                </c:pt>
                <c:pt idx="305">
                  <c:v>28.801397999401448</c:v>
                </c:pt>
                <c:pt idx="306">
                  <c:v>28.82536976666529</c:v>
                </c:pt>
                <c:pt idx="307">
                  <c:v>28.84528966407013</c:v>
                </c:pt>
                <c:pt idx="308">
                  <c:v>28.85950453025038</c:v>
                </c:pt>
                <c:pt idx="309">
                  <c:v>28.871254519537551</c:v>
                </c:pt>
                <c:pt idx="310">
                  <c:v>28.88305678666147</c:v>
                </c:pt>
                <c:pt idx="311">
                  <c:v>28.891393754127311</c:v>
                </c:pt>
                <c:pt idx="312">
                  <c:v>28.897088055342621</c:v>
                </c:pt>
                <c:pt idx="313">
                  <c:v>28.911750829262601</c:v>
                </c:pt>
                <c:pt idx="314">
                  <c:v>28.929083725881991</c:v>
                </c:pt>
                <c:pt idx="315">
                  <c:v>28.947999835154832</c:v>
                </c:pt>
                <c:pt idx="316">
                  <c:v>28.965949961959101</c:v>
                </c:pt>
                <c:pt idx="317">
                  <c:v>28.981024181702232</c:v>
                </c:pt>
                <c:pt idx="318">
                  <c:v>28.996823007768981</c:v>
                </c:pt>
                <c:pt idx="319">
                  <c:v>29.01439310763514</c:v>
                </c:pt>
                <c:pt idx="320">
                  <c:v>29.03268271855401</c:v>
                </c:pt>
                <c:pt idx="321">
                  <c:v>29.043330287965961</c:v>
                </c:pt>
                <c:pt idx="322">
                  <c:v>29.043330287965961</c:v>
                </c:pt>
                <c:pt idx="323">
                  <c:v>29.052641080361081</c:v>
                </c:pt>
                <c:pt idx="324">
                  <c:v>29.06510637258144</c:v>
                </c:pt>
                <c:pt idx="325">
                  <c:v>29.072476754898819</c:v>
                </c:pt>
                <c:pt idx="326">
                  <c:v>29.085713586093931</c:v>
                </c:pt>
                <c:pt idx="327">
                  <c:v>29.097454971395219</c:v>
                </c:pt>
                <c:pt idx="328">
                  <c:v>29.110868659945812</c:v>
                </c:pt>
                <c:pt idx="329">
                  <c:v>29.12185512977203</c:v>
                </c:pt>
                <c:pt idx="330">
                  <c:v>29.141244275552118</c:v>
                </c:pt>
                <c:pt idx="331">
                  <c:v>29.150795179077669</c:v>
                </c:pt>
                <c:pt idx="332">
                  <c:v>29.159670456136279</c:v>
                </c:pt>
                <c:pt idx="333">
                  <c:v>29.164140478255341</c:v>
                </c:pt>
                <c:pt idx="334">
                  <c:v>29.16827322825495</c:v>
                </c:pt>
                <c:pt idx="335">
                  <c:v>29.172149304585322</c:v>
                </c:pt>
                <c:pt idx="336">
                  <c:v>29.176222934579531</c:v>
                </c:pt>
                <c:pt idx="337">
                  <c:v>29.179878256237259</c:v>
                </c:pt>
                <c:pt idx="338">
                  <c:v>29.1869109983041</c:v>
                </c:pt>
                <c:pt idx="339">
                  <c:v>29.196144418113931</c:v>
                </c:pt>
                <c:pt idx="340">
                  <c:v>29.210755730573421</c:v>
                </c:pt>
                <c:pt idx="341">
                  <c:v>29.233931633006609</c:v>
                </c:pt>
                <c:pt idx="342">
                  <c:v>29.26464756006855</c:v>
                </c:pt>
                <c:pt idx="343">
                  <c:v>29.291970094220439</c:v>
                </c:pt>
                <c:pt idx="344">
                  <c:v>29.310368387666681</c:v>
                </c:pt>
                <c:pt idx="345">
                  <c:v>29.32685283841824</c:v>
                </c:pt>
                <c:pt idx="346">
                  <c:v>29.347699433486909</c:v>
                </c:pt>
                <c:pt idx="347">
                  <c:v>29.369315806511821</c:v>
                </c:pt>
                <c:pt idx="348">
                  <c:v>29.387882748642181</c:v>
                </c:pt>
                <c:pt idx="349">
                  <c:v>29.410499406844821</c:v>
                </c:pt>
                <c:pt idx="350">
                  <c:v>29.432901748552201</c:v>
                </c:pt>
                <c:pt idx="351">
                  <c:v>29.45333369721024</c:v>
                </c:pt>
                <c:pt idx="352">
                  <c:v>29.470747741661661</c:v>
                </c:pt>
                <c:pt idx="353">
                  <c:v>29.486926607136109</c:v>
                </c:pt>
                <c:pt idx="354">
                  <c:v>29.50324745294834</c:v>
                </c:pt>
                <c:pt idx="355">
                  <c:v>29.519766599496162</c:v>
                </c:pt>
                <c:pt idx="356">
                  <c:v>29.53870913636872</c:v>
                </c:pt>
                <c:pt idx="357">
                  <c:v>29.558516954585439</c:v>
                </c:pt>
                <c:pt idx="358">
                  <c:v>29.576617501728961</c:v>
                </c:pt>
                <c:pt idx="359">
                  <c:v>29.576617501728961</c:v>
                </c:pt>
                <c:pt idx="360">
                  <c:v>29.590591153318471</c:v>
                </c:pt>
                <c:pt idx="361">
                  <c:v>29.605567997521081</c:v>
                </c:pt>
                <c:pt idx="362">
                  <c:v>29.617222725871361</c:v>
                </c:pt>
                <c:pt idx="363">
                  <c:v>29.625465673152721</c:v>
                </c:pt>
                <c:pt idx="364">
                  <c:v>29.631297719617478</c:v>
                </c:pt>
                <c:pt idx="365">
                  <c:v>29.641175773530001</c:v>
                </c:pt>
                <c:pt idx="366">
                  <c:v>29.653256123830609</c:v>
                </c:pt>
                <c:pt idx="367">
                  <c:v>29.666466730964331</c:v>
                </c:pt>
                <c:pt idx="368">
                  <c:v>29.682536557815158</c:v>
                </c:pt>
                <c:pt idx="369">
                  <c:v>29.703309820308469</c:v>
                </c:pt>
                <c:pt idx="370">
                  <c:v>29.725455164149629</c:v>
                </c:pt>
                <c:pt idx="371">
                  <c:v>29.7437780601526</c:v>
                </c:pt>
                <c:pt idx="372">
                  <c:v>29.757153548506292</c:v>
                </c:pt>
                <c:pt idx="373">
                  <c:v>29.76902998426435</c:v>
                </c:pt>
                <c:pt idx="374">
                  <c:v>29.787897156349779</c:v>
                </c:pt>
                <c:pt idx="375">
                  <c:v>29.804788430252099</c:v>
                </c:pt>
                <c:pt idx="376">
                  <c:v>29.816150173155961</c:v>
                </c:pt>
                <c:pt idx="377">
                  <c:v>29.823077918394649</c:v>
                </c:pt>
                <c:pt idx="378">
                  <c:v>29.82760871621192</c:v>
                </c:pt>
                <c:pt idx="379">
                  <c:v>29.830776250849141</c:v>
                </c:pt>
                <c:pt idx="380">
                  <c:v>29.83301578585812</c:v>
                </c:pt>
                <c:pt idx="381">
                  <c:v>29.835284511660941</c:v>
                </c:pt>
                <c:pt idx="382">
                  <c:v>29.837552202040658</c:v>
                </c:pt>
                <c:pt idx="383">
                  <c:v>29.839335469861581</c:v>
                </c:pt>
                <c:pt idx="384">
                  <c:v>29.840762672458329</c:v>
                </c:pt>
                <c:pt idx="385">
                  <c:v>29.841729727880079</c:v>
                </c:pt>
                <c:pt idx="386">
                  <c:v>29.841729727880079</c:v>
                </c:pt>
                <c:pt idx="387">
                  <c:v>29.841729727880079</c:v>
                </c:pt>
                <c:pt idx="388">
                  <c:v>29.841729727880079</c:v>
                </c:pt>
                <c:pt idx="389">
                  <c:v>29.841729727880079</c:v>
                </c:pt>
                <c:pt idx="390">
                  <c:v>29.841729727880079</c:v>
                </c:pt>
                <c:pt idx="391">
                  <c:v>29.841729727880079</c:v>
                </c:pt>
                <c:pt idx="392">
                  <c:v>29.841729727880079</c:v>
                </c:pt>
                <c:pt idx="393">
                  <c:v>29.842176740889411</c:v>
                </c:pt>
                <c:pt idx="394">
                  <c:v>29.844810570690719</c:v>
                </c:pt>
                <c:pt idx="395">
                  <c:v>29.852467283313029</c:v>
                </c:pt>
                <c:pt idx="396">
                  <c:v>29.868154974085421</c:v>
                </c:pt>
                <c:pt idx="397">
                  <c:v>29.894541082439599</c:v>
                </c:pt>
                <c:pt idx="398">
                  <c:v>29.921203245673091</c:v>
                </c:pt>
                <c:pt idx="399">
                  <c:v>29.953941797379521</c:v>
                </c:pt>
                <c:pt idx="400">
                  <c:v>29.98376334735892</c:v>
                </c:pt>
                <c:pt idx="401">
                  <c:v>30.0039302520821</c:v>
                </c:pt>
                <c:pt idx="402">
                  <c:v>30.012974558043261</c:v>
                </c:pt>
                <c:pt idx="403">
                  <c:v>30.023356996880629</c:v>
                </c:pt>
                <c:pt idx="404">
                  <c:v>30.036225043535961</c:v>
                </c:pt>
                <c:pt idx="405">
                  <c:v>30.04675065555643</c:v>
                </c:pt>
                <c:pt idx="406">
                  <c:v>30.05589756835764</c:v>
                </c:pt>
                <c:pt idx="407">
                  <c:v>30.06521900253075</c:v>
                </c:pt>
                <c:pt idx="408">
                  <c:v>30.074267283422358</c:v>
                </c:pt>
                <c:pt idx="409">
                  <c:v>30.081344403835871</c:v>
                </c:pt>
                <c:pt idx="410">
                  <c:v>30.08524335200239</c:v>
                </c:pt>
                <c:pt idx="411">
                  <c:v>30.091952818720621</c:v>
                </c:pt>
                <c:pt idx="412">
                  <c:v>30.09967241008739</c:v>
                </c:pt>
                <c:pt idx="413">
                  <c:v>30.10794031623794</c:v>
                </c:pt>
                <c:pt idx="414">
                  <c:v>30.116605038801179</c:v>
                </c:pt>
                <c:pt idx="415">
                  <c:v>30.126991906738859</c:v>
                </c:pt>
                <c:pt idx="416">
                  <c:v>30.140972655961551</c:v>
                </c:pt>
                <c:pt idx="417">
                  <c:v>30.157514046884511</c:v>
                </c:pt>
                <c:pt idx="418">
                  <c:v>30.17244188680057</c:v>
                </c:pt>
                <c:pt idx="419">
                  <c:v>30.183245522359389</c:v>
                </c:pt>
                <c:pt idx="420">
                  <c:v>30.189272050891582</c:v>
                </c:pt>
                <c:pt idx="421">
                  <c:v>30.196624194134149</c:v>
                </c:pt>
                <c:pt idx="422">
                  <c:v>30.20143038134972</c:v>
                </c:pt>
                <c:pt idx="423">
                  <c:v>30.209141885668711</c:v>
                </c:pt>
                <c:pt idx="424">
                  <c:v>30.220020789526249</c:v>
                </c:pt>
                <c:pt idx="425">
                  <c:v>30.235060401180561</c:v>
                </c:pt>
                <c:pt idx="426">
                  <c:v>30.258557691712429</c:v>
                </c:pt>
                <c:pt idx="427">
                  <c:v>30.29611739777695</c:v>
                </c:pt>
                <c:pt idx="428">
                  <c:v>30.34679374492406</c:v>
                </c:pt>
                <c:pt idx="429">
                  <c:v>30.38343326826654</c:v>
                </c:pt>
                <c:pt idx="430">
                  <c:v>30.404492677871271</c:v>
                </c:pt>
                <c:pt idx="431">
                  <c:v>30.413291139859879</c:v>
                </c:pt>
                <c:pt idx="432">
                  <c:v>30.4252946928207</c:v>
                </c:pt>
                <c:pt idx="433">
                  <c:v>30.436370265946191</c:v>
                </c:pt>
                <c:pt idx="434">
                  <c:v>30.445651706700311</c:v>
                </c:pt>
                <c:pt idx="435">
                  <c:v>30.456580633230129</c:v>
                </c:pt>
                <c:pt idx="436">
                  <c:v>30.467616063992448</c:v>
                </c:pt>
                <c:pt idx="437">
                  <c:v>30.484960499219319</c:v>
                </c:pt>
                <c:pt idx="438">
                  <c:v>30.507668909726601</c:v>
                </c:pt>
                <c:pt idx="439">
                  <c:v>30.533444926592491</c:v>
                </c:pt>
                <c:pt idx="440">
                  <c:v>30.557016884534111</c:v>
                </c:pt>
                <c:pt idx="441">
                  <c:v>30.574370380906601</c:v>
                </c:pt>
                <c:pt idx="442">
                  <c:v>30.583311065591651</c:v>
                </c:pt>
                <c:pt idx="443">
                  <c:v>30.586404725853299</c:v>
                </c:pt>
                <c:pt idx="444">
                  <c:v>30.587035958216649</c:v>
                </c:pt>
                <c:pt idx="445">
                  <c:v>30.587035958216649</c:v>
                </c:pt>
                <c:pt idx="446">
                  <c:v>30.587035958216649</c:v>
                </c:pt>
                <c:pt idx="447">
                  <c:v>30.587035958216649</c:v>
                </c:pt>
                <c:pt idx="448">
                  <c:v>30.587035958216649</c:v>
                </c:pt>
                <c:pt idx="449">
                  <c:v>30.587035958216649</c:v>
                </c:pt>
                <c:pt idx="450">
                  <c:v>30.587035958216649</c:v>
                </c:pt>
                <c:pt idx="451">
                  <c:v>30.587035958216649</c:v>
                </c:pt>
                <c:pt idx="452">
                  <c:v>30.587035958216649</c:v>
                </c:pt>
                <c:pt idx="453">
                  <c:v>30.587035958216649</c:v>
                </c:pt>
                <c:pt idx="454">
                  <c:v>30.587035958216649</c:v>
                </c:pt>
                <c:pt idx="455">
                  <c:v>30.587035958216649</c:v>
                </c:pt>
                <c:pt idx="456">
                  <c:v>30.587035958216649</c:v>
                </c:pt>
                <c:pt idx="457">
                  <c:v>30.587035958216649</c:v>
                </c:pt>
                <c:pt idx="458">
                  <c:v>30.587035958216649</c:v>
                </c:pt>
                <c:pt idx="459">
                  <c:v>30.587035958216649</c:v>
                </c:pt>
                <c:pt idx="460">
                  <c:v>30.587035958216649</c:v>
                </c:pt>
                <c:pt idx="461">
                  <c:v>30.587035958216649</c:v>
                </c:pt>
                <c:pt idx="462">
                  <c:v>30.587035958216649</c:v>
                </c:pt>
                <c:pt idx="463">
                  <c:v>30.587035958216649</c:v>
                </c:pt>
                <c:pt idx="464">
                  <c:v>30.587035958216649</c:v>
                </c:pt>
                <c:pt idx="465">
                  <c:v>30.587035958216649</c:v>
                </c:pt>
                <c:pt idx="466">
                  <c:v>30.587035958216649</c:v>
                </c:pt>
                <c:pt idx="467">
                  <c:v>30.587035958216649</c:v>
                </c:pt>
                <c:pt idx="468">
                  <c:v>30.587035958216649</c:v>
                </c:pt>
                <c:pt idx="469">
                  <c:v>30.587035958216649</c:v>
                </c:pt>
                <c:pt idx="470">
                  <c:v>30.587035958216649</c:v>
                </c:pt>
                <c:pt idx="471">
                  <c:v>30.587035958216649</c:v>
                </c:pt>
                <c:pt idx="472">
                  <c:v>30.587035958216649</c:v>
                </c:pt>
                <c:pt idx="473">
                  <c:v>30.587035958216649</c:v>
                </c:pt>
                <c:pt idx="474">
                  <c:v>30.587035958216649</c:v>
                </c:pt>
                <c:pt idx="475">
                  <c:v>30.587035958216649</c:v>
                </c:pt>
                <c:pt idx="476">
                  <c:v>30.587035958216649</c:v>
                </c:pt>
                <c:pt idx="477">
                  <c:v>30.587035958216649</c:v>
                </c:pt>
                <c:pt idx="478">
                  <c:v>30.587035958216649</c:v>
                </c:pt>
                <c:pt idx="479">
                  <c:v>30.587035958216649</c:v>
                </c:pt>
                <c:pt idx="480">
                  <c:v>30.587035958216649</c:v>
                </c:pt>
                <c:pt idx="481">
                  <c:v>30.587035958216649</c:v>
                </c:pt>
                <c:pt idx="482">
                  <c:v>30.587035958216649</c:v>
                </c:pt>
                <c:pt idx="483">
                  <c:v>30.587035958216649</c:v>
                </c:pt>
                <c:pt idx="484">
                  <c:v>30.587035958216649</c:v>
                </c:pt>
                <c:pt idx="485">
                  <c:v>30.587035958216649</c:v>
                </c:pt>
                <c:pt idx="486">
                  <c:v>30.587035958216649</c:v>
                </c:pt>
                <c:pt idx="487">
                  <c:v>30.587035958216649</c:v>
                </c:pt>
                <c:pt idx="488">
                  <c:v>30.587035958216649</c:v>
                </c:pt>
                <c:pt idx="489">
                  <c:v>30.587035958216649</c:v>
                </c:pt>
                <c:pt idx="490">
                  <c:v>30.587035958216649</c:v>
                </c:pt>
                <c:pt idx="491">
                  <c:v>30.587035958216649</c:v>
                </c:pt>
                <c:pt idx="492">
                  <c:v>30.587035958216649</c:v>
                </c:pt>
                <c:pt idx="493">
                  <c:v>30.587035958216649</c:v>
                </c:pt>
                <c:pt idx="494">
                  <c:v>30.587035958216649</c:v>
                </c:pt>
                <c:pt idx="495">
                  <c:v>30.587035958216649</c:v>
                </c:pt>
                <c:pt idx="496">
                  <c:v>30.587035958216649</c:v>
                </c:pt>
                <c:pt idx="497">
                  <c:v>30.587035958216649</c:v>
                </c:pt>
                <c:pt idx="498">
                  <c:v>30.587035958216649</c:v>
                </c:pt>
                <c:pt idx="499">
                  <c:v>30.587035958216649</c:v>
                </c:pt>
                <c:pt idx="500">
                  <c:v>30.587035958216649</c:v>
                </c:pt>
                <c:pt idx="501">
                  <c:v>30.587035958216649</c:v>
                </c:pt>
                <c:pt idx="502">
                  <c:v>30.587035958216649</c:v>
                </c:pt>
                <c:pt idx="503">
                  <c:v>30.587035958216649</c:v>
                </c:pt>
                <c:pt idx="504">
                  <c:v>30.587035958216649</c:v>
                </c:pt>
                <c:pt idx="505">
                  <c:v>30.587035958216649</c:v>
                </c:pt>
                <c:pt idx="506">
                  <c:v>30.587035958216649</c:v>
                </c:pt>
                <c:pt idx="507">
                  <c:v>30.587035958216649</c:v>
                </c:pt>
                <c:pt idx="508">
                  <c:v>30.587035958216649</c:v>
                </c:pt>
                <c:pt idx="509">
                  <c:v>30.587035958216649</c:v>
                </c:pt>
                <c:pt idx="510">
                  <c:v>30.587035958216649</c:v>
                </c:pt>
                <c:pt idx="511">
                  <c:v>30.587035958216649</c:v>
                </c:pt>
                <c:pt idx="512">
                  <c:v>30.587035958216649</c:v>
                </c:pt>
                <c:pt idx="513">
                  <c:v>30.587491762172089</c:v>
                </c:pt>
                <c:pt idx="514">
                  <c:v>30.591187111187821</c:v>
                </c:pt>
                <c:pt idx="515">
                  <c:v>30.6048261601081</c:v>
                </c:pt>
                <c:pt idx="516">
                  <c:v>30.632885889700539</c:v>
                </c:pt>
                <c:pt idx="517">
                  <c:v>30.66040174879468</c:v>
                </c:pt>
                <c:pt idx="518">
                  <c:v>30.685453901556158</c:v>
                </c:pt>
                <c:pt idx="519">
                  <c:v>30.701488060795231</c:v>
                </c:pt>
                <c:pt idx="520">
                  <c:v>30.708352991447089</c:v>
                </c:pt>
                <c:pt idx="521">
                  <c:v>30.715363914023609</c:v>
                </c:pt>
                <c:pt idx="522">
                  <c:v>30.7230595917014</c:v>
                </c:pt>
                <c:pt idx="523">
                  <c:v>30.730716769777931</c:v>
                </c:pt>
                <c:pt idx="524">
                  <c:v>30.740059529110539</c:v>
                </c:pt>
                <c:pt idx="525">
                  <c:v>30.752344892249649</c:v>
                </c:pt>
                <c:pt idx="526">
                  <c:v>30.764858945803169</c:v>
                </c:pt>
                <c:pt idx="527">
                  <c:v>30.772828006598871</c:v>
                </c:pt>
                <c:pt idx="528">
                  <c:v>30.7757632622769</c:v>
                </c:pt>
                <c:pt idx="529">
                  <c:v>30.77651513962741</c:v>
                </c:pt>
                <c:pt idx="530">
                  <c:v>30.77651513962741</c:v>
                </c:pt>
                <c:pt idx="531">
                  <c:v>30.77651513962741</c:v>
                </c:pt>
                <c:pt idx="532">
                  <c:v>30.77651513962741</c:v>
                </c:pt>
                <c:pt idx="533">
                  <c:v>30.77651513962741</c:v>
                </c:pt>
                <c:pt idx="534">
                  <c:v>30.776663285696699</c:v>
                </c:pt>
                <c:pt idx="535">
                  <c:v>30.777952368538571</c:v>
                </c:pt>
                <c:pt idx="536">
                  <c:v>30.781960222150339</c:v>
                </c:pt>
                <c:pt idx="537">
                  <c:v>30.789195788840939</c:v>
                </c:pt>
                <c:pt idx="538">
                  <c:v>30.804743150477648</c:v>
                </c:pt>
                <c:pt idx="539">
                  <c:v>30.837252452378969</c:v>
                </c:pt>
                <c:pt idx="540">
                  <c:v>30.87235176001634</c:v>
                </c:pt>
                <c:pt idx="541">
                  <c:v>30.90263561392668</c:v>
                </c:pt>
                <c:pt idx="542">
                  <c:v>30.92038410420594</c:v>
                </c:pt>
                <c:pt idx="543">
                  <c:v>30.933169874536219</c:v>
                </c:pt>
                <c:pt idx="544">
                  <c:v>30.939831292549322</c:v>
                </c:pt>
                <c:pt idx="545">
                  <c:v>30.948170500580151</c:v>
                </c:pt>
                <c:pt idx="546">
                  <c:v>30.96081522561466</c:v>
                </c:pt>
                <c:pt idx="547">
                  <c:v>30.972759102968102</c:v>
                </c:pt>
                <c:pt idx="548">
                  <c:v>30.981035467742899</c:v>
                </c:pt>
                <c:pt idx="549">
                  <c:v>30.987465992645109</c:v>
                </c:pt>
                <c:pt idx="550">
                  <c:v>30.992705868601249</c:v>
                </c:pt>
                <c:pt idx="551">
                  <c:v>30.997618830043489</c:v>
                </c:pt>
                <c:pt idx="552">
                  <c:v>30.997618830043489</c:v>
                </c:pt>
                <c:pt idx="553">
                  <c:v>30.997618830043489</c:v>
                </c:pt>
                <c:pt idx="554">
                  <c:v>31.000981088619142</c:v>
                </c:pt>
                <c:pt idx="555">
                  <c:v>31.007585982191991</c:v>
                </c:pt>
                <c:pt idx="556">
                  <c:v>31.017564039366341</c:v>
                </c:pt>
                <c:pt idx="557">
                  <c:v>31.029464356753159</c:v>
                </c:pt>
                <c:pt idx="558">
                  <c:v>31.04415765217524</c:v>
                </c:pt>
                <c:pt idx="559">
                  <c:v>31.059646162663171</c:v>
                </c:pt>
                <c:pt idx="560">
                  <c:v>31.082073337969721</c:v>
                </c:pt>
                <c:pt idx="561">
                  <c:v>31.097270650209509</c:v>
                </c:pt>
                <c:pt idx="562">
                  <c:v>31.105961562513741</c:v>
                </c:pt>
                <c:pt idx="563">
                  <c:v>31.115276885180212</c:v>
                </c:pt>
                <c:pt idx="564">
                  <c:v>31.121172639415811</c:v>
                </c:pt>
                <c:pt idx="565">
                  <c:v>31.13591586262061</c:v>
                </c:pt>
                <c:pt idx="566">
                  <c:v>31.14986391850217</c:v>
                </c:pt>
                <c:pt idx="567">
                  <c:v>31.1563578567829</c:v>
                </c:pt>
                <c:pt idx="568">
                  <c:v>31.1563578567829</c:v>
                </c:pt>
                <c:pt idx="569">
                  <c:v>31.1563578567829</c:v>
                </c:pt>
                <c:pt idx="570">
                  <c:v>31.1563578567829</c:v>
                </c:pt>
                <c:pt idx="571">
                  <c:v>31.1563578567829</c:v>
                </c:pt>
                <c:pt idx="572">
                  <c:v>31.1563578567829</c:v>
                </c:pt>
                <c:pt idx="573">
                  <c:v>31.1563578567829</c:v>
                </c:pt>
                <c:pt idx="574">
                  <c:v>31.1563578567829</c:v>
                </c:pt>
                <c:pt idx="575">
                  <c:v>31.1563578567829</c:v>
                </c:pt>
                <c:pt idx="576">
                  <c:v>31.1563578567829</c:v>
                </c:pt>
                <c:pt idx="577">
                  <c:v>31.1563578567829</c:v>
                </c:pt>
                <c:pt idx="578">
                  <c:v>31.1563578567829</c:v>
                </c:pt>
                <c:pt idx="579">
                  <c:v>31.1563578567829</c:v>
                </c:pt>
                <c:pt idx="580">
                  <c:v>31.1563578567829</c:v>
                </c:pt>
                <c:pt idx="581">
                  <c:v>31.1563578567829</c:v>
                </c:pt>
                <c:pt idx="582">
                  <c:v>31.1563578567829</c:v>
                </c:pt>
                <c:pt idx="583">
                  <c:v>31.1563578567829</c:v>
                </c:pt>
                <c:pt idx="584">
                  <c:v>31.1563578567829</c:v>
                </c:pt>
                <c:pt idx="585">
                  <c:v>31.1563578567829</c:v>
                </c:pt>
                <c:pt idx="586">
                  <c:v>31.1563578567829</c:v>
                </c:pt>
                <c:pt idx="587">
                  <c:v>31.1563578567829</c:v>
                </c:pt>
                <c:pt idx="588">
                  <c:v>31.1563578567829</c:v>
                </c:pt>
                <c:pt idx="589">
                  <c:v>31.1563578567829</c:v>
                </c:pt>
                <c:pt idx="590">
                  <c:v>31.1563578567829</c:v>
                </c:pt>
                <c:pt idx="591">
                  <c:v>31.1563578567829</c:v>
                </c:pt>
                <c:pt idx="592">
                  <c:v>31.1563578567829</c:v>
                </c:pt>
                <c:pt idx="593">
                  <c:v>31.1563578567829</c:v>
                </c:pt>
                <c:pt idx="594">
                  <c:v>31.1563578567829</c:v>
                </c:pt>
                <c:pt idx="595">
                  <c:v>31.1563578567829</c:v>
                </c:pt>
                <c:pt idx="596">
                  <c:v>31.1563578567829</c:v>
                </c:pt>
                <c:pt idx="597">
                  <c:v>31.1563578567829</c:v>
                </c:pt>
                <c:pt idx="598">
                  <c:v>31.1563578567829</c:v>
                </c:pt>
                <c:pt idx="599">
                  <c:v>31.1563578567829</c:v>
                </c:pt>
                <c:pt idx="600">
                  <c:v>31.1563578567829</c:v>
                </c:pt>
                <c:pt idx="601">
                  <c:v>31.1563578567829</c:v>
                </c:pt>
                <c:pt idx="602">
                  <c:v>31.15727110182387</c:v>
                </c:pt>
                <c:pt idx="603">
                  <c:v>31.159631190399001</c:v>
                </c:pt>
                <c:pt idx="604">
                  <c:v>31.1677646550412</c:v>
                </c:pt>
                <c:pt idx="605">
                  <c:v>31.1872736100803</c:v>
                </c:pt>
                <c:pt idx="606">
                  <c:v>31.222642697662842</c:v>
                </c:pt>
                <c:pt idx="607">
                  <c:v>31.26113564092439</c:v>
                </c:pt>
                <c:pt idx="608">
                  <c:v>31.310549897602002</c:v>
                </c:pt>
                <c:pt idx="609">
                  <c:v>31.355992081683151</c:v>
                </c:pt>
                <c:pt idx="610">
                  <c:v>31.40444789857332</c:v>
                </c:pt>
                <c:pt idx="611">
                  <c:v>31.459467824074171</c:v>
                </c:pt>
                <c:pt idx="612">
                  <c:v>31.52063646156186</c:v>
                </c:pt>
                <c:pt idx="613">
                  <c:v>31.568620121704111</c:v>
                </c:pt>
                <c:pt idx="614">
                  <c:v>31.59975522032002</c:v>
                </c:pt>
                <c:pt idx="615">
                  <c:v>31.6184002727163</c:v>
                </c:pt>
                <c:pt idx="616">
                  <c:v>31.63543817962648</c:v>
                </c:pt>
                <c:pt idx="617">
                  <c:v>31.653331008842699</c:v>
                </c:pt>
                <c:pt idx="618">
                  <c:v>31.66888120625358</c:v>
                </c:pt>
                <c:pt idx="619">
                  <c:v>31.677865432935469</c:v>
                </c:pt>
                <c:pt idx="620">
                  <c:v>31.697121497927959</c:v>
                </c:pt>
                <c:pt idx="621">
                  <c:v>31.717250325519181</c:v>
                </c:pt>
                <c:pt idx="622">
                  <c:v>31.733276895788279</c:v>
                </c:pt>
                <c:pt idx="623">
                  <c:v>31.746969939943231</c:v>
                </c:pt>
                <c:pt idx="624">
                  <c:v>31.764186029359429</c:v>
                </c:pt>
                <c:pt idx="625">
                  <c:v>31.78567733954128</c:v>
                </c:pt>
                <c:pt idx="626">
                  <c:v>31.810237404087971</c:v>
                </c:pt>
                <c:pt idx="627">
                  <c:v>31.83314162786526</c:v>
                </c:pt>
                <c:pt idx="628">
                  <c:v>31.852232211039841</c:v>
                </c:pt>
                <c:pt idx="629">
                  <c:v>31.86968693602411</c:v>
                </c:pt>
                <c:pt idx="630">
                  <c:v>31.887529262054692</c:v>
                </c:pt>
                <c:pt idx="631">
                  <c:v>31.9089026012355</c:v>
                </c:pt>
                <c:pt idx="632">
                  <c:v>31.936481729435918</c:v>
                </c:pt>
                <c:pt idx="633">
                  <c:v>31.967739304308608</c:v>
                </c:pt>
                <c:pt idx="634">
                  <c:v>32.002465010303233</c:v>
                </c:pt>
                <c:pt idx="635">
                  <c:v>32.039303536902878</c:v>
                </c:pt>
                <c:pt idx="636">
                  <c:v>32.075074573873827</c:v>
                </c:pt>
                <c:pt idx="637">
                  <c:v>32.105954011747187</c:v>
                </c:pt>
                <c:pt idx="638">
                  <c:v>32.12993799821426</c:v>
                </c:pt>
                <c:pt idx="639">
                  <c:v>32.151141637113142</c:v>
                </c:pt>
                <c:pt idx="640">
                  <c:v>32.171153125255827</c:v>
                </c:pt>
                <c:pt idx="641">
                  <c:v>32.190138047234328</c:v>
                </c:pt>
                <c:pt idx="642">
                  <c:v>32.213564987217339</c:v>
                </c:pt>
                <c:pt idx="643">
                  <c:v>32.247623106598809</c:v>
                </c:pt>
                <c:pt idx="644">
                  <c:v>32.286032492255522</c:v>
                </c:pt>
                <c:pt idx="645">
                  <c:v>32.316639377666583</c:v>
                </c:pt>
                <c:pt idx="646">
                  <c:v>32.340633135871791</c:v>
                </c:pt>
                <c:pt idx="647">
                  <c:v>32.366668567382717</c:v>
                </c:pt>
                <c:pt idx="648">
                  <c:v>32.392808676198612</c:v>
                </c:pt>
                <c:pt idx="649">
                  <c:v>32.418092022935006</c:v>
                </c:pt>
                <c:pt idx="650">
                  <c:v>32.440296775101949</c:v>
                </c:pt>
                <c:pt idx="651">
                  <c:v>32.456168632820443</c:v>
                </c:pt>
                <c:pt idx="652">
                  <c:v>32.483837659890412</c:v>
                </c:pt>
                <c:pt idx="653">
                  <c:v>32.51975858109514</c:v>
                </c:pt>
                <c:pt idx="654">
                  <c:v>32.552746729349757</c:v>
                </c:pt>
                <c:pt idx="655">
                  <c:v>32.5879388449221</c:v>
                </c:pt>
                <c:pt idx="656">
                  <c:v>32.633985354691447</c:v>
                </c:pt>
                <c:pt idx="657">
                  <c:v>32.682921304360299</c:v>
                </c:pt>
                <c:pt idx="658">
                  <c:v>32.71957581189799</c:v>
                </c:pt>
                <c:pt idx="659">
                  <c:v>32.743624747149148</c:v>
                </c:pt>
                <c:pt idx="660">
                  <c:v>32.768438748949578</c:v>
                </c:pt>
                <c:pt idx="661">
                  <c:v>32.803058497080997</c:v>
                </c:pt>
                <c:pt idx="662">
                  <c:v>32.837326477916648</c:v>
                </c:pt>
                <c:pt idx="663">
                  <c:v>32.866341596020149</c:v>
                </c:pt>
                <c:pt idx="664">
                  <c:v>32.881673401516068</c:v>
                </c:pt>
                <c:pt idx="665">
                  <c:v>32.887627639096912</c:v>
                </c:pt>
                <c:pt idx="666">
                  <c:v>32.894195377396372</c:v>
                </c:pt>
                <c:pt idx="667">
                  <c:v>32.909086144599321</c:v>
                </c:pt>
                <c:pt idx="668">
                  <c:v>32.937138148364873</c:v>
                </c:pt>
                <c:pt idx="669">
                  <c:v>32.970049674361178</c:v>
                </c:pt>
                <c:pt idx="670">
                  <c:v>33.008017694488871</c:v>
                </c:pt>
                <c:pt idx="671">
                  <c:v>33.058672700219738</c:v>
                </c:pt>
                <c:pt idx="672">
                  <c:v>33.093575855509073</c:v>
                </c:pt>
                <c:pt idx="673">
                  <c:v>33.122880667090783</c:v>
                </c:pt>
                <c:pt idx="674">
                  <c:v>33.156052657549722</c:v>
                </c:pt>
                <c:pt idx="675">
                  <c:v>33.193428992014283</c:v>
                </c:pt>
                <c:pt idx="676">
                  <c:v>33.2232117344168</c:v>
                </c:pt>
                <c:pt idx="677">
                  <c:v>33.244156734170161</c:v>
                </c:pt>
                <c:pt idx="678">
                  <c:v>33.257669422558003</c:v>
                </c:pt>
                <c:pt idx="679">
                  <c:v>33.286825238520528</c:v>
                </c:pt>
                <c:pt idx="680">
                  <c:v>33.32204499346637</c:v>
                </c:pt>
                <c:pt idx="681">
                  <c:v>33.357451982938727</c:v>
                </c:pt>
                <c:pt idx="682">
                  <c:v>33.39156913605661</c:v>
                </c:pt>
                <c:pt idx="683">
                  <c:v>33.40895781369759</c:v>
                </c:pt>
                <c:pt idx="684">
                  <c:v>33.420449485042091</c:v>
                </c:pt>
                <c:pt idx="685">
                  <c:v>33.429491925076363</c:v>
                </c:pt>
                <c:pt idx="686">
                  <c:v>33.447133551355712</c:v>
                </c:pt>
                <c:pt idx="687">
                  <c:v>33.474275616876753</c:v>
                </c:pt>
                <c:pt idx="688">
                  <c:v>33.501916505787086</c:v>
                </c:pt>
                <c:pt idx="689">
                  <c:v>33.532661447641438</c:v>
                </c:pt>
                <c:pt idx="690">
                  <c:v>33.568692533878682</c:v>
                </c:pt>
                <c:pt idx="691">
                  <c:v>33.590126824420963</c:v>
                </c:pt>
                <c:pt idx="692">
                  <c:v>33.604570831895188</c:v>
                </c:pt>
                <c:pt idx="693">
                  <c:v>33.620712383031062</c:v>
                </c:pt>
                <c:pt idx="694">
                  <c:v>33.641256249854983</c:v>
                </c:pt>
                <c:pt idx="695">
                  <c:v>33.661264662247021</c:v>
                </c:pt>
                <c:pt idx="696">
                  <c:v>33.678066425525273</c:v>
                </c:pt>
                <c:pt idx="697">
                  <c:v>33.703705814697912</c:v>
                </c:pt>
                <c:pt idx="698">
                  <c:v>33.730819123338676</c:v>
                </c:pt>
                <c:pt idx="699">
                  <c:v>33.748604287646003</c:v>
                </c:pt>
                <c:pt idx="700">
                  <c:v>33.763105077798883</c:v>
                </c:pt>
                <c:pt idx="701">
                  <c:v>33.769864509625513</c:v>
                </c:pt>
                <c:pt idx="702">
                  <c:v>33.775566750262563</c:v>
                </c:pt>
                <c:pt idx="703">
                  <c:v>33.786477046600169</c:v>
                </c:pt>
                <c:pt idx="704">
                  <c:v>33.798458984654623</c:v>
                </c:pt>
                <c:pt idx="705">
                  <c:v>33.800256523368652</c:v>
                </c:pt>
                <c:pt idx="706">
                  <c:v>33.809536266411513</c:v>
                </c:pt>
                <c:pt idx="707">
                  <c:v>33.821888310613829</c:v>
                </c:pt>
                <c:pt idx="708">
                  <c:v>33.833055216683178</c:v>
                </c:pt>
                <c:pt idx="709">
                  <c:v>33.839198441412769</c:v>
                </c:pt>
                <c:pt idx="710">
                  <c:v>33.849449906749783</c:v>
                </c:pt>
                <c:pt idx="711">
                  <c:v>33.87271937169929</c:v>
                </c:pt>
                <c:pt idx="712">
                  <c:v>33.913736121575887</c:v>
                </c:pt>
                <c:pt idx="713">
                  <c:v>33.938436206683548</c:v>
                </c:pt>
                <c:pt idx="714">
                  <c:v>33.948626322405786</c:v>
                </c:pt>
                <c:pt idx="715">
                  <c:v>33.957974890673079</c:v>
                </c:pt>
                <c:pt idx="716">
                  <c:v>33.977679417136343</c:v>
                </c:pt>
                <c:pt idx="717">
                  <c:v>33.990656924531343</c:v>
                </c:pt>
                <c:pt idx="718">
                  <c:v>33.993601942706597</c:v>
                </c:pt>
                <c:pt idx="719">
                  <c:v>34.005992204728159</c:v>
                </c:pt>
                <c:pt idx="720">
                  <c:v>34.027149085102259</c:v>
                </c:pt>
                <c:pt idx="721">
                  <c:v>34.058594614561237</c:v>
                </c:pt>
                <c:pt idx="722">
                  <c:v>34.078671686145071</c:v>
                </c:pt>
                <c:pt idx="723">
                  <c:v>34.101069664207422</c:v>
                </c:pt>
                <c:pt idx="724">
                  <c:v>34.123197479851378</c:v>
                </c:pt>
                <c:pt idx="725">
                  <c:v>34.149735354129142</c:v>
                </c:pt>
                <c:pt idx="726">
                  <c:v>34.18516498216156</c:v>
                </c:pt>
                <c:pt idx="727">
                  <c:v>34.227482357474969</c:v>
                </c:pt>
                <c:pt idx="728">
                  <c:v>34.276290824049113</c:v>
                </c:pt>
                <c:pt idx="729">
                  <c:v>34.315463163784607</c:v>
                </c:pt>
                <c:pt idx="730">
                  <c:v>34.353651794626018</c:v>
                </c:pt>
                <c:pt idx="731">
                  <c:v>34.381146368039623</c:v>
                </c:pt>
                <c:pt idx="732">
                  <c:v>34.401892383621032</c:v>
                </c:pt>
                <c:pt idx="733">
                  <c:v>34.423632255410951</c:v>
                </c:pt>
                <c:pt idx="734">
                  <c:v>34.446010126787257</c:v>
                </c:pt>
                <c:pt idx="735">
                  <c:v>34.468996275685882</c:v>
                </c:pt>
                <c:pt idx="736">
                  <c:v>34.49318722557819</c:v>
                </c:pt>
                <c:pt idx="737">
                  <c:v>34.519828733827453</c:v>
                </c:pt>
                <c:pt idx="738">
                  <c:v>34.547093624442631</c:v>
                </c:pt>
                <c:pt idx="739">
                  <c:v>34.563498601192151</c:v>
                </c:pt>
                <c:pt idx="740">
                  <c:v>34.586630055211003</c:v>
                </c:pt>
                <c:pt idx="741">
                  <c:v>34.617502570410529</c:v>
                </c:pt>
                <c:pt idx="742">
                  <c:v>34.645941170685987</c:v>
                </c:pt>
                <c:pt idx="743">
                  <c:v>34.668873241351051</c:v>
                </c:pt>
                <c:pt idx="744">
                  <c:v>34.687457553357682</c:v>
                </c:pt>
                <c:pt idx="745">
                  <c:v>34.706568562659108</c:v>
                </c:pt>
                <c:pt idx="746">
                  <c:v>34.724872974369148</c:v>
                </c:pt>
                <c:pt idx="747">
                  <c:v>34.745939774854399</c:v>
                </c:pt>
                <c:pt idx="748">
                  <c:v>34.770902739419142</c:v>
                </c:pt>
                <c:pt idx="749">
                  <c:v>34.799255105725443</c:v>
                </c:pt>
                <c:pt idx="750">
                  <c:v>34.826405338515258</c:v>
                </c:pt>
                <c:pt idx="751">
                  <c:v>34.84799547682114</c:v>
                </c:pt>
                <c:pt idx="752">
                  <c:v>34.866973640707563</c:v>
                </c:pt>
                <c:pt idx="753">
                  <c:v>34.884092817087357</c:v>
                </c:pt>
                <c:pt idx="754">
                  <c:v>34.891487488475072</c:v>
                </c:pt>
                <c:pt idx="755">
                  <c:v>34.909650078316758</c:v>
                </c:pt>
                <c:pt idx="756">
                  <c:v>34.928611053326897</c:v>
                </c:pt>
                <c:pt idx="757">
                  <c:v>34.955240123423017</c:v>
                </c:pt>
                <c:pt idx="758">
                  <c:v>34.997173812155303</c:v>
                </c:pt>
                <c:pt idx="759">
                  <c:v>35.047370500547828</c:v>
                </c:pt>
                <c:pt idx="760">
                  <c:v>35.091889143179742</c:v>
                </c:pt>
                <c:pt idx="761">
                  <c:v>35.129170110235933</c:v>
                </c:pt>
                <c:pt idx="762">
                  <c:v>35.161015826822343</c:v>
                </c:pt>
                <c:pt idx="763">
                  <c:v>35.183039503735912</c:v>
                </c:pt>
                <c:pt idx="764">
                  <c:v>35.19535489210439</c:v>
                </c:pt>
                <c:pt idx="765">
                  <c:v>35.199022987096328</c:v>
                </c:pt>
                <c:pt idx="766">
                  <c:v>35.212607200522548</c:v>
                </c:pt>
                <c:pt idx="767">
                  <c:v>35.233589949922496</c:v>
                </c:pt>
                <c:pt idx="768">
                  <c:v>35.25866210594107</c:v>
                </c:pt>
                <c:pt idx="769">
                  <c:v>35.288816559816667</c:v>
                </c:pt>
                <c:pt idx="770">
                  <c:v>35.327419058742109</c:v>
                </c:pt>
                <c:pt idx="771">
                  <c:v>35.37468789184765</c:v>
                </c:pt>
                <c:pt idx="772">
                  <c:v>35.429283629429243</c:v>
                </c:pt>
                <c:pt idx="773">
                  <c:v>35.490775189603532</c:v>
                </c:pt>
                <c:pt idx="774">
                  <c:v>35.551099025401449</c:v>
                </c:pt>
                <c:pt idx="775">
                  <c:v>35.601233691226753</c:v>
                </c:pt>
                <c:pt idx="776">
                  <c:v>35.662007522811891</c:v>
                </c:pt>
                <c:pt idx="777">
                  <c:v>35.717368393083042</c:v>
                </c:pt>
                <c:pt idx="778">
                  <c:v>35.765380235665333</c:v>
                </c:pt>
                <c:pt idx="779">
                  <c:v>35.809855648690551</c:v>
                </c:pt>
                <c:pt idx="780">
                  <c:v>35.852714285372997</c:v>
                </c:pt>
                <c:pt idx="781">
                  <c:v>35.89153004326738</c:v>
                </c:pt>
                <c:pt idx="782">
                  <c:v>35.927212263545243</c:v>
                </c:pt>
                <c:pt idx="783">
                  <c:v>35.959972402142569</c:v>
                </c:pt>
                <c:pt idx="784">
                  <c:v>35.990073739282508</c:v>
                </c:pt>
                <c:pt idx="785">
                  <c:v>36.016171749835962</c:v>
                </c:pt>
                <c:pt idx="786">
                  <c:v>36.046792767974523</c:v>
                </c:pt>
                <c:pt idx="787">
                  <c:v>36.079376129954781</c:v>
                </c:pt>
                <c:pt idx="788">
                  <c:v>36.106435458760707</c:v>
                </c:pt>
                <c:pt idx="789">
                  <c:v>36.129433817385063</c:v>
                </c:pt>
                <c:pt idx="790">
                  <c:v>36.152812313115547</c:v>
                </c:pt>
                <c:pt idx="791">
                  <c:v>36.178853985293379</c:v>
                </c:pt>
                <c:pt idx="792">
                  <c:v>36.207551124479828</c:v>
                </c:pt>
                <c:pt idx="793">
                  <c:v>36.232796431613458</c:v>
                </c:pt>
                <c:pt idx="794">
                  <c:v>36.262292037253467</c:v>
                </c:pt>
                <c:pt idx="795">
                  <c:v>36.316302133212503</c:v>
                </c:pt>
                <c:pt idx="796">
                  <c:v>36.387670662473788</c:v>
                </c:pt>
                <c:pt idx="797">
                  <c:v>36.46248448106396</c:v>
                </c:pt>
                <c:pt idx="798">
                  <c:v>36.525724690853131</c:v>
                </c:pt>
                <c:pt idx="799">
                  <c:v>36.568836851921922</c:v>
                </c:pt>
                <c:pt idx="800">
                  <c:v>36.591161273242818</c:v>
                </c:pt>
                <c:pt idx="801">
                  <c:v>36.601250898926537</c:v>
                </c:pt>
                <c:pt idx="802">
                  <c:v>36.618062145353711</c:v>
                </c:pt>
                <c:pt idx="803">
                  <c:v>36.648919981837693</c:v>
                </c:pt>
                <c:pt idx="804">
                  <c:v>36.699485097537192</c:v>
                </c:pt>
                <c:pt idx="805">
                  <c:v>36.757490924604191</c:v>
                </c:pt>
                <c:pt idx="806">
                  <c:v>36.802854633526159</c:v>
                </c:pt>
                <c:pt idx="807">
                  <c:v>36.832619815047622</c:v>
                </c:pt>
                <c:pt idx="808">
                  <c:v>36.85285613313313</c:v>
                </c:pt>
                <c:pt idx="809">
                  <c:v>36.872737028455333</c:v>
                </c:pt>
                <c:pt idx="810">
                  <c:v>36.89805057426728</c:v>
                </c:pt>
                <c:pt idx="811">
                  <c:v>36.926621007044673</c:v>
                </c:pt>
                <c:pt idx="812">
                  <c:v>36.966635733637652</c:v>
                </c:pt>
                <c:pt idx="813">
                  <c:v>37.012278781108392</c:v>
                </c:pt>
                <c:pt idx="814">
                  <c:v>37.054346709370819</c:v>
                </c:pt>
                <c:pt idx="815">
                  <c:v>37.093036045164993</c:v>
                </c:pt>
                <c:pt idx="816">
                  <c:v>37.1295431975445</c:v>
                </c:pt>
                <c:pt idx="817">
                  <c:v>37.159850597593753</c:v>
                </c:pt>
                <c:pt idx="818">
                  <c:v>37.183918901390072</c:v>
                </c:pt>
                <c:pt idx="819">
                  <c:v>37.196309761223958</c:v>
                </c:pt>
                <c:pt idx="820">
                  <c:v>37.205178525085209</c:v>
                </c:pt>
                <c:pt idx="821">
                  <c:v>37.224998451202083</c:v>
                </c:pt>
                <c:pt idx="822">
                  <c:v>37.255887553261147</c:v>
                </c:pt>
                <c:pt idx="823">
                  <c:v>37.289700041297998</c:v>
                </c:pt>
                <c:pt idx="824">
                  <c:v>37.328069562764227</c:v>
                </c:pt>
                <c:pt idx="825">
                  <c:v>37.358531755502717</c:v>
                </c:pt>
                <c:pt idx="826">
                  <c:v>37.388074218192557</c:v>
                </c:pt>
                <c:pt idx="827">
                  <c:v>37.420295430302737</c:v>
                </c:pt>
                <c:pt idx="828">
                  <c:v>37.452174119625717</c:v>
                </c:pt>
                <c:pt idx="829">
                  <c:v>37.488722895448028</c:v>
                </c:pt>
                <c:pt idx="830">
                  <c:v>37.533322449752163</c:v>
                </c:pt>
                <c:pt idx="831">
                  <c:v>37.580033055607977</c:v>
                </c:pt>
                <c:pt idx="832">
                  <c:v>37.617519059212952</c:v>
                </c:pt>
                <c:pt idx="833">
                  <c:v>37.644926034394473</c:v>
                </c:pt>
                <c:pt idx="834">
                  <c:v>37.667829311386079</c:v>
                </c:pt>
                <c:pt idx="835">
                  <c:v>37.693154820222553</c:v>
                </c:pt>
                <c:pt idx="836">
                  <c:v>37.718879955373289</c:v>
                </c:pt>
                <c:pt idx="837">
                  <c:v>37.742992696678158</c:v>
                </c:pt>
                <c:pt idx="838">
                  <c:v>37.768560777860621</c:v>
                </c:pt>
                <c:pt idx="839">
                  <c:v>37.798786675124788</c:v>
                </c:pt>
                <c:pt idx="840">
                  <c:v>37.829126032395472</c:v>
                </c:pt>
                <c:pt idx="841">
                  <c:v>37.858298424514032</c:v>
                </c:pt>
                <c:pt idx="842">
                  <c:v>37.892194684292697</c:v>
                </c:pt>
                <c:pt idx="843">
                  <c:v>37.930433136888539</c:v>
                </c:pt>
                <c:pt idx="844">
                  <c:v>37.966934010246817</c:v>
                </c:pt>
                <c:pt idx="845">
                  <c:v>37.997331602303987</c:v>
                </c:pt>
                <c:pt idx="846">
                  <c:v>38.02027318403335</c:v>
                </c:pt>
                <c:pt idx="847">
                  <c:v>38.04295589345471</c:v>
                </c:pt>
                <c:pt idx="848">
                  <c:v>38.067381278141781</c:v>
                </c:pt>
                <c:pt idx="849">
                  <c:v>38.0975987974833</c:v>
                </c:pt>
                <c:pt idx="850">
                  <c:v>38.135917798033702</c:v>
                </c:pt>
                <c:pt idx="851">
                  <c:v>38.175426594831762</c:v>
                </c:pt>
                <c:pt idx="852">
                  <c:v>38.208379917223802</c:v>
                </c:pt>
                <c:pt idx="853">
                  <c:v>38.239360159068973</c:v>
                </c:pt>
                <c:pt idx="854">
                  <c:v>38.271742411181293</c:v>
                </c:pt>
                <c:pt idx="855">
                  <c:v>38.30321722773251</c:v>
                </c:pt>
                <c:pt idx="856">
                  <c:v>38.328322258753801</c:v>
                </c:pt>
                <c:pt idx="857">
                  <c:v>38.34932161161575</c:v>
                </c:pt>
                <c:pt idx="858">
                  <c:v>38.378190538671888</c:v>
                </c:pt>
                <c:pt idx="859">
                  <c:v>38.418705341079658</c:v>
                </c:pt>
                <c:pt idx="860">
                  <c:v>38.459492411603563</c:v>
                </c:pt>
                <c:pt idx="861">
                  <c:v>38.493279888561887</c:v>
                </c:pt>
                <c:pt idx="862">
                  <c:v>38.529184233398858</c:v>
                </c:pt>
                <c:pt idx="863">
                  <c:v>38.58548866656605</c:v>
                </c:pt>
                <c:pt idx="864">
                  <c:v>38.641825604154171</c:v>
                </c:pt>
                <c:pt idx="865">
                  <c:v>38.679772445035951</c:v>
                </c:pt>
                <c:pt idx="866">
                  <c:v>38.714150268257733</c:v>
                </c:pt>
                <c:pt idx="867">
                  <c:v>38.756086771572313</c:v>
                </c:pt>
                <c:pt idx="868">
                  <c:v>38.808488838377947</c:v>
                </c:pt>
                <c:pt idx="869">
                  <c:v>38.856298497072309</c:v>
                </c:pt>
                <c:pt idx="870">
                  <c:v>38.889043189940978</c:v>
                </c:pt>
                <c:pt idx="871">
                  <c:v>38.914641094628138</c:v>
                </c:pt>
                <c:pt idx="872">
                  <c:v>38.938043738977747</c:v>
                </c:pt>
                <c:pt idx="873">
                  <c:v>38.960694328321253</c:v>
                </c:pt>
                <c:pt idx="874">
                  <c:v>38.981824164671032</c:v>
                </c:pt>
                <c:pt idx="875">
                  <c:v>38.997119792768373</c:v>
                </c:pt>
                <c:pt idx="876">
                  <c:v>38.997119792768373</c:v>
                </c:pt>
                <c:pt idx="877">
                  <c:v>39.032951033150248</c:v>
                </c:pt>
                <c:pt idx="878">
                  <c:v>39.065355756903202</c:v>
                </c:pt>
                <c:pt idx="879">
                  <c:v>39.079984384557527</c:v>
                </c:pt>
                <c:pt idx="880">
                  <c:v>39.105029317929016</c:v>
                </c:pt>
                <c:pt idx="881">
                  <c:v>39.123750487337233</c:v>
                </c:pt>
                <c:pt idx="882">
                  <c:v>39.156022454552478</c:v>
                </c:pt>
                <c:pt idx="883">
                  <c:v>39.173059377376788</c:v>
                </c:pt>
                <c:pt idx="884">
                  <c:v>39.199057559571123</c:v>
                </c:pt>
                <c:pt idx="885">
                  <c:v>39.223064821131871</c:v>
                </c:pt>
                <c:pt idx="886">
                  <c:v>39.250870627434487</c:v>
                </c:pt>
                <c:pt idx="887">
                  <c:v>39.279472274437012</c:v>
                </c:pt>
                <c:pt idx="888">
                  <c:v>39.306585198948078</c:v>
                </c:pt>
                <c:pt idx="889">
                  <c:v>39.330538570781137</c:v>
                </c:pt>
                <c:pt idx="890">
                  <c:v>39.350523938942693</c:v>
                </c:pt>
                <c:pt idx="891">
                  <c:v>39.365377497566172</c:v>
                </c:pt>
                <c:pt idx="892">
                  <c:v>39.365377497566172</c:v>
                </c:pt>
                <c:pt idx="893">
                  <c:v>39.396496080387223</c:v>
                </c:pt>
                <c:pt idx="894">
                  <c:v>39.427501910066539</c:v>
                </c:pt>
                <c:pt idx="895">
                  <c:v>39.454841306358233</c:v>
                </c:pt>
                <c:pt idx="896">
                  <c:v>39.462608813144939</c:v>
                </c:pt>
                <c:pt idx="897">
                  <c:v>39.481286702242897</c:v>
                </c:pt>
                <c:pt idx="898">
                  <c:v>39.503519455667728</c:v>
                </c:pt>
                <c:pt idx="899">
                  <c:v>39.526441173695822</c:v>
                </c:pt>
                <c:pt idx="900">
                  <c:v>39.547212998292117</c:v>
                </c:pt>
                <c:pt idx="901">
                  <c:v>39.562115031604897</c:v>
                </c:pt>
                <c:pt idx="902">
                  <c:v>39.578462499423487</c:v>
                </c:pt>
                <c:pt idx="903">
                  <c:v>39.630342844926709</c:v>
                </c:pt>
                <c:pt idx="904">
                  <c:v>39.708104457727558</c:v>
                </c:pt>
                <c:pt idx="905">
                  <c:v>39.769031626154153</c:v>
                </c:pt>
                <c:pt idx="906">
                  <c:v>39.811536036036131</c:v>
                </c:pt>
                <c:pt idx="907">
                  <c:v>39.833304396747522</c:v>
                </c:pt>
                <c:pt idx="908">
                  <c:v>39.843175879040423</c:v>
                </c:pt>
                <c:pt idx="909">
                  <c:v>39.859653564501997</c:v>
                </c:pt>
                <c:pt idx="910">
                  <c:v>39.889921185140317</c:v>
                </c:pt>
                <c:pt idx="911">
                  <c:v>39.939516915418849</c:v>
                </c:pt>
                <c:pt idx="912">
                  <c:v>39.996520726163553</c:v>
                </c:pt>
                <c:pt idx="913">
                  <c:v>40.0406662748738</c:v>
                </c:pt>
                <c:pt idx="914">
                  <c:v>40.071181820971468</c:v>
                </c:pt>
                <c:pt idx="915">
                  <c:v>40.122349276343733</c:v>
                </c:pt>
                <c:pt idx="916">
                  <c:v>40.17005933326827</c:v>
                </c:pt>
                <c:pt idx="917">
                  <c:v>40.203288462655692</c:v>
                </c:pt>
                <c:pt idx="918">
                  <c:v>40.231307846777831</c:v>
                </c:pt>
                <c:pt idx="919">
                  <c:v>40.248843373607677</c:v>
                </c:pt>
                <c:pt idx="920">
                  <c:v>40.274085366194313</c:v>
                </c:pt>
                <c:pt idx="921">
                  <c:v>40.303595125935857</c:v>
                </c:pt>
                <c:pt idx="922">
                  <c:v>40.345780085465726</c:v>
                </c:pt>
                <c:pt idx="923">
                  <c:v>40.393138820421591</c:v>
                </c:pt>
                <c:pt idx="924">
                  <c:v>40.440131081319727</c:v>
                </c:pt>
                <c:pt idx="925">
                  <c:v>40.46724001010881</c:v>
                </c:pt>
                <c:pt idx="926">
                  <c:v>40.500886639323909</c:v>
                </c:pt>
                <c:pt idx="927">
                  <c:v>40.526146931707657</c:v>
                </c:pt>
                <c:pt idx="928">
                  <c:v>40.538621032737481</c:v>
                </c:pt>
                <c:pt idx="929">
                  <c:v>40.552567845484027</c:v>
                </c:pt>
                <c:pt idx="930">
                  <c:v>40.569636826850129</c:v>
                </c:pt>
                <c:pt idx="931">
                  <c:v>40.586873172334712</c:v>
                </c:pt>
                <c:pt idx="932">
                  <c:v>40.603972520570238</c:v>
                </c:pt>
                <c:pt idx="933">
                  <c:v>40.620378976696998</c:v>
                </c:pt>
                <c:pt idx="934">
                  <c:v>40.633695575927923</c:v>
                </c:pt>
                <c:pt idx="935">
                  <c:v>40.657171448405023</c:v>
                </c:pt>
                <c:pt idx="936">
                  <c:v>40.680652913258612</c:v>
                </c:pt>
                <c:pt idx="937">
                  <c:v>40.686597703780023</c:v>
                </c:pt>
                <c:pt idx="938">
                  <c:v>40.698727434696103</c:v>
                </c:pt>
                <c:pt idx="939">
                  <c:v>40.711505338241103</c:v>
                </c:pt>
                <c:pt idx="940">
                  <c:v>40.72199402803858</c:v>
                </c:pt>
                <c:pt idx="941">
                  <c:v>40.733971740085863</c:v>
                </c:pt>
                <c:pt idx="942">
                  <c:v>40.750507188747413</c:v>
                </c:pt>
                <c:pt idx="943">
                  <c:v>40.767739520011801</c:v>
                </c:pt>
                <c:pt idx="944">
                  <c:v>40.785225828466828</c:v>
                </c:pt>
                <c:pt idx="945">
                  <c:v>40.80444071339555</c:v>
                </c:pt>
                <c:pt idx="946">
                  <c:v>40.823834336395812</c:v>
                </c:pt>
                <c:pt idx="947">
                  <c:v>40.848345938259293</c:v>
                </c:pt>
                <c:pt idx="948">
                  <c:v>40.878404823024219</c:v>
                </c:pt>
                <c:pt idx="949">
                  <c:v>40.905471176819198</c:v>
                </c:pt>
                <c:pt idx="950">
                  <c:v>40.927436127661231</c:v>
                </c:pt>
                <c:pt idx="951">
                  <c:v>40.940436472412877</c:v>
                </c:pt>
                <c:pt idx="952">
                  <c:v>40.968953576973803</c:v>
                </c:pt>
                <c:pt idx="953">
                  <c:v>41.016276465067747</c:v>
                </c:pt>
                <c:pt idx="954">
                  <c:v>41.076353723582358</c:v>
                </c:pt>
                <c:pt idx="955">
                  <c:v>41.133199115592433</c:v>
                </c:pt>
                <c:pt idx="956">
                  <c:v>41.181030087647102</c:v>
                </c:pt>
                <c:pt idx="957">
                  <c:v>41.225036125024872</c:v>
                </c:pt>
                <c:pt idx="958">
                  <c:v>41.252227251509808</c:v>
                </c:pt>
                <c:pt idx="959">
                  <c:v>41.258208062601113</c:v>
                </c:pt>
                <c:pt idx="960">
                  <c:v>41.287208309969891</c:v>
                </c:pt>
                <c:pt idx="961">
                  <c:v>41.335795539288917</c:v>
                </c:pt>
                <c:pt idx="962">
                  <c:v>41.39443612365821</c:v>
                </c:pt>
                <c:pt idx="963">
                  <c:v>41.461050057640151</c:v>
                </c:pt>
                <c:pt idx="964">
                  <c:v>41.520234772472058</c:v>
                </c:pt>
                <c:pt idx="965">
                  <c:v>41.569584561423703</c:v>
                </c:pt>
                <c:pt idx="966">
                  <c:v>41.606089787627887</c:v>
                </c:pt>
                <c:pt idx="967">
                  <c:v>41.631976774771871</c:v>
                </c:pt>
                <c:pt idx="968">
                  <c:v>41.651579930035417</c:v>
                </c:pt>
                <c:pt idx="969">
                  <c:v>41.669076648397507</c:v>
                </c:pt>
                <c:pt idx="970">
                  <c:v>41.680583737775862</c:v>
                </c:pt>
                <c:pt idx="971">
                  <c:v>41.701844108429633</c:v>
                </c:pt>
                <c:pt idx="972">
                  <c:v>41.734773526607803</c:v>
                </c:pt>
                <c:pt idx="973">
                  <c:v>41.786288306699809</c:v>
                </c:pt>
                <c:pt idx="974">
                  <c:v>41.840422057870867</c:v>
                </c:pt>
                <c:pt idx="975">
                  <c:v>41.885329549145638</c:v>
                </c:pt>
                <c:pt idx="976">
                  <c:v>41.923008160105248</c:v>
                </c:pt>
                <c:pt idx="977">
                  <c:v>41.955773601771057</c:v>
                </c:pt>
                <c:pt idx="978">
                  <c:v>41.97629366643207</c:v>
                </c:pt>
                <c:pt idx="979">
                  <c:v>41.98760808422049</c:v>
                </c:pt>
                <c:pt idx="980">
                  <c:v>41.996698314781362</c:v>
                </c:pt>
                <c:pt idx="981">
                  <c:v>42.00278669763545</c:v>
                </c:pt>
                <c:pt idx="982">
                  <c:v>42.006805826038509</c:v>
                </c:pt>
                <c:pt idx="983">
                  <c:v>42.009847917431379</c:v>
                </c:pt>
                <c:pt idx="984">
                  <c:v>42.012700920885763</c:v>
                </c:pt>
                <c:pt idx="985">
                  <c:v>42.014578778424649</c:v>
                </c:pt>
                <c:pt idx="986">
                  <c:v>42.015061443648143</c:v>
                </c:pt>
                <c:pt idx="987">
                  <c:v>42.015061443648143</c:v>
                </c:pt>
                <c:pt idx="988">
                  <c:v>42.015061443648143</c:v>
                </c:pt>
                <c:pt idx="989">
                  <c:v>42.015061443648143</c:v>
                </c:pt>
                <c:pt idx="990">
                  <c:v>42.015061443648143</c:v>
                </c:pt>
                <c:pt idx="991">
                  <c:v>42.015061443648143</c:v>
                </c:pt>
                <c:pt idx="992">
                  <c:v>42.015061443648143</c:v>
                </c:pt>
                <c:pt idx="993">
                  <c:v>42.015061443648143</c:v>
                </c:pt>
                <c:pt idx="994">
                  <c:v>42.015061443648143</c:v>
                </c:pt>
                <c:pt idx="995">
                  <c:v>42.015061443648143</c:v>
                </c:pt>
                <c:pt idx="996">
                  <c:v>42.015061443648143</c:v>
                </c:pt>
                <c:pt idx="997">
                  <c:v>42.015061443648143</c:v>
                </c:pt>
                <c:pt idx="998">
                  <c:v>42.015061443648143</c:v>
                </c:pt>
                <c:pt idx="999">
                  <c:v>42.015061443648143</c:v>
                </c:pt>
                <c:pt idx="1000">
                  <c:v>42.015061443648143</c:v>
                </c:pt>
                <c:pt idx="1001">
                  <c:v>42.015061443648143</c:v>
                </c:pt>
                <c:pt idx="1002">
                  <c:v>42.015061443648143</c:v>
                </c:pt>
                <c:pt idx="1003">
                  <c:v>42.015061443648143</c:v>
                </c:pt>
                <c:pt idx="1004">
                  <c:v>42.015061443648143</c:v>
                </c:pt>
                <c:pt idx="1005">
                  <c:v>42.015061443648143</c:v>
                </c:pt>
                <c:pt idx="1006">
                  <c:v>42.015061443648143</c:v>
                </c:pt>
                <c:pt idx="1007">
                  <c:v>42.015061443648143</c:v>
                </c:pt>
                <c:pt idx="1008">
                  <c:v>42.015061443648143</c:v>
                </c:pt>
                <c:pt idx="1009">
                  <c:v>42.015061443648143</c:v>
                </c:pt>
                <c:pt idx="1010">
                  <c:v>42.015061443648143</c:v>
                </c:pt>
                <c:pt idx="1011">
                  <c:v>42.015061443648143</c:v>
                </c:pt>
                <c:pt idx="1012">
                  <c:v>42.015061443648143</c:v>
                </c:pt>
                <c:pt idx="1013">
                  <c:v>42.015061443648143</c:v>
                </c:pt>
                <c:pt idx="1014">
                  <c:v>42.015061443648143</c:v>
                </c:pt>
                <c:pt idx="1015">
                  <c:v>42.015061443648143</c:v>
                </c:pt>
                <c:pt idx="1016">
                  <c:v>42.015061443648143</c:v>
                </c:pt>
                <c:pt idx="1017">
                  <c:v>42.015061443648143</c:v>
                </c:pt>
                <c:pt idx="1018">
                  <c:v>42.015061443648143</c:v>
                </c:pt>
                <c:pt idx="1019">
                  <c:v>42.015061443648143</c:v>
                </c:pt>
                <c:pt idx="1020">
                  <c:v>42.015061443648143</c:v>
                </c:pt>
                <c:pt idx="1021">
                  <c:v>42.015061443648143</c:v>
                </c:pt>
                <c:pt idx="1022">
                  <c:v>42.015061443648143</c:v>
                </c:pt>
                <c:pt idx="1023">
                  <c:v>42.015061443648143</c:v>
                </c:pt>
                <c:pt idx="1024">
                  <c:v>42.015061443648143</c:v>
                </c:pt>
                <c:pt idx="1025">
                  <c:v>42.015061443648143</c:v>
                </c:pt>
                <c:pt idx="1026">
                  <c:v>42.015061443648143</c:v>
                </c:pt>
                <c:pt idx="1027">
                  <c:v>42.015061443648143</c:v>
                </c:pt>
                <c:pt idx="1028">
                  <c:v>42.015862452661011</c:v>
                </c:pt>
                <c:pt idx="1029">
                  <c:v>42.021707074261641</c:v>
                </c:pt>
                <c:pt idx="1030">
                  <c:v>42.040647968989461</c:v>
                </c:pt>
                <c:pt idx="1031">
                  <c:v>42.07647469244715</c:v>
                </c:pt>
                <c:pt idx="1032">
                  <c:v>42.109141510749602</c:v>
                </c:pt>
                <c:pt idx="1033">
                  <c:v>42.14580531576501</c:v>
                </c:pt>
                <c:pt idx="1034">
                  <c:v>42.186783368598959</c:v>
                </c:pt>
                <c:pt idx="1035">
                  <c:v>42.223564348315769</c:v>
                </c:pt>
                <c:pt idx="1036">
                  <c:v>42.261297376212688</c:v>
                </c:pt>
                <c:pt idx="1037">
                  <c:v>42.2969293740327</c:v>
                </c:pt>
                <c:pt idx="1038">
                  <c:v>42.331309631644849</c:v>
                </c:pt>
                <c:pt idx="1039">
                  <c:v>42.367720302896203</c:v>
                </c:pt>
                <c:pt idx="1040">
                  <c:v>42.41035128157057</c:v>
                </c:pt>
                <c:pt idx="1041">
                  <c:v>42.451525064514307</c:v>
                </c:pt>
                <c:pt idx="1042">
                  <c:v>42.493957307031963</c:v>
                </c:pt>
                <c:pt idx="1043">
                  <c:v>42.532980389470687</c:v>
                </c:pt>
                <c:pt idx="1044">
                  <c:v>42.564910515100813</c:v>
                </c:pt>
                <c:pt idx="1045">
                  <c:v>42.590131394043269</c:v>
                </c:pt>
                <c:pt idx="1046">
                  <c:v>42.61187692015163</c:v>
                </c:pt>
                <c:pt idx="1047">
                  <c:v>42.634258145319848</c:v>
                </c:pt>
                <c:pt idx="1048">
                  <c:v>42.658136730487698</c:v>
                </c:pt>
                <c:pt idx="1049">
                  <c:v>42.679683114336321</c:v>
                </c:pt>
                <c:pt idx="1050">
                  <c:v>42.694093138448572</c:v>
                </c:pt>
                <c:pt idx="1051">
                  <c:v>42.716816265513494</c:v>
                </c:pt>
                <c:pt idx="1052">
                  <c:v>42.744724603875731</c:v>
                </c:pt>
                <c:pt idx="1053">
                  <c:v>42.774501785984448</c:v>
                </c:pt>
                <c:pt idx="1054">
                  <c:v>42.806446651011868</c:v>
                </c:pt>
                <c:pt idx="1055">
                  <c:v>42.841994143387687</c:v>
                </c:pt>
                <c:pt idx="1056">
                  <c:v>42.881366666702498</c:v>
                </c:pt>
                <c:pt idx="1057">
                  <c:v>42.923746794448981</c:v>
                </c:pt>
                <c:pt idx="1058">
                  <c:v>42.964070840444798</c:v>
                </c:pt>
                <c:pt idx="1059">
                  <c:v>42.993298133933919</c:v>
                </c:pt>
                <c:pt idx="1060">
                  <c:v>43.01507897752218</c:v>
                </c:pt>
                <c:pt idx="1061">
                  <c:v>43.031191464573318</c:v>
                </c:pt>
                <c:pt idx="1062">
                  <c:v>43.039453163971032</c:v>
                </c:pt>
                <c:pt idx="1063">
                  <c:v>43.039453163971032</c:v>
                </c:pt>
                <c:pt idx="1064">
                  <c:v>43.051109005059509</c:v>
                </c:pt>
                <c:pt idx="1065">
                  <c:v>43.068872773130742</c:v>
                </c:pt>
                <c:pt idx="1066">
                  <c:v>43.100448658700238</c:v>
                </c:pt>
                <c:pt idx="1067">
                  <c:v>43.130354941702961</c:v>
                </c:pt>
                <c:pt idx="1068">
                  <c:v>43.156275599071222</c:v>
                </c:pt>
                <c:pt idx="1069">
                  <c:v>43.174155863432148</c:v>
                </c:pt>
                <c:pt idx="1070">
                  <c:v>43.193646616355927</c:v>
                </c:pt>
                <c:pt idx="1071">
                  <c:v>43.220919746165677</c:v>
                </c:pt>
                <c:pt idx="1072">
                  <c:v>43.257596554286103</c:v>
                </c:pt>
                <c:pt idx="1073">
                  <c:v>43.292753683611423</c:v>
                </c:pt>
                <c:pt idx="1074">
                  <c:v>43.336715227939699</c:v>
                </c:pt>
                <c:pt idx="1075">
                  <c:v>43.394267557593587</c:v>
                </c:pt>
                <c:pt idx="1076">
                  <c:v>43.463984868778788</c:v>
                </c:pt>
                <c:pt idx="1077">
                  <c:v>43.52939724695154</c:v>
                </c:pt>
                <c:pt idx="1078">
                  <c:v>43.590712841592428</c:v>
                </c:pt>
                <c:pt idx="1079">
                  <c:v>43.646446501395808</c:v>
                </c:pt>
                <c:pt idx="1080">
                  <c:v>43.697890645359543</c:v>
                </c:pt>
                <c:pt idx="1081">
                  <c:v>43.745574143682362</c:v>
                </c:pt>
                <c:pt idx="1082">
                  <c:v>43.78026532972148</c:v>
                </c:pt>
                <c:pt idx="1083">
                  <c:v>43.803307861494282</c:v>
                </c:pt>
                <c:pt idx="1084">
                  <c:v>43.829142268955358</c:v>
                </c:pt>
                <c:pt idx="1085">
                  <c:v>43.863238667418102</c:v>
                </c:pt>
                <c:pt idx="1086">
                  <c:v>43.888739557758498</c:v>
                </c:pt>
                <c:pt idx="1087">
                  <c:v>43.905968598961969</c:v>
                </c:pt>
                <c:pt idx="1088">
                  <c:v>43.927969490013197</c:v>
                </c:pt>
                <c:pt idx="1089">
                  <c:v>43.949995075695803</c:v>
                </c:pt>
                <c:pt idx="1090">
                  <c:v>43.971410975392907</c:v>
                </c:pt>
                <c:pt idx="1091">
                  <c:v>43.991628444076682</c:v>
                </c:pt>
                <c:pt idx="1092">
                  <c:v>44.013379692445532</c:v>
                </c:pt>
                <c:pt idx="1093">
                  <c:v>44.041958562066853</c:v>
                </c:pt>
                <c:pt idx="1094">
                  <c:v>44.081512239634407</c:v>
                </c:pt>
                <c:pt idx="1095">
                  <c:v>44.124702092847123</c:v>
                </c:pt>
                <c:pt idx="1096">
                  <c:v>44.161365381076997</c:v>
                </c:pt>
                <c:pt idx="1097">
                  <c:v>44.191118442966463</c:v>
                </c:pt>
                <c:pt idx="1098">
                  <c:v>44.213763261027253</c:v>
                </c:pt>
                <c:pt idx="1099">
                  <c:v>44.224087467552913</c:v>
                </c:pt>
                <c:pt idx="1100">
                  <c:v>44.257941122925537</c:v>
                </c:pt>
                <c:pt idx="1101">
                  <c:v>44.292334793150097</c:v>
                </c:pt>
                <c:pt idx="1102">
                  <c:v>44.314245115678339</c:v>
                </c:pt>
                <c:pt idx="1103">
                  <c:v>44.333822259163249</c:v>
                </c:pt>
                <c:pt idx="1104">
                  <c:v>44.365757642636041</c:v>
                </c:pt>
                <c:pt idx="1105">
                  <c:v>44.411538433731749</c:v>
                </c:pt>
                <c:pt idx="1106">
                  <c:v>44.461180126159448</c:v>
                </c:pt>
                <c:pt idx="1107">
                  <c:v>44.49701794274074</c:v>
                </c:pt>
                <c:pt idx="1108">
                  <c:v>44.521436657257141</c:v>
                </c:pt>
                <c:pt idx="1109">
                  <c:v>44.536054848911263</c:v>
                </c:pt>
                <c:pt idx="1110">
                  <c:v>44.565409998232447</c:v>
                </c:pt>
                <c:pt idx="1111">
                  <c:v>44.593189823118472</c:v>
                </c:pt>
                <c:pt idx="1112">
                  <c:v>44.610222143046848</c:v>
                </c:pt>
                <c:pt idx="1113">
                  <c:v>44.64041138001285</c:v>
                </c:pt>
                <c:pt idx="1114">
                  <c:v>44.691211404840779</c:v>
                </c:pt>
                <c:pt idx="1115">
                  <c:v>44.757123960486688</c:v>
                </c:pt>
                <c:pt idx="1116">
                  <c:v>44.814312176595131</c:v>
                </c:pt>
                <c:pt idx="1117">
                  <c:v>44.852746312697683</c:v>
                </c:pt>
                <c:pt idx="1118">
                  <c:v>44.876360124974568</c:v>
                </c:pt>
                <c:pt idx="1119">
                  <c:v>44.884832796707421</c:v>
                </c:pt>
                <c:pt idx="1120">
                  <c:v>44.916214554663902</c:v>
                </c:pt>
                <c:pt idx="1121">
                  <c:v>44.916214554663902</c:v>
                </c:pt>
                <c:pt idx="1122">
                  <c:v>44.930720769586109</c:v>
                </c:pt>
                <c:pt idx="1123">
                  <c:v>44.944579744301393</c:v>
                </c:pt>
                <c:pt idx="1124">
                  <c:v>44.97212206032308</c:v>
                </c:pt>
                <c:pt idx="1125">
                  <c:v>45.012644253297367</c:v>
                </c:pt>
                <c:pt idx="1126">
                  <c:v>45.07009508137309</c:v>
                </c:pt>
                <c:pt idx="1127">
                  <c:v>45.138892768873717</c:v>
                </c:pt>
                <c:pt idx="1128">
                  <c:v>45.203692829108348</c:v>
                </c:pt>
                <c:pt idx="1129">
                  <c:v>45.26119236974467</c:v>
                </c:pt>
                <c:pt idx="1130">
                  <c:v>45.305444004872037</c:v>
                </c:pt>
                <c:pt idx="1131">
                  <c:v>45.337031856201889</c:v>
                </c:pt>
                <c:pt idx="1132">
                  <c:v>45.363436589987153</c:v>
                </c:pt>
                <c:pt idx="1133">
                  <c:v>45.386703738610819</c:v>
                </c:pt>
                <c:pt idx="1134">
                  <c:v>45.409141525514457</c:v>
                </c:pt>
                <c:pt idx="1135">
                  <c:v>45.429664658042732</c:v>
                </c:pt>
                <c:pt idx="1136">
                  <c:v>45.44604677069843</c:v>
                </c:pt>
                <c:pt idx="1137">
                  <c:v>45.456346725170732</c:v>
                </c:pt>
                <c:pt idx="1138">
                  <c:v>45.460785197167013</c:v>
                </c:pt>
                <c:pt idx="1139">
                  <c:v>45.466987469539973</c:v>
                </c:pt>
                <c:pt idx="1140">
                  <c:v>45.47445653808947</c:v>
                </c:pt>
                <c:pt idx="1141">
                  <c:v>45.48262155101699</c:v>
                </c:pt>
                <c:pt idx="1142">
                  <c:v>45.492683994515787</c:v>
                </c:pt>
                <c:pt idx="1143">
                  <c:v>45.508165679415271</c:v>
                </c:pt>
                <c:pt idx="1144">
                  <c:v>45.532481868951578</c:v>
                </c:pt>
                <c:pt idx="1145">
                  <c:v>45.559434157382917</c:v>
                </c:pt>
                <c:pt idx="1146">
                  <c:v>45.580063130202603</c:v>
                </c:pt>
                <c:pt idx="1147">
                  <c:v>45.580063130202603</c:v>
                </c:pt>
                <c:pt idx="1148">
                  <c:v>45.602653816149378</c:v>
                </c:pt>
                <c:pt idx="1149">
                  <c:v>45.622659585227332</c:v>
                </c:pt>
                <c:pt idx="1150">
                  <c:v>45.631696067331823</c:v>
                </c:pt>
                <c:pt idx="1151">
                  <c:v>45.634648353898449</c:v>
                </c:pt>
                <c:pt idx="1152">
                  <c:v>45.643898684360472</c:v>
                </c:pt>
                <c:pt idx="1153">
                  <c:v>45.656946167547439</c:v>
                </c:pt>
                <c:pt idx="1154">
                  <c:v>45.680882544357402</c:v>
                </c:pt>
                <c:pt idx="1155">
                  <c:v>45.708042159353461</c:v>
                </c:pt>
                <c:pt idx="1156">
                  <c:v>45.745796217843413</c:v>
                </c:pt>
                <c:pt idx="1157">
                  <c:v>45.787089073433741</c:v>
                </c:pt>
                <c:pt idx="1158">
                  <c:v>45.82491436569417</c:v>
                </c:pt>
                <c:pt idx="1159">
                  <c:v>45.871503369455233</c:v>
                </c:pt>
                <c:pt idx="1160">
                  <c:v>45.919891545074513</c:v>
                </c:pt>
                <c:pt idx="1161">
                  <c:v>45.965078083189972</c:v>
                </c:pt>
                <c:pt idx="1162">
                  <c:v>46.009672757840953</c:v>
                </c:pt>
                <c:pt idx="1163">
                  <c:v>46.051701219715547</c:v>
                </c:pt>
                <c:pt idx="1164">
                  <c:v>46.093744441709781</c:v>
                </c:pt>
                <c:pt idx="1165">
                  <c:v>46.137472969701548</c:v>
                </c:pt>
                <c:pt idx="1166">
                  <c:v>46.181842384399417</c:v>
                </c:pt>
                <c:pt idx="1167">
                  <c:v>46.22779140966292</c:v>
                </c:pt>
                <c:pt idx="1168">
                  <c:v>46.268455249748797</c:v>
                </c:pt>
                <c:pt idx="1169">
                  <c:v>46.309661116708632</c:v>
                </c:pt>
                <c:pt idx="1170">
                  <c:v>46.35211377747207</c:v>
                </c:pt>
                <c:pt idx="1171">
                  <c:v>46.393665466257538</c:v>
                </c:pt>
                <c:pt idx="1172">
                  <c:v>46.434040329743517</c:v>
                </c:pt>
                <c:pt idx="1173">
                  <c:v>46.479103597537893</c:v>
                </c:pt>
                <c:pt idx="1174">
                  <c:v>46.522137687893562</c:v>
                </c:pt>
                <c:pt idx="1175">
                  <c:v>46.567742877965593</c:v>
                </c:pt>
                <c:pt idx="1176">
                  <c:v>46.608971894219181</c:v>
                </c:pt>
                <c:pt idx="1177">
                  <c:v>46.646572323434093</c:v>
                </c:pt>
                <c:pt idx="1178">
                  <c:v>46.687466368784577</c:v>
                </c:pt>
                <c:pt idx="1179">
                  <c:v>46.728100312503003</c:v>
                </c:pt>
                <c:pt idx="1180">
                  <c:v>46.766741564141668</c:v>
                </c:pt>
                <c:pt idx="1181">
                  <c:v>46.804173287819047</c:v>
                </c:pt>
                <c:pt idx="1182">
                  <c:v>46.842687579492058</c:v>
                </c:pt>
                <c:pt idx="1183">
                  <c:v>46.881390980363093</c:v>
                </c:pt>
                <c:pt idx="1184">
                  <c:v>46.921582511616407</c:v>
                </c:pt>
                <c:pt idx="1185">
                  <c:v>46.963863690929969</c:v>
                </c:pt>
                <c:pt idx="1186">
                  <c:v>47.004935826637713</c:v>
                </c:pt>
                <c:pt idx="1187">
                  <c:v>47.042794056373452</c:v>
                </c:pt>
                <c:pt idx="1188">
                  <c:v>47.083020277806817</c:v>
                </c:pt>
                <c:pt idx="1189">
                  <c:v>47.124591488028713</c:v>
                </c:pt>
                <c:pt idx="1190">
                  <c:v>47.166552205101972</c:v>
                </c:pt>
                <c:pt idx="1191">
                  <c:v>47.208737627206638</c:v>
                </c:pt>
                <c:pt idx="1192">
                  <c:v>47.252977262396413</c:v>
                </c:pt>
                <c:pt idx="1193">
                  <c:v>47.297148522417423</c:v>
                </c:pt>
                <c:pt idx="1194">
                  <c:v>47.338036370170236</c:v>
                </c:pt>
                <c:pt idx="1195">
                  <c:v>47.379371506017122</c:v>
                </c:pt>
                <c:pt idx="1196">
                  <c:v>47.419377672268872</c:v>
                </c:pt>
                <c:pt idx="1197">
                  <c:v>47.46103896958622</c:v>
                </c:pt>
                <c:pt idx="1198">
                  <c:v>47.50472019058693</c:v>
                </c:pt>
                <c:pt idx="1199">
                  <c:v>47.546340145055566</c:v>
                </c:pt>
                <c:pt idx="1200">
                  <c:v>47.591292576300049</c:v>
                </c:pt>
                <c:pt idx="1201">
                  <c:v>47.638045592388451</c:v>
                </c:pt>
                <c:pt idx="1202">
                  <c:v>47.682822641519898</c:v>
                </c:pt>
                <c:pt idx="1203">
                  <c:v>47.731186157196618</c:v>
                </c:pt>
                <c:pt idx="1204">
                  <c:v>47.775678972632377</c:v>
                </c:pt>
                <c:pt idx="1205">
                  <c:v>47.818500257703079</c:v>
                </c:pt>
                <c:pt idx="1206">
                  <c:v>47.862748884254032</c:v>
                </c:pt>
                <c:pt idx="1207">
                  <c:v>47.90480123961359</c:v>
                </c:pt>
                <c:pt idx="1208">
                  <c:v>47.950235531379867</c:v>
                </c:pt>
                <c:pt idx="1209">
                  <c:v>47.997186118007299</c:v>
                </c:pt>
                <c:pt idx="1210">
                  <c:v>48.042611266392953</c:v>
                </c:pt>
                <c:pt idx="1211">
                  <c:v>48.089178679016428</c:v>
                </c:pt>
                <c:pt idx="1212">
                  <c:v>48.134789708169677</c:v>
                </c:pt>
                <c:pt idx="1213">
                  <c:v>48.179401033430558</c:v>
                </c:pt>
                <c:pt idx="1214">
                  <c:v>48.224904663811373</c:v>
                </c:pt>
                <c:pt idx="1215">
                  <c:v>48.269367848346313</c:v>
                </c:pt>
                <c:pt idx="1216">
                  <c:v>48.318640163570016</c:v>
                </c:pt>
                <c:pt idx="1217">
                  <c:v>48.368785321963571</c:v>
                </c:pt>
                <c:pt idx="1218">
                  <c:v>48.413306414130069</c:v>
                </c:pt>
                <c:pt idx="1219">
                  <c:v>48.458037487735389</c:v>
                </c:pt>
                <c:pt idx="1220">
                  <c:v>48.502848135067538</c:v>
                </c:pt>
                <c:pt idx="1221">
                  <c:v>48.548125245336458</c:v>
                </c:pt>
                <c:pt idx="1222">
                  <c:v>48.592450819463693</c:v>
                </c:pt>
                <c:pt idx="1223">
                  <c:v>48.635159774197852</c:v>
                </c:pt>
                <c:pt idx="1224">
                  <c:v>48.679962465073892</c:v>
                </c:pt>
                <c:pt idx="1225">
                  <c:v>48.724428353234792</c:v>
                </c:pt>
                <c:pt idx="1226">
                  <c:v>48.76896164757229</c:v>
                </c:pt>
                <c:pt idx="1227">
                  <c:v>48.814200021412248</c:v>
                </c:pt>
                <c:pt idx="1228">
                  <c:v>48.857363042205449</c:v>
                </c:pt>
                <c:pt idx="1229">
                  <c:v>48.902762345673622</c:v>
                </c:pt>
                <c:pt idx="1230">
                  <c:v>48.947752165783179</c:v>
                </c:pt>
                <c:pt idx="1231">
                  <c:v>48.992962790729862</c:v>
                </c:pt>
                <c:pt idx="1232">
                  <c:v>49.038340503499192</c:v>
                </c:pt>
                <c:pt idx="1233">
                  <c:v>49.083650082452493</c:v>
                </c:pt>
                <c:pt idx="1234">
                  <c:v>49.129707208686789</c:v>
                </c:pt>
                <c:pt idx="1235">
                  <c:v>49.173661946404437</c:v>
                </c:pt>
                <c:pt idx="1236">
                  <c:v>49.219872731507103</c:v>
                </c:pt>
                <c:pt idx="1237">
                  <c:v>49.265675983555141</c:v>
                </c:pt>
                <c:pt idx="1238">
                  <c:v>49.311679534329819</c:v>
                </c:pt>
                <c:pt idx="1239">
                  <c:v>49.3579353868057</c:v>
                </c:pt>
                <c:pt idx="1240">
                  <c:v>49.403809489827438</c:v>
                </c:pt>
                <c:pt idx="1241">
                  <c:v>49.451606134667458</c:v>
                </c:pt>
                <c:pt idx="1242">
                  <c:v>49.499013042886503</c:v>
                </c:pt>
                <c:pt idx="1243">
                  <c:v>49.547079609101132</c:v>
                </c:pt>
                <c:pt idx="1244">
                  <c:v>49.593921668312959</c:v>
                </c:pt>
                <c:pt idx="1245">
                  <c:v>49.639907793537091</c:v>
                </c:pt>
                <c:pt idx="1246">
                  <c:v>49.685064342054432</c:v>
                </c:pt>
                <c:pt idx="1247">
                  <c:v>49.728719124048709</c:v>
                </c:pt>
                <c:pt idx="1248">
                  <c:v>49.773164975813259</c:v>
                </c:pt>
                <c:pt idx="1249">
                  <c:v>49.815868804183943</c:v>
                </c:pt>
                <c:pt idx="1250">
                  <c:v>49.858523143326813</c:v>
                </c:pt>
                <c:pt idx="1251">
                  <c:v>49.902687012011462</c:v>
                </c:pt>
                <c:pt idx="1252">
                  <c:v>49.946749053560403</c:v>
                </c:pt>
                <c:pt idx="1253">
                  <c:v>49.989631353138243</c:v>
                </c:pt>
                <c:pt idx="1254">
                  <c:v>50.031120670700702</c:v>
                </c:pt>
                <c:pt idx="1255">
                  <c:v>50.072797690026761</c:v>
                </c:pt>
                <c:pt idx="1256">
                  <c:v>50.114522021239559</c:v>
                </c:pt>
                <c:pt idx="1257">
                  <c:v>50.155277581615252</c:v>
                </c:pt>
                <c:pt idx="1258">
                  <c:v>50.193146997295443</c:v>
                </c:pt>
                <c:pt idx="1259">
                  <c:v>50.230359305375281</c:v>
                </c:pt>
                <c:pt idx="1260">
                  <c:v>50.265571025857092</c:v>
                </c:pt>
                <c:pt idx="1261">
                  <c:v>50.301784149814473</c:v>
                </c:pt>
                <c:pt idx="1262">
                  <c:v>50.340249153291182</c:v>
                </c:pt>
                <c:pt idx="1263">
                  <c:v>50.379475277019218</c:v>
                </c:pt>
                <c:pt idx="1264">
                  <c:v>50.418390740740683</c:v>
                </c:pt>
                <c:pt idx="1265">
                  <c:v>50.457059091141453</c:v>
                </c:pt>
                <c:pt idx="1266">
                  <c:v>50.496129322645537</c:v>
                </c:pt>
                <c:pt idx="1267">
                  <c:v>50.533112766523672</c:v>
                </c:pt>
                <c:pt idx="1268">
                  <c:v>50.571163231771919</c:v>
                </c:pt>
                <c:pt idx="1269">
                  <c:v>50.611951670868493</c:v>
                </c:pt>
                <c:pt idx="1270">
                  <c:v>50.6519025059212</c:v>
                </c:pt>
                <c:pt idx="1271">
                  <c:v>50.692238104248013</c:v>
                </c:pt>
                <c:pt idx="1272">
                  <c:v>50.731468370396712</c:v>
                </c:pt>
                <c:pt idx="1273">
                  <c:v>50.768570616091793</c:v>
                </c:pt>
                <c:pt idx="1274">
                  <c:v>50.802690194798188</c:v>
                </c:pt>
                <c:pt idx="1275">
                  <c:v>50.831962452837118</c:v>
                </c:pt>
                <c:pt idx="1276">
                  <c:v>50.85766176028082</c:v>
                </c:pt>
                <c:pt idx="1277">
                  <c:v>50.881668861085153</c:v>
                </c:pt>
                <c:pt idx="1278">
                  <c:v>50.906712357319122</c:v>
                </c:pt>
                <c:pt idx="1279">
                  <c:v>50.932446295618952</c:v>
                </c:pt>
                <c:pt idx="1280">
                  <c:v>50.957591312700131</c:v>
                </c:pt>
                <c:pt idx="1281">
                  <c:v>50.981798877404778</c:v>
                </c:pt>
                <c:pt idx="1282">
                  <c:v>51.007592079300032</c:v>
                </c:pt>
                <c:pt idx="1283">
                  <c:v>51.031319007393847</c:v>
                </c:pt>
                <c:pt idx="1284">
                  <c:v>51.053438769998131</c:v>
                </c:pt>
                <c:pt idx="1285">
                  <c:v>51.075500517600098</c:v>
                </c:pt>
                <c:pt idx="1286">
                  <c:v>51.096703269785763</c:v>
                </c:pt>
                <c:pt idx="1287">
                  <c:v>51.118714041351652</c:v>
                </c:pt>
                <c:pt idx="1288">
                  <c:v>51.141533273807198</c:v>
                </c:pt>
                <c:pt idx="1289">
                  <c:v>51.163659736622819</c:v>
                </c:pt>
                <c:pt idx="1290">
                  <c:v>51.185496900769003</c:v>
                </c:pt>
                <c:pt idx="1291">
                  <c:v>51.206941226029137</c:v>
                </c:pt>
                <c:pt idx="1292">
                  <c:v>51.228028591770212</c:v>
                </c:pt>
                <c:pt idx="1293">
                  <c:v>51.248742240700267</c:v>
                </c:pt>
                <c:pt idx="1294">
                  <c:v>51.269136734105423</c:v>
                </c:pt>
                <c:pt idx="1295">
                  <c:v>51.289034540465167</c:v>
                </c:pt>
                <c:pt idx="1296">
                  <c:v>51.309109295447129</c:v>
                </c:pt>
                <c:pt idx="1297">
                  <c:v>51.332176127182812</c:v>
                </c:pt>
                <c:pt idx="1298">
                  <c:v>51.356896175241502</c:v>
                </c:pt>
                <c:pt idx="1299">
                  <c:v>51.380937381300548</c:v>
                </c:pt>
                <c:pt idx="1300">
                  <c:v>51.404918770755557</c:v>
                </c:pt>
                <c:pt idx="1301">
                  <c:v>51.428686195924392</c:v>
                </c:pt>
                <c:pt idx="1302">
                  <c:v>51.452245055014728</c:v>
                </c:pt>
                <c:pt idx="1303">
                  <c:v>51.475732896003947</c:v>
                </c:pt>
                <c:pt idx="1304">
                  <c:v>51.498601772122932</c:v>
                </c:pt>
                <c:pt idx="1305">
                  <c:v>51.522898761040608</c:v>
                </c:pt>
                <c:pt idx="1306">
                  <c:v>51.540868628512463</c:v>
                </c:pt>
                <c:pt idx="1307">
                  <c:v>51.561543189029827</c:v>
                </c:pt>
                <c:pt idx="1308">
                  <c:v>51.590695140335093</c:v>
                </c:pt>
                <c:pt idx="1309">
                  <c:v>51.616356921934617</c:v>
                </c:pt>
                <c:pt idx="1310">
                  <c:v>51.642808627771792</c:v>
                </c:pt>
                <c:pt idx="1311">
                  <c:v>51.669320444537838</c:v>
                </c:pt>
                <c:pt idx="1312">
                  <c:v>51.694647921425172</c:v>
                </c:pt>
                <c:pt idx="1313">
                  <c:v>51.719597978179401</c:v>
                </c:pt>
                <c:pt idx="1314">
                  <c:v>51.742055934965578</c:v>
                </c:pt>
                <c:pt idx="1315">
                  <c:v>51.764635703257717</c:v>
                </c:pt>
                <c:pt idx="1316">
                  <c:v>51.788255034023422</c:v>
                </c:pt>
                <c:pt idx="1317">
                  <c:v>51.806682004290238</c:v>
                </c:pt>
                <c:pt idx="1318">
                  <c:v>51.824519976554669</c:v>
                </c:pt>
                <c:pt idx="1319">
                  <c:v>51.843428087124117</c:v>
                </c:pt>
                <c:pt idx="1320">
                  <c:v>51.866764194361863</c:v>
                </c:pt>
                <c:pt idx="1321">
                  <c:v>51.898117908805951</c:v>
                </c:pt>
                <c:pt idx="1322">
                  <c:v>51.934418016510129</c:v>
                </c:pt>
                <c:pt idx="1323">
                  <c:v>51.97673186270918</c:v>
                </c:pt>
                <c:pt idx="1324">
                  <c:v>52.026002891903609</c:v>
                </c:pt>
                <c:pt idx="1325">
                  <c:v>52.079888943388127</c:v>
                </c:pt>
                <c:pt idx="1326">
                  <c:v>52.130702265922807</c:v>
                </c:pt>
                <c:pt idx="1327">
                  <c:v>52.173478249982537</c:v>
                </c:pt>
                <c:pt idx="1328">
                  <c:v>52.208846135185709</c:v>
                </c:pt>
                <c:pt idx="1329">
                  <c:v>52.240539233754653</c:v>
                </c:pt>
                <c:pt idx="1330">
                  <c:v>52.270592939163294</c:v>
                </c:pt>
                <c:pt idx="1331">
                  <c:v>52.30104649726141</c:v>
                </c:pt>
                <c:pt idx="1332">
                  <c:v>52.33150361844779</c:v>
                </c:pt>
                <c:pt idx="1333">
                  <c:v>52.361508351582209</c:v>
                </c:pt>
                <c:pt idx="1334">
                  <c:v>52.388213826561767</c:v>
                </c:pt>
                <c:pt idx="1335">
                  <c:v>52.413036371434863</c:v>
                </c:pt>
                <c:pt idx="1336">
                  <c:v>52.437567267628452</c:v>
                </c:pt>
                <c:pt idx="1337">
                  <c:v>52.463972235706748</c:v>
                </c:pt>
                <c:pt idx="1338">
                  <c:v>52.492129871494107</c:v>
                </c:pt>
                <c:pt idx="1339">
                  <c:v>52.520779846196533</c:v>
                </c:pt>
                <c:pt idx="1340">
                  <c:v>52.550275218282572</c:v>
                </c:pt>
                <c:pt idx="1341">
                  <c:v>52.580705606873913</c:v>
                </c:pt>
                <c:pt idx="1342">
                  <c:v>52.611484152183777</c:v>
                </c:pt>
                <c:pt idx="1343">
                  <c:v>52.645135342929059</c:v>
                </c:pt>
                <c:pt idx="1344">
                  <c:v>52.682214435810998</c:v>
                </c:pt>
                <c:pt idx="1345">
                  <c:v>52.718883602753259</c:v>
                </c:pt>
                <c:pt idx="1346">
                  <c:v>52.755541679580247</c:v>
                </c:pt>
                <c:pt idx="1347">
                  <c:v>52.789430022791002</c:v>
                </c:pt>
                <c:pt idx="1348">
                  <c:v>52.820773712682268</c:v>
                </c:pt>
                <c:pt idx="1349">
                  <c:v>52.850599930984302</c:v>
                </c:pt>
                <c:pt idx="1350">
                  <c:v>52.873850677337288</c:v>
                </c:pt>
                <c:pt idx="1351">
                  <c:v>52.887132107004412</c:v>
                </c:pt>
                <c:pt idx="1352">
                  <c:v>52.920633445008008</c:v>
                </c:pt>
                <c:pt idx="1353">
                  <c:v>52.955477447161172</c:v>
                </c:pt>
                <c:pt idx="1354">
                  <c:v>52.990182192845268</c:v>
                </c:pt>
                <c:pt idx="1355">
                  <c:v>53.024913745963786</c:v>
                </c:pt>
                <c:pt idx="1356">
                  <c:v>53.060069811846837</c:v>
                </c:pt>
                <c:pt idx="1357">
                  <c:v>53.097902553977953</c:v>
                </c:pt>
                <c:pt idx="1358">
                  <c:v>53.136750134941821</c:v>
                </c:pt>
                <c:pt idx="1359">
                  <c:v>53.175410940781283</c:v>
                </c:pt>
                <c:pt idx="1360">
                  <c:v>53.215068081002727</c:v>
                </c:pt>
                <c:pt idx="1361">
                  <c:v>53.255169653042678</c:v>
                </c:pt>
                <c:pt idx="1362">
                  <c:v>53.28810850895379</c:v>
                </c:pt>
                <c:pt idx="1363">
                  <c:v>53.308400525643307</c:v>
                </c:pt>
                <c:pt idx="1364">
                  <c:v>53.329379429701127</c:v>
                </c:pt>
                <c:pt idx="1365">
                  <c:v>53.36398264540918</c:v>
                </c:pt>
                <c:pt idx="1366">
                  <c:v>53.400745096047572</c:v>
                </c:pt>
                <c:pt idx="1367">
                  <c:v>53.427767807626189</c:v>
                </c:pt>
                <c:pt idx="1368">
                  <c:v>53.445762503729149</c:v>
                </c:pt>
                <c:pt idx="1369">
                  <c:v>53.473590804014833</c:v>
                </c:pt>
                <c:pt idx="1370">
                  <c:v>53.506716833425493</c:v>
                </c:pt>
                <c:pt idx="1371">
                  <c:v>53.528691992106452</c:v>
                </c:pt>
                <c:pt idx="1372">
                  <c:v>53.545082142988562</c:v>
                </c:pt>
                <c:pt idx="1373">
                  <c:v>53.565115976533633</c:v>
                </c:pt>
                <c:pt idx="1374">
                  <c:v>53.581476739122337</c:v>
                </c:pt>
                <c:pt idx="1375">
                  <c:v>53.581476739122337</c:v>
                </c:pt>
                <c:pt idx="1376">
                  <c:v>53.605984587980423</c:v>
                </c:pt>
                <c:pt idx="1377">
                  <c:v>53.641862236858188</c:v>
                </c:pt>
                <c:pt idx="1378">
                  <c:v>53.695823338509541</c:v>
                </c:pt>
                <c:pt idx="1379">
                  <c:v>53.752270393549523</c:v>
                </c:pt>
                <c:pt idx="1380">
                  <c:v>53.79925154708701</c:v>
                </c:pt>
                <c:pt idx="1381">
                  <c:v>53.842564046605958</c:v>
                </c:pt>
                <c:pt idx="1382">
                  <c:v>53.871617773855661</c:v>
                </c:pt>
                <c:pt idx="1383">
                  <c:v>53.881203554760177</c:v>
                </c:pt>
                <c:pt idx="1384">
                  <c:v>53.911734389674379</c:v>
                </c:pt>
                <c:pt idx="1385">
                  <c:v>53.947283311253649</c:v>
                </c:pt>
                <c:pt idx="1386">
                  <c:v>53.974554377232309</c:v>
                </c:pt>
                <c:pt idx="1387">
                  <c:v>53.994892211153328</c:v>
                </c:pt>
                <c:pt idx="1388">
                  <c:v>54.019675632686933</c:v>
                </c:pt>
                <c:pt idx="1389">
                  <c:v>54.055656998479712</c:v>
                </c:pt>
                <c:pt idx="1390">
                  <c:v>54.105864683294868</c:v>
                </c:pt>
                <c:pt idx="1391">
                  <c:v>54.159388583893502</c:v>
                </c:pt>
                <c:pt idx="1392">
                  <c:v>54.209497393999477</c:v>
                </c:pt>
                <c:pt idx="1393">
                  <c:v>54.250222708000173</c:v>
                </c:pt>
                <c:pt idx="1394">
                  <c:v>54.281476805316103</c:v>
                </c:pt>
                <c:pt idx="1395">
                  <c:v>54.301261789585148</c:v>
                </c:pt>
                <c:pt idx="1396">
                  <c:v>54.317207647302602</c:v>
                </c:pt>
                <c:pt idx="1397">
                  <c:v>54.329850820293657</c:v>
                </c:pt>
                <c:pt idx="1398">
                  <c:v>54.329850820293657</c:v>
                </c:pt>
                <c:pt idx="1399">
                  <c:v>54.348378452831113</c:v>
                </c:pt>
                <c:pt idx="1400">
                  <c:v>54.369054098248142</c:v>
                </c:pt>
                <c:pt idx="1401">
                  <c:v>54.392015523464799</c:v>
                </c:pt>
                <c:pt idx="1402">
                  <c:v>54.415088562850663</c:v>
                </c:pt>
                <c:pt idx="1403">
                  <c:v>54.439514851672499</c:v>
                </c:pt>
                <c:pt idx="1404">
                  <c:v>54.469468160475103</c:v>
                </c:pt>
                <c:pt idx="1405">
                  <c:v>54.512203178712511</c:v>
                </c:pt>
                <c:pt idx="1406">
                  <c:v>54.557890528811328</c:v>
                </c:pt>
                <c:pt idx="1407">
                  <c:v>54.591092135222183</c:v>
                </c:pt>
                <c:pt idx="1408">
                  <c:v>54.605855310023081</c:v>
                </c:pt>
                <c:pt idx="1409">
                  <c:v>54.621799111665602</c:v>
                </c:pt>
                <c:pt idx="1410">
                  <c:v>54.639492845543259</c:v>
                </c:pt>
                <c:pt idx="1411">
                  <c:v>54.654490679128088</c:v>
                </c:pt>
                <c:pt idx="1412">
                  <c:v>54.666769687970813</c:v>
                </c:pt>
                <c:pt idx="1413">
                  <c:v>54.674602336193722</c:v>
                </c:pt>
                <c:pt idx="1414">
                  <c:v>54.685135469921377</c:v>
                </c:pt>
                <c:pt idx="1415">
                  <c:v>54.704023327077749</c:v>
                </c:pt>
                <c:pt idx="1416">
                  <c:v>54.733674346649202</c:v>
                </c:pt>
                <c:pt idx="1417">
                  <c:v>54.766858482603247</c:v>
                </c:pt>
                <c:pt idx="1418">
                  <c:v>54.80714908118285</c:v>
                </c:pt>
                <c:pt idx="1419">
                  <c:v>54.847665095286047</c:v>
                </c:pt>
                <c:pt idx="1420">
                  <c:v>54.878783320010477</c:v>
                </c:pt>
                <c:pt idx="1421">
                  <c:v>54.896185604796941</c:v>
                </c:pt>
                <c:pt idx="1422">
                  <c:v>54.915982274102781</c:v>
                </c:pt>
                <c:pt idx="1423">
                  <c:v>54.94558024485297</c:v>
                </c:pt>
                <c:pt idx="1424">
                  <c:v>54.965153038731508</c:v>
                </c:pt>
                <c:pt idx="1425">
                  <c:v>54.976118417731321</c:v>
                </c:pt>
                <c:pt idx="1426">
                  <c:v>54.995800292478968</c:v>
                </c:pt>
                <c:pt idx="1427">
                  <c:v>55.029902977311693</c:v>
                </c:pt>
                <c:pt idx="1428">
                  <c:v>55.070794134796628</c:v>
                </c:pt>
                <c:pt idx="1429">
                  <c:v>55.101147131038218</c:v>
                </c:pt>
                <c:pt idx="1430">
                  <c:v>55.11879161999785</c:v>
                </c:pt>
                <c:pt idx="1431">
                  <c:v>55.134296604485982</c:v>
                </c:pt>
                <c:pt idx="1432">
                  <c:v>55.159775177080178</c:v>
                </c:pt>
                <c:pt idx="1433">
                  <c:v>55.198041798401967</c:v>
                </c:pt>
                <c:pt idx="1434">
                  <c:v>55.234995581660137</c:v>
                </c:pt>
                <c:pt idx="1435">
                  <c:v>55.26753061232958</c:v>
                </c:pt>
                <c:pt idx="1436">
                  <c:v>55.284893767064368</c:v>
                </c:pt>
                <c:pt idx="1437">
                  <c:v>55.29351011801657</c:v>
                </c:pt>
                <c:pt idx="1438">
                  <c:v>55.308358646744033</c:v>
                </c:pt>
                <c:pt idx="1439">
                  <c:v>55.325104046339277</c:v>
                </c:pt>
                <c:pt idx="1440">
                  <c:v>55.338716411785001</c:v>
                </c:pt>
                <c:pt idx="1441">
                  <c:v>55.34739652484302</c:v>
                </c:pt>
                <c:pt idx="1442">
                  <c:v>55.355541439494559</c:v>
                </c:pt>
                <c:pt idx="1443">
                  <c:v>55.364540511523188</c:v>
                </c:pt>
                <c:pt idx="1444">
                  <c:v>55.36927609408815</c:v>
                </c:pt>
                <c:pt idx="1445">
                  <c:v>55.378067454143427</c:v>
                </c:pt>
                <c:pt idx="1446">
                  <c:v>55.38819962108979</c:v>
                </c:pt>
                <c:pt idx="1447">
                  <c:v>55.396739318981282</c:v>
                </c:pt>
                <c:pt idx="1448">
                  <c:v>55.404156538628307</c:v>
                </c:pt>
                <c:pt idx="1449">
                  <c:v>55.418042598444217</c:v>
                </c:pt>
                <c:pt idx="1450">
                  <c:v>55.429833639091257</c:v>
                </c:pt>
                <c:pt idx="1451">
                  <c:v>55.434321055224792</c:v>
                </c:pt>
                <c:pt idx="1452">
                  <c:v>55.4349266356313</c:v>
                </c:pt>
                <c:pt idx="1453">
                  <c:v>55.4349266356313</c:v>
                </c:pt>
                <c:pt idx="1454">
                  <c:v>55.4349266356313</c:v>
                </c:pt>
                <c:pt idx="1455">
                  <c:v>55.4349266356313</c:v>
                </c:pt>
                <c:pt idx="1456">
                  <c:v>55.4349266356313</c:v>
                </c:pt>
                <c:pt idx="1457">
                  <c:v>55.4349266356313</c:v>
                </c:pt>
                <c:pt idx="1458">
                  <c:v>55.4349266356313</c:v>
                </c:pt>
                <c:pt idx="1459">
                  <c:v>55.4349266356313</c:v>
                </c:pt>
                <c:pt idx="1460">
                  <c:v>55.4349266356313</c:v>
                </c:pt>
                <c:pt idx="1461">
                  <c:v>55.4349266356313</c:v>
                </c:pt>
                <c:pt idx="1462">
                  <c:v>55.4349266356313</c:v>
                </c:pt>
                <c:pt idx="1463">
                  <c:v>55.4349266356313</c:v>
                </c:pt>
                <c:pt idx="1464">
                  <c:v>55.4349266356313</c:v>
                </c:pt>
                <c:pt idx="1465">
                  <c:v>55.4349266356313</c:v>
                </c:pt>
                <c:pt idx="1466">
                  <c:v>55.4349266356313</c:v>
                </c:pt>
                <c:pt idx="1467">
                  <c:v>55.4349266356313</c:v>
                </c:pt>
                <c:pt idx="1468">
                  <c:v>55.4349266356313</c:v>
                </c:pt>
                <c:pt idx="1469">
                  <c:v>55.4349266356313</c:v>
                </c:pt>
                <c:pt idx="1470">
                  <c:v>55.4349266356313</c:v>
                </c:pt>
                <c:pt idx="1471">
                  <c:v>55.4349266356313</c:v>
                </c:pt>
                <c:pt idx="1472">
                  <c:v>55.4349266356313</c:v>
                </c:pt>
                <c:pt idx="1473">
                  <c:v>55.4349266356313</c:v>
                </c:pt>
                <c:pt idx="1474">
                  <c:v>55.4349266356313</c:v>
                </c:pt>
                <c:pt idx="1475">
                  <c:v>55.4349266356313</c:v>
                </c:pt>
                <c:pt idx="1476">
                  <c:v>55.4349266356313</c:v>
                </c:pt>
                <c:pt idx="1477">
                  <c:v>55.4349266356313</c:v>
                </c:pt>
                <c:pt idx="1478">
                  <c:v>55.4349266356313</c:v>
                </c:pt>
                <c:pt idx="1479">
                  <c:v>55.4349266356313</c:v>
                </c:pt>
                <c:pt idx="1480">
                  <c:v>55.437452335871789</c:v>
                </c:pt>
                <c:pt idx="1481">
                  <c:v>55.442332835203047</c:v>
                </c:pt>
                <c:pt idx="1482">
                  <c:v>55.449381059268809</c:v>
                </c:pt>
                <c:pt idx="1483">
                  <c:v>55.457991629978203</c:v>
                </c:pt>
                <c:pt idx="1484">
                  <c:v>55.467977801746521</c:v>
                </c:pt>
                <c:pt idx="1485">
                  <c:v>55.479304501680211</c:v>
                </c:pt>
                <c:pt idx="1486">
                  <c:v>55.492430719862149</c:v>
                </c:pt>
                <c:pt idx="1487">
                  <c:v>55.508907528593852</c:v>
                </c:pt>
                <c:pt idx="1488">
                  <c:v>55.530009608471808</c:v>
                </c:pt>
                <c:pt idx="1489">
                  <c:v>55.547104561517692</c:v>
                </c:pt>
                <c:pt idx="1490">
                  <c:v>55.56962846435276</c:v>
                </c:pt>
                <c:pt idx="1491">
                  <c:v>55.598499950141957</c:v>
                </c:pt>
                <c:pt idx="1492">
                  <c:v>55.634301456859568</c:v>
                </c:pt>
                <c:pt idx="1493">
                  <c:v>55.668323780420913</c:v>
                </c:pt>
                <c:pt idx="1494">
                  <c:v>55.70531775880287</c:v>
                </c:pt>
                <c:pt idx="1495">
                  <c:v>55.745012824787779</c:v>
                </c:pt>
                <c:pt idx="1496">
                  <c:v>55.785535730564497</c:v>
                </c:pt>
                <c:pt idx="1497">
                  <c:v>55.826379886082449</c:v>
                </c:pt>
                <c:pt idx="1498">
                  <c:v>55.86176691593797</c:v>
                </c:pt>
                <c:pt idx="1499">
                  <c:v>55.895071506064433</c:v>
                </c:pt>
                <c:pt idx="1500">
                  <c:v>55.926092187653929</c:v>
                </c:pt>
                <c:pt idx="1501">
                  <c:v>55.953414815558347</c:v>
                </c:pt>
                <c:pt idx="1502">
                  <c:v>55.979677358770793</c:v>
                </c:pt>
                <c:pt idx="1503">
                  <c:v>56.005525276378613</c:v>
                </c:pt>
                <c:pt idx="1504">
                  <c:v>56.03109882695194</c:v>
                </c:pt>
                <c:pt idx="1505">
                  <c:v>56.057732532983977</c:v>
                </c:pt>
                <c:pt idx="1506">
                  <c:v>56.083150772565837</c:v>
                </c:pt>
                <c:pt idx="1507">
                  <c:v>56.10832188454232</c:v>
                </c:pt>
                <c:pt idx="1508">
                  <c:v>56.134521118007967</c:v>
                </c:pt>
                <c:pt idx="1509">
                  <c:v>56.162305687019717</c:v>
                </c:pt>
                <c:pt idx="1510">
                  <c:v>56.191953278634458</c:v>
                </c:pt>
                <c:pt idx="1511">
                  <c:v>56.222504024617571</c:v>
                </c:pt>
                <c:pt idx="1512">
                  <c:v>56.258871516697113</c:v>
                </c:pt>
                <c:pt idx="1513">
                  <c:v>56.301362090449231</c:v>
                </c:pt>
                <c:pt idx="1514">
                  <c:v>56.350497414041222</c:v>
                </c:pt>
                <c:pt idx="1515">
                  <c:v>56.404130522792457</c:v>
                </c:pt>
                <c:pt idx="1516">
                  <c:v>56.458568990886711</c:v>
                </c:pt>
                <c:pt idx="1517">
                  <c:v>56.508066120258192</c:v>
                </c:pt>
                <c:pt idx="1518">
                  <c:v>56.549759904915611</c:v>
                </c:pt>
                <c:pt idx="1519">
                  <c:v>56.587486900901382</c:v>
                </c:pt>
                <c:pt idx="1520">
                  <c:v>56.622409233301298</c:v>
                </c:pt>
                <c:pt idx="1521">
                  <c:v>56.655059017656313</c:v>
                </c:pt>
                <c:pt idx="1522">
                  <c:v>56.685190887804197</c:v>
                </c:pt>
                <c:pt idx="1523">
                  <c:v>56.711972035246632</c:v>
                </c:pt>
                <c:pt idx="1524">
                  <c:v>56.733584133017303</c:v>
                </c:pt>
                <c:pt idx="1525">
                  <c:v>56.747255809148761</c:v>
                </c:pt>
                <c:pt idx="1526">
                  <c:v>56.778655951007053</c:v>
                </c:pt>
                <c:pt idx="1527">
                  <c:v>56.816862557596707</c:v>
                </c:pt>
                <c:pt idx="1528">
                  <c:v>56.859081811523403</c:v>
                </c:pt>
                <c:pt idx="1529">
                  <c:v>56.899588991476307</c:v>
                </c:pt>
                <c:pt idx="1530">
                  <c:v>56.934520601522443</c:v>
                </c:pt>
                <c:pt idx="1531">
                  <c:v>56.963001144676028</c:v>
                </c:pt>
                <c:pt idx="1532">
                  <c:v>56.984003481326468</c:v>
                </c:pt>
                <c:pt idx="1533">
                  <c:v>56.997822824714603</c:v>
                </c:pt>
                <c:pt idx="1534">
                  <c:v>57.018480116604948</c:v>
                </c:pt>
                <c:pt idx="1535">
                  <c:v>57.04641858719549</c:v>
                </c:pt>
                <c:pt idx="1536">
                  <c:v>57.083655435098748</c:v>
                </c:pt>
                <c:pt idx="1537">
                  <c:v>57.131759161934319</c:v>
                </c:pt>
                <c:pt idx="1538">
                  <c:v>57.18805318224085</c:v>
                </c:pt>
                <c:pt idx="1539">
                  <c:v>57.253160283861241</c:v>
                </c:pt>
                <c:pt idx="1540">
                  <c:v>57.325393456374101</c:v>
                </c:pt>
                <c:pt idx="1541">
                  <c:v>57.403978887629641</c:v>
                </c:pt>
                <c:pt idx="1542">
                  <c:v>57.488730144946807</c:v>
                </c:pt>
                <c:pt idx="1543">
                  <c:v>57.574751336056103</c:v>
                </c:pt>
                <c:pt idx="1544">
                  <c:v>57.654254959084852</c:v>
                </c:pt>
                <c:pt idx="1545">
                  <c:v>57.722970471972722</c:v>
                </c:pt>
                <c:pt idx="1546">
                  <c:v>57.779560240674037</c:v>
                </c:pt>
                <c:pt idx="1547">
                  <c:v>57.828945645940372</c:v>
                </c:pt>
                <c:pt idx="1548">
                  <c:v>57.872973849731281</c:v>
                </c:pt>
                <c:pt idx="1549">
                  <c:v>57.917260258660342</c:v>
                </c:pt>
                <c:pt idx="1550">
                  <c:v>57.962829993913523</c:v>
                </c:pt>
                <c:pt idx="1551">
                  <c:v>58.010806984366162</c:v>
                </c:pt>
                <c:pt idx="1552">
                  <c:v>58.061394652272803</c:v>
                </c:pt>
                <c:pt idx="1553">
                  <c:v>58.113505044222663</c:v>
                </c:pt>
                <c:pt idx="1554">
                  <c:v>58.1662599479479</c:v>
                </c:pt>
                <c:pt idx="1555">
                  <c:v>58.219152041203451</c:v>
                </c:pt>
                <c:pt idx="1556">
                  <c:v>58.274959064838363</c:v>
                </c:pt>
                <c:pt idx="1557">
                  <c:v>58.334693661113569</c:v>
                </c:pt>
                <c:pt idx="1558">
                  <c:v>58.398065178356482</c:v>
                </c:pt>
                <c:pt idx="1559">
                  <c:v>58.466639970358422</c:v>
                </c:pt>
                <c:pt idx="1560">
                  <c:v>58.541647945912452</c:v>
                </c:pt>
                <c:pt idx="1561">
                  <c:v>58.618795158884673</c:v>
                </c:pt>
                <c:pt idx="1562">
                  <c:v>58.697854540990512</c:v>
                </c:pt>
                <c:pt idx="1563">
                  <c:v>58.778530420769421</c:v>
                </c:pt>
                <c:pt idx="1564">
                  <c:v>58.862427297535142</c:v>
                </c:pt>
                <c:pt idx="1565">
                  <c:v>58.949926214171413</c:v>
                </c:pt>
                <c:pt idx="1566">
                  <c:v>59.0387119194748</c:v>
                </c:pt>
                <c:pt idx="1567">
                  <c:v>59.131825759851147</c:v>
                </c:pt>
                <c:pt idx="1568">
                  <c:v>59.226219657460362</c:v>
                </c:pt>
                <c:pt idx="1569">
                  <c:v>59.318462786719728</c:v>
                </c:pt>
                <c:pt idx="1570">
                  <c:v>59.41099016978611</c:v>
                </c:pt>
                <c:pt idx="1571">
                  <c:v>59.502989859598891</c:v>
                </c:pt>
                <c:pt idx="1572">
                  <c:v>59.594257483650551</c:v>
                </c:pt>
                <c:pt idx="1573">
                  <c:v>59.685460967854517</c:v>
                </c:pt>
                <c:pt idx="1574">
                  <c:v>59.773131370130507</c:v>
                </c:pt>
                <c:pt idx="1575">
                  <c:v>59.855164494255753</c:v>
                </c:pt>
                <c:pt idx="1576">
                  <c:v>59.934083223240947</c:v>
                </c:pt>
                <c:pt idx="1577">
                  <c:v>60.006987970518068</c:v>
                </c:pt>
                <c:pt idx="1578">
                  <c:v>60.073958263112758</c:v>
                </c:pt>
                <c:pt idx="1579">
                  <c:v>60.135487262254038</c:v>
                </c:pt>
                <c:pt idx="1580">
                  <c:v>60.195127395657842</c:v>
                </c:pt>
                <c:pt idx="1581">
                  <c:v>60.251447609789039</c:v>
                </c:pt>
                <c:pt idx="1582">
                  <c:v>60.306241030493787</c:v>
                </c:pt>
                <c:pt idx="1583">
                  <c:v>60.360252929759973</c:v>
                </c:pt>
                <c:pt idx="1584">
                  <c:v>60.408786637803978</c:v>
                </c:pt>
                <c:pt idx="1585">
                  <c:v>60.454862960063743</c:v>
                </c:pt>
                <c:pt idx="1586">
                  <c:v>60.49765884671617</c:v>
                </c:pt>
                <c:pt idx="1587">
                  <c:v>60.536986422276499</c:v>
                </c:pt>
                <c:pt idx="1588">
                  <c:v>60.573973016373692</c:v>
                </c:pt>
                <c:pt idx="1589">
                  <c:v>60.611116031023691</c:v>
                </c:pt>
                <c:pt idx="1590">
                  <c:v>60.651617172975179</c:v>
                </c:pt>
                <c:pt idx="1591">
                  <c:v>60.694615984840517</c:v>
                </c:pt>
                <c:pt idx="1592">
                  <c:v>60.74084573292577</c:v>
                </c:pt>
                <c:pt idx="1593">
                  <c:v>60.788607939899379</c:v>
                </c:pt>
                <c:pt idx="1594">
                  <c:v>60.837857548795633</c:v>
                </c:pt>
                <c:pt idx="1595">
                  <c:v>60.890699581004107</c:v>
                </c:pt>
                <c:pt idx="1596">
                  <c:v>60.939455066127493</c:v>
                </c:pt>
                <c:pt idx="1597">
                  <c:v>60.986273589854392</c:v>
                </c:pt>
                <c:pt idx="1598">
                  <c:v>61.02950228583849</c:v>
                </c:pt>
                <c:pt idx="1599">
                  <c:v>61.066575045659093</c:v>
                </c:pt>
                <c:pt idx="1600">
                  <c:v>61.101650883067862</c:v>
                </c:pt>
                <c:pt idx="1601">
                  <c:v>61.133334189650682</c:v>
                </c:pt>
                <c:pt idx="1602">
                  <c:v>61.162558097378231</c:v>
                </c:pt>
                <c:pt idx="1603">
                  <c:v>61.193374715705183</c:v>
                </c:pt>
                <c:pt idx="1604">
                  <c:v>61.228911262263971</c:v>
                </c:pt>
                <c:pt idx="1605">
                  <c:v>61.266131932037851</c:v>
                </c:pt>
                <c:pt idx="1606">
                  <c:v>61.307885274939672</c:v>
                </c:pt>
                <c:pt idx="1607">
                  <c:v>61.352397840408862</c:v>
                </c:pt>
                <c:pt idx="1608">
                  <c:v>61.398550854461362</c:v>
                </c:pt>
                <c:pt idx="1609">
                  <c:v>61.446709801639109</c:v>
                </c:pt>
                <c:pt idx="1610">
                  <c:v>61.497193456670963</c:v>
                </c:pt>
                <c:pt idx="1611">
                  <c:v>61.548700120854193</c:v>
                </c:pt>
                <c:pt idx="1612">
                  <c:v>61.60065284064185</c:v>
                </c:pt>
                <c:pt idx="1613">
                  <c:v>61.656669738820227</c:v>
                </c:pt>
                <c:pt idx="1614">
                  <c:v>61.715907837480458</c:v>
                </c:pt>
                <c:pt idx="1615">
                  <c:v>61.779001212507147</c:v>
                </c:pt>
                <c:pt idx="1616">
                  <c:v>61.845430929488899</c:v>
                </c:pt>
                <c:pt idx="1617">
                  <c:v>61.917714062172557</c:v>
                </c:pt>
                <c:pt idx="1618">
                  <c:v>61.994029529740352</c:v>
                </c:pt>
                <c:pt idx="1619">
                  <c:v>62.074559756510041</c:v>
                </c:pt>
                <c:pt idx="1620">
                  <c:v>62.155280341544618</c:v>
                </c:pt>
                <c:pt idx="1621">
                  <c:v>62.233526565891268</c:v>
                </c:pt>
                <c:pt idx="1622">
                  <c:v>62.31004027367841</c:v>
                </c:pt>
                <c:pt idx="1623">
                  <c:v>62.383294395043272</c:v>
                </c:pt>
                <c:pt idx="1624">
                  <c:v>62.450486301180092</c:v>
                </c:pt>
                <c:pt idx="1625">
                  <c:v>62.50919208637567</c:v>
                </c:pt>
                <c:pt idx="1626">
                  <c:v>62.562628263466848</c:v>
                </c:pt>
                <c:pt idx="1627">
                  <c:v>62.60478864006398</c:v>
                </c:pt>
                <c:pt idx="1628">
                  <c:v>62.63375706392479</c:v>
                </c:pt>
                <c:pt idx="1629">
                  <c:v>62.644257726642877</c:v>
                </c:pt>
                <c:pt idx="1630">
                  <c:v>62.697264911044122</c:v>
                </c:pt>
                <c:pt idx="1631">
                  <c:v>62.749949958041789</c:v>
                </c:pt>
                <c:pt idx="1632">
                  <c:v>62.749949958041789</c:v>
                </c:pt>
                <c:pt idx="1633">
                  <c:v>62.774998327874791</c:v>
                </c:pt>
                <c:pt idx="1634">
                  <c:v>62.810672738842648</c:v>
                </c:pt>
                <c:pt idx="1635">
                  <c:v>62.855089559890502</c:v>
                </c:pt>
                <c:pt idx="1636">
                  <c:v>62.901610211796552</c:v>
                </c:pt>
                <c:pt idx="1637">
                  <c:v>62.948534172479818</c:v>
                </c:pt>
                <c:pt idx="1638">
                  <c:v>62.991465502946497</c:v>
                </c:pt>
                <c:pt idx="1639">
                  <c:v>63.031101982787838</c:v>
                </c:pt>
                <c:pt idx="1640">
                  <c:v>63.068193544754237</c:v>
                </c:pt>
                <c:pt idx="1641">
                  <c:v>63.104556966648467</c:v>
                </c:pt>
                <c:pt idx="1642">
                  <c:v>63.144000586245483</c:v>
                </c:pt>
                <c:pt idx="1643">
                  <c:v>63.187903299189102</c:v>
                </c:pt>
                <c:pt idx="1644">
                  <c:v>63.239656514875861</c:v>
                </c:pt>
                <c:pt idx="1645">
                  <c:v>63.297556618919828</c:v>
                </c:pt>
                <c:pt idx="1646">
                  <c:v>63.361123162001938</c:v>
                </c:pt>
                <c:pt idx="1647">
                  <c:v>63.429830900285808</c:v>
                </c:pt>
                <c:pt idx="1648">
                  <c:v>63.502288874226792</c:v>
                </c:pt>
                <c:pt idx="1649">
                  <c:v>63.580036324767697</c:v>
                </c:pt>
                <c:pt idx="1650">
                  <c:v>63.659897178033582</c:v>
                </c:pt>
                <c:pt idx="1651">
                  <c:v>63.741885536340057</c:v>
                </c:pt>
                <c:pt idx="1652">
                  <c:v>63.823255074661319</c:v>
                </c:pt>
                <c:pt idx="1653">
                  <c:v>63.90216375906985</c:v>
                </c:pt>
                <c:pt idx="1654">
                  <c:v>63.981107695916272</c:v>
                </c:pt>
                <c:pt idx="1655">
                  <c:v>64.057267096333774</c:v>
                </c:pt>
                <c:pt idx="1656">
                  <c:v>64.131894935764876</c:v>
                </c:pt>
                <c:pt idx="1657">
                  <c:v>64.20809741452014</c:v>
                </c:pt>
                <c:pt idx="1658">
                  <c:v>64.285034158002333</c:v>
                </c:pt>
                <c:pt idx="1659">
                  <c:v>64.362982390252697</c:v>
                </c:pt>
                <c:pt idx="1660">
                  <c:v>64.441717873900586</c:v>
                </c:pt>
                <c:pt idx="1661">
                  <c:v>64.521903078078566</c:v>
                </c:pt>
                <c:pt idx="1662">
                  <c:v>64.60113949633795</c:v>
                </c:pt>
                <c:pt idx="1663">
                  <c:v>64.681466875723956</c:v>
                </c:pt>
                <c:pt idx="1664">
                  <c:v>64.763587148157512</c:v>
                </c:pt>
                <c:pt idx="1665">
                  <c:v>64.842900281836478</c:v>
                </c:pt>
                <c:pt idx="1666">
                  <c:v>64.922789974842104</c:v>
                </c:pt>
                <c:pt idx="1667">
                  <c:v>65.000569969610837</c:v>
                </c:pt>
                <c:pt idx="1668">
                  <c:v>65.076183569913923</c:v>
                </c:pt>
                <c:pt idx="1669">
                  <c:v>65.151491773260659</c:v>
                </c:pt>
                <c:pt idx="1670">
                  <c:v>65.225707753240414</c:v>
                </c:pt>
                <c:pt idx="1671">
                  <c:v>65.299602808300847</c:v>
                </c:pt>
                <c:pt idx="1672">
                  <c:v>65.370612474731473</c:v>
                </c:pt>
                <c:pt idx="1673">
                  <c:v>65.440524885408536</c:v>
                </c:pt>
                <c:pt idx="1674">
                  <c:v>65.511227599885842</c:v>
                </c:pt>
                <c:pt idx="1675">
                  <c:v>65.58034784513562</c:v>
                </c:pt>
                <c:pt idx="1676">
                  <c:v>65.648276277544781</c:v>
                </c:pt>
                <c:pt idx="1677">
                  <c:v>65.71535623664856</c:v>
                </c:pt>
                <c:pt idx="1678">
                  <c:v>65.779597785521418</c:v>
                </c:pt>
                <c:pt idx="1679">
                  <c:v>65.840961594837736</c:v>
                </c:pt>
                <c:pt idx="1680">
                  <c:v>65.900951018608225</c:v>
                </c:pt>
                <c:pt idx="1681">
                  <c:v>65.960172351332517</c:v>
                </c:pt>
                <c:pt idx="1682">
                  <c:v>66.021686148073314</c:v>
                </c:pt>
                <c:pt idx="1683">
                  <c:v>66.086947936617705</c:v>
                </c:pt>
                <c:pt idx="1684">
                  <c:v>66.15502754652158</c:v>
                </c:pt>
                <c:pt idx="1685">
                  <c:v>66.229019958003263</c:v>
                </c:pt>
                <c:pt idx="1686">
                  <c:v>66.305728772366493</c:v>
                </c:pt>
                <c:pt idx="1687">
                  <c:v>66.382067398855696</c:v>
                </c:pt>
                <c:pt idx="1688">
                  <c:v>66.459838214639987</c:v>
                </c:pt>
                <c:pt idx="1689">
                  <c:v>66.534922547503783</c:v>
                </c:pt>
                <c:pt idx="1690">
                  <c:v>66.607628378977708</c:v>
                </c:pt>
                <c:pt idx="1691">
                  <c:v>66.679835056780036</c:v>
                </c:pt>
                <c:pt idx="1692">
                  <c:v>66.75040784714254</c:v>
                </c:pt>
                <c:pt idx="1693">
                  <c:v>66.821519166526329</c:v>
                </c:pt>
                <c:pt idx="1694">
                  <c:v>66.892588561451049</c:v>
                </c:pt>
                <c:pt idx="1695">
                  <c:v>66.963764253351883</c:v>
                </c:pt>
                <c:pt idx="1696">
                  <c:v>67.035033722054294</c:v>
                </c:pt>
                <c:pt idx="1697">
                  <c:v>67.10629851757534</c:v>
                </c:pt>
                <c:pt idx="1698">
                  <c:v>67.17796483394946</c:v>
                </c:pt>
                <c:pt idx="1699">
                  <c:v>67.248505518444404</c:v>
                </c:pt>
                <c:pt idx="1700">
                  <c:v>67.31639472297698</c:v>
                </c:pt>
                <c:pt idx="1701">
                  <c:v>67.381565576877549</c:v>
                </c:pt>
                <c:pt idx="1702">
                  <c:v>67.445132265163579</c:v>
                </c:pt>
                <c:pt idx="1703">
                  <c:v>67.509271598183005</c:v>
                </c:pt>
                <c:pt idx="1704">
                  <c:v>67.571176903378685</c:v>
                </c:pt>
                <c:pt idx="1705">
                  <c:v>67.632714265922345</c:v>
                </c:pt>
                <c:pt idx="1706">
                  <c:v>67.695984793916324</c:v>
                </c:pt>
                <c:pt idx="1707">
                  <c:v>67.758114582092745</c:v>
                </c:pt>
                <c:pt idx="1708">
                  <c:v>67.821550571517648</c:v>
                </c:pt>
                <c:pt idx="1709">
                  <c:v>67.88650423686579</c:v>
                </c:pt>
                <c:pt idx="1710">
                  <c:v>67.950113537945114</c:v>
                </c:pt>
                <c:pt idx="1711">
                  <c:v>68.016707719929201</c:v>
                </c:pt>
                <c:pt idx="1712">
                  <c:v>68.086019860732875</c:v>
                </c:pt>
                <c:pt idx="1713">
                  <c:v>68.155676389180115</c:v>
                </c:pt>
                <c:pt idx="1714">
                  <c:v>68.228799943002684</c:v>
                </c:pt>
                <c:pt idx="1715">
                  <c:v>68.302837697577019</c:v>
                </c:pt>
                <c:pt idx="1716">
                  <c:v>68.378512128675609</c:v>
                </c:pt>
                <c:pt idx="1717">
                  <c:v>68.455751702978972</c:v>
                </c:pt>
                <c:pt idx="1718">
                  <c:v>68.534635179943692</c:v>
                </c:pt>
                <c:pt idx="1719">
                  <c:v>68.615202811645759</c:v>
                </c:pt>
                <c:pt idx="1720">
                  <c:v>68.697758184610677</c:v>
                </c:pt>
                <c:pt idx="1721">
                  <c:v>68.781348694898995</c:v>
                </c:pt>
                <c:pt idx="1722">
                  <c:v>68.862814213255277</c:v>
                </c:pt>
                <c:pt idx="1723">
                  <c:v>68.941008627201327</c:v>
                </c:pt>
                <c:pt idx="1724">
                  <c:v>69.015592434920109</c:v>
                </c:pt>
                <c:pt idx="1725">
                  <c:v>69.087755892103075</c:v>
                </c:pt>
                <c:pt idx="1726">
                  <c:v>69.152060270445148</c:v>
                </c:pt>
                <c:pt idx="1727">
                  <c:v>69.206009500492172</c:v>
                </c:pt>
                <c:pt idx="1728">
                  <c:v>69.248173361358681</c:v>
                </c:pt>
                <c:pt idx="1729">
                  <c:v>69.276033221008376</c:v>
                </c:pt>
                <c:pt idx="1730">
                  <c:v>69.335970623550494</c:v>
                </c:pt>
                <c:pt idx="1731">
                  <c:v>69.401787958269338</c:v>
                </c:pt>
                <c:pt idx="1732">
                  <c:v>69.46831401090418</c:v>
                </c:pt>
                <c:pt idx="1733">
                  <c:v>69.534136801229238</c:v>
                </c:pt>
                <c:pt idx="1734">
                  <c:v>69.596256826208474</c:v>
                </c:pt>
                <c:pt idx="1735">
                  <c:v>69.655395967609167</c:v>
                </c:pt>
                <c:pt idx="1736">
                  <c:v>69.712150010208333</c:v>
                </c:pt>
                <c:pt idx="1737">
                  <c:v>69.769903530881123</c:v>
                </c:pt>
                <c:pt idx="1738">
                  <c:v>69.826455173906183</c:v>
                </c:pt>
                <c:pt idx="1739">
                  <c:v>69.88100185730714</c:v>
                </c:pt>
                <c:pt idx="1740">
                  <c:v>69.93323798288661</c:v>
                </c:pt>
                <c:pt idx="1741">
                  <c:v>69.979950943289182</c:v>
                </c:pt>
                <c:pt idx="1742">
                  <c:v>70.01891022947764</c:v>
                </c:pt>
                <c:pt idx="1743">
                  <c:v>70.024121674024443</c:v>
                </c:pt>
                <c:pt idx="1744">
                  <c:v>70.037127936224749</c:v>
                </c:pt>
                <c:pt idx="1745">
                  <c:v>70.05448274507674</c:v>
                </c:pt>
                <c:pt idx="1746">
                  <c:v>70.072070310783602</c:v>
                </c:pt>
                <c:pt idx="1747">
                  <c:v>70.088100916264452</c:v>
                </c:pt>
                <c:pt idx="1748">
                  <c:v>70.106360573982386</c:v>
                </c:pt>
                <c:pt idx="1749">
                  <c:v>70.12596187230055</c:v>
                </c:pt>
                <c:pt idx="1750">
                  <c:v>70.146456174847202</c:v>
                </c:pt>
                <c:pt idx="1751">
                  <c:v>70.170011938874865</c:v>
                </c:pt>
                <c:pt idx="1752">
                  <c:v>70.193715023716138</c:v>
                </c:pt>
                <c:pt idx="1753">
                  <c:v>70.216997128106613</c:v>
                </c:pt>
                <c:pt idx="1754">
                  <c:v>70.240004438699984</c:v>
                </c:pt>
                <c:pt idx="1755">
                  <c:v>70.262732974450643</c:v>
                </c:pt>
                <c:pt idx="1756">
                  <c:v>70.285069444765242</c:v>
                </c:pt>
                <c:pt idx="1757">
                  <c:v>70.307483805656105</c:v>
                </c:pt>
                <c:pt idx="1758">
                  <c:v>70.328227248518843</c:v>
                </c:pt>
                <c:pt idx="1759">
                  <c:v>70.348909983930298</c:v>
                </c:pt>
                <c:pt idx="1760">
                  <c:v>70.369587963309002</c:v>
                </c:pt>
                <c:pt idx="1761">
                  <c:v>70.388558529579882</c:v>
                </c:pt>
                <c:pt idx="1762">
                  <c:v>70.407589133524382</c:v>
                </c:pt>
                <c:pt idx="1763">
                  <c:v>70.426150555676514</c:v>
                </c:pt>
                <c:pt idx="1764">
                  <c:v>70.444611738605232</c:v>
                </c:pt>
                <c:pt idx="1765">
                  <c:v>70.462044948331638</c:v>
                </c:pt>
                <c:pt idx="1766">
                  <c:v>70.476902200938127</c:v>
                </c:pt>
                <c:pt idx="1767">
                  <c:v>70.476902200938127</c:v>
                </c:pt>
                <c:pt idx="1768">
                  <c:v>70.507592138727844</c:v>
                </c:pt>
                <c:pt idx="1769">
                  <c:v>70.544663651812527</c:v>
                </c:pt>
                <c:pt idx="1770">
                  <c:v>70.588399408892599</c:v>
                </c:pt>
                <c:pt idx="1771">
                  <c:v>70.636769977985651</c:v>
                </c:pt>
                <c:pt idx="1772">
                  <c:v>70.685288033941077</c:v>
                </c:pt>
                <c:pt idx="1773">
                  <c:v>70.731212837527139</c:v>
                </c:pt>
                <c:pt idx="1774">
                  <c:v>70.774023193439135</c:v>
                </c:pt>
                <c:pt idx="1775">
                  <c:v>70.811862531621543</c:v>
                </c:pt>
                <c:pt idx="1776">
                  <c:v>70.844434089309814</c:v>
                </c:pt>
                <c:pt idx="1777">
                  <c:v>70.874107834772019</c:v>
                </c:pt>
                <c:pt idx="1778">
                  <c:v>70.902878863939236</c:v>
                </c:pt>
                <c:pt idx="1779">
                  <c:v>70.932440012035769</c:v>
                </c:pt>
                <c:pt idx="1780">
                  <c:v>70.963858576455721</c:v>
                </c:pt>
                <c:pt idx="1781">
                  <c:v>70.995961193278035</c:v>
                </c:pt>
                <c:pt idx="1782">
                  <c:v>71.026070176849501</c:v>
                </c:pt>
                <c:pt idx="1783">
                  <c:v>71.051953640799013</c:v>
                </c:pt>
                <c:pt idx="1784">
                  <c:v>71.073073490930881</c:v>
                </c:pt>
                <c:pt idx="1785">
                  <c:v>71.089344307151521</c:v>
                </c:pt>
                <c:pt idx="1786">
                  <c:v>71.102587665905418</c:v>
                </c:pt>
                <c:pt idx="1787">
                  <c:v>71.114256838084955</c:v>
                </c:pt>
                <c:pt idx="1788">
                  <c:v>71.124790313069497</c:v>
                </c:pt>
                <c:pt idx="1789">
                  <c:v>71.134604839625453</c:v>
                </c:pt>
                <c:pt idx="1790">
                  <c:v>71.144209908385847</c:v>
                </c:pt>
                <c:pt idx="1791">
                  <c:v>71.153882876476715</c:v>
                </c:pt>
                <c:pt idx="1792">
                  <c:v>71.163198704300882</c:v>
                </c:pt>
                <c:pt idx="1793">
                  <c:v>71.172000985272504</c:v>
                </c:pt>
                <c:pt idx="1794">
                  <c:v>71.17754767600367</c:v>
                </c:pt>
                <c:pt idx="1795">
                  <c:v>71.182539655778314</c:v>
                </c:pt>
                <c:pt idx="1796">
                  <c:v>71.182539655778314</c:v>
                </c:pt>
                <c:pt idx="1797">
                  <c:v>71.182539655778314</c:v>
                </c:pt>
                <c:pt idx="1798">
                  <c:v>71.182539655778314</c:v>
                </c:pt>
                <c:pt idx="1799">
                  <c:v>71.182539655778314</c:v>
                </c:pt>
                <c:pt idx="1800">
                  <c:v>71.182539655778314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29-468D-9AF5-2C67E2AEC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Gear box temperature [°C]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State of charge [%]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output.calibration.wltp_h.ts/state_of_charges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output.calibration.wltp_h.ts!$M$3:$M$1802</c:f>
              <c:numCache>
                <c:formatCode>General</c:formatCode>
                <c:ptCount val="1800"/>
                <c:pt idx="0">
                  <c:v>90</c:v>
                </c:pt>
                <c:pt idx="1">
                  <c:v>89.997333360507966</c:v>
                </c:pt>
                <c:pt idx="2">
                  <c:v>89.994666721015932</c:v>
                </c:pt>
                <c:pt idx="3">
                  <c:v>89.992000081523898</c:v>
                </c:pt>
                <c:pt idx="4">
                  <c:v>89.989333442031864</c:v>
                </c:pt>
                <c:pt idx="5">
                  <c:v>89.98666680253983</c:v>
                </c:pt>
                <c:pt idx="6">
                  <c:v>89.984000163047796</c:v>
                </c:pt>
                <c:pt idx="7">
                  <c:v>89.981333523555762</c:v>
                </c:pt>
                <c:pt idx="8">
                  <c:v>89.978666884063728</c:v>
                </c:pt>
                <c:pt idx="9">
                  <c:v>89.976000244571694</c:v>
                </c:pt>
                <c:pt idx="10">
                  <c:v>89.973333605079659</c:v>
                </c:pt>
                <c:pt idx="11">
                  <c:v>89.970666965587625</c:v>
                </c:pt>
                <c:pt idx="12">
                  <c:v>89.968000326095591</c:v>
                </c:pt>
                <c:pt idx="13">
                  <c:v>89.965333686603557</c:v>
                </c:pt>
                <c:pt idx="14">
                  <c:v>89.962667047111523</c:v>
                </c:pt>
                <c:pt idx="15">
                  <c:v>89.960000407619489</c:v>
                </c:pt>
                <c:pt idx="16">
                  <c:v>89.957333768127455</c:v>
                </c:pt>
                <c:pt idx="17">
                  <c:v>89.954667128635421</c:v>
                </c:pt>
                <c:pt idx="18">
                  <c:v>89.952000489143387</c:v>
                </c:pt>
                <c:pt idx="19">
                  <c:v>89.949333849651353</c:v>
                </c:pt>
                <c:pt idx="20">
                  <c:v>89.946667210159319</c:v>
                </c:pt>
                <c:pt idx="21">
                  <c:v>89.944000570667285</c:v>
                </c:pt>
                <c:pt idx="22">
                  <c:v>89.941333931175251</c:v>
                </c:pt>
                <c:pt idx="23">
                  <c:v>89.938667291683217</c:v>
                </c:pt>
                <c:pt idx="24">
                  <c:v>89.936000652191183</c:v>
                </c:pt>
                <c:pt idx="25">
                  <c:v>89.933334012699149</c:v>
                </c:pt>
                <c:pt idx="26">
                  <c:v>89.930667373207115</c:v>
                </c:pt>
                <c:pt idx="27">
                  <c:v>89.928000733715081</c:v>
                </c:pt>
                <c:pt idx="28">
                  <c:v>89.925334094223047</c:v>
                </c:pt>
                <c:pt idx="29">
                  <c:v>89.922667454731013</c:v>
                </c:pt>
                <c:pt idx="30">
                  <c:v>89.920000815238978</c:v>
                </c:pt>
                <c:pt idx="31">
                  <c:v>89.917334175746944</c:v>
                </c:pt>
                <c:pt idx="32">
                  <c:v>89.91466753625491</c:v>
                </c:pt>
                <c:pt idx="33">
                  <c:v>89.912000896762876</c:v>
                </c:pt>
                <c:pt idx="34">
                  <c:v>89.909334257270842</c:v>
                </c:pt>
                <c:pt idx="35">
                  <c:v>89.906667617778808</c:v>
                </c:pt>
                <c:pt idx="36">
                  <c:v>89.908509512641089</c:v>
                </c:pt>
                <c:pt idx="37">
                  <c:v>89.914757131730497</c:v>
                </c:pt>
                <c:pt idx="38">
                  <c:v>89.920518974023537</c:v>
                </c:pt>
                <c:pt idx="39">
                  <c:v>89.927062792769547</c:v>
                </c:pt>
                <c:pt idx="40">
                  <c:v>89.933251648018825</c:v>
                </c:pt>
                <c:pt idx="41">
                  <c:v>89.937745472949231</c:v>
                </c:pt>
                <c:pt idx="42">
                  <c:v>89.942145259586809</c:v>
                </c:pt>
                <c:pt idx="43">
                  <c:v>89.946395024672299</c:v>
                </c:pt>
                <c:pt idx="44">
                  <c:v>89.950730828541523</c:v>
                </c:pt>
                <c:pt idx="45">
                  <c:v>89.955481081223979</c:v>
                </c:pt>
                <c:pt idx="46">
                  <c:v>89.9565715393543</c:v>
                </c:pt>
                <c:pt idx="47">
                  <c:v>89.960629551666045</c:v>
                </c:pt>
                <c:pt idx="48">
                  <c:v>89.96468756397779</c:v>
                </c:pt>
                <c:pt idx="49">
                  <c:v>89.962020924485756</c:v>
                </c:pt>
                <c:pt idx="50">
                  <c:v>89.959354284993722</c:v>
                </c:pt>
                <c:pt idx="51">
                  <c:v>89.960547078890812</c:v>
                </c:pt>
                <c:pt idx="52">
                  <c:v>89.968714259711632</c:v>
                </c:pt>
                <c:pt idx="53">
                  <c:v>89.975167851293875</c:v>
                </c:pt>
                <c:pt idx="54">
                  <c:v>89.974647055952389</c:v>
                </c:pt>
                <c:pt idx="55">
                  <c:v>89.971980416460354</c:v>
                </c:pt>
                <c:pt idx="56">
                  <c:v>89.96931377696832</c:v>
                </c:pt>
                <c:pt idx="57">
                  <c:v>89.966647137476286</c:v>
                </c:pt>
                <c:pt idx="58">
                  <c:v>89.963980497984252</c:v>
                </c:pt>
                <c:pt idx="59">
                  <c:v>89.961313858492218</c:v>
                </c:pt>
                <c:pt idx="60">
                  <c:v>89.958647219000184</c:v>
                </c:pt>
                <c:pt idx="61">
                  <c:v>89.95598057950815</c:v>
                </c:pt>
                <c:pt idx="62">
                  <c:v>89.953313940016116</c:v>
                </c:pt>
                <c:pt idx="63">
                  <c:v>89.950647300524082</c:v>
                </c:pt>
                <c:pt idx="64">
                  <c:v>89.947980661032048</c:v>
                </c:pt>
                <c:pt idx="65">
                  <c:v>89.945314021540014</c:v>
                </c:pt>
                <c:pt idx="66">
                  <c:v>89.94264738204798</c:v>
                </c:pt>
                <c:pt idx="67">
                  <c:v>89.939980742555946</c:v>
                </c:pt>
                <c:pt idx="68">
                  <c:v>89.937314103063912</c:v>
                </c:pt>
                <c:pt idx="69">
                  <c:v>89.934647463571878</c:v>
                </c:pt>
                <c:pt idx="70">
                  <c:v>89.931980824079844</c:v>
                </c:pt>
                <c:pt idx="71">
                  <c:v>89.92931418458781</c:v>
                </c:pt>
                <c:pt idx="72">
                  <c:v>89.926647545095776</c:v>
                </c:pt>
                <c:pt idx="73">
                  <c:v>89.923980905603742</c:v>
                </c:pt>
                <c:pt idx="74">
                  <c:v>89.921314266111708</c:v>
                </c:pt>
                <c:pt idx="75">
                  <c:v>89.918647626619673</c:v>
                </c:pt>
                <c:pt idx="76">
                  <c:v>89.915980987127639</c:v>
                </c:pt>
                <c:pt idx="77">
                  <c:v>89.913314347635605</c:v>
                </c:pt>
                <c:pt idx="78">
                  <c:v>89.910647708143571</c:v>
                </c:pt>
                <c:pt idx="79">
                  <c:v>89.907981068651537</c:v>
                </c:pt>
                <c:pt idx="80">
                  <c:v>89.905314429159503</c:v>
                </c:pt>
                <c:pt idx="81">
                  <c:v>89.902647789667469</c:v>
                </c:pt>
                <c:pt idx="82">
                  <c:v>89.899981150175435</c:v>
                </c:pt>
                <c:pt idx="83">
                  <c:v>89.897314510683401</c:v>
                </c:pt>
                <c:pt idx="84">
                  <c:v>89.894647871191367</c:v>
                </c:pt>
                <c:pt idx="85">
                  <c:v>89.891981231699333</c:v>
                </c:pt>
                <c:pt idx="86">
                  <c:v>89.889314592207299</c:v>
                </c:pt>
                <c:pt idx="87">
                  <c:v>89.896347505743975</c:v>
                </c:pt>
                <c:pt idx="88">
                  <c:v>89.907689516898301</c:v>
                </c:pt>
                <c:pt idx="89">
                  <c:v>89.911092656610393</c:v>
                </c:pt>
                <c:pt idx="90">
                  <c:v>89.91311084801724</c:v>
                </c:pt>
                <c:pt idx="91">
                  <c:v>89.915996596843641</c:v>
                </c:pt>
                <c:pt idx="92">
                  <c:v>89.919882185272428</c:v>
                </c:pt>
                <c:pt idx="93">
                  <c:v>89.921604377683309</c:v>
                </c:pt>
                <c:pt idx="94">
                  <c:v>89.921163687117243</c:v>
                </c:pt>
                <c:pt idx="95">
                  <c:v>89.923395898392045</c:v>
                </c:pt>
                <c:pt idx="96">
                  <c:v>89.925681806958139</c:v>
                </c:pt>
                <c:pt idx="97">
                  <c:v>89.934411959604873</c:v>
                </c:pt>
                <c:pt idx="98">
                  <c:v>89.941327309022455</c:v>
                </c:pt>
                <c:pt idx="99">
                  <c:v>89.939378324878874</c:v>
                </c:pt>
                <c:pt idx="100">
                  <c:v>89.938146996083759</c:v>
                </c:pt>
                <c:pt idx="101">
                  <c:v>89.936915667288645</c:v>
                </c:pt>
                <c:pt idx="102">
                  <c:v>89.93568433849353</c:v>
                </c:pt>
                <c:pt idx="103">
                  <c:v>89.934453009698416</c:v>
                </c:pt>
                <c:pt idx="104">
                  <c:v>89.933221680903301</c:v>
                </c:pt>
                <c:pt idx="105">
                  <c:v>89.931990352108187</c:v>
                </c:pt>
                <c:pt idx="106">
                  <c:v>89.930759023313072</c:v>
                </c:pt>
                <c:pt idx="107">
                  <c:v>89.929527694517958</c:v>
                </c:pt>
                <c:pt idx="108">
                  <c:v>89.928296365722844</c:v>
                </c:pt>
                <c:pt idx="109">
                  <c:v>89.927065036927729</c:v>
                </c:pt>
                <c:pt idx="110">
                  <c:v>89.925833708132615</c:v>
                </c:pt>
                <c:pt idx="111">
                  <c:v>89.9246023793375</c:v>
                </c:pt>
                <c:pt idx="112">
                  <c:v>89.923371050542386</c:v>
                </c:pt>
                <c:pt idx="113">
                  <c:v>89.922139721747271</c:v>
                </c:pt>
                <c:pt idx="114">
                  <c:v>89.920908392952157</c:v>
                </c:pt>
                <c:pt idx="115">
                  <c:v>89.919677064157042</c:v>
                </c:pt>
                <c:pt idx="116">
                  <c:v>89.918445735361928</c:v>
                </c:pt>
                <c:pt idx="117">
                  <c:v>89.917214406566814</c:v>
                </c:pt>
                <c:pt idx="118">
                  <c:v>89.915983077771699</c:v>
                </c:pt>
                <c:pt idx="119">
                  <c:v>89.914751748976585</c:v>
                </c:pt>
                <c:pt idx="120">
                  <c:v>89.91352042018147</c:v>
                </c:pt>
                <c:pt idx="121">
                  <c:v>89.912289091386356</c:v>
                </c:pt>
                <c:pt idx="122">
                  <c:v>89.911057762591241</c:v>
                </c:pt>
                <c:pt idx="123">
                  <c:v>89.909826433796127</c:v>
                </c:pt>
                <c:pt idx="124">
                  <c:v>89.908595105001012</c:v>
                </c:pt>
                <c:pt idx="125">
                  <c:v>89.907363776205898</c:v>
                </c:pt>
                <c:pt idx="126">
                  <c:v>89.906132447410783</c:v>
                </c:pt>
                <c:pt idx="127">
                  <c:v>89.904901118615669</c:v>
                </c:pt>
                <c:pt idx="128">
                  <c:v>89.903669789820555</c:v>
                </c:pt>
                <c:pt idx="129">
                  <c:v>89.90243846102544</c:v>
                </c:pt>
                <c:pt idx="130">
                  <c:v>89.901207132230326</c:v>
                </c:pt>
                <c:pt idx="131">
                  <c:v>89.899975803435211</c:v>
                </c:pt>
                <c:pt idx="132">
                  <c:v>89.898744474640097</c:v>
                </c:pt>
                <c:pt idx="133">
                  <c:v>89.897513145844982</c:v>
                </c:pt>
                <c:pt idx="134">
                  <c:v>89.896281817049868</c:v>
                </c:pt>
                <c:pt idx="135">
                  <c:v>89.895050488254753</c:v>
                </c:pt>
                <c:pt idx="136">
                  <c:v>89.893101504111172</c:v>
                </c:pt>
                <c:pt idx="137">
                  <c:v>89.890434864619138</c:v>
                </c:pt>
                <c:pt idx="138">
                  <c:v>89.887768225127104</c:v>
                </c:pt>
                <c:pt idx="139">
                  <c:v>89.88510158563507</c:v>
                </c:pt>
                <c:pt idx="140">
                  <c:v>89.882434946143036</c:v>
                </c:pt>
                <c:pt idx="141">
                  <c:v>89.879768306651002</c:v>
                </c:pt>
                <c:pt idx="142">
                  <c:v>89.877101667158968</c:v>
                </c:pt>
                <c:pt idx="143">
                  <c:v>89.874435027666934</c:v>
                </c:pt>
                <c:pt idx="144">
                  <c:v>89.8717683881749</c:v>
                </c:pt>
                <c:pt idx="145">
                  <c:v>89.869101748682866</c:v>
                </c:pt>
                <c:pt idx="146">
                  <c:v>89.866435109190832</c:v>
                </c:pt>
                <c:pt idx="147">
                  <c:v>89.863768469698798</c:v>
                </c:pt>
                <c:pt idx="148">
                  <c:v>89.861101830206763</c:v>
                </c:pt>
                <c:pt idx="149">
                  <c:v>89.858435190714729</c:v>
                </c:pt>
                <c:pt idx="150">
                  <c:v>89.862713605927595</c:v>
                </c:pt>
                <c:pt idx="151">
                  <c:v>89.872364521480719</c:v>
                </c:pt>
                <c:pt idx="152">
                  <c:v>89.882964204928726</c:v>
                </c:pt>
                <c:pt idx="153">
                  <c:v>89.89040175427472</c:v>
                </c:pt>
                <c:pt idx="154">
                  <c:v>89.892989232859648</c:v>
                </c:pt>
                <c:pt idx="155">
                  <c:v>89.896562248822107</c:v>
                </c:pt>
                <c:pt idx="156">
                  <c:v>89.897091512945835</c:v>
                </c:pt>
                <c:pt idx="157">
                  <c:v>89.894424873453801</c:v>
                </c:pt>
                <c:pt idx="158">
                  <c:v>89.891758233961767</c:v>
                </c:pt>
                <c:pt idx="159">
                  <c:v>89.889091594469733</c:v>
                </c:pt>
                <c:pt idx="160">
                  <c:v>89.886424954977699</c:v>
                </c:pt>
                <c:pt idx="161">
                  <c:v>89.883758315485665</c:v>
                </c:pt>
                <c:pt idx="162">
                  <c:v>89.88109167599363</c:v>
                </c:pt>
                <c:pt idx="163">
                  <c:v>89.878425036501596</c:v>
                </c:pt>
                <c:pt idx="164">
                  <c:v>89.875758397009562</c:v>
                </c:pt>
                <c:pt idx="165">
                  <c:v>89.873091757517528</c:v>
                </c:pt>
                <c:pt idx="166">
                  <c:v>89.870425118025494</c:v>
                </c:pt>
                <c:pt idx="167">
                  <c:v>89.86775847853346</c:v>
                </c:pt>
                <c:pt idx="168">
                  <c:v>89.865091839041426</c:v>
                </c:pt>
                <c:pt idx="169">
                  <c:v>89.862425199549392</c:v>
                </c:pt>
                <c:pt idx="170">
                  <c:v>89.859758560057358</c:v>
                </c:pt>
                <c:pt idx="171">
                  <c:v>89.861861069724355</c:v>
                </c:pt>
                <c:pt idx="172">
                  <c:v>89.868936072817675</c:v>
                </c:pt>
                <c:pt idx="173">
                  <c:v>89.875681287246948</c:v>
                </c:pt>
                <c:pt idx="174">
                  <c:v>89.881121626221955</c:v>
                </c:pt>
                <c:pt idx="175">
                  <c:v>89.882122604701962</c:v>
                </c:pt>
                <c:pt idx="176">
                  <c:v>89.879455965209928</c:v>
                </c:pt>
                <c:pt idx="177">
                  <c:v>89.876789325717894</c:v>
                </c:pt>
                <c:pt idx="178">
                  <c:v>89.87412268622586</c:v>
                </c:pt>
                <c:pt idx="179">
                  <c:v>89.871456046733826</c:v>
                </c:pt>
                <c:pt idx="180">
                  <c:v>89.868789407241792</c:v>
                </c:pt>
                <c:pt idx="181">
                  <c:v>89.869396131750378</c:v>
                </c:pt>
                <c:pt idx="182">
                  <c:v>89.873157580071137</c:v>
                </c:pt>
                <c:pt idx="183">
                  <c:v>89.876329726612965</c:v>
                </c:pt>
                <c:pt idx="184">
                  <c:v>89.879289845284788</c:v>
                </c:pt>
                <c:pt idx="185">
                  <c:v>89.883150705787344</c:v>
                </c:pt>
                <c:pt idx="186">
                  <c:v>89.886405617180984</c:v>
                </c:pt>
                <c:pt idx="187">
                  <c:v>89.889735519074335</c:v>
                </c:pt>
                <c:pt idx="188">
                  <c:v>89.892447405304537</c:v>
                </c:pt>
                <c:pt idx="189">
                  <c:v>89.900245971795414</c:v>
                </c:pt>
                <c:pt idx="190">
                  <c:v>89.90632580711619</c:v>
                </c:pt>
                <c:pt idx="191">
                  <c:v>89.903659167624156</c:v>
                </c:pt>
                <c:pt idx="192">
                  <c:v>89.900992528132122</c:v>
                </c:pt>
                <c:pt idx="193">
                  <c:v>89.898325888640088</c:v>
                </c:pt>
                <c:pt idx="194">
                  <c:v>89.895659249148054</c:v>
                </c:pt>
                <c:pt idx="195">
                  <c:v>89.892992609656019</c:v>
                </c:pt>
                <c:pt idx="196">
                  <c:v>89.890325970163985</c:v>
                </c:pt>
                <c:pt idx="197">
                  <c:v>89.887659330671951</c:v>
                </c:pt>
                <c:pt idx="198">
                  <c:v>89.884992691179917</c:v>
                </c:pt>
                <c:pt idx="199">
                  <c:v>89.882326051687883</c:v>
                </c:pt>
                <c:pt idx="200">
                  <c:v>89.879659412195849</c:v>
                </c:pt>
                <c:pt idx="201">
                  <c:v>89.876992772703815</c:v>
                </c:pt>
                <c:pt idx="202">
                  <c:v>89.874326133211781</c:v>
                </c:pt>
                <c:pt idx="203">
                  <c:v>89.871659493719747</c:v>
                </c:pt>
                <c:pt idx="204">
                  <c:v>89.868992854227713</c:v>
                </c:pt>
                <c:pt idx="205">
                  <c:v>89.866326214735679</c:v>
                </c:pt>
                <c:pt idx="206">
                  <c:v>89.863659575243645</c:v>
                </c:pt>
                <c:pt idx="207">
                  <c:v>89.860992935751611</c:v>
                </c:pt>
                <c:pt idx="208">
                  <c:v>89.858326296259577</c:v>
                </c:pt>
                <c:pt idx="209">
                  <c:v>89.855659656767543</c:v>
                </c:pt>
                <c:pt idx="210">
                  <c:v>89.852993017275509</c:v>
                </c:pt>
                <c:pt idx="211">
                  <c:v>89.850326377783475</c:v>
                </c:pt>
                <c:pt idx="212">
                  <c:v>89.847659738291441</c:v>
                </c:pt>
                <c:pt idx="213">
                  <c:v>89.844993098799407</c:v>
                </c:pt>
                <c:pt idx="214">
                  <c:v>89.842326459307372</c:v>
                </c:pt>
                <c:pt idx="215">
                  <c:v>89.839659819815338</c:v>
                </c:pt>
                <c:pt idx="216">
                  <c:v>89.836993180323304</c:v>
                </c:pt>
                <c:pt idx="217">
                  <c:v>89.83432654083127</c:v>
                </c:pt>
                <c:pt idx="218">
                  <c:v>89.831659901339236</c:v>
                </c:pt>
                <c:pt idx="219">
                  <c:v>89.828993261847202</c:v>
                </c:pt>
                <c:pt idx="220">
                  <c:v>89.826326622355168</c:v>
                </c:pt>
                <c:pt idx="221">
                  <c:v>89.823659982863134</c:v>
                </c:pt>
                <c:pt idx="222">
                  <c:v>89.8209933433711</c:v>
                </c:pt>
                <c:pt idx="223">
                  <c:v>89.818326703879066</c:v>
                </c:pt>
                <c:pt idx="224">
                  <c:v>89.815660064387032</c:v>
                </c:pt>
                <c:pt idx="225">
                  <c:v>89.812993424894998</c:v>
                </c:pt>
                <c:pt idx="226">
                  <c:v>89.810326785402964</c:v>
                </c:pt>
                <c:pt idx="227">
                  <c:v>89.80766014591093</c:v>
                </c:pt>
                <c:pt idx="228">
                  <c:v>89.804993506418896</c:v>
                </c:pt>
                <c:pt idx="229">
                  <c:v>89.802326866926862</c:v>
                </c:pt>
                <c:pt idx="230">
                  <c:v>89.799660227434828</c:v>
                </c:pt>
                <c:pt idx="231">
                  <c:v>89.796993587942794</c:v>
                </c:pt>
                <c:pt idx="232">
                  <c:v>89.79432694845076</c:v>
                </c:pt>
                <c:pt idx="233">
                  <c:v>89.791882532590449</c:v>
                </c:pt>
                <c:pt idx="234">
                  <c:v>89.790805625786376</c:v>
                </c:pt>
                <c:pt idx="235">
                  <c:v>89.789506495350579</c:v>
                </c:pt>
                <c:pt idx="236">
                  <c:v>89.786839855858545</c:v>
                </c:pt>
                <c:pt idx="237">
                  <c:v>89.784173216366511</c:v>
                </c:pt>
                <c:pt idx="238">
                  <c:v>89.786028382433983</c:v>
                </c:pt>
                <c:pt idx="239">
                  <c:v>89.790230436566247</c:v>
                </c:pt>
                <c:pt idx="240">
                  <c:v>89.794550792957423</c:v>
                </c:pt>
                <c:pt idx="241">
                  <c:v>89.7993050456802</c:v>
                </c:pt>
                <c:pt idx="242">
                  <c:v>89.801082649698046</c:v>
                </c:pt>
                <c:pt idx="243">
                  <c:v>89.801742928432986</c:v>
                </c:pt>
                <c:pt idx="244">
                  <c:v>89.803040396182169</c:v>
                </c:pt>
                <c:pt idx="245">
                  <c:v>89.802674404817864</c:v>
                </c:pt>
                <c:pt idx="246">
                  <c:v>89.80000776532583</c:v>
                </c:pt>
                <c:pt idx="247">
                  <c:v>89.798259562913671</c:v>
                </c:pt>
                <c:pt idx="248">
                  <c:v>89.803859040181933</c:v>
                </c:pt>
                <c:pt idx="249">
                  <c:v>89.808540080370307</c:v>
                </c:pt>
                <c:pt idx="250">
                  <c:v>89.815096045974897</c:v>
                </c:pt>
                <c:pt idx="251">
                  <c:v>89.825683598001731</c:v>
                </c:pt>
                <c:pt idx="252">
                  <c:v>89.840847941992678</c:v>
                </c:pt>
                <c:pt idx="253">
                  <c:v>89.851980699561395</c:v>
                </c:pt>
                <c:pt idx="254">
                  <c:v>89.849314060069361</c:v>
                </c:pt>
                <c:pt idx="255">
                  <c:v>89.851817747540196</c:v>
                </c:pt>
                <c:pt idx="256">
                  <c:v>89.866942405580815</c:v>
                </c:pt>
                <c:pt idx="257">
                  <c:v>89.876896736658566</c:v>
                </c:pt>
                <c:pt idx="258">
                  <c:v>89.874230097166532</c:v>
                </c:pt>
                <c:pt idx="259">
                  <c:v>89.871563457674497</c:v>
                </c:pt>
                <c:pt idx="260">
                  <c:v>89.868896818182463</c:v>
                </c:pt>
                <c:pt idx="261">
                  <c:v>89.866230178690429</c:v>
                </c:pt>
                <c:pt idx="262">
                  <c:v>89.863563539198395</c:v>
                </c:pt>
                <c:pt idx="263">
                  <c:v>89.860896899706361</c:v>
                </c:pt>
                <c:pt idx="264">
                  <c:v>89.858230260214327</c:v>
                </c:pt>
                <c:pt idx="265">
                  <c:v>89.855563620722293</c:v>
                </c:pt>
                <c:pt idx="266">
                  <c:v>89.852896981230259</c:v>
                </c:pt>
                <c:pt idx="267">
                  <c:v>89.850230341738225</c:v>
                </c:pt>
                <c:pt idx="268">
                  <c:v>89.847563702246191</c:v>
                </c:pt>
                <c:pt idx="269">
                  <c:v>89.844897062754157</c:v>
                </c:pt>
                <c:pt idx="270">
                  <c:v>89.842230423262123</c:v>
                </c:pt>
                <c:pt idx="271">
                  <c:v>89.839563783770089</c:v>
                </c:pt>
                <c:pt idx="272">
                  <c:v>89.836897144278055</c:v>
                </c:pt>
                <c:pt idx="273">
                  <c:v>89.843694390581291</c:v>
                </c:pt>
                <c:pt idx="274">
                  <c:v>89.853189618132177</c:v>
                </c:pt>
                <c:pt idx="275">
                  <c:v>89.857091496832211</c:v>
                </c:pt>
                <c:pt idx="276">
                  <c:v>89.860564852408757</c:v>
                </c:pt>
                <c:pt idx="277">
                  <c:v>89.864444554598052</c:v>
                </c:pt>
                <c:pt idx="278">
                  <c:v>89.871526473975834</c:v>
                </c:pt>
                <c:pt idx="279">
                  <c:v>89.878095112224443</c:v>
                </c:pt>
                <c:pt idx="280">
                  <c:v>89.888060314587349</c:v>
                </c:pt>
                <c:pt idx="281">
                  <c:v>89.894261914522232</c:v>
                </c:pt>
                <c:pt idx="282">
                  <c:v>89.891595275030198</c:v>
                </c:pt>
                <c:pt idx="283">
                  <c:v>89.888928635538164</c:v>
                </c:pt>
                <c:pt idx="284">
                  <c:v>89.88626199604613</c:v>
                </c:pt>
                <c:pt idx="285">
                  <c:v>89.883595356554096</c:v>
                </c:pt>
                <c:pt idx="286">
                  <c:v>89.880928717062062</c:v>
                </c:pt>
                <c:pt idx="287">
                  <c:v>89.878262077570028</c:v>
                </c:pt>
                <c:pt idx="288">
                  <c:v>89.875595438077994</c:v>
                </c:pt>
                <c:pt idx="289">
                  <c:v>89.87292879858596</c:v>
                </c:pt>
                <c:pt idx="290">
                  <c:v>89.870262159093926</c:v>
                </c:pt>
                <c:pt idx="291">
                  <c:v>89.867595519601892</c:v>
                </c:pt>
                <c:pt idx="292">
                  <c:v>89.864928880109858</c:v>
                </c:pt>
                <c:pt idx="293">
                  <c:v>89.862262240617824</c:v>
                </c:pt>
                <c:pt idx="294">
                  <c:v>89.85959560112579</c:v>
                </c:pt>
                <c:pt idx="295">
                  <c:v>89.856928961633756</c:v>
                </c:pt>
                <c:pt idx="296">
                  <c:v>89.854262322141722</c:v>
                </c:pt>
                <c:pt idx="297">
                  <c:v>89.851595682649688</c:v>
                </c:pt>
                <c:pt idx="298">
                  <c:v>89.848929043157653</c:v>
                </c:pt>
                <c:pt idx="299">
                  <c:v>89.846262403665619</c:v>
                </c:pt>
                <c:pt idx="300">
                  <c:v>89.843595764173585</c:v>
                </c:pt>
                <c:pt idx="301">
                  <c:v>89.840929124681551</c:v>
                </c:pt>
                <c:pt idx="302">
                  <c:v>89.847300647473077</c:v>
                </c:pt>
                <c:pt idx="303">
                  <c:v>89.853672170264602</c:v>
                </c:pt>
                <c:pt idx="304">
                  <c:v>89.851005530772568</c:v>
                </c:pt>
                <c:pt idx="305">
                  <c:v>89.856386021253925</c:v>
                </c:pt>
                <c:pt idx="306">
                  <c:v>89.868585079303557</c:v>
                </c:pt>
                <c:pt idx="307">
                  <c:v>89.886729322315176</c:v>
                </c:pt>
                <c:pt idx="308">
                  <c:v>89.898054997758521</c:v>
                </c:pt>
                <c:pt idx="309">
                  <c:v>89.895388358266487</c:v>
                </c:pt>
                <c:pt idx="310">
                  <c:v>89.892721718774453</c:v>
                </c:pt>
                <c:pt idx="311">
                  <c:v>89.893196886297389</c:v>
                </c:pt>
                <c:pt idx="312">
                  <c:v>89.899381034757553</c:v>
                </c:pt>
                <c:pt idx="313">
                  <c:v>89.912540780689454</c:v>
                </c:pt>
                <c:pt idx="314">
                  <c:v>89.930108950170847</c:v>
                </c:pt>
                <c:pt idx="315">
                  <c:v>89.943048282881122</c:v>
                </c:pt>
                <c:pt idx="316">
                  <c:v>89.955987615591397</c:v>
                </c:pt>
                <c:pt idx="317">
                  <c:v>89.971750985272408</c:v>
                </c:pt>
                <c:pt idx="318">
                  <c:v>89.979255617123201</c:v>
                </c:pt>
                <c:pt idx="319">
                  <c:v>89.991422501186747</c:v>
                </c:pt>
                <c:pt idx="320">
                  <c:v>90.008610496053635</c:v>
                </c:pt>
                <c:pt idx="321">
                  <c:v>90.01282363402143</c:v>
                </c:pt>
                <c:pt idx="322">
                  <c:v>90.010156994529396</c:v>
                </c:pt>
                <c:pt idx="323">
                  <c:v>90.007490355037362</c:v>
                </c:pt>
                <c:pt idx="324">
                  <c:v>90.004823715545328</c:v>
                </c:pt>
                <c:pt idx="325">
                  <c:v>90.002157076053294</c:v>
                </c:pt>
                <c:pt idx="326">
                  <c:v>89.99949043656126</c:v>
                </c:pt>
                <c:pt idx="327">
                  <c:v>90.004469919943759</c:v>
                </c:pt>
                <c:pt idx="328">
                  <c:v>90.009449403326258</c:v>
                </c:pt>
                <c:pt idx="329">
                  <c:v>90.007239615399854</c:v>
                </c:pt>
                <c:pt idx="330">
                  <c:v>90.005839592509247</c:v>
                </c:pt>
                <c:pt idx="331">
                  <c:v>90.003982718052995</c:v>
                </c:pt>
                <c:pt idx="332">
                  <c:v>90.001316078560961</c:v>
                </c:pt>
                <c:pt idx="333">
                  <c:v>89.998649439068927</c:v>
                </c:pt>
                <c:pt idx="334">
                  <c:v>89.995982799576893</c:v>
                </c:pt>
                <c:pt idx="335">
                  <c:v>89.993316160084859</c:v>
                </c:pt>
                <c:pt idx="336">
                  <c:v>89.990649520592825</c:v>
                </c:pt>
                <c:pt idx="337">
                  <c:v>89.987982881100791</c:v>
                </c:pt>
                <c:pt idx="338">
                  <c:v>89.985316241608757</c:v>
                </c:pt>
                <c:pt idx="339">
                  <c:v>89.982649602116723</c:v>
                </c:pt>
                <c:pt idx="340">
                  <c:v>89.979982962624689</c:v>
                </c:pt>
                <c:pt idx="341">
                  <c:v>89.977316323132655</c:v>
                </c:pt>
                <c:pt idx="342">
                  <c:v>89.974649683640621</c:v>
                </c:pt>
                <c:pt idx="343">
                  <c:v>89.971983044148587</c:v>
                </c:pt>
                <c:pt idx="344">
                  <c:v>89.969316404656553</c:v>
                </c:pt>
                <c:pt idx="345">
                  <c:v>89.966649765164519</c:v>
                </c:pt>
                <c:pt idx="346">
                  <c:v>89.963983125672485</c:v>
                </c:pt>
                <c:pt idx="347">
                  <c:v>89.961316486180451</c:v>
                </c:pt>
                <c:pt idx="348">
                  <c:v>89.958649846688417</c:v>
                </c:pt>
                <c:pt idx="349">
                  <c:v>89.955983207196383</c:v>
                </c:pt>
                <c:pt idx="350">
                  <c:v>89.953316567704348</c:v>
                </c:pt>
                <c:pt idx="351">
                  <c:v>89.950649928212314</c:v>
                </c:pt>
                <c:pt idx="352">
                  <c:v>89.94798328872028</c:v>
                </c:pt>
                <c:pt idx="353">
                  <c:v>89.945316649228246</c:v>
                </c:pt>
                <c:pt idx="354">
                  <c:v>89.942650009736212</c:v>
                </c:pt>
                <c:pt idx="355">
                  <c:v>89.939983370244178</c:v>
                </c:pt>
                <c:pt idx="356">
                  <c:v>89.937316730752144</c:v>
                </c:pt>
                <c:pt idx="357">
                  <c:v>89.93465009126011</c:v>
                </c:pt>
                <c:pt idx="358">
                  <c:v>89.936849562286881</c:v>
                </c:pt>
                <c:pt idx="359">
                  <c:v>89.94246213499423</c:v>
                </c:pt>
                <c:pt idx="360">
                  <c:v>89.946289556131987</c:v>
                </c:pt>
                <c:pt idx="361">
                  <c:v>89.949069941461886</c:v>
                </c:pt>
                <c:pt idx="362">
                  <c:v>89.954824742171709</c:v>
                </c:pt>
                <c:pt idx="363">
                  <c:v>89.958213477008826</c:v>
                </c:pt>
                <c:pt idx="364">
                  <c:v>89.955546837516792</c:v>
                </c:pt>
                <c:pt idx="365">
                  <c:v>89.952880198024758</c:v>
                </c:pt>
                <c:pt idx="366">
                  <c:v>89.950213558532724</c:v>
                </c:pt>
                <c:pt idx="367">
                  <c:v>89.94754691904069</c:v>
                </c:pt>
                <c:pt idx="368">
                  <c:v>89.944880279548656</c:v>
                </c:pt>
                <c:pt idx="369">
                  <c:v>89.942213640056622</c:v>
                </c:pt>
                <c:pt idx="370">
                  <c:v>89.939547000564588</c:v>
                </c:pt>
                <c:pt idx="371">
                  <c:v>89.945771299251618</c:v>
                </c:pt>
                <c:pt idx="372">
                  <c:v>89.954679660160338</c:v>
                </c:pt>
                <c:pt idx="373">
                  <c:v>89.962762038224042</c:v>
                </c:pt>
                <c:pt idx="374">
                  <c:v>89.97303445848847</c:v>
                </c:pt>
                <c:pt idx="375">
                  <c:v>89.975610113601348</c:v>
                </c:pt>
                <c:pt idx="376">
                  <c:v>89.9767514301072</c:v>
                </c:pt>
                <c:pt idx="377">
                  <c:v>89.980941623493806</c:v>
                </c:pt>
                <c:pt idx="378">
                  <c:v>89.981692051065025</c:v>
                </c:pt>
                <c:pt idx="379">
                  <c:v>89.979025411572991</c:v>
                </c:pt>
                <c:pt idx="380">
                  <c:v>89.988847641186879</c:v>
                </c:pt>
                <c:pt idx="381">
                  <c:v>90.012662185736147</c:v>
                </c:pt>
                <c:pt idx="382">
                  <c:v>90.023987861179492</c:v>
                </c:pt>
                <c:pt idx="383">
                  <c:v>90.027117572986569</c:v>
                </c:pt>
                <c:pt idx="384">
                  <c:v>90.030247284793646</c:v>
                </c:pt>
                <c:pt idx="385">
                  <c:v>90.027580645301612</c:v>
                </c:pt>
                <c:pt idx="386">
                  <c:v>90.024914005809578</c:v>
                </c:pt>
                <c:pt idx="387">
                  <c:v>90.022965021665996</c:v>
                </c:pt>
                <c:pt idx="388">
                  <c:v>90.021733692870882</c:v>
                </c:pt>
                <c:pt idx="389">
                  <c:v>90.020502364075767</c:v>
                </c:pt>
                <c:pt idx="390">
                  <c:v>90.019271035280653</c:v>
                </c:pt>
                <c:pt idx="391">
                  <c:v>90.018039706485538</c:v>
                </c:pt>
                <c:pt idx="392">
                  <c:v>90.016090722341957</c:v>
                </c:pt>
                <c:pt idx="393">
                  <c:v>90.013424082849923</c:v>
                </c:pt>
                <c:pt idx="394">
                  <c:v>90.010757443357889</c:v>
                </c:pt>
                <c:pt idx="395">
                  <c:v>90.008090803865855</c:v>
                </c:pt>
                <c:pt idx="396">
                  <c:v>90.005424164373821</c:v>
                </c:pt>
                <c:pt idx="397">
                  <c:v>90.002757524881787</c:v>
                </c:pt>
                <c:pt idx="398">
                  <c:v>90.000090885389753</c:v>
                </c:pt>
                <c:pt idx="399">
                  <c:v>89.997424245897719</c:v>
                </c:pt>
                <c:pt idx="400">
                  <c:v>90.003563665862956</c:v>
                </c:pt>
                <c:pt idx="401">
                  <c:v>90.009703085828193</c:v>
                </c:pt>
                <c:pt idx="402">
                  <c:v>90.007036446336159</c:v>
                </c:pt>
                <c:pt idx="403">
                  <c:v>90.005205186834445</c:v>
                </c:pt>
                <c:pt idx="404">
                  <c:v>90.003564140424302</c:v>
                </c:pt>
                <c:pt idx="405">
                  <c:v>90.001413471036798</c:v>
                </c:pt>
                <c:pt idx="406">
                  <c:v>89.999704546512831</c:v>
                </c:pt>
                <c:pt idx="407">
                  <c:v>89.998298382990953</c:v>
                </c:pt>
                <c:pt idx="408">
                  <c:v>89.996260261513967</c:v>
                </c:pt>
                <c:pt idx="409">
                  <c:v>90.000312079563088</c:v>
                </c:pt>
                <c:pt idx="410">
                  <c:v>90.004363897612208</c:v>
                </c:pt>
                <c:pt idx="411">
                  <c:v>90.001697258120174</c:v>
                </c:pt>
                <c:pt idx="412">
                  <c:v>89.99903061862814</c:v>
                </c:pt>
                <c:pt idx="413">
                  <c:v>89.996363979136106</c:v>
                </c:pt>
                <c:pt idx="414">
                  <c:v>89.993697339644072</c:v>
                </c:pt>
                <c:pt idx="415">
                  <c:v>89.991030700152038</c:v>
                </c:pt>
                <c:pt idx="416">
                  <c:v>89.988364060660004</c:v>
                </c:pt>
                <c:pt idx="417">
                  <c:v>89.98569742116797</c:v>
                </c:pt>
                <c:pt idx="418">
                  <c:v>89.983030781675936</c:v>
                </c:pt>
                <c:pt idx="419">
                  <c:v>89.992639693530691</c:v>
                </c:pt>
                <c:pt idx="420">
                  <c:v>90.009522532791124</c:v>
                </c:pt>
                <c:pt idx="421">
                  <c:v>90.014129820704767</c:v>
                </c:pt>
                <c:pt idx="422">
                  <c:v>90.011463181212733</c:v>
                </c:pt>
                <c:pt idx="423">
                  <c:v>90.008796541720699</c:v>
                </c:pt>
                <c:pt idx="424">
                  <c:v>90.006129902228665</c:v>
                </c:pt>
                <c:pt idx="425">
                  <c:v>90.003463262736631</c:v>
                </c:pt>
                <c:pt idx="426">
                  <c:v>90.000796623244597</c:v>
                </c:pt>
                <c:pt idx="427">
                  <c:v>89.998129983752563</c:v>
                </c:pt>
                <c:pt idx="428">
                  <c:v>89.995463344260529</c:v>
                </c:pt>
                <c:pt idx="429">
                  <c:v>89.992796704768494</c:v>
                </c:pt>
                <c:pt idx="430">
                  <c:v>89.99013006527646</c:v>
                </c:pt>
                <c:pt idx="431">
                  <c:v>90.001455740719805</c:v>
                </c:pt>
                <c:pt idx="432">
                  <c:v>90.012781416163151</c:v>
                </c:pt>
                <c:pt idx="433">
                  <c:v>90.010114776671116</c:v>
                </c:pt>
                <c:pt idx="434">
                  <c:v>90.007448137179082</c:v>
                </c:pt>
                <c:pt idx="435">
                  <c:v>90.004781497687048</c:v>
                </c:pt>
                <c:pt idx="436">
                  <c:v>90.002114858195014</c:v>
                </c:pt>
                <c:pt idx="437">
                  <c:v>89.99944821870298</c:v>
                </c:pt>
                <c:pt idx="438">
                  <c:v>89.996781579210946</c:v>
                </c:pt>
                <c:pt idx="439">
                  <c:v>89.996798529972807</c:v>
                </c:pt>
                <c:pt idx="440">
                  <c:v>89.998136222356621</c:v>
                </c:pt>
                <c:pt idx="441">
                  <c:v>89.996790324486525</c:v>
                </c:pt>
                <c:pt idx="442">
                  <c:v>89.997225384630966</c:v>
                </c:pt>
                <c:pt idx="443">
                  <c:v>89.997660444775406</c:v>
                </c:pt>
                <c:pt idx="444">
                  <c:v>89.994993805283372</c:v>
                </c:pt>
                <c:pt idx="445">
                  <c:v>89.99304482113979</c:v>
                </c:pt>
                <c:pt idx="446">
                  <c:v>89.991813492344676</c:v>
                </c:pt>
                <c:pt idx="447">
                  <c:v>89.990582163549561</c:v>
                </c:pt>
                <c:pt idx="448">
                  <c:v>89.989350834754447</c:v>
                </c:pt>
                <c:pt idx="449">
                  <c:v>89.988119505959332</c:v>
                </c:pt>
                <c:pt idx="450">
                  <c:v>89.986888177164218</c:v>
                </c:pt>
                <c:pt idx="451">
                  <c:v>89.985656848369103</c:v>
                </c:pt>
                <c:pt idx="452">
                  <c:v>89.984425519573989</c:v>
                </c:pt>
                <c:pt idx="453">
                  <c:v>89.983194190778875</c:v>
                </c:pt>
                <c:pt idx="454">
                  <c:v>89.98196286198376</c:v>
                </c:pt>
                <c:pt idx="455">
                  <c:v>89.980731533188646</c:v>
                </c:pt>
                <c:pt idx="456">
                  <c:v>89.979500204393531</c:v>
                </c:pt>
                <c:pt idx="457">
                  <c:v>89.978268875598417</c:v>
                </c:pt>
                <c:pt idx="458">
                  <c:v>89.977037546803302</c:v>
                </c:pt>
                <c:pt idx="459">
                  <c:v>89.975806218008188</c:v>
                </c:pt>
                <c:pt idx="460">
                  <c:v>89.974574889213073</c:v>
                </c:pt>
                <c:pt idx="461">
                  <c:v>89.973343560417959</c:v>
                </c:pt>
                <c:pt idx="462">
                  <c:v>89.972112231622845</c:v>
                </c:pt>
                <c:pt idx="463">
                  <c:v>89.97088090282773</c:v>
                </c:pt>
                <c:pt idx="464">
                  <c:v>89.969649574032616</c:v>
                </c:pt>
                <c:pt idx="465">
                  <c:v>89.968418245237501</c:v>
                </c:pt>
                <c:pt idx="466">
                  <c:v>89.967186916442387</c:v>
                </c:pt>
                <c:pt idx="467">
                  <c:v>89.965955587647272</c:v>
                </c:pt>
                <c:pt idx="468">
                  <c:v>89.964724258852158</c:v>
                </c:pt>
                <c:pt idx="469">
                  <c:v>89.963492930057043</c:v>
                </c:pt>
                <c:pt idx="470">
                  <c:v>89.962261601261929</c:v>
                </c:pt>
                <c:pt idx="471">
                  <c:v>89.961030272466814</c:v>
                </c:pt>
                <c:pt idx="472">
                  <c:v>89.9597989436717</c:v>
                </c:pt>
                <c:pt idx="473">
                  <c:v>89.958567614876586</c:v>
                </c:pt>
                <c:pt idx="474">
                  <c:v>89.957336286081471</c:v>
                </c:pt>
                <c:pt idx="475">
                  <c:v>89.956104957286357</c:v>
                </c:pt>
                <c:pt idx="476">
                  <c:v>89.954873628491242</c:v>
                </c:pt>
                <c:pt idx="477">
                  <c:v>89.953642299696128</c:v>
                </c:pt>
                <c:pt idx="478">
                  <c:v>89.952410970901013</c:v>
                </c:pt>
                <c:pt idx="479">
                  <c:v>89.951179642105899</c:v>
                </c:pt>
                <c:pt idx="480">
                  <c:v>89.949948313310784</c:v>
                </c:pt>
                <c:pt idx="481">
                  <c:v>89.94871698451567</c:v>
                </c:pt>
                <c:pt idx="482">
                  <c:v>89.947485655720556</c:v>
                </c:pt>
                <c:pt idx="483">
                  <c:v>89.946254326925441</c:v>
                </c:pt>
                <c:pt idx="484">
                  <c:v>89.945022998130327</c:v>
                </c:pt>
                <c:pt idx="485">
                  <c:v>89.943791669335212</c:v>
                </c:pt>
                <c:pt idx="486">
                  <c:v>89.942560340540098</c:v>
                </c:pt>
                <c:pt idx="487">
                  <c:v>89.941329011744983</c:v>
                </c:pt>
                <c:pt idx="488">
                  <c:v>89.940097682949869</c:v>
                </c:pt>
                <c:pt idx="489">
                  <c:v>89.938866354154754</c:v>
                </c:pt>
                <c:pt idx="490">
                  <c:v>89.93763502535964</c:v>
                </c:pt>
                <c:pt idx="491">
                  <c:v>89.936403696564525</c:v>
                </c:pt>
                <c:pt idx="492">
                  <c:v>89.935172367769411</c:v>
                </c:pt>
                <c:pt idx="493">
                  <c:v>89.933941038974297</c:v>
                </c:pt>
                <c:pt idx="494">
                  <c:v>89.932709710179182</c:v>
                </c:pt>
                <c:pt idx="495">
                  <c:v>89.931478381384068</c:v>
                </c:pt>
                <c:pt idx="496">
                  <c:v>89.930247052588953</c:v>
                </c:pt>
                <c:pt idx="497">
                  <c:v>89.929015723793839</c:v>
                </c:pt>
                <c:pt idx="498">
                  <c:v>89.927784394998724</c:v>
                </c:pt>
                <c:pt idx="499">
                  <c:v>89.92655306620361</c:v>
                </c:pt>
                <c:pt idx="500">
                  <c:v>89.925321737408495</c:v>
                </c:pt>
                <c:pt idx="501">
                  <c:v>89.924090408613381</c:v>
                </c:pt>
                <c:pt idx="502">
                  <c:v>89.922859079818267</c:v>
                </c:pt>
                <c:pt idx="503">
                  <c:v>89.921627751023152</c:v>
                </c:pt>
                <c:pt idx="504">
                  <c:v>89.920396422228038</c:v>
                </c:pt>
                <c:pt idx="505">
                  <c:v>89.919165093432923</c:v>
                </c:pt>
                <c:pt idx="506">
                  <c:v>89.917933764637809</c:v>
                </c:pt>
                <c:pt idx="507">
                  <c:v>89.916702435842694</c:v>
                </c:pt>
                <c:pt idx="508">
                  <c:v>89.91547110704758</c:v>
                </c:pt>
                <c:pt idx="509">
                  <c:v>89.914239778252465</c:v>
                </c:pt>
                <c:pt idx="510">
                  <c:v>89.913008449457351</c:v>
                </c:pt>
                <c:pt idx="511">
                  <c:v>89.91105946531377</c:v>
                </c:pt>
                <c:pt idx="512">
                  <c:v>89.908392825821736</c:v>
                </c:pt>
                <c:pt idx="513">
                  <c:v>89.905726186329701</c:v>
                </c:pt>
                <c:pt idx="514">
                  <c:v>89.903059546837667</c:v>
                </c:pt>
                <c:pt idx="515">
                  <c:v>89.900392907345633</c:v>
                </c:pt>
                <c:pt idx="516">
                  <c:v>89.897726267853599</c:v>
                </c:pt>
                <c:pt idx="517">
                  <c:v>89.895059628361565</c:v>
                </c:pt>
                <c:pt idx="518">
                  <c:v>89.892392988869531</c:v>
                </c:pt>
                <c:pt idx="519">
                  <c:v>89.889726349377497</c:v>
                </c:pt>
                <c:pt idx="520">
                  <c:v>89.890351051032283</c:v>
                </c:pt>
                <c:pt idx="521">
                  <c:v>89.899866690866133</c:v>
                </c:pt>
                <c:pt idx="522">
                  <c:v>89.910599523907479</c:v>
                </c:pt>
                <c:pt idx="523">
                  <c:v>89.921309658196691</c:v>
                </c:pt>
                <c:pt idx="524">
                  <c:v>89.93000889427897</c:v>
                </c:pt>
                <c:pt idx="525">
                  <c:v>89.931641386375219</c:v>
                </c:pt>
                <c:pt idx="526">
                  <c:v>89.933361828860328</c:v>
                </c:pt>
                <c:pt idx="527">
                  <c:v>89.937733115469499</c:v>
                </c:pt>
                <c:pt idx="528">
                  <c:v>89.940236470890881</c:v>
                </c:pt>
                <c:pt idx="529">
                  <c:v>89.939005142095766</c:v>
                </c:pt>
                <c:pt idx="530">
                  <c:v>89.937773813300652</c:v>
                </c:pt>
                <c:pt idx="531">
                  <c:v>89.936542484505537</c:v>
                </c:pt>
                <c:pt idx="532">
                  <c:v>89.935311155710423</c:v>
                </c:pt>
                <c:pt idx="533">
                  <c:v>89.933362171566841</c:v>
                </c:pt>
                <c:pt idx="534">
                  <c:v>89.930695532074807</c:v>
                </c:pt>
                <c:pt idx="535">
                  <c:v>89.928028892582773</c:v>
                </c:pt>
                <c:pt idx="536">
                  <c:v>89.925362253090739</c:v>
                </c:pt>
                <c:pt idx="537">
                  <c:v>89.922695613598705</c:v>
                </c:pt>
                <c:pt idx="538">
                  <c:v>89.920028974106671</c:v>
                </c:pt>
                <c:pt idx="539">
                  <c:v>89.917362334614637</c:v>
                </c:pt>
                <c:pt idx="540">
                  <c:v>89.914695695122603</c:v>
                </c:pt>
                <c:pt idx="541">
                  <c:v>89.912029055630569</c:v>
                </c:pt>
                <c:pt idx="542">
                  <c:v>89.909362416138535</c:v>
                </c:pt>
                <c:pt idx="543">
                  <c:v>89.912640250695517</c:v>
                </c:pt>
                <c:pt idx="544">
                  <c:v>89.919191104828258</c:v>
                </c:pt>
                <c:pt idx="545">
                  <c:v>89.921379735167051</c:v>
                </c:pt>
                <c:pt idx="546">
                  <c:v>89.922014077100187</c:v>
                </c:pt>
                <c:pt idx="547">
                  <c:v>89.922784899948354</c:v>
                </c:pt>
                <c:pt idx="548">
                  <c:v>89.930705231053352</c:v>
                </c:pt>
                <c:pt idx="549">
                  <c:v>89.936906830988235</c:v>
                </c:pt>
                <c:pt idx="550">
                  <c:v>89.937381998511171</c:v>
                </c:pt>
                <c:pt idx="551">
                  <c:v>89.937857166034107</c:v>
                </c:pt>
                <c:pt idx="552">
                  <c:v>89.935190526542073</c:v>
                </c:pt>
                <c:pt idx="553">
                  <c:v>89.932523887050039</c:v>
                </c:pt>
                <c:pt idx="554">
                  <c:v>89.929857247558004</c:v>
                </c:pt>
                <c:pt idx="555">
                  <c:v>89.92719060806597</c:v>
                </c:pt>
                <c:pt idx="556">
                  <c:v>89.924523968573936</c:v>
                </c:pt>
                <c:pt idx="557">
                  <c:v>89.921857329081902</c:v>
                </c:pt>
                <c:pt idx="558">
                  <c:v>89.919190689589868</c:v>
                </c:pt>
                <c:pt idx="559">
                  <c:v>89.916524050097834</c:v>
                </c:pt>
                <c:pt idx="560">
                  <c:v>89.9138574106058</c:v>
                </c:pt>
                <c:pt idx="561">
                  <c:v>89.911190771113766</c:v>
                </c:pt>
                <c:pt idx="562">
                  <c:v>89.911480645022536</c:v>
                </c:pt>
                <c:pt idx="563">
                  <c:v>89.918529987577656</c:v>
                </c:pt>
                <c:pt idx="564">
                  <c:v>89.925676180789992</c:v>
                </c:pt>
                <c:pt idx="565">
                  <c:v>89.928569614537651</c:v>
                </c:pt>
                <c:pt idx="566">
                  <c:v>89.92840968422729</c:v>
                </c:pt>
                <c:pt idx="567">
                  <c:v>89.925743044735256</c:v>
                </c:pt>
                <c:pt idx="568">
                  <c:v>89.923076405243222</c:v>
                </c:pt>
                <c:pt idx="569">
                  <c:v>89.920409765751188</c:v>
                </c:pt>
                <c:pt idx="570">
                  <c:v>89.918460781607607</c:v>
                </c:pt>
                <c:pt idx="571">
                  <c:v>89.917229452812492</c:v>
                </c:pt>
                <c:pt idx="572">
                  <c:v>89.915998124017378</c:v>
                </c:pt>
                <c:pt idx="573">
                  <c:v>89.914766795222263</c:v>
                </c:pt>
                <c:pt idx="574">
                  <c:v>89.913535466427149</c:v>
                </c:pt>
                <c:pt idx="575">
                  <c:v>89.912304137632034</c:v>
                </c:pt>
                <c:pt idx="576">
                  <c:v>89.91107280883692</c:v>
                </c:pt>
                <c:pt idx="577">
                  <c:v>89.909841480041806</c:v>
                </c:pt>
                <c:pt idx="578">
                  <c:v>89.908610151246691</c:v>
                </c:pt>
                <c:pt idx="579">
                  <c:v>89.907378822451577</c:v>
                </c:pt>
                <c:pt idx="580">
                  <c:v>89.906147493656462</c:v>
                </c:pt>
                <c:pt idx="581">
                  <c:v>89.904916164861348</c:v>
                </c:pt>
                <c:pt idx="582">
                  <c:v>89.903684836066233</c:v>
                </c:pt>
                <c:pt idx="583">
                  <c:v>89.902453507271119</c:v>
                </c:pt>
                <c:pt idx="584">
                  <c:v>89.901222178476004</c:v>
                </c:pt>
                <c:pt idx="585">
                  <c:v>89.89999084968089</c:v>
                </c:pt>
                <c:pt idx="586">
                  <c:v>89.898759520885775</c:v>
                </c:pt>
                <c:pt idx="587">
                  <c:v>89.897528192090661</c:v>
                </c:pt>
                <c:pt idx="588">
                  <c:v>89.896296863295547</c:v>
                </c:pt>
                <c:pt idx="589">
                  <c:v>89.895065534500432</c:v>
                </c:pt>
                <c:pt idx="590">
                  <c:v>89.893834205705318</c:v>
                </c:pt>
                <c:pt idx="591">
                  <c:v>89.892602876910203</c:v>
                </c:pt>
                <c:pt idx="592">
                  <c:v>89.891371548115089</c:v>
                </c:pt>
                <c:pt idx="593">
                  <c:v>89.890140219319974</c:v>
                </c:pt>
                <c:pt idx="594">
                  <c:v>89.88890889052486</c:v>
                </c:pt>
                <c:pt idx="595">
                  <c:v>89.887677561729745</c:v>
                </c:pt>
                <c:pt idx="596">
                  <c:v>89.886446232934631</c:v>
                </c:pt>
                <c:pt idx="597">
                  <c:v>89.885214904139517</c:v>
                </c:pt>
                <c:pt idx="598">
                  <c:v>89.883983575344402</c:v>
                </c:pt>
                <c:pt idx="599">
                  <c:v>89.882752246549288</c:v>
                </c:pt>
                <c:pt idx="600">
                  <c:v>89.881520917754173</c:v>
                </c:pt>
                <c:pt idx="601">
                  <c:v>89.879571933610592</c:v>
                </c:pt>
                <c:pt idx="602">
                  <c:v>89.876905294118558</c:v>
                </c:pt>
                <c:pt idx="603">
                  <c:v>89.874238654626524</c:v>
                </c:pt>
                <c:pt idx="604">
                  <c:v>89.87157201513449</c:v>
                </c:pt>
                <c:pt idx="605">
                  <c:v>89.868905375642456</c:v>
                </c:pt>
                <c:pt idx="606">
                  <c:v>89.866238736150422</c:v>
                </c:pt>
                <c:pt idx="607">
                  <c:v>89.863572096658388</c:v>
                </c:pt>
                <c:pt idx="608">
                  <c:v>89.860905457166353</c:v>
                </c:pt>
                <c:pt idx="609">
                  <c:v>89.858238817674319</c:v>
                </c:pt>
                <c:pt idx="610">
                  <c:v>89.855572178182285</c:v>
                </c:pt>
                <c:pt idx="611">
                  <c:v>89.852905538690251</c:v>
                </c:pt>
                <c:pt idx="612">
                  <c:v>89.850238899198217</c:v>
                </c:pt>
                <c:pt idx="613">
                  <c:v>89.847572259706183</c:v>
                </c:pt>
                <c:pt idx="614">
                  <c:v>89.844905620214149</c:v>
                </c:pt>
                <c:pt idx="615">
                  <c:v>89.842238980722115</c:v>
                </c:pt>
                <c:pt idx="616">
                  <c:v>89.839572341230081</c:v>
                </c:pt>
                <c:pt idx="617">
                  <c:v>89.836905701738047</c:v>
                </c:pt>
                <c:pt idx="618">
                  <c:v>89.834239062246013</c:v>
                </c:pt>
                <c:pt idx="619">
                  <c:v>89.831572422753979</c:v>
                </c:pt>
                <c:pt idx="620">
                  <c:v>89.828905783261945</c:v>
                </c:pt>
                <c:pt idx="621">
                  <c:v>89.830401088020267</c:v>
                </c:pt>
                <c:pt idx="622">
                  <c:v>89.831896392778589</c:v>
                </c:pt>
                <c:pt idx="623">
                  <c:v>89.829229753286555</c:v>
                </c:pt>
                <c:pt idx="624">
                  <c:v>89.826563113794521</c:v>
                </c:pt>
                <c:pt idx="625">
                  <c:v>89.823896474302487</c:v>
                </c:pt>
                <c:pt idx="626">
                  <c:v>89.821229834810453</c:v>
                </c:pt>
                <c:pt idx="627">
                  <c:v>89.818563195318418</c:v>
                </c:pt>
                <c:pt idx="628">
                  <c:v>89.815896555826384</c:v>
                </c:pt>
                <c:pt idx="629">
                  <c:v>89.81322991633435</c:v>
                </c:pt>
                <c:pt idx="630">
                  <c:v>89.810563276842316</c:v>
                </c:pt>
                <c:pt idx="631">
                  <c:v>89.807896637350282</c:v>
                </c:pt>
                <c:pt idx="632">
                  <c:v>89.805229997858248</c:v>
                </c:pt>
                <c:pt idx="633">
                  <c:v>89.802563358366214</c:v>
                </c:pt>
                <c:pt idx="634">
                  <c:v>89.79989671887418</c:v>
                </c:pt>
                <c:pt idx="635">
                  <c:v>89.797230079382146</c:v>
                </c:pt>
                <c:pt idx="636">
                  <c:v>89.794563439890112</c:v>
                </c:pt>
                <c:pt idx="637">
                  <c:v>89.791896800398078</c:v>
                </c:pt>
                <c:pt idx="638">
                  <c:v>89.789230160906044</c:v>
                </c:pt>
                <c:pt idx="639">
                  <c:v>89.78656352141401</c:v>
                </c:pt>
                <c:pt idx="640">
                  <c:v>89.783896881921976</c:v>
                </c:pt>
                <c:pt idx="641">
                  <c:v>89.781230242429942</c:v>
                </c:pt>
                <c:pt idx="642">
                  <c:v>89.778563602937908</c:v>
                </c:pt>
                <c:pt idx="643">
                  <c:v>89.775896963445874</c:v>
                </c:pt>
                <c:pt idx="644">
                  <c:v>89.77323032395384</c:v>
                </c:pt>
                <c:pt idx="645">
                  <c:v>89.770563684461806</c:v>
                </c:pt>
                <c:pt idx="646">
                  <c:v>89.767897044969772</c:v>
                </c:pt>
                <c:pt idx="647">
                  <c:v>89.765230405477737</c:v>
                </c:pt>
                <c:pt idx="648">
                  <c:v>89.762563765985703</c:v>
                </c:pt>
                <c:pt idx="649">
                  <c:v>89.759897126493669</c:v>
                </c:pt>
                <c:pt idx="650">
                  <c:v>89.757230487001635</c:v>
                </c:pt>
                <c:pt idx="651">
                  <c:v>89.754563847509601</c:v>
                </c:pt>
                <c:pt idx="652">
                  <c:v>89.752326485197429</c:v>
                </c:pt>
                <c:pt idx="653">
                  <c:v>89.750982768070287</c:v>
                </c:pt>
                <c:pt idx="654">
                  <c:v>89.74948719734401</c:v>
                </c:pt>
                <c:pt idx="655">
                  <c:v>89.747097981432688</c:v>
                </c:pt>
                <c:pt idx="656">
                  <c:v>89.745154806955455</c:v>
                </c:pt>
                <c:pt idx="657">
                  <c:v>89.743935097493022</c:v>
                </c:pt>
                <c:pt idx="658">
                  <c:v>89.743000101127464</c:v>
                </c:pt>
                <c:pt idx="659">
                  <c:v>89.741354710809063</c:v>
                </c:pt>
                <c:pt idx="660">
                  <c:v>89.739522094791425</c:v>
                </c:pt>
                <c:pt idx="661">
                  <c:v>89.737885072910061</c:v>
                </c:pt>
                <c:pt idx="662">
                  <c:v>89.735562682424543</c:v>
                </c:pt>
                <c:pt idx="663">
                  <c:v>89.733351311878778</c:v>
                </c:pt>
                <c:pt idx="664">
                  <c:v>89.731215434846362</c:v>
                </c:pt>
                <c:pt idx="665">
                  <c:v>89.728759872675965</c:v>
                </c:pt>
                <c:pt idx="666">
                  <c:v>89.726093233183931</c:v>
                </c:pt>
                <c:pt idx="667">
                  <c:v>89.723426593691897</c:v>
                </c:pt>
                <c:pt idx="668">
                  <c:v>89.720759954199863</c:v>
                </c:pt>
                <c:pt idx="669">
                  <c:v>89.718093314707829</c:v>
                </c:pt>
                <c:pt idx="670">
                  <c:v>89.715426675215795</c:v>
                </c:pt>
                <c:pt idx="671">
                  <c:v>89.712760035723761</c:v>
                </c:pt>
                <c:pt idx="672">
                  <c:v>89.710093396231727</c:v>
                </c:pt>
                <c:pt idx="673">
                  <c:v>89.707426756739693</c:v>
                </c:pt>
                <c:pt idx="674">
                  <c:v>89.704760117247659</c:v>
                </c:pt>
                <c:pt idx="675">
                  <c:v>89.702093477755625</c:v>
                </c:pt>
                <c:pt idx="676">
                  <c:v>89.699426838263591</c:v>
                </c:pt>
                <c:pt idx="677">
                  <c:v>89.696760198771557</c:v>
                </c:pt>
                <c:pt idx="678">
                  <c:v>89.696483710374736</c:v>
                </c:pt>
                <c:pt idx="679">
                  <c:v>89.696207221977915</c:v>
                </c:pt>
                <c:pt idx="680">
                  <c:v>89.696192451123238</c:v>
                </c:pt>
                <c:pt idx="681">
                  <c:v>89.6969496732317</c:v>
                </c:pt>
                <c:pt idx="682">
                  <c:v>89.6956198478007</c:v>
                </c:pt>
                <c:pt idx="683">
                  <c:v>89.693764535872035</c:v>
                </c:pt>
                <c:pt idx="684">
                  <c:v>89.697095360069071</c:v>
                </c:pt>
                <c:pt idx="685">
                  <c:v>89.700179677800634</c:v>
                </c:pt>
                <c:pt idx="686">
                  <c:v>89.6975130383086</c:v>
                </c:pt>
                <c:pt idx="687">
                  <c:v>89.694846398816566</c:v>
                </c:pt>
                <c:pt idx="688">
                  <c:v>89.692179759324532</c:v>
                </c:pt>
                <c:pt idx="689">
                  <c:v>89.689513119832498</c:v>
                </c:pt>
                <c:pt idx="690">
                  <c:v>89.686846480340463</c:v>
                </c:pt>
                <c:pt idx="691">
                  <c:v>89.684179840848429</c:v>
                </c:pt>
                <c:pt idx="692">
                  <c:v>89.681513201356395</c:v>
                </c:pt>
                <c:pt idx="693">
                  <c:v>89.678846561864361</c:v>
                </c:pt>
                <c:pt idx="694">
                  <c:v>89.676179922372327</c:v>
                </c:pt>
                <c:pt idx="695">
                  <c:v>89.673513282880293</c:v>
                </c:pt>
                <c:pt idx="696">
                  <c:v>89.670846643388259</c:v>
                </c:pt>
                <c:pt idx="697">
                  <c:v>89.668180003896225</c:v>
                </c:pt>
                <c:pt idx="698">
                  <c:v>89.665513364404191</c:v>
                </c:pt>
                <c:pt idx="699">
                  <c:v>89.664900130675434</c:v>
                </c:pt>
                <c:pt idx="700">
                  <c:v>89.664286896946678</c:v>
                </c:pt>
                <c:pt idx="701">
                  <c:v>89.661620257454643</c:v>
                </c:pt>
                <c:pt idx="702">
                  <c:v>89.658953617962609</c:v>
                </c:pt>
                <c:pt idx="703">
                  <c:v>89.656286978470575</c:v>
                </c:pt>
                <c:pt idx="704">
                  <c:v>89.654627508849259</c:v>
                </c:pt>
                <c:pt idx="705">
                  <c:v>89.659398910343953</c:v>
                </c:pt>
                <c:pt idx="706">
                  <c:v>89.663163141967928</c:v>
                </c:pt>
                <c:pt idx="707">
                  <c:v>89.665180684487609</c:v>
                </c:pt>
                <c:pt idx="708">
                  <c:v>89.672607058917279</c:v>
                </c:pt>
                <c:pt idx="709">
                  <c:v>89.675349251335234</c:v>
                </c:pt>
                <c:pt idx="710">
                  <c:v>89.6726826118432</c:v>
                </c:pt>
                <c:pt idx="711">
                  <c:v>89.670015972351166</c:v>
                </c:pt>
                <c:pt idx="712">
                  <c:v>89.667349332859132</c:v>
                </c:pt>
                <c:pt idx="713">
                  <c:v>89.664682693367098</c:v>
                </c:pt>
                <c:pt idx="714">
                  <c:v>89.672866470075107</c:v>
                </c:pt>
                <c:pt idx="715">
                  <c:v>89.681050246783116</c:v>
                </c:pt>
                <c:pt idx="716">
                  <c:v>89.679303543054559</c:v>
                </c:pt>
                <c:pt idx="717">
                  <c:v>89.677556839326002</c:v>
                </c:pt>
                <c:pt idx="718">
                  <c:v>89.674890199833968</c:v>
                </c:pt>
                <c:pt idx="719">
                  <c:v>89.672223560341934</c:v>
                </c:pt>
                <c:pt idx="720">
                  <c:v>89.669556920849899</c:v>
                </c:pt>
                <c:pt idx="721">
                  <c:v>89.666890281357865</c:v>
                </c:pt>
                <c:pt idx="722">
                  <c:v>89.664223641865831</c:v>
                </c:pt>
                <c:pt idx="723">
                  <c:v>89.661557002373797</c:v>
                </c:pt>
                <c:pt idx="724">
                  <c:v>89.658890362881763</c:v>
                </c:pt>
                <c:pt idx="725">
                  <c:v>89.656223723389729</c:v>
                </c:pt>
                <c:pt idx="726">
                  <c:v>89.653557083897695</c:v>
                </c:pt>
                <c:pt idx="727">
                  <c:v>89.650890444405661</c:v>
                </c:pt>
                <c:pt idx="728">
                  <c:v>89.648223804913627</c:v>
                </c:pt>
                <c:pt idx="729">
                  <c:v>89.645557165421593</c:v>
                </c:pt>
                <c:pt idx="730">
                  <c:v>89.642890525929559</c:v>
                </c:pt>
                <c:pt idx="731">
                  <c:v>89.640223886437525</c:v>
                </c:pt>
                <c:pt idx="732">
                  <c:v>89.637557246945491</c:v>
                </c:pt>
                <c:pt idx="733">
                  <c:v>89.634890607453457</c:v>
                </c:pt>
                <c:pt idx="734">
                  <c:v>89.632223967961423</c:v>
                </c:pt>
                <c:pt idx="735">
                  <c:v>89.629557328469389</c:v>
                </c:pt>
                <c:pt idx="736">
                  <c:v>89.626890688977355</c:v>
                </c:pt>
                <c:pt idx="737">
                  <c:v>89.624224049485321</c:v>
                </c:pt>
                <c:pt idx="738">
                  <c:v>89.621557409993287</c:v>
                </c:pt>
                <c:pt idx="739">
                  <c:v>89.618890770501253</c:v>
                </c:pt>
                <c:pt idx="740">
                  <c:v>89.616224131009218</c:v>
                </c:pt>
                <c:pt idx="741">
                  <c:v>89.613557491517184</c:v>
                </c:pt>
                <c:pt idx="742">
                  <c:v>89.61089085202515</c:v>
                </c:pt>
                <c:pt idx="743">
                  <c:v>89.608224212533116</c:v>
                </c:pt>
                <c:pt idx="744">
                  <c:v>89.605557573041082</c:v>
                </c:pt>
                <c:pt idx="745">
                  <c:v>89.602890933549048</c:v>
                </c:pt>
                <c:pt idx="746">
                  <c:v>89.600224294057014</c:v>
                </c:pt>
                <c:pt idx="747">
                  <c:v>89.59755765456498</c:v>
                </c:pt>
                <c:pt idx="748">
                  <c:v>89.594891015072946</c:v>
                </c:pt>
                <c:pt idx="749">
                  <c:v>89.592224375580912</c:v>
                </c:pt>
                <c:pt idx="750">
                  <c:v>89.589557736088878</c:v>
                </c:pt>
                <c:pt idx="751">
                  <c:v>89.586891096596844</c:v>
                </c:pt>
                <c:pt idx="752">
                  <c:v>89.58422445710481</c:v>
                </c:pt>
                <c:pt idx="753">
                  <c:v>89.581557817612776</c:v>
                </c:pt>
                <c:pt idx="754">
                  <c:v>89.578891178120742</c:v>
                </c:pt>
                <c:pt idx="755">
                  <c:v>89.584557391257007</c:v>
                </c:pt>
                <c:pt idx="756">
                  <c:v>89.595314045006475</c:v>
                </c:pt>
                <c:pt idx="757">
                  <c:v>89.60050829486417</c:v>
                </c:pt>
                <c:pt idx="758">
                  <c:v>89.602837834831135</c:v>
                </c:pt>
                <c:pt idx="759">
                  <c:v>89.607311702362566</c:v>
                </c:pt>
                <c:pt idx="760">
                  <c:v>89.611716061432617</c:v>
                </c:pt>
                <c:pt idx="761">
                  <c:v>89.613981180919524</c:v>
                </c:pt>
                <c:pt idx="762">
                  <c:v>89.615077246272179</c:v>
                </c:pt>
                <c:pt idx="763">
                  <c:v>89.616291919377119</c:v>
                </c:pt>
                <c:pt idx="764">
                  <c:v>89.622252463467433</c:v>
                </c:pt>
                <c:pt idx="765">
                  <c:v>89.625318863087614</c:v>
                </c:pt>
                <c:pt idx="766">
                  <c:v>89.62265222359558</c:v>
                </c:pt>
                <c:pt idx="767">
                  <c:v>89.619985584103546</c:v>
                </c:pt>
                <c:pt idx="768">
                  <c:v>89.617318944611512</c:v>
                </c:pt>
                <c:pt idx="769">
                  <c:v>89.614652305119478</c:v>
                </c:pt>
                <c:pt idx="770">
                  <c:v>89.611985665627444</c:v>
                </c:pt>
                <c:pt idx="771">
                  <c:v>89.60931902613541</c:v>
                </c:pt>
                <c:pt idx="772">
                  <c:v>89.606652386643376</c:v>
                </c:pt>
                <c:pt idx="773">
                  <c:v>89.603985747151341</c:v>
                </c:pt>
                <c:pt idx="774">
                  <c:v>89.601319107659307</c:v>
                </c:pt>
                <c:pt idx="775">
                  <c:v>89.598652468167273</c:v>
                </c:pt>
                <c:pt idx="776">
                  <c:v>89.595985828675239</c:v>
                </c:pt>
                <c:pt idx="777">
                  <c:v>89.593319189183205</c:v>
                </c:pt>
                <c:pt idx="778">
                  <c:v>89.590652549691171</c:v>
                </c:pt>
                <c:pt idx="779">
                  <c:v>89.587985910199137</c:v>
                </c:pt>
                <c:pt idx="780">
                  <c:v>89.585319270707103</c:v>
                </c:pt>
                <c:pt idx="781">
                  <c:v>89.582652631215069</c:v>
                </c:pt>
                <c:pt idx="782">
                  <c:v>89.579985991723035</c:v>
                </c:pt>
                <c:pt idx="783">
                  <c:v>89.577319352231001</c:v>
                </c:pt>
                <c:pt idx="784">
                  <c:v>89.574652712738967</c:v>
                </c:pt>
                <c:pt idx="785">
                  <c:v>89.571986073246933</c:v>
                </c:pt>
                <c:pt idx="786">
                  <c:v>89.569319433754899</c:v>
                </c:pt>
                <c:pt idx="787">
                  <c:v>89.566652794262865</c:v>
                </c:pt>
                <c:pt idx="788">
                  <c:v>89.563986154770831</c:v>
                </c:pt>
                <c:pt idx="789">
                  <c:v>89.561319515278797</c:v>
                </c:pt>
                <c:pt idx="790">
                  <c:v>89.558652875786763</c:v>
                </c:pt>
                <c:pt idx="791">
                  <c:v>89.555986236294729</c:v>
                </c:pt>
                <c:pt idx="792">
                  <c:v>89.553319596802694</c:v>
                </c:pt>
                <c:pt idx="793">
                  <c:v>89.55065295731066</c:v>
                </c:pt>
                <c:pt idx="794">
                  <c:v>89.551449152870333</c:v>
                </c:pt>
                <c:pt idx="795">
                  <c:v>89.553448152267492</c:v>
                </c:pt>
                <c:pt idx="796">
                  <c:v>89.555785762898878</c:v>
                </c:pt>
                <c:pt idx="797">
                  <c:v>89.558480431619145</c:v>
                </c:pt>
                <c:pt idx="798">
                  <c:v>89.560616861726899</c:v>
                </c:pt>
                <c:pt idx="799">
                  <c:v>89.562486173317254</c:v>
                </c:pt>
                <c:pt idx="800">
                  <c:v>89.574277103208502</c:v>
                </c:pt>
                <c:pt idx="801">
                  <c:v>89.584775289690782</c:v>
                </c:pt>
                <c:pt idx="802">
                  <c:v>89.582108650198748</c:v>
                </c:pt>
                <c:pt idx="803">
                  <c:v>89.579442010706714</c:v>
                </c:pt>
                <c:pt idx="804">
                  <c:v>89.57677537121468</c:v>
                </c:pt>
                <c:pt idx="805">
                  <c:v>89.574108731722646</c:v>
                </c:pt>
                <c:pt idx="806">
                  <c:v>89.571442092230612</c:v>
                </c:pt>
                <c:pt idx="807">
                  <c:v>89.568775452738578</c:v>
                </c:pt>
                <c:pt idx="808">
                  <c:v>89.566108813246544</c:v>
                </c:pt>
                <c:pt idx="809">
                  <c:v>89.566305739918491</c:v>
                </c:pt>
                <c:pt idx="810">
                  <c:v>89.57029403656918</c:v>
                </c:pt>
                <c:pt idx="811">
                  <c:v>89.575094464659713</c:v>
                </c:pt>
                <c:pt idx="812">
                  <c:v>89.58117492682527</c:v>
                </c:pt>
                <c:pt idx="813">
                  <c:v>89.584977932969409</c:v>
                </c:pt>
                <c:pt idx="814">
                  <c:v>89.595038582512558</c:v>
                </c:pt>
                <c:pt idx="815">
                  <c:v>89.613424473926301</c:v>
                </c:pt>
                <c:pt idx="816">
                  <c:v>89.622594757933655</c:v>
                </c:pt>
                <c:pt idx="817">
                  <c:v>89.624258057495794</c:v>
                </c:pt>
                <c:pt idx="818">
                  <c:v>89.627874328448101</c:v>
                </c:pt>
                <c:pt idx="819">
                  <c:v>89.629274100392621</c:v>
                </c:pt>
                <c:pt idx="820">
                  <c:v>89.626607460900587</c:v>
                </c:pt>
                <c:pt idx="821">
                  <c:v>89.623940821408553</c:v>
                </c:pt>
                <c:pt idx="822">
                  <c:v>89.621274181916519</c:v>
                </c:pt>
                <c:pt idx="823">
                  <c:v>89.618607542424485</c:v>
                </c:pt>
                <c:pt idx="824">
                  <c:v>89.615940902932451</c:v>
                </c:pt>
                <c:pt idx="825">
                  <c:v>89.613274263440417</c:v>
                </c:pt>
                <c:pt idx="826">
                  <c:v>89.610607623948383</c:v>
                </c:pt>
                <c:pt idx="827">
                  <c:v>89.607940984456349</c:v>
                </c:pt>
                <c:pt idx="828">
                  <c:v>89.605274344964315</c:v>
                </c:pt>
                <c:pt idx="829">
                  <c:v>89.60260770547228</c:v>
                </c:pt>
                <c:pt idx="830">
                  <c:v>89.599941065980246</c:v>
                </c:pt>
                <c:pt idx="831">
                  <c:v>89.597274426488212</c:v>
                </c:pt>
                <c:pt idx="832">
                  <c:v>89.594607786996178</c:v>
                </c:pt>
                <c:pt idx="833">
                  <c:v>89.591941147504144</c:v>
                </c:pt>
                <c:pt idx="834">
                  <c:v>89.58927450801211</c:v>
                </c:pt>
                <c:pt idx="835">
                  <c:v>89.586607868520076</c:v>
                </c:pt>
                <c:pt idx="836">
                  <c:v>89.583941229028042</c:v>
                </c:pt>
                <c:pt idx="837">
                  <c:v>89.581274589536008</c:v>
                </c:pt>
                <c:pt idx="838">
                  <c:v>89.578607950043974</c:v>
                </c:pt>
                <c:pt idx="839">
                  <c:v>89.57594131055194</c:v>
                </c:pt>
                <c:pt idx="840">
                  <c:v>89.573274671059906</c:v>
                </c:pt>
                <c:pt idx="841">
                  <c:v>89.570608031567872</c:v>
                </c:pt>
                <c:pt idx="842">
                  <c:v>89.567941392075838</c:v>
                </c:pt>
                <c:pt idx="843">
                  <c:v>89.565274752583804</c:v>
                </c:pt>
                <c:pt idx="844">
                  <c:v>89.56260811309177</c:v>
                </c:pt>
                <c:pt idx="845">
                  <c:v>89.559941473599736</c:v>
                </c:pt>
                <c:pt idx="846">
                  <c:v>89.557274834107702</c:v>
                </c:pt>
                <c:pt idx="847">
                  <c:v>89.554608194615668</c:v>
                </c:pt>
                <c:pt idx="848">
                  <c:v>89.551941555123634</c:v>
                </c:pt>
                <c:pt idx="849">
                  <c:v>89.549274915631599</c:v>
                </c:pt>
                <c:pt idx="850">
                  <c:v>89.546608276139565</c:v>
                </c:pt>
                <c:pt idx="851">
                  <c:v>89.543941636647531</c:v>
                </c:pt>
                <c:pt idx="852">
                  <c:v>89.541274997155497</c:v>
                </c:pt>
                <c:pt idx="853">
                  <c:v>89.538608357663463</c:v>
                </c:pt>
                <c:pt idx="854">
                  <c:v>89.535941718171429</c:v>
                </c:pt>
                <c:pt idx="855">
                  <c:v>89.533275078679395</c:v>
                </c:pt>
                <c:pt idx="856">
                  <c:v>89.530608439187361</c:v>
                </c:pt>
                <c:pt idx="857">
                  <c:v>89.527941799695327</c:v>
                </c:pt>
                <c:pt idx="858">
                  <c:v>89.525275160203293</c:v>
                </c:pt>
                <c:pt idx="859">
                  <c:v>89.522608520711259</c:v>
                </c:pt>
                <c:pt idx="860">
                  <c:v>89.519941881219225</c:v>
                </c:pt>
                <c:pt idx="861">
                  <c:v>89.517275241727191</c:v>
                </c:pt>
                <c:pt idx="862">
                  <c:v>89.514608602235157</c:v>
                </c:pt>
                <c:pt idx="863">
                  <c:v>89.511941962743123</c:v>
                </c:pt>
                <c:pt idx="864">
                  <c:v>89.509275323251089</c:v>
                </c:pt>
                <c:pt idx="865">
                  <c:v>89.506608683759055</c:v>
                </c:pt>
                <c:pt idx="866">
                  <c:v>89.503942044267021</c:v>
                </c:pt>
                <c:pt idx="867">
                  <c:v>89.501275404774987</c:v>
                </c:pt>
                <c:pt idx="868">
                  <c:v>89.498608765282953</c:v>
                </c:pt>
                <c:pt idx="869">
                  <c:v>89.495942125790918</c:v>
                </c:pt>
                <c:pt idx="870">
                  <c:v>89.493275486298884</c:v>
                </c:pt>
                <c:pt idx="871">
                  <c:v>89.49060884680685</c:v>
                </c:pt>
                <c:pt idx="872">
                  <c:v>89.487942207314816</c:v>
                </c:pt>
                <c:pt idx="873">
                  <c:v>89.485275567822782</c:v>
                </c:pt>
                <c:pt idx="874">
                  <c:v>89.482608928330748</c:v>
                </c:pt>
                <c:pt idx="875">
                  <c:v>89.479942288838714</c:v>
                </c:pt>
                <c:pt idx="876">
                  <c:v>89.47727564934668</c:v>
                </c:pt>
                <c:pt idx="877">
                  <c:v>89.474609009854646</c:v>
                </c:pt>
                <c:pt idx="878">
                  <c:v>89.471942370362612</c:v>
                </c:pt>
                <c:pt idx="879">
                  <c:v>89.469275730870578</c:v>
                </c:pt>
                <c:pt idx="880">
                  <c:v>89.466609091378544</c:v>
                </c:pt>
                <c:pt idx="881">
                  <c:v>89.46394245188651</c:v>
                </c:pt>
                <c:pt idx="882">
                  <c:v>89.461275812394476</c:v>
                </c:pt>
                <c:pt idx="883">
                  <c:v>89.458609172902442</c:v>
                </c:pt>
                <c:pt idx="884">
                  <c:v>89.455942533410408</c:v>
                </c:pt>
                <c:pt idx="885">
                  <c:v>89.453275893918374</c:v>
                </c:pt>
                <c:pt idx="886">
                  <c:v>89.45060925442634</c:v>
                </c:pt>
                <c:pt idx="887">
                  <c:v>89.447942614934306</c:v>
                </c:pt>
                <c:pt idx="888">
                  <c:v>89.445275975442271</c:v>
                </c:pt>
                <c:pt idx="889">
                  <c:v>89.442609335950237</c:v>
                </c:pt>
                <c:pt idx="890">
                  <c:v>89.439942696458203</c:v>
                </c:pt>
                <c:pt idx="891">
                  <c:v>89.437276056966169</c:v>
                </c:pt>
                <c:pt idx="892">
                  <c:v>89.434609417474135</c:v>
                </c:pt>
                <c:pt idx="893">
                  <c:v>89.431942777982101</c:v>
                </c:pt>
                <c:pt idx="894">
                  <c:v>89.435872567587538</c:v>
                </c:pt>
                <c:pt idx="895">
                  <c:v>89.439802357192974</c:v>
                </c:pt>
                <c:pt idx="896">
                  <c:v>89.43713571770094</c:v>
                </c:pt>
                <c:pt idx="897">
                  <c:v>89.434469078208906</c:v>
                </c:pt>
                <c:pt idx="898">
                  <c:v>89.431802438716872</c:v>
                </c:pt>
                <c:pt idx="899">
                  <c:v>89.429135799224838</c:v>
                </c:pt>
                <c:pt idx="900">
                  <c:v>89.426469159732804</c:v>
                </c:pt>
                <c:pt idx="901">
                  <c:v>89.42380252024077</c:v>
                </c:pt>
                <c:pt idx="902">
                  <c:v>89.428300368975712</c:v>
                </c:pt>
                <c:pt idx="903">
                  <c:v>89.440600122487268</c:v>
                </c:pt>
                <c:pt idx="904">
                  <c:v>89.454402630076146</c:v>
                </c:pt>
                <c:pt idx="905">
                  <c:v>89.468128883475558</c:v>
                </c:pt>
                <c:pt idx="906">
                  <c:v>89.4815653477052</c:v>
                </c:pt>
                <c:pt idx="907">
                  <c:v>89.49795613654382</c:v>
                </c:pt>
                <c:pt idx="908">
                  <c:v>89.505969472247898</c:v>
                </c:pt>
                <c:pt idx="909">
                  <c:v>89.503302832755864</c:v>
                </c:pt>
                <c:pt idx="910">
                  <c:v>89.50063619326383</c:v>
                </c:pt>
                <c:pt idx="911">
                  <c:v>89.497969553771796</c:v>
                </c:pt>
                <c:pt idx="912">
                  <c:v>89.495302914279762</c:v>
                </c:pt>
                <c:pt idx="913">
                  <c:v>89.492636274787728</c:v>
                </c:pt>
                <c:pt idx="914">
                  <c:v>89.489969635295694</c:v>
                </c:pt>
                <c:pt idx="915">
                  <c:v>89.48730299580366</c:v>
                </c:pt>
                <c:pt idx="916">
                  <c:v>89.484636356311626</c:v>
                </c:pt>
                <c:pt idx="917">
                  <c:v>89.481969716819592</c:v>
                </c:pt>
                <c:pt idx="918">
                  <c:v>89.479303077327558</c:v>
                </c:pt>
                <c:pt idx="919">
                  <c:v>89.476636437835523</c:v>
                </c:pt>
                <c:pt idx="920">
                  <c:v>89.473969798343489</c:v>
                </c:pt>
                <c:pt idx="921">
                  <c:v>89.471303158851455</c:v>
                </c:pt>
                <c:pt idx="922">
                  <c:v>89.468636519359421</c:v>
                </c:pt>
                <c:pt idx="923">
                  <c:v>89.465969879867387</c:v>
                </c:pt>
                <c:pt idx="924">
                  <c:v>89.463303240375353</c:v>
                </c:pt>
                <c:pt idx="925">
                  <c:v>89.460636600883319</c:v>
                </c:pt>
                <c:pt idx="926">
                  <c:v>89.471353337437577</c:v>
                </c:pt>
                <c:pt idx="927">
                  <c:v>89.482070073991835</c:v>
                </c:pt>
                <c:pt idx="928">
                  <c:v>89.479403434499801</c:v>
                </c:pt>
                <c:pt idx="929">
                  <c:v>89.476736795007767</c:v>
                </c:pt>
                <c:pt idx="930">
                  <c:v>89.474070155515733</c:v>
                </c:pt>
                <c:pt idx="931">
                  <c:v>89.471403516023699</c:v>
                </c:pt>
                <c:pt idx="932">
                  <c:v>89.468736876531665</c:v>
                </c:pt>
                <c:pt idx="933">
                  <c:v>89.466070237039631</c:v>
                </c:pt>
                <c:pt idx="934">
                  <c:v>89.463403597547597</c:v>
                </c:pt>
                <c:pt idx="935">
                  <c:v>89.468471637252023</c:v>
                </c:pt>
                <c:pt idx="936">
                  <c:v>89.473539676956449</c:v>
                </c:pt>
                <c:pt idx="937">
                  <c:v>89.470873037464415</c:v>
                </c:pt>
                <c:pt idx="938">
                  <c:v>89.468206397972381</c:v>
                </c:pt>
                <c:pt idx="939">
                  <c:v>89.465539758480347</c:v>
                </c:pt>
                <c:pt idx="940">
                  <c:v>89.462873118988313</c:v>
                </c:pt>
                <c:pt idx="941">
                  <c:v>89.460206479496279</c:v>
                </c:pt>
                <c:pt idx="942">
                  <c:v>89.457539840004245</c:v>
                </c:pt>
                <c:pt idx="943">
                  <c:v>89.45487320051221</c:v>
                </c:pt>
                <c:pt idx="944">
                  <c:v>89.452206561020176</c:v>
                </c:pt>
                <c:pt idx="945">
                  <c:v>89.449539921528142</c:v>
                </c:pt>
                <c:pt idx="946">
                  <c:v>89.446873282036108</c:v>
                </c:pt>
                <c:pt idx="947">
                  <c:v>89.444206642544074</c:v>
                </c:pt>
                <c:pt idx="948">
                  <c:v>89.44154000305204</c:v>
                </c:pt>
                <c:pt idx="949">
                  <c:v>89.438873363560006</c:v>
                </c:pt>
                <c:pt idx="950">
                  <c:v>89.436206724067972</c:v>
                </c:pt>
                <c:pt idx="951">
                  <c:v>89.441039931812114</c:v>
                </c:pt>
                <c:pt idx="952">
                  <c:v>89.453826142097455</c:v>
                </c:pt>
                <c:pt idx="953">
                  <c:v>89.46683815573374</c:v>
                </c:pt>
                <c:pt idx="954">
                  <c:v>89.479310056944243</c:v>
                </c:pt>
                <c:pt idx="955">
                  <c:v>89.495645221889944</c:v>
                </c:pt>
                <c:pt idx="956">
                  <c:v>89.518559811655621</c:v>
                </c:pt>
                <c:pt idx="957">
                  <c:v>89.535080059367289</c:v>
                </c:pt>
                <c:pt idx="958">
                  <c:v>89.541155858911267</c:v>
                </c:pt>
                <c:pt idx="959">
                  <c:v>89.542037086186923</c:v>
                </c:pt>
                <c:pt idx="960">
                  <c:v>89.539370446694889</c:v>
                </c:pt>
                <c:pt idx="961">
                  <c:v>89.536703807202855</c:v>
                </c:pt>
                <c:pt idx="962">
                  <c:v>89.534037167710821</c:v>
                </c:pt>
                <c:pt idx="963">
                  <c:v>89.531370528218787</c:v>
                </c:pt>
                <c:pt idx="964">
                  <c:v>89.528703888726753</c:v>
                </c:pt>
                <c:pt idx="965">
                  <c:v>89.526037249234719</c:v>
                </c:pt>
                <c:pt idx="966">
                  <c:v>89.523370609742685</c:v>
                </c:pt>
                <c:pt idx="967">
                  <c:v>89.520703970250651</c:v>
                </c:pt>
                <c:pt idx="968">
                  <c:v>89.518037330758617</c:v>
                </c:pt>
                <c:pt idx="969">
                  <c:v>89.515370691266583</c:v>
                </c:pt>
                <c:pt idx="970">
                  <c:v>89.515423334476367</c:v>
                </c:pt>
                <c:pt idx="971">
                  <c:v>89.519401522059482</c:v>
                </c:pt>
                <c:pt idx="972">
                  <c:v>89.525172044747194</c:v>
                </c:pt>
                <c:pt idx="973">
                  <c:v>89.531570322568939</c:v>
                </c:pt>
                <c:pt idx="974">
                  <c:v>89.537264275991404</c:v>
                </c:pt>
                <c:pt idx="975">
                  <c:v>89.540215822111776</c:v>
                </c:pt>
                <c:pt idx="976">
                  <c:v>89.541121088022464</c:v>
                </c:pt>
                <c:pt idx="977">
                  <c:v>89.541903393535364</c:v>
                </c:pt>
                <c:pt idx="978">
                  <c:v>89.542195552144378</c:v>
                </c:pt>
                <c:pt idx="979">
                  <c:v>89.542293530451772</c:v>
                </c:pt>
                <c:pt idx="980">
                  <c:v>89.545800859446132</c:v>
                </c:pt>
                <c:pt idx="981">
                  <c:v>89.548000392937269</c:v>
                </c:pt>
                <c:pt idx="982">
                  <c:v>89.555274267692027</c:v>
                </c:pt>
                <c:pt idx="983">
                  <c:v>89.56305290060476</c:v>
                </c:pt>
                <c:pt idx="984">
                  <c:v>89.56264466121354</c:v>
                </c:pt>
                <c:pt idx="985">
                  <c:v>89.569735245444733</c:v>
                </c:pt>
                <c:pt idx="986">
                  <c:v>89.575258143735752</c:v>
                </c:pt>
                <c:pt idx="987">
                  <c:v>89.572591504243718</c:v>
                </c:pt>
                <c:pt idx="988">
                  <c:v>89.570642520100137</c:v>
                </c:pt>
                <c:pt idx="989">
                  <c:v>89.569411191305022</c:v>
                </c:pt>
                <c:pt idx="990">
                  <c:v>89.568179862509908</c:v>
                </c:pt>
                <c:pt idx="991">
                  <c:v>89.566948533714793</c:v>
                </c:pt>
                <c:pt idx="992">
                  <c:v>89.565717204919679</c:v>
                </c:pt>
                <c:pt idx="993">
                  <c:v>89.564485876124564</c:v>
                </c:pt>
                <c:pt idx="994">
                  <c:v>89.56325454732945</c:v>
                </c:pt>
                <c:pt idx="995">
                  <c:v>89.562023218534335</c:v>
                </c:pt>
                <c:pt idx="996">
                  <c:v>89.560791889739221</c:v>
                </c:pt>
                <c:pt idx="997">
                  <c:v>89.559560560944107</c:v>
                </c:pt>
                <c:pt idx="998">
                  <c:v>89.558329232148992</c:v>
                </c:pt>
                <c:pt idx="999">
                  <c:v>89.557097903353878</c:v>
                </c:pt>
                <c:pt idx="1000">
                  <c:v>89.555866574558763</c:v>
                </c:pt>
                <c:pt idx="1001">
                  <c:v>89.554635245763649</c:v>
                </c:pt>
                <c:pt idx="1002">
                  <c:v>89.553403916968534</c:v>
                </c:pt>
                <c:pt idx="1003">
                  <c:v>89.55217258817342</c:v>
                </c:pt>
                <c:pt idx="1004">
                  <c:v>89.550941259378305</c:v>
                </c:pt>
                <c:pt idx="1005">
                  <c:v>89.549709930583191</c:v>
                </c:pt>
                <c:pt idx="1006">
                  <c:v>89.548478601788077</c:v>
                </c:pt>
                <c:pt idx="1007">
                  <c:v>89.547247272992962</c:v>
                </c:pt>
                <c:pt idx="1008">
                  <c:v>89.546015944197848</c:v>
                </c:pt>
                <c:pt idx="1009">
                  <c:v>89.544784615402733</c:v>
                </c:pt>
                <c:pt idx="1010">
                  <c:v>89.543553286607619</c:v>
                </c:pt>
                <c:pt idx="1011">
                  <c:v>89.542321957812504</c:v>
                </c:pt>
                <c:pt idx="1012">
                  <c:v>89.54109062901739</c:v>
                </c:pt>
                <c:pt idx="1013">
                  <c:v>89.539859300222275</c:v>
                </c:pt>
                <c:pt idx="1014">
                  <c:v>89.538627971427161</c:v>
                </c:pt>
                <c:pt idx="1015">
                  <c:v>89.537396642632046</c:v>
                </c:pt>
                <c:pt idx="1016">
                  <c:v>89.536165313836932</c:v>
                </c:pt>
                <c:pt idx="1017">
                  <c:v>89.534933985041818</c:v>
                </c:pt>
                <c:pt idx="1018">
                  <c:v>89.533702656246703</c:v>
                </c:pt>
                <c:pt idx="1019">
                  <c:v>89.532471327451589</c:v>
                </c:pt>
                <c:pt idx="1020">
                  <c:v>89.531239998656474</c:v>
                </c:pt>
                <c:pt idx="1021">
                  <c:v>89.53000866986136</c:v>
                </c:pt>
                <c:pt idx="1022">
                  <c:v>89.528777341066245</c:v>
                </c:pt>
                <c:pt idx="1023">
                  <c:v>89.527546012271131</c:v>
                </c:pt>
                <c:pt idx="1024">
                  <c:v>89.526314683476016</c:v>
                </c:pt>
                <c:pt idx="1025">
                  <c:v>89.525083354680902</c:v>
                </c:pt>
                <c:pt idx="1026">
                  <c:v>89.525684852765181</c:v>
                </c:pt>
                <c:pt idx="1027">
                  <c:v>89.531359650448564</c:v>
                </c:pt>
                <c:pt idx="1028">
                  <c:v>89.5376610467776</c:v>
                </c:pt>
                <c:pt idx="1029">
                  <c:v>89.538646612311382</c:v>
                </c:pt>
                <c:pt idx="1030">
                  <c:v>89.537202732966023</c:v>
                </c:pt>
                <c:pt idx="1031">
                  <c:v>89.537240076726292</c:v>
                </c:pt>
                <c:pt idx="1032">
                  <c:v>89.537663329955791</c:v>
                </c:pt>
                <c:pt idx="1033">
                  <c:v>89.537897460437861</c:v>
                </c:pt>
                <c:pt idx="1034">
                  <c:v>89.540549639184377</c:v>
                </c:pt>
                <c:pt idx="1035">
                  <c:v>89.542427992274739</c:v>
                </c:pt>
                <c:pt idx="1036">
                  <c:v>89.541443318636425</c:v>
                </c:pt>
                <c:pt idx="1037">
                  <c:v>89.541649935495357</c:v>
                </c:pt>
                <c:pt idx="1038">
                  <c:v>89.543361820373931</c:v>
                </c:pt>
                <c:pt idx="1039">
                  <c:v>89.543882414755274</c:v>
                </c:pt>
                <c:pt idx="1040">
                  <c:v>89.543202572971978</c:v>
                </c:pt>
                <c:pt idx="1041">
                  <c:v>89.542828268331547</c:v>
                </c:pt>
                <c:pt idx="1042">
                  <c:v>89.54298328712089</c:v>
                </c:pt>
                <c:pt idx="1043">
                  <c:v>89.542832768767369</c:v>
                </c:pt>
                <c:pt idx="1044">
                  <c:v>89.542144070801797</c:v>
                </c:pt>
                <c:pt idx="1045">
                  <c:v>89.541446516653934</c:v>
                </c:pt>
                <c:pt idx="1046">
                  <c:v>89.540822616756486</c:v>
                </c:pt>
                <c:pt idx="1047">
                  <c:v>89.540272371109438</c:v>
                </c:pt>
                <c:pt idx="1048">
                  <c:v>89.53972212546239</c:v>
                </c:pt>
                <c:pt idx="1049">
                  <c:v>89.538703608466349</c:v>
                </c:pt>
                <c:pt idx="1050">
                  <c:v>89.546899135725113</c:v>
                </c:pt>
                <c:pt idx="1051">
                  <c:v>89.563766823820245</c:v>
                </c:pt>
                <c:pt idx="1052">
                  <c:v>89.577797310588807</c:v>
                </c:pt>
                <c:pt idx="1053">
                  <c:v>89.590004239703532</c:v>
                </c:pt>
                <c:pt idx="1054">
                  <c:v>89.601669315882731</c:v>
                </c:pt>
                <c:pt idx="1055">
                  <c:v>89.612258963024388</c:v>
                </c:pt>
                <c:pt idx="1056">
                  <c:v>89.622784637140413</c:v>
                </c:pt>
                <c:pt idx="1057">
                  <c:v>89.63317313425209</c:v>
                </c:pt>
                <c:pt idx="1058">
                  <c:v>89.641160652961176</c:v>
                </c:pt>
                <c:pt idx="1059">
                  <c:v>89.64917107390302</c:v>
                </c:pt>
                <c:pt idx="1060">
                  <c:v>89.653574570624912</c:v>
                </c:pt>
                <c:pt idx="1061">
                  <c:v>89.656671272278615</c:v>
                </c:pt>
                <c:pt idx="1062">
                  <c:v>89.665112462275573</c:v>
                </c:pt>
                <c:pt idx="1063">
                  <c:v>89.668611622393826</c:v>
                </c:pt>
                <c:pt idx="1064">
                  <c:v>89.665944982901792</c:v>
                </c:pt>
                <c:pt idx="1065">
                  <c:v>89.663278343409758</c:v>
                </c:pt>
                <c:pt idx="1066">
                  <c:v>89.660765890339704</c:v>
                </c:pt>
                <c:pt idx="1067">
                  <c:v>89.658680479826401</c:v>
                </c:pt>
                <c:pt idx="1068">
                  <c:v>89.656861563628567</c:v>
                </c:pt>
                <c:pt idx="1069">
                  <c:v>89.65508253625427</c:v>
                </c:pt>
                <c:pt idx="1070">
                  <c:v>89.653303508879972</c:v>
                </c:pt>
                <c:pt idx="1071">
                  <c:v>89.651395791881541</c:v>
                </c:pt>
                <c:pt idx="1072">
                  <c:v>89.650280531451443</c:v>
                </c:pt>
                <c:pt idx="1073">
                  <c:v>89.651798514860417</c:v>
                </c:pt>
                <c:pt idx="1074">
                  <c:v>89.65300374808578</c:v>
                </c:pt>
                <c:pt idx="1075">
                  <c:v>89.654507024211</c:v>
                </c:pt>
                <c:pt idx="1076">
                  <c:v>89.658972809565938</c:v>
                </c:pt>
                <c:pt idx="1077">
                  <c:v>89.66371027610964</c:v>
                </c:pt>
                <c:pt idx="1078">
                  <c:v>89.665817594533323</c:v>
                </c:pt>
                <c:pt idx="1079">
                  <c:v>89.664601953128539</c:v>
                </c:pt>
                <c:pt idx="1080">
                  <c:v>89.662645189965033</c:v>
                </c:pt>
                <c:pt idx="1081">
                  <c:v>89.661151818316469</c:v>
                </c:pt>
                <c:pt idx="1082">
                  <c:v>89.65935164531011</c:v>
                </c:pt>
                <c:pt idx="1083">
                  <c:v>89.657017287602784</c:v>
                </c:pt>
                <c:pt idx="1084">
                  <c:v>89.660648836129923</c:v>
                </c:pt>
                <c:pt idx="1085">
                  <c:v>89.669513933995091</c:v>
                </c:pt>
                <c:pt idx="1086">
                  <c:v>89.675938163578365</c:v>
                </c:pt>
                <c:pt idx="1087">
                  <c:v>89.676981387154214</c:v>
                </c:pt>
                <c:pt idx="1088">
                  <c:v>89.674499572777506</c:v>
                </c:pt>
                <c:pt idx="1089">
                  <c:v>89.672202583516139</c:v>
                </c:pt>
                <c:pt idx="1090">
                  <c:v>89.669720769139431</c:v>
                </c:pt>
                <c:pt idx="1091">
                  <c:v>89.667238954762723</c:v>
                </c:pt>
                <c:pt idx="1092">
                  <c:v>89.664941965501356</c:v>
                </c:pt>
                <c:pt idx="1093">
                  <c:v>89.662477910437289</c:v>
                </c:pt>
                <c:pt idx="1094">
                  <c:v>89.660568913045594</c:v>
                </c:pt>
                <c:pt idx="1095">
                  <c:v>89.65884436936831</c:v>
                </c:pt>
                <c:pt idx="1096">
                  <c:v>89.656796578714378</c:v>
                </c:pt>
                <c:pt idx="1097">
                  <c:v>89.655032053838966</c:v>
                </c:pt>
                <c:pt idx="1098">
                  <c:v>89.65285089315249</c:v>
                </c:pt>
                <c:pt idx="1099">
                  <c:v>89.653447940922945</c:v>
                </c:pt>
                <c:pt idx="1100">
                  <c:v>89.661310925550197</c:v>
                </c:pt>
                <c:pt idx="1101">
                  <c:v>89.671291228922371</c:v>
                </c:pt>
                <c:pt idx="1102">
                  <c:v>89.675700159163696</c:v>
                </c:pt>
                <c:pt idx="1103">
                  <c:v>89.674912908512951</c:v>
                </c:pt>
                <c:pt idx="1104">
                  <c:v>89.672939097307605</c:v>
                </c:pt>
                <c:pt idx="1105">
                  <c:v>89.672629479966233</c:v>
                </c:pt>
                <c:pt idx="1106">
                  <c:v>89.671829618766154</c:v>
                </c:pt>
                <c:pt idx="1107">
                  <c:v>89.669198497899401</c:v>
                </c:pt>
                <c:pt idx="1108">
                  <c:v>89.668525405874107</c:v>
                </c:pt>
                <c:pt idx="1109">
                  <c:v>89.667834554536171</c:v>
                </c:pt>
                <c:pt idx="1110">
                  <c:v>89.669358191803241</c:v>
                </c:pt>
                <c:pt idx="1111">
                  <c:v>89.670881829070311</c:v>
                </c:pt>
                <c:pt idx="1112">
                  <c:v>89.668400014693603</c:v>
                </c:pt>
                <c:pt idx="1113">
                  <c:v>89.666120413343947</c:v>
                </c:pt>
                <c:pt idx="1114">
                  <c:v>89.665012495994759</c:v>
                </c:pt>
                <c:pt idx="1115">
                  <c:v>89.664049360495994</c:v>
                </c:pt>
                <c:pt idx="1116">
                  <c:v>89.661845698002253</c:v>
                </c:pt>
                <c:pt idx="1117">
                  <c:v>89.659312799943677</c:v>
                </c:pt>
                <c:pt idx="1118">
                  <c:v>89.656663919764284</c:v>
                </c:pt>
                <c:pt idx="1119">
                  <c:v>89.667989595207629</c:v>
                </c:pt>
                <c:pt idx="1120">
                  <c:v>89.681809232571098</c:v>
                </c:pt>
                <c:pt idx="1121">
                  <c:v>89.681636554999173</c:v>
                </c:pt>
                <c:pt idx="1122">
                  <c:v>89.678969915507139</c:v>
                </c:pt>
                <c:pt idx="1123">
                  <c:v>89.676303276015105</c:v>
                </c:pt>
                <c:pt idx="1124">
                  <c:v>89.675028750483435</c:v>
                </c:pt>
                <c:pt idx="1125">
                  <c:v>89.675551219402124</c:v>
                </c:pt>
                <c:pt idx="1126">
                  <c:v>89.675793670141672</c:v>
                </c:pt>
                <c:pt idx="1127">
                  <c:v>89.676356796566097</c:v>
                </c:pt>
                <c:pt idx="1128">
                  <c:v>89.677168157139945</c:v>
                </c:pt>
                <c:pt idx="1129">
                  <c:v>89.677042906694624</c:v>
                </c:pt>
                <c:pt idx="1130">
                  <c:v>89.675557326318653</c:v>
                </c:pt>
                <c:pt idx="1131">
                  <c:v>89.675699758255988</c:v>
                </c:pt>
                <c:pt idx="1132">
                  <c:v>89.681418752369979</c:v>
                </c:pt>
                <c:pt idx="1133">
                  <c:v>89.686548973069605</c:v>
                </c:pt>
                <c:pt idx="1134">
                  <c:v>89.687604404102004</c:v>
                </c:pt>
                <c:pt idx="1135">
                  <c:v>89.686678110545685</c:v>
                </c:pt>
                <c:pt idx="1136">
                  <c:v>89.686121607001184</c:v>
                </c:pt>
                <c:pt idx="1137">
                  <c:v>89.687794316781293</c:v>
                </c:pt>
                <c:pt idx="1138">
                  <c:v>89.687860464444</c:v>
                </c:pt>
                <c:pt idx="1139">
                  <c:v>89.685458825355809</c:v>
                </c:pt>
                <c:pt idx="1140">
                  <c:v>89.682792185863775</c:v>
                </c:pt>
                <c:pt idx="1141">
                  <c:v>89.680125546371741</c:v>
                </c:pt>
                <c:pt idx="1142">
                  <c:v>89.677458906879707</c:v>
                </c:pt>
                <c:pt idx="1143">
                  <c:v>89.674829855453595</c:v>
                </c:pt>
                <c:pt idx="1144">
                  <c:v>89.67221314770886</c:v>
                </c:pt>
                <c:pt idx="1145">
                  <c:v>89.669678878945405</c:v>
                </c:pt>
                <c:pt idx="1146">
                  <c:v>89.667377542973966</c:v>
                </c:pt>
                <c:pt idx="1147">
                  <c:v>89.668754837845015</c:v>
                </c:pt>
                <c:pt idx="1148">
                  <c:v>89.671233451924991</c:v>
                </c:pt>
                <c:pt idx="1149">
                  <c:v>89.674414193559159</c:v>
                </c:pt>
                <c:pt idx="1150">
                  <c:v>89.678041310325824</c:v>
                </c:pt>
                <c:pt idx="1151">
                  <c:v>89.677167641648623</c:v>
                </c:pt>
                <c:pt idx="1152">
                  <c:v>89.674501002156589</c:v>
                </c:pt>
                <c:pt idx="1153">
                  <c:v>89.671834362664555</c:v>
                </c:pt>
                <c:pt idx="1154">
                  <c:v>89.671166332494678</c:v>
                </c:pt>
                <c:pt idx="1155">
                  <c:v>89.6711827245758</c:v>
                </c:pt>
                <c:pt idx="1156">
                  <c:v>89.669698378011475</c:v>
                </c:pt>
                <c:pt idx="1157">
                  <c:v>89.671632807448248</c:v>
                </c:pt>
                <c:pt idx="1158">
                  <c:v>89.673106954274218</c:v>
                </c:pt>
                <c:pt idx="1159">
                  <c:v>89.670764836329084</c:v>
                </c:pt>
                <c:pt idx="1160">
                  <c:v>89.669870086061451</c:v>
                </c:pt>
                <c:pt idx="1161">
                  <c:v>89.669337752789829</c:v>
                </c:pt>
                <c:pt idx="1162">
                  <c:v>89.668309120654655</c:v>
                </c:pt>
                <c:pt idx="1163">
                  <c:v>89.667230340431558</c:v>
                </c:pt>
                <c:pt idx="1164">
                  <c:v>89.674071494114884</c:v>
                </c:pt>
                <c:pt idx="1165">
                  <c:v>89.681053328196853</c:v>
                </c:pt>
                <c:pt idx="1166">
                  <c:v>89.679725773881572</c:v>
                </c:pt>
                <c:pt idx="1167">
                  <c:v>89.67839821956629</c:v>
                </c:pt>
                <c:pt idx="1168">
                  <c:v>89.676689712717348</c:v>
                </c:pt>
                <c:pt idx="1169">
                  <c:v>89.674922964451042</c:v>
                </c:pt>
                <c:pt idx="1170">
                  <c:v>89.673619607699678</c:v>
                </c:pt>
                <c:pt idx="1171">
                  <c:v>89.673467591728951</c:v>
                </c:pt>
                <c:pt idx="1172">
                  <c:v>89.672749916508707</c:v>
                </c:pt>
                <c:pt idx="1173">
                  <c:v>89.670880900507825</c:v>
                </c:pt>
                <c:pt idx="1174">
                  <c:v>89.669533517439248</c:v>
                </c:pt>
                <c:pt idx="1175">
                  <c:v>89.667620475121169</c:v>
                </c:pt>
                <c:pt idx="1176">
                  <c:v>89.665707432803089</c:v>
                </c:pt>
                <c:pt idx="1177">
                  <c:v>89.664084143800963</c:v>
                </c:pt>
                <c:pt idx="1178">
                  <c:v>89.662460854798837</c:v>
                </c:pt>
                <c:pt idx="1179">
                  <c:v>89.661069445413062</c:v>
                </c:pt>
                <c:pt idx="1180">
                  <c:v>89.659678036027287</c:v>
                </c:pt>
                <c:pt idx="1181">
                  <c:v>89.657764993709208</c:v>
                </c:pt>
                <c:pt idx="1182">
                  <c:v>89.655700216095198</c:v>
                </c:pt>
                <c:pt idx="1183">
                  <c:v>89.653797942996178</c:v>
                </c:pt>
                <c:pt idx="1184">
                  <c:v>89.651688276775758</c:v>
                </c:pt>
                <c:pt idx="1185">
                  <c:v>89.650100243487643</c:v>
                </c:pt>
                <c:pt idx="1186">
                  <c:v>89.649033843131832</c:v>
                </c:pt>
                <c:pt idx="1187">
                  <c:v>89.647445809843717</c:v>
                </c:pt>
                <c:pt idx="1188">
                  <c:v>89.645625896939251</c:v>
                </c:pt>
                <c:pt idx="1189">
                  <c:v>89.644998380854972</c:v>
                </c:pt>
                <c:pt idx="1190">
                  <c:v>89.644509536470082</c:v>
                </c:pt>
                <c:pt idx="1191">
                  <c:v>89.643256720280348</c:v>
                </c:pt>
                <c:pt idx="1192">
                  <c:v>89.644157264659199</c:v>
                </c:pt>
                <c:pt idx="1193">
                  <c:v>89.645166055472117</c:v>
                </c:pt>
                <c:pt idx="1194">
                  <c:v>89.644036947378439</c:v>
                </c:pt>
                <c:pt idx="1195">
                  <c:v>89.64271683170449</c:v>
                </c:pt>
                <c:pt idx="1196">
                  <c:v>89.641878211744668</c:v>
                </c:pt>
                <c:pt idx="1197">
                  <c:v>89.642165511797231</c:v>
                </c:pt>
                <c:pt idx="1198">
                  <c:v>89.642535572995996</c:v>
                </c:pt>
                <c:pt idx="1199">
                  <c:v>89.642442193850883</c:v>
                </c:pt>
                <c:pt idx="1200">
                  <c:v>89.643112786510613</c:v>
                </c:pt>
                <c:pt idx="1201">
                  <c:v>89.645530659415599</c:v>
                </c:pt>
                <c:pt idx="1202">
                  <c:v>89.646778480192424</c:v>
                </c:pt>
                <c:pt idx="1203">
                  <c:v>89.645734268701275</c:v>
                </c:pt>
                <c:pt idx="1204">
                  <c:v>89.644821633989082</c:v>
                </c:pt>
                <c:pt idx="1205">
                  <c:v>89.644411127371583</c:v>
                </c:pt>
                <c:pt idx="1206">
                  <c:v>89.643710867438131</c:v>
                </c:pt>
                <c:pt idx="1207">
                  <c:v>89.645163968073248</c:v>
                </c:pt>
                <c:pt idx="1208">
                  <c:v>89.647661631502032</c:v>
                </c:pt>
                <c:pt idx="1209">
                  <c:v>89.647503806267551</c:v>
                </c:pt>
                <c:pt idx="1210">
                  <c:v>89.646616975727824</c:v>
                </c:pt>
                <c:pt idx="1211">
                  <c:v>89.645861721967051</c:v>
                </c:pt>
                <c:pt idx="1212">
                  <c:v>89.645080664033813</c:v>
                </c:pt>
                <c:pt idx="1213">
                  <c:v>89.644602753671819</c:v>
                </c:pt>
                <c:pt idx="1214">
                  <c:v>89.644356722926162</c:v>
                </c:pt>
                <c:pt idx="1215">
                  <c:v>89.643946216308663</c:v>
                </c:pt>
                <c:pt idx="1216">
                  <c:v>89.643403814023401</c:v>
                </c:pt>
                <c:pt idx="1217">
                  <c:v>89.645123018740776</c:v>
                </c:pt>
                <c:pt idx="1218">
                  <c:v>89.646974119125929</c:v>
                </c:pt>
                <c:pt idx="1219">
                  <c:v>89.646424940809041</c:v>
                </c:pt>
                <c:pt idx="1220">
                  <c:v>89.645505211176413</c:v>
                </c:pt>
                <c:pt idx="1221">
                  <c:v>89.644724153243175</c:v>
                </c:pt>
                <c:pt idx="1222">
                  <c:v>89.644081767009325</c:v>
                </c:pt>
                <c:pt idx="1223">
                  <c:v>89.651839968390433</c:v>
                </c:pt>
                <c:pt idx="1224">
                  <c:v>89.659169744756198</c:v>
                </c:pt>
                <c:pt idx="1225">
                  <c:v>89.657891487733735</c:v>
                </c:pt>
                <c:pt idx="1226">
                  <c:v>89.657011230461308</c:v>
                </c:pt>
                <c:pt idx="1227">
                  <c:v>89.656307993696828</c:v>
                </c:pt>
                <c:pt idx="1228">
                  <c:v>89.655496510498281</c:v>
                </c:pt>
                <c:pt idx="1229">
                  <c:v>89.654576780865654</c:v>
                </c:pt>
                <c:pt idx="1230">
                  <c:v>89.653657051233026</c:v>
                </c:pt>
                <c:pt idx="1231">
                  <c:v>89.652737321600398</c:v>
                </c:pt>
                <c:pt idx="1232">
                  <c:v>89.652049471584121</c:v>
                </c:pt>
                <c:pt idx="1233">
                  <c:v>89.651593501184195</c:v>
                </c:pt>
                <c:pt idx="1234">
                  <c:v>89.650905651167918</c:v>
                </c:pt>
                <c:pt idx="1235">
                  <c:v>89.64998592153529</c:v>
                </c:pt>
                <c:pt idx="1236">
                  <c:v>89.649066191902662</c:v>
                </c:pt>
                <c:pt idx="1237">
                  <c:v>89.648146462270034</c:v>
                </c:pt>
                <c:pt idx="1238">
                  <c:v>89.647226732637407</c:v>
                </c:pt>
                <c:pt idx="1239">
                  <c:v>89.646480641203766</c:v>
                </c:pt>
                <c:pt idx="1240">
                  <c:v>89.645908187969113</c:v>
                </c:pt>
                <c:pt idx="1241">
                  <c:v>89.645300768234861</c:v>
                </c:pt>
                <c:pt idx="1242">
                  <c:v>89.644658382001012</c:v>
                </c:pt>
                <c:pt idx="1243">
                  <c:v>89.644015995767163</c:v>
                </c:pt>
                <c:pt idx="1244">
                  <c:v>89.643373609533313</c:v>
                </c:pt>
                <c:pt idx="1245">
                  <c:v>89.644884583868048</c:v>
                </c:pt>
                <c:pt idx="1246">
                  <c:v>89.646627437819134</c:v>
                </c:pt>
                <c:pt idx="1247">
                  <c:v>89.645788506186292</c:v>
                </c:pt>
                <c:pt idx="1248">
                  <c:v>89.644427941621146</c:v>
                </c:pt>
                <c:pt idx="1249">
                  <c:v>89.643206048755388</c:v>
                </c:pt>
                <c:pt idx="1250">
                  <c:v>89.644137516458201</c:v>
                </c:pt>
                <c:pt idx="1251">
                  <c:v>89.645068984161014</c:v>
                </c:pt>
                <c:pt idx="1252">
                  <c:v>89.644368724227562</c:v>
                </c:pt>
                <c:pt idx="1253">
                  <c:v>89.64406646404413</c:v>
                </c:pt>
                <c:pt idx="1254">
                  <c:v>89.643764203860698</c:v>
                </c:pt>
                <c:pt idx="1255">
                  <c:v>89.64358557685955</c:v>
                </c:pt>
                <c:pt idx="1256">
                  <c:v>89.645560310426987</c:v>
                </c:pt>
                <c:pt idx="1257">
                  <c:v>89.646915188253928</c:v>
                </c:pt>
                <c:pt idx="1258">
                  <c:v>89.649005625206357</c:v>
                </c:pt>
                <c:pt idx="1259">
                  <c:v>89.653311209887619</c:v>
                </c:pt>
                <c:pt idx="1260">
                  <c:v>89.653969347434924</c:v>
                </c:pt>
                <c:pt idx="1261">
                  <c:v>89.652371888362211</c:v>
                </c:pt>
                <c:pt idx="1262">
                  <c:v>89.651162405413629</c:v>
                </c:pt>
                <c:pt idx="1263">
                  <c:v>89.650474555397352</c:v>
                </c:pt>
                <c:pt idx="1264">
                  <c:v>89.658187292996033</c:v>
                </c:pt>
                <c:pt idx="1265">
                  <c:v>89.665280174854217</c:v>
                </c:pt>
                <c:pt idx="1266">
                  <c:v>89.663283839283082</c:v>
                </c:pt>
                <c:pt idx="1267">
                  <c:v>89.660986850021715</c:v>
                </c:pt>
                <c:pt idx="1268">
                  <c:v>89.658689860760347</c:v>
                </c:pt>
                <c:pt idx="1269">
                  <c:v>89.656693525189212</c:v>
                </c:pt>
                <c:pt idx="1270">
                  <c:v>89.654997843308308</c:v>
                </c:pt>
                <c:pt idx="1271">
                  <c:v>89.653302161427405</c:v>
                </c:pt>
                <c:pt idx="1272">
                  <c:v>89.651606479546501</c:v>
                </c:pt>
                <c:pt idx="1273">
                  <c:v>89.649910797665598</c:v>
                </c:pt>
                <c:pt idx="1274">
                  <c:v>89.648215115784694</c:v>
                </c:pt>
                <c:pt idx="1275">
                  <c:v>89.646363404620999</c:v>
                </c:pt>
                <c:pt idx="1276">
                  <c:v>89.644494335873915</c:v>
                </c:pt>
                <c:pt idx="1277">
                  <c:v>89.643394425194984</c:v>
                </c:pt>
                <c:pt idx="1278">
                  <c:v>89.645818252099446</c:v>
                </c:pt>
                <c:pt idx="1279">
                  <c:v>89.647767621917922</c:v>
                </c:pt>
                <c:pt idx="1280">
                  <c:v>89.646210611736407</c:v>
                </c:pt>
                <c:pt idx="1281">
                  <c:v>89.644497572272101</c:v>
                </c:pt>
                <c:pt idx="1282">
                  <c:v>89.642393743687435</c:v>
                </c:pt>
                <c:pt idx="1283">
                  <c:v>89.640869633625073</c:v>
                </c:pt>
                <c:pt idx="1284">
                  <c:v>89.640454702904776</c:v>
                </c:pt>
                <c:pt idx="1285">
                  <c:v>89.642979702629887</c:v>
                </c:pt>
                <c:pt idx="1286">
                  <c:v>89.648107337081754</c:v>
                </c:pt>
                <c:pt idx="1287">
                  <c:v>89.649886147613699</c:v>
                </c:pt>
                <c:pt idx="1288">
                  <c:v>89.649372925877671</c:v>
                </c:pt>
                <c:pt idx="1289">
                  <c:v>89.648706236677242</c:v>
                </c:pt>
                <c:pt idx="1290">
                  <c:v>89.646854525513547</c:v>
                </c:pt>
                <c:pt idx="1291">
                  <c:v>89.644517335544293</c:v>
                </c:pt>
                <c:pt idx="1292">
                  <c:v>89.642133462222873</c:v>
                </c:pt>
                <c:pt idx="1293">
                  <c:v>89.640953457928717</c:v>
                </c:pt>
                <c:pt idx="1294">
                  <c:v>89.640694556491198</c:v>
                </c:pt>
                <c:pt idx="1295">
                  <c:v>89.640078057951982</c:v>
                </c:pt>
                <c:pt idx="1296">
                  <c:v>89.639461559412766</c:v>
                </c:pt>
                <c:pt idx="1297">
                  <c:v>89.639202657975247</c:v>
                </c:pt>
                <c:pt idx="1298">
                  <c:v>89.638943756537728</c:v>
                </c:pt>
                <c:pt idx="1299">
                  <c:v>89.638684855100209</c:v>
                </c:pt>
                <c:pt idx="1300">
                  <c:v>89.63842595366269</c:v>
                </c:pt>
                <c:pt idx="1301">
                  <c:v>89.638167052225171</c:v>
                </c:pt>
                <c:pt idx="1302">
                  <c:v>89.637908150787652</c:v>
                </c:pt>
                <c:pt idx="1303">
                  <c:v>89.637649249350133</c:v>
                </c:pt>
                <c:pt idx="1304">
                  <c:v>89.637390347912614</c:v>
                </c:pt>
                <c:pt idx="1305">
                  <c:v>89.637418114027767</c:v>
                </c:pt>
                <c:pt idx="1306">
                  <c:v>89.63744588014292</c:v>
                </c:pt>
                <c:pt idx="1307">
                  <c:v>89.637186978705401</c:v>
                </c:pt>
                <c:pt idx="1308">
                  <c:v>89.636928077267882</c:v>
                </c:pt>
                <c:pt idx="1309">
                  <c:v>89.636669175830363</c:v>
                </c:pt>
                <c:pt idx="1310">
                  <c:v>89.636410274392844</c:v>
                </c:pt>
                <c:pt idx="1311">
                  <c:v>89.636151372955325</c:v>
                </c:pt>
                <c:pt idx="1312">
                  <c:v>89.635892471517806</c:v>
                </c:pt>
                <c:pt idx="1313">
                  <c:v>89.635633570080287</c:v>
                </c:pt>
                <c:pt idx="1314">
                  <c:v>89.635374668642768</c:v>
                </c:pt>
                <c:pt idx="1315">
                  <c:v>89.635115767205249</c:v>
                </c:pt>
                <c:pt idx="1316">
                  <c:v>89.63485686576773</c:v>
                </c:pt>
                <c:pt idx="1317">
                  <c:v>89.634181111642476</c:v>
                </c:pt>
                <c:pt idx="1318">
                  <c:v>89.634076258770122</c:v>
                </c:pt>
                <c:pt idx="1319">
                  <c:v>89.634388258585517</c:v>
                </c:pt>
                <c:pt idx="1320">
                  <c:v>89.634129357147998</c:v>
                </c:pt>
                <c:pt idx="1321">
                  <c:v>89.633870455710479</c:v>
                </c:pt>
                <c:pt idx="1322">
                  <c:v>89.633926195035514</c:v>
                </c:pt>
                <c:pt idx="1323">
                  <c:v>89.634372039582331</c:v>
                </c:pt>
                <c:pt idx="1324">
                  <c:v>89.634768721954842</c:v>
                </c:pt>
                <c:pt idx="1325">
                  <c:v>89.635040777693803</c:v>
                </c:pt>
                <c:pt idx="1326">
                  <c:v>89.635303754189721</c:v>
                </c:pt>
                <c:pt idx="1327">
                  <c:v>89.635557651442582</c:v>
                </c:pt>
                <c:pt idx="1328">
                  <c:v>89.63586076527983</c:v>
                </c:pt>
                <c:pt idx="1329">
                  <c:v>89.635907479771902</c:v>
                </c:pt>
                <c:pt idx="1330">
                  <c:v>89.635648578334383</c:v>
                </c:pt>
                <c:pt idx="1331">
                  <c:v>89.635389676896864</c:v>
                </c:pt>
                <c:pt idx="1332">
                  <c:v>89.635130775459345</c:v>
                </c:pt>
                <c:pt idx="1333">
                  <c:v>89.634871874021826</c:v>
                </c:pt>
                <c:pt idx="1334">
                  <c:v>89.634612972584307</c:v>
                </c:pt>
                <c:pt idx="1335">
                  <c:v>89.634354071146788</c:v>
                </c:pt>
                <c:pt idx="1336">
                  <c:v>89.634095169709269</c:v>
                </c:pt>
                <c:pt idx="1337">
                  <c:v>89.63383626827175</c:v>
                </c:pt>
                <c:pt idx="1338">
                  <c:v>89.633577366834231</c:v>
                </c:pt>
                <c:pt idx="1339">
                  <c:v>89.633318465396712</c:v>
                </c:pt>
                <c:pt idx="1340">
                  <c:v>89.633059563959193</c:v>
                </c:pt>
                <c:pt idx="1341">
                  <c:v>89.632800662521674</c:v>
                </c:pt>
                <c:pt idx="1342">
                  <c:v>89.632541761084155</c:v>
                </c:pt>
                <c:pt idx="1343">
                  <c:v>89.632282859646637</c:v>
                </c:pt>
                <c:pt idx="1344">
                  <c:v>89.632048526766894</c:v>
                </c:pt>
                <c:pt idx="1345">
                  <c:v>89.640297542648298</c:v>
                </c:pt>
                <c:pt idx="1346">
                  <c:v>89.648620212780116</c:v>
                </c:pt>
                <c:pt idx="1347">
                  <c:v>89.647741143929096</c:v>
                </c:pt>
                <c:pt idx="1348">
                  <c:v>89.646045462048193</c:v>
                </c:pt>
                <c:pt idx="1349">
                  <c:v>89.644488451866678</c:v>
                </c:pt>
                <c:pt idx="1350">
                  <c:v>89.642463592905258</c:v>
                </c:pt>
                <c:pt idx="1351">
                  <c:v>89.641992313835729</c:v>
                </c:pt>
                <c:pt idx="1352">
                  <c:v>89.643862006949576</c:v>
                </c:pt>
                <c:pt idx="1353">
                  <c:v>89.644080274854517</c:v>
                </c:pt>
                <c:pt idx="1354">
                  <c:v>89.642799094062951</c:v>
                </c:pt>
                <c:pt idx="1355">
                  <c:v>89.648018021474442</c:v>
                </c:pt>
                <c:pt idx="1356">
                  <c:v>89.655342340557297</c:v>
                </c:pt>
                <c:pt idx="1357">
                  <c:v>89.659591669544795</c:v>
                </c:pt>
                <c:pt idx="1358">
                  <c:v>89.662425776729123</c:v>
                </c:pt>
                <c:pt idx="1359">
                  <c:v>89.662798865675782</c:v>
                </c:pt>
                <c:pt idx="1360">
                  <c:v>89.664491661973202</c:v>
                </c:pt>
                <c:pt idx="1361">
                  <c:v>89.664694053212671</c:v>
                </c:pt>
                <c:pt idx="1362">
                  <c:v>89.668829826177202</c:v>
                </c:pt>
                <c:pt idx="1363">
                  <c:v>89.672965599141733</c:v>
                </c:pt>
                <c:pt idx="1364">
                  <c:v>89.67031671896234</c:v>
                </c:pt>
                <c:pt idx="1365">
                  <c:v>89.668284088388361</c:v>
                </c:pt>
                <c:pt idx="1366">
                  <c:v>89.666251457814383</c:v>
                </c:pt>
                <c:pt idx="1367">
                  <c:v>89.663787402750316</c:v>
                </c:pt>
                <c:pt idx="1368">
                  <c:v>89.661305588373608</c:v>
                </c:pt>
                <c:pt idx="1369">
                  <c:v>89.663828877181757</c:v>
                </c:pt>
                <c:pt idx="1370">
                  <c:v>89.670497935902858</c:v>
                </c:pt>
                <c:pt idx="1371">
                  <c:v>89.671977066323777</c:v>
                </c:pt>
                <c:pt idx="1372">
                  <c:v>89.669781919499741</c:v>
                </c:pt>
                <c:pt idx="1373">
                  <c:v>89.667586772675705</c:v>
                </c:pt>
                <c:pt idx="1374">
                  <c:v>89.667948937210468</c:v>
                </c:pt>
                <c:pt idx="1375">
                  <c:v>89.676123668969225</c:v>
                </c:pt>
                <c:pt idx="1376">
                  <c:v>89.684940210925006</c:v>
                </c:pt>
                <c:pt idx="1377">
                  <c:v>89.688457863867143</c:v>
                </c:pt>
                <c:pt idx="1378">
                  <c:v>89.688304902585472</c:v>
                </c:pt>
                <c:pt idx="1379">
                  <c:v>89.68845408670839</c:v>
                </c:pt>
                <c:pt idx="1380">
                  <c:v>89.691345521735244</c:v>
                </c:pt>
                <c:pt idx="1381">
                  <c:v>89.693172969548669</c:v>
                </c:pt>
                <c:pt idx="1382">
                  <c:v>89.695095919397204</c:v>
                </c:pt>
                <c:pt idx="1383">
                  <c:v>89.695387059891416</c:v>
                </c:pt>
                <c:pt idx="1384">
                  <c:v>89.69406940479648</c:v>
                </c:pt>
                <c:pt idx="1385">
                  <c:v>89.692669310720262</c:v>
                </c:pt>
                <c:pt idx="1386">
                  <c:v>89.690058018606791</c:v>
                </c:pt>
                <c:pt idx="1387">
                  <c:v>89.687426897740039</c:v>
                </c:pt>
                <c:pt idx="1388">
                  <c:v>89.684898044607849</c:v>
                </c:pt>
                <c:pt idx="1389">
                  <c:v>89.68398384995902</c:v>
                </c:pt>
                <c:pt idx="1390">
                  <c:v>89.691239267496613</c:v>
                </c:pt>
                <c:pt idx="1391">
                  <c:v>89.698936142020855</c:v>
                </c:pt>
                <c:pt idx="1392">
                  <c:v>89.712335692246853</c:v>
                </c:pt>
                <c:pt idx="1393">
                  <c:v>89.723679127002839</c:v>
                </c:pt>
                <c:pt idx="1394">
                  <c:v>89.721048006136087</c:v>
                </c:pt>
                <c:pt idx="1395">
                  <c:v>89.71858395107202</c:v>
                </c:pt>
                <c:pt idx="1396">
                  <c:v>89.716102136695312</c:v>
                </c:pt>
                <c:pt idx="1397">
                  <c:v>89.713435497203278</c:v>
                </c:pt>
                <c:pt idx="1398">
                  <c:v>89.710768857711244</c:v>
                </c:pt>
                <c:pt idx="1399">
                  <c:v>89.714189737599256</c:v>
                </c:pt>
                <c:pt idx="1400">
                  <c:v>89.721107084334704</c:v>
                </c:pt>
                <c:pt idx="1401">
                  <c:v>89.726368807013472</c:v>
                </c:pt>
                <c:pt idx="1402">
                  <c:v>89.73325103108175</c:v>
                </c:pt>
                <c:pt idx="1403">
                  <c:v>89.739327735409063</c:v>
                </c:pt>
                <c:pt idx="1404">
                  <c:v>89.743079133954367</c:v>
                </c:pt>
                <c:pt idx="1405">
                  <c:v>89.745048088278637</c:v>
                </c:pt>
                <c:pt idx="1406">
                  <c:v>89.747244923060251</c:v>
                </c:pt>
                <c:pt idx="1407">
                  <c:v>89.752723197767253</c:v>
                </c:pt>
                <c:pt idx="1408">
                  <c:v>89.759794029376295</c:v>
                </c:pt>
                <c:pt idx="1409">
                  <c:v>89.76173948969857</c:v>
                </c:pt>
                <c:pt idx="1410">
                  <c:v>89.75940007293589</c:v>
                </c:pt>
                <c:pt idx="1411">
                  <c:v>89.757060656173209</c:v>
                </c:pt>
                <c:pt idx="1412">
                  <c:v>89.754394016681175</c:v>
                </c:pt>
                <c:pt idx="1413">
                  <c:v>89.751727377189141</c:v>
                </c:pt>
                <c:pt idx="1414">
                  <c:v>89.749541621670517</c:v>
                </c:pt>
                <c:pt idx="1415">
                  <c:v>89.747652350307206</c:v>
                </c:pt>
                <c:pt idx="1416">
                  <c:v>89.745496240144519</c:v>
                </c:pt>
                <c:pt idx="1417">
                  <c:v>89.743666385348931</c:v>
                </c:pt>
                <c:pt idx="1418">
                  <c:v>89.743342139648206</c:v>
                </c:pt>
                <c:pt idx="1419">
                  <c:v>89.742691638580382</c:v>
                </c:pt>
                <c:pt idx="1420">
                  <c:v>89.7405156996644</c:v>
                </c:pt>
                <c:pt idx="1421">
                  <c:v>89.745238391733679</c:v>
                </c:pt>
                <c:pt idx="1422">
                  <c:v>89.753065690098381</c:v>
                </c:pt>
                <c:pt idx="1423">
                  <c:v>89.759346094317692</c:v>
                </c:pt>
                <c:pt idx="1424">
                  <c:v>89.766380768215157</c:v>
                </c:pt>
                <c:pt idx="1425">
                  <c:v>89.768039321984944</c:v>
                </c:pt>
                <c:pt idx="1426">
                  <c:v>89.766545035531237</c:v>
                </c:pt>
                <c:pt idx="1427">
                  <c:v>89.76549322290613</c:v>
                </c:pt>
                <c:pt idx="1428">
                  <c:v>89.764441410281023</c:v>
                </c:pt>
                <c:pt idx="1429">
                  <c:v>89.766216646747424</c:v>
                </c:pt>
                <c:pt idx="1430">
                  <c:v>89.769237305803031</c:v>
                </c:pt>
                <c:pt idx="1431">
                  <c:v>89.781945254824521</c:v>
                </c:pt>
                <c:pt idx="1432">
                  <c:v>89.799946400952791</c:v>
                </c:pt>
                <c:pt idx="1433">
                  <c:v>89.812725856666319</c:v>
                </c:pt>
                <c:pt idx="1434">
                  <c:v>89.822550309633357</c:v>
                </c:pt>
                <c:pt idx="1435">
                  <c:v>89.838359854197037</c:v>
                </c:pt>
                <c:pt idx="1436">
                  <c:v>89.858685059698047</c:v>
                </c:pt>
                <c:pt idx="1437">
                  <c:v>89.867440666257551</c:v>
                </c:pt>
                <c:pt idx="1438">
                  <c:v>89.86903828159096</c:v>
                </c:pt>
                <c:pt idx="1439">
                  <c:v>89.870084465110651</c:v>
                </c:pt>
                <c:pt idx="1440">
                  <c:v>89.871095902055671</c:v>
                </c:pt>
                <c:pt idx="1441">
                  <c:v>89.880943044024249</c:v>
                </c:pt>
                <c:pt idx="1442">
                  <c:v>89.897197029272064</c:v>
                </c:pt>
                <c:pt idx="1443">
                  <c:v>89.908808823847153</c:v>
                </c:pt>
                <c:pt idx="1444">
                  <c:v>89.915206054185404</c:v>
                </c:pt>
                <c:pt idx="1445">
                  <c:v>89.918950504571555</c:v>
                </c:pt>
                <c:pt idx="1446">
                  <c:v>89.922743886800703</c:v>
                </c:pt>
                <c:pt idx="1447">
                  <c:v>89.929735456193981</c:v>
                </c:pt>
                <c:pt idx="1448">
                  <c:v>89.938886607952568</c:v>
                </c:pt>
                <c:pt idx="1449">
                  <c:v>89.944585639188517</c:v>
                </c:pt>
                <c:pt idx="1450">
                  <c:v>89.947816989151363</c:v>
                </c:pt>
                <c:pt idx="1451">
                  <c:v>89.955727461155121</c:v>
                </c:pt>
                <c:pt idx="1452">
                  <c:v>89.972423662187239</c:v>
                </c:pt>
                <c:pt idx="1453">
                  <c:v>89.982000311306507</c:v>
                </c:pt>
                <c:pt idx="1454">
                  <c:v>89.980768982511393</c:v>
                </c:pt>
                <c:pt idx="1455">
                  <c:v>89.979537653716278</c:v>
                </c:pt>
                <c:pt idx="1456">
                  <c:v>89.978306324921164</c:v>
                </c:pt>
                <c:pt idx="1457">
                  <c:v>89.977074996126049</c:v>
                </c:pt>
                <c:pt idx="1458">
                  <c:v>89.975843667330935</c:v>
                </c:pt>
                <c:pt idx="1459">
                  <c:v>89.97461233853582</c:v>
                </c:pt>
                <c:pt idx="1460">
                  <c:v>89.973381009740706</c:v>
                </c:pt>
                <c:pt idx="1461">
                  <c:v>89.972149680945591</c:v>
                </c:pt>
                <c:pt idx="1462">
                  <c:v>89.970918352150477</c:v>
                </c:pt>
                <c:pt idx="1463">
                  <c:v>89.969687023355362</c:v>
                </c:pt>
                <c:pt idx="1464">
                  <c:v>89.968455694560248</c:v>
                </c:pt>
                <c:pt idx="1465">
                  <c:v>89.967224365765134</c:v>
                </c:pt>
                <c:pt idx="1466">
                  <c:v>89.965993036970019</c:v>
                </c:pt>
                <c:pt idx="1467">
                  <c:v>89.964761708174905</c:v>
                </c:pt>
                <c:pt idx="1468">
                  <c:v>89.96353037937979</c:v>
                </c:pt>
                <c:pt idx="1469">
                  <c:v>89.962299050584676</c:v>
                </c:pt>
                <c:pt idx="1470">
                  <c:v>89.961067721789561</c:v>
                </c:pt>
                <c:pt idx="1471">
                  <c:v>89.959836392994447</c:v>
                </c:pt>
                <c:pt idx="1472">
                  <c:v>89.958605064199332</c:v>
                </c:pt>
                <c:pt idx="1473">
                  <c:v>89.957373735404218</c:v>
                </c:pt>
                <c:pt idx="1474">
                  <c:v>89.956142406609104</c:v>
                </c:pt>
                <c:pt idx="1475">
                  <c:v>89.954911077813989</c:v>
                </c:pt>
                <c:pt idx="1476">
                  <c:v>89.953679749018875</c:v>
                </c:pt>
                <c:pt idx="1477">
                  <c:v>89.95244842022376</c:v>
                </c:pt>
                <c:pt idx="1478">
                  <c:v>89.957738999391964</c:v>
                </c:pt>
                <c:pt idx="1479">
                  <c:v>89.975977279505884</c:v>
                </c:pt>
                <c:pt idx="1480">
                  <c:v>89.98901526935677</c:v>
                </c:pt>
                <c:pt idx="1481">
                  <c:v>90.000720585560529</c:v>
                </c:pt>
                <c:pt idx="1482">
                  <c:v>90.011581416995611</c:v>
                </c:pt>
                <c:pt idx="1483">
                  <c:v>90.010109565783651</c:v>
                </c:pt>
                <c:pt idx="1484">
                  <c:v>90.007442926291617</c:v>
                </c:pt>
                <c:pt idx="1485">
                  <c:v>90.004776286799583</c:v>
                </c:pt>
                <c:pt idx="1486">
                  <c:v>90.002109647307549</c:v>
                </c:pt>
                <c:pt idx="1487">
                  <c:v>89.999443007815515</c:v>
                </c:pt>
                <c:pt idx="1488">
                  <c:v>89.996776368323481</c:v>
                </c:pt>
                <c:pt idx="1489">
                  <c:v>89.994109728831447</c:v>
                </c:pt>
                <c:pt idx="1490">
                  <c:v>89.991443089339413</c:v>
                </c:pt>
                <c:pt idx="1491">
                  <c:v>89.988776449847379</c:v>
                </c:pt>
                <c:pt idx="1492">
                  <c:v>89.986109810355345</c:v>
                </c:pt>
                <c:pt idx="1493">
                  <c:v>89.98344317086331</c:v>
                </c:pt>
                <c:pt idx="1494">
                  <c:v>89.980776531371276</c:v>
                </c:pt>
                <c:pt idx="1495">
                  <c:v>89.978109891879242</c:v>
                </c:pt>
                <c:pt idx="1496">
                  <c:v>89.975443252387208</c:v>
                </c:pt>
                <c:pt idx="1497">
                  <c:v>89.972776612895174</c:v>
                </c:pt>
                <c:pt idx="1498">
                  <c:v>89.97010997340314</c:v>
                </c:pt>
                <c:pt idx="1499">
                  <c:v>89.967443333911106</c:v>
                </c:pt>
                <c:pt idx="1500">
                  <c:v>89.964776694419072</c:v>
                </c:pt>
                <c:pt idx="1501">
                  <c:v>89.962110054927038</c:v>
                </c:pt>
                <c:pt idx="1502">
                  <c:v>89.959443415435004</c:v>
                </c:pt>
                <c:pt idx="1503">
                  <c:v>89.95677677594297</c:v>
                </c:pt>
                <c:pt idx="1504">
                  <c:v>89.954110136450936</c:v>
                </c:pt>
                <c:pt idx="1505">
                  <c:v>89.951443496958902</c:v>
                </c:pt>
                <c:pt idx="1506">
                  <c:v>89.948776857466868</c:v>
                </c:pt>
                <c:pt idx="1507">
                  <c:v>89.946110217974834</c:v>
                </c:pt>
                <c:pt idx="1508">
                  <c:v>89.9434435784828</c:v>
                </c:pt>
                <c:pt idx="1509">
                  <c:v>89.940776938990766</c:v>
                </c:pt>
                <c:pt idx="1510">
                  <c:v>89.938110299498732</c:v>
                </c:pt>
                <c:pt idx="1511">
                  <c:v>89.935443660006698</c:v>
                </c:pt>
                <c:pt idx="1512">
                  <c:v>89.932777020514663</c:v>
                </c:pt>
                <c:pt idx="1513">
                  <c:v>89.930110381022629</c:v>
                </c:pt>
                <c:pt idx="1514">
                  <c:v>89.927443741530595</c:v>
                </c:pt>
                <c:pt idx="1515">
                  <c:v>89.924777102038561</c:v>
                </c:pt>
                <c:pt idx="1516">
                  <c:v>89.922110462546527</c:v>
                </c:pt>
                <c:pt idx="1517">
                  <c:v>89.919443823054493</c:v>
                </c:pt>
                <c:pt idx="1518">
                  <c:v>89.916777183562459</c:v>
                </c:pt>
                <c:pt idx="1519">
                  <c:v>89.914110544070425</c:v>
                </c:pt>
                <c:pt idx="1520">
                  <c:v>89.911443904578391</c:v>
                </c:pt>
                <c:pt idx="1521">
                  <c:v>89.908777265086357</c:v>
                </c:pt>
                <c:pt idx="1522">
                  <c:v>89.906110625594323</c:v>
                </c:pt>
                <c:pt idx="1523">
                  <c:v>89.903443986102289</c:v>
                </c:pt>
                <c:pt idx="1524">
                  <c:v>89.900777346610255</c:v>
                </c:pt>
                <c:pt idx="1525">
                  <c:v>89.898110707118221</c:v>
                </c:pt>
                <c:pt idx="1526">
                  <c:v>89.900065998968188</c:v>
                </c:pt>
                <c:pt idx="1527">
                  <c:v>89.907730330869683</c:v>
                </c:pt>
                <c:pt idx="1528">
                  <c:v>89.915920346982119</c:v>
                </c:pt>
                <c:pt idx="1529">
                  <c:v>89.922313929935854</c:v>
                </c:pt>
                <c:pt idx="1530">
                  <c:v>89.926679607653739</c:v>
                </c:pt>
                <c:pt idx="1531">
                  <c:v>89.93058683257901</c:v>
                </c:pt>
                <c:pt idx="1532">
                  <c:v>89.931374347187173</c:v>
                </c:pt>
                <c:pt idx="1533">
                  <c:v>89.928707707695139</c:v>
                </c:pt>
                <c:pt idx="1534">
                  <c:v>89.926041068203105</c:v>
                </c:pt>
                <c:pt idx="1535">
                  <c:v>89.923374428711071</c:v>
                </c:pt>
                <c:pt idx="1536">
                  <c:v>89.920707789219037</c:v>
                </c:pt>
                <c:pt idx="1537">
                  <c:v>89.918041149727003</c:v>
                </c:pt>
                <c:pt idx="1538">
                  <c:v>89.915374510234969</c:v>
                </c:pt>
                <c:pt idx="1539">
                  <c:v>89.912707870742935</c:v>
                </c:pt>
                <c:pt idx="1540">
                  <c:v>89.910041231250901</c:v>
                </c:pt>
                <c:pt idx="1541">
                  <c:v>89.907374591758867</c:v>
                </c:pt>
                <c:pt idx="1542">
                  <c:v>89.904707952266833</c:v>
                </c:pt>
                <c:pt idx="1543">
                  <c:v>89.902041312774799</c:v>
                </c:pt>
                <c:pt idx="1544">
                  <c:v>89.899374673282765</c:v>
                </c:pt>
                <c:pt idx="1545">
                  <c:v>89.89670803379073</c:v>
                </c:pt>
                <c:pt idx="1546">
                  <c:v>89.894041394298696</c:v>
                </c:pt>
                <c:pt idx="1547">
                  <c:v>89.891374754806662</c:v>
                </c:pt>
                <c:pt idx="1548">
                  <c:v>89.888708115314628</c:v>
                </c:pt>
                <c:pt idx="1549">
                  <c:v>89.886041475822594</c:v>
                </c:pt>
                <c:pt idx="1550">
                  <c:v>89.88337483633056</c:v>
                </c:pt>
                <c:pt idx="1551">
                  <c:v>89.880708196838526</c:v>
                </c:pt>
                <c:pt idx="1552">
                  <c:v>89.878041557346492</c:v>
                </c:pt>
                <c:pt idx="1553">
                  <c:v>89.875374917854458</c:v>
                </c:pt>
                <c:pt idx="1554">
                  <c:v>89.872708278362424</c:v>
                </c:pt>
                <c:pt idx="1555">
                  <c:v>89.87004163887039</c:v>
                </c:pt>
                <c:pt idx="1556">
                  <c:v>89.867374999378356</c:v>
                </c:pt>
                <c:pt idx="1557">
                  <c:v>89.864708359886322</c:v>
                </c:pt>
                <c:pt idx="1558">
                  <c:v>89.862041720394288</c:v>
                </c:pt>
                <c:pt idx="1559">
                  <c:v>89.859375080902254</c:v>
                </c:pt>
                <c:pt idx="1560">
                  <c:v>89.85670844141022</c:v>
                </c:pt>
                <c:pt idx="1561">
                  <c:v>89.854041801918186</c:v>
                </c:pt>
                <c:pt idx="1562">
                  <c:v>89.851375162426152</c:v>
                </c:pt>
                <c:pt idx="1563">
                  <c:v>89.848708522934118</c:v>
                </c:pt>
                <c:pt idx="1564">
                  <c:v>89.846041883442084</c:v>
                </c:pt>
                <c:pt idx="1565">
                  <c:v>89.843375243950049</c:v>
                </c:pt>
                <c:pt idx="1566">
                  <c:v>89.840708604458015</c:v>
                </c:pt>
                <c:pt idx="1567">
                  <c:v>89.838041964965981</c:v>
                </c:pt>
                <c:pt idx="1568">
                  <c:v>89.835375325473947</c:v>
                </c:pt>
                <c:pt idx="1569">
                  <c:v>89.832708685981913</c:v>
                </c:pt>
                <c:pt idx="1570">
                  <c:v>89.830042046489879</c:v>
                </c:pt>
                <c:pt idx="1571">
                  <c:v>89.827375406997845</c:v>
                </c:pt>
                <c:pt idx="1572">
                  <c:v>89.824708767505811</c:v>
                </c:pt>
                <c:pt idx="1573">
                  <c:v>89.822042128013777</c:v>
                </c:pt>
                <c:pt idx="1574">
                  <c:v>89.819375488521743</c:v>
                </c:pt>
                <c:pt idx="1575">
                  <c:v>89.816708849029709</c:v>
                </c:pt>
                <c:pt idx="1576">
                  <c:v>89.814042209537675</c:v>
                </c:pt>
                <c:pt idx="1577">
                  <c:v>89.811375570045641</c:v>
                </c:pt>
                <c:pt idx="1578">
                  <c:v>89.808708930553607</c:v>
                </c:pt>
                <c:pt idx="1579">
                  <c:v>89.806042291061573</c:v>
                </c:pt>
                <c:pt idx="1580">
                  <c:v>89.803375651569539</c:v>
                </c:pt>
                <c:pt idx="1581">
                  <c:v>89.800709012077505</c:v>
                </c:pt>
                <c:pt idx="1582">
                  <c:v>89.798042372585471</c:v>
                </c:pt>
                <c:pt idx="1583">
                  <c:v>89.795375733093437</c:v>
                </c:pt>
                <c:pt idx="1584">
                  <c:v>89.792709093601403</c:v>
                </c:pt>
                <c:pt idx="1585">
                  <c:v>89.790042454109368</c:v>
                </c:pt>
                <c:pt idx="1586">
                  <c:v>89.787375814617334</c:v>
                </c:pt>
                <c:pt idx="1587">
                  <c:v>89.7847091751253</c:v>
                </c:pt>
                <c:pt idx="1588">
                  <c:v>89.782042535633266</c:v>
                </c:pt>
                <c:pt idx="1589">
                  <c:v>89.779375896141232</c:v>
                </c:pt>
                <c:pt idx="1590">
                  <c:v>89.776709256649198</c:v>
                </c:pt>
                <c:pt idx="1591">
                  <c:v>89.774042617157164</c:v>
                </c:pt>
                <c:pt idx="1592">
                  <c:v>89.77137597766513</c:v>
                </c:pt>
                <c:pt idx="1593">
                  <c:v>89.768709338173096</c:v>
                </c:pt>
                <c:pt idx="1594">
                  <c:v>89.766042698681062</c:v>
                </c:pt>
                <c:pt idx="1595">
                  <c:v>89.763376059189028</c:v>
                </c:pt>
                <c:pt idx="1596">
                  <c:v>89.760709419696994</c:v>
                </c:pt>
                <c:pt idx="1597">
                  <c:v>89.75804278020496</c:v>
                </c:pt>
                <c:pt idx="1598">
                  <c:v>89.755376140712926</c:v>
                </c:pt>
                <c:pt idx="1599">
                  <c:v>89.752709501220892</c:v>
                </c:pt>
                <c:pt idx="1600">
                  <c:v>89.750042861728858</c:v>
                </c:pt>
                <c:pt idx="1601">
                  <c:v>89.747376222236824</c:v>
                </c:pt>
                <c:pt idx="1602">
                  <c:v>89.74470958274479</c:v>
                </c:pt>
                <c:pt idx="1603">
                  <c:v>89.742042943252756</c:v>
                </c:pt>
                <c:pt idx="1604">
                  <c:v>89.739376303760721</c:v>
                </c:pt>
                <c:pt idx="1605">
                  <c:v>89.736709664268687</c:v>
                </c:pt>
                <c:pt idx="1606">
                  <c:v>89.734043024776653</c:v>
                </c:pt>
                <c:pt idx="1607">
                  <c:v>89.731376385284619</c:v>
                </c:pt>
                <c:pt idx="1608">
                  <c:v>89.728709745792585</c:v>
                </c:pt>
                <c:pt idx="1609">
                  <c:v>89.726043106300551</c:v>
                </c:pt>
                <c:pt idx="1610">
                  <c:v>89.723376466808517</c:v>
                </c:pt>
                <c:pt idx="1611">
                  <c:v>89.720709827316483</c:v>
                </c:pt>
                <c:pt idx="1612">
                  <c:v>89.718043187824449</c:v>
                </c:pt>
                <c:pt idx="1613">
                  <c:v>89.715376548332415</c:v>
                </c:pt>
                <c:pt idx="1614">
                  <c:v>89.712709908840381</c:v>
                </c:pt>
                <c:pt idx="1615">
                  <c:v>89.710043269348347</c:v>
                </c:pt>
                <c:pt idx="1616">
                  <c:v>89.707376629856313</c:v>
                </c:pt>
                <c:pt idx="1617">
                  <c:v>89.704709990364279</c:v>
                </c:pt>
                <c:pt idx="1618">
                  <c:v>89.702043350872245</c:v>
                </c:pt>
                <c:pt idx="1619">
                  <c:v>89.699376711380211</c:v>
                </c:pt>
                <c:pt idx="1620">
                  <c:v>89.696710071888177</c:v>
                </c:pt>
                <c:pt idx="1621">
                  <c:v>89.694043432396143</c:v>
                </c:pt>
                <c:pt idx="1622">
                  <c:v>89.691376792904109</c:v>
                </c:pt>
                <c:pt idx="1623">
                  <c:v>89.688710153412075</c:v>
                </c:pt>
                <c:pt idx="1624">
                  <c:v>89.68604351392004</c:v>
                </c:pt>
                <c:pt idx="1625">
                  <c:v>89.683376874428006</c:v>
                </c:pt>
                <c:pt idx="1626">
                  <c:v>89.680710234935972</c:v>
                </c:pt>
                <c:pt idx="1627">
                  <c:v>89.678043595443938</c:v>
                </c:pt>
                <c:pt idx="1628">
                  <c:v>89.675376955951904</c:v>
                </c:pt>
                <c:pt idx="1629">
                  <c:v>89.67271031645987</c:v>
                </c:pt>
                <c:pt idx="1630">
                  <c:v>89.670043676967836</c:v>
                </c:pt>
                <c:pt idx="1631">
                  <c:v>89.667377037475802</c:v>
                </c:pt>
                <c:pt idx="1632">
                  <c:v>89.664710397983768</c:v>
                </c:pt>
                <c:pt idx="1633">
                  <c:v>89.662043758491734</c:v>
                </c:pt>
                <c:pt idx="1634">
                  <c:v>89.6593771189997</c:v>
                </c:pt>
                <c:pt idx="1635">
                  <c:v>89.656710479507666</c:v>
                </c:pt>
                <c:pt idx="1636">
                  <c:v>89.654043840015632</c:v>
                </c:pt>
                <c:pt idx="1637">
                  <c:v>89.651377200523598</c:v>
                </c:pt>
                <c:pt idx="1638">
                  <c:v>89.648710561031564</c:v>
                </c:pt>
                <c:pt idx="1639">
                  <c:v>89.64604392153953</c:v>
                </c:pt>
                <c:pt idx="1640">
                  <c:v>89.643377282047496</c:v>
                </c:pt>
                <c:pt idx="1641">
                  <c:v>89.640710642555462</c:v>
                </c:pt>
                <c:pt idx="1642">
                  <c:v>89.638044003063428</c:v>
                </c:pt>
                <c:pt idx="1643">
                  <c:v>89.635377363571394</c:v>
                </c:pt>
                <c:pt idx="1644">
                  <c:v>89.632710724079359</c:v>
                </c:pt>
                <c:pt idx="1645">
                  <c:v>89.630044084587325</c:v>
                </c:pt>
                <c:pt idx="1646">
                  <c:v>89.627377445095291</c:v>
                </c:pt>
                <c:pt idx="1647">
                  <c:v>89.624710805603257</c:v>
                </c:pt>
                <c:pt idx="1648">
                  <c:v>89.622044166111223</c:v>
                </c:pt>
                <c:pt idx="1649">
                  <c:v>89.619377526619189</c:v>
                </c:pt>
                <c:pt idx="1650">
                  <c:v>89.616710887127155</c:v>
                </c:pt>
                <c:pt idx="1651">
                  <c:v>89.614044247635121</c:v>
                </c:pt>
                <c:pt idx="1652">
                  <c:v>89.611377608143087</c:v>
                </c:pt>
                <c:pt idx="1653">
                  <c:v>89.608710968651053</c:v>
                </c:pt>
                <c:pt idx="1654">
                  <c:v>89.606044329159019</c:v>
                </c:pt>
                <c:pt idx="1655">
                  <c:v>89.603377689666985</c:v>
                </c:pt>
                <c:pt idx="1656">
                  <c:v>89.600711050174951</c:v>
                </c:pt>
                <c:pt idx="1657">
                  <c:v>89.598044410682917</c:v>
                </c:pt>
                <c:pt idx="1658">
                  <c:v>89.595377771190883</c:v>
                </c:pt>
                <c:pt idx="1659">
                  <c:v>89.592711131698849</c:v>
                </c:pt>
                <c:pt idx="1660">
                  <c:v>89.590044492206815</c:v>
                </c:pt>
                <c:pt idx="1661">
                  <c:v>89.587377852714781</c:v>
                </c:pt>
                <c:pt idx="1662">
                  <c:v>89.584711213222747</c:v>
                </c:pt>
                <c:pt idx="1663">
                  <c:v>89.582044573730713</c:v>
                </c:pt>
                <c:pt idx="1664">
                  <c:v>89.579377934238678</c:v>
                </c:pt>
                <c:pt idx="1665">
                  <c:v>89.576711294746644</c:v>
                </c:pt>
                <c:pt idx="1666">
                  <c:v>89.57404465525461</c:v>
                </c:pt>
                <c:pt idx="1667">
                  <c:v>89.571378015762576</c:v>
                </c:pt>
                <c:pt idx="1668">
                  <c:v>89.568711376270542</c:v>
                </c:pt>
                <c:pt idx="1669">
                  <c:v>89.566044736778508</c:v>
                </c:pt>
                <c:pt idx="1670">
                  <c:v>89.563378097286474</c:v>
                </c:pt>
                <c:pt idx="1671">
                  <c:v>89.56071145779444</c:v>
                </c:pt>
                <c:pt idx="1672">
                  <c:v>89.558044818302406</c:v>
                </c:pt>
                <c:pt idx="1673">
                  <c:v>89.555378178810372</c:v>
                </c:pt>
                <c:pt idx="1674">
                  <c:v>89.552711539318338</c:v>
                </c:pt>
                <c:pt idx="1675">
                  <c:v>89.550044899826304</c:v>
                </c:pt>
                <c:pt idx="1676">
                  <c:v>89.54737826033427</c:v>
                </c:pt>
                <c:pt idx="1677">
                  <c:v>89.544711620842236</c:v>
                </c:pt>
                <c:pt idx="1678">
                  <c:v>89.542044981350202</c:v>
                </c:pt>
                <c:pt idx="1679">
                  <c:v>89.539378341858168</c:v>
                </c:pt>
                <c:pt idx="1680">
                  <c:v>89.536711702366134</c:v>
                </c:pt>
                <c:pt idx="1681">
                  <c:v>89.5340450628741</c:v>
                </c:pt>
                <c:pt idx="1682">
                  <c:v>89.531378423382066</c:v>
                </c:pt>
                <c:pt idx="1683">
                  <c:v>89.528711783890031</c:v>
                </c:pt>
                <c:pt idx="1684">
                  <c:v>89.526045144397997</c:v>
                </c:pt>
                <c:pt idx="1685">
                  <c:v>89.523378504905963</c:v>
                </c:pt>
                <c:pt idx="1686">
                  <c:v>89.520711865413929</c:v>
                </c:pt>
                <c:pt idx="1687">
                  <c:v>89.518045225921895</c:v>
                </c:pt>
                <c:pt idx="1688">
                  <c:v>89.515378586429861</c:v>
                </c:pt>
                <c:pt idx="1689">
                  <c:v>89.512711946937827</c:v>
                </c:pt>
                <c:pt idx="1690">
                  <c:v>89.510045307445793</c:v>
                </c:pt>
                <c:pt idx="1691">
                  <c:v>89.507378667953759</c:v>
                </c:pt>
                <c:pt idx="1692">
                  <c:v>89.504712028461725</c:v>
                </c:pt>
                <c:pt idx="1693">
                  <c:v>89.502045388969691</c:v>
                </c:pt>
                <c:pt idx="1694">
                  <c:v>89.499378749477657</c:v>
                </c:pt>
                <c:pt idx="1695">
                  <c:v>89.496712109985623</c:v>
                </c:pt>
                <c:pt idx="1696">
                  <c:v>89.494045470493589</c:v>
                </c:pt>
                <c:pt idx="1697">
                  <c:v>89.491378831001555</c:v>
                </c:pt>
                <c:pt idx="1698">
                  <c:v>89.488712191509521</c:v>
                </c:pt>
                <c:pt idx="1699">
                  <c:v>89.486045552017487</c:v>
                </c:pt>
                <c:pt idx="1700">
                  <c:v>89.483378912525453</c:v>
                </c:pt>
                <c:pt idx="1701">
                  <c:v>89.480712273033419</c:v>
                </c:pt>
                <c:pt idx="1702">
                  <c:v>89.478045633541385</c:v>
                </c:pt>
                <c:pt idx="1703">
                  <c:v>89.47537899404935</c:v>
                </c:pt>
                <c:pt idx="1704">
                  <c:v>89.472712354557316</c:v>
                </c:pt>
                <c:pt idx="1705">
                  <c:v>89.470045715065282</c:v>
                </c:pt>
                <c:pt idx="1706">
                  <c:v>89.467379075573248</c:v>
                </c:pt>
                <c:pt idx="1707">
                  <c:v>89.464712436081214</c:v>
                </c:pt>
                <c:pt idx="1708">
                  <c:v>89.46204579658918</c:v>
                </c:pt>
                <c:pt idx="1709">
                  <c:v>89.459379157097146</c:v>
                </c:pt>
                <c:pt idx="1710">
                  <c:v>89.456712517605112</c:v>
                </c:pt>
                <c:pt idx="1711">
                  <c:v>89.454045878113078</c:v>
                </c:pt>
                <c:pt idx="1712">
                  <c:v>89.451379238621044</c:v>
                </c:pt>
                <c:pt idx="1713">
                  <c:v>89.44871259912901</c:v>
                </c:pt>
                <c:pt idx="1714">
                  <c:v>89.446045959636976</c:v>
                </c:pt>
                <c:pt idx="1715">
                  <c:v>89.443379320144942</c:v>
                </c:pt>
                <c:pt idx="1716">
                  <c:v>89.440712680652908</c:v>
                </c:pt>
                <c:pt idx="1717">
                  <c:v>89.438046041160874</c:v>
                </c:pt>
                <c:pt idx="1718">
                  <c:v>89.43537940166884</c:v>
                </c:pt>
                <c:pt idx="1719">
                  <c:v>89.432712762176806</c:v>
                </c:pt>
                <c:pt idx="1720">
                  <c:v>89.430046122684772</c:v>
                </c:pt>
                <c:pt idx="1721">
                  <c:v>89.427379483192738</c:v>
                </c:pt>
                <c:pt idx="1722">
                  <c:v>89.424712843700704</c:v>
                </c:pt>
                <c:pt idx="1723">
                  <c:v>89.422046204208669</c:v>
                </c:pt>
                <c:pt idx="1724">
                  <c:v>89.419379564716635</c:v>
                </c:pt>
                <c:pt idx="1725">
                  <c:v>89.416712925224601</c:v>
                </c:pt>
                <c:pt idx="1726">
                  <c:v>89.414046285732567</c:v>
                </c:pt>
                <c:pt idx="1727">
                  <c:v>89.411379646240533</c:v>
                </c:pt>
                <c:pt idx="1728">
                  <c:v>89.408713006748499</c:v>
                </c:pt>
                <c:pt idx="1729">
                  <c:v>89.406046367256465</c:v>
                </c:pt>
                <c:pt idx="1730">
                  <c:v>89.403379727764431</c:v>
                </c:pt>
                <c:pt idx="1731">
                  <c:v>89.400713088272397</c:v>
                </c:pt>
                <c:pt idx="1732">
                  <c:v>89.407444438914041</c:v>
                </c:pt>
                <c:pt idx="1733">
                  <c:v>89.420659158474024</c:v>
                </c:pt>
                <c:pt idx="1734">
                  <c:v>89.432256597731623</c:v>
                </c:pt>
                <c:pt idx="1735">
                  <c:v>89.44432118296848</c:v>
                </c:pt>
                <c:pt idx="1736">
                  <c:v>89.455455643405841</c:v>
                </c:pt>
                <c:pt idx="1737">
                  <c:v>89.465562151547886</c:v>
                </c:pt>
                <c:pt idx="1738">
                  <c:v>89.477073032143963</c:v>
                </c:pt>
                <c:pt idx="1739">
                  <c:v>89.495931399389704</c:v>
                </c:pt>
                <c:pt idx="1740">
                  <c:v>89.520527124084978</c:v>
                </c:pt>
                <c:pt idx="1741">
                  <c:v>89.535668941825676</c:v>
                </c:pt>
                <c:pt idx="1742">
                  <c:v>89.537279228599132</c:v>
                </c:pt>
                <c:pt idx="1743">
                  <c:v>89.535073373075235</c:v>
                </c:pt>
                <c:pt idx="1744">
                  <c:v>89.532406733583201</c:v>
                </c:pt>
                <c:pt idx="1745">
                  <c:v>89.529740094091167</c:v>
                </c:pt>
                <c:pt idx="1746">
                  <c:v>89.527073454599133</c:v>
                </c:pt>
                <c:pt idx="1747">
                  <c:v>89.524406815107099</c:v>
                </c:pt>
                <c:pt idx="1748">
                  <c:v>89.521740175615065</c:v>
                </c:pt>
                <c:pt idx="1749">
                  <c:v>89.519073536123031</c:v>
                </c:pt>
                <c:pt idx="1750">
                  <c:v>89.516406896630997</c:v>
                </c:pt>
                <c:pt idx="1751">
                  <c:v>89.513740257138963</c:v>
                </c:pt>
                <c:pt idx="1752">
                  <c:v>89.511073617646929</c:v>
                </c:pt>
                <c:pt idx="1753">
                  <c:v>89.508406978154895</c:v>
                </c:pt>
                <c:pt idx="1754">
                  <c:v>89.505740338662861</c:v>
                </c:pt>
                <c:pt idx="1755">
                  <c:v>89.503073699170827</c:v>
                </c:pt>
                <c:pt idx="1756">
                  <c:v>89.500407059678793</c:v>
                </c:pt>
                <c:pt idx="1757">
                  <c:v>89.497740420186759</c:v>
                </c:pt>
                <c:pt idx="1758">
                  <c:v>89.495073780694725</c:v>
                </c:pt>
                <c:pt idx="1759">
                  <c:v>89.49240714120269</c:v>
                </c:pt>
                <c:pt idx="1760">
                  <c:v>89.489740501710656</c:v>
                </c:pt>
                <c:pt idx="1761">
                  <c:v>89.487073862218622</c:v>
                </c:pt>
                <c:pt idx="1762">
                  <c:v>89.484407222726588</c:v>
                </c:pt>
                <c:pt idx="1763">
                  <c:v>89.481740583234554</c:v>
                </c:pt>
                <c:pt idx="1764">
                  <c:v>89.47907394374252</c:v>
                </c:pt>
                <c:pt idx="1765">
                  <c:v>89.476407304250486</c:v>
                </c:pt>
                <c:pt idx="1766">
                  <c:v>89.473740664758452</c:v>
                </c:pt>
                <c:pt idx="1767">
                  <c:v>89.471074025266418</c:v>
                </c:pt>
                <c:pt idx="1768">
                  <c:v>89.468407385774384</c:v>
                </c:pt>
                <c:pt idx="1769">
                  <c:v>89.474927035392412</c:v>
                </c:pt>
                <c:pt idx="1770">
                  <c:v>89.492159379388198</c:v>
                </c:pt>
                <c:pt idx="1771">
                  <c:v>89.514197749209302</c:v>
                </c:pt>
                <c:pt idx="1772">
                  <c:v>89.529643149438954</c:v>
                </c:pt>
                <c:pt idx="1773">
                  <c:v>89.536772457829457</c:v>
                </c:pt>
                <c:pt idx="1774">
                  <c:v>89.542354639734356</c:v>
                </c:pt>
                <c:pt idx="1775">
                  <c:v>89.545180260139517</c:v>
                </c:pt>
                <c:pt idx="1776">
                  <c:v>89.547549107919593</c:v>
                </c:pt>
                <c:pt idx="1777">
                  <c:v>89.548819256890056</c:v>
                </c:pt>
                <c:pt idx="1778">
                  <c:v>89.549634604967338</c:v>
                </c:pt>
                <c:pt idx="1779">
                  <c:v>89.551494322910742</c:v>
                </c:pt>
                <c:pt idx="1780">
                  <c:v>89.555216055106612</c:v>
                </c:pt>
                <c:pt idx="1781">
                  <c:v>89.559462208311231</c:v>
                </c:pt>
                <c:pt idx="1782">
                  <c:v>89.563218604875019</c:v>
                </c:pt>
                <c:pt idx="1783">
                  <c:v>89.56722731254861</c:v>
                </c:pt>
                <c:pt idx="1784">
                  <c:v>89.571844802599713</c:v>
                </c:pt>
                <c:pt idx="1785">
                  <c:v>89.575387057555218</c:v>
                </c:pt>
                <c:pt idx="1786">
                  <c:v>89.578232717384083</c:v>
                </c:pt>
                <c:pt idx="1787">
                  <c:v>89.581243377220915</c:v>
                </c:pt>
                <c:pt idx="1788">
                  <c:v>89.583437415290831</c:v>
                </c:pt>
                <c:pt idx="1789">
                  <c:v>89.585028471554836</c:v>
                </c:pt>
                <c:pt idx="1790">
                  <c:v>89.589296710429082</c:v>
                </c:pt>
                <c:pt idx="1791">
                  <c:v>89.593539814377934</c:v>
                </c:pt>
                <c:pt idx="1792">
                  <c:v>89.594321426484413</c:v>
                </c:pt>
                <c:pt idx="1793">
                  <c:v>89.59434386428417</c:v>
                </c:pt>
                <c:pt idx="1794">
                  <c:v>89.594166411225942</c:v>
                </c:pt>
                <c:pt idx="1795">
                  <c:v>89.593241498579445</c:v>
                </c:pt>
                <c:pt idx="1796">
                  <c:v>89.592829061896182</c:v>
                </c:pt>
                <c:pt idx="1797">
                  <c:v>89.591819546155293</c:v>
                </c:pt>
                <c:pt idx="1798">
                  <c:v>89.589152906663259</c:v>
                </c:pt>
                <c:pt idx="1799">
                  <c:v>89.586486267171225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D7-4741-A9C7-500CB4584807}"/>
            </c:ext>
          </c:extLst>
        </c:ser>
        <c:ser>
          <c:idx val="1"/>
          <c:order val="1"/>
          <c:tx>
            <c:v>output.prediction.wltp_h.ts/state_of_charges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output.prediction.wltp_h.ts!$AD$3:$AD$1803</c:f>
              <c:numCache>
                <c:formatCode>General</c:formatCode>
                <c:ptCount val="1801"/>
                <c:pt idx="0">
                  <c:v>90</c:v>
                </c:pt>
                <c:pt idx="1">
                  <c:v>89.997333360507966</c:v>
                </c:pt>
                <c:pt idx="2">
                  <c:v>89.994666721015932</c:v>
                </c:pt>
                <c:pt idx="3">
                  <c:v>89.992000081523898</c:v>
                </c:pt>
                <c:pt idx="4">
                  <c:v>89.989333442031864</c:v>
                </c:pt>
                <c:pt idx="5">
                  <c:v>89.98666680253983</c:v>
                </c:pt>
                <c:pt idx="6">
                  <c:v>89.984000163047796</c:v>
                </c:pt>
                <c:pt idx="7">
                  <c:v>89.981333523555762</c:v>
                </c:pt>
                <c:pt idx="8">
                  <c:v>89.978666884063728</c:v>
                </c:pt>
                <c:pt idx="9">
                  <c:v>89.976000244571694</c:v>
                </c:pt>
                <c:pt idx="10">
                  <c:v>89.973333605079659</c:v>
                </c:pt>
                <c:pt idx="11">
                  <c:v>89.970666965587625</c:v>
                </c:pt>
                <c:pt idx="12">
                  <c:v>89.968000326095591</c:v>
                </c:pt>
                <c:pt idx="13">
                  <c:v>89.965333686603557</c:v>
                </c:pt>
                <c:pt idx="14">
                  <c:v>89.962667047111523</c:v>
                </c:pt>
                <c:pt idx="15">
                  <c:v>89.960000407619489</c:v>
                </c:pt>
                <c:pt idx="16">
                  <c:v>89.957333768127455</c:v>
                </c:pt>
                <c:pt idx="17">
                  <c:v>89.954667128635421</c:v>
                </c:pt>
                <c:pt idx="18">
                  <c:v>89.952000489143387</c:v>
                </c:pt>
                <c:pt idx="19">
                  <c:v>89.949333849651353</c:v>
                </c:pt>
                <c:pt idx="20">
                  <c:v>89.946667210159319</c:v>
                </c:pt>
                <c:pt idx="21">
                  <c:v>89.944000570667285</c:v>
                </c:pt>
                <c:pt idx="22">
                  <c:v>89.941333931175251</c:v>
                </c:pt>
                <c:pt idx="23">
                  <c:v>89.938667291683217</c:v>
                </c:pt>
                <c:pt idx="24">
                  <c:v>89.936000652191183</c:v>
                </c:pt>
                <c:pt idx="25">
                  <c:v>89.933334012699149</c:v>
                </c:pt>
                <c:pt idx="26">
                  <c:v>89.930667373207115</c:v>
                </c:pt>
                <c:pt idx="27">
                  <c:v>89.928000733715081</c:v>
                </c:pt>
                <c:pt idx="28">
                  <c:v>89.925334094223047</c:v>
                </c:pt>
                <c:pt idx="29">
                  <c:v>89.922667454731013</c:v>
                </c:pt>
                <c:pt idx="30">
                  <c:v>89.920000815238978</c:v>
                </c:pt>
                <c:pt idx="31">
                  <c:v>89.917334175746944</c:v>
                </c:pt>
                <c:pt idx="32">
                  <c:v>89.91466753625491</c:v>
                </c:pt>
                <c:pt idx="33">
                  <c:v>89.912000896762876</c:v>
                </c:pt>
                <c:pt idx="34">
                  <c:v>89.909334257270842</c:v>
                </c:pt>
                <c:pt idx="35">
                  <c:v>89.906667617778808</c:v>
                </c:pt>
                <c:pt idx="36">
                  <c:v>89.904000978286774</c:v>
                </c:pt>
                <c:pt idx="37">
                  <c:v>89.90494776110539</c:v>
                </c:pt>
                <c:pt idx="38">
                  <c:v>89.909949557760186</c:v>
                </c:pt>
                <c:pt idx="39">
                  <c:v>89.914951354414981</c:v>
                </c:pt>
                <c:pt idx="40">
                  <c:v>89.920032783312365</c:v>
                </c:pt>
                <c:pt idx="41">
                  <c:v>89.924946519041399</c:v>
                </c:pt>
                <c:pt idx="42">
                  <c:v>89.929658730449574</c:v>
                </c:pt>
                <c:pt idx="43">
                  <c:v>89.93485833447339</c:v>
                </c:pt>
                <c:pt idx="44">
                  <c:v>89.940371970671976</c:v>
                </c:pt>
                <c:pt idx="45">
                  <c:v>89.941952485112623</c:v>
                </c:pt>
                <c:pt idx="46">
                  <c:v>89.939285845620589</c:v>
                </c:pt>
                <c:pt idx="47">
                  <c:v>89.947170724168018</c:v>
                </c:pt>
                <c:pt idx="48">
                  <c:v>89.959824721305779</c:v>
                </c:pt>
                <c:pt idx="49">
                  <c:v>89.961927200404077</c:v>
                </c:pt>
                <c:pt idx="50">
                  <c:v>89.959260560912043</c:v>
                </c:pt>
                <c:pt idx="51">
                  <c:v>89.962815843338007</c:v>
                </c:pt>
                <c:pt idx="52">
                  <c:v>89.970785719610063</c:v>
                </c:pt>
                <c:pt idx="53">
                  <c:v>89.975066523451488</c:v>
                </c:pt>
                <c:pt idx="54">
                  <c:v>89.974932733446806</c:v>
                </c:pt>
                <c:pt idx="55">
                  <c:v>89.972266093954772</c:v>
                </c:pt>
                <c:pt idx="56">
                  <c:v>89.969599454462738</c:v>
                </c:pt>
                <c:pt idx="57">
                  <c:v>89.966932814970704</c:v>
                </c:pt>
                <c:pt idx="58">
                  <c:v>89.96426617547867</c:v>
                </c:pt>
                <c:pt idx="59">
                  <c:v>89.961599535986636</c:v>
                </c:pt>
                <c:pt idx="60">
                  <c:v>89.958932896494602</c:v>
                </c:pt>
                <c:pt idx="61">
                  <c:v>89.956266257002568</c:v>
                </c:pt>
                <c:pt idx="62">
                  <c:v>89.953599617510534</c:v>
                </c:pt>
                <c:pt idx="63">
                  <c:v>89.9509329780185</c:v>
                </c:pt>
                <c:pt idx="64">
                  <c:v>89.948266338526466</c:v>
                </c:pt>
                <c:pt idx="65">
                  <c:v>89.945599699034432</c:v>
                </c:pt>
                <c:pt idx="66">
                  <c:v>89.942933059542398</c:v>
                </c:pt>
                <c:pt idx="67">
                  <c:v>89.940266420050364</c:v>
                </c:pt>
                <c:pt idx="68">
                  <c:v>89.93759978055833</c:v>
                </c:pt>
                <c:pt idx="69">
                  <c:v>89.934933141066296</c:v>
                </c:pt>
                <c:pt idx="70">
                  <c:v>89.932266501574261</c:v>
                </c:pt>
                <c:pt idx="71">
                  <c:v>89.929599862082227</c:v>
                </c:pt>
                <c:pt idx="72">
                  <c:v>89.926933222590193</c:v>
                </c:pt>
                <c:pt idx="73">
                  <c:v>89.924266583098159</c:v>
                </c:pt>
                <c:pt idx="74">
                  <c:v>89.921599943606125</c:v>
                </c:pt>
                <c:pt idx="75">
                  <c:v>89.918933304114091</c:v>
                </c:pt>
                <c:pt idx="76">
                  <c:v>89.916266664622057</c:v>
                </c:pt>
                <c:pt idx="77">
                  <c:v>89.913600025130023</c:v>
                </c:pt>
                <c:pt idx="78">
                  <c:v>89.910933385637989</c:v>
                </c:pt>
                <c:pt idx="79">
                  <c:v>89.908266746145955</c:v>
                </c:pt>
                <c:pt idx="80">
                  <c:v>89.905600106653921</c:v>
                </c:pt>
                <c:pt idx="81">
                  <c:v>89.90737727948715</c:v>
                </c:pt>
                <c:pt idx="82">
                  <c:v>89.913598264645643</c:v>
                </c:pt>
                <c:pt idx="83">
                  <c:v>89.915375437478872</c:v>
                </c:pt>
                <c:pt idx="84">
                  <c:v>89.912708797986838</c:v>
                </c:pt>
                <c:pt idx="85">
                  <c:v>89.910042158494804</c:v>
                </c:pt>
                <c:pt idx="86">
                  <c:v>89.90737551900277</c:v>
                </c:pt>
                <c:pt idx="87">
                  <c:v>89.904708879510736</c:v>
                </c:pt>
                <c:pt idx="88">
                  <c:v>89.90733961877315</c:v>
                </c:pt>
                <c:pt idx="89">
                  <c:v>89.913958665107941</c:v>
                </c:pt>
                <c:pt idx="90">
                  <c:v>89.918460193266682</c:v>
                </c:pt>
                <c:pt idx="91">
                  <c:v>89.922121288991022</c:v>
                </c:pt>
                <c:pt idx="92">
                  <c:v>89.926423138040974</c:v>
                </c:pt>
                <c:pt idx="93">
                  <c:v>89.931824266385647</c:v>
                </c:pt>
                <c:pt idx="94">
                  <c:v>89.936963017822507</c:v>
                </c:pt>
                <c:pt idx="95">
                  <c:v>89.941899683137834</c:v>
                </c:pt>
                <c:pt idx="96">
                  <c:v>89.946764388274232</c:v>
                </c:pt>
                <c:pt idx="97">
                  <c:v>89.947584025599483</c:v>
                </c:pt>
                <c:pt idx="98">
                  <c:v>89.944917386107448</c:v>
                </c:pt>
                <c:pt idx="99">
                  <c:v>89.942968401963867</c:v>
                </c:pt>
                <c:pt idx="100">
                  <c:v>89.941737073168753</c:v>
                </c:pt>
                <c:pt idx="101">
                  <c:v>89.940505744373638</c:v>
                </c:pt>
                <c:pt idx="102">
                  <c:v>89.939274415578524</c:v>
                </c:pt>
                <c:pt idx="103">
                  <c:v>89.938043086783409</c:v>
                </c:pt>
                <c:pt idx="104">
                  <c:v>89.936811757988295</c:v>
                </c:pt>
                <c:pt idx="105">
                  <c:v>89.93558042919318</c:v>
                </c:pt>
                <c:pt idx="106">
                  <c:v>89.934349100398066</c:v>
                </c:pt>
                <c:pt idx="107">
                  <c:v>89.933117771602952</c:v>
                </c:pt>
                <c:pt idx="108">
                  <c:v>89.931886442807837</c:v>
                </c:pt>
                <c:pt idx="109">
                  <c:v>89.930655114012723</c:v>
                </c:pt>
                <c:pt idx="110">
                  <c:v>89.929423785217608</c:v>
                </c:pt>
                <c:pt idx="111">
                  <c:v>89.928192456422494</c:v>
                </c:pt>
                <c:pt idx="112">
                  <c:v>89.926961127627379</c:v>
                </c:pt>
                <c:pt idx="113">
                  <c:v>89.925729798832265</c:v>
                </c:pt>
                <c:pt idx="114">
                  <c:v>89.92449847003715</c:v>
                </c:pt>
                <c:pt idx="115">
                  <c:v>89.923267141242036</c:v>
                </c:pt>
                <c:pt idx="116">
                  <c:v>89.922035812446921</c:v>
                </c:pt>
                <c:pt idx="117">
                  <c:v>89.920804483651807</c:v>
                </c:pt>
                <c:pt idx="118">
                  <c:v>89.919573154856693</c:v>
                </c:pt>
                <c:pt idx="119">
                  <c:v>89.918341826061578</c:v>
                </c:pt>
                <c:pt idx="120">
                  <c:v>89.917110497266464</c:v>
                </c:pt>
                <c:pt idx="121">
                  <c:v>89.915879168471349</c:v>
                </c:pt>
                <c:pt idx="122">
                  <c:v>89.914647839676235</c:v>
                </c:pt>
                <c:pt idx="123">
                  <c:v>89.91341651088112</c:v>
                </c:pt>
                <c:pt idx="124">
                  <c:v>89.912185182086006</c:v>
                </c:pt>
                <c:pt idx="125">
                  <c:v>89.910953853290891</c:v>
                </c:pt>
                <c:pt idx="126">
                  <c:v>89.909722524495777</c:v>
                </c:pt>
                <c:pt idx="127">
                  <c:v>89.908491195700663</c:v>
                </c:pt>
                <c:pt idx="128">
                  <c:v>89.907259866905548</c:v>
                </c:pt>
                <c:pt idx="129">
                  <c:v>89.906028538110434</c:v>
                </c:pt>
                <c:pt idx="130">
                  <c:v>89.904797209315319</c:v>
                </c:pt>
                <c:pt idx="131">
                  <c:v>89.903565880520205</c:v>
                </c:pt>
                <c:pt idx="132">
                  <c:v>89.90233455172509</c:v>
                </c:pt>
                <c:pt idx="133">
                  <c:v>89.901103222929976</c:v>
                </c:pt>
                <c:pt idx="134">
                  <c:v>89.899871894134861</c:v>
                </c:pt>
                <c:pt idx="135">
                  <c:v>89.898640565339747</c:v>
                </c:pt>
                <c:pt idx="136">
                  <c:v>89.897409236544632</c:v>
                </c:pt>
                <c:pt idx="137">
                  <c:v>89.896177907749518</c:v>
                </c:pt>
                <c:pt idx="138">
                  <c:v>89.894946578954404</c:v>
                </c:pt>
                <c:pt idx="139">
                  <c:v>89.892997594810822</c:v>
                </c:pt>
                <c:pt idx="140">
                  <c:v>89.890330955318788</c:v>
                </c:pt>
                <c:pt idx="141">
                  <c:v>89.887664315826754</c:v>
                </c:pt>
                <c:pt idx="142">
                  <c:v>89.88499767633472</c:v>
                </c:pt>
                <c:pt idx="143">
                  <c:v>89.882331036842686</c:v>
                </c:pt>
                <c:pt idx="144">
                  <c:v>89.879664397350652</c:v>
                </c:pt>
                <c:pt idx="145">
                  <c:v>89.876997757858618</c:v>
                </c:pt>
                <c:pt idx="146">
                  <c:v>89.874331118366584</c:v>
                </c:pt>
                <c:pt idx="147">
                  <c:v>89.87166447887455</c:v>
                </c:pt>
                <c:pt idx="148">
                  <c:v>89.868997839382516</c:v>
                </c:pt>
                <c:pt idx="149">
                  <c:v>89.866331199890482</c:v>
                </c:pt>
                <c:pt idx="150">
                  <c:v>89.863664560398448</c:v>
                </c:pt>
                <c:pt idx="151">
                  <c:v>89.872083372190048</c:v>
                </c:pt>
                <c:pt idx="152">
                  <c:v>89.885029354062965</c:v>
                </c:pt>
                <c:pt idx="153">
                  <c:v>89.890406483017571</c:v>
                </c:pt>
                <c:pt idx="154">
                  <c:v>89.89460399563761</c:v>
                </c:pt>
                <c:pt idx="155">
                  <c:v>89.898898332202975</c:v>
                </c:pt>
                <c:pt idx="156">
                  <c:v>89.899845115021591</c:v>
                </c:pt>
                <c:pt idx="157">
                  <c:v>89.897178475529557</c:v>
                </c:pt>
                <c:pt idx="158">
                  <c:v>89.894511836037523</c:v>
                </c:pt>
                <c:pt idx="159">
                  <c:v>89.891845196545489</c:v>
                </c:pt>
                <c:pt idx="160">
                  <c:v>89.889178557053455</c:v>
                </c:pt>
                <c:pt idx="161">
                  <c:v>89.886511917561421</c:v>
                </c:pt>
                <c:pt idx="162">
                  <c:v>89.883845278069387</c:v>
                </c:pt>
                <c:pt idx="163">
                  <c:v>89.881178638577353</c:v>
                </c:pt>
                <c:pt idx="164">
                  <c:v>89.878511999085319</c:v>
                </c:pt>
                <c:pt idx="165">
                  <c:v>89.875845359593285</c:v>
                </c:pt>
                <c:pt idx="166">
                  <c:v>89.873178720101251</c:v>
                </c:pt>
                <c:pt idx="167">
                  <c:v>89.870512080609217</c:v>
                </c:pt>
                <c:pt idx="168">
                  <c:v>89.867845441117183</c:v>
                </c:pt>
                <c:pt idx="169">
                  <c:v>89.865178801625149</c:v>
                </c:pt>
                <c:pt idx="170">
                  <c:v>89.862512162133115</c:v>
                </c:pt>
                <c:pt idx="171">
                  <c:v>89.866612165589956</c:v>
                </c:pt>
                <c:pt idx="172">
                  <c:v>89.875374265154448</c:v>
                </c:pt>
                <c:pt idx="173">
                  <c:v>89.881522541676958</c:v>
                </c:pt>
                <c:pt idx="174">
                  <c:v>89.886646183985405</c:v>
                </c:pt>
                <c:pt idx="175">
                  <c:v>89.887617006386961</c:v>
                </c:pt>
                <c:pt idx="176">
                  <c:v>89.884950366894927</c:v>
                </c:pt>
                <c:pt idx="177">
                  <c:v>89.882283727402893</c:v>
                </c:pt>
                <c:pt idx="178">
                  <c:v>89.879617087910859</c:v>
                </c:pt>
                <c:pt idx="179">
                  <c:v>89.876950448418825</c:v>
                </c:pt>
                <c:pt idx="180">
                  <c:v>89.874283808926791</c:v>
                </c:pt>
                <c:pt idx="181">
                  <c:v>89.871617169434757</c:v>
                </c:pt>
                <c:pt idx="182">
                  <c:v>89.868950529942722</c:v>
                </c:pt>
                <c:pt idx="183">
                  <c:v>89.870950644867278</c:v>
                </c:pt>
                <c:pt idx="184">
                  <c:v>89.877038895922681</c:v>
                </c:pt>
                <c:pt idx="185">
                  <c:v>89.882169814634011</c:v>
                </c:pt>
                <c:pt idx="186">
                  <c:v>89.886922019286999</c:v>
                </c:pt>
                <c:pt idx="187">
                  <c:v>89.892363140876483</c:v>
                </c:pt>
                <c:pt idx="188">
                  <c:v>89.898286880989843</c:v>
                </c:pt>
                <c:pt idx="189">
                  <c:v>89.906234299824035</c:v>
                </c:pt>
                <c:pt idx="190">
                  <c:v>89.914651113397099</c:v>
                </c:pt>
                <c:pt idx="191">
                  <c:v>89.91664590924033</c:v>
                </c:pt>
                <c:pt idx="192">
                  <c:v>89.913979269748296</c:v>
                </c:pt>
                <c:pt idx="193">
                  <c:v>89.911312630256262</c:v>
                </c:pt>
                <c:pt idx="194">
                  <c:v>89.908645990764228</c:v>
                </c:pt>
                <c:pt idx="195">
                  <c:v>89.905979351272194</c:v>
                </c:pt>
                <c:pt idx="196">
                  <c:v>89.90331271178016</c:v>
                </c:pt>
                <c:pt idx="197">
                  <c:v>89.900646072288126</c:v>
                </c:pt>
                <c:pt idx="198">
                  <c:v>89.897979432796092</c:v>
                </c:pt>
                <c:pt idx="199">
                  <c:v>89.895312793304058</c:v>
                </c:pt>
                <c:pt idx="200">
                  <c:v>89.892646153812024</c:v>
                </c:pt>
                <c:pt idx="201">
                  <c:v>89.88997951431999</c:v>
                </c:pt>
                <c:pt idx="202">
                  <c:v>89.887312874827956</c:v>
                </c:pt>
                <c:pt idx="203">
                  <c:v>89.884646235335921</c:v>
                </c:pt>
                <c:pt idx="204">
                  <c:v>89.881979595843887</c:v>
                </c:pt>
                <c:pt idx="205">
                  <c:v>89.879312956351853</c:v>
                </c:pt>
                <c:pt idx="206">
                  <c:v>89.876646316859819</c:v>
                </c:pt>
                <c:pt idx="207">
                  <c:v>89.873979677367785</c:v>
                </c:pt>
                <c:pt idx="208">
                  <c:v>89.871313037875751</c:v>
                </c:pt>
                <c:pt idx="209">
                  <c:v>89.868646398383717</c:v>
                </c:pt>
                <c:pt idx="210">
                  <c:v>89.865979758891683</c:v>
                </c:pt>
                <c:pt idx="211">
                  <c:v>89.863313119399649</c:v>
                </c:pt>
                <c:pt idx="212">
                  <c:v>89.860646479907615</c:v>
                </c:pt>
                <c:pt idx="213">
                  <c:v>89.857979840415581</c:v>
                </c:pt>
                <c:pt idx="214">
                  <c:v>89.855313200923547</c:v>
                </c:pt>
                <c:pt idx="215">
                  <c:v>89.852646561431513</c:v>
                </c:pt>
                <c:pt idx="216">
                  <c:v>89.849979921939479</c:v>
                </c:pt>
                <c:pt idx="217">
                  <c:v>89.847313282447445</c:v>
                </c:pt>
                <c:pt idx="218">
                  <c:v>89.844646642955411</c:v>
                </c:pt>
                <c:pt idx="219">
                  <c:v>89.841980003463377</c:v>
                </c:pt>
                <c:pt idx="220">
                  <c:v>89.839313363971343</c:v>
                </c:pt>
                <c:pt idx="221">
                  <c:v>89.836646724479309</c:v>
                </c:pt>
                <c:pt idx="222">
                  <c:v>89.833980084987274</c:v>
                </c:pt>
                <c:pt idx="223">
                  <c:v>89.83131344549524</c:v>
                </c:pt>
                <c:pt idx="224">
                  <c:v>89.828646806003206</c:v>
                </c:pt>
                <c:pt idx="225">
                  <c:v>89.825980166511172</c:v>
                </c:pt>
                <c:pt idx="226">
                  <c:v>89.823313527019138</c:v>
                </c:pt>
                <c:pt idx="227">
                  <c:v>89.820646887527104</c:v>
                </c:pt>
                <c:pt idx="228">
                  <c:v>89.81798024803507</c:v>
                </c:pt>
                <c:pt idx="229">
                  <c:v>89.815313608543036</c:v>
                </c:pt>
                <c:pt idx="230">
                  <c:v>89.812646969051002</c:v>
                </c:pt>
                <c:pt idx="231">
                  <c:v>89.809980329558968</c:v>
                </c:pt>
                <c:pt idx="232">
                  <c:v>89.807313690066934</c:v>
                </c:pt>
                <c:pt idx="233">
                  <c:v>89.810533478602849</c:v>
                </c:pt>
                <c:pt idx="234">
                  <c:v>89.819505853584047</c:v>
                </c:pt>
                <c:pt idx="235">
                  <c:v>89.828234088331811</c:v>
                </c:pt>
                <c:pt idx="236">
                  <c:v>89.831209736634307</c:v>
                </c:pt>
                <c:pt idx="237">
                  <c:v>89.828543097142273</c:v>
                </c:pt>
                <c:pt idx="238">
                  <c:v>89.834753752587091</c:v>
                </c:pt>
                <c:pt idx="239">
                  <c:v>89.846716994477191</c:v>
                </c:pt>
                <c:pt idx="240">
                  <c:v>89.853954043408692</c:v>
                </c:pt>
                <c:pt idx="241">
                  <c:v>89.859661568052104</c:v>
                </c:pt>
                <c:pt idx="242">
                  <c:v>89.866129969810927</c:v>
                </c:pt>
                <c:pt idx="243">
                  <c:v>89.872598371569751</c:v>
                </c:pt>
                <c:pt idx="244">
                  <c:v>89.87893184730224</c:v>
                </c:pt>
                <c:pt idx="245">
                  <c:v>89.884751682950053</c:v>
                </c:pt>
                <c:pt idx="246">
                  <c:v>89.889878772364767</c:v>
                </c:pt>
                <c:pt idx="247">
                  <c:v>89.895284746779339</c:v>
                </c:pt>
                <c:pt idx="248">
                  <c:v>89.900908753606814</c:v>
                </c:pt>
                <c:pt idx="249">
                  <c:v>89.902544453361912</c:v>
                </c:pt>
                <c:pt idx="250">
                  <c:v>89.899877813869878</c:v>
                </c:pt>
                <c:pt idx="251">
                  <c:v>89.907817877731759</c:v>
                </c:pt>
                <c:pt idx="252">
                  <c:v>89.920201753918903</c:v>
                </c:pt>
                <c:pt idx="253">
                  <c:v>89.921978926752132</c:v>
                </c:pt>
                <c:pt idx="254">
                  <c:v>89.919312287260098</c:v>
                </c:pt>
                <c:pt idx="255">
                  <c:v>89.924908981803668</c:v>
                </c:pt>
                <c:pt idx="256">
                  <c:v>89.934886671862614</c:v>
                </c:pt>
                <c:pt idx="257">
                  <c:v>89.936601027885956</c:v>
                </c:pt>
                <c:pt idx="258">
                  <c:v>89.933934388393922</c:v>
                </c:pt>
                <c:pt idx="259">
                  <c:v>89.931267748901888</c:v>
                </c:pt>
                <c:pt idx="260">
                  <c:v>89.928601109409854</c:v>
                </c:pt>
                <c:pt idx="261">
                  <c:v>89.92593446991782</c:v>
                </c:pt>
                <c:pt idx="262">
                  <c:v>89.923267830425786</c:v>
                </c:pt>
                <c:pt idx="263">
                  <c:v>89.920601190933752</c:v>
                </c:pt>
                <c:pt idx="264">
                  <c:v>89.917934551441718</c:v>
                </c:pt>
                <c:pt idx="265">
                  <c:v>89.915267911949684</c:v>
                </c:pt>
                <c:pt idx="266">
                  <c:v>89.91260127245765</c:v>
                </c:pt>
                <c:pt idx="267">
                  <c:v>89.909934632965616</c:v>
                </c:pt>
                <c:pt idx="268">
                  <c:v>89.907267993473582</c:v>
                </c:pt>
                <c:pt idx="269">
                  <c:v>89.904601353981548</c:v>
                </c:pt>
                <c:pt idx="270">
                  <c:v>89.901934714489514</c:v>
                </c:pt>
                <c:pt idx="271">
                  <c:v>89.89926807499748</c:v>
                </c:pt>
                <c:pt idx="272">
                  <c:v>89.896601435505445</c:v>
                </c:pt>
                <c:pt idx="273">
                  <c:v>89.893934796013411</c:v>
                </c:pt>
                <c:pt idx="274">
                  <c:v>89.894881578832027</c:v>
                </c:pt>
                <c:pt idx="275">
                  <c:v>89.899369823782365</c:v>
                </c:pt>
                <c:pt idx="276">
                  <c:v>89.904344899547652</c:v>
                </c:pt>
                <c:pt idx="277">
                  <c:v>89.90976682025358</c:v>
                </c:pt>
                <c:pt idx="278">
                  <c:v>89.914976127993086</c:v>
                </c:pt>
                <c:pt idx="279">
                  <c:v>89.91934500329819</c:v>
                </c:pt>
                <c:pt idx="280">
                  <c:v>89.923200007407502</c:v>
                </c:pt>
                <c:pt idx="281">
                  <c:v>89.923907136878839</c:v>
                </c:pt>
                <c:pt idx="282">
                  <c:v>89.921240497386805</c:v>
                </c:pt>
                <c:pt idx="283">
                  <c:v>89.918573857894771</c:v>
                </c:pt>
                <c:pt idx="284">
                  <c:v>89.915907218402737</c:v>
                </c:pt>
                <c:pt idx="285">
                  <c:v>89.913240578910703</c:v>
                </c:pt>
                <c:pt idx="286">
                  <c:v>89.910573939418668</c:v>
                </c:pt>
                <c:pt idx="287">
                  <c:v>89.907907299926634</c:v>
                </c:pt>
                <c:pt idx="288">
                  <c:v>89.9052406604346</c:v>
                </c:pt>
                <c:pt idx="289">
                  <c:v>89.902574020942566</c:v>
                </c:pt>
                <c:pt idx="290">
                  <c:v>89.899907381450532</c:v>
                </c:pt>
                <c:pt idx="291">
                  <c:v>89.897240741958498</c:v>
                </c:pt>
                <c:pt idx="292">
                  <c:v>89.899871481220913</c:v>
                </c:pt>
                <c:pt idx="293">
                  <c:v>89.907799599237791</c:v>
                </c:pt>
                <c:pt idx="294">
                  <c:v>89.910430338500205</c:v>
                </c:pt>
                <c:pt idx="295">
                  <c:v>89.907763699008171</c:v>
                </c:pt>
                <c:pt idx="296">
                  <c:v>89.905097059516137</c:v>
                </c:pt>
                <c:pt idx="297">
                  <c:v>89.902430420024103</c:v>
                </c:pt>
                <c:pt idx="298">
                  <c:v>89.899763780532069</c:v>
                </c:pt>
                <c:pt idx="299">
                  <c:v>89.897097141040035</c:v>
                </c:pt>
                <c:pt idx="300">
                  <c:v>89.894430501548001</c:v>
                </c:pt>
                <c:pt idx="301">
                  <c:v>89.891763862055967</c:v>
                </c:pt>
                <c:pt idx="302">
                  <c:v>89.889097222563933</c:v>
                </c:pt>
                <c:pt idx="303">
                  <c:v>89.886430583071899</c:v>
                </c:pt>
                <c:pt idx="304">
                  <c:v>89.890281961071565</c:v>
                </c:pt>
                <c:pt idx="305">
                  <c:v>89.898325379667625</c:v>
                </c:pt>
                <c:pt idx="306">
                  <c:v>89.906272798501817</c:v>
                </c:pt>
                <c:pt idx="307">
                  <c:v>89.910028176739615</c:v>
                </c:pt>
                <c:pt idx="308">
                  <c:v>89.907361537247581</c:v>
                </c:pt>
                <c:pt idx="309">
                  <c:v>89.904694897755547</c:v>
                </c:pt>
                <c:pt idx="310">
                  <c:v>89.902028258263513</c:v>
                </c:pt>
                <c:pt idx="311">
                  <c:v>89.899361618771479</c:v>
                </c:pt>
                <c:pt idx="312">
                  <c:v>89.901138791604708</c:v>
                </c:pt>
                <c:pt idx="313">
                  <c:v>89.90933798216777</c:v>
                </c:pt>
                <c:pt idx="314">
                  <c:v>89.917399556412889</c:v>
                </c:pt>
                <c:pt idx="315">
                  <c:v>89.92333359964762</c:v>
                </c:pt>
                <c:pt idx="316">
                  <c:v>89.931328279290426</c:v>
                </c:pt>
                <c:pt idx="317">
                  <c:v>89.939567258464606</c:v>
                </c:pt>
                <c:pt idx="318">
                  <c:v>89.945820400738768</c:v>
                </c:pt>
                <c:pt idx="319">
                  <c:v>89.951781910694791</c:v>
                </c:pt>
                <c:pt idx="320">
                  <c:v>89.96211875860449</c:v>
                </c:pt>
                <c:pt idx="321">
                  <c:v>89.968208452581493</c:v>
                </c:pt>
                <c:pt idx="322">
                  <c:v>89.965541813089459</c:v>
                </c:pt>
                <c:pt idx="323">
                  <c:v>89.962875173597425</c:v>
                </c:pt>
                <c:pt idx="324">
                  <c:v>89.960208534105391</c:v>
                </c:pt>
                <c:pt idx="325">
                  <c:v>89.957541894613357</c:v>
                </c:pt>
                <c:pt idx="326">
                  <c:v>89.954875255121323</c:v>
                </c:pt>
                <c:pt idx="327">
                  <c:v>89.952208615629289</c:v>
                </c:pt>
                <c:pt idx="328">
                  <c:v>89.955879664689746</c:v>
                </c:pt>
                <c:pt idx="329">
                  <c:v>89.966323454326456</c:v>
                </c:pt>
                <c:pt idx="330">
                  <c:v>89.973096246480708</c:v>
                </c:pt>
                <c:pt idx="331">
                  <c:v>89.973096298058707</c:v>
                </c:pt>
                <c:pt idx="332">
                  <c:v>89.970429658566673</c:v>
                </c:pt>
                <c:pt idx="333">
                  <c:v>89.967763019074638</c:v>
                </c:pt>
                <c:pt idx="334">
                  <c:v>89.965096379582604</c:v>
                </c:pt>
                <c:pt idx="335">
                  <c:v>89.96242974009057</c:v>
                </c:pt>
                <c:pt idx="336">
                  <c:v>89.959763100598536</c:v>
                </c:pt>
                <c:pt idx="337">
                  <c:v>89.957096461106502</c:v>
                </c:pt>
                <c:pt idx="338">
                  <c:v>89.954429821614468</c:v>
                </c:pt>
                <c:pt idx="339">
                  <c:v>89.951763182122434</c:v>
                </c:pt>
                <c:pt idx="340">
                  <c:v>89.9490965426304</c:v>
                </c:pt>
                <c:pt idx="341">
                  <c:v>89.946429903138366</c:v>
                </c:pt>
                <c:pt idx="342">
                  <c:v>89.943763263646332</c:v>
                </c:pt>
                <c:pt idx="343">
                  <c:v>89.941096624154298</c:v>
                </c:pt>
                <c:pt idx="344">
                  <c:v>89.938429984662264</c:v>
                </c:pt>
                <c:pt idx="345">
                  <c:v>89.93576334517023</c:v>
                </c:pt>
                <c:pt idx="346">
                  <c:v>89.933096705678196</c:v>
                </c:pt>
                <c:pt idx="347">
                  <c:v>89.930430066186162</c:v>
                </c:pt>
                <c:pt idx="348">
                  <c:v>89.927763426694128</c:v>
                </c:pt>
                <c:pt idx="349">
                  <c:v>89.925096787202094</c:v>
                </c:pt>
                <c:pt idx="350">
                  <c:v>89.92243014771006</c:v>
                </c:pt>
                <c:pt idx="351">
                  <c:v>89.919763508218026</c:v>
                </c:pt>
                <c:pt idx="352">
                  <c:v>89.917096868725991</c:v>
                </c:pt>
                <c:pt idx="353">
                  <c:v>89.914430229233957</c:v>
                </c:pt>
                <c:pt idx="354">
                  <c:v>89.911763589741923</c:v>
                </c:pt>
                <c:pt idx="355">
                  <c:v>89.909096950249889</c:v>
                </c:pt>
                <c:pt idx="356">
                  <c:v>89.906430310757855</c:v>
                </c:pt>
                <c:pt idx="357">
                  <c:v>89.903763671265821</c:v>
                </c:pt>
                <c:pt idx="358">
                  <c:v>89.901097031773787</c:v>
                </c:pt>
                <c:pt idx="359">
                  <c:v>89.902622432878132</c:v>
                </c:pt>
                <c:pt idx="360">
                  <c:v>89.908450173229625</c:v>
                </c:pt>
                <c:pt idx="361">
                  <c:v>89.914277913581117</c:v>
                </c:pt>
                <c:pt idx="362">
                  <c:v>89.923193561172653</c:v>
                </c:pt>
                <c:pt idx="363">
                  <c:v>89.927917168167795</c:v>
                </c:pt>
                <c:pt idx="364">
                  <c:v>89.925250528675761</c:v>
                </c:pt>
                <c:pt idx="365">
                  <c:v>89.922583889183727</c:v>
                </c:pt>
                <c:pt idx="366">
                  <c:v>89.919917249691693</c:v>
                </c:pt>
                <c:pt idx="367">
                  <c:v>89.917250610199659</c:v>
                </c:pt>
                <c:pt idx="368">
                  <c:v>89.914583970707625</c:v>
                </c:pt>
                <c:pt idx="369">
                  <c:v>89.911917331215591</c:v>
                </c:pt>
                <c:pt idx="370">
                  <c:v>89.909250691723557</c:v>
                </c:pt>
                <c:pt idx="371">
                  <c:v>89.906584052231523</c:v>
                </c:pt>
                <c:pt idx="372">
                  <c:v>89.908223608746795</c:v>
                </c:pt>
                <c:pt idx="373">
                  <c:v>89.913963418387667</c:v>
                </c:pt>
                <c:pt idx="374">
                  <c:v>89.919217645925244</c:v>
                </c:pt>
                <c:pt idx="375">
                  <c:v>89.923745389300592</c:v>
                </c:pt>
                <c:pt idx="376">
                  <c:v>89.928699672704624</c:v>
                </c:pt>
                <c:pt idx="377">
                  <c:v>89.934818973396105</c:v>
                </c:pt>
                <c:pt idx="378">
                  <c:v>89.93669112015489</c:v>
                </c:pt>
                <c:pt idx="379">
                  <c:v>89.934024480662856</c:v>
                </c:pt>
                <c:pt idx="380">
                  <c:v>89.931357841170822</c:v>
                </c:pt>
                <c:pt idx="381">
                  <c:v>89.928691201678788</c:v>
                </c:pt>
                <c:pt idx="382">
                  <c:v>89.926024562186754</c:v>
                </c:pt>
                <c:pt idx="383">
                  <c:v>89.92335792269472</c:v>
                </c:pt>
                <c:pt idx="384">
                  <c:v>89.920691283202686</c:v>
                </c:pt>
                <c:pt idx="385">
                  <c:v>89.918024643710652</c:v>
                </c:pt>
                <c:pt idx="386">
                  <c:v>89.91607565956707</c:v>
                </c:pt>
                <c:pt idx="387">
                  <c:v>89.914844330771956</c:v>
                </c:pt>
                <c:pt idx="388">
                  <c:v>89.913613001976842</c:v>
                </c:pt>
                <c:pt idx="389">
                  <c:v>89.912381673181727</c:v>
                </c:pt>
                <c:pt idx="390">
                  <c:v>89.911150344386613</c:v>
                </c:pt>
                <c:pt idx="391">
                  <c:v>89.909919015591498</c:v>
                </c:pt>
                <c:pt idx="392">
                  <c:v>89.908687686796384</c:v>
                </c:pt>
                <c:pt idx="393">
                  <c:v>89.906738702652802</c:v>
                </c:pt>
                <c:pt idx="394">
                  <c:v>89.904072063160768</c:v>
                </c:pt>
                <c:pt idx="395">
                  <c:v>89.901405423668734</c:v>
                </c:pt>
                <c:pt idx="396">
                  <c:v>89.8987387841767</c:v>
                </c:pt>
                <c:pt idx="397">
                  <c:v>89.896072144684666</c:v>
                </c:pt>
                <c:pt idx="398">
                  <c:v>89.893405505192632</c:v>
                </c:pt>
                <c:pt idx="399">
                  <c:v>89.890738865700598</c:v>
                </c:pt>
                <c:pt idx="400">
                  <c:v>89.888072226208564</c:v>
                </c:pt>
                <c:pt idx="401">
                  <c:v>89.88540558671653</c:v>
                </c:pt>
                <c:pt idx="402">
                  <c:v>89.889256964716196</c:v>
                </c:pt>
                <c:pt idx="403">
                  <c:v>89.897640523307544</c:v>
                </c:pt>
                <c:pt idx="404">
                  <c:v>89.903968244295001</c:v>
                </c:pt>
                <c:pt idx="405">
                  <c:v>89.911776166978186</c:v>
                </c:pt>
                <c:pt idx="406">
                  <c:v>89.919313950369954</c:v>
                </c:pt>
                <c:pt idx="407">
                  <c:v>89.925107839135762</c:v>
                </c:pt>
                <c:pt idx="408">
                  <c:v>89.93124847355601</c:v>
                </c:pt>
                <c:pt idx="409">
                  <c:v>89.933120620314796</c:v>
                </c:pt>
                <c:pt idx="410">
                  <c:v>89.930453980822762</c:v>
                </c:pt>
                <c:pt idx="411">
                  <c:v>89.927787341330728</c:v>
                </c:pt>
                <c:pt idx="412">
                  <c:v>89.925120701838694</c:v>
                </c:pt>
                <c:pt idx="413">
                  <c:v>89.922454062346659</c:v>
                </c:pt>
                <c:pt idx="414">
                  <c:v>89.919787422854625</c:v>
                </c:pt>
                <c:pt idx="415">
                  <c:v>89.917120783362591</c:v>
                </c:pt>
                <c:pt idx="416">
                  <c:v>89.914454143870557</c:v>
                </c:pt>
                <c:pt idx="417">
                  <c:v>89.911787504378523</c:v>
                </c:pt>
                <c:pt idx="418">
                  <c:v>89.909120864886489</c:v>
                </c:pt>
                <c:pt idx="419">
                  <c:v>89.906454225394455</c:v>
                </c:pt>
                <c:pt idx="420">
                  <c:v>89.910209603632254</c:v>
                </c:pt>
                <c:pt idx="421">
                  <c:v>89.913964981870052</c:v>
                </c:pt>
                <c:pt idx="422">
                  <c:v>89.911298342378018</c:v>
                </c:pt>
                <c:pt idx="423">
                  <c:v>89.908631702885984</c:v>
                </c:pt>
                <c:pt idx="424">
                  <c:v>89.90596506339395</c:v>
                </c:pt>
                <c:pt idx="425">
                  <c:v>89.903298423901916</c:v>
                </c:pt>
                <c:pt idx="426">
                  <c:v>89.900631784409882</c:v>
                </c:pt>
                <c:pt idx="427">
                  <c:v>89.897965144917848</c:v>
                </c:pt>
                <c:pt idx="428">
                  <c:v>89.895298505425814</c:v>
                </c:pt>
                <c:pt idx="429">
                  <c:v>89.89263186593378</c:v>
                </c:pt>
                <c:pt idx="430">
                  <c:v>89.889965226441745</c:v>
                </c:pt>
                <c:pt idx="431">
                  <c:v>89.891742399274975</c:v>
                </c:pt>
                <c:pt idx="432">
                  <c:v>89.893519572108204</c:v>
                </c:pt>
                <c:pt idx="433">
                  <c:v>89.89085293261617</c:v>
                </c:pt>
                <c:pt idx="434">
                  <c:v>89.888186293124136</c:v>
                </c:pt>
                <c:pt idx="435">
                  <c:v>89.890059465719219</c:v>
                </c:pt>
                <c:pt idx="436">
                  <c:v>89.896234977561448</c:v>
                </c:pt>
                <c:pt idx="437">
                  <c:v>89.901970930442147</c:v>
                </c:pt>
                <c:pt idx="438">
                  <c:v>89.907292184234876</c:v>
                </c:pt>
                <c:pt idx="439">
                  <c:v>89.91186073864877</c:v>
                </c:pt>
                <c:pt idx="440">
                  <c:v>89.915857220709825</c:v>
                </c:pt>
                <c:pt idx="441">
                  <c:v>89.919260045808059</c:v>
                </c:pt>
                <c:pt idx="442">
                  <c:v>89.923279863057203</c:v>
                </c:pt>
                <c:pt idx="443">
                  <c:v>89.924545783522404</c:v>
                </c:pt>
                <c:pt idx="444">
                  <c:v>89.92187914403037</c:v>
                </c:pt>
                <c:pt idx="445">
                  <c:v>89.919930159886789</c:v>
                </c:pt>
                <c:pt idx="446">
                  <c:v>89.918698831091675</c:v>
                </c:pt>
                <c:pt idx="447">
                  <c:v>89.91746750229656</c:v>
                </c:pt>
                <c:pt idx="448">
                  <c:v>89.916236173501446</c:v>
                </c:pt>
                <c:pt idx="449">
                  <c:v>89.915004844706331</c:v>
                </c:pt>
                <c:pt idx="450">
                  <c:v>89.913773515911217</c:v>
                </c:pt>
                <c:pt idx="451">
                  <c:v>89.912542187116102</c:v>
                </c:pt>
                <c:pt idx="452">
                  <c:v>89.911310858320988</c:v>
                </c:pt>
                <c:pt idx="453">
                  <c:v>89.910079529525873</c:v>
                </c:pt>
                <c:pt idx="454">
                  <c:v>89.908848200730759</c:v>
                </c:pt>
                <c:pt idx="455">
                  <c:v>89.907616871935645</c:v>
                </c:pt>
                <c:pt idx="456">
                  <c:v>89.90638554314053</c:v>
                </c:pt>
                <c:pt idx="457">
                  <c:v>89.905154214345416</c:v>
                </c:pt>
                <c:pt idx="458">
                  <c:v>89.903922885550301</c:v>
                </c:pt>
                <c:pt idx="459">
                  <c:v>89.902691556755187</c:v>
                </c:pt>
                <c:pt idx="460">
                  <c:v>89.901460227960072</c:v>
                </c:pt>
                <c:pt idx="461">
                  <c:v>89.900228899164958</c:v>
                </c:pt>
                <c:pt idx="462">
                  <c:v>89.898997570369843</c:v>
                </c:pt>
                <c:pt idx="463">
                  <c:v>89.897766241574729</c:v>
                </c:pt>
                <c:pt idx="464">
                  <c:v>89.896534912779615</c:v>
                </c:pt>
                <c:pt idx="465">
                  <c:v>89.8953035839845</c:v>
                </c:pt>
                <c:pt idx="466">
                  <c:v>89.894072255189386</c:v>
                </c:pt>
                <c:pt idx="467">
                  <c:v>89.892840926394271</c:v>
                </c:pt>
                <c:pt idx="468">
                  <c:v>89.891609597599157</c:v>
                </c:pt>
                <c:pt idx="469">
                  <c:v>89.890378268804042</c:v>
                </c:pt>
                <c:pt idx="470">
                  <c:v>89.889146940008928</c:v>
                </c:pt>
                <c:pt idx="471">
                  <c:v>89.887915611213813</c:v>
                </c:pt>
                <c:pt idx="472">
                  <c:v>89.886684282418699</c:v>
                </c:pt>
                <c:pt idx="473">
                  <c:v>89.885452953623584</c:v>
                </c:pt>
                <c:pt idx="474">
                  <c:v>89.88422162482847</c:v>
                </c:pt>
                <c:pt idx="475">
                  <c:v>89.882990296033356</c:v>
                </c:pt>
                <c:pt idx="476">
                  <c:v>89.881758967238241</c:v>
                </c:pt>
                <c:pt idx="477">
                  <c:v>89.880527638443127</c:v>
                </c:pt>
                <c:pt idx="478">
                  <c:v>89.879296309648012</c:v>
                </c:pt>
                <c:pt idx="479">
                  <c:v>89.878064980852898</c:v>
                </c:pt>
                <c:pt idx="480">
                  <c:v>89.876833652057783</c:v>
                </c:pt>
                <c:pt idx="481">
                  <c:v>89.875602323262669</c:v>
                </c:pt>
                <c:pt idx="482">
                  <c:v>89.874370994467554</c:v>
                </c:pt>
                <c:pt idx="483">
                  <c:v>89.87313966567244</c:v>
                </c:pt>
                <c:pt idx="484">
                  <c:v>89.871908336877325</c:v>
                </c:pt>
                <c:pt idx="485">
                  <c:v>89.870677008082211</c:v>
                </c:pt>
                <c:pt idx="486">
                  <c:v>89.869445679287097</c:v>
                </c:pt>
                <c:pt idx="487">
                  <c:v>89.868214350491982</c:v>
                </c:pt>
                <c:pt idx="488">
                  <c:v>89.866983021696868</c:v>
                </c:pt>
                <c:pt idx="489">
                  <c:v>89.865751692901753</c:v>
                </c:pt>
                <c:pt idx="490">
                  <c:v>89.864520364106639</c:v>
                </c:pt>
                <c:pt idx="491">
                  <c:v>89.863289035311524</c:v>
                </c:pt>
                <c:pt idx="492">
                  <c:v>89.86205770651641</c:v>
                </c:pt>
                <c:pt idx="493">
                  <c:v>89.860826377721295</c:v>
                </c:pt>
                <c:pt idx="494">
                  <c:v>89.859595048926181</c:v>
                </c:pt>
                <c:pt idx="495">
                  <c:v>89.858363720131067</c:v>
                </c:pt>
                <c:pt idx="496">
                  <c:v>89.857132391335952</c:v>
                </c:pt>
                <c:pt idx="497">
                  <c:v>89.855901062540838</c:v>
                </c:pt>
                <c:pt idx="498">
                  <c:v>89.854669733745723</c:v>
                </c:pt>
                <c:pt idx="499">
                  <c:v>89.853438404950609</c:v>
                </c:pt>
                <c:pt idx="500">
                  <c:v>89.852207076155494</c:v>
                </c:pt>
                <c:pt idx="501">
                  <c:v>89.85097574736038</c:v>
                </c:pt>
                <c:pt idx="502">
                  <c:v>89.849744418565265</c:v>
                </c:pt>
                <c:pt idx="503">
                  <c:v>89.848513089770151</c:v>
                </c:pt>
                <c:pt idx="504">
                  <c:v>89.847281760975036</c:v>
                </c:pt>
                <c:pt idx="505">
                  <c:v>89.846050432179922</c:v>
                </c:pt>
                <c:pt idx="506">
                  <c:v>89.844819103384808</c:v>
                </c:pt>
                <c:pt idx="507">
                  <c:v>89.843587774589693</c:v>
                </c:pt>
                <c:pt idx="508">
                  <c:v>89.842356445794579</c:v>
                </c:pt>
                <c:pt idx="509">
                  <c:v>89.841125116999464</c:v>
                </c:pt>
                <c:pt idx="510">
                  <c:v>89.83989378820435</c:v>
                </c:pt>
                <c:pt idx="511">
                  <c:v>89.838662459409235</c:v>
                </c:pt>
                <c:pt idx="512">
                  <c:v>89.836713475265654</c:v>
                </c:pt>
                <c:pt idx="513">
                  <c:v>89.83404683577362</c:v>
                </c:pt>
                <c:pt idx="514">
                  <c:v>89.831380196281586</c:v>
                </c:pt>
                <c:pt idx="515">
                  <c:v>89.828713556789552</c:v>
                </c:pt>
                <c:pt idx="516">
                  <c:v>89.826046917297518</c:v>
                </c:pt>
                <c:pt idx="517">
                  <c:v>89.823380277805484</c:v>
                </c:pt>
                <c:pt idx="518">
                  <c:v>89.82071363831345</c:v>
                </c:pt>
                <c:pt idx="519">
                  <c:v>89.818046998821416</c:v>
                </c:pt>
                <c:pt idx="520">
                  <c:v>89.815380359329382</c:v>
                </c:pt>
                <c:pt idx="521">
                  <c:v>89.821591014774199</c:v>
                </c:pt>
                <c:pt idx="522">
                  <c:v>89.836826701591093</c:v>
                </c:pt>
                <c:pt idx="523">
                  <c:v>89.849071521499084</c:v>
                </c:pt>
                <c:pt idx="524">
                  <c:v>89.856442412013266</c:v>
                </c:pt>
                <c:pt idx="525">
                  <c:v>89.862301873076746</c:v>
                </c:pt>
                <c:pt idx="526">
                  <c:v>89.868385230739207</c:v>
                </c:pt>
                <c:pt idx="527">
                  <c:v>89.874244691802687</c:v>
                </c:pt>
                <c:pt idx="528">
                  <c:v>89.875729154288919</c:v>
                </c:pt>
                <c:pt idx="529">
                  <c:v>89.873062514796885</c:v>
                </c:pt>
                <c:pt idx="530">
                  <c:v>89.871113530653304</c:v>
                </c:pt>
                <c:pt idx="531">
                  <c:v>89.869882201858189</c:v>
                </c:pt>
                <c:pt idx="532">
                  <c:v>89.868650873063075</c:v>
                </c:pt>
                <c:pt idx="533">
                  <c:v>89.86741954426796</c:v>
                </c:pt>
                <c:pt idx="534">
                  <c:v>89.865470560124379</c:v>
                </c:pt>
                <c:pt idx="535">
                  <c:v>89.862803920632345</c:v>
                </c:pt>
                <c:pt idx="536">
                  <c:v>89.860137281140311</c:v>
                </c:pt>
                <c:pt idx="537">
                  <c:v>89.857470641648277</c:v>
                </c:pt>
                <c:pt idx="538">
                  <c:v>89.854804002156243</c:v>
                </c:pt>
                <c:pt idx="539">
                  <c:v>89.852137362664209</c:v>
                </c:pt>
                <c:pt idx="540">
                  <c:v>89.849470723172175</c:v>
                </c:pt>
                <c:pt idx="541">
                  <c:v>89.846804083680141</c:v>
                </c:pt>
                <c:pt idx="542">
                  <c:v>89.844137444188107</c:v>
                </c:pt>
                <c:pt idx="543">
                  <c:v>89.841470804696073</c:v>
                </c:pt>
                <c:pt idx="544">
                  <c:v>89.844060697128441</c:v>
                </c:pt>
                <c:pt idx="545">
                  <c:v>89.851696410237167</c:v>
                </c:pt>
                <c:pt idx="546">
                  <c:v>89.858987570515168</c:v>
                </c:pt>
                <c:pt idx="547">
                  <c:v>89.867854932250765</c:v>
                </c:pt>
                <c:pt idx="548">
                  <c:v>89.879847002477945</c:v>
                </c:pt>
                <c:pt idx="549">
                  <c:v>89.885217050571171</c:v>
                </c:pt>
                <c:pt idx="550">
                  <c:v>89.882550411079137</c:v>
                </c:pt>
                <c:pt idx="551">
                  <c:v>89.879883771587103</c:v>
                </c:pt>
                <c:pt idx="552">
                  <c:v>89.877217132095069</c:v>
                </c:pt>
                <c:pt idx="553">
                  <c:v>89.874550492603035</c:v>
                </c:pt>
                <c:pt idx="554">
                  <c:v>89.871883853111001</c:v>
                </c:pt>
                <c:pt idx="555">
                  <c:v>89.869217213618967</c:v>
                </c:pt>
                <c:pt idx="556">
                  <c:v>89.866550574126933</c:v>
                </c:pt>
                <c:pt idx="557">
                  <c:v>89.863883934634899</c:v>
                </c:pt>
                <c:pt idx="558">
                  <c:v>89.861217295142865</c:v>
                </c:pt>
                <c:pt idx="559">
                  <c:v>89.858550655650831</c:v>
                </c:pt>
                <c:pt idx="560">
                  <c:v>89.855884016158797</c:v>
                </c:pt>
                <c:pt idx="561">
                  <c:v>89.853217376666763</c:v>
                </c:pt>
                <c:pt idx="562">
                  <c:v>89.850550737174729</c:v>
                </c:pt>
                <c:pt idx="563">
                  <c:v>89.847884097682694</c:v>
                </c:pt>
                <c:pt idx="564">
                  <c:v>89.849879554298312</c:v>
                </c:pt>
                <c:pt idx="565">
                  <c:v>89.855969398552659</c:v>
                </c:pt>
                <c:pt idx="566">
                  <c:v>89.8614915343381</c:v>
                </c:pt>
                <c:pt idx="567">
                  <c:v>89.863636937833263</c:v>
                </c:pt>
                <c:pt idx="568">
                  <c:v>89.862405609038149</c:v>
                </c:pt>
                <c:pt idx="569">
                  <c:v>89.861174280243034</c:v>
                </c:pt>
                <c:pt idx="570">
                  <c:v>89.85994295144792</c:v>
                </c:pt>
                <c:pt idx="571">
                  <c:v>89.858711622652805</c:v>
                </c:pt>
                <c:pt idx="572">
                  <c:v>89.857480293857691</c:v>
                </c:pt>
                <c:pt idx="573">
                  <c:v>89.856248965062576</c:v>
                </c:pt>
                <c:pt idx="574">
                  <c:v>89.855017636267462</c:v>
                </c:pt>
                <c:pt idx="575">
                  <c:v>89.853786307472348</c:v>
                </c:pt>
                <c:pt idx="576">
                  <c:v>89.852554978677233</c:v>
                </c:pt>
                <c:pt idx="577">
                  <c:v>89.851323649882119</c:v>
                </c:pt>
                <c:pt idx="578">
                  <c:v>89.850092321087004</c:v>
                </c:pt>
                <c:pt idx="579">
                  <c:v>89.84886099229189</c:v>
                </c:pt>
                <c:pt idx="580">
                  <c:v>89.847629663496775</c:v>
                </c:pt>
                <c:pt idx="581">
                  <c:v>89.846398334701661</c:v>
                </c:pt>
                <c:pt idx="582">
                  <c:v>89.845167005906546</c:v>
                </c:pt>
                <c:pt idx="583">
                  <c:v>89.843935677111432</c:v>
                </c:pt>
                <c:pt idx="584">
                  <c:v>89.842704348316317</c:v>
                </c:pt>
                <c:pt idx="585">
                  <c:v>89.841473019521203</c:v>
                </c:pt>
                <c:pt idx="586">
                  <c:v>89.840241690726089</c:v>
                </c:pt>
                <c:pt idx="587">
                  <c:v>89.839010361930974</c:v>
                </c:pt>
                <c:pt idx="588">
                  <c:v>89.83777903313586</c:v>
                </c:pt>
                <c:pt idx="589">
                  <c:v>89.836547704340745</c:v>
                </c:pt>
                <c:pt idx="590">
                  <c:v>89.835316375545631</c:v>
                </c:pt>
                <c:pt idx="591">
                  <c:v>89.834085046750516</c:v>
                </c:pt>
                <c:pt idx="592">
                  <c:v>89.832853717955402</c:v>
                </c:pt>
                <c:pt idx="593">
                  <c:v>89.831622389160287</c:v>
                </c:pt>
                <c:pt idx="594">
                  <c:v>89.830391060365173</c:v>
                </c:pt>
                <c:pt idx="595">
                  <c:v>89.829159731570059</c:v>
                </c:pt>
                <c:pt idx="596">
                  <c:v>89.827928402774944</c:v>
                </c:pt>
                <c:pt idx="597">
                  <c:v>89.82669707397983</c:v>
                </c:pt>
                <c:pt idx="598">
                  <c:v>89.825465745184715</c:v>
                </c:pt>
                <c:pt idx="599">
                  <c:v>89.824234416389601</c:v>
                </c:pt>
                <c:pt idx="600">
                  <c:v>89.823003087594486</c:v>
                </c:pt>
                <c:pt idx="601">
                  <c:v>89.821054103450905</c:v>
                </c:pt>
                <c:pt idx="602">
                  <c:v>89.818387463958871</c:v>
                </c:pt>
                <c:pt idx="603">
                  <c:v>89.815720824466837</c:v>
                </c:pt>
                <c:pt idx="604">
                  <c:v>89.813054184974803</c:v>
                </c:pt>
                <c:pt idx="605">
                  <c:v>89.810387545482769</c:v>
                </c:pt>
                <c:pt idx="606">
                  <c:v>89.807720905990735</c:v>
                </c:pt>
                <c:pt idx="607">
                  <c:v>89.805054266498701</c:v>
                </c:pt>
                <c:pt idx="608">
                  <c:v>89.802387627006667</c:v>
                </c:pt>
                <c:pt idx="609">
                  <c:v>89.799720987514632</c:v>
                </c:pt>
                <c:pt idx="610">
                  <c:v>89.797054348022598</c:v>
                </c:pt>
                <c:pt idx="611">
                  <c:v>89.794387708530564</c:v>
                </c:pt>
                <c:pt idx="612">
                  <c:v>89.79172106903853</c:v>
                </c:pt>
                <c:pt idx="613">
                  <c:v>89.789054429546496</c:v>
                </c:pt>
                <c:pt idx="614">
                  <c:v>89.786387790054462</c:v>
                </c:pt>
                <c:pt idx="615">
                  <c:v>89.783721150562428</c:v>
                </c:pt>
                <c:pt idx="616">
                  <c:v>89.781054511070394</c:v>
                </c:pt>
                <c:pt idx="617">
                  <c:v>89.77838787157836</c:v>
                </c:pt>
                <c:pt idx="618">
                  <c:v>89.775721232086326</c:v>
                </c:pt>
                <c:pt idx="619">
                  <c:v>89.77720689492098</c:v>
                </c:pt>
                <c:pt idx="620">
                  <c:v>89.786767532496157</c:v>
                </c:pt>
                <c:pt idx="621">
                  <c:v>89.792175867744632</c:v>
                </c:pt>
                <c:pt idx="622">
                  <c:v>89.789509228252598</c:v>
                </c:pt>
                <c:pt idx="623">
                  <c:v>89.786842588760564</c:v>
                </c:pt>
                <c:pt idx="624">
                  <c:v>89.78417594926853</c:v>
                </c:pt>
                <c:pt idx="625">
                  <c:v>89.781509309776496</c:v>
                </c:pt>
                <c:pt idx="626">
                  <c:v>89.778842670284462</c:v>
                </c:pt>
                <c:pt idx="627">
                  <c:v>89.776176030792428</c:v>
                </c:pt>
                <c:pt idx="628">
                  <c:v>89.773509391300394</c:v>
                </c:pt>
                <c:pt idx="629">
                  <c:v>89.77084275180836</c:v>
                </c:pt>
                <c:pt idx="630">
                  <c:v>89.768176112316326</c:v>
                </c:pt>
                <c:pt idx="631">
                  <c:v>89.765509472824291</c:v>
                </c:pt>
                <c:pt idx="632">
                  <c:v>89.762842833332257</c:v>
                </c:pt>
                <c:pt idx="633">
                  <c:v>89.760176193840223</c:v>
                </c:pt>
                <c:pt idx="634">
                  <c:v>89.757509554348189</c:v>
                </c:pt>
                <c:pt idx="635">
                  <c:v>89.754842914856155</c:v>
                </c:pt>
                <c:pt idx="636">
                  <c:v>89.752176275364121</c:v>
                </c:pt>
                <c:pt idx="637">
                  <c:v>89.749509635872087</c:v>
                </c:pt>
                <c:pt idx="638">
                  <c:v>89.746842996380053</c:v>
                </c:pt>
                <c:pt idx="639">
                  <c:v>89.744176356888019</c:v>
                </c:pt>
                <c:pt idx="640">
                  <c:v>89.741509717395985</c:v>
                </c:pt>
                <c:pt idx="641">
                  <c:v>89.738843077903951</c:v>
                </c:pt>
                <c:pt idx="642">
                  <c:v>89.736176438411917</c:v>
                </c:pt>
                <c:pt idx="643">
                  <c:v>89.733509798919883</c:v>
                </c:pt>
                <c:pt idx="644">
                  <c:v>89.730843159427849</c:v>
                </c:pt>
                <c:pt idx="645">
                  <c:v>89.728176519935815</c:v>
                </c:pt>
                <c:pt idx="646">
                  <c:v>89.725509880443781</c:v>
                </c:pt>
                <c:pt idx="647">
                  <c:v>89.722843240951747</c:v>
                </c:pt>
                <c:pt idx="648">
                  <c:v>89.720176601459713</c:v>
                </c:pt>
                <c:pt idx="649">
                  <c:v>89.717509961967679</c:v>
                </c:pt>
                <c:pt idx="650">
                  <c:v>89.714843322475645</c:v>
                </c:pt>
                <c:pt idx="651">
                  <c:v>89.716794622755458</c:v>
                </c:pt>
                <c:pt idx="652">
                  <c:v>89.721519697056166</c:v>
                </c:pt>
                <c:pt idx="653">
                  <c:v>89.724400605605922</c:v>
                </c:pt>
                <c:pt idx="654">
                  <c:v>89.726592597219181</c:v>
                </c:pt>
                <c:pt idx="655">
                  <c:v>89.728534705846414</c:v>
                </c:pt>
                <c:pt idx="656">
                  <c:v>89.730434992698321</c:v>
                </c:pt>
                <c:pt idx="657">
                  <c:v>89.732335279550227</c:v>
                </c:pt>
                <c:pt idx="658">
                  <c:v>89.734966305113957</c:v>
                </c:pt>
                <c:pt idx="659">
                  <c:v>89.73709767216036</c:v>
                </c:pt>
                <c:pt idx="660">
                  <c:v>89.738437675928083</c:v>
                </c:pt>
                <c:pt idx="661">
                  <c:v>89.739649005177355</c:v>
                </c:pt>
                <c:pt idx="662">
                  <c:v>89.740773481683519</c:v>
                </c:pt>
                <c:pt idx="663">
                  <c:v>89.742465666658589</c:v>
                </c:pt>
                <c:pt idx="664">
                  <c:v>89.745135283729269</c:v>
                </c:pt>
                <c:pt idx="665">
                  <c:v>89.745341634331936</c:v>
                </c:pt>
                <c:pt idx="666">
                  <c:v>89.742674994839902</c:v>
                </c:pt>
                <c:pt idx="667">
                  <c:v>89.740008355347868</c:v>
                </c:pt>
                <c:pt idx="668">
                  <c:v>89.737341715855834</c:v>
                </c:pt>
                <c:pt idx="669">
                  <c:v>89.7346750763638</c:v>
                </c:pt>
                <c:pt idx="670">
                  <c:v>89.732008436871766</c:v>
                </c:pt>
                <c:pt idx="671">
                  <c:v>89.729341797379732</c:v>
                </c:pt>
                <c:pt idx="672">
                  <c:v>89.726675157887698</c:v>
                </c:pt>
                <c:pt idx="673">
                  <c:v>89.724008518395664</c:v>
                </c:pt>
                <c:pt idx="674">
                  <c:v>89.72134187890363</c:v>
                </c:pt>
                <c:pt idx="675">
                  <c:v>89.718675239411596</c:v>
                </c:pt>
                <c:pt idx="676">
                  <c:v>89.716008599919562</c:v>
                </c:pt>
                <c:pt idx="677">
                  <c:v>89.713341960427528</c:v>
                </c:pt>
                <c:pt idx="678">
                  <c:v>89.712760178019892</c:v>
                </c:pt>
                <c:pt idx="679">
                  <c:v>89.714702286647125</c:v>
                </c:pt>
                <c:pt idx="680">
                  <c:v>89.716602573499031</c:v>
                </c:pt>
                <c:pt idx="681">
                  <c:v>89.717967137822441</c:v>
                </c:pt>
                <c:pt idx="682">
                  <c:v>89.719301563742263</c:v>
                </c:pt>
                <c:pt idx="683">
                  <c:v>89.721555436759289</c:v>
                </c:pt>
                <c:pt idx="684">
                  <c:v>89.724459888240972</c:v>
                </c:pt>
                <c:pt idx="685">
                  <c:v>89.724456724119079</c:v>
                </c:pt>
                <c:pt idx="686">
                  <c:v>89.721790084627045</c:v>
                </c:pt>
                <c:pt idx="687">
                  <c:v>89.719123445135011</c:v>
                </c:pt>
                <c:pt idx="688">
                  <c:v>89.716456805642977</c:v>
                </c:pt>
                <c:pt idx="689">
                  <c:v>89.713790166150943</c:v>
                </c:pt>
                <c:pt idx="690">
                  <c:v>89.711123526658909</c:v>
                </c:pt>
                <c:pt idx="691">
                  <c:v>89.708456887166875</c:v>
                </c:pt>
                <c:pt idx="692">
                  <c:v>89.705790247674841</c:v>
                </c:pt>
                <c:pt idx="693">
                  <c:v>89.703123608182807</c:v>
                </c:pt>
                <c:pt idx="694">
                  <c:v>89.700456968690773</c:v>
                </c:pt>
                <c:pt idx="695">
                  <c:v>89.697790329198739</c:v>
                </c:pt>
                <c:pt idx="696">
                  <c:v>89.697136586612189</c:v>
                </c:pt>
                <c:pt idx="697">
                  <c:v>89.699006735060507</c:v>
                </c:pt>
                <c:pt idx="698">
                  <c:v>89.70094884368774</c:v>
                </c:pt>
                <c:pt idx="699">
                  <c:v>89.703140835300999</c:v>
                </c:pt>
                <c:pt idx="700">
                  <c:v>89.70324796982986</c:v>
                </c:pt>
                <c:pt idx="701">
                  <c:v>89.700581330337826</c:v>
                </c:pt>
                <c:pt idx="702">
                  <c:v>89.697914690845792</c:v>
                </c:pt>
                <c:pt idx="703">
                  <c:v>89.695248051353758</c:v>
                </c:pt>
                <c:pt idx="704">
                  <c:v>89.692581411861724</c:v>
                </c:pt>
                <c:pt idx="705">
                  <c:v>89.692848387031248</c:v>
                </c:pt>
                <c:pt idx="706">
                  <c:v>89.695200219285184</c:v>
                </c:pt>
                <c:pt idx="707">
                  <c:v>89.696631333783031</c:v>
                </c:pt>
                <c:pt idx="708">
                  <c:v>89.698641066566623</c:v>
                </c:pt>
                <c:pt idx="709">
                  <c:v>89.69863790244473</c:v>
                </c:pt>
                <c:pt idx="710">
                  <c:v>89.695971262952696</c:v>
                </c:pt>
                <c:pt idx="711">
                  <c:v>89.693304623460662</c:v>
                </c:pt>
                <c:pt idx="712">
                  <c:v>89.690637983968628</c:v>
                </c:pt>
                <c:pt idx="713">
                  <c:v>89.687971344476594</c:v>
                </c:pt>
                <c:pt idx="714">
                  <c:v>89.689788522045731</c:v>
                </c:pt>
                <c:pt idx="715">
                  <c:v>89.69364873492394</c:v>
                </c:pt>
                <c:pt idx="716">
                  <c:v>89.695549021775847</c:v>
                </c:pt>
                <c:pt idx="717">
                  <c:v>89.695406273318682</c:v>
                </c:pt>
                <c:pt idx="718">
                  <c:v>89.692739633826648</c:v>
                </c:pt>
                <c:pt idx="719">
                  <c:v>89.690072994334614</c:v>
                </c:pt>
                <c:pt idx="720">
                  <c:v>89.68740635484258</c:v>
                </c:pt>
                <c:pt idx="721">
                  <c:v>89.684739715350545</c:v>
                </c:pt>
                <c:pt idx="722">
                  <c:v>89.682073075858511</c:v>
                </c:pt>
                <c:pt idx="723">
                  <c:v>89.679406436366477</c:v>
                </c:pt>
                <c:pt idx="724">
                  <c:v>89.676739796874443</c:v>
                </c:pt>
                <c:pt idx="725">
                  <c:v>89.674073157382409</c:v>
                </c:pt>
                <c:pt idx="726">
                  <c:v>89.671406517890375</c:v>
                </c:pt>
                <c:pt idx="727">
                  <c:v>89.668739878398341</c:v>
                </c:pt>
                <c:pt idx="728">
                  <c:v>89.666073238906307</c:v>
                </c:pt>
                <c:pt idx="729">
                  <c:v>89.663406599414273</c:v>
                </c:pt>
                <c:pt idx="730">
                  <c:v>89.660739959922239</c:v>
                </c:pt>
                <c:pt idx="731">
                  <c:v>89.658073320430205</c:v>
                </c:pt>
                <c:pt idx="732">
                  <c:v>89.655406680938171</c:v>
                </c:pt>
                <c:pt idx="733">
                  <c:v>89.652740041446137</c:v>
                </c:pt>
                <c:pt idx="734">
                  <c:v>89.650073401954103</c:v>
                </c:pt>
                <c:pt idx="735">
                  <c:v>89.647406762462069</c:v>
                </c:pt>
                <c:pt idx="736">
                  <c:v>89.644740122970035</c:v>
                </c:pt>
                <c:pt idx="737">
                  <c:v>89.642073483478001</c:v>
                </c:pt>
                <c:pt idx="738">
                  <c:v>89.639406843985967</c:v>
                </c:pt>
                <c:pt idx="739">
                  <c:v>89.636740204493933</c:v>
                </c:pt>
                <c:pt idx="740">
                  <c:v>89.634073565001898</c:v>
                </c:pt>
                <c:pt idx="741">
                  <c:v>89.631406925509864</c:v>
                </c:pt>
                <c:pt idx="742">
                  <c:v>89.62874028601783</c:v>
                </c:pt>
                <c:pt idx="743">
                  <c:v>89.626073646525796</c:v>
                </c:pt>
                <c:pt idx="744">
                  <c:v>89.623407007033762</c:v>
                </c:pt>
                <c:pt idx="745">
                  <c:v>89.620740367541728</c:v>
                </c:pt>
                <c:pt idx="746">
                  <c:v>89.618073728049694</c:v>
                </c:pt>
                <c:pt idx="747">
                  <c:v>89.61540708855766</c:v>
                </c:pt>
                <c:pt idx="748">
                  <c:v>89.612740449065626</c:v>
                </c:pt>
                <c:pt idx="749">
                  <c:v>89.610073809573592</c:v>
                </c:pt>
                <c:pt idx="750">
                  <c:v>89.607407170081558</c:v>
                </c:pt>
                <c:pt idx="751">
                  <c:v>89.604740530589524</c:v>
                </c:pt>
                <c:pt idx="752">
                  <c:v>89.60207389109749</c:v>
                </c:pt>
                <c:pt idx="753">
                  <c:v>89.599407251605456</c:v>
                </c:pt>
                <c:pt idx="754">
                  <c:v>89.596740612113422</c:v>
                </c:pt>
                <c:pt idx="755">
                  <c:v>89.597755519399243</c:v>
                </c:pt>
                <c:pt idx="756">
                  <c:v>89.60257559354288</c:v>
                </c:pt>
                <c:pt idx="757">
                  <c:v>89.607449664791531</c:v>
                </c:pt>
                <c:pt idx="758">
                  <c:v>89.611718390536737</c:v>
                </c:pt>
                <c:pt idx="759">
                  <c:v>89.615451393753446</c:v>
                </c:pt>
                <c:pt idx="760">
                  <c:v>89.619184396970155</c:v>
                </c:pt>
                <c:pt idx="761">
                  <c:v>89.623057609777419</c:v>
                </c:pt>
                <c:pt idx="762">
                  <c:v>89.626504858790227</c:v>
                </c:pt>
                <c:pt idx="763">
                  <c:v>89.630347620740963</c:v>
                </c:pt>
                <c:pt idx="764">
                  <c:v>89.631416525131797</c:v>
                </c:pt>
                <c:pt idx="765">
                  <c:v>89.628749885639763</c:v>
                </c:pt>
                <c:pt idx="766">
                  <c:v>89.626083246147729</c:v>
                </c:pt>
                <c:pt idx="767">
                  <c:v>89.623416606655695</c:v>
                </c:pt>
                <c:pt idx="768">
                  <c:v>89.620749967163661</c:v>
                </c:pt>
                <c:pt idx="769">
                  <c:v>89.618083327671627</c:v>
                </c:pt>
                <c:pt idx="770">
                  <c:v>89.615416688179593</c:v>
                </c:pt>
                <c:pt idx="771">
                  <c:v>89.612750048687559</c:v>
                </c:pt>
                <c:pt idx="772">
                  <c:v>89.610083409195525</c:v>
                </c:pt>
                <c:pt idx="773">
                  <c:v>89.607416769703491</c:v>
                </c:pt>
                <c:pt idx="774">
                  <c:v>89.604750130211457</c:v>
                </c:pt>
                <c:pt idx="775">
                  <c:v>89.602083490719423</c:v>
                </c:pt>
                <c:pt idx="776">
                  <c:v>89.599416851227389</c:v>
                </c:pt>
                <c:pt idx="777">
                  <c:v>89.596750211735355</c:v>
                </c:pt>
                <c:pt idx="778">
                  <c:v>89.594083572243321</c:v>
                </c:pt>
                <c:pt idx="779">
                  <c:v>89.591416932751287</c:v>
                </c:pt>
                <c:pt idx="780">
                  <c:v>89.588750293259253</c:v>
                </c:pt>
                <c:pt idx="781">
                  <c:v>89.586083653767218</c:v>
                </c:pt>
                <c:pt idx="782">
                  <c:v>89.583417014275184</c:v>
                </c:pt>
                <c:pt idx="783">
                  <c:v>89.58075037478315</c:v>
                </c:pt>
                <c:pt idx="784">
                  <c:v>89.578083735291116</c:v>
                </c:pt>
                <c:pt idx="785">
                  <c:v>89.575417095799082</c:v>
                </c:pt>
                <c:pt idx="786">
                  <c:v>89.572750456307048</c:v>
                </c:pt>
                <c:pt idx="787">
                  <c:v>89.570083816815014</c:v>
                </c:pt>
                <c:pt idx="788">
                  <c:v>89.56741717732298</c:v>
                </c:pt>
                <c:pt idx="789">
                  <c:v>89.564750537830946</c:v>
                </c:pt>
                <c:pt idx="790">
                  <c:v>89.562083898338912</c:v>
                </c:pt>
                <c:pt idx="791">
                  <c:v>89.559417258846878</c:v>
                </c:pt>
                <c:pt idx="792">
                  <c:v>89.556750619354844</c:v>
                </c:pt>
                <c:pt idx="793">
                  <c:v>89.560735863820554</c:v>
                </c:pt>
                <c:pt idx="794">
                  <c:v>89.568179408590652</c:v>
                </c:pt>
                <c:pt idx="795">
                  <c:v>89.571744926962921</c:v>
                </c:pt>
                <c:pt idx="796">
                  <c:v>89.575192175975729</c:v>
                </c:pt>
                <c:pt idx="797">
                  <c:v>89.579065388782993</c:v>
                </c:pt>
                <c:pt idx="798">
                  <c:v>89.583334114528199</c:v>
                </c:pt>
                <c:pt idx="799">
                  <c:v>89.587964045543416</c:v>
                </c:pt>
                <c:pt idx="800">
                  <c:v>89.588858432675764</c:v>
                </c:pt>
                <c:pt idx="801">
                  <c:v>89.58619179318373</c:v>
                </c:pt>
                <c:pt idx="802">
                  <c:v>89.583525153691696</c:v>
                </c:pt>
                <c:pt idx="803">
                  <c:v>89.580858514199662</c:v>
                </c:pt>
                <c:pt idx="804">
                  <c:v>89.578191874707628</c:v>
                </c:pt>
                <c:pt idx="805">
                  <c:v>89.575525235215594</c:v>
                </c:pt>
                <c:pt idx="806">
                  <c:v>89.572858595723559</c:v>
                </c:pt>
                <c:pt idx="807">
                  <c:v>89.570191956231525</c:v>
                </c:pt>
                <c:pt idx="808">
                  <c:v>89.567525316739491</c:v>
                </c:pt>
                <c:pt idx="809">
                  <c:v>89.570240045562869</c:v>
                </c:pt>
                <c:pt idx="810">
                  <c:v>89.576759941244077</c:v>
                </c:pt>
                <c:pt idx="811">
                  <c:v>89.581700719256531</c:v>
                </c:pt>
                <c:pt idx="812">
                  <c:v>89.586571874294037</c:v>
                </c:pt>
                <c:pt idx="813">
                  <c:v>89.591089225037322</c:v>
                </c:pt>
                <c:pt idx="814">
                  <c:v>89.59512572005481</c:v>
                </c:pt>
                <c:pt idx="815">
                  <c:v>89.598487626279748</c:v>
                </c:pt>
                <c:pt idx="816">
                  <c:v>89.601368701907532</c:v>
                </c:pt>
                <c:pt idx="817">
                  <c:v>89.605215827742185</c:v>
                </c:pt>
                <c:pt idx="818">
                  <c:v>89.609585605949334</c:v>
                </c:pt>
                <c:pt idx="819">
                  <c:v>89.610215476389698</c:v>
                </c:pt>
                <c:pt idx="820">
                  <c:v>89.607548836897664</c:v>
                </c:pt>
                <c:pt idx="821">
                  <c:v>89.60488219740563</c:v>
                </c:pt>
                <c:pt idx="822">
                  <c:v>89.602215557913595</c:v>
                </c:pt>
                <c:pt idx="823">
                  <c:v>89.599548918421561</c:v>
                </c:pt>
                <c:pt idx="824">
                  <c:v>89.596882278929527</c:v>
                </c:pt>
                <c:pt idx="825">
                  <c:v>89.594215639437493</c:v>
                </c:pt>
                <c:pt idx="826">
                  <c:v>89.591548999945459</c:v>
                </c:pt>
                <c:pt idx="827">
                  <c:v>89.588882360453425</c:v>
                </c:pt>
                <c:pt idx="828">
                  <c:v>89.586215720961391</c:v>
                </c:pt>
                <c:pt idx="829">
                  <c:v>89.583549081469357</c:v>
                </c:pt>
                <c:pt idx="830">
                  <c:v>89.580882441977323</c:v>
                </c:pt>
                <c:pt idx="831">
                  <c:v>89.578215802485289</c:v>
                </c:pt>
                <c:pt idx="832">
                  <c:v>89.575549162993255</c:v>
                </c:pt>
                <c:pt idx="833">
                  <c:v>89.572882523501221</c:v>
                </c:pt>
                <c:pt idx="834">
                  <c:v>89.570215884009187</c:v>
                </c:pt>
                <c:pt idx="835">
                  <c:v>89.567549244517153</c:v>
                </c:pt>
                <c:pt idx="836">
                  <c:v>89.564882605025119</c:v>
                </c:pt>
                <c:pt idx="837">
                  <c:v>89.562215965533085</c:v>
                </c:pt>
                <c:pt idx="838">
                  <c:v>89.559549326041051</c:v>
                </c:pt>
                <c:pt idx="839">
                  <c:v>89.556882686549017</c:v>
                </c:pt>
                <c:pt idx="840">
                  <c:v>89.554216047056983</c:v>
                </c:pt>
                <c:pt idx="841">
                  <c:v>89.551549407564949</c:v>
                </c:pt>
                <c:pt idx="842">
                  <c:v>89.548882768072914</c:v>
                </c:pt>
                <c:pt idx="843">
                  <c:v>89.54621612858088</c:v>
                </c:pt>
                <c:pt idx="844">
                  <c:v>89.543549489088846</c:v>
                </c:pt>
                <c:pt idx="845">
                  <c:v>89.540882849596812</c:v>
                </c:pt>
                <c:pt idx="846">
                  <c:v>89.538216210104778</c:v>
                </c:pt>
                <c:pt idx="847">
                  <c:v>89.535549570612744</c:v>
                </c:pt>
                <c:pt idx="848">
                  <c:v>89.53288293112071</c:v>
                </c:pt>
                <c:pt idx="849">
                  <c:v>89.530216291628676</c:v>
                </c:pt>
                <c:pt idx="850">
                  <c:v>89.527549652136642</c:v>
                </c:pt>
                <c:pt idx="851">
                  <c:v>89.524883012644608</c:v>
                </c:pt>
                <c:pt idx="852">
                  <c:v>89.524730886391197</c:v>
                </c:pt>
                <c:pt idx="853">
                  <c:v>89.527093273376408</c:v>
                </c:pt>
                <c:pt idx="854">
                  <c:v>89.52945566036162</c:v>
                </c:pt>
                <c:pt idx="855">
                  <c:v>89.531627368981376</c:v>
                </c:pt>
                <c:pt idx="856">
                  <c:v>89.532694024009032</c:v>
                </c:pt>
                <c:pt idx="857">
                  <c:v>89.532846303810032</c:v>
                </c:pt>
                <c:pt idx="858">
                  <c:v>89.532998583611032</c:v>
                </c:pt>
                <c:pt idx="859">
                  <c:v>89.533150863412033</c:v>
                </c:pt>
                <c:pt idx="860">
                  <c:v>89.533303143213033</c:v>
                </c:pt>
                <c:pt idx="861">
                  <c:v>89.533455423014033</c:v>
                </c:pt>
                <c:pt idx="862">
                  <c:v>89.53326930494913</c:v>
                </c:pt>
                <c:pt idx="863">
                  <c:v>89.532953488575643</c:v>
                </c:pt>
                <c:pt idx="864">
                  <c:v>89.532976070068059</c:v>
                </c:pt>
                <c:pt idx="865">
                  <c:v>89.53312834986906</c:v>
                </c:pt>
                <c:pt idx="866">
                  <c:v>89.53328062967006</c:v>
                </c:pt>
                <c:pt idx="867">
                  <c:v>89.53343290947106</c:v>
                </c:pt>
                <c:pt idx="868">
                  <c:v>89.53337648971474</c:v>
                </c:pt>
                <c:pt idx="869">
                  <c:v>89.533111370401102</c:v>
                </c:pt>
                <c:pt idx="870">
                  <c:v>89.533054950644782</c:v>
                </c:pt>
                <c:pt idx="871">
                  <c:v>89.533207230445782</c:v>
                </c:pt>
                <c:pt idx="872">
                  <c:v>89.533359510246783</c:v>
                </c:pt>
                <c:pt idx="873">
                  <c:v>89.533303090490463</c:v>
                </c:pt>
                <c:pt idx="874">
                  <c:v>89.534207065659928</c:v>
                </c:pt>
                <c:pt idx="875">
                  <c:v>89.540079830108581</c:v>
                </c:pt>
                <c:pt idx="876">
                  <c:v>89.548545578602173</c:v>
                </c:pt>
                <c:pt idx="877">
                  <c:v>89.55621000332421</c:v>
                </c:pt>
                <c:pt idx="878">
                  <c:v>89.560474831576968</c:v>
                </c:pt>
                <c:pt idx="879">
                  <c:v>89.560934676380853</c:v>
                </c:pt>
                <c:pt idx="880">
                  <c:v>89.561394521184738</c:v>
                </c:pt>
                <c:pt idx="881">
                  <c:v>89.565659349437496</c:v>
                </c:pt>
                <c:pt idx="882">
                  <c:v>89.570071443119517</c:v>
                </c:pt>
                <c:pt idx="883">
                  <c:v>89.570825818781913</c:v>
                </c:pt>
                <c:pt idx="884">
                  <c:v>89.571580194444309</c:v>
                </c:pt>
                <c:pt idx="885">
                  <c:v>89.572334570106705</c:v>
                </c:pt>
                <c:pt idx="886">
                  <c:v>89.573088945769101</c:v>
                </c:pt>
                <c:pt idx="887">
                  <c:v>89.573843321431497</c:v>
                </c:pt>
                <c:pt idx="888">
                  <c:v>89.574597697093893</c:v>
                </c:pt>
                <c:pt idx="889">
                  <c:v>89.575352072756289</c:v>
                </c:pt>
                <c:pt idx="890">
                  <c:v>89.576106448418685</c:v>
                </c:pt>
                <c:pt idx="891">
                  <c:v>89.578393781050764</c:v>
                </c:pt>
                <c:pt idx="892">
                  <c:v>89.58448609713173</c:v>
                </c:pt>
                <c:pt idx="893">
                  <c:v>89.592850439691887</c:v>
                </c:pt>
                <c:pt idx="894">
                  <c:v>89.603223791726194</c:v>
                </c:pt>
                <c:pt idx="895">
                  <c:v>89.610752555237383</c:v>
                </c:pt>
                <c:pt idx="896">
                  <c:v>89.612467325825563</c:v>
                </c:pt>
                <c:pt idx="897">
                  <c:v>89.613221701487959</c:v>
                </c:pt>
                <c:pt idx="898">
                  <c:v>89.613976077150355</c:v>
                </c:pt>
                <c:pt idx="899">
                  <c:v>89.614730452812751</c:v>
                </c:pt>
                <c:pt idx="900">
                  <c:v>89.615484828475147</c:v>
                </c:pt>
                <c:pt idx="901">
                  <c:v>89.616239204137543</c:v>
                </c:pt>
                <c:pt idx="902">
                  <c:v>89.619130562158816</c:v>
                </c:pt>
                <c:pt idx="903">
                  <c:v>89.6236514435478</c:v>
                </c:pt>
                <c:pt idx="904">
                  <c:v>89.627524656355064</c:v>
                </c:pt>
                <c:pt idx="905">
                  <c:v>89.63179338210027</c:v>
                </c:pt>
                <c:pt idx="906">
                  <c:v>89.640521123377241</c:v>
                </c:pt>
                <c:pt idx="907">
                  <c:v>89.646860121777664</c:v>
                </c:pt>
                <c:pt idx="908">
                  <c:v>89.646482679354918</c:v>
                </c:pt>
                <c:pt idx="909">
                  <c:v>89.645700831988847</c:v>
                </c:pt>
                <c:pt idx="910">
                  <c:v>89.646080073366804</c:v>
                </c:pt>
                <c:pt idx="911">
                  <c:v>89.647620403488773</c:v>
                </c:pt>
                <c:pt idx="912">
                  <c:v>89.647869946558146</c:v>
                </c:pt>
                <c:pt idx="913">
                  <c:v>89.646958400883491</c:v>
                </c:pt>
                <c:pt idx="914">
                  <c:v>89.646046855208837</c:v>
                </c:pt>
                <c:pt idx="915">
                  <c:v>89.645005611225599</c:v>
                </c:pt>
                <c:pt idx="916">
                  <c:v>89.644094065550945</c:v>
                </c:pt>
                <c:pt idx="917">
                  <c:v>89.643456909769796</c:v>
                </c:pt>
                <c:pt idx="918">
                  <c:v>89.644380257904999</c:v>
                </c:pt>
                <c:pt idx="919">
                  <c:v>89.64515891445528</c:v>
                </c:pt>
                <c:pt idx="920">
                  <c:v>89.644377067089209</c:v>
                </c:pt>
                <c:pt idx="921">
                  <c:v>89.643595219723139</c:v>
                </c:pt>
                <c:pt idx="922">
                  <c:v>89.64437387627342</c:v>
                </c:pt>
                <c:pt idx="923">
                  <c:v>89.645152532823701</c:v>
                </c:pt>
                <c:pt idx="924">
                  <c:v>89.644370685457631</c:v>
                </c:pt>
                <c:pt idx="925">
                  <c:v>89.645584048723663</c:v>
                </c:pt>
                <c:pt idx="926">
                  <c:v>89.649622448048106</c:v>
                </c:pt>
                <c:pt idx="927">
                  <c:v>89.651665636740461</c:v>
                </c:pt>
                <c:pt idx="928">
                  <c:v>89.65088378937439</c:v>
                </c:pt>
                <c:pt idx="929">
                  <c:v>89.65010194200832</c:v>
                </c:pt>
                <c:pt idx="930">
                  <c:v>89.649320094642249</c:v>
                </c:pt>
                <c:pt idx="931">
                  <c:v>89.648538247276178</c:v>
                </c:pt>
                <c:pt idx="932">
                  <c:v>89.647756399910108</c:v>
                </c:pt>
                <c:pt idx="933">
                  <c:v>89.646974552544037</c:v>
                </c:pt>
                <c:pt idx="934">
                  <c:v>89.652490562712629</c:v>
                </c:pt>
                <c:pt idx="935">
                  <c:v>89.663092169840723</c:v>
                </c:pt>
                <c:pt idx="936">
                  <c:v>89.668421287253395</c:v>
                </c:pt>
                <c:pt idx="937">
                  <c:v>89.668390676381634</c:v>
                </c:pt>
                <c:pt idx="938">
                  <c:v>89.667060566365706</c:v>
                </c:pt>
                <c:pt idx="939">
                  <c:v>89.666337501835088</c:v>
                </c:pt>
                <c:pt idx="940">
                  <c:v>89.665888568629398</c:v>
                </c:pt>
                <c:pt idx="941">
                  <c:v>89.665106721263328</c:v>
                </c:pt>
                <c:pt idx="942">
                  <c:v>89.664324873897257</c:v>
                </c:pt>
                <c:pt idx="943">
                  <c:v>89.663543026531187</c:v>
                </c:pt>
                <c:pt idx="944">
                  <c:v>89.662761179165116</c:v>
                </c:pt>
                <c:pt idx="945">
                  <c:v>89.661979331799046</c:v>
                </c:pt>
                <c:pt idx="946">
                  <c:v>89.661197484432975</c:v>
                </c:pt>
                <c:pt idx="947">
                  <c:v>89.660415637066905</c:v>
                </c:pt>
                <c:pt idx="948">
                  <c:v>89.659633789700834</c:v>
                </c:pt>
                <c:pt idx="949">
                  <c:v>89.658851942334763</c:v>
                </c:pt>
                <c:pt idx="950">
                  <c:v>89.658070094968693</c:v>
                </c:pt>
                <c:pt idx="951">
                  <c:v>89.659283458234725</c:v>
                </c:pt>
                <c:pt idx="952">
                  <c:v>89.662352447797574</c:v>
                </c:pt>
                <c:pt idx="953">
                  <c:v>89.664746130496653</c:v>
                </c:pt>
                <c:pt idx="954">
                  <c:v>89.66674430025779</c:v>
                </c:pt>
                <c:pt idx="955">
                  <c:v>89.669075384179308</c:v>
                </c:pt>
                <c:pt idx="956">
                  <c:v>89.671132336775884</c:v>
                </c:pt>
                <c:pt idx="957">
                  <c:v>89.673117966415646</c:v>
                </c:pt>
                <c:pt idx="958">
                  <c:v>89.673643482696534</c:v>
                </c:pt>
                <c:pt idx="959">
                  <c:v>89.672183674372022</c:v>
                </c:pt>
                <c:pt idx="960">
                  <c:v>89.671123977188614</c:v>
                </c:pt>
                <c:pt idx="961">
                  <c:v>89.670409414009612</c:v>
                </c:pt>
                <c:pt idx="962">
                  <c:v>89.669510175385341</c:v>
                </c:pt>
                <c:pt idx="963">
                  <c:v>89.668795612206338</c:v>
                </c:pt>
                <c:pt idx="964">
                  <c:v>89.67135470334604</c:v>
                </c:pt>
                <c:pt idx="965">
                  <c:v>89.673513683344638</c:v>
                </c:pt>
                <c:pt idx="966">
                  <c:v>89.672183573328709</c:v>
                </c:pt>
                <c:pt idx="967">
                  <c:v>89.670853463312781</c:v>
                </c:pt>
                <c:pt idx="968">
                  <c:v>89.669523353296853</c:v>
                </c:pt>
                <c:pt idx="969">
                  <c:v>89.668193243280925</c:v>
                </c:pt>
                <c:pt idx="970">
                  <c:v>89.672096466659696</c:v>
                </c:pt>
                <c:pt idx="971">
                  <c:v>89.677416282384826</c:v>
                </c:pt>
                <c:pt idx="972">
                  <c:v>89.67936275489599</c:v>
                </c:pt>
                <c:pt idx="973">
                  <c:v>89.681352748419684</c:v>
                </c:pt>
                <c:pt idx="974">
                  <c:v>89.682942865121518</c:v>
                </c:pt>
                <c:pt idx="975">
                  <c:v>89.684392772232798</c:v>
                </c:pt>
                <c:pt idx="976">
                  <c:v>89.685842679344077</c:v>
                </c:pt>
                <c:pt idx="977">
                  <c:v>89.687832672867771</c:v>
                </c:pt>
                <c:pt idx="978">
                  <c:v>89.689707185200007</c:v>
                </c:pt>
                <c:pt idx="979">
                  <c:v>89.691138299697855</c:v>
                </c:pt>
                <c:pt idx="980">
                  <c:v>89.693330291311113</c:v>
                </c:pt>
                <c:pt idx="981">
                  <c:v>89.696100901210116</c:v>
                </c:pt>
                <c:pt idx="982">
                  <c:v>89.698875367869306</c:v>
                </c:pt>
                <c:pt idx="983">
                  <c:v>89.701760133179235</c:v>
                </c:pt>
                <c:pt idx="984">
                  <c:v>89.703952124792494</c:v>
                </c:pt>
                <c:pt idx="985">
                  <c:v>89.706033817755014</c:v>
                </c:pt>
                <c:pt idx="986">
                  <c:v>89.706748308981588</c:v>
                </c:pt>
                <c:pt idx="987">
                  <c:v>89.705516980186474</c:v>
                </c:pt>
                <c:pt idx="988">
                  <c:v>89.704285651391359</c:v>
                </c:pt>
                <c:pt idx="989">
                  <c:v>89.703054322596245</c:v>
                </c:pt>
                <c:pt idx="990">
                  <c:v>89.70182299380113</c:v>
                </c:pt>
                <c:pt idx="991">
                  <c:v>89.700591665006016</c:v>
                </c:pt>
                <c:pt idx="992">
                  <c:v>89.699360336210901</c:v>
                </c:pt>
                <c:pt idx="993">
                  <c:v>89.698129007415787</c:v>
                </c:pt>
                <c:pt idx="994">
                  <c:v>89.696897678620672</c:v>
                </c:pt>
                <c:pt idx="995">
                  <c:v>89.695666349825558</c:v>
                </c:pt>
                <c:pt idx="996">
                  <c:v>89.694435021030444</c:v>
                </c:pt>
                <c:pt idx="997">
                  <c:v>89.693203692235329</c:v>
                </c:pt>
                <c:pt idx="998">
                  <c:v>89.691972363440215</c:v>
                </c:pt>
                <c:pt idx="999">
                  <c:v>89.6907410346451</c:v>
                </c:pt>
                <c:pt idx="1000">
                  <c:v>89.689509705849986</c:v>
                </c:pt>
                <c:pt idx="1001">
                  <c:v>89.688278377054871</c:v>
                </c:pt>
                <c:pt idx="1002">
                  <c:v>89.687047048259757</c:v>
                </c:pt>
                <c:pt idx="1003">
                  <c:v>89.685815719464642</c:v>
                </c:pt>
                <c:pt idx="1004">
                  <c:v>89.684584390669528</c:v>
                </c:pt>
                <c:pt idx="1005">
                  <c:v>89.683353061874413</c:v>
                </c:pt>
                <c:pt idx="1006">
                  <c:v>89.682121733079299</c:v>
                </c:pt>
                <c:pt idx="1007">
                  <c:v>89.680890404284185</c:v>
                </c:pt>
                <c:pt idx="1008">
                  <c:v>89.67965907548907</c:v>
                </c:pt>
                <c:pt idx="1009">
                  <c:v>89.678427746693956</c:v>
                </c:pt>
                <c:pt idx="1010">
                  <c:v>89.677196417898841</c:v>
                </c:pt>
                <c:pt idx="1011">
                  <c:v>89.675965089103727</c:v>
                </c:pt>
                <c:pt idx="1012">
                  <c:v>89.674733760308612</c:v>
                </c:pt>
                <c:pt idx="1013">
                  <c:v>89.673502431513498</c:v>
                </c:pt>
                <c:pt idx="1014">
                  <c:v>89.672271102718383</c:v>
                </c:pt>
                <c:pt idx="1015">
                  <c:v>89.671039773923269</c:v>
                </c:pt>
                <c:pt idx="1016">
                  <c:v>89.669808445128155</c:v>
                </c:pt>
                <c:pt idx="1017">
                  <c:v>89.66857711633304</c:v>
                </c:pt>
                <c:pt idx="1018">
                  <c:v>89.667345787537926</c:v>
                </c:pt>
                <c:pt idx="1019">
                  <c:v>89.666114458742811</c:v>
                </c:pt>
                <c:pt idx="1020">
                  <c:v>89.664883129947697</c:v>
                </c:pt>
                <c:pt idx="1021">
                  <c:v>89.663651801152582</c:v>
                </c:pt>
                <c:pt idx="1022">
                  <c:v>89.662420472357468</c:v>
                </c:pt>
                <c:pt idx="1023">
                  <c:v>89.661189143562353</c:v>
                </c:pt>
                <c:pt idx="1024">
                  <c:v>89.659957814767239</c:v>
                </c:pt>
                <c:pt idx="1025">
                  <c:v>89.658726485972124</c:v>
                </c:pt>
                <c:pt idx="1026">
                  <c:v>89.65749515717701</c:v>
                </c:pt>
                <c:pt idx="1027">
                  <c:v>89.656488569096425</c:v>
                </c:pt>
                <c:pt idx="1028">
                  <c:v>89.656867810474381</c:v>
                </c:pt>
                <c:pt idx="1029">
                  <c:v>89.65774216803193</c:v>
                </c:pt>
                <c:pt idx="1030">
                  <c:v>89.657950553025046</c:v>
                </c:pt>
                <c:pt idx="1031">
                  <c:v>89.65834361346343</c:v>
                </c:pt>
                <c:pt idx="1032">
                  <c:v>89.659402646466248</c:v>
                </c:pt>
                <c:pt idx="1033">
                  <c:v>89.660942976588217</c:v>
                </c:pt>
                <c:pt idx="1034">
                  <c:v>89.662483306710186</c:v>
                </c:pt>
                <c:pt idx="1035">
                  <c:v>89.666351638102668</c:v>
                </c:pt>
                <c:pt idx="1036">
                  <c:v>89.66892918244254</c:v>
                </c:pt>
                <c:pt idx="1037">
                  <c:v>89.667613807134373</c:v>
                </c:pt>
                <c:pt idx="1038">
                  <c:v>89.666631345986588</c:v>
                </c:pt>
                <c:pt idx="1039">
                  <c:v>89.665923016163731</c:v>
                </c:pt>
                <c:pt idx="1040">
                  <c:v>89.664881772180493</c:v>
                </c:pt>
                <c:pt idx="1041">
                  <c:v>89.663840528197255</c:v>
                </c:pt>
                <c:pt idx="1042">
                  <c:v>89.662799284214017</c:v>
                </c:pt>
                <c:pt idx="1043">
                  <c:v>89.661887738539363</c:v>
                </c:pt>
                <c:pt idx="1044">
                  <c:v>89.661105891173293</c:v>
                </c:pt>
                <c:pt idx="1045">
                  <c:v>89.660324043807222</c:v>
                </c:pt>
                <c:pt idx="1046">
                  <c:v>89.659542196441151</c:v>
                </c:pt>
                <c:pt idx="1047">
                  <c:v>89.658760349075081</c:v>
                </c:pt>
                <c:pt idx="1048">
                  <c:v>89.65797850170901</c:v>
                </c:pt>
                <c:pt idx="1049">
                  <c:v>89.65719665434294</c:v>
                </c:pt>
                <c:pt idx="1050">
                  <c:v>89.660364482010678</c:v>
                </c:pt>
                <c:pt idx="1051">
                  <c:v>89.665771660543925</c:v>
                </c:pt>
                <c:pt idx="1052">
                  <c:v>89.669334673326219</c:v>
                </c:pt>
                <c:pt idx="1053">
                  <c:v>89.671800796264407</c:v>
                </c:pt>
                <c:pt idx="1054">
                  <c:v>89.673854850944878</c:v>
                </c:pt>
                <c:pt idx="1055">
                  <c:v>89.676347939575805</c:v>
                </c:pt>
                <c:pt idx="1056">
                  <c:v>89.677767395830557</c:v>
                </c:pt>
                <c:pt idx="1057">
                  <c:v>89.678791339147367</c:v>
                </c:pt>
                <c:pt idx="1058">
                  <c:v>89.679815282464176</c:v>
                </c:pt>
                <c:pt idx="1059">
                  <c:v>89.681239102602845</c:v>
                </c:pt>
                <c:pt idx="1060">
                  <c:v>89.683624609064466</c:v>
                </c:pt>
                <c:pt idx="1061">
                  <c:v>89.6855667176917</c:v>
                </c:pt>
                <c:pt idx="1062">
                  <c:v>89.685653200022131</c:v>
                </c:pt>
                <c:pt idx="1063">
                  <c:v>89.684323090006203</c:v>
                </c:pt>
                <c:pt idx="1064">
                  <c:v>89.682992979990274</c:v>
                </c:pt>
                <c:pt idx="1065">
                  <c:v>89.682823958718373</c:v>
                </c:pt>
                <c:pt idx="1066">
                  <c:v>89.683055048587562</c:v>
                </c:pt>
                <c:pt idx="1067">
                  <c:v>89.681995351404154</c:v>
                </c:pt>
                <c:pt idx="1068">
                  <c:v>89.680535543079642</c:v>
                </c:pt>
                <c:pt idx="1069">
                  <c:v>89.679205433063714</c:v>
                </c:pt>
                <c:pt idx="1070">
                  <c:v>89.677745624739202</c:v>
                </c:pt>
                <c:pt idx="1071">
                  <c:v>89.676396521168741</c:v>
                </c:pt>
                <c:pt idx="1072">
                  <c:v>89.676338204650889</c:v>
                </c:pt>
                <c:pt idx="1073">
                  <c:v>89.677330272123001</c:v>
                </c:pt>
                <c:pt idx="1074">
                  <c:v>89.67756136199219</c:v>
                </c:pt>
                <c:pt idx="1075">
                  <c:v>89.677031474258456</c:v>
                </c:pt>
                <c:pt idx="1076">
                  <c:v>89.676501586524722</c:v>
                </c:pt>
                <c:pt idx="1077">
                  <c:v>89.676732676393911</c:v>
                </c:pt>
                <c:pt idx="1078">
                  <c:v>89.67667435987606</c:v>
                </c:pt>
                <c:pt idx="1079">
                  <c:v>89.675325256305598</c:v>
                </c:pt>
                <c:pt idx="1080">
                  <c:v>89.673735749672502</c:v>
                </c:pt>
                <c:pt idx="1081">
                  <c:v>89.672275941347991</c:v>
                </c:pt>
                <c:pt idx="1082">
                  <c:v>89.670945831332062</c:v>
                </c:pt>
                <c:pt idx="1083">
                  <c:v>89.677750081974011</c:v>
                </c:pt>
                <c:pt idx="1084">
                  <c:v>89.686793683481483</c:v>
                </c:pt>
                <c:pt idx="1085">
                  <c:v>89.691652599364872</c:v>
                </c:pt>
                <c:pt idx="1086">
                  <c:v>89.694272164382753</c:v>
                </c:pt>
                <c:pt idx="1087">
                  <c:v>89.692942054366824</c:v>
                </c:pt>
                <c:pt idx="1088">
                  <c:v>89.691611944350896</c:v>
                </c:pt>
                <c:pt idx="1089">
                  <c:v>89.690281834334968</c:v>
                </c:pt>
                <c:pt idx="1090">
                  <c:v>89.68895172431904</c:v>
                </c:pt>
                <c:pt idx="1091">
                  <c:v>89.687621614303112</c:v>
                </c:pt>
                <c:pt idx="1092">
                  <c:v>89.686291504287183</c:v>
                </c:pt>
                <c:pt idx="1093">
                  <c:v>89.684961394271255</c:v>
                </c:pt>
                <c:pt idx="1094">
                  <c:v>89.683631284255327</c:v>
                </c:pt>
                <c:pt idx="1095">
                  <c:v>89.682301174239399</c:v>
                </c:pt>
                <c:pt idx="1096">
                  <c:v>89.680971064223471</c:v>
                </c:pt>
                <c:pt idx="1097">
                  <c:v>89.679640954207542</c:v>
                </c:pt>
                <c:pt idx="1098">
                  <c:v>89.679336212010853</c:v>
                </c:pt>
                <c:pt idx="1099">
                  <c:v>89.681270820679686</c:v>
                </c:pt>
                <c:pt idx="1100">
                  <c:v>89.684419412394803</c:v>
                </c:pt>
                <c:pt idx="1101">
                  <c:v>89.68692658310755</c:v>
                </c:pt>
                <c:pt idx="1102">
                  <c:v>89.687194402954773</c:v>
                </c:pt>
                <c:pt idx="1103">
                  <c:v>89.685864292938845</c:v>
                </c:pt>
                <c:pt idx="1104">
                  <c:v>89.684404484614333</c:v>
                </c:pt>
                <c:pt idx="1105">
                  <c:v>89.682814977981238</c:v>
                </c:pt>
                <c:pt idx="1106">
                  <c:v>89.681355169656726</c:v>
                </c:pt>
                <c:pt idx="1107">
                  <c:v>89.680025059640798</c:v>
                </c:pt>
                <c:pt idx="1108">
                  <c:v>89.67869494962487</c:v>
                </c:pt>
                <c:pt idx="1109">
                  <c:v>89.68131451464275</c:v>
                </c:pt>
                <c:pt idx="1110">
                  <c:v>89.687883754694425</c:v>
                </c:pt>
                <c:pt idx="1111">
                  <c:v>89.690503319712306</c:v>
                </c:pt>
                <c:pt idx="1112">
                  <c:v>89.689173209696378</c:v>
                </c:pt>
                <c:pt idx="1113">
                  <c:v>89.687713401371866</c:v>
                </c:pt>
                <c:pt idx="1114">
                  <c:v>89.68974268306188</c:v>
                </c:pt>
                <c:pt idx="1115">
                  <c:v>89.691771964751894</c:v>
                </c:pt>
                <c:pt idx="1116">
                  <c:v>89.690312156427382</c:v>
                </c:pt>
                <c:pt idx="1117">
                  <c:v>89.688982046411454</c:v>
                </c:pt>
                <c:pt idx="1118">
                  <c:v>89.68985365003924</c:v>
                </c:pt>
                <c:pt idx="1119">
                  <c:v>89.69467492870082</c:v>
                </c:pt>
                <c:pt idx="1120">
                  <c:v>89.698892423581839</c:v>
                </c:pt>
                <c:pt idx="1121">
                  <c:v>89.699160243429063</c:v>
                </c:pt>
                <c:pt idx="1122">
                  <c:v>89.697830133413134</c:v>
                </c:pt>
                <c:pt idx="1123">
                  <c:v>89.700449698431015</c:v>
                </c:pt>
                <c:pt idx="1124">
                  <c:v>89.705174772731723</c:v>
                </c:pt>
                <c:pt idx="1125">
                  <c:v>89.707805798295453</c:v>
                </c:pt>
                <c:pt idx="1126">
                  <c:v>89.709651218344661</c:v>
                </c:pt>
                <c:pt idx="1127">
                  <c:v>89.71110112545594</c:v>
                </c:pt>
                <c:pt idx="1128">
                  <c:v>89.712691242157774</c:v>
                </c:pt>
                <c:pt idx="1129">
                  <c:v>89.713715185474584</c:v>
                </c:pt>
                <c:pt idx="1130">
                  <c:v>89.715134641729335</c:v>
                </c:pt>
                <c:pt idx="1131">
                  <c:v>89.717627730360263</c:v>
                </c:pt>
                <c:pt idx="1132">
                  <c:v>89.720232765044415</c:v>
                </c:pt>
                <c:pt idx="1133">
                  <c:v>89.722725853675342</c:v>
                </c:pt>
                <c:pt idx="1134">
                  <c:v>89.725106996253047</c:v>
                </c:pt>
                <c:pt idx="1135">
                  <c:v>89.727488138830751</c:v>
                </c:pt>
                <c:pt idx="1136">
                  <c:v>89.729430247457984</c:v>
                </c:pt>
                <c:pt idx="1137">
                  <c:v>89.731114659651553</c:v>
                </c:pt>
                <c:pt idx="1138">
                  <c:v>89.731382479498777</c:v>
                </c:pt>
                <c:pt idx="1139">
                  <c:v>89.730052369482848</c:v>
                </c:pt>
                <c:pt idx="1140">
                  <c:v>89.72872225946692</c:v>
                </c:pt>
                <c:pt idx="1141">
                  <c:v>89.727392149450992</c:v>
                </c:pt>
                <c:pt idx="1142">
                  <c:v>89.72593234112648</c:v>
                </c:pt>
                <c:pt idx="1143">
                  <c:v>89.725633621545995</c:v>
                </c:pt>
                <c:pt idx="1144">
                  <c:v>89.725575305028144</c:v>
                </c:pt>
                <c:pt idx="1145">
                  <c:v>89.724355899766266</c:v>
                </c:pt>
                <c:pt idx="1146">
                  <c:v>89.723025789750338</c:v>
                </c:pt>
                <c:pt idx="1147">
                  <c:v>89.723264208500822</c:v>
                </c:pt>
                <c:pt idx="1148">
                  <c:v>89.724822531019626</c:v>
                </c:pt>
                <c:pt idx="1149">
                  <c:v>89.726228917118377</c:v>
                </c:pt>
                <c:pt idx="1150">
                  <c:v>89.727340767268046</c:v>
                </c:pt>
                <c:pt idx="1151">
                  <c:v>89.727036025071357</c:v>
                </c:pt>
                <c:pt idx="1152">
                  <c:v>89.725705915055428</c:v>
                </c:pt>
                <c:pt idx="1153">
                  <c:v>89.727864895054026</c:v>
                </c:pt>
                <c:pt idx="1154">
                  <c:v>89.730423986193728</c:v>
                </c:pt>
                <c:pt idx="1155">
                  <c:v>89.729894098459994</c:v>
                </c:pt>
                <c:pt idx="1156">
                  <c:v>89.730125188329183</c:v>
                </c:pt>
                <c:pt idx="1157">
                  <c:v>89.731117255801294</c:v>
                </c:pt>
                <c:pt idx="1158">
                  <c:v>89.732109323273406</c:v>
                </c:pt>
                <c:pt idx="1159">
                  <c:v>89.733101390745517</c:v>
                </c:pt>
                <c:pt idx="1160">
                  <c:v>89.733043074227666</c:v>
                </c:pt>
                <c:pt idx="1161">
                  <c:v>89.735312758980314</c:v>
                </c:pt>
                <c:pt idx="1162">
                  <c:v>89.737281416103471</c:v>
                </c:pt>
                <c:pt idx="1163">
                  <c:v>89.735570660336663</c:v>
                </c:pt>
                <c:pt idx="1164">
                  <c:v>89.733859904569854</c:v>
                </c:pt>
                <c:pt idx="1165">
                  <c:v>89.732149148803046</c:v>
                </c:pt>
                <c:pt idx="1166">
                  <c:v>89.730499017603094</c:v>
                </c:pt>
                <c:pt idx="1167">
                  <c:v>89.729039209278582</c:v>
                </c:pt>
                <c:pt idx="1168">
                  <c:v>89.727709099262654</c:v>
                </c:pt>
                <c:pt idx="1169">
                  <c:v>89.726378989246726</c:v>
                </c:pt>
                <c:pt idx="1170">
                  <c:v>89.725048879230798</c:v>
                </c:pt>
                <c:pt idx="1171">
                  <c:v>89.723718769214869</c:v>
                </c:pt>
                <c:pt idx="1172">
                  <c:v>89.722388659198941</c:v>
                </c:pt>
                <c:pt idx="1173">
                  <c:v>89.721058549183013</c:v>
                </c:pt>
                <c:pt idx="1174">
                  <c:v>89.719728439167085</c:v>
                </c:pt>
                <c:pt idx="1175">
                  <c:v>89.718398329151157</c:v>
                </c:pt>
                <c:pt idx="1176">
                  <c:v>89.717068219135228</c:v>
                </c:pt>
                <c:pt idx="1177">
                  <c:v>89.7157381091193</c:v>
                </c:pt>
                <c:pt idx="1178">
                  <c:v>89.714407999103372</c:v>
                </c:pt>
                <c:pt idx="1179">
                  <c:v>89.713077889087444</c:v>
                </c:pt>
                <c:pt idx="1180">
                  <c:v>89.711747779071516</c:v>
                </c:pt>
                <c:pt idx="1181">
                  <c:v>89.710417669055587</c:v>
                </c:pt>
                <c:pt idx="1182">
                  <c:v>89.709087559039659</c:v>
                </c:pt>
                <c:pt idx="1183">
                  <c:v>89.707757449023731</c:v>
                </c:pt>
                <c:pt idx="1184">
                  <c:v>89.706427339007803</c:v>
                </c:pt>
                <c:pt idx="1185">
                  <c:v>89.705097228991875</c:v>
                </c:pt>
                <c:pt idx="1186">
                  <c:v>89.703767118975946</c:v>
                </c:pt>
                <c:pt idx="1187">
                  <c:v>89.702437008960018</c:v>
                </c:pt>
                <c:pt idx="1188">
                  <c:v>89.70110689894409</c:v>
                </c:pt>
                <c:pt idx="1189">
                  <c:v>89.699776788928162</c:v>
                </c:pt>
                <c:pt idx="1190">
                  <c:v>89.698446678912234</c:v>
                </c:pt>
                <c:pt idx="1191">
                  <c:v>89.697116568896305</c:v>
                </c:pt>
                <c:pt idx="1192">
                  <c:v>89.695786458880377</c:v>
                </c:pt>
                <c:pt idx="1193">
                  <c:v>89.694456348864449</c:v>
                </c:pt>
                <c:pt idx="1194">
                  <c:v>89.693126238848521</c:v>
                </c:pt>
                <c:pt idx="1195">
                  <c:v>89.691796128832593</c:v>
                </c:pt>
                <c:pt idx="1196">
                  <c:v>89.690466018816664</c:v>
                </c:pt>
                <c:pt idx="1197">
                  <c:v>89.689135908800736</c:v>
                </c:pt>
                <c:pt idx="1198">
                  <c:v>89.687805798784808</c:v>
                </c:pt>
                <c:pt idx="1199">
                  <c:v>89.68647568876888</c:v>
                </c:pt>
                <c:pt idx="1200">
                  <c:v>89.685145578752952</c:v>
                </c:pt>
                <c:pt idx="1201">
                  <c:v>89.683815468737023</c:v>
                </c:pt>
                <c:pt idx="1202">
                  <c:v>89.682485358721095</c:v>
                </c:pt>
                <c:pt idx="1203">
                  <c:v>89.681155248705167</c:v>
                </c:pt>
                <c:pt idx="1204">
                  <c:v>89.679825138689239</c:v>
                </c:pt>
                <c:pt idx="1205">
                  <c:v>89.678495028673311</c:v>
                </c:pt>
                <c:pt idx="1206">
                  <c:v>89.677164918657382</c:v>
                </c:pt>
                <c:pt idx="1207">
                  <c:v>89.675834808641454</c:v>
                </c:pt>
                <c:pt idx="1208">
                  <c:v>89.674504698625526</c:v>
                </c:pt>
                <c:pt idx="1209">
                  <c:v>89.673174588609598</c:v>
                </c:pt>
                <c:pt idx="1210">
                  <c:v>89.67184447859367</c:v>
                </c:pt>
                <c:pt idx="1211">
                  <c:v>89.670514368577741</c:v>
                </c:pt>
                <c:pt idx="1212">
                  <c:v>89.669184258561813</c:v>
                </c:pt>
                <c:pt idx="1213">
                  <c:v>89.667854148545885</c:v>
                </c:pt>
                <c:pt idx="1214">
                  <c:v>89.667131084015267</c:v>
                </c:pt>
                <c:pt idx="1215">
                  <c:v>89.667015064969945</c:v>
                </c:pt>
                <c:pt idx="1216">
                  <c:v>89.666899045924623</c:v>
                </c:pt>
                <c:pt idx="1217">
                  <c:v>89.666783026879301</c:v>
                </c:pt>
                <c:pt idx="1218">
                  <c:v>89.666667007833979</c:v>
                </c:pt>
                <c:pt idx="1219">
                  <c:v>89.66621807462829</c:v>
                </c:pt>
                <c:pt idx="1220">
                  <c:v>89.665436227262219</c:v>
                </c:pt>
                <c:pt idx="1221">
                  <c:v>89.664654379896149</c:v>
                </c:pt>
                <c:pt idx="1222">
                  <c:v>89.663872532530078</c:v>
                </c:pt>
                <c:pt idx="1223">
                  <c:v>89.663090685164008</c:v>
                </c:pt>
                <c:pt idx="1224">
                  <c:v>89.662308837797937</c:v>
                </c:pt>
                <c:pt idx="1225">
                  <c:v>89.661526990431867</c:v>
                </c:pt>
                <c:pt idx="1226">
                  <c:v>89.660745143065796</c:v>
                </c:pt>
                <c:pt idx="1227">
                  <c:v>89.659963295699725</c:v>
                </c:pt>
                <c:pt idx="1228">
                  <c:v>89.659181448333655</c:v>
                </c:pt>
                <c:pt idx="1229">
                  <c:v>89.658399600967584</c:v>
                </c:pt>
                <c:pt idx="1230">
                  <c:v>89.657617753601514</c:v>
                </c:pt>
                <c:pt idx="1231">
                  <c:v>89.656835906235443</c:v>
                </c:pt>
                <c:pt idx="1232">
                  <c:v>89.656054058869373</c:v>
                </c:pt>
                <c:pt idx="1233">
                  <c:v>89.655272211503302</c:v>
                </c:pt>
                <c:pt idx="1234">
                  <c:v>89.654490364137231</c:v>
                </c:pt>
                <c:pt idx="1235">
                  <c:v>89.653708516771161</c:v>
                </c:pt>
                <c:pt idx="1236">
                  <c:v>89.65292666940509</c:v>
                </c:pt>
                <c:pt idx="1237">
                  <c:v>89.65214482203902</c:v>
                </c:pt>
                <c:pt idx="1238">
                  <c:v>89.651362974672949</c:v>
                </c:pt>
                <c:pt idx="1239">
                  <c:v>89.650581127306879</c:v>
                </c:pt>
                <c:pt idx="1240">
                  <c:v>89.649799279940808</c:v>
                </c:pt>
                <c:pt idx="1241">
                  <c:v>89.649017432574738</c:v>
                </c:pt>
                <c:pt idx="1242">
                  <c:v>89.648235585208667</c:v>
                </c:pt>
                <c:pt idx="1243">
                  <c:v>89.647453737842596</c:v>
                </c:pt>
                <c:pt idx="1244">
                  <c:v>89.646671890476526</c:v>
                </c:pt>
                <c:pt idx="1245">
                  <c:v>89.645890043110455</c:v>
                </c:pt>
                <c:pt idx="1246">
                  <c:v>89.645108195744385</c:v>
                </c:pt>
                <c:pt idx="1247">
                  <c:v>89.644326348378314</c:v>
                </c:pt>
                <c:pt idx="1248">
                  <c:v>89.643544501012244</c:v>
                </c:pt>
                <c:pt idx="1249">
                  <c:v>89.644323157562525</c:v>
                </c:pt>
                <c:pt idx="1250">
                  <c:v>89.645101814112806</c:v>
                </c:pt>
                <c:pt idx="1251">
                  <c:v>89.644319966746735</c:v>
                </c:pt>
                <c:pt idx="1252">
                  <c:v>89.643538119380665</c:v>
                </c:pt>
                <c:pt idx="1253">
                  <c:v>89.644316775930946</c:v>
                </c:pt>
                <c:pt idx="1254">
                  <c:v>89.645095432481227</c:v>
                </c:pt>
                <c:pt idx="1255">
                  <c:v>89.644313585115157</c:v>
                </c:pt>
                <c:pt idx="1256">
                  <c:v>89.643531737749086</c:v>
                </c:pt>
                <c:pt idx="1257">
                  <c:v>89.644310394299367</c:v>
                </c:pt>
                <c:pt idx="1258">
                  <c:v>89.645089050849649</c:v>
                </c:pt>
                <c:pt idx="1259">
                  <c:v>89.644307203483578</c:v>
                </c:pt>
                <c:pt idx="1260">
                  <c:v>89.643525356117507</c:v>
                </c:pt>
                <c:pt idx="1261">
                  <c:v>89.644304012667789</c:v>
                </c:pt>
                <c:pt idx="1262">
                  <c:v>89.64508266921807</c:v>
                </c:pt>
                <c:pt idx="1263">
                  <c:v>89.644300821851999</c:v>
                </c:pt>
                <c:pt idx="1264">
                  <c:v>89.643518974485929</c:v>
                </c:pt>
                <c:pt idx="1265">
                  <c:v>89.64429763103621</c:v>
                </c:pt>
                <c:pt idx="1266">
                  <c:v>89.645076287586491</c:v>
                </c:pt>
                <c:pt idx="1267">
                  <c:v>89.64429444022042</c:v>
                </c:pt>
                <c:pt idx="1268">
                  <c:v>89.64351259285435</c:v>
                </c:pt>
                <c:pt idx="1269">
                  <c:v>89.644291249404631</c:v>
                </c:pt>
                <c:pt idx="1270">
                  <c:v>89.645069905954912</c:v>
                </c:pt>
                <c:pt idx="1271">
                  <c:v>89.644288058588842</c:v>
                </c:pt>
                <c:pt idx="1272">
                  <c:v>89.643506211222771</c:v>
                </c:pt>
                <c:pt idx="1273">
                  <c:v>89.644284867773052</c:v>
                </c:pt>
                <c:pt idx="1274">
                  <c:v>89.645063524323334</c:v>
                </c:pt>
                <c:pt idx="1275">
                  <c:v>89.645307044776501</c:v>
                </c:pt>
                <c:pt idx="1276">
                  <c:v>89.646575933048922</c:v>
                </c:pt>
                <c:pt idx="1277">
                  <c:v>89.647844821321343</c:v>
                </c:pt>
                <c:pt idx="1278">
                  <c:v>89.64808834177451</c:v>
                </c:pt>
                <c:pt idx="1279">
                  <c:v>89.64730649440844</c:v>
                </c:pt>
                <c:pt idx="1280">
                  <c:v>89.646524647042369</c:v>
                </c:pt>
                <c:pt idx="1281">
                  <c:v>89.645742799676299</c:v>
                </c:pt>
                <c:pt idx="1282">
                  <c:v>89.644960952310228</c:v>
                </c:pt>
                <c:pt idx="1283">
                  <c:v>89.645204472763396</c:v>
                </c:pt>
                <c:pt idx="1284">
                  <c:v>89.646473361035817</c:v>
                </c:pt>
                <c:pt idx="1285">
                  <c:v>89.647742249308237</c:v>
                </c:pt>
                <c:pt idx="1286">
                  <c:v>89.647985769761405</c:v>
                </c:pt>
                <c:pt idx="1287">
                  <c:v>89.647203922395335</c:v>
                </c:pt>
                <c:pt idx="1288">
                  <c:v>89.646422075029264</c:v>
                </c:pt>
                <c:pt idx="1289">
                  <c:v>89.645640227663193</c:v>
                </c:pt>
                <c:pt idx="1290">
                  <c:v>89.644858380297123</c:v>
                </c:pt>
                <c:pt idx="1291">
                  <c:v>89.644076532931052</c:v>
                </c:pt>
                <c:pt idx="1292">
                  <c:v>89.643439377149903</c:v>
                </c:pt>
                <c:pt idx="1293">
                  <c:v>89.644362725285106</c:v>
                </c:pt>
                <c:pt idx="1294">
                  <c:v>89.645141381835387</c:v>
                </c:pt>
                <c:pt idx="1295">
                  <c:v>89.644359534469316</c:v>
                </c:pt>
                <c:pt idx="1296">
                  <c:v>89.643577687103246</c:v>
                </c:pt>
                <c:pt idx="1297">
                  <c:v>89.644356343653527</c:v>
                </c:pt>
                <c:pt idx="1298">
                  <c:v>89.645135000203808</c:v>
                </c:pt>
                <c:pt idx="1299">
                  <c:v>89.644353152837738</c:v>
                </c:pt>
                <c:pt idx="1300">
                  <c:v>89.643571305471667</c:v>
                </c:pt>
                <c:pt idx="1301">
                  <c:v>89.644349962021948</c:v>
                </c:pt>
                <c:pt idx="1302">
                  <c:v>89.64512861857223</c:v>
                </c:pt>
                <c:pt idx="1303">
                  <c:v>89.644346771206159</c:v>
                </c:pt>
                <c:pt idx="1304">
                  <c:v>89.643564923840088</c:v>
                </c:pt>
                <c:pt idx="1305">
                  <c:v>89.64434358039037</c:v>
                </c:pt>
                <c:pt idx="1306">
                  <c:v>89.645122236940651</c:v>
                </c:pt>
                <c:pt idx="1307">
                  <c:v>89.64434038957458</c:v>
                </c:pt>
                <c:pt idx="1308">
                  <c:v>89.64355854220851</c:v>
                </c:pt>
                <c:pt idx="1309">
                  <c:v>89.644337198758791</c:v>
                </c:pt>
                <c:pt idx="1310">
                  <c:v>89.645115855309072</c:v>
                </c:pt>
                <c:pt idx="1311">
                  <c:v>89.644334007943002</c:v>
                </c:pt>
                <c:pt idx="1312">
                  <c:v>89.643552160576931</c:v>
                </c:pt>
                <c:pt idx="1313">
                  <c:v>89.644330817127212</c:v>
                </c:pt>
                <c:pt idx="1314">
                  <c:v>89.645109473677493</c:v>
                </c:pt>
                <c:pt idx="1315">
                  <c:v>89.644327626311423</c:v>
                </c:pt>
                <c:pt idx="1316">
                  <c:v>89.643545778945352</c:v>
                </c:pt>
                <c:pt idx="1317">
                  <c:v>89.644324435495633</c:v>
                </c:pt>
                <c:pt idx="1318">
                  <c:v>89.645103092045915</c:v>
                </c:pt>
                <c:pt idx="1319">
                  <c:v>89.644321244679844</c:v>
                </c:pt>
                <c:pt idx="1320">
                  <c:v>89.643539397313774</c:v>
                </c:pt>
                <c:pt idx="1321">
                  <c:v>89.644318053864055</c:v>
                </c:pt>
                <c:pt idx="1322">
                  <c:v>89.645096710414336</c:v>
                </c:pt>
                <c:pt idx="1323">
                  <c:v>89.644314863048265</c:v>
                </c:pt>
                <c:pt idx="1324">
                  <c:v>89.643533015682195</c:v>
                </c:pt>
                <c:pt idx="1325">
                  <c:v>89.644311672232476</c:v>
                </c:pt>
                <c:pt idx="1326">
                  <c:v>89.645090328782757</c:v>
                </c:pt>
                <c:pt idx="1327">
                  <c:v>89.644308481416687</c:v>
                </c:pt>
                <c:pt idx="1328">
                  <c:v>89.643526634050616</c:v>
                </c:pt>
                <c:pt idx="1329">
                  <c:v>89.644305290600897</c:v>
                </c:pt>
                <c:pt idx="1330">
                  <c:v>89.645083947151178</c:v>
                </c:pt>
                <c:pt idx="1331">
                  <c:v>89.644302099785108</c:v>
                </c:pt>
                <c:pt idx="1332">
                  <c:v>89.643520252419037</c:v>
                </c:pt>
                <c:pt idx="1333">
                  <c:v>89.644298908969319</c:v>
                </c:pt>
                <c:pt idx="1334">
                  <c:v>89.6450775655196</c:v>
                </c:pt>
                <c:pt idx="1335">
                  <c:v>89.644295718153529</c:v>
                </c:pt>
                <c:pt idx="1336">
                  <c:v>89.643513870787459</c:v>
                </c:pt>
                <c:pt idx="1337">
                  <c:v>89.64429252733774</c:v>
                </c:pt>
                <c:pt idx="1338">
                  <c:v>89.645071183888021</c:v>
                </c:pt>
                <c:pt idx="1339">
                  <c:v>89.64428933652195</c:v>
                </c:pt>
                <c:pt idx="1340">
                  <c:v>89.64350748915588</c:v>
                </c:pt>
                <c:pt idx="1341">
                  <c:v>89.644286145706161</c:v>
                </c:pt>
                <c:pt idx="1342">
                  <c:v>89.645064802256442</c:v>
                </c:pt>
                <c:pt idx="1343">
                  <c:v>89.644282954890372</c:v>
                </c:pt>
                <c:pt idx="1344">
                  <c:v>89.643501107524301</c:v>
                </c:pt>
                <c:pt idx="1345">
                  <c:v>89.644279764074582</c:v>
                </c:pt>
                <c:pt idx="1346">
                  <c:v>89.645058420624864</c:v>
                </c:pt>
                <c:pt idx="1347">
                  <c:v>89.644276573258793</c:v>
                </c:pt>
                <c:pt idx="1348">
                  <c:v>89.643494725892722</c:v>
                </c:pt>
                <c:pt idx="1349">
                  <c:v>89.644273382443004</c:v>
                </c:pt>
                <c:pt idx="1350">
                  <c:v>89.646649968856437</c:v>
                </c:pt>
                <c:pt idx="1351">
                  <c:v>89.651415726387313</c:v>
                </c:pt>
                <c:pt idx="1352">
                  <c:v>89.65839910637817</c:v>
                </c:pt>
                <c:pt idx="1353">
                  <c:v>89.664954670321634</c:v>
                </c:pt>
                <c:pt idx="1354">
                  <c:v>89.669960031865486</c:v>
                </c:pt>
                <c:pt idx="1355">
                  <c:v>89.673164613730094</c:v>
                </c:pt>
                <c:pt idx="1356">
                  <c:v>89.676069065211777</c:v>
                </c:pt>
                <c:pt idx="1357">
                  <c:v>89.679083815344214</c:v>
                </c:pt>
                <c:pt idx="1358">
                  <c:v>89.681964723893969</c:v>
                </c:pt>
                <c:pt idx="1359">
                  <c:v>89.684845632443725</c:v>
                </c:pt>
                <c:pt idx="1360">
                  <c:v>89.687037624056984</c:v>
                </c:pt>
                <c:pt idx="1361">
                  <c:v>89.689363457252924</c:v>
                </c:pt>
                <c:pt idx="1362">
                  <c:v>89.69187062796567</c:v>
                </c:pt>
                <c:pt idx="1363">
                  <c:v>89.692138447812894</c:v>
                </c:pt>
                <c:pt idx="1364">
                  <c:v>89.690808337796966</c:v>
                </c:pt>
                <c:pt idx="1365">
                  <c:v>89.689478227781038</c:v>
                </c:pt>
                <c:pt idx="1366">
                  <c:v>89.68814811776511</c:v>
                </c:pt>
                <c:pt idx="1367">
                  <c:v>89.686818007749181</c:v>
                </c:pt>
                <c:pt idx="1368">
                  <c:v>89.687885039334233</c:v>
                </c:pt>
                <c:pt idx="1369">
                  <c:v>89.691057580202127</c:v>
                </c:pt>
                <c:pt idx="1370">
                  <c:v>89.701722622211122</c:v>
                </c:pt>
                <c:pt idx="1371">
                  <c:v>89.710282154937289</c:v>
                </c:pt>
                <c:pt idx="1372">
                  <c:v>89.708952044921361</c:v>
                </c:pt>
                <c:pt idx="1373">
                  <c:v>89.707621934905433</c:v>
                </c:pt>
                <c:pt idx="1374">
                  <c:v>89.707317192708743</c:v>
                </c:pt>
                <c:pt idx="1375">
                  <c:v>89.710828002835171</c:v>
                </c:pt>
                <c:pt idx="1376">
                  <c:v>89.714730037488721</c:v>
                </c:pt>
                <c:pt idx="1377">
                  <c:v>89.715710459793002</c:v>
                </c:pt>
                <c:pt idx="1378">
                  <c:v>89.716562207578832</c:v>
                </c:pt>
                <c:pt idx="1379">
                  <c:v>89.717839919159132</c:v>
                </c:pt>
                <c:pt idx="1380">
                  <c:v>89.719117630739433</c:v>
                </c:pt>
                <c:pt idx="1381">
                  <c:v>89.724132844635051</c:v>
                </c:pt>
                <c:pt idx="1382">
                  <c:v>89.727860140702774</c:v>
                </c:pt>
                <c:pt idx="1383">
                  <c:v>89.727691119430872</c:v>
                </c:pt>
                <c:pt idx="1384">
                  <c:v>89.728683186902984</c:v>
                </c:pt>
                <c:pt idx="1385">
                  <c:v>89.728384467322499</c:v>
                </c:pt>
                <c:pt idx="1386">
                  <c:v>89.726924658997987</c:v>
                </c:pt>
                <c:pt idx="1387">
                  <c:v>89.725594548982059</c:v>
                </c:pt>
                <c:pt idx="1388">
                  <c:v>89.724134740657547</c:v>
                </c:pt>
                <c:pt idx="1389">
                  <c:v>89.723836021077062</c:v>
                </c:pt>
                <c:pt idx="1390">
                  <c:v>89.724828088549174</c:v>
                </c:pt>
                <c:pt idx="1391">
                  <c:v>89.725820156021285</c:v>
                </c:pt>
                <c:pt idx="1392">
                  <c:v>89.7255214364408</c:v>
                </c:pt>
                <c:pt idx="1393">
                  <c:v>89.724061628116289</c:v>
                </c:pt>
                <c:pt idx="1394">
                  <c:v>89.72273151810036</c:v>
                </c:pt>
                <c:pt idx="1395">
                  <c:v>89.721401408084432</c:v>
                </c:pt>
                <c:pt idx="1396">
                  <c:v>89.720071298068504</c:v>
                </c:pt>
                <c:pt idx="1397">
                  <c:v>89.719766555871814</c:v>
                </c:pt>
                <c:pt idx="1398">
                  <c:v>89.721497825769234</c:v>
                </c:pt>
                <c:pt idx="1399">
                  <c:v>89.726153402881209</c:v>
                </c:pt>
                <c:pt idx="1400">
                  <c:v>89.731038317822595</c:v>
                </c:pt>
                <c:pt idx="1401">
                  <c:v>89.733968768362274</c:v>
                </c:pt>
                <c:pt idx="1402">
                  <c:v>89.736812595277101</c:v>
                </c:pt>
                <c:pt idx="1403">
                  <c:v>89.739017179339328</c:v>
                </c:pt>
                <c:pt idx="1404">
                  <c:v>89.740842402716765</c:v>
                </c:pt>
                <c:pt idx="1405">
                  <c:v>89.742538951575753</c:v>
                </c:pt>
                <c:pt idx="1406">
                  <c:v>89.743269450227871</c:v>
                </c:pt>
                <c:pt idx="1407">
                  <c:v>89.744817540334921</c:v>
                </c:pt>
                <c:pt idx="1408">
                  <c:v>89.745471690468108</c:v>
                </c:pt>
                <c:pt idx="1409">
                  <c:v>89.744020331318467</c:v>
                </c:pt>
                <c:pt idx="1410">
                  <c:v>89.742568972168826</c:v>
                </c:pt>
                <c:pt idx="1411">
                  <c:v>89.741117613019185</c:v>
                </c:pt>
                <c:pt idx="1412">
                  <c:v>89.739666253869544</c:v>
                </c:pt>
                <c:pt idx="1413">
                  <c:v>89.738214894719903</c:v>
                </c:pt>
                <c:pt idx="1414">
                  <c:v>89.736763535570262</c:v>
                </c:pt>
                <c:pt idx="1415">
                  <c:v>89.735182478112037</c:v>
                </c:pt>
                <c:pt idx="1416">
                  <c:v>89.734762509397825</c:v>
                </c:pt>
                <c:pt idx="1417">
                  <c:v>89.735633327736224</c:v>
                </c:pt>
                <c:pt idx="1418">
                  <c:v>89.736504146074623</c:v>
                </c:pt>
                <c:pt idx="1419">
                  <c:v>89.736213875668994</c:v>
                </c:pt>
                <c:pt idx="1420">
                  <c:v>89.734762516519353</c:v>
                </c:pt>
                <c:pt idx="1421">
                  <c:v>89.735550508235221</c:v>
                </c:pt>
                <c:pt idx="1422">
                  <c:v>89.738306072301128</c:v>
                </c:pt>
                <c:pt idx="1423">
                  <c:v>89.740927794784355</c:v>
                </c:pt>
                <c:pt idx="1424">
                  <c:v>89.741581944917542</c:v>
                </c:pt>
                <c:pt idx="1425">
                  <c:v>89.740130585767901</c:v>
                </c:pt>
                <c:pt idx="1426">
                  <c:v>89.73878993137231</c:v>
                </c:pt>
                <c:pt idx="1427">
                  <c:v>89.738610365720731</c:v>
                </c:pt>
                <c:pt idx="1428">
                  <c:v>89.738320095315103</c:v>
                </c:pt>
                <c:pt idx="1429">
                  <c:v>89.736868736165462</c:v>
                </c:pt>
                <c:pt idx="1430">
                  <c:v>89.74065071041052</c:v>
                </c:pt>
                <c:pt idx="1431">
                  <c:v>89.745849277001923</c:v>
                </c:pt>
                <c:pt idx="1432">
                  <c:v>89.746708450172491</c:v>
                </c:pt>
                <c:pt idx="1433">
                  <c:v>89.747438948824609</c:v>
                </c:pt>
                <c:pt idx="1434">
                  <c:v>89.748563425330772</c:v>
                </c:pt>
                <c:pt idx="1435">
                  <c:v>89.750255610305842</c:v>
                </c:pt>
                <c:pt idx="1436">
                  <c:v>89.750659877453018</c:v>
                </c:pt>
                <c:pt idx="1437">
                  <c:v>89.749208518303377</c:v>
                </c:pt>
                <c:pt idx="1438">
                  <c:v>89.747757159153736</c:v>
                </c:pt>
                <c:pt idx="1439">
                  <c:v>89.746305800004095</c:v>
                </c:pt>
                <c:pt idx="1440">
                  <c:v>89.744854440854454</c:v>
                </c:pt>
                <c:pt idx="1441">
                  <c:v>89.747218634027931</c:v>
                </c:pt>
                <c:pt idx="1442">
                  <c:v>89.751822178066931</c:v>
                </c:pt>
                <c:pt idx="1443">
                  <c:v>89.753635537602051</c:v>
                </c:pt>
                <c:pt idx="1444">
                  <c:v>89.753954295936325</c:v>
                </c:pt>
                <c:pt idx="1445">
                  <c:v>89.753992436116022</c:v>
                </c:pt>
                <c:pt idx="1446">
                  <c:v>89.754030576295719</c:v>
                </c:pt>
                <c:pt idx="1447">
                  <c:v>89.755919306292583</c:v>
                </c:pt>
                <c:pt idx="1448">
                  <c:v>89.759231944240938</c:v>
                </c:pt>
                <c:pt idx="1449">
                  <c:v>89.761837289385099</c:v>
                </c:pt>
                <c:pt idx="1450">
                  <c:v>89.763768045736711</c:v>
                </c:pt>
                <c:pt idx="1451">
                  <c:v>89.766516393543256</c:v>
                </c:pt>
                <c:pt idx="1452">
                  <c:v>89.767880687703453</c:v>
                </c:pt>
                <c:pt idx="1453">
                  <c:v>89.766649358908339</c:v>
                </c:pt>
                <c:pt idx="1454">
                  <c:v>89.765418030113224</c:v>
                </c:pt>
                <c:pt idx="1455">
                  <c:v>89.76418670131811</c:v>
                </c:pt>
                <c:pt idx="1456">
                  <c:v>89.762955372522995</c:v>
                </c:pt>
                <c:pt idx="1457">
                  <c:v>89.761724043727881</c:v>
                </c:pt>
                <c:pt idx="1458">
                  <c:v>89.760492714932766</c:v>
                </c:pt>
                <c:pt idx="1459">
                  <c:v>89.759261386137652</c:v>
                </c:pt>
                <c:pt idx="1460">
                  <c:v>89.758030057342538</c:v>
                </c:pt>
                <c:pt idx="1461">
                  <c:v>89.756798728547423</c:v>
                </c:pt>
                <c:pt idx="1462">
                  <c:v>89.755567399752309</c:v>
                </c:pt>
                <c:pt idx="1463">
                  <c:v>89.754336070957194</c:v>
                </c:pt>
                <c:pt idx="1464">
                  <c:v>89.75310474216208</c:v>
                </c:pt>
                <c:pt idx="1465">
                  <c:v>89.751873413366965</c:v>
                </c:pt>
                <c:pt idx="1466">
                  <c:v>89.750642084571851</c:v>
                </c:pt>
                <c:pt idx="1467">
                  <c:v>89.749410755776736</c:v>
                </c:pt>
                <c:pt idx="1468">
                  <c:v>89.748179426981622</c:v>
                </c:pt>
                <c:pt idx="1469">
                  <c:v>89.746948098186508</c:v>
                </c:pt>
                <c:pt idx="1470">
                  <c:v>89.745716769391393</c:v>
                </c:pt>
                <c:pt idx="1471">
                  <c:v>89.744485440596279</c:v>
                </c:pt>
                <c:pt idx="1472">
                  <c:v>89.743254111801164</c:v>
                </c:pt>
                <c:pt idx="1473">
                  <c:v>89.74202278300605</c:v>
                </c:pt>
                <c:pt idx="1474">
                  <c:v>89.740791454210935</c:v>
                </c:pt>
                <c:pt idx="1475">
                  <c:v>89.739560125415821</c:v>
                </c:pt>
                <c:pt idx="1476">
                  <c:v>89.738328796620706</c:v>
                </c:pt>
                <c:pt idx="1477">
                  <c:v>89.737097467825592</c:v>
                </c:pt>
                <c:pt idx="1478">
                  <c:v>89.735756123853207</c:v>
                </c:pt>
                <c:pt idx="1479">
                  <c:v>89.734175066394982</c:v>
                </c:pt>
                <c:pt idx="1480">
                  <c:v>89.732464310628174</c:v>
                </c:pt>
                <c:pt idx="1481">
                  <c:v>89.730943877736806</c:v>
                </c:pt>
                <c:pt idx="1482">
                  <c:v>89.729613767720878</c:v>
                </c:pt>
                <c:pt idx="1483">
                  <c:v>89.728283657704949</c:v>
                </c:pt>
                <c:pt idx="1484">
                  <c:v>89.726953547689021</c:v>
                </c:pt>
                <c:pt idx="1485">
                  <c:v>89.725623437673093</c:v>
                </c:pt>
                <c:pt idx="1486">
                  <c:v>89.724293327657165</c:v>
                </c:pt>
                <c:pt idx="1487">
                  <c:v>89.722833519332653</c:v>
                </c:pt>
                <c:pt idx="1488">
                  <c:v>89.721244012699557</c:v>
                </c:pt>
                <c:pt idx="1489">
                  <c:v>89.720945293119073</c:v>
                </c:pt>
                <c:pt idx="1490">
                  <c:v>89.721937360591184</c:v>
                </c:pt>
                <c:pt idx="1491">
                  <c:v>89.722929428063296</c:v>
                </c:pt>
                <c:pt idx="1492">
                  <c:v>89.723921495535407</c:v>
                </c:pt>
                <c:pt idx="1493">
                  <c:v>89.724913563007519</c:v>
                </c:pt>
                <c:pt idx="1494">
                  <c:v>89.72590563047963</c:v>
                </c:pt>
                <c:pt idx="1495">
                  <c:v>89.729225699222255</c:v>
                </c:pt>
                <c:pt idx="1496">
                  <c:v>89.731254980912269</c:v>
                </c:pt>
                <c:pt idx="1497">
                  <c:v>89.729665474279173</c:v>
                </c:pt>
                <c:pt idx="1498">
                  <c:v>89.728075967646078</c:v>
                </c:pt>
                <c:pt idx="1499">
                  <c:v>89.726616159321566</c:v>
                </c:pt>
                <c:pt idx="1500">
                  <c:v>89.725286049305637</c:v>
                </c:pt>
                <c:pt idx="1501">
                  <c:v>89.723955939289709</c:v>
                </c:pt>
                <c:pt idx="1502">
                  <c:v>89.722625829273781</c:v>
                </c:pt>
                <c:pt idx="1503">
                  <c:v>89.721295719257853</c:v>
                </c:pt>
                <c:pt idx="1504">
                  <c:v>89.719965609241925</c:v>
                </c:pt>
                <c:pt idx="1505">
                  <c:v>89.718635499225996</c:v>
                </c:pt>
                <c:pt idx="1506">
                  <c:v>89.717305389210068</c:v>
                </c:pt>
                <c:pt idx="1507">
                  <c:v>89.71597527919414</c:v>
                </c:pt>
                <c:pt idx="1508">
                  <c:v>89.714645169178212</c:v>
                </c:pt>
                <c:pt idx="1509">
                  <c:v>89.713315059162284</c:v>
                </c:pt>
                <c:pt idx="1510">
                  <c:v>89.711984949146355</c:v>
                </c:pt>
                <c:pt idx="1511">
                  <c:v>89.710654839130427</c:v>
                </c:pt>
                <c:pt idx="1512">
                  <c:v>89.709195030805915</c:v>
                </c:pt>
                <c:pt idx="1513">
                  <c:v>89.70760552417282</c:v>
                </c:pt>
                <c:pt idx="1514">
                  <c:v>89.706016017539724</c:v>
                </c:pt>
                <c:pt idx="1515">
                  <c:v>89.704426510906629</c:v>
                </c:pt>
                <c:pt idx="1516">
                  <c:v>89.702837004273533</c:v>
                </c:pt>
                <c:pt idx="1517">
                  <c:v>89.701377195949021</c:v>
                </c:pt>
                <c:pt idx="1518">
                  <c:v>89.700047085933093</c:v>
                </c:pt>
                <c:pt idx="1519">
                  <c:v>89.698716975917165</c:v>
                </c:pt>
                <c:pt idx="1520">
                  <c:v>89.697386865901237</c:v>
                </c:pt>
                <c:pt idx="1521">
                  <c:v>89.696056755885309</c:v>
                </c:pt>
                <c:pt idx="1522">
                  <c:v>89.69472664586938</c:v>
                </c:pt>
                <c:pt idx="1523">
                  <c:v>89.693396535853452</c:v>
                </c:pt>
                <c:pt idx="1524">
                  <c:v>89.693091793656762</c:v>
                </c:pt>
                <c:pt idx="1525">
                  <c:v>89.696602603783191</c:v>
                </c:pt>
                <c:pt idx="1526">
                  <c:v>89.701193555373223</c:v>
                </c:pt>
                <c:pt idx="1527">
                  <c:v>89.703385546986482</c:v>
                </c:pt>
                <c:pt idx="1528">
                  <c:v>89.704888621663258</c:v>
                </c:pt>
                <c:pt idx="1529">
                  <c:v>89.707080613276517</c:v>
                </c:pt>
                <c:pt idx="1530">
                  <c:v>89.709851223175519</c:v>
                </c:pt>
                <c:pt idx="1531">
                  <c:v>89.712552335885789</c:v>
                </c:pt>
                <c:pt idx="1532">
                  <c:v>89.71325823796397</c:v>
                </c:pt>
                <c:pt idx="1533">
                  <c:v>89.711928127948042</c:v>
                </c:pt>
                <c:pt idx="1534">
                  <c:v>89.710598017932114</c:v>
                </c:pt>
                <c:pt idx="1535">
                  <c:v>89.709267907916185</c:v>
                </c:pt>
                <c:pt idx="1536">
                  <c:v>89.707808099591674</c:v>
                </c:pt>
                <c:pt idx="1537">
                  <c:v>89.706218592958578</c:v>
                </c:pt>
                <c:pt idx="1538">
                  <c:v>89.708247874648592</c:v>
                </c:pt>
                <c:pt idx="1539">
                  <c:v>89.711567943391216</c:v>
                </c:pt>
                <c:pt idx="1540">
                  <c:v>89.712560010863328</c:v>
                </c:pt>
                <c:pt idx="1541">
                  <c:v>89.713552078335439</c:v>
                </c:pt>
                <c:pt idx="1542">
                  <c:v>89.714544145807551</c:v>
                </c:pt>
                <c:pt idx="1543">
                  <c:v>89.717864214550175</c:v>
                </c:pt>
                <c:pt idx="1544">
                  <c:v>89.719893496240189</c:v>
                </c:pt>
                <c:pt idx="1545">
                  <c:v>89.718433687915677</c:v>
                </c:pt>
                <c:pt idx="1546">
                  <c:v>89.717103577899749</c:v>
                </c:pt>
                <c:pt idx="1547">
                  <c:v>89.715773467883821</c:v>
                </c:pt>
                <c:pt idx="1548">
                  <c:v>89.714443357867893</c:v>
                </c:pt>
                <c:pt idx="1549">
                  <c:v>89.713113247851965</c:v>
                </c:pt>
                <c:pt idx="1550">
                  <c:v>89.711783137836036</c:v>
                </c:pt>
                <c:pt idx="1551">
                  <c:v>89.710453027820108</c:v>
                </c:pt>
                <c:pt idx="1552">
                  <c:v>89.70912291780418</c:v>
                </c:pt>
                <c:pt idx="1553">
                  <c:v>89.707792807788252</c:v>
                </c:pt>
                <c:pt idx="1554">
                  <c:v>89.706462697772324</c:v>
                </c:pt>
                <c:pt idx="1555">
                  <c:v>89.705132587756395</c:v>
                </c:pt>
                <c:pt idx="1556">
                  <c:v>89.703802477740467</c:v>
                </c:pt>
                <c:pt idx="1557">
                  <c:v>89.702472367724539</c:v>
                </c:pt>
                <c:pt idx="1558">
                  <c:v>89.701142257708611</c:v>
                </c:pt>
                <c:pt idx="1559">
                  <c:v>89.699812147692683</c:v>
                </c:pt>
                <c:pt idx="1560">
                  <c:v>89.698482037676754</c:v>
                </c:pt>
                <c:pt idx="1561">
                  <c:v>89.697151927660826</c:v>
                </c:pt>
                <c:pt idx="1562">
                  <c:v>89.695821817644898</c:v>
                </c:pt>
                <c:pt idx="1563">
                  <c:v>89.69449170762897</c:v>
                </c:pt>
                <c:pt idx="1564">
                  <c:v>89.693161597613042</c:v>
                </c:pt>
                <c:pt idx="1565">
                  <c:v>89.691831487597113</c:v>
                </c:pt>
                <c:pt idx="1566">
                  <c:v>89.690501377581185</c:v>
                </c:pt>
                <c:pt idx="1567">
                  <c:v>89.689171267565257</c:v>
                </c:pt>
                <c:pt idx="1568">
                  <c:v>89.687841157549329</c:v>
                </c:pt>
                <c:pt idx="1569">
                  <c:v>89.686511047533401</c:v>
                </c:pt>
                <c:pt idx="1570">
                  <c:v>89.685180937517472</c:v>
                </c:pt>
                <c:pt idx="1571">
                  <c:v>89.683850827501544</c:v>
                </c:pt>
                <c:pt idx="1572">
                  <c:v>89.682520717485616</c:v>
                </c:pt>
                <c:pt idx="1573">
                  <c:v>89.681190607469688</c:v>
                </c:pt>
                <c:pt idx="1574">
                  <c:v>89.67986049745376</c:v>
                </c:pt>
                <c:pt idx="1575">
                  <c:v>89.678530387437831</c:v>
                </c:pt>
                <c:pt idx="1576">
                  <c:v>89.677200277421903</c:v>
                </c:pt>
                <c:pt idx="1577">
                  <c:v>89.675870167405975</c:v>
                </c:pt>
                <c:pt idx="1578">
                  <c:v>89.674540057390047</c:v>
                </c:pt>
                <c:pt idx="1579">
                  <c:v>89.673209947374119</c:v>
                </c:pt>
                <c:pt idx="1580">
                  <c:v>89.67187983735819</c:v>
                </c:pt>
                <c:pt idx="1581">
                  <c:v>89.670549727342262</c:v>
                </c:pt>
                <c:pt idx="1582">
                  <c:v>89.669219617326334</c:v>
                </c:pt>
                <c:pt idx="1583">
                  <c:v>89.667889507310406</c:v>
                </c:pt>
                <c:pt idx="1584">
                  <c:v>89.668191810599026</c:v>
                </c:pt>
                <c:pt idx="1585">
                  <c:v>89.670695827531347</c:v>
                </c:pt>
                <c:pt idx="1586">
                  <c:v>89.673165361022271</c:v>
                </c:pt>
                <c:pt idx="1587">
                  <c:v>89.67625821692792</c:v>
                </c:pt>
                <c:pt idx="1588">
                  <c:v>89.679789155064526</c:v>
                </c:pt>
                <c:pt idx="1589">
                  <c:v>89.681520424961946</c:v>
                </c:pt>
                <c:pt idx="1590">
                  <c:v>89.681215682765256</c:v>
                </c:pt>
                <c:pt idx="1591">
                  <c:v>89.679885572749328</c:v>
                </c:pt>
                <c:pt idx="1592">
                  <c:v>89.678555462733399</c:v>
                </c:pt>
                <c:pt idx="1593">
                  <c:v>89.677225352717471</c:v>
                </c:pt>
                <c:pt idx="1594">
                  <c:v>89.675895242701543</c:v>
                </c:pt>
                <c:pt idx="1595">
                  <c:v>89.674565132685615</c:v>
                </c:pt>
                <c:pt idx="1596">
                  <c:v>89.673235022669687</c:v>
                </c:pt>
                <c:pt idx="1597">
                  <c:v>89.671904912653758</c:v>
                </c:pt>
                <c:pt idx="1598">
                  <c:v>89.671600170457069</c:v>
                </c:pt>
                <c:pt idx="1599">
                  <c:v>89.673497141904093</c:v>
                </c:pt>
                <c:pt idx="1600">
                  <c:v>89.675966675395017</c:v>
                </c:pt>
                <c:pt idx="1601">
                  <c:v>89.682532352776903</c:v>
                </c:pt>
                <c:pt idx="1602">
                  <c:v>89.689098030158789</c:v>
                </c:pt>
                <c:pt idx="1603">
                  <c:v>89.689365850006013</c:v>
                </c:pt>
                <c:pt idx="1604">
                  <c:v>89.688035739990084</c:v>
                </c:pt>
                <c:pt idx="1605">
                  <c:v>89.686705629974156</c:v>
                </c:pt>
                <c:pt idx="1606">
                  <c:v>89.685375519958228</c:v>
                </c:pt>
                <c:pt idx="1607">
                  <c:v>89.6840454099423</c:v>
                </c:pt>
                <c:pt idx="1608">
                  <c:v>89.682715299926372</c:v>
                </c:pt>
                <c:pt idx="1609">
                  <c:v>89.681385189910444</c:v>
                </c:pt>
                <c:pt idx="1610">
                  <c:v>89.680055079894515</c:v>
                </c:pt>
                <c:pt idx="1611">
                  <c:v>89.678724969878587</c:v>
                </c:pt>
                <c:pt idx="1612">
                  <c:v>89.677394859862659</c:v>
                </c:pt>
                <c:pt idx="1613">
                  <c:v>89.676064749846731</c:v>
                </c:pt>
                <c:pt idx="1614">
                  <c:v>89.674734639830803</c:v>
                </c:pt>
                <c:pt idx="1615">
                  <c:v>89.673404529814874</c:v>
                </c:pt>
                <c:pt idx="1616">
                  <c:v>89.672074419798946</c:v>
                </c:pt>
                <c:pt idx="1617">
                  <c:v>89.670744309783018</c:v>
                </c:pt>
                <c:pt idx="1618">
                  <c:v>89.66941419976709</c:v>
                </c:pt>
                <c:pt idx="1619">
                  <c:v>89.668084089751162</c:v>
                </c:pt>
                <c:pt idx="1620">
                  <c:v>89.666361520747245</c:v>
                </c:pt>
                <c:pt idx="1621">
                  <c:v>89.664913083068257</c:v>
                </c:pt>
                <c:pt idx="1622">
                  <c:v>89.664131235702186</c:v>
                </c:pt>
                <c:pt idx="1623">
                  <c:v>89.663349388336115</c:v>
                </c:pt>
                <c:pt idx="1624">
                  <c:v>89.662567540970045</c:v>
                </c:pt>
                <c:pt idx="1625">
                  <c:v>89.661785693603974</c:v>
                </c:pt>
                <c:pt idx="1626">
                  <c:v>89.662029214057142</c:v>
                </c:pt>
                <c:pt idx="1627">
                  <c:v>89.666222409544119</c:v>
                </c:pt>
                <c:pt idx="1628">
                  <c:v>89.671385447843946</c:v>
                </c:pt>
                <c:pt idx="1629">
                  <c:v>89.674564030650558</c:v>
                </c:pt>
                <c:pt idx="1630">
                  <c:v>89.677712622365675</c:v>
                </c:pt>
                <c:pt idx="1631">
                  <c:v>89.680617073847358</c:v>
                </c:pt>
                <c:pt idx="1632">
                  <c:v>89.691171817205614</c:v>
                </c:pt>
                <c:pt idx="1633">
                  <c:v>89.699731349931781</c:v>
                </c:pt>
                <c:pt idx="1634">
                  <c:v>89.698401239915853</c:v>
                </c:pt>
                <c:pt idx="1635">
                  <c:v>89.697071129899925</c:v>
                </c:pt>
                <c:pt idx="1636">
                  <c:v>89.695741019883997</c:v>
                </c:pt>
                <c:pt idx="1637">
                  <c:v>89.694410909868068</c:v>
                </c:pt>
                <c:pt idx="1638">
                  <c:v>89.69308079985214</c:v>
                </c:pt>
                <c:pt idx="1639">
                  <c:v>89.691750689836212</c:v>
                </c:pt>
                <c:pt idx="1640">
                  <c:v>89.690420579820284</c:v>
                </c:pt>
                <c:pt idx="1641">
                  <c:v>89.689090469804356</c:v>
                </c:pt>
                <c:pt idx="1642">
                  <c:v>89.687760359788427</c:v>
                </c:pt>
                <c:pt idx="1643">
                  <c:v>89.686430249772499</c:v>
                </c:pt>
                <c:pt idx="1644">
                  <c:v>89.685100139756571</c:v>
                </c:pt>
                <c:pt idx="1645">
                  <c:v>89.683770029740643</c:v>
                </c:pt>
                <c:pt idx="1646">
                  <c:v>89.682439919724715</c:v>
                </c:pt>
                <c:pt idx="1647">
                  <c:v>89.681109809708786</c:v>
                </c:pt>
                <c:pt idx="1648">
                  <c:v>89.679779699692858</c:v>
                </c:pt>
                <c:pt idx="1649">
                  <c:v>89.67844958967693</c:v>
                </c:pt>
                <c:pt idx="1650">
                  <c:v>89.677119479661002</c:v>
                </c:pt>
                <c:pt idx="1651">
                  <c:v>89.675789369645074</c:v>
                </c:pt>
                <c:pt idx="1652">
                  <c:v>89.674459259629145</c:v>
                </c:pt>
                <c:pt idx="1653">
                  <c:v>89.673129149613217</c:v>
                </c:pt>
                <c:pt idx="1654">
                  <c:v>89.671799039597289</c:v>
                </c:pt>
                <c:pt idx="1655">
                  <c:v>89.670468929581361</c:v>
                </c:pt>
                <c:pt idx="1656">
                  <c:v>89.669138819565433</c:v>
                </c:pt>
                <c:pt idx="1657">
                  <c:v>89.667808709549504</c:v>
                </c:pt>
                <c:pt idx="1658">
                  <c:v>89.667085645018886</c:v>
                </c:pt>
                <c:pt idx="1659">
                  <c:v>89.666969625973564</c:v>
                </c:pt>
                <c:pt idx="1660">
                  <c:v>89.666853606928242</c:v>
                </c:pt>
                <c:pt idx="1661">
                  <c:v>89.66673758788292</c:v>
                </c:pt>
                <c:pt idx="1662">
                  <c:v>89.666288654677231</c:v>
                </c:pt>
                <c:pt idx="1663">
                  <c:v>89.665506807311161</c:v>
                </c:pt>
                <c:pt idx="1664">
                  <c:v>89.66472495994509</c:v>
                </c:pt>
                <c:pt idx="1665">
                  <c:v>89.66394311257902</c:v>
                </c:pt>
                <c:pt idx="1666">
                  <c:v>89.663161265212949</c:v>
                </c:pt>
                <c:pt idx="1667">
                  <c:v>89.662379417846878</c:v>
                </c:pt>
                <c:pt idx="1668">
                  <c:v>89.661597570480808</c:v>
                </c:pt>
                <c:pt idx="1669">
                  <c:v>89.660815723114737</c:v>
                </c:pt>
                <c:pt idx="1670">
                  <c:v>89.660033875748667</c:v>
                </c:pt>
                <c:pt idx="1671">
                  <c:v>89.659252028382596</c:v>
                </c:pt>
                <c:pt idx="1672">
                  <c:v>89.658470181016526</c:v>
                </c:pt>
                <c:pt idx="1673">
                  <c:v>89.657688333650455</c:v>
                </c:pt>
                <c:pt idx="1674">
                  <c:v>89.656906486284385</c:v>
                </c:pt>
                <c:pt idx="1675">
                  <c:v>89.656124638918314</c:v>
                </c:pt>
                <c:pt idx="1676">
                  <c:v>89.655342791552243</c:v>
                </c:pt>
                <c:pt idx="1677">
                  <c:v>89.654560944186173</c:v>
                </c:pt>
                <c:pt idx="1678">
                  <c:v>89.653779096820102</c:v>
                </c:pt>
                <c:pt idx="1679">
                  <c:v>89.652997249454032</c:v>
                </c:pt>
                <c:pt idx="1680">
                  <c:v>89.652215402087961</c:v>
                </c:pt>
                <c:pt idx="1681">
                  <c:v>89.651433554721891</c:v>
                </c:pt>
                <c:pt idx="1682">
                  <c:v>89.65065170735582</c:v>
                </c:pt>
                <c:pt idx="1683">
                  <c:v>89.649869859989749</c:v>
                </c:pt>
                <c:pt idx="1684">
                  <c:v>89.649088012623679</c:v>
                </c:pt>
                <c:pt idx="1685">
                  <c:v>89.648306165257608</c:v>
                </c:pt>
                <c:pt idx="1686">
                  <c:v>89.647524317891538</c:v>
                </c:pt>
                <c:pt idx="1687">
                  <c:v>89.646742470525467</c:v>
                </c:pt>
                <c:pt idx="1688">
                  <c:v>89.645960623159397</c:v>
                </c:pt>
                <c:pt idx="1689">
                  <c:v>89.645178775793326</c:v>
                </c:pt>
                <c:pt idx="1690">
                  <c:v>89.644396928427255</c:v>
                </c:pt>
                <c:pt idx="1691">
                  <c:v>89.643615081061185</c:v>
                </c:pt>
                <c:pt idx="1692">
                  <c:v>89.644393737611466</c:v>
                </c:pt>
                <c:pt idx="1693">
                  <c:v>89.645172394161747</c:v>
                </c:pt>
                <c:pt idx="1694">
                  <c:v>89.644390546795677</c:v>
                </c:pt>
                <c:pt idx="1695">
                  <c:v>89.643608699429606</c:v>
                </c:pt>
                <c:pt idx="1696">
                  <c:v>89.644387355979887</c:v>
                </c:pt>
                <c:pt idx="1697">
                  <c:v>89.645166012530169</c:v>
                </c:pt>
                <c:pt idx="1698">
                  <c:v>89.644384165164098</c:v>
                </c:pt>
                <c:pt idx="1699">
                  <c:v>89.643602317798027</c:v>
                </c:pt>
                <c:pt idx="1700">
                  <c:v>89.644380974348309</c:v>
                </c:pt>
                <c:pt idx="1701">
                  <c:v>89.64515963089859</c:v>
                </c:pt>
                <c:pt idx="1702">
                  <c:v>89.644377783532519</c:v>
                </c:pt>
                <c:pt idx="1703">
                  <c:v>89.643595936166449</c:v>
                </c:pt>
                <c:pt idx="1704">
                  <c:v>89.64437459271673</c:v>
                </c:pt>
                <c:pt idx="1705">
                  <c:v>89.645153249267011</c:v>
                </c:pt>
                <c:pt idx="1706">
                  <c:v>89.644371401900941</c:v>
                </c:pt>
                <c:pt idx="1707">
                  <c:v>89.64358955453487</c:v>
                </c:pt>
                <c:pt idx="1708">
                  <c:v>89.644368211085151</c:v>
                </c:pt>
                <c:pt idx="1709">
                  <c:v>89.645146867635432</c:v>
                </c:pt>
                <c:pt idx="1710">
                  <c:v>89.644365020269362</c:v>
                </c:pt>
                <c:pt idx="1711">
                  <c:v>89.643583172903291</c:v>
                </c:pt>
                <c:pt idx="1712">
                  <c:v>89.644361829453572</c:v>
                </c:pt>
                <c:pt idx="1713">
                  <c:v>89.645140486003854</c:v>
                </c:pt>
                <c:pt idx="1714">
                  <c:v>89.644358638637783</c:v>
                </c:pt>
                <c:pt idx="1715">
                  <c:v>89.643576791271713</c:v>
                </c:pt>
                <c:pt idx="1716">
                  <c:v>89.644355447821994</c:v>
                </c:pt>
                <c:pt idx="1717">
                  <c:v>89.645134104372275</c:v>
                </c:pt>
                <c:pt idx="1718">
                  <c:v>89.644352257006204</c:v>
                </c:pt>
                <c:pt idx="1719">
                  <c:v>89.643570409640134</c:v>
                </c:pt>
                <c:pt idx="1720">
                  <c:v>89.644349066190415</c:v>
                </c:pt>
                <c:pt idx="1721">
                  <c:v>89.645127722740696</c:v>
                </c:pt>
                <c:pt idx="1722">
                  <c:v>89.644345875374626</c:v>
                </c:pt>
                <c:pt idx="1723">
                  <c:v>89.643564028008555</c:v>
                </c:pt>
                <c:pt idx="1724">
                  <c:v>89.644342684558836</c:v>
                </c:pt>
                <c:pt idx="1725">
                  <c:v>89.645121341109117</c:v>
                </c:pt>
                <c:pt idx="1726">
                  <c:v>89.645364861562285</c:v>
                </c:pt>
                <c:pt idx="1727">
                  <c:v>89.650841715410166</c:v>
                </c:pt>
                <c:pt idx="1728">
                  <c:v>89.657288412070898</c:v>
                </c:pt>
                <c:pt idx="1729">
                  <c:v>89.660607284619758</c:v>
                </c:pt>
                <c:pt idx="1730">
                  <c:v>89.663347538882874</c:v>
                </c:pt>
                <c:pt idx="1731">
                  <c:v>89.665398876209508</c:v>
                </c:pt>
                <c:pt idx="1732">
                  <c:v>89.667450213536142</c:v>
                </c:pt>
                <c:pt idx="1733">
                  <c:v>89.669834465023158</c:v>
                </c:pt>
                <c:pt idx="1734">
                  <c:v>89.67194458518523</c:v>
                </c:pt>
                <c:pt idx="1735">
                  <c:v>89.673447659862006</c:v>
                </c:pt>
                <c:pt idx="1736">
                  <c:v>89.674950734538783</c:v>
                </c:pt>
                <c:pt idx="1737">
                  <c:v>89.676453809215559</c:v>
                </c:pt>
                <c:pt idx="1738">
                  <c:v>89.677956883892335</c:v>
                </c:pt>
                <c:pt idx="1739">
                  <c:v>89.680148875505594</c:v>
                </c:pt>
                <c:pt idx="1740">
                  <c:v>89.68302978405535</c:v>
                </c:pt>
                <c:pt idx="1741">
                  <c:v>89.685800393954352</c:v>
                </c:pt>
                <c:pt idx="1742">
                  <c:v>89.690415169604321</c:v>
                </c:pt>
                <c:pt idx="1743">
                  <c:v>89.696984409655997</c:v>
                </c:pt>
                <c:pt idx="1744">
                  <c:v>89.705901832208539</c:v>
                </c:pt>
                <c:pt idx="1745">
                  <c:v>89.712905591821382</c:v>
                </c:pt>
                <c:pt idx="1746">
                  <c:v>89.719909351434225</c:v>
                </c:pt>
                <c:pt idx="1747">
                  <c:v>89.726475028816111</c:v>
                </c:pt>
                <c:pt idx="1748">
                  <c:v>89.727768216482573</c:v>
                </c:pt>
                <c:pt idx="1749">
                  <c:v>89.728488842105122</c:v>
                </c:pt>
                <c:pt idx="1750">
                  <c:v>89.728184099908432</c:v>
                </c:pt>
                <c:pt idx="1751">
                  <c:v>89.726853989892504</c:v>
                </c:pt>
                <c:pt idx="1752">
                  <c:v>89.725523879876576</c:v>
                </c:pt>
                <c:pt idx="1753">
                  <c:v>89.724193769860648</c:v>
                </c:pt>
                <c:pt idx="1754">
                  <c:v>89.72286365984472</c:v>
                </c:pt>
                <c:pt idx="1755">
                  <c:v>89.721533549828791</c:v>
                </c:pt>
                <c:pt idx="1756">
                  <c:v>89.720203439812863</c:v>
                </c:pt>
                <c:pt idx="1757">
                  <c:v>89.718873329796935</c:v>
                </c:pt>
                <c:pt idx="1758">
                  <c:v>89.717543219781007</c:v>
                </c:pt>
                <c:pt idx="1759">
                  <c:v>89.716213109765079</c:v>
                </c:pt>
                <c:pt idx="1760">
                  <c:v>89.71488299974915</c:v>
                </c:pt>
                <c:pt idx="1761">
                  <c:v>89.713552889733222</c:v>
                </c:pt>
                <c:pt idx="1762">
                  <c:v>89.712222779717294</c:v>
                </c:pt>
                <c:pt idx="1763">
                  <c:v>89.710892669701366</c:v>
                </c:pt>
                <c:pt idx="1764">
                  <c:v>89.709562559685438</c:v>
                </c:pt>
                <c:pt idx="1765">
                  <c:v>89.709257817488748</c:v>
                </c:pt>
                <c:pt idx="1766">
                  <c:v>89.714038672251561</c:v>
                </c:pt>
                <c:pt idx="1767">
                  <c:v>89.720191300796117</c:v>
                </c:pt>
                <c:pt idx="1768">
                  <c:v>89.72336384166401</c:v>
                </c:pt>
                <c:pt idx="1769">
                  <c:v>89.725555833277269</c:v>
                </c:pt>
                <c:pt idx="1770">
                  <c:v>89.72756464866832</c:v>
                </c:pt>
                <c:pt idx="1771">
                  <c:v>89.730124444063051</c:v>
                </c:pt>
                <c:pt idx="1772">
                  <c:v>89.732729478747203</c:v>
                </c:pt>
                <c:pt idx="1773">
                  <c:v>89.735334513431354</c:v>
                </c:pt>
                <c:pt idx="1774">
                  <c:v>89.73725598336604</c:v>
                </c:pt>
                <c:pt idx="1775">
                  <c:v>89.738565848730175</c:v>
                </c:pt>
                <c:pt idx="1776">
                  <c:v>89.739947674273225</c:v>
                </c:pt>
                <c:pt idx="1777">
                  <c:v>89.741329499816274</c:v>
                </c:pt>
                <c:pt idx="1778">
                  <c:v>89.742711325359323</c:v>
                </c:pt>
                <c:pt idx="1779">
                  <c:v>89.744644130906067</c:v>
                </c:pt>
                <c:pt idx="1780">
                  <c:v>89.747015970403282</c:v>
                </c:pt>
                <c:pt idx="1781">
                  <c:v>89.749275863847274</c:v>
                </c:pt>
                <c:pt idx="1782">
                  <c:v>89.751535757291265</c:v>
                </c:pt>
                <c:pt idx="1783">
                  <c:v>89.753284656605871</c:v>
                </c:pt>
                <c:pt idx="1784">
                  <c:v>89.755194650819746</c:v>
                </c:pt>
                <c:pt idx="1785">
                  <c:v>89.758465650998787</c:v>
                </c:pt>
                <c:pt idx="1786">
                  <c:v>89.76242556811431</c:v>
                </c:pt>
                <c:pt idx="1787">
                  <c:v>89.766519326812514</c:v>
                </c:pt>
                <c:pt idx="1788">
                  <c:v>89.770746927093398</c:v>
                </c:pt>
                <c:pt idx="1789">
                  <c:v>89.775604586188322</c:v>
                </c:pt>
                <c:pt idx="1790">
                  <c:v>89.780403387160788</c:v>
                </c:pt>
                <c:pt idx="1791">
                  <c:v>89.784441311017844</c:v>
                </c:pt>
                <c:pt idx="1792">
                  <c:v>89.78891826882537</c:v>
                </c:pt>
                <c:pt idx="1793">
                  <c:v>89.794018166815505</c:v>
                </c:pt>
                <c:pt idx="1794">
                  <c:v>89.798582342277143</c:v>
                </c:pt>
                <c:pt idx="1795">
                  <c:v>89.799924931319552</c:v>
                </c:pt>
                <c:pt idx="1796">
                  <c:v>89.798693602524438</c:v>
                </c:pt>
                <c:pt idx="1797">
                  <c:v>89.797462273729323</c:v>
                </c:pt>
                <c:pt idx="1798">
                  <c:v>89.796230944934209</c:v>
                </c:pt>
                <c:pt idx="1799">
                  <c:v>89.794999616139094</c:v>
                </c:pt>
                <c:pt idx="1800">
                  <c:v>89.79376828734398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D7-4741-A9C7-500CB4584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State of charge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Velocity [km/h]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output.calibration.wltp_h.ts/input.velocities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output.calibration.wltp_h.ts!$E$3:$E$1802</c:f>
              <c:numCache>
                <c:formatCode>General</c:formatCode>
                <c:ptCount val="1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</c:numCache>
            </c:numRef>
          </c:xVal>
          <c:yVal>
            <c:numRef>
              <c:f>output.calibration.wltp_h.ts!$F$3:$F$1802</c:f>
              <c:numCache>
                <c:formatCode>General</c:formatCode>
                <c:ptCount val="1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4.0576484054327009E-3</c:v>
                </c:pt>
                <c:pt idx="11">
                  <c:v>0.65687872320413587</c:v>
                </c:pt>
                <c:pt idx="12">
                  <c:v>1.4105089068412779</c:v>
                </c:pt>
                <c:pt idx="13">
                  <c:v>3.7593890428543091</c:v>
                </c:pt>
                <c:pt idx="14">
                  <c:v>9.0949252605438229</c:v>
                </c:pt>
                <c:pt idx="15">
                  <c:v>14.361215496063229</c:v>
                </c:pt>
                <c:pt idx="16">
                  <c:v>15.74740257263184</c:v>
                </c:pt>
                <c:pt idx="17">
                  <c:v>18.740525817871099</c:v>
                </c:pt>
                <c:pt idx="18">
                  <c:v>23.07561283111572</c:v>
                </c:pt>
                <c:pt idx="19">
                  <c:v>26.041348457336429</c:v>
                </c:pt>
                <c:pt idx="20">
                  <c:v>27.752846908569339</c:v>
                </c:pt>
                <c:pt idx="21">
                  <c:v>28.084615516662598</c:v>
                </c:pt>
                <c:pt idx="22">
                  <c:v>28.46136112213135</c:v>
                </c:pt>
                <c:pt idx="23">
                  <c:v>29.178848266601559</c:v>
                </c:pt>
                <c:pt idx="24">
                  <c:v>30.685391616821288</c:v>
                </c:pt>
                <c:pt idx="25">
                  <c:v>32.117434883117667</c:v>
                </c:pt>
                <c:pt idx="26">
                  <c:v>33.844672012329099</c:v>
                </c:pt>
                <c:pt idx="27">
                  <c:v>36.624364089965823</c:v>
                </c:pt>
                <c:pt idx="28">
                  <c:v>38.936255645751963</c:v>
                </c:pt>
                <c:pt idx="29">
                  <c:v>40.935709762573239</c:v>
                </c:pt>
                <c:pt idx="30">
                  <c:v>42.214163208007811</c:v>
                </c:pt>
                <c:pt idx="31">
                  <c:v>42.747965240478507</c:v>
                </c:pt>
                <c:pt idx="32">
                  <c:v>43.903328704833982</c:v>
                </c:pt>
                <c:pt idx="33">
                  <c:v>44.296427536010739</c:v>
                </c:pt>
                <c:pt idx="34">
                  <c:v>44.37431182861328</c:v>
                </c:pt>
                <c:pt idx="35">
                  <c:v>44.064076232910153</c:v>
                </c:pt>
                <c:pt idx="36">
                  <c:v>43.011928558349609</c:v>
                </c:pt>
                <c:pt idx="37">
                  <c:v>41.819718170166013</c:v>
                </c:pt>
                <c:pt idx="38">
                  <c:v>39.007048034667967</c:v>
                </c:pt>
                <c:pt idx="39">
                  <c:v>36.139149093627928</c:v>
                </c:pt>
                <c:pt idx="40">
                  <c:v>33.810820388793942</c:v>
                </c:pt>
                <c:pt idx="41">
                  <c:v>31.566712951660161</c:v>
                </c:pt>
                <c:pt idx="42">
                  <c:v>27.302367782592771</c:v>
                </c:pt>
                <c:pt idx="43">
                  <c:v>24.056869125366209</c:v>
                </c:pt>
                <c:pt idx="44">
                  <c:v>21.749040794372561</c:v>
                </c:pt>
                <c:pt idx="45">
                  <c:v>20.238645935058589</c:v>
                </c:pt>
                <c:pt idx="46">
                  <c:v>19.770313644409178</c:v>
                </c:pt>
                <c:pt idx="47">
                  <c:v>18.825577163696291</c:v>
                </c:pt>
                <c:pt idx="48">
                  <c:v>17.46207942962646</c:v>
                </c:pt>
                <c:pt idx="49">
                  <c:v>17.689768409729009</c:v>
                </c:pt>
                <c:pt idx="50">
                  <c:v>17.657237434387209</c:v>
                </c:pt>
                <c:pt idx="51">
                  <c:v>16.38995637893677</c:v>
                </c:pt>
                <c:pt idx="52">
                  <c:v>14.726016044616699</c:v>
                </c:pt>
                <c:pt idx="53">
                  <c:v>13.14724416732788</c:v>
                </c:pt>
                <c:pt idx="54">
                  <c:v>12.573618316650389</c:v>
                </c:pt>
                <c:pt idx="55">
                  <c:v>12.607676696777339</c:v>
                </c:pt>
                <c:pt idx="56">
                  <c:v>12.674852275848391</c:v>
                </c:pt>
                <c:pt idx="57">
                  <c:v>12.884400463104249</c:v>
                </c:pt>
                <c:pt idx="58">
                  <c:v>13.02086744308472</c:v>
                </c:pt>
                <c:pt idx="59">
                  <c:v>13.198754596710209</c:v>
                </c:pt>
                <c:pt idx="60">
                  <c:v>14.14477586746216</c:v>
                </c:pt>
                <c:pt idx="61">
                  <c:v>14.866742324829101</c:v>
                </c:pt>
                <c:pt idx="62">
                  <c:v>15.55702238082886</c:v>
                </c:pt>
                <c:pt idx="63">
                  <c:v>16.0787371635437</c:v>
                </c:pt>
                <c:pt idx="64">
                  <c:v>17.251276779174809</c:v>
                </c:pt>
                <c:pt idx="65">
                  <c:v>17.714098548889162</c:v>
                </c:pt>
                <c:pt idx="66">
                  <c:v>17.7156946182251</c:v>
                </c:pt>
                <c:pt idx="67">
                  <c:v>19.534716033935549</c:v>
                </c:pt>
                <c:pt idx="68">
                  <c:v>22.639580535888669</c:v>
                </c:pt>
                <c:pt idx="69">
                  <c:v>26.026982688903811</c:v>
                </c:pt>
                <c:pt idx="70">
                  <c:v>28.94229011535645</c:v>
                </c:pt>
                <c:pt idx="71">
                  <c:v>30.645624732971189</c:v>
                </c:pt>
                <c:pt idx="72">
                  <c:v>33.448353576660153</c:v>
                </c:pt>
                <c:pt idx="73">
                  <c:v>34.841136550903322</c:v>
                </c:pt>
                <c:pt idx="74">
                  <c:v>35.713302230834962</c:v>
                </c:pt>
                <c:pt idx="75">
                  <c:v>36.717443847656249</c:v>
                </c:pt>
                <c:pt idx="76">
                  <c:v>37.907084655761722</c:v>
                </c:pt>
                <c:pt idx="77">
                  <c:v>38.744230651855467</c:v>
                </c:pt>
                <c:pt idx="78">
                  <c:v>38.941632080078122</c:v>
                </c:pt>
                <c:pt idx="79">
                  <c:v>38.931568527221678</c:v>
                </c:pt>
                <c:pt idx="80">
                  <c:v>38.652661132812497</c:v>
                </c:pt>
                <c:pt idx="81">
                  <c:v>38.130477905273438</c:v>
                </c:pt>
                <c:pt idx="82">
                  <c:v>37.620289230346678</c:v>
                </c:pt>
                <c:pt idx="83">
                  <c:v>37.050527572631843</c:v>
                </c:pt>
                <c:pt idx="84">
                  <c:v>36.41363525390625</c:v>
                </c:pt>
                <c:pt idx="85">
                  <c:v>35.968294906616208</c:v>
                </c:pt>
                <c:pt idx="86">
                  <c:v>35.577899551391603</c:v>
                </c:pt>
                <c:pt idx="87">
                  <c:v>34.989634323120107</c:v>
                </c:pt>
                <c:pt idx="88">
                  <c:v>33.576710510253903</c:v>
                </c:pt>
                <c:pt idx="89">
                  <c:v>30.33063278198242</c:v>
                </c:pt>
                <c:pt idx="90">
                  <c:v>25.052196121215822</c:v>
                </c:pt>
                <c:pt idx="91">
                  <c:v>20.265423774719238</c:v>
                </c:pt>
                <c:pt idx="92">
                  <c:v>15.530478763580319</c:v>
                </c:pt>
                <c:pt idx="93">
                  <c:v>12.60705642700195</c:v>
                </c:pt>
                <c:pt idx="94">
                  <c:v>10.267230319976809</c:v>
                </c:pt>
                <c:pt idx="95">
                  <c:v>7.2152830123901364</c:v>
                </c:pt>
                <c:pt idx="96">
                  <c:v>4.5265346527099606</c:v>
                </c:pt>
                <c:pt idx="97">
                  <c:v>2.476787304878235</c:v>
                </c:pt>
                <c:pt idx="98">
                  <c:v>0.69213187769055362</c:v>
                </c:pt>
                <c:pt idx="99">
                  <c:v>3.4032134898006917E-2</c:v>
                </c:pt>
                <c:pt idx="100">
                  <c:v>2.786950953304767E-3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1.097206841222942E-4</c:v>
                </c:pt>
                <c:pt idx="136">
                  <c:v>2.6872912421822548E-3</c:v>
                </c:pt>
                <c:pt idx="137">
                  <c:v>0.1046976236626506</c:v>
                </c:pt>
                <c:pt idx="138">
                  <c:v>1.5263538002967829</c:v>
                </c:pt>
                <c:pt idx="139">
                  <c:v>3.9651694774627679</c:v>
                </c:pt>
                <c:pt idx="140">
                  <c:v>8.8312253475189202</c:v>
                </c:pt>
                <c:pt idx="141">
                  <c:v>14.332768249511719</c:v>
                </c:pt>
                <c:pt idx="142">
                  <c:v>16.810067939758301</c:v>
                </c:pt>
                <c:pt idx="143">
                  <c:v>18.51184349060059</c:v>
                </c:pt>
                <c:pt idx="144">
                  <c:v>21.370381355285641</c:v>
                </c:pt>
                <c:pt idx="145">
                  <c:v>22.178292083740239</c:v>
                </c:pt>
                <c:pt idx="146">
                  <c:v>24.262481880187991</c:v>
                </c:pt>
                <c:pt idx="147">
                  <c:v>26.668055915832522</c:v>
                </c:pt>
                <c:pt idx="148">
                  <c:v>28.38027744293213</c:v>
                </c:pt>
                <c:pt idx="149">
                  <c:v>29.926128196716309</c:v>
                </c:pt>
                <c:pt idx="150">
                  <c:v>29.887714385986332</c:v>
                </c:pt>
                <c:pt idx="151">
                  <c:v>28.228955650329588</c:v>
                </c:pt>
                <c:pt idx="152">
                  <c:v>25.749360656738279</c:v>
                </c:pt>
                <c:pt idx="153">
                  <c:v>21.531807518005369</c:v>
                </c:pt>
                <c:pt idx="154">
                  <c:v>16.99701461791992</c:v>
                </c:pt>
                <c:pt idx="155">
                  <c:v>13.65968170166016</c:v>
                </c:pt>
                <c:pt idx="156">
                  <c:v>12.782615566253661</c:v>
                </c:pt>
                <c:pt idx="157">
                  <c:v>13.190379524230959</c:v>
                </c:pt>
                <c:pt idx="158">
                  <c:v>15.42160024642944</c:v>
                </c:pt>
                <c:pt idx="159">
                  <c:v>19.305016899108889</c:v>
                </c:pt>
                <c:pt idx="160">
                  <c:v>22.87868518829346</c:v>
                </c:pt>
                <c:pt idx="161">
                  <c:v>24.72300109863281</c:v>
                </c:pt>
                <c:pt idx="162">
                  <c:v>26.194281768798831</c:v>
                </c:pt>
                <c:pt idx="163">
                  <c:v>28.50858478546143</c:v>
                </c:pt>
                <c:pt idx="164">
                  <c:v>30.808292770385741</c:v>
                </c:pt>
                <c:pt idx="165">
                  <c:v>31.22734260559082</c:v>
                </c:pt>
                <c:pt idx="166">
                  <c:v>31.60831356048584</c:v>
                </c:pt>
                <c:pt idx="167">
                  <c:v>33.3176570892334</c:v>
                </c:pt>
                <c:pt idx="168">
                  <c:v>35.632570266723633</c:v>
                </c:pt>
                <c:pt idx="169">
                  <c:v>37.263524246215823</c:v>
                </c:pt>
                <c:pt idx="170">
                  <c:v>37.877011871337892</c:v>
                </c:pt>
                <c:pt idx="171">
                  <c:v>36.635720062255857</c:v>
                </c:pt>
                <c:pt idx="172">
                  <c:v>33.777757072448729</c:v>
                </c:pt>
                <c:pt idx="173">
                  <c:v>29.693341255187988</c:v>
                </c:pt>
                <c:pt idx="174">
                  <c:v>26.733255577087402</c:v>
                </c:pt>
                <c:pt idx="175">
                  <c:v>24.896079063415531</c:v>
                </c:pt>
                <c:pt idx="176">
                  <c:v>25.530557823181152</c:v>
                </c:pt>
                <c:pt idx="177">
                  <c:v>26.98080310821533</c:v>
                </c:pt>
                <c:pt idx="178">
                  <c:v>28.73556575775147</c:v>
                </c:pt>
                <c:pt idx="179">
                  <c:v>29.670862388610839</c:v>
                </c:pt>
                <c:pt idx="180">
                  <c:v>29.971202278137209</c:v>
                </c:pt>
                <c:pt idx="181">
                  <c:v>28.896001625061039</c:v>
                </c:pt>
                <c:pt idx="182">
                  <c:v>27.285104370117189</c:v>
                </c:pt>
                <c:pt idx="183">
                  <c:v>25.738017463684081</c:v>
                </c:pt>
                <c:pt idx="184">
                  <c:v>24.202408790588379</c:v>
                </c:pt>
                <c:pt idx="185">
                  <c:v>22.65163173675537</c:v>
                </c:pt>
                <c:pt idx="186">
                  <c:v>20.456940650939941</c:v>
                </c:pt>
                <c:pt idx="187">
                  <c:v>18.278320121765141</c:v>
                </c:pt>
                <c:pt idx="188">
                  <c:v>16.367536449432372</c:v>
                </c:pt>
                <c:pt idx="189">
                  <c:v>14.86477870941162</c:v>
                </c:pt>
                <c:pt idx="190">
                  <c:v>13.788686752319339</c:v>
                </c:pt>
                <c:pt idx="191">
                  <c:v>13.52552871704102</c:v>
                </c:pt>
                <c:pt idx="192">
                  <c:v>13.13494787216186</c:v>
                </c:pt>
                <c:pt idx="193">
                  <c:v>12.442195034027099</c:v>
                </c:pt>
                <c:pt idx="194">
                  <c:v>12.69155263900757</c:v>
                </c:pt>
                <c:pt idx="195">
                  <c:v>12.70962734222412</c:v>
                </c:pt>
                <c:pt idx="196">
                  <c:v>12.90046443939209</c:v>
                </c:pt>
                <c:pt idx="197">
                  <c:v>13.06118068695068</c:v>
                </c:pt>
                <c:pt idx="198">
                  <c:v>13.114905834198</c:v>
                </c:pt>
                <c:pt idx="199">
                  <c:v>13.09740028381348</c:v>
                </c:pt>
                <c:pt idx="200">
                  <c:v>13.082557296752929</c:v>
                </c:pt>
                <c:pt idx="201">
                  <c:v>13.68927879333496</c:v>
                </c:pt>
                <c:pt idx="202">
                  <c:v>15.487672805786129</c:v>
                </c:pt>
                <c:pt idx="203">
                  <c:v>18.037965011596679</c:v>
                </c:pt>
                <c:pt idx="204">
                  <c:v>19.93777408599853</c:v>
                </c:pt>
                <c:pt idx="205">
                  <c:v>22.648807525634769</c:v>
                </c:pt>
                <c:pt idx="206">
                  <c:v>25.651572227478031</c:v>
                </c:pt>
                <c:pt idx="207">
                  <c:v>28.339316177368161</c:v>
                </c:pt>
                <c:pt idx="208">
                  <c:v>31.753574180603032</c:v>
                </c:pt>
                <c:pt idx="209">
                  <c:v>33.784212875366208</c:v>
                </c:pt>
                <c:pt idx="210">
                  <c:v>36.202038574218747</c:v>
                </c:pt>
                <c:pt idx="211">
                  <c:v>37.833061981201169</c:v>
                </c:pt>
                <c:pt idx="212">
                  <c:v>39.366858291625967</c:v>
                </c:pt>
                <c:pt idx="213">
                  <c:v>41.356435012817393</c:v>
                </c:pt>
                <c:pt idx="214">
                  <c:v>42.88108673095703</c:v>
                </c:pt>
                <c:pt idx="215">
                  <c:v>44.130686950683597</c:v>
                </c:pt>
                <c:pt idx="216">
                  <c:v>46.473565673828134</c:v>
                </c:pt>
                <c:pt idx="217">
                  <c:v>48.42630310058594</c:v>
                </c:pt>
                <c:pt idx="218">
                  <c:v>50.103905105590819</c:v>
                </c:pt>
                <c:pt idx="219">
                  <c:v>51.600291442871097</c:v>
                </c:pt>
                <c:pt idx="220">
                  <c:v>52.690879058837893</c:v>
                </c:pt>
                <c:pt idx="221">
                  <c:v>52.800963211059567</c:v>
                </c:pt>
                <c:pt idx="222">
                  <c:v>53.429204940795898</c:v>
                </c:pt>
                <c:pt idx="223">
                  <c:v>53.673435211181641</c:v>
                </c:pt>
                <c:pt idx="224">
                  <c:v>53.964289093017577</c:v>
                </c:pt>
                <c:pt idx="225">
                  <c:v>54.466582107543942</c:v>
                </c:pt>
                <c:pt idx="226">
                  <c:v>55.057389450073252</c:v>
                </c:pt>
                <c:pt idx="227">
                  <c:v>55.631687545776373</c:v>
                </c:pt>
                <c:pt idx="228">
                  <c:v>56.112960433959962</c:v>
                </c:pt>
                <c:pt idx="229">
                  <c:v>56.559401702880862</c:v>
                </c:pt>
                <c:pt idx="230">
                  <c:v>56.834680175781251</c:v>
                </c:pt>
                <c:pt idx="231">
                  <c:v>56.551870727539061</c:v>
                </c:pt>
                <c:pt idx="232">
                  <c:v>55.555884552001963</c:v>
                </c:pt>
                <c:pt idx="233">
                  <c:v>54.248105239868167</c:v>
                </c:pt>
                <c:pt idx="234">
                  <c:v>51.359251403808592</c:v>
                </c:pt>
                <c:pt idx="235">
                  <c:v>50.008868789672853</c:v>
                </c:pt>
                <c:pt idx="236">
                  <c:v>49.461663818359384</c:v>
                </c:pt>
                <c:pt idx="237">
                  <c:v>48.967922210693359</c:v>
                </c:pt>
                <c:pt idx="238">
                  <c:v>47.847206878662107</c:v>
                </c:pt>
                <c:pt idx="239">
                  <c:v>46.284252548217772</c:v>
                </c:pt>
                <c:pt idx="240">
                  <c:v>43.584682083129877</c:v>
                </c:pt>
                <c:pt idx="241">
                  <c:v>40.528971862792972</c:v>
                </c:pt>
                <c:pt idx="242">
                  <c:v>37.940379333496097</c:v>
                </c:pt>
                <c:pt idx="243">
                  <c:v>36.19873123168945</c:v>
                </c:pt>
                <c:pt idx="244">
                  <c:v>33.565273666381827</c:v>
                </c:pt>
                <c:pt idx="245">
                  <c:v>30.348660087585451</c:v>
                </c:pt>
                <c:pt idx="246">
                  <c:v>27.116350173950199</c:v>
                </c:pt>
                <c:pt idx="247">
                  <c:v>24.044495201110841</c:v>
                </c:pt>
                <c:pt idx="248">
                  <c:v>21.755221366882321</c:v>
                </c:pt>
                <c:pt idx="249">
                  <c:v>21.1845251083374</c:v>
                </c:pt>
                <c:pt idx="250">
                  <c:v>20.129869651794429</c:v>
                </c:pt>
                <c:pt idx="251">
                  <c:v>19.528892898559569</c:v>
                </c:pt>
                <c:pt idx="252">
                  <c:v>18.180965232849118</c:v>
                </c:pt>
                <c:pt idx="253">
                  <c:v>17.685577201843259</c:v>
                </c:pt>
                <c:pt idx="254">
                  <c:v>17.732223129272459</c:v>
                </c:pt>
                <c:pt idx="255">
                  <c:v>17.006916046142582</c:v>
                </c:pt>
                <c:pt idx="256">
                  <c:v>15.64498720169067</c:v>
                </c:pt>
                <c:pt idx="257">
                  <c:v>15.051131343841551</c:v>
                </c:pt>
                <c:pt idx="258">
                  <c:v>16.537281227111819</c:v>
                </c:pt>
                <c:pt idx="259">
                  <c:v>18.81292991638184</c:v>
                </c:pt>
                <c:pt idx="260">
                  <c:v>21.094497871398929</c:v>
                </c:pt>
                <c:pt idx="261">
                  <c:v>24.15061721801758</c:v>
                </c:pt>
                <c:pt idx="262">
                  <c:v>27.580531501770022</c:v>
                </c:pt>
                <c:pt idx="263">
                  <c:v>31.51139850616455</c:v>
                </c:pt>
                <c:pt idx="264">
                  <c:v>33.666714096069327</c:v>
                </c:pt>
                <c:pt idx="265">
                  <c:v>36.822694015502933</c:v>
                </c:pt>
                <c:pt idx="266">
                  <c:v>39.388475799560553</c:v>
                </c:pt>
                <c:pt idx="267">
                  <c:v>41.909218597412107</c:v>
                </c:pt>
                <c:pt idx="268">
                  <c:v>42.892303466796882</c:v>
                </c:pt>
                <c:pt idx="269">
                  <c:v>44.692741012573237</c:v>
                </c:pt>
                <c:pt idx="270">
                  <c:v>45.964542388916023</c:v>
                </c:pt>
                <c:pt idx="271">
                  <c:v>46.031270217895511</c:v>
                </c:pt>
                <c:pt idx="272">
                  <c:v>45.516894531250003</c:v>
                </c:pt>
                <c:pt idx="273">
                  <c:v>44.45483474731445</c:v>
                </c:pt>
                <c:pt idx="274">
                  <c:v>42.537970352172849</c:v>
                </c:pt>
                <c:pt idx="275">
                  <c:v>39.021421051025392</c:v>
                </c:pt>
                <c:pt idx="276">
                  <c:v>35.841101074218749</c:v>
                </c:pt>
                <c:pt idx="277">
                  <c:v>33.141448783874509</c:v>
                </c:pt>
                <c:pt idx="278">
                  <c:v>28.487258529663091</c:v>
                </c:pt>
                <c:pt idx="279">
                  <c:v>23.912226295471189</c:v>
                </c:pt>
                <c:pt idx="280">
                  <c:v>21.35169162750244</c:v>
                </c:pt>
                <c:pt idx="281">
                  <c:v>21.8695104598999</c:v>
                </c:pt>
                <c:pt idx="282">
                  <c:v>25.48793277740479</c:v>
                </c:pt>
                <c:pt idx="283">
                  <c:v>29.62521934509277</c:v>
                </c:pt>
                <c:pt idx="284">
                  <c:v>33.246844100952153</c:v>
                </c:pt>
                <c:pt idx="285">
                  <c:v>35.590398025512698</c:v>
                </c:pt>
                <c:pt idx="286">
                  <c:v>39.188042068481437</c:v>
                </c:pt>
                <c:pt idx="287">
                  <c:v>43.880683135986331</c:v>
                </c:pt>
                <c:pt idx="288">
                  <c:v>45.869472503662109</c:v>
                </c:pt>
                <c:pt idx="289">
                  <c:v>48.006986236572267</c:v>
                </c:pt>
                <c:pt idx="290">
                  <c:v>49.662968826293948</c:v>
                </c:pt>
                <c:pt idx="291">
                  <c:v>49.493046569824223</c:v>
                </c:pt>
                <c:pt idx="292">
                  <c:v>49.015130233764651</c:v>
                </c:pt>
                <c:pt idx="293">
                  <c:v>48.159003067016599</c:v>
                </c:pt>
                <c:pt idx="294">
                  <c:v>47.549473190307623</c:v>
                </c:pt>
                <c:pt idx="295">
                  <c:v>47.122156906127927</c:v>
                </c:pt>
                <c:pt idx="296">
                  <c:v>46.759469604492189</c:v>
                </c:pt>
                <c:pt idx="297">
                  <c:v>46.632989501953134</c:v>
                </c:pt>
                <c:pt idx="298">
                  <c:v>46.701000976562497</c:v>
                </c:pt>
                <c:pt idx="299">
                  <c:v>46.796805191040043</c:v>
                </c:pt>
                <c:pt idx="300">
                  <c:v>46.918886947631833</c:v>
                </c:pt>
                <c:pt idx="301">
                  <c:v>46.912242507934572</c:v>
                </c:pt>
                <c:pt idx="302">
                  <c:v>46.041595458984382</c:v>
                </c:pt>
                <c:pt idx="303">
                  <c:v>44.959444808959958</c:v>
                </c:pt>
                <c:pt idx="304">
                  <c:v>44.271913528442383</c:v>
                </c:pt>
                <c:pt idx="305">
                  <c:v>43.378023910522458</c:v>
                </c:pt>
                <c:pt idx="306">
                  <c:v>42.149662399291991</c:v>
                </c:pt>
                <c:pt idx="307">
                  <c:v>40.90592727661133</c:v>
                </c:pt>
                <c:pt idx="308">
                  <c:v>39.952312088012697</c:v>
                </c:pt>
                <c:pt idx="309">
                  <c:v>39.583305358886719</c:v>
                </c:pt>
                <c:pt idx="310">
                  <c:v>39.488755035400388</c:v>
                </c:pt>
                <c:pt idx="311">
                  <c:v>38.935828399658213</c:v>
                </c:pt>
                <c:pt idx="312">
                  <c:v>37.820566558837889</c:v>
                </c:pt>
                <c:pt idx="313">
                  <c:v>36.678187561035159</c:v>
                </c:pt>
                <c:pt idx="314">
                  <c:v>35.531142425537112</c:v>
                </c:pt>
                <c:pt idx="315">
                  <c:v>34.358207702636719</c:v>
                </c:pt>
                <c:pt idx="316">
                  <c:v>33.082944107055667</c:v>
                </c:pt>
                <c:pt idx="317">
                  <c:v>31.780774879455571</c:v>
                </c:pt>
                <c:pt idx="318">
                  <c:v>29.39683208465576</c:v>
                </c:pt>
                <c:pt idx="319">
                  <c:v>27.812075614929199</c:v>
                </c:pt>
                <c:pt idx="320">
                  <c:v>25.89376239776611</c:v>
                </c:pt>
                <c:pt idx="321">
                  <c:v>25.395616722106929</c:v>
                </c:pt>
                <c:pt idx="322">
                  <c:v>25.41097087860107</c:v>
                </c:pt>
                <c:pt idx="323">
                  <c:v>24.96058368682861</c:v>
                </c:pt>
                <c:pt idx="324">
                  <c:v>24.312717247009282</c:v>
                </c:pt>
                <c:pt idx="325">
                  <c:v>23.935940361022951</c:v>
                </c:pt>
                <c:pt idx="326">
                  <c:v>23.767086601257329</c:v>
                </c:pt>
                <c:pt idx="327">
                  <c:v>23.380190277099612</c:v>
                </c:pt>
                <c:pt idx="328">
                  <c:v>21.501876831054691</c:v>
                </c:pt>
                <c:pt idx="329">
                  <c:v>19.196826171874999</c:v>
                </c:pt>
                <c:pt idx="330">
                  <c:v>17.660013198852539</c:v>
                </c:pt>
                <c:pt idx="331">
                  <c:v>16.766658592224118</c:v>
                </c:pt>
                <c:pt idx="332">
                  <c:v>16.126298427581791</c:v>
                </c:pt>
                <c:pt idx="333">
                  <c:v>15.679835319519039</c:v>
                </c:pt>
                <c:pt idx="334">
                  <c:v>15.406261253356931</c:v>
                </c:pt>
                <c:pt idx="335">
                  <c:v>14.51876420974731</c:v>
                </c:pt>
                <c:pt idx="336">
                  <c:v>14.232547664642331</c:v>
                </c:pt>
                <c:pt idx="337">
                  <c:v>13.92305955886841</c:v>
                </c:pt>
                <c:pt idx="338">
                  <c:v>14.876980686187739</c:v>
                </c:pt>
                <c:pt idx="339">
                  <c:v>16.890380859375</c:v>
                </c:pt>
                <c:pt idx="340">
                  <c:v>19.512342071533201</c:v>
                </c:pt>
                <c:pt idx="341">
                  <c:v>23.37537498474121</c:v>
                </c:pt>
                <c:pt idx="342">
                  <c:v>25.429359054565431</c:v>
                </c:pt>
                <c:pt idx="343">
                  <c:v>25.18998126983643</c:v>
                </c:pt>
                <c:pt idx="344">
                  <c:v>25.696479606628419</c:v>
                </c:pt>
                <c:pt idx="345">
                  <c:v>26.174578857421871</c:v>
                </c:pt>
                <c:pt idx="346">
                  <c:v>26.61575183868408</c:v>
                </c:pt>
                <c:pt idx="347">
                  <c:v>26.887516403198241</c:v>
                </c:pt>
                <c:pt idx="348">
                  <c:v>27.36326694488525</c:v>
                </c:pt>
                <c:pt idx="349">
                  <c:v>27.993116188049321</c:v>
                </c:pt>
                <c:pt idx="350">
                  <c:v>28.35376415252686</c:v>
                </c:pt>
                <c:pt idx="351">
                  <c:v>27.895983886718749</c:v>
                </c:pt>
                <c:pt idx="352">
                  <c:v>27.78742790222168</c:v>
                </c:pt>
                <c:pt idx="353">
                  <c:v>28.02247943878174</c:v>
                </c:pt>
                <c:pt idx="354">
                  <c:v>27.951305007934572</c:v>
                </c:pt>
                <c:pt idx="355">
                  <c:v>27.91529369354248</c:v>
                </c:pt>
                <c:pt idx="356">
                  <c:v>28.0995943069458</c:v>
                </c:pt>
                <c:pt idx="357">
                  <c:v>28.141854858398439</c:v>
                </c:pt>
                <c:pt idx="358">
                  <c:v>27.308000373840329</c:v>
                </c:pt>
                <c:pt idx="359">
                  <c:v>25.759233665466311</c:v>
                </c:pt>
                <c:pt idx="360">
                  <c:v>24.25182380676269</c:v>
                </c:pt>
                <c:pt idx="361">
                  <c:v>22.775779533386231</c:v>
                </c:pt>
                <c:pt idx="362">
                  <c:v>21.328539276123049</c:v>
                </c:pt>
                <c:pt idx="363">
                  <c:v>20.21386108398438</c:v>
                </c:pt>
                <c:pt idx="364">
                  <c:v>20.270689392089839</c:v>
                </c:pt>
                <c:pt idx="365">
                  <c:v>20.49099674224853</c:v>
                </c:pt>
                <c:pt idx="366">
                  <c:v>20.817331695556639</c:v>
                </c:pt>
                <c:pt idx="367">
                  <c:v>21.580126571655271</c:v>
                </c:pt>
                <c:pt idx="368">
                  <c:v>22.579393959045412</c:v>
                </c:pt>
                <c:pt idx="369">
                  <c:v>23.743189048767089</c:v>
                </c:pt>
                <c:pt idx="370">
                  <c:v>24.597763824462891</c:v>
                </c:pt>
                <c:pt idx="371">
                  <c:v>24.06110954284668</c:v>
                </c:pt>
                <c:pt idx="372">
                  <c:v>22.585071754455569</c:v>
                </c:pt>
                <c:pt idx="373">
                  <c:v>20.551900672912598</c:v>
                </c:pt>
                <c:pt idx="374">
                  <c:v>17.001518535614011</c:v>
                </c:pt>
                <c:pt idx="375">
                  <c:v>13.958459568023679</c:v>
                </c:pt>
                <c:pt idx="376">
                  <c:v>12.121801471710199</c:v>
                </c:pt>
                <c:pt idx="377">
                  <c:v>10.512025356292719</c:v>
                </c:pt>
                <c:pt idx="378">
                  <c:v>9.2110195159912109</c:v>
                </c:pt>
                <c:pt idx="379">
                  <c:v>8.7856609344482415</c:v>
                </c:pt>
                <c:pt idx="380">
                  <c:v>7.2215997695922853</c:v>
                </c:pt>
                <c:pt idx="381">
                  <c:v>5.755288076400757</c:v>
                </c:pt>
                <c:pt idx="382">
                  <c:v>4.838781785964966</c:v>
                </c:pt>
                <c:pt idx="383">
                  <c:v>3.658462834358216</c:v>
                </c:pt>
                <c:pt idx="384">
                  <c:v>1.784280961751938</c:v>
                </c:pt>
                <c:pt idx="385">
                  <c:v>0.16313565094023941</c:v>
                </c:pt>
                <c:pt idx="386">
                  <c:v>1.108115511015057E-2</c:v>
                </c:pt>
                <c:pt idx="387">
                  <c:v>1.246682647615671E-3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0.49195581050589682</c:v>
                </c:pt>
                <c:pt idx="393">
                  <c:v>2.919212162494659</c:v>
                </c:pt>
                <c:pt idx="394">
                  <c:v>6.1310925006866457</c:v>
                </c:pt>
                <c:pt idx="395">
                  <c:v>10.762544441223151</c:v>
                </c:pt>
                <c:pt idx="396">
                  <c:v>15.42104616165161</c:v>
                </c:pt>
                <c:pt idx="397">
                  <c:v>18.358397293090821</c:v>
                </c:pt>
                <c:pt idx="398">
                  <c:v>22.748694992065431</c:v>
                </c:pt>
                <c:pt idx="399">
                  <c:v>25.99820156097412</c:v>
                </c:pt>
                <c:pt idx="400">
                  <c:v>25.735187339782719</c:v>
                </c:pt>
                <c:pt idx="401">
                  <c:v>24.834686088562009</c:v>
                </c:pt>
                <c:pt idx="402">
                  <c:v>24.947117805480961</c:v>
                </c:pt>
                <c:pt idx="403">
                  <c:v>23.89813499450684</c:v>
                </c:pt>
                <c:pt idx="404">
                  <c:v>22.295589447021481</c:v>
                </c:pt>
                <c:pt idx="405">
                  <c:v>20.569823074340821</c:v>
                </c:pt>
                <c:pt idx="406">
                  <c:v>18.874365615844731</c:v>
                </c:pt>
                <c:pt idx="407">
                  <c:v>17.184584236145021</c:v>
                </c:pt>
                <c:pt idx="408">
                  <c:v>15.454484939575201</c:v>
                </c:pt>
                <c:pt idx="409">
                  <c:v>13.96715869903564</c:v>
                </c:pt>
                <c:pt idx="410">
                  <c:v>13.118327045440671</c:v>
                </c:pt>
                <c:pt idx="411">
                  <c:v>13.948044395446781</c:v>
                </c:pt>
                <c:pt idx="412">
                  <c:v>14.39841966629028</c:v>
                </c:pt>
                <c:pt idx="413">
                  <c:v>14.811865139007571</c:v>
                </c:pt>
                <c:pt idx="414">
                  <c:v>15.635589027404791</c:v>
                </c:pt>
                <c:pt idx="415">
                  <c:v>16.715913391113279</c:v>
                </c:pt>
                <c:pt idx="416">
                  <c:v>17.781499862670898</c:v>
                </c:pt>
                <c:pt idx="417">
                  <c:v>18.75662631988525</c:v>
                </c:pt>
                <c:pt idx="418">
                  <c:v>19.533797073364259</c:v>
                </c:pt>
                <c:pt idx="419">
                  <c:v>19.105088806152349</c:v>
                </c:pt>
                <c:pt idx="420">
                  <c:v>17.672147369384771</c:v>
                </c:pt>
                <c:pt idx="421">
                  <c:v>16.701898574829102</c:v>
                </c:pt>
                <c:pt idx="422">
                  <c:v>16.54147281646728</c:v>
                </c:pt>
                <c:pt idx="423">
                  <c:v>16.723502540588381</c:v>
                </c:pt>
                <c:pt idx="424">
                  <c:v>18.216557884216311</c:v>
                </c:pt>
                <c:pt idx="425">
                  <c:v>21.045853614807129</c:v>
                </c:pt>
                <c:pt idx="426">
                  <c:v>25.66015357971191</c:v>
                </c:pt>
                <c:pt idx="427">
                  <c:v>30.45582733154297</c:v>
                </c:pt>
                <c:pt idx="428">
                  <c:v>31.964519882202151</c:v>
                </c:pt>
                <c:pt idx="429">
                  <c:v>33.248790740966797</c:v>
                </c:pt>
                <c:pt idx="430">
                  <c:v>33.534035110473631</c:v>
                </c:pt>
                <c:pt idx="431">
                  <c:v>32.623836517333977</c:v>
                </c:pt>
                <c:pt idx="432">
                  <c:v>31.797959899902349</c:v>
                </c:pt>
                <c:pt idx="433">
                  <c:v>31.493528175354001</c:v>
                </c:pt>
                <c:pt idx="434">
                  <c:v>31.563125801086429</c:v>
                </c:pt>
                <c:pt idx="435">
                  <c:v>31.147194862365719</c:v>
                </c:pt>
                <c:pt idx="436">
                  <c:v>29.043862724304201</c:v>
                </c:pt>
                <c:pt idx="437">
                  <c:v>26.82247333526611</c:v>
                </c:pt>
                <c:pt idx="438">
                  <c:v>22.281783103942871</c:v>
                </c:pt>
                <c:pt idx="439">
                  <c:v>17.481492710113521</c:v>
                </c:pt>
                <c:pt idx="440">
                  <c:v>12.286238765716551</c:v>
                </c:pt>
                <c:pt idx="441">
                  <c:v>7.3343197822570803</c:v>
                </c:pt>
                <c:pt idx="442">
                  <c:v>3.1911738514900212</c:v>
                </c:pt>
                <c:pt idx="443">
                  <c:v>0.88083406537771225</c:v>
                </c:pt>
                <c:pt idx="444">
                  <c:v>6.8660397641360754E-2</c:v>
                </c:pt>
                <c:pt idx="445">
                  <c:v>8.311945179593749E-3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1.430013040080667E-2</c:v>
                </c:pt>
                <c:pt idx="512">
                  <c:v>1.2493524610996249</c:v>
                </c:pt>
                <c:pt idx="513">
                  <c:v>4.5703518390655518</c:v>
                </c:pt>
                <c:pt idx="514">
                  <c:v>8.8802947998046875</c:v>
                </c:pt>
                <c:pt idx="515">
                  <c:v>13.69991121292114</c:v>
                </c:pt>
                <c:pt idx="516">
                  <c:v>18.508749580383299</c:v>
                </c:pt>
                <c:pt idx="517">
                  <c:v>20.641105651855469</c:v>
                </c:pt>
                <c:pt idx="518">
                  <c:v>21.6026496887207</c:v>
                </c:pt>
                <c:pt idx="519">
                  <c:v>21.255192565917969</c:v>
                </c:pt>
                <c:pt idx="520">
                  <c:v>20.676639938354491</c:v>
                </c:pt>
                <c:pt idx="521">
                  <c:v>19.512798690795901</c:v>
                </c:pt>
                <c:pt idx="522">
                  <c:v>18.404001045227051</c:v>
                </c:pt>
                <c:pt idx="523">
                  <c:v>17.36972789764404</c:v>
                </c:pt>
                <c:pt idx="524">
                  <c:v>15.43247051239014</c:v>
                </c:pt>
                <c:pt idx="525">
                  <c:v>11.84491415023804</c:v>
                </c:pt>
                <c:pt idx="526">
                  <c:v>7.6243631362915041</c:v>
                </c:pt>
                <c:pt idx="527">
                  <c:v>3.6924769639968869</c:v>
                </c:pt>
                <c:pt idx="528">
                  <c:v>0.88451289087533946</c:v>
                </c:pt>
                <c:pt idx="529">
                  <c:v>5.6511668162420391E-2</c:v>
                </c:pt>
                <c:pt idx="530">
                  <c:v>7.7147832605987789E-3</c:v>
                </c:pt>
                <c:pt idx="531">
                  <c:v>0</c:v>
                </c:pt>
                <c:pt idx="532">
                  <c:v>0</c:v>
                </c:pt>
                <c:pt idx="533">
                  <c:v>0.34184009409509603</c:v>
                </c:pt>
                <c:pt idx="534">
                  <c:v>2.4506949067115782</c:v>
                </c:pt>
                <c:pt idx="535">
                  <c:v>3.8787465333938602</c:v>
                </c:pt>
                <c:pt idx="536">
                  <c:v>6.3370007514953617</c:v>
                </c:pt>
                <c:pt idx="537">
                  <c:v>10.02387094497681</c:v>
                </c:pt>
                <c:pt idx="538">
                  <c:v>15.085245418548579</c:v>
                </c:pt>
                <c:pt idx="539">
                  <c:v>18.731454849243161</c:v>
                </c:pt>
                <c:pt idx="540">
                  <c:v>23.07856006622314</c:v>
                </c:pt>
                <c:pt idx="541">
                  <c:v>24.076881980896001</c:v>
                </c:pt>
                <c:pt idx="542">
                  <c:v>24.599412345886229</c:v>
                </c:pt>
                <c:pt idx="543">
                  <c:v>24.05595512390137</c:v>
                </c:pt>
                <c:pt idx="544">
                  <c:v>22.735590553283689</c:v>
                </c:pt>
                <c:pt idx="545">
                  <c:v>21.107728385925292</c:v>
                </c:pt>
                <c:pt idx="546">
                  <c:v>19.52998332977295</c:v>
                </c:pt>
                <c:pt idx="547">
                  <c:v>17.94774665832519</c:v>
                </c:pt>
                <c:pt idx="548">
                  <c:v>16.4397388458252</c:v>
                </c:pt>
                <c:pt idx="549">
                  <c:v>15.47046203613281</c:v>
                </c:pt>
                <c:pt idx="550">
                  <c:v>14.80836067199707</c:v>
                </c:pt>
                <c:pt idx="551">
                  <c:v>13.826117229461669</c:v>
                </c:pt>
                <c:pt idx="552">
                  <c:v>13.510975074768069</c:v>
                </c:pt>
                <c:pt idx="553">
                  <c:v>13.616144943237311</c:v>
                </c:pt>
                <c:pt idx="554">
                  <c:v>13.5828950881958</c:v>
                </c:pt>
                <c:pt idx="555">
                  <c:v>13.5499584197998</c:v>
                </c:pt>
                <c:pt idx="556">
                  <c:v>13.262800407409671</c:v>
                </c:pt>
                <c:pt idx="557">
                  <c:v>13.10162525177002</c:v>
                </c:pt>
                <c:pt idx="558">
                  <c:v>14.441206645965581</c:v>
                </c:pt>
                <c:pt idx="559">
                  <c:v>15.90328311920166</c:v>
                </c:pt>
                <c:pt idx="560">
                  <c:v>16.972953224182131</c:v>
                </c:pt>
                <c:pt idx="561">
                  <c:v>17.302552795410161</c:v>
                </c:pt>
                <c:pt idx="562">
                  <c:v>17.019921684265139</c:v>
                </c:pt>
                <c:pt idx="563">
                  <c:v>15.628794574737549</c:v>
                </c:pt>
                <c:pt idx="564">
                  <c:v>13.79700679779053</c:v>
                </c:pt>
                <c:pt idx="565">
                  <c:v>9.4852088451385494</c:v>
                </c:pt>
                <c:pt idx="566">
                  <c:v>3.9216421484947199</c:v>
                </c:pt>
                <c:pt idx="567">
                  <c:v>0.24649031609296801</c:v>
                </c:pt>
                <c:pt idx="568">
                  <c:v>3.9935140591114762E-2</c:v>
                </c:pt>
                <c:pt idx="569">
                  <c:v>3.160701552405954E-3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0.26020130990073093</c:v>
                </c:pt>
                <c:pt idx="602">
                  <c:v>1.4369156837463379</c:v>
                </c:pt>
                <c:pt idx="603">
                  <c:v>4.6611763715744017</c:v>
                </c:pt>
                <c:pt idx="604">
                  <c:v>8.8870928287506104</c:v>
                </c:pt>
                <c:pt idx="605">
                  <c:v>13.09237813949585</c:v>
                </c:pt>
                <c:pt idx="606">
                  <c:v>19.275098991394039</c:v>
                </c:pt>
                <c:pt idx="607">
                  <c:v>23.60387210845947</c:v>
                </c:pt>
                <c:pt idx="608">
                  <c:v>30.87660980224609</c:v>
                </c:pt>
                <c:pt idx="609">
                  <c:v>35.521400833129881</c:v>
                </c:pt>
                <c:pt idx="610">
                  <c:v>38.476598358154298</c:v>
                </c:pt>
                <c:pt idx="611">
                  <c:v>43.022981262207033</c:v>
                </c:pt>
                <c:pt idx="612">
                  <c:v>46.415273666381843</c:v>
                </c:pt>
                <c:pt idx="613">
                  <c:v>47.813014221191409</c:v>
                </c:pt>
                <c:pt idx="614">
                  <c:v>48.617021560668952</c:v>
                </c:pt>
                <c:pt idx="615">
                  <c:v>48.460420227050783</c:v>
                </c:pt>
                <c:pt idx="616">
                  <c:v>48.11827201843262</c:v>
                </c:pt>
                <c:pt idx="617">
                  <c:v>48.030245208740233</c:v>
                </c:pt>
                <c:pt idx="618">
                  <c:v>47.638368225097658</c:v>
                </c:pt>
                <c:pt idx="619">
                  <c:v>46.910640716552727</c:v>
                </c:pt>
                <c:pt idx="620">
                  <c:v>45.980830764770509</c:v>
                </c:pt>
                <c:pt idx="621">
                  <c:v>45.162375640869143</c:v>
                </c:pt>
                <c:pt idx="622">
                  <c:v>44.196532058715817</c:v>
                </c:pt>
                <c:pt idx="623">
                  <c:v>43.72876052856445</c:v>
                </c:pt>
                <c:pt idx="624">
                  <c:v>43.660957717895513</c:v>
                </c:pt>
                <c:pt idx="625">
                  <c:v>43.934258651733401</c:v>
                </c:pt>
                <c:pt idx="626">
                  <c:v>44.692511749267581</c:v>
                </c:pt>
                <c:pt idx="627">
                  <c:v>45.55546760559082</c:v>
                </c:pt>
                <c:pt idx="628">
                  <c:v>45.929171371459958</c:v>
                </c:pt>
                <c:pt idx="629">
                  <c:v>45.871995544433602</c:v>
                </c:pt>
                <c:pt idx="630">
                  <c:v>45.759190368652341</c:v>
                </c:pt>
                <c:pt idx="631">
                  <c:v>45.96952934265137</c:v>
                </c:pt>
                <c:pt idx="632">
                  <c:v>46.501511001586913</c:v>
                </c:pt>
                <c:pt idx="633">
                  <c:v>47.444276809692383</c:v>
                </c:pt>
                <c:pt idx="634">
                  <c:v>48.978480148315427</c:v>
                </c:pt>
                <c:pt idx="635">
                  <c:v>50.79364013671875</c:v>
                </c:pt>
                <c:pt idx="636">
                  <c:v>52.592008209228517</c:v>
                </c:pt>
                <c:pt idx="637">
                  <c:v>52.9194953918457</c:v>
                </c:pt>
                <c:pt idx="638">
                  <c:v>53.075200271606448</c:v>
                </c:pt>
                <c:pt idx="639">
                  <c:v>53.237634277343751</c:v>
                </c:pt>
                <c:pt idx="640">
                  <c:v>52.984689331054689</c:v>
                </c:pt>
                <c:pt idx="641">
                  <c:v>52.693441772460943</c:v>
                </c:pt>
                <c:pt idx="642">
                  <c:v>52.9057014465332</c:v>
                </c:pt>
                <c:pt idx="643">
                  <c:v>53.932971954345703</c:v>
                </c:pt>
                <c:pt idx="644">
                  <c:v>54.795644760131843</c:v>
                </c:pt>
                <c:pt idx="645">
                  <c:v>55.340510177612302</c:v>
                </c:pt>
                <c:pt idx="646">
                  <c:v>55.752508544921866</c:v>
                </c:pt>
                <c:pt idx="647">
                  <c:v>56.03053436279297</c:v>
                </c:pt>
                <c:pt idx="648">
                  <c:v>56.381514739990237</c:v>
                </c:pt>
                <c:pt idx="649">
                  <c:v>56.789994049072263</c:v>
                </c:pt>
                <c:pt idx="650">
                  <c:v>56.982097625732422</c:v>
                </c:pt>
                <c:pt idx="651">
                  <c:v>56.25060691833496</c:v>
                </c:pt>
                <c:pt idx="652">
                  <c:v>55.074553680419918</c:v>
                </c:pt>
                <c:pt idx="653">
                  <c:v>53.01559410095215</c:v>
                </c:pt>
                <c:pt idx="654">
                  <c:v>50.163393783569333</c:v>
                </c:pt>
                <c:pt idx="655">
                  <c:v>47.869046401977542</c:v>
                </c:pt>
                <c:pt idx="656">
                  <c:v>44.625469207763672</c:v>
                </c:pt>
                <c:pt idx="657">
                  <c:v>41.135737609863277</c:v>
                </c:pt>
                <c:pt idx="658">
                  <c:v>37.84649658203125</c:v>
                </c:pt>
                <c:pt idx="659">
                  <c:v>35.279132080078128</c:v>
                </c:pt>
                <c:pt idx="660">
                  <c:v>32.487013816833503</c:v>
                </c:pt>
                <c:pt idx="661">
                  <c:v>27.791171836853032</c:v>
                </c:pt>
                <c:pt idx="662">
                  <c:v>23.310349845886229</c:v>
                </c:pt>
                <c:pt idx="663">
                  <c:v>18.131566333770749</c:v>
                </c:pt>
                <c:pt idx="664">
                  <c:v>13.70788564682007</c:v>
                </c:pt>
                <c:pt idx="665">
                  <c:v>12.50633230209351</c:v>
                </c:pt>
                <c:pt idx="666">
                  <c:v>13.126267337799071</c:v>
                </c:pt>
                <c:pt idx="667">
                  <c:v>13.83103971481323</c:v>
                </c:pt>
                <c:pt idx="668">
                  <c:v>17.093409729003909</c:v>
                </c:pt>
                <c:pt idx="669">
                  <c:v>21.873756790161131</c:v>
                </c:pt>
                <c:pt idx="670">
                  <c:v>27.947026252746578</c:v>
                </c:pt>
                <c:pt idx="671">
                  <c:v>30.751797866821288</c:v>
                </c:pt>
                <c:pt idx="672">
                  <c:v>32.959213638305663</c:v>
                </c:pt>
                <c:pt idx="673">
                  <c:v>34.957275390625</c:v>
                </c:pt>
                <c:pt idx="674">
                  <c:v>37.132699966430657</c:v>
                </c:pt>
                <c:pt idx="675">
                  <c:v>39.00560111999512</c:v>
                </c:pt>
                <c:pt idx="676">
                  <c:v>40.601964950561523</c:v>
                </c:pt>
                <c:pt idx="677">
                  <c:v>40.554846572875967</c:v>
                </c:pt>
                <c:pt idx="678">
                  <c:v>39.573766708374023</c:v>
                </c:pt>
                <c:pt idx="679">
                  <c:v>37.680450439453118</c:v>
                </c:pt>
                <c:pt idx="680">
                  <c:v>34.116189002990723</c:v>
                </c:pt>
                <c:pt idx="681">
                  <c:v>29.12703018188477</c:v>
                </c:pt>
                <c:pt idx="682">
                  <c:v>24.314295768737789</c:v>
                </c:pt>
                <c:pt idx="683">
                  <c:v>20.889773559570308</c:v>
                </c:pt>
                <c:pt idx="684">
                  <c:v>19.071101760864259</c:v>
                </c:pt>
                <c:pt idx="685">
                  <c:v>19.484577751159669</c:v>
                </c:pt>
                <c:pt idx="686">
                  <c:v>21.692568778991699</c:v>
                </c:pt>
                <c:pt idx="687">
                  <c:v>23.748386764526369</c:v>
                </c:pt>
                <c:pt idx="688">
                  <c:v>25.614362525939939</c:v>
                </c:pt>
                <c:pt idx="689">
                  <c:v>27.868342208862309</c:v>
                </c:pt>
                <c:pt idx="690">
                  <c:v>29.840993309020991</c:v>
                </c:pt>
                <c:pt idx="691">
                  <c:v>30.466425704956059</c:v>
                </c:pt>
                <c:pt idx="692">
                  <c:v>30.78200359344482</c:v>
                </c:pt>
                <c:pt idx="693">
                  <c:v>31.22807502746582</c:v>
                </c:pt>
                <c:pt idx="694">
                  <c:v>32.256647682189943</c:v>
                </c:pt>
                <c:pt idx="695">
                  <c:v>33.023177337646487</c:v>
                </c:pt>
                <c:pt idx="696">
                  <c:v>32.038607406616208</c:v>
                </c:pt>
                <c:pt idx="697">
                  <c:v>29.534009552001951</c:v>
                </c:pt>
                <c:pt idx="698">
                  <c:v>26.229945755004881</c:v>
                </c:pt>
                <c:pt idx="699">
                  <c:v>24.082356071472169</c:v>
                </c:pt>
                <c:pt idx="700">
                  <c:v>22.46852264404297</c:v>
                </c:pt>
                <c:pt idx="701">
                  <c:v>21.386657524108891</c:v>
                </c:pt>
                <c:pt idx="702">
                  <c:v>21.568651008605961</c:v>
                </c:pt>
                <c:pt idx="703">
                  <c:v>21.841845893859858</c:v>
                </c:pt>
                <c:pt idx="704">
                  <c:v>21.057711219787599</c:v>
                </c:pt>
                <c:pt idx="705">
                  <c:v>20.055515861511228</c:v>
                </c:pt>
                <c:pt idx="706">
                  <c:v>18.529128646850591</c:v>
                </c:pt>
                <c:pt idx="707">
                  <c:v>16.56630191802979</c:v>
                </c:pt>
                <c:pt idx="708">
                  <c:v>14.23363723754883</c:v>
                </c:pt>
                <c:pt idx="709">
                  <c:v>12.761105918884279</c:v>
                </c:pt>
                <c:pt idx="710">
                  <c:v>13.50278644561768</c:v>
                </c:pt>
                <c:pt idx="711">
                  <c:v>16.08139791488647</c:v>
                </c:pt>
                <c:pt idx="712">
                  <c:v>19.541101646423339</c:v>
                </c:pt>
                <c:pt idx="713">
                  <c:v>21.676742553710941</c:v>
                </c:pt>
                <c:pt idx="714">
                  <c:v>21.509408760070801</c:v>
                </c:pt>
                <c:pt idx="715">
                  <c:v>19.624744606018069</c:v>
                </c:pt>
                <c:pt idx="716">
                  <c:v>16.358254623413089</c:v>
                </c:pt>
                <c:pt idx="717">
                  <c:v>13.14095268249512</c:v>
                </c:pt>
                <c:pt idx="718">
                  <c:v>12.574855041503911</c:v>
                </c:pt>
                <c:pt idx="719">
                  <c:v>13.034290409088131</c:v>
                </c:pt>
                <c:pt idx="720">
                  <c:v>14.771603965759279</c:v>
                </c:pt>
                <c:pt idx="721">
                  <c:v>17.273986244201659</c:v>
                </c:pt>
                <c:pt idx="722">
                  <c:v>19.765435981750489</c:v>
                </c:pt>
                <c:pt idx="723">
                  <c:v>22.013114929199219</c:v>
                </c:pt>
                <c:pt idx="724">
                  <c:v>24.011800003051761</c:v>
                </c:pt>
                <c:pt idx="725">
                  <c:v>26.496970748901369</c:v>
                </c:pt>
                <c:pt idx="726">
                  <c:v>29.738817024230961</c:v>
                </c:pt>
                <c:pt idx="727">
                  <c:v>34.299396896362303</c:v>
                </c:pt>
                <c:pt idx="728">
                  <c:v>36.717679214477542</c:v>
                </c:pt>
                <c:pt idx="729">
                  <c:v>39.320521163940427</c:v>
                </c:pt>
                <c:pt idx="730">
                  <c:v>40.942814254760741</c:v>
                </c:pt>
                <c:pt idx="731">
                  <c:v>41.842810058593749</c:v>
                </c:pt>
                <c:pt idx="732">
                  <c:v>42.227445983886717</c:v>
                </c:pt>
                <c:pt idx="733">
                  <c:v>42.526817321777337</c:v>
                </c:pt>
                <c:pt idx="734">
                  <c:v>42.60540771484375</c:v>
                </c:pt>
                <c:pt idx="735">
                  <c:v>42.685048675537111</c:v>
                </c:pt>
                <c:pt idx="736">
                  <c:v>43.053956604003908</c:v>
                </c:pt>
                <c:pt idx="737">
                  <c:v>43.593232345581058</c:v>
                </c:pt>
                <c:pt idx="738">
                  <c:v>43.947863769531253</c:v>
                </c:pt>
                <c:pt idx="739">
                  <c:v>44.013115692138669</c:v>
                </c:pt>
                <c:pt idx="740">
                  <c:v>44.823952865600589</c:v>
                </c:pt>
                <c:pt idx="741">
                  <c:v>46.01504821777344</c:v>
                </c:pt>
                <c:pt idx="742">
                  <c:v>47.113433837890618</c:v>
                </c:pt>
                <c:pt idx="743">
                  <c:v>47.585925674438478</c:v>
                </c:pt>
                <c:pt idx="744">
                  <c:v>47.481541442871091</c:v>
                </c:pt>
                <c:pt idx="745">
                  <c:v>47.678356170654297</c:v>
                </c:pt>
                <c:pt idx="746">
                  <c:v>48.07660255432129</c:v>
                </c:pt>
                <c:pt idx="747">
                  <c:v>48.138988113403322</c:v>
                </c:pt>
                <c:pt idx="748">
                  <c:v>48.364151000976563</c:v>
                </c:pt>
                <c:pt idx="749">
                  <c:v>49.096934890747072</c:v>
                </c:pt>
                <c:pt idx="750">
                  <c:v>49.706768417358397</c:v>
                </c:pt>
                <c:pt idx="751">
                  <c:v>49.896064376831063</c:v>
                </c:pt>
                <c:pt idx="752">
                  <c:v>50.001599121093747</c:v>
                </c:pt>
                <c:pt idx="753">
                  <c:v>49.847048568725583</c:v>
                </c:pt>
                <c:pt idx="754">
                  <c:v>49.195389938354502</c:v>
                </c:pt>
                <c:pt idx="755">
                  <c:v>48.154731369018563</c:v>
                </c:pt>
                <c:pt idx="756">
                  <c:v>47.009099578857423</c:v>
                </c:pt>
                <c:pt idx="757">
                  <c:v>45.0222770690918</c:v>
                </c:pt>
                <c:pt idx="758">
                  <c:v>40.95965232849121</c:v>
                </c:pt>
                <c:pt idx="759">
                  <c:v>35.786441040039072</c:v>
                </c:pt>
                <c:pt idx="760">
                  <c:v>30.207736396789549</c:v>
                </c:pt>
                <c:pt idx="761">
                  <c:v>25.176763343811039</c:v>
                </c:pt>
                <c:pt idx="762">
                  <c:v>19.68708057403564</c:v>
                </c:pt>
                <c:pt idx="763">
                  <c:v>15.9498254776001</c:v>
                </c:pt>
                <c:pt idx="764">
                  <c:v>13.37148160934448</c:v>
                </c:pt>
                <c:pt idx="765">
                  <c:v>13.147434139251709</c:v>
                </c:pt>
                <c:pt idx="766">
                  <c:v>14.957485771179201</c:v>
                </c:pt>
                <c:pt idx="767">
                  <c:v>18.113513183593749</c:v>
                </c:pt>
                <c:pt idx="768">
                  <c:v>21.660616683959962</c:v>
                </c:pt>
                <c:pt idx="769">
                  <c:v>25.181502914428709</c:v>
                </c:pt>
                <c:pt idx="770">
                  <c:v>29.845351600646971</c:v>
                </c:pt>
                <c:pt idx="771">
                  <c:v>34.724599456787111</c:v>
                </c:pt>
                <c:pt idx="772">
                  <c:v>38.831108856201169</c:v>
                </c:pt>
                <c:pt idx="773">
                  <c:v>44.181932830810553</c:v>
                </c:pt>
                <c:pt idx="774">
                  <c:v>46.177658081054688</c:v>
                </c:pt>
                <c:pt idx="775">
                  <c:v>49.725616455078118</c:v>
                </c:pt>
                <c:pt idx="776">
                  <c:v>54.014520263671884</c:v>
                </c:pt>
                <c:pt idx="777">
                  <c:v>55.4778133392334</c:v>
                </c:pt>
                <c:pt idx="778">
                  <c:v>57.248311614990243</c:v>
                </c:pt>
                <c:pt idx="779">
                  <c:v>58.953284454345713</c:v>
                </c:pt>
                <c:pt idx="780">
                  <c:v>60.401895141601557</c:v>
                </c:pt>
                <c:pt idx="781">
                  <c:v>61.882164001464837</c:v>
                </c:pt>
                <c:pt idx="782">
                  <c:v>62.678578567504893</c:v>
                </c:pt>
                <c:pt idx="783">
                  <c:v>63.448435974121097</c:v>
                </c:pt>
                <c:pt idx="784">
                  <c:v>64.059189605712888</c:v>
                </c:pt>
                <c:pt idx="785">
                  <c:v>64.464283752441403</c:v>
                </c:pt>
                <c:pt idx="786">
                  <c:v>64.924586486816409</c:v>
                </c:pt>
                <c:pt idx="787">
                  <c:v>65.164595794677737</c:v>
                </c:pt>
                <c:pt idx="788">
                  <c:v>65.161618041992185</c:v>
                </c:pt>
                <c:pt idx="789">
                  <c:v>65.001782226562497</c:v>
                </c:pt>
                <c:pt idx="790">
                  <c:v>65.125465393066406</c:v>
                </c:pt>
                <c:pt idx="791">
                  <c:v>65.454368591308594</c:v>
                </c:pt>
                <c:pt idx="792">
                  <c:v>65.770102691650393</c:v>
                </c:pt>
                <c:pt idx="793">
                  <c:v>65.675537109375</c:v>
                </c:pt>
                <c:pt idx="794">
                  <c:v>64.186476898193362</c:v>
                </c:pt>
                <c:pt idx="795">
                  <c:v>60.483504104614248</c:v>
                </c:pt>
                <c:pt idx="796">
                  <c:v>56.023245620727543</c:v>
                </c:pt>
                <c:pt idx="797">
                  <c:v>51.206275558471681</c:v>
                </c:pt>
                <c:pt idx="798">
                  <c:v>46.821897888183592</c:v>
                </c:pt>
                <c:pt idx="799">
                  <c:v>43.470483398437501</c:v>
                </c:pt>
                <c:pt idx="800">
                  <c:v>41.829849243164063</c:v>
                </c:pt>
                <c:pt idx="801">
                  <c:v>41.394546508789063</c:v>
                </c:pt>
                <c:pt idx="802">
                  <c:v>42.688506317138668</c:v>
                </c:pt>
                <c:pt idx="803">
                  <c:v>44.996514511108401</c:v>
                </c:pt>
                <c:pt idx="804">
                  <c:v>46.441712570190433</c:v>
                </c:pt>
                <c:pt idx="805">
                  <c:v>50.060088348388668</c:v>
                </c:pt>
                <c:pt idx="806">
                  <c:v>51.838151931762702</c:v>
                </c:pt>
                <c:pt idx="807">
                  <c:v>52.716595077514647</c:v>
                </c:pt>
                <c:pt idx="808">
                  <c:v>52.646250152587889</c:v>
                </c:pt>
                <c:pt idx="809">
                  <c:v>51.807740402221683</c:v>
                </c:pt>
                <c:pt idx="810">
                  <c:v>50.422607803344732</c:v>
                </c:pt>
                <c:pt idx="811">
                  <c:v>47.76672019958496</c:v>
                </c:pt>
                <c:pt idx="812">
                  <c:v>44.619743347167969</c:v>
                </c:pt>
                <c:pt idx="813">
                  <c:v>40.363534545898439</c:v>
                </c:pt>
                <c:pt idx="814">
                  <c:v>35.874832916259763</c:v>
                </c:pt>
                <c:pt idx="815">
                  <c:v>31.656377029418941</c:v>
                </c:pt>
                <c:pt idx="816">
                  <c:v>27.31662578582764</c:v>
                </c:pt>
                <c:pt idx="817">
                  <c:v>23.162837791442868</c:v>
                </c:pt>
                <c:pt idx="818">
                  <c:v>18.583305358886719</c:v>
                </c:pt>
                <c:pt idx="819">
                  <c:v>17.60138378143311</c:v>
                </c:pt>
                <c:pt idx="820">
                  <c:v>18.920224952697751</c:v>
                </c:pt>
                <c:pt idx="821">
                  <c:v>21.544598770141601</c:v>
                </c:pt>
                <c:pt idx="822">
                  <c:v>24.847729301452642</c:v>
                </c:pt>
                <c:pt idx="823">
                  <c:v>27.62917327880859</c:v>
                </c:pt>
                <c:pt idx="824">
                  <c:v>30.51597537994385</c:v>
                </c:pt>
                <c:pt idx="825">
                  <c:v>33.259076309204097</c:v>
                </c:pt>
                <c:pt idx="826">
                  <c:v>34.737601470947268</c:v>
                </c:pt>
                <c:pt idx="827">
                  <c:v>36.282130813598627</c:v>
                </c:pt>
                <c:pt idx="828">
                  <c:v>37.947420883178708</c:v>
                </c:pt>
                <c:pt idx="829">
                  <c:v>40.388487243652342</c:v>
                </c:pt>
                <c:pt idx="830">
                  <c:v>43.05078468322754</c:v>
                </c:pt>
                <c:pt idx="831">
                  <c:v>45.888262939453128</c:v>
                </c:pt>
                <c:pt idx="832">
                  <c:v>46.913219451904297</c:v>
                </c:pt>
                <c:pt idx="833">
                  <c:v>48.427689361572263</c:v>
                </c:pt>
                <c:pt idx="834">
                  <c:v>49.136738967895511</c:v>
                </c:pt>
                <c:pt idx="835">
                  <c:v>49.723521041870107</c:v>
                </c:pt>
                <c:pt idx="836">
                  <c:v>49.940487670898428</c:v>
                </c:pt>
                <c:pt idx="837">
                  <c:v>50.285600662231452</c:v>
                </c:pt>
                <c:pt idx="838">
                  <c:v>50.893757247924803</c:v>
                </c:pt>
                <c:pt idx="839">
                  <c:v>51.79106330871582</c:v>
                </c:pt>
                <c:pt idx="840">
                  <c:v>52.420033645629893</c:v>
                </c:pt>
                <c:pt idx="841">
                  <c:v>52.89190673828125</c:v>
                </c:pt>
                <c:pt idx="842">
                  <c:v>54.201630783081058</c:v>
                </c:pt>
                <c:pt idx="843">
                  <c:v>55.613385391235347</c:v>
                </c:pt>
                <c:pt idx="844">
                  <c:v>56.683470153808592</c:v>
                </c:pt>
                <c:pt idx="845">
                  <c:v>57.26289253234863</c:v>
                </c:pt>
                <c:pt idx="846">
                  <c:v>57.452511978149417</c:v>
                </c:pt>
                <c:pt idx="847">
                  <c:v>57.495626068115243</c:v>
                </c:pt>
                <c:pt idx="848">
                  <c:v>57.741682815551748</c:v>
                </c:pt>
                <c:pt idx="849">
                  <c:v>58.257180404663089</c:v>
                </c:pt>
                <c:pt idx="850">
                  <c:v>59.347130203247069</c:v>
                </c:pt>
                <c:pt idx="851">
                  <c:v>60.626414871215822</c:v>
                </c:pt>
                <c:pt idx="852">
                  <c:v>61.471547317504893</c:v>
                </c:pt>
                <c:pt idx="853">
                  <c:v>62.341096878051758</c:v>
                </c:pt>
                <c:pt idx="854">
                  <c:v>62.865883255004881</c:v>
                </c:pt>
                <c:pt idx="855">
                  <c:v>62.973839950561533</c:v>
                </c:pt>
                <c:pt idx="856">
                  <c:v>63.269070053100577</c:v>
                </c:pt>
                <c:pt idx="857">
                  <c:v>63.599861526489263</c:v>
                </c:pt>
                <c:pt idx="858">
                  <c:v>64.013924407958982</c:v>
                </c:pt>
                <c:pt idx="859">
                  <c:v>64.6436149597168</c:v>
                </c:pt>
                <c:pt idx="860">
                  <c:v>65.640364074707037</c:v>
                </c:pt>
                <c:pt idx="861">
                  <c:v>66.715666198730474</c:v>
                </c:pt>
                <c:pt idx="862">
                  <c:v>67.928779602050781</c:v>
                </c:pt>
                <c:pt idx="863">
                  <c:v>69.638473510742188</c:v>
                </c:pt>
                <c:pt idx="864">
                  <c:v>71.571183013916013</c:v>
                </c:pt>
                <c:pt idx="865">
                  <c:v>72.667623138427729</c:v>
                </c:pt>
                <c:pt idx="866">
                  <c:v>73.296411132812494</c:v>
                </c:pt>
                <c:pt idx="867">
                  <c:v>74.062623596191401</c:v>
                </c:pt>
                <c:pt idx="868">
                  <c:v>75.139924621582026</c:v>
                </c:pt>
                <c:pt idx="869">
                  <c:v>76.181153869628901</c:v>
                </c:pt>
                <c:pt idx="870">
                  <c:v>76.702449798583984</c:v>
                </c:pt>
                <c:pt idx="871">
                  <c:v>76.906688690185547</c:v>
                </c:pt>
                <c:pt idx="872">
                  <c:v>76.655451965332034</c:v>
                </c:pt>
                <c:pt idx="873">
                  <c:v>75.608501434326172</c:v>
                </c:pt>
                <c:pt idx="874">
                  <c:v>74.930731201171881</c:v>
                </c:pt>
                <c:pt idx="875">
                  <c:v>73.999917602539057</c:v>
                </c:pt>
                <c:pt idx="876">
                  <c:v>72.809201049804685</c:v>
                </c:pt>
                <c:pt idx="877">
                  <c:v>71.77951278686524</c:v>
                </c:pt>
                <c:pt idx="878">
                  <c:v>70.994152832031247</c:v>
                </c:pt>
                <c:pt idx="879">
                  <c:v>70.34469299316406</c:v>
                </c:pt>
                <c:pt idx="880">
                  <c:v>69.993465423583984</c:v>
                </c:pt>
                <c:pt idx="881">
                  <c:v>69.070716094970706</c:v>
                </c:pt>
                <c:pt idx="882">
                  <c:v>68.606496429443354</c:v>
                </c:pt>
                <c:pt idx="883">
                  <c:v>68.277655792236331</c:v>
                </c:pt>
                <c:pt idx="884">
                  <c:v>67.943804931640628</c:v>
                </c:pt>
                <c:pt idx="885">
                  <c:v>67.956545257568365</c:v>
                </c:pt>
                <c:pt idx="886">
                  <c:v>68.287023925781256</c:v>
                </c:pt>
                <c:pt idx="887">
                  <c:v>68.600466918945315</c:v>
                </c:pt>
                <c:pt idx="888">
                  <c:v>68.898305511474604</c:v>
                </c:pt>
                <c:pt idx="889">
                  <c:v>69.050794219970697</c:v>
                </c:pt>
                <c:pt idx="890">
                  <c:v>68.348639678955081</c:v>
                </c:pt>
                <c:pt idx="891">
                  <c:v>67.225273895263669</c:v>
                </c:pt>
                <c:pt idx="892">
                  <c:v>66.272579956054685</c:v>
                </c:pt>
                <c:pt idx="893">
                  <c:v>65.227228546142584</c:v>
                </c:pt>
                <c:pt idx="894">
                  <c:v>64.165148544311521</c:v>
                </c:pt>
                <c:pt idx="895">
                  <c:v>63.132301712036131</c:v>
                </c:pt>
                <c:pt idx="896">
                  <c:v>62.523517608642578</c:v>
                </c:pt>
                <c:pt idx="897">
                  <c:v>62.292244720458982</c:v>
                </c:pt>
                <c:pt idx="898">
                  <c:v>62.187694549560547</c:v>
                </c:pt>
                <c:pt idx="899">
                  <c:v>62.019655990600583</c:v>
                </c:pt>
                <c:pt idx="900">
                  <c:v>61.779738616943362</c:v>
                </c:pt>
                <c:pt idx="901">
                  <c:v>61.935029602050783</c:v>
                </c:pt>
                <c:pt idx="902">
                  <c:v>60.741935348510737</c:v>
                </c:pt>
                <c:pt idx="903">
                  <c:v>56.747121810913093</c:v>
                </c:pt>
                <c:pt idx="904">
                  <c:v>51.48452796936035</c:v>
                </c:pt>
                <c:pt idx="905">
                  <c:v>46.627432250976561</c:v>
                </c:pt>
                <c:pt idx="906">
                  <c:v>43.383051681518552</c:v>
                </c:pt>
                <c:pt idx="907">
                  <c:v>42.031902313232422</c:v>
                </c:pt>
                <c:pt idx="908">
                  <c:v>41.194915771484382</c:v>
                </c:pt>
                <c:pt idx="909">
                  <c:v>42.662954330444343</c:v>
                </c:pt>
                <c:pt idx="910">
                  <c:v>44.80721740722656</c:v>
                </c:pt>
                <c:pt idx="911">
                  <c:v>47.452272796630858</c:v>
                </c:pt>
                <c:pt idx="912">
                  <c:v>50.659038543701172</c:v>
                </c:pt>
                <c:pt idx="913">
                  <c:v>52.241518402099608</c:v>
                </c:pt>
                <c:pt idx="914">
                  <c:v>53.821506500244141</c:v>
                </c:pt>
                <c:pt idx="915">
                  <c:v>56.271994018554693</c:v>
                </c:pt>
                <c:pt idx="916">
                  <c:v>57.648912811279303</c:v>
                </c:pt>
                <c:pt idx="917">
                  <c:v>58.424620437622067</c:v>
                </c:pt>
                <c:pt idx="918">
                  <c:v>59.25448913574219</c:v>
                </c:pt>
                <c:pt idx="919">
                  <c:v>59.267997741699219</c:v>
                </c:pt>
                <c:pt idx="920">
                  <c:v>59.2555549621582</c:v>
                </c:pt>
                <c:pt idx="921">
                  <c:v>60.175099945068361</c:v>
                </c:pt>
                <c:pt idx="922">
                  <c:v>61.616669464111332</c:v>
                </c:pt>
                <c:pt idx="923">
                  <c:v>63.120337295532217</c:v>
                </c:pt>
                <c:pt idx="924">
                  <c:v>64.061505508422854</c:v>
                </c:pt>
                <c:pt idx="925">
                  <c:v>64.342687988281256</c:v>
                </c:pt>
                <c:pt idx="926">
                  <c:v>63.389445495605472</c:v>
                </c:pt>
                <c:pt idx="927">
                  <c:v>62.596561813354491</c:v>
                </c:pt>
                <c:pt idx="928">
                  <c:v>62.008307266235349</c:v>
                </c:pt>
                <c:pt idx="929">
                  <c:v>61.410721969604502</c:v>
                </c:pt>
                <c:pt idx="930">
                  <c:v>61.062155151367193</c:v>
                </c:pt>
                <c:pt idx="931">
                  <c:v>60.763770294189463</c:v>
                </c:pt>
                <c:pt idx="932">
                  <c:v>60.07742347717285</c:v>
                </c:pt>
                <c:pt idx="933">
                  <c:v>59.248056030273439</c:v>
                </c:pt>
                <c:pt idx="934">
                  <c:v>58.963488769531253</c:v>
                </c:pt>
                <c:pt idx="935">
                  <c:v>57.947687530517577</c:v>
                </c:pt>
                <c:pt idx="936">
                  <c:v>57.051768875122072</c:v>
                </c:pt>
                <c:pt idx="937">
                  <c:v>56.315454483032227</c:v>
                </c:pt>
                <c:pt idx="938">
                  <c:v>55.608777618408197</c:v>
                </c:pt>
                <c:pt idx="939">
                  <c:v>55.118815231323239</c:v>
                </c:pt>
                <c:pt idx="940">
                  <c:v>54.769581604003903</c:v>
                </c:pt>
                <c:pt idx="941">
                  <c:v>54.40321235656738</c:v>
                </c:pt>
                <c:pt idx="942">
                  <c:v>54.087275695800777</c:v>
                </c:pt>
                <c:pt idx="943">
                  <c:v>53.924180603027352</c:v>
                </c:pt>
                <c:pt idx="944">
                  <c:v>53.940390014648443</c:v>
                </c:pt>
                <c:pt idx="945">
                  <c:v>53.985516738891597</c:v>
                </c:pt>
                <c:pt idx="946">
                  <c:v>54.136102676391602</c:v>
                </c:pt>
                <c:pt idx="947">
                  <c:v>54.55064582824707</c:v>
                </c:pt>
                <c:pt idx="948">
                  <c:v>55.364738845825187</c:v>
                </c:pt>
                <c:pt idx="949">
                  <c:v>56.111335754394531</c:v>
                </c:pt>
                <c:pt idx="950">
                  <c:v>56.356718444824217</c:v>
                </c:pt>
                <c:pt idx="951">
                  <c:v>55.672520828247073</c:v>
                </c:pt>
                <c:pt idx="952">
                  <c:v>53.679944610595697</c:v>
                </c:pt>
                <c:pt idx="953">
                  <c:v>49.771207046508792</c:v>
                </c:pt>
                <c:pt idx="954">
                  <c:v>45.530467987060547</c:v>
                </c:pt>
                <c:pt idx="955">
                  <c:v>40.539379501342772</c:v>
                </c:pt>
                <c:pt idx="956">
                  <c:v>35.253213500976557</c:v>
                </c:pt>
                <c:pt idx="957">
                  <c:v>30.12454357147217</c:v>
                </c:pt>
                <c:pt idx="958">
                  <c:v>26.116093444824219</c:v>
                </c:pt>
                <c:pt idx="959">
                  <c:v>25.421780586242679</c:v>
                </c:pt>
                <c:pt idx="960">
                  <c:v>28.429443931579591</c:v>
                </c:pt>
                <c:pt idx="961">
                  <c:v>33.969284248352047</c:v>
                </c:pt>
                <c:pt idx="962">
                  <c:v>38.492555618286133</c:v>
                </c:pt>
                <c:pt idx="963">
                  <c:v>45.152205276489248</c:v>
                </c:pt>
                <c:pt idx="964">
                  <c:v>47.477563476562501</c:v>
                </c:pt>
                <c:pt idx="965">
                  <c:v>50.443849182128908</c:v>
                </c:pt>
                <c:pt idx="966">
                  <c:v>52.278043746948242</c:v>
                </c:pt>
                <c:pt idx="967">
                  <c:v>52.867823410034177</c:v>
                </c:pt>
                <c:pt idx="968">
                  <c:v>52.353198242187503</c:v>
                </c:pt>
                <c:pt idx="969">
                  <c:v>51.846055603027352</c:v>
                </c:pt>
                <c:pt idx="970">
                  <c:v>51.098731231689463</c:v>
                </c:pt>
                <c:pt idx="971">
                  <c:v>49.87953071594238</c:v>
                </c:pt>
                <c:pt idx="972">
                  <c:v>47.541949462890628</c:v>
                </c:pt>
                <c:pt idx="973">
                  <c:v>43.439809799194343</c:v>
                </c:pt>
                <c:pt idx="974">
                  <c:v>38.777434539794918</c:v>
                </c:pt>
                <c:pt idx="975">
                  <c:v>32.476216506958011</c:v>
                </c:pt>
                <c:pt idx="976">
                  <c:v>27.36760845184326</c:v>
                </c:pt>
                <c:pt idx="977">
                  <c:v>22.19104442596436</c:v>
                </c:pt>
                <c:pt idx="978">
                  <c:v>17.8133861541748</c:v>
                </c:pt>
                <c:pt idx="979">
                  <c:v>14.24292688369751</c:v>
                </c:pt>
                <c:pt idx="980">
                  <c:v>12.19992809295654</c:v>
                </c:pt>
                <c:pt idx="981">
                  <c:v>10.505735301971439</c:v>
                </c:pt>
                <c:pt idx="982">
                  <c:v>7.7143094539642334</c:v>
                </c:pt>
                <c:pt idx="983">
                  <c:v>5.9075465202331543</c:v>
                </c:pt>
                <c:pt idx="984">
                  <c:v>4.2707318305969242</c:v>
                </c:pt>
                <c:pt idx="985">
                  <c:v>2.5914572834968568</c:v>
                </c:pt>
                <c:pt idx="986">
                  <c:v>0.70520386397838597</c:v>
                </c:pt>
                <c:pt idx="987">
                  <c:v>3.6119648348540069E-2</c:v>
                </c:pt>
                <c:pt idx="988">
                  <c:v>2.748260227963329E-3</c:v>
                </c:pt>
                <c:pt idx="989">
                  <c:v>7.6806778088212013E-4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0.17525361822918059</c:v>
                </c:pt>
                <c:pt idx="1027">
                  <c:v>1.1910518646240229</c:v>
                </c:pt>
                <c:pt idx="1028">
                  <c:v>2.9850691914558412</c:v>
                </c:pt>
                <c:pt idx="1029">
                  <c:v>9.0836594104766846</c:v>
                </c:pt>
                <c:pt idx="1030">
                  <c:v>15.23809032440186</c:v>
                </c:pt>
                <c:pt idx="1031">
                  <c:v>20.014668273925778</c:v>
                </c:pt>
                <c:pt idx="1032">
                  <c:v>23.200815963745121</c:v>
                </c:pt>
                <c:pt idx="1033">
                  <c:v>26.966372108459471</c:v>
                </c:pt>
                <c:pt idx="1034">
                  <c:v>31.451449775695799</c:v>
                </c:pt>
                <c:pt idx="1035">
                  <c:v>33.155113220214837</c:v>
                </c:pt>
                <c:pt idx="1036">
                  <c:v>35.260726547241212</c:v>
                </c:pt>
                <c:pt idx="1037">
                  <c:v>38.16328582763672</c:v>
                </c:pt>
                <c:pt idx="1038">
                  <c:v>41.277260208129881</c:v>
                </c:pt>
                <c:pt idx="1039">
                  <c:v>43.303782272338857</c:v>
                </c:pt>
                <c:pt idx="1040">
                  <c:v>44.685794067382822</c:v>
                </c:pt>
                <c:pt idx="1041">
                  <c:v>46.73675537109375</c:v>
                </c:pt>
                <c:pt idx="1042">
                  <c:v>49.348112106323242</c:v>
                </c:pt>
                <c:pt idx="1043">
                  <c:v>51.767185592651373</c:v>
                </c:pt>
                <c:pt idx="1044">
                  <c:v>52.428678894042967</c:v>
                </c:pt>
                <c:pt idx="1045">
                  <c:v>53.026247406005858</c:v>
                </c:pt>
                <c:pt idx="1046">
                  <c:v>53.260914230346678</c:v>
                </c:pt>
                <c:pt idx="1047">
                  <c:v>53.622089004516603</c:v>
                </c:pt>
                <c:pt idx="1048">
                  <c:v>53.764498519897458</c:v>
                </c:pt>
                <c:pt idx="1049">
                  <c:v>53.783152389526357</c:v>
                </c:pt>
                <c:pt idx="1050">
                  <c:v>52.822467041015628</c:v>
                </c:pt>
                <c:pt idx="1051">
                  <c:v>51.722993469238283</c:v>
                </c:pt>
                <c:pt idx="1052">
                  <c:v>50.111157989501947</c:v>
                </c:pt>
                <c:pt idx="1053">
                  <c:v>47.641843414306642</c:v>
                </c:pt>
                <c:pt idx="1054">
                  <c:v>44.724267578125001</c:v>
                </c:pt>
                <c:pt idx="1055">
                  <c:v>41.33033638000488</c:v>
                </c:pt>
                <c:pt idx="1056">
                  <c:v>37.557274627685537</c:v>
                </c:pt>
                <c:pt idx="1057">
                  <c:v>32.806328010559078</c:v>
                </c:pt>
                <c:pt idx="1058">
                  <c:v>27.61437549591064</c:v>
                </c:pt>
                <c:pt idx="1059">
                  <c:v>23.662585449218749</c:v>
                </c:pt>
                <c:pt idx="1060">
                  <c:v>19.19074287414551</c:v>
                </c:pt>
                <c:pt idx="1061">
                  <c:v>15.16451892852783</c:v>
                </c:pt>
                <c:pt idx="1062">
                  <c:v>12.959607696533199</c:v>
                </c:pt>
                <c:pt idx="1063">
                  <c:v>12.240702152252201</c:v>
                </c:pt>
                <c:pt idx="1064">
                  <c:v>12.82878255844116</c:v>
                </c:pt>
                <c:pt idx="1065">
                  <c:v>14.018739795684811</c:v>
                </c:pt>
                <c:pt idx="1066">
                  <c:v>17.583408355712891</c:v>
                </c:pt>
                <c:pt idx="1067">
                  <c:v>21.92827129364014</c:v>
                </c:pt>
                <c:pt idx="1068">
                  <c:v>24.245238113403321</c:v>
                </c:pt>
                <c:pt idx="1069">
                  <c:v>25.307163047790532</c:v>
                </c:pt>
                <c:pt idx="1070">
                  <c:v>26.76694297790527</c:v>
                </c:pt>
                <c:pt idx="1071">
                  <c:v>28.809384346008301</c:v>
                </c:pt>
                <c:pt idx="1072">
                  <c:v>31.34697952270508</c:v>
                </c:pt>
                <c:pt idx="1073">
                  <c:v>34.002463531494143</c:v>
                </c:pt>
                <c:pt idx="1074">
                  <c:v>38.609489440917969</c:v>
                </c:pt>
                <c:pt idx="1075">
                  <c:v>43.145127868652352</c:v>
                </c:pt>
                <c:pt idx="1076">
                  <c:v>48.628063964843747</c:v>
                </c:pt>
                <c:pt idx="1077">
                  <c:v>51.693826293945307</c:v>
                </c:pt>
                <c:pt idx="1078">
                  <c:v>56.097922515869143</c:v>
                </c:pt>
                <c:pt idx="1079">
                  <c:v>57.644754409790039</c:v>
                </c:pt>
                <c:pt idx="1080">
                  <c:v>59.983598709106452</c:v>
                </c:pt>
                <c:pt idx="1081">
                  <c:v>62.272959899902347</c:v>
                </c:pt>
                <c:pt idx="1082">
                  <c:v>63.264905166625979</c:v>
                </c:pt>
                <c:pt idx="1083">
                  <c:v>62.980828094482419</c:v>
                </c:pt>
                <c:pt idx="1084">
                  <c:v>61.854199981689447</c:v>
                </c:pt>
                <c:pt idx="1085">
                  <c:v>60.347498703002927</c:v>
                </c:pt>
                <c:pt idx="1086">
                  <c:v>59.093187713623053</c:v>
                </c:pt>
                <c:pt idx="1087">
                  <c:v>58.34975891113281</c:v>
                </c:pt>
                <c:pt idx="1088">
                  <c:v>58.622912979125978</c:v>
                </c:pt>
                <c:pt idx="1089">
                  <c:v>58.833363342285153</c:v>
                </c:pt>
                <c:pt idx="1090">
                  <c:v>58.672814559936533</c:v>
                </c:pt>
                <c:pt idx="1091">
                  <c:v>58.664517974853517</c:v>
                </c:pt>
                <c:pt idx="1092">
                  <c:v>58.928948974609384</c:v>
                </c:pt>
                <c:pt idx="1093">
                  <c:v>59.558064270019528</c:v>
                </c:pt>
                <c:pt idx="1094">
                  <c:v>60.939900207519528</c:v>
                </c:pt>
                <c:pt idx="1095">
                  <c:v>62.190368270874018</c:v>
                </c:pt>
                <c:pt idx="1096">
                  <c:v>63.277836227416991</c:v>
                </c:pt>
                <c:pt idx="1097">
                  <c:v>64.099216842651373</c:v>
                </c:pt>
                <c:pt idx="1098">
                  <c:v>63.6695255279541</c:v>
                </c:pt>
                <c:pt idx="1099">
                  <c:v>62.595204925537111</c:v>
                </c:pt>
                <c:pt idx="1100">
                  <c:v>61.492683410644531</c:v>
                </c:pt>
                <c:pt idx="1101">
                  <c:v>60.002048492431641</c:v>
                </c:pt>
                <c:pt idx="1102">
                  <c:v>58.898969650268548</c:v>
                </c:pt>
                <c:pt idx="1103">
                  <c:v>58.675376510620119</c:v>
                </c:pt>
                <c:pt idx="1104">
                  <c:v>59.558193588256827</c:v>
                </c:pt>
                <c:pt idx="1105">
                  <c:v>61.422558975219729</c:v>
                </c:pt>
                <c:pt idx="1106">
                  <c:v>62.137750244140634</c:v>
                </c:pt>
                <c:pt idx="1107">
                  <c:v>63.371896362304689</c:v>
                </c:pt>
                <c:pt idx="1108">
                  <c:v>63.570068359375</c:v>
                </c:pt>
                <c:pt idx="1109">
                  <c:v>63.264804840087891</c:v>
                </c:pt>
                <c:pt idx="1110">
                  <c:v>62.698470687866212</c:v>
                </c:pt>
                <c:pt idx="1111">
                  <c:v>61.931509780883793</c:v>
                </c:pt>
                <c:pt idx="1112">
                  <c:v>61.688626480102542</c:v>
                </c:pt>
                <c:pt idx="1113">
                  <c:v>62.293731689453118</c:v>
                </c:pt>
                <c:pt idx="1114">
                  <c:v>64.272654724121097</c:v>
                </c:pt>
                <c:pt idx="1115">
                  <c:v>67.655744934082037</c:v>
                </c:pt>
                <c:pt idx="1116">
                  <c:v>68.894583129882818</c:v>
                </c:pt>
                <c:pt idx="1117">
                  <c:v>69.901360321044919</c:v>
                </c:pt>
                <c:pt idx="1118">
                  <c:v>69.805590057373053</c:v>
                </c:pt>
                <c:pt idx="1119">
                  <c:v>68.866831207275396</c:v>
                </c:pt>
                <c:pt idx="1120">
                  <c:v>67.7357780456543</c:v>
                </c:pt>
                <c:pt idx="1121">
                  <c:v>66.799913024902338</c:v>
                </c:pt>
                <c:pt idx="1122">
                  <c:v>66.348883819580081</c:v>
                </c:pt>
                <c:pt idx="1123">
                  <c:v>65.489860534667969</c:v>
                </c:pt>
                <c:pt idx="1124">
                  <c:v>64.311805343627924</c:v>
                </c:pt>
                <c:pt idx="1125">
                  <c:v>61.560054016113277</c:v>
                </c:pt>
                <c:pt idx="1126">
                  <c:v>57.415671920776369</c:v>
                </c:pt>
                <c:pt idx="1127">
                  <c:v>52.579685974121091</c:v>
                </c:pt>
                <c:pt idx="1128">
                  <c:v>47.727590560913093</c:v>
                </c:pt>
                <c:pt idx="1129">
                  <c:v>42.92529640197754</c:v>
                </c:pt>
                <c:pt idx="1130">
                  <c:v>37.885212707519528</c:v>
                </c:pt>
                <c:pt idx="1131">
                  <c:v>33.899302673339847</c:v>
                </c:pt>
                <c:pt idx="1132">
                  <c:v>30.07897167205811</c:v>
                </c:pt>
                <c:pt idx="1133">
                  <c:v>27.070876693725591</c:v>
                </c:pt>
                <c:pt idx="1134">
                  <c:v>23.15227661132813</c:v>
                </c:pt>
                <c:pt idx="1135">
                  <c:v>20.563782119750979</c:v>
                </c:pt>
                <c:pt idx="1136">
                  <c:v>18.255357360839849</c:v>
                </c:pt>
                <c:pt idx="1137">
                  <c:v>15.585868835449221</c:v>
                </c:pt>
                <c:pt idx="1138">
                  <c:v>14.0568998336792</c:v>
                </c:pt>
                <c:pt idx="1139">
                  <c:v>14.006826305389399</c:v>
                </c:pt>
                <c:pt idx="1140">
                  <c:v>14.744479084014889</c:v>
                </c:pt>
                <c:pt idx="1141">
                  <c:v>15.14856634140015</c:v>
                </c:pt>
                <c:pt idx="1142">
                  <c:v>16.82706089019775</c:v>
                </c:pt>
                <c:pt idx="1143">
                  <c:v>19.06285743713379</c:v>
                </c:pt>
                <c:pt idx="1144">
                  <c:v>21.895280075073241</c:v>
                </c:pt>
                <c:pt idx="1145">
                  <c:v>24.170294570922849</c:v>
                </c:pt>
                <c:pt idx="1146">
                  <c:v>24.686214447021481</c:v>
                </c:pt>
                <c:pt idx="1147">
                  <c:v>23.131112861633301</c:v>
                </c:pt>
                <c:pt idx="1148">
                  <c:v>19.725339317321779</c:v>
                </c:pt>
                <c:pt idx="1149">
                  <c:v>15.309971618652339</c:v>
                </c:pt>
                <c:pt idx="1150">
                  <c:v>12.94662790298462</c:v>
                </c:pt>
                <c:pt idx="1151">
                  <c:v>12.73959894180298</c:v>
                </c:pt>
                <c:pt idx="1152">
                  <c:v>12.89740514755249</c:v>
                </c:pt>
                <c:pt idx="1153">
                  <c:v>13.434035396575929</c:v>
                </c:pt>
                <c:pt idx="1154">
                  <c:v>16.231780719757079</c:v>
                </c:pt>
                <c:pt idx="1155">
                  <c:v>20.651663780212399</c:v>
                </c:pt>
                <c:pt idx="1156">
                  <c:v>26.38936710357666</c:v>
                </c:pt>
                <c:pt idx="1157">
                  <c:v>30.78507385253906</c:v>
                </c:pt>
                <c:pt idx="1158">
                  <c:v>32.977640151977539</c:v>
                </c:pt>
                <c:pt idx="1159">
                  <c:v>36.810299682617178</c:v>
                </c:pt>
                <c:pt idx="1160">
                  <c:v>41.366282653808597</c:v>
                </c:pt>
                <c:pt idx="1161">
                  <c:v>43.708555603027342</c:v>
                </c:pt>
                <c:pt idx="1162">
                  <c:v>47.361842346191409</c:v>
                </c:pt>
                <c:pt idx="1163">
                  <c:v>49.864344787597659</c:v>
                </c:pt>
                <c:pt idx="1164">
                  <c:v>52.247294616699222</c:v>
                </c:pt>
                <c:pt idx="1165">
                  <c:v>53.593080139160158</c:v>
                </c:pt>
                <c:pt idx="1166">
                  <c:v>55.915402221679678</c:v>
                </c:pt>
                <c:pt idx="1167">
                  <c:v>57.861907958984382</c:v>
                </c:pt>
                <c:pt idx="1168">
                  <c:v>59.148777770996091</c:v>
                </c:pt>
                <c:pt idx="1169">
                  <c:v>60.710214233398439</c:v>
                </c:pt>
                <c:pt idx="1170">
                  <c:v>62.754711914062497</c:v>
                </c:pt>
                <c:pt idx="1171">
                  <c:v>64.589100646972653</c:v>
                </c:pt>
                <c:pt idx="1172">
                  <c:v>65.359761047363278</c:v>
                </c:pt>
                <c:pt idx="1173">
                  <c:v>66.983540344238278</c:v>
                </c:pt>
                <c:pt idx="1174">
                  <c:v>68.389508819580072</c:v>
                </c:pt>
                <c:pt idx="1175">
                  <c:v>69.341557312011716</c:v>
                </c:pt>
                <c:pt idx="1176">
                  <c:v>70.316403961181635</c:v>
                </c:pt>
                <c:pt idx="1177">
                  <c:v>71.338571166992182</c:v>
                </c:pt>
                <c:pt idx="1178">
                  <c:v>72.346372222900385</c:v>
                </c:pt>
                <c:pt idx="1179">
                  <c:v>73.207263183593753</c:v>
                </c:pt>
                <c:pt idx="1180">
                  <c:v>74.0623176574707</c:v>
                </c:pt>
                <c:pt idx="1181">
                  <c:v>74.786332702636713</c:v>
                </c:pt>
                <c:pt idx="1182">
                  <c:v>75.389387512207037</c:v>
                </c:pt>
                <c:pt idx="1183">
                  <c:v>75.976681518554685</c:v>
                </c:pt>
                <c:pt idx="1184">
                  <c:v>76.613845062255862</c:v>
                </c:pt>
                <c:pt idx="1185">
                  <c:v>77.311467742919916</c:v>
                </c:pt>
                <c:pt idx="1186">
                  <c:v>78.063956451416018</c:v>
                </c:pt>
                <c:pt idx="1187">
                  <c:v>78.675300598144531</c:v>
                </c:pt>
                <c:pt idx="1188">
                  <c:v>79.327367401123041</c:v>
                </c:pt>
                <c:pt idx="1189">
                  <c:v>80.220331573486334</c:v>
                </c:pt>
                <c:pt idx="1190">
                  <c:v>80.944586944580081</c:v>
                </c:pt>
                <c:pt idx="1191">
                  <c:v>81.672583007812506</c:v>
                </c:pt>
                <c:pt idx="1192">
                  <c:v>82.316172027587896</c:v>
                </c:pt>
                <c:pt idx="1193">
                  <c:v>82.93579177856445</c:v>
                </c:pt>
                <c:pt idx="1194">
                  <c:v>83.393693542480463</c:v>
                </c:pt>
                <c:pt idx="1195">
                  <c:v>83.675822448730472</c:v>
                </c:pt>
                <c:pt idx="1196">
                  <c:v>83.917607116699216</c:v>
                </c:pt>
                <c:pt idx="1197">
                  <c:v>84.218396759033197</c:v>
                </c:pt>
                <c:pt idx="1198">
                  <c:v>84.75765686035156</c:v>
                </c:pt>
                <c:pt idx="1199">
                  <c:v>85.288842773437494</c:v>
                </c:pt>
                <c:pt idx="1200">
                  <c:v>85.886940765380857</c:v>
                </c:pt>
                <c:pt idx="1201">
                  <c:v>86.503253936767578</c:v>
                </c:pt>
                <c:pt idx="1202">
                  <c:v>87.162863159179693</c:v>
                </c:pt>
                <c:pt idx="1203">
                  <c:v>87.782802581787109</c:v>
                </c:pt>
                <c:pt idx="1204">
                  <c:v>88.283012390136719</c:v>
                </c:pt>
                <c:pt idx="1205">
                  <c:v>88.630265808105463</c:v>
                </c:pt>
                <c:pt idx="1206">
                  <c:v>88.922676086425781</c:v>
                </c:pt>
                <c:pt idx="1207">
                  <c:v>89.136003875732428</c:v>
                </c:pt>
                <c:pt idx="1208">
                  <c:v>89.552339172363276</c:v>
                </c:pt>
                <c:pt idx="1209">
                  <c:v>90.053369903564459</c:v>
                </c:pt>
                <c:pt idx="1210">
                  <c:v>90.57748718261719</c:v>
                </c:pt>
                <c:pt idx="1211">
                  <c:v>90.959501647949224</c:v>
                </c:pt>
                <c:pt idx="1212">
                  <c:v>91.264143371582037</c:v>
                </c:pt>
                <c:pt idx="1213">
                  <c:v>91.677423095703119</c:v>
                </c:pt>
                <c:pt idx="1214">
                  <c:v>92.084898376464849</c:v>
                </c:pt>
                <c:pt idx="1215">
                  <c:v>92.23535079956055</c:v>
                </c:pt>
                <c:pt idx="1216">
                  <c:v>92.686930084228521</c:v>
                </c:pt>
                <c:pt idx="1217">
                  <c:v>92.967360687255862</c:v>
                </c:pt>
                <c:pt idx="1218">
                  <c:v>93.161556243896484</c:v>
                </c:pt>
                <c:pt idx="1219">
                  <c:v>93.361492919921872</c:v>
                </c:pt>
                <c:pt idx="1220">
                  <c:v>93.652751922607422</c:v>
                </c:pt>
                <c:pt idx="1221">
                  <c:v>93.92416076660156</c:v>
                </c:pt>
                <c:pt idx="1222">
                  <c:v>94.179162597656244</c:v>
                </c:pt>
                <c:pt idx="1223">
                  <c:v>94.310726928710935</c:v>
                </c:pt>
                <c:pt idx="1224">
                  <c:v>94.336462402343756</c:v>
                </c:pt>
                <c:pt idx="1225">
                  <c:v>94.400373840332037</c:v>
                </c:pt>
                <c:pt idx="1226">
                  <c:v>94.550824737548822</c:v>
                </c:pt>
                <c:pt idx="1227">
                  <c:v>94.701358795166016</c:v>
                </c:pt>
                <c:pt idx="1228">
                  <c:v>94.861512756347651</c:v>
                </c:pt>
                <c:pt idx="1229">
                  <c:v>95.023145294189447</c:v>
                </c:pt>
                <c:pt idx="1230">
                  <c:v>95.181261444091803</c:v>
                </c:pt>
                <c:pt idx="1231">
                  <c:v>95.337988281250006</c:v>
                </c:pt>
                <c:pt idx="1232">
                  <c:v>95.46374588012695</c:v>
                </c:pt>
                <c:pt idx="1233">
                  <c:v>95.489923095703119</c:v>
                </c:pt>
                <c:pt idx="1234">
                  <c:v>95.603804016113287</c:v>
                </c:pt>
                <c:pt idx="1235">
                  <c:v>95.809070587158203</c:v>
                </c:pt>
                <c:pt idx="1236">
                  <c:v>96.014656066894531</c:v>
                </c:pt>
                <c:pt idx="1237">
                  <c:v>96.216779327392572</c:v>
                </c:pt>
                <c:pt idx="1238">
                  <c:v>96.413937377929685</c:v>
                </c:pt>
                <c:pt idx="1239">
                  <c:v>96.631248474121094</c:v>
                </c:pt>
                <c:pt idx="1240">
                  <c:v>96.883303070068365</c:v>
                </c:pt>
                <c:pt idx="1241">
                  <c:v>97.068699645996091</c:v>
                </c:pt>
                <c:pt idx="1242">
                  <c:v>97.211701965332026</c:v>
                </c:pt>
                <c:pt idx="1243">
                  <c:v>97.338163757324224</c:v>
                </c:pt>
                <c:pt idx="1244">
                  <c:v>97.463456726074213</c:v>
                </c:pt>
                <c:pt idx="1245">
                  <c:v>97.59387283325195</c:v>
                </c:pt>
                <c:pt idx="1246">
                  <c:v>97.666230773925776</c:v>
                </c:pt>
                <c:pt idx="1247">
                  <c:v>97.606790924072271</c:v>
                </c:pt>
                <c:pt idx="1248">
                  <c:v>97.50845031738281</c:v>
                </c:pt>
                <c:pt idx="1249">
                  <c:v>97.418946838378901</c:v>
                </c:pt>
                <c:pt idx="1250">
                  <c:v>97.336968231201169</c:v>
                </c:pt>
                <c:pt idx="1251">
                  <c:v>97.259769439697266</c:v>
                </c:pt>
                <c:pt idx="1252">
                  <c:v>97.224990081787112</c:v>
                </c:pt>
                <c:pt idx="1253">
                  <c:v>97.262741088867188</c:v>
                </c:pt>
                <c:pt idx="1254">
                  <c:v>97.310084533691409</c:v>
                </c:pt>
                <c:pt idx="1255">
                  <c:v>97.2926025390625</c:v>
                </c:pt>
                <c:pt idx="1256">
                  <c:v>97.30789413452149</c:v>
                </c:pt>
                <c:pt idx="1257">
                  <c:v>97.153466796874994</c:v>
                </c:pt>
                <c:pt idx="1258">
                  <c:v>96.586511230468744</c:v>
                </c:pt>
                <c:pt idx="1259">
                  <c:v>95.876768493652349</c:v>
                </c:pt>
                <c:pt idx="1260">
                  <c:v>95.253067016601563</c:v>
                </c:pt>
                <c:pt idx="1261">
                  <c:v>94.929319763183599</c:v>
                </c:pt>
                <c:pt idx="1262">
                  <c:v>95.065022277832028</c:v>
                </c:pt>
                <c:pt idx="1263">
                  <c:v>95.182585144042974</c:v>
                </c:pt>
                <c:pt idx="1264">
                  <c:v>95.292182159423831</c:v>
                </c:pt>
                <c:pt idx="1265">
                  <c:v>95.216478729248053</c:v>
                </c:pt>
                <c:pt idx="1266">
                  <c:v>95.07065124511719</c:v>
                </c:pt>
                <c:pt idx="1267">
                  <c:v>94.91147079467774</c:v>
                </c:pt>
                <c:pt idx="1268">
                  <c:v>94.77774276733399</c:v>
                </c:pt>
                <c:pt idx="1269">
                  <c:v>94.63967590332031</c:v>
                </c:pt>
                <c:pt idx="1270">
                  <c:v>94.452597045898443</c:v>
                </c:pt>
                <c:pt idx="1271">
                  <c:v>94.341269683837893</c:v>
                </c:pt>
                <c:pt idx="1272">
                  <c:v>94.186969757080078</c:v>
                </c:pt>
                <c:pt idx="1273">
                  <c:v>93.951019287109375</c:v>
                </c:pt>
                <c:pt idx="1274">
                  <c:v>93.628335571289057</c:v>
                </c:pt>
                <c:pt idx="1275">
                  <c:v>93.057714843750006</c:v>
                </c:pt>
                <c:pt idx="1276">
                  <c:v>92.452339172363281</c:v>
                </c:pt>
                <c:pt idx="1277">
                  <c:v>91.790325164794922</c:v>
                </c:pt>
                <c:pt idx="1278">
                  <c:v>90.985723876953131</c:v>
                </c:pt>
                <c:pt idx="1279">
                  <c:v>90.4285888671875</c:v>
                </c:pt>
                <c:pt idx="1280">
                  <c:v>89.966515350341794</c:v>
                </c:pt>
                <c:pt idx="1281">
                  <c:v>89.466278076171875</c:v>
                </c:pt>
                <c:pt idx="1282">
                  <c:v>88.629501342773438</c:v>
                </c:pt>
                <c:pt idx="1283">
                  <c:v>87.823046112060553</c:v>
                </c:pt>
                <c:pt idx="1284">
                  <c:v>87.263967132568354</c:v>
                </c:pt>
                <c:pt idx="1285">
                  <c:v>86.669361114501953</c:v>
                </c:pt>
                <c:pt idx="1286">
                  <c:v>85.889380645751956</c:v>
                </c:pt>
                <c:pt idx="1287">
                  <c:v>85.256984710693359</c:v>
                </c:pt>
                <c:pt idx="1288">
                  <c:v>84.551943206787115</c:v>
                </c:pt>
                <c:pt idx="1289">
                  <c:v>83.945153808593744</c:v>
                </c:pt>
                <c:pt idx="1290">
                  <c:v>83.49538879394531</c:v>
                </c:pt>
                <c:pt idx="1291">
                  <c:v>82.724767303466791</c:v>
                </c:pt>
                <c:pt idx="1292">
                  <c:v>81.971881866455078</c:v>
                </c:pt>
                <c:pt idx="1293">
                  <c:v>81.473725891113276</c:v>
                </c:pt>
                <c:pt idx="1294">
                  <c:v>81.041539001464841</c:v>
                </c:pt>
                <c:pt idx="1295">
                  <c:v>80.388787078857419</c:v>
                </c:pt>
                <c:pt idx="1296">
                  <c:v>79.827874755859369</c:v>
                </c:pt>
                <c:pt idx="1297">
                  <c:v>79.318558502197263</c:v>
                </c:pt>
                <c:pt idx="1298">
                  <c:v>78.864602661132807</c:v>
                </c:pt>
                <c:pt idx="1299">
                  <c:v>78.557150268554693</c:v>
                </c:pt>
                <c:pt idx="1300">
                  <c:v>78.373277282714838</c:v>
                </c:pt>
                <c:pt idx="1301">
                  <c:v>78.190738677978516</c:v>
                </c:pt>
                <c:pt idx="1302">
                  <c:v>77.936509704589838</c:v>
                </c:pt>
                <c:pt idx="1303">
                  <c:v>77.646582794189456</c:v>
                </c:pt>
                <c:pt idx="1304">
                  <c:v>77.33047714233399</c:v>
                </c:pt>
                <c:pt idx="1305">
                  <c:v>76.866802978515622</c:v>
                </c:pt>
                <c:pt idx="1306">
                  <c:v>76.454736328124994</c:v>
                </c:pt>
                <c:pt idx="1307">
                  <c:v>76.245840454101568</c:v>
                </c:pt>
                <c:pt idx="1308">
                  <c:v>76.131247711181643</c:v>
                </c:pt>
                <c:pt idx="1309">
                  <c:v>76.076952362060553</c:v>
                </c:pt>
                <c:pt idx="1310">
                  <c:v>76.01663436889649</c:v>
                </c:pt>
                <c:pt idx="1311">
                  <c:v>75.911846923828122</c:v>
                </c:pt>
                <c:pt idx="1312">
                  <c:v>75.896276855468756</c:v>
                </c:pt>
                <c:pt idx="1313">
                  <c:v>75.731241607666021</c:v>
                </c:pt>
                <c:pt idx="1314">
                  <c:v>75.518693542480463</c:v>
                </c:pt>
                <c:pt idx="1315">
                  <c:v>75.311688232421872</c:v>
                </c:pt>
                <c:pt idx="1316">
                  <c:v>75.093859863281253</c:v>
                </c:pt>
                <c:pt idx="1317">
                  <c:v>74.688188171386713</c:v>
                </c:pt>
                <c:pt idx="1318">
                  <c:v>74.025396728515631</c:v>
                </c:pt>
                <c:pt idx="1319">
                  <c:v>73.442494201660153</c:v>
                </c:pt>
                <c:pt idx="1320">
                  <c:v>73.369039154052729</c:v>
                </c:pt>
                <c:pt idx="1321">
                  <c:v>73.616206359863284</c:v>
                </c:pt>
                <c:pt idx="1322">
                  <c:v>74.219455718994141</c:v>
                </c:pt>
                <c:pt idx="1323">
                  <c:v>75.279456329345706</c:v>
                </c:pt>
                <c:pt idx="1324">
                  <c:v>76.689117431640625</c:v>
                </c:pt>
                <c:pt idx="1325">
                  <c:v>78.387912750244141</c:v>
                </c:pt>
                <c:pt idx="1326">
                  <c:v>79.634368896484375</c:v>
                </c:pt>
                <c:pt idx="1327">
                  <c:v>80.49279861450195</c:v>
                </c:pt>
                <c:pt idx="1328">
                  <c:v>81.205201721191401</c:v>
                </c:pt>
                <c:pt idx="1329">
                  <c:v>81.19455261230469</c:v>
                </c:pt>
                <c:pt idx="1330">
                  <c:v>81.031413269042972</c:v>
                </c:pt>
                <c:pt idx="1331">
                  <c:v>80.911383056640631</c:v>
                </c:pt>
                <c:pt idx="1332">
                  <c:v>80.821422576904297</c:v>
                </c:pt>
                <c:pt idx="1333">
                  <c:v>80.807442474365232</c:v>
                </c:pt>
                <c:pt idx="1334">
                  <c:v>80.748518371582037</c:v>
                </c:pt>
                <c:pt idx="1335">
                  <c:v>80.397681427001956</c:v>
                </c:pt>
                <c:pt idx="1336">
                  <c:v>80.231756591796881</c:v>
                </c:pt>
                <c:pt idx="1337">
                  <c:v>80.188356018066401</c:v>
                </c:pt>
                <c:pt idx="1338">
                  <c:v>80.133037567138672</c:v>
                </c:pt>
                <c:pt idx="1339">
                  <c:v>80.070614624023435</c:v>
                </c:pt>
                <c:pt idx="1340">
                  <c:v>79.974409484863287</c:v>
                </c:pt>
                <c:pt idx="1341">
                  <c:v>79.880672454833984</c:v>
                </c:pt>
                <c:pt idx="1342">
                  <c:v>79.813738250732428</c:v>
                </c:pt>
                <c:pt idx="1343">
                  <c:v>79.901593780517572</c:v>
                </c:pt>
                <c:pt idx="1344">
                  <c:v>80.268761444091794</c:v>
                </c:pt>
                <c:pt idx="1345">
                  <c:v>80.75765762329101</c:v>
                </c:pt>
                <c:pt idx="1346">
                  <c:v>81.260076141357416</c:v>
                </c:pt>
                <c:pt idx="1347">
                  <c:v>81.557903289794922</c:v>
                </c:pt>
                <c:pt idx="1348">
                  <c:v>81.774464416503903</c:v>
                </c:pt>
                <c:pt idx="1349">
                  <c:v>81.745818328857425</c:v>
                </c:pt>
                <c:pt idx="1350">
                  <c:v>81.281022644042963</c:v>
                </c:pt>
                <c:pt idx="1351">
                  <c:v>80.157964324951166</c:v>
                </c:pt>
                <c:pt idx="1352">
                  <c:v>78.942217254638678</c:v>
                </c:pt>
                <c:pt idx="1353">
                  <c:v>77.770170593261724</c:v>
                </c:pt>
                <c:pt idx="1354">
                  <c:v>76.607288360595703</c:v>
                </c:pt>
                <c:pt idx="1355">
                  <c:v>75.286687469482416</c:v>
                </c:pt>
                <c:pt idx="1356">
                  <c:v>73.570115661621088</c:v>
                </c:pt>
                <c:pt idx="1357">
                  <c:v>71.302344512939456</c:v>
                </c:pt>
                <c:pt idx="1358">
                  <c:v>68.989783477783206</c:v>
                </c:pt>
                <c:pt idx="1359">
                  <c:v>67.227381134033209</c:v>
                </c:pt>
                <c:pt idx="1360">
                  <c:v>64.892731857299808</c:v>
                </c:pt>
                <c:pt idx="1361">
                  <c:v>62.423031616210928</c:v>
                </c:pt>
                <c:pt idx="1362">
                  <c:v>60.735816955566413</c:v>
                </c:pt>
                <c:pt idx="1363">
                  <c:v>59.881528854370117</c:v>
                </c:pt>
                <c:pt idx="1364">
                  <c:v>60.148645019531251</c:v>
                </c:pt>
                <c:pt idx="1365">
                  <c:v>61.447166442871087</c:v>
                </c:pt>
                <c:pt idx="1366">
                  <c:v>62.694965362548828</c:v>
                </c:pt>
                <c:pt idx="1367">
                  <c:v>63.168466567993157</c:v>
                </c:pt>
                <c:pt idx="1368">
                  <c:v>62.654647827148438</c:v>
                </c:pt>
                <c:pt idx="1369">
                  <c:v>61.382324600219732</c:v>
                </c:pt>
                <c:pt idx="1370">
                  <c:v>59.471566009521482</c:v>
                </c:pt>
                <c:pt idx="1371">
                  <c:v>58.357773208618163</c:v>
                </c:pt>
                <c:pt idx="1372">
                  <c:v>58.112053298950187</c:v>
                </c:pt>
                <c:pt idx="1373">
                  <c:v>58.011111450195322</c:v>
                </c:pt>
                <c:pt idx="1374">
                  <c:v>57.550370025634763</c:v>
                </c:pt>
                <c:pt idx="1375">
                  <c:v>56.621486663818359</c:v>
                </c:pt>
                <c:pt idx="1376">
                  <c:v>55.029660415649417</c:v>
                </c:pt>
                <c:pt idx="1377">
                  <c:v>51.965003585815431</c:v>
                </c:pt>
                <c:pt idx="1378">
                  <c:v>48.116775894165038</c:v>
                </c:pt>
                <c:pt idx="1379">
                  <c:v>42.79422035217285</c:v>
                </c:pt>
                <c:pt idx="1380">
                  <c:v>37.225042343139648</c:v>
                </c:pt>
                <c:pt idx="1381">
                  <c:v>31.929681015014651</c:v>
                </c:pt>
                <c:pt idx="1382">
                  <c:v>28.07455310821533</c:v>
                </c:pt>
                <c:pt idx="1383">
                  <c:v>29.15797138214111</c:v>
                </c:pt>
                <c:pt idx="1384">
                  <c:v>31.788625717163089</c:v>
                </c:pt>
                <c:pt idx="1385">
                  <c:v>35.003322982788077</c:v>
                </c:pt>
                <c:pt idx="1386">
                  <c:v>36.625473022460938</c:v>
                </c:pt>
                <c:pt idx="1387">
                  <c:v>37.601191711425777</c:v>
                </c:pt>
                <c:pt idx="1388">
                  <c:v>38.969652557373053</c:v>
                </c:pt>
                <c:pt idx="1389">
                  <c:v>41.970303726196292</c:v>
                </c:pt>
                <c:pt idx="1390">
                  <c:v>45.700064086914061</c:v>
                </c:pt>
                <c:pt idx="1391">
                  <c:v>48.39417839050293</c:v>
                </c:pt>
                <c:pt idx="1392">
                  <c:v>52.424165725708008</c:v>
                </c:pt>
                <c:pt idx="1393">
                  <c:v>53.628555297851563</c:v>
                </c:pt>
                <c:pt idx="1394">
                  <c:v>54.5414421081543</c:v>
                </c:pt>
                <c:pt idx="1395">
                  <c:v>55.120210647583008</c:v>
                </c:pt>
                <c:pt idx="1396">
                  <c:v>55.102476119995117</c:v>
                </c:pt>
                <c:pt idx="1397">
                  <c:v>54.616473388671878</c:v>
                </c:pt>
                <c:pt idx="1398">
                  <c:v>53.926384353637687</c:v>
                </c:pt>
                <c:pt idx="1399">
                  <c:v>52.95527801513672</c:v>
                </c:pt>
                <c:pt idx="1400">
                  <c:v>51.514027404785153</c:v>
                </c:pt>
                <c:pt idx="1401">
                  <c:v>49.76393280029297</c:v>
                </c:pt>
                <c:pt idx="1402">
                  <c:v>47.99182205200195</c:v>
                </c:pt>
                <c:pt idx="1403">
                  <c:v>46.540343856811518</c:v>
                </c:pt>
                <c:pt idx="1404">
                  <c:v>43.433706665039061</c:v>
                </c:pt>
                <c:pt idx="1405">
                  <c:v>38.788666534423832</c:v>
                </c:pt>
                <c:pt idx="1406">
                  <c:v>34.195271682739261</c:v>
                </c:pt>
                <c:pt idx="1407">
                  <c:v>29.512209129333499</c:v>
                </c:pt>
                <c:pt idx="1408">
                  <c:v>28.118673324584961</c:v>
                </c:pt>
                <c:pt idx="1409">
                  <c:v>27.067996025085449</c:v>
                </c:pt>
                <c:pt idx="1410">
                  <c:v>27.35381107330322</c:v>
                </c:pt>
                <c:pt idx="1411">
                  <c:v>27.287122344970701</c:v>
                </c:pt>
                <c:pt idx="1412">
                  <c:v>26.607315063476559</c:v>
                </c:pt>
                <c:pt idx="1413">
                  <c:v>26.405716896057129</c:v>
                </c:pt>
                <c:pt idx="1414">
                  <c:v>26.793915557861329</c:v>
                </c:pt>
                <c:pt idx="1415">
                  <c:v>28.439488410949711</c:v>
                </c:pt>
                <c:pt idx="1416">
                  <c:v>30.66068172454834</c:v>
                </c:pt>
                <c:pt idx="1417">
                  <c:v>33.648235321044922</c:v>
                </c:pt>
                <c:pt idx="1418">
                  <c:v>36.953857803344732</c:v>
                </c:pt>
                <c:pt idx="1419">
                  <c:v>39.69838180541992</c:v>
                </c:pt>
                <c:pt idx="1420">
                  <c:v>41.356916427612298</c:v>
                </c:pt>
                <c:pt idx="1421">
                  <c:v>41.461380386352538</c:v>
                </c:pt>
                <c:pt idx="1422">
                  <c:v>39.251630020141597</c:v>
                </c:pt>
                <c:pt idx="1423">
                  <c:v>36.924819564819337</c:v>
                </c:pt>
                <c:pt idx="1424">
                  <c:v>35.694468307495107</c:v>
                </c:pt>
                <c:pt idx="1425">
                  <c:v>35.102482986450198</c:v>
                </c:pt>
                <c:pt idx="1426">
                  <c:v>36.16197395324707</c:v>
                </c:pt>
                <c:pt idx="1427">
                  <c:v>38.692221069335943</c:v>
                </c:pt>
                <c:pt idx="1428">
                  <c:v>40.927332305908202</c:v>
                </c:pt>
                <c:pt idx="1429">
                  <c:v>42.34172248840332</c:v>
                </c:pt>
                <c:pt idx="1430">
                  <c:v>42.098767852783197</c:v>
                </c:pt>
                <c:pt idx="1431">
                  <c:v>40.748497772216787</c:v>
                </c:pt>
                <c:pt idx="1432">
                  <c:v>37.651887512207033</c:v>
                </c:pt>
                <c:pt idx="1433">
                  <c:v>33.602885437011722</c:v>
                </c:pt>
                <c:pt idx="1434">
                  <c:v>28.71691284179688</c:v>
                </c:pt>
                <c:pt idx="1435">
                  <c:v>23.46831912994385</c:v>
                </c:pt>
                <c:pt idx="1436">
                  <c:v>19.924146270751951</c:v>
                </c:pt>
                <c:pt idx="1437">
                  <c:v>20.283776664733889</c:v>
                </c:pt>
                <c:pt idx="1438">
                  <c:v>21.53552589416504</c:v>
                </c:pt>
                <c:pt idx="1439">
                  <c:v>21.679231452941899</c:v>
                </c:pt>
                <c:pt idx="1440">
                  <c:v>22.550546455383301</c:v>
                </c:pt>
                <c:pt idx="1441">
                  <c:v>22.060635948181151</c:v>
                </c:pt>
                <c:pt idx="1442">
                  <c:v>20.682193946838382</c:v>
                </c:pt>
                <c:pt idx="1443">
                  <c:v>19.340471267700199</c:v>
                </c:pt>
                <c:pt idx="1444">
                  <c:v>18.124936866760251</c:v>
                </c:pt>
                <c:pt idx="1445">
                  <c:v>18.48690299987793</c:v>
                </c:pt>
                <c:pt idx="1446">
                  <c:v>18.443396377563481</c:v>
                </c:pt>
                <c:pt idx="1447">
                  <c:v>17.778300476074222</c:v>
                </c:pt>
                <c:pt idx="1448">
                  <c:v>16.344593811035161</c:v>
                </c:pt>
                <c:pt idx="1449">
                  <c:v>12.43827972412109</c:v>
                </c:pt>
                <c:pt idx="1450">
                  <c:v>7.4102553844451906</c:v>
                </c:pt>
                <c:pt idx="1451">
                  <c:v>3.5355535507202149</c:v>
                </c:pt>
                <c:pt idx="1452">
                  <c:v>0.87537091821432111</c:v>
                </c:pt>
                <c:pt idx="1453">
                  <c:v>5.5099639669060708E-2</c:v>
                </c:pt>
                <c:pt idx="1454">
                  <c:v>5.1296245306730274E-3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2.717099920846522E-3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0.74661370180547237</c:v>
                </c:pt>
                <c:pt idx="1480">
                  <c:v>2.247539222240448</c:v>
                </c:pt>
                <c:pt idx="1481">
                  <c:v>4.2360694408416748</c:v>
                </c:pt>
                <c:pt idx="1482">
                  <c:v>6.3569518566131604</c:v>
                </c:pt>
                <c:pt idx="1483">
                  <c:v>8.0688169479370124</c:v>
                </c:pt>
                <c:pt idx="1484">
                  <c:v>8.4564404487609863</c:v>
                </c:pt>
                <c:pt idx="1485">
                  <c:v>9.7754595756530769</c:v>
                </c:pt>
                <c:pt idx="1486">
                  <c:v>11.20643548965454</c:v>
                </c:pt>
                <c:pt idx="1487">
                  <c:v>12.13302879333496</c:v>
                </c:pt>
                <c:pt idx="1488">
                  <c:v>14.17809829711914</c:v>
                </c:pt>
                <c:pt idx="1489">
                  <c:v>17.63282051086426</c:v>
                </c:pt>
                <c:pt idx="1490">
                  <c:v>19.780615234374999</c:v>
                </c:pt>
                <c:pt idx="1491">
                  <c:v>23.554453277587889</c:v>
                </c:pt>
                <c:pt idx="1492">
                  <c:v>28.065311622619632</c:v>
                </c:pt>
                <c:pt idx="1493">
                  <c:v>30.764197921752931</c:v>
                </c:pt>
                <c:pt idx="1494">
                  <c:v>34.090474700927743</c:v>
                </c:pt>
                <c:pt idx="1495">
                  <c:v>36.529384231567377</c:v>
                </c:pt>
                <c:pt idx="1496">
                  <c:v>39.746691513061521</c:v>
                </c:pt>
                <c:pt idx="1497">
                  <c:v>43.530216217041023</c:v>
                </c:pt>
                <c:pt idx="1498">
                  <c:v>45.167808532714837</c:v>
                </c:pt>
                <c:pt idx="1499">
                  <c:v>47.443668746948241</c:v>
                </c:pt>
                <c:pt idx="1500">
                  <c:v>49.008555221557607</c:v>
                </c:pt>
                <c:pt idx="1501">
                  <c:v>50.683753967285163</c:v>
                </c:pt>
                <c:pt idx="1502">
                  <c:v>51.831898498535153</c:v>
                </c:pt>
                <c:pt idx="1503">
                  <c:v>52.48631401062012</c:v>
                </c:pt>
                <c:pt idx="1504">
                  <c:v>52.52864303588867</c:v>
                </c:pt>
                <c:pt idx="1505">
                  <c:v>53.120232009887687</c:v>
                </c:pt>
                <c:pt idx="1506">
                  <c:v>53.627853393554688</c:v>
                </c:pt>
                <c:pt idx="1507">
                  <c:v>54.045515823364248</c:v>
                </c:pt>
                <c:pt idx="1508">
                  <c:v>54.680368804931639</c:v>
                </c:pt>
                <c:pt idx="1509">
                  <c:v>55.241245269775391</c:v>
                </c:pt>
                <c:pt idx="1510">
                  <c:v>56.044987869262698</c:v>
                </c:pt>
                <c:pt idx="1511">
                  <c:v>57.063745498657227</c:v>
                </c:pt>
                <c:pt idx="1512">
                  <c:v>58.112239074707027</c:v>
                </c:pt>
                <c:pt idx="1513">
                  <c:v>59.359534835815431</c:v>
                </c:pt>
                <c:pt idx="1514">
                  <c:v>61.591788864135737</c:v>
                </c:pt>
                <c:pt idx="1515">
                  <c:v>64.857546615600583</c:v>
                </c:pt>
                <c:pt idx="1516">
                  <c:v>67.926721954345709</c:v>
                </c:pt>
                <c:pt idx="1517">
                  <c:v>68.631758117675787</c:v>
                </c:pt>
                <c:pt idx="1518">
                  <c:v>70.171346282958979</c:v>
                </c:pt>
                <c:pt idx="1519">
                  <c:v>71.58285293579101</c:v>
                </c:pt>
                <c:pt idx="1520">
                  <c:v>72.558281707763669</c:v>
                </c:pt>
                <c:pt idx="1521">
                  <c:v>73.120081329345709</c:v>
                </c:pt>
                <c:pt idx="1522">
                  <c:v>73.497238159179688</c:v>
                </c:pt>
                <c:pt idx="1523">
                  <c:v>73.778305053710938</c:v>
                </c:pt>
                <c:pt idx="1524">
                  <c:v>73.805121612548831</c:v>
                </c:pt>
                <c:pt idx="1525">
                  <c:v>73.227995300292974</c:v>
                </c:pt>
                <c:pt idx="1526">
                  <c:v>72.068627166748044</c:v>
                </c:pt>
                <c:pt idx="1527">
                  <c:v>70.927011871337896</c:v>
                </c:pt>
                <c:pt idx="1528">
                  <c:v>69.445576477050778</c:v>
                </c:pt>
                <c:pt idx="1529">
                  <c:v>67.364263916015631</c:v>
                </c:pt>
                <c:pt idx="1530">
                  <c:v>64.897943496704102</c:v>
                </c:pt>
                <c:pt idx="1531">
                  <c:v>62.772010040283213</c:v>
                </c:pt>
                <c:pt idx="1532">
                  <c:v>61.665362548828128</c:v>
                </c:pt>
                <c:pt idx="1533">
                  <c:v>60.804177474975589</c:v>
                </c:pt>
                <c:pt idx="1534">
                  <c:v>60.723841857910159</c:v>
                </c:pt>
                <c:pt idx="1535">
                  <c:v>60.687341308593751</c:v>
                </c:pt>
                <c:pt idx="1536">
                  <c:v>61.230152130126953</c:v>
                </c:pt>
                <c:pt idx="1537">
                  <c:v>62.579121398925778</c:v>
                </c:pt>
                <c:pt idx="1538">
                  <c:v>65.033146286010748</c:v>
                </c:pt>
                <c:pt idx="1539">
                  <c:v>68.335034942626947</c:v>
                </c:pt>
                <c:pt idx="1540">
                  <c:v>71.589367675781247</c:v>
                </c:pt>
                <c:pt idx="1541">
                  <c:v>74.744742584228518</c:v>
                </c:pt>
                <c:pt idx="1542">
                  <c:v>78.112228393554688</c:v>
                </c:pt>
                <c:pt idx="1543">
                  <c:v>81.75570373535156</c:v>
                </c:pt>
                <c:pt idx="1544">
                  <c:v>84.651611328125</c:v>
                </c:pt>
                <c:pt idx="1545">
                  <c:v>86.045912933349612</c:v>
                </c:pt>
                <c:pt idx="1546">
                  <c:v>88.3717041015625</c:v>
                </c:pt>
                <c:pt idx="1547">
                  <c:v>89.519231414794916</c:v>
                </c:pt>
                <c:pt idx="1548">
                  <c:v>90.401790618896484</c:v>
                </c:pt>
                <c:pt idx="1549">
                  <c:v>90.952306365966791</c:v>
                </c:pt>
                <c:pt idx="1550">
                  <c:v>91.272106170654297</c:v>
                </c:pt>
                <c:pt idx="1551">
                  <c:v>91.867759704589844</c:v>
                </c:pt>
                <c:pt idx="1552">
                  <c:v>92.5089714050293</c:v>
                </c:pt>
                <c:pt idx="1553">
                  <c:v>93.172589111328122</c:v>
                </c:pt>
                <c:pt idx="1554">
                  <c:v>94.022099304199216</c:v>
                </c:pt>
                <c:pt idx="1555">
                  <c:v>94.865908813476565</c:v>
                </c:pt>
                <c:pt idx="1556">
                  <c:v>95.652180480957028</c:v>
                </c:pt>
                <c:pt idx="1557">
                  <c:v>96.360119628906247</c:v>
                </c:pt>
                <c:pt idx="1558">
                  <c:v>97.511979675292963</c:v>
                </c:pt>
                <c:pt idx="1559">
                  <c:v>98.666849517822271</c:v>
                </c:pt>
                <c:pt idx="1560">
                  <c:v>99.793117523193359</c:v>
                </c:pt>
                <c:pt idx="1561">
                  <c:v>101.7293510437012</c:v>
                </c:pt>
                <c:pt idx="1562">
                  <c:v>103.2584297180176</c:v>
                </c:pt>
                <c:pt idx="1563">
                  <c:v>104.774730682373</c:v>
                </c:pt>
                <c:pt idx="1564">
                  <c:v>106.4544364929199</c:v>
                </c:pt>
                <c:pt idx="1565">
                  <c:v>108.1193336486816</c:v>
                </c:pt>
                <c:pt idx="1566">
                  <c:v>109.9675987243652</c:v>
                </c:pt>
                <c:pt idx="1567">
                  <c:v>111.9819366455078</c:v>
                </c:pt>
                <c:pt idx="1568">
                  <c:v>113.6062026977539</c:v>
                </c:pt>
                <c:pt idx="1569">
                  <c:v>115.0234786987305</c:v>
                </c:pt>
                <c:pt idx="1570">
                  <c:v>116.61336593627929</c:v>
                </c:pt>
                <c:pt idx="1571">
                  <c:v>118.0485160827637</c:v>
                </c:pt>
                <c:pt idx="1572">
                  <c:v>119.3018714904785</c:v>
                </c:pt>
                <c:pt idx="1573">
                  <c:v>120.4776473999023</c:v>
                </c:pt>
                <c:pt idx="1574">
                  <c:v>121.5530387878418</c:v>
                </c:pt>
                <c:pt idx="1575">
                  <c:v>122.5589912414551</c:v>
                </c:pt>
                <c:pt idx="1576">
                  <c:v>123.1322547912598</c:v>
                </c:pt>
                <c:pt idx="1577">
                  <c:v>123.47297897338871</c:v>
                </c:pt>
                <c:pt idx="1578">
                  <c:v>123.43546066284181</c:v>
                </c:pt>
                <c:pt idx="1579">
                  <c:v>123.1856086730957</c:v>
                </c:pt>
                <c:pt idx="1580">
                  <c:v>123.0960182189941</c:v>
                </c:pt>
                <c:pt idx="1581">
                  <c:v>122.7671073913574</c:v>
                </c:pt>
                <c:pt idx="1582">
                  <c:v>122.43971710205081</c:v>
                </c:pt>
                <c:pt idx="1583">
                  <c:v>122.1593841552734</c:v>
                </c:pt>
                <c:pt idx="1584">
                  <c:v>121.8883972167969</c:v>
                </c:pt>
                <c:pt idx="1585">
                  <c:v>121.31699371337891</c:v>
                </c:pt>
                <c:pt idx="1586">
                  <c:v>119.9981803894043</c:v>
                </c:pt>
                <c:pt idx="1587">
                  <c:v>119.1085327148437</c:v>
                </c:pt>
                <c:pt idx="1588">
                  <c:v>118.86254959106449</c:v>
                </c:pt>
                <c:pt idx="1589">
                  <c:v>118.3527847290039</c:v>
                </c:pt>
                <c:pt idx="1590">
                  <c:v>116.90863189697269</c:v>
                </c:pt>
                <c:pt idx="1591">
                  <c:v>116.15454330444339</c:v>
                </c:pt>
                <c:pt idx="1592">
                  <c:v>115.68156204223629</c:v>
                </c:pt>
                <c:pt idx="1593">
                  <c:v>115.179175567627</c:v>
                </c:pt>
                <c:pt idx="1594">
                  <c:v>114.6878768920898</c:v>
                </c:pt>
                <c:pt idx="1595">
                  <c:v>114.32604598999021</c:v>
                </c:pt>
                <c:pt idx="1596">
                  <c:v>114.16937255859381</c:v>
                </c:pt>
                <c:pt idx="1597">
                  <c:v>114.0131675720215</c:v>
                </c:pt>
                <c:pt idx="1598">
                  <c:v>113.4796760559082</c:v>
                </c:pt>
                <c:pt idx="1599">
                  <c:v>112.7232238769531</c:v>
                </c:pt>
                <c:pt idx="1600">
                  <c:v>111.7636421203613</c:v>
                </c:pt>
                <c:pt idx="1601">
                  <c:v>110.6647270202637</c:v>
                </c:pt>
                <c:pt idx="1602">
                  <c:v>109.6749855041504</c:v>
                </c:pt>
                <c:pt idx="1603">
                  <c:v>108.84222869873049</c:v>
                </c:pt>
                <c:pt idx="1604">
                  <c:v>108.0824005126953</c:v>
                </c:pt>
                <c:pt idx="1605">
                  <c:v>107.42643203735351</c:v>
                </c:pt>
                <c:pt idx="1606">
                  <c:v>106.8026191711426</c:v>
                </c:pt>
                <c:pt idx="1607">
                  <c:v>106.3710472106934</c:v>
                </c:pt>
                <c:pt idx="1608">
                  <c:v>106.1463928222656</c:v>
                </c:pt>
                <c:pt idx="1609">
                  <c:v>106.1151878356934</c:v>
                </c:pt>
                <c:pt idx="1610">
                  <c:v>106.2443504333496</c:v>
                </c:pt>
                <c:pt idx="1611">
                  <c:v>106.4436141967773</c:v>
                </c:pt>
                <c:pt idx="1612">
                  <c:v>106.6426559448242</c:v>
                </c:pt>
                <c:pt idx="1613">
                  <c:v>106.8410865783691</c:v>
                </c:pt>
                <c:pt idx="1614">
                  <c:v>107.0251373291016</c:v>
                </c:pt>
                <c:pt idx="1615">
                  <c:v>107.2625762939453</c:v>
                </c:pt>
                <c:pt idx="1616">
                  <c:v>107.77400894165039</c:v>
                </c:pt>
                <c:pt idx="1617">
                  <c:v>109.0789863586426</c:v>
                </c:pt>
                <c:pt idx="1618">
                  <c:v>110.392488861084</c:v>
                </c:pt>
                <c:pt idx="1619">
                  <c:v>111.4882209777832</c:v>
                </c:pt>
                <c:pt idx="1620">
                  <c:v>112.686060333252</c:v>
                </c:pt>
                <c:pt idx="1621">
                  <c:v>113.9487861633301</c:v>
                </c:pt>
                <c:pt idx="1622">
                  <c:v>115.0979721069336</c:v>
                </c:pt>
                <c:pt idx="1623">
                  <c:v>116.1026611328125</c:v>
                </c:pt>
                <c:pt idx="1624">
                  <c:v>116.5158012390137</c:v>
                </c:pt>
                <c:pt idx="1625">
                  <c:v>116.6422676086426</c:v>
                </c:pt>
                <c:pt idx="1626">
                  <c:v>116.7329483032227</c:v>
                </c:pt>
                <c:pt idx="1627">
                  <c:v>116.2893844604492</c:v>
                </c:pt>
                <c:pt idx="1628">
                  <c:v>115.11676483154299</c:v>
                </c:pt>
                <c:pt idx="1629">
                  <c:v>113.4699188232422</c:v>
                </c:pt>
                <c:pt idx="1630">
                  <c:v>111.7246078491211</c:v>
                </c:pt>
                <c:pt idx="1631">
                  <c:v>109.99102630615231</c:v>
                </c:pt>
                <c:pt idx="1632">
                  <c:v>108.6274002075195</c:v>
                </c:pt>
                <c:pt idx="1633">
                  <c:v>107.4626052856445</c:v>
                </c:pt>
                <c:pt idx="1634">
                  <c:v>106.5208152770996</c:v>
                </c:pt>
                <c:pt idx="1635">
                  <c:v>106.13767700195309</c:v>
                </c:pt>
                <c:pt idx="1636">
                  <c:v>105.9334289550781</c:v>
                </c:pt>
                <c:pt idx="1637">
                  <c:v>105.90865097045899</c:v>
                </c:pt>
                <c:pt idx="1638">
                  <c:v>105.8882743835449</c:v>
                </c:pt>
                <c:pt idx="1639">
                  <c:v>105.4353553771973</c:v>
                </c:pt>
                <c:pt idx="1640">
                  <c:v>104.88033523559569</c:v>
                </c:pt>
                <c:pt idx="1641">
                  <c:v>104.4686813354492</c:v>
                </c:pt>
                <c:pt idx="1642">
                  <c:v>103.85198516845701</c:v>
                </c:pt>
                <c:pt idx="1643">
                  <c:v>103.4934509277344</c:v>
                </c:pt>
                <c:pt idx="1644">
                  <c:v>103.6784996032715</c:v>
                </c:pt>
                <c:pt idx="1645">
                  <c:v>104.309196472168</c:v>
                </c:pt>
                <c:pt idx="1646">
                  <c:v>105.1794570922852</c:v>
                </c:pt>
                <c:pt idx="1647">
                  <c:v>106.05717239379879</c:v>
                </c:pt>
                <c:pt idx="1648">
                  <c:v>107.01729812622069</c:v>
                </c:pt>
                <c:pt idx="1649">
                  <c:v>108.2078018188477</c:v>
                </c:pt>
                <c:pt idx="1650">
                  <c:v>109.5379547119141</c:v>
                </c:pt>
                <c:pt idx="1651">
                  <c:v>111.0522109985352</c:v>
                </c:pt>
                <c:pt idx="1652">
                  <c:v>112.5263671875</c:v>
                </c:pt>
                <c:pt idx="1653">
                  <c:v>113.9346801757813</c:v>
                </c:pt>
                <c:pt idx="1654">
                  <c:v>115.2513664245605</c:v>
                </c:pt>
                <c:pt idx="1655">
                  <c:v>115.99420776367189</c:v>
                </c:pt>
                <c:pt idx="1656">
                  <c:v>116.4808265686035</c:v>
                </c:pt>
                <c:pt idx="1657">
                  <c:v>117.0418174743652</c:v>
                </c:pt>
                <c:pt idx="1658">
                  <c:v>117.8589836120605</c:v>
                </c:pt>
                <c:pt idx="1659">
                  <c:v>118.772728729248</c:v>
                </c:pt>
                <c:pt idx="1660">
                  <c:v>119.7085472106934</c:v>
                </c:pt>
                <c:pt idx="1661">
                  <c:v>120.7102958679199</c:v>
                </c:pt>
                <c:pt idx="1662">
                  <c:v>121.64031677246091</c:v>
                </c:pt>
                <c:pt idx="1663">
                  <c:v>122.4135223388672</c:v>
                </c:pt>
                <c:pt idx="1664">
                  <c:v>123.0212562561035</c:v>
                </c:pt>
                <c:pt idx="1665">
                  <c:v>123.56662902832031</c:v>
                </c:pt>
                <c:pt idx="1666">
                  <c:v>124.10928878784181</c:v>
                </c:pt>
                <c:pt idx="1667">
                  <c:v>124.6587799072266</c:v>
                </c:pt>
                <c:pt idx="1668">
                  <c:v>125.1615020751953</c:v>
                </c:pt>
                <c:pt idx="1669">
                  <c:v>125.6009056091309</c:v>
                </c:pt>
                <c:pt idx="1670">
                  <c:v>125.9728973388672</c:v>
                </c:pt>
                <c:pt idx="1671">
                  <c:v>126.2022621154785</c:v>
                </c:pt>
                <c:pt idx="1672">
                  <c:v>126.3949562072754</c:v>
                </c:pt>
                <c:pt idx="1673">
                  <c:v>126.5646781921387</c:v>
                </c:pt>
                <c:pt idx="1674">
                  <c:v>126.7200057983398</c:v>
                </c:pt>
                <c:pt idx="1675">
                  <c:v>126.8166061401367</c:v>
                </c:pt>
                <c:pt idx="1676">
                  <c:v>126.8765899658203</c:v>
                </c:pt>
                <c:pt idx="1677">
                  <c:v>126.930396270752</c:v>
                </c:pt>
                <c:pt idx="1678">
                  <c:v>126.87996749877929</c:v>
                </c:pt>
                <c:pt idx="1679">
                  <c:v>126.63671340942381</c:v>
                </c:pt>
                <c:pt idx="1680">
                  <c:v>126.3935119628906</c:v>
                </c:pt>
                <c:pt idx="1681">
                  <c:v>126.151847076416</c:v>
                </c:pt>
                <c:pt idx="1682">
                  <c:v>125.9382621765137</c:v>
                </c:pt>
                <c:pt idx="1683">
                  <c:v>125.76279296875001</c:v>
                </c:pt>
                <c:pt idx="1684">
                  <c:v>125.64711914062499</c:v>
                </c:pt>
                <c:pt idx="1685">
                  <c:v>125.65497131347659</c:v>
                </c:pt>
                <c:pt idx="1686">
                  <c:v>125.7401649475098</c:v>
                </c:pt>
                <c:pt idx="1687">
                  <c:v>126.0765014648437</c:v>
                </c:pt>
                <c:pt idx="1688">
                  <c:v>126.7473258972168</c:v>
                </c:pt>
                <c:pt idx="1689">
                  <c:v>127.21272659301761</c:v>
                </c:pt>
                <c:pt idx="1690">
                  <c:v>127.5169250488281</c:v>
                </c:pt>
                <c:pt idx="1691">
                  <c:v>127.67849121093749</c:v>
                </c:pt>
                <c:pt idx="1692">
                  <c:v>127.9262809753418</c:v>
                </c:pt>
                <c:pt idx="1693">
                  <c:v>127.996208190918</c:v>
                </c:pt>
                <c:pt idx="1694">
                  <c:v>127.9834716796875</c:v>
                </c:pt>
                <c:pt idx="1695">
                  <c:v>128.03544311523439</c:v>
                </c:pt>
                <c:pt idx="1696">
                  <c:v>128.2286361694336</c:v>
                </c:pt>
                <c:pt idx="1697">
                  <c:v>128.44294738769531</c:v>
                </c:pt>
                <c:pt idx="1698">
                  <c:v>128.50313720703119</c:v>
                </c:pt>
                <c:pt idx="1699">
                  <c:v>128.57051544189451</c:v>
                </c:pt>
                <c:pt idx="1700">
                  <c:v>128.60732421874999</c:v>
                </c:pt>
                <c:pt idx="1701">
                  <c:v>128.55063934326171</c:v>
                </c:pt>
                <c:pt idx="1702">
                  <c:v>128.44566650390621</c:v>
                </c:pt>
                <c:pt idx="1703">
                  <c:v>128.28541717529299</c:v>
                </c:pt>
                <c:pt idx="1704">
                  <c:v>128.0312438964844</c:v>
                </c:pt>
                <c:pt idx="1705">
                  <c:v>127.88476028442381</c:v>
                </c:pt>
                <c:pt idx="1706">
                  <c:v>127.58691177368161</c:v>
                </c:pt>
                <c:pt idx="1707">
                  <c:v>127.109481048584</c:v>
                </c:pt>
                <c:pt idx="1708">
                  <c:v>126.84975128173831</c:v>
                </c:pt>
                <c:pt idx="1709">
                  <c:v>126.9277282714844</c:v>
                </c:pt>
                <c:pt idx="1710">
                  <c:v>126.8686820983887</c:v>
                </c:pt>
                <c:pt idx="1711">
                  <c:v>126.7057823181152</c:v>
                </c:pt>
                <c:pt idx="1712">
                  <c:v>126.6325164794922</c:v>
                </c:pt>
                <c:pt idx="1713">
                  <c:v>126.8112297058105</c:v>
                </c:pt>
                <c:pt idx="1714">
                  <c:v>126.9517349243164</c:v>
                </c:pt>
                <c:pt idx="1715">
                  <c:v>127.1788619995117</c:v>
                </c:pt>
                <c:pt idx="1716">
                  <c:v>127.5711639404297</c:v>
                </c:pt>
                <c:pt idx="1717">
                  <c:v>128.05147171020511</c:v>
                </c:pt>
                <c:pt idx="1718">
                  <c:v>128.5340881347656</c:v>
                </c:pt>
                <c:pt idx="1719">
                  <c:v>129.00895385742189</c:v>
                </c:pt>
                <c:pt idx="1720">
                  <c:v>129.4656677246094</c:v>
                </c:pt>
                <c:pt idx="1721">
                  <c:v>129.92289428710939</c:v>
                </c:pt>
                <c:pt idx="1722">
                  <c:v>130.39005584716799</c:v>
                </c:pt>
                <c:pt idx="1723">
                  <c:v>130.84431610107421</c:v>
                </c:pt>
                <c:pt idx="1724">
                  <c:v>131.11667938232421</c:v>
                </c:pt>
                <c:pt idx="1725">
                  <c:v>131.13497161865229</c:v>
                </c:pt>
                <c:pt idx="1726">
                  <c:v>131.10756683349609</c:v>
                </c:pt>
                <c:pt idx="1727">
                  <c:v>130.63495330810551</c:v>
                </c:pt>
                <c:pt idx="1728">
                  <c:v>129.48162841796881</c:v>
                </c:pt>
                <c:pt idx="1729">
                  <c:v>128.08439407348629</c:v>
                </c:pt>
                <c:pt idx="1730">
                  <c:v>126.0298606872559</c:v>
                </c:pt>
                <c:pt idx="1731">
                  <c:v>124.1070098876953</c:v>
                </c:pt>
                <c:pt idx="1732">
                  <c:v>122.0750045776367</c:v>
                </c:pt>
                <c:pt idx="1733">
                  <c:v>119.82816848754879</c:v>
                </c:pt>
                <c:pt idx="1734">
                  <c:v>117.2809532165527</c:v>
                </c:pt>
                <c:pt idx="1735">
                  <c:v>114.32802734374999</c:v>
                </c:pt>
                <c:pt idx="1736">
                  <c:v>112.1178070068359</c:v>
                </c:pt>
                <c:pt idx="1737">
                  <c:v>110.1340126037598</c:v>
                </c:pt>
                <c:pt idx="1738">
                  <c:v>107.9919288635254</c:v>
                </c:pt>
                <c:pt idx="1739">
                  <c:v>105.1355453491211</c:v>
                </c:pt>
                <c:pt idx="1740">
                  <c:v>102.9174217224121</c:v>
                </c:pt>
                <c:pt idx="1741">
                  <c:v>101.10916671752931</c:v>
                </c:pt>
                <c:pt idx="1742">
                  <c:v>99.325325775146482</c:v>
                </c:pt>
                <c:pt idx="1743">
                  <c:v>97.718420410156256</c:v>
                </c:pt>
                <c:pt idx="1744">
                  <c:v>96.232594299316403</c:v>
                </c:pt>
                <c:pt idx="1745">
                  <c:v>94.822500610351568</c:v>
                </c:pt>
                <c:pt idx="1746">
                  <c:v>93.711029052734375</c:v>
                </c:pt>
                <c:pt idx="1747">
                  <c:v>92.639543151855463</c:v>
                </c:pt>
                <c:pt idx="1748">
                  <c:v>91.615708160400388</c:v>
                </c:pt>
                <c:pt idx="1749">
                  <c:v>90.653561401367185</c:v>
                </c:pt>
                <c:pt idx="1750">
                  <c:v>90.038356018066409</c:v>
                </c:pt>
                <c:pt idx="1751">
                  <c:v>89.636761474609372</c:v>
                </c:pt>
                <c:pt idx="1752">
                  <c:v>89.232721710205084</c:v>
                </c:pt>
                <c:pt idx="1753">
                  <c:v>88.711380004882813</c:v>
                </c:pt>
                <c:pt idx="1754">
                  <c:v>88.156330871582028</c:v>
                </c:pt>
                <c:pt idx="1755">
                  <c:v>87.683883666992188</c:v>
                </c:pt>
                <c:pt idx="1756">
                  <c:v>87.237799072265631</c:v>
                </c:pt>
                <c:pt idx="1757">
                  <c:v>86.847019195556641</c:v>
                </c:pt>
                <c:pt idx="1758">
                  <c:v>86.389517211914068</c:v>
                </c:pt>
                <c:pt idx="1759">
                  <c:v>85.805891418457037</c:v>
                </c:pt>
                <c:pt idx="1760">
                  <c:v>85.167107391357419</c:v>
                </c:pt>
                <c:pt idx="1761">
                  <c:v>84.648877716064447</c:v>
                </c:pt>
                <c:pt idx="1762">
                  <c:v>84.1260986328125</c:v>
                </c:pt>
                <c:pt idx="1763">
                  <c:v>83.433283233642584</c:v>
                </c:pt>
                <c:pt idx="1764">
                  <c:v>82.833776855468756</c:v>
                </c:pt>
                <c:pt idx="1765">
                  <c:v>82.24755859375</c:v>
                </c:pt>
                <c:pt idx="1766">
                  <c:v>81.486476898193359</c:v>
                </c:pt>
                <c:pt idx="1767">
                  <c:v>80.609414672851557</c:v>
                </c:pt>
                <c:pt idx="1768">
                  <c:v>79.602733612060547</c:v>
                </c:pt>
                <c:pt idx="1769">
                  <c:v>78.364145660400396</c:v>
                </c:pt>
                <c:pt idx="1770">
                  <c:v>76.645417785644526</c:v>
                </c:pt>
                <c:pt idx="1771">
                  <c:v>73.3987434387207</c:v>
                </c:pt>
                <c:pt idx="1772">
                  <c:v>69.762416839599609</c:v>
                </c:pt>
                <c:pt idx="1773">
                  <c:v>66.720904541015628</c:v>
                </c:pt>
                <c:pt idx="1774">
                  <c:v>63.603234481811533</c:v>
                </c:pt>
                <c:pt idx="1775">
                  <c:v>60.498272323608397</c:v>
                </c:pt>
                <c:pt idx="1776">
                  <c:v>57.874334716796866</c:v>
                </c:pt>
                <c:pt idx="1777">
                  <c:v>55.490584182739248</c:v>
                </c:pt>
                <c:pt idx="1778">
                  <c:v>53.142570877075187</c:v>
                </c:pt>
                <c:pt idx="1779">
                  <c:v>50.452739334106447</c:v>
                </c:pt>
                <c:pt idx="1780">
                  <c:v>46.784289932250978</c:v>
                </c:pt>
                <c:pt idx="1781">
                  <c:v>43.808806610107418</c:v>
                </c:pt>
                <c:pt idx="1782">
                  <c:v>40.972831726074219</c:v>
                </c:pt>
                <c:pt idx="1783">
                  <c:v>38.048738861083983</c:v>
                </c:pt>
                <c:pt idx="1784">
                  <c:v>34.107568359375001</c:v>
                </c:pt>
                <c:pt idx="1785">
                  <c:v>31.27007007598877</c:v>
                </c:pt>
                <c:pt idx="1786">
                  <c:v>28.87763500213623</c:v>
                </c:pt>
                <c:pt idx="1787">
                  <c:v>27.278369522094732</c:v>
                </c:pt>
                <c:pt idx="1788">
                  <c:v>25.34098205566406</c:v>
                </c:pt>
                <c:pt idx="1789">
                  <c:v>23.359586906433101</c:v>
                </c:pt>
                <c:pt idx="1790">
                  <c:v>21.228174781799321</c:v>
                </c:pt>
                <c:pt idx="1791">
                  <c:v>18.777920341491701</c:v>
                </c:pt>
                <c:pt idx="1792">
                  <c:v>15.952125167846679</c:v>
                </c:pt>
                <c:pt idx="1793">
                  <c:v>13.271645259857181</c:v>
                </c:pt>
                <c:pt idx="1794">
                  <c:v>10.269358253479</c:v>
                </c:pt>
                <c:pt idx="1795">
                  <c:v>6.7400760173797609</c:v>
                </c:pt>
                <c:pt idx="1796">
                  <c:v>2.5359818845987321</c:v>
                </c:pt>
                <c:pt idx="1797">
                  <c:v>0.1416837461292744</c:v>
                </c:pt>
                <c:pt idx="1798">
                  <c:v>1.529400930739939E-2</c:v>
                </c:pt>
                <c:pt idx="17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50-43E6-BC1C-F8D6C70C4619}"/>
            </c:ext>
          </c:extLst>
        </c:ser>
        <c:ser>
          <c:idx val="1"/>
          <c:order val="1"/>
          <c:tx>
            <c:v>output.prediction.wltp_h.ts/velocities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output.prediction.wltp_h.ts!$E$3:$E$1803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1.7</c:v>
                </c:pt>
                <c:pt idx="14">
                  <c:v>5.4</c:v>
                </c:pt>
                <c:pt idx="15">
                  <c:v>9.9</c:v>
                </c:pt>
                <c:pt idx="16">
                  <c:v>13.1</c:v>
                </c:pt>
                <c:pt idx="17">
                  <c:v>16.899999999999999</c:v>
                </c:pt>
                <c:pt idx="18">
                  <c:v>21.7</c:v>
                </c:pt>
                <c:pt idx="19">
                  <c:v>26</c:v>
                </c:pt>
                <c:pt idx="20">
                  <c:v>27.5</c:v>
                </c:pt>
                <c:pt idx="21">
                  <c:v>28.1</c:v>
                </c:pt>
                <c:pt idx="22">
                  <c:v>28.3</c:v>
                </c:pt>
                <c:pt idx="23">
                  <c:v>28.8</c:v>
                </c:pt>
                <c:pt idx="24">
                  <c:v>29.1</c:v>
                </c:pt>
                <c:pt idx="25">
                  <c:v>30.8</c:v>
                </c:pt>
                <c:pt idx="26">
                  <c:v>31.9</c:v>
                </c:pt>
                <c:pt idx="27">
                  <c:v>34.1</c:v>
                </c:pt>
                <c:pt idx="28">
                  <c:v>36.6</c:v>
                </c:pt>
                <c:pt idx="29">
                  <c:v>39.1</c:v>
                </c:pt>
                <c:pt idx="30">
                  <c:v>41.3</c:v>
                </c:pt>
                <c:pt idx="31">
                  <c:v>42.5</c:v>
                </c:pt>
                <c:pt idx="32">
                  <c:v>43.3</c:v>
                </c:pt>
                <c:pt idx="33">
                  <c:v>43.9</c:v>
                </c:pt>
                <c:pt idx="34">
                  <c:v>44.4</c:v>
                </c:pt>
                <c:pt idx="35">
                  <c:v>44.5</c:v>
                </c:pt>
                <c:pt idx="36">
                  <c:v>44.2</c:v>
                </c:pt>
                <c:pt idx="37">
                  <c:v>42.7</c:v>
                </c:pt>
                <c:pt idx="38">
                  <c:v>39.9</c:v>
                </c:pt>
                <c:pt idx="39">
                  <c:v>37</c:v>
                </c:pt>
                <c:pt idx="40">
                  <c:v>34.6</c:v>
                </c:pt>
                <c:pt idx="41">
                  <c:v>32.299999999999997</c:v>
                </c:pt>
                <c:pt idx="42">
                  <c:v>29</c:v>
                </c:pt>
                <c:pt idx="43">
                  <c:v>25.1</c:v>
                </c:pt>
                <c:pt idx="44">
                  <c:v>22.2</c:v>
                </c:pt>
                <c:pt idx="45">
                  <c:v>20.9</c:v>
                </c:pt>
                <c:pt idx="46">
                  <c:v>20.399999999999999</c:v>
                </c:pt>
                <c:pt idx="47">
                  <c:v>19.5</c:v>
                </c:pt>
                <c:pt idx="48">
                  <c:v>18.399999999999999</c:v>
                </c:pt>
                <c:pt idx="49">
                  <c:v>17.8</c:v>
                </c:pt>
                <c:pt idx="50">
                  <c:v>17.8</c:v>
                </c:pt>
                <c:pt idx="51">
                  <c:v>17.399999999999999</c:v>
                </c:pt>
                <c:pt idx="52">
                  <c:v>15.7</c:v>
                </c:pt>
                <c:pt idx="53">
                  <c:v>13.1</c:v>
                </c:pt>
                <c:pt idx="54">
                  <c:v>12.1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12.3</c:v>
                </c:pt>
                <c:pt idx="59">
                  <c:v>12.6</c:v>
                </c:pt>
                <c:pt idx="60">
                  <c:v>14.7</c:v>
                </c:pt>
                <c:pt idx="61">
                  <c:v>15.3</c:v>
                </c:pt>
                <c:pt idx="62">
                  <c:v>15.9</c:v>
                </c:pt>
                <c:pt idx="63">
                  <c:v>16.2</c:v>
                </c:pt>
                <c:pt idx="64">
                  <c:v>17.100000000000001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18.399999999999999</c:v>
                </c:pt>
                <c:pt idx="68">
                  <c:v>20.3</c:v>
                </c:pt>
                <c:pt idx="69">
                  <c:v>23.2</c:v>
                </c:pt>
                <c:pt idx="70">
                  <c:v>26.5</c:v>
                </c:pt>
                <c:pt idx="71">
                  <c:v>29.8</c:v>
                </c:pt>
                <c:pt idx="72">
                  <c:v>32.6</c:v>
                </c:pt>
                <c:pt idx="73">
                  <c:v>34.4</c:v>
                </c:pt>
                <c:pt idx="74">
                  <c:v>35.5</c:v>
                </c:pt>
                <c:pt idx="75">
                  <c:v>36.4</c:v>
                </c:pt>
                <c:pt idx="76">
                  <c:v>37.4</c:v>
                </c:pt>
                <c:pt idx="77">
                  <c:v>38.5</c:v>
                </c:pt>
                <c:pt idx="78">
                  <c:v>39.299999999999997</c:v>
                </c:pt>
                <c:pt idx="79">
                  <c:v>39.5</c:v>
                </c:pt>
                <c:pt idx="80">
                  <c:v>39</c:v>
                </c:pt>
                <c:pt idx="81">
                  <c:v>38.5</c:v>
                </c:pt>
                <c:pt idx="82">
                  <c:v>37.299999999999997</c:v>
                </c:pt>
                <c:pt idx="83">
                  <c:v>37</c:v>
                </c:pt>
                <c:pt idx="84">
                  <c:v>36.700000000000003</c:v>
                </c:pt>
                <c:pt idx="85">
                  <c:v>35.9</c:v>
                </c:pt>
                <c:pt idx="86">
                  <c:v>35.299999999999997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31.9</c:v>
                </c:pt>
                <c:pt idx="90">
                  <c:v>27.3</c:v>
                </c:pt>
                <c:pt idx="91">
                  <c:v>22</c:v>
                </c:pt>
                <c:pt idx="92">
                  <c:v>17</c:v>
                </c:pt>
                <c:pt idx="93">
                  <c:v>14.2</c:v>
                </c:pt>
                <c:pt idx="94">
                  <c:v>12</c:v>
                </c:pt>
                <c:pt idx="95">
                  <c:v>9.1</c:v>
                </c:pt>
                <c:pt idx="96">
                  <c:v>5.8</c:v>
                </c:pt>
                <c:pt idx="97">
                  <c:v>3.6</c:v>
                </c:pt>
                <c:pt idx="98">
                  <c:v>2.2000000000000002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1.9</c:v>
                </c:pt>
                <c:pt idx="140">
                  <c:v>6.1</c:v>
                </c:pt>
                <c:pt idx="141">
                  <c:v>11.7</c:v>
                </c:pt>
                <c:pt idx="142">
                  <c:v>16.399999999999999</c:v>
                </c:pt>
                <c:pt idx="143">
                  <c:v>18.899999999999999</c:v>
                </c:pt>
                <c:pt idx="144">
                  <c:v>19.899999999999999</c:v>
                </c:pt>
                <c:pt idx="145">
                  <c:v>20.8</c:v>
                </c:pt>
                <c:pt idx="146">
                  <c:v>22.8</c:v>
                </c:pt>
                <c:pt idx="147">
                  <c:v>25.4</c:v>
                </c:pt>
                <c:pt idx="148">
                  <c:v>27.7</c:v>
                </c:pt>
                <c:pt idx="149">
                  <c:v>29.2</c:v>
                </c:pt>
                <c:pt idx="150">
                  <c:v>29.8</c:v>
                </c:pt>
                <c:pt idx="151">
                  <c:v>29.4</c:v>
                </c:pt>
                <c:pt idx="152">
                  <c:v>27.2</c:v>
                </c:pt>
                <c:pt idx="153">
                  <c:v>22.6</c:v>
                </c:pt>
                <c:pt idx="154">
                  <c:v>17.3</c:v>
                </c:pt>
                <c:pt idx="155">
                  <c:v>13.3</c:v>
                </c:pt>
                <c:pt idx="156">
                  <c:v>12</c:v>
                </c:pt>
                <c:pt idx="157">
                  <c:v>12.6</c:v>
                </c:pt>
                <c:pt idx="158">
                  <c:v>14.1</c:v>
                </c:pt>
                <c:pt idx="159">
                  <c:v>17.2</c:v>
                </c:pt>
                <c:pt idx="160">
                  <c:v>20.100000000000001</c:v>
                </c:pt>
                <c:pt idx="161">
                  <c:v>23.4</c:v>
                </c:pt>
                <c:pt idx="162">
                  <c:v>25.5</c:v>
                </c:pt>
                <c:pt idx="163">
                  <c:v>27.6</c:v>
                </c:pt>
                <c:pt idx="164">
                  <c:v>29.5</c:v>
                </c:pt>
                <c:pt idx="165">
                  <c:v>31.1</c:v>
                </c:pt>
                <c:pt idx="166">
                  <c:v>32.1</c:v>
                </c:pt>
                <c:pt idx="167">
                  <c:v>33.200000000000003</c:v>
                </c:pt>
                <c:pt idx="168">
                  <c:v>35.200000000000003</c:v>
                </c:pt>
                <c:pt idx="169">
                  <c:v>37.200000000000003</c:v>
                </c:pt>
                <c:pt idx="170">
                  <c:v>38</c:v>
                </c:pt>
                <c:pt idx="171">
                  <c:v>37.4</c:v>
                </c:pt>
                <c:pt idx="172">
                  <c:v>35.1</c:v>
                </c:pt>
                <c:pt idx="173">
                  <c:v>31</c:v>
                </c:pt>
                <c:pt idx="174">
                  <c:v>27.1</c:v>
                </c:pt>
                <c:pt idx="175">
                  <c:v>25.3</c:v>
                </c:pt>
                <c:pt idx="176">
                  <c:v>25.1</c:v>
                </c:pt>
                <c:pt idx="177">
                  <c:v>25.9</c:v>
                </c:pt>
                <c:pt idx="178">
                  <c:v>27.8</c:v>
                </c:pt>
                <c:pt idx="179">
                  <c:v>29.2</c:v>
                </c:pt>
                <c:pt idx="180">
                  <c:v>29.6</c:v>
                </c:pt>
                <c:pt idx="181">
                  <c:v>29.5</c:v>
                </c:pt>
                <c:pt idx="182">
                  <c:v>29.2</c:v>
                </c:pt>
                <c:pt idx="183">
                  <c:v>28.3</c:v>
                </c:pt>
                <c:pt idx="184">
                  <c:v>26.1</c:v>
                </c:pt>
                <c:pt idx="185">
                  <c:v>23.6</c:v>
                </c:pt>
                <c:pt idx="186">
                  <c:v>21</c:v>
                </c:pt>
                <c:pt idx="187">
                  <c:v>18.899999999999999</c:v>
                </c:pt>
                <c:pt idx="188">
                  <c:v>17.100000000000001</c:v>
                </c:pt>
                <c:pt idx="189">
                  <c:v>15.7</c:v>
                </c:pt>
                <c:pt idx="190">
                  <c:v>14.5</c:v>
                </c:pt>
                <c:pt idx="191">
                  <c:v>13.7</c:v>
                </c:pt>
                <c:pt idx="192">
                  <c:v>12.9</c:v>
                </c:pt>
                <c:pt idx="193">
                  <c:v>12.5</c:v>
                </c:pt>
                <c:pt idx="194">
                  <c:v>12.2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12.5</c:v>
                </c:pt>
                <c:pt idx="200">
                  <c:v>13</c:v>
                </c:pt>
                <c:pt idx="201">
                  <c:v>14</c:v>
                </c:pt>
                <c:pt idx="202">
                  <c:v>15</c:v>
                </c:pt>
                <c:pt idx="203">
                  <c:v>16.5</c:v>
                </c:pt>
                <c:pt idx="204">
                  <c:v>19</c:v>
                </c:pt>
                <c:pt idx="205">
                  <c:v>21.2</c:v>
                </c:pt>
                <c:pt idx="206">
                  <c:v>23.8</c:v>
                </c:pt>
                <c:pt idx="207">
                  <c:v>26.9</c:v>
                </c:pt>
                <c:pt idx="208">
                  <c:v>29.6</c:v>
                </c:pt>
                <c:pt idx="209">
                  <c:v>32</c:v>
                </c:pt>
                <c:pt idx="210">
                  <c:v>35.200000000000003</c:v>
                </c:pt>
                <c:pt idx="211">
                  <c:v>37.5</c:v>
                </c:pt>
                <c:pt idx="212">
                  <c:v>39.200000000000003</c:v>
                </c:pt>
                <c:pt idx="213">
                  <c:v>40.5</c:v>
                </c:pt>
                <c:pt idx="214">
                  <c:v>41.6</c:v>
                </c:pt>
                <c:pt idx="215">
                  <c:v>43.1</c:v>
                </c:pt>
                <c:pt idx="216">
                  <c:v>45</c:v>
                </c:pt>
                <c:pt idx="217">
                  <c:v>47.1</c:v>
                </c:pt>
                <c:pt idx="218">
                  <c:v>49</c:v>
                </c:pt>
                <c:pt idx="219">
                  <c:v>50.6</c:v>
                </c:pt>
                <c:pt idx="220">
                  <c:v>51.8</c:v>
                </c:pt>
                <c:pt idx="221">
                  <c:v>52.7</c:v>
                </c:pt>
                <c:pt idx="222">
                  <c:v>53.1</c:v>
                </c:pt>
                <c:pt idx="223">
                  <c:v>53.5</c:v>
                </c:pt>
                <c:pt idx="224">
                  <c:v>53.8</c:v>
                </c:pt>
                <c:pt idx="225">
                  <c:v>54.2</c:v>
                </c:pt>
                <c:pt idx="226">
                  <c:v>54.8</c:v>
                </c:pt>
                <c:pt idx="227">
                  <c:v>55.3</c:v>
                </c:pt>
                <c:pt idx="228">
                  <c:v>55.8</c:v>
                </c:pt>
                <c:pt idx="229">
                  <c:v>56.2</c:v>
                </c:pt>
                <c:pt idx="230">
                  <c:v>56.5</c:v>
                </c:pt>
                <c:pt idx="231">
                  <c:v>56.5</c:v>
                </c:pt>
                <c:pt idx="232">
                  <c:v>56.2</c:v>
                </c:pt>
                <c:pt idx="233">
                  <c:v>54.9</c:v>
                </c:pt>
                <c:pt idx="234">
                  <c:v>52.9</c:v>
                </c:pt>
                <c:pt idx="235">
                  <c:v>51</c:v>
                </c:pt>
                <c:pt idx="236">
                  <c:v>49.8</c:v>
                </c:pt>
                <c:pt idx="237">
                  <c:v>49.2</c:v>
                </c:pt>
                <c:pt idx="238">
                  <c:v>48.4</c:v>
                </c:pt>
                <c:pt idx="239">
                  <c:v>46.9</c:v>
                </c:pt>
                <c:pt idx="240">
                  <c:v>44.3</c:v>
                </c:pt>
                <c:pt idx="241">
                  <c:v>41.5</c:v>
                </c:pt>
                <c:pt idx="242">
                  <c:v>39.5</c:v>
                </c:pt>
                <c:pt idx="243">
                  <c:v>37</c:v>
                </c:pt>
                <c:pt idx="244">
                  <c:v>34.6</c:v>
                </c:pt>
                <c:pt idx="245">
                  <c:v>32.299999999999997</c:v>
                </c:pt>
                <c:pt idx="246">
                  <c:v>29</c:v>
                </c:pt>
                <c:pt idx="247">
                  <c:v>25.1</c:v>
                </c:pt>
                <c:pt idx="248">
                  <c:v>22.2</c:v>
                </c:pt>
                <c:pt idx="249">
                  <c:v>20.9</c:v>
                </c:pt>
                <c:pt idx="250">
                  <c:v>20.399999999999999</c:v>
                </c:pt>
                <c:pt idx="251">
                  <c:v>19.5</c:v>
                </c:pt>
                <c:pt idx="252">
                  <c:v>18.399999999999999</c:v>
                </c:pt>
                <c:pt idx="253">
                  <c:v>17.8</c:v>
                </c:pt>
                <c:pt idx="254">
                  <c:v>17.8</c:v>
                </c:pt>
                <c:pt idx="255">
                  <c:v>17.399999999999999</c:v>
                </c:pt>
                <c:pt idx="256">
                  <c:v>15.7</c:v>
                </c:pt>
                <c:pt idx="257">
                  <c:v>14.5</c:v>
                </c:pt>
                <c:pt idx="258">
                  <c:v>15.4</c:v>
                </c:pt>
                <c:pt idx="259">
                  <c:v>17.899999999999999</c:v>
                </c:pt>
                <c:pt idx="260">
                  <c:v>20.6</c:v>
                </c:pt>
                <c:pt idx="261">
                  <c:v>23.2</c:v>
                </c:pt>
                <c:pt idx="262">
                  <c:v>25.7</c:v>
                </c:pt>
                <c:pt idx="263">
                  <c:v>28.7</c:v>
                </c:pt>
                <c:pt idx="264">
                  <c:v>32.5</c:v>
                </c:pt>
                <c:pt idx="265">
                  <c:v>36.1</c:v>
                </c:pt>
                <c:pt idx="266">
                  <c:v>39</c:v>
                </c:pt>
                <c:pt idx="267">
                  <c:v>40.799999999999997</c:v>
                </c:pt>
                <c:pt idx="268">
                  <c:v>42.9</c:v>
                </c:pt>
                <c:pt idx="269">
                  <c:v>44.4</c:v>
                </c:pt>
                <c:pt idx="270">
                  <c:v>45.9</c:v>
                </c:pt>
                <c:pt idx="271">
                  <c:v>46</c:v>
                </c:pt>
                <c:pt idx="272">
                  <c:v>45.6</c:v>
                </c:pt>
                <c:pt idx="273">
                  <c:v>45.3</c:v>
                </c:pt>
                <c:pt idx="274">
                  <c:v>43.7</c:v>
                </c:pt>
                <c:pt idx="275">
                  <c:v>40.799999999999997</c:v>
                </c:pt>
                <c:pt idx="276">
                  <c:v>38</c:v>
                </c:pt>
                <c:pt idx="277">
                  <c:v>34.4</c:v>
                </c:pt>
                <c:pt idx="278">
                  <c:v>30.9</c:v>
                </c:pt>
                <c:pt idx="279">
                  <c:v>25.5</c:v>
                </c:pt>
                <c:pt idx="280">
                  <c:v>21.4</c:v>
                </c:pt>
                <c:pt idx="281">
                  <c:v>20.2</c:v>
                </c:pt>
                <c:pt idx="282">
                  <c:v>22.9</c:v>
                </c:pt>
                <c:pt idx="283">
                  <c:v>26.6</c:v>
                </c:pt>
                <c:pt idx="284">
                  <c:v>30.2</c:v>
                </c:pt>
                <c:pt idx="285">
                  <c:v>34.1</c:v>
                </c:pt>
                <c:pt idx="286">
                  <c:v>37.4</c:v>
                </c:pt>
                <c:pt idx="287">
                  <c:v>40.700000000000003</c:v>
                </c:pt>
                <c:pt idx="288">
                  <c:v>44</c:v>
                </c:pt>
                <c:pt idx="289">
                  <c:v>47.3</c:v>
                </c:pt>
                <c:pt idx="290">
                  <c:v>49.2</c:v>
                </c:pt>
                <c:pt idx="291">
                  <c:v>49.8</c:v>
                </c:pt>
                <c:pt idx="292">
                  <c:v>49.2</c:v>
                </c:pt>
                <c:pt idx="293">
                  <c:v>48.1</c:v>
                </c:pt>
                <c:pt idx="294">
                  <c:v>47.3</c:v>
                </c:pt>
                <c:pt idx="295">
                  <c:v>46.8</c:v>
                </c:pt>
                <c:pt idx="296">
                  <c:v>46.7</c:v>
                </c:pt>
                <c:pt idx="297">
                  <c:v>46.8</c:v>
                </c:pt>
                <c:pt idx="298">
                  <c:v>47.1</c:v>
                </c:pt>
                <c:pt idx="299">
                  <c:v>47.3</c:v>
                </c:pt>
                <c:pt idx="300">
                  <c:v>47.3</c:v>
                </c:pt>
                <c:pt idx="301">
                  <c:v>47.1</c:v>
                </c:pt>
                <c:pt idx="302">
                  <c:v>46.6</c:v>
                </c:pt>
                <c:pt idx="303">
                  <c:v>45.8</c:v>
                </c:pt>
                <c:pt idx="304">
                  <c:v>44.8</c:v>
                </c:pt>
                <c:pt idx="305">
                  <c:v>43.3</c:v>
                </c:pt>
                <c:pt idx="306">
                  <c:v>41.8</c:v>
                </c:pt>
                <c:pt idx="307">
                  <c:v>40.799999999999997</c:v>
                </c:pt>
                <c:pt idx="308">
                  <c:v>40.299999999999997</c:v>
                </c:pt>
                <c:pt idx="309">
                  <c:v>40.1</c:v>
                </c:pt>
                <c:pt idx="310">
                  <c:v>39.700000000000003</c:v>
                </c:pt>
                <c:pt idx="311">
                  <c:v>39.200000000000003</c:v>
                </c:pt>
                <c:pt idx="312">
                  <c:v>38.5</c:v>
                </c:pt>
                <c:pt idx="313">
                  <c:v>37.4</c:v>
                </c:pt>
                <c:pt idx="314">
                  <c:v>36</c:v>
                </c:pt>
                <c:pt idx="315">
                  <c:v>34.4</c:v>
                </c:pt>
                <c:pt idx="316">
                  <c:v>33</c:v>
                </c:pt>
                <c:pt idx="317">
                  <c:v>31.7</c:v>
                </c:pt>
                <c:pt idx="318">
                  <c:v>30</c:v>
                </c:pt>
                <c:pt idx="319">
                  <c:v>28</c:v>
                </c:pt>
                <c:pt idx="320">
                  <c:v>26.1</c:v>
                </c:pt>
                <c:pt idx="321">
                  <c:v>25.6</c:v>
                </c:pt>
                <c:pt idx="322">
                  <c:v>24.9</c:v>
                </c:pt>
                <c:pt idx="323">
                  <c:v>24.9</c:v>
                </c:pt>
                <c:pt idx="324">
                  <c:v>24.3</c:v>
                </c:pt>
                <c:pt idx="325">
                  <c:v>23.9</c:v>
                </c:pt>
                <c:pt idx="326">
                  <c:v>23.9</c:v>
                </c:pt>
                <c:pt idx="327">
                  <c:v>23.6</c:v>
                </c:pt>
                <c:pt idx="328">
                  <c:v>23.3</c:v>
                </c:pt>
                <c:pt idx="329">
                  <c:v>20.5</c:v>
                </c:pt>
                <c:pt idx="330">
                  <c:v>17.5</c:v>
                </c:pt>
                <c:pt idx="331">
                  <c:v>16.899999999999999</c:v>
                </c:pt>
                <c:pt idx="332">
                  <c:v>16.7</c:v>
                </c:pt>
                <c:pt idx="333">
                  <c:v>15.9</c:v>
                </c:pt>
                <c:pt idx="334">
                  <c:v>15.6</c:v>
                </c:pt>
                <c:pt idx="335">
                  <c:v>15</c:v>
                </c:pt>
                <c:pt idx="336">
                  <c:v>14.5</c:v>
                </c:pt>
                <c:pt idx="337">
                  <c:v>14.3</c:v>
                </c:pt>
                <c:pt idx="338">
                  <c:v>14.5</c:v>
                </c:pt>
                <c:pt idx="339">
                  <c:v>15.4</c:v>
                </c:pt>
                <c:pt idx="340">
                  <c:v>17.8</c:v>
                </c:pt>
                <c:pt idx="341">
                  <c:v>21.1</c:v>
                </c:pt>
                <c:pt idx="342">
                  <c:v>24.1</c:v>
                </c:pt>
                <c:pt idx="343">
                  <c:v>25</c:v>
                </c:pt>
                <c:pt idx="344">
                  <c:v>25.3</c:v>
                </c:pt>
                <c:pt idx="345">
                  <c:v>25.5</c:v>
                </c:pt>
                <c:pt idx="346">
                  <c:v>26.4</c:v>
                </c:pt>
                <c:pt idx="347">
                  <c:v>26.6</c:v>
                </c:pt>
                <c:pt idx="348">
                  <c:v>27.1</c:v>
                </c:pt>
                <c:pt idx="349">
                  <c:v>27.7</c:v>
                </c:pt>
                <c:pt idx="350">
                  <c:v>28.1</c:v>
                </c:pt>
                <c:pt idx="351">
                  <c:v>28.2</c:v>
                </c:pt>
                <c:pt idx="352">
                  <c:v>28.1</c:v>
                </c:pt>
                <c:pt idx="353">
                  <c:v>28</c:v>
                </c:pt>
                <c:pt idx="354">
                  <c:v>27.9</c:v>
                </c:pt>
                <c:pt idx="355">
                  <c:v>27.9</c:v>
                </c:pt>
                <c:pt idx="356">
                  <c:v>28.1</c:v>
                </c:pt>
                <c:pt idx="357">
                  <c:v>28.2</c:v>
                </c:pt>
                <c:pt idx="358">
                  <c:v>28</c:v>
                </c:pt>
                <c:pt idx="359">
                  <c:v>26.9</c:v>
                </c:pt>
                <c:pt idx="360">
                  <c:v>25</c:v>
                </c:pt>
                <c:pt idx="361">
                  <c:v>23.2</c:v>
                </c:pt>
                <c:pt idx="362">
                  <c:v>21.9</c:v>
                </c:pt>
                <c:pt idx="363">
                  <c:v>21.1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21.2</c:v>
                </c:pt>
                <c:pt idx="368">
                  <c:v>22.1</c:v>
                </c:pt>
                <c:pt idx="369">
                  <c:v>23.5</c:v>
                </c:pt>
                <c:pt idx="370">
                  <c:v>24.3</c:v>
                </c:pt>
                <c:pt idx="371">
                  <c:v>24.5</c:v>
                </c:pt>
                <c:pt idx="372">
                  <c:v>23.8</c:v>
                </c:pt>
                <c:pt idx="373">
                  <c:v>21.3</c:v>
                </c:pt>
                <c:pt idx="374">
                  <c:v>17.7</c:v>
                </c:pt>
                <c:pt idx="375">
                  <c:v>14.4</c:v>
                </c:pt>
                <c:pt idx="376">
                  <c:v>11.9</c:v>
                </c:pt>
                <c:pt idx="377">
                  <c:v>10.199999999999999</c:v>
                </c:pt>
                <c:pt idx="378">
                  <c:v>8.9</c:v>
                </c:pt>
                <c:pt idx="379">
                  <c:v>8</c:v>
                </c:pt>
                <c:pt idx="380">
                  <c:v>7.2</c:v>
                </c:pt>
                <c:pt idx="381">
                  <c:v>6.1</c:v>
                </c:pt>
                <c:pt idx="382">
                  <c:v>4.9000000000000004</c:v>
                </c:pt>
                <c:pt idx="383">
                  <c:v>3.7</c:v>
                </c:pt>
                <c:pt idx="384">
                  <c:v>2.2999999999999998</c:v>
                </c:pt>
                <c:pt idx="385">
                  <c:v>0.9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2.1</c:v>
                </c:pt>
                <c:pt idx="394">
                  <c:v>4.8</c:v>
                </c:pt>
                <c:pt idx="395">
                  <c:v>8.3000000000000007</c:v>
                </c:pt>
                <c:pt idx="396">
                  <c:v>12.3</c:v>
                </c:pt>
                <c:pt idx="397">
                  <c:v>16.600000000000001</c:v>
                </c:pt>
                <c:pt idx="398">
                  <c:v>20.9</c:v>
                </c:pt>
                <c:pt idx="399">
                  <c:v>24.2</c:v>
                </c:pt>
                <c:pt idx="400">
                  <c:v>25.6</c:v>
                </c:pt>
                <c:pt idx="401">
                  <c:v>25.6</c:v>
                </c:pt>
                <c:pt idx="402">
                  <c:v>24.9</c:v>
                </c:pt>
                <c:pt idx="403">
                  <c:v>23.3</c:v>
                </c:pt>
                <c:pt idx="404">
                  <c:v>21.6</c:v>
                </c:pt>
                <c:pt idx="405">
                  <c:v>20.2</c:v>
                </c:pt>
                <c:pt idx="406">
                  <c:v>18.7</c:v>
                </c:pt>
                <c:pt idx="407">
                  <c:v>17</c:v>
                </c:pt>
                <c:pt idx="408">
                  <c:v>15.3</c:v>
                </c:pt>
                <c:pt idx="409">
                  <c:v>14.2</c:v>
                </c:pt>
                <c:pt idx="410">
                  <c:v>13.9</c:v>
                </c:pt>
                <c:pt idx="411">
                  <c:v>14</c:v>
                </c:pt>
                <c:pt idx="412">
                  <c:v>14.2</c:v>
                </c:pt>
                <c:pt idx="413">
                  <c:v>14.5</c:v>
                </c:pt>
                <c:pt idx="414">
                  <c:v>14.9</c:v>
                </c:pt>
                <c:pt idx="415">
                  <c:v>15.9</c:v>
                </c:pt>
                <c:pt idx="416">
                  <c:v>17.399999999999999</c:v>
                </c:pt>
                <c:pt idx="417">
                  <c:v>18.7</c:v>
                </c:pt>
                <c:pt idx="418">
                  <c:v>19.100000000000001</c:v>
                </c:pt>
                <c:pt idx="419">
                  <c:v>18.8</c:v>
                </c:pt>
                <c:pt idx="420">
                  <c:v>17.600000000000001</c:v>
                </c:pt>
                <c:pt idx="421">
                  <c:v>16.600000000000001</c:v>
                </c:pt>
                <c:pt idx="422">
                  <c:v>16.2</c:v>
                </c:pt>
                <c:pt idx="423">
                  <c:v>16.399999999999999</c:v>
                </c:pt>
                <c:pt idx="424">
                  <c:v>17.2</c:v>
                </c:pt>
                <c:pt idx="425">
                  <c:v>19.100000000000001</c:v>
                </c:pt>
                <c:pt idx="426">
                  <c:v>22.6</c:v>
                </c:pt>
                <c:pt idx="427">
                  <c:v>27.4</c:v>
                </c:pt>
                <c:pt idx="428">
                  <c:v>31.6</c:v>
                </c:pt>
                <c:pt idx="429">
                  <c:v>33.4</c:v>
                </c:pt>
                <c:pt idx="430">
                  <c:v>33.5</c:v>
                </c:pt>
                <c:pt idx="431">
                  <c:v>32.799999999999997</c:v>
                </c:pt>
                <c:pt idx="432">
                  <c:v>31.9</c:v>
                </c:pt>
                <c:pt idx="433">
                  <c:v>31.3</c:v>
                </c:pt>
                <c:pt idx="434">
                  <c:v>31.1</c:v>
                </c:pt>
                <c:pt idx="435">
                  <c:v>30.6</c:v>
                </c:pt>
                <c:pt idx="436">
                  <c:v>29.2</c:v>
                </c:pt>
                <c:pt idx="437">
                  <c:v>26.7</c:v>
                </c:pt>
                <c:pt idx="438">
                  <c:v>23</c:v>
                </c:pt>
                <c:pt idx="439">
                  <c:v>18.2</c:v>
                </c:pt>
                <c:pt idx="440">
                  <c:v>12.9</c:v>
                </c:pt>
                <c:pt idx="441">
                  <c:v>7.7</c:v>
                </c:pt>
                <c:pt idx="442">
                  <c:v>3.8</c:v>
                </c:pt>
                <c:pt idx="443">
                  <c:v>1.3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2.5</c:v>
                </c:pt>
                <c:pt idx="514">
                  <c:v>6.6</c:v>
                </c:pt>
                <c:pt idx="515">
                  <c:v>11.8</c:v>
                </c:pt>
                <c:pt idx="516">
                  <c:v>16.8</c:v>
                </c:pt>
                <c:pt idx="517">
                  <c:v>20.5</c:v>
                </c:pt>
                <c:pt idx="518">
                  <c:v>21.9</c:v>
                </c:pt>
                <c:pt idx="519">
                  <c:v>21.9</c:v>
                </c:pt>
                <c:pt idx="520">
                  <c:v>21.3</c:v>
                </c:pt>
                <c:pt idx="521">
                  <c:v>20.3</c:v>
                </c:pt>
                <c:pt idx="522">
                  <c:v>19.2</c:v>
                </c:pt>
                <c:pt idx="523">
                  <c:v>17.8</c:v>
                </c:pt>
                <c:pt idx="524">
                  <c:v>15.5</c:v>
                </c:pt>
                <c:pt idx="525">
                  <c:v>11.9</c:v>
                </c:pt>
                <c:pt idx="526">
                  <c:v>7.6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1.2</c:v>
                </c:pt>
                <c:pt idx="535">
                  <c:v>3.2</c:v>
                </c:pt>
                <c:pt idx="536">
                  <c:v>5.2</c:v>
                </c:pt>
                <c:pt idx="537">
                  <c:v>8.1999999999999993</c:v>
                </c:pt>
                <c:pt idx="538">
                  <c:v>13</c:v>
                </c:pt>
                <c:pt idx="539">
                  <c:v>18.8</c:v>
                </c:pt>
                <c:pt idx="540">
                  <c:v>23.1</c:v>
                </c:pt>
                <c:pt idx="541">
                  <c:v>24.5</c:v>
                </c:pt>
                <c:pt idx="542">
                  <c:v>24.5</c:v>
                </c:pt>
                <c:pt idx="543">
                  <c:v>24.3</c:v>
                </c:pt>
                <c:pt idx="544">
                  <c:v>23.6</c:v>
                </c:pt>
                <c:pt idx="545">
                  <c:v>22.3</c:v>
                </c:pt>
                <c:pt idx="546">
                  <c:v>20.100000000000001</c:v>
                </c:pt>
                <c:pt idx="547">
                  <c:v>18.5</c:v>
                </c:pt>
                <c:pt idx="548">
                  <c:v>17.2</c:v>
                </c:pt>
                <c:pt idx="549">
                  <c:v>16.3</c:v>
                </c:pt>
                <c:pt idx="550">
                  <c:v>15.4</c:v>
                </c:pt>
                <c:pt idx="551">
                  <c:v>14.7</c:v>
                </c:pt>
                <c:pt idx="552">
                  <c:v>14.3</c:v>
                </c:pt>
                <c:pt idx="553">
                  <c:v>13.7</c:v>
                </c:pt>
                <c:pt idx="554">
                  <c:v>13.3</c:v>
                </c:pt>
                <c:pt idx="555">
                  <c:v>13.1</c:v>
                </c:pt>
                <c:pt idx="556">
                  <c:v>13.1</c:v>
                </c:pt>
                <c:pt idx="557">
                  <c:v>13.3</c:v>
                </c:pt>
                <c:pt idx="558">
                  <c:v>13.8</c:v>
                </c:pt>
                <c:pt idx="559">
                  <c:v>14.5</c:v>
                </c:pt>
                <c:pt idx="560">
                  <c:v>16.5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15.4</c:v>
                </c:pt>
                <c:pt idx="565">
                  <c:v>10.1</c:v>
                </c:pt>
                <c:pt idx="566">
                  <c:v>4.8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2.1</c:v>
                </c:pt>
                <c:pt idx="603">
                  <c:v>4.8</c:v>
                </c:pt>
                <c:pt idx="604">
                  <c:v>9.1</c:v>
                </c:pt>
                <c:pt idx="605">
                  <c:v>14.2</c:v>
                </c:pt>
                <c:pt idx="606">
                  <c:v>19.8</c:v>
                </c:pt>
                <c:pt idx="607">
                  <c:v>25.5</c:v>
                </c:pt>
                <c:pt idx="608">
                  <c:v>30.5</c:v>
                </c:pt>
                <c:pt idx="609">
                  <c:v>34.799999999999997</c:v>
                </c:pt>
                <c:pt idx="610">
                  <c:v>38.799999999999997</c:v>
                </c:pt>
                <c:pt idx="611">
                  <c:v>42.9</c:v>
                </c:pt>
                <c:pt idx="612">
                  <c:v>46.4</c:v>
                </c:pt>
                <c:pt idx="613">
                  <c:v>48.3</c:v>
                </c:pt>
                <c:pt idx="614">
                  <c:v>48.7</c:v>
                </c:pt>
                <c:pt idx="615">
                  <c:v>48.5</c:v>
                </c:pt>
                <c:pt idx="616">
                  <c:v>48.4</c:v>
                </c:pt>
                <c:pt idx="617">
                  <c:v>48.2</c:v>
                </c:pt>
                <c:pt idx="618">
                  <c:v>47.8</c:v>
                </c:pt>
                <c:pt idx="619">
                  <c:v>47</c:v>
                </c:pt>
                <c:pt idx="620">
                  <c:v>45.9</c:v>
                </c:pt>
                <c:pt idx="621">
                  <c:v>44.9</c:v>
                </c:pt>
                <c:pt idx="622">
                  <c:v>44.4</c:v>
                </c:pt>
                <c:pt idx="623">
                  <c:v>44.3</c:v>
                </c:pt>
                <c:pt idx="624">
                  <c:v>44.5</c:v>
                </c:pt>
                <c:pt idx="625">
                  <c:v>45.1</c:v>
                </c:pt>
                <c:pt idx="626">
                  <c:v>45.7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46.1</c:v>
                </c:pt>
                <c:pt idx="631">
                  <c:v>46.7</c:v>
                </c:pt>
                <c:pt idx="632">
                  <c:v>47.7</c:v>
                </c:pt>
                <c:pt idx="633">
                  <c:v>48.9</c:v>
                </c:pt>
                <c:pt idx="634">
                  <c:v>50.3</c:v>
                </c:pt>
                <c:pt idx="635">
                  <c:v>51.6</c:v>
                </c:pt>
                <c:pt idx="636">
                  <c:v>52.6</c:v>
                </c:pt>
                <c:pt idx="637">
                  <c:v>53</c:v>
                </c:pt>
                <c:pt idx="638">
                  <c:v>53</c:v>
                </c:pt>
                <c:pt idx="639">
                  <c:v>52.9</c:v>
                </c:pt>
                <c:pt idx="640">
                  <c:v>52.7</c:v>
                </c:pt>
                <c:pt idx="641">
                  <c:v>52.6</c:v>
                </c:pt>
                <c:pt idx="642">
                  <c:v>53.1</c:v>
                </c:pt>
                <c:pt idx="643">
                  <c:v>54.3</c:v>
                </c:pt>
                <c:pt idx="644">
                  <c:v>55.2</c:v>
                </c:pt>
                <c:pt idx="645">
                  <c:v>55.5</c:v>
                </c:pt>
                <c:pt idx="646">
                  <c:v>55.9</c:v>
                </c:pt>
                <c:pt idx="647">
                  <c:v>56.3</c:v>
                </c:pt>
                <c:pt idx="648">
                  <c:v>56.7</c:v>
                </c:pt>
                <c:pt idx="649">
                  <c:v>56.9</c:v>
                </c:pt>
                <c:pt idx="650">
                  <c:v>56.8</c:v>
                </c:pt>
                <c:pt idx="651">
                  <c:v>56</c:v>
                </c:pt>
                <c:pt idx="652">
                  <c:v>54.2</c:v>
                </c:pt>
                <c:pt idx="653">
                  <c:v>52.1</c:v>
                </c:pt>
                <c:pt idx="654">
                  <c:v>50.1</c:v>
                </c:pt>
                <c:pt idx="655">
                  <c:v>47.2</c:v>
                </c:pt>
                <c:pt idx="656">
                  <c:v>43.2</c:v>
                </c:pt>
                <c:pt idx="657">
                  <c:v>39.200000000000003</c:v>
                </c:pt>
                <c:pt idx="658">
                  <c:v>36.5</c:v>
                </c:pt>
                <c:pt idx="659">
                  <c:v>34.299999999999997</c:v>
                </c:pt>
                <c:pt idx="660">
                  <c:v>31</c:v>
                </c:pt>
                <c:pt idx="661">
                  <c:v>26</c:v>
                </c:pt>
                <c:pt idx="662">
                  <c:v>20.7</c:v>
                </c:pt>
                <c:pt idx="663">
                  <c:v>15.4</c:v>
                </c:pt>
                <c:pt idx="664">
                  <c:v>13.1</c:v>
                </c:pt>
                <c:pt idx="665">
                  <c:v>12</c:v>
                </c:pt>
                <c:pt idx="666">
                  <c:v>12.5</c:v>
                </c:pt>
                <c:pt idx="667">
                  <c:v>14</c:v>
                </c:pt>
                <c:pt idx="668">
                  <c:v>19</c:v>
                </c:pt>
                <c:pt idx="669">
                  <c:v>23.2</c:v>
                </c:pt>
                <c:pt idx="670">
                  <c:v>28</c:v>
                </c:pt>
                <c:pt idx="671">
                  <c:v>32</c:v>
                </c:pt>
                <c:pt idx="672">
                  <c:v>34</c:v>
                </c:pt>
                <c:pt idx="673">
                  <c:v>36</c:v>
                </c:pt>
                <c:pt idx="674">
                  <c:v>38</c:v>
                </c:pt>
                <c:pt idx="675">
                  <c:v>40</c:v>
                </c:pt>
                <c:pt idx="676">
                  <c:v>40.299999999999997</c:v>
                </c:pt>
                <c:pt idx="677">
                  <c:v>40.5</c:v>
                </c:pt>
                <c:pt idx="678">
                  <c:v>39</c:v>
                </c:pt>
                <c:pt idx="679">
                  <c:v>35.700000000000003</c:v>
                </c:pt>
                <c:pt idx="680">
                  <c:v>31.8</c:v>
                </c:pt>
                <c:pt idx="681">
                  <c:v>27.1</c:v>
                </c:pt>
                <c:pt idx="682">
                  <c:v>22.8</c:v>
                </c:pt>
                <c:pt idx="683">
                  <c:v>21.1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21.3</c:v>
                </c:pt>
                <c:pt idx="687">
                  <c:v>23.9</c:v>
                </c:pt>
                <c:pt idx="688">
                  <c:v>25.9</c:v>
                </c:pt>
                <c:pt idx="689">
                  <c:v>28.4</c:v>
                </c:pt>
                <c:pt idx="690">
                  <c:v>30.3</c:v>
                </c:pt>
                <c:pt idx="691">
                  <c:v>30.9</c:v>
                </c:pt>
                <c:pt idx="692">
                  <c:v>31.1</c:v>
                </c:pt>
                <c:pt idx="693">
                  <c:v>31.8</c:v>
                </c:pt>
                <c:pt idx="694">
                  <c:v>32.700000000000003</c:v>
                </c:pt>
                <c:pt idx="695">
                  <c:v>33.200000000000003</c:v>
                </c:pt>
                <c:pt idx="696">
                  <c:v>32.4</c:v>
                </c:pt>
                <c:pt idx="697">
                  <c:v>28.3</c:v>
                </c:pt>
                <c:pt idx="698">
                  <c:v>25.8</c:v>
                </c:pt>
                <c:pt idx="699">
                  <c:v>23.1</c:v>
                </c:pt>
                <c:pt idx="700">
                  <c:v>21.8</c:v>
                </c:pt>
                <c:pt idx="701">
                  <c:v>21.2</c:v>
                </c:pt>
                <c:pt idx="702">
                  <c:v>21</c:v>
                </c:pt>
                <c:pt idx="703">
                  <c:v>21</c:v>
                </c:pt>
                <c:pt idx="704">
                  <c:v>20.9</c:v>
                </c:pt>
                <c:pt idx="705">
                  <c:v>19.899999999999999</c:v>
                </c:pt>
                <c:pt idx="706">
                  <c:v>17.899999999999999</c:v>
                </c:pt>
                <c:pt idx="707">
                  <c:v>15.1</c:v>
                </c:pt>
                <c:pt idx="708">
                  <c:v>12.8</c:v>
                </c:pt>
                <c:pt idx="709">
                  <c:v>12</c:v>
                </c:pt>
                <c:pt idx="710">
                  <c:v>13.2</c:v>
                </c:pt>
                <c:pt idx="711">
                  <c:v>17.100000000000001</c:v>
                </c:pt>
                <c:pt idx="712">
                  <c:v>21.1</c:v>
                </c:pt>
                <c:pt idx="713">
                  <c:v>21.8</c:v>
                </c:pt>
                <c:pt idx="714">
                  <c:v>21.2</c:v>
                </c:pt>
                <c:pt idx="715">
                  <c:v>18.5</c:v>
                </c:pt>
                <c:pt idx="716">
                  <c:v>13.9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16</c:v>
                </c:pt>
                <c:pt idx="721">
                  <c:v>18.5</c:v>
                </c:pt>
                <c:pt idx="722">
                  <c:v>20.6</c:v>
                </c:pt>
                <c:pt idx="723">
                  <c:v>22.5</c:v>
                </c:pt>
                <c:pt idx="724">
                  <c:v>24</c:v>
                </c:pt>
                <c:pt idx="725">
                  <c:v>26.6</c:v>
                </c:pt>
                <c:pt idx="726">
                  <c:v>29.9</c:v>
                </c:pt>
                <c:pt idx="727">
                  <c:v>34.799999999999997</c:v>
                </c:pt>
                <c:pt idx="728">
                  <c:v>37.799999999999997</c:v>
                </c:pt>
                <c:pt idx="729">
                  <c:v>40.200000000000003</c:v>
                </c:pt>
                <c:pt idx="730">
                  <c:v>41.6</c:v>
                </c:pt>
                <c:pt idx="731">
                  <c:v>41.9</c:v>
                </c:pt>
                <c:pt idx="732">
                  <c:v>42</c:v>
                </c:pt>
                <c:pt idx="733">
                  <c:v>42.2</c:v>
                </c:pt>
                <c:pt idx="734">
                  <c:v>42.4</c:v>
                </c:pt>
                <c:pt idx="735">
                  <c:v>42.7</c:v>
                </c:pt>
                <c:pt idx="736">
                  <c:v>43.1</c:v>
                </c:pt>
                <c:pt idx="737">
                  <c:v>43.7</c:v>
                </c:pt>
                <c:pt idx="738">
                  <c:v>44</c:v>
                </c:pt>
                <c:pt idx="739">
                  <c:v>44.1</c:v>
                </c:pt>
                <c:pt idx="740">
                  <c:v>45.3</c:v>
                </c:pt>
                <c:pt idx="741">
                  <c:v>46.4</c:v>
                </c:pt>
                <c:pt idx="742">
                  <c:v>47.2</c:v>
                </c:pt>
                <c:pt idx="743">
                  <c:v>47.3</c:v>
                </c:pt>
                <c:pt idx="744">
                  <c:v>47.4</c:v>
                </c:pt>
                <c:pt idx="745">
                  <c:v>47.4</c:v>
                </c:pt>
                <c:pt idx="746">
                  <c:v>47.5</c:v>
                </c:pt>
                <c:pt idx="747">
                  <c:v>47.9</c:v>
                </c:pt>
                <c:pt idx="748">
                  <c:v>48.6</c:v>
                </c:pt>
                <c:pt idx="749">
                  <c:v>49.4</c:v>
                </c:pt>
                <c:pt idx="750">
                  <c:v>49.8</c:v>
                </c:pt>
                <c:pt idx="751">
                  <c:v>49.8</c:v>
                </c:pt>
                <c:pt idx="752">
                  <c:v>49.7</c:v>
                </c:pt>
                <c:pt idx="753">
                  <c:v>49.3</c:v>
                </c:pt>
                <c:pt idx="754">
                  <c:v>48.5</c:v>
                </c:pt>
                <c:pt idx="755">
                  <c:v>47.6</c:v>
                </c:pt>
                <c:pt idx="756">
                  <c:v>46.3</c:v>
                </c:pt>
                <c:pt idx="757">
                  <c:v>43.7</c:v>
                </c:pt>
                <c:pt idx="758">
                  <c:v>39.299999999999997</c:v>
                </c:pt>
                <c:pt idx="759">
                  <c:v>34.1</c:v>
                </c:pt>
                <c:pt idx="760">
                  <c:v>29</c:v>
                </c:pt>
                <c:pt idx="761">
                  <c:v>23.7</c:v>
                </c:pt>
                <c:pt idx="762">
                  <c:v>18.399999999999999</c:v>
                </c:pt>
                <c:pt idx="763">
                  <c:v>14.3</c:v>
                </c:pt>
                <c:pt idx="764">
                  <c:v>12</c:v>
                </c:pt>
                <c:pt idx="765">
                  <c:v>12.8</c:v>
                </c:pt>
                <c:pt idx="766">
                  <c:v>16</c:v>
                </c:pt>
                <c:pt idx="767">
                  <c:v>19.100000000000001</c:v>
                </c:pt>
                <c:pt idx="768">
                  <c:v>22.4</c:v>
                </c:pt>
                <c:pt idx="769">
                  <c:v>25.6</c:v>
                </c:pt>
                <c:pt idx="770">
                  <c:v>30.1</c:v>
                </c:pt>
                <c:pt idx="771">
                  <c:v>35.299999999999997</c:v>
                </c:pt>
                <c:pt idx="772">
                  <c:v>39.9</c:v>
                </c:pt>
                <c:pt idx="773">
                  <c:v>44.5</c:v>
                </c:pt>
                <c:pt idx="774">
                  <c:v>47.5</c:v>
                </c:pt>
                <c:pt idx="775">
                  <c:v>50.9</c:v>
                </c:pt>
                <c:pt idx="776">
                  <c:v>54.1</c:v>
                </c:pt>
                <c:pt idx="777">
                  <c:v>56.3</c:v>
                </c:pt>
                <c:pt idx="778">
                  <c:v>58.1</c:v>
                </c:pt>
                <c:pt idx="779">
                  <c:v>59.8</c:v>
                </c:pt>
                <c:pt idx="780">
                  <c:v>61.1</c:v>
                </c:pt>
                <c:pt idx="781">
                  <c:v>62.1</c:v>
                </c:pt>
                <c:pt idx="782">
                  <c:v>62.8</c:v>
                </c:pt>
                <c:pt idx="783">
                  <c:v>63.3</c:v>
                </c:pt>
                <c:pt idx="784">
                  <c:v>63.6</c:v>
                </c:pt>
                <c:pt idx="785">
                  <c:v>64</c:v>
                </c:pt>
                <c:pt idx="786">
                  <c:v>64.7</c:v>
                </c:pt>
                <c:pt idx="787">
                  <c:v>65.2</c:v>
                </c:pt>
                <c:pt idx="788">
                  <c:v>65.3</c:v>
                </c:pt>
                <c:pt idx="789">
                  <c:v>65.3</c:v>
                </c:pt>
                <c:pt idx="790">
                  <c:v>65.400000000000006</c:v>
                </c:pt>
                <c:pt idx="791">
                  <c:v>65.7</c:v>
                </c:pt>
                <c:pt idx="792">
                  <c:v>66</c:v>
                </c:pt>
                <c:pt idx="793">
                  <c:v>65.599999999999994</c:v>
                </c:pt>
                <c:pt idx="794">
                  <c:v>63.5</c:v>
                </c:pt>
                <c:pt idx="795">
                  <c:v>59.7</c:v>
                </c:pt>
                <c:pt idx="796">
                  <c:v>54.6</c:v>
                </c:pt>
                <c:pt idx="797">
                  <c:v>49.3</c:v>
                </c:pt>
                <c:pt idx="798">
                  <c:v>44.9</c:v>
                </c:pt>
                <c:pt idx="799">
                  <c:v>42.3</c:v>
                </c:pt>
                <c:pt idx="800">
                  <c:v>41.4</c:v>
                </c:pt>
                <c:pt idx="801">
                  <c:v>41.3</c:v>
                </c:pt>
                <c:pt idx="802">
                  <c:v>42.1</c:v>
                </c:pt>
                <c:pt idx="803">
                  <c:v>44.7</c:v>
                </c:pt>
                <c:pt idx="804">
                  <c:v>48.4</c:v>
                </c:pt>
                <c:pt idx="805">
                  <c:v>51.4</c:v>
                </c:pt>
                <c:pt idx="806">
                  <c:v>52.7</c:v>
                </c:pt>
                <c:pt idx="807">
                  <c:v>53</c:v>
                </c:pt>
                <c:pt idx="808">
                  <c:v>52.5</c:v>
                </c:pt>
                <c:pt idx="809">
                  <c:v>51.3</c:v>
                </c:pt>
                <c:pt idx="810">
                  <c:v>49.7</c:v>
                </c:pt>
                <c:pt idx="811">
                  <c:v>47.4</c:v>
                </c:pt>
                <c:pt idx="812">
                  <c:v>43.7</c:v>
                </c:pt>
                <c:pt idx="813">
                  <c:v>39.700000000000003</c:v>
                </c:pt>
                <c:pt idx="814">
                  <c:v>35.5</c:v>
                </c:pt>
                <c:pt idx="815">
                  <c:v>31.1</c:v>
                </c:pt>
                <c:pt idx="816">
                  <c:v>26.3</c:v>
                </c:pt>
                <c:pt idx="817">
                  <c:v>21.9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21.4</c:v>
                </c:pt>
                <c:pt idx="822">
                  <c:v>24.8</c:v>
                </c:pt>
                <c:pt idx="823">
                  <c:v>27.9</c:v>
                </c:pt>
                <c:pt idx="824">
                  <c:v>30.8</c:v>
                </c:pt>
                <c:pt idx="825">
                  <c:v>33</c:v>
                </c:pt>
                <c:pt idx="826">
                  <c:v>35.1</c:v>
                </c:pt>
                <c:pt idx="827">
                  <c:v>37.1</c:v>
                </c:pt>
                <c:pt idx="828">
                  <c:v>38.9</c:v>
                </c:pt>
                <c:pt idx="829">
                  <c:v>41.4</c:v>
                </c:pt>
                <c:pt idx="830">
                  <c:v>44</c:v>
                </c:pt>
                <c:pt idx="831">
                  <c:v>46.3</c:v>
                </c:pt>
                <c:pt idx="832">
                  <c:v>47.7</c:v>
                </c:pt>
                <c:pt idx="833">
                  <c:v>48.2</c:v>
                </c:pt>
                <c:pt idx="834">
                  <c:v>48.7</c:v>
                </c:pt>
                <c:pt idx="835">
                  <c:v>49.3</c:v>
                </c:pt>
                <c:pt idx="836">
                  <c:v>49.8</c:v>
                </c:pt>
                <c:pt idx="837">
                  <c:v>50.2</c:v>
                </c:pt>
                <c:pt idx="838">
                  <c:v>50.9</c:v>
                </c:pt>
                <c:pt idx="839">
                  <c:v>51.8</c:v>
                </c:pt>
                <c:pt idx="840">
                  <c:v>52.5</c:v>
                </c:pt>
                <c:pt idx="841">
                  <c:v>53.3</c:v>
                </c:pt>
                <c:pt idx="842">
                  <c:v>54.5</c:v>
                </c:pt>
                <c:pt idx="843">
                  <c:v>55.7</c:v>
                </c:pt>
                <c:pt idx="844">
                  <c:v>56.5</c:v>
                </c:pt>
                <c:pt idx="845">
                  <c:v>56.8</c:v>
                </c:pt>
                <c:pt idx="846">
                  <c:v>57</c:v>
                </c:pt>
                <c:pt idx="847">
                  <c:v>57.2</c:v>
                </c:pt>
                <c:pt idx="848">
                  <c:v>57.7</c:v>
                </c:pt>
                <c:pt idx="849">
                  <c:v>58.7</c:v>
                </c:pt>
                <c:pt idx="850">
                  <c:v>60.1</c:v>
                </c:pt>
                <c:pt idx="851">
                  <c:v>61.1</c:v>
                </c:pt>
                <c:pt idx="852">
                  <c:v>61.7</c:v>
                </c:pt>
                <c:pt idx="853">
                  <c:v>62.3</c:v>
                </c:pt>
                <c:pt idx="854">
                  <c:v>62.9</c:v>
                </c:pt>
                <c:pt idx="855">
                  <c:v>63.3</c:v>
                </c:pt>
                <c:pt idx="856">
                  <c:v>63.4</c:v>
                </c:pt>
                <c:pt idx="857">
                  <c:v>63.5</c:v>
                </c:pt>
                <c:pt idx="858">
                  <c:v>64.5</c:v>
                </c:pt>
                <c:pt idx="859">
                  <c:v>65.8</c:v>
                </c:pt>
                <c:pt idx="860">
                  <c:v>66.8</c:v>
                </c:pt>
                <c:pt idx="861">
                  <c:v>67.400000000000006</c:v>
                </c:pt>
                <c:pt idx="862">
                  <c:v>68.8</c:v>
                </c:pt>
                <c:pt idx="863">
                  <c:v>71.099999999999994</c:v>
                </c:pt>
                <c:pt idx="864">
                  <c:v>72.3</c:v>
                </c:pt>
                <c:pt idx="865">
                  <c:v>72.8</c:v>
                </c:pt>
                <c:pt idx="866">
                  <c:v>73.400000000000006</c:v>
                </c:pt>
                <c:pt idx="867">
                  <c:v>74.599999999999994</c:v>
                </c:pt>
                <c:pt idx="868">
                  <c:v>76</c:v>
                </c:pt>
                <c:pt idx="869">
                  <c:v>76.599999999999994</c:v>
                </c:pt>
                <c:pt idx="870">
                  <c:v>76.5</c:v>
                </c:pt>
                <c:pt idx="871">
                  <c:v>76.2</c:v>
                </c:pt>
                <c:pt idx="872">
                  <c:v>75.8</c:v>
                </c:pt>
                <c:pt idx="873">
                  <c:v>75.400000000000006</c:v>
                </c:pt>
                <c:pt idx="874">
                  <c:v>74.8</c:v>
                </c:pt>
                <c:pt idx="875">
                  <c:v>73.900000000000006</c:v>
                </c:pt>
                <c:pt idx="876">
                  <c:v>72.7</c:v>
                </c:pt>
                <c:pt idx="877">
                  <c:v>71.3</c:v>
                </c:pt>
                <c:pt idx="878">
                  <c:v>70.400000000000006</c:v>
                </c:pt>
                <c:pt idx="879">
                  <c:v>70</c:v>
                </c:pt>
                <c:pt idx="880">
                  <c:v>70</c:v>
                </c:pt>
                <c:pt idx="881">
                  <c:v>69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68.099999999999994</c:v>
                </c:pt>
                <c:pt idx="886">
                  <c:v>68.400000000000006</c:v>
                </c:pt>
                <c:pt idx="887">
                  <c:v>68.599999999999994</c:v>
                </c:pt>
                <c:pt idx="888">
                  <c:v>68.7</c:v>
                </c:pt>
                <c:pt idx="889">
                  <c:v>68.5</c:v>
                </c:pt>
                <c:pt idx="890">
                  <c:v>68.099999999999994</c:v>
                </c:pt>
                <c:pt idx="891">
                  <c:v>67.3</c:v>
                </c:pt>
                <c:pt idx="892">
                  <c:v>66.2</c:v>
                </c:pt>
                <c:pt idx="893">
                  <c:v>64.8</c:v>
                </c:pt>
                <c:pt idx="894">
                  <c:v>63.6</c:v>
                </c:pt>
                <c:pt idx="895">
                  <c:v>62.6</c:v>
                </c:pt>
                <c:pt idx="896">
                  <c:v>62.1</c:v>
                </c:pt>
                <c:pt idx="897">
                  <c:v>61.9</c:v>
                </c:pt>
                <c:pt idx="898">
                  <c:v>61.9</c:v>
                </c:pt>
                <c:pt idx="899">
                  <c:v>61.8</c:v>
                </c:pt>
                <c:pt idx="900">
                  <c:v>61.5</c:v>
                </c:pt>
                <c:pt idx="901">
                  <c:v>60.9</c:v>
                </c:pt>
                <c:pt idx="902">
                  <c:v>59.7</c:v>
                </c:pt>
                <c:pt idx="903">
                  <c:v>54.6</c:v>
                </c:pt>
                <c:pt idx="904">
                  <c:v>49.3</c:v>
                </c:pt>
                <c:pt idx="905">
                  <c:v>44.9</c:v>
                </c:pt>
                <c:pt idx="906">
                  <c:v>42.3</c:v>
                </c:pt>
                <c:pt idx="907">
                  <c:v>41.4</c:v>
                </c:pt>
                <c:pt idx="908">
                  <c:v>41.3</c:v>
                </c:pt>
                <c:pt idx="909">
                  <c:v>42.1</c:v>
                </c:pt>
                <c:pt idx="910">
                  <c:v>44.7</c:v>
                </c:pt>
                <c:pt idx="911">
                  <c:v>48.4</c:v>
                </c:pt>
                <c:pt idx="912">
                  <c:v>51.4</c:v>
                </c:pt>
                <c:pt idx="913">
                  <c:v>52.7</c:v>
                </c:pt>
                <c:pt idx="914">
                  <c:v>54</c:v>
                </c:pt>
                <c:pt idx="915">
                  <c:v>57</c:v>
                </c:pt>
                <c:pt idx="916">
                  <c:v>58.1</c:v>
                </c:pt>
                <c:pt idx="917">
                  <c:v>59.2</c:v>
                </c:pt>
                <c:pt idx="918">
                  <c:v>59</c:v>
                </c:pt>
                <c:pt idx="919">
                  <c:v>59.1</c:v>
                </c:pt>
                <c:pt idx="920">
                  <c:v>59.5</c:v>
                </c:pt>
                <c:pt idx="921">
                  <c:v>60.5</c:v>
                </c:pt>
                <c:pt idx="922">
                  <c:v>62.3</c:v>
                </c:pt>
                <c:pt idx="923">
                  <c:v>63.9</c:v>
                </c:pt>
                <c:pt idx="924">
                  <c:v>65.099999999999994</c:v>
                </c:pt>
                <c:pt idx="925">
                  <c:v>64.099999999999994</c:v>
                </c:pt>
                <c:pt idx="926">
                  <c:v>62.7</c:v>
                </c:pt>
                <c:pt idx="927">
                  <c:v>62</c:v>
                </c:pt>
                <c:pt idx="928">
                  <c:v>61.3</c:v>
                </c:pt>
                <c:pt idx="929">
                  <c:v>60.9</c:v>
                </c:pt>
                <c:pt idx="930">
                  <c:v>60.5</c:v>
                </c:pt>
                <c:pt idx="931">
                  <c:v>60.2</c:v>
                </c:pt>
                <c:pt idx="932">
                  <c:v>59.8</c:v>
                </c:pt>
                <c:pt idx="933">
                  <c:v>59.4</c:v>
                </c:pt>
                <c:pt idx="934">
                  <c:v>58.6</c:v>
                </c:pt>
                <c:pt idx="935">
                  <c:v>57.5</c:v>
                </c:pt>
                <c:pt idx="936">
                  <c:v>56.6</c:v>
                </c:pt>
                <c:pt idx="937">
                  <c:v>56</c:v>
                </c:pt>
                <c:pt idx="938">
                  <c:v>55.5</c:v>
                </c:pt>
                <c:pt idx="939">
                  <c:v>55</c:v>
                </c:pt>
                <c:pt idx="940">
                  <c:v>54.4</c:v>
                </c:pt>
                <c:pt idx="941">
                  <c:v>54.1</c:v>
                </c:pt>
                <c:pt idx="942">
                  <c:v>54</c:v>
                </c:pt>
                <c:pt idx="943">
                  <c:v>53.9</c:v>
                </c:pt>
                <c:pt idx="944">
                  <c:v>53.9</c:v>
                </c:pt>
                <c:pt idx="945">
                  <c:v>54</c:v>
                </c:pt>
                <c:pt idx="946">
                  <c:v>54.2</c:v>
                </c:pt>
                <c:pt idx="947">
                  <c:v>55</c:v>
                </c:pt>
                <c:pt idx="948">
                  <c:v>55.8</c:v>
                </c:pt>
                <c:pt idx="949">
                  <c:v>56.2</c:v>
                </c:pt>
                <c:pt idx="950">
                  <c:v>56.1</c:v>
                </c:pt>
                <c:pt idx="951">
                  <c:v>55.1</c:v>
                </c:pt>
                <c:pt idx="952">
                  <c:v>52.7</c:v>
                </c:pt>
                <c:pt idx="953">
                  <c:v>48.4</c:v>
                </c:pt>
                <c:pt idx="954">
                  <c:v>43.1</c:v>
                </c:pt>
                <c:pt idx="955">
                  <c:v>37.799999999999997</c:v>
                </c:pt>
                <c:pt idx="956">
                  <c:v>32.5</c:v>
                </c:pt>
                <c:pt idx="957">
                  <c:v>27.2</c:v>
                </c:pt>
                <c:pt idx="958">
                  <c:v>25.1</c:v>
                </c:pt>
                <c:pt idx="959">
                  <c:v>26</c:v>
                </c:pt>
                <c:pt idx="960">
                  <c:v>29.3</c:v>
                </c:pt>
                <c:pt idx="961">
                  <c:v>34.6</c:v>
                </c:pt>
                <c:pt idx="962">
                  <c:v>40.4</c:v>
                </c:pt>
                <c:pt idx="963">
                  <c:v>45.3</c:v>
                </c:pt>
                <c:pt idx="964">
                  <c:v>49</c:v>
                </c:pt>
                <c:pt idx="965">
                  <c:v>51.1</c:v>
                </c:pt>
                <c:pt idx="966">
                  <c:v>52.1</c:v>
                </c:pt>
                <c:pt idx="967">
                  <c:v>52.2</c:v>
                </c:pt>
                <c:pt idx="968">
                  <c:v>52.1</c:v>
                </c:pt>
                <c:pt idx="969">
                  <c:v>51.7</c:v>
                </c:pt>
                <c:pt idx="970">
                  <c:v>50.9</c:v>
                </c:pt>
                <c:pt idx="971">
                  <c:v>49.2</c:v>
                </c:pt>
                <c:pt idx="972">
                  <c:v>45.9</c:v>
                </c:pt>
                <c:pt idx="973">
                  <c:v>40.6</c:v>
                </c:pt>
                <c:pt idx="974">
                  <c:v>35.299999999999997</c:v>
                </c:pt>
                <c:pt idx="975">
                  <c:v>30</c:v>
                </c:pt>
                <c:pt idx="976">
                  <c:v>24.7</c:v>
                </c:pt>
                <c:pt idx="977">
                  <c:v>19.3</c:v>
                </c:pt>
                <c:pt idx="978">
                  <c:v>16</c:v>
                </c:pt>
                <c:pt idx="979">
                  <c:v>13.2</c:v>
                </c:pt>
                <c:pt idx="980">
                  <c:v>10.7</c:v>
                </c:pt>
                <c:pt idx="981">
                  <c:v>8.8000000000000007</c:v>
                </c:pt>
                <c:pt idx="982">
                  <c:v>7.2</c:v>
                </c:pt>
                <c:pt idx="983">
                  <c:v>5.5</c:v>
                </c:pt>
                <c:pt idx="984">
                  <c:v>3.2</c:v>
                </c:pt>
                <c:pt idx="985">
                  <c:v>1.1000000000000001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0.8</c:v>
                </c:pt>
                <c:pt idx="1028">
                  <c:v>3.6</c:v>
                </c:pt>
                <c:pt idx="1029">
                  <c:v>8.6</c:v>
                </c:pt>
                <c:pt idx="1030">
                  <c:v>14.6</c:v>
                </c:pt>
                <c:pt idx="1031">
                  <c:v>20</c:v>
                </c:pt>
                <c:pt idx="1032">
                  <c:v>24.4</c:v>
                </c:pt>
                <c:pt idx="1033">
                  <c:v>28.2</c:v>
                </c:pt>
                <c:pt idx="1034">
                  <c:v>31.7</c:v>
                </c:pt>
                <c:pt idx="1035">
                  <c:v>35</c:v>
                </c:pt>
                <c:pt idx="1036">
                  <c:v>37.6</c:v>
                </c:pt>
                <c:pt idx="1037">
                  <c:v>39.700000000000003</c:v>
                </c:pt>
                <c:pt idx="1038">
                  <c:v>41.5</c:v>
                </c:pt>
                <c:pt idx="1039">
                  <c:v>43.6</c:v>
                </c:pt>
                <c:pt idx="1040">
                  <c:v>46</c:v>
                </c:pt>
                <c:pt idx="1041">
                  <c:v>48.4</c:v>
                </c:pt>
                <c:pt idx="1042">
                  <c:v>50.5</c:v>
                </c:pt>
                <c:pt idx="1043">
                  <c:v>51.9</c:v>
                </c:pt>
                <c:pt idx="1044">
                  <c:v>52.6</c:v>
                </c:pt>
                <c:pt idx="1045">
                  <c:v>52.8</c:v>
                </c:pt>
                <c:pt idx="1046">
                  <c:v>52.9</c:v>
                </c:pt>
                <c:pt idx="1047">
                  <c:v>53.1</c:v>
                </c:pt>
                <c:pt idx="1048">
                  <c:v>53.3</c:v>
                </c:pt>
                <c:pt idx="1049">
                  <c:v>53.1</c:v>
                </c:pt>
                <c:pt idx="1050">
                  <c:v>52.3</c:v>
                </c:pt>
                <c:pt idx="1051">
                  <c:v>50.7</c:v>
                </c:pt>
                <c:pt idx="1052">
                  <c:v>48.8</c:v>
                </c:pt>
                <c:pt idx="1053">
                  <c:v>46.5</c:v>
                </c:pt>
                <c:pt idx="1054">
                  <c:v>43.8</c:v>
                </c:pt>
                <c:pt idx="1055">
                  <c:v>40.299999999999997</c:v>
                </c:pt>
                <c:pt idx="1056">
                  <c:v>36</c:v>
                </c:pt>
                <c:pt idx="1057">
                  <c:v>30.7</c:v>
                </c:pt>
                <c:pt idx="1058">
                  <c:v>25.4</c:v>
                </c:pt>
                <c:pt idx="1059">
                  <c:v>21</c:v>
                </c:pt>
                <c:pt idx="1060">
                  <c:v>16.7</c:v>
                </c:pt>
                <c:pt idx="1061">
                  <c:v>13.4</c:v>
                </c:pt>
                <c:pt idx="1062">
                  <c:v>12</c:v>
                </c:pt>
                <c:pt idx="1063">
                  <c:v>12.1</c:v>
                </c:pt>
                <c:pt idx="1064">
                  <c:v>12.8</c:v>
                </c:pt>
                <c:pt idx="1065">
                  <c:v>15.6</c:v>
                </c:pt>
                <c:pt idx="1066">
                  <c:v>19.899999999999999</c:v>
                </c:pt>
                <c:pt idx="1067">
                  <c:v>23.4</c:v>
                </c:pt>
                <c:pt idx="1068">
                  <c:v>24.6</c:v>
                </c:pt>
                <c:pt idx="1069">
                  <c:v>25.2</c:v>
                </c:pt>
                <c:pt idx="1070">
                  <c:v>26.4</c:v>
                </c:pt>
                <c:pt idx="1071">
                  <c:v>28.8</c:v>
                </c:pt>
                <c:pt idx="1072">
                  <c:v>31.8</c:v>
                </c:pt>
                <c:pt idx="1073">
                  <c:v>35.299999999999997</c:v>
                </c:pt>
                <c:pt idx="1074">
                  <c:v>39.5</c:v>
                </c:pt>
                <c:pt idx="1075">
                  <c:v>44.5</c:v>
                </c:pt>
                <c:pt idx="1076">
                  <c:v>49.3</c:v>
                </c:pt>
                <c:pt idx="1077">
                  <c:v>53.3</c:v>
                </c:pt>
                <c:pt idx="1078">
                  <c:v>56.4</c:v>
                </c:pt>
                <c:pt idx="1079">
                  <c:v>58.9</c:v>
                </c:pt>
                <c:pt idx="1080">
                  <c:v>61.2</c:v>
                </c:pt>
                <c:pt idx="1081">
                  <c:v>62.6</c:v>
                </c:pt>
                <c:pt idx="1082">
                  <c:v>63</c:v>
                </c:pt>
                <c:pt idx="1083">
                  <c:v>62.5</c:v>
                </c:pt>
                <c:pt idx="1084">
                  <c:v>60.9</c:v>
                </c:pt>
                <c:pt idx="1085">
                  <c:v>59.3</c:v>
                </c:pt>
                <c:pt idx="1086">
                  <c:v>58.6</c:v>
                </c:pt>
                <c:pt idx="1087">
                  <c:v>58.6</c:v>
                </c:pt>
                <c:pt idx="1088">
                  <c:v>58.7</c:v>
                </c:pt>
                <c:pt idx="1089">
                  <c:v>58.8</c:v>
                </c:pt>
                <c:pt idx="1090">
                  <c:v>58.8</c:v>
                </c:pt>
                <c:pt idx="1091">
                  <c:v>58.8</c:v>
                </c:pt>
                <c:pt idx="1092">
                  <c:v>59.1</c:v>
                </c:pt>
                <c:pt idx="1093">
                  <c:v>60.1</c:v>
                </c:pt>
                <c:pt idx="1094">
                  <c:v>61.7</c:v>
                </c:pt>
                <c:pt idx="1095">
                  <c:v>63</c:v>
                </c:pt>
                <c:pt idx="1096">
                  <c:v>63.7</c:v>
                </c:pt>
                <c:pt idx="1097">
                  <c:v>63.9</c:v>
                </c:pt>
                <c:pt idx="1098">
                  <c:v>63.5</c:v>
                </c:pt>
                <c:pt idx="1099">
                  <c:v>62.3</c:v>
                </c:pt>
                <c:pt idx="1100">
                  <c:v>60.3</c:v>
                </c:pt>
                <c:pt idx="1101">
                  <c:v>58.9</c:v>
                </c:pt>
                <c:pt idx="1102">
                  <c:v>58.4</c:v>
                </c:pt>
                <c:pt idx="1103">
                  <c:v>58.8</c:v>
                </c:pt>
                <c:pt idx="1104">
                  <c:v>60.2</c:v>
                </c:pt>
                <c:pt idx="1105">
                  <c:v>62.3</c:v>
                </c:pt>
                <c:pt idx="1106">
                  <c:v>63.9</c:v>
                </c:pt>
                <c:pt idx="1107">
                  <c:v>64.5</c:v>
                </c:pt>
                <c:pt idx="1108">
                  <c:v>64.400000000000006</c:v>
                </c:pt>
                <c:pt idx="1109">
                  <c:v>63.5</c:v>
                </c:pt>
                <c:pt idx="1110">
                  <c:v>62</c:v>
                </c:pt>
                <c:pt idx="1111">
                  <c:v>61.2</c:v>
                </c:pt>
                <c:pt idx="1112">
                  <c:v>61.3</c:v>
                </c:pt>
                <c:pt idx="1113">
                  <c:v>62.6</c:v>
                </c:pt>
                <c:pt idx="1114">
                  <c:v>65.3</c:v>
                </c:pt>
                <c:pt idx="1115">
                  <c:v>68</c:v>
                </c:pt>
                <c:pt idx="1116">
                  <c:v>69.400000000000006</c:v>
                </c:pt>
                <c:pt idx="1117">
                  <c:v>69.7</c:v>
                </c:pt>
                <c:pt idx="1118">
                  <c:v>69.3</c:v>
                </c:pt>
                <c:pt idx="1119">
                  <c:v>68.099999999999994</c:v>
                </c:pt>
                <c:pt idx="1120">
                  <c:v>66.900000000000006</c:v>
                </c:pt>
                <c:pt idx="1121">
                  <c:v>66.2</c:v>
                </c:pt>
                <c:pt idx="1122">
                  <c:v>65.7</c:v>
                </c:pt>
                <c:pt idx="1123">
                  <c:v>64.900000000000006</c:v>
                </c:pt>
                <c:pt idx="1124">
                  <c:v>63.2</c:v>
                </c:pt>
                <c:pt idx="1125">
                  <c:v>60.3</c:v>
                </c:pt>
                <c:pt idx="1126">
                  <c:v>55.8</c:v>
                </c:pt>
                <c:pt idx="1127">
                  <c:v>50.5</c:v>
                </c:pt>
                <c:pt idx="1128">
                  <c:v>45.2</c:v>
                </c:pt>
                <c:pt idx="1129">
                  <c:v>40.1</c:v>
                </c:pt>
                <c:pt idx="1130">
                  <c:v>36.200000000000003</c:v>
                </c:pt>
                <c:pt idx="1131">
                  <c:v>32.9</c:v>
                </c:pt>
                <c:pt idx="1132">
                  <c:v>29.8</c:v>
                </c:pt>
                <c:pt idx="1133">
                  <c:v>26.6</c:v>
                </c:pt>
                <c:pt idx="1134">
                  <c:v>23</c:v>
                </c:pt>
                <c:pt idx="1135">
                  <c:v>19.399999999999999</c:v>
                </c:pt>
                <c:pt idx="1136">
                  <c:v>16.3</c:v>
                </c:pt>
                <c:pt idx="1137">
                  <c:v>14.6</c:v>
                </c:pt>
                <c:pt idx="1138">
                  <c:v>14.2</c:v>
                </c:pt>
                <c:pt idx="1139">
                  <c:v>14.3</c:v>
                </c:pt>
                <c:pt idx="1140">
                  <c:v>14.6</c:v>
                </c:pt>
                <c:pt idx="1141">
                  <c:v>15.1</c:v>
                </c:pt>
                <c:pt idx="1142">
                  <c:v>16.399999999999999</c:v>
                </c:pt>
                <c:pt idx="1143">
                  <c:v>19.100000000000001</c:v>
                </c:pt>
                <c:pt idx="1144">
                  <c:v>22.5</c:v>
                </c:pt>
                <c:pt idx="1145">
                  <c:v>24.4</c:v>
                </c:pt>
                <c:pt idx="1146">
                  <c:v>24.8</c:v>
                </c:pt>
                <c:pt idx="1147">
                  <c:v>22.7</c:v>
                </c:pt>
                <c:pt idx="1148">
                  <c:v>17.399999999999999</c:v>
                </c:pt>
                <c:pt idx="1149">
                  <c:v>13.8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13.9</c:v>
                </c:pt>
                <c:pt idx="1154">
                  <c:v>17.7</c:v>
                </c:pt>
                <c:pt idx="1155">
                  <c:v>22.8</c:v>
                </c:pt>
                <c:pt idx="1156">
                  <c:v>27.3</c:v>
                </c:pt>
                <c:pt idx="1157">
                  <c:v>31.2</c:v>
                </c:pt>
                <c:pt idx="1158">
                  <c:v>35.200000000000003</c:v>
                </c:pt>
                <c:pt idx="1159">
                  <c:v>39.4</c:v>
                </c:pt>
                <c:pt idx="1160">
                  <c:v>42.5</c:v>
                </c:pt>
                <c:pt idx="1161">
                  <c:v>45.4</c:v>
                </c:pt>
                <c:pt idx="1162">
                  <c:v>48.2</c:v>
                </c:pt>
                <c:pt idx="1163">
                  <c:v>50.3</c:v>
                </c:pt>
                <c:pt idx="1164">
                  <c:v>52.6</c:v>
                </c:pt>
                <c:pt idx="1165">
                  <c:v>54.5</c:v>
                </c:pt>
                <c:pt idx="1166">
                  <c:v>56.6</c:v>
                </c:pt>
                <c:pt idx="1167">
                  <c:v>58.3</c:v>
                </c:pt>
                <c:pt idx="1168">
                  <c:v>60</c:v>
                </c:pt>
                <c:pt idx="1169">
                  <c:v>61.5</c:v>
                </c:pt>
                <c:pt idx="1170">
                  <c:v>63.1</c:v>
                </c:pt>
                <c:pt idx="1171">
                  <c:v>64.3</c:v>
                </c:pt>
                <c:pt idx="1172">
                  <c:v>65.7</c:v>
                </c:pt>
                <c:pt idx="1173">
                  <c:v>67.099999999999994</c:v>
                </c:pt>
                <c:pt idx="1174">
                  <c:v>68.3</c:v>
                </c:pt>
                <c:pt idx="1175">
                  <c:v>69.7</c:v>
                </c:pt>
                <c:pt idx="1176">
                  <c:v>70.599999999999994</c:v>
                </c:pt>
                <c:pt idx="1177">
                  <c:v>71.599999999999994</c:v>
                </c:pt>
                <c:pt idx="1178">
                  <c:v>72.599999999999994</c:v>
                </c:pt>
                <c:pt idx="1179">
                  <c:v>73.5</c:v>
                </c:pt>
                <c:pt idx="1180">
                  <c:v>74.2</c:v>
                </c:pt>
                <c:pt idx="1181">
                  <c:v>74.900000000000006</c:v>
                </c:pt>
                <c:pt idx="1182">
                  <c:v>75.599999999999994</c:v>
                </c:pt>
                <c:pt idx="1183">
                  <c:v>76.3</c:v>
                </c:pt>
                <c:pt idx="1184">
                  <c:v>77.099999999999994</c:v>
                </c:pt>
                <c:pt idx="1185">
                  <c:v>77.900000000000006</c:v>
                </c:pt>
                <c:pt idx="1186">
                  <c:v>78.5</c:v>
                </c:pt>
                <c:pt idx="1187">
                  <c:v>79</c:v>
                </c:pt>
                <c:pt idx="1188">
                  <c:v>79.7</c:v>
                </c:pt>
                <c:pt idx="1189">
                  <c:v>80.3</c:v>
                </c:pt>
                <c:pt idx="1190">
                  <c:v>81</c:v>
                </c:pt>
                <c:pt idx="1191">
                  <c:v>81.599999999999994</c:v>
                </c:pt>
                <c:pt idx="1192">
                  <c:v>82.4</c:v>
                </c:pt>
                <c:pt idx="1193">
                  <c:v>82.9</c:v>
                </c:pt>
                <c:pt idx="1194">
                  <c:v>83.4</c:v>
                </c:pt>
                <c:pt idx="1195">
                  <c:v>83.8</c:v>
                </c:pt>
                <c:pt idx="1196">
                  <c:v>84.2</c:v>
                </c:pt>
                <c:pt idx="1197">
                  <c:v>84.7</c:v>
                </c:pt>
                <c:pt idx="1198">
                  <c:v>85.2</c:v>
                </c:pt>
                <c:pt idx="1199">
                  <c:v>85.6</c:v>
                </c:pt>
                <c:pt idx="1200">
                  <c:v>86.3</c:v>
                </c:pt>
                <c:pt idx="1201">
                  <c:v>86.8</c:v>
                </c:pt>
                <c:pt idx="1202">
                  <c:v>87.4</c:v>
                </c:pt>
                <c:pt idx="1203">
                  <c:v>88</c:v>
                </c:pt>
                <c:pt idx="1204">
                  <c:v>88.3</c:v>
                </c:pt>
                <c:pt idx="1205">
                  <c:v>88.7</c:v>
                </c:pt>
                <c:pt idx="1206">
                  <c:v>89</c:v>
                </c:pt>
                <c:pt idx="1207">
                  <c:v>89.3</c:v>
                </c:pt>
                <c:pt idx="1208">
                  <c:v>89.8</c:v>
                </c:pt>
                <c:pt idx="1209">
                  <c:v>90.2</c:v>
                </c:pt>
                <c:pt idx="1210">
                  <c:v>90.6</c:v>
                </c:pt>
                <c:pt idx="1211">
                  <c:v>91</c:v>
                </c:pt>
                <c:pt idx="1212">
                  <c:v>91.3</c:v>
                </c:pt>
                <c:pt idx="1213">
                  <c:v>91.6</c:v>
                </c:pt>
                <c:pt idx="1214">
                  <c:v>91.9</c:v>
                </c:pt>
                <c:pt idx="1215">
                  <c:v>92.2</c:v>
                </c:pt>
                <c:pt idx="1216">
                  <c:v>92.8</c:v>
                </c:pt>
                <c:pt idx="1217">
                  <c:v>93.1</c:v>
                </c:pt>
                <c:pt idx="1218">
                  <c:v>93.3</c:v>
                </c:pt>
                <c:pt idx="1219">
                  <c:v>93.5</c:v>
                </c:pt>
                <c:pt idx="1220">
                  <c:v>93.7</c:v>
                </c:pt>
                <c:pt idx="1221">
                  <c:v>93.9</c:v>
                </c:pt>
                <c:pt idx="1222">
                  <c:v>94</c:v>
                </c:pt>
                <c:pt idx="1223">
                  <c:v>94.1</c:v>
                </c:pt>
                <c:pt idx="1224">
                  <c:v>94.3</c:v>
                </c:pt>
                <c:pt idx="1225">
                  <c:v>94.4</c:v>
                </c:pt>
                <c:pt idx="1226">
                  <c:v>94.6</c:v>
                </c:pt>
                <c:pt idx="1227">
                  <c:v>94.7</c:v>
                </c:pt>
                <c:pt idx="1228">
                  <c:v>94.8</c:v>
                </c:pt>
                <c:pt idx="1229">
                  <c:v>95</c:v>
                </c:pt>
                <c:pt idx="1230">
                  <c:v>95.1</c:v>
                </c:pt>
                <c:pt idx="1231">
                  <c:v>95.3</c:v>
                </c:pt>
                <c:pt idx="1232">
                  <c:v>95.4</c:v>
                </c:pt>
                <c:pt idx="1233">
                  <c:v>95.6</c:v>
                </c:pt>
                <c:pt idx="1234">
                  <c:v>95.7</c:v>
                </c:pt>
                <c:pt idx="1235">
                  <c:v>95.8</c:v>
                </c:pt>
                <c:pt idx="1236">
                  <c:v>96</c:v>
                </c:pt>
                <c:pt idx="1237">
                  <c:v>96.1</c:v>
                </c:pt>
                <c:pt idx="1238">
                  <c:v>96.3</c:v>
                </c:pt>
                <c:pt idx="1239">
                  <c:v>96.4</c:v>
                </c:pt>
                <c:pt idx="1240">
                  <c:v>96.6</c:v>
                </c:pt>
                <c:pt idx="1241">
                  <c:v>96.8</c:v>
                </c:pt>
                <c:pt idx="1242">
                  <c:v>97</c:v>
                </c:pt>
                <c:pt idx="1243">
                  <c:v>97.2</c:v>
                </c:pt>
                <c:pt idx="1244">
                  <c:v>97.3</c:v>
                </c:pt>
                <c:pt idx="1245">
                  <c:v>97.4</c:v>
                </c:pt>
                <c:pt idx="1246">
                  <c:v>97.4</c:v>
                </c:pt>
                <c:pt idx="1247">
                  <c:v>97.4</c:v>
                </c:pt>
                <c:pt idx="1248">
                  <c:v>97.4</c:v>
                </c:pt>
                <c:pt idx="1249">
                  <c:v>97.3</c:v>
                </c:pt>
                <c:pt idx="1250">
                  <c:v>97.3</c:v>
                </c:pt>
                <c:pt idx="1251">
                  <c:v>97.3</c:v>
                </c:pt>
                <c:pt idx="1252">
                  <c:v>97.3</c:v>
                </c:pt>
                <c:pt idx="1253">
                  <c:v>97.2</c:v>
                </c:pt>
                <c:pt idx="1254">
                  <c:v>97.1</c:v>
                </c:pt>
                <c:pt idx="1255">
                  <c:v>97</c:v>
                </c:pt>
                <c:pt idx="1256">
                  <c:v>96.9</c:v>
                </c:pt>
                <c:pt idx="1257">
                  <c:v>96.7</c:v>
                </c:pt>
                <c:pt idx="1258">
                  <c:v>96.4</c:v>
                </c:pt>
                <c:pt idx="1259">
                  <c:v>96.1</c:v>
                </c:pt>
                <c:pt idx="1260">
                  <c:v>95.7</c:v>
                </c:pt>
                <c:pt idx="1261">
                  <c:v>95.5</c:v>
                </c:pt>
                <c:pt idx="1262">
                  <c:v>95.3</c:v>
                </c:pt>
                <c:pt idx="1263">
                  <c:v>95.2</c:v>
                </c:pt>
                <c:pt idx="1264">
                  <c:v>95</c:v>
                </c:pt>
                <c:pt idx="1265">
                  <c:v>94.9</c:v>
                </c:pt>
                <c:pt idx="1266">
                  <c:v>94.7</c:v>
                </c:pt>
                <c:pt idx="1267">
                  <c:v>94.5</c:v>
                </c:pt>
                <c:pt idx="1268">
                  <c:v>94.4</c:v>
                </c:pt>
                <c:pt idx="1269">
                  <c:v>94.4</c:v>
                </c:pt>
                <c:pt idx="1270">
                  <c:v>94.3</c:v>
                </c:pt>
                <c:pt idx="1271">
                  <c:v>94.3</c:v>
                </c:pt>
                <c:pt idx="1272">
                  <c:v>94.1</c:v>
                </c:pt>
                <c:pt idx="1273">
                  <c:v>93.9</c:v>
                </c:pt>
                <c:pt idx="1274">
                  <c:v>93.4</c:v>
                </c:pt>
                <c:pt idx="1275">
                  <c:v>92.8</c:v>
                </c:pt>
                <c:pt idx="1276">
                  <c:v>92</c:v>
                </c:pt>
                <c:pt idx="1277">
                  <c:v>91.3</c:v>
                </c:pt>
                <c:pt idx="1278">
                  <c:v>90.6</c:v>
                </c:pt>
                <c:pt idx="1279">
                  <c:v>90</c:v>
                </c:pt>
                <c:pt idx="1280">
                  <c:v>89.3</c:v>
                </c:pt>
                <c:pt idx="1281">
                  <c:v>88.7</c:v>
                </c:pt>
                <c:pt idx="1282">
                  <c:v>88.1</c:v>
                </c:pt>
                <c:pt idx="1283">
                  <c:v>87.4</c:v>
                </c:pt>
                <c:pt idx="1284">
                  <c:v>86.7</c:v>
                </c:pt>
                <c:pt idx="1285">
                  <c:v>86</c:v>
                </c:pt>
                <c:pt idx="1286">
                  <c:v>85.3</c:v>
                </c:pt>
                <c:pt idx="1287">
                  <c:v>84.7</c:v>
                </c:pt>
                <c:pt idx="1288">
                  <c:v>84.1</c:v>
                </c:pt>
                <c:pt idx="1289">
                  <c:v>83.5</c:v>
                </c:pt>
                <c:pt idx="1290">
                  <c:v>82.9</c:v>
                </c:pt>
                <c:pt idx="1291">
                  <c:v>82.3</c:v>
                </c:pt>
                <c:pt idx="1292">
                  <c:v>81.7</c:v>
                </c:pt>
                <c:pt idx="1293">
                  <c:v>81.099999999999994</c:v>
                </c:pt>
                <c:pt idx="1294">
                  <c:v>80.5</c:v>
                </c:pt>
                <c:pt idx="1295">
                  <c:v>79.900000000000006</c:v>
                </c:pt>
                <c:pt idx="1296">
                  <c:v>79.400000000000006</c:v>
                </c:pt>
                <c:pt idx="1297">
                  <c:v>79.099999999999994</c:v>
                </c:pt>
                <c:pt idx="1298">
                  <c:v>78.8</c:v>
                </c:pt>
                <c:pt idx="1299">
                  <c:v>78.5</c:v>
                </c:pt>
                <c:pt idx="1300">
                  <c:v>78.2</c:v>
                </c:pt>
                <c:pt idx="1301">
                  <c:v>77.900000000000006</c:v>
                </c:pt>
                <c:pt idx="1302">
                  <c:v>77.599999999999994</c:v>
                </c:pt>
                <c:pt idx="1303">
                  <c:v>77.3</c:v>
                </c:pt>
                <c:pt idx="1304">
                  <c:v>77</c:v>
                </c:pt>
                <c:pt idx="1305">
                  <c:v>76.7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75.900000000000006</c:v>
                </c:pt>
                <c:pt idx="1310">
                  <c:v>75.900000000000006</c:v>
                </c:pt>
                <c:pt idx="1311">
                  <c:v>75.8</c:v>
                </c:pt>
                <c:pt idx="1312">
                  <c:v>75.7</c:v>
                </c:pt>
                <c:pt idx="1313">
                  <c:v>75.5</c:v>
                </c:pt>
                <c:pt idx="1314">
                  <c:v>75.2</c:v>
                </c:pt>
                <c:pt idx="1315">
                  <c:v>75</c:v>
                </c:pt>
                <c:pt idx="1316">
                  <c:v>74.7</c:v>
                </c:pt>
                <c:pt idx="1317">
                  <c:v>74.099999999999994</c:v>
                </c:pt>
                <c:pt idx="1318">
                  <c:v>73.7</c:v>
                </c:pt>
                <c:pt idx="1319">
                  <c:v>73.3</c:v>
                </c:pt>
                <c:pt idx="1320">
                  <c:v>73.5</c:v>
                </c:pt>
                <c:pt idx="1321">
                  <c:v>74</c:v>
                </c:pt>
                <c:pt idx="1322">
                  <c:v>74.900000000000006</c:v>
                </c:pt>
                <c:pt idx="1323">
                  <c:v>76.099999999999994</c:v>
                </c:pt>
                <c:pt idx="1324">
                  <c:v>77.7</c:v>
                </c:pt>
                <c:pt idx="1325">
                  <c:v>79.2</c:v>
                </c:pt>
                <c:pt idx="1326">
                  <c:v>80.3</c:v>
                </c:pt>
                <c:pt idx="1327">
                  <c:v>80.8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80.900000000000006</c:v>
                </c:pt>
                <c:pt idx="1334">
                  <c:v>80.599999999999994</c:v>
                </c:pt>
                <c:pt idx="1335">
                  <c:v>80.3</c:v>
                </c:pt>
                <c:pt idx="1336">
                  <c:v>80</c:v>
                </c:pt>
                <c:pt idx="1337">
                  <c:v>79.900000000000006</c:v>
                </c:pt>
                <c:pt idx="1338">
                  <c:v>79.8</c:v>
                </c:pt>
                <c:pt idx="1339">
                  <c:v>79.8</c:v>
                </c:pt>
                <c:pt idx="1340">
                  <c:v>79.8</c:v>
                </c:pt>
                <c:pt idx="1341">
                  <c:v>79.900000000000006</c:v>
                </c:pt>
                <c:pt idx="1342">
                  <c:v>80</c:v>
                </c:pt>
                <c:pt idx="1343">
                  <c:v>80.400000000000006</c:v>
                </c:pt>
                <c:pt idx="1344">
                  <c:v>80.8</c:v>
                </c:pt>
                <c:pt idx="1345">
                  <c:v>81.2</c:v>
                </c:pt>
                <c:pt idx="1346">
                  <c:v>81.5</c:v>
                </c:pt>
                <c:pt idx="1347">
                  <c:v>81.599999999999994</c:v>
                </c:pt>
                <c:pt idx="1348">
                  <c:v>81.599999999999994</c:v>
                </c:pt>
                <c:pt idx="1349">
                  <c:v>81.400000000000006</c:v>
                </c:pt>
                <c:pt idx="1350">
                  <c:v>80.7</c:v>
                </c:pt>
                <c:pt idx="1351">
                  <c:v>79.599999999999994</c:v>
                </c:pt>
                <c:pt idx="1352">
                  <c:v>78.2</c:v>
                </c:pt>
                <c:pt idx="1353">
                  <c:v>76.8</c:v>
                </c:pt>
                <c:pt idx="1354">
                  <c:v>75.3</c:v>
                </c:pt>
                <c:pt idx="1355">
                  <c:v>73.8</c:v>
                </c:pt>
                <c:pt idx="1356">
                  <c:v>72.099999999999994</c:v>
                </c:pt>
                <c:pt idx="1357">
                  <c:v>70.2</c:v>
                </c:pt>
                <c:pt idx="1358">
                  <c:v>68.2</c:v>
                </c:pt>
                <c:pt idx="1359">
                  <c:v>66.099999999999994</c:v>
                </c:pt>
                <c:pt idx="1360">
                  <c:v>63.8</c:v>
                </c:pt>
                <c:pt idx="1361">
                  <c:v>61.6</c:v>
                </c:pt>
                <c:pt idx="1362">
                  <c:v>60.2</c:v>
                </c:pt>
                <c:pt idx="1363">
                  <c:v>59.8</c:v>
                </c:pt>
                <c:pt idx="1364">
                  <c:v>60.4</c:v>
                </c:pt>
                <c:pt idx="1365">
                  <c:v>61.8</c:v>
                </c:pt>
                <c:pt idx="1366">
                  <c:v>62.6</c:v>
                </c:pt>
                <c:pt idx="1367">
                  <c:v>62.7</c:v>
                </c:pt>
                <c:pt idx="1368">
                  <c:v>61.9</c:v>
                </c:pt>
                <c:pt idx="1369">
                  <c:v>60</c:v>
                </c:pt>
                <c:pt idx="1370">
                  <c:v>58.4</c:v>
                </c:pt>
                <c:pt idx="1371">
                  <c:v>57.8</c:v>
                </c:pt>
                <c:pt idx="1372">
                  <c:v>57.8</c:v>
                </c:pt>
                <c:pt idx="1373">
                  <c:v>57.8</c:v>
                </c:pt>
                <c:pt idx="1374">
                  <c:v>57.3</c:v>
                </c:pt>
                <c:pt idx="1375">
                  <c:v>56.2</c:v>
                </c:pt>
                <c:pt idx="1376">
                  <c:v>54.3</c:v>
                </c:pt>
                <c:pt idx="1377">
                  <c:v>50.8</c:v>
                </c:pt>
                <c:pt idx="1378">
                  <c:v>45.5</c:v>
                </c:pt>
                <c:pt idx="1379">
                  <c:v>40.200000000000003</c:v>
                </c:pt>
                <c:pt idx="1380">
                  <c:v>34.9</c:v>
                </c:pt>
                <c:pt idx="1381">
                  <c:v>29.6</c:v>
                </c:pt>
                <c:pt idx="1382">
                  <c:v>27.3</c:v>
                </c:pt>
                <c:pt idx="1383">
                  <c:v>29.3</c:v>
                </c:pt>
                <c:pt idx="1384">
                  <c:v>32.9</c:v>
                </c:pt>
                <c:pt idx="1385">
                  <c:v>35.6</c:v>
                </c:pt>
                <c:pt idx="1386">
                  <c:v>36.700000000000003</c:v>
                </c:pt>
                <c:pt idx="1387">
                  <c:v>37.6</c:v>
                </c:pt>
                <c:pt idx="1388">
                  <c:v>39.4</c:v>
                </c:pt>
                <c:pt idx="1389">
                  <c:v>42.5</c:v>
                </c:pt>
                <c:pt idx="1390">
                  <c:v>46.5</c:v>
                </c:pt>
                <c:pt idx="1391">
                  <c:v>50.2</c:v>
                </c:pt>
                <c:pt idx="1392">
                  <c:v>52.8</c:v>
                </c:pt>
                <c:pt idx="1393">
                  <c:v>54.3</c:v>
                </c:pt>
                <c:pt idx="1394">
                  <c:v>54.9</c:v>
                </c:pt>
                <c:pt idx="1395">
                  <c:v>54.9</c:v>
                </c:pt>
                <c:pt idx="1396">
                  <c:v>54.7</c:v>
                </c:pt>
                <c:pt idx="1397">
                  <c:v>54.1</c:v>
                </c:pt>
                <c:pt idx="1398">
                  <c:v>53.2</c:v>
                </c:pt>
                <c:pt idx="1399">
                  <c:v>52.1</c:v>
                </c:pt>
                <c:pt idx="1400">
                  <c:v>50.7</c:v>
                </c:pt>
                <c:pt idx="1401">
                  <c:v>49.1</c:v>
                </c:pt>
                <c:pt idx="1402">
                  <c:v>47.4</c:v>
                </c:pt>
                <c:pt idx="1403">
                  <c:v>45.2</c:v>
                </c:pt>
                <c:pt idx="1404">
                  <c:v>41.8</c:v>
                </c:pt>
                <c:pt idx="1405">
                  <c:v>36.5</c:v>
                </c:pt>
                <c:pt idx="1406">
                  <c:v>31.2</c:v>
                </c:pt>
                <c:pt idx="1407">
                  <c:v>27.6</c:v>
                </c:pt>
                <c:pt idx="1408">
                  <c:v>26.9</c:v>
                </c:pt>
                <c:pt idx="1409">
                  <c:v>27.3</c:v>
                </c:pt>
                <c:pt idx="1410">
                  <c:v>27.5</c:v>
                </c:pt>
                <c:pt idx="1411">
                  <c:v>27.4</c:v>
                </c:pt>
                <c:pt idx="1412">
                  <c:v>27.1</c:v>
                </c:pt>
                <c:pt idx="1413">
                  <c:v>26.7</c:v>
                </c:pt>
                <c:pt idx="1414">
                  <c:v>26.8</c:v>
                </c:pt>
                <c:pt idx="1415">
                  <c:v>28.2</c:v>
                </c:pt>
                <c:pt idx="1416">
                  <c:v>31.1</c:v>
                </c:pt>
                <c:pt idx="1417">
                  <c:v>34.799999999999997</c:v>
                </c:pt>
                <c:pt idx="1418">
                  <c:v>38.4</c:v>
                </c:pt>
                <c:pt idx="1419">
                  <c:v>40.9</c:v>
                </c:pt>
                <c:pt idx="1420">
                  <c:v>41.7</c:v>
                </c:pt>
                <c:pt idx="1421">
                  <c:v>40.9</c:v>
                </c:pt>
                <c:pt idx="1422">
                  <c:v>38.299999999999997</c:v>
                </c:pt>
                <c:pt idx="1423">
                  <c:v>35.299999999999997</c:v>
                </c:pt>
                <c:pt idx="1424">
                  <c:v>34.299999999999997</c:v>
                </c:pt>
                <c:pt idx="1425">
                  <c:v>34.6</c:v>
                </c:pt>
                <c:pt idx="1426">
                  <c:v>36.299999999999997</c:v>
                </c:pt>
                <c:pt idx="1427">
                  <c:v>39.5</c:v>
                </c:pt>
                <c:pt idx="1428">
                  <c:v>41.8</c:v>
                </c:pt>
                <c:pt idx="1429">
                  <c:v>42.5</c:v>
                </c:pt>
                <c:pt idx="1430">
                  <c:v>41.9</c:v>
                </c:pt>
                <c:pt idx="1431">
                  <c:v>40.1</c:v>
                </c:pt>
                <c:pt idx="1432">
                  <c:v>36.6</c:v>
                </c:pt>
                <c:pt idx="1433">
                  <c:v>31.3</c:v>
                </c:pt>
                <c:pt idx="1434">
                  <c:v>26</c:v>
                </c:pt>
                <c:pt idx="1435">
                  <c:v>20.6</c:v>
                </c:pt>
                <c:pt idx="1436">
                  <c:v>19.100000000000001</c:v>
                </c:pt>
                <c:pt idx="1437">
                  <c:v>19.7</c:v>
                </c:pt>
                <c:pt idx="1438">
                  <c:v>21.1</c:v>
                </c:pt>
                <c:pt idx="1439">
                  <c:v>22</c:v>
                </c:pt>
                <c:pt idx="1440">
                  <c:v>22.1</c:v>
                </c:pt>
                <c:pt idx="1441">
                  <c:v>21.4</c:v>
                </c:pt>
                <c:pt idx="1442">
                  <c:v>19.600000000000001</c:v>
                </c:pt>
                <c:pt idx="1443">
                  <c:v>18.3</c:v>
                </c:pt>
                <c:pt idx="1444">
                  <c:v>18</c:v>
                </c:pt>
                <c:pt idx="1445">
                  <c:v>18.3</c:v>
                </c:pt>
                <c:pt idx="1446">
                  <c:v>18.5</c:v>
                </c:pt>
                <c:pt idx="1447">
                  <c:v>17.899999999999999</c:v>
                </c:pt>
                <c:pt idx="1448">
                  <c:v>15</c:v>
                </c:pt>
                <c:pt idx="1449">
                  <c:v>9.9</c:v>
                </c:pt>
                <c:pt idx="1450">
                  <c:v>4.5999999999999996</c:v>
                </c:pt>
                <c:pt idx="1451">
                  <c:v>1.2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2.2000000000000002</c:v>
                </c:pt>
                <c:pt idx="1480">
                  <c:v>4.4000000000000004</c:v>
                </c:pt>
                <c:pt idx="1481">
                  <c:v>6.3</c:v>
                </c:pt>
                <c:pt idx="1482">
                  <c:v>7.9</c:v>
                </c:pt>
                <c:pt idx="1483">
                  <c:v>9.1999999999999993</c:v>
                </c:pt>
                <c:pt idx="1484">
                  <c:v>10.4</c:v>
                </c:pt>
                <c:pt idx="1485">
                  <c:v>11.5</c:v>
                </c:pt>
                <c:pt idx="1486">
                  <c:v>12.9</c:v>
                </c:pt>
                <c:pt idx="1487">
                  <c:v>14.7</c:v>
                </c:pt>
                <c:pt idx="1488">
                  <c:v>17</c:v>
                </c:pt>
                <c:pt idx="1489">
                  <c:v>19.8</c:v>
                </c:pt>
                <c:pt idx="1490">
                  <c:v>23.1</c:v>
                </c:pt>
                <c:pt idx="1491">
                  <c:v>26.7</c:v>
                </c:pt>
                <c:pt idx="1492">
                  <c:v>30.5</c:v>
                </c:pt>
                <c:pt idx="1493">
                  <c:v>34.1</c:v>
                </c:pt>
                <c:pt idx="1494">
                  <c:v>37.5</c:v>
                </c:pt>
                <c:pt idx="1495">
                  <c:v>40.6</c:v>
                </c:pt>
                <c:pt idx="1496">
                  <c:v>43.3</c:v>
                </c:pt>
                <c:pt idx="1497">
                  <c:v>45.7</c:v>
                </c:pt>
                <c:pt idx="1498">
                  <c:v>47.7</c:v>
                </c:pt>
                <c:pt idx="1499">
                  <c:v>49.3</c:v>
                </c:pt>
                <c:pt idx="1500">
                  <c:v>50.5</c:v>
                </c:pt>
                <c:pt idx="1501">
                  <c:v>51.3</c:v>
                </c:pt>
                <c:pt idx="1502">
                  <c:v>52.1</c:v>
                </c:pt>
                <c:pt idx="1503">
                  <c:v>52.7</c:v>
                </c:pt>
                <c:pt idx="1504">
                  <c:v>53.4</c:v>
                </c:pt>
                <c:pt idx="1505">
                  <c:v>54</c:v>
                </c:pt>
                <c:pt idx="1506">
                  <c:v>54.5</c:v>
                </c:pt>
                <c:pt idx="1507">
                  <c:v>55</c:v>
                </c:pt>
                <c:pt idx="1508">
                  <c:v>55.6</c:v>
                </c:pt>
                <c:pt idx="1509">
                  <c:v>56.3</c:v>
                </c:pt>
                <c:pt idx="1510">
                  <c:v>57.2</c:v>
                </c:pt>
                <c:pt idx="1511">
                  <c:v>58.5</c:v>
                </c:pt>
                <c:pt idx="1512">
                  <c:v>60.2</c:v>
                </c:pt>
                <c:pt idx="1513">
                  <c:v>62.3</c:v>
                </c:pt>
                <c:pt idx="1514">
                  <c:v>64.7</c:v>
                </c:pt>
                <c:pt idx="1515">
                  <c:v>67.099999999999994</c:v>
                </c:pt>
                <c:pt idx="1516">
                  <c:v>69.2</c:v>
                </c:pt>
                <c:pt idx="1517">
                  <c:v>70.7</c:v>
                </c:pt>
                <c:pt idx="1518">
                  <c:v>71.900000000000006</c:v>
                </c:pt>
                <c:pt idx="1519">
                  <c:v>72.7</c:v>
                </c:pt>
                <c:pt idx="1520">
                  <c:v>73.400000000000006</c:v>
                </c:pt>
                <c:pt idx="1521">
                  <c:v>73.8</c:v>
                </c:pt>
                <c:pt idx="1522">
                  <c:v>74.099999999999994</c:v>
                </c:pt>
                <c:pt idx="1523">
                  <c:v>74</c:v>
                </c:pt>
                <c:pt idx="1524">
                  <c:v>73.599999999999994</c:v>
                </c:pt>
                <c:pt idx="1525">
                  <c:v>72.5</c:v>
                </c:pt>
                <c:pt idx="1526">
                  <c:v>70.8</c:v>
                </c:pt>
                <c:pt idx="1527">
                  <c:v>68.599999999999994</c:v>
                </c:pt>
                <c:pt idx="1528">
                  <c:v>66.2</c:v>
                </c:pt>
                <c:pt idx="1529">
                  <c:v>64</c:v>
                </c:pt>
                <c:pt idx="1530">
                  <c:v>62.2</c:v>
                </c:pt>
                <c:pt idx="1531">
                  <c:v>60.9</c:v>
                </c:pt>
                <c:pt idx="1532">
                  <c:v>60.2</c:v>
                </c:pt>
                <c:pt idx="1533">
                  <c:v>60</c:v>
                </c:pt>
                <c:pt idx="1534">
                  <c:v>60.4</c:v>
                </c:pt>
                <c:pt idx="1535">
                  <c:v>61.4</c:v>
                </c:pt>
                <c:pt idx="1536">
                  <c:v>63.2</c:v>
                </c:pt>
                <c:pt idx="1537">
                  <c:v>65.599999999999994</c:v>
                </c:pt>
                <c:pt idx="1538">
                  <c:v>68.400000000000006</c:v>
                </c:pt>
                <c:pt idx="1539">
                  <c:v>71.599999999999994</c:v>
                </c:pt>
                <c:pt idx="1540">
                  <c:v>74.900000000000006</c:v>
                </c:pt>
                <c:pt idx="1541">
                  <c:v>78.400000000000006</c:v>
                </c:pt>
                <c:pt idx="1542">
                  <c:v>81.8</c:v>
                </c:pt>
                <c:pt idx="1543">
                  <c:v>84.9</c:v>
                </c:pt>
                <c:pt idx="1544">
                  <c:v>87.4</c:v>
                </c:pt>
                <c:pt idx="1545">
                  <c:v>89</c:v>
                </c:pt>
                <c:pt idx="1546">
                  <c:v>90</c:v>
                </c:pt>
                <c:pt idx="1547">
                  <c:v>90.6</c:v>
                </c:pt>
                <c:pt idx="1548">
                  <c:v>91</c:v>
                </c:pt>
                <c:pt idx="1549">
                  <c:v>91.5</c:v>
                </c:pt>
                <c:pt idx="1550">
                  <c:v>92</c:v>
                </c:pt>
                <c:pt idx="1551">
                  <c:v>92.7</c:v>
                </c:pt>
                <c:pt idx="1552">
                  <c:v>93.4</c:v>
                </c:pt>
                <c:pt idx="1553">
                  <c:v>94.2</c:v>
                </c:pt>
                <c:pt idx="1554">
                  <c:v>94.9</c:v>
                </c:pt>
                <c:pt idx="1555">
                  <c:v>95.7</c:v>
                </c:pt>
                <c:pt idx="1556">
                  <c:v>96.6</c:v>
                </c:pt>
                <c:pt idx="1557">
                  <c:v>97.7</c:v>
                </c:pt>
                <c:pt idx="1558">
                  <c:v>98.9</c:v>
                </c:pt>
                <c:pt idx="1559">
                  <c:v>100.4</c:v>
                </c:pt>
                <c:pt idx="1560">
                  <c:v>102</c:v>
                </c:pt>
                <c:pt idx="1561">
                  <c:v>103.6</c:v>
                </c:pt>
                <c:pt idx="1562">
                  <c:v>105.2</c:v>
                </c:pt>
                <c:pt idx="1563">
                  <c:v>106.8</c:v>
                </c:pt>
                <c:pt idx="1564">
                  <c:v>108.5</c:v>
                </c:pt>
                <c:pt idx="1565">
                  <c:v>110.2</c:v>
                </c:pt>
                <c:pt idx="1566">
                  <c:v>111.9</c:v>
                </c:pt>
                <c:pt idx="1567">
                  <c:v>113.7</c:v>
                </c:pt>
                <c:pt idx="1568">
                  <c:v>115.3</c:v>
                </c:pt>
                <c:pt idx="1569">
                  <c:v>116.8</c:v>
                </c:pt>
                <c:pt idx="1570">
                  <c:v>118.2</c:v>
                </c:pt>
                <c:pt idx="1571">
                  <c:v>119.5</c:v>
                </c:pt>
                <c:pt idx="1572">
                  <c:v>120.7</c:v>
                </c:pt>
                <c:pt idx="1573">
                  <c:v>121.8</c:v>
                </c:pt>
                <c:pt idx="1574">
                  <c:v>122.6</c:v>
                </c:pt>
                <c:pt idx="1575">
                  <c:v>123.2</c:v>
                </c:pt>
                <c:pt idx="1576">
                  <c:v>123.6</c:v>
                </c:pt>
                <c:pt idx="1577">
                  <c:v>123.7</c:v>
                </c:pt>
                <c:pt idx="1578">
                  <c:v>123.6</c:v>
                </c:pt>
                <c:pt idx="1579">
                  <c:v>123.3</c:v>
                </c:pt>
                <c:pt idx="1580">
                  <c:v>123</c:v>
                </c:pt>
                <c:pt idx="1581">
                  <c:v>122.5</c:v>
                </c:pt>
                <c:pt idx="1582">
                  <c:v>122.1</c:v>
                </c:pt>
                <c:pt idx="1583">
                  <c:v>121.5</c:v>
                </c:pt>
                <c:pt idx="1584">
                  <c:v>120.8</c:v>
                </c:pt>
                <c:pt idx="1585">
                  <c:v>120</c:v>
                </c:pt>
                <c:pt idx="1586">
                  <c:v>119.1</c:v>
                </c:pt>
                <c:pt idx="1587">
                  <c:v>118.1</c:v>
                </c:pt>
                <c:pt idx="1588">
                  <c:v>117.1</c:v>
                </c:pt>
                <c:pt idx="1589">
                  <c:v>116.2</c:v>
                </c:pt>
                <c:pt idx="1590">
                  <c:v>115.5</c:v>
                </c:pt>
                <c:pt idx="1591">
                  <c:v>114.9</c:v>
                </c:pt>
                <c:pt idx="1592">
                  <c:v>114.5</c:v>
                </c:pt>
                <c:pt idx="1593">
                  <c:v>114.1</c:v>
                </c:pt>
                <c:pt idx="1594">
                  <c:v>113.9</c:v>
                </c:pt>
                <c:pt idx="1595">
                  <c:v>113.7</c:v>
                </c:pt>
                <c:pt idx="1596">
                  <c:v>113.3</c:v>
                </c:pt>
                <c:pt idx="1597">
                  <c:v>112.9</c:v>
                </c:pt>
                <c:pt idx="1598">
                  <c:v>112.2</c:v>
                </c:pt>
                <c:pt idx="1599">
                  <c:v>111.4</c:v>
                </c:pt>
                <c:pt idx="1600">
                  <c:v>110.5</c:v>
                </c:pt>
                <c:pt idx="1601">
                  <c:v>109.5</c:v>
                </c:pt>
                <c:pt idx="1602">
                  <c:v>108.5</c:v>
                </c:pt>
                <c:pt idx="1603">
                  <c:v>107.7</c:v>
                </c:pt>
                <c:pt idx="1604">
                  <c:v>107.1</c:v>
                </c:pt>
                <c:pt idx="1605">
                  <c:v>106.6</c:v>
                </c:pt>
                <c:pt idx="1606">
                  <c:v>106.4</c:v>
                </c:pt>
                <c:pt idx="1607">
                  <c:v>106.2</c:v>
                </c:pt>
                <c:pt idx="1608">
                  <c:v>106.2</c:v>
                </c:pt>
                <c:pt idx="1609">
                  <c:v>106.2</c:v>
                </c:pt>
                <c:pt idx="1610">
                  <c:v>106.4</c:v>
                </c:pt>
                <c:pt idx="1611">
                  <c:v>106.5</c:v>
                </c:pt>
                <c:pt idx="1612">
                  <c:v>106.8</c:v>
                </c:pt>
                <c:pt idx="1613">
                  <c:v>107.2</c:v>
                </c:pt>
                <c:pt idx="1614">
                  <c:v>107.8</c:v>
                </c:pt>
                <c:pt idx="1615">
                  <c:v>108.5</c:v>
                </c:pt>
                <c:pt idx="1616">
                  <c:v>109.4</c:v>
                </c:pt>
                <c:pt idx="1617">
                  <c:v>110.5</c:v>
                </c:pt>
                <c:pt idx="1618">
                  <c:v>111.7</c:v>
                </c:pt>
                <c:pt idx="1619">
                  <c:v>113</c:v>
                </c:pt>
                <c:pt idx="1620">
                  <c:v>114.1</c:v>
                </c:pt>
                <c:pt idx="1621">
                  <c:v>115.1</c:v>
                </c:pt>
                <c:pt idx="1622">
                  <c:v>115.9</c:v>
                </c:pt>
                <c:pt idx="1623">
                  <c:v>116.5</c:v>
                </c:pt>
                <c:pt idx="1624">
                  <c:v>116.7</c:v>
                </c:pt>
                <c:pt idx="1625">
                  <c:v>116.6</c:v>
                </c:pt>
                <c:pt idx="1626">
                  <c:v>116.2</c:v>
                </c:pt>
                <c:pt idx="1627">
                  <c:v>115.2</c:v>
                </c:pt>
                <c:pt idx="1628">
                  <c:v>113.8</c:v>
                </c:pt>
                <c:pt idx="1629">
                  <c:v>112</c:v>
                </c:pt>
                <c:pt idx="1630">
                  <c:v>110.1</c:v>
                </c:pt>
                <c:pt idx="1631">
                  <c:v>108.3</c:v>
                </c:pt>
                <c:pt idx="1632">
                  <c:v>107</c:v>
                </c:pt>
                <c:pt idx="1633">
                  <c:v>106.1</c:v>
                </c:pt>
                <c:pt idx="1634">
                  <c:v>105.8</c:v>
                </c:pt>
                <c:pt idx="1635">
                  <c:v>105.7</c:v>
                </c:pt>
                <c:pt idx="1636">
                  <c:v>105.7</c:v>
                </c:pt>
                <c:pt idx="1637">
                  <c:v>105.6</c:v>
                </c:pt>
                <c:pt idx="1638">
                  <c:v>105.3</c:v>
                </c:pt>
                <c:pt idx="1639">
                  <c:v>104.9</c:v>
                </c:pt>
                <c:pt idx="1640">
                  <c:v>104.4</c:v>
                </c:pt>
                <c:pt idx="1641">
                  <c:v>104</c:v>
                </c:pt>
                <c:pt idx="1642">
                  <c:v>103.8</c:v>
                </c:pt>
                <c:pt idx="1643">
                  <c:v>103.9</c:v>
                </c:pt>
                <c:pt idx="1644">
                  <c:v>104.4</c:v>
                </c:pt>
                <c:pt idx="1645">
                  <c:v>105.1</c:v>
                </c:pt>
                <c:pt idx="1646">
                  <c:v>106.1</c:v>
                </c:pt>
                <c:pt idx="1647">
                  <c:v>107.2</c:v>
                </c:pt>
                <c:pt idx="1648">
                  <c:v>108.5</c:v>
                </c:pt>
                <c:pt idx="1649">
                  <c:v>109.9</c:v>
                </c:pt>
                <c:pt idx="1650">
                  <c:v>111.3</c:v>
                </c:pt>
                <c:pt idx="1651">
                  <c:v>112.7</c:v>
                </c:pt>
                <c:pt idx="1652">
                  <c:v>113.9</c:v>
                </c:pt>
                <c:pt idx="1653">
                  <c:v>115</c:v>
                </c:pt>
                <c:pt idx="1654">
                  <c:v>116</c:v>
                </c:pt>
                <c:pt idx="1655">
                  <c:v>116.8</c:v>
                </c:pt>
                <c:pt idx="1656">
                  <c:v>117.6</c:v>
                </c:pt>
                <c:pt idx="1657">
                  <c:v>118.4</c:v>
                </c:pt>
                <c:pt idx="1658">
                  <c:v>119.2</c:v>
                </c:pt>
                <c:pt idx="1659">
                  <c:v>120</c:v>
                </c:pt>
                <c:pt idx="1660">
                  <c:v>120.8</c:v>
                </c:pt>
                <c:pt idx="1661">
                  <c:v>121.6</c:v>
                </c:pt>
                <c:pt idx="1662">
                  <c:v>122.3</c:v>
                </c:pt>
                <c:pt idx="1663">
                  <c:v>123.1</c:v>
                </c:pt>
                <c:pt idx="1664">
                  <c:v>123.8</c:v>
                </c:pt>
                <c:pt idx="1665">
                  <c:v>124.4</c:v>
                </c:pt>
                <c:pt idx="1666">
                  <c:v>125</c:v>
                </c:pt>
                <c:pt idx="1667">
                  <c:v>125.4</c:v>
                </c:pt>
                <c:pt idx="1668">
                  <c:v>125.8</c:v>
                </c:pt>
                <c:pt idx="1669">
                  <c:v>126.1</c:v>
                </c:pt>
                <c:pt idx="1670">
                  <c:v>126.4</c:v>
                </c:pt>
                <c:pt idx="1671">
                  <c:v>126.6</c:v>
                </c:pt>
                <c:pt idx="1672">
                  <c:v>126.7</c:v>
                </c:pt>
                <c:pt idx="1673">
                  <c:v>126.8</c:v>
                </c:pt>
                <c:pt idx="1674">
                  <c:v>126.9</c:v>
                </c:pt>
                <c:pt idx="1675">
                  <c:v>126.9</c:v>
                </c:pt>
                <c:pt idx="1676">
                  <c:v>126.9</c:v>
                </c:pt>
                <c:pt idx="1677">
                  <c:v>126.8</c:v>
                </c:pt>
                <c:pt idx="1678">
                  <c:v>126.6</c:v>
                </c:pt>
                <c:pt idx="1679">
                  <c:v>126.3</c:v>
                </c:pt>
                <c:pt idx="1680">
                  <c:v>126</c:v>
                </c:pt>
                <c:pt idx="1681">
                  <c:v>125.7</c:v>
                </c:pt>
                <c:pt idx="1682">
                  <c:v>125.6</c:v>
                </c:pt>
                <c:pt idx="1683">
                  <c:v>125.6</c:v>
                </c:pt>
                <c:pt idx="1684">
                  <c:v>125.8</c:v>
                </c:pt>
                <c:pt idx="1685">
                  <c:v>126.2</c:v>
                </c:pt>
                <c:pt idx="1686">
                  <c:v>126.6</c:v>
                </c:pt>
                <c:pt idx="1687">
                  <c:v>127</c:v>
                </c:pt>
                <c:pt idx="1688">
                  <c:v>127.4</c:v>
                </c:pt>
                <c:pt idx="1689">
                  <c:v>127.6</c:v>
                </c:pt>
                <c:pt idx="1690">
                  <c:v>127.8</c:v>
                </c:pt>
                <c:pt idx="1691">
                  <c:v>127.9</c:v>
                </c:pt>
                <c:pt idx="1692">
                  <c:v>128</c:v>
                </c:pt>
                <c:pt idx="1693">
                  <c:v>128.1</c:v>
                </c:pt>
                <c:pt idx="1694">
                  <c:v>128.19999999999999</c:v>
                </c:pt>
                <c:pt idx="1695">
                  <c:v>128.30000000000001</c:v>
                </c:pt>
                <c:pt idx="1696">
                  <c:v>128.4</c:v>
                </c:pt>
                <c:pt idx="1697">
                  <c:v>128.5</c:v>
                </c:pt>
                <c:pt idx="1698">
                  <c:v>128.6</c:v>
                </c:pt>
                <c:pt idx="1699">
                  <c:v>128.6</c:v>
                </c:pt>
                <c:pt idx="1700">
                  <c:v>128.5</c:v>
                </c:pt>
                <c:pt idx="1701">
                  <c:v>128.30000000000001</c:v>
                </c:pt>
                <c:pt idx="1702">
                  <c:v>128.1</c:v>
                </c:pt>
                <c:pt idx="1703">
                  <c:v>127.9</c:v>
                </c:pt>
                <c:pt idx="1704">
                  <c:v>127.6</c:v>
                </c:pt>
                <c:pt idx="1705">
                  <c:v>127.4</c:v>
                </c:pt>
                <c:pt idx="1706">
                  <c:v>127.2</c:v>
                </c:pt>
                <c:pt idx="1707">
                  <c:v>127</c:v>
                </c:pt>
                <c:pt idx="1708">
                  <c:v>126.9</c:v>
                </c:pt>
                <c:pt idx="1709">
                  <c:v>126.8</c:v>
                </c:pt>
                <c:pt idx="1710">
                  <c:v>126.7</c:v>
                </c:pt>
                <c:pt idx="1711">
                  <c:v>126.8</c:v>
                </c:pt>
                <c:pt idx="1712">
                  <c:v>126.9</c:v>
                </c:pt>
                <c:pt idx="1713">
                  <c:v>127.1</c:v>
                </c:pt>
                <c:pt idx="1714">
                  <c:v>127.4</c:v>
                </c:pt>
                <c:pt idx="1715">
                  <c:v>127.7</c:v>
                </c:pt>
                <c:pt idx="1716">
                  <c:v>128.1</c:v>
                </c:pt>
                <c:pt idx="1717">
                  <c:v>128.5</c:v>
                </c:pt>
                <c:pt idx="1718">
                  <c:v>129</c:v>
                </c:pt>
                <c:pt idx="1719">
                  <c:v>129.5</c:v>
                </c:pt>
                <c:pt idx="1720">
                  <c:v>130.1</c:v>
                </c:pt>
                <c:pt idx="1721">
                  <c:v>130.6</c:v>
                </c:pt>
                <c:pt idx="1722">
                  <c:v>131</c:v>
                </c:pt>
                <c:pt idx="1723">
                  <c:v>131.19999999999999</c:v>
                </c:pt>
                <c:pt idx="1724">
                  <c:v>131.30000000000001</c:v>
                </c:pt>
                <c:pt idx="1725">
                  <c:v>131.19999999999999</c:v>
                </c:pt>
                <c:pt idx="1726">
                  <c:v>130.69999999999999</c:v>
                </c:pt>
                <c:pt idx="1727">
                  <c:v>129.80000000000001</c:v>
                </c:pt>
                <c:pt idx="1728">
                  <c:v>128.4</c:v>
                </c:pt>
                <c:pt idx="1729">
                  <c:v>126.5</c:v>
                </c:pt>
                <c:pt idx="1730">
                  <c:v>124.1</c:v>
                </c:pt>
                <c:pt idx="1731">
                  <c:v>121.6</c:v>
                </c:pt>
                <c:pt idx="1732">
                  <c:v>119</c:v>
                </c:pt>
                <c:pt idx="1733">
                  <c:v>116.5</c:v>
                </c:pt>
                <c:pt idx="1734">
                  <c:v>114.1</c:v>
                </c:pt>
                <c:pt idx="1735">
                  <c:v>111.8</c:v>
                </c:pt>
                <c:pt idx="1736">
                  <c:v>109.5</c:v>
                </c:pt>
                <c:pt idx="1737">
                  <c:v>107.1</c:v>
                </c:pt>
                <c:pt idx="1738">
                  <c:v>104.8</c:v>
                </c:pt>
                <c:pt idx="1739">
                  <c:v>102.5</c:v>
                </c:pt>
                <c:pt idx="1740">
                  <c:v>100.4</c:v>
                </c:pt>
                <c:pt idx="1741">
                  <c:v>98.6</c:v>
                </c:pt>
                <c:pt idx="1742">
                  <c:v>97.2</c:v>
                </c:pt>
                <c:pt idx="1743">
                  <c:v>95.9</c:v>
                </c:pt>
                <c:pt idx="1744">
                  <c:v>94.8</c:v>
                </c:pt>
                <c:pt idx="1745">
                  <c:v>93.8</c:v>
                </c:pt>
                <c:pt idx="1746">
                  <c:v>92.8</c:v>
                </c:pt>
                <c:pt idx="1747">
                  <c:v>91.8</c:v>
                </c:pt>
                <c:pt idx="1748">
                  <c:v>91</c:v>
                </c:pt>
                <c:pt idx="1749">
                  <c:v>90.2</c:v>
                </c:pt>
                <c:pt idx="1750">
                  <c:v>89.6</c:v>
                </c:pt>
                <c:pt idx="1751">
                  <c:v>89.1</c:v>
                </c:pt>
                <c:pt idx="1752">
                  <c:v>88.6</c:v>
                </c:pt>
                <c:pt idx="1753">
                  <c:v>88.1</c:v>
                </c:pt>
                <c:pt idx="1754">
                  <c:v>87.6</c:v>
                </c:pt>
                <c:pt idx="1755">
                  <c:v>87.1</c:v>
                </c:pt>
                <c:pt idx="1756">
                  <c:v>86.6</c:v>
                </c:pt>
                <c:pt idx="1757">
                  <c:v>86.1</c:v>
                </c:pt>
                <c:pt idx="1758">
                  <c:v>85.5</c:v>
                </c:pt>
                <c:pt idx="1759">
                  <c:v>85</c:v>
                </c:pt>
                <c:pt idx="1760">
                  <c:v>84.4</c:v>
                </c:pt>
                <c:pt idx="1761">
                  <c:v>83.8</c:v>
                </c:pt>
                <c:pt idx="1762">
                  <c:v>83.2</c:v>
                </c:pt>
                <c:pt idx="1763">
                  <c:v>82.6</c:v>
                </c:pt>
                <c:pt idx="1764">
                  <c:v>82</c:v>
                </c:pt>
                <c:pt idx="1765">
                  <c:v>81.3</c:v>
                </c:pt>
                <c:pt idx="1766">
                  <c:v>80.400000000000006</c:v>
                </c:pt>
                <c:pt idx="1767">
                  <c:v>79.099999999999994</c:v>
                </c:pt>
                <c:pt idx="1768">
                  <c:v>77.400000000000006</c:v>
                </c:pt>
                <c:pt idx="1769">
                  <c:v>75.099999999999994</c:v>
                </c:pt>
                <c:pt idx="1770">
                  <c:v>72.3</c:v>
                </c:pt>
                <c:pt idx="1771">
                  <c:v>69.099999999999994</c:v>
                </c:pt>
                <c:pt idx="1772">
                  <c:v>65.900000000000006</c:v>
                </c:pt>
                <c:pt idx="1773">
                  <c:v>62.7</c:v>
                </c:pt>
                <c:pt idx="1774">
                  <c:v>59.7</c:v>
                </c:pt>
                <c:pt idx="1775">
                  <c:v>57</c:v>
                </c:pt>
                <c:pt idx="1776">
                  <c:v>54.6</c:v>
                </c:pt>
                <c:pt idx="1777">
                  <c:v>52.2</c:v>
                </c:pt>
                <c:pt idx="1778">
                  <c:v>49.7</c:v>
                </c:pt>
                <c:pt idx="1779">
                  <c:v>46.8</c:v>
                </c:pt>
                <c:pt idx="1780">
                  <c:v>43.5</c:v>
                </c:pt>
                <c:pt idx="1781">
                  <c:v>39.9</c:v>
                </c:pt>
                <c:pt idx="1782">
                  <c:v>36.4</c:v>
                </c:pt>
                <c:pt idx="1783">
                  <c:v>33.200000000000003</c:v>
                </c:pt>
                <c:pt idx="1784">
                  <c:v>30.5</c:v>
                </c:pt>
                <c:pt idx="1785">
                  <c:v>28.3</c:v>
                </c:pt>
                <c:pt idx="1786">
                  <c:v>26.3</c:v>
                </c:pt>
                <c:pt idx="1787">
                  <c:v>24.4</c:v>
                </c:pt>
                <c:pt idx="1788">
                  <c:v>22.5</c:v>
                </c:pt>
                <c:pt idx="1789">
                  <c:v>20.5</c:v>
                </c:pt>
                <c:pt idx="1790">
                  <c:v>18.2</c:v>
                </c:pt>
                <c:pt idx="1791">
                  <c:v>15.5</c:v>
                </c:pt>
                <c:pt idx="1792">
                  <c:v>12.3</c:v>
                </c:pt>
                <c:pt idx="1793">
                  <c:v>8.6999999999999993</c:v>
                </c:pt>
                <c:pt idx="1794">
                  <c:v>5.2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50-43E6-BC1C-F8D6C70C4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Velocity [km/h]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78000" cy="28584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15</xdr:row>
      <xdr:rowOff>0</xdr:rowOff>
    </xdr:from>
    <xdr:ext cx="4878000" cy="28584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30</xdr:row>
      <xdr:rowOff>0</xdr:rowOff>
    </xdr:from>
    <xdr:ext cx="4878000" cy="28584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0</xdr:row>
      <xdr:rowOff>0</xdr:rowOff>
    </xdr:from>
    <xdr:ext cx="4878000" cy="28584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15</xdr:row>
      <xdr:rowOff>0</xdr:rowOff>
    </xdr:from>
    <xdr:ext cx="4878000" cy="28584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30</xdr:row>
      <xdr:rowOff>0</xdr:rowOff>
    </xdr:from>
    <xdr:ext cx="4878000" cy="28584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16</xdr:col>
      <xdr:colOff>0</xdr:colOff>
      <xdr:row>0</xdr:row>
      <xdr:rowOff>0</xdr:rowOff>
    </xdr:from>
    <xdr:ext cx="4878000" cy="28584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16</xdr:col>
      <xdr:colOff>0</xdr:colOff>
      <xdr:row>15</xdr:row>
      <xdr:rowOff>0</xdr:rowOff>
    </xdr:from>
    <xdr:ext cx="4878000" cy="28584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16</xdr:col>
      <xdr:colOff>0</xdr:colOff>
      <xdr:row>30</xdr:row>
      <xdr:rowOff>0</xdr:rowOff>
    </xdr:from>
    <xdr:ext cx="4878000" cy="28584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78000" cy="28584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78000" cy="28584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15</xdr:row>
      <xdr:rowOff>0</xdr:rowOff>
    </xdr:from>
    <xdr:ext cx="4878000" cy="28584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30</xdr:row>
      <xdr:rowOff>0</xdr:rowOff>
    </xdr:from>
    <xdr:ext cx="4878000" cy="28584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0</xdr:row>
      <xdr:rowOff>0</xdr:rowOff>
    </xdr:from>
    <xdr:ext cx="4878000" cy="28584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15</xdr:row>
      <xdr:rowOff>0</xdr:rowOff>
    </xdr:from>
    <xdr:ext cx="4878000" cy="28584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30</xdr:row>
      <xdr:rowOff>0</xdr:rowOff>
    </xdr:from>
    <xdr:ext cx="4878000" cy="28584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16</xdr:col>
      <xdr:colOff>0</xdr:colOff>
      <xdr:row>0</xdr:row>
      <xdr:rowOff>0</xdr:rowOff>
    </xdr:from>
    <xdr:ext cx="4878000" cy="28584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16</xdr:col>
      <xdr:colOff>0</xdr:colOff>
      <xdr:row>15</xdr:row>
      <xdr:rowOff>0</xdr:rowOff>
    </xdr:from>
    <xdr:ext cx="4878000" cy="28584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16</xdr:col>
      <xdr:colOff>0</xdr:colOff>
      <xdr:row>30</xdr:row>
      <xdr:rowOff>0</xdr:rowOff>
    </xdr:from>
    <xdr:ext cx="4878000" cy="28584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showGridLines="0" showRowColHeaders="0" tabSelected="1" showRuler="0" view="pageLayout" topLeftCell="A17" workbookViewId="0">
      <selection activeCell="B20" sqref="B20:B32"/>
    </sheetView>
  </sheetViews>
  <sheetFormatPr defaultColWidth="0" defaultRowHeight="15" customHeight="1" zeroHeight="1" x14ac:dyDescent="0.35"/>
  <cols>
    <col min="1" max="1" width="35.453125" style="43" bestFit="1" customWidth="1"/>
    <col min="2" max="3" width="20.7265625" style="43" customWidth="1"/>
    <col min="4" max="4" width="10.1796875" style="43" bestFit="1" customWidth="1"/>
    <col min="5" max="5" width="0.453125" style="43" hidden="1" customWidth="1"/>
    <col min="6" max="6" width="8.81640625" style="43" hidden="1" customWidth="1"/>
    <col min="7" max="16384" width="8.81640625" style="43" hidden="1"/>
  </cols>
  <sheetData>
    <row r="1" spans="1:17" ht="19" customHeight="1" x14ac:dyDescent="0.35">
      <c r="A1" s="1" t="s">
        <v>0</v>
      </c>
      <c r="B1" s="2" t="str">
        <f>IFERROR(IF([0]!_info_vehicle_family_id_Value&lt;&gt;"",[0]!_info_vehicle_family_id_Value,""), "")</f>
        <v/>
      </c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9" customHeight="1" x14ac:dyDescent="0.35">
      <c r="A2" s="1" t="s">
        <v>1</v>
      </c>
      <c r="B2" s="2" t="str">
        <f>IFERROR(IF(summary!_info_CO2MPAS_version_Value&lt;&gt;"",summary!_info_CO2MPAS_version_Value,""), "")</f>
        <v>1.4.3.dev0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ht="19" customHeight="1" x14ac:dyDescent="0.35">
      <c r="A3" s="1" t="s">
        <v>2</v>
      </c>
      <c r="B3" s="2" t="str">
        <f>IFERROR(IF(summary!_info_Simulation_started_Value&lt;&gt;"",summary!_info_Simulation_started_Value,""),"")</f>
        <v>2016/11/22-15:03:28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spans="1:17" ht="19" customHeight="1" x14ac:dyDescent="0.35">
      <c r="A4" s="1" t="s">
        <v>3</v>
      </c>
      <c r="B4" s="4" t="str">
        <f>IFERROR(IF(summary!_info_type_approval_mode_Value&lt;&gt;"",summary!_info_type_approval_mode_Value,""),"")</f>
        <v>True</v>
      </c>
      <c r="C4" s="5"/>
    </row>
    <row r="5" spans="1:17" ht="19" customHeight="1" x14ac:dyDescent="0.35">
      <c r="A5" s="3"/>
      <c r="B5" s="3"/>
      <c r="C5" s="5"/>
    </row>
    <row r="6" spans="1:17" ht="19" customHeight="1" thickBot="1" x14ac:dyDescent="0.4">
      <c r="A6" s="3"/>
      <c r="B6" s="3"/>
      <c r="C6" s="5"/>
    </row>
    <row r="7" spans="1:17" ht="19" customHeight="1" thickBot="1" x14ac:dyDescent="0.4">
      <c r="A7" s="22" t="s">
        <v>4</v>
      </c>
      <c r="B7" s="23" t="s">
        <v>5</v>
      </c>
      <c r="C7" s="24" t="s">
        <v>6</v>
      </c>
      <c r="D7" s="8" t="s">
        <v>7</v>
      </c>
    </row>
    <row r="8" spans="1:17" ht="19" customHeight="1" x14ac:dyDescent="0.35">
      <c r="A8" s="25" t="s">
        <v>8</v>
      </c>
      <c r="B8" s="35">
        <f>IFERROR(IF(summary!_results_nedc_h_prediction_target_declared_co2_emission_declared_value__CO2g_km_&lt;&gt;"",summary!_results_nedc_h_prediction_target_declared_co2_emission_declared_value__CO2g_km_,""),"")</f>
        <v>147.20814196190699</v>
      </c>
      <c r="C8" s="36" t="str">
        <f>IFERROR(IF([0]!_results_nedc_l_prediction_target_declared_co2_emission_declared_value__CO2g_km_&lt;&gt;"",[0]!_results_nedc_l_prediction_target_declared_co2_emission_declared_value__CO2g_km_,""),"")</f>
        <v/>
      </c>
      <c r="D8" s="43" t="s">
        <v>9</v>
      </c>
    </row>
    <row r="9" spans="1:17" ht="19" customHeight="1" x14ac:dyDescent="0.35">
      <c r="A9" s="12" t="s">
        <v>10</v>
      </c>
      <c r="B9" s="26">
        <f>IFERROR(IF(summary!_results_nedc_h_prediction_output_declared_co2_emission_declared_value__CO2g_km_&lt;&gt;"",summary!_results_nedc_h_prediction_output_declared_co2_emission_declared_value__CO2g_km_,""),"")</f>
        <v>141.11895102065671</v>
      </c>
      <c r="C9" s="27" t="str">
        <f>IFERROR(IF(summary!_results_nedc_l_prediction_output_declared_co2_emission_declared_value__CO2g_km_&lt;&gt;"",summary!_results_nedc_l_prediction_output_declared_co2_emission_declared_value__CO2g_km_,""),"")</f>
        <v/>
      </c>
      <c r="D9" s="43" t="s">
        <v>9</v>
      </c>
    </row>
    <row r="10" spans="1:17" ht="19" customHeight="1" thickBot="1" x14ac:dyDescent="0.4">
      <c r="A10" s="13" t="s">
        <v>11</v>
      </c>
      <c r="B10" s="28">
        <f>IFERROR(IF(summary!_comparison_declared_co2_emission_value_prediction_nedc_h_prediction_target_ratio&lt;&gt;"",(summary!_comparison_declared_co2_emission_value_prediction_nedc_h_prediction_target_ratio-1)*100,""),"")</f>
        <v>-4.1364498322559058</v>
      </c>
      <c r="C10" s="29" t="str">
        <f>IFERROR(IF([0]!_comparison_declared_co2_emission_value_prediction_nedc_l_prediction_target_ratio&lt;&gt;"",([0]!_comparison_declared_co2_emission_value_prediction_nedc_l_prediction_target_ratio-1)*100,""),"")</f>
        <v/>
      </c>
      <c r="D10" s="43" t="s">
        <v>12</v>
      </c>
    </row>
    <row r="11" spans="1:17" ht="19" customHeight="1" x14ac:dyDescent="0.35">
      <c r="A11" s="30" t="s">
        <v>13</v>
      </c>
      <c r="B11" s="31"/>
      <c r="C11" s="32"/>
    </row>
    <row r="12" spans="1:17" ht="19" customHeight="1" thickBot="1" x14ac:dyDescent="0.4">
      <c r="A12" s="3"/>
      <c r="B12" s="33"/>
      <c r="C12" s="5"/>
      <c r="H12" s="34"/>
    </row>
    <row r="13" spans="1:17" ht="19" customHeight="1" thickBot="1" x14ac:dyDescent="0.4">
      <c r="A13" s="22" t="s">
        <v>14</v>
      </c>
      <c r="B13" s="23" t="s">
        <v>5</v>
      </c>
      <c r="C13" s="24" t="s">
        <v>6</v>
      </c>
    </row>
    <row r="14" spans="1:17" ht="19" customHeight="1" x14ac:dyDescent="0.35">
      <c r="A14" s="25" t="s">
        <v>15</v>
      </c>
      <c r="B14" s="35">
        <f>IFERROR(IF(summary!_results_nedc_h_prediction_output_co2_emission_value__CO2g_km_&lt;&gt;"",summary!_results_nedc_h_prediction_output_co2_emission_value__CO2g_km_,""),"")</f>
        <v>141.11895102065671</v>
      </c>
      <c r="C14" s="36" t="str">
        <f>IFERROR(IF(summary!_results_nedc_l_prediction_output_co2_emission_value__CO2g_km_&lt;&gt;"",summary!_results_nedc_l_prediction_output_co2_emission_value__CO2g_km_,""),"")</f>
        <v/>
      </c>
      <c r="D14" s="43" t="s">
        <v>9</v>
      </c>
    </row>
    <row r="15" spans="1:17" ht="19" customHeight="1" x14ac:dyDescent="0.35">
      <c r="A15" s="12" t="s">
        <v>16</v>
      </c>
      <c r="B15" s="26">
        <f>IFERROR(IF(summary!_results_nedc_h_prediction_output_co2_emission_UDC__CO2g_km_&lt;&gt;"",summary!_results_nedc_h_prediction_output_co2_emission_UDC__CO2g_km_,""),"")</f>
        <v>133.80862398035171</v>
      </c>
      <c r="C15" s="27" t="str">
        <f>IFERROR(IF(summary!_results_nedc_l_prediction_output_co2_emission_UDC__CO2g_km_&lt;&gt;"",summary!_results_nedc_l_prediction_output_co2_emission_UDC__CO2g_km_,""),"")</f>
        <v/>
      </c>
      <c r="D15" s="43" t="s">
        <v>9</v>
      </c>
    </row>
    <row r="16" spans="1:17" ht="19" customHeight="1" thickBot="1" x14ac:dyDescent="0.4">
      <c r="A16" s="13" t="s">
        <v>17</v>
      </c>
      <c r="B16" s="37">
        <f>IFERROR(IF(summary!_results_nedc_h_prediction_output_co2_emission_EUDC__CO2g_km_&lt;&gt;"",summary!_results_nedc_h_prediction_output_co2_emission_EUDC__CO2g_km_,""),"")</f>
        <v>145.3564477138693</v>
      </c>
      <c r="C16" s="38" t="str">
        <f>IFERROR(IF(summary!_results_nedc_l_prediction_output_co2_emission_EUDC__CO2g_km_&lt;&gt;"",summary!_results_nedc_l_prediction_output_co2_emission_EUDC__CO2g_km_,""),"")</f>
        <v/>
      </c>
      <c r="D16" s="43" t="s">
        <v>9</v>
      </c>
    </row>
    <row r="17" spans="1:4" ht="19" customHeight="1" x14ac:dyDescent="0.35">
      <c r="A17" s="3"/>
      <c r="B17" s="33"/>
      <c r="C17" s="5"/>
    </row>
    <row r="18" spans="1:4" ht="19" customHeight="1" x14ac:dyDescent="0.35">
      <c r="A18" s="3"/>
      <c r="B18" s="33"/>
      <c r="C18" s="5"/>
    </row>
    <row r="19" spans="1:4" ht="19" customHeight="1" x14ac:dyDescent="0.35">
      <c r="A19" s="39" t="s">
        <v>18</v>
      </c>
      <c r="B19" s="39" t="s">
        <v>5</v>
      </c>
      <c r="C19" s="39" t="s">
        <v>6</v>
      </c>
    </row>
    <row r="20" spans="1:4" ht="19" customHeight="1" x14ac:dyDescent="0.35">
      <c r="A20" s="40" t="s">
        <v>19</v>
      </c>
      <c r="B20" s="26">
        <f>IFERROR(IF(summary!_results_nedc_h_prediction_output_vehicle_f0__N_&lt;&gt;"",summary!_results_nedc_h_prediction_output_vehicle_f0__N_,""),"")</f>
        <v>216.21213470000001</v>
      </c>
      <c r="C20" s="26" t="str">
        <f>IFERROR(IF(summary!_results_nedc_l_prediction_output_vehicle_f0__N_&lt;&gt;"",summary!_results_nedc_l_prediction_output_vehicle_f0__N_,""),"")</f>
        <v/>
      </c>
      <c r="D20" s="43" t="s">
        <v>20</v>
      </c>
    </row>
    <row r="21" spans="1:4" ht="19" customHeight="1" x14ac:dyDescent="0.35">
      <c r="A21" s="40" t="s">
        <v>21</v>
      </c>
      <c r="B21" s="41">
        <f>IFERROR(IF(summary!_results_nedc_h_prediction_output_vehicle_f1__N__km_h__&lt;&gt;"",summary!_results_nedc_h_prediction_output_vehicle_f1__N__km_h__,""),"")</f>
        <v>0.879</v>
      </c>
      <c r="C21" s="41" t="str">
        <f>IFERROR(IF(summary!_results_nedc_l_prediction_output_vehicle_f1__N__km_h__&lt;&gt;"",summary!_results_nedc_l_prediction_output_vehicle_f1__N__km_h__,""),"")</f>
        <v/>
      </c>
      <c r="D21" s="43" t="s">
        <v>22</v>
      </c>
    </row>
    <row r="22" spans="1:4" ht="19" customHeight="1" x14ac:dyDescent="0.35">
      <c r="A22" s="40" t="s">
        <v>23</v>
      </c>
      <c r="B22" s="41">
        <f>IFERROR(IF(summary!_results_nedc_h_prediction_output_vehicle_f2__N__km_h__2_&lt;&gt;"",summary!_results_nedc_h_prediction_output_vehicle_f2__N__km_h__2_,""),"")</f>
        <v>4.3598436999999997E-2</v>
      </c>
      <c r="C22" s="41" t="str">
        <f>IFERROR(IF(summary!_results_nedc_l_prediction_output_vehicle_f2__N__km_h__2_&lt;&gt;"",summary!_results_nedc_l_prediction_output_vehicle_f2__N__km_h__2_,""),"")</f>
        <v/>
      </c>
      <c r="D22" s="43" t="s">
        <v>24</v>
      </c>
    </row>
    <row r="23" spans="1:4" ht="19" customHeight="1" x14ac:dyDescent="0.35">
      <c r="A23" s="40" t="s">
        <v>25</v>
      </c>
      <c r="B23" s="42">
        <f>IFERROR(IF(summary!_results_nedc_h_prediction_output_vehicle_mass__kg_&lt;&gt;"",summary!_results_nedc_h_prediction_output_vehicle_mass__kg_,""),"")</f>
        <v>1723</v>
      </c>
      <c r="C23" s="42" t="str">
        <f>IFERROR(IF(summary!_results_nedc_l_prediction_output_vehicle_mass__kg_&lt;&gt;"",summary!_results_nedc_l_prediction_output_vehicle_mass__kg_,""),"")</f>
        <v/>
      </c>
      <c r="D23" s="43" t="s">
        <v>26</v>
      </c>
    </row>
    <row r="24" spans="1:4" ht="19" customHeight="1" x14ac:dyDescent="0.35">
      <c r="A24" s="39" t="s">
        <v>27</v>
      </c>
      <c r="B24" s="39" t="s">
        <v>5</v>
      </c>
      <c r="C24" s="39" t="s">
        <v>6</v>
      </c>
    </row>
    <row r="25" spans="1:4" ht="19" customHeight="1" x14ac:dyDescent="0.35">
      <c r="A25" s="40" t="s">
        <v>19</v>
      </c>
      <c r="B25" s="26">
        <f>IFERROR(IF(summary!_results_wltp_h_calibration_output_vehicle_f0__N_&lt;&gt;"",summary!_results_wltp_h_calibration_output_vehicle_f0__N_,""),"")</f>
        <v>222.21213470000001</v>
      </c>
      <c r="C25" s="26" t="str">
        <f>IFERROR(IF(summary!_results_wltp_l_calibration_output_vehicle_f0__N_&lt;&gt;"",summary!_results_wltp_l_calibration_output_vehicle_f0__N_,""),"")</f>
        <v/>
      </c>
      <c r="D25" s="43" t="s">
        <v>20</v>
      </c>
    </row>
    <row r="26" spans="1:4" ht="19" customHeight="1" x14ac:dyDescent="0.35">
      <c r="A26" s="40" t="s">
        <v>21</v>
      </c>
      <c r="B26" s="41">
        <f>IFERROR(IF(summary!_results_wltp_h_calibration_output_vehicle_f1__N__km_h__&lt;&gt;"",summary!_results_wltp_h_calibration_output_vehicle_f1__N__km_h__,""),"")</f>
        <v>0.89200000000000002</v>
      </c>
      <c r="C26" s="41" t="str">
        <f>IFERROR(IF(summary!_results_wltp_l_calibration_output_vehicle_f1__N__km_h__&lt;&gt;"",summary!_results_wltp_l_calibration_output_vehicle_f1__N__km_h__,""),"")</f>
        <v/>
      </c>
      <c r="D26" s="43" t="s">
        <v>22</v>
      </c>
    </row>
    <row r="27" spans="1:4" ht="19" customHeight="1" x14ac:dyDescent="0.35">
      <c r="A27" s="40" t="s">
        <v>23</v>
      </c>
      <c r="B27" s="41">
        <f>IFERROR(IF(summary!_results_wltp_h_calibration_output_vehicle_f2__N__km_h__2_&lt;&gt;"",summary!_results_wltp_h_calibration_output_vehicle_f2__N__km_h__2_,""),"")</f>
        <v>4.3598436999999997E-2</v>
      </c>
      <c r="C27" s="41" t="str">
        <f>IFERROR(IF(summary!_results_wltp_l_calibration_output_vehicle_f2__N__km_h__2_&lt;&gt;"",summary!_results_wltp_l_calibration_output_vehicle_f2__N__km_h__2_,""),"")</f>
        <v/>
      </c>
      <c r="D27" s="43" t="s">
        <v>24</v>
      </c>
    </row>
    <row r="28" spans="1:4" ht="19" customHeight="1" x14ac:dyDescent="0.35">
      <c r="A28" s="40" t="s">
        <v>28</v>
      </c>
      <c r="B28" s="42">
        <f>IFERROR(IF(summary!_results_wltp_h_calibration_output_vehicle_mass__kg_&lt;&gt;"",summary!_results_wltp_h_calibration_output_vehicle_mass__kg_,""),"")</f>
        <v>1873</v>
      </c>
      <c r="C28" s="42" t="str">
        <f>IFERROR(IF(summary!_results_wltp_l_calibration_output_vehicle_mass__kg_&lt;&gt;"",summary!_results_wltp_l_calibration_output_vehicle_mass__kg_,""),"")</f>
        <v/>
      </c>
      <c r="D28" s="43" t="s">
        <v>26</v>
      </c>
    </row>
    <row r="29" spans="1:4" ht="19" customHeight="1" x14ac:dyDescent="0.35">
      <c r="A29" s="40" t="s">
        <v>29</v>
      </c>
      <c r="B29" s="26">
        <f>IFERROR(IF(summary!_results_wltp_h_calibration_output_co2_emission_low__CO2g_km_&lt;&gt;"",summary!_results_wltp_h_calibration_output_co2_emission_low__CO2g_km_,""),"")</f>
        <v>156.89360628528601</v>
      </c>
      <c r="C29" s="26" t="str">
        <f>IFERROR(IF(summary!_results_wltp_l_calibration_output_co2_emission_low__CO2g_km_&lt;&gt;"",summary!_results_wltp_l_calibration_output_co2_emission_low__CO2g_km_,""),"")</f>
        <v/>
      </c>
      <c r="D29" s="43" t="s">
        <v>9</v>
      </c>
    </row>
    <row r="30" spans="1:4" ht="19" customHeight="1" x14ac:dyDescent="0.35">
      <c r="A30" s="40" t="s">
        <v>30</v>
      </c>
      <c r="B30" s="26">
        <f>IFERROR(IF(summary!_results_wltp_h_calibration_output_co2_emission_medium__CO2g_km_&lt;&gt;"",summary!_results_wltp_h_calibration_output_co2_emission_medium__CO2g_km_,""),"")</f>
        <v>150.53248839614201</v>
      </c>
      <c r="C30" s="26" t="str">
        <f>IFERROR(IF(summary!_results_wltp_l_calibration_output_co2_emission_medium__CO2g_km_&lt;&gt;"",summary!_results_wltp_l_calibration_output_co2_emission_medium__CO2g_km_,""),"")</f>
        <v/>
      </c>
      <c r="D30" s="43" t="s">
        <v>9</v>
      </c>
    </row>
    <row r="31" spans="1:4" ht="19" customHeight="1" x14ac:dyDescent="0.35">
      <c r="A31" s="40" t="s">
        <v>31</v>
      </c>
      <c r="B31" s="26">
        <f>IFERROR(IF(summary!_results_wltp_h_calibration_output_co2_emission_high__CO2g_km_&lt;&gt;"",summary!_results_wltp_h_calibration_output_co2_emission_high__CO2g_km_,""), "")</f>
        <v>149.54263975997699</v>
      </c>
      <c r="C31" s="26" t="str">
        <f>IFERROR(IF(summary!_results_wltp_l_calibration_output_co2_emission_high__CO2g_km_&lt;&gt;"",summary!_results_wltp_l_calibration_output_co2_emission_high__CO2g_km_,""),"")</f>
        <v/>
      </c>
      <c r="D31" s="43" t="s">
        <v>9</v>
      </c>
    </row>
    <row r="32" spans="1:4" ht="19" customHeight="1" x14ac:dyDescent="0.35">
      <c r="A32" s="40" t="s">
        <v>32</v>
      </c>
      <c r="B32" s="26">
        <f>IFERROR(IF(summary!_results_wltp_h_calibration_output_co2_emission_extra_high__CO2g_km_&lt;&gt;"",summary!_results_wltp_h_calibration_output_co2_emission_extra_high__CO2g_km_,""),"")</f>
        <v>195.930779823976</v>
      </c>
      <c r="C32" s="26" t="str">
        <f>IFERROR(IF(summary!_results_wltp_l_calibration_output_co2_emission_extra_high__CO2g_km_&lt;&gt;"",summary!_results_wltp_l_calibration_output_co2_emission_extra_high__CO2g_km_,""),"")</f>
        <v/>
      </c>
      <c r="D32" s="43" t="s">
        <v>9</v>
      </c>
    </row>
    <row r="33" spans="1:12" ht="14.5" hidden="1" x14ac:dyDescent="0.35">
      <c r="A33" s="5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ht="14.5" hidden="1" x14ac:dyDescent="0.35">
      <c r="A34" s="5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5" hidden="1" x14ac:dyDescent="0.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</row>
    <row r="36" spans="1:12" ht="14.5" hidden="1" x14ac:dyDescent="0.35"/>
    <row r="37" spans="1:12" ht="14.5" hidden="1" x14ac:dyDescent="0.35">
      <c r="A37" s="5"/>
    </row>
    <row r="38" spans="1:12" ht="14.5" hidden="1" x14ac:dyDescent="0.35">
      <c r="A38" s="5"/>
    </row>
    <row r="39" spans="1:12" ht="14.5" hidden="1" x14ac:dyDescent="0.35">
      <c r="A39" s="5"/>
    </row>
    <row r="40" spans="1:12" ht="14.5" hidden="1" x14ac:dyDescent="0.35">
      <c r="A40" s="5"/>
    </row>
    <row r="41" spans="1:12" ht="14.5" hidden="1" x14ac:dyDescent="0.35">
      <c r="A41" s="5"/>
    </row>
    <row r="42" spans="1:12" ht="14.5" hidden="1" x14ac:dyDescent="0.35">
      <c r="A42" s="5"/>
    </row>
    <row r="43" spans="1:12" ht="14.5" hidden="1" x14ac:dyDescent="0.35"/>
  </sheetData>
  <conditionalFormatting sqref="B10:C10">
    <cfRule type="colorScale" priority="3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type="expression" dxfId="3" priority="1">
      <formula>$B$4="False"</formula>
    </cfRule>
    <cfRule type="expression" dxfId="2" priority="2">
      <formula>$B$4="True"</formula>
    </cfRule>
  </conditionalFormatting>
  <pageMargins left="0.25" right="0.25" top="0.75" bottom="0.75" header="0.3" footer="0.3"/>
  <pageSetup paperSize="9" orientation="portrait" r:id="rId1"/>
  <headerFooter>
    <oddHeader>&amp;CCO2MPAS SUMMARY OUTPUT REPORT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"/>
  <sheetViews>
    <sheetView showGridLines="0" showRowColHeaders="0" showRuler="0" view="pageLayout" workbookViewId="0">
      <selection activeCell="B1" sqref="B1"/>
    </sheetView>
  </sheetViews>
  <sheetFormatPr defaultColWidth="0" defaultRowHeight="0" customHeight="1" zeroHeight="1" x14ac:dyDescent="0.35"/>
  <cols>
    <col min="1" max="1" width="37.54296875" style="21" customWidth="1"/>
    <col min="2" max="3" width="20.7265625" style="21" customWidth="1"/>
    <col min="4" max="4" width="10.1796875" style="21" bestFit="1" customWidth="1"/>
    <col min="5" max="5" width="0.453125" style="21" hidden="1" customWidth="1"/>
    <col min="6" max="6" width="8.81640625" style="21" hidden="1" customWidth="1"/>
    <col min="7" max="16384" width="8.81640625" style="21" hidden="1"/>
  </cols>
  <sheetData>
    <row r="1" spans="1:17" s="43" customFormat="1" ht="19" customHeight="1" x14ac:dyDescent="0.35">
      <c r="A1" s="1" t="s">
        <v>0</v>
      </c>
      <c r="B1" s="2" t="str">
        <f>IFERROR(IF([0]!_info_vehicle_family_id_Value&lt;&gt;"",[0]!_info_vehicle_family_id_Value,""), "")</f>
        <v/>
      </c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s="43" customFormat="1" ht="19" customHeight="1" x14ac:dyDescent="0.35">
      <c r="A2" s="1" t="s">
        <v>1</v>
      </c>
      <c r="B2" s="2" t="str">
        <f>IFERROR(IF(summary!_info_CO2MPAS_version_Value&lt;&gt;"",summary!_info_CO2MPAS_version_Value,""), "")</f>
        <v>1.4.3.dev0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s="43" customFormat="1" ht="19" customHeight="1" x14ac:dyDescent="0.35">
      <c r="A3" s="1" t="s">
        <v>2</v>
      </c>
      <c r="B3" s="2" t="str">
        <f>IFERROR(IF(summary!_info_Simulation_started_Value&lt;&gt;"",summary!_info_Simulation_started_Value,""),"")</f>
        <v>2016/11/22-15:03:28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spans="1:17" s="43" customFormat="1" ht="19" customHeight="1" x14ac:dyDescent="0.35">
      <c r="A4" s="1" t="s">
        <v>3</v>
      </c>
      <c r="B4" s="4" t="str">
        <f>IFERROR(IF(summary!_info_type_approval_mode_Value&lt;&gt;"",summary!_info_type_approval_mode_Value,""),"")</f>
        <v>True</v>
      </c>
      <c r="C4" s="5"/>
    </row>
    <row r="5" spans="1:17" s="43" customFormat="1" ht="19" customHeight="1" x14ac:dyDescent="0.35">
      <c r="A5" s="3"/>
      <c r="B5" s="3"/>
      <c r="C5" s="5"/>
    </row>
    <row r="6" spans="1:17" s="43" customFormat="1" ht="19" customHeight="1" thickBot="1" x14ac:dyDescent="0.4">
      <c r="A6" s="3"/>
      <c r="B6" s="3"/>
      <c r="C6" s="5"/>
    </row>
    <row r="7" spans="1:17" s="43" customFormat="1" ht="19" customHeight="1" thickBot="1" x14ac:dyDescent="0.4">
      <c r="A7" s="5"/>
      <c r="B7" s="6" t="s">
        <v>5</v>
      </c>
      <c r="C7" s="7" t="s">
        <v>6</v>
      </c>
      <c r="D7" s="8" t="s">
        <v>7</v>
      </c>
    </row>
    <row r="8" spans="1:17" s="43" customFormat="1" ht="19" customHeight="1" x14ac:dyDescent="0.35">
      <c r="A8" s="9" t="s">
        <v>33</v>
      </c>
      <c r="B8" s="10" t="str">
        <f>IFERROR(IF(summary!_results_nedc_h_prediction_output_vehicle_fuel_type__&lt;&gt;"",summary!_results_nedc_h_prediction_output_vehicle_fuel_type__,""),"")</f>
        <v>diesel</v>
      </c>
      <c r="C8" s="11" t="str">
        <f>IFERROR(IF(summary!_results_nedc_l_prediction_output_vehicle_fuel_type__&lt;&gt;"",summary!_results_nedc_l_prediction_output_vehicle_fuel_type__,""),"")</f>
        <v>diesel</v>
      </c>
      <c r="D8" s="43" t="s">
        <v>34</v>
      </c>
    </row>
    <row r="9" spans="1:17" s="43" customFormat="1" ht="19" customHeight="1" x14ac:dyDescent="0.35">
      <c r="A9" s="12" t="s">
        <v>35</v>
      </c>
      <c r="B9" s="26">
        <f>IFERROR(IF(summary!_results_nedc_h_prediction_output_vehicle_engine_capacity__cm3_&lt;&gt;"",summary!_results_nedc_h_prediction_output_vehicle_engine_capacity__cm3_,""),"")</f>
        <v>997</v>
      </c>
      <c r="C9" s="27">
        <f>IFERROR(IF(summary!_results_nedc_l_prediction_output_vehicle_engine_capacity__cm3_&lt;&gt;"",summary!_results_nedc_l_prediction_output_vehicle_engine_capacity__cm3_,""),"")</f>
        <v>997</v>
      </c>
      <c r="D9" s="43" t="s">
        <v>36</v>
      </c>
    </row>
    <row r="10" spans="1:17" s="43" customFormat="1" ht="19" customHeight="1" x14ac:dyDescent="0.35">
      <c r="A10" s="12" t="s">
        <v>37</v>
      </c>
      <c r="B10" s="26" t="str">
        <f>IFERROR(IF(summary!_results_nedc_h_prediction_output_vehicle_gear_box_type__&lt;&gt;"",summary!_results_nedc_h_prediction_output_vehicle_gear_box_type__,""),"")</f>
        <v>automatic</v>
      </c>
      <c r="C10" s="27" t="str">
        <f>IFERROR(IF(summary!_results_nedc_l_prediction_output_vehicle_gear_box_type__&lt;&gt;"",summary!_results_nedc_l_prediction_output_vehicle_gear_box_type__,""),"")</f>
        <v>automatic</v>
      </c>
      <c r="D10" s="43" t="s">
        <v>34</v>
      </c>
    </row>
    <row r="11" spans="1:17" s="43" customFormat="1" ht="19" customHeight="1" thickBot="1" x14ac:dyDescent="0.4">
      <c r="A11" s="13" t="s">
        <v>38</v>
      </c>
      <c r="B11" s="37" t="b">
        <f>IFERROR(IF(summary!_results_nedc_h_prediction_output_vehicle_engine_is_turbo__&lt;&gt;"",summary!_results_nedc_h_prediction_output_vehicle_engine_is_turbo__,""),"")</f>
        <v>1</v>
      </c>
      <c r="C11" s="38" t="b">
        <f>IFERROR(IF(summary!_results_nedc_l_prediction_output_vehicle_engine_is_turbo__&lt;&gt;"",summary!_results_nedc_l_prediction_output_vehicle_engine_is_turbo__,""),"")</f>
        <v>1</v>
      </c>
      <c r="D11" s="43" t="s">
        <v>34</v>
      </c>
    </row>
    <row r="12" spans="1:17" s="43" customFormat="1" ht="19" customHeight="1" x14ac:dyDescent="0.35">
      <c r="A12" s="12" t="s">
        <v>39</v>
      </c>
      <c r="B12" s="14">
        <f>IFERROR(IF(data.calibration.model_scores!_score_by_model_alternator_model_wltp_h_score&lt;&gt;"",data.calibration.model_scores!_score_by_model_alternator_model_wltp_h_score,""),"")</f>
        <v>4.5574385036369662</v>
      </c>
      <c r="C12" s="15" t="str">
        <f>IFERROR(IF(data.calibration.model_scores!_score_by_model_alternator_model_wltp_l_score&lt;&gt;"",data.calibration.model_scores!_score_by_model_alternator_model_wltp_l_score,""),"")</f>
        <v/>
      </c>
      <c r="D12" s="43" t="s">
        <v>40</v>
      </c>
    </row>
    <row r="13" spans="1:17" s="43" customFormat="1" ht="19" customHeight="1" x14ac:dyDescent="0.35">
      <c r="A13" s="12" t="s">
        <v>41</v>
      </c>
      <c r="B13" s="14">
        <f>IFERROR(IF(data.calibration.model_scores!_score_by_model_at_model_wltp_h_score&lt;&gt;"",data.calibration.model_scores!_score_by_model_at_model_wltp_h_score,""),"")</f>
        <v>-0.95444444444444443</v>
      </c>
      <c r="C13" s="15" t="str">
        <f>IFERROR(IF(data.calibration.model_scores!_score_by_model_at_model_wltp_l_score&lt;&gt;"",data.calibration.model_scores!_score_by_model_at_model_wltp_l_score,""),"")</f>
        <v/>
      </c>
      <c r="D13" s="43" t="s">
        <v>34</v>
      </c>
    </row>
    <row r="14" spans="1:17" s="43" customFormat="1" ht="19" customHeight="1" x14ac:dyDescent="0.35">
      <c r="A14" s="12" t="s">
        <v>42</v>
      </c>
      <c r="B14" s="14">
        <f>IFERROR(IF(data.calibration.model_scores!_score_by_model_clutch_torque_converter_model_wltp_h_score&lt;&gt;"",data.calibration.model_scores!_score_by_model_clutch_torque_converter_model_wltp_h_score,""),"")</f>
        <v>4.7100106941668276</v>
      </c>
      <c r="C14" s="15" t="str">
        <f>IFERROR(IF(data.calibration.model_scores!_score_by_model_clutch_torque_converter_model_wltp_l_score&lt;&gt;"",data.calibration.model_scores!_score_by_model_clutch_torque_converter_model_wltp_l_score,""),"")</f>
        <v/>
      </c>
      <c r="D14" s="43" t="s">
        <v>43</v>
      </c>
    </row>
    <row r="15" spans="1:17" s="43" customFormat="1" ht="19" customHeight="1" x14ac:dyDescent="0.35">
      <c r="A15" s="12" t="s">
        <v>44</v>
      </c>
      <c r="B15" s="14">
        <f>IFERROR(IF(data.calibration.model_scores!_score_by_model_co2_params_wltp_h_score&lt;&gt;"",data.calibration.model_scores!_score_by_model_co2_params_wltp_h_score,""),"")</f>
        <v>2.2135732280587589E-3</v>
      </c>
      <c r="C15" s="15" t="str">
        <f>IFERROR(IF(data.calibration.model_scores!_score_by_model_co2_params_wltp_l_score&lt;&gt;"",data.calibration.model_scores!_score_by_model_co2_params_wltp_l_score,""),"")</f>
        <v/>
      </c>
      <c r="D15" s="43" t="s">
        <v>45</v>
      </c>
    </row>
    <row r="16" spans="1:17" s="43" customFormat="1" ht="19" customHeight="1" x14ac:dyDescent="0.35">
      <c r="A16" s="12" t="s">
        <v>46</v>
      </c>
      <c r="B16" s="14">
        <f>IFERROR(IF(data.calibration.model_scores!_score_by_model_engine_cold_start_speed_model_wltp_h_score&lt;&gt;"",data.calibration.model_scores!_score_by_model_engine_cold_start_speed_model_wltp_h_score,""),"")</f>
        <v>18.740595244470271</v>
      </c>
      <c r="C16" s="15" t="str">
        <f>IFERROR(IF(data.calibration.model_scores!_score_by_model_engine_cold_start_speed_model_wltp_l_score&lt;&gt;"",data.calibration.model_scores!_score_by_model_engine_cold_start_speed_model_wltp_l_score,""),"")</f>
        <v/>
      </c>
      <c r="D16" s="43" t="s">
        <v>43</v>
      </c>
    </row>
    <row r="17" spans="1:4" s="43" customFormat="1" ht="19" customHeight="1" x14ac:dyDescent="0.35">
      <c r="A17" s="12" t="s">
        <v>47</v>
      </c>
      <c r="B17" s="14">
        <f>IFERROR(IF(data.calibration.model_scores!_score_by_model_engine_coolant_temperature_model_wltp_h_score&lt;&gt;"",data.calibration.model_scores!_score_by_model_engine_coolant_temperature_model_wltp_h_score,""),"")</f>
        <v>0.50736248585266075</v>
      </c>
      <c r="C17" s="15" t="str">
        <f>IFERROR(IF(data.calibration.model_scores!_score_by_model_engine_coolant_temperature_model_wltp_l_score&lt;&gt;"",data.calibration.model_scores!_score_by_model_engine_coolant_temperature_model_wltp_l_score,""),"")</f>
        <v/>
      </c>
      <c r="D17" s="43" t="s">
        <v>48</v>
      </c>
    </row>
    <row r="18" spans="1:4" s="43" customFormat="1" ht="19" customHeight="1" x14ac:dyDescent="0.35">
      <c r="A18" s="12" t="s">
        <v>49</v>
      </c>
      <c r="B18" s="14">
        <f>IFERROR(IF(data.calibration.model_scores!_score_by_model_engine_speed_model_wltp_h_score&lt;&gt;"",data.calibration.model_scores!_score_by_model_engine_speed_model_wltp_h_score,""),"")</f>
        <v>1.9552810227393309E-2</v>
      </c>
      <c r="C18" s="15">
        <f>IFERROR(IF(data.calibration.model_scores!_score_by_model_engine_speed_model_wltp_l_score&lt;&gt;"",data.calibration.model_scores!_score_by_model_engine_speed_model_wltp_l_score,""),"")</f>
        <v>91.363386907515093</v>
      </c>
      <c r="D18" s="43" t="s">
        <v>43</v>
      </c>
    </row>
    <row r="19" spans="1:4" s="43" customFormat="1" ht="19" customHeight="1" thickBot="1" x14ac:dyDescent="0.4">
      <c r="A19" s="13" t="s">
        <v>50</v>
      </c>
      <c r="B19" s="16">
        <f>IFERROR(IF(data.calibration.model_scores!_score_by_model_start_stop_model_wltp_h_score&lt;&gt;"",data.calibration.model_scores!_score_by_model_start_stop_model_wltp_h_score,""),"")</f>
        <v>-0.99388888888888882</v>
      </c>
      <c r="C19" s="17" t="str">
        <f>IFERROR(IF(data.calibration.model_scores!_score_by_model_start_stop_model_wltp_l_score&lt;&gt;"",data.calibration.model_scores!_score_by_model_start_stop_model_wltp_l_score,""),"")</f>
        <v/>
      </c>
      <c r="D19" s="43" t="s">
        <v>34</v>
      </c>
    </row>
    <row r="20" spans="1:4" s="43" customFormat="1" ht="19" customHeight="1" thickBot="1" x14ac:dyDescent="0.4">
      <c r="A20" s="18" t="s">
        <v>11</v>
      </c>
      <c r="B20" s="19">
        <f>IFERROR(IF(summary!_comparison_declared_co2_emission_value_prediction_nedc_h_prediction_target_ratio&lt;&gt;"",(summary!_comparison_declared_co2_emission_value_prediction_nedc_h_prediction_target_ratio-1)*100,""),"")</f>
        <v>-4.1364498322559058</v>
      </c>
      <c r="C20" s="20" t="str">
        <f>IFERROR(IF([0]!_comparison_declared_co2_emission_value_prediction_nedc_l_prediction_target_ratio&lt;&gt;"",([0]!_comparison_declared_co2_emission_value_prediction_nedc_l_prediction_target_ratio-1)*100,""),"")</f>
        <v/>
      </c>
      <c r="D20" s="43" t="s">
        <v>12</v>
      </c>
    </row>
    <row r="21" spans="1:4" s="43" customFormat="1" ht="19" hidden="1" customHeight="1" x14ac:dyDescent="0.35"/>
    <row r="22" spans="1:4" ht="19" hidden="1" customHeight="1" x14ac:dyDescent="0.35"/>
    <row r="23" spans="1:4" ht="19" hidden="1" customHeight="1" x14ac:dyDescent="0.35"/>
    <row r="24" spans="1:4" ht="19" hidden="1" customHeight="1" x14ac:dyDescent="0.35"/>
    <row r="25" spans="1:4" ht="19" hidden="1" customHeight="1" x14ac:dyDescent="0.35"/>
    <row r="26" spans="1:4" ht="19" hidden="1" customHeight="1" x14ac:dyDescent="0.35"/>
    <row r="27" spans="1:4" ht="19" hidden="1" customHeight="1" x14ac:dyDescent="0.35"/>
    <row r="28" spans="1:4" ht="19" hidden="1" customHeight="1" x14ac:dyDescent="0.35"/>
    <row r="29" spans="1:4" ht="19" hidden="1" customHeight="1" x14ac:dyDescent="0.35"/>
    <row r="30" spans="1:4" ht="19" hidden="1" customHeight="1" x14ac:dyDescent="0.35"/>
    <row r="31" spans="1:4" ht="19" hidden="1" customHeight="1" x14ac:dyDescent="0.35"/>
    <row r="32" spans="1:4" ht="19" hidden="1" customHeight="1" x14ac:dyDescent="0.35"/>
    <row r="33" ht="19" hidden="1" customHeight="1" x14ac:dyDescent="0.35"/>
    <row r="34" ht="19" hidden="1" customHeight="1" x14ac:dyDescent="0.35"/>
    <row r="35" ht="19" hidden="1" customHeight="1" x14ac:dyDescent="0.35"/>
    <row r="36" ht="19" hidden="1" customHeight="1" x14ac:dyDescent="0.35"/>
    <row r="37" ht="19" hidden="1" customHeight="1" x14ac:dyDescent="0.35"/>
    <row r="38" ht="19" hidden="1" customHeight="1" x14ac:dyDescent="0.35"/>
    <row r="39" ht="19" hidden="1" customHeight="1" x14ac:dyDescent="0.35"/>
    <row r="40" ht="19" hidden="1" customHeight="1" x14ac:dyDescent="0.35"/>
    <row r="41" ht="19" hidden="1" customHeight="1" x14ac:dyDescent="0.35"/>
    <row r="42" ht="19" hidden="1" customHeight="1" x14ac:dyDescent="0.35"/>
    <row r="43" ht="19" hidden="1" customHeight="1" x14ac:dyDescent="0.35"/>
    <row r="44" ht="15" hidden="1" customHeight="1" x14ac:dyDescent="0.35"/>
    <row r="45" ht="15" hidden="1" customHeight="1" x14ac:dyDescent="0.35"/>
    <row r="46" ht="15" hidden="1" customHeight="1" x14ac:dyDescent="0.35"/>
    <row r="47" ht="15" hidden="1" customHeight="1" x14ac:dyDescent="0.35"/>
    <row r="48" ht="15" hidden="1" customHeight="1" x14ac:dyDescent="0.35"/>
    <row r="49" ht="15" hidden="1" customHeight="1" x14ac:dyDescent="0.35"/>
    <row r="50" ht="15" hidden="1" customHeight="1" x14ac:dyDescent="0.35"/>
    <row r="51" ht="15" hidden="1" customHeight="1" x14ac:dyDescent="0.35"/>
    <row r="52" ht="15" hidden="1" customHeight="1" x14ac:dyDescent="0.35"/>
    <row r="53" ht="15" hidden="1" customHeight="1" x14ac:dyDescent="0.35"/>
    <row r="54" ht="15" hidden="1" customHeight="1" x14ac:dyDescent="0.35"/>
    <row r="55" ht="15" hidden="1" customHeight="1" x14ac:dyDescent="0.35"/>
    <row r="56" ht="15" hidden="1" customHeight="1" x14ac:dyDescent="0.35"/>
  </sheetData>
  <sheetProtection sheet="1" objects="1" scenarios="1"/>
  <conditionalFormatting sqref="B20:C20">
    <cfRule type="colorScale" priority="11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type="expression" dxfId="1" priority="9">
      <formula>$B$4="False"</formula>
    </cfRule>
    <cfRule type="expression" dxfId="0" priority="10">
      <formula>$B$4="True"</formula>
    </cfRule>
  </conditionalFormatting>
  <conditionalFormatting sqref="B12:C12">
    <cfRule type="colorScale" priority="8">
      <colorScale>
        <cfvo type="num" val="0"/>
        <cfvo type="num" val="60"/>
        <color rgb="FF00B050"/>
        <color rgb="FFFFC000"/>
      </colorScale>
    </cfRule>
  </conditionalFormatting>
  <conditionalFormatting sqref="B13:C13">
    <cfRule type="colorScale" priority="7">
      <colorScale>
        <cfvo type="num" val="-1"/>
        <cfvo type="num" val="0"/>
        <color rgb="FF00B050"/>
        <color rgb="FFFFC000"/>
      </colorScale>
    </cfRule>
  </conditionalFormatting>
  <conditionalFormatting sqref="B14:C14">
    <cfRule type="colorScale" priority="6">
      <colorScale>
        <cfvo type="num" val="0"/>
        <cfvo type="num" val="100"/>
        <color rgb="FF00B050"/>
        <color rgb="FFFFC000"/>
      </colorScale>
    </cfRule>
  </conditionalFormatting>
  <conditionalFormatting sqref="B15:C15">
    <cfRule type="colorScale" priority="5">
      <colorScale>
        <cfvo type="num" val="0"/>
        <cfvo type="num" val="0.5"/>
        <color rgb="FF00B050"/>
        <color rgb="FFFFC000"/>
      </colorScale>
    </cfRule>
  </conditionalFormatting>
  <conditionalFormatting sqref="B16:C16">
    <cfRule type="colorScale" priority="4">
      <colorScale>
        <cfvo type="num" val="0"/>
        <cfvo type="num" val="100"/>
        <color rgb="FF00B050"/>
        <color rgb="FFFFC000"/>
      </colorScale>
    </cfRule>
  </conditionalFormatting>
  <conditionalFormatting sqref="B17:C17">
    <cfRule type="colorScale" priority="3">
      <colorScale>
        <cfvo type="num" val="0"/>
        <cfvo type="num" val="3"/>
        <color rgb="FF00B050"/>
        <color rgb="FFFFC000"/>
      </colorScale>
    </cfRule>
  </conditionalFormatting>
  <conditionalFormatting sqref="B18:C18">
    <cfRule type="colorScale" priority="2">
      <colorScale>
        <cfvo type="num" val="0"/>
        <cfvo type="num" val="40"/>
        <color rgb="FF00B050"/>
        <color rgb="FFFFC000"/>
      </colorScale>
    </cfRule>
  </conditionalFormatting>
  <conditionalFormatting sqref="B19:C19">
    <cfRule type="colorScale" priority="1">
      <colorScale>
        <cfvo type="num" val="-1"/>
        <cfvo type="num" val="-0.7"/>
        <color rgb="FF00B050"/>
        <color rgb="FFFFC000"/>
      </colorScale>
    </cfRule>
  </conditionalFormatting>
  <pageMargins left="0.25" right="0.25" top="0.75" bottom="0.75" header="0.3" footer="0.3"/>
  <pageSetup paperSize="9" orientation="portrait" r:id="rId1"/>
  <headerFooter>
    <oddHeader>&amp;CCO2MPAS DICE REPORT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"/>
  <sheetViews>
    <sheetView workbookViewId="0"/>
  </sheetViews>
  <sheetFormatPr defaultRowHeight="14.5" x14ac:dyDescent="0.35"/>
  <sheetData>
    <row r="1" spans="1:22" x14ac:dyDescent="0.35">
      <c r="A1" s="44" t="s">
        <v>51</v>
      </c>
      <c r="B1" s="44" t="s">
        <v>52</v>
      </c>
    </row>
    <row r="2" spans="1:22" x14ac:dyDescent="0.35">
      <c r="A2" s="44" t="s">
        <v>1</v>
      </c>
      <c r="B2" t="s">
        <v>53</v>
      </c>
    </row>
    <row r="3" spans="1:22" x14ac:dyDescent="0.35">
      <c r="A3" s="44" t="s">
        <v>54</v>
      </c>
      <c r="B3" t="s">
        <v>55</v>
      </c>
    </row>
    <row r="4" spans="1:22" x14ac:dyDescent="0.35">
      <c r="A4" s="44" t="s">
        <v>56</v>
      </c>
      <c r="B4" t="s">
        <v>57</v>
      </c>
    </row>
    <row r="5" spans="1:22" x14ac:dyDescent="0.35">
      <c r="A5" s="44" t="s">
        <v>58</v>
      </c>
      <c r="B5" t="s">
        <v>59</v>
      </c>
    </row>
    <row r="6" spans="1:22" x14ac:dyDescent="0.35">
      <c r="A6" s="44" t="s">
        <v>60</v>
      </c>
      <c r="B6" t="s">
        <v>61</v>
      </c>
    </row>
    <row r="7" spans="1:22" x14ac:dyDescent="0.35">
      <c r="A7" s="44" t="s">
        <v>62</v>
      </c>
      <c r="B7" t="s">
        <v>63</v>
      </c>
    </row>
    <row r="8" spans="1:22" x14ac:dyDescent="0.35">
      <c r="A8" s="44" t="s">
        <v>64</v>
      </c>
      <c r="B8" t="s">
        <v>63</v>
      </c>
    </row>
    <row r="9" spans="1:22" x14ac:dyDescent="0.35">
      <c r="A9" s="44" t="s">
        <v>65</v>
      </c>
      <c r="B9" t="s">
        <v>66</v>
      </c>
    </row>
    <row r="10" spans="1:22" x14ac:dyDescent="0.35">
      <c r="A10" s="44" t="s">
        <v>67</v>
      </c>
      <c r="B10" t="s">
        <v>68</v>
      </c>
    </row>
    <row r="11" spans="1:22" x14ac:dyDescent="0.35">
      <c r="A11" s="44" t="s">
        <v>69</v>
      </c>
      <c r="B11" t="s">
        <v>63</v>
      </c>
    </row>
    <row r="14" spans="1:22" x14ac:dyDescent="0.35">
      <c r="C14" s="44"/>
      <c r="D14" s="44" t="s">
        <v>70</v>
      </c>
      <c r="E14" s="46" t="s">
        <v>71</v>
      </c>
      <c r="F14" s="46"/>
      <c r="G14" s="46"/>
      <c r="H14" s="46"/>
      <c r="I14" s="46"/>
      <c r="J14" s="46"/>
      <c r="K14" s="46"/>
      <c r="L14" s="46" t="s">
        <v>72</v>
      </c>
      <c r="M14" s="46"/>
      <c r="N14" s="46"/>
      <c r="O14" s="46"/>
      <c r="P14" s="46"/>
      <c r="Q14" s="46"/>
      <c r="R14" s="46"/>
      <c r="S14" s="46"/>
      <c r="T14" s="46"/>
      <c r="U14" s="46"/>
      <c r="V14" s="46"/>
    </row>
    <row r="15" spans="1:22" x14ac:dyDescent="0.35">
      <c r="C15" s="44"/>
      <c r="D15" s="44" t="s">
        <v>73</v>
      </c>
      <c r="E15" s="44" t="s">
        <v>74</v>
      </c>
      <c r="F15" s="44" t="s">
        <v>75</v>
      </c>
      <c r="G15" s="44" t="s">
        <v>76</v>
      </c>
      <c r="H15" s="44" t="s">
        <v>77</v>
      </c>
      <c r="I15" s="44" t="s">
        <v>78</v>
      </c>
      <c r="J15" s="44" t="s">
        <v>79</v>
      </c>
      <c r="K15" s="44" t="s">
        <v>80</v>
      </c>
      <c r="L15" s="44" t="s">
        <v>81</v>
      </c>
      <c r="M15" s="44" t="s">
        <v>82</v>
      </c>
      <c r="N15" s="44" t="s">
        <v>83</v>
      </c>
      <c r="O15" s="44" t="s">
        <v>84</v>
      </c>
      <c r="P15" s="44" t="s">
        <v>85</v>
      </c>
      <c r="Q15" s="44" t="s">
        <v>86</v>
      </c>
      <c r="R15" s="44" t="s">
        <v>87</v>
      </c>
      <c r="S15" s="44" t="s">
        <v>88</v>
      </c>
      <c r="T15" s="44" t="s">
        <v>89</v>
      </c>
      <c r="U15" s="44" t="s">
        <v>90</v>
      </c>
      <c r="V15" s="44" t="s">
        <v>91</v>
      </c>
    </row>
    <row r="16" spans="1:22" x14ac:dyDescent="0.35">
      <c r="C16" s="44"/>
      <c r="D16" s="44" t="s">
        <v>92</v>
      </c>
      <c r="E16" s="44" t="s">
        <v>92</v>
      </c>
      <c r="F16" s="44" t="s">
        <v>92</v>
      </c>
      <c r="G16" s="44" t="s">
        <v>92</v>
      </c>
      <c r="H16" s="44" t="s">
        <v>92</v>
      </c>
      <c r="I16" s="44" t="s">
        <v>92</v>
      </c>
      <c r="J16" s="44" t="s">
        <v>92</v>
      </c>
      <c r="K16" s="44" t="s">
        <v>92</v>
      </c>
      <c r="L16" s="44" t="s">
        <v>93</v>
      </c>
      <c r="M16" s="44" t="s">
        <v>94</v>
      </c>
      <c r="N16" s="44" t="s">
        <v>95</v>
      </c>
      <c r="O16" s="44" t="s">
        <v>96</v>
      </c>
      <c r="P16" s="44" t="s">
        <v>97</v>
      </c>
      <c r="Q16" s="44" t="s">
        <v>94</v>
      </c>
      <c r="R16" s="44" t="s">
        <v>94</v>
      </c>
      <c r="S16" s="44" t="s">
        <v>94</v>
      </c>
      <c r="T16" s="44" t="s">
        <v>98</v>
      </c>
      <c r="U16" s="44" t="s">
        <v>99</v>
      </c>
      <c r="V16" s="44" t="s">
        <v>100</v>
      </c>
    </row>
    <row r="17" spans="1:22" x14ac:dyDescent="0.35">
      <c r="A17" s="44" t="s">
        <v>101</v>
      </c>
      <c r="B17" s="44" t="s">
        <v>102</v>
      </c>
      <c r="C17" s="44" t="s">
        <v>103</v>
      </c>
    </row>
    <row r="18" spans="1:22" x14ac:dyDescent="0.35">
      <c r="A18" s="46" t="s">
        <v>104</v>
      </c>
      <c r="B18" s="46" t="s">
        <v>105</v>
      </c>
      <c r="C18" s="44" t="s">
        <v>106</v>
      </c>
      <c r="D18">
        <v>147.20814196190699</v>
      </c>
    </row>
    <row r="19" spans="1:22" x14ac:dyDescent="0.35">
      <c r="A19" s="46"/>
      <c r="B19" s="46"/>
      <c r="C19" s="44" t="s">
        <v>107</v>
      </c>
      <c r="D19">
        <v>141.11895102065671</v>
      </c>
      <c r="I19">
        <v>133.80862398035171</v>
      </c>
      <c r="J19">
        <v>145.3564477138693</v>
      </c>
      <c r="K19">
        <v>141.11895102065671</v>
      </c>
      <c r="L19">
        <v>997</v>
      </c>
      <c r="M19" t="b">
        <v>1</v>
      </c>
      <c r="N19">
        <v>216.21213470000001</v>
      </c>
      <c r="O19">
        <v>0.879</v>
      </c>
      <c r="P19">
        <v>4.3598436999999997E-2</v>
      </c>
      <c r="Q19" t="s">
        <v>108</v>
      </c>
      <c r="R19" t="s">
        <v>109</v>
      </c>
      <c r="S19" t="b">
        <v>1</v>
      </c>
      <c r="T19">
        <v>1</v>
      </c>
      <c r="U19">
        <v>0.35299999999999992</v>
      </c>
      <c r="V19">
        <v>1723</v>
      </c>
    </row>
    <row r="20" spans="1:22" x14ac:dyDescent="0.35">
      <c r="A20" s="46"/>
      <c r="B20" s="46"/>
      <c r="C20" s="44" t="s">
        <v>110</v>
      </c>
      <c r="L20">
        <v>997</v>
      </c>
      <c r="M20" t="b">
        <v>1</v>
      </c>
      <c r="N20">
        <v>216.21213470000001</v>
      </c>
      <c r="O20">
        <v>0.879</v>
      </c>
      <c r="P20">
        <v>4.3598436999999997E-2</v>
      </c>
      <c r="Q20" t="s">
        <v>108</v>
      </c>
      <c r="R20" t="s">
        <v>109</v>
      </c>
      <c r="S20" t="b">
        <v>1</v>
      </c>
      <c r="V20">
        <v>1723</v>
      </c>
    </row>
    <row r="21" spans="1:22" x14ac:dyDescent="0.35">
      <c r="A21" s="46" t="s">
        <v>111</v>
      </c>
      <c r="B21" s="46" t="s">
        <v>105</v>
      </c>
      <c r="C21" s="44" t="s">
        <v>107</v>
      </c>
      <c r="L21">
        <v>997</v>
      </c>
      <c r="M21" t="b">
        <v>1</v>
      </c>
      <c r="Q21" t="s">
        <v>108</v>
      </c>
      <c r="R21" t="s">
        <v>109</v>
      </c>
      <c r="S21" t="b">
        <v>1</v>
      </c>
      <c r="T21">
        <v>1</v>
      </c>
      <c r="U21">
        <v>0.33501433121019097</v>
      </c>
    </row>
    <row r="22" spans="1:22" x14ac:dyDescent="0.35">
      <c r="A22" s="46"/>
      <c r="B22" s="46"/>
      <c r="C22" s="44" t="s">
        <v>110</v>
      </c>
      <c r="L22">
        <v>997</v>
      </c>
      <c r="M22" t="b">
        <v>1</v>
      </c>
      <c r="Q22" t="s">
        <v>108</v>
      </c>
      <c r="R22" t="s">
        <v>109</v>
      </c>
      <c r="S22" t="b">
        <v>1</v>
      </c>
    </row>
    <row r="23" spans="1:22" x14ac:dyDescent="0.35">
      <c r="A23" s="46" t="s">
        <v>112</v>
      </c>
      <c r="B23" s="46" t="s">
        <v>105</v>
      </c>
      <c r="C23" s="44" t="s">
        <v>106</v>
      </c>
      <c r="K23">
        <v>167.150890098942</v>
      </c>
    </row>
    <row r="24" spans="1:22" x14ac:dyDescent="0.35">
      <c r="A24" s="46"/>
      <c r="B24" s="46"/>
      <c r="C24" s="44" t="s">
        <v>107</v>
      </c>
      <c r="D24">
        <v>168.29756077771111</v>
      </c>
      <c r="E24">
        <v>157.2778362533127</v>
      </c>
      <c r="F24">
        <v>152.25178613993279</v>
      </c>
      <c r="G24">
        <v>150.27921710198089</v>
      </c>
      <c r="H24">
        <v>197.30787190660249</v>
      </c>
      <c r="K24">
        <v>168.29756077771111</v>
      </c>
      <c r="L24">
        <v>997</v>
      </c>
      <c r="M24" t="b">
        <v>1</v>
      </c>
      <c r="N24">
        <v>222.21213470000001</v>
      </c>
      <c r="O24">
        <v>0.89200000000000002</v>
      </c>
      <c r="P24">
        <v>4.3598436999999997E-2</v>
      </c>
      <c r="Q24" t="s">
        <v>108</v>
      </c>
      <c r="R24" t="s">
        <v>109</v>
      </c>
      <c r="S24" t="b">
        <v>1</v>
      </c>
      <c r="T24">
        <v>1</v>
      </c>
      <c r="U24">
        <v>0.35299999999999992</v>
      </c>
      <c r="V24">
        <v>1873</v>
      </c>
    </row>
    <row r="25" spans="1:22" x14ac:dyDescent="0.35">
      <c r="A25" s="46"/>
      <c r="B25" s="46" t="s">
        <v>113</v>
      </c>
      <c r="C25" s="44" t="s">
        <v>107</v>
      </c>
      <c r="D25">
        <v>167.150890098942</v>
      </c>
      <c r="E25">
        <v>156.89360628528601</v>
      </c>
      <c r="F25">
        <v>150.53248839614201</v>
      </c>
      <c r="G25">
        <v>149.54263975997699</v>
      </c>
      <c r="H25">
        <v>195.930779823976</v>
      </c>
      <c r="K25">
        <v>167.150890098942</v>
      </c>
      <c r="L25">
        <v>997</v>
      </c>
      <c r="M25" t="b">
        <v>1</v>
      </c>
      <c r="N25">
        <v>222.21213470000001</v>
      </c>
      <c r="O25">
        <v>0.89200000000000002</v>
      </c>
      <c r="P25">
        <v>4.3598436999999997E-2</v>
      </c>
      <c r="Q25" t="s">
        <v>108</v>
      </c>
      <c r="R25" t="s">
        <v>109</v>
      </c>
      <c r="S25" t="b">
        <v>1</v>
      </c>
      <c r="T25">
        <v>1</v>
      </c>
      <c r="U25">
        <v>0.35299999999999992</v>
      </c>
      <c r="V25">
        <v>1873</v>
      </c>
    </row>
    <row r="26" spans="1:22" x14ac:dyDescent="0.35">
      <c r="A26" s="46"/>
      <c r="B26" s="46"/>
      <c r="C26" s="44" t="s">
        <v>110</v>
      </c>
      <c r="E26">
        <v>156.89360628528601</v>
      </c>
      <c r="F26">
        <v>150.53248839614201</v>
      </c>
      <c r="G26">
        <v>149.54263975997699</v>
      </c>
      <c r="H26">
        <v>195.930779823976</v>
      </c>
      <c r="L26">
        <v>997</v>
      </c>
      <c r="M26" t="b">
        <v>1</v>
      </c>
      <c r="N26">
        <v>222.21213470000001</v>
      </c>
      <c r="O26">
        <v>0.89200000000000002</v>
      </c>
      <c r="P26">
        <v>4.3598436999999997E-2</v>
      </c>
      <c r="Q26" t="s">
        <v>108</v>
      </c>
      <c r="R26" t="s">
        <v>109</v>
      </c>
      <c r="S26" t="b">
        <v>1</v>
      </c>
      <c r="V26">
        <v>1873</v>
      </c>
    </row>
    <row r="27" spans="1:22" x14ac:dyDescent="0.35">
      <c r="A27" s="46" t="s">
        <v>114</v>
      </c>
      <c r="B27" s="44" t="s">
        <v>105</v>
      </c>
      <c r="C27" s="44" t="s">
        <v>107</v>
      </c>
      <c r="L27">
        <v>997</v>
      </c>
      <c r="M27" t="b">
        <v>1</v>
      </c>
      <c r="Q27" t="s">
        <v>108</v>
      </c>
      <c r="R27" t="s">
        <v>109</v>
      </c>
      <c r="S27" t="b">
        <v>1</v>
      </c>
      <c r="T27">
        <v>1</v>
      </c>
      <c r="U27">
        <v>0.33501433121019097</v>
      </c>
    </row>
    <row r="28" spans="1:22" x14ac:dyDescent="0.35">
      <c r="A28" s="46"/>
      <c r="B28" s="46" t="s">
        <v>113</v>
      </c>
      <c r="C28" s="44" t="s">
        <v>107</v>
      </c>
      <c r="L28">
        <v>997</v>
      </c>
      <c r="M28" t="b">
        <v>1</v>
      </c>
      <c r="Q28" t="s">
        <v>108</v>
      </c>
      <c r="R28" t="s">
        <v>109</v>
      </c>
      <c r="S28" t="b">
        <v>1</v>
      </c>
      <c r="T28">
        <v>1</v>
      </c>
      <c r="U28">
        <v>0.33501433121019097</v>
      </c>
    </row>
    <row r="29" spans="1:22" x14ac:dyDescent="0.35">
      <c r="A29" s="46"/>
      <c r="B29" s="46"/>
      <c r="C29" s="44" t="s">
        <v>110</v>
      </c>
      <c r="L29">
        <v>997</v>
      </c>
      <c r="M29" t="b">
        <v>1</v>
      </c>
      <c r="Q29" t="s">
        <v>108</v>
      </c>
      <c r="R29" t="s">
        <v>109</v>
      </c>
      <c r="S29" t="b">
        <v>1</v>
      </c>
    </row>
    <row r="30" spans="1:22" x14ac:dyDescent="0.35">
      <c r="A30" s="44" t="s">
        <v>115</v>
      </c>
      <c r="B30" s="44" t="s">
        <v>116</v>
      </c>
      <c r="C30" s="44" t="s">
        <v>107</v>
      </c>
      <c r="M30" t="b">
        <v>1</v>
      </c>
      <c r="S30" t="b">
        <v>1</v>
      </c>
      <c r="T30">
        <v>1</v>
      </c>
    </row>
    <row r="33" spans="1:13" x14ac:dyDescent="0.35">
      <c r="A33" s="44"/>
      <c r="B33" s="46" t="s">
        <v>105</v>
      </c>
      <c r="C33" s="46"/>
      <c r="D33" s="46"/>
      <c r="E33" s="46"/>
      <c r="F33" s="46"/>
      <c r="G33" s="46"/>
      <c r="H33" s="46"/>
      <c r="I33" s="46"/>
      <c r="J33" s="46" t="s">
        <v>113</v>
      </c>
      <c r="K33" s="46"/>
      <c r="L33" s="46"/>
      <c r="M33" s="46"/>
    </row>
    <row r="34" spans="1:13" x14ac:dyDescent="0.35">
      <c r="A34" s="44"/>
      <c r="B34" s="46" t="s">
        <v>104</v>
      </c>
      <c r="C34" s="46"/>
      <c r="D34" s="46" t="s">
        <v>111</v>
      </c>
      <c r="E34" s="46"/>
      <c r="F34" s="46" t="s">
        <v>112</v>
      </c>
      <c r="G34" s="46"/>
      <c r="H34" s="46" t="s">
        <v>114</v>
      </c>
      <c r="I34" s="46"/>
      <c r="J34" s="46" t="s">
        <v>112</v>
      </c>
      <c r="K34" s="46"/>
      <c r="L34" s="46" t="s">
        <v>114</v>
      </c>
      <c r="M34" s="46"/>
    </row>
    <row r="35" spans="1:13" x14ac:dyDescent="0.35">
      <c r="A35" s="44"/>
      <c r="B35" s="44" t="s">
        <v>117</v>
      </c>
      <c r="C35" s="44" t="s">
        <v>118</v>
      </c>
      <c r="D35" s="44" t="s">
        <v>117</v>
      </c>
      <c r="E35" s="44" t="s">
        <v>118</v>
      </c>
      <c r="F35" s="44" t="s">
        <v>117</v>
      </c>
      <c r="G35" s="44" t="s">
        <v>118</v>
      </c>
      <c r="H35" s="44" t="s">
        <v>117</v>
      </c>
      <c r="I35" s="44" t="s">
        <v>118</v>
      </c>
      <c r="J35" s="44" t="s">
        <v>117</v>
      </c>
      <c r="K35" s="44" t="s">
        <v>118</v>
      </c>
      <c r="L35" s="44" t="s">
        <v>117</v>
      </c>
      <c r="M35" s="44" t="s">
        <v>118</v>
      </c>
    </row>
    <row r="36" spans="1:13" x14ac:dyDescent="0.35">
      <c r="A36" s="44" t="s">
        <v>119</v>
      </c>
    </row>
    <row r="37" spans="1:13" x14ac:dyDescent="0.35">
      <c r="A37" s="44" t="s">
        <v>120</v>
      </c>
      <c r="B37" t="s">
        <v>112</v>
      </c>
      <c r="C37" t="b">
        <v>1</v>
      </c>
      <c r="F37" t="s">
        <v>112</v>
      </c>
      <c r="G37" t="b">
        <v>1</v>
      </c>
      <c r="J37" t="s">
        <v>112</v>
      </c>
      <c r="K37" t="b">
        <v>1</v>
      </c>
    </row>
    <row r="38" spans="1:13" x14ac:dyDescent="0.35">
      <c r="A38" s="44" t="s">
        <v>121</v>
      </c>
      <c r="B38" t="s">
        <v>112</v>
      </c>
      <c r="C38" t="b">
        <v>1</v>
      </c>
      <c r="F38" t="s">
        <v>112</v>
      </c>
      <c r="G38" t="b">
        <v>1</v>
      </c>
      <c r="J38" t="s">
        <v>112</v>
      </c>
      <c r="K38" t="b">
        <v>1</v>
      </c>
    </row>
    <row r="39" spans="1:13" x14ac:dyDescent="0.35">
      <c r="A39" s="44" t="s">
        <v>122</v>
      </c>
      <c r="B39" t="s">
        <v>112</v>
      </c>
      <c r="C39" t="b">
        <v>1</v>
      </c>
      <c r="F39" t="s">
        <v>112</v>
      </c>
      <c r="G39" t="b">
        <v>1</v>
      </c>
      <c r="J39" t="s">
        <v>112</v>
      </c>
      <c r="K39" t="b">
        <v>1</v>
      </c>
    </row>
    <row r="40" spans="1:13" x14ac:dyDescent="0.35">
      <c r="A40" s="44" t="s">
        <v>123</v>
      </c>
      <c r="B40" t="s">
        <v>112</v>
      </c>
      <c r="C40" t="b">
        <v>1</v>
      </c>
      <c r="F40" t="s">
        <v>112</v>
      </c>
      <c r="G40" t="b">
        <v>1</v>
      </c>
      <c r="J40" t="s">
        <v>112</v>
      </c>
      <c r="K40" t="b">
        <v>1</v>
      </c>
    </row>
    <row r="41" spans="1:13" x14ac:dyDescent="0.35">
      <c r="A41" s="44" t="s">
        <v>124</v>
      </c>
      <c r="B41" t="s">
        <v>112</v>
      </c>
      <c r="C41" t="b">
        <v>1</v>
      </c>
      <c r="F41" t="s">
        <v>112</v>
      </c>
      <c r="G41" t="b">
        <v>1</v>
      </c>
      <c r="J41" t="s">
        <v>112</v>
      </c>
      <c r="K41" t="b">
        <v>1</v>
      </c>
    </row>
    <row r="42" spans="1:13" x14ac:dyDescent="0.35">
      <c r="A42" s="44" t="s">
        <v>125</v>
      </c>
      <c r="B42" t="s">
        <v>112</v>
      </c>
      <c r="C42" t="b">
        <v>1</v>
      </c>
      <c r="F42" t="s">
        <v>112</v>
      </c>
      <c r="G42" t="b">
        <v>1</v>
      </c>
      <c r="J42" t="s">
        <v>112</v>
      </c>
      <c r="K42" t="b">
        <v>1</v>
      </c>
    </row>
    <row r="43" spans="1:13" x14ac:dyDescent="0.35">
      <c r="A43" s="44" t="s">
        <v>126</v>
      </c>
      <c r="B43" t="s">
        <v>112</v>
      </c>
      <c r="C43" t="b">
        <v>1</v>
      </c>
      <c r="D43" t="s">
        <v>114</v>
      </c>
      <c r="E43" t="b">
        <v>0</v>
      </c>
      <c r="F43" t="s">
        <v>112</v>
      </c>
      <c r="G43" t="b">
        <v>1</v>
      </c>
      <c r="H43" t="s">
        <v>114</v>
      </c>
      <c r="I43" t="b">
        <v>0</v>
      </c>
      <c r="J43" t="s">
        <v>112</v>
      </c>
      <c r="K43" t="b">
        <v>1</v>
      </c>
      <c r="L43" t="s">
        <v>114</v>
      </c>
      <c r="M43" t="b">
        <v>0</v>
      </c>
    </row>
    <row r="44" spans="1:13" x14ac:dyDescent="0.35">
      <c r="A44" s="44" t="s">
        <v>127</v>
      </c>
      <c r="B44" t="s">
        <v>112</v>
      </c>
      <c r="C44" t="b">
        <v>1</v>
      </c>
      <c r="F44" t="s">
        <v>112</v>
      </c>
      <c r="G44" t="b">
        <v>1</v>
      </c>
      <c r="J44" t="s">
        <v>112</v>
      </c>
      <c r="K44" t="b">
        <v>1</v>
      </c>
    </row>
    <row r="47" spans="1:13" x14ac:dyDescent="0.35">
      <c r="A47" s="44"/>
      <c r="B47" s="46" t="s">
        <v>105</v>
      </c>
      <c r="C47" s="46"/>
      <c r="D47" s="46"/>
      <c r="E47" s="46"/>
      <c r="F47" s="46"/>
      <c r="G47" s="46"/>
    </row>
    <row r="48" spans="1:13" x14ac:dyDescent="0.35">
      <c r="A48" s="44"/>
      <c r="B48" s="46" t="s">
        <v>104</v>
      </c>
      <c r="C48" s="46"/>
      <c r="D48" s="46"/>
      <c r="E48" s="46" t="s">
        <v>112</v>
      </c>
      <c r="F48" s="46"/>
      <c r="G48" s="46"/>
    </row>
    <row r="49" spans="1:7" x14ac:dyDescent="0.35">
      <c r="A49" s="44"/>
      <c r="B49" s="44" t="s">
        <v>128</v>
      </c>
      <c r="C49" s="44" t="s">
        <v>129</v>
      </c>
      <c r="D49" s="44" t="s">
        <v>130</v>
      </c>
      <c r="E49" s="44" t="s">
        <v>128</v>
      </c>
      <c r="F49" s="44" t="s">
        <v>129</v>
      </c>
      <c r="G49" s="44" t="s">
        <v>130</v>
      </c>
    </row>
    <row r="50" spans="1:7" x14ac:dyDescent="0.35">
      <c r="A50" s="44" t="s">
        <v>131</v>
      </c>
    </row>
    <row r="51" spans="1:7" x14ac:dyDescent="0.35">
      <c r="A51" s="44" t="s">
        <v>132</v>
      </c>
      <c r="B51">
        <v>0.41700561323586449</v>
      </c>
      <c r="C51">
        <v>3.4413990039501079</v>
      </c>
    </row>
    <row r="52" spans="1:7" x14ac:dyDescent="0.35">
      <c r="A52" s="44" t="s">
        <v>133</v>
      </c>
      <c r="B52">
        <v>0.4190710176760008</v>
      </c>
      <c r="C52">
        <v>3.4424424958963611</v>
      </c>
      <c r="D52">
        <v>0.5755875478357535</v>
      </c>
    </row>
    <row r="53" spans="1:7" x14ac:dyDescent="0.35">
      <c r="A53" s="44" t="s">
        <v>134</v>
      </c>
      <c r="F53">
        <v>1.1466706787690839</v>
      </c>
      <c r="G53">
        <v>1.006860093165465</v>
      </c>
    </row>
    <row r="54" spans="1:7" x14ac:dyDescent="0.35">
      <c r="A54" s="44" t="s">
        <v>135</v>
      </c>
      <c r="B54">
        <v>0.99620065559728332</v>
      </c>
      <c r="C54">
        <v>0.1042279919809085</v>
      </c>
      <c r="E54">
        <v>0.9404859769662075</v>
      </c>
      <c r="F54">
        <v>0.54090513924454853</v>
      </c>
    </row>
    <row r="55" spans="1:7" x14ac:dyDescent="0.35">
      <c r="A55" s="44" t="s">
        <v>136</v>
      </c>
      <c r="C55">
        <v>6.0891909412503367</v>
      </c>
      <c r="D55">
        <v>0.95863550167744094</v>
      </c>
    </row>
    <row r="56" spans="1:7" x14ac:dyDescent="0.35">
      <c r="A56" s="44" t="s">
        <v>137</v>
      </c>
      <c r="B56">
        <v>0.99973682279168807</v>
      </c>
      <c r="C56">
        <v>0.49492806330433992</v>
      </c>
      <c r="D56">
        <v>1.007096713794319</v>
      </c>
    </row>
    <row r="57" spans="1:7" x14ac:dyDescent="0.35">
      <c r="A57" s="44" t="s">
        <v>138</v>
      </c>
      <c r="B57">
        <v>0.99818316307123767</v>
      </c>
      <c r="C57">
        <v>0.55465670167914405</v>
      </c>
      <c r="E57">
        <v>0.94408402586506579</v>
      </c>
      <c r="F57">
        <v>2.8285060230567169</v>
      </c>
    </row>
    <row r="58" spans="1:7" x14ac:dyDescent="0.35">
      <c r="A58" s="44" t="s">
        <v>139</v>
      </c>
      <c r="B58">
        <v>0.89839565697821577</v>
      </c>
      <c r="C58">
        <v>227.13468608522561</v>
      </c>
    </row>
    <row r="59" spans="1:7" x14ac:dyDescent="0.35">
      <c r="A59" s="44" t="s">
        <v>140</v>
      </c>
      <c r="B59">
        <v>0.99620065559728466</v>
      </c>
      <c r="C59">
        <v>3.6960332134938247E-2</v>
      </c>
      <c r="E59">
        <v>0.94048597696620628</v>
      </c>
      <c r="F59">
        <v>0.19181044875580339</v>
      </c>
    </row>
    <row r="60" spans="1:7" x14ac:dyDescent="0.35">
      <c r="A60" s="44" t="s">
        <v>141</v>
      </c>
      <c r="B60">
        <v>0.94455090058523616</v>
      </c>
      <c r="C60">
        <v>0.48983050847457632</v>
      </c>
      <c r="E60">
        <v>0.98454563649521987</v>
      </c>
      <c r="F60">
        <v>0.13770127706829541</v>
      </c>
    </row>
  </sheetData>
  <mergeCells count="22">
    <mergeCell ref="B47:G47"/>
    <mergeCell ref="B48:D48"/>
    <mergeCell ref="E48:G48"/>
    <mergeCell ref="B33:I33"/>
    <mergeCell ref="J33:M33"/>
    <mergeCell ref="B34:C34"/>
    <mergeCell ref="D34:E34"/>
    <mergeCell ref="F34:G34"/>
    <mergeCell ref="H34:I34"/>
    <mergeCell ref="J34:K34"/>
    <mergeCell ref="L34:M34"/>
    <mergeCell ref="E14:K14"/>
    <mergeCell ref="L14:V14"/>
    <mergeCell ref="A18:A20"/>
    <mergeCell ref="A27:A29"/>
    <mergeCell ref="A21:A22"/>
    <mergeCell ref="A23:A26"/>
    <mergeCell ref="B18:B20"/>
    <mergeCell ref="B21:B22"/>
    <mergeCell ref="B23:B24"/>
    <mergeCell ref="B25:B26"/>
    <mergeCell ref="B28:B29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"/>
  <sheetViews>
    <sheetView workbookViewId="0"/>
  </sheetViews>
  <sheetFormatPr defaultRowHeight="14.5" x14ac:dyDescent="0.35"/>
  <sheetData>
    <row r="1" spans="1:3" x14ac:dyDescent="0.35">
      <c r="A1" s="44" t="s">
        <v>51</v>
      </c>
      <c r="B1" s="44" t="s">
        <v>142</v>
      </c>
      <c r="C1" s="44" t="s">
        <v>52</v>
      </c>
    </row>
    <row r="2" spans="1:3" x14ac:dyDescent="0.35">
      <c r="A2" s="44" t="s">
        <v>143</v>
      </c>
      <c r="B2" s="44" t="s">
        <v>144</v>
      </c>
      <c r="C2" t="s">
        <v>145</v>
      </c>
    </row>
    <row r="3" spans="1:3" x14ac:dyDescent="0.35">
      <c r="A3" s="44" t="s">
        <v>146</v>
      </c>
      <c r="B3" s="44" t="s">
        <v>147</v>
      </c>
      <c r="C3" t="s">
        <v>148</v>
      </c>
    </row>
    <row r="4" spans="1:3" x14ac:dyDescent="0.35">
      <c r="A4" s="44" t="s">
        <v>149</v>
      </c>
      <c r="B4" s="44" t="s">
        <v>150</v>
      </c>
      <c r="C4" t="s">
        <v>151</v>
      </c>
    </row>
    <row r="5" spans="1:3" x14ac:dyDescent="0.35">
      <c r="A5" s="44" t="s">
        <v>152</v>
      </c>
      <c r="B5" s="44" t="s">
        <v>153</v>
      </c>
      <c r="C5" t="s">
        <v>154</v>
      </c>
    </row>
    <row r="6" spans="1:3" x14ac:dyDescent="0.35">
      <c r="A6" s="44" t="s">
        <v>155</v>
      </c>
      <c r="B6" s="44" t="s">
        <v>156</v>
      </c>
      <c r="C6" t="s">
        <v>157</v>
      </c>
    </row>
    <row r="7" spans="1:3" x14ac:dyDescent="0.35">
      <c r="A7" s="44" t="s">
        <v>158</v>
      </c>
      <c r="B7" s="44" t="s">
        <v>159</v>
      </c>
      <c r="C7" t="s">
        <v>160</v>
      </c>
    </row>
    <row r="8" spans="1:3" x14ac:dyDescent="0.35">
      <c r="A8" s="44" t="s">
        <v>161</v>
      </c>
      <c r="B8" s="44" t="s">
        <v>162</v>
      </c>
      <c r="C8" t="s">
        <v>163</v>
      </c>
    </row>
    <row r="9" spans="1:3" x14ac:dyDescent="0.35">
      <c r="A9" s="44" t="s">
        <v>164</v>
      </c>
      <c r="B9" s="44" t="s">
        <v>165</v>
      </c>
      <c r="C9" t="s">
        <v>166</v>
      </c>
    </row>
    <row r="10" spans="1:3" x14ac:dyDescent="0.35">
      <c r="A10" s="44" t="s">
        <v>167</v>
      </c>
      <c r="B10" s="44" t="s">
        <v>168</v>
      </c>
      <c r="C10" t="s">
        <v>169</v>
      </c>
    </row>
    <row r="11" spans="1:3" x14ac:dyDescent="0.35">
      <c r="A11" s="44" t="s">
        <v>170</v>
      </c>
      <c r="B11" s="44" t="s">
        <v>171</v>
      </c>
      <c r="C11" t="s">
        <v>172</v>
      </c>
    </row>
    <row r="12" spans="1:3" x14ac:dyDescent="0.35">
      <c r="A12" s="44" t="s">
        <v>173</v>
      </c>
      <c r="B12" s="44" t="s">
        <v>174</v>
      </c>
      <c r="C12" t="s">
        <v>175</v>
      </c>
    </row>
    <row r="13" spans="1:3" x14ac:dyDescent="0.35">
      <c r="A13" s="44" t="s">
        <v>176</v>
      </c>
      <c r="B13" s="44" t="s">
        <v>177</v>
      </c>
      <c r="C13" t="s">
        <v>163</v>
      </c>
    </row>
    <row r="14" spans="1:3" x14ac:dyDescent="0.35">
      <c r="A14" s="44" t="s">
        <v>178</v>
      </c>
      <c r="B14" s="44" t="s">
        <v>179</v>
      </c>
      <c r="C14" t="s">
        <v>163</v>
      </c>
    </row>
    <row r="15" spans="1:3" x14ac:dyDescent="0.35">
      <c r="A15" s="44" t="s">
        <v>180</v>
      </c>
      <c r="B15" s="44" t="s">
        <v>181</v>
      </c>
      <c r="C15" t="s">
        <v>163</v>
      </c>
    </row>
    <row r="16" spans="1:3" x14ac:dyDescent="0.35">
      <c r="A16" s="44" t="s">
        <v>182</v>
      </c>
      <c r="B16" s="44" t="s">
        <v>183</v>
      </c>
      <c r="C16" t="s">
        <v>184</v>
      </c>
    </row>
    <row r="17" spans="1:3" x14ac:dyDescent="0.35">
      <c r="A17" s="44" t="s">
        <v>185</v>
      </c>
      <c r="B17" s="44" t="s">
        <v>186</v>
      </c>
      <c r="C17" t="s">
        <v>187</v>
      </c>
    </row>
    <row r="18" spans="1:3" x14ac:dyDescent="0.35">
      <c r="A18" s="44" t="s">
        <v>188</v>
      </c>
      <c r="B18" s="44" t="s">
        <v>189</v>
      </c>
      <c r="C18" t="s">
        <v>190</v>
      </c>
    </row>
    <row r="19" spans="1:3" x14ac:dyDescent="0.35">
      <c r="A19" s="44" t="s">
        <v>191</v>
      </c>
      <c r="B19" s="44" t="s">
        <v>192</v>
      </c>
      <c r="C19" t="s">
        <v>175</v>
      </c>
    </row>
    <row r="20" spans="1:3" x14ac:dyDescent="0.35">
      <c r="A20" s="44" t="s">
        <v>193</v>
      </c>
      <c r="B20" s="44" t="s">
        <v>194</v>
      </c>
      <c r="C20" t="s">
        <v>195</v>
      </c>
    </row>
    <row r="21" spans="1:3" x14ac:dyDescent="0.35">
      <c r="A21" s="44" t="s">
        <v>196</v>
      </c>
      <c r="B21" s="44" t="s">
        <v>197</v>
      </c>
      <c r="C21" t="s">
        <v>66</v>
      </c>
    </row>
    <row r="22" spans="1:3" x14ac:dyDescent="0.35">
      <c r="A22" s="44" t="s">
        <v>198</v>
      </c>
      <c r="B22" s="44" t="s">
        <v>199</v>
      </c>
      <c r="C22" t="s">
        <v>200</v>
      </c>
    </row>
    <row r="23" spans="1:3" x14ac:dyDescent="0.35">
      <c r="A23" s="44" t="s">
        <v>201</v>
      </c>
      <c r="B23" s="44" t="s">
        <v>202</v>
      </c>
      <c r="C23" t="s">
        <v>203</v>
      </c>
    </row>
    <row r="24" spans="1:3" x14ac:dyDescent="0.35">
      <c r="A24" s="44" t="s">
        <v>204</v>
      </c>
      <c r="B24" s="44" t="s">
        <v>205</v>
      </c>
      <c r="C24" t="s">
        <v>206</v>
      </c>
    </row>
    <row r="25" spans="1:3" x14ac:dyDescent="0.35">
      <c r="A25" s="44" t="s">
        <v>207</v>
      </c>
      <c r="B25" s="44" t="s">
        <v>208</v>
      </c>
      <c r="C25" t="s">
        <v>66</v>
      </c>
    </row>
    <row r="26" spans="1:3" x14ac:dyDescent="0.35">
      <c r="A26" s="44" t="s">
        <v>209</v>
      </c>
      <c r="B26" s="44" t="s">
        <v>210</v>
      </c>
      <c r="C26" t="s">
        <v>66</v>
      </c>
    </row>
    <row r="27" spans="1:3" x14ac:dyDescent="0.35">
      <c r="A27" s="44" t="s">
        <v>211</v>
      </c>
      <c r="B27" s="44" t="s">
        <v>212</v>
      </c>
      <c r="C27" t="s">
        <v>213</v>
      </c>
    </row>
    <row r="28" spans="1:3" x14ac:dyDescent="0.35">
      <c r="A28" s="44" t="s">
        <v>214</v>
      </c>
      <c r="B28" s="44" t="s">
        <v>215</v>
      </c>
      <c r="C28" t="s">
        <v>216</v>
      </c>
    </row>
    <row r="29" spans="1:3" x14ac:dyDescent="0.35">
      <c r="A29" s="44" t="s">
        <v>217</v>
      </c>
      <c r="B29" s="44" t="s">
        <v>218</v>
      </c>
      <c r="C29" t="s">
        <v>66</v>
      </c>
    </row>
    <row r="30" spans="1:3" x14ac:dyDescent="0.35">
      <c r="A30" s="44" t="s">
        <v>219</v>
      </c>
      <c r="B30" s="44" t="s">
        <v>220</v>
      </c>
      <c r="C30" t="s">
        <v>66</v>
      </c>
    </row>
    <row r="31" spans="1:3" x14ac:dyDescent="0.35">
      <c r="A31" s="44" t="s">
        <v>221</v>
      </c>
      <c r="B31" s="44" t="s">
        <v>222</v>
      </c>
      <c r="C31" t="s">
        <v>223</v>
      </c>
    </row>
    <row r="32" spans="1:3" x14ac:dyDescent="0.35">
      <c r="A32" s="44" t="s">
        <v>224</v>
      </c>
      <c r="B32" s="44" t="s">
        <v>225</v>
      </c>
      <c r="C32" t="s">
        <v>63</v>
      </c>
    </row>
    <row r="33" spans="1:3" x14ac:dyDescent="0.35">
      <c r="A33" s="44" t="s">
        <v>226</v>
      </c>
      <c r="B33" s="44" t="s">
        <v>227</v>
      </c>
      <c r="C33" t="s">
        <v>228</v>
      </c>
    </row>
    <row r="34" spans="1:3" x14ac:dyDescent="0.35">
      <c r="A34" s="44" t="s">
        <v>229</v>
      </c>
      <c r="B34" s="44" t="s">
        <v>230</v>
      </c>
      <c r="C34" t="s">
        <v>231</v>
      </c>
    </row>
    <row r="35" spans="1:3" x14ac:dyDescent="0.35">
      <c r="A35" s="44" t="s">
        <v>232</v>
      </c>
      <c r="B35" s="44" t="s">
        <v>233</v>
      </c>
      <c r="C35" t="s">
        <v>234</v>
      </c>
    </row>
    <row r="36" spans="1:3" x14ac:dyDescent="0.35">
      <c r="A36" s="44" t="s">
        <v>235</v>
      </c>
      <c r="B36" s="44" t="s">
        <v>236</v>
      </c>
      <c r="C36" t="s">
        <v>237</v>
      </c>
    </row>
    <row r="37" spans="1:3" x14ac:dyDescent="0.35">
      <c r="A37" s="44" t="s">
        <v>238</v>
      </c>
      <c r="B37" s="44" t="s">
        <v>239</v>
      </c>
      <c r="C37" t="s">
        <v>203</v>
      </c>
    </row>
    <row r="38" spans="1:3" x14ac:dyDescent="0.35">
      <c r="A38" s="44" t="s">
        <v>240</v>
      </c>
      <c r="B38" s="44" t="s">
        <v>241</v>
      </c>
      <c r="C38" t="s">
        <v>242</v>
      </c>
    </row>
    <row r="39" spans="1:3" x14ac:dyDescent="0.35">
      <c r="A39" s="44" t="s">
        <v>243</v>
      </c>
      <c r="B39" s="44" t="s">
        <v>244</v>
      </c>
      <c r="C39" t="s">
        <v>245</v>
      </c>
    </row>
    <row r="40" spans="1:3" x14ac:dyDescent="0.35">
      <c r="A40" s="44" t="s">
        <v>246</v>
      </c>
      <c r="B40" s="44" t="s">
        <v>247</v>
      </c>
      <c r="C40" t="s">
        <v>63</v>
      </c>
    </row>
    <row r="41" spans="1:3" x14ac:dyDescent="0.35">
      <c r="A41" s="44" t="s">
        <v>248</v>
      </c>
      <c r="B41" s="44" t="s">
        <v>249</v>
      </c>
      <c r="C41" t="s">
        <v>108</v>
      </c>
    </row>
    <row r="42" spans="1:3" x14ac:dyDescent="0.35">
      <c r="A42" s="44" t="s">
        <v>250</v>
      </c>
      <c r="B42" s="44" t="s">
        <v>251</v>
      </c>
      <c r="C42" t="s">
        <v>252</v>
      </c>
    </row>
    <row r="43" spans="1:3" x14ac:dyDescent="0.35">
      <c r="A43" s="44" t="s">
        <v>253</v>
      </c>
      <c r="B43" s="44" t="s">
        <v>254</v>
      </c>
      <c r="C43" t="s">
        <v>255</v>
      </c>
    </row>
    <row r="44" spans="1:3" x14ac:dyDescent="0.35">
      <c r="A44" s="44" t="s">
        <v>256</v>
      </c>
      <c r="B44" s="44" t="s">
        <v>257</v>
      </c>
      <c r="C44" t="s">
        <v>258</v>
      </c>
    </row>
    <row r="45" spans="1:3" x14ac:dyDescent="0.35">
      <c r="A45" s="44" t="s">
        <v>259</v>
      </c>
      <c r="B45" s="44" t="s">
        <v>260</v>
      </c>
      <c r="C45" t="s">
        <v>261</v>
      </c>
    </row>
    <row r="46" spans="1:3" x14ac:dyDescent="0.35">
      <c r="A46" s="44" t="s">
        <v>262</v>
      </c>
      <c r="B46" s="44" t="s">
        <v>263</v>
      </c>
      <c r="C46" t="s">
        <v>109</v>
      </c>
    </row>
    <row r="47" spans="1:3" x14ac:dyDescent="0.35">
      <c r="A47" s="44" t="s">
        <v>264</v>
      </c>
      <c r="B47" s="44" t="s">
        <v>265</v>
      </c>
      <c r="C47" t="s">
        <v>63</v>
      </c>
    </row>
    <row r="48" spans="1:3" x14ac:dyDescent="0.35">
      <c r="A48" s="44" t="s">
        <v>266</v>
      </c>
      <c r="B48" s="44" t="s">
        <v>267</v>
      </c>
      <c r="C48" t="s">
        <v>66</v>
      </c>
    </row>
    <row r="49" spans="1:3" x14ac:dyDescent="0.35">
      <c r="A49" s="44" t="s">
        <v>268</v>
      </c>
      <c r="B49" s="44" t="s">
        <v>269</v>
      </c>
      <c r="C49" t="s">
        <v>66</v>
      </c>
    </row>
    <row r="50" spans="1:3" x14ac:dyDescent="0.35">
      <c r="A50" s="44" t="s">
        <v>270</v>
      </c>
      <c r="B50" s="44" t="s">
        <v>271</v>
      </c>
      <c r="C50" t="s">
        <v>66</v>
      </c>
    </row>
    <row r="51" spans="1:3" x14ac:dyDescent="0.35">
      <c r="A51" s="44" t="s">
        <v>272</v>
      </c>
      <c r="B51" s="44" t="s">
        <v>273</v>
      </c>
      <c r="C51" t="s">
        <v>66</v>
      </c>
    </row>
    <row r="52" spans="1:3" x14ac:dyDescent="0.35">
      <c r="A52" s="44" t="s">
        <v>274</v>
      </c>
      <c r="B52" s="44" t="s">
        <v>275</v>
      </c>
      <c r="C52" t="s">
        <v>63</v>
      </c>
    </row>
    <row r="53" spans="1:3" x14ac:dyDescent="0.35">
      <c r="A53" s="44" t="s">
        <v>276</v>
      </c>
      <c r="B53" s="44" t="s">
        <v>277</v>
      </c>
      <c r="C53" t="s">
        <v>278</v>
      </c>
    </row>
    <row r="54" spans="1:3" x14ac:dyDescent="0.35">
      <c r="A54" s="44" t="s">
        <v>279</v>
      </c>
      <c r="B54" s="44" t="s">
        <v>280</v>
      </c>
      <c r="C54" t="s">
        <v>281</v>
      </c>
    </row>
    <row r="55" spans="1:3" x14ac:dyDescent="0.35">
      <c r="A55" s="44" t="s">
        <v>282</v>
      </c>
      <c r="B55" s="44" t="s">
        <v>283</v>
      </c>
      <c r="C55" t="s">
        <v>284</v>
      </c>
    </row>
    <row r="56" spans="1:3" x14ac:dyDescent="0.35">
      <c r="A56" s="44" t="s">
        <v>285</v>
      </c>
      <c r="B56" s="44" t="s">
        <v>286</v>
      </c>
      <c r="C56" t="s">
        <v>287</v>
      </c>
    </row>
    <row r="57" spans="1:3" x14ac:dyDescent="0.35">
      <c r="A57" s="44" t="s">
        <v>288</v>
      </c>
      <c r="B57" s="44" t="s">
        <v>289</v>
      </c>
      <c r="C57" t="s">
        <v>66</v>
      </c>
    </row>
    <row r="58" spans="1:3" x14ac:dyDescent="0.35">
      <c r="A58" s="44" t="s">
        <v>290</v>
      </c>
      <c r="B58" s="44" t="s">
        <v>291</v>
      </c>
      <c r="C58" t="s">
        <v>66</v>
      </c>
    </row>
    <row r="59" spans="1:3" x14ac:dyDescent="0.35">
      <c r="A59" s="44" t="s">
        <v>292</v>
      </c>
      <c r="B59" s="44" t="s">
        <v>293</v>
      </c>
      <c r="C59" t="s">
        <v>294</v>
      </c>
    </row>
    <row r="60" spans="1:3" x14ac:dyDescent="0.35">
      <c r="A60" s="44" t="s">
        <v>295</v>
      </c>
      <c r="B60" s="44" t="s">
        <v>296</v>
      </c>
      <c r="C60" t="s">
        <v>297</v>
      </c>
    </row>
    <row r="61" spans="1:3" x14ac:dyDescent="0.35">
      <c r="A61" s="44" t="s">
        <v>298</v>
      </c>
      <c r="B61" s="44" t="s">
        <v>299</v>
      </c>
      <c r="C61" t="s">
        <v>300</v>
      </c>
    </row>
    <row r="62" spans="1:3" x14ac:dyDescent="0.35">
      <c r="A62" s="44" t="s">
        <v>301</v>
      </c>
      <c r="B62" s="44" t="s">
        <v>302</v>
      </c>
      <c r="C62" t="s">
        <v>303</v>
      </c>
    </row>
    <row r="63" spans="1:3" x14ac:dyDescent="0.35">
      <c r="A63" s="44" t="s">
        <v>304</v>
      </c>
      <c r="B63" s="44" t="s">
        <v>305</v>
      </c>
      <c r="C63" t="s">
        <v>306</v>
      </c>
    </row>
    <row r="64" spans="1:3" x14ac:dyDescent="0.35">
      <c r="A64" s="44" t="s">
        <v>307</v>
      </c>
      <c r="B64" s="44" t="s">
        <v>308</v>
      </c>
      <c r="C64" t="s">
        <v>190</v>
      </c>
    </row>
    <row r="65" spans="1:3" x14ac:dyDescent="0.35">
      <c r="A65" s="44" t="s">
        <v>309</v>
      </c>
      <c r="B65" s="44" t="s">
        <v>310</v>
      </c>
      <c r="C65" t="s">
        <v>311</v>
      </c>
    </row>
    <row r="66" spans="1:3" x14ac:dyDescent="0.35">
      <c r="A66" s="44" t="s">
        <v>312</v>
      </c>
      <c r="B66" s="44" t="s">
        <v>313</v>
      </c>
      <c r="C66" t="s">
        <v>175</v>
      </c>
    </row>
    <row r="67" spans="1:3" x14ac:dyDescent="0.35">
      <c r="A67" s="44" t="s">
        <v>314</v>
      </c>
      <c r="B67" s="44" t="s">
        <v>315</v>
      </c>
      <c r="C67" t="s">
        <v>297</v>
      </c>
    </row>
    <row r="68" spans="1:3" x14ac:dyDescent="0.35">
      <c r="A68" s="44" t="s">
        <v>316</v>
      </c>
      <c r="B68" s="44" t="s">
        <v>317</v>
      </c>
      <c r="C68" t="s">
        <v>318</v>
      </c>
    </row>
    <row r="69" spans="1:3" x14ac:dyDescent="0.35">
      <c r="A69" s="44" t="s">
        <v>319</v>
      </c>
      <c r="B69" s="44" t="s">
        <v>320</v>
      </c>
      <c r="C69" t="s">
        <v>147</v>
      </c>
    </row>
    <row r="70" spans="1:3" x14ac:dyDescent="0.35">
      <c r="A70" s="44" t="s">
        <v>321</v>
      </c>
      <c r="B70" s="44" t="s">
        <v>322</v>
      </c>
      <c r="C70" t="s">
        <v>163</v>
      </c>
    </row>
    <row r="71" spans="1:3" x14ac:dyDescent="0.35">
      <c r="A71" s="44" t="s">
        <v>323</v>
      </c>
      <c r="B71" s="44" t="s">
        <v>324</v>
      </c>
      <c r="C71" t="s">
        <v>311</v>
      </c>
    </row>
    <row r="72" spans="1:3" x14ac:dyDescent="0.35">
      <c r="A72" s="44" t="s">
        <v>325</v>
      </c>
      <c r="B72" s="44" t="s">
        <v>326</v>
      </c>
      <c r="C72" t="s">
        <v>327</v>
      </c>
    </row>
    <row r="73" spans="1:3" x14ac:dyDescent="0.35">
      <c r="A73" s="44" t="s">
        <v>328</v>
      </c>
      <c r="B73" s="44" t="s">
        <v>329</v>
      </c>
      <c r="C73" t="s">
        <v>330</v>
      </c>
    </row>
    <row r="74" spans="1:3" x14ac:dyDescent="0.35">
      <c r="A74" s="44" t="s">
        <v>331</v>
      </c>
      <c r="B74" s="44" t="s">
        <v>332</v>
      </c>
      <c r="C74" t="s">
        <v>203</v>
      </c>
    </row>
    <row r="75" spans="1:3" x14ac:dyDescent="0.35">
      <c r="A75" s="44" t="s">
        <v>333</v>
      </c>
      <c r="B75" s="44" t="s">
        <v>334</v>
      </c>
      <c r="C75" t="s">
        <v>335</v>
      </c>
    </row>
    <row r="76" spans="1:3" x14ac:dyDescent="0.35">
      <c r="A76" s="44" t="s">
        <v>336</v>
      </c>
      <c r="B76" s="44" t="s">
        <v>337</v>
      </c>
      <c r="C76" t="s">
        <v>338</v>
      </c>
    </row>
    <row r="77" spans="1:3" x14ac:dyDescent="0.35">
      <c r="A77" s="44" t="s">
        <v>339</v>
      </c>
      <c r="B77" s="44" t="s">
        <v>340</v>
      </c>
      <c r="C77" t="s">
        <v>63</v>
      </c>
    </row>
    <row r="78" spans="1:3" x14ac:dyDescent="0.35">
      <c r="A78" s="44" t="s">
        <v>341</v>
      </c>
      <c r="B78" s="44" t="s">
        <v>342</v>
      </c>
      <c r="C78" t="s">
        <v>66</v>
      </c>
    </row>
    <row r="79" spans="1:3" x14ac:dyDescent="0.35">
      <c r="A79" s="44" t="s">
        <v>343</v>
      </c>
      <c r="B79" s="44" t="s">
        <v>344</v>
      </c>
      <c r="C79" t="s">
        <v>345</v>
      </c>
    </row>
    <row r="80" spans="1:3" x14ac:dyDescent="0.35">
      <c r="A80" s="44" t="s">
        <v>346</v>
      </c>
      <c r="B80" s="44" t="s">
        <v>347</v>
      </c>
      <c r="C80" t="s">
        <v>348</v>
      </c>
    </row>
    <row r="81" spans="1:3" x14ac:dyDescent="0.35">
      <c r="A81" s="44" t="s">
        <v>349</v>
      </c>
      <c r="B81" s="44" t="s">
        <v>350</v>
      </c>
      <c r="C81" t="s">
        <v>66</v>
      </c>
    </row>
    <row r="82" spans="1:3" x14ac:dyDescent="0.35">
      <c r="A82" s="44" t="s">
        <v>351</v>
      </c>
      <c r="B82" s="44" t="s">
        <v>352</v>
      </c>
      <c r="C82" t="s">
        <v>353</v>
      </c>
    </row>
    <row r="83" spans="1:3" x14ac:dyDescent="0.35">
      <c r="A83" s="44" t="s">
        <v>354</v>
      </c>
      <c r="B83" s="44" t="s">
        <v>355</v>
      </c>
      <c r="C83" t="s">
        <v>356</v>
      </c>
    </row>
    <row r="84" spans="1:3" x14ac:dyDescent="0.35">
      <c r="A84" s="44" t="s">
        <v>357</v>
      </c>
      <c r="B84" s="44" t="s">
        <v>358</v>
      </c>
      <c r="C84" t="s">
        <v>359</v>
      </c>
    </row>
    <row r="85" spans="1:3" x14ac:dyDescent="0.35">
      <c r="A85" s="44" t="s">
        <v>360</v>
      </c>
      <c r="B85" s="44" t="s">
        <v>361</v>
      </c>
      <c r="C85" t="s">
        <v>284</v>
      </c>
    </row>
    <row r="86" spans="1:3" x14ac:dyDescent="0.35">
      <c r="A86" s="44" t="s">
        <v>362</v>
      </c>
      <c r="B86" s="44" t="s">
        <v>363</v>
      </c>
      <c r="C86" t="s">
        <v>364</v>
      </c>
    </row>
    <row r="87" spans="1:3" x14ac:dyDescent="0.35">
      <c r="A87" s="44" t="s">
        <v>365</v>
      </c>
      <c r="B87" s="44" t="s">
        <v>366</v>
      </c>
      <c r="C87" t="s">
        <v>63</v>
      </c>
    </row>
    <row r="88" spans="1:3" x14ac:dyDescent="0.35">
      <c r="A88" s="44" t="s">
        <v>367</v>
      </c>
      <c r="B88" s="44" t="s">
        <v>368</v>
      </c>
      <c r="C88" t="s">
        <v>63</v>
      </c>
    </row>
    <row r="89" spans="1:3" x14ac:dyDescent="0.35">
      <c r="A89" s="44" t="s">
        <v>276</v>
      </c>
      <c r="B89" s="44" t="s">
        <v>369</v>
      </c>
      <c r="C89" t="s">
        <v>370</v>
      </c>
    </row>
    <row r="90" spans="1:3" x14ac:dyDescent="0.35">
      <c r="A90" s="44" t="s">
        <v>371</v>
      </c>
      <c r="B90" s="44" t="s">
        <v>372</v>
      </c>
      <c r="C90" t="s">
        <v>373</v>
      </c>
    </row>
    <row r="91" spans="1:3" x14ac:dyDescent="0.35">
      <c r="A91" s="44" t="s">
        <v>374</v>
      </c>
      <c r="B91" s="44" t="s">
        <v>89</v>
      </c>
      <c r="C91" t="s">
        <v>203</v>
      </c>
    </row>
    <row r="92" spans="1:3" x14ac:dyDescent="0.35">
      <c r="A92" s="44" t="s">
        <v>375</v>
      </c>
      <c r="B92" s="44" t="s">
        <v>376</v>
      </c>
      <c r="C92" t="s">
        <v>294</v>
      </c>
    </row>
    <row r="93" spans="1:3" x14ac:dyDescent="0.35">
      <c r="A93" s="44" t="s">
        <v>377</v>
      </c>
      <c r="B93" s="44" t="s">
        <v>378</v>
      </c>
      <c r="C93" t="s">
        <v>379</v>
      </c>
    </row>
    <row r="94" spans="1:3" x14ac:dyDescent="0.35">
      <c r="A94" s="44" t="s">
        <v>380</v>
      </c>
      <c r="B94" s="44" t="s">
        <v>381</v>
      </c>
      <c r="C94" t="s">
        <v>382</v>
      </c>
    </row>
    <row r="95" spans="1:3" x14ac:dyDescent="0.35">
      <c r="A95" s="44" t="s">
        <v>383</v>
      </c>
      <c r="B95" s="44" t="s">
        <v>384</v>
      </c>
      <c r="C95" t="s">
        <v>385</v>
      </c>
    </row>
    <row r="96" spans="1:3" x14ac:dyDescent="0.35">
      <c r="A96" s="44" t="s">
        <v>386</v>
      </c>
      <c r="B96" s="44" t="s">
        <v>387</v>
      </c>
      <c r="C96" t="s">
        <v>388</v>
      </c>
    </row>
    <row r="97" spans="1:3" x14ac:dyDescent="0.35">
      <c r="A97" s="44" t="s">
        <v>389</v>
      </c>
      <c r="B97" s="44" t="s">
        <v>390</v>
      </c>
      <c r="C97" t="s">
        <v>228</v>
      </c>
    </row>
    <row r="98" spans="1:3" x14ac:dyDescent="0.35">
      <c r="A98" s="44" t="s">
        <v>391</v>
      </c>
      <c r="B98" s="44" t="s">
        <v>392</v>
      </c>
      <c r="C98" t="s">
        <v>393</v>
      </c>
    </row>
    <row r="99" spans="1:3" x14ac:dyDescent="0.35">
      <c r="A99" s="44" t="s">
        <v>394</v>
      </c>
      <c r="B99" s="44" t="s">
        <v>395</v>
      </c>
      <c r="C99" t="s">
        <v>396</v>
      </c>
    </row>
    <row r="100" spans="1:3" x14ac:dyDescent="0.35">
      <c r="A100" s="44" t="s">
        <v>397</v>
      </c>
      <c r="B100" s="44" t="s">
        <v>398</v>
      </c>
      <c r="C100" t="s">
        <v>399</v>
      </c>
    </row>
    <row r="101" spans="1:3" x14ac:dyDescent="0.35">
      <c r="A101" s="44" t="s">
        <v>400</v>
      </c>
      <c r="B101" s="44" t="s">
        <v>401</v>
      </c>
      <c r="C101" t="s">
        <v>348</v>
      </c>
    </row>
    <row r="102" spans="1:3" x14ac:dyDescent="0.35">
      <c r="A102" s="44" t="s">
        <v>402</v>
      </c>
      <c r="B102" s="44" t="s">
        <v>403</v>
      </c>
      <c r="C102" t="s">
        <v>404</v>
      </c>
    </row>
    <row r="103" spans="1:3" x14ac:dyDescent="0.35">
      <c r="A103" s="44" t="s">
        <v>405</v>
      </c>
      <c r="B103" s="44" t="s">
        <v>406</v>
      </c>
      <c r="C103" t="s">
        <v>407</v>
      </c>
    </row>
    <row r="104" spans="1:3" x14ac:dyDescent="0.35">
      <c r="A104" s="44" t="s">
        <v>408</v>
      </c>
      <c r="B104" s="44" t="s">
        <v>90</v>
      </c>
      <c r="C104" t="s">
        <v>409</v>
      </c>
    </row>
    <row r="105" spans="1:3" x14ac:dyDescent="0.35">
      <c r="A105" s="44" t="s">
        <v>410</v>
      </c>
      <c r="B105" s="44" t="s">
        <v>411</v>
      </c>
      <c r="C105" t="s">
        <v>412</v>
      </c>
    </row>
    <row r="106" spans="1:3" x14ac:dyDescent="0.35">
      <c r="A106" s="44" t="s">
        <v>413</v>
      </c>
      <c r="B106" s="44" t="s">
        <v>414</v>
      </c>
      <c r="C106" t="s">
        <v>415</v>
      </c>
    </row>
    <row r="107" spans="1:3" x14ac:dyDescent="0.35">
      <c r="A107" s="44" t="s">
        <v>416</v>
      </c>
      <c r="B107" s="44" t="s">
        <v>417</v>
      </c>
      <c r="C107" t="s">
        <v>418</v>
      </c>
    </row>
    <row r="108" spans="1:3" x14ac:dyDescent="0.35">
      <c r="A108" s="44" t="s">
        <v>419</v>
      </c>
      <c r="B108" s="44" t="s">
        <v>420</v>
      </c>
      <c r="C108" t="s">
        <v>421</v>
      </c>
    </row>
    <row r="109" spans="1:3" x14ac:dyDescent="0.35">
      <c r="A109" s="44" t="s">
        <v>422</v>
      </c>
      <c r="B109" s="44" t="s">
        <v>423</v>
      </c>
      <c r="C109" t="s">
        <v>297</v>
      </c>
    </row>
    <row r="110" spans="1:3" x14ac:dyDescent="0.35">
      <c r="A110" s="44" t="s">
        <v>424</v>
      </c>
      <c r="B110" s="44" t="s">
        <v>425</v>
      </c>
      <c r="C110" t="s">
        <v>426</v>
      </c>
    </row>
    <row r="111" spans="1:3" x14ac:dyDescent="0.35">
      <c r="A111" s="44" t="s">
        <v>427</v>
      </c>
      <c r="B111" s="44" t="s">
        <v>428</v>
      </c>
      <c r="C111" t="s">
        <v>429</v>
      </c>
    </row>
    <row r="112" spans="1:3" x14ac:dyDescent="0.35">
      <c r="A112" s="44" t="s">
        <v>430</v>
      </c>
      <c r="B112" s="44" t="s">
        <v>431</v>
      </c>
      <c r="C112" t="s">
        <v>432</v>
      </c>
    </row>
    <row r="113" spans="1:3" x14ac:dyDescent="0.35">
      <c r="A113" s="44" t="s">
        <v>433</v>
      </c>
      <c r="B113" s="44" t="s">
        <v>434</v>
      </c>
      <c r="C113" t="s">
        <v>435</v>
      </c>
    </row>
    <row r="114" spans="1:3" x14ac:dyDescent="0.35">
      <c r="A114" s="44" t="s">
        <v>436</v>
      </c>
      <c r="B114" s="44" t="s">
        <v>437</v>
      </c>
      <c r="C114" t="s">
        <v>438</v>
      </c>
    </row>
    <row r="115" spans="1:3" x14ac:dyDescent="0.35">
      <c r="A115" s="44" t="s">
        <v>439</v>
      </c>
      <c r="B115" s="44" t="s">
        <v>440</v>
      </c>
      <c r="C115" t="s">
        <v>63</v>
      </c>
    </row>
    <row r="116" spans="1:3" x14ac:dyDescent="0.35">
      <c r="A116" s="44" t="s">
        <v>441</v>
      </c>
      <c r="B116" s="44" t="s">
        <v>442</v>
      </c>
      <c r="C116" t="s">
        <v>443</v>
      </c>
    </row>
    <row r="117" spans="1:3" x14ac:dyDescent="0.35">
      <c r="A117" s="44" t="s">
        <v>444</v>
      </c>
      <c r="B117" s="44" t="s">
        <v>134</v>
      </c>
      <c r="C117" t="s">
        <v>445</v>
      </c>
    </row>
    <row r="118" spans="1:3" x14ac:dyDescent="0.35">
      <c r="A118" s="46" t="s">
        <v>446</v>
      </c>
      <c r="B118" s="44" t="s">
        <v>447</v>
      </c>
      <c r="C118" t="s">
        <v>448</v>
      </c>
    </row>
    <row r="119" spans="1:3" x14ac:dyDescent="0.35">
      <c r="A119" s="46"/>
      <c r="B119" s="44" t="s">
        <v>136</v>
      </c>
      <c r="C119" t="s">
        <v>445</v>
      </c>
    </row>
    <row r="120" spans="1:3" x14ac:dyDescent="0.35">
      <c r="A120" s="44" t="s">
        <v>449</v>
      </c>
      <c r="B120" s="44" t="s">
        <v>450</v>
      </c>
      <c r="C120" t="s">
        <v>432</v>
      </c>
    </row>
    <row r="121" spans="1:3" x14ac:dyDescent="0.35">
      <c r="A121" s="44" t="s">
        <v>451</v>
      </c>
      <c r="B121" s="44" t="s">
        <v>452</v>
      </c>
      <c r="C121" t="s">
        <v>443</v>
      </c>
    </row>
  </sheetData>
  <mergeCells count="1">
    <mergeCell ref="A118:A119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2"/>
  <sheetViews>
    <sheetView workbookViewId="0"/>
  </sheetViews>
  <sheetFormatPr defaultRowHeight="14.5" x14ac:dyDescent="0.35"/>
  <sheetData>
    <row r="1" spans="1:56" x14ac:dyDescent="0.35">
      <c r="A1" t="s">
        <v>453</v>
      </c>
      <c r="B1" t="s">
        <v>454</v>
      </c>
      <c r="C1" t="s">
        <v>455</v>
      </c>
      <c r="D1" t="s">
        <v>456</v>
      </c>
      <c r="E1" t="s">
        <v>457</v>
      </c>
      <c r="F1" t="s">
        <v>458</v>
      </c>
      <c r="G1" t="s">
        <v>459</v>
      </c>
      <c r="H1" t="s">
        <v>460</v>
      </c>
      <c r="I1" t="s">
        <v>461</v>
      </c>
      <c r="J1" t="s">
        <v>462</v>
      </c>
      <c r="K1" t="s">
        <v>463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  <c r="U1" t="s">
        <v>472</v>
      </c>
      <c r="V1" t="s">
        <v>473</v>
      </c>
      <c r="W1" t="s">
        <v>474</v>
      </c>
      <c r="X1" t="s">
        <v>474</v>
      </c>
      <c r="Y1" t="s">
        <v>475</v>
      </c>
      <c r="Z1" t="s">
        <v>476</v>
      </c>
      <c r="AA1" t="s">
        <v>476</v>
      </c>
      <c r="AB1" t="s">
        <v>477</v>
      </c>
      <c r="AC1" t="s">
        <v>477</v>
      </c>
      <c r="AD1" t="s">
        <v>478</v>
      </c>
      <c r="AE1" t="s">
        <v>479</v>
      </c>
      <c r="AF1" t="s">
        <v>480</v>
      </c>
      <c r="AG1" t="s">
        <v>481</v>
      </c>
      <c r="AH1" t="s">
        <v>482</v>
      </c>
      <c r="AI1" t="s">
        <v>483</v>
      </c>
      <c r="AJ1" t="s">
        <v>484</v>
      </c>
      <c r="AK1" t="s">
        <v>485</v>
      </c>
      <c r="AL1" t="s">
        <v>486</v>
      </c>
      <c r="AM1" t="s">
        <v>487</v>
      </c>
      <c r="AN1" t="s">
        <v>488</v>
      </c>
      <c r="AO1" t="s">
        <v>488</v>
      </c>
      <c r="AP1" t="s">
        <v>489</v>
      </c>
      <c r="AQ1" t="s">
        <v>490</v>
      </c>
      <c r="AR1" t="s">
        <v>491</v>
      </c>
      <c r="AS1" t="s">
        <v>492</v>
      </c>
      <c r="AT1" t="s">
        <v>492</v>
      </c>
      <c r="AU1" t="s">
        <v>493</v>
      </c>
      <c r="AV1" t="s">
        <v>494</v>
      </c>
      <c r="AW1" t="s">
        <v>495</v>
      </c>
      <c r="AX1" t="s">
        <v>496</v>
      </c>
      <c r="AY1" t="s">
        <v>497</v>
      </c>
      <c r="AZ1" t="s">
        <v>498</v>
      </c>
      <c r="BA1" t="s">
        <v>498</v>
      </c>
      <c r="BB1" t="s">
        <v>499</v>
      </c>
      <c r="BC1" t="s">
        <v>499</v>
      </c>
      <c r="BD1" t="s">
        <v>500</v>
      </c>
    </row>
    <row r="2" spans="1:56" x14ac:dyDescent="0.35">
      <c r="A2" t="s">
        <v>501</v>
      </c>
      <c r="B2" t="s">
        <v>502</v>
      </c>
      <c r="C2" t="s">
        <v>503</v>
      </c>
      <c r="D2" t="s">
        <v>504</v>
      </c>
      <c r="E2" t="s">
        <v>505</v>
      </c>
      <c r="F2" t="s">
        <v>506</v>
      </c>
      <c r="G2" t="s">
        <v>507</v>
      </c>
      <c r="H2" t="s">
        <v>508</v>
      </c>
      <c r="I2" t="s">
        <v>509</v>
      </c>
      <c r="J2" t="s">
        <v>510</v>
      </c>
      <c r="K2" t="s">
        <v>511</v>
      </c>
      <c r="L2" t="s">
        <v>141</v>
      </c>
      <c r="M2" t="s">
        <v>512</v>
      </c>
      <c r="N2" t="s">
        <v>513</v>
      </c>
      <c r="O2" t="s">
        <v>514</v>
      </c>
      <c r="P2" t="s">
        <v>515</v>
      </c>
      <c r="Q2" t="s">
        <v>516</v>
      </c>
      <c r="R2" t="s">
        <v>517</v>
      </c>
      <c r="S2" t="s">
        <v>518</v>
      </c>
      <c r="T2" t="s">
        <v>519</v>
      </c>
      <c r="U2" t="s">
        <v>520</v>
      </c>
      <c r="V2" t="s">
        <v>521</v>
      </c>
      <c r="W2" t="s">
        <v>522</v>
      </c>
      <c r="X2" t="s">
        <v>132</v>
      </c>
      <c r="Y2" t="s">
        <v>523</v>
      </c>
      <c r="Z2" t="s">
        <v>524</v>
      </c>
      <c r="AA2" t="s">
        <v>133</v>
      </c>
      <c r="AB2" t="s">
        <v>525</v>
      </c>
      <c r="AC2" t="s">
        <v>137</v>
      </c>
      <c r="AD2" t="s">
        <v>526</v>
      </c>
      <c r="AE2" t="s">
        <v>527</v>
      </c>
      <c r="AF2" t="s">
        <v>528</v>
      </c>
      <c r="AG2" t="s">
        <v>529</v>
      </c>
      <c r="AH2" t="s">
        <v>530</v>
      </c>
      <c r="AI2" t="s">
        <v>531</v>
      </c>
      <c r="AJ2" t="s">
        <v>532</v>
      </c>
      <c r="AK2" t="s">
        <v>533</v>
      </c>
      <c r="AL2" t="s">
        <v>534</v>
      </c>
      <c r="AM2" t="s">
        <v>535</v>
      </c>
      <c r="AN2" t="s">
        <v>536</v>
      </c>
      <c r="AO2" t="s">
        <v>139</v>
      </c>
      <c r="AP2" t="s">
        <v>537</v>
      </c>
      <c r="AQ2" t="s">
        <v>538</v>
      </c>
      <c r="AR2" t="s">
        <v>539</v>
      </c>
      <c r="AS2" t="s">
        <v>540</v>
      </c>
      <c r="AT2" t="s">
        <v>138</v>
      </c>
      <c r="AU2" t="s">
        <v>541</v>
      </c>
      <c r="AV2" t="s">
        <v>542</v>
      </c>
      <c r="AW2" t="s">
        <v>543</v>
      </c>
      <c r="AX2" t="s">
        <v>544</v>
      </c>
      <c r="AY2" t="s">
        <v>545</v>
      </c>
      <c r="AZ2" t="s">
        <v>546</v>
      </c>
      <c r="BA2" t="s">
        <v>135</v>
      </c>
      <c r="BB2" t="s">
        <v>547</v>
      </c>
      <c r="BC2" t="s">
        <v>140</v>
      </c>
      <c r="BD2" t="s">
        <v>548</v>
      </c>
    </row>
    <row r="3" spans="1:56" x14ac:dyDescent="0.3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b">
        <v>0</v>
      </c>
      <c r="P3">
        <v>0</v>
      </c>
      <c r="Q3">
        <v>0</v>
      </c>
      <c r="R3">
        <v>1</v>
      </c>
      <c r="S3">
        <v>25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-6.7199315199413396</v>
      </c>
      <c r="AA3">
        <v>-6.7199315199413414</v>
      </c>
      <c r="AB3">
        <v>25.4</v>
      </c>
      <c r="AC3">
        <v>25</v>
      </c>
      <c r="AD3">
        <v>650</v>
      </c>
      <c r="AE3" t="b">
        <v>0</v>
      </c>
      <c r="AF3" t="b">
        <v>1</v>
      </c>
      <c r="AG3">
        <v>99</v>
      </c>
      <c r="AH3">
        <v>0</v>
      </c>
      <c r="AI3">
        <v>0</v>
      </c>
      <c r="AJ3">
        <v>150.00000001651611</v>
      </c>
      <c r="AK3">
        <v>8.3010683218457934E-2</v>
      </c>
      <c r="AL3" t="b">
        <v>1</v>
      </c>
      <c r="AM3" t="b">
        <v>1</v>
      </c>
      <c r="AN3">
        <v>800</v>
      </c>
      <c r="AO3">
        <v>800.00000001651608</v>
      </c>
      <c r="AP3">
        <v>0</v>
      </c>
      <c r="AQ3">
        <v>0</v>
      </c>
      <c r="AR3">
        <v>0</v>
      </c>
      <c r="AS3">
        <v>4.1887902047863898E-2</v>
      </c>
      <c r="AT3">
        <v>0</v>
      </c>
      <c r="AU3">
        <v>0</v>
      </c>
      <c r="AV3">
        <v>1</v>
      </c>
      <c r="AW3">
        <v>3</v>
      </c>
      <c r="AX3">
        <v>0</v>
      </c>
      <c r="AY3">
        <v>0</v>
      </c>
      <c r="AZ3">
        <v>0.30648620670739057</v>
      </c>
      <c r="BA3">
        <v>0.29533880152501601</v>
      </c>
      <c r="BB3">
        <v>0.1086830520238974</v>
      </c>
      <c r="BC3">
        <v>0.1047301952573287</v>
      </c>
      <c r="BD3">
        <v>0.29533880152501601</v>
      </c>
    </row>
    <row r="4" spans="1:56" x14ac:dyDescent="0.3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b">
        <v>0</v>
      </c>
      <c r="P4">
        <v>0</v>
      </c>
      <c r="Q4">
        <v>0</v>
      </c>
      <c r="R4">
        <v>1</v>
      </c>
      <c r="S4">
        <v>25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-6.7199315199413396</v>
      </c>
      <c r="AA4">
        <v>-6.7199315199413414</v>
      </c>
      <c r="AB4">
        <v>25.427506163804811</v>
      </c>
      <c r="AC4">
        <v>25.082413330016799</v>
      </c>
      <c r="AD4">
        <v>650</v>
      </c>
      <c r="AE4" t="b">
        <v>0</v>
      </c>
      <c r="AF4" t="b">
        <v>1</v>
      </c>
      <c r="AG4">
        <v>98.997333360507966</v>
      </c>
      <c r="AH4">
        <v>0</v>
      </c>
      <c r="AI4">
        <v>0</v>
      </c>
      <c r="AJ4">
        <v>150.00000001651611</v>
      </c>
      <c r="AK4">
        <v>8.6267689313917817E-2</v>
      </c>
      <c r="AL4" t="b">
        <v>1</v>
      </c>
      <c r="AM4" t="b">
        <v>1</v>
      </c>
      <c r="AN4">
        <v>800</v>
      </c>
      <c r="AO4">
        <v>800.00000001651608</v>
      </c>
      <c r="AP4">
        <v>0</v>
      </c>
      <c r="AQ4">
        <v>0</v>
      </c>
      <c r="AR4">
        <v>0</v>
      </c>
      <c r="AS4">
        <v>4.1887902047863898E-2</v>
      </c>
      <c r="AT4">
        <v>0</v>
      </c>
      <c r="AU4">
        <v>0</v>
      </c>
      <c r="AV4">
        <v>1</v>
      </c>
      <c r="AW4">
        <v>3</v>
      </c>
      <c r="AX4">
        <v>0</v>
      </c>
      <c r="AY4">
        <v>0</v>
      </c>
      <c r="AZ4">
        <v>0.30644924206464491</v>
      </c>
      <c r="BA4">
        <v>0.29511867303425349</v>
      </c>
      <c r="BB4">
        <v>0.1086699439945549</v>
      </c>
      <c r="BC4">
        <v>0.104652135416562</v>
      </c>
      <c r="BD4">
        <v>0.29511867303425349</v>
      </c>
    </row>
    <row r="5" spans="1:56" x14ac:dyDescent="0.3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b">
        <v>0</v>
      </c>
      <c r="P5">
        <v>0</v>
      </c>
      <c r="Q5">
        <v>0</v>
      </c>
      <c r="R5">
        <v>1</v>
      </c>
      <c r="S5">
        <v>25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-6.7199315199413396</v>
      </c>
      <c r="AA5">
        <v>-6.7199315199413414</v>
      </c>
      <c r="AB5">
        <v>25.455012327609619</v>
      </c>
      <c r="AC5">
        <v>25.164826660033601</v>
      </c>
      <c r="AD5">
        <v>650</v>
      </c>
      <c r="AE5" t="b">
        <v>0</v>
      </c>
      <c r="AF5" t="b">
        <v>1</v>
      </c>
      <c r="AG5">
        <v>98.994666721015932</v>
      </c>
      <c r="AH5">
        <v>0</v>
      </c>
      <c r="AI5">
        <v>0</v>
      </c>
      <c r="AJ5">
        <v>150.00000001651611</v>
      </c>
      <c r="AK5">
        <v>8.9562382330444709E-2</v>
      </c>
      <c r="AL5" t="b">
        <v>1</v>
      </c>
      <c r="AM5" t="b">
        <v>1</v>
      </c>
      <c r="AN5">
        <v>800</v>
      </c>
      <c r="AO5">
        <v>800.00000001651608</v>
      </c>
      <c r="AP5">
        <v>0</v>
      </c>
      <c r="AQ5">
        <v>0</v>
      </c>
      <c r="AR5">
        <v>0</v>
      </c>
      <c r="AS5">
        <v>4.1887902047863898E-2</v>
      </c>
      <c r="AT5">
        <v>0</v>
      </c>
      <c r="AU5">
        <v>0</v>
      </c>
      <c r="AV5">
        <v>1</v>
      </c>
      <c r="AW5">
        <v>3</v>
      </c>
      <c r="AX5">
        <v>0</v>
      </c>
      <c r="AY5">
        <v>0</v>
      </c>
      <c r="AZ5">
        <v>0.30641228528639558</v>
      </c>
      <c r="BA5">
        <v>0.29489877243268853</v>
      </c>
      <c r="BB5">
        <v>0.108656838754041</v>
      </c>
      <c r="BC5">
        <v>0.104574156387663</v>
      </c>
      <c r="BD5">
        <v>0.29489877243268853</v>
      </c>
    </row>
    <row r="6" spans="1:56" x14ac:dyDescent="0.3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b">
        <v>0</v>
      </c>
      <c r="P6">
        <v>0</v>
      </c>
      <c r="Q6">
        <v>0</v>
      </c>
      <c r="R6">
        <v>1</v>
      </c>
      <c r="S6">
        <v>25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-6.7199315199413396</v>
      </c>
      <c r="AA6">
        <v>-6.7199315199413414</v>
      </c>
      <c r="AB6">
        <v>25.482518491414421</v>
      </c>
      <c r="AC6">
        <v>25.257351997592181</v>
      </c>
      <c r="AD6">
        <v>650</v>
      </c>
      <c r="AE6" t="b">
        <v>0</v>
      </c>
      <c r="AF6" t="b">
        <v>1</v>
      </c>
      <c r="AG6">
        <v>98.992000081523898</v>
      </c>
      <c r="AH6">
        <v>0</v>
      </c>
      <c r="AI6">
        <v>0</v>
      </c>
      <c r="AJ6">
        <v>150.00000001651611</v>
      </c>
      <c r="AK6">
        <v>9.3723003932639895E-2</v>
      </c>
      <c r="AL6" t="b">
        <v>1</v>
      </c>
      <c r="AM6" t="b">
        <v>1</v>
      </c>
      <c r="AN6">
        <v>800</v>
      </c>
      <c r="AO6">
        <v>800.00000001651608</v>
      </c>
      <c r="AP6">
        <v>0</v>
      </c>
      <c r="AQ6">
        <v>0</v>
      </c>
      <c r="AR6">
        <v>0</v>
      </c>
      <c r="AS6">
        <v>4.1887902047863898E-2</v>
      </c>
      <c r="AT6">
        <v>0</v>
      </c>
      <c r="AU6">
        <v>0</v>
      </c>
      <c r="AV6">
        <v>1</v>
      </c>
      <c r="AW6">
        <v>3</v>
      </c>
      <c r="AX6">
        <v>0</v>
      </c>
      <c r="AY6">
        <v>0</v>
      </c>
      <c r="AZ6">
        <v>0.30637533637024489</v>
      </c>
      <c r="BA6">
        <v>0.29465216148639839</v>
      </c>
      <c r="BB6">
        <v>0.1086437363015053</v>
      </c>
      <c r="BC6">
        <v>0.1044867055941195</v>
      </c>
      <c r="BD6">
        <v>0.29465216148639839</v>
      </c>
    </row>
    <row r="7" spans="1:56" x14ac:dyDescent="0.3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b">
        <v>0</v>
      </c>
      <c r="P7">
        <v>0</v>
      </c>
      <c r="Q7">
        <v>0</v>
      </c>
      <c r="R7">
        <v>1</v>
      </c>
      <c r="S7">
        <v>25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-6.7199315199413396</v>
      </c>
      <c r="AA7">
        <v>-6.7199315199413414</v>
      </c>
      <c r="AB7">
        <v>25.51002465521923</v>
      </c>
      <c r="AC7">
        <v>25.349877335150769</v>
      </c>
      <c r="AD7">
        <v>650</v>
      </c>
      <c r="AE7" t="b">
        <v>0</v>
      </c>
      <c r="AF7" t="b">
        <v>1</v>
      </c>
      <c r="AG7">
        <v>98.989333442031864</v>
      </c>
      <c r="AH7">
        <v>0</v>
      </c>
      <c r="AI7">
        <v>0</v>
      </c>
      <c r="AJ7">
        <v>150.00000001651611</v>
      </c>
      <c r="AK7">
        <v>9.7442659207900739E-2</v>
      </c>
      <c r="AL7" t="b">
        <v>1</v>
      </c>
      <c r="AM7" t="b">
        <v>1</v>
      </c>
      <c r="AN7">
        <v>800</v>
      </c>
      <c r="AO7">
        <v>800.00000001651608</v>
      </c>
      <c r="AP7">
        <v>0</v>
      </c>
      <c r="AQ7">
        <v>0</v>
      </c>
      <c r="AR7">
        <v>0</v>
      </c>
      <c r="AS7">
        <v>4.1887902047863898E-2</v>
      </c>
      <c r="AT7">
        <v>0</v>
      </c>
      <c r="AU7">
        <v>0</v>
      </c>
      <c r="AV7">
        <v>1</v>
      </c>
      <c r="AW7">
        <v>3</v>
      </c>
      <c r="AX7">
        <v>0</v>
      </c>
      <c r="AY7">
        <v>0</v>
      </c>
      <c r="AZ7">
        <v>0.30633839531379592</v>
      </c>
      <c r="BA7">
        <v>0.2944058369723197</v>
      </c>
      <c r="BB7">
        <v>0.1086306366360978</v>
      </c>
      <c r="BC7">
        <v>0.10439935637240221</v>
      </c>
      <c r="BD7">
        <v>0.2944058369723197</v>
      </c>
    </row>
    <row r="8" spans="1:56" x14ac:dyDescent="0.3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b">
        <v>0</v>
      </c>
      <c r="P8">
        <v>0</v>
      </c>
      <c r="Q8">
        <v>0</v>
      </c>
      <c r="R8">
        <v>1</v>
      </c>
      <c r="S8">
        <v>25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-6.7199315199413396</v>
      </c>
      <c r="AA8">
        <v>-6.7199315199413414</v>
      </c>
      <c r="AB8">
        <v>25.537530819024042</v>
      </c>
      <c r="AC8">
        <v>25.452325021193619</v>
      </c>
      <c r="AD8">
        <v>650</v>
      </c>
      <c r="AE8" t="b">
        <v>0</v>
      </c>
      <c r="AF8" t="b">
        <v>1</v>
      </c>
      <c r="AG8">
        <v>98.98666680253983</v>
      </c>
      <c r="AH8">
        <v>0</v>
      </c>
      <c r="AI8">
        <v>0</v>
      </c>
      <c r="AJ8">
        <v>150.00000001651611</v>
      </c>
      <c r="AK8">
        <v>9.8703411682959499E-2</v>
      </c>
      <c r="AL8" t="b">
        <v>1</v>
      </c>
      <c r="AM8" t="b">
        <v>1</v>
      </c>
      <c r="AN8">
        <v>800</v>
      </c>
      <c r="AO8">
        <v>800.00000001651608</v>
      </c>
      <c r="AP8">
        <v>0</v>
      </c>
      <c r="AQ8">
        <v>0</v>
      </c>
      <c r="AR8">
        <v>0</v>
      </c>
      <c r="AS8">
        <v>4.1887902047863898E-2</v>
      </c>
      <c r="AT8">
        <v>0</v>
      </c>
      <c r="AU8">
        <v>0</v>
      </c>
      <c r="AV8">
        <v>1</v>
      </c>
      <c r="AW8">
        <v>3</v>
      </c>
      <c r="AX8">
        <v>0</v>
      </c>
      <c r="AY8">
        <v>0</v>
      </c>
      <c r="AZ8">
        <v>0.30630146211465292</v>
      </c>
      <c r="BA8">
        <v>0.29413343043761891</v>
      </c>
      <c r="BB8">
        <v>0.1086175397569691</v>
      </c>
      <c r="BC8">
        <v>0.1043027581962693</v>
      </c>
      <c r="BD8">
        <v>0.29413343043761891</v>
      </c>
    </row>
    <row r="9" spans="1:56" x14ac:dyDescent="0.3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 t="b">
        <v>0</v>
      </c>
      <c r="P9">
        <v>0</v>
      </c>
      <c r="Q9">
        <v>0</v>
      </c>
      <c r="R9">
        <v>1</v>
      </c>
      <c r="S9">
        <v>25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-6.7199315199413396</v>
      </c>
      <c r="AA9">
        <v>-6.7199315199413414</v>
      </c>
      <c r="AB9">
        <v>25.56503698282885</v>
      </c>
      <c r="AC9">
        <v>25.55477270723647</v>
      </c>
      <c r="AD9">
        <v>650</v>
      </c>
      <c r="AE9" t="b">
        <v>0</v>
      </c>
      <c r="AF9" t="b">
        <v>1</v>
      </c>
      <c r="AG9">
        <v>98.984000163047796</v>
      </c>
      <c r="AH9">
        <v>0</v>
      </c>
      <c r="AI9">
        <v>0</v>
      </c>
      <c r="AJ9">
        <v>150.00000001651611</v>
      </c>
      <c r="AK9">
        <v>9.9640930606950895E-2</v>
      </c>
      <c r="AL9" t="b">
        <v>1</v>
      </c>
      <c r="AM9" t="b">
        <v>1</v>
      </c>
      <c r="AN9">
        <v>800</v>
      </c>
      <c r="AO9">
        <v>800.00000001651608</v>
      </c>
      <c r="AP9">
        <v>0</v>
      </c>
      <c r="AQ9">
        <v>0</v>
      </c>
      <c r="AR9">
        <v>0</v>
      </c>
      <c r="AS9">
        <v>4.1887902047863898E-2</v>
      </c>
      <c r="AT9">
        <v>0</v>
      </c>
      <c r="AU9">
        <v>0</v>
      </c>
      <c r="AV9">
        <v>1</v>
      </c>
      <c r="AW9">
        <v>3</v>
      </c>
      <c r="AX9">
        <v>0</v>
      </c>
      <c r="AY9">
        <v>0</v>
      </c>
      <c r="AZ9">
        <v>0.30626453677042059</v>
      </c>
      <c r="BA9">
        <v>0.29386137395830048</v>
      </c>
      <c r="BB9">
        <v>0.1086044456632697</v>
      </c>
      <c r="BC9">
        <v>0.1042062841533975</v>
      </c>
      <c r="BD9">
        <v>0.29386137395830048</v>
      </c>
    </row>
    <row r="10" spans="1:56" x14ac:dyDescent="0.3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 t="b">
        <v>0</v>
      </c>
      <c r="P10">
        <v>0</v>
      </c>
      <c r="Q10">
        <v>0</v>
      </c>
      <c r="R10">
        <v>1</v>
      </c>
      <c r="S10">
        <v>25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-6.7199315199413396</v>
      </c>
      <c r="AA10">
        <v>-6.7199315199413414</v>
      </c>
      <c r="AB10">
        <v>25.592543146633659</v>
      </c>
      <c r="AC10">
        <v>25.661613012821331</v>
      </c>
      <c r="AD10">
        <v>650</v>
      </c>
      <c r="AE10" t="b">
        <v>0</v>
      </c>
      <c r="AF10" t="b">
        <v>1</v>
      </c>
      <c r="AG10">
        <v>98.981333523555762</v>
      </c>
      <c r="AH10">
        <v>0</v>
      </c>
      <c r="AI10">
        <v>0</v>
      </c>
      <c r="AJ10">
        <v>150.00000001651611</v>
      </c>
      <c r="AK10">
        <v>9.8513077892903186E-2</v>
      </c>
      <c r="AL10" t="b">
        <v>1</v>
      </c>
      <c r="AM10" t="b">
        <v>1</v>
      </c>
      <c r="AN10">
        <v>800</v>
      </c>
      <c r="AO10">
        <v>800.00000001651608</v>
      </c>
      <c r="AP10">
        <v>0</v>
      </c>
      <c r="AQ10">
        <v>0</v>
      </c>
      <c r="AR10">
        <v>0</v>
      </c>
      <c r="AS10">
        <v>4.1887902047863898E-2</v>
      </c>
      <c r="AT10">
        <v>0</v>
      </c>
      <c r="AU10">
        <v>0</v>
      </c>
      <c r="AV10">
        <v>1</v>
      </c>
      <c r="AW10">
        <v>3</v>
      </c>
      <c r="AX10">
        <v>0</v>
      </c>
      <c r="AY10">
        <v>0</v>
      </c>
      <c r="AZ10">
        <v>0.30622761927870512</v>
      </c>
      <c r="BA10">
        <v>0.29357802485852741</v>
      </c>
      <c r="BB10">
        <v>0.10859135435415079</v>
      </c>
      <c r="BC10">
        <v>0.1041058056304537</v>
      </c>
      <c r="BD10">
        <v>0.29357802485852741</v>
      </c>
    </row>
    <row r="11" spans="1:56" x14ac:dyDescent="0.3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 t="b">
        <v>0</v>
      </c>
      <c r="P11">
        <v>0</v>
      </c>
      <c r="Q11">
        <v>0</v>
      </c>
      <c r="R11">
        <v>1</v>
      </c>
      <c r="S11">
        <v>25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-6.7199315199413396</v>
      </c>
      <c r="AA11">
        <v>-6.7199315199413414</v>
      </c>
      <c r="AB11">
        <v>25.671773870885222</v>
      </c>
      <c r="AC11">
        <v>25.768453318406191</v>
      </c>
      <c r="AD11">
        <v>650</v>
      </c>
      <c r="AE11" t="b">
        <v>0</v>
      </c>
      <c r="AF11" t="b">
        <v>1</v>
      </c>
      <c r="AG11">
        <v>98.978666884063728</v>
      </c>
      <c r="AH11">
        <v>0</v>
      </c>
      <c r="AI11">
        <v>0</v>
      </c>
      <c r="AJ11">
        <v>150.00000001651611</v>
      </c>
      <c r="AK11">
        <v>9.9603013243624319E-2</v>
      </c>
      <c r="AL11" t="b">
        <v>1</v>
      </c>
      <c r="AM11" t="b">
        <v>1</v>
      </c>
      <c r="AN11">
        <v>800</v>
      </c>
      <c r="AO11">
        <v>800.00000001651608</v>
      </c>
      <c r="AP11">
        <v>0</v>
      </c>
      <c r="AQ11">
        <v>0</v>
      </c>
      <c r="AR11">
        <v>0</v>
      </c>
      <c r="AS11">
        <v>4.1887902047863898E-2</v>
      </c>
      <c r="AT11">
        <v>0</v>
      </c>
      <c r="AU11">
        <v>0</v>
      </c>
      <c r="AV11">
        <v>1</v>
      </c>
      <c r="AW11">
        <v>3</v>
      </c>
      <c r="AX11">
        <v>0</v>
      </c>
      <c r="AY11">
        <v>0</v>
      </c>
      <c r="AZ11">
        <v>0.30612132335583542</v>
      </c>
      <c r="BA11">
        <v>0.29329505519191279</v>
      </c>
      <c r="BB11">
        <v>0.1085536607644806</v>
      </c>
      <c r="BC11">
        <v>0.1040054616584344</v>
      </c>
      <c r="BD11">
        <v>0.29329505519191279</v>
      </c>
    </row>
    <row r="12" spans="1:56" x14ac:dyDescent="0.3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 t="b">
        <v>0</v>
      </c>
      <c r="P12">
        <v>0</v>
      </c>
      <c r="Q12">
        <v>0</v>
      </c>
      <c r="R12">
        <v>1</v>
      </c>
      <c r="S12">
        <v>25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-6.7199315199413396</v>
      </c>
      <c r="AA12">
        <v>-6.7199315199413414</v>
      </c>
      <c r="AB12">
        <v>25.720451301808399</v>
      </c>
      <c r="AC12">
        <v>25.875293623991048</v>
      </c>
      <c r="AD12">
        <v>650</v>
      </c>
      <c r="AE12" t="b">
        <v>0</v>
      </c>
      <c r="AF12" t="b">
        <v>1</v>
      </c>
      <c r="AG12">
        <v>98.976000244571694</v>
      </c>
      <c r="AH12">
        <v>0</v>
      </c>
      <c r="AI12">
        <v>0</v>
      </c>
      <c r="AJ12">
        <v>150.00000001651611</v>
      </c>
      <c r="AK12">
        <v>0.1111503061760814</v>
      </c>
      <c r="AL12" t="b">
        <v>1</v>
      </c>
      <c r="AM12" t="b">
        <v>1</v>
      </c>
      <c r="AN12">
        <v>800</v>
      </c>
      <c r="AO12">
        <v>800.00000001651608</v>
      </c>
      <c r="AP12">
        <v>0</v>
      </c>
      <c r="AQ12">
        <v>0</v>
      </c>
      <c r="AR12">
        <v>0</v>
      </c>
      <c r="AS12">
        <v>4.1887902047863898E-2</v>
      </c>
      <c r="AT12">
        <v>0</v>
      </c>
      <c r="AU12">
        <v>0</v>
      </c>
      <c r="AV12">
        <v>1</v>
      </c>
      <c r="AW12">
        <v>3</v>
      </c>
      <c r="AX12">
        <v>0</v>
      </c>
      <c r="AY12">
        <v>0</v>
      </c>
      <c r="AZ12">
        <v>0.30605605000085379</v>
      </c>
      <c r="BA12">
        <v>0.29301246430491829</v>
      </c>
      <c r="BB12">
        <v>0.1085305141846999</v>
      </c>
      <c r="BC12">
        <v>0.10390525200558801</v>
      </c>
      <c r="BD12">
        <v>0.29301246430491829</v>
      </c>
    </row>
    <row r="13" spans="1:56" x14ac:dyDescent="0.35">
      <c r="A13">
        <v>11</v>
      </c>
      <c r="B13">
        <v>0</v>
      </c>
      <c r="C13">
        <v>0.1501683490319265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 t="b">
        <v>1</v>
      </c>
      <c r="P13">
        <v>0</v>
      </c>
      <c r="Q13">
        <v>0</v>
      </c>
      <c r="R13">
        <v>1</v>
      </c>
      <c r="S13">
        <v>25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-6.7199315199413396</v>
      </c>
      <c r="AA13">
        <v>-6.7199315199413414</v>
      </c>
      <c r="AB13">
        <v>25.754722925724941</v>
      </c>
      <c r="AC13">
        <v>25.982133929575909</v>
      </c>
      <c r="AD13">
        <v>650</v>
      </c>
      <c r="AE13" t="b">
        <v>0</v>
      </c>
      <c r="AF13" t="b">
        <v>1</v>
      </c>
      <c r="AG13">
        <v>98.973333605079659</v>
      </c>
      <c r="AH13">
        <v>0</v>
      </c>
      <c r="AI13">
        <v>0</v>
      </c>
      <c r="AJ13">
        <v>150.00000001651611</v>
      </c>
      <c r="AK13">
        <v>0.1242508799848509</v>
      </c>
      <c r="AL13" t="b">
        <v>1</v>
      </c>
      <c r="AM13" t="b">
        <v>1</v>
      </c>
      <c r="AN13">
        <v>800</v>
      </c>
      <c r="AO13">
        <v>800.00000001651608</v>
      </c>
      <c r="AP13">
        <v>0</v>
      </c>
      <c r="AQ13">
        <v>0</v>
      </c>
      <c r="AR13">
        <v>0</v>
      </c>
      <c r="AS13">
        <v>4.1887902047863898E-2</v>
      </c>
      <c r="AT13">
        <v>9.4262554827423076E-3</v>
      </c>
      <c r="AU13">
        <v>0</v>
      </c>
      <c r="AV13">
        <v>1</v>
      </c>
      <c r="AW13">
        <v>3</v>
      </c>
      <c r="AX13">
        <v>0</v>
      </c>
      <c r="AY13">
        <v>0</v>
      </c>
      <c r="AZ13">
        <v>0.30601010864947581</v>
      </c>
      <c r="BA13">
        <v>0.29436624987359711</v>
      </c>
      <c r="BB13">
        <v>0.108514222925346</v>
      </c>
      <c r="BC13">
        <v>0.10438531837753839</v>
      </c>
      <c r="BD13">
        <v>0.29436624987359711</v>
      </c>
    </row>
    <row r="14" spans="1:56" x14ac:dyDescent="0.35">
      <c r="A14">
        <v>12</v>
      </c>
      <c r="B14">
        <v>2</v>
      </c>
      <c r="C14">
        <v>1.1062307584171509</v>
      </c>
      <c r="D14">
        <v>0</v>
      </c>
      <c r="E14">
        <v>0</v>
      </c>
      <c r="F14">
        <v>0</v>
      </c>
      <c r="G14">
        <v>15.02879538167095</v>
      </c>
      <c r="H14">
        <v>65.405317501031988</v>
      </c>
      <c r="I14">
        <v>1.195983699528913</v>
      </c>
      <c r="J14">
        <v>1.195983699528913</v>
      </c>
      <c r="K14">
        <v>1</v>
      </c>
      <c r="L14">
        <v>1</v>
      </c>
      <c r="M14">
        <v>759.92804268067107</v>
      </c>
      <c r="N14">
        <v>238.20616633875849</v>
      </c>
      <c r="O14" t="b">
        <v>0</v>
      </c>
      <c r="P14">
        <v>174.61581863066891</v>
      </c>
      <c r="Q14">
        <v>1.195983699528913</v>
      </c>
      <c r="R14">
        <v>0.91461247969859005</v>
      </c>
      <c r="S14">
        <v>25</v>
      </c>
      <c r="T14">
        <v>52.421147079132609</v>
      </c>
      <c r="U14">
        <v>1.3076398213186951</v>
      </c>
      <c r="V14">
        <v>4.4761117604426346</v>
      </c>
      <c r="W14">
        <v>0</v>
      </c>
      <c r="X14">
        <v>0</v>
      </c>
      <c r="Y14">
        <v>0</v>
      </c>
      <c r="Z14">
        <v>-6.7199315199413396</v>
      </c>
      <c r="AA14">
        <v>-6.7199315199413414</v>
      </c>
      <c r="AB14">
        <v>25.792473968811439</v>
      </c>
      <c r="AC14">
        <v>26.08756100440506</v>
      </c>
      <c r="AD14">
        <v>650</v>
      </c>
      <c r="AE14" t="b">
        <v>0</v>
      </c>
      <c r="AF14" t="b">
        <v>1</v>
      </c>
      <c r="AG14">
        <v>98.970666965587625</v>
      </c>
      <c r="AH14">
        <v>0</v>
      </c>
      <c r="AI14">
        <v>151.5514446932587</v>
      </c>
      <c r="AJ14">
        <v>150.00000001651611</v>
      </c>
      <c r="AK14">
        <v>0.13643147251295221</v>
      </c>
      <c r="AL14" t="b">
        <v>0</v>
      </c>
      <c r="AM14" t="b">
        <v>0</v>
      </c>
      <c r="AN14">
        <v>800</v>
      </c>
      <c r="AO14">
        <v>951.55144470977484</v>
      </c>
      <c r="AP14">
        <v>0</v>
      </c>
      <c r="AQ14">
        <v>3.183098123815391</v>
      </c>
      <c r="AR14">
        <v>0</v>
      </c>
      <c r="AS14">
        <v>1.4557901341706949</v>
      </c>
      <c r="AT14">
        <v>3.1835774126114922</v>
      </c>
      <c r="AU14">
        <v>0</v>
      </c>
      <c r="AV14">
        <v>1</v>
      </c>
      <c r="AW14">
        <v>3</v>
      </c>
      <c r="AX14">
        <v>0</v>
      </c>
      <c r="AY14">
        <v>0</v>
      </c>
      <c r="AZ14">
        <v>0.30595951719225872</v>
      </c>
      <c r="BA14">
        <v>0.90507284837072921</v>
      </c>
      <c r="BB14">
        <v>0.10849628269229029</v>
      </c>
      <c r="BC14">
        <v>0.3209481979425729</v>
      </c>
      <c r="BD14">
        <v>0.90507284837072921</v>
      </c>
    </row>
    <row r="15" spans="1:56" x14ac:dyDescent="0.35">
      <c r="A15">
        <v>13</v>
      </c>
      <c r="B15">
        <v>7</v>
      </c>
      <c r="C15">
        <v>1.258241950632802</v>
      </c>
      <c r="D15">
        <v>0</v>
      </c>
      <c r="E15">
        <v>0</v>
      </c>
      <c r="F15">
        <v>0</v>
      </c>
      <c r="G15">
        <v>52.600783835848333</v>
      </c>
      <c r="H15">
        <v>228.918611253612</v>
      </c>
      <c r="I15">
        <v>4.7152225599644328</v>
      </c>
      <c r="J15">
        <v>4.7152225599644328</v>
      </c>
      <c r="K15">
        <v>1</v>
      </c>
      <c r="L15">
        <v>1</v>
      </c>
      <c r="M15">
        <v>856.01497560040002</v>
      </c>
      <c r="N15">
        <v>833.72158218565482</v>
      </c>
      <c r="O15" t="b">
        <v>0</v>
      </c>
      <c r="P15">
        <v>196.69461755523889</v>
      </c>
      <c r="Q15">
        <v>4.7152225599644328</v>
      </c>
      <c r="R15">
        <v>0.90850263520864227</v>
      </c>
      <c r="S15">
        <v>25.003212609984711</v>
      </c>
      <c r="T15">
        <v>59.446507259842342</v>
      </c>
      <c r="U15">
        <v>5.1901033384251631</v>
      </c>
      <c r="V15">
        <v>5.4391987603258798</v>
      </c>
      <c r="W15">
        <v>0</v>
      </c>
      <c r="X15">
        <v>0</v>
      </c>
      <c r="Y15">
        <v>0</v>
      </c>
      <c r="Z15">
        <v>-6.7199315199413396</v>
      </c>
      <c r="AA15">
        <v>-6.7199315199413414</v>
      </c>
      <c r="AB15">
        <v>25.779416971187949</v>
      </c>
      <c r="AC15">
        <v>26.204564154285169</v>
      </c>
      <c r="AD15">
        <v>833.72158218565482</v>
      </c>
      <c r="AE15" t="b">
        <v>0</v>
      </c>
      <c r="AF15" t="b">
        <v>1</v>
      </c>
      <c r="AG15">
        <v>98.968000326095591</v>
      </c>
      <c r="AH15">
        <v>0</v>
      </c>
      <c r="AI15">
        <v>0.4518906943690163</v>
      </c>
      <c r="AJ15">
        <v>0</v>
      </c>
      <c r="AK15">
        <v>0.14842022272157401</v>
      </c>
      <c r="AL15" t="b">
        <v>0</v>
      </c>
      <c r="AM15" t="b">
        <v>0</v>
      </c>
      <c r="AN15">
        <v>833.72158218565471</v>
      </c>
      <c r="AO15">
        <v>834.17347288002384</v>
      </c>
      <c r="AP15">
        <v>0</v>
      </c>
      <c r="AQ15">
        <v>5.1929164590778631</v>
      </c>
      <c r="AR15">
        <v>0</v>
      </c>
      <c r="AS15">
        <v>5.6959182416618743</v>
      </c>
      <c r="AT15">
        <v>5.2164498201071323</v>
      </c>
      <c r="AU15">
        <v>0</v>
      </c>
      <c r="AV15">
        <v>1</v>
      </c>
      <c r="AW15">
        <v>3</v>
      </c>
      <c r="AX15">
        <v>0</v>
      </c>
      <c r="AY15">
        <v>0</v>
      </c>
      <c r="AZ15">
        <v>1.250600205490809</v>
      </c>
      <c r="BA15">
        <v>1.259070189893075</v>
      </c>
      <c r="BB15">
        <v>0.44347525017404571</v>
      </c>
      <c r="BC15">
        <v>0.4464793184955565</v>
      </c>
      <c r="BD15">
        <v>1.259070189893075</v>
      </c>
    </row>
    <row r="16" spans="1:56" x14ac:dyDescent="0.35">
      <c r="A16">
        <v>14</v>
      </c>
      <c r="B16">
        <v>10</v>
      </c>
      <c r="C16">
        <v>0.52746810571830527</v>
      </c>
      <c r="D16">
        <v>0</v>
      </c>
      <c r="E16">
        <v>0</v>
      </c>
      <c r="F16">
        <v>0</v>
      </c>
      <c r="G16">
        <v>75.143976908354759</v>
      </c>
      <c r="H16">
        <v>327.02658750515991</v>
      </c>
      <c r="I16">
        <v>3.1995053826248041</v>
      </c>
      <c r="J16">
        <v>3.1995053826248041</v>
      </c>
      <c r="K16">
        <v>1</v>
      </c>
      <c r="L16">
        <v>1</v>
      </c>
      <c r="M16">
        <v>406.59314402396001</v>
      </c>
      <c r="N16">
        <v>1191.0308316937919</v>
      </c>
      <c r="O16" t="b">
        <v>0</v>
      </c>
      <c r="P16">
        <v>93.426733461387869</v>
      </c>
      <c r="Q16">
        <v>3.1995053826248041</v>
      </c>
      <c r="R16">
        <v>0.8541846652086279</v>
      </c>
      <c r="S16">
        <v>25.01678477480932</v>
      </c>
      <c r="T16">
        <v>30.03166789563733</v>
      </c>
      <c r="U16">
        <v>3.7456834721369652</v>
      </c>
      <c r="V16">
        <v>4.3790777085456618</v>
      </c>
      <c r="W16">
        <v>0</v>
      </c>
      <c r="X16">
        <v>0</v>
      </c>
      <c r="Y16">
        <v>0</v>
      </c>
      <c r="Z16">
        <v>-6.7199315199413396</v>
      </c>
      <c r="AA16">
        <v>-6.7199315199413414</v>
      </c>
      <c r="AB16">
        <v>25.819704951581681</v>
      </c>
      <c r="AC16">
        <v>26.38695570615274</v>
      </c>
      <c r="AD16">
        <v>1191.0308316937919</v>
      </c>
      <c r="AE16" t="b">
        <v>0</v>
      </c>
      <c r="AF16" t="b">
        <v>1</v>
      </c>
      <c r="AG16">
        <v>98.965333686603557</v>
      </c>
      <c r="AH16">
        <v>0</v>
      </c>
      <c r="AI16">
        <v>-1.967476255374527E-2</v>
      </c>
      <c r="AJ16">
        <v>0</v>
      </c>
      <c r="AK16">
        <v>0.16023741814994419</v>
      </c>
      <c r="AL16" t="b">
        <v>0</v>
      </c>
      <c r="AM16" t="b">
        <v>0</v>
      </c>
      <c r="AN16">
        <v>1191.0308316937919</v>
      </c>
      <c r="AO16">
        <v>1191.0111569312389</v>
      </c>
      <c r="AP16">
        <v>0</v>
      </c>
      <c r="AQ16">
        <v>3.745621596800949</v>
      </c>
      <c r="AR16">
        <v>0</v>
      </c>
      <c r="AS16">
        <v>4.6083828418127029</v>
      </c>
      <c r="AT16">
        <v>3.8909445577545161</v>
      </c>
      <c r="AU16">
        <v>0</v>
      </c>
      <c r="AV16">
        <v>1</v>
      </c>
      <c r="AW16">
        <v>3</v>
      </c>
      <c r="AX16">
        <v>0</v>
      </c>
      <c r="AY16">
        <v>0</v>
      </c>
      <c r="AZ16">
        <v>1.100436238542823</v>
      </c>
      <c r="BA16">
        <v>1.100252225630322</v>
      </c>
      <c r="BB16">
        <v>0.39022561650454729</v>
      </c>
      <c r="BC16">
        <v>0.39016082488170389</v>
      </c>
      <c r="BD16">
        <v>1.100252225630322</v>
      </c>
    </row>
    <row r="17" spans="1:56" x14ac:dyDescent="0.35">
      <c r="A17">
        <v>15</v>
      </c>
      <c r="B17">
        <v>12</v>
      </c>
      <c r="C17">
        <v>0.79855229316064236</v>
      </c>
      <c r="D17">
        <v>0</v>
      </c>
      <c r="E17">
        <v>0</v>
      </c>
      <c r="F17">
        <v>0</v>
      </c>
      <c r="G17">
        <v>90.172772290025705</v>
      </c>
      <c r="H17">
        <v>392.43190500619193</v>
      </c>
      <c r="I17">
        <v>5.4319416492017458</v>
      </c>
      <c r="J17">
        <v>5.4319416492017458</v>
      </c>
      <c r="K17">
        <v>1</v>
      </c>
      <c r="L17">
        <v>1</v>
      </c>
      <c r="M17">
        <v>575.2426206504648</v>
      </c>
      <c r="N17">
        <v>1429.2369980325509</v>
      </c>
      <c r="O17" t="b">
        <v>0</v>
      </c>
      <c r="P17">
        <v>132.17891099505161</v>
      </c>
      <c r="Q17">
        <v>5.4319416492017458</v>
      </c>
      <c r="R17">
        <v>0.87500823326179411</v>
      </c>
      <c r="S17">
        <v>25.03146133861928</v>
      </c>
      <c r="T17">
        <v>41.477262815392187</v>
      </c>
      <c r="U17">
        <v>6.2078749007342884</v>
      </c>
      <c r="V17">
        <v>5.1843163587607606</v>
      </c>
      <c r="W17">
        <v>0</v>
      </c>
      <c r="X17">
        <v>0</v>
      </c>
      <c r="Y17">
        <v>0</v>
      </c>
      <c r="Z17">
        <v>-6.7199315199413396</v>
      </c>
      <c r="AA17">
        <v>-6.7199315199413414</v>
      </c>
      <c r="AB17">
        <v>25.930793563451981</v>
      </c>
      <c r="AC17">
        <v>26.578392119076039</v>
      </c>
      <c r="AD17">
        <v>1429.2369980325509</v>
      </c>
      <c r="AE17" t="b">
        <v>0</v>
      </c>
      <c r="AF17" t="b">
        <v>1</v>
      </c>
      <c r="AG17">
        <v>98.962667047111523</v>
      </c>
      <c r="AH17">
        <v>0</v>
      </c>
      <c r="AI17">
        <v>-7.8568001712103971E-3</v>
      </c>
      <c r="AJ17">
        <v>0</v>
      </c>
      <c r="AK17">
        <v>0.17272185592756301</v>
      </c>
      <c r="AL17" t="b">
        <v>0</v>
      </c>
      <c r="AM17" t="b">
        <v>0</v>
      </c>
      <c r="AN17">
        <v>1429.2369980325509</v>
      </c>
      <c r="AO17">
        <v>1429.22914123238</v>
      </c>
      <c r="AP17">
        <v>0</v>
      </c>
      <c r="AQ17">
        <v>6.2078407748107018</v>
      </c>
      <c r="AR17">
        <v>0</v>
      </c>
      <c r="AS17">
        <v>7.2151765116105349</v>
      </c>
      <c r="AT17">
        <v>6.3534086311049789</v>
      </c>
      <c r="AU17">
        <v>0</v>
      </c>
      <c r="AV17">
        <v>1</v>
      </c>
      <c r="AW17">
        <v>3</v>
      </c>
      <c r="AX17">
        <v>0</v>
      </c>
      <c r="AY17">
        <v>0</v>
      </c>
      <c r="AZ17">
        <v>1.5907838583943561</v>
      </c>
      <c r="BA17">
        <v>1.6058325123248951</v>
      </c>
      <c r="BB17">
        <v>0.56410775120367229</v>
      </c>
      <c r="BC17">
        <v>0.56944482640933192</v>
      </c>
      <c r="BD17">
        <v>1.6058325123248951</v>
      </c>
    </row>
    <row r="18" spans="1:56" x14ac:dyDescent="0.35">
      <c r="A18">
        <v>16</v>
      </c>
      <c r="B18">
        <v>15</v>
      </c>
      <c r="C18">
        <v>0.44498938830579599</v>
      </c>
      <c r="D18">
        <v>0</v>
      </c>
      <c r="E18">
        <v>0</v>
      </c>
      <c r="F18">
        <v>0</v>
      </c>
      <c r="G18">
        <v>112.7159653625321</v>
      </c>
      <c r="H18">
        <v>490.53988125773992</v>
      </c>
      <c r="I18">
        <v>4.2392677075693754</v>
      </c>
      <c r="J18">
        <v>4.2392677075693754</v>
      </c>
      <c r="K18">
        <v>1</v>
      </c>
      <c r="L18">
        <v>1</v>
      </c>
      <c r="M18">
        <v>359.15076018527731</v>
      </c>
      <c r="N18">
        <v>1786.546247540688</v>
      </c>
      <c r="O18" t="b">
        <v>0</v>
      </c>
      <c r="P18">
        <v>82.52545041021996</v>
      </c>
      <c r="Q18">
        <v>4.2392677075693754</v>
      </c>
      <c r="R18">
        <v>0.82287579420995982</v>
      </c>
      <c r="S18">
        <v>25.052820040080238</v>
      </c>
      <c r="T18">
        <v>27.53681295301821</v>
      </c>
      <c r="U18">
        <v>5.1517710660567921</v>
      </c>
      <c r="V18">
        <v>4.8774361242922417</v>
      </c>
      <c r="W18">
        <v>0</v>
      </c>
      <c r="X18">
        <v>0</v>
      </c>
      <c r="Y18">
        <v>0</v>
      </c>
      <c r="Z18">
        <v>-6.7199315199413396</v>
      </c>
      <c r="AA18">
        <v>-6.7199315199413414</v>
      </c>
      <c r="AB18">
        <v>26.083341199384041</v>
      </c>
      <c r="AC18">
        <v>26.767264436368489</v>
      </c>
      <c r="AD18">
        <v>1786.546247540688</v>
      </c>
      <c r="AE18" t="b">
        <v>0</v>
      </c>
      <c r="AF18" t="b">
        <v>1</v>
      </c>
      <c r="AG18">
        <v>98.960000407619489</v>
      </c>
      <c r="AH18">
        <v>0</v>
      </c>
      <c r="AI18">
        <v>2.1754630496782501E-2</v>
      </c>
      <c r="AJ18">
        <v>0</v>
      </c>
      <c r="AK18">
        <v>0.18555872043633939</v>
      </c>
      <c r="AL18" t="b">
        <v>0</v>
      </c>
      <c r="AM18" t="b">
        <v>0</v>
      </c>
      <c r="AN18">
        <v>1786.546247540688</v>
      </c>
      <c r="AO18">
        <v>1786.5680021711851</v>
      </c>
      <c r="AP18">
        <v>0</v>
      </c>
      <c r="AQ18">
        <v>5.1518337987602418</v>
      </c>
      <c r="AR18">
        <v>0</v>
      </c>
      <c r="AS18">
        <v>6.3661180239378119</v>
      </c>
      <c r="AT18">
        <v>5.2042332406682528</v>
      </c>
      <c r="AU18">
        <v>0</v>
      </c>
      <c r="AV18">
        <v>1</v>
      </c>
      <c r="AW18">
        <v>3</v>
      </c>
      <c r="AX18">
        <v>0</v>
      </c>
      <c r="AY18">
        <v>0</v>
      </c>
      <c r="AZ18">
        <v>1.5354435027423681</v>
      </c>
      <c r="BA18">
        <v>1.5496367475902499</v>
      </c>
      <c r="BB18">
        <v>0.54448351161076891</v>
      </c>
      <c r="BC18">
        <v>0.54951722670721226</v>
      </c>
      <c r="BD18">
        <v>1.5496367475902499</v>
      </c>
    </row>
    <row r="19" spans="1:56" x14ac:dyDescent="0.35">
      <c r="A19">
        <v>17</v>
      </c>
      <c r="B19">
        <v>15</v>
      </c>
      <c r="C19">
        <v>-7.8509846383822524E-2</v>
      </c>
      <c r="D19">
        <v>0</v>
      </c>
      <c r="E19">
        <v>0</v>
      </c>
      <c r="F19">
        <v>0</v>
      </c>
      <c r="G19">
        <v>112.7159653625321</v>
      </c>
      <c r="H19">
        <v>490.53988125773992</v>
      </c>
      <c r="I19">
        <v>0.42460512802451622</v>
      </c>
      <c r="J19">
        <v>0.42460512802451622</v>
      </c>
      <c r="K19">
        <v>1</v>
      </c>
      <c r="L19">
        <v>1</v>
      </c>
      <c r="M19">
        <v>35.972546446237011</v>
      </c>
      <c r="N19">
        <v>1786.546247540688</v>
      </c>
      <c r="O19" t="b">
        <v>0</v>
      </c>
      <c r="P19">
        <v>8.265750562094901</v>
      </c>
      <c r="Q19">
        <v>0.42460512802451622</v>
      </c>
      <c r="R19">
        <v>0.37188375163819498</v>
      </c>
      <c r="S19">
        <v>25.076441519900989</v>
      </c>
      <c r="T19">
        <v>6.1028844928765871</v>
      </c>
      <c r="U19">
        <v>1.1417684320814689</v>
      </c>
      <c r="V19">
        <v>3.8333209118510791</v>
      </c>
      <c r="W19">
        <v>0</v>
      </c>
      <c r="X19">
        <v>0</v>
      </c>
      <c r="Y19">
        <v>0</v>
      </c>
      <c r="Z19">
        <v>-6.7199315199413396</v>
      </c>
      <c r="AA19">
        <v>-6.7199315199413414</v>
      </c>
      <c r="AB19">
        <v>26.234039099141821</v>
      </c>
      <c r="AC19">
        <v>26.9544895106546</v>
      </c>
      <c r="AD19">
        <v>1786.546247540688</v>
      </c>
      <c r="AE19" t="b">
        <v>0</v>
      </c>
      <c r="AF19" t="b">
        <v>1</v>
      </c>
      <c r="AG19">
        <v>98.957333768127455</v>
      </c>
      <c r="AH19">
        <v>0</v>
      </c>
      <c r="AI19">
        <v>0</v>
      </c>
      <c r="AJ19">
        <v>0</v>
      </c>
      <c r="AK19">
        <v>0.19569384349598881</v>
      </c>
      <c r="AL19" t="b">
        <v>0</v>
      </c>
      <c r="AM19" t="b">
        <v>0</v>
      </c>
      <c r="AN19">
        <v>1786.546247540688</v>
      </c>
      <c r="AO19">
        <v>1786.546247540688</v>
      </c>
      <c r="AP19">
        <v>0</v>
      </c>
      <c r="AQ19">
        <v>1.1417684320814689</v>
      </c>
      <c r="AR19">
        <v>0</v>
      </c>
      <c r="AS19">
        <v>2.3595731821988739</v>
      </c>
      <c r="AT19">
        <v>1.141768432275702</v>
      </c>
      <c r="AU19">
        <v>0</v>
      </c>
      <c r="AV19">
        <v>1</v>
      </c>
      <c r="AW19">
        <v>3</v>
      </c>
      <c r="AX19">
        <v>0</v>
      </c>
      <c r="AY19">
        <v>0</v>
      </c>
      <c r="AZ19">
        <v>0.89239931804723793</v>
      </c>
      <c r="BA19">
        <v>0.8801606434283662</v>
      </c>
      <c r="BB19">
        <v>0.31645365888199928</v>
      </c>
      <c r="BC19">
        <v>0.31211407227255572</v>
      </c>
      <c r="BD19">
        <v>0.8801606434283662</v>
      </c>
    </row>
    <row r="20" spans="1:56" x14ac:dyDescent="0.35">
      <c r="A20">
        <v>18</v>
      </c>
      <c r="B20">
        <v>15</v>
      </c>
      <c r="C20">
        <v>-0.13095000277050711</v>
      </c>
      <c r="D20">
        <v>0</v>
      </c>
      <c r="E20">
        <v>0</v>
      </c>
      <c r="F20">
        <v>0</v>
      </c>
      <c r="G20">
        <v>112.7159653625321</v>
      </c>
      <c r="H20">
        <v>490.53988125773992</v>
      </c>
      <c r="I20">
        <v>4.2481355957552473E-2</v>
      </c>
      <c r="J20">
        <v>4.2481355957552473E-2</v>
      </c>
      <c r="K20">
        <v>1</v>
      </c>
      <c r="L20">
        <v>1</v>
      </c>
      <c r="M20">
        <v>3.5990204767238438</v>
      </c>
      <c r="N20">
        <v>1786.546247540688</v>
      </c>
      <c r="O20" t="b">
        <v>0</v>
      </c>
      <c r="P20">
        <v>0.82698080807073626</v>
      </c>
      <c r="Q20">
        <v>4.2481355957552473E-2</v>
      </c>
      <c r="R20">
        <v>5.7403459329080607E-2</v>
      </c>
      <c r="S20">
        <v>25.084831551676189</v>
      </c>
      <c r="T20">
        <v>3.9556460505036219</v>
      </c>
      <c r="U20">
        <v>0.74004870880719553</v>
      </c>
      <c r="V20">
        <v>3.7285782833232992</v>
      </c>
      <c r="W20">
        <v>0</v>
      </c>
      <c r="X20">
        <v>0</v>
      </c>
      <c r="Y20">
        <v>0</v>
      </c>
      <c r="Z20">
        <v>-6.7199315199413396</v>
      </c>
      <c r="AA20">
        <v>-6.7199315199413414</v>
      </c>
      <c r="AB20">
        <v>26.464082725402719</v>
      </c>
      <c r="AC20">
        <v>27.140073530779389</v>
      </c>
      <c r="AD20">
        <v>1786.546247540688</v>
      </c>
      <c r="AE20" t="b">
        <v>0</v>
      </c>
      <c r="AF20" t="b">
        <v>1</v>
      </c>
      <c r="AG20">
        <v>98.954667128635421</v>
      </c>
      <c r="AH20">
        <v>0</v>
      </c>
      <c r="AI20">
        <v>0</v>
      </c>
      <c r="AJ20">
        <v>0</v>
      </c>
      <c r="AK20">
        <v>0.19576686639945379</v>
      </c>
      <c r="AL20" t="b">
        <v>0</v>
      </c>
      <c r="AM20" t="b">
        <v>0</v>
      </c>
      <c r="AN20">
        <v>1786.546247540688</v>
      </c>
      <c r="AO20">
        <v>1786.546247540688</v>
      </c>
      <c r="AP20">
        <v>0</v>
      </c>
      <c r="AQ20">
        <v>0.74004870880719553</v>
      </c>
      <c r="AR20">
        <v>0</v>
      </c>
      <c r="AS20">
        <v>1.969123232622485</v>
      </c>
      <c r="AT20">
        <v>0.74587061298305612</v>
      </c>
      <c r="AU20">
        <v>0</v>
      </c>
      <c r="AV20">
        <v>1</v>
      </c>
      <c r="AW20">
        <v>3</v>
      </c>
      <c r="AX20">
        <v>0</v>
      </c>
      <c r="AY20">
        <v>0</v>
      </c>
      <c r="AZ20">
        <v>0.83035693274119304</v>
      </c>
      <c r="BA20">
        <v>0.81509513965509806</v>
      </c>
      <c r="BB20">
        <v>0.29445281302879189</v>
      </c>
      <c r="BC20">
        <v>0.28904117132115931</v>
      </c>
      <c r="BD20">
        <v>0.81509513965509806</v>
      </c>
    </row>
    <row r="21" spans="1:56" x14ac:dyDescent="0.35">
      <c r="A21">
        <v>19</v>
      </c>
      <c r="B21">
        <v>14</v>
      </c>
      <c r="C21">
        <v>-0.23102347586748501</v>
      </c>
      <c r="D21">
        <v>0</v>
      </c>
      <c r="E21">
        <v>0</v>
      </c>
      <c r="F21">
        <v>0</v>
      </c>
      <c r="G21">
        <v>105.20156767169669</v>
      </c>
      <c r="H21">
        <v>457.83722250722388</v>
      </c>
      <c r="I21">
        <v>-0.64929208672794558</v>
      </c>
      <c r="J21">
        <v>-0.64929208672794558</v>
      </c>
      <c r="K21">
        <v>1</v>
      </c>
      <c r="L21">
        <v>1</v>
      </c>
      <c r="M21">
        <v>-58.937170272419507</v>
      </c>
      <c r="N21">
        <v>1667.4431643713101</v>
      </c>
      <c r="O21" t="b">
        <v>0</v>
      </c>
      <c r="P21">
        <v>-13.54254831627286</v>
      </c>
      <c r="Q21">
        <v>-0.64929208672794558</v>
      </c>
      <c r="R21">
        <v>0.79220211251902839</v>
      </c>
      <c r="S21">
        <v>25.08609123840721</v>
      </c>
      <c r="T21">
        <v>-2.9457538124773128</v>
      </c>
      <c r="U21">
        <v>-0.51437056274776671</v>
      </c>
      <c r="V21">
        <v>10.59679450379555</v>
      </c>
      <c r="W21">
        <v>0</v>
      </c>
      <c r="X21">
        <v>0</v>
      </c>
      <c r="Y21">
        <v>0</v>
      </c>
      <c r="Z21">
        <v>-6.7199315199413396</v>
      </c>
      <c r="AA21">
        <v>-6.7199315199413414</v>
      </c>
      <c r="AB21">
        <v>26.694126351663609</v>
      </c>
      <c r="AC21">
        <v>27.329485248150121</v>
      </c>
      <c r="AD21">
        <v>1667.4431643713101</v>
      </c>
      <c r="AE21" t="b">
        <v>0</v>
      </c>
      <c r="AF21" t="b">
        <v>1</v>
      </c>
      <c r="AG21">
        <v>98.952000489143387</v>
      </c>
      <c r="AH21">
        <v>0</v>
      </c>
      <c r="AI21">
        <v>0</v>
      </c>
      <c r="AJ21">
        <v>0</v>
      </c>
      <c r="AK21">
        <v>0.19456534511123871</v>
      </c>
      <c r="AL21" t="b">
        <v>0</v>
      </c>
      <c r="AM21" t="b">
        <v>0</v>
      </c>
      <c r="AN21">
        <v>1667.443164371309</v>
      </c>
      <c r="AO21">
        <v>1667.4431643713101</v>
      </c>
      <c r="AP21">
        <v>0</v>
      </c>
      <c r="AQ21">
        <v>-0.51437056274776671</v>
      </c>
      <c r="AR21">
        <v>0</v>
      </c>
      <c r="AS21">
        <v>-0.1929776370357624</v>
      </c>
      <c r="AT21">
        <v>-0.50854865857190612</v>
      </c>
      <c r="AU21">
        <v>0</v>
      </c>
      <c r="AV21">
        <v>1</v>
      </c>
      <c r="AW21">
        <v>3</v>
      </c>
      <c r="AX21">
        <v>0</v>
      </c>
      <c r="AY21">
        <v>0</v>
      </c>
      <c r="AZ21">
        <v>0.45135711335848638</v>
      </c>
      <c r="BA21">
        <v>0.55446140124958232</v>
      </c>
      <c r="BB21">
        <v>0.1600557139569101</v>
      </c>
      <c r="BC21">
        <v>0.19661775058229941</v>
      </c>
      <c r="BD21">
        <v>0.55446140124958232</v>
      </c>
    </row>
    <row r="22" spans="1:56" x14ac:dyDescent="0.35">
      <c r="A22">
        <v>20</v>
      </c>
      <c r="B22">
        <v>14</v>
      </c>
      <c r="C22">
        <v>0.22171057290711291</v>
      </c>
      <c r="D22">
        <v>0</v>
      </c>
      <c r="E22">
        <v>0</v>
      </c>
      <c r="F22">
        <v>0</v>
      </c>
      <c r="G22">
        <v>105.20156767169669</v>
      </c>
      <c r="H22">
        <v>457.83722250722388</v>
      </c>
      <c r="I22">
        <v>2.429781103663434</v>
      </c>
      <c r="J22">
        <v>2.429781103663434</v>
      </c>
      <c r="K22">
        <v>1</v>
      </c>
      <c r="L22">
        <v>1</v>
      </c>
      <c r="M22">
        <v>220.55470189539221</v>
      </c>
      <c r="N22">
        <v>1667.4431643713101</v>
      </c>
      <c r="O22" t="b">
        <v>0</v>
      </c>
      <c r="P22">
        <v>50.678929663463279</v>
      </c>
      <c r="Q22">
        <v>2.429781103663434</v>
      </c>
      <c r="R22">
        <v>0.76400373793310816</v>
      </c>
      <c r="S22">
        <v>25.09033567041255</v>
      </c>
      <c r="T22">
        <v>18.213441248920681</v>
      </c>
      <c r="U22">
        <v>3.1803261987131419</v>
      </c>
      <c r="V22">
        <v>4.2983040541202211</v>
      </c>
      <c r="W22">
        <v>0</v>
      </c>
      <c r="X22">
        <v>0</v>
      </c>
      <c r="Y22">
        <v>0</v>
      </c>
      <c r="Z22">
        <v>-6.7199315199413396</v>
      </c>
      <c r="AA22">
        <v>-6.7199315199413414</v>
      </c>
      <c r="AB22">
        <v>26.909227970914881</v>
      </c>
      <c r="AC22">
        <v>27.51876663510075</v>
      </c>
      <c r="AD22">
        <v>1667.4431643713101</v>
      </c>
      <c r="AE22" t="b">
        <v>0</v>
      </c>
      <c r="AF22" t="b">
        <v>1</v>
      </c>
      <c r="AG22">
        <v>98.949333849651353</v>
      </c>
      <c r="AH22">
        <v>0</v>
      </c>
      <c r="AI22">
        <v>0</v>
      </c>
      <c r="AJ22">
        <v>0</v>
      </c>
      <c r="AK22">
        <v>0.19382238772566149</v>
      </c>
      <c r="AL22" t="b">
        <v>0</v>
      </c>
      <c r="AM22" t="b">
        <v>0</v>
      </c>
      <c r="AN22">
        <v>1667.443164371309</v>
      </c>
      <c r="AO22">
        <v>1667.4431643713101</v>
      </c>
      <c r="AP22">
        <v>0</v>
      </c>
      <c r="AQ22">
        <v>3.1803261987131419</v>
      </c>
      <c r="AR22">
        <v>0</v>
      </c>
      <c r="AS22">
        <v>4.2771822946928424</v>
      </c>
      <c r="AT22">
        <v>3.186148102889002</v>
      </c>
      <c r="AU22">
        <v>0</v>
      </c>
      <c r="AV22">
        <v>1</v>
      </c>
      <c r="AW22">
        <v>3</v>
      </c>
      <c r="AX22">
        <v>0</v>
      </c>
      <c r="AY22">
        <v>0</v>
      </c>
      <c r="AZ22">
        <v>1.1591997698732359</v>
      </c>
      <c r="BA22">
        <v>1.1548516015605059</v>
      </c>
      <c r="BB22">
        <v>0.41106374818199859</v>
      </c>
      <c r="BC22">
        <v>0.40952232859394833</v>
      </c>
      <c r="BD22">
        <v>1.1548516015605059</v>
      </c>
    </row>
    <row r="23" spans="1:56" x14ac:dyDescent="0.35">
      <c r="A23">
        <v>21</v>
      </c>
      <c r="B23">
        <v>15</v>
      </c>
      <c r="C23">
        <v>0.1775145175723685</v>
      </c>
      <c r="D23">
        <v>0</v>
      </c>
      <c r="E23">
        <v>0</v>
      </c>
      <c r="F23">
        <v>0</v>
      </c>
      <c r="G23">
        <v>112.7159653625321</v>
      </c>
      <c r="H23">
        <v>490.53988125773992</v>
      </c>
      <c r="I23">
        <v>2.2902173312868701</v>
      </c>
      <c r="J23">
        <v>2.2902173312868701</v>
      </c>
      <c r="K23">
        <v>1</v>
      </c>
      <c r="L23">
        <v>1</v>
      </c>
      <c r="M23">
        <v>194.0272123066236</v>
      </c>
      <c r="N23">
        <v>1786.546247540688</v>
      </c>
      <c r="O23" t="b">
        <v>0</v>
      </c>
      <c r="P23">
        <v>44.583458710161658</v>
      </c>
      <c r="Q23">
        <v>2.2902173312868701</v>
      </c>
      <c r="R23">
        <v>0.73814685154946125</v>
      </c>
      <c r="S23">
        <v>25.108374593927351</v>
      </c>
      <c r="T23">
        <v>16.58406701928082</v>
      </c>
      <c r="U23">
        <v>3.1026581316162511</v>
      </c>
      <c r="V23">
        <v>4.3425901631134236</v>
      </c>
      <c r="W23">
        <v>0</v>
      </c>
      <c r="X23">
        <v>0</v>
      </c>
      <c r="Y23">
        <v>0</v>
      </c>
      <c r="Z23">
        <v>-6.7199315199413396</v>
      </c>
      <c r="AA23">
        <v>-6.7199315199413414</v>
      </c>
      <c r="AB23">
        <v>27.12877073810208</v>
      </c>
      <c r="AC23">
        <v>27.70456859324597</v>
      </c>
      <c r="AD23">
        <v>1786.546247540688</v>
      </c>
      <c r="AE23" t="b">
        <v>0</v>
      </c>
      <c r="AF23" t="b">
        <v>1</v>
      </c>
      <c r="AG23">
        <v>98.946667210159319</v>
      </c>
      <c r="AH23">
        <v>0</v>
      </c>
      <c r="AI23">
        <v>0</v>
      </c>
      <c r="AJ23">
        <v>0</v>
      </c>
      <c r="AK23">
        <v>0.1932165635984755</v>
      </c>
      <c r="AL23" t="b">
        <v>0</v>
      </c>
      <c r="AM23" t="b">
        <v>0</v>
      </c>
      <c r="AN23">
        <v>1786.546247540688</v>
      </c>
      <c r="AO23">
        <v>1786.546247540688</v>
      </c>
      <c r="AP23">
        <v>0</v>
      </c>
      <c r="AQ23">
        <v>3.1026581316162511</v>
      </c>
      <c r="AR23">
        <v>0</v>
      </c>
      <c r="AS23">
        <v>4.2971924233661234</v>
      </c>
      <c r="AT23">
        <v>3.1084800357921112</v>
      </c>
      <c r="AU23">
        <v>0</v>
      </c>
      <c r="AV23">
        <v>1</v>
      </c>
      <c r="AW23">
        <v>3</v>
      </c>
      <c r="AX23">
        <v>0</v>
      </c>
      <c r="AY23">
        <v>0</v>
      </c>
      <c r="AZ23">
        <v>1.198374800886191</v>
      </c>
      <c r="BA23">
        <v>1.1959577871559941</v>
      </c>
      <c r="BB23">
        <v>0.42495560315113168</v>
      </c>
      <c r="BC23">
        <v>0.42409900738274869</v>
      </c>
      <c r="BD23">
        <v>1.1959577871559941</v>
      </c>
    </row>
    <row r="24" spans="1:56" x14ac:dyDescent="0.35">
      <c r="A24">
        <v>22</v>
      </c>
      <c r="B24">
        <v>15</v>
      </c>
      <c r="C24">
        <v>-9.843530986325133E-2</v>
      </c>
      <c r="D24">
        <v>0</v>
      </c>
      <c r="E24">
        <v>0</v>
      </c>
      <c r="F24">
        <v>0</v>
      </c>
      <c r="G24">
        <v>112.7159653625321</v>
      </c>
      <c r="H24">
        <v>490.53988125773992</v>
      </c>
      <c r="I24">
        <v>0.27941118144667598</v>
      </c>
      <c r="J24">
        <v>0.27941118144667598</v>
      </c>
      <c r="K24">
        <v>1</v>
      </c>
      <c r="L24">
        <v>1</v>
      </c>
      <c r="M24">
        <v>23.671715292162389</v>
      </c>
      <c r="N24">
        <v>1786.546247540688</v>
      </c>
      <c r="O24" t="b">
        <v>0</v>
      </c>
      <c r="P24">
        <v>5.4392728152946663</v>
      </c>
      <c r="Q24">
        <v>0.27941118144667598</v>
      </c>
      <c r="R24">
        <v>0.28255298665303741</v>
      </c>
      <c r="S24">
        <v>25.127240290260371</v>
      </c>
      <c r="T24">
        <v>5.285681598901145</v>
      </c>
      <c r="U24">
        <v>0.98888065122376745</v>
      </c>
      <c r="V24">
        <v>3.7921964766346248</v>
      </c>
      <c r="W24">
        <v>0</v>
      </c>
      <c r="X24">
        <v>0</v>
      </c>
      <c r="Y24">
        <v>0</v>
      </c>
      <c r="Z24">
        <v>-6.7199315199413396</v>
      </c>
      <c r="AA24">
        <v>-6.7199315199413414</v>
      </c>
      <c r="AB24">
        <v>27.31896429498499</v>
      </c>
      <c r="AC24">
        <v>27.889394475912141</v>
      </c>
      <c r="AD24">
        <v>1786.546247540688</v>
      </c>
      <c r="AE24" t="b">
        <v>0</v>
      </c>
      <c r="AF24" t="b">
        <v>1</v>
      </c>
      <c r="AG24">
        <v>98.944000570667285</v>
      </c>
      <c r="AH24">
        <v>0</v>
      </c>
      <c r="AI24">
        <v>0</v>
      </c>
      <c r="AJ24">
        <v>0</v>
      </c>
      <c r="AK24">
        <v>0.18330759875160599</v>
      </c>
      <c r="AL24" t="b">
        <v>0</v>
      </c>
      <c r="AM24" t="b">
        <v>0</v>
      </c>
      <c r="AN24">
        <v>1786.546247540688</v>
      </c>
      <c r="AO24">
        <v>1786.546247540688</v>
      </c>
      <c r="AP24">
        <v>0</v>
      </c>
      <c r="AQ24">
        <v>0.98888065122376745</v>
      </c>
      <c r="AR24">
        <v>0</v>
      </c>
      <c r="AS24">
        <v>2.2067628730958679</v>
      </c>
      <c r="AT24">
        <v>0.98888065122376745</v>
      </c>
      <c r="AU24">
        <v>0</v>
      </c>
      <c r="AV24">
        <v>1</v>
      </c>
      <c r="AW24">
        <v>3</v>
      </c>
      <c r="AX24">
        <v>0</v>
      </c>
      <c r="AY24">
        <v>0</v>
      </c>
      <c r="AZ24">
        <v>0.86575595486760437</v>
      </c>
      <c r="BA24">
        <v>0.84959547558615967</v>
      </c>
      <c r="BB24">
        <v>0.30700565775446959</v>
      </c>
      <c r="BC24">
        <v>0.30127534746004181</v>
      </c>
      <c r="BD24">
        <v>0.84959547558615967</v>
      </c>
    </row>
    <row r="25" spans="1:56" x14ac:dyDescent="0.35">
      <c r="A25">
        <v>23</v>
      </c>
      <c r="B25">
        <v>15</v>
      </c>
      <c r="C25">
        <v>0.2162267218806346</v>
      </c>
      <c r="D25">
        <v>0</v>
      </c>
      <c r="E25">
        <v>0</v>
      </c>
      <c r="F25">
        <v>0</v>
      </c>
      <c r="G25">
        <v>112.7159653625321</v>
      </c>
      <c r="H25">
        <v>490.53988125773992</v>
      </c>
      <c r="I25">
        <v>2.5723075185514102</v>
      </c>
      <c r="J25">
        <v>2.5723075185514102</v>
      </c>
      <c r="K25">
        <v>1</v>
      </c>
      <c r="L25">
        <v>1</v>
      </c>
      <c r="M25">
        <v>217.92589297167541</v>
      </c>
      <c r="N25">
        <v>1786.546247540688</v>
      </c>
      <c r="O25" t="b">
        <v>0</v>
      </c>
      <c r="P25">
        <v>50.074883495329829</v>
      </c>
      <c r="Q25">
        <v>2.5723075185514102</v>
      </c>
      <c r="R25">
        <v>0.75677618136417601</v>
      </c>
      <c r="S25">
        <v>25.133546551481441</v>
      </c>
      <c r="T25">
        <v>18.16822716326794</v>
      </c>
      <c r="U25">
        <v>3.399033402339025</v>
      </c>
      <c r="V25">
        <v>4.4189455884931323</v>
      </c>
      <c r="W25">
        <v>0</v>
      </c>
      <c r="X25">
        <v>0</v>
      </c>
      <c r="Y25">
        <v>0</v>
      </c>
      <c r="Z25">
        <v>-6.7199315199413396</v>
      </c>
      <c r="AA25">
        <v>-6.7199315199413414</v>
      </c>
      <c r="AB25">
        <v>27.549007921245881</v>
      </c>
      <c r="AC25">
        <v>28.074438296598739</v>
      </c>
      <c r="AD25">
        <v>1786.546247540688</v>
      </c>
      <c r="AE25" t="b">
        <v>0</v>
      </c>
      <c r="AF25" t="b">
        <v>1</v>
      </c>
      <c r="AG25">
        <v>98.941333931175251</v>
      </c>
      <c r="AH25">
        <v>0</v>
      </c>
      <c r="AI25">
        <v>0</v>
      </c>
      <c r="AJ25">
        <v>0</v>
      </c>
      <c r="AK25">
        <v>0.17111760357351369</v>
      </c>
      <c r="AL25" t="b">
        <v>0</v>
      </c>
      <c r="AM25" t="b">
        <v>0</v>
      </c>
      <c r="AN25">
        <v>1786.546247540688</v>
      </c>
      <c r="AO25">
        <v>1786.546247540688</v>
      </c>
      <c r="AP25">
        <v>0</v>
      </c>
      <c r="AQ25">
        <v>3.399033402339025</v>
      </c>
      <c r="AR25">
        <v>0</v>
      </c>
      <c r="AS25">
        <v>4.5826184004464574</v>
      </c>
      <c r="AT25">
        <v>3.399033402339025</v>
      </c>
      <c r="AU25">
        <v>0</v>
      </c>
      <c r="AV25">
        <v>1</v>
      </c>
      <c r="AW25">
        <v>3</v>
      </c>
      <c r="AX25">
        <v>0</v>
      </c>
      <c r="AY25">
        <v>0</v>
      </c>
      <c r="AZ25">
        <v>1.24317388051954</v>
      </c>
      <c r="BA25">
        <v>1.241411250684578</v>
      </c>
      <c r="BB25">
        <v>0.44084180160267378</v>
      </c>
      <c r="BC25">
        <v>0.44021727591329701</v>
      </c>
      <c r="BD25">
        <v>1.241411250684578</v>
      </c>
    </row>
    <row r="26" spans="1:56" x14ac:dyDescent="0.35">
      <c r="A26">
        <v>24</v>
      </c>
      <c r="B26">
        <v>15</v>
      </c>
      <c r="C26">
        <v>-0.76647157765928986</v>
      </c>
      <c r="D26">
        <v>0</v>
      </c>
      <c r="E26">
        <v>0</v>
      </c>
      <c r="F26">
        <v>0</v>
      </c>
      <c r="G26">
        <v>112.7159653625321</v>
      </c>
      <c r="H26">
        <v>490.53988125773992</v>
      </c>
      <c r="I26">
        <v>-4.5884716800273377</v>
      </c>
      <c r="J26">
        <v>-4.5884716800273377</v>
      </c>
      <c r="K26">
        <v>1</v>
      </c>
      <c r="L26">
        <v>1</v>
      </c>
      <c r="M26">
        <v>-388.73532073191598</v>
      </c>
      <c r="N26">
        <v>1786.546247540688</v>
      </c>
      <c r="O26" t="b">
        <v>0</v>
      </c>
      <c r="P26">
        <v>-89.323373329943919</v>
      </c>
      <c r="Q26">
        <v>-4.5884716800273377</v>
      </c>
      <c r="R26">
        <v>0.92679988758358101</v>
      </c>
      <c r="S26">
        <v>25.153228465599671</v>
      </c>
      <c r="T26">
        <v>-22.730612949142859</v>
      </c>
      <c r="U26">
        <v>-4.2525950372297823</v>
      </c>
      <c r="V26">
        <v>66.592760380801082</v>
      </c>
      <c r="W26">
        <v>0</v>
      </c>
      <c r="X26">
        <v>-20.838513986644578</v>
      </c>
      <c r="Y26">
        <v>2</v>
      </c>
      <c r="Z26">
        <v>-6.7199315199413396</v>
      </c>
      <c r="AA26">
        <v>14.11858246670324</v>
      </c>
      <c r="AB26">
        <v>27.753777939102179</v>
      </c>
      <c r="AC26">
        <v>28.259557751046529</v>
      </c>
      <c r="AD26">
        <v>1786.546247540688</v>
      </c>
      <c r="AE26" t="b">
        <v>0</v>
      </c>
      <c r="AF26" t="b">
        <v>1</v>
      </c>
      <c r="AG26">
        <v>98.942801917474213</v>
      </c>
      <c r="AH26">
        <v>0.43539059813974579</v>
      </c>
      <c r="AI26">
        <v>0</v>
      </c>
      <c r="AJ26">
        <v>0</v>
      </c>
      <c r="AK26">
        <v>0.15883090445335199</v>
      </c>
      <c r="AL26" t="b">
        <v>0</v>
      </c>
      <c r="AM26" t="b">
        <v>0</v>
      </c>
      <c r="AN26">
        <v>1786.546247540688</v>
      </c>
      <c r="AO26">
        <v>1786.546247540688</v>
      </c>
      <c r="AP26">
        <v>0</v>
      </c>
      <c r="AQ26">
        <v>-4.2525950372297823</v>
      </c>
      <c r="AR26">
        <v>1.0568297304203811</v>
      </c>
      <c r="AS26">
        <v>-2.6148271042731399</v>
      </c>
      <c r="AT26">
        <v>-2.6148271042731408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35">
      <c r="A27">
        <v>25</v>
      </c>
      <c r="B27">
        <v>10</v>
      </c>
      <c r="C27">
        <v>-1.317007077910143</v>
      </c>
      <c r="D27">
        <v>0</v>
      </c>
      <c r="E27">
        <v>0</v>
      </c>
      <c r="F27">
        <v>0</v>
      </c>
      <c r="G27">
        <v>75.143976908354759</v>
      </c>
      <c r="H27">
        <v>327.02658750515991</v>
      </c>
      <c r="I27">
        <v>-5.7607757354660114</v>
      </c>
      <c r="J27">
        <v>-5.7607757354660114</v>
      </c>
      <c r="K27">
        <v>1</v>
      </c>
      <c r="L27">
        <v>1</v>
      </c>
      <c r="M27">
        <v>-732.07938046302047</v>
      </c>
      <c r="N27">
        <v>1191.0308316937919</v>
      </c>
      <c r="O27" t="b">
        <v>0</v>
      </c>
      <c r="P27">
        <v>-168.21676940786321</v>
      </c>
      <c r="Q27">
        <v>-5.7607757354660114</v>
      </c>
      <c r="R27">
        <v>0.93930263515090417</v>
      </c>
      <c r="S27">
        <v>25.163794649040831</v>
      </c>
      <c r="T27">
        <v>-43.384529044859377</v>
      </c>
      <c r="U27">
        <v>-5.4111118288366118</v>
      </c>
      <c r="V27">
        <v>124.83224036300381</v>
      </c>
      <c r="W27">
        <v>0</v>
      </c>
      <c r="X27">
        <v>-17.714358202297039</v>
      </c>
      <c r="Y27">
        <v>2</v>
      </c>
      <c r="Z27">
        <v>-6.7199315199413396</v>
      </c>
      <c r="AA27">
        <v>10.9944266823557</v>
      </c>
      <c r="AB27">
        <v>27.983297708708541</v>
      </c>
      <c r="AC27">
        <v>28.441446124855869</v>
      </c>
      <c r="AD27">
        <v>1191.0308316937919</v>
      </c>
      <c r="AE27" t="b">
        <v>0</v>
      </c>
      <c r="AF27" t="b">
        <v>1</v>
      </c>
      <c r="AG27">
        <v>98.947784657384744</v>
      </c>
      <c r="AH27">
        <v>0.37011588342157581</v>
      </c>
      <c r="AI27">
        <v>0</v>
      </c>
      <c r="AJ27">
        <v>0</v>
      </c>
      <c r="AK27">
        <v>0.1470391360984025</v>
      </c>
      <c r="AL27" t="b">
        <v>0</v>
      </c>
      <c r="AM27" t="b">
        <v>0</v>
      </c>
      <c r="AN27">
        <v>1191.0308316937919</v>
      </c>
      <c r="AO27">
        <v>1191.0308316937919</v>
      </c>
      <c r="AP27">
        <v>0</v>
      </c>
      <c r="AQ27">
        <v>-5.4111118288366118</v>
      </c>
      <c r="AR27">
        <v>3.039919844588717</v>
      </c>
      <c r="AS27">
        <v>-1.628474233571241</v>
      </c>
      <c r="AT27">
        <v>-1.628474233571241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35">
      <c r="A28">
        <v>26</v>
      </c>
      <c r="B28">
        <v>7</v>
      </c>
      <c r="C28">
        <v>-0.63216677736680471</v>
      </c>
      <c r="D28">
        <v>0</v>
      </c>
      <c r="E28">
        <v>0</v>
      </c>
      <c r="F28">
        <v>0</v>
      </c>
      <c r="G28">
        <v>52.600783835848333</v>
      </c>
      <c r="H28">
        <v>228.918611253612</v>
      </c>
      <c r="I28">
        <v>-1.7131727076548191</v>
      </c>
      <c r="J28">
        <v>-1.7131727076548191</v>
      </c>
      <c r="K28">
        <v>1</v>
      </c>
      <c r="L28">
        <v>1</v>
      </c>
      <c r="M28">
        <v>-311.01426812682041</v>
      </c>
      <c r="N28">
        <v>833.72158218565482</v>
      </c>
      <c r="O28" t="b">
        <v>0</v>
      </c>
      <c r="P28">
        <v>-71.464675580611299</v>
      </c>
      <c r="Q28">
        <v>-1.7131727076548191</v>
      </c>
      <c r="R28">
        <v>0.92450924593234241</v>
      </c>
      <c r="S28">
        <v>25.174794559452661</v>
      </c>
      <c r="T28">
        <v>-18.141063517800781</v>
      </c>
      <c r="U28">
        <v>-1.583844008105826</v>
      </c>
      <c r="V28">
        <v>53.323612062810533</v>
      </c>
      <c r="W28">
        <v>-11.28621545519043</v>
      </c>
      <c r="X28">
        <v>-21.201193288403569</v>
      </c>
      <c r="Y28">
        <v>2</v>
      </c>
      <c r="Z28">
        <v>4.5662839352490883</v>
      </c>
      <c r="AA28">
        <v>14.481261768462231</v>
      </c>
      <c r="AB28">
        <v>28.121226836795621</v>
      </c>
      <c r="AC28">
        <v>28.557922972995168</v>
      </c>
      <c r="AD28">
        <v>833.72158218565482</v>
      </c>
      <c r="AE28" t="b">
        <v>0</v>
      </c>
      <c r="AF28" t="b">
        <v>1</v>
      </c>
      <c r="AG28">
        <v>98.95283935747419</v>
      </c>
      <c r="AH28">
        <v>0.44296825738296042</v>
      </c>
      <c r="AI28">
        <v>0</v>
      </c>
      <c r="AJ28">
        <v>0</v>
      </c>
      <c r="AK28">
        <v>0.13437316227240931</v>
      </c>
      <c r="AL28" t="b">
        <v>0</v>
      </c>
      <c r="AM28" t="b">
        <v>0</v>
      </c>
      <c r="AN28">
        <v>833.72158218565471</v>
      </c>
      <c r="AO28">
        <v>833.72158218565482</v>
      </c>
      <c r="AP28">
        <v>0</v>
      </c>
      <c r="AQ28">
        <v>-1.583844008105826</v>
      </c>
      <c r="AR28">
        <v>0</v>
      </c>
      <c r="AS28">
        <v>-1.107161123954209</v>
      </c>
      <c r="AT28">
        <v>-1.078121803483884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4.9214053856581112E-2</v>
      </c>
      <c r="BA28">
        <v>0</v>
      </c>
      <c r="BB28">
        <v>1.7451792147723799E-2</v>
      </c>
      <c r="BC28">
        <v>0</v>
      </c>
      <c r="BD28">
        <v>0</v>
      </c>
    </row>
    <row r="29" spans="1:56" x14ac:dyDescent="0.35">
      <c r="A29">
        <v>27</v>
      </c>
      <c r="B29">
        <v>4</v>
      </c>
      <c r="C29">
        <v>-1.154325812622637</v>
      </c>
      <c r="D29">
        <v>0</v>
      </c>
      <c r="E29">
        <v>0</v>
      </c>
      <c r="F29">
        <v>0</v>
      </c>
      <c r="G29">
        <v>30.057590763341899</v>
      </c>
      <c r="H29">
        <v>130.810635002064</v>
      </c>
      <c r="I29">
        <v>-1.9981235734267071</v>
      </c>
      <c r="J29">
        <v>-1.9981235734267071</v>
      </c>
      <c r="K29">
        <v>1</v>
      </c>
      <c r="L29">
        <v>1</v>
      </c>
      <c r="M29">
        <v>-634.80385927766451</v>
      </c>
      <c r="N29">
        <v>476.41233267751699</v>
      </c>
      <c r="O29" t="b">
        <v>0</v>
      </c>
      <c r="P29">
        <v>-145.86485737078689</v>
      </c>
      <c r="Q29">
        <v>-1.9981235734267071</v>
      </c>
      <c r="R29">
        <v>0.93887400495296425</v>
      </c>
      <c r="S29">
        <v>25.17886304945619</v>
      </c>
      <c r="T29">
        <v>-37.602614723120148</v>
      </c>
      <c r="U29">
        <v>-1.8759862817740609</v>
      </c>
      <c r="V29">
        <v>108.2622426476667</v>
      </c>
      <c r="W29">
        <v>0</v>
      </c>
      <c r="X29">
        <v>-21.11428571674789</v>
      </c>
      <c r="Y29">
        <v>2</v>
      </c>
      <c r="Z29">
        <v>-6.7199315199413396</v>
      </c>
      <c r="AA29">
        <v>14.39435419680655</v>
      </c>
      <c r="AB29">
        <v>28.198670713201292</v>
      </c>
      <c r="AC29">
        <v>28.664253051069441</v>
      </c>
      <c r="AD29">
        <v>650</v>
      </c>
      <c r="AE29" t="b">
        <v>0</v>
      </c>
      <c r="AF29" t="b">
        <v>1</v>
      </c>
      <c r="AG29">
        <v>98.958568646356184</v>
      </c>
      <c r="AH29">
        <v>0.44115244942130383</v>
      </c>
      <c r="AI29">
        <v>0</v>
      </c>
      <c r="AJ29">
        <v>150.00000001651611</v>
      </c>
      <c r="AK29">
        <v>0.1217721767932427</v>
      </c>
      <c r="AL29" t="b">
        <v>0</v>
      </c>
      <c r="AM29" t="b">
        <v>0</v>
      </c>
      <c r="AN29">
        <v>800</v>
      </c>
      <c r="AO29">
        <v>800.00000001651608</v>
      </c>
      <c r="AP29">
        <v>0</v>
      </c>
      <c r="AQ29">
        <v>-1.8759862817740609</v>
      </c>
      <c r="AR29">
        <v>8.9575373229591859E-2</v>
      </c>
      <c r="AS29">
        <v>-1.059985154482963</v>
      </c>
      <c r="AT29">
        <v>-1.0599851545059951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0.30276506441861728</v>
      </c>
      <c r="BA29">
        <v>0</v>
      </c>
      <c r="BB29">
        <v>0.1073634980207863</v>
      </c>
      <c r="BC29">
        <v>0</v>
      </c>
      <c r="BD29">
        <v>0</v>
      </c>
    </row>
    <row r="30" spans="1:56" x14ac:dyDescent="0.3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 t="b">
        <v>1</v>
      </c>
      <c r="P30">
        <v>0</v>
      </c>
      <c r="Q30">
        <v>0</v>
      </c>
      <c r="R30">
        <v>1</v>
      </c>
      <c r="S30">
        <v>25.18270530838155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-6.7199315199413396</v>
      </c>
      <c r="AA30">
        <v>-3.102948563693992</v>
      </c>
      <c r="AB30">
        <v>28.239873736348489</v>
      </c>
      <c r="AC30">
        <v>28.768694165034361</v>
      </c>
      <c r="AD30">
        <v>0</v>
      </c>
      <c r="AE30" t="b">
        <v>0</v>
      </c>
      <c r="AF30" t="b">
        <v>0</v>
      </c>
      <c r="AG30">
        <v>98.960809004616721</v>
      </c>
      <c r="AH30">
        <v>0</v>
      </c>
      <c r="AI30">
        <v>0</v>
      </c>
      <c r="AJ30">
        <v>0</v>
      </c>
      <c r="AK30">
        <v>0.10754628132821201</v>
      </c>
      <c r="AL30" t="b">
        <v>0</v>
      </c>
      <c r="AM30" t="b">
        <v>0</v>
      </c>
      <c r="AN30">
        <v>800</v>
      </c>
      <c r="AO30">
        <v>0</v>
      </c>
      <c r="AP30">
        <v>0</v>
      </c>
      <c r="AQ30">
        <v>0</v>
      </c>
      <c r="AR30">
        <v>0</v>
      </c>
      <c r="AS30">
        <v>4.1887902047863898E-2</v>
      </c>
      <c r="AT30">
        <v>0.26266307180517018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0.3027108756206634</v>
      </c>
      <c r="BA30">
        <v>0</v>
      </c>
      <c r="BB30">
        <v>0.10734428213498701</v>
      </c>
      <c r="BC30">
        <v>0</v>
      </c>
      <c r="BD30">
        <v>0</v>
      </c>
    </row>
    <row r="31" spans="1:56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b">
        <v>0</v>
      </c>
      <c r="P31">
        <v>0</v>
      </c>
      <c r="Q31">
        <v>0</v>
      </c>
      <c r="R31">
        <v>1</v>
      </c>
      <c r="S31">
        <v>25.18270530838155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-6.7199315199413396</v>
      </c>
      <c r="AA31">
        <v>-3.102948563693992</v>
      </c>
      <c r="AB31">
        <v>28.28547030501538</v>
      </c>
      <c r="AC31">
        <v>28.873135278999278</v>
      </c>
      <c r="AD31">
        <v>0</v>
      </c>
      <c r="AE31" t="b">
        <v>0</v>
      </c>
      <c r="AF31" t="b">
        <v>0</v>
      </c>
      <c r="AG31">
        <v>98.959577675821606</v>
      </c>
      <c r="AH31">
        <v>0</v>
      </c>
      <c r="AI31">
        <v>0</v>
      </c>
      <c r="AJ31">
        <v>0</v>
      </c>
      <c r="AK31">
        <v>9.4191899696706285E-2</v>
      </c>
      <c r="AL31" t="b">
        <v>0</v>
      </c>
      <c r="AM31" t="b">
        <v>0</v>
      </c>
      <c r="AN31">
        <v>800</v>
      </c>
      <c r="AO31">
        <v>0</v>
      </c>
      <c r="AP31">
        <v>0</v>
      </c>
      <c r="AQ31">
        <v>0</v>
      </c>
      <c r="AR31">
        <v>0</v>
      </c>
      <c r="AS31">
        <v>4.1887902047863898E-2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0.30265092833639878</v>
      </c>
      <c r="BA31">
        <v>0</v>
      </c>
      <c r="BB31">
        <v>0.1073230242327655</v>
      </c>
      <c r="BC31">
        <v>0</v>
      </c>
      <c r="BD31">
        <v>0</v>
      </c>
    </row>
    <row r="32" spans="1:56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t="b">
        <v>0</v>
      </c>
      <c r="P32">
        <v>0</v>
      </c>
      <c r="Q32">
        <v>0</v>
      </c>
      <c r="R32">
        <v>1</v>
      </c>
      <c r="S32">
        <v>25.18270530838155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-6.7199315199413396</v>
      </c>
      <c r="AA32">
        <v>-3.102948563693992</v>
      </c>
      <c r="AB32">
        <v>28.323233206037621</v>
      </c>
      <c r="AC32">
        <v>28.970292458926529</v>
      </c>
      <c r="AD32">
        <v>0</v>
      </c>
      <c r="AE32" t="b">
        <v>0</v>
      </c>
      <c r="AF32" t="b">
        <v>0</v>
      </c>
      <c r="AG32">
        <v>98.958346347026492</v>
      </c>
      <c r="AH32">
        <v>0</v>
      </c>
      <c r="AI32">
        <v>0</v>
      </c>
      <c r="AJ32">
        <v>0</v>
      </c>
      <c r="AK32">
        <v>8.9859867950071712E-2</v>
      </c>
      <c r="AL32" t="b">
        <v>0</v>
      </c>
      <c r="AM32" t="b">
        <v>0</v>
      </c>
      <c r="AN32">
        <v>800</v>
      </c>
      <c r="AO32">
        <v>0</v>
      </c>
      <c r="AP32">
        <v>0</v>
      </c>
      <c r="AQ32">
        <v>0</v>
      </c>
      <c r="AR32">
        <v>0</v>
      </c>
      <c r="AS32">
        <v>0.30455097384218871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0.30260129590059481</v>
      </c>
      <c r="BA32">
        <v>0</v>
      </c>
      <c r="BB32">
        <v>0.1073054240782251</v>
      </c>
      <c r="BC32">
        <v>0</v>
      </c>
      <c r="BD32">
        <v>0</v>
      </c>
    </row>
    <row r="33" spans="1:56" x14ac:dyDescent="0.3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b">
        <v>0</v>
      </c>
      <c r="P33">
        <v>0</v>
      </c>
      <c r="Q33">
        <v>0</v>
      </c>
      <c r="R33">
        <v>1</v>
      </c>
      <c r="S33">
        <v>25.18270530838155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-3.1029485636939911</v>
      </c>
      <c r="AA33">
        <v>-3.102948563693992</v>
      </c>
      <c r="AB33">
        <v>28.293710538465461</v>
      </c>
      <c r="AC33">
        <v>29.067449638853791</v>
      </c>
      <c r="AD33">
        <v>0</v>
      </c>
      <c r="AE33" t="b">
        <v>0</v>
      </c>
      <c r="AF33" t="b">
        <v>0</v>
      </c>
      <c r="AG33">
        <v>98.957115018231377</v>
      </c>
      <c r="AH33">
        <v>0</v>
      </c>
      <c r="AI33">
        <v>0</v>
      </c>
      <c r="AJ33">
        <v>0</v>
      </c>
      <c r="AK33">
        <v>8.742257952787208E-2</v>
      </c>
      <c r="AL33" t="b">
        <v>0</v>
      </c>
      <c r="AM33" t="b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0.26266307179432469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3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t="b">
        <v>0</v>
      </c>
      <c r="P34">
        <v>0</v>
      </c>
      <c r="Q34">
        <v>0</v>
      </c>
      <c r="R34">
        <v>1</v>
      </c>
      <c r="S34">
        <v>25.18270530838155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-3.1029485636939911</v>
      </c>
      <c r="AA34">
        <v>-3.102948563693992</v>
      </c>
      <c r="AB34">
        <v>28.342399827324389</v>
      </c>
      <c r="AC34">
        <v>29.15598535213206</v>
      </c>
      <c r="AD34">
        <v>0</v>
      </c>
      <c r="AE34" t="b">
        <v>0</v>
      </c>
      <c r="AF34" t="b">
        <v>0</v>
      </c>
      <c r="AG34">
        <v>98.955883689436263</v>
      </c>
      <c r="AH34">
        <v>0</v>
      </c>
      <c r="AI34">
        <v>0</v>
      </c>
      <c r="AJ34">
        <v>0</v>
      </c>
      <c r="AK34">
        <v>8.5342851185636351E-2</v>
      </c>
      <c r="AL34" t="b">
        <v>0</v>
      </c>
      <c r="AM34" t="b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3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t="b">
        <v>0</v>
      </c>
      <c r="P35">
        <v>0</v>
      </c>
      <c r="Q35">
        <v>0</v>
      </c>
      <c r="R35">
        <v>1</v>
      </c>
      <c r="S35">
        <v>25.18270530838155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-3.1029485636939911</v>
      </c>
      <c r="AA35">
        <v>-3.102948563693992</v>
      </c>
      <c r="AB35">
        <v>28.421642409511691</v>
      </c>
      <c r="AC35">
        <v>29.244521065410339</v>
      </c>
      <c r="AD35">
        <v>0</v>
      </c>
      <c r="AE35" t="b">
        <v>0</v>
      </c>
      <c r="AF35" t="b">
        <v>0</v>
      </c>
      <c r="AG35">
        <v>98.954652360641148</v>
      </c>
      <c r="AH35">
        <v>0</v>
      </c>
      <c r="AI35">
        <v>0</v>
      </c>
      <c r="AJ35">
        <v>0</v>
      </c>
      <c r="AK35">
        <v>8.1361190978730166E-2</v>
      </c>
      <c r="AL35" t="b">
        <v>0</v>
      </c>
      <c r="AM35" t="b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3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t="b">
        <v>0</v>
      </c>
      <c r="P36">
        <v>0</v>
      </c>
      <c r="Q36">
        <v>0</v>
      </c>
      <c r="R36">
        <v>1</v>
      </c>
      <c r="S36">
        <v>25.18270530838155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-3.1029485636939911</v>
      </c>
      <c r="AA36">
        <v>-3.102948563693992</v>
      </c>
      <c r="AB36">
        <v>28.449160431252249</v>
      </c>
      <c r="AC36">
        <v>29.31592319963011</v>
      </c>
      <c r="AD36">
        <v>0</v>
      </c>
      <c r="AE36" t="b">
        <v>0</v>
      </c>
      <c r="AF36" t="b">
        <v>0</v>
      </c>
      <c r="AG36">
        <v>98.953421031846034</v>
      </c>
      <c r="AH36">
        <v>0</v>
      </c>
      <c r="AI36">
        <v>0</v>
      </c>
      <c r="AJ36">
        <v>0</v>
      </c>
      <c r="AK36">
        <v>7.6296403172420535E-2</v>
      </c>
      <c r="AL36" t="b">
        <v>0</v>
      </c>
      <c r="AM36" t="b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3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b">
        <v>0</v>
      </c>
      <c r="P37">
        <v>0</v>
      </c>
      <c r="Q37">
        <v>0</v>
      </c>
      <c r="R37">
        <v>1</v>
      </c>
      <c r="S37">
        <v>25.18270530838155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-3.1029485636939911</v>
      </c>
      <c r="AA37">
        <v>-3.102948563693992</v>
      </c>
      <c r="AB37">
        <v>28.4766784529928</v>
      </c>
      <c r="AC37">
        <v>29.387325333849869</v>
      </c>
      <c r="AD37">
        <v>0</v>
      </c>
      <c r="AE37" t="b">
        <v>0</v>
      </c>
      <c r="AF37" t="b">
        <v>0</v>
      </c>
      <c r="AG37">
        <v>98.952189703050919</v>
      </c>
      <c r="AH37">
        <v>0</v>
      </c>
      <c r="AI37">
        <v>0</v>
      </c>
      <c r="AJ37">
        <v>0</v>
      </c>
      <c r="AK37">
        <v>7.0850203413586416E-2</v>
      </c>
      <c r="AL37" t="b">
        <v>0</v>
      </c>
      <c r="AM37" t="b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3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t="b">
        <v>0</v>
      </c>
      <c r="P38">
        <v>0</v>
      </c>
      <c r="Q38">
        <v>0</v>
      </c>
      <c r="R38">
        <v>1</v>
      </c>
      <c r="S38">
        <v>25.18270530838155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-3.1029485636939911</v>
      </c>
      <c r="AA38">
        <v>-3.102948563693992</v>
      </c>
      <c r="AB38">
        <v>28.504196474733359</v>
      </c>
      <c r="AC38">
        <v>29.45872746806964</v>
      </c>
      <c r="AD38">
        <v>0</v>
      </c>
      <c r="AE38" t="b">
        <v>0</v>
      </c>
      <c r="AF38" t="b">
        <v>0</v>
      </c>
      <c r="AG38">
        <v>98.950958374255805</v>
      </c>
      <c r="AH38">
        <v>0</v>
      </c>
      <c r="AI38">
        <v>0</v>
      </c>
      <c r="AJ38">
        <v>0</v>
      </c>
      <c r="AK38">
        <v>6.6949377356665368E-2</v>
      </c>
      <c r="AL38" t="b">
        <v>0</v>
      </c>
      <c r="AM38" t="b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3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t="b">
        <v>0</v>
      </c>
      <c r="P39">
        <v>0</v>
      </c>
      <c r="Q39">
        <v>0</v>
      </c>
      <c r="R39">
        <v>1</v>
      </c>
      <c r="S39">
        <v>25.18270530838155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-3.1029485636939911</v>
      </c>
      <c r="AA39">
        <v>-3.102948563693992</v>
      </c>
      <c r="AB39">
        <v>28.53171449647391</v>
      </c>
      <c r="AC39">
        <v>29.51873995180474</v>
      </c>
      <c r="AD39">
        <v>0</v>
      </c>
      <c r="AE39" t="b">
        <v>0</v>
      </c>
      <c r="AF39" t="b">
        <v>0</v>
      </c>
      <c r="AG39">
        <v>98.949727045460691</v>
      </c>
      <c r="AH39">
        <v>0</v>
      </c>
      <c r="AI39">
        <v>0</v>
      </c>
      <c r="AJ39">
        <v>0</v>
      </c>
      <c r="AK39">
        <v>6.1360536610124472E-2</v>
      </c>
      <c r="AL39" t="b">
        <v>0</v>
      </c>
      <c r="AM39" t="b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3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t="b">
        <v>0</v>
      </c>
      <c r="P40">
        <v>0</v>
      </c>
      <c r="Q40">
        <v>0</v>
      </c>
      <c r="R40">
        <v>1</v>
      </c>
      <c r="S40">
        <v>25.18270530838155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-3.1029485636939911</v>
      </c>
      <c r="AA40">
        <v>-3.102948563693992</v>
      </c>
      <c r="AB40">
        <v>28.559232518214468</v>
      </c>
      <c r="AC40">
        <v>29.57875243553983</v>
      </c>
      <c r="AD40">
        <v>0</v>
      </c>
      <c r="AE40" t="b">
        <v>0</v>
      </c>
      <c r="AF40" t="b">
        <v>0</v>
      </c>
      <c r="AG40">
        <v>98.948495716665576</v>
      </c>
      <c r="AH40">
        <v>0</v>
      </c>
      <c r="AI40">
        <v>0</v>
      </c>
      <c r="AJ40">
        <v>0</v>
      </c>
      <c r="AK40">
        <v>5.897775397278493E-2</v>
      </c>
      <c r="AL40" t="b">
        <v>0</v>
      </c>
      <c r="AM40" t="b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3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b">
        <v>0</v>
      </c>
      <c r="P41">
        <v>0</v>
      </c>
      <c r="Q41">
        <v>0</v>
      </c>
      <c r="R41">
        <v>1</v>
      </c>
      <c r="S41">
        <v>25.18270530838155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-3.1029485636939911</v>
      </c>
      <c r="AA41">
        <v>-3.102948563693992</v>
      </c>
      <c r="AB41">
        <v>28.58675053995502</v>
      </c>
      <c r="AC41">
        <v>29.63876491927493</v>
      </c>
      <c r="AD41">
        <v>0</v>
      </c>
      <c r="AE41" t="b">
        <v>0</v>
      </c>
      <c r="AF41" t="b">
        <v>0</v>
      </c>
      <c r="AG41">
        <v>98.947264387870462</v>
      </c>
      <c r="AH41">
        <v>0</v>
      </c>
      <c r="AI41">
        <v>0</v>
      </c>
      <c r="AJ41">
        <v>0</v>
      </c>
      <c r="AK41">
        <v>5.6637249544048751E-2</v>
      </c>
      <c r="AL41" t="b">
        <v>0</v>
      </c>
      <c r="AM41" t="b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3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t="b">
        <v>0</v>
      </c>
      <c r="P42">
        <v>0</v>
      </c>
      <c r="Q42">
        <v>0</v>
      </c>
      <c r="R42">
        <v>1</v>
      </c>
      <c r="S42">
        <v>25.18270530838155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-3.1029485636939911</v>
      </c>
      <c r="AA42">
        <v>-3.102948563693992</v>
      </c>
      <c r="AB42">
        <v>28.614268561695582</v>
      </c>
      <c r="AC42">
        <v>29.69877740301003</v>
      </c>
      <c r="AD42">
        <v>0</v>
      </c>
      <c r="AE42" t="b">
        <v>0</v>
      </c>
      <c r="AF42" t="b">
        <v>0</v>
      </c>
      <c r="AG42">
        <v>98.946033059075347</v>
      </c>
      <c r="AH42">
        <v>0</v>
      </c>
      <c r="AI42">
        <v>0</v>
      </c>
      <c r="AJ42">
        <v>0</v>
      </c>
      <c r="AK42">
        <v>5.4023589008369323E-2</v>
      </c>
      <c r="AL42" t="b">
        <v>0</v>
      </c>
      <c r="AM42" t="b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3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t="b">
        <v>0</v>
      </c>
      <c r="P43">
        <v>0</v>
      </c>
      <c r="Q43">
        <v>0</v>
      </c>
      <c r="R43">
        <v>1</v>
      </c>
      <c r="S43">
        <v>25.18270530838155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-3.1029485636939911</v>
      </c>
      <c r="AA43">
        <v>-3.102948563693992</v>
      </c>
      <c r="AB43">
        <v>28.641786583436129</v>
      </c>
      <c r="AC43">
        <v>29.749715339941851</v>
      </c>
      <c r="AD43">
        <v>0</v>
      </c>
      <c r="AE43" t="b">
        <v>0</v>
      </c>
      <c r="AF43" t="b">
        <v>0</v>
      </c>
      <c r="AG43">
        <v>98.944801730280233</v>
      </c>
      <c r="AH43">
        <v>0</v>
      </c>
      <c r="AI43">
        <v>0</v>
      </c>
      <c r="AJ43">
        <v>0</v>
      </c>
      <c r="AK43">
        <v>5.3823895050954307E-2</v>
      </c>
      <c r="AL43" t="b">
        <v>0</v>
      </c>
      <c r="AM43" t="b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3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b">
        <v>0</v>
      </c>
      <c r="P44">
        <v>0</v>
      </c>
      <c r="Q44">
        <v>0</v>
      </c>
      <c r="R44">
        <v>1</v>
      </c>
      <c r="S44">
        <v>25.18270530838155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-3.1029485636939911</v>
      </c>
      <c r="AA44">
        <v>-3.102948563693992</v>
      </c>
      <c r="AB44">
        <v>28.669304605176691</v>
      </c>
      <c r="AC44">
        <v>29.800653276873678</v>
      </c>
      <c r="AD44">
        <v>0</v>
      </c>
      <c r="AE44" t="b">
        <v>0</v>
      </c>
      <c r="AF44" t="b">
        <v>0</v>
      </c>
      <c r="AG44">
        <v>98.943570401485118</v>
      </c>
      <c r="AH44">
        <v>0</v>
      </c>
      <c r="AI44">
        <v>0</v>
      </c>
      <c r="AJ44">
        <v>0</v>
      </c>
      <c r="AK44">
        <v>5.3092091834238207E-2</v>
      </c>
      <c r="AL44" t="b">
        <v>0</v>
      </c>
      <c r="AM44" t="b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3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t="b">
        <v>0</v>
      </c>
      <c r="P45">
        <v>0</v>
      </c>
      <c r="Q45">
        <v>0</v>
      </c>
      <c r="R45">
        <v>1</v>
      </c>
      <c r="S45">
        <v>25.18270530838155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-3.1029485636939911</v>
      </c>
      <c r="AA45">
        <v>-3.102948563693992</v>
      </c>
      <c r="AB45">
        <v>28.696822626917239</v>
      </c>
      <c r="AC45">
        <v>29.851591213805509</v>
      </c>
      <c r="AD45">
        <v>0</v>
      </c>
      <c r="AE45" t="b">
        <v>0</v>
      </c>
      <c r="AF45" t="b">
        <v>0</v>
      </c>
      <c r="AG45">
        <v>98.942339072690004</v>
      </c>
      <c r="AH45">
        <v>0</v>
      </c>
      <c r="AI45">
        <v>0</v>
      </c>
      <c r="AJ45">
        <v>0</v>
      </c>
      <c r="AK45">
        <v>5.2347420882913998E-2</v>
      </c>
      <c r="AL45" t="b">
        <v>0</v>
      </c>
      <c r="AM45" t="b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3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t="b">
        <v>0</v>
      </c>
      <c r="P46">
        <v>0</v>
      </c>
      <c r="Q46">
        <v>0</v>
      </c>
      <c r="R46">
        <v>1</v>
      </c>
      <c r="S46">
        <v>25.18270530838155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-3.1029485636939911</v>
      </c>
      <c r="AA46">
        <v>-3.102948563693992</v>
      </c>
      <c r="AB46">
        <v>28.724340648657801</v>
      </c>
      <c r="AC46">
        <v>29.90252915073734</v>
      </c>
      <c r="AD46">
        <v>0</v>
      </c>
      <c r="AE46" t="b">
        <v>0</v>
      </c>
      <c r="AF46" t="b">
        <v>0</v>
      </c>
      <c r="AG46">
        <v>98.941107743894889</v>
      </c>
      <c r="AH46">
        <v>0</v>
      </c>
      <c r="AI46">
        <v>0</v>
      </c>
      <c r="AJ46">
        <v>0</v>
      </c>
      <c r="AK46">
        <v>5.127266645187567E-2</v>
      </c>
      <c r="AL46" t="b">
        <v>0</v>
      </c>
      <c r="AM46" t="b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3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t="b">
        <v>0</v>
      </c>
      <c r="P47">
        <v>0</v>
      </c>
      <c r="Q47">
        <v>0</v>
      </c>
      <c r="R47">
        <v>1</v>
      </c>
      <c r="S47">
        <v>25.18270530838155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-3.1029485636939911</v>
      </c>
      <c r="AA47">
        <v>-3.102948563693992</v>
      </c>
      <c r="AB47">
        <v>28.751858670398349</v>
      </c>
      <c r="AC47">
        <v>29.953467087669161</v>
      </c>
      <c r="AD47">
        <v>0</v>
      </c>
      <c r="AE47" t="b">
        <v>0</v>
      </c>
      <c r="AF47" t="b">
        <v>0</v>
      </c>
      <c r="AG47">
        <v>98.939876415099775</v>
      </c>
      <c r="AH47">
        <v>0</v>
      </c>
      <c r="AI47">
        <v>0</v>
      </c>
      <c r="AJ47">
        <v>0</v>
      </c>
      <c r="AK47">
        <v>4.9062805197610422E-2</v>
      </c>
      <c r="AL47" t="b">
        <v>0</v>
      </c>
      <c r="AM47" t="b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3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b">
        <v>0</v>
      </c>
      <c r="P48">
        <v>0</v>
      </c>
      <c r="Q48">
        <v>0</v>
      </c>
      <c r="R48">
        <v>1</v>
      </c>
      <c r="S48">
        <v>25.18270530838155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-3.1029485636939911</v>
      </c>
      <c r="AA48">
        <v>-3.102948563693992</v>
      </c>
      <c r="AB48">
        <v>28.779376692138911</v>
      </c>
      <c r="AC48">
        <v>30.004405024600992</v>
      </c>
      <c r="AD48">
        <v>0</v>
      </c>
      <c r="AE48" t="b">
        <v>0</v>
      </c>
      <c r="AF48" t="b">
        <v>0</v>
      </c>
      <c r="AG48">
        <v>98.93864508630466</v>
      </c>
      <c r="AH48">
        <v>0</v>
      </c>
      <c r="AI48">
        <v>0</v>
      </c>
      <c r="AJ48">
        <v>0</v>
      </c>
      <c r="AK48">
        <v>4.6345568301211032E-2</v>
      </c>
      <c r="AL48" t="b">
        <v>0</v>
      </c>
      <c r="AM48" t="b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3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b">
        <v>0</v>
      </c>
      <c r="P49">
        <v>0</v>
      </c>
      <c r="Q49">
        <v>0</v>
      </c>
      <c r="R49">
        <v>1</v>
      </c>
      <c r="S49">
        <v>25.18270530838155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-3.1029485636939911</v>
      </c>
      <c r="AA49">
        <v>-3.102948563693992</v>
      </c>
      <c r="AB49">
        <v>28.812672078268129</v>
      </c>
      <c r="AC49">
        <v>30.055342961532819</v>
      </c>
      <c r="AD49">
        <v>0</v>
      </c>
      <c r="AE49" t="b">
        <v>0</v>
      </c>
      <c r="AF49" t="b">
        <v>0</v>
      </c>
      <c r="AG49">
        <v>98.937413757509546</v>
      </c>
      <c r="AH49">
        <v>0</v>
      </c>
      <c r="AI49">
        <v>0</v>
      </c>
      <c r="AJ49">
        <v>0</v>
      </c>
      <c r="AK49">
        <v>4.3780198793008318E-2</v>
      </c>
      <c r="AL49" t="b">
        <v>0</v>
      </c>
      <c r="AM49" t="b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3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 t="b">
        <v>0</v>
      </c>
      <c r="P50">
        <v>0</v>
      </c>
      <c r="Q50">
        <v>0</v>
      </c>
      <c r="R50">
        <v>1</v>
      </c>
      <c r="S50">
        <v>25.18270530838155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-3.1029485636939911</v>
      </c>
      <c r="AA50">
        <v>-3.102948563693992</v>
      </c>
      <c r="AB50">
        <v>28.863141870848999</v>
      </c>
      <c r="AC50">
        <v>30.10628089846465</v>
      </c>
      <c r="AD50">
        <v>0</v>
      </c>
      <c r="AE50" t="b">
        <v>0</v>
      </c>
      <c r="AF50" t="b">
        <v>0</v>
      </c>
      <c r="AG50">
        <v>98.936182428714432</v>
      </c>
      <c r="AH50">
        <v>0</v>
      </c>
      <c r="AI50">
        <v>0</v>
      </c>
      <c r="AJ50">
        <v>0</v>
      </c>
      <c r="AK50">
        <v>4.3000882671466727E-2</v>
      </c>
      <c r="AL50" t="b">
        <v>0</v>
      </c>
      <c r="AM50" t="b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0.26266307179432469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35">
      <c r="A51">
        <v>49</v>
      </c>
      <c r="B51">
        <v>0</v>
      </c>
      <c r="C51">
        <v>0.22790321840700389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 t="b">
        <v>1</v>
      </c>
      <c r="P51">
        <v>0</v>
      </c>
      <c r="Q51">
        <v>0</v>
      </c>
      <c r="R51">
        <v>1</v>
      </c>
      <c r="S51">
        <v>25.18270530838155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-6.7199315199413396</v>
      </c>
      <c r="AA51">
        <v>-3.102948563693992</v>
      </c>
      <c r="AB51">
        <v>28.915497841582429</v>
      </c>
      <c r="AC51">
        <v>30.157218835396471</v>
      </c>
      <c r="AD51">
        <v>0</v>
      </c>
      <c r="AE51" t="b">
        <v>0</v>
      </c>
      <c r="AF51" t="b">
        <v>0</v>
      </c>
      <c r="AG51">
        <v>98.934951099919317</v>
      </c>
      <c r="AH51">
        <v>0</v>
      </c>
      <c r="AI51">
        <v>0</v>
      </c>
      <c r="AJ51">
        <v>0</v>
      </c>
      <c r="AK51">
        <v>5.3490661148741868E-2</v>
      </c>
      <c r="AL51" t="b">
        <v>0</v>
      </c>
      <c r="AM51" t="b">
        <v>0</v>
      </c>
      <c r="AN51">
        <v>800</v>
      </c>
      <c r="AO51">
        <v>0</v>
      </c>
      <c r="AP51">
        <v>0</v>
      </c>
      <c r="AQ51">
        <v>0</v>
      </c>
      <c r="AR51">
        <v>0</v>
      </c>
      <c r="AS51">
        <v>0.30455097384218871</v>
      </c>
      <c r="AT51">
        <v>0.37107097166704839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0.30182467275296571</v>
      </c>
      <c r="BA51">
        <v>0</v>
      </c>
      <c r="BB51">
        <v>0.107030025798924</v>
      </c>
      <c r="BC51">
        <v>0</v>
      </c>
      <c r="BD51">
        <v>0</v>
      </c>
    </row>
    <row r="52" spans="1:56" x14ac:dyDescent="0.35">
      <c r="A52">
        <v>50</v>
      </c>
      <c r="B52">
        <v>2</v>
      </c>
      <c r="C52">
        <v>0.81612027636523399</v>
      </c>
      <c r="D52">
        <v>0</v>
      </c>
      <c r="E52">
        <v>0</v>
      </c>
      <c r="F52">
        <v>0</v>
      </c>
      <c r="G52">
        <v>15.02879538167095</v>
      </c>
      <c r="H52">
        <v>65.405317501031988</v>
      </c>
      <c r="I52">
        <v>0.91411799620442091</v>
      </c>
      <c r="J52">
        <v>0.91411799620442091</v>
      </c>
      <c r="K52">
        <v>1</v>
      </c>
      <c r="L52">
        <v>1</v>
      </c>
      <c r="M52">
        <v>580.83057478828891</v>
      </c>
      <c r="N52">
        <v>238.20616633875849</v>
      </c>
      <c r="O52" t="b">
        <v>0</v>
      </c>
      <c r="P52">
        <v>133.462907809809</v>
      </c>
      <c r="Q52">
        <v>0.91411799620442091</v>
      </c>
      <c r="R52">
        <v>0.90395661438789643</v>
      </c>
      <c r="S52">
        <v>25.18270530838155</v>
      </c>
      <c r="T52">
        <v>40.539002138802047</v>
      </c>
      <c r="U52">
        <v>1.011241006100061</v>
      </c>
      <c r="V52">
        <v>3.8935030147468548</v>
      </c>
      <c r="W52">
        <v>0</v>
      </c>
      <c r="X52">
        <v>0</v>
      </c>
      <c r="Y52">
        <v>0</v>
      </c>
      <c r="Z52">
        <v>-6.7199315199413396</v>
      </c>
      <c r="AA52">
        <v>-6.7199315199413414</v>
      </c>
      <c r="AB52">
        <v>28.96783720357806</v>
      </c>
      <c r="AC52">
        <v>30.2067435415726</v>
      </c>
      <c r="AD52">
        <v>650</v>
      </c>
      <c r="AE52" t="b">
        <v>1</v>
      </c>
      <c r="AF52" t="b">
        <v>1</v>
      </c>
      <c r="AG52">
        <v>98.933002115775736</v>
      </c>
      <c r="AH52">
        <v>0</v>
      </c>
      <c r="AI52">
        <v>150.86523277553999</v>
      </c>
      <c r="AJ52">
        <v>150.00000001651611</v>
      </c>
      <c r="AK52">
        <v>6.5820615563601553E-2</v>
      </c>
      <c r="AL52" t="b">
        <v>0</v>
      </c>
      <c r="AM52" t="b">
        <v>0</v>
      </c>
      <c r="AN52">
        <v>800</v>
      </c>
      <c r="AO52">
        <v>950.86523279205608</v>
      </c>
      <c r="AP52">
        <v>0</v>
      </c>
      <c r="AQ52">
        <v>2.4600997605334269</v>
      </c>
      <c r="AR52">
        <v>0</v>
      </c>
      <c r="AS52">
        <v>1.1623863675887489</v>
      </c>
      <c r="AT52">
        <v>2.823330982615174</v>
      </c>
      <c r="AU52">
        <v>0</v>
      </c>
      <c r="AV52">
        <v>1</v>
      </c>
      <c r="AW52">
        <v>3</v>
      </c>
      <c r="AX52">
        <v>0</v>
      </c>
      <c r="AY52">
        <v>0</v>
      </c>
      <c r="AZ52">
        <v>0.30175619322722619</v>
      </c>
      <c r="BA52">
        <v>0.82681291624589681</v>
      </c>
      <c r="BB52">
        <v>0.10700574227915829</v>
      </c>
      <c r="BC52">
        <v>0.29319641615861131</v>
      </c>
      <c r="BD52">
        <v>0.82681291624589681</v>
      </c>
    </row>
    <row r="53" spans="1:56" x14ac:dyDescent="0.35">
      <c r="A53">
        <v>51</v>
      </c>
      <c r="B53">
        <v>5</v>
      </c>
      <c r="C53">
        <v>0.67428234279872623</v>
      </c>
      <c r="D53">
        <v>0</v>
      </c>
      <c r="E53">
        <v>0</v>
      </c>
      <c r="F53">
        <v>0</v>
      </c>
      <c r="G53">
        <v>37.571988454177379</v>
      </c>
      <c r="H53">
        <v>163.51329375258001</v>
      </c>
      <c r="I53">
        <v>1.94571166585672</v>
      </c>
      <c r="J53">
        <v>1.94571166585672</v>
      </c>
      <c r="K53">
        <v>1</v>
      </c>
      <c r="L53">
        <v>1</v>
      </c>
      <c r="M53">
        <v>494.52207699414379</v>
      </c>
      <c r="N53">
        <v>595.51541584689619</v>
      </c>
      <c r="O53" t="b">
        <v>0</v>
      </c>
      <c r="P53">
        <v>113.630991956375</v>
      </c>
      <c r="Q53">
        <v>1.94571166585672</v>
      </c>
      <c r="R53">
        <v>0.88621125882412111</v>
      </c>
      <c r="S53">
        <v>25.18546720909691</v>
      </c>
      <c r="T53">
        <v>35.206235787920903</v>
      </c>
      <c r="U53">
        <v>2.1955393214462302</v>
      </c>
      <c r="V53">
        <v>4.0060732518486972</v>
      </c>
      <c r="W53">
        <v>0</v>
      </c>
      <c r="X53">
        <v>0</v>
      </c>
      <c r="Y53">
        <v>0</v>
      </c>
      <c r="Z53">
        <v>-6.7199315199413396</v>
      </c>
      <c r="AA53">
        <v>-6.7199315199413414</v>
      </c>
      <c r="AB53">
        <v>28.963061892731002</v>
      </c>
      <c r="AC53">
        <v>30.256268247748721</v>
      </c>
      <c r="AD53">
        <v>650</v>
      </c>
      <c r="AE53" t="b">
        <v>0</v>
      </c>
      <c r="AF53" t="b">
        <v>1</v>
      </c>
      <c r="AG53">
        <v>98.930335476283702</v>
      </c>
      <c r="AH53">
        <v>0</v>
      </c>
      <c r="AI53">
        <v>140.76697515606071</v>
      </c>
      <c r="AJ53">
        <v>150.00000001651611</v>
      </c>
      <c r="AK53">
        <v>7.7303549839728841E-2</v>
      </c>
      <c r="AL53" t="b">
        <v>0</v>
      </c>
      <c r="AM53" t="b">
        <v>0</v>
      </c>
      <c r="AN53">
        <v>800</v>
      </c>
      <c r="AO53">
        <v>940.76697517257674</v>
      </c>
      <c r="AP53">
        <v>0</v>
      </c>
      <c r="AQ53">
        <v>2.7855091474175908</v>
      </c>
      <c r="AR53">
        <v>0</v>
      </c>
      <c r="AS53">
        <v>2.5318340766180709</v>
      </c>
      <c r="AT53">
        <v>2.7911238323258578</v>
      </c>
      <c r="AU53">
        <v>0</v>
      </c>
      <c r="AV53">
        <v>1</v>
      </c>
      <c r="AW53">
        <v>3</v>
      </c>
      <c r="AX53">
        <v>0</v>
      </c>
      <c r="AY53">
        <v>0</v>
      </c>
      <c r="AZ53">
        <v>0.3017624402294477</v>
      </c>
      <c r="BA53">
        <v>0.81806838365799472</v>
      </c>
      <c r="BB53">
        <v>0.10700795752817301</v>
      </c>
      <c r="BC53">
        <v>0.29009551441242648</v>
      </c>
      <c r="BD53">
        <v>0.81806838365799472</v>
      </c>
    </row>
    <row r="54" spans="1:56" x14ac:dyDescent="0.35">
      <c r="A54">
        <v>52</v>
      </c>
      <c r="B54">
        <v>7</v>
      </c>
      <c r="C54">
        <v>0.65341701910652716</v>
      </c>
      <c r="D54">
        <v>0</v>
      </c>
      <c r="E54">
        <v>0</v>
      </c>
      <c r="F54">
        <v>0</v>
      </c>
      <c r="G54">
        <v>52.600783835848333</v>
      </c>
      <c r="H54">
        <v>228.918611253612</v>
      </c>
      <c r="I54">
        <v>2.6584960595129119</v>
      </c>
      <c r="J54">
        <v>2.6584960595129119</v>
      </c>
      <c r="K54">
        <v>1</v>
      </c>
      <c r="L54">
        <v>1</v>
      </c>
      <c r="M54">
        <v>482.6309703470011</v>
      </c>
      <c r="N54">
        <v>833.72158218565482</v>
      </c>
      <c r="O54" t="b">
        <v>0</v>
      </c>
      <c r="P54">
        <v>110.8986604657631</v>
      </c>
      <c r="Q54">
        <v>2.6584960595129119</v>
      </c>
      <c r="R54">
        <v>0.87807159709498006</v>
      </c>
      <c r="S54">
        <v>25.192432128871701</v>
      </c>
      <c r="T54">
        <v>34.678190629066179</v>
      </c>
      <c r="U54">
        <v>3.027652948015064</v>
      </c>
      <c r="V54">
        <v>4.2282563990378677</v>
      </c>
      <c r="W54">
        <v>0</v>
      </c>
      <c r="X54">
        <v>0</v>
      </c>
      <c r="Y54">
        <v>0</v>
      </c>
      <c r="Z54">
        <v>-6.7199315199413396</v>
      </c>
      <c r="AA54">
        <v>-6.7199315199413414</v>
      </c>
      <c r="AB54">
        <v>28.969854556304931</v>
      </c>
      <c r="AC54">
        <v>30.315939723989882</v>
      </c>
      <c r="AD54">
        <v>833.72158218565482</v>
      </c>
      <c r="AE54" t="b">
        <v>0</v>
      </c>
      <c r="AF54" t="b">
        <v>1</v>
      </c>
      <c r="AG54">
        <v>98.927668836791668</v>
      </c>
      <c r="AH54">
        <v>0</v>
      </c>
      <c r="AI54">
        <v>0.17939208282930949</v>
      </c>
      <c r="AJ54">
        <v>0</v>
      </c>
      <c r="AK54">
        <v>8.930680836242233E-2</v>
      </c>
      <c r="AL54" t="b">
        <v>0</v>
      </c>
      <c r="AM54" t="b">
        <v>0</v>
      </c>
      <c r="AN54">
        <v>833.72158218565471</v>
      </c>
      <c r="AO54">
        <v>833.90097426848411</v>
      </c>
      <c r="AP54">
        <v>0</v>
      </c>
      <c r="AQ54">
        <v>3.0283044088624669</v>
      </c>
      <c r="AR54">
        <v>0</v>
      </c>
      <c r="AS54">
        <v>3.56115162906061</v>
      </c>
      <c r="AT54">
        <v>3.05400954943407</v>
      </c>
      <c r="AU54">
        <v>0</v>
      </c>
      <c r="AV54">
        <v>1</v>
      </c>
      <c r="AW54">
        <v>3</v>
      </c>
      <c r="AX54">
        <v>0</v>
      </c>
      <c r="AY54">
        <v>0</v>
      </c>
      <c r="AZ54">
        <v>0.85128021624515482</v>
      </c>
      <c r="BA54">
        <v>0.83752032733785231</v>
      </c>
      <c r="BB54">
        <v>0.30187241710821089</v>
      </c>
      <c r="BC54">
        <v>0.29699337493466982</v>
      </c>
      <c r="BD54">
        <v>0.83752032733785231</v>
      </c>
    </row>
    <row r="55" spans="1:56" x14ac:dyDescent="0.35">
      <c r="A55">
        <v>53</v>
      </c>
      <c r="B55">
        <v>10</v>
      </c>
      <c r="C55">
        <v>0.87871624744183197</v>
      </c>
      <c r="D55">
        <v>0</v>
      </c>
      <c r="E55">
        <v>0</v>
      </c>
      <c r="F55">
        <v>0</v>
      </c>
      <c r="G55">
        <v>75.143976908354759</v>
      </c>
      <c r="H55">
        <v>327.02658750515991</v>
      </c>
      <c r="I55">
        <v>4.9058347059928069</v>
      </c>
      <c r="J55">
        <v>4.9058347059928069</v>
      </c>
      <c r="K55">
        <v>1</v>
      </c>
      <c r="L55">
        <v>1</v>
      </c>
      <c r="M55">
        <v>623.43347443756568</v>
      </c>
      <c r="N55">
        <v>1191.0308316937919</v>
      </c>
      <c r="O55" t="b">
        <v>0</v>
      </c>
      <c r="P55">
        <v>143.2521770306906</v>
      </c>
      <c r="Q55">
        <v>4.9058347059928069</v>
      </c>
      <c r="R55">
        <v>0.88575405609065239</v>
      </c>
      <c r="S55">
        <v>25.202629289224991</v>
      </c>
      <c r="T55">
        <v>44.406663080981858</v>
      </c>
      <c r="U55">
        <v>5.5385969415089189</v>
      </c>
      <c r="V55">
        <v>5.073281139551149</v>
      </c>
      <c r="W55">
        <v>0</v>
      </c>
      <c r="X55">
        <v>0</v>
      </c>
      <c r="Y55">
        <v>0</v>
      </c>
      <c r="Z55">
        <v>-6.7199315199413396</v>
      </c>
      <c r="AA55">
        <v>-6.7199315199413414</v>
      </c>
      <c r="AB55">
        <v>29.007589526455771</v>
      </c>
      <c r="AC55">
        <v>30.442428907204409</v>
      </c>
      <c r="AD55">
        <v>1191.0308316937919</v>
      </c>
      <c r="AE55" t="b">
        <v>0</v>
      </c>
      <c r="AF55" t="b">
        <v>1</v>
      </c>
      <c r="AG55">
        <v>98.925002197299634</v>
      </c>
      <c r="AH55">
        <v>0</v>
      </c>
      <c r="AI55">
        <v>1.346384321728048E-3</v>
      </c>
      <c r="AJ55">
        <v>0</v>
      </c>
      <c r="AK55">
        <v>0.1065824629619556</v>
      </c>
      <c r="AL55" t="b">
        <v>0</v>
      </c>
      <c r="AM55" t="b">
        <v>0</v>
      </c>
      <c r="AN55">
        <v>1191.0308316937919</v>
      </c>
      <c r="AO55">
        <v>1191.0321780781139</v>
      </c>
      <c r="AP55">
        <v>0</v>
      </c>
      <c r="AQ55">
        <v>5.5386032025391874</v>
      </c>
      <c r="AR55">
        <v>0</v>
      </c>
      <c r="AS55">
        <v>6.4354831422323304</v>
      </c>
      <c r="AT55">
        <v>5.7480873287858492</v>
      </c>
      <c r="AU55">
        <v>0</v>
      </c>
      <c r="AV55">
        <v>1</v>
      </c>
      <c r="AW55">
        <v>3</v>
      </c>
      <c r="AX55">
        <v>0</v>
      </c>
      <c r="AY55">
        <v>0</v>
      </c>
      <c r="AZ55">
        <v>1.41276661307014</v>
      </c>
      <c r="BA55">
        <v>1.413338283826719</v>
      </c>
      <c r="BB55">
        <v>0.50098106846458856</v>
      </c>
      <c r="BC55">
        <v>0.50118438100756091</v>
      </c>
      <c r="BD55">
        <v>1.413338283826719</v>
      </c>
    </row>
    <row r="56" spans="1:56" x14ac:dyDescent="0.35">
      <c r="A56">
        <v>54</v>
      </c>
      <c r="B56">
        <v>13</v>
      </c>
      <c r="C56">
        <v>0.8317179911261452</v>
      </c>
      <c r="D56">
        <v>0</v>
      </c>
      <c r="E56">
        <v>0</v>
      </c>
      <c r="F56">
        <v>0</v>
      </c>
      <c r="G56">
        <v>97.687169980861185</v>
      </c>
      <c r="H56">
        <v>425.13456375670791</v>
      </c>
      <c r="I56">
        <v>6.1011640471311228</v>
      </c>
      <c r="J56">
        <v>6.1011640471311228</v>
      </c>
      <c r="K56">
        <v>1</v>
      </c>
      <c r="L56">
        <v>1</v>
      </c>
      <c r="M56">
        <v>596.41225162263299</v>
      </c>
      <c r="N56">
        <v>1548.3400812019299</v>
      </c>
      <c r="O56" t="b">
        <v>0</v>
      </c>
      <c r="P56">
        <v>137.04325634711239</v>
      </c>
      <c r="Q56">
        <v>6.1011640471311228</v>
      </c>
      <c r="R56">
        <v>0.8749792736188855</v>
      </c>
      <c r="S56">
        <v>25.22026090219568</v>
      </c>
      <c r="T56">
        <v>43.005100057341643</v>
      </c>
      <c r="U56">
        <v>6.9729240807006878</v>
      </c>
      <c r="V56">
        <v>5.3765288472613619</v>
      </c>
      <c r="W56">
        <v>0</v>
      </c>
      <c r="X56">
        <v>0</v>
      </c>
      <c r="Y56">
        <v>0</v>
      </c>
      <c r="Z56">
        <v>-6.7199315199413396</v>
      </c>
      <c r="AA56">
        <v>-6.7199315199413414</v>
      </c>
      <c r="AB56">
        <v>29.113933929521352</v>
      </c>
      <c r="AC56">
        <v>30.575411068874121</v>
      </c>
      <c r="AD56">
        <v>1548.3400812019299</v>
      </c>
      <c r="AE56" t="b">
        <v>0</v>
      </c>
      <c r="AF56" t="b">
        <v>1</v>
      </c>
      <c r="AG56">
        <v>98.9223355578076</v>
      </c>
      <c r="AH56">
        <v>0</v>
      </c>
      <c r="AI56">
        <v>1.346384321728048E-3</v>
      </c>
      <c r="AJ56">
        <v>0</v>
      </c>
      <c r="AK56">
        <v>0.1210551029306185</v>
      </c>
      <c r="AL56" t="b">
        <v>0</v>
      </c>
      <c r="AM56" t="b">
        <v>0</v>
      </c>
      <c r="AN56">
        <v>1548.3400812019299</v>
      </c>
      <c r="AO56">
        <v>1548.3414275862519</v>
      </c>
      <c r="AP56">
        <v>0</v>
      </c>
      <c r="AQ56">
        <v>6.9729301441203289</v>
      </c>
      <c r="AR56">
        <v>0</v>
      </c>
      <c r="AS56">
        <v>7.9401423956854789</v>
      </c>
      <c r="AT56">
        <v>7.1184770903884864</v>
      </c>
      <c r="AU56">
        <v>0</v>
      </c>
      <c r="AV56">
        <v>1</v>
      </c>
      <c r="AW56">
        <v>3</v>
      </c>
      <c r="AX56">
        <v>0</v>
      </c>
      <c r="AY56">
        <v>0</v>
      </c>
      <c r="AZ56">
        <v>1.7305401281153869</v>
      </c>
      <c r="BA56">
        <v>1.7571712133532891</v>
      </c>
      <c r="BB56">
        <v>0.61366671209765511</v>
      </c>
      <c r="BC56">
        <v>0.62311109588307623</v>
      </c>
      <c r="BD56">
        <v>1.7571712133532891</v>
      </c>
    </row>
    <row r="57" spans="1:56" x14ac:dyDescent="0.35">
      <c r="A57">
        <v>55</v>
      </c>
      <c r="B57">
        <v>15</v>
      </c>
      <c r="C57">
        <v>-3.892154527974423E-2</v>
      </c>
      <c r="D57">
        <v>0</v>
      </c>
      <c r="E57">
        <v>0</v>
      </c>
      <c r="F57">
        <v>0</v>
      </c>
      <c r="G57">
        <v>112.7159653625321</v>
      </c>
      <c r="H57">
        <v>490.53988125773992</v>
      </c>
      <c r="I57">
        <v>0.71307930487602389</v>
      </c>
      <c r="J57">
        <v>0.71307930487602389</v>
      </c>
      <c r="K57">
        <v>2</v>
      </c>
      <c r="L57">
        <v>1</v>
      </c>
      <c r="M57">
        <v>60.412078709096733</v>
      </c>
      <c r="N57">
        <v>1786.546247540688</v>
      </c>
      <c r="O57" t="b">
        <v>0</v>
      </c>
      <c r="P57">
        <v>13.88145190925936</v>
      </c>
      <c r="Q57">
        <v>0.71307930487602389</v>
      </c>
      <c r="R57">
        <v>0.49378455626671458</v>
      </c>
      <c r="S57">
        <v>25.24425658226431</v>
      </c>
      <c r="T57">
        <v>7.7189361532390457</v>
      </c>
      <c r="U57">
        <v>1.4441101809001471</v>
      </c>
      <c r="V57">
        <v>3.9074446899608031</v>
      </c>
      <c r="W57">
        <v>0</v>
      </c>
      <c r="X57">
        <v>0</v>
      </c>
      <c r="Y57">
        <v>0</v>
      </c>
      <c r="Z57">
        <v>-6.7199315199413396</v>
      </c>
      <c r="AA57">
        <v>-6.7199315199413414</v>
      </c>
      <c r="AB57">
        <v>29.269068647528549</v>
      </c>
      <c r="AC57">
        <v>30.70530497423761</v>
      </c>
      <c r="AD57">
        <v>1786.546247540688</v>
      </c>
      <c r="AE57" t="b">
        <v>0</v>
      </c>
      <c r="AF57" t="b">
        <v>1</v>
      </c>
      <c r="AG57">
        <v>98.919668918315566</v>
      </c>
      <c r="AH57">
        <v>0</v>
      </c>
      <c r="AI57">
        <v>0</v>
      </c>
      <c r="AJ57">
        <v>0</v>
      </c>
      <c r="AK57">
        <v>0.13663454815687201</v>
      </c>
      <c r="AL57" t="b">
        <v>0</v>
      </c>
      <c r="AM57" t="b">
        <v>0</v>
      </c>
      <c r="AN57">
        <v>924.17713628958177</v>
      </c>
      <c r="AO57">
        <v>1786.546247540688</v>
      </c>
      <c r="AP57">
        <v>0</v>
      </c>
      <c r="AQ57">
        <v>1.4441101809001471</v>
      </c>
      <c r="AR57">
        <v>0</v>
      </c>
      <c r="AS57">
        <v>1.7707578818331651</v>
      </c>
      <c r="AT57">
        <v>1.449931953450931</v>
      </c>
      <c r="AU57">
        <v>0</v>
      </c>
      <c r="AV57">
        <v>1</v>
      </c>
      <c r="AW57">
        <v>3</v>
      </c>
      <c r="AX57">
        <v>0</v>
      </c>
      <c r="AY57">
        <v>0</v>
      </c>
      <c r="AZ57">
        <v>0.55408148972912641</v>
      </c>
      <c r="BA57">
        <v>0.90645771724667978</v>
      </c>
      <c r="BB57">
        <v>0.19648279777628599</v>
      </c>
      <c r="BC57">
        <v>0.32143928677693928</v>
      </c>
      <c r="BD57">
        <v>0.90645771724667978</v>
      </c>
    </row>
    <row r="58" spans="1:56" x14ac:dyDescent="0.35">
      <c r="A58">
        <v>56</v>
      </c>
      <c r="B58">
        <v>14</v>
      </c>
      <c r="C58">
        <v>0.15730152332616629</v>
      </c>
      <c r="D58">
        <v>0</v>
      </c>
      <c r="E58">
        <v>0</v>
      </c>
      <c r="F58">
        <v>0</v>
      </c>
      <c r="G58">
        <v>105.20156767169669</v>
      </c>
      <c r="H58">
        <v>457.83722250722388</v>
      </c>
      <c r="I58">
        <v>1.991731042440803</v>
      </c>
      <c r="J58">
        <v>1.991731042440803</v>
      </c>
      <c r="K58">
        <v>2</v>
      </c>
      <c r="L58">
        <v>1</v>
      </c>
      <c r="M58">
        <v>180.7922720524123</v>
      </c>
      <c r="N58">
        <v>1667.4431643713101</v>
      </c>
      <c r="O58" t="b">
        <v>0</v>
      </c>
      <c r="P58">
        <v>41.542341923807967</v>
      </c>
      <c r="Q58">
        <v>1.991731042440803</v>
      </c>
      <c r="R58">
        <v>0.73251940698427609</v>
      </c>
      <c r="S58">
        <v>25.255612220950489</v>
      </c>
      <c r="T58">
        <v>15.57155196309604</v>
      </c>
      <c r="U58">
        <v>2.7190147093038819</v>
      </c>
      <c r="V58">
        <v>4.1650879532640914</v>
      </c>
      <c r="W58">
        <v>0</v>
      </c>
      <c r="X58">
        <v>0</v>
      </c>
      <c r="Y58">
        <v>0</v>
      </c>
      <c r="Z58">
        <v>-6.7199315199413396</v>
      </c>
      <c r="AA58">
        <v>-6.7199315199413414</v>
      </c>
      <c r="AB58">
        <v>29.355337564395459</v>
      </c>
      <c r="AC58">
        <v>30.838678308406511</v>
      </c>
      <c r="AD58">
        <v>1667.4431643713101</v>
      </c>
      <c r="AE58" t="b">
        <v>0</v>
      </c>
      <c r="AF58" t="b">
        <v>1</v>
      </c>
      <c r="AG58">
        <v>98.917002278823531</v>
      </c>
      <c r="AH58">
        <v>0</v>
      </c>
      <c r="AI58">
        <v>0</v>
      </c>
      <c r="AJ58">
        <v>0</v>
      </c>
      <c r="AK58">
        <v>0.15095971376661929</v>
      </c>
      <c r="AL58" t="b">
        <v>0</v>
      </c>
      <c r="AM58" t="b">
        <v>0</v>
      </c>
      <c r="AN58">
        <v>862.56532720360974</v>
      </c>
      <c r="AO58">
        <v>1667.4431643713101</v>
      </c>
      <c r="AP58">
        <v>0</v>
      </c>
      <c r="AQ58">
        <v>2.7190147093038819</v>
      </c>
      <c r="AR58">
        <v>0</v>
      </c>
      <c r="AS58">
        <v>2.8429330071545231</v>
      </c>
      <c r="AT58">
        <v>2.7420857186550269</v>
      </c>
      <c r="AU58">
        <v>0</v>
      </c>
      <c r="AV58">
        <v>1</v>
      </c>
      <c r="AW58">
        <v>3</v>
      </c>
      <c r="AX58">
        <v>0</v>
      </c>
      <c r="AY58">
        <v>0</v>
      </c>
      <c r="AZ58">
        <v>0.72744746451351661</v>
      </c>
      <c r="BA58">
        <v>1.062015983687159</v>
      </c>
      <c r="BB58">
        <v>0.25796009379911938</v>
      </c>
      <c r="BC58">
        <v>0.37660185781088112</v>
      </c>
      <c r="BD58">
        <v>1.062015983687159</v>
      </c>
    </row>
    <row r="59" spans="1:56" x14ac:dyDescent="0.35">
      <c r="A59">
        <v>57</v>
      </c>
      <c r="B59">
        <v>17</v>
      </c>
      <c r="C59">
        <v>1.0763821186417459</v>
      </c>
      <c r="D59">
        <v>0</v>
      </c>
      <c r="E59">
        <v>0</v>
      </c>
      <c r="F59">
        <v>0</v>
      </c>
      <c r="G59">
        <v>127.74476074420311</v>
      </c>
      <c r="H59">
        <v>555.94519875877188</v>
      </c>
      <c r="I59">
        <v>10.04029713265928</v>
      </c>
      <c r="J59">
        <v>10.04029713265928</v>
      </c>
      <c r="K59">
        <v>2</v>
      </c>
      <c r="L59">
        <v>1</v>
      </c>
      <c r="M59">
        <v>750.54174095196538</v>
      </c>
      <c r="N59">
        <v>2024.752413879447</v>
      </c>
      <c r="O59" t="b">
        <v>0</v>
      </c>
      <c r="P59">
        <v>172.45903974080079</v>
      </c>
      <c r="Q59">
        <v>10.04029713265928</v>
      </c>
      <c r="R59">
        <v>0.88105400766683317</v>
      </c>
      <c r="S59">
        <v>25.272371730767809</v>
      </c>
      <c r="T59">
        <v>53.745671225790232</v>
      </c>
      <c r="U59">
        <v>11.39577942474552</v>
      </c>
      <c r="V59">
        <v>6.3928321975637488</v>
      </c>
      <c r="W59">
        <v>0</v>
      </c>
      <c r="X59">
        <v>0</v>
      </c>
      <c r="Y59">
        <v>0</v>
      </c>
      <c r="Z59">
        <v>-6.7199315199413396</v>
      </c>
      <c r="AA59">
        <v>-6.7199315199413414</v>
      </c>
      <c r="AB59">
        <v>29.436206298173271</v>
      </c>
      <c r="AC59">
        <v>30.99513761597618</v>
      </c>
      <c r="AD59">
        <v>2024.752413879447</v>
      </c>
      <c r="AE59" t="b">
        <v>0</v>
      </c>
      <c r="AF59" t="b">
        <v>1</v>
      </c>
      <c r="AG59">
        <v>98.914335639331497</v>
      </c>
      <c r="AH59">
        <v>0</v>
      </c>
      <c r="AI59">
        <v>-1.1104131099148371</v>
      </c>
      <c r="AJ59">
        <v>0</v>
      </c>
      <c r="AK59">
        <v>0.14821892834846029</v>
      </c>
      <c r="AL59" t="b">
        <v>0</v>
      </c>
      <c r="AM59" t="b">
        <v>0</v>
      </c>
      <c r="AN59">
        <v>1047.400754461526</v>
      </c>
      <c r="AO59">
        <v>2023.6420007695319</v>
      </c>
      <c r="AP59">
        <v>0</v>
      </c>
      <c r="AQ59">
        <v>11.38952976044869</v>
      </c>
      <c r="AR59">
        <v>0</v>
      </c>
      <c r="AS59">
        <v>11.43510255318261</v>
      </c>
      <c r="AT59">
        <v>11.46727074216383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2.3505066222763209</v>
      </c>
      <c r="BA59">
        <v>2.700428409757146</v>
      </c>
      <c r="BB59">
        <v>0.83351298662280904</v>
      </c>
      <c r="BC59">
        <v>0.95759985877896292</v>
      </c>
      <c r="BD59">
        <v>2.700428409757146</v>
      </c>
    </row>
    <row r="60" spans="1:56" x14ac:dyDescent="0.35">
      <c r="A60">
        <v>58</v>
      </c>
      <c r="B60">
        <v>20</v>
      </c>
      <c r="C60">
        <v>0.53717000210685217</v>
      </c>
      <c r="D60">
        <v>0</v>
      </c>
      <c r="E60">
        <v>0</v>
      </c>
      <c r="F60">
        <v>0</v>
      </c>
      <c r="G60">
        <v>150.28795381670949</v>
      </c>
      <c r="H60">
        <v>654.05317501031982</v>
      </c>
      <c r="I60">
        <v>6.6147698990808763</v>
      </c>
      <c r="J60">
        <v>6.6147698990808763</v>
      </c>
      <c r="K60">
        <v>2</v>
      </c>
      <c r="L60">
        <v>2</v>
      </c>
      <c r="M60">
        <v>420.30247938759879</v>
      </c>
      <c r="N60">
        <v>1232.236181719443</v>
      </c>
      <c r="O60" t="b">
        <v>1</v>
      </c>
      <c r="P60">
        <v>96.576856476929862</v>
      </c>
      <c r="Q60">
        <v>6.6147698990808763</v>
      </c>
      <c r="R60">
        <v>0.89954661248423828</v>
      </c>
      <c r="S60">
        <v>25.30994117080262</v>
      </c>
      <c r="T60">
        <v>56.986042069390351</v>
      </c>
      <c r="U60">
        <v>7.3534487343720372</v>
      </c>
      <c r="V60">
        <v>5.7244409669859664</v>
      </c>
      <c r="W60">
        <v>0</v>
      </c>
      <c r="X60">
        <v>0</v>
      </c>
      <c r="Y60">
        <v>0</v>
      </c>
      <c r="Z60">
        <v>-6.7199315199413396</v>
      </c>
      <c r="AA60">
        <v>-6.7199315199413414</v>
      </c>
      <c r="AB60">
        <v>29.531960448756472</v>
      </c>
      <c r="AC60">
        <v>31.134725380478201</v>
      </c>
      <c r="AD60">
        <v>1232.236181719443</v>
      </c>
      <c r="AE60" t="b">
        <v>0</v>
      </c>
      <c r="AF60" t="b">
        <v>1</v>
      </c>
      <c r="AG60">
        <v>98.911668999839463</v>
      </c>
      <c r="AH60">
        <v>0</v>
      </c>
      <c r="AI60">
        <v>-1.967476255374527E-2</v>
      </c>
      <c r="AJ60">
        <v>0</v>
      </c>
      <c r="AK60">
        <v>0.1437573894004282</v>
      </c>
      <c r="AL60" t="b">
        <v>0</v>
      </c>
      <c r="AM60" t="b">
        <v>0</v>
      </c>
      <c r="AN60">
        <v>1232.2361817194419</v>
      </c>
      <c r="AO60">
        <v>1232.2165069568889</v>
      </c>
      <c r="AP60">
        <v>0</v>
      </c>
      <c r="AQ60">
        <v>7.3533313239600187</v>
      </c>
      <c r="AR60">
        <v>0</v>
      </c>
      <c r="AS60">
        <v>8.0825036394412439</v>
      </c>
      <c r="AT60">
        <v>7.5365657617917039</v>
      </c>
      <c r="AU60">
        <v>0</v>
      </c>
      <c r="AV60">
        <v>1</v>
      </c>
      <c r="AW60">
        <v>3</v>
      </c>
      <c r="AX60">
        <v>0</v>
      </c>
      <c r="AY60">
        <v>0</v>
      </c>
      <c r="AZ60">
        <v>1.7087563770476359</v>
      </c>
      <c r="BA60">
        <v>1.7439803668141021</v>
      </c>
      <c r="BB60">
        <v>0.60594197767646663</v>
      </c>
      <c r="BC60">
        <v>0.61843348519824548</v>
      </c>
      <c r="BD60">
        <v>1.7439803668141021</v>
      </c>
    </row>
    <row r="61" spans="1:56" x14ac:dyDescent="0.35">
      <c r="A61">
        <v>59</v>
      </c>
      <c r="B61">
        <v>22</v>
      </c>
      <c r="C61">
        <v>0.941604539597511</v>
      </c>
      <c r="D61">
        <v>0</v>
      </c>
      <c r="E61">
        <v>0</v>
      </c>
      <c r="F61">
        <v>0</v>
      </c>
      <c r="G61">
        <v>165.31674919838051</v>
      </c>
      <c r="H61">
        <v>719.45849251135189</v>
      </c>
      <c r="I61">
        <v>11.631718812146939</v>
      </c>
      <c r="J61">
        <v>11.631718812146939</v>
      </c>
      <c r="K61">
        <v>2</v>
      </c>
      <c r="L61">
        <v>2</v>
      </c>
      <c r="M61">
        <v>671.89037574892427</v>
      </c>
      <c r="N61">
        <v>1355.4597998913871</v>
      </c>
      <c r="O61" t="b">
        <v>0</v>
      </c>
      <c r="P61">
        <v>154.38657530995499</v>
      </c>
      <c r="Q61">
        <v>11.631718812146939</v>
      </c>
      <c r="R61">
        <v>0.91690544438210064</v>
      </c>
      <c r="S61">
        <v>25.3308446064053</v>
      </c>
      <c r="T61">
        <v>89.372536438643209</v>
      </c>
      <c r="U61">
        <v>12.68584332595551</v>
      </c>
      <c r="V61">
        <v>7.4263711998135884</v>
      </c>
      <c r="W61">
        <v>0</v>
      </c>
      <c r="X61">
        <v>0</v>
      </c>
      <c r="Y61">
        <v>0</v>
      </c>
      <c r="Z61">
        <v>-6.7199315199413396</v>
      </c>
      <c r="AA61">
        <v>-6.7199315199413414</v>
      </c>
      <c r="AB61">
        <v>29.658323094101259</v>
      </c>
      <c r="AC61">
        <v>31.282967011391769</v>
      </c>
      <c r="AD61">
        <v>1355.4597998913871</v>
      </c>
      <c r="AE61" t="b">
        <v>0</v>
      </c>
      <c r="AF61" t="b">
        <v>1</v>
      </c>
      <c r="AG61">
        <v>98.909002360347429</v>
      </c>
      <c r="AH61">
        <v>0</v>
      </c>
      <c r="AI61">
        <v>1.346384321728048E-3</v>
      </c>
      <c r="AJ61">
        <v>0</v>
      </c>
      <c r="AK61">
        <v>0.14247537059533791</v>
      </c>
      <c r="AL61" t="b">
        <v>0</v>
      </c>
      <c r="AM61" t="b">
        <v>0</v>
      </c>
      <c r="AN61">
        <v>1355.4597998913871</v>
      </c>
      <c r="AO61">
        <v>1355.4611462757091</v>
      </c>
      <c r="AP61">
        <v>0</v>
      </c>
      <c r="AQ61">
        <v>12.6858559268608</v>
      </c>
      <c r="AR61">
        <v>0</v>
      </c>
      <c r="AS61">
        <v>13.468487474051409</v>
      </c>
      <c r="AT61">
        <v>12.76220648315992</v>
      </c>
      <c r="AU61">
        <v>0</v>
      </c>
      <c r="AV61">
        <v>1</v>
      </c>
      <c r="AW61">
        <v>3</v>
      </c>
      <c r="AX61">
        <v>0</v>
      </c>
      <c r="AY61">
        <v>0</v>
      </c>
      <c r="AZ61">
        <v>2.6991553368939689</v>
      </c>
      <c r="BA61">
        <v>2.7436157323825809</v>
      </c>
      <c r="BB61">
        <v>0.95714728258651405</v>
      </c>
      <c r="BC61">
        <v>0.97291453029468622</v>
      </c>
      <c r="BD61">
        <v>2.7436157323825809</v>
      </c>
    </row>
    <row r="62" spans="1:56" x14ac:dyDescent="0.35">
      <c r="A62">
        <v>60</v>
      </c>
      <c r="B62">
        <v>27</v>
      </c>
      <c r="C62">
        <v>1.529745172836434</v>
      </c>
      <c r="D62">
        <v>0</v>
      </c>
      <c r="E62">
        <v>0</v>
      </c>
      <c r="F62">
        <v>0</v>
      </c>
      <c r="G62">
        <v>202.88873765255781</v>
      </c>
      <c r="H62">
        <v>882.97178626393179</v>
      </c>
      <c r="I62">
        <v>22.10261694046601</v>
      </c>
      <c r="J62">
        <v>22.10261694046601</v>
      </c>
      <c r="K62">
        <v>2</v>
      </c>
      <c r="L62">
        <v>2</v>
      </c>
      <c r="M62">
        <v>1040.2965039979331</v>
      </c>
      <c r="N62">
        <v>1663.518845321247</v>
      </c>
      <c r="O62" t="b">
        <v>0</v>
      </c>
      <c r="P62">
        <v>239.03871874952509</v>
      </c>
      <c r="Q62">
        <v>22.10261694046601</v>
      </c>
      <c r="R62">
        <v>0.92655434486304022</v>
      </c>
      <c r="S62">
        <v>25.36125029247124</v>
      </c>
      <c r="T62">
        <v>136.9356277113138</v>
      </c>
      <c r="U62">
        <v>23.854636334076162</v>
      </c>
      <c r="V62">
        <v>10.05732688884828</v>
      </c>
      <c r="W62">
        <v>0</v>
      </c>
      <c r="X62">
        <v>0</v>
      </c>
      <c r="Y62">
        <v>0</v>
      </c>
      <c r="Z62">
        <v>-6.7199315199413396</v>
      </c>
      <c r="AA62">
        <v>-6.7199315199413414</v>
      </c>
      <c r="AB62">
        <v>29.80649906326633</v>
      </c>
      <c r="AC62">
        <v>31.434571661425519</v>
      </c>
      <c r="AD62">
        <v>1663.518845321247</v>
      </c>
      <c r="AE62" t="b">
        <v>0</v>
      </c>
      <c r="AF62" t="b">
        <v>1</v>
      </c>
      <c r="AG62">
        <v>98.906335720855395</v>
      </c>
      <c r="AH62">
        <v>0</v>
      </c>
      <c r="AI62">
        <v>1.466614649829741E-2</v>
      </c>
      <c r="AJ62">
        <v>0</v>
      </c>
      <c r="AK62">
        <v>0.14097679534368501</v>
      </c>
      <c r="AL62" t="b">
        <v>0</v>
      </c>
      <c r="AM62" t="b">
        <v>0</v>
      </c>
      <c r="AN62">
        <v>1663.518845321247</v>
      </c>
      <c r="AO62">
        <v>1663.5335114677459</v>
      </c>
      <c r="AP62">
        <v>0</v>
      </c>
      <c r="AQ62">
        <v>23.854846644642901</v>
      </c>
      <c r="AR62">
        <v>0</v>
      </c>
      <c r="AS62">
        <v>24.768610698398891</v>
      </c>
      <c r="AT62">
        <v>23.865378124405272</v>
      </c>
      <c r="AU62">
        <v>0</v>
      </c>
      <c r="AV62">
        <v>1</v>
      </c>
      <c r="AW62">
        <v>3</v>
      </c>
      <c r="AX62">
        <v>0</v>
      </c>
      <c r="AY62">
        <v>0</v>
      </c>
      <c r="AZ62">
        <v>4.8491447944951256</v>
      </c>
      <c r="BA62">
        <v>4.963737046580408</v>
      </c>
      <c r="BB62">
        <v>1.719554891664939</v>
      </c>
      <c r="BC62">
        <v>1.760192522655609</v>
      </c>
      <c r="BD62">
        <v>4.963737046580408</v>
      </c>
    </row>
    <row r="63" spans="1:56" x14ac:dyDescent="0.35">
      <c r="A63">
        <v>61</v>
      </c>
      <c r="B63">
        <v>31</v>
      </c>
      <c r="C63">
        <v>0.43941476905674781</v>
      </c>
      <c r="D63">
        <v>0</v>
      </c>
      <c r="E63">
        <v>0</v>
      </c>
      <c r="F63">
        <v>0</v>
      </c>
      <c r="G63">
        <v>232.94632841589981</v>
      </c>
      <c r="H63">
        <v>1013.782421265996</v>
      </c>
      <c r="I63">
        <v>9.0746261633026357</v>
      </c>
      <c r="J63">
        <v>9.0746261633026357</v>
      </c>
      <c r="K63">
        <v>2</v>
      </c>
      <c r="L63">
        <v>3</v>
      </c>
      <c r="M63">
        <v>372.00112672016093</v>
      </c>
      <c r="N63">
        <v>1195.249474672609</v>
      </c>
      <c r="O63" t="b">
        <v>1</v>
      </c>
      <c r="P63">
        <v>85.47820007356637</v>
      </c>
      <c r="Q63">
        <v>9.0746261633026357</v>
      </c>
      <c r="R63">
        <v>0.91465204721982951</v>
      </c>
      <c r="S63">
        <v>25.412318210048831</v>
      </c>
      <c r="T63">
        <v>79.265764512596988</v>
      </c>
      <c r="U63">
        <v>9.9213970939941714</v>
      </c>
      <c r="V63">
        <v>6.7651707267052359</v>
      </c>
      <c r="W63">
        <v>0</v>
      </c>
      <c r="X63">
        <v>0</v>
      </c>
      <c r="Y63">
        <v>0</v>
      </c>
      <c r="Z63">
        <v>-6.7199315199413396</v>
      </c>
      <c r="AA63">
        <v>-6.7199315199413414</v>
      </c>
      <c r="AB63">
        <v>29.880882681161289</v>
      </c>
      <c r="AC63">
        <v>31.562017232725559</v>
      </c>
      <c r="AD63">
        <v>1195.249474672609</v>
      </c>
      <c r="AE63" t="b">
        <v>0</v>
      </c>
      <c r="AF63" t="b">
        <v>1</v>
      </c>
      <c r="AG63">
        <v>98.903669081363361</v>
      </c>
      <c r="AH63">
        <v>0</v>
      </c>
      <c r="AI63">
        <v>2.1754630496782501E-2</v>
      </c>
      <c r="AJ63">
        <v>0</v>
      </c>
      <c r="AK63">
        <v>0.13772549746135501</v>
      </c>
      <c r="AL63" t="b">
        <v>0</v>
      </c>
      <c r="AM63" t="b">
        <v>0</v>
      </c>
      <c r="AN63">
        <v>1909.966081665136</v>
      </c>
      <c r="AO63">
        <v>1195.2712293031061</v>
      </c>
      <c r="AP63">
        <v>0</v>
      </c>
      <c r="AQ63">
        <v>9.9215776724695157</v>
      </c>
      <c r="AR63">
        <v>0</v>
      </c>
      <c r="AS63">
        <v>11.51092816399356</v>
      </c>
      <c r="AT63">
        <v>10.011576686566549</v>
      </c>
      <c r="AU63">
        <v>0</v>
      </c>
      <c r="AV63">
        <v>1</v>
      </c>
      <c r="AW63">
        <v>3</v>
      </c>
      <c r="AX63">
        <v>0</v>
      </c>
      <c r="AY63">
        <v>0</v>
      </c>
      <c r="AZ63">
        <v>2.4139893064573901</v>
      </c>
      <c r="BA63">
        <v>2.2014703930154491</v>
      </c>
      <c r="BB63">
        <v>0.85602457675793975</v>
      </c>
      <c r="BC63">
        <v>0.78066418270545779</v>
      </c>
      <c r="BD63">
        <v>2.2014703930154491</v>
      </c>
    </row>
    <row r="64" spans="1:56" x14ac:dyDescent="0.35">
      <c r="A64">
        <v>62</v>
      </c>
      <c r="B64">
        <v>31</v>
      </c>
      <c r="C64">
        <v>4.592908426991027E-2</v>
      </c>
      <c r="D64">
        <v>0</v>
      </c>
      <c r="E64">
        <v>0</v>
      </c>
      <c r="F64">
        <v>0</v>
      </c>
      <c r="G64">
        <v>232.94632841589981</v>
      </c>
      <c r="H64">
        <v>1013.782421265996</v>
      </c>
      <c r="I64">
        <v>3.1489290397631522</v>
      </c>
      <c r="J64">
        <v>3.1489290397631522</v>
      </c>
      <c r="K64">
        <v>2</v>
      </c>
      <c r="L64">
        <v>3</v>
      </c>
      <c r="M64">
        <v>129.08577495906491</v>
      </c>
      <c r="N64">
        <v>1195.249474672609</v>
      </c>
      <c r="O64" t="b">
        <v>0</v>
      </c>
      <c r="P64">
        <v>29.66125343728514</v>
      </c>
      <c r="Q64">
        <v>3.1489290397631522</v>
      </c>
      <c r="R64">
        <v>0.8526885956446022</v>
      </c>
      <c r="S64">
        <v>25.436682860990739</v>
      </c>
      <c r="T64">
        <v>29.504294888288271</v>
      </c>
      <c r="U64">
        <v>3.6929414276763892</v>
      </c>
      <c r="V64">
        <v>4.3463191145095301</v>
      </c>
      <c r="W64">
        <v>0</v>
      </c>
      <c r="X64">
        <v>0</v>
      </c>
      <c r="Y64">
        <v>0</v>
      </c>
      <c r="Z64">
        <v>-6.7199315199413396</v>
      </c>
      <c r="AA64">
        <v>-6.7199315199413414</v>
      </c>
      <c r="AB64">
        <v>29.99545192239453</v>
      </c>
      <c r="AC64">
        <v>31.687077110954181</v>
      </c>
      <c r="AD64">
        <v>1195.249474672609</v>
      </c>
      <c r="AE64" t="b">
        <v>0</v>
      </c>
      <c r="AF64" t="b">
        <v>1</v>
      </c>
      <c r="AG64">
        <v>98.901002441871327</v>
      </c>
      <c r="AH64">
        <v>0</v>
      </c>
      <c r="AI64">
        <v>0</v>
      </c>
      <c r="AJ64">
        <v>0</v>
      </c>
      <c r="AK64">
        <v>0.13769965149754251</v>
      </c>
      <c r="AL64" t="b">
        <v>0</v>
      </c>
      <c r="AM64" t="b">
        <v>0</v>
      </c>
      <c r="AN64">
        <v>1909.966081665136</v>
      </c>
      <c r="AO64">
        <v>1195.249474672609</v>
      </c>
      <c r="AP64">
        <v>0</v>
      </c>
      <c r="AQ64">
        <v>3.6929414276763892</v>
      </c>
      <c r="AR64">
        <v>0</v>
      </c>
      <c r="AS64">
        <v>5.345262863603188</v>
      </c>
      <c r="AT64">
        <v>3.6935508558947778</v>
      </c>
      <c r="AU64">
        <v>0</v>
      </c>
      <c r="AV64">
        <v>1</v>
      </c>
      <c r="AW64">
        <v>3</v>
      </c>
      <c r="AX64">
        <v>0</v>
      </c>
      <c r="AY64">
        <v>0</v>
      </c>
      <c r="AZ64">
        <v>1.3995607126559531</v>
      </c>
      <c r="BA64">
        <v>1.043580307741607</v>
      </c>
      <c r="BB64">
        <v>0.49629812505530241</v>
      </c>
      <c r="BC64">
        <v>0.37006437634380418</v>
      </c>
      <c r="BD64">
        <v>1.043580307741607</v>
      </c>
    </row>
    <row r="65" spans="1:56" x14ac:dyDescent="0.35">
      <c r="A65">
        <v>63</v>
      </c>
      <c r="B65">
        <v>32</v>
      </c>
      <c r="C65">
        <v>0.21020222719695439</v>
      </c>
      <c r="D65">
        <v>0</v>
      </c>
      <c r="E65">
        <v>0</v>
      </c>
      <c r="F65">
        <v>0</v>
      </c>
      <c r="G65">
        <v>240.46072610673519</v>
      </c>
      <c r="H65">
        <v>1046.485080016512</v>
      </c>
      <c r="I65">
        <v>5.8364093174245122</v>
      </c>
      <c r="J65">
        <v>5.8364093174245122</v>
      </c>
      <c r="K65">
        <v>2</v>
      </c>
      <c r="L65">
        <v>3</v>
      </c>
      <c r="M65">
        <v>231.77840501822089</v>
      </c>
      <c r="N65">
        <v>1233.805909339467</v>
      </c>
      <c r="O65" t="b">
        <v>0</v>
      </c>
      <c r="P65">
        <v>53.257905564848549</v>
      </c>
      <c r="Q65">
        <v>5.8364093174245122</v>
      </c>
      <c r="R65">
        <v>0.89304391188334842</v>
      </c>
      <c r="S65">
        <v>25.451275625915581</v>
      </c>
      <c r="T65">
        <v>50.582170836894903</v>
      </c>
      <c r="U65">
        <v>6.5354113496122004</v>
      </c>
      <c r="V65">
        <v>5.4100711211624599</v>
      </c>
      <c r="W65">
        <v>0</v>
      </c>
      <c r="X65">
        <v>0</v>
      </c>
      <c r="Y65">
        <v>0</v>
      </c>
      <c r="Z65">
        <v>-6.7199315199413396</v>
      </c>
      <c r="AA65">
        <v>-6.7199315199413414</v>
      </c>
      <c r="AB65">
        <v>30.15835311748868</v>
      </c>
      <c r="AC65">
        <v>31.825708487370701</v>
      </c>
      <c r="AD65">
        <v>1233.805909339467</v>
      </c>
      <c r="AE65" t="b">
        <v>0</v>
      </c>
      <c r="AF65" t="b">
        <v>1</v>
      </c>
      <c r="AG65">
        <v>98.898335802379293</v>
      </c>
      <c r="AH65">
        <v>0</v>
      </c>
      <c r="AI65">
        <v>0</v>
      </c>
      <c r="AJ65">
        <v>0</v>
      </c>
      <c r="AK65">
        <v>0.13568013684336799</v>
      </c>
      <c r="AL65" t="b">
        <v>0</v>
      </c>
      <c r="AM65" t="b">
        <v>0</v>
      </c>
      <c r="AN65">
        <v>1971.577890751108</v>
      </c>
      <c r="AO65">
        <v>1233.805909339467</v>
      </c>
      <c r="AP65">
        <v>0</v>
      </c>
      <c r="AQ65">
        <v>6.5354113496122004</v>
      </c>
      <c r="AR65">
        <v>0</v>
      </c>
      <c r="AS65">
        <v>8.2189684516676884</v>
      </c>
      <c r="AT65">
        <v>6.5360214661263294</v>
      </c>
      <c r="AU65">
        <v>0</v>
      </c>
      <c r="AV65">
        <v>1</v>
      </c>
      <c r="AW65">
        <v>3</v>
      </c>
      <c r="AX65">
        <v>0</v>
      </c>
      <c r="AY65">
        <v>0</v>
      </c>
      <c r="AZ65">
        <v>1.8847671184337489</v>
      </c>
      <c r="BA65">
        <v>1.556944908799925</v>
      </c>
      <c r="BB65">
        <v>0.66835713419636489</v>
      </c>
      <c r="BC65">
        <v>0.55210877629876343</v>
      </c>
      <c r="BD65">
        <v>1.556944908799925</v>
      </c>
    </row>
    <row r="66" spans="1:56" x14ac:dyDescent="0.35">
      <c r="A66">
        <v>64</v>
      </c>
      <c r="B66">
        <v>32</v>
      </c>
      <c r="C66">
        <v>-5.3404659724391117E-2</v>
      </c>
      <c r="D66">
        <v>0</v>
      </c>
      <c r="E66">
        <v>0</v>
      </c>
      <c r="F66">
        <v>0</v>
      </c>
      <c r="G66">
        <v>240.46072610673519</v>
      </c>
      <c r="H66">
        <v>1046.485080016512</v>
      </c>
      <c r="I66">
        <v>1.738564107131531</v>
      </c>
      <c r="J66">
        <v>1.738564107131531</v>
      </c>
      <c r="K66">
        <v>2</v>
      </c>
      <c r="L66">
        <v>3</v>
      </c>
      <c r="M66">
        <v>69.042727104460909</v>
      </c>
      <c r="N66">
        <v>1233.805909339467</v>
      </c>
      <c r="O66" t="b">
        <v>0</v>
      </c>
      <c r="P66">
        <v>15.86459722069414</v>
      </c>
      <c r="Q66">
        <v>1.738564107131531</v>
      </c>
      <c r="R66">
        <v>0.78024262958588397</v>
      </c>
      <c r="S66">
        <v>25.470913279522289</v>
      </c>
      <c r="T66">
        <v>17.245888363682472</v>
      </c>
      <c r="U66">
        <v>2.2282352196704229</v>
      </c>
      <c r="V66">
        <v>3.789911077258262</v>
      </c>
      <c r="W66">
        <v>0</v>
      </c>
      <c r="X66">
        <v>0</v>
      </c>
      <c r="Y66">
        <v>0</v>
      </c>
      <c r="Z66">
        <v>-6.7199315199413396</v>
      </c>
      <c r="AA66">
        <v>-6.7199315199413414</v>
      </c>
      <c r="AB66">
        <v>30.335119359148521</v>
      </c>
      <c r="AC66">
        <v>31.962910558801301</v>
      </c>
      <c r="AD66">
        <v>1233.805909339467</v>
      </c>
      <c r="AE66" t="b">
        <v>0</v>
      </c>
      <c r="AF66" t="b">
        <v>1</v>
      </c>
      <c r="AG66">
        <v>98.895669162887259</v>
      </c>
      <c r="AH66">
        <v>0</v>
      </c>
      <c r="AI66">
        <v>0</v>
      </c>
      <c r="AJ66">
        <v>0</v>
      </c>
      <c r="AK66">
        <v>0.13150162016641059</v>
      </c>
      <c r="AL66" t="b">
        <v>0</v>
      </c>
      <c r="AM66" t="b">
        <v>0</v>
      </c>
      <c r="AN66">
        <v>1971.577890751108</v>
      </c>
      <c r="AO66">
        <v>1233.805909339467</v>
      </c>
      <c r="AP66">
        <v>0</v>
      </c>
      <c r="AQ66">
        <v>2.2282352196704229</v>
      </c>
      <c r="AR66">
        <v>0</v>
      </c>
      <c r="AS66">
        <v>3.9693849106940911</v>
      </c>
      <c r="AT66">
        <v>2.2282352196704229</v>
      </c>
      <c r="AU66">
        <v>0</v>
      </c>
      <c r="AV66">
        <v>1</v>
      </c>
      <c r="AW66">
        <v>3</v>
      </c>
      <c r="AX66">
        <v>0</v>
      </c>
      <c r="AY66">
        <v>0</v>
      </c>
      <c r="AZ66">
        <v>1.200818695453574</v>
      </c>
      <c r="BA66">
        <v>0.80124169212186647</v>
      </c>
      <c r="BB66">
        <v>0.42582223243034528</v>
      </c>
      <c r="BC66">
        <v>0.28412859546708669</v>
      </c>
      <c r="BD66">
        <v>0.80124169212186647</v>
      </c>
    </row>
    <row r="67" spans="1:56" x14ac:dyDescent="0.35">
      <c r="A67">
        <v>65</v>
      </c>
      <c r="B67">
        <v>32</v>
      </c>
      <c r="C67">
        <v>3.4164117006092449E-3</v>
      </c>
      <c r="D67">
        <v>0</v>
      </c>
      <c r="E67">
        <v>0</v>
      </c>
      <c r="F67">
        <v>0</v>
      </c>
      <c r="G67">
        <v>240.46072610673519</v>
      </c>
      <c r="H67">
        <v>1046.485080016512</v>
      </c>
      <c r="I67">
        <v>2.6218640774093509</v>
      </c>
      <c r="J67">
        <v>2.6218640774093509</v>
      </c>
      <c r="K67">
        <v>2</v>
      </c>
      <c r="L67">
        <v>3</v>
      </c>
      <c r="M67">
        <v>104.1207771741188</v>
      </c>
      <c r="N67">
        <v>1233.805909339467</v>
      </c>
      <c r="O67" t="b">
        <v>0</v>
      </c>
      <c r="P67">
        <v>23.92481093155304</v>
      </c>
      <c r="Q67">
        <v>2.6218640774093509</v>
      </c>
      <c r="R67">
        <v>0.83059883481607966</v>
      </c>
      <c r="S67">
        <v>25.48293239483084</v>
      </c>
      <c r="T67">
        <v>24.431120838539002</v>
      </c>
      <c r="U67">
        <v>3.156594937903944</v>
      </c>
      <c r="V67">
        <v>4.1386603367976633</v>
      </c>
      <c r="W67">
        <v>0</v>
      </c>
      <c r="X67">
        <v>0</v>
      </c>
      <c r="Y67">
        <v>0</v>
      </c>
      <c r="Z67">
        <v>-6.7199315199413396</v>
      </c>
      <c r="AA67">
        <v>-6.7199315199413414</v>
      </c>
      <c r="AB67">
        <v>30.531734210117541</v>
      </c>
      <c r="AC67">
        <v>32.100112630231912</v>
      </c>
      <c r="AD67">
        <v>1233.805909339467</v>
      </c>
      <c r="AE67" t="b">
        <v>0</v>
      </c>
      <c r="AF67" t="b">
        <v>1</v>
      </c>
      <c r="AG67">
        <v>98.893002523395225</v>
      </c>
      <c r="AH67">
        <v>0</v>
      </c>
      <c r="AI67">
        <v>0</v>
      </c>
      <c r="AJ67">
        <v>0</v>
      </c>
      <c r="AK67">
        <v>0.13208908078982551</v>
      </c>
      <c r="AL67" t="b">
        <v>0</v>
      </c>
      <c r="AM67" t="b">
        <v>0</v>
      </c>
      <c r="AN67">
        <v>1971.577890751108</v>
      </c>
      <c r="AO67">
        <v>1233.805909339467</v>
      </c>
      <c r="AP67">
        <v>0</v>
      </c>
      <c r="AQ67">
        <v>3.156594937903944</v>
      </c>
      <c r="AR67">
        <v>0</v>
      </c>
      <c r="AS67">
        <v>4.8838142443490566</v>
      </c>
      <c r="AT67">
        <v>3.156594937903944</v>
      </c>
      <c r="AU67">
        <v>0</v>
      </c>
      <c r="AV67">
        <v>1</v>
      </c>
      <c r="AW67">
        <v>3</v>
      </c>
      <c r="AX67">
        <v>0</v>
      </c>
      <c r="AY67">
        <v>0</v>
      </c>
      <c r="AZ67">
        <v>1.3454717554693769</v>
      </c>
      <c r="BA67">
        <v>0.95853406191513557</v>
      </c>
      <c r="BB67">
        <v>0.47711764378346699</v>
      </c>
      <c r="BC67">
        <v>0.33990609749484407</v>
      </c>
      <c r="BD67">
        <v>0.95853406191513557</v>
      </c>
    </row>
    <row r="68" spans="1:56" x14ac:dyDescent="0.35">
      <c r="A68">
        <v>66</v>
      </c>
      <c r="B68">
        <v>32</v>
      </c>
      <c r="C68">
        <v>3.9739012921952373E-2</v>
      </c>
      <c r="D68">
        <v>0</v>
      </c>
      <c r="E68">
        <v>0</v>
      </c>
      <c r="F68">
        <v>0</v>
      </c>
      <c r="G68">
        <v>240.46072610673519</v>
      </c>
      <c r="H68">
        <v>1046.485080016512</v>
      </c>
      <c r="I68">
        <v>3.1865094065910382</v>
      </c>
      <c r="J68">
        <v>3.1865094065910382</v>
      </c>
      <c r="K68">
        <v>2</v>
      </c>
      <c r="L68">
        <v>3</v>
      </c>
      <c r="M68">
        <v>126.5442548092466</v>
      </c>
      <c r="N68">
        <v>1233.805909339467</v>
      </c>
      <c r="O68" t="b">
        <v>0</v>
      </c>
      <c r="P68">
        <v>29.077264432271729</v>
      </c>
      <c r="Q68">
        <v>3.1865094065910382</v>
      </c>
      <c r="R68">
        <v>0.8497317748971619</v>
      </c>
      <c r="S68">
        <v>25.496904598548209</v>
      </c>
      <c r="T68">
        <v>29.02404123085277</v>
      </c>
      <c r="U68">
        <v>3.750017947694944</v>
      </c>
      <c r="V68">
        <v>4.3613911610718361</v>
      </c>
      <c r="W68">
        <v>0</v>
      </c>
      <c r="X68">
        <v>0</v>
      </c>
      <c r="Y68">
        <v>0</v>
      </c>
      <c r="Z68">
        <v>-6.7199315199413396</v>
      </c>
      <c r="AA68">
        <v>-6.7199315199413414</v>
      </c>
      <c r="AB68">
        <v>30.685390188316951</v>
      </c>
      <c r="AC68">
        <v>32.238744006648417</v>
      </c>
      <c r="AD68">
        <v>1233.805909339467</v>
      </c>
      <c r="AE68" t="b">
        <v>0</v>
      </c>
      <c r="AF68" t="b">
        <v>1</v>
      </c>
      <c r="AG68">
        <v>98.890335883903191</v>
      </c>
      <c r="AH68">
        <v>0</v>
      </c>
      <c r="AI68">
        <v>0</v>
      </c>
      <c r="AJ68">
        <v>0</v>
      </c>
      <c r="AK68">
        <v>0.13474078314757151</v>
      </c>
      <c r="AL68" t="b">
        <v>0</v>
      </c>
      <c r="AM68" t="b">
        <v>0</v>
      </c>
      <c r="AN68">
        <v>1971.577890751108</v>
      </c>
      <c r="AO68">
        <v>1233.805909339467</v>
      </c>
      <c r="AP68">
        <v>0</v>
      </c>
      <c r="AQ68">
        <v>3.750017947694944</v>
      </c>
      <c r="AR68">
        <v>0</v>
      </c>
      <c r="AS68">
        <v>5.4678160514836094</v>
      </c>
      <c r="AT68">
        <v>3.750017947694944</v>
      </c>
      <c r="AU68">
        <v>0</v>
      </c>
      <c r="AV68">
        <v>1</v>
      </c>
      <c r="AW68">
        <v>3</v>
      </c>
      <c r="AX68">
        <v>0</v>
      </c>
      <c r="AY68">
        <v>0</v>
      </c>
      <c r="AZ68">
        <v>1.438270318233996</v>
      </c>
      <c r="BA68">
        <v>1.0594079527374161</v>
      </c>
      <c r="BB68">
        <v>0.51002493554397021</v>
      </c>
      <c r="BC68">
        <v>0.37567702304757428</v>
      </c>
      <c r="BD68">
        <v>1.0594079527374161</v>
      </c>
    </row>
    <row r="69" spans="1:56" x14ac:dyDescent="0.35">
      <c r="A69">
        <v>67</v>
      </c>
      <c r="B69">
        <v>32</v>
      </c>
      <c r="C69">
        <v>-0.1623724633884196</v>
      </c>
      <c r="D69">
        <v>0</v>
      </c>
      <c r="E69">
        <v>0</v>
      </c>
      <c r="F69">
        <v>0</v>
      </c>
      <c r="G69">
        <v>240.46072610673519</v>
      </c>
      <c r="H69">
        <v>1046.485080016512</v>
      </c>
      <c r="I69">
        <v>4.4628119586482967E-2</v>
      </c>
      <c r="J69">
        <v>4.4628119586482967E-2</v>
      </c>
      <c r="K69">
        <v>2</v>
      </c>
      <c r="L69">
        <v>3</v>
      </c>
      <c r="M69">
        <v>1.7722941990782051</v>
      </c>
      <c r="N69">
        <v>1233.805909339467</v>
      </c>
      <c r="O69" t="b">
        <v>0</v>
      </c>
      <c r="P69">
        <v>0.40723671853819038</v>
      </c>
      <c r="Q69">
        <v>4.4628119586482967E-2</v>
      </c>
      <c r="R69">
        <v>9.9686386523482509E-2</v>
      </c>
      <c r="S69">
        <v>25.5119679186203</v>
      </c>
      <c r="T69">
        <v>3.4649523806757632</v>
      </c>
      <c r="U69">
        <v>0.44768519697491688</v>
      </c>
      <c r="V69">
        <v>3.1195437983702581</v>
      </c>
      <c r="W69">
        <v>0</v>
      </c>
      <c r="X69">
        <v>0</v>
      </c>
      <c r="Y69">
        <v>0</v>
      </c>
      <c r="Z69">
        <v>-6.7199315199413396</v>
      </c>
      <c r="AA69">
        <v>-6.7199315199413414</v>
      </c>
      <c r="AB69">
        <v>30.861997937356669</v>
      </c>
      <c r="AC69">
        <v>32.375728140058598</v>
      </c>
      <c r="AD69">
        <v>1233.805909339467</v>
      </c>
      <c r="AE69" t="b">
        <v>0</v>
      </c>
      <c r="AF69" t="b">
        <v>1</v>
      </c>
      <c r="AG69">
        <v>98.887669244411157</v>
      </c>
      <c r="AH69">
        <v>0</v>
      </c>
      <c r="AI69">
        <v>0</v>
      </c>
      <c r="AJ69">
        <v>0</v>
      </c>
      <c r="AK69">
        <v>0.1349172226352702</v>
      </c>
      <c r="AL69" t="b">
        <v>0</v>
      </c>
      <c r="AM69" t="b">
        <v>0</v>
      </c>
      <c r="AN69">
        <v>1971.577890751108</v>
      </c>
      <c r="AO69">
        <v>1233.805909339467</v>
      </c>
      <c r="AP69">
        <v>0</v>
      </c>
      <c r="AQ69">
        <v>0.44768519697491688</v>
      </c>
      <c r="AR69">
        <v>0</v>
      </c>
      <c r="AS69">
        <v>2.2123113970830142</v>
      </c>
      <c r="AT69">
        <v>0.44829531348904611</v>
      </c>
      <c r="AU69">
        <v>0</v>
      </c>
      <c r="AV69">
        <v>1</v>
      </c>
      <c r="AW69">
        <v>3</v>
      </c>
      <c r="AX69">
        <v>0</v>
      </c>
      <c r="AY69">
        <v>0</v>
      </c>
      <c r="AZ69">
        <v>0.92297241060761903</v>
      </c>
      <c r="BA69">
        <v>0.49755999068258411</v>
      </c>
      <c r="BB69">
        <v>0.3272951810665316</v>
      </c>
      <c r="BC69">
        <v>0.17643992156583541</v>
      </c>
      <c r="BD69">
        <v>0.49755999068258411</v>
      </c>
    </row>
    <row r="70" spans="1:56" x14ac:dyDescent="0.35">
      <c r="A70">
        <v>68</v>
      </c>
      <c r="B70">
        <v>31</v>
      </c>
      <c r="C70">
        <v>-0.22358249270160971</v>
      </c>
      <c r="D70">
        <v>0</v>
      </c>
      <c r="E70">
        <v>0</v>
      </c>
      <c r="F70">
        <v>0</v>
      </c>
      <c r="G70">
        <v>232.94632841589981</v>
      </c>
      <c r="H70">
        <v>1013.782421265996</v>
      </c>
      <c r="I70">
        <v>-0.90978017931781774</v>
      </c>
      <c r="J70">
        <v>-0.90978017931781774</v>
      </c>
      <c r="K70">
        <v>2</v>
      </c>
      <c r="L70">
        <v>3</v>
      </c>
      <c r="M70">
        <v>-37.29511780248653</v>
      </c>
      <c r="N70">
        <v>1195.249474672609</v>
      </c>
      <c r="O70" t="b">
        <v>0</v>
      </c>
      <c r="P70">
        <v>-8.5696502303507653</v>
      </c>
      <c r="Q70">
        <v>-0.90978017931781774</v>
      </c>
      <c r="R70">
        <v>0.63321257146713428</v>
      </c>
      <c r="S70">
        <v>25.513231900208659</v>
      </c>
      <c r="T70">
        <v>-4.6025532306482848</v>
      </c>
      <c r="U70">
        <v>-0.57608424681566595</v>
      </c>
      <c r="V70">
        <v>3.967096999702481</v>
      </c>
      <c r="W70">
        <v>0</v>
      </c>
      <c r="X70">
        <v>0</v>
      </c>
      <c r="Y70">
        <v>0</v>
      </c>
      <c r="Z70">
        <v>-6.7199315199413396</v>
      </c>
      <c r="AA70">
        <v>-6.7199315199413414</v>
      </c>
      <c r="AB70">
        <v>31.066225193900479</v>
      </c>
      <c r="AC70">
        <v>32.504090213152267</v>
      </c>
      <c r="AD70">
        <v>1195.249474672609</v>
      </c>
      <c r="AE70" t="b">
        <v>0</v>
      </c>
      <c r="AF70" t="b">
        <v>1</v>
      </c>
      <c r="AG70">
        <v>98.885002604919123</v>
      </c>
      <c r="AH70">
        <v>0</v>
      </c>
      <c r="AI70">
        <v>0</v>
      </c>
      <c r="AJ70">
        <v>0</v>
      </c>
      <c r="AK70">
        <v>0.13547327240481161</v>
      </c>
      <c r="AL70" t="b">
        <v>0</v>
      </c>
      <c r="AM70" t="b">
        <v>0</v>
      </c>
      <c r="AN70">
        <v>1909.966081665136</v>
      </c>
      <c r="AO70">
        <v>1195.249474672609</v>
      </c>
      <c r="AP70">
        <v>0</v>
      </c>
      <c r="AQ70">
        <v>-0.57608424681566595</v>
      </c>
      <c r="AR70">
        <v>0</v>
      </c>
      <c r="AS70">
        <v>7.0719819146695978E-2</v>
      </c>
      <c r="AT70">
        <v>-0.57547413030153682</v>
      </c>
      <c r="AU70">
        <v>0</v>
      </c>
      <c r="AV70">
        <v>1</v>
      </c>
      <c r="AW70">
        <v>3</v>
      </c>
      <c r="AX70">
        <v>0</v>
      </c>
      <c r="AY70">
        <v>0</v>
      </c>
      <c r="AZ70">
        <v>0.56727932404941661</v>
      </c>
      <c r="BA70">
        <v>0.31254475264075671</v>
      </c>
      <c r="BB70">
        <v>0.2011628808685875</v>
      </c>
      <c r="BC70">
        <v>0.1108316035742678</v>
      </c>
      <c r="BD70">
        <v>0.31254475264075671</v>
      </c>
    </row>
    <row r="71" spans="1:56" x14ac:dyDescent="0.35">
      <c r="A71">
        <v>69</v>
      </c>
      <c r="B71">
        <v>31</v>
      </c>
      <c r="C71">
        <v>0.2233691008615182</v>
      </c>
      <c r="D71">
        <v>0</v>
      </c>
      <c r="E71">
        <v>0</v>
      </c>
      <c r="F71">
        <v>0</v>
      </c>
      <c r="G71">
        <v>232.94632841589981</v>
      </c>
      <c r="H71">
        <v>1013.782421265996</v>
      </c>
      <c r="I71">
        <v>5.821086723180005</v>
      </c>
      <c r="J71">
        <v>5.821086723180005</v>
      </c>
      <c r="K71">
        <v>2</v>
      </c>
      <c r="L71">
        <v>3</v>
      </c>
      <c r="M71">
        <v>238.62700025216611</v>
      </c>
      <c r="N71">
        <v>1195.249474672609</v>
      </c>
      <c r="O71" t="b">
        <v>0</v>
      </c>
      <c r="P71">
        <v>54.831571749119043</v>
      </c>
      <c r="Q71">
        <v>5.821086723180005</v>
      </c>
      <c r="R71">
        <v>0.89538747876957903</v>
      </c>
      <c r="S71">
        <v>25.523729481722569</v>
      </c>
      <c r="T71">
        <v>51.940469763085353</v>
      </c>
      <c r="U71">
        <v>6.5011929038579028</v>
      </c>
      <c r="V71">
        <v>5.4336234958088099</v>
      </c>
      <c r="W71">
        <v>0</v>
      </c>
      <c r="X71">
        <v>0</v>
      </c>
      <c r="Y71">
        <v>0</v>
      </c>
      <c r="Z71">
        <v>-6.7199315199413396</v>
      </c>
      <c r="AA71">
        <v>-6.7199315199413414</v>
      </c>
      <c r="AB71">
        <v>31.25674589649871</v>
      </c>
      <c r="AC71">
        <v>32.630579396366798</v>
      </c>
      <c r="AD71">
        <v>1195.249474672609</v>
      </c>
      <c r="AE71" t="b">
        <v>0</v>
      </c>
      <c r="AF71" t="b">
        <v>1</v>
      </c>
      <c r="AG71">
        <v>98.882335965427089</v>
      </c>
      <c r="AH71">
        <v>0</v>
      </c>
      <c r="AI71">
        <v>0</v>
      </c>
      <c r="AJ71">
        <v>0</v>
      </c>
      <c r="AK71">
        <v>0.13502716516600191</v>
      </c>
      <c r="AL71" t="b">
        <v>0</v>
      </c>
      <c r="AM71" t="b">
        <v>0</v>
      </c>
      <c r="AN71">
        <v>1909.966081665136</v>
      </c>
      <c r="AO71">
        <v>1195.249474672609</v>
      </c>
      <c r="AP71">
        <v>0</v>
      </c>
      <c r="AQ71">
        <v>6.5011929038579028</v>
      </c>
      <c r="AR71">
        <v>0</v>
      </c>
      <c r="AS71">
        <v>8.1077326707436335</v>
      </c>
      <c r="AT71">
        <v>6.5018030203720318</v>
      </c>
      <c r="AU71">
        <v>0</v>
      </c>
      <c r="AV71">
        <v>1</v>
      </c>
      <c r="AW71">
        <v>3</v>
      </c>
      <c r="AX71">
        <v>0</v>
      </c>
      <c r="AY71">
        <v>0</v>
      </c>
      <c r="AZ71">
        <v>1.8436384336760421</v>
      </c>
      <c r="BA71">
        <v>1.5321733596054821</v>
      </c>
      <c r="BB71">
        <v>0.65377249421136252</v>
      </c>
      <c r="BC71">
        <v>0.5433245286124978</v>
      </c>
      <c r="BD71">
        <v>1.5321733596054821</v>
      </c>
    </row>
    <row r="72" spans="1:56" x14ac:dyDescent="0.35">
      <c r="A72">
        <v>70</v>
      </c>
      <c r="B72">
        <v>32</v>
      </c>
      <c r="C72">
        <v>0.16343942258887451</v>
      </c>
      <c r="D72">
        <v>0</v>
      </c>
      <c r="E72">
        <v>0</v>
      </c>
      <c r="F72">
        <v>0</v>
      </c>
      <c r="G72">
        <v>240.46072610673519</v>
      </c>
      <c r="H72">
        <v>1046.485080016512</v>
      </c>
      <c r="I72">
        <v>5.1094680105372463</v>
      </c>
      <c r="J72">
        <v>5.1094680105372463</v>
      </c>
      <c r="K72">
        <v>2</v>
      </c>
      <c r="L72">
        <v>3</v>
      </c>
      <c r="M72">
        <v>202.90974836846041</v>
      </c>
      <c r="N72">
        <v>1233.805909339467</v>
      </c>
      <c r="O72" t="b">
        <v>0</v>
      </c>
      <c r="P72">
        <v>46.624482621429308</v>
      </c>
      <c r="Q72">
        <v>5.1094680105372463</v>
      </c>
      <c r="R72">
        <v>0.88537625671638487</v>
      </c>
      <c r="S72">
        <v>25.54288641917039</v>
      </c>
      <c r="T72">
        <v>44.665515351956728</v>
      </c>
      <c r="U72">
        <v>5.7709566659115614</v>
      </c>
      <c r="V72">
        <v>5.1197285653330704</v>
      </c>
      <c r="W72">
        <v>0</v>
      </c>
      <c r="X72">
        <v>0</v>
      </c>
      <c r="Y72">
        <v>0</v>
      </c>
      <c r="Z72">
        <v>-6.7199315199413396</v>
      </c>
      <c r="AA72">
        <v>-6.7199315199413414</v>
      </c>
      <c r="AB72">
        <v>31.434382045186361</v>
      </c>
      <c r="AC72">
        <v>32.76921077278331</v>
      </c>
      <c r="AD72">
        <v>1233.805909339467</v>
      </c>
      <c r="AE72" t="b">
        <v>0</v>
      </c>
      <c r="AF72" t="b">
        <v>1</v>
      </c>
      <c r="AG72">
        <v>98.879669325935055</v>
      </c>
      <c r="AH72">
        <v>0</v>
      </c>
      <c r="AI72">
        <v>0</v>
      </c>
      <c r="AJ72">
        <v>0</v>
      </c>
      <c r="AK72">
        <v>0.13429389784827411</v>
      </c>
      <c r="AL72" t="b">
        <v>0</v>
      </c>
      <c r="AM72" t="b">
        <v>0</v>
      </c>
      <c r="AN72">
        <v>1971.577890751108</v>
      </c>
      <c r="AO72">
        <v>1233.805909339467</v>
      </c>
      <c r="AP72">
        <v>0</v>
      </c>
      <c r="AQ72">
        <v>5.7709566659115614</v>
      </c>
      <c r="AR72">
        <v>0</v>
      </c>
      <c r="AS72">
        <v>7.4584682870258252</v>
      </c>
      <c r="AT72">
        <v>5.7715667824256904</v>
      </c>
      <c r="AU72">
        <v>0</v>
      </c>
      <c r="AV72">
        <v>1</v>
      </c>
      <c r="AW72">
        <v>3</v>
      </c>
      <c r="AX72">
        <v>0</v>
      </c>
      <c r="AY72">
        <v>0</v>
      </c>
      <c r="AZ72">
        <v>1.7563257061874959</v>
      </c>
      <c r="BA72">
        <v>1.407009674028791</v>
      </c>
      <c r="BB72">
        <v>0.62281053410904108</v>
      </c>
      <c r="BC72">
        <v>0.49894019048324789</v>
      </c>
      <c r="BD72">
        <v>1.407009674028791</v>
      </c>
    </row>
    <row r="73" spans="1:56" x14ac:dyDescent="0.35">
      <c r="A73">
        <v>71</v>
      </c>
      <c r="B73">
        <v>32</v>
      </c>
      <c r="C73">
        <v>-4.3793457883674947E-2</v>
      </c>
      <c r="D73">
        <v>0</v>
      </c>
      <c r="E73">
        <v>0</v>
      </c>
      <c r="F73">
        <v>0</v>
      </c>
      <c r="G73">
        <v>240.46072610673519</v>
      </c>
      <c r="H73">
        <v>1046.485080016512</v>
      </c>
      <c r="I73">
        <v>1.887973016314884</v>
      </c>
      <c r="J73">
        <v>1.887973016314884</v>
      </c>
      <c r="K73">
        <v>2</v>
      </c>
      <c r="L73">
        <v>3</v>
      </c>
      <c r="M73">
        <v>74.976128410404812</v>
      </c>
      <c r="N73">
        <v>1233.805909339467</v>
      </c>
      <c r="O73" t="b">
        <v>0</v>
      </c>
      <c r="P73">
        <v>17.227970682537869</v>
      </c>
      <c r="Q73">
        <v>1.887973016314884</v>
      </c>
      <c r="R73">
        <v>0.79161395793461786</v>
      </c>
      <c r="S73">
        <v>25.561310618105981</v>
      </c>
      <c r="T73">
        <v>18.458944998249951</v>
      </c>
      <c r="U73">
        <v>2.384966810389185</v>
      </c>
      <c r="V73">
        <v>3.8465864888878869</v>
      </c>
      <c r="W73">
        <v>0</v>
      </c>
      <c r="X73">
        <v>0</v>
      </c>
      <c r="Y73">
        <v>0</v>
      </c>
      <c r="Z73">
        <v>-6.7199315199413396</v>
      </c>
      <c r="AA73">
        <v>-6.7199315199413414</v>
      </c>
      <c r="AB73">
        <v>31.599124285626871</v>
      </c>
      <c r="AC73">
        <v>32.906412844213918</v>
      </c>
      <c r="AD73">
        <v>1233.805909339467</v>
      </c>
      <c r="AE73" t="b">
        <v>0</v>
      </c>
      <c r="AF73" t="b">
        <v>1</v>
      </c>
      <c r="AG73">
        <v>98.877002686443021</v>
      </c>
      <c r="AH73">
        <v>0</v>
      </c>
      <c r="AI73">
        <v>0</v>
      </c>
      <c r="AJ73">
        <v>0</v>
      </c>
      <c r="AK73">
        <v>0.13434236199956501</v>
      </c>
      <c r="AL73" t="b">
        <v>0</v>
      </c>
      <c r="AM73" t="b">
        <v>0</v>
      </c>
      <c r="AN73">
        <v>1971.577890751108</v>
      </c>
      <c r="AO73">
        <v>1233.805909339467</v>
      </c>
      <c r="AP73">
        <v>0</v>
      </c>
      <c r="AQ73">
        <v>2.384966810389185</v>
      </c>
      <c r="AR73">
        <v>0</v>
      </c>
      <c r="AS73">
        <v>4.1170946575518839</v>
      </c>
      <c r="AT73">
        <v>2.384966810389185</v>
      </c>
      <c r="AU73">
        <v>0</v>
      </c>
      <c r="AV73">
        <v>1</v>
      </c>
      <c r="AW73">
        <v>3</v>
      </c>
      <c r="AX73">
        <v>0</v>
      </c>
      <c r="AY73">
        <v>0</v>
      </c>
      <c r="AZ73">
        <v>1.219393873347717</v>
      </c>
      <c r="BA73">
        <v>0.81478505454588934</v>
      </c>
      <c r="BB73">
        <v>0.4324091749459989</v>
      </c>
      <c r="BC73">
        <v>0.28893121193259902</v>
      </c>
      <c r="BD73">
        <v>0.81478505454588934</v>
      </c>
    </row>
    <row r="74" spans="1:56" x14ac:dyDescent="0.35">
      <c r="A74">
        <v>72</v>
      </c>
      <c r="B74">
        <v>32</v>
      </c>
      <c r="C74">
        <v>1.1734408945826219E-2</v>
      </c>
      <c r="D74">
        <v>0</v>
      </c>
      <c r="E74">
        <v>0</v>
      </c>
      <c r="F74">
        <v>0</v>
      </c>
      <c r="G74">
        <v>240.46072610673519</v>
      </c>
      <c r="H74">
        <v>1046.485080016512</v>
      </c>
      <c r="I74">
        <v>2.7511697475632308</v>
      </c>
      <c r="J74">
        <v>2.7511697475632308</v>
      </c>
      <c r="K74">
        <v>2</v>
      </c>
      <c r="L74">
        <v>3</v>
      </c>
      <c r="M74">
        <v>109.25582860010481</v>
      </c>
      <c r="N74">
        <v>1233.805909339467</v>
      </c>
      <c r="O74" t="b">
        <v>0</v>
      </c>
      <c r="P74">
        <v>25.104740027597611</v>
      </c>
      <c r="Q74">
        <v>2.7511697475632308</v>
      </c>
      <c r="R74">
        <v>0.83566963150334828</v>
      </c>
      <c r="S74">
        <v>25.573687257901739</v>
      </c>
      <c r="T74">
        <v>25.480462297993149</v>
      </c>
      <c r="U74">
        <v>3.2921738972540462</v>
      </c>
      <c r="V74">
        <v>4.1872137588942522</v>
      </c>
      <c r="W74">
        <v>0</v>
      </c>
      <c r="X74">
        <v>0</v>
      </c>
      <c r="Y74">
        <v>0</v>
      </c>
      <c r="Z74">
        <v>-6.7199315199413396</v>
      </c>
      <c r="AA74">
        <v>-6.7199315199413414</v>
      </c>
      <c r="AB74">
        <v>31.76762635557866</v>
      </c>
      <c r="AC74">
        <v>33.043614915644532</v>
      </c>
      <c r="AD74">
        <v>1233.805909339467</v>
      </c>
      <c r="AE74" t="b">
        <v>0</v>
      </c>
      <c r="AF74" t="b">
        <v>1</v>
      </c>
      <c r="AG74">
        <v>98.874336046950987</v>
      </c>
      <c r="AH74">
        <v>0</v>
      </c>
      <c r="AI74">
        <v>0</v>
      </c>
      <c r="AJ74">
        <v>0</v>
      </c>
      <c r="AK74">
        <v>0.1359230207462917</v>
      </c>
      <c r="AL74" t="b">
        <v>0</v>
      </c>
      <c r="AM74" t="b">
        <v>0</v>
      </c>
      <c r="AN74">
        <v>1971.577890751108</v>
      </c>
      <c r="AO74">
        <v>1233.805909339467</v>
      </c>
      <c r="AP74">
        <v>0</v>
      </c>
      <c r="AQ74">
        <v>3.2921738972540462</v>
      </c>
      <c r="AR74">
        <v>0</v>
      </c>
      <c r="AS74">
        <v>5.010650657761607</v>
      </c>
      <c r="AT74">
        <v>3.2921738972540462</v>
      </c>
      <c r="AU74">
        <v>0</v>
      </c>
      <c r="AV74">
        <v>1</v>
      </c>
      <c r="AW74">
        <v>3</v>
      </c>
      <c r="AX74">
        <v>0</v>
      </c>
      <c r="AY74">
        <v>0</v>
      </c>
      <c r="AZ74">
        <v>1.3602600811551619</v>
      </c>
      <c r="BA74">
        <v>0.96754821612088115</v>
      </c>
      <c r="BB74">
        <v>0.48236173090608592</v>
      </c>
      <c r="BC74">
        <v>0.34310260985682528</v>
      </c>
      <c r="BD74">
        <v>0.96754821612088115</v>
      </c>
    </row>
    <row r="75" spans="1:56" x14ac:dyDescent="0.35">
      <c r="A75">
        <v>73</v>
      </c>
      <c r="B75">
        <v>32</v>
      </c>
      <c r="C75">
        <v>-3.1441778996317278E-3</v>
      </c>
      <c r="D75">
        <v>0</v>
      </c>
      <c r="E75">
        <v>0</v>
      </c>
      <c r="F75">
        <v>0</v>
      </c>
      <c r="G75">
        <v>240.46072610673519</v>
      </c>
      <c r="H75">
        <v>1046.485080016512</v>
      </c>
      <c r="I75">
        <v>2.5198778167921652</v>
      </c>
      <c r="J75">
        <v>2.5198778167921652</v>
      </c>
      <c r="K75">
        <v>2</v>
      </c>
      <c r="L75">
        <v>3</v>
      </c>
      <c r="M75">
        <v>100.0706477993588</v>
      </c>
      <c r="N75">
        <v>1233.805909339467</v>
      </c>
      <c r="O75" t="b">
        <v>0</v>
      </c>
      <c r="P75">
        <v>22.994174586249731</v>
      </c>
      <c r="Q75">
        <v>2.5198778167921652</v>
      </c>
      <c r="R75">
        <v>0.82645294061586971</v>
      </c>
      <c r="S75">
        <v>25.587909679848611</v>
      </c>
      <c r="T75">
        <v>23.598581043076909</v>
      </c>
      <c r="U75">
        <v>3.0490275888114828</v>
      </c>
      <c r="V75">
        <v>4.0954643456640802</v>
      </c>
      <c r="W75">
        <v>0</v>
      </c>
      <c r="X75">
        <v>0</v>
      </c>
      <c r="Y75">
        <v>0</v>
      </c>
      <c r="Z75">
        <v>-6.7199315199413396</v>
      </c>
      <c r="AA75">
        <v>-6.7199315199413414</v>
      </c>
      <c r="AB75">
        <v>31.942453600896449</v>
      </c>
      <c r="AC75">
        <v>33.180816987075133</v>
      </c>
      <c r="AD75">
        <v>1233.805909339467</v>
      </c>
      <c r="AE75" t="b">
        <v>0</v>
      </c>
      <c r="AF75" t="b">
        <v>1</v>
      </c>
      <c r="AG75">
        <v>98.871669407458953</v>
      </c>
      <c r="AH75">
        <v>0</v>
      </c>
      <c r="AI75">
        <v>0</v>
      </c>
      <c r="AJ75">
        <v>0</v>
      </c>
      <c r="AK75">
        <v>0.1379092338180371</v>
      </c>
      <c r="AL75" t="b">
        <v>0</v>
      </c>
      <c r="AM75" t="b">
        <v>0</v>
      </c>
      <c r="AN75">
        <v>1971.577890751108</v>
      </c>
      <c r="AO75">
        <v>1233.805909339467</v>
      </c>
      <c r="AP75">
        <v>0</v>
      </c>
      <c r="AQ75">
        <v>3.0490275888114828</v>
      </c>
      <c r="AR75">
        <v>0</v>
      </c>
      <c r="AS75">
        <v>4.7698234016024728</v>
      </c>
      <c r="AT75">
        <v>3.0490275888114828</v>
      </c>
      <c r="AU75">
        <v>0</v>
      </c>
      <c r="AV75">
        <v>1</v>
      </c>
      <c r="AW75">
        <v>3</v>
      </c>
      <c r="AX75">
        <v>0</v>
      </c>
      <c r="AY75">
        <v>0</v>
      </c>
      <c r="AZ75">
        <v>1.3204541269636929</v>
      </c>
      <c r="BA75">
        <v>0.92314467045529947</v>
      </c>
      <c r="BB75">
        <v>0.46824614431336647</v>
      </c>
      <c r="BC75">
        <v>0.32735665306529887</v>
      </c>
      <c r="BD75">
        <v>0.92314467045529947</v>
      </c>
    </row>
    <row r="76" spans="1:56" x14ac:dyDescent="0.35">
      <c r="A76">
        <v>74</v>
      </c>
      <c r="B76">
        <v>32</v>
      </c>
      <c r="C76">
        <v>8.4230265269802373E-4</v>
      </c>
      <c r="D76">
        <v>0</v>
      </c>
      <c r="E76">
        <v>0</v>
      </c>
      <c r="F76">
        <v>0</v>
      </c>
      <c r="G76">
        <v>240.46072610673519</v>
      </c>
      <c r="H76">
        <v>1046.485080016512</v>
      </c>
      <c r="I76">
        <v>2.581848808628068</v>
      </c>
      <c r="J76">
        <v>2.581848808628068</v>
      </c>
      <c r="K76">
        <v>2</v>
      </c>
      <c r="L76">
        <v>3</v>
      </c>
      <c r="M76">
        <v>102.5316708126421</v>
      </c>
      <c r="N76">
        <v>1233.805909339467</v>
      </c>
      <c r="O76" t="b">
        <v>0</v>
      </c>
      <c r="P76">
        <v>23.559667006581371</v>
      </c>
      <c r="Q76">
        <v>2.581848808628068</v>
      </c>
      <c r="R76">
        <v>0.8290803354622992</v>
      </c>
      <c r="S76">
        <v>25.601667039320269</v>
      </c>
      <c r="T76">
        <v>24.102313346121861</v>
      </c>
      <c r="U76">
        <v>3.1141117430899108</v>
      </c>
      <c r="V76">
        <v>4.1195593117016998</v>
      </c>
      <c r="W76">
        <v>0</v>
      </c>
      <c r="X76">
        <v>0</v>
      </c>
      <c r="Y76">
        <v>0</v>
      </c>
      <c r="Z76">
        <v>-6.7199315199413396</v>
      </c>
      <c r="AA76">
        <v>-6.7199315199413414</v>
      </c>
      <c r="AB76">
        <v>32.153343437349278</v>
      </c>
      <c r="AC76">
        <v>33.31801905850574</v>
      </c>
      <c r="AD76">
        <v>1233.805909339467</v>
      </c>
      <c r="AE76" t="b">
        <v>0</v>
      </c>
      <c r="AF76" t="b">
        <v>1</v>
      </c>
      <c r="AG76">
        <v>98.869002767966919</v>
      </c>
      <c r="AH76">
        <v>0</v>
      </c>
      <c r="AI76">
        <v>0</v>
      </c>
      <c r="AJ76">
        <v>0</v>
      </c>
      <c r="AK76">
        <v>0.1376511689503136</v>
      </c>
      <c r="AL76" t="b">
        <v>0</v>
      </c>
      <c r="AM76" t="b">
        <v>0</v>
      </c>
      <c r="AN76">
        <v>1971.577890751108</v>
      </c>
      <c r="AO76">
        <v>1233.805909339467</v>
      </c>
      <c r="AP76">
        <v>0</v>
      </c>
      <c r="AQ76">
        <v>3.1141117430899108</v>
      </c>
      <c r="AR76">
        <v>0</v>
      </c>
      <c r="AS76">
        <v>4.8329426243657103</v>
      </c>
      <c r="AT76">
        <v>3.1141117430899108</v>
      </c>
      <c r="AU76">
        <v>0</v>
      </c>
      <c r="AV76">
        <v>1</v>
      </c>
      <c r="AW76">
        <v>3</v>
      </c>
      <c r="AX76">
        <v>0</v>
      </c>
      <c r="AY76">
        <v>0</v>
      </c>
      <c r="AZ76">
        <v>1.32833583754956</v>
      </c>
      <c r="BA76">
        <v>0.93163387136446174</v>
      </c>
      <c r="BB76">
        <v>0.47104107714523408</v>
      </c>
      <c r="BC76">
        <v>0.33036701155596931</v>
      </c>
      <c r="BD76">
        <v>0.93163387136446174</v>
      </c>
    </row>
    <row r="77" spans="1:56" x14ac:dyDescent="0.35">
      <c r="A77">
        <v>75</v>
      </c>
      <c r="B77">
        <v>32</v>
      </c>
      <c r="C77">
        <v>-2.250327111559258E-4</v>
      </c>
      <c r="D77">
        <v>0</v>
      </c>
      <c r="E77">
        <v>0</v>
      </c>
      <c r="F77">
        <v>0</v>
      </c>
      <c r="G77">
        <v>240.46072610673519</v>
      </c>
      <c r="H77">
        <v>1046.485080016512</v>
      </c>
      <c r="I77">
        <v>2.5652567720556312</v>
      </c>
      <c r="J77">
        <v>2.5652567720556312</v>
      </c>
      <c r="K77">
        <v>2</v>
      </c>
      <c r="L77">
        <v>3</v>
      </c>
      <c r="M77">
        <v>101.8727595602592</v>
      </c>
      <c r="N77">
        <v>1233.805909339467</v>
      </c>
      <c r="O77" t="b">
        <v>0</v>
      </c>
      <c r="P77">
        <v>23.408262766603681</v>
      </c>
      <c r="Q77">
        <v>2.5652567720556312</v>
      </c>
      <c r="R77">
        <v>0.82840448516972864</v>
      </c>
      <c r="S77">
        <v>25.615549331511581</v>
      </c>
      <c r="T77">
        <v>23.96695923732219</v>
      </c>
      <c r="U77">
        <v>3.0966234707554068</v>
      </c>
      <c r="V77">
        <v>4.1126227092444303</v>
      </c>
      <c r="W77">
        <v>0</v>
      </c>
      <c r="X77">
        <v>0</v>
      </c>
      <c r="Y77">
        <v>0</v>
      </c>
      <c r="Z77">
        <v>-6.7199315199413396</v>
      </c>
      <c r="AA77">
        <v>-6.7199315199413414</v>
      </c>
      <c r="AB77">
        <v>32.306999415548688</v>
      </c>
      <c r="AC77">
        <v>33.455221129936348</v>
      </c>
      <c r="AD77">
        <v>1233.805909339467</v>
      </c>
      <c r="AE77" t="b">
        <v>0</v>
      </c>
      <c r="AF77" t="b">
        <v>1</v>
      </c>
      <c r="AG77">
        <v>98.866336128474885</v>
      </c>
      <c r="AH77">
        <v>0</v>
      </c>
      <c r="AI77">
        <v>0</v>
      </c>
      <c r="AJ77">
        <v>0</v>
      </c>
      <c r="AK77">
        <v>0.1375767116043331</v>
      </c>
      <c r="AL77" t="b">
        <v>0</v>
      </c>
      <c r="AM77" t="b">
        <v>0</v>
      </c>
      <c r="AN77">
        <v>1971.577890751108</v>
      </c>
      <c r="AO77">
        <v>1233.805909339467</v>
      </c>
      <c r="AP77">
        <v>0</v>
      </c>
      <c r="AQ77">
        <v>3.0966234707554068</v>
      </c>
      <c r="AR77">
        <v>0</v>
      </c>
      <c r="AS77">
        <v>4.8146367829567334</v>
      </c>
      <c r="AT77">
        <v>3.0966234707554068</v>
      </c>
      <c r="AU77">
        <v>0</v>
      </c>
      <c r="AV77">
        <v>1</v>
      </c>
      <c r="AW77">
        <v>3</v>
      </c>
      <c r="AX77">
        <v>0</v>
      </c>
      <c r="AY77">
        <v>0</v>
      </c>
      <c r="AZ77">
        <v>1.323496887905814</v>
      </c>
      <c r="BA77">
        <v>0.92590876156336788</v>
      </c>
      <c r="BB77">
        <v>0.46932513755525318</v>
      </c>
      <c r="BC77">
        <v>0.32833682837569589</v>
      </c>
      <c r="BD77">
        <v>0.92590876156336788</v>
      </c>
    </row>
    <row r="78" spans="1:56" x14ac:dyDescent="0.35">
      <c r="A78">
        <v>76</v>
      </c>
      <c r="B78">
        <v>32</v>
      </c>
      <c r="C78">
        <v>5.7828191920350491E-5</v>
      </c>
      <c r="D78">
        <v>0</v>
      </c>
      <c r="E78">
        <v>0</v>
      </c>
      <c r="F78">
        <v>0</v>
      </c>
      <c r="G78">
        <v>240.46072610673519</v>
      </c>
      <c r="H78">
        <v>1046.485080016512</v>
      </c>
      <c r="I78">
        <v>2.5696539265093241</v>
      </c>
      <c r="J78">
        <v>2.5696539265093241</v>
      </c>
      <c r="K78">
        <v>2</v>
      </c>
      <c r="L78">
        <v>3</v>
      </c>
      <c r="M78">
        <v>102.04738155650151</v>
      </c>
      <c r="N78">
        <v>1233.805909339467</v>
      </c>
      <c r="O78" t="b">
        <v>0</v>
      </c>
      <c r="P78">
        <v>23.448387306181409</v>
      </c>
      <c r="Q78">
        <v>2.5696539265093241</v>
      </c>
      <c r="R78">
        <v>0.82860108040293556</v>
      </c>
      <c r="S78">
        <v>25.629396950879471</v>
      </c>
      <c r="T78">
        <v>24.002345262170621</v>
      </c>
      <c r="U78">
        <v>3.1011954814972511</v>
      </c>
      <c r="V78">
        <v>4.1139760457317678</v>
      </c>
      <c r="W78">
        <v>0</v>
      </c>
      <c r="X78">
        <v>0</v>
      </c>
      <c r="Y78">
        <v>0</v>
      </c>
      <c r="Z78">
        <v>-6.7199315199413396</v>
      </c>
      <c r="AA78">
        <v>-6.7199315199413414</v>
      </c>
      <c r="AB78">
        <v>32.460655393748098</v>
      </c>
      <c r="AC78">
        <v>33.592423201366962</v>
      </c>
      <c r="AD78">
        <v>1233.805909339467</v>
      </c>
      <c r="AE78" t="b">
        <v>0</v>
      </c>
      <c r="AF78" t="b">
        <v>1</v>
      </c>
      <c r="AG78">
        <v>98.86366948898285</v>
      </c>
      <c r="AH78">
        <v>0</v>
      </c>
      <c r="AI78">
        <v>0</v>
      </c>
      <c r="AJ78">
        <v>0</v>
      </c>
      <c r="AK78">
        <v>0.13731616347697481</v>
      </c>
      <c r="AL78" t="b">
        <v>0</v>
      </c>
      <c r="AM78" t="b">
        <v>0</v>
      </c>
      <c r="AN78">
        <v>1971.577890751108</v>
      </c>
      <c r="AO78">
        <v>1233.805909339467</v>
      </c>
      <c r="AP78">
        <v>0</v>
      </c>
      <c r="AQ78">
        <v>3.1011954814972511</v>
      </c>
      <c r="AR78">
        <v>0</v>
      </c>
      <c r="AS78">
        <v>4.8180851369838136</v>
      </c>
      <c r="AT78">
        <v>3.1011954814972511</v>
      </c>
      <c r="AU78">
        <v>0</v>
      </c>
      <c r="AV78">
        <v>1</v>
      </c>
      <c r="AW78">
        <v>3</v>
      </c>
      <c r="AX78">
        <v>0</v>
      </c>
      <c r="AY78">
        <v>0</v>
      </c>
      <c r="AZ78">
        <v>1.321792100758189</v>
      </c>
      <c r="BA78">
        <v>0.92396298376042241</v>
      </c>
      <c r="BB78">
        <v>0.46872060310574071</v>
      </c>
      <c r="BC78">
        <v>0.32764683543139728</v>
      </c>
      <c r="BD78">
        <v>0.92396298376042241</v>
      </c>
    </row>
    <row r="79" spans="1:56" x14ac:dyDescent="0.35">
      <c r="A79">
        <v>77</v>
      </c>
      <c r="B79">
        <v>32</v>
      </c>
      <c r="C79">
        <v>-6.2800565263643193E-6</v>
      </c>
      <c r="D79">
        <v>0</v>
      </c>
      <c r="E79">
        <v>0</v>
      </c>
      <c r="F79">
        <v>0</v>
      </c>
      <c r="G79">
        <v>240.46072610673519</v>
      </c>
      <c r="H79">
        <v>1046.485080016512</v>
      </c>
      <c r="I79">
        <v>2.5686573452670589</v>
      </c>
      <c r="J79">
        <v>2.5686573452670589</v>
      </c>
      <c r="K79">
        <v>2</v>
      </c>
      <c r="L79">
        <v>3</v>
      </c>
      <c r="M79">
        <v>102.00780482391809</v>
      </c>
      <c r="N79">
        <v>1233.805909339467</v>
      </c>
      <c r="O79" t="b">
        <v>0</v>
      </c>
      <c r="P79">
        <v>23.439293387848821</v>
      </c>
      <c r="Q79">
        <v>2.5686573452670589</v>
      </c>
      <c r="R79">
        <v>0.82857280736536931</v>
      </c>
      <c r="S79">
        <v>25.643252414438798</v>
      </c>
      <c r="T79">
        <v>23.99385520815288</v>
      </c>
      <c r="U79">
        <v>3.1000985338086031</v>
      </c>
      <c r="V79">
        <v>4.1131992388154606</v>
      </c>
      <c r="W79">
        <v>0</v>
      </c>
      <c r="X79">
        <v>0</v>
      </c>
      <c r="Y79">
        <v>0</v>
      </c>
      <c r="Z79">
        <v>-6.7199315199413396</v>
      </c>
      <c r="AA79">
        <v>-6.7199315199413414</v>
      </c>
      <c r="AB79">
        <v>32.614311371947508</v>
      </c>
      <c r="AC79">
        <v>33.729625272797563</v>
      </c>
      <c r="AD79">
        <v>1233.805909339467</v>
      </c>
      <c r="AE79" t="b">
        <v>0</v>
      </c>
      <c r="AF79" t="b">
        <v>1</v>
      </c>
      <c r="AG79">
        <v>98.861002849490816</v>
      </c>
      <c r="AH79">
        <v>0</v>
      </c>
      <c r="AI79">
        <v>0</v>
      </c>
      <c r="AJ79">
        <v>0</v>
      </c>
      <c r="AK79">
        <v>0.13741446558706141</v>
      </c>
      <c r="AL79" t="b">
        <v>0</v>
      </c>
      <c r="AM79" t="b">
        <v>0</v>
      </c>
      <c r="AN79">
        <v>1971.577890751108</v>
      </c>
      <c r="AO79">
        <v>1233.805909339467</v>
      </c>
      <c r="AP79">
        <v>0</v>
      </c>
      <c r="AQ79">
        <v>3.1000985338086031</v>
      </c>
      <c r="AR79">
        <v>0</v>
      </c>
      <c r="AS79">
        <v>4.8159435302802018</v>
      </c>
      <c r="AT79">
        <v>3.1000985338086031</v>
      </c>
      <c r="AU79">
        <v>0</v>
      </c>
      <c r="AV79">
        <v>1</v>
      </c>
      <c r="AW79">
        <v>3</v>
      </c>
      <c r="AX79">
        <v>0</v>
      </c>
      <c r="AY79">
        <v>0</v>
      </c>
      <c r="AZ79">
        <v>1.3188448372668149</v>
      </c>
      <c r="BA79">
        <v>0.92107091089047965</v>
      </c>
      <c r="BB79">
        <v>0.46767547420809041</v>
      </c>
      <c r="BC79">
        <v>0.3266212764638538</v>
      </c>
      <c r="BD79">
        <v>0.92107091089047965</v>
      </c>
    </row>
    <row r="80" spans="1:56" x14ac:dyDescent="0.35">
      <c r="A80">
        <v>78</v>
      </c>
      <c r="B80">
        <v>32</v>
      </c>
      <c r="C80">
        <v>-3.2707965814005042E-5</v>
      </c>
      <c r="D80">
        <v>0</v>
      </c>
      <c r="E80">
        <v>0</v>
      </c>
      <c r="F80">
        <v>0</v>
      </c>
      <c r="G80">
        <v>240.46072610673519</v>
      </c>
      <c r="H80">
        <v>1046.485080016512</v>
      </c>
      <c r="I80">
        <v>2.568246515782453</v>
      </c>
      <c r="J80">
        <v>2.568246515782453</v>
      </c>
      <c r="K80">
        <v>2</v>
      </c>
      <c r="L80">
        <v>3</v>
      </c>
      <c r="M80">
        <v>101.9914897580106</v>
      </c>
      <c r="N80">
        <v>1233.805909339467</v>
      </c>
      <c r="O80" t="b">
        <v>0</v>
      </c>
      <c r="P80">
        <v>23.43554452160171</v>
      </c>
      <c r="Q80">
        <v>2.568246515782453</v>
      </c>
      <c r="R80">
        <v>0.82856892317463215</v>
      </c>
      <c r="S80">
        <v>25.65710478911074</v>
      </c>
      <c r="T80">
        <v>23.990130106765822</v>
      </c>
      <c r="U80">
        <v>3.0996172363577288</v>
      </c>
      <c r="V80">
        <v>4.1126538373835437</v>
      </c>
      <c r="W80">
        <v>0</v>
      </c>
      <c r="X80">
        <v>0</v>
      </c>
      <c r="Y80">
        <v>0</v>
      </c>
      <c r="Z80">
        <v>-6.7199315199413396</v>
      </c>
      <c r="AA80">
        <v>-6.7199315199413414</v>
      </c>
      <c r="AB80">
        <v>32.789622912028278</v>
      </c>
      <c r="AC80">
        <v>33.86682734422817</v>
      </c>
      <c r="AD80">
        <v>1233.805909339467</v>
      </c>
      <c r="AE80" t="b">
        <v>0</v>
      </c>
      <c r="AF80" t="b">
        <v>1</v>
      </c>
      <c r="AG80">
        <v>98.858336209998782</v>
      </c>
      <c r="AH80">
        <v>0</v>
      </c>
      <c r="AI80">
        <v>0</v>
      </c>
      <c r="AJ80">
        <v>0</v>
      </c>
      <c r="AK80">
        <v>0.13817422414485531</v>
      </c>
      <c r="AL80" t="b">
        <v>0</v>
      </c>
      <c r="AM80" t="b">
        <v>0</v>
      </c>
      <c r="AN80">
        <v>1971.577890751108</v>
      </c>
      <c r="AO80">
        <v>1233.805909339467</v>
      </c>
      <c r="AP80">
        <v>0</v>
      </c>
      <c r="AQ80">
        <v>3.0996172363577288</v>
      </c>
      <c r="AR80">
        <v>0</v>
      </c>
      <c r="AS80">
        <v>4.81440943847229</v>
      </c>
      <c r="AT80">
        <v>3.0996172363577288</v>
      </c>
      <c r="AU80">
        <v>0</v>
      </c>
      <c r="AV80">
        <v>1</v>
      </c>
      <c r="AW80">
        <v>3</v>
      </c>
      <c r="AX80">
        <v>0</v>
      </c>
      <c r="AY80">
        <v>0</v>
      </c>
      <c r="AZ80">
        <v>1.3151814284444701</v>
      </c>
      <c r="BA80">
        <v>0.91834382661908931</v>
      </c>
      <c r="BB80">
        <v>0.46637639306541501</v>
      </c>
      <c r="BC80">
        <v>0.3256542241606985</v>
      </c>
      <c r="BD80">
        <v>0.91834382661908931</v>
      </c>
    </row>
    <row r="81" spans="1:56" x14ac:dyDescent="0.35">
      <c r="A81">
        <v>79</v>
      </c>
      <c r="B81">
        <v>32</v>
      </c>
      <c r="C81">
        <v>1.371119197806081E-4</v>
      </c>
      <c r="D81">
        <v>0</v>
      </c>
      <c r="E81">
        <v>0</v>
      </c>
      <c r="F81">
        <v>0</v>
      </c>
      <c r="G81">
        <v>240.46072610673519</v>
      </c>
      <c r="H81">
        <v>1046.485080016512</v>
      </c>
      <c r="I81">
        <v>2.5708864149631001</v>
      </c>
      <c r="J81">
        <v>2.5708864149631001</v>
      </c>
      <c r="K81">
        <v>2</v>
      </c>
      <c r="L81">
        <v>3</v>
      </c>
      <c r="M81">
        <v>102.0963267542221</v>
      </c>
      <c r="N81">
        <v>1233.805909339467</v>
      </c>
      <c r="O81" t="b">
        <v>0</v>
      </c>
      <c r="P81">
        <v>23.459633904922349</v>
      </c>
      <c r="Q81">
        <v>2.5708864149631001</v>
      </c>
      <c r="R81">
        <v>0.82869205801560364</v>
      </c>
      <c r="S81">
        <v>25.670955262058719</v>
      </c>
      <c r="T81">
        <v>24.011221205560631</v>
      </c>
      <c r="U81">
        <v>3.1023422875795101</v>
      </c>
      <c r="V81">
        <v>4.1133128892566901</v>
      </c>
      <c r="W81">
        <v>0</v>
      </c>
      <c r="X81">
        <v>0</v>
      </c>
      <c r="Y81">
        <v>0</v>
      </c>
      <c r="Z81">
        <v>-6.7199315199413396</v>
      </c>
      <c r="AA81">
        <v>-6.7199315199413414</v>
      </c>
      <c r="AB81">
        <v>32.964934452109048</v>
      </c>
      <c r="AC81">
        <v>34.004029415658778</v>
      </c>
      <c r="AD81">
        <v>1233.805909339467</v>
      </c>
      <c r="AE81" t="b">
        <v>0</v>
      </c>
      <c r="AF81" t="b">
        <v>1</v>
      </c>
      <c r="AG81">
        <v>98.855669570506748</v>
      </c>
      <c r="AH81">
        <v>0</v>
      </c>
      <c r="AI81">
        <v>0</v>
      </c>
      <c r="AJ81">
        <v>0</v>
      </c>
      <c r="AK81">
        <v>0.1384303441988412</v>
      </c>
      <c r="AL81" t="b">
        <v>0</v>
      </c>
      <c r="AM81" t="b">
        <v>0</v>
      </c>
      <c r="AN81">
        <v>1971.577890751108</v>
      </c>
      <c r="AO81">
        <v>1233.805909339467</v>
      </c>
      <c r="AP81">
        <v>0</v>
      </c>
      <c r="AQ81">
        <v>3.1023422875795101</v>
      </c>
      <c r="AR81">
        <v>0</v>
      </c>
      <c r="AS81">
        <v>4.816037120697108</v>
      </c>
      <c r="AT81">
        <v>3.1023422875795101</v>
      </c>
      <c r="AU81">
        <v>0</v>
      </c>
      <c r="AV81">
        <v>1</v>
      </c>
      <c r="AW81">
        <v>3</v>
      </c>
      <c r="AX81">
        <v>0</v>
      </c>
      <c r="AY81">
        <v>0</v>
      </c>
      <c r="AZ81">
        <v>1.3115523965623279</v>
      </c>
      <c r="BA81">
        <v>0.91625617874549359</v>
      </c>
      <c r="BB81">
        <v>0.46508950232706658</v>
      </c>
      <c r="BC81">
        <v>0.32491392262124191</v>
      </c>
      <c r="BD81">
        <v>0.91625617874549359</v>
      </c>
    </row>
    <row r="82" spans="1:56" x14ac:dyDescent="0.35">
      <c r="A82">
        <v>80</v>
      </c>
      <c r="B82">
        <v>32</v>
      </c>
      <c r="C82">
        <v>-5.1573971330576285E-4</v>
      </c>
      <c r="D82">
        <v>0</v>
      </c>
      <c r="E82">
        <v>0</v>
      </c>
      <c r="F82">
        <v>0</v>
      </c>
      <c r="G82">
        <v>240.46072610673519</v>
      </c>
      <c r="H82">
        <v>1046.485080016512</v>
      </c>
      <c r="I82">
        <v>2.56073764772519</v>
      </c>
      <c r="J82">
        <v>2.56073764772519</v>
      </c>
      <c r="K82">
        <v>2</v>
      </c>
      <c r="L82">
        <v>3</v>
      </c>
      <c r="M82">
        <v>101.6932938352866</v>
      </c>
      <c r="N82">
        <v>1233.805909339467</v>
      </c>
      <c r="O82" t="b">
        <v>0</v>
      </c>
      <c r="P82">
        <v>23.367025237887539</v>
      </c>
      <c r="Q82">
        <v>2.56073764772519</v>
      </c>
      <c r="R82">
        <v>0.8282817338465791</v>
      </c>
      <c r="S82">
        <v>25.68481001321085</v>
      </c>
      <c r="T82">
        <v>23.928283117546179</v>
      </c>
      <c r="U82">
        <v>3.0916263670731992</v>
      </c>
      <c r="V82">
        <v>4.1089232889732052</v>
      </c>
      <c r="W82">
        <v>0</v>
      </c>
      <c r="X82">
        <v>0</v>
      </c>
      <c r="Y82">
        <v>0</v>
      </c>
      <c r="Z82">
        <v>-6.7199315199413396</v>
      </c>
      <c r="AA82">
        <v>-6.7199315199413414</v>
      </c>
      <c r="AB82">
        <v>33.140245992189818</v>
      </c>
      <c r="AC82">
        <v>34.141231487089392</v>
      </c>
      <c r="AD82">
        <v>1233.805909339467</v>
      </c>
      <c r="AE82" t="b">
        <v>0</v>
      </c>
      <c r="AF82" t="b">
        <v>1</v>
      </c>
      <c r="AG82">
        <v>98.853002931014714</v>
      </c>
      <c r="AH82">
        <v>0</v>
      </c>
      <c r="AI82">
        <v>0</v>
      </c>
      <c r="AJ82">
        <v>0</v>
      </c>
      <c r="AK82">
        <v>0.13809167298071129</v>
      </c>
      <c r="AL82" t="b">
        <v>0</v>
      </c>
      <c r="AM82" t="b">
        <v>0</v>
      </c>
      <c r="AN82">
        <v>1971.577890751108</v>
      </c>
      <c r="AO82">
        <v>1233.805909339467</v>
      </c>
      <c r="AP82">
        <v>0</v>
      </c>
      <c r="AQ82">
        <v>3.0916263670731992</v>
      </c>
      <c r="AR82">
        <v>0</v>
      </c>
      <c r="AS82">
        <v>4.8044120667467691</v>
      </c>
      <c r="AT82">
        <v>3.0916263670731992</v>
      </c>
      <c r="AU82">
        <v>0</v>
      </c>
      <c r="AV82">
        <v>1</v>
      </c>
      <c r="AW82">
        <v>3</v>
      </c>
      <c r="AX82">
        <v>0</v>
      </c>
      <c r="AY82">
        <v>0</v>
      </c>
      <c r="AZ82">
        <v>1.305380868635329</v>
      </c>
      <c r="BA82">
        <v>0.91198015601305982</v>
      </c>
      <c r="BB82">
        <v>0.46290101724657068</v>
      </c>
      <c r="BC82">
        <v>0.32339760071101492</v>
      </c>
      <c r="BD82">
        <v>0.91198015601305982</v>
      </c>
    </row>
    <row r="83" spans="1:56" x14ac:dyDescent="0.35">
      <c r="A83">
        <v>81</v>
      </c>
      <c r="B83">
        <v>32</v>
      </c>
      <c r="C83">
        <v>1.925846933439779E-3</v>
      </c>
      <c r="D83">
        <v>0</v>
      </c>
      <c r="E83">
        <v>0</v>
      </c>
      <c r="F83">
        <v>0</v>
      </c>
      <c r="G83">
        <v>240.46072610673519</v>
      </c>
      <c r="H83">
        <v>1046.485080016512</v>
      </c>
      <c r="I83">
        <v>2.5986928174961021</v>
      </c>
      <c r="J83">
        <v>2.5986928174961021</v>
      </c>
      <c r="K83">
        <v>2</v>
      </c>
      <c r="L83">
        <v>3</v>
      </c>
      <c r="M83">
        <v>103.2005885148139</v>
      </c>
      <c r="N83">
        <v>1233.805909339467</v>
      </c>
      <c r="O83" t="b">
        <v>0</v>
      </c>
      <c r="P83">
        <v>23.713370522705411</v>
      </c>
      <c r="Q83">
        <v>2.5986928174961021</v>
      </c>
      <c r="R83">
        <v>0.82986412488172157</v>
      </c>
      <c r="S83">
        <v>25.6986431261872</v>
      </c>
      <c r="T83">
        <v>24.236644445187011</v>
      </c>
      <c r="U83">
        <v>3.1314678386253738</v>
      </c>
      <c r="V83">
        <v>4.1235227126124494</v>
      </c>
      <c r="W83">
        <v>0</v>
      </c>
      <c r="X83">
        <v>0</v>
      </c>
      <c r="Y83">
        <v>0</v>
      </c>
      <c r="Z83">
        <v>-6.7199315199413396</v>
      </c>
      <c r="AA83">
        <v>-6.7199315199413414</v>
      </c>
      <c r="AB83">
        <v>33.315557532270589</v>
      </c>
      <c r="AC83">
        <v>34.278433558519993</v>
      </c>
      <c r="AD83">
        <v>1233.805909339467</v>
      </c>
      <c r="AE83" t="b">
        <v>0</v>
      </c>
      <c r="AF83" t="b">
        <v>1</v>
      </c>
      <c r="AG83">
        <v>98.85033629152268</v>
      </c>
      <c r="AH83">
        <v>0</v>
      </c>
      <c r="AI83">
        <v>0</v>
      </c>
      <c r="AJ83">
        <v>0</v>
      </c>
      <c r="AK83">
        <v>0.13576203848576651</v>
      </c>
      <c r="AL83" t="b">
        <v>0</v>
      </c>
      <c r="AM83" t="b">
        <v>0</v>
      </c>
      <c r="AN83">
        <v>1971.577890751108</v>
      </c>
      <c r="AO83">
        <v>1233.805909339467</v>
      </c>
      <c r="AP83">
        <v>0</v>
      </c>
      <c r="AQ83">
        <v>3.1314678386253738</v>
      </c>
      <c r="AR83">
        <v>0</v>
      </c>
      <c r="AS83">
        <v>4.8426380600229963</v>
      </c>
      <c r="AT83">
        <v>3.1314678386253738</v>
      </c>
      <c r="AU83">
        <v>0</v>
      </c>
      <c r="AV83">
        <v>1</v>
      </c>
      <c r="AW83">
        <v>3</v>
      </c>
      <c r="AX83">
        <v>0</v>
      </c>
      <c r="AY83">
        <v>0</v>
      </c>
      <c r="AZ83">
        <v>1.3067664362604861</v>
      </c>
      <c r="BA83">
        <v>0.91651001338029081</v>
      </c>
      <c r="BB83">
        <v>0.46339235328386041</v>
      </c>
      <c r="BC83">
        <v>0.32500393500948249</v>
      </c>
      <c r="BD83">
        <v>0.91651001338029081</v>
      </c>
    </row>
    <row r="84" spans="1:56" x14ac:dyDescent="0.35">
      <c r="A84">
        <v>82</v>
      </c>
      <c r="B84">
        <v>32</v>
      </c>
      <c r="C84">
        <v>-7.1876480204506876E-3</v>
      </c>
      <c r="D84">
        <v>0</v>
      </c>
      <c r="E84">
        <v>0</v>
      </c>
      <c r="F84">
        <v>0</v>
      </c>
      <c r="G84">
        <v>240.46072610673519</v>
      </c>
      <c r="H84">
        <v>1046.485080016512</v>
      </c>
      <c r="I84">
        <v>2.4570209056504431</v>
      </c>
      <c r="J84">
        <v>2.4570209056504431</v>
      </c>
      <c r="K84">
        <v>2</v>
      </c>
      <c r="L84">
        <v>3</v>
      </c>
      <c r="M84">
        <v>97.574442715643201</v>
      </c>
      <c r="N84">
        <v>1233.805909339467</v>
      </c>
      <c r="O84" t="b">
        <v>0</v>
      </c>
      <c r="P84">
        <v>22.420598050469479</v>
      </c>
      <c r="Q84">
        <v>2.4570209056504431</v>
      </c>
      <c r="R84">
        <v>0.8238066402278329</v>
      </c>
      <c r="S84">
        <v>25.712551910998702</v>
      </c>
      <c r="T84">
        <v>23.08384234319908</v>
      </c>
      <c r="U84">
        <v>2.9825213656579979</v>
      </c>
      <c r="V84">
        <v>4.067219738899265</v>
      </c>
      <c r="W84">
        <v>0</v>
      </c>
      <c r="X84">
        <v>0</v>
      </c>
      <c r="Y84">
        <v>0</v>
      </c>
      <c r="Z84">
        <v>-6.7199315199413396</v>
      </c>
      <c r="AA84">
        <v>-6.7199315199413414</v>
      </c>
      <c r="AB84">
        <v>33.490869072351359</v>
      </c>
      <c r="AC84">
        <v>34.4156356299506</v>
      </c>
      <c r="AD84">
        <v>1233.805909339467</v>
      </c>
      <c r="AE84" t="b">
        <v>0</v>
      </c>
      <c r="AF84" t="b">
        <v>1</v>
      </c>
      <c r="AG84">
        <v>98.847669652030646</v>
      </c>
      <c r="AH84">
        <v>0</v>
      </c>
      <c r="AI84">
        <v>0</v>
      </c>
      <c r="AJ84">
        <v>0</v>
      </c>
      <c r="AK84">
        <v>0.13245271370234829</v>
      </c>
      <c r="AL84" t="b">
        <v>0</v>
      </c>
      <c r="AM84" t="b">
        <v>0</v>
      </c>
      <c r="AN84">
        <v>1971.577890751108</v>
      </c>
      <c r="AO84">
        <v>1233.805909339467</v>
      </c>
      <c r="AP84">
        <v>0</v>
      </c>
      <c r="AQ84">
        <v>2.9825213656579979</v>
      </c>
      <c r="AR84">
        <v>0</v>
      </c>
      <c r="AS84">
        <v>4.6947145200103471</v>
      </c>
      <c r="AT84">
        <v>2.9825213656579979</v>
      </c>
      <c r="AU84">
        <v>0</v>
      </c>
      <c r="AV84">
        <v>1</v>
      </c>
      <c r="AW84">
        <v>3</v>
      </c>
      <c r="AX84">
        <v>0</v>
      </c>
      <c r="AY84">
        <v>0</v>
      </c>
      <c r="AZ84">
        <v>1.2782820684712499</v>
      </c>
      <c r="BA84">
        <v>0.88885059628729512</v>
      </c>
      <c r="BB84">
        <v>0.45329151364228742</v>
      </c>
      <c r="BC84">
        <v>0.31519561948204261</v>
      </c>
      <c r="BD84">
        <v>0.88885059628729512</v>
      </c>
    </row>
    <row r="85" spans="1:56" x14ac:dyDescent="0.35">
      <c r="A85">
        <v>83</v>
      </c>
      <c r="B85">
        <v>32</v>
      </c>
      <c r="C85">
        <v>2.6824745148364752E-2</v>
      </c>
      <c r="D85">
        <v>0</v>
      </c>
      <c r="E85">
        <v>0</v>
      </c>
      <c r="F85">
        <v>0</v>
      </c>
      <c r="G85">
        <v>240.46072610673519</v>
      </c>
      <c r="H85">
        <v>1046.485080016512</v>
      </c>
      <c r="I85">
        <v>2.9857533832621499</v>
      </c>
      <c r="J85">
        <v>2.9857533832621499</v>
      </c>
      <c r="K85">
        <v>2</v>
      </c>
      <c r="L85">
        <v>3</v>
      </c>
      <c r="M85">
        <v>118.5717312327981</v>
      </c>
      <c r="N85">
        <v>1233.805909339467</v>
      </c>
      <c r="O85" t="b">
        <v>0</v>
      </c>
      <c r="P85">
        <v>27.245342654595149</v>
      </c>
      <c r="Q85">
        <v>2.9857533832621499</v>
      </c>
      <c r="R85">
        <v>0.84387011316380611</v>
      </c>
      <c r="S85">
        <v>25.726170644812509</v>
      </c>
      <c r="T85">
        <v>27.384376876150071</v>
      </c>
      <c r="U85">
        <v>3.5381669959468951</v>
      </c>
      <c r="V85">
        <v>4.2755196627529912</v>
      </c>
      <c r="W85">
        <v>0</v>
      </c>
      <c r="X85">
        <v>0</v>
      </c>
      <c r="Y85">
        <v>0</v>
      </c>
      <c r="Z85">
        <v>-6.7199315199413396</v>
      </c>
      <c r="AA85">
        <v>-6.7199315199413414</v>
      </c>
      <c r="AB85">
        <v>33.677467274627467</v>
      </c>
      <c r="AC85">
        <v>34.552837701381208</v>
      </c>
      <c r="AD85">
        <v>1233.805909339467</v>
      </c>
      <c r="AE85" t="b">
        <v>0</v>
      </c>
      <c r="AF85" t="b">
        <v>1</v>
      </c>
      <c r="AG85">
        <v>98.845003012538612</v>
      </c>
      <c r="AH85">
        <v>0</v>
      </c>
      <c r="AI85">
        <v>0</v>
      </c>
      <c r="AJ85">
        <v>0</v>
      </c>
      <c r="AK85">
        <v>0.1319243642813632</v>
      </c>
      <c r="AL85" t="b">
        <v>0</v>
      </c>
      <c r="AM85" t="b">
        <v>0</v>
      </c>
      <c r="AN85">
        <v>1971.577890751108</v>
      </c>
      <c r="AO85">
        <v>1233.805909339467</v>
      </c>
      <c r="AP85">
        <v>0</v>
      </c>
      <c r="AQ85">
        <v>3.5381669959468951</v>
      </c>
      <c r="AR85">
        <v>0</v>
      </c>
      <c r="AS85">
        <v>5.241540508302835</v>
      </c>
      <c r="AT85">
        <v>3.5381669959468951</v>
      </c>
      <c r="AU85">
        <v>0</v>
      </c>
      <c r="AV85">
        <v>1</v>
      </c>
      <c r="AW85">
        <v>3</v>
      </c>
      <c r="AX85">
        <v>0</v>
      </c>
      <c r="AY85">
        <v>0</v>
      </c>
      <c r="AZ85">
        <v>1.359820213176046</v>
      </c>
      <c r="BA85">
        <v>0.98229505714479115</v>
      </c>
      <c r="BB85">
        <v>0.48220574935320781</v>
      </c>
      <c r="BC85">
        <v>0.34833199228774192</v>
      </c>
      <c r="BD85">
        <v>0.98229505714479115</v>
      </c>
    </row>
    <row r="86" spans="1:56" x14ac:dyDescent="0.35">
      <c r="A86">
        <v>84</v>
      </c>
      <c r="B86">
        <v>32</v>
      </c>
      <c r="C86">
        <v>-0.10011133257300479</v>
      </c>
      <c r="D86">
        <v>0</v>
      </c>
      <c r="E86">
        <v>0</v>
      </c>
      <c r="F86">
        <v>0</v>
      </c>
      <c r="G86">
        <v>240.46072610673519</v>
      </c>
      <c r="H86">
        <v>1046.485080016512</v>
      </c>
      <c r="I86">
        <v>1.012495384661009</v>
      </c>
      <c r="J86">
        <v>1.012495384661009</v>
      </c>
      <c r="K86">
        <v>2</v>
      </c>
      <c r="L86">
        <v>3</v>
      </c>
      <c r="M86">
        <v>40.208722963350311</v>
      </c>
      <c r="N86">
        <v>1233.805909339467</v>
      </c>
      <c r="O86" t="b">
        <v>0</v>
      </c>
      <c r="P86">
        <v>9.2391367103286548</v>
      </c>
      <c r="Q86">
        <v>1.012495384661009</v>
      </c>
      <c r="R86">
        <v>0.69148122705596948</v>
      </c>
      <c r="S86">
        <v>25.740835518298809</v>
      </c>
      <c r="T86">
        <v>11.33279921227523</v>
      </c>
      <c r="U86">
        <v>1.4642413200019619</v>
      </c>
      <c r="V86">
        <v>3.4963813069922298</v>
      </c>
      <c r="W86">
        <v>0</v>
      </c>
      <c r="X86">
        <v>0</v>
      </c>
      <c r="Y86">
        <v>0</v>
      </c>
      <c r="Z86">
        <v>-6.7199315199413396</v>
      </c>
      <c r="AA86">
        <v>-6.7199315199413414</v>
      </c>
      <c r="AB86">
        <v>33.850919854102237</v>
      </c>
      <c r="AC86">
        <v>34.686000525467158</v>
      </c>
      <c r="AD86">
        <v>1233.805909339467</v>
      </c>
      <c r="AE86" t="b">
        <v>0</v>
      </c>
      <c r="AF86" t="b">
        <v>1</v>
      </c>
      <c r="AG86">
        <v>98.842336373046578</v>
      </c>
      <c r="AH86">
        <v>0</v>
      </c>
      <c r="AI86">
        <v>0</v>
      </c>
      <c r="AJ86">
        <v>0</v>
      </c>
      <c r="AK86">
        <v>0.13097647325711359</v>
      </c>
      <c r="AL86" t="b">
        <v>0</v>
      </c>
      <c r="AM86" t="b">
        <v>0</v>
      </c>
      <c r="AN86">
        <v>1971.577890751108</v>
      </c>
      <c r="AO86">
        <v>1233.805909339467</v>
      </c>
      <c r="AP86">
        <v>0</v>
      </c>
      <c r="AQ86">
        <v>1.4642413200019619</v>
      </c>
      <c r="AR86">
        <v>0</v>
      </c>
      <c r="AS86">
        <v>3.1970851823943192</v>
      </c>
      <c r="AT86">
        <v>1.464851436516091</v>
      </c>
      <c r="AU86">
        <v>0</v>
      </c>
      <c r="AV86">
        <v>1</v>
      </c>
      <c r="AW86">
        <v>3</v>
      </c>
      <c r="AX86">
        <v>0</v>
      </c>
      <c r="AY86">
        <v>0</v>
      </c>
      <c r="AZ86">
        <v>1.031228033056258</v>
      </c>
      <c r="BA86">
        <v>0.628102291675249</v>
      </c>
      <c r="BB86">
        <v>0.36568369966533992</v>
      </c>
      <c r="BC86">
        <v>0.2227315723807885</v>
      </c>
      <c r="BD86">
        <v>0.628102291675249</v>
      </c>
    </row>
    <row r="87" spans="1:56" x14ac:dyDescent="0.35">
      <c r="A87">
        <v>85</v>
      </c>
      <c r="B87">
        <v>31</v>
      </c>
      <c r="C87">
        <v>-0.45971274818967789</v>
      </c>
      <c r="D87">
        <v>0</v>
      </c>
      <c r="E87">
        <v>0</v>
      </c>
      <c r="F87">
        <v>0</v>
      </c>
      <c r="G87">
        <v>232.94632841589981</v>
      </c>
      <c r="H87">
        <v>1013.782421265996</v>
      </c>
      <c r="I87">
        <v>-4.4657834338816933</v>
      </c>
      <c r="J87">
        <v>-4.4657834338816933</v>
      </c>
      <c r="K87">
        <v>2</v>
      </c>
      <c r="L87">
        <v>3</v>
      </c>
      <c r="M87">
        <v>-183.06830928312431</v>
      </c>
      <c r="N87">
        <v>1195.249474672609</v>
      </c>
      <c r="O87" t="b">
        <v>0</v>
      </c>
      <c r="P87">
        <v>-42.065328419835552</v>
      </c>
      <c r="Q87">
        <v>-4.4657834338816933</v>
      </c>
      <c r="R87">
        <v>0.8867266856517777</v>
      </c>
      <c r="S87">
        <v>25.75066233805461</v>
      </c>
      <c r="T87">
        <v>-31.637361535686441</v>
      </c>
      <c r="U87">
        <v>-3.959929343164529</v>
      </c>
      <c r="V87">
        <v>10.427966884149111</v>
      </c>
      <c r="W87">
        <v>-0.95867398151164418</v>
      </c>
      <c r="X87">
        <v>-24.117429448543518</v>
      </c>
      <c r="Y87">
        <v>2</v>
      </c>
      <c r="Z87">
        <v>-5.7612575384296951</v>
      </c>
      <c r="AA87">
        <v>17.397497928602181</v>
      </c>
      <c r="AB87">
        <v>34.052694933227542</v>
      </c>
      <c r="AC87">
        <v>34.808057264262651</v>
      </c>
      <c r="AD87">
        <v>1195.249474672609</v>
      </c>
      <c r="AE87" t="b">
        <v>0</v>
      </c>
      <c r="AF87" t="b">
        <v>1</v>
      </c>
      <c r="AG87">
        <v>98.844454937810198</v>
      </c>
      <c r="AH87">
        <v>0.50389879239586199</v>
      </c>
      <c r="AI87">
        <v>0</v>
      </c>
      <c r="AJ87">
        <v>0</v>
      </c>
      <c r="AK87">
        <v>0.128814300740521</v>
      </c>
      <c r="AL87" t="b">
        <v>0</v>
      </c>
      <c r="AM87" t="b">
        <v>0</v>
      </c>
      <c r="AN87">
        <v>1909.966081665136</v>
      </c>
      <c r="AO87">
        <v>1195.249474672609</v>
      </c>
      <c r="AP87">
        <v>0</v>
      </c>
      <c r="AQ87">
        <v>-3.959929343164529</v>
      </c>
      <c r="AR87">
        <v>1.815643459639986</v>
      </c>
      <c r="AS87">
        <v>-2.8428097095011262</v>
      </c>
      <c r="AT87">
        <v>-1.634896042501518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35">
      <c r="A88">
        <v>86</v>
      </c>
      <c r="B88">
        <v>29</v>
      </c>
      <c r="C88">
        <v>-0.56103767466829391</v>
      </c>
      <c r="D88">
        <v>0</v>
      </c>
      <c r="E88">
        <v>0</v>
      </c>
      <c r="F88">
        <v>0</v>
      </c>
      <c r="G88">
        <v>217.9175330342288</v>
      </c>
      <c r="H88">
        <v>948.37710376496375</v>
      </c>
      <c r="I88">
        <v>-5.6614324572805286</v>
      </c>
      <c r="J88">
        <v>-5.6614324572805286</v>
      </c>
      <c r="K88">
        <v>2</v>
      </c>
      <c r="L88">
        <v>3</v>
      </c>
      <c r="M88">
        <v>-248.08787471421019</v>
      </c>
      <c r="N88">
        <v>1118.136605338892</v>
      </c>
      <c r="O88" t="b">
        <v>0</v>
      </c>
      <c r="P88">
        <v>-57.005485917787261</v>
      </c>
      <c r="Q88">
        <v>-5.6614324572805286</v>
      </c>
      <c r="R88">
        <v>0.90488660609245464</v>
      </c>
      <c r="S88">
        <v>25.766575761127029</v>
      </c>
      <c r="T88">
        <v>-43.751908974383149</v>
      </c>
      <c r="U88">
        <v>-5.1229544018902438</v>
      </c>
      <c r="V88">
        <v>13.25357694340412</v>
      </c>
      <c r="W88">
        <v>-2.302531890782805</v>
      </c>
      <c r="X88">
        <v>-24.673334648301541</v>
      </c>
      <c r="Y88">
        <v>2</v>
      </c>
      <c r="Z88">
        <v>-4.4173996291585347</v>
      </c>
      <c r="AA88">
        <v>17.9534031283602</v>
      </c>
      <c r="AB88">
        <v>34.233711053753858</v>
      </c>
      <c r="AC88">
        <v>34.922636553730293</v>
      </c>
      <c r="AD88">
        <v>1118.136605338892</v>
      </c>
      <c r="AE88" t="b">
        <v>0</v>
      </c>
      <c r="AF88" t="b">
        <v>1</v>
      </c>
      <c r="AG88">
        <v>98.851469005480226</v>
      </c>
      <c r="AH88">
        <v>0.51551362719582716</v>
      </c>
      <c r="AI88">
        <v>0</v>
      </c>
      <c r="AJ88">
        <v>0</v>
      </c>
      <c r="AK88">
        <v>0.1248495808811361</v>
      </c>
      <c r="AL88" t="b">
        <v>0</v>
      </c>
      <c r="AM88" t="b">
        <v>0</v>
      </c>
      <c r="AN88">
        <v>1786.7424634931911</v>
      </c>
      <c r="AO88">
        <v>1118.136605338892</v>
      </c>
      <c r="AP88">
        <v>0</v>
      </c>
      <c r="AQ88">
        <v>-5.1229544018902438</v>
      </c>
      <c r="AR88">
        <v>2.998865796688635</v>
      </c>
      <c r="AS88">
        <v>-2.615182353685622</v>
      </c>
      <c r="AT88">
        <v>-1.5185816011628599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35">
      <c r="A89">
        <v>87</v>
      </c>
      <c r="B89">
        <v>27</v>
      </c>
      <c r="C89">
        <v>-0.62946988647048441</v>
      </c>
      <c r="D89">
        <v>0</v>
      </c>
      <c r="E89">
        <v>0</v>
      </c>
      <c r="F89">
        <v>0</v>
      </c>
      <c r="G89">
        <v>202.88873765255781</v>
      </c>
      <c r="H89">
        <v>882.97178626393179</v>
      </c>
      <c r="I89">
        <v>-6.2183765124860573</v>
      </c>
      <c r="J89">
        <v>-6.2183765124860573</v>
      </c>
      <c r="K89">
        <v>2</v>
      </c>
      <c r="L89">
        <v>2</v>
      </c>
      <c r="M89">
        <v>-292.67825452101039</v>
      </c>
      <c r="N89">
        <v>1663.518845321247</v>
      </c>
      <c r="O89" t="b">
        <v>1</v>
      </c>
      <c r="P89">
        <v>-67.25143716015863</v>
      </c>
      <c r="Q89">
        <v>-6.2183765124860573</v>
      </c>
      <c r="R89">
        <v>0.91299768182196417</v>
      </c>
      <c r="S89">
        <v>25.78351548597632</v>
      </c>
      <c r="T89">
        <v>-32.590449164766618</v>
      </c>
      <c r="U89">
        <v>-5.6773633405959201</v>
      </c>
      <c r="V89">
        <v>34.660987995392013</v>
      </c>
      <c r="W89">
        <v>-8.7339668311927099</v>
      </c>
      <c r="X89">
        <v>-23.09026261579865</v>
      </c>
      <c r="Y89">
        <v>2</v>
      </c>
      <c r="Z89">
        <v>2.0140353112513698</v>
      </c>
      <c r="AA89">
        <v>16.37033109585731</v>
      </c>
      <c r="AB89">
        <v>34.409695770073419</v>
      </c>
      <c r="AC89">
        <v>35.045359609295431</v>
      </c>
      <c r="AD89">
        <v>1663.518845321247</v>
      </c>
      <c r="AE89" t="b">
        <v>0</v>
      </c>
      <c r="AF89" t="b">
        <v>1</v>
      </c>
      <c r="AG89">
        <v>98.858279270207248</v>
      </c>
      <c r="AH89">
        <v>0.48243762765135478</v>
      </c>
      <c r="AI89">
        <v>0</v>
      </c>
      <c r="AJ89">
        <v>0</v>
      </c>
      <c r="AK89">
        <v>0.1151067136117582</v>
      </c>
      <c r="AL89" t="b">
        <v>0</v>
      </c>
      <c r="AM89" t="b">
        <v>0</v>
      </c>
      <c r="AN89">
        <v>1663.518845321247</v>
      </c>
      <c r="AO89">
        <v>1663.518845321247</v>
      </c>
      <c r="AP89">
        <v>0</v>
      </c>
      <c r="AQ89">
        <v>-5.6773633405959201</v>
      </c>
      <c r="AR89">
        <v>2.725384063299245</v>
      </c>
      <c r="AS89">
        <v>-2.396399053426753</v>
      </c>
      <c r="AT89">
        <v>-2.3963990534267539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35">
      <c r="A90">
        <v>88</v>
      </c>
      <c r="B90">
        <v>25</v>
      </c>
      <c r="C90">
        <v>-0.25441611278309928</v>
      </c>
      <c r="D90">
        <v>0</v>
      </c>
      <c r="E90">
        <v>0</v>
      </c>
      <c r="F90">
        <v>0</v>
      </c>
      <c r="G90">
        <v>187.8599422708869</v>
      </c>
      <c r="H90">
        <v>817.56646876289983</v>
      </c>
      <c r="I90">
        <v>-1.246515200938606</v>
      </c>
      <c r="J90">
        <v>-1.246515200938606</v>
      </c>
      <c r="K90">
        <v>2</v>
      </c>
      <c r="L90">
        <v>2</v>
      </c>
      <c r="M90">
        <v>-63.362860694111198</v>
      </c>
      <c r="N90">
        <v>1540.2952271493029</v>
      </c>
      <c r="O90" t="b">
        <v>0</v>
      </c>
      <c r="P90">
        <v>-14.559480858021869</v>
      </c>
      <c r="Q90">
        <v>-1.246515200938606</v>
      </c>
      <c r="R90">
        <v>0.77853747931445871</v>
      </c>
      <c r="S90">
        <v>25.80053496184895</v>
      </c>
      <c r="T90">
        <v>-6.0165082416833666</v>
      </c>
      <c r="U90">
        <v>-0.97045880246589811</v>
      </c>
      <c r="V90">
        <v>8.542972616338508</v>
      </c>
      <c r="W90">
        <v>-25.143634846357219</v>
      </c>
      <c r="X90">
        <v>-24.042824199630068</v>
      </c>
      <c r="Y90">
        <v>2</v>
      </c>
      <c r="Z90">
        <v>18.423703326415879</v>
      </c>
      <c r="AA90">
        <v>17.322892679688731</v>
      </c>
      <c r="AB90">
        <v>34.570738479383337</v>
      </c>
      <c r="AC90">
        <v>35.163236889090733</v>
      </c>
      <c r="AD90">
        <v>1540.2952271493029</v>
      </c>
      <c r="AE90" t="b">
        <v>0</v>
      </c>
      <c r="AF90" t="b">
        <v>1</v>
      </c>
      <c r="AG90">
        <v>98.864964433654777</v>
      </c>
      <c r="AH90">
        <v>0.50234002366745811</v>
      </c>
      <c r="AI90">
        <v>0</v>
      </c>
      <c r="AJ90">
        <v>0</v>
      </c>
      <c r="AK90">
        <v>0.10370250559378209</v>
      </c>
      <c r="AL90" t="b">
        <v>0</v>
      </c>
      <c r="AM90" t="b">
        <v>0</v>
      </c>
      <c r="AN90">
        <v>1540.2952271493029</v>
      </c>
      <c r="AO90">
        <v>1540.2952271493029</v>
      </c>
      <c r="AP90">
        <v>0</v>
      </c>
      <c r="AQ90">
        <v>-0.97045880246589811</v>
      </c>
      <c r="AR90">
        <v>0</v>
      </c>
      <c r="AS90">
        <v>6.404274877396765E-2</v>
      </c>
      <c r="AT90">
        <v>-0.45409744022211501</v>
      </c>
      <c r="AU90">
        <v>0</v>
      </c>
      <c r="AV90">
        <v>1</v>
      </c>
      <c r="AW90">
        <v>3</v>
      </c>
      <c r="AX90">
        <v>0</v>
      </c>
      <c r="AY90">
        <v>0</v>
      </c>
      <c r="AZ90">
        <v>0.39409302286497461</v>
      </c>
      <c r="BA90">
        <v>0.4152002005977159</v>
      </c>
      <c r="BB90">
        <v>0.13974929888828891</v>
      </c>
      <c r="BC90">
        <v>0.1472342877229344</v>
      </c>
      <c r="BD90">
        <v>0.4152002005977159</v>
      </c>
    </row>
    <row r="91" spans="1:56" x14ac:dyDescent="0.35">
      <c r="A91">
        <v>89</v>
      </c>
      <c r="B91">
        <v>24</v>
      </c>
      <c r="C91">
        <v>-0.85286566239712158</v>
      </c>
      <c r="D91">
        <v>0</v>
      </c>
      <c r="E91">
        <v>0</v>
      </c>
      <c r="F91">
        <v>0</v>
      </c>
      <c r="G91">
        <v>180.34554458005141</v>
      </c>
      <c r="H91">
        <v>784.86381001238374</v>
      </c>
      <c r="I91">
        <v>-8.1940600996192945</v>
      </c>
      <c r="J91">
        <v>-8.1940600996192945</v>
      </c>
      <c r="K91">
        <v>2</v>
      </c>
      <c r="L91">
        <v>2</v>
      </c>
      <c r="M91">
        <v>-433.8754822748416</v>
      </c>
      <c r="N91">
        <v>1478.6834180633309</v>
      </c>
      <c r="O91" t="b">
        <v>0</v>
      </c>
      <c r="P91">
        <v>-99.695653096241173</v>
      </c>
      <c r="Q91">
        <v>-8.1940600996192945</v>
      </c>
      <c r="R91">
        <v>0.92654215325023948</v>
      </c>
      <c r="S91">
        <v>25.809219288696081</v>
      </c>
      <c r="T91">
        <v>-49.029843465753828</v>
      </c>
      <c r="U91">
        <v>-7.5921420885631328</v>
      </c>
      <c r="V91">
        <v>50.665809630487352</v>
      </c>
      <c r="W91">
        <v>0</v>
      </c>
      <c r="X91">
        <v>-23.65482059574337</v>
      </c>
      <c r="Y91">
        <v>2</v>
      </c>
      <c r="Z91">
        <v>-6.7199315199413396</v>
      </c>
      <c r="AA91">
        <v>16.93488907580203</v>
      </c>
      <c r="AB91">
        <v>34.663881036165847</v>
      </c>
      <c r="AC91">
        <v>35.284139467170768</v>
      </c>
      <c r="AD91">
        <v>1478.6834180633309</v>
      </c>
      <c r="AE91" t="b">
        <v>0</v>
      </c>
      <c r="AF91" t="b">
        <v>1</v>
      </c>
      <c r="AG91">
        <v>98.871761612574517</v>
      </c>
      <c r="AH91">
        <v>0.49423324977346172</v>
      </c>
      <c r="AI91">
        <v>0</v>
      </c>
      <c r="AJ91">
        <v>0</v>
      </c>
      <c r="AK91">
        <v>0.10331979590657669</v>
      </c>
      <c r="AL91" t="b">
        <v>0</v>
      </c>
      <c r="AM91" t="b">
        <v>0</v>
      </c>
      <c r="AN91">
        <v>1478.6834180633309</v>
      </c>
      <c r="AO91">
        <v>1478.6834180633309</v>
      </c>
      <c r="AP91">
        <v>0</v>
      </c>
      <c r="AQ91">
        <v>-7.5921420885631328</v>
      </c>
      <c r="AR91">
        <v>4.9583510097965524</v>
      </c>
      <c r="AS91">
        <v>-2.0834724746878202</v>
      </c>
      <c r="AT91">
        <v>-2.0834724746878202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35">
      <c r="A92">
        <v>90</v>
      </c>
      <c r="B92">
        <v>19</v>
      </c>
      <c r="C92">
        <v>-1.3341212376284131</v>
      </c>
      <c r="D92">
        <v>0</v>
      </c>
      <c r="E92">
        <v>0</v>
      </c>
      <c r="F92">
        <v>0</v>
      </c>
      <c r="G92">
        <v>142.77355612587411</v>
      </c>
      <c r="H92">
        <v>621.35051625980395</v>
      </c>
      <c r="I92">
        <v>-11.001628506083881</v>
      </c>
      <c r="J92">
        <v>-11.001628506083881</v>
      </c>
      <c r="K92">
        <v>2</v>
      </c>
      <c r="L92">
        <v>2</v>
      </c>
      <c r="M92">
        <v>-735.83523713323132</v>
      </c>
      <c r="N92">
        <v>1170.624372633471</v>
      </c>
      <c r="O92" t="b">
        <v>0</v>
      </c>
      <c r="P92">
        <v>-169.07978794421669</v>
      </c>
      <c r="Q92">
        <v>-11.001628506083881</v>
      </c>
      <c r="R92">
        <v>0.93777436771664147</v>
      </c>
      <c r="S92">
        <v>25.82815474091564</v>
      </c>
      <c r="T92">
        <v>-84.160664136439323</v>
      </c>
      <c r="U92">
        <v>-10.317045216146189</v>
      </c>
      <c r="V92">
        <v>84.919123807777396</v>
      </c>
      <c r="W92">
        <v>0</v>
      </c>
      <c r="X92">
        <v>-17.714358202297039</v>
      </c>
      <c r="Y92">
        <v>2</v>
      </c>
      <c r="Z92">
        <v>-6.7199315199413396</v>
      </c>
      <c r="AA92">
        <v>10.9944266823557</v>
      </c>
      <c r="AB92">
        <v>34.766422672631379</v>
      </c>
      <c r="AC92">
        <v>35.388644114917838</v>
      </c>
      <c r="AD92">
        <v>1170.624372633471</v>
      </c>
      <c r="AE92" t="b">
        <v>0</v>
      </c>
      <c r="AF92" t="b">
        <v>1</v>
      </c>
      <c r="AG92">
        <v>98.877303143478912</v>
      </c>
      <c r="AH92">
        <v>0.37011588342157581</v>
      </c>
      <c r="AI92">
        <v>0</v>
      </c>
      <c r="AJ92">
        <v>0</v>
      </c>
      <c r="AK92">
        <v>9.7990682561969439E-2</v>
      </c>
      <c r="AL92" t="b">
        <v>0</v>
      </c>
      <c r="AM92" t="b">
        <v>0</v>
      </c>
      <c r="AN92">
        <v>1170.6243726334701</v>
      </c>
      <c r="AO92">
        <v>1170.624372633471</v>
      </c>
      <c r="AP92">
        <v>0</v>
      </c>
      <c r="AQ92">
        <v>-10.317045216146189</v>
      </c>
      <c r="AR92">
        <v>8.2497143255437333</v>
      </c>
      <c r="AS92">
        <v>-1.597507710638127</v>
      </c>
      <c r="AT92">
        <v>-1.597507710638127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35">
      <c r="A93">
        <v>91</v>
      </c>
      <c r="B93">
        <v>16</v>
      </c>
      <c r="C93">
        <v>-0.47731605375588743</v>
      </c>
      <c r="D93">
        <v>0</v>
      </c>
      <c r="E93">
        <v>0</v>
      </c>
      <c r="F93">
        <v>0</v>
      </c>
      <c r="G93">
        <v>120.2303630533676</v>
      </c>
      <c r="H93">
        <v>523.2425400082559</v>
      </c>
      <c r="I93">
        <v>-2.636953153149844</v>
      </c>
      <c r="J93">
        <v>-2.636953153149844</v>
      </c>
      <c r="K93">
        <v>2</v>
      </c>
      <c r="L93">
        <v>2</v>
      </c>
      <c r="M93">
        <v>-209.44000418892639</v>
      </c>
      <c r="N93">
        <v>985.78894537555402</v>
      </c>
      <c r="O93" t="b">
        <v>0</v>
      </c>
      <c r="P93">
        <v>-48.125000962529043</v>
      </c>
      <c r="Q93">
        <v>-2.636953153149844</v>
      </c>
      <c r="R93">
        <v>0.90551212024404237</v>
      </c>
      <c r="S93">
        <v>25.84969072079797</v>
      </c>
      <c r="T93">
        <v>-23.130452047943869</v>
      </c>
      <c r="U93">
        <v>-2.387793040692928</v>
      </c>
      <c r="V93">
        <v>24.99454891458517</v>
      </c>
      <c r="W93">
        <v>-41.195146375260506</v>
      </c>
      <c r="X93">
        <v>-24.117429448543518</v>
      </c>
      <c r="Y93">
        <v>2</v>
      </c>
      <c r="Z93">
        <v>34.475214855319173</v>
      </c>
      <c r="AA93">
        <v>17.397497928602181</v>
      </c>
      <c r="AB93">
        <v>34.859435315989593</v>
      </c>
      <c r="AC93">
        <v>35.45678591849542</v>
      </c>
      <c r="AD93">
        <v>985.78894537555402</v>
      </c>
      <c r="AE93" t="b">
        <v>0</v>
      </c>
      <c r="AF93" t="b">
        <v>1</v>
      </c>
      <c r="AG93">
        <v>98.882936461854101</v>
      </c>
      <c r="AH93">
        <v>0.50389879239586199</v>
      </c>
      <c r="AI93">
        <v>0</v>
      </c>
      <c r="AJ93">
        <v>0</v>
      </c>
      <c r="AK93">
        <v>8.5935183715148439E-2</v>
      </c>
      <c r="AL93" t="b">
        <v>0</v>
      </c>
      <c r="AM93" t="b">
        <v>0</v>
      </c>
      <c r="AN93">
        <v>985.78894537555379</v>
      </c>
      <c r="AO93">
        <v>985.78894537555402</v>
      </c>
      <c r="AP93">
        <v>0</v>
      </c>
      <c r="AQ93">
        <v>-2.387793040692928</v>
      </c>
      <c r="AR93">
        <v>0.52102415483048437</v>
      </c>
      <c r="AS93">
        <v>-1.207458259111601</v>
      </c>
      <c r="AT93">
        <v>-1.323921930754568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35">
      <c r="A94">
        <v>92</v>
      </c>
      <c r="B94">
        <v>14</v>
      </c>
      <c r="C94">
        <v>-0.92328121401470453</v>
      </c>
      <c r="D94">
        <v>0</v>
      </c>
      <c r="E94">
        <v>0</v>
      </c>
      <c r="F94">
        <v>0</v>
      </c>
      <c r="G94">
        <v>105.20156767169669</v>
      </c>
      <c r="H94">
        <v>457.83722250722388</v>
      </c>
      <c r="I94">
        <v>-5.357381191444901</v>
      </c>
      <c r="J94">
        <v>-5.357381191444901</v>
      </c>
      <c r="K94">
        <v>2</v>
      </c>
      <c r="L94">
        <v>2</v>
      </c>
      <c r="M94">
        <v>-486.2971441491556</v>
      </c>
      <c r="N94">
        <v>862.56532720360985</v>
      </c>
      <c r="O94" t="b">
        <v>0</v>
      </c>
      <c r="P94">
        <v>-111.7410717254493</v>
      </c>
      <c r="Q94">
        <v>-5.357381191444901</v>
      </c>
      <c r="R94">
        <v>0.93228253327855548</v>
      </c>
      <c r="S94">
        <v>25.857528930184941</v>
      </c>
      <c r="T94">
        <v>-55.294187589948351</v>
      </c>
      <c r="U94">
        <v>-4.9945929088991381</v>
      </c>
      <c r="V94">
        <v>56.446884135500987</v>
      </c>
      <c r="W94">
        <v>0</v>
      </c>
      <c r="X94">
        <v>-23.65482059574337</v>
      </c>
      <c r="Y94">
        <v>2</v>
      </c>
      <c r="Z94">
        <v>-6.7199315199413396</v>
      </c>
      <c r="AA94">
        <v>16.93488907580203</v>
      </c>
      <c r="AB94">
        <v>34.901451398020988</v>
      </c>
      <c r="AC94">
        <v>35.51170990502974</v>
      </c>
      <c r="AD94">
        <v>862.56532720360985</v>
      </c>
      <c r="AE94" t="b">
        <v>0</v>
      </c>
      <c r="AF94" t="b">
        <v>1</v>
      </c>
      <c r="AG94">
        <v>98.889748443402596</v>
      </c>
      <c r="AH94">
        <v>0.49423324977346172</v>
      </c>
      <c r="AI94">
        <v>0</v>
      </c>
      <c r="AJ94">
        <v>0</v>
      </c>
      <c r="AK94">
        <v>7.4327996569338167E-2</v>
      </c>
      <c r="AL94" t="b">
        <v>0</v>
      </c>
      <c r="AM94" t="b">
        <v>0</v>
      </c>
      <c r="AN94">
        <v>862.56532720360974</v>
      </c>
      <c r="AO94">
        <v>862.56532720360985</v>
      </c>
      <c r="AP94">
        <v>0</v>
      </c>
      <c r="AQ94">
        <v>-4.9945929088991381</v>
      </c>
      <c r="AR94">
        <v>3.3353135796392199</v>
      </c>
      <c r="AS94">
        <v>-1.147757829255688</v>
      </c>
      <c r="AT94">
        <v>-1.147757829255688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1.9987398194811771E-2</v>
      </c>
      <c r="BA94">
        <v>0</v>
      </c>
      <c r="BB94">
        <v>7.0877298563162324E-3</v>
      </c>
      <c r="BC94">
        <v>0</v>
      </c>
      <c r="BD94">
        <v>0</v>
      </c>
    </row>
    <row r="95" spans="1:56" x14ac:dyDescent="0.35">
      <c r="A95">
        <v>93</v>
      </c>
      <c r="B95">
        <v>10</v>
      </c>
      <c r="C95">
        <v>-0.8295590901852975</v>
      </c>
      <c r="D95">
        <v>0</v>
      </c>
      <c r="E95">
        <v>0</v>
      </c>
      <c r="F95">
        <v>0</v>
      </c>
      <c r="G95">
        <v>75.143976908354759</v>
      </c>
      <c r="H95">
        <v>327.02658750515991</v>
      </c>
      <c r="I95">
        <v>-3.3928008018752962</v>
      </c>
      <c r="J95">
        <v>-3.3928008018752962</v>
      </c>
      <c r="K95">
        <v>2</v>
      </c>
      <c r="L95">
        <v>1</v>
      </c>
      <c r="M95">
        <v>-431.1571259023126</v>
      </c>
      <c r="N95">
        <v>1191.0308316937919</v>
      </c>
      <c r="O95" t="b">
        <v>1</v>
      </c>
      <c r="P95">
        <v>-99.071030767994614</v>
      </c>
      <c r="Q95">
        <v>-3.3928008018752962</v>
      </c>
      <c r="R95">
        <v>0.93120332864134137</v>
      </c>
      <c r="S95">
        <v>25.868941714092021</v>
      </c>
      <c r="T95">
        <v>-25.330937293543482</v>
      </c>
      <c r="U95">
        <v>-3.159387400123288</v>
      </c>
      <c r="V95">
        <v>73.740093474451129</v>
      </c>
      <c r="W95">
        <v>0</v>
      </c>
      <c r="X95">
        <v>-22.43552261545662</v>
      </c>
      <c r="Y95">
        <v>2</v>
      </c>
      <c r="Z95">
        <v>-6.7199315199413396</v>
      </c>
      <c r="AA95">
        <v>15.715591095515281</v>
      </c>
      <c r="AB95">
        <v>34.945100907659878</v>
      </c>
      <c r="AC95">
        <v>35.613931337882519</v>
      </c>
      <c r="AD95">
        <v>1191.0308316937919</v>
      </c>
      <c r="AE95" t="b">
        <v>0</v>
      </c>
      <c r="AF95" t="b">
        <v>1</v>
      </c>
      <c r="AG95">
        <v>98.896226713277855</v>
      </c>
      <c r="AH95">
        <v>0.46875778269899249</v>
      </c>
      <c r="AI95">
        <v>0</v>
      </c>
      <c r="AJ95">
        <v>0</v>
      </c>
      <c r="AK95">
        <v>6.1382907026245943E-2</v>
      </c>
      <c r="AL95" t="b">
        <v>0</v>
      </c>
      <c r="AM95" t="b">
        <v>0</v>
      </c>
      <c r="AN95">
        <v>800</v>
      </c>
      <c r="AO95">
        <v>1191.0308316937919</v>
      </c>
      <c r="AP95">
        <v>0</v>
      </c>
      <c r="AQ95">
        <v>-3.159387400123288</v>
      </c>
      <c r="AR95">
        <v>1.058811868404208</v>
      </c>
      <c r="AS95">
        <v>-1.059985154482963</v>
      </c>
      <c r="AT95">
        <v>-1.628474233571241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0.26316569305629811</v>
      </c>
      <c r="BA95">
        <v>0</v>
      </c>
      <c r="BB95">
        <v>9.3321167750460329E-2</v>
      </c>
      <c r="BC95">
        <v>0</v>
      </c>
      <c r="BD95">
        <v>0</v>
      </c>
    </row>
    <row r="96" spans="1:56" x14ac:dyDescent="0.35">
      <c r="A96">
        <v>94</v>
      </c>
      <c r="B96">
        <v>8</v>
      </c>
      <c r="C96">
        <v>-0.75848242524410392</v>
      </c>
      <c r="D96">
        <v>0</v>
      </c>
      <c r="E96">
        <v>0</v>
      </c>
      <c r="F96">
        <v>0</v>
      </c>
      <c r="G96">
        <v>60.115181526683813</v>
      </c>
      <c r="H96">
        <v>261.62127000412801</v>
      </c>
      <c r="I96">
        <v>-2.4454083606845001</v>
      </c>
      <c r="J96">
        <v>-2.4454083606845001</v>
      </c>
      <c r="K96">
        <v>2</v>
      </c>
      <c r="L96">
        <v>1</v>
      </c>
      <c r="M96">
        <v>-388.45311809473282</v>
      </c>
      <c r="N96">
        <v>952.82466535503397</v>
      </c>
      <c r="O96" t="b">
        <v>0</v>
      </c>
      <c r="P96">
        <v>-89.258528973973512</v>
      </c>
      <c r="Q96">
        <v>-2.4454083606845001</v>
      </c>
      <c r="R96">
        <v>0.92973850120666668</v>
      </c>
      <c r="S96">
        <v>25.876284555201771</v>
      </c>
      <c r="T96">
        <v>-22.786131506912131</v>
      </c>
      <c r="U96">
        <v>-2.273590304101059</v>
      </c>
      <c r="V96">
        <v>66.472397467061384</v>
      </c>
      <c r="W96">
        <v>-27.621571355572261</v>
      </c>
      <c r="X96">
        <v>-21.201193288403569</v>
      </c>
      <c r="Y96">
        <v>2</v>
      </c>
      <c r="Z96">
        <v>20.90163983563092</v>
      </c>
      <c r="AA96">
        <v>14.481261768462231</v>
      </c>
      <c r="AB96">
        <v>34.984493278833767</v>
      </c>
      <c r="AC96">
        <v>35.682073141460101</v>
      </c>
      <c r="AD96">
        <v>952.82466535503397</v>
      </c>
      <c r="AE96" t="b">
        <v>0</v>
      </c>
      <c r="AF96" t="b">
        <v>1</v>
      </c>
      <c r="AG96">
        <v>98.902218152338165</v>
      </c>
      <c r="AH96">
        <v>0.44296825738296042</v>
      </c>
      <c r="AI96">
        <v>0</v>
      </c>
      <c r="AJ96">
        <v>0</v>
      </c>
      <c r="AK96">
        <v>5.1071653440756759E-2</v>
      </c>
      <c r="AL96" t="b">
        <v>0</v>
      </c>
      <c r="AM96" t="b">
        <v>0</v>
      </c>
      <c r="AN96">
        <v>800</v>
      </c>
      <c r="AO96">
        <v>952.82466535503397</v>
      </c>
      <c r="AP96">
        <v>0</v>
      </c>
      <c r="AQ96">
        <v>-2.273590304101059</v>
      </c>
      <c r="AR96">
        <v>0.49152569242366417</v>
      </c>
      <c r="AS96">
        <v>-1.059985154482963</v>
      </c>
      <c r="AT96">
        <v>-1.276342407055453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0.26285186748584088</v>
      </c>
      <c r="BA96">
        <v>0</v>
      </c>
      <c r="BB96">
        <v>9.320988208717762E-2</v>
      </c>
      <c r="BC96">
        <v>0</v>
      </c>
      <c r="BD96">
        <v>0</v>
      </c>
    </row>
    <row r="97" spans="1:56" x14ac:dyDescent="0.35">
      <c r="A97">
        <v>95</v>
      </c>
      <c r="B97">
        <v>4</v>
      </c>
      <c r="C97">
        <v>-1.136511208838286</v>
      </c>
      <c r="D97">
        <v>0</v>
      </c>
      <c r="E97">
        <v>0</v>
      </c>
      <c r="F97">
        <v>0</v>
      </c>
      <c r="G97">
        <v>30.057590763341899</v>
      </c>
      <c r="H97">
        <v>130.810635002064</v>
      </c>
      <c r="I97">
        <v>-1.9635069281431019</v>
      </c>
      <c r="J97">
        <v>-1.9635069281431019</v>
      </c>
      <c r="K97">
        <v>2</v>
      </c>
      <c r="L97">
        <v>1</v>
      </c>
      <c r="M97">
        <v>-623.80615107106348</v>
      </c>
      <c r="N97">
        <v>476.41233267751699</v>
      </c>
      <c r="O97" t="b">
        <v>0</v>
      </c>
      <c r="P97">
        <v>-143.3378104483142</v>
      </c>
      <c r="Q97">
        <v>-1.9635069281431019</v>
      </c>
      <c r="R97">
        <v>0.93888537952449058</v>
      </c>
      <c r="S97">
        <v>25.88168969766491</v>
      </c>
      <c r="T97">
        <v>-36.951613004660892</v>
      </c>
      <c r="U97">
        <v>-1.8435079474286029</v>
      </c>
      <c r="V97">
        <v>106.3861974436533</v>
      </c>
      <c r="W97">
        <v>0</v>
      </c>
      <c r="X97">
        <v>-21.11428571674789</v>
      </c>
      <c r="Y97">
        <v>2</v>
      </c>
      <c r="Z97">
        <v>-6.7199315199413396</v>
      </c>
      <c r="AA97">
        <v>14.39435419680655</v>
      </c>
      <c r="AB97">
        <v>35.023885650007657</v>
      </c>
      <c r="AC97">
        <v>35.72248465512336</v>
      </c>
      <c r="AD97">
        <v>650</v>
      </c>
      <c r="AE97" t="b">
        <v>0</v>
      </c>
      <c r="AF97" t="b">
        <v>1</v>
      </c>
      <c r="AG97">
        <v>98.907947441220159</v>
      </c>
      <c r="AH97">
        <v>0.44115244942130383</v>
      </c>
      <c r="AI97">
        <v>0</v>
      </c>
      <c r="AJ97">
        <v>150.00000001651611</v>
      </c>
      <c r="AK97">
        <v>4.7883824365705041E-2</v>
      </c>
      <c r="AL97" t="b">
        <v>0</v>
      </c>
      <c r="AM97" t="b">
        <v>0</v>
      </c>
      <c r="AN97">
        <v>800</v>
      </c>
      <c r="AO97">
        <v>800.00000001651608</v>
      </c>
      <c r="AP97">
        <v>0</v>
      </c>
      <c r="AQ97">
        <v>-1.8435079474286029</v>
      </c>
      <c r="AR97">
        <v>0.33278503816285449</v>
      </c>
      <c r="AS97">
        <v>-1.059985154482963</v>
      </c>
      <c r="AT97">
        <v>-1.0599851545059951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0.26254989812602991</v>
      </c>
      <c r="BA97">
        <v>0</v>
      </c>
      <c r="BB97">
        <v>9.3102800753911308E-2</v>
      </c>
      <c r="BC97">
        <v>0</v>
      </c>
      <c r="BD97">
        <v>0</v>
      </c>
    </row>
    <row r="98" spans="1:56" x14ac:dyDescent="0.35">
      <c r="A98">
        <v>96</v>
      </c>
      <c r="B98">
        <v>1</v>
      </c>
      <c r="C98">
        <v>-0.52880607273608771</v>
      </c>
      <c r="D98">
        <v>0</v>
      </c>
      <c r="E98">
        <v>0</v>
      </c>
      <c r="F98">
        <v>0</v>
      </c>
      <c r="G98">
        <v>7.5143976908354757</v>
      </c>
      <c r="H98">
        <v>32.702658750515987</v>
      </c>
      <c r="I98">
        <v>-0.1965736453158731</v>
      </c>
      <c r="J98">
        <v>-0.1965736453158731</v>
      </c>
      <c r="K98">
        <v>2</v>
      </c>
      <c r="L98">
        <v>1</v>
      </c>
      <c r="M98">
        <v>-249.8057884674115</v>
      </c>
      <c r="N98">
        <v>119.1030831693792</v>
      </c>
      <c r="O98" t="b">
        <v>0</v>
      </c>
      <c r="P98">
        <v>-57.400227129460369</v>
      </c>
      <c r="Q98">
        <v>-0.1965736453158731</v>
      </c>
      <c r="R98">
        <v>0.92181767126348702</v>
      </c>
      <c r="S98">
        <v>25.88546468848423</v>
      </c>
      <c r="T98">
        <v>-14.528430450981441</v>
      </c>
      <c r="U98">
        <v>-0.18120505995685279</v>
      </c>
      <c r="V98">
        <v>42.87179667847893</v>
      </c>
      <c r="W98">
        <v>0</v>
      </c>
      <c r="X98">
        <v>0</v>
      </c>
      <c r="Y98">
        <v>0</v>
      </c>
      <c r="Z98">
        <v>-6.7199315199413396</v>
      </c>
      <c r="AA98">
        <v>-6.7199315199413414</v>
      </c>
      <c r="AB98">
        <v>35.063278021181553</v>
      </c>
      <c r="AC98">
        <v>35.761305740256283</v>
      </c>
      <c r="AD98">
        <v>650</v>
      </c>
      <c r="AE98" t="b">
        <v>0</v>
      </c>
      <c r="AF98" t="b">
        <v>1</v>
      </c>
      <c r="AG98">
        <v>98.909470144132229</v>
      </c>
      <c r="AH98">
        <v>0</v>
      </c>
      <c r="AI98">
        <v>0</v>
      </c>
      <c r="AJ98">
        <v>150.00000001651611</v>
      </c>
      <c r="AK98">
        <v>4.7104796770898537E-2</v>
      </c>
      <c r="AL98" t="b">
        <v>1</v>
      </c>
      <c r="AM98" t="b">
        <v>1</v>
      </c>
      <c r="AN98">
        <v>800</v>
      </c>
      <c r="AO98">
        <v>800.00000001651608</v>
      </c>
      <c r="AP98">
        <v>0</v>
      </c>
      <c r="AQ98">
        <v>-0.18120505995685279</v>
      </c>
      <c r="AR98">
        <v>0</v>
      </c>
      <c r="AS98">
        <v>-0.1265805268938579</v>
      </c>
      <c r="AT98">
        <v>8.145801184831733E-2</v>
      </c>
      <c r="AU98">
        <v>0</v>
      </c>
      <c r="AV98">
        <v>1</v>
      </c>
      <c r="AW98">
        <v>3</v>
      </c>
      <c r="AX98">
        <v>0</v>
      </c>
      <c r="AY98">
        <v>0</v>
      </c>
      <c r="AZ98">
        <v>0.26225966006620532</v>
      </c>
      <c r="BA98">
        <v>0.25596689106451498</v>
      </c>
      <c r="BB98">
        <v>9.2999879456101164E-2</v>
      </c>
      <c r="BC98">
        <v>9.0768508378088489E-2</v>
      </c>
      <c r="BD98">
        <v>0.25596689106451498</v>
      </c>
    </row>
    <row r="99" spans="1:56" x14ac:dyDescent="0.3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t="b">
        <v>1</v>
      </c>
      <c r="P99">
        <v>0</v>
      </c>
      <c r="Q99">
        <v>0</v>
      </c>
      <c r="R99">
        <v>1</v>
      </c>
      <c r="S99">
        <v>25.88594816149617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-6.7199315199413396</v>
      </c>
      <c r="AA99">
        <v>-3.102948563693992</v>
      </c>
      <c r="AB99">
        <v>35.077047872052269</v>
      </c>
      <c r="AC99">
        <v>35.798237861279858</v>
      </c>
      <c r="AD99">
        <v>0</v>
      </c>
      <c r="AE99" t="b">
        <v>0</v>
      </c>
      <c r="AF99" t="b">
        <v>0</v>
      </c>
      <c r="AG99">
        <v>98.907521159988647</v>
      </c>
      <c r="AH99">
        <v>0</v>
      </c>
      <c r="AI99">
        <v>0</v>
      </c>
      <c r="AJ99">
        <v>0</v>
      </c>
      <c r="AK99">
        <v>3.7617222032436198E-2</v>
      </c>
      <c r="AL99" t="b">
        <v>0</v>
      </c>
      <c r="AM99" t="b">
        <v>0</v>
      </c>
      <c r="AN99">
        <v>800</v>
      </c>
      <c r="AO99">
        <v>0</v>
      </c>
      <c r="AP99">
        <v>0</v>
      </c>
      <c r="AQ99">
        <v>0</v>
      </c>
      <c r="AR99">
        <v>0</v>
      </c>
      <c r="AS99">
        <v>0.30455097384218871</v>
      </c>
      <c r="AT99">
        <v>0.26266307180517018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0.26216094583761101</v>
      </c>
      <c r="BA99">
        <v>0</v>
      </c>
      <c r="BB99">
        <v>9.2964874410500345E-2</v>
      </c>
      <c r="BC99">
        <v>0</v>
      </c>
      <c r="BD99">
        <v>0</v>
      </c>
    </row>
    <row r="100" spans="1:56" x14ac:dyDescent="0.3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b">
        <v>0</v>
      </c>
      <c r="P100">
        <v>0</v>
      </c>
      <c r="Q100">
        <v>0</v>
      </c>
      <c r="R100">
        <v>1</v>
      </c>
      <c r="S100">
        <v>25.88594816149617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-3.1029485636939911</v>
      </c>
      <c r="AA100">
        <v>-3.102948563693992</v>
      </c>
      <c r="AB100">
        <v>35.113978792427609</v>
      </c>
      <c r="AC100">
        <v>35.833748821540013</v>
      </c>
      <c r="AD100">
        <v>0</v>
      </c>
      <c r="AE100" t="b">
        <v>0</v>
      </c>
      <c r="AF100" t="b">
        <v>0</v>
      </c>
      <c r="AG100">
        <v>98.906289831193533</v>
      </c>
      <c r="AH100">
        <v>0</v>
      </c>
      <c r="AI100">
        <v>0</v>
      </c>
      <c r="AJ100">
        <v>0</v>
      </c>
      <c r="AK100">
        <v>3.340533136889845E-2</v>
      </c>
      <c r="AL100" t="b">
        <v>0</v>
      </c>
      <c r="AM100" t="b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0.26266307179432469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3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b">
        <v>0</v>
      </c>
      <c r="P101">
        <v>0</v>
      </c>
      <c r="Q101">
        <v>0</v>
      </c>
      <c r="R101">
        <v>1</v>
      </c>
      <c r="S101">
        <v>25.88594816149617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-3.1029485636939911</v>
      </c>
      <c r="AA101">
        <v>-3.102948563693992</v>
      </c>
      <c r="AB101">
        <v>35.162375223412909</v>
      </c>
      <c r="AC101">
        <v>35.869259781800153</v>
      </c>
      <c r="AD101">
        <v>0</v>
      </c>
      <c r="AE101" t="b">
        <v>0</v>
      </c>
      <c r="AF101" t="b">
        <v>0</v>
      </c>
      <c r="AG101">
        <v>98.905058502398418</v>
      </c>
      <c r="AH101">
        <v>0</v>
      </c>
      <c r="AI101">
        <v>0</v>
      </c>
      <c r="AJ101">
        <v>0</v>
      </c>
      <c r="AK101">
        <v>3.2995331049201333E-2</v>
      </c>
      <c r="AL101" t="b">
        <v>0</v>
      </c>
      <c r="AM101" t="b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3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b">
        <v>0</v>
      </c>
      <c r="P102">
        <v>0</v>
      </c>
      <c r="Q102">
        <v>0</v>
      </c>
      <c r="R102">
        <v>1</v>
      </c>
      <c r="S102">
        <v>25.88594816149617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-3.1029485636939911</v>
      </c>
      <c r="AA102">
        <v>-3.102948563693992</v>
      </c>
      <c r="AB102">
        <v>35.194073577631293</v>
      </c>
      <c r="AC102">
        <v>35.9047707420603</v>
      </c>
      <c r="AD102">
        <v>0</v>
      </c>
      <c r="AE102" t="b">
        <v>0</v>
      </c>
      <c r="AF102" t="b">
        <v>0</v>
      </c>
      <c r="AG102">
        <v>98.903827173603304</v>
      </c>
      <c r="AH102">
        <v>0</v>
      </c>
      <c r="AI102">
        <v>0</v>
      </c>
      <c r="AJ102">
        <v>0</v>
      </c>
      <c r="AK102">
        <v>3.1931322778518623E-2</v>
      </c>
      <c r="AL102" t="b">
        <v>0</v>
      </c>
      <c r="AM102" t="b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b">
        <v>0</v>
      </c>
      <c r="P103">
        <v>0</v>
      </c>
      <c r="Q103">
        <v>0</v>
      </c>
      <c r="R103">
        <v>1</v>
      </c>
      <c r="S103">
        <v>25.88594816149617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-3.1029485636939911</v>
      </c>
      <c r="AA103">
        <v>-3.102948563693992</v>
      </c>
      <c r="AB103">
        <v>35.219518237776278</v>
      </c>
      <c r="AC103">
        <v>35.940281702320448</v>
      </c>
      <c r="AD103">
        <v>0</v>
      </c>
      <c r="AE103" t="b">
        <v>0</v>
      </c>
      <c r="AF103" t="b">
        <v>0</v>
      </c>
      <c r="AG103">
        <v>98.902595844808189</v>
      </c>
      <c r="AH103">
        <v>0</v>
      </c>
      <c r="AI103">
        <v>0</v>
      </c>
      <c r="AJ103">
        <v>0</v>
      </c>
      <c r="AK103">
        <v>3.2982544105760431E-2</v>
      </c>
      <c r="AL103" t="b">
        <v>0</v>
      </c>
      <c r="AM103" t="b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t="b">
        <v>0</v>
      </c>
      <c r="P104">
        <v>0</v>
      </c>
      <c r="Q104">
        <v>0</v>
      </c>
      <c r="R104">
        <v>1</v>
      </c>
      <c r="S104">
        <v>25.88594816149617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-3.1029485636939911</v>
      </c>
      <c r="AA104">
        <v>-3.102948563693992</v>
      </c>
      <c r="AB104">
        <v>35.244962897921262</v>
      </c>
      <c r="AC104">
        <v>35.972963435564303</v>
      </c>
      <c r="AD104">
        <v>0</v>
      </c>
      <c r="AE104" t="b">
        <v>0</v>
      </c>
      <c r="AF104" t="b">
        <v>0</v>
      </c>
      <c r="AG104">
        <v>98.901364516013075</v>
      </c>
      <c r="AH104">
        <v>0</v>
      </c>
      <c r="AI104">
        <v>0</v>
      </c>
      <c r="AJ104">
        <v>0</v>
      </c>
      <c r="AK104">
        <v>3.3090571688046938E-2</v>
      </c>
      <c r="AL104" t="b">
        <v>0</v>
      </c>
      <c r="AM104" t="b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3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t="b">
        <v>0</v>
      </c>
      <c r="P105">
        <v>0</v>
      </c>
      <c r="Q105">
        <v>0</v>
      </c>
      <c r="R105">
        <v>1</v>
      </c>
      <c r="S105">
        <v>25.88594816149617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-3.1029485636939911</v>
      </c>
      <c r="AA105">
        <v>-3.102948563693992</v>
      </c>
      <c r="AB105">
        <v>35.270407558066253</v>
      </c>
      <c r="AC105">
        <v>36.005645168808158</v>
      </c>
      <c r="AD105">
        <v>0</v>
      </c>
      <c r="AE105" t="b">
        <v>0</v>
      </c>
      <c r="AF105" t="b">
        <v>0</v>
      </c>
      <c r="AG105">
        <v>98.900133187217961</v>
      </c>
      <c r="AH105">
        <v>0</v>
      </c>
      <c r="AI105">
        <v>0</v>
      </c>
      <c r="AJ105">
        <v>0</v>
      </c>
      <c r="AK105">
        <v>3.2310225249250868E-2</v>
      </c>
      <c r="AL105" t="b">
        <v>0</v>
      </c>
      <c r="AM105" t="b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3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 t="b">
        <v>0</v>
      </c>
      <c r="P106">
        <v>0</v>
      </c>
      <c r="Q106">
        <v>0</v>
      </c>
      <c r="R106">
        <v>1</v>
      </c>
      <c r="S106">
        <v>25.88594816149617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-3.1029485636939911</v>
      </c>
      <c r="AA106">
        <v>-3.102948563693992</v>
      </c>
      <c r="AB106">
        <v>35.29585221821123</v>
      </c>
      <c r="AC106">
        <v>36.035784310619078</v>
      </c>
      <c r="AD106">
        <v>0</v>
      </c>
      <c r="AE106" t="b">
        <v>0</v>
      </c>
      <c r="AF106" t="b">
        <v>0</v>
      </c>
      <c r="AG106">
        <v>98.898901858422846</v>
      </c>
      <c r="AH106">
        <v>0</v>
      </c>
      <c r="AI106">
        <v>0</v>
      </c>
      <c r="AJ106">
        <v>0</v>
      </c>
      <c r="AK106">
        <v>3.1525311978248198E-2</v>
      </c>
      <c r="AL106" t="b">
        <v>0</v>
      </c>
      <c r="AM106" t="b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3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t="b">
        <v>0</v>
      </c>
      <c r="P107">
        <v>0</v>
      </c>
      <c r="Q107">
        <v>0</v>
      </c>
      <c r="R107">
        <v>1</v>
      </c>
      <c r="S107">
        <v>25.88594816149617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-3.1029485636939911</v>
      </c>
      <c r="AA107">
        <v>-3.102948563693992</v>
      </c>
      <c r="AB107">
        <v>35.321296878356208</v>
      </c>
      <c r="AC107">
        <v>36.065923452429999</v>
      </c>
      <c r="AD107">
        <v>0</v>
      </c>
      <c r="AE107" t="b">
        <v>0</v>
      </c>
      <c r="AF107" t="b">
        <v>0</v>
      </c>
      <c r="AG107">
        <v>98.897670529627732</v>
      </c>
      <c r="AH107">
        <v>0</v>
      </c>
      <c r="AI107">
        <v>0</v>
      </c>
      <c r="AJ107">
        <v>0</v>
      </c>
      <c r="AK107">
        <v>3.0472489860151941E-2</v>
      </c>
      <c r="AL107" t="b">
        <v>0</v>
      </c>
      <c r="AM107" t="b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3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b">
        <v>0</v>
      </c>
      <c r="P108">
        <v>0</v>
      </c>
      <c r="Q108">
        <v>0</v>
      </c>
      <c r="R108">
        <v>1</v>
      </c>
      <c r="S108">
        <v>25.88594816149617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-3.1029485636939911</v>
      </c>
      <c r="AA108">
        <v>-3.102948563693992</v>
      </c>
      <c r="AB108">
        <v>35.346741538501199</v>
      </c>
      <c r="AC108">
        <v>36.096062594240919</v>
      </c>
      <c r="AD108">
        <v>0</v>
      </c>
      <c r="AE108" t="b">
        <v>0</v>
      </c>
      <c r="AF108" t="b">
        <v>0</v>
      </c>
      <c r="AG108">
        <v>98.896439200832617</v>
      </c>
      <c r="AH108">
        <v>0</v>
      </c>
      <c r="AI108">
        <v>0</v>
      </c>
      <c r="AJ108">
        <v>0</v>
      </c>
      <c r="AK108">
        <v>3.003885273429532E-2</v>
      </c>
      <c r="AL108" t="b">
        <v>0</v>
      </c>
      <c r="AM108" t="b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3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b">
        <v>0</v>
      </c>
      <c r="P109">
        <v>0</v>
      </c>
      <c r="Q109">
        <v>0</v>
      </c>
      <c r="R109">
        <v>1</v>
      </c>
      <c r="S109">
        <v>25.88594816149617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-3.1029485636939911</v>
      </c>
      <c r="AA109">
        <v>-3.102948563693992</v>
      </c>
      <c r="AB109">
        <v>35.372186198646183</v>
      </c>
      <c r="AC109">
        <v>36.12620173605184</v>
      </c>
      <c r="AD109">
        <v>0</v>
      </c>
      <c r="AE109" t="b">
        <v>0</v>
      </c>
      <c r="AF109" t="b">
        <v>0</v>
      </c>
      <c r="AG109">
        <v>98.895207872037503</v>
      </c>
      <c r="AH109">
        <v>0</v>
      </c>
      <c r="AI109">
        <v>0</v>
      </c>
      <c r="AJ109">
        <v>0</v>
      </c>
      <c r="AK109">
        <v>2.971487002159906E-2</v>
      </c>
      <c r="AL109" t="b">
        <v>0</v>
      </c>
      <c r="AM109" t="b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3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 t="b">
        <v>0</v>
      </c>
      <c r="P110">
        <v>0</v>
      </c>
      <c r="Q110">
        <v>0</v>
      </c>
      <c r="R110">
        <v>1</v>
      </c>
      <c r="S110">
        <v>25.88594816149617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-3.1029485636939911</v>
      </c>
      <c r="AA110">
        <v>-3.102948563693992</v>
      </c>
      <c r="AB110">
        <v>35.397630858791167</v>
      </c>
      <c r="AC110">
        <v>36.15634087786276</v>
      </c>
      <c r="AD110">
        <v>0</v>
      </c>
      <c r="AE110" t="b">
        <v>0</v>
      </c>
      <c r="AF110" t="b">
        <v>0</v>
      </c>
      <c r="AG110">
        <v>98.893976543242388</v>
      </c>
      <c r="AH110">
        <v>0</v>
      </c>
      <c r="AI110">
        <v>0</v>
      </c>
      <c r="AJ110">
        <v>0</v>
      </c>
      <c r="AK110">
        <v>2.9880205425562079E-2</v>
      </c>
      <c r="AL110" t="b">
        <v>0</v>
      </c>
      <c r="AM110" t="b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3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b">
        <v>0</v>
      </c>
      <c r="P111">
        <v>0</v>
      </c>
      <c r="Q111">
        <v>0</v>
      </c>
      <c r="R111">
        <v>1</v>
      </c>
      <c r="S111">
        <v>25.88594816149617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-3.1029485636939911</v>
      </c>
      <c r="AA111">
        <v>-3.102948563693992</v>
      </c>
      <c r="AB111">
        <v>35.423075518936152</v>
      </c>
      <c r="AC111">
        <v>36.186480019673681</v>
      </c>
      <c r="AD111">
        <v>0</v>
      </c>
      <c r="AE111" t="b">
        <v>0</v>
      </c>
      <c r="AF111" t="b">
        <v>0</v>
      </c>
      <c r="AG111">
        <v>98.892745214447274</v>
      </c>
      <c r="AH111">
        <v>0</v>
      </c>
      <c r="AI111">
        <v>0</v>
      </c>
      <c r="AJ111">
        <v>0</v>
      </c>
      <c r="AK111">
        <v>3.0382578520089128E-2</v>
      </c>
      <c r="AL111" t="b">
        <v>0</v>
      </c>
      <c r="AM111" t="b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3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t="b">
        <v>0</v>
      </c>
      <c r="P112">
        <v>0</v>
      </c>
      <c r="Q112">
        <v>0</v>
      </c>
      <c r="R112">
        <v>1</v>
      </c>
      <c r="S112">
        <v>25.88594816149617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-3.1029485636939911</v>
      </c>
      <c r="AA112">
        <v>-3.102948563693992</v>
      </c>
      <c r="AB112">
        <v>35.448520179081143</v>
      </c>
      <c r="AC112">
        <v>36.216619161484601</v>
      </c>
      <c r="AD112">
        <v>0</v>
      </c>
      <c r="AE112" t="b">
        <v>0</v>
      </c>
      <c r="AF112" t="b">
        <v>0</v>
      </c>
      <c r="AG112">
        <v>98.891513885652159</v>
      </c>
      <c r="AH112">
        <v>0</v>
      </c>
      <c r="AI112">
        <v>0</v>
      </c>
      <c r="AJ112">
        <v>0</v>
      </c>
      <c r="AK112">
        <v>3.0744705109779839E-2</v>
      </c>
      <c r="AL112" t="b">
        <v>0</v>
      </c>
      <c r="AM112" t="b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3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b">
        <v>0</v>
      </c>
      <c r="P113">
        <v>0</v>
      </c>
      <c r="Q113">
        <v>0</v>
      </c>
      <c r="R113">
        <v>1</v>
      </c>
      <c r="S113">
        <v>25.88594816149617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-3.1029485636939911</v>
      </c>
      <c r="AA113">
        <v>-3.102948563693992</v>
      </c>
      <c r="AB113">
        <v>35.47396483922612</v>
      </c>
      <c r="AC113">
        <v>36.246758303295522</v>
      </c>
      <c r="AD113">
        <v>0</v>
      </c>
      <c r="AE113" t="b">
        <v>0</v>
      </c>
      <c r="AF113" t="b">
        <v>0</v>
      </c>
      <c r="AG113">
        <v>98.890282556857045</v>
      </c>
      <c r="AH113">
        <v>0</v>
      </c>
      <c r="AI113">
        <v>0</v>
      </c>
      <c r="AJ113">
        <v>0</v>
      </c>
      <c r="AK113">
        <v>3.1146960118199531E-2</v>
      </c>
      <c r="AL113" t="b">
        <v>0</v>
      </c>
      <c r="AM113" t="b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3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t="b">
        <v>0</v>
      </c>
      <c r="P114">
        <v>0</v>
      </c>
      <c r="Q114">
        <v>0</v>
      </c>
      <c r="R114">
        <v>1</v>
      </c>
      <c r="S114">
        <v>25.88594816149617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-3.1029485636939911</v>
      </c>
      <c r="AA114">
        <v>-3.102948563693992</v>
      </c>
      <c r="AB114">
        <v>35.499409499371097</v>
      </c>
      <c r="AC114">
        <v>36.276897445106442</v>
      </c>
      <c r="AD114">
        <v>0</v>
      </c>
      <c r="AE114" t="b">
        <v>0</v>
      </c>
      <c r="AF114" t="b">
        <v>0</v>
      </c>
      <c r="AG114">
        <v>98.88905122806193</v>
      </c>
      <c r="AH114">
        <v>0</v>
      </c>
      <c r="AI114">
        <v>0</v>
      </c>
      <c r="AJ114">
        <v>0</v>
      </c>
      <c r="AK114">
        <v>3.1414766630935537E-2</v>
      </c>
      <c r="AL114" t="b">
        <v>0</v>
      </c>
      <c r="AM114" t="b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3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t="b">
        <v>0</v>
      </c>
      <c r="P115">
        <v>0</v>
      </c>
      <c r="Q115">
        <v>0</v>
      </c>
      <c r="R115">
        <v>1</v>
      </c>
      <c r="S115">
        <v>25.88594816149617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-3.1029485636939911</v>
      </c>
      <c r="AA115">
        <v>-3.102948563693992</v>
      </c>
      <c r="AB115">
        <v>35.524854159516089</v>
      </c>
      <c r="AC115">
        <v>36.307036586917363</v>
      </c>
      <c r="AD115">
        <v>0</v>
      </c>
      <c r="AE115" t="b">
        <v>0</v>
      </c>
      <c r="AF115" t="b">
        <v>0</v>
      </c>
      <c r="AG115">
        <v>98.887819899266816</v>
      </c>
      <c r="AH115">
        <v>0</v>
      </c>
      <c r="AI115">
        <v>0</v>
      </c>
      <c r="AJ115">
        <v>0</v>
      </c>
      <c r="AK115">
        <v>2.879089010624486E-2</v>
      </c>
      <c r="AL115" t="b">
        <v>0</v>
      </c>
      <c r="AM115" t="b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3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b">
        <v>0</v>
      </c>
      <c r="P116">
        <v>0</v>
      </c>
      <c r="Q116">
        <v>0</v>
      </c>
      <c r="R116">
        <v>1</v>
      </c>
      <c r="S116">
        <v>25.88594816149617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-3.1029485636939911</v>
      </c>
      <c r="AA116">
        <v>-3.102948563693992</v>
      </c>
      <c r="AB116">
        <v>35.550298819661073</v>
      </c>
      <c r="AC116">
        <v>36.337175728728283</v>
      </c>
      <c r="AD116">
        <v>0</v>
      </c>
      <c r="AE116" t="b">
        <v>0</v>
      </c>
      <c r="AF116" t="b">
        <v>0</v>
      </c>
      <c r="AG116">
        <v>98.886588570471702</v>
      </c>
      <c r="AH116">
        <v>0</v>
      </c>
      <c r="AI116">
        <v>0</v>
      </c>
      <c r="AJ116">
        <v>0</v>
      </c>
      <c r="AK116">
        <v>2.6443930946120381E-2</v>
      </c>
      <c r="AL116" t="b">
        <v>0</v>
      </c>
      <c r="AM116" t="b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3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b">
        <v>0</v>
      </c>
      <c r="P117">
        <v>0</v>
      </c>
      <c r="Q117">
        <v>0</v>
      </c>
      <c r="R117">
        <v>1</v>
      </c>
      <c r="S117">
        <v>25.88594816149617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-3.1029485636939911</v>
      </c>
      <c r="AA117">
        <v>-3.102948563693992</v>
      </c>
      <c r="AB117">
        <v>35.575743479806057</v>
      </c>
      <c r="AC117">
        <v>36.367314870539197</v>
      </c>
      <c r="AD117">
        <v>0</v>
      </c>
      <c r="AE117" t="b">
        <v>0</v>
      </c>
      <c r="AF117" t="b">
        <v>0</v>
      </c>
      <c r="AG117">
        <v>98.885357241676587</v>
      </c>
      <c r="AH117">
        <v>0</v>
      </c>
      <c r="AI117">
        <v>0</v>
      </c>
      <c r="AJ117">
        <v>0</v>
      </c>
      <c r="AK117">
        <v>2.4000356384944022E-2</v>
      </c>
      <c r="AL117" t="b">
        <v>0</v>
      </c>
      <c r="AM117" t="b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0.26266307179432469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3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 t="b">
        <v>0</v>
      </c>
      <c r="P118">
        <v>0</v>
      </c>
      <c r="Q118">
        <v>0</v>
      </c>
      <c r="R118">
        <v>1</v>
      </c>
      <c r="S118">
        <v>25.88594816149617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-6.7199315199413396</v>
      </c>
      <c r="AA118">
        <v>-3.102948563693992</v>
      </c>
      <c r="AB118">
        <v>35.607441834024442</v>
      </c>
      <c r="AC118">
        <v>36.397454012350117</v>
      </c>
      <c r="AD118">
        <v>0</v>
      </c>
      <c r="AE118" t="b">
        <v>0</v>
      </c>
      <c r="AF118" t="b">
        <v>0</v>
      </c>
      <c r="AG118">
        <v>98.884125912881473</v>
      </c>
      <c r="AH118">
        <v>0</v>
      </c>
      <c r="AI118">
        <v>0</v>
      </c>
      <c r="AJ118">
        <v>0</v>
      </c>
      <c r="AK118">
        <v>2.1679390382129678E-2</v>
      </c>
      <c r="AL118" t="b">
        <v>0</v>
      </c>
      <c r="AM118" t="b">
        <v>0</v>
      </c>
      <c r="AN118">
        <v>800</v>
      </c>
      <c r="AO118">
        <v>0</v>
      </c>
      <c r="AP118">
        <v>0</v>
      </c>
      <c r="AQ118">
        <v>0</v>
      </c>
      <c r="AR118">
        <v>0</v>
      </c>
      <c r="AS118">
        <v>0.30455097384218871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0.25933863337984892</v>
      </c>
      <c r="BA118">
        <v>0</v>
      </c>
      <c r="BB118">
        <v>9.1964054390017327E-2</v>
      </c>
      <c r="BC118">
        <v>0</v>
      </c>
      <c r="BD118">
        <v>0</v>
      </c>
    </row>
    <row r="119" spans="1:56" x14ac:dyDescent="0.3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 t="b">
        <v>0</v>
      </c>
      <c r="P119">
        <v>0</v>
      </c>
      <c r="Q119">
        <v>0</v>
      </c>
      <c r="R119">
        <v>1</v>
      </c>
      <c r="S119">
        <v>25.88594816149617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-6.7199315199413396</v>
      </c>
      <c r="AA119">
        <v>-3.102948563693992</v>
      </c>
      <c r="AB119">
        <v>35.655838265009741</v>
      </c>
      <c r="AC119">
        <v>36.427593154161038</v>
      </c>
      <c r="AD119">
        <v>0</v>
      </c>
      <c r="AE119" t="b">
        <v>0</v>
      </c>
      <c r="AF119" t="b">
        <v>0</v>
      </c>
      <c r="AG119">
        <v>98.882894584086358</v>
      </c>
      <c r="AH119">
        <v>0</v>
      </c>
      <c r="AI119">
        <v>0</v>
      </c>
      <c r="AJ119">
        <v>0</v>
      </c>
      <c r="AK119">
        <v>3.3533559472252263E-2</v>
      </c>
      <c r="AL119" t="b">
        <v>0</v>
      </c>
      <c r="AM119" t="b">
        <v>0</v>
      </c>
      <c r="AN119">
        <v>800</v>
      </c>
      <c r="AO119">
        <v>0</v>
      </c>
      <c r="AP119">
        <v>0</v>
      </c>
      <c r="AQ119">
        <v>0</v>
      </c>
      <c r="AR119">
        <v>0</v>
      </c>
      <c r="AS119">
        <v>4.1887902047863898E-2</v>
      </c>
      <c r="AT119">
        <v>0.38379343853575071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0.2591639407485935</v>
      </c>
      <c r="BA119">
        <v>0</v>
      </c>
      <c r="BB119">
        <v>9.1902106648437412E-2</v>
      </c>
      <c r="BC119">
        <v>0</v>
      </c>
      <c r="BD119">
        <v>0</v>
      </c>
    </row>
    <row r="120" spans="1:56" x14ac:dyDescent="0.35">
      <c r="A120">
        <v>118</v>
      </c>
      <c r="B120">
        <v>0</v>
      </c>
      <c r="C120">
        <v>0.44534293169837269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 t="b">
        <v>1</v>
      </c>
      <c r="P120">
        <v>0</v>
      </c>
      <c r="Q120">
        <v>0</v>
      </c>
      <c r="R120">
        <v>1</v>
      </c>
      <c r="S120">
        <v>25.88594816149617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-6.7199315199413396</v>
      </c>
      <c r="AA120">
        <v>-6.7199315199413414</v>
      </c>
      <c r="AB120">
        <v>35.692769185385082</v>
      </c>
      <c r="AC120">
        <v>36.457732295971972</v>
      </c>
      <c r="AD120">
        <v>650</v>
      </c>
      <c r="AE120" t="b">
        <v>1</v>
      </c>
      <c r="AF120" t="b">
        <v>1</v>
      </c>
      <c r="AG120">
        <v>98.880945599942777</v>
      </c>
      <c r="AH120">
        <v>0</v>
      </c>
      <c r="AI120">
        <v>167.02844798126429</v>
      </c>
      <c r="AJ120">
        <v>150.00000001651611</v>
      </c>
      <c r="AK120">
        <v>4.445176532793968E-2</v>
      </c>
      <c r="AL120" t="b">
        <v>1</v>
      </c>
      <c r="AM120" t="b">
        <v>1</v>
      </c>
      <c r="AN120">
        <v>800</v>
      </c>
      <c r="AO120">
        <v>967.0284479977804</v>
      </c>
      <c r="AP120">
        <v>0</v>
      </c>
      <c r="AQ120">
        <v>0</v>
      </c>
      <c r="AR120">
        <v>0</v>
      </c>
      <c r="AS120">
        <v>4.1887902047863898E-2</v>
      </c>
      <c r="AT120">
        <v>0.36993442741109239</v>
      </c>
      <c r="AU120">
        <v>0</v>
      </c>
      <c r="AV120">
        <v>1</v>
      </c>
      <c r="AW120">
        <v>3</v>
      </c>
      <c r="AX120">
        <v>0</v>
      </c>
      <c r="AY120">
        <v>0</v>
      </c>
      <c r="AZ120">
        <v>0.25903835131768149</v>
      </c>
      <c r="BA120">
        <v>0.35259226487342532</v>
      </c>
      <c r="BB120">
        <v>9.1857571389248757E-2</v>
      </c>
      <c r="BC120">
        <v>0.1250328658332073</v>
      </c>
      <c r="BD120">
        <v>0.35259226487342532</v>
      </c>
    </row>
    <row r="121" spans="1:56" x14ac:dyDescent="0.35">
      <c r="A121">
        <v>119</v>
      </c>
      <c r="B121">
        <v>3</v>
      </c>
      <c r="C121">
        <v>0.83795755211027223</v>
      </c>
      <c r="D121">
        <v>0</v>
      </c>
      <c r="E121">
        <v>0</v>
      </c>
      <c r="F121">
        <v>0</v>
      </c>
      <c r="G121">
        <v>22.54319307250643</v>
      </c>
      <c r="H121">
        <v>98.107976251547967</v>
      </c>
      <c r="I121">
        <v>1.4039161632110739</v>
      </c>
      <c r="J121">
        <v>1.4039161632110739</v>
      </c>
      <c r="K121">
        <v>1</v>
      </c>
      <c r="L121">
        <v>1</v>
      </c>
      <c r="M121">
        <v>594.69888673621085</v>
      </c>
      <c r="N121">
        <v>357.30924950813773</v>
      </c>
      <c r="O121" t="b">
        <v>0</v>
      </c>
      <c r="P121">
        <v>136.64956037137199</v>
      </c>
      <c r="Q121">
        <v>1.4039161632110739</v>
      </c>
      <c r="R121">
        <v>0.90254158249015037</v>
      </c>
      <c r="S121">
        <v>25.88594816149617</v>
      </c>
      <c r="T121">
        <v>41.572015182318033</v>
      </c>
      <c r="U121">
        <v>1.555514106438852</v>
      </c>
      <c r="V121">
        <v>4.0515428123641613</v>
      </c>
      <c r="W121">
        <v>0</v>
      </c>
      <c r="X121">
        <v>0</v>
      </c>
      <c r="Y121">
        <v>0</v>
      </c>
      <c r="Z121">
        <v>-6.7199315199413396</v>
      </c>
      <c r="AA121">
        <v>-6.7199315199413414</v>
      </c>
      <c r="AB121">
        <v>35.69522384048279</v>
      </c>
      <c r="AC121">
        <v>36.486458207027177</v>
      </c>
      <c r="AD121">
        <v>650</v>
      </c>
      <c r="AE121" t="b">
        <v>0</v>
      </c>
      <c r="AF121" t="b">
        <v>1</v>
      </c>
      <c r="AG121">
        <v>98.878278960450743</v>
      </c>
      <c r="AH121">
        <v>0</v>
      </c>
      <c r="AI121">
        <v>149.40792503177721</v>
      </c>
      <c r="AJ121">
        <v>150.00000001651611</v>
      </c>
      <c r="AK121">
        <v>5.4297779559048853E-2</v>
      </c>
      <c r="AL121" t="b">
        <v>0</v>
      </c>
      <c r="AM121" t="b">
        <v>0</v>
      </c>
      <c r="AN121">
        <v>800</v>
      </c>
      <c r="AO121">
        <v>949.40792504829335</v>
      </c>
      <c r="AP121">
        <v>0</v>
      </c>
      <c r="AQ121">
        <v>2.735974948950882</v>
      </c>
      <c r="AR121">
        <v>0</v>
      </c>
      <c r="AS121">
        <v>1.7585686097616531</v>
      </c>
      <c r="AT121">
        <v>2.7385777572155861</v>
      </c>
      <c r="AU121">
        <v>0</v>
      </c>
      <c r="AV121">
        <v>1</v>
      </c>
      <c r="AW121">
        <v>3</v>
      </c>
      <c r="AX121">
        <v>0</v>
      </c>
      <c r="AY121">
        <v>0</v>
      </c>
      <c r="AZ121">
        <v>0.25903023333524899</v>
      </c>
      <c r="BA121">
        <v>0.75940677359374364</v>
      </c>
      <c r="BB121">
        <v>9.185469267207412E-2</v>
      </c>
      <c r="BC121">
        <v>0.2692935004392713</v>
      </c>
      <c r="BD121">
        <v>0.75940677359374364</v>
      </c>
    </row>
    <row r="122" spans="1:56" x14ac:dyDescent="0.35">
      <c r="A122">
        <v>120</v>
      </c>
      <c r="B122">
        <v>6</v>
      </c>
      <c r="C122">
        <v>1.2028268598605389</v>
      </c>
      <c r="D122">
        <v>0</v>
      </c>
      <c r="E122">
        <v>0</v>
      </c>
      <c r="F122">
        <v>0</v>
      </c>
      <c r="G122">
        <v>45.086386145012852</v>
      </c>
      <c r="H122">
        <v>196.21595250309591</v>
      </c>
      <c r="I122">
        <v>3.8776890302746749</v>
      </c>
      <c r="J122">
        <v>3.8776890302746749</v>
      </c>
      <c r="K122">
        <v>1</v>
      </c>
      <c r="L122">
        <v>1</v>
      </c>
      <c r="M122">
        <v>821.29453661217599</v>
      </c>
      <c r="N122">
        <v>714.61849901627534</v>
      </c>
      <c r="O122" t="b">
        <v>0</v>
      </c>
      <c r="P122">
        <v>188.7165755083125</v>
      </c>
      <c r="Q122">
        <v>3.8776890302746749</v>
      </c>
      <c r="R122">
        <v>0.90930006943225761</v>
      </c>
      <c r="S122">
        <v>25.890252425210889</v>
      </c>
      <c r="T122">
        <v>56.985305573056777</v>
      </c>
      <c r="U122">
        <v>4.2644767779417414</v>
      </c>
      <c r="V122">
        <v>5.1685632588578443</v>
      </c>
      <c r="W122">
        <v>0</v>
      </c>
      <c r="X122">
        <v>0</v>
      </c>
      <c r="Y122">
        <v>0</v>
      </c>
      <c r="Z122">
        <v>-6.7199315199413396</v>
      </c>
      <c r="AA122">
        <v>-6.7199315199413414</v>
      </c>
      <c r="AB122">
        <v>35.694770554802282</v>
      </c>
      <c r="AC122">
        <v>36.5166134230683</v>
      </c>
      <c r="AD122">
        <v>714.61849901627534</v>
      </c>
      <c r="AE122" t="b">
        <v>0</v>
      </c>
      <c r="AF122" t="b">
        <v>1</v>
      </c>
      <c r="AG122">
        <v>98.875612320958709</v>
      </c>
      <c r="AH122">
        <v>0</v>
      </c>
      <c r="AI122">
        <v>87.39205774744913</v>
      </c>
      <c r="AJ122">
        <v>85.381501000240746</v>
      </c>
      <c r="AK122">
        <v>6.5089695916228457E-2</v>
      </c>
      <c r="AL122" t="b">
        <v>0</v>
      </c>
      <c r="AM122" t="b">
        <v>0</v>
      </c>
      <c r="AN122">
        <v>800</v>
      </c>
      <c r="AO122">
        <v>887.39205776396523</v>
      </c>
      <c r="AP122">
        <v>0</v>
      </c>
      <c r="AQ122">
        <v>4.9633109412707066</v>
      </c>
      <c r="AR122">
        <v>0</v>
      </c>
      <c r="AS122">
        <v>4.738043154875756</v>
      </c>
      <c r="AT122">
        <v>5.0167153553292163</v>
      </c>
      <c r="AU122">
        <v>0</v>
      </c>
      <c r="AV122">
        <v>1</v>
      </c>
      <c r="AW122">
        <v>3</v>
      </c>
      <c r="AX122">
        <v>0</v>
      </c>
      <c r="AY122">
        <v>0</v>
      </c>
      <c r="AZ122">
        <v>0.25903173030903109</v>
      </c>
      <c r="BA122">
        <v>1.165388562760221</v>
      </c>
      <c r="BB122">
        <v>9.1855223513840845E-2</v>
      </c>
      <c r="BC122">
        <v>0.41325884407436198</v>
      </c>
      <c r="BD122">
        <v>1.165388562760221</v>
      </c>
    </row>
    <row r="123" spans="1:56" x14ac:dyDescent="0.35">
      <c r="A123">
        <v>121</v>
      </c>
      <c r="B123">
        <v>11</v>
      </c>
      <c r="C123">
        <v>1.0174016751142381</v>
      </c>
      <c r="D123">
        <v>0</v>
      </c>
      <c r="E123">
        <v>0</v>
      </c>
      <c r="F123">
        <v>0</v>
      </c>
      <c r="G123">
        <v>82.658374599190239</v>
      </c>
      <c r="H123">
        <v>359.72924625567589</v>
      </c>
      <c r="I123">
        <v>6.1429939330593779</v>
      </c>
      <c r="J123">
        <v>6.1429939330593779</v>
      </c>
      <c r="K123">
        <v>1</v>
      </c>
      <c r="L123">
        <v>1</v>
      </c>
      <c r="M123">
        <v>709.6833354665323</v>
      </c>
      <c r="N123">
        <v>1310.1339148631721</v>
      </c>
      <c r="O123" t="b">
        <v>0</v>
      </c>
      <c r="P123">
        <v>163.07061936271421</v>
      </c>
      <c r="Q123">
        <v>6.1429939330593779</v>
      </c>
      <c r="R123">
        <v>0.89135802951975263</v>
      </c>
      <c r="S123">
        <v>25.901316580823881</v>
      </c>
      <c r="T123">
        <v>50.232361814646197</v>
      </c>
      <c r="U123">
        <v>6.8917244582057684</v>
      </c>
      <c r="V123">
        <v>5.4573427694198884</v>
      </c>
      <c r="W123">
        <v>0</v>
      </c>
      <c r="X123">
        <v>0</v>
      </c>
      <c r="Y123">
        <v>0</v>
      </c>
      <c r="Z123">
        <v>-6.7199315199413396</v>
      </c>
      <c r="AA123">
        <v>-6.7199315199413414</v>
      </c>
      <c r="AB123">
        <v>35.672221163280852</v>
      </c>
      <c r="AC123">
        <v>36.625768720735387</v>
      </c>
      <c r="AD123">
        <v>1310.1339148631721</v>
      </c>
      <c r="AE123" t="b">
        <v>0</v>
      </c>
      <c r="AF123" t="b">
        <v>1</v>
      </c>
      <c r="AG123">
        <v>98.872945681466675</v>
      </c>
      <c r="AH123">
        <v>0</v>
      </c>
      <c r="AI123">
        <v>1.346384321728048E-3</v>
      </c>
      <c r="AJ123">
        <v>0</v>
      </c>
      <c r="AK123">
        <v>7.9098318209122803E-2</v>
      </c>
      <c r="AL123" t="b">
        <v>0</v>
      </c>
      <c r="AM123" t="b">
        <v>0</v>
      </c>
      <c r="AN123">
        <v>1310.1339148631721</v>
      </c>
      <c r="AO123">
        <v>1310.1352612474941</v>
      </c>
      <c r="AP123">
        <v>0</v>
      </c>
      <c r="AQ123">
        <v>6.8917315406189887</v>
      </c>
      <c r="AR123">
        <v>0</v>
      </c>
      <c r="AS123">
        <v>7.8555850512442147</v>
      </c>
      <c r="AT123">
        <v>7.0710098735758073</v>
      </c>
      <c r="AU123">
        <v>0</v>
      </c>
      <c r="AV123">
        <v>1</v>
      </c>
      <c r="AW123">
        <v>3</v>
      </c>
      <c r="AX123">
        <v>0</v>
      </c>
      <c r="AY123">
        <v>0</v>
      </c>
      <c r="AZ123">
        <v>1.620256613556357</v>
      </c>
      <c r="BA123">
        <v>1.6053890919239531</v>
      </c>
      <c r="BB123">
        <v>0.57455908282140322</v>
      </c>
      <c r="BC123">
        <v>0.56928758494653753</v>
      </c>
      <c r="BD123">
        <v>1.6053890919239531</v>
      </c>
    </row>
    <row r="124" spans="1:56" x14ac:dyDescent="0.35">
      <c r="A124">
        <v>122</v>
      </c>
      <c r="B124">
        <v>13</v>
      </c>
      <c r="C124">
        <v>0.56089977301584293</v>
      </c>
      <c r="D124">
        <v>0</v>
      </c>
      <c r="E124">
        <v>0</v>
      </c>
      <c r="F124">
        <v>0</v>
      </c>
      <c r="G124">
        <v>97.687169980861185</v>
      </c>
      <c r="H124">
        <v>425.13456375670791</v>
      </c>
      <c r="I124">
        <v>4.3908729008909981</v>
      </c>
      <c r="J124">
        <v>4.3908729008909981</v>
      </c>
      <c r="K124">
        <v>1</v>
      </c>
      <c r="L124">
        <v>1</v>
      </c>
      <c r="M124">
        <v>429.22471403479068</v>
      </c>
      <c r="N124">
        <v>1548.3400812019299</v>
      </c>
      <c r="O124" t="b">
        <v>0</v>
      </c>
      <c r="P124">
        <v>98.627002305788309</v>
      </c>
      <c r="Q124">
        <v>4.3908729008909981</v>
      </c>
      <c r="R124">
        <v>0.84905516142316106</v>
      </c>
      <c r="S124">
        <v>25.922311589721659</v>
      </c>
      <c r="T124">
        <v>31.894807505499251</v>
      </c>
      <c r="U124">
        <v>5.1714813128644632</v>
      </c>
      <c r="V124">
        <v>4.8143565703569351</v>
      </c>
      <c r="W124">
        <v>0</v>
      </c>
      <c r="X124">
        <v>0</v>
      </c>
      <c r="Y124">
        <v>0</v>
      </c>
      <c r="Z124">
        <v>-6.7199315199413396</v>
      </c>
      <c r="AA124">
        <v>-6.7199315199413414</v>
      </c>
      <c r="AB124">
        <v>35.746890397897133</v>
      </c>
      <c r="AC124">
        <v>36.725306739624713</v>
      </c>
      <c r="AD124">
        <v>1548.3400812019299</v>
      </c>
      <c r="AE124" t="b">
        <v>0</v>
      </c>
      <c r="AF124" t="b">
        <v>1</v>
      </c>
      <c r="AG124">
        <v>98.870279041974641</v>
      </c>
      <c r="AH124">
        <v>0</v>
      </c>
      <c r="AI124">
        <v>-1.967476255374527E-2</v>
      </c>
      <c r="AJ124">
        <v>0</v>
      </c>
      <c r="AK124">
        <v>8.867352772398146E-2</v>
      </c>
      <c r="AL124" t="b">
        <v>0</v>
      </c>
      <c r="AM124" t="b">
        <v>0</v>
      </c>
      <c r="AN124">
        <v>1548.3400812019299</v>
      </c>
      <c r="AO124">
        <v>1548.320406439376</v>
      </c>
      <c r="AP124">
        <v>0</v>
      </c>
      <c r="AQ124">
        <v>5.1714155988342458</v>
      </c>
      <c r="AR124">
        <v>0</v>
      </c>
      <c r="AS124">
        <v>6.1679420519565236</v>
      </c>
      <c r="AT124">
        <v>5.2645655391454786</v>
      </c>
      <c r="AU124">
        <v>0</v>
      </c>
      <c r="AV124">
        <v>1</v>
      </c>
      <c r="AW124">
        <v>3</v>
      </c>
      <c r="AX124">
        <v>0</v>
      </c>
      <c r="AY124">
        <v>0</v>
      </c>
      <c r="AZ124">
        <v>1.366370772762628</v>
      </c>
      <c r="BA124">
        <v>1.3509207758302451</v>
      </c>
      <c r="BB124">
        <v>0.4845286428236269</v>
      </c>
      <c r="BC124">
        <v>0.47905048676070933</v>
      </c>
      <c r="BD124">
        <v>1.3509207758302451</v>
      </c>
    </row>
    <row r="125" spans="1:56" x14ac:dyDescent="0.35">
      <c r="A125">
        <v>123</v>
      </c>
      <c r="B125">
        <v>15</v>
      </c>
      <c r="C125">
        <v>7.2332566155724587E-2</v>
      </c>
      <c r="D125">
        <v>0</v>
      </c>
      <c r="E125">
        <v>0</v>
      </c>
      <c r="F125">
        <v>0</v>
      </c>
      <c r="G125">
        <v>112.7159653625321</v>
      </c>
      <c r="H125">
        <v>490.53988125773992</v>
      </c>
      <c r="I125">
        <v>1.523771790348367</v>
      </c>
      <c r="J125">
        <v>1.523771790348367</v>
      </c>
      <c r="K125">
        <v>2</v>
      </c>
      <c r="L125">
        <v>1</v>
      </c>
      <c r="M125">
        <v>129.09394607831371</v>
      </c>
      <c r="N125">
        <v>1786.546247540688</v>
      </c>
      <c r="O125" t="b">
        <v>0</v>
      </c>
      <c r="P125">
        <v>29.663130992259571</v>
      </c>
      <c r="Q125">
        <v>1.523771790348367</v>
      </c>
      <c r="R125">
        <v>0.66471347964023275</v>
      </c>
      <c r="S125">
        <v>25.94316165773888</v>
      </c>
      <c r="T125">
        <v>12.253003633120301</v>
      </c>
      <c r="U125">
        <v>2.2923738377820899</v>
      </c>
      <c r="V125">
        <v>4.1082669521044917</v>
      </c>
      <c r="W125">
        <v>0</v>
      </c>
      <c r="X125">
        <v>0</v>
      </c>
      <c r="Y125">
        <v>0</v>
      </c>
      <c r="Z125">
        <v>-6.7199315199413396</v>
      </c>
      <c r="AA125">
        <v>-6.7199315199413414</v>
      </c>
      <c r="AB125">
        <v>35.832636038192241</v>
      </c>
      <c r="AC125">
        <v>36.821756502207819</v>
      </c>
      <c r="AD125">
        <v>1786.546247540688</v>
      </c>
      <c r="AE125" t="b">
        <v>0</v>
      </c>
      <c r="AF125" t="b">
        <v>1</v>
      </c>
      <c r="AG125">
        <v>98.867612402482607</v>
      </c>
      <c r="AH125">
        <v>0</v>
      </c>
      <c r="AI125">
        <v>0</v>
      </c>
      <c r="AJ125">
        <v>0</v>
      </c>
      <c r="AK125">
        <v>0.101060911035352</v>
      </c>
      <c r="AL125" t="b">
        <v>0</v>
      </c>
      <c r="AM125" t="b">
        <v>0</v>
      </c>
      <c r="AN125">
        <v>924.17713628958177</v>
      </c>
      <c r="AO125">
        <v>1786.546247540688</v>
      </c>
      <c r="AP125">
        <v>0</v>
      </c>
      <c r="AQ125">
        <v>2.2923738377820899</v>
      </c>
      <c r="AR125">
        <v>0</v>
      </c>
      <c r="AS125">
        <v>2.5937473039248982</v>
      </c>
      <c r="AT125">
        <v>2.298197665569667</v>
      </c>
      <c r="AU125">
        <v>0</v>
      </c>
      <c r="AV125">
        <v>1</v>
      </c>
      <c r="AW125">
        <v>3</v>
      </c>
      <c r="AX125">
        <v>0</v>
      </c>
      <c r="AY125">
        <v>0</v>
      </c>
      <c r="AZ125">
        <v>0.65743981378527283</v>
      </c>
      <c r="BA125">
        <v>0.94424237272310141</v>
      </c>
      <c r="BB125">
        <v>0.2331346857394585</v>
      </c>
      <c r="BC125">
        <v>0.33483811661353069</v>
      </c>
      <c r="BD125">
        <v>0.94424237272310141</v>
      </c>
    </row>
    <row r="126" spans="1:56" x14ac:dyDescent="0.35">
      <c r="A126">
        <v>124</v>
      </c>
      <c r="B126">
        <v>14</v>
      </c>
      <c r="C126">
        <v>-1.6896704305409571E-2</v>
      </c>
      <c r="D126">
        <v>0</v>
      </c>
      <c r="E126">
        <v>0</v>
      </c>
      <c r="F126">
        <v>0</v>
      </c>
      <c r="G126">
        <v>105.20156767169669</v>
      </c>
      <c r="H126">
        <v>457.83722250722388</v>
      </c>
      <c r="I126">
        <v>0.80699776698724568</v>
      </c>
      <c r="J126">
        <v>0.80699776698724568</v>
      </c>
      <c r="K126">
        <v>2</v>
      </c>
      <c r="L126">
        <v>1</v>
      </c>
      <c r="M126">
        <v>73.252340163385114</v>
      </c>
      <c r="N126">
        <v>1667.4431643713101</v>
      </c>
      <c r="O126" t="b">
        <v>0</v>
      </c>
      <c r="P126">
        <v>16.831879633130772</v>
      </c>
      <c r="Q126">
        <v>0.80699776698724568</v>
      </c>
      <c r="R126">
        <v>0.54885442971556031</v>
      </c>
      <c r="S126">
        <v>25.95923382211825</v>
      </c>
      <c r="T126">
        <v>8.420453882853149</v>
      </c>
      <c r="U126">
        <v>1.4703311539372399</v>
      </c>
      <c r="V126">
        <v>3.7988504690336078</v>
      </c>
      <c r="W126">
        <v>0</v>
      </c>
      <c r="X126">
        <v>0</v>
      </c>
      <c r="Y126">
        <v>0</v>
      </c>
      <c r="Z126">
        <v>-6.7199315199413396</v>
      </c>
      <c r="AA126">
        <v>-6.7199315199413414</v>
      </c>
      <c r="AB126">
        <v>35.889912071436598</v>
      </c>
      <c r="AC126">
        <v>36.921685693596338</v>
      </c>
      <c r="AD126">
        <v>1667.4431643713101</v>
      </c>
      <c r="AE126" t="b">
        <v>0</v>
      </c>
      <c r="AF126" t="b">
        <v>1</v>
      </c>
      <c r="AG126">
        <v>98.864945762990573</v>
      </c>
      <c r="AH126">
        <v>0</v>
      </c>
      <c r="AI126">
        <v>0</v>
      </c>
      <c r="AJ126">
        <v>0</v>
      </c>
      <c r="AK126">
        <v>0.1114946365776955</v>
      </c>
      <c r="AL126" t="b">
        <v>0</v>
      </c>
      <c r="AM126" t="b">
        <v>0</v>
      </c>
      <c r="AN126">
        <v>862.56532720360974</v>
      </c>
      <c r="AO126">
        <v>1667.4431643713101</v>
      </c>
      <c r="AP126">
        <v>0</v>
      </c>
      <c r="AQ126">
        <v>1.4703311539372399</v>
      </c>
      <c r="AR126">
        <v>0</v>
      </c>
      <c r="AS126">
        <v>1.594701931403171</v>
      </c>
      <c r="AT126">
        <v>1.4761514869757211</v>
      </c>
      <c r="AU126">
        <v>0</v>
      </c>
      <c r="AV126">
        <v>1</v>
      </c>
      <c r="AW126">
        <v>3</v>
      </c>
      <c r="AX126">
        <v>0</v>
      </c>
      <c r="AY126">
        <v>0</v>
      </c>
      <c r="AZ126">
        <v>0.4742691114238094</v>
      </c>
      <c r="BA126">
        <v>0.76412518964679532</v>
      </c>
      <c r="BB126">
        <v>0.16818053596588989</v>
      </c>
      <c r="BC126">
        <v>0.27096669959898129</v>
      </c>
      <c r="BD126">
        <v>0.76412518964679532</v>
      </c>
    </row>
    <row r="127" spans="1:56" x14ac:dyDescent="0.35">
      <c r="A127">
        <v>125</v>
      </c>
      <c r="B127">
        <v>16</v>
      </c>
      <c r="C127">
        <v>0.82858758439924762</v>
      </c>
      <c r="D127">
        <v>0</v>
      </c>
      <c r="E127">
        <v>0</v>
      </c>
      <c r="F127">
        <v>0</v>
      </c>
      <c r="G127">
        <v>120.2303630533676</v>
      </c>
      <c r="H127">
        <v>523.2425400082559</v>
      </c>
      <c r="I127">
        <v>7.5133715049364538</v>
      </c>
      <c r="J127">
        <v>7.5133715049364538</v>
      </c>
      <c r="K127">
        <v>2</v>
      </c>
      <c r="L127">
        <v>1</v>
      </c>
      <c r="M127">
        <v>596.74953177957775</v>
      </c>
      <c r="N127">
        <v>1905.6493307100679</v>
      </c>
      <c r="O127" t="b">
        <v>0</v>
      </c>
      <c r="P127">
        <v>137.12075638317501</v>
      </c>
      <c r="Q127">
        <v>7.5133715049364538</v>
      </c>
      <c r="R127">
        <v>0.86772035749240761</v>
      </c>
      <c r="S127">
        <v>25.97068703605672</v>
      </c>
      <c r="T127">
        <v>43.389382779417652</v>
      </c>
      <c r="U127">
        <v>8.6587475331903736</v>
      </c>
      <c r="V127">
        <v>5.7395320426864558</v>
      </c>
      <c r="W127">
        <v>0</v>
      </c>
      <c r="X127">
        <v>0</v>
      </c>
      <c r="Y127">
        <v>0</v>
      </c>
      <c r="Z127">
        <v>-6.7199315199413396</v>
      </c>
      <c r="AA127">
        <v>-6.7199315199413414</v>
      </c>
      <c r="AB127">
        <v>35.918197722580871</v>
      </c>
      <c r="AC127">
        <v>37.038611690636408</v>
      </c>
      <c r="AD127">
        <v>1905.6493307100679</v>
      </c>
      <c r="AE127" t="b">
        <v>0</v>
      </c>
      <c r="AF127" t="b">
        <v>1</v>
      </c>
      <c r="AG127">
        <v>98.862279123498539</v>
      </c>
      <c r="AH127">
        <v>0</v>
      </c>
      <c r="AI127">
        <v>-1.6072055373983238E-2</v>
      </c>
      <c r="AJ127">
        <v>0</v>
      </c>
      <c r="AK127">
        <v>0.1068245089960366</v>
      </c>
      <c r="AL127" t="b">
        <v>0</v>
      </c>
      <c r="AM127" t="b">
        <v>0</v>
      </c>
      <c r="AN127">
        <v>985.78894537555379</v>
      </c>
      <c r="AO127">
        <v>1905.6332586546939</v>
      </c>
      <c r="AP127">
        <v>0</v>
      </c>
      <c r="AQ127">
        <v>8.6586745061818995</v>
      </c>
      <c r="AR127">
        <v>0</v>
      </c>
      <c r="AS127">
        <v>8.7121894994883835</v>
      </c>
      <c r="AT127">
        <v>8.7599752699199875</v>
      </c>
      <c r="AU127">
        <v>0</v>
      </c>
      <c r="AV127">
        <v>1</v>
      </c>
      <c r="AW127">
        <v>3</v>
      </c>
      <c r="AX127">
        <v>0</v>
      </c>
      <c r="AY127">
        <v>0</v>
      </c>
      <c r="AZ127">
        <v>1.776372555533748</v>
      </c>
      <c r="BA127">
        <v>2.0638550449748481</v>
      </c>
      <c r="BB127">
        <v>0.62991934593395327</v>
      </c>
      <c r="BC127">
        <v>0.73186435621372403</v>
      </c>
      <c r="BD127">
        <v>2.0638550449748481</v>
      </c>
    </row>
    <row r="128" spans="1:56" x14ac:dyDescent="0.35">
      <c r="A128">
        <v>126</v>
      </c>
      <c r="B128">
        <v>19</v>
      </c>
      <c r="C128">
        <v>0.86921303337508693</v>
      </c>
      <c r="D128">
        <v>0</v>
      </c>
      <c r="E128">
        <v>0</v>
      </c>
      <c r="F128">
        <v>0</v>
      </c>
      <c r="G128">
        <v>142.77355612587411</v>
      </c>
      <c r="H128">
        <v>621.35051625980395</v>
      </c>
      <c r="I128">
        <v>9.3351804773297857</v>
      </c>
      <c r="J128">
        <v>9.3351804773297857</v>
      </c>
      <c r="K128">
        <v>2</v>
      </c>
      <c r="L128">
        <v>2</v>
      </c>
      <c r="M128">
        <v>624.37617634687831</v>
      </c>
      <c r="N128">
        <v>1170.624372633471</v>
      </c>
      <c r="O128" t="b">
        <v>1</v>
      </c>
      <c r="P128">
        <v>143.46879052088201</v>
      </c>
      <c r="Q128">
        <v>9.3351804773297857</v>
      </c>
      <c r="R128">
        <v>0.91692126123951623</v>
      </c>
      <c r="S128">
        <v>26.001952596550041</v>
      </c>
      <c r="T128">
        <v>83.050929142940603</v>
      </c>
      <c r="U128">
        <v>10.18100558025044</v>
      </c>
      <c r="V128">
        <v>6.8997664460818129</v>
      </c>
      <c r="W128">
        <v>0</v>
      </c>
      <c r="X128">
        <v>0</v>
      </c>
      <c r="Y128">
        <v>0</v>
      </c>
      <c r="Z128">
        <v>-6.7199315199413396</v>
      </c>
      <c r="AA128">
        <v>-6.7199315199413414</v>
      </c>
      <c r="AB128">
        <v>35.936388466715151</v>
      </c>
      <c r="AC128">
        <v>37.132613119156069</v>
      </c>
      <c r="AD128">
        <v>1170.624372633471</v>
      </c>
      <c r="AE128" t="b">
        <v>0</v>
      </c>
      <c r="AF128" t="b">
        <v>1</v>
      </c>
      <c r="AG128">
        <v>98.859612484006504</v>
      </c>
      <c r="AH128">
        <v>0</v>
      </c>
      <c r="AI128">
        <v>1.346384321728048E-3</v>
      </c>
      <c r="AJ128">
        <v>0</v>
      </c>
      <c r="AK128">
        <v>0.1049247728525403</v>
      </c>
      <c r="AL128" t="b">
        <v>0</v>
      </c>
      <c r="AM128" t="b">
        <v>0</v>
      </c>
      <c r="AN128">
        <v>1170.6243726334701</v>
      </c>
      <c r="AO128">
        <v>1170.6257190177921</v>
      </c>
      <c r="AP128">
        <v>0</v>
      </c>
      <c r="AQ128">
        <v>10.18101728985312</v>
      </c>
      <c r="AR128">
        <v>0</v>
      </c>
      <c r="AS128">
        <v>10.823217676859089</v>
      </c>
      <c r="AT128">
        <v>10.305248501175109</v>
      </c>
      <c r="AU128">
        <v>0</v>
      </c>
      <c r="AV128">
        <v>1</v>
      </c>
      <c r="AW128">
        <v>3</v>
      </c>
      <c r="AX128">
        <v>0</v>
      </c>
      <c r="AY128">
        <v>0</v>
      </c>
      <c r="AZ128">
        <v>2.158505290422418</v>
      </c>
      <c r="BA128">
        <v>2.1911190360090771</v>
      </c>
      <c r="BB128">
        <v>0.76542740795121189</v>
      </c>
      <c r="BC128">
        <v>0.77699348439268001</v>
      </c>
      <c r="BD128">
        <v>2.1911190360090771</v>
      </c>
    </row>
    <row r="129" spans="1:56" x14ac:dyDescent="0.35">
      <c r="A129">
        <v>127</v>
      </c>
      <c r="B129">
        <v>22</v>
      </c>
      <c r="C129">
        <v>0.69456028210040177</v>
      </c>
      <c r="D129">
        <v>0</v>
      </c>
      <c r="E129">
        <v>0</v>
      </c>
      <c r="F129">
        <v>0</v>
      </c>
      <c r="G129">
        <v>165.31674919838051</v>
      </c>
      <c r="H129">
        <v>719.45849251135189</v>
      </c>
      <c r="I129">
        <v>8.9914614457425817</v>
      </c>
      <c r="J129">
        <v>8.9914614457425817</v>
      </c>
      <c r="K129">
        <v>2</v>
      </c>
      <c r="L129">
        <v>2</v>
      </c>
      <c r="M129">
        <v>519.37950932953049</v>
      </c>
      <c r="N129">
        <v>1355.4597998913871</v>
      </c>
      <c r="O129" t="b">
        <v>0</v>
      </c>
      <c r="P129">
        <v>119.34271813638109</v>
      </c>
      <c r="Q129">
        <v>8.9914614457425817</v>
      </c>
      <c r="R129">
        <v>0.90761762197549389</v>
      </c>
      <c r="S129">
        <v>26.026350412794269</v>
      </c>
      <c r="T129">
        <v>69.793038674434953</v>
      </c>
      <c r="U129">
        <v>9.9066624843312638</v>
      </c>
      <c r="V129">
        <v>6.4476468823006243</v>
      </c>
      <c r="W129">
        <v>0</v>
      </c>
      <c r="X129">
        <v>0</v>
      </c>
      <c r="Y129">
        <v>0</v>
      </c>
      <c r="Z129">
        <v>-6.7199315199413396</v>
      </c>
      <c r="AA129">
        <v>-6.7199315199413414</v>
      </c>
      <c r="AB129">
        <v>36.016142733276652</v>
      </c>
      <c r="AC129">
        <v>37.239227928673976</v>
      </c>
      <c r="AD129">
        <v>1355.4597998913871</v>
      </c>
      <c r="AE129" t="b">
        <v>0</v>
      </c>
      <c r="AF129" t="b">
        <v>1</v>
      </c>
      <c r="AG129">
        <v>98.85694584451447</v>
      </c>
      <c r="AH129">
        <v>0</v>
      </c>
      <c r="AI129">
        <v>-7.8568001712103971E-3</v>
      </c>
      <c r="AJ129">
        <v>0</v>
      </c>
      <c r="AK129">
        <v>0.10259133867732551</v>
      </c>
      <c r="AL129" t="b">
        <v>0</v>
      </c>
      <c r="AM129" t="b">
        <v>0</v>
      </c>
      <c r="AN129">
        <v>1355.4597998913871</v>
      </c>
      <c r="AO129">
        <v>1355.451943091216</v>
      </c>
      <c r="AP129">
        <v>0</v>
      </c>
      <c r="AQ129">
        <v>9.9066050612579204</v>
      </c>
      <c r="AR129">
        <v>0</v>
      </c>
      <c r="AS129">
        <v>10.668244500569539</v>
      </c>
      <c r="AT129">
        <v>9.9455479087089351</v>
      </c>
      <c r="AU129">
        <v>0</v>
      </c>
      <c r="AV129">
        <v>1</v>
      </c>
      <c r="AW129">
        <v>3</v>
      </c>
      <c r="AX129">
        <v>0</v>
      </c>
      <c r="AY129">
        <v>0</v>
      </c>
      <c r="AZ129">
        <v>2.1202552965320001</v>
      </c>
      <c r="BA129">
        <v>2.1322330989439791</v>
      </c>
      <c r="BB129">
        <v>0.75186358033049638</v>
      </c>
      <c r="BC129">
        <v>0.75611192174363517</v>
      </c>
      <c r="BD129">
        <v>2.1322330989439791</v>
      </c>
    </row>
    <row r="130" spans="1:56" x14ac:dyDescent="0.35">
      <c r="A130">
        <v>128</v>
      </c>
      <c r="B130">
        <v>24</v>
      </c>
      <c r="C130">
        <v>0.51921250488997073</v>
      </c>
      <c r="D130">
        <v>0</v>
      </c>
      <c r="E130">
        <v>0</v>
      </c>
      <c r="F130">
        <v>0</v>
      </c>
      <c r="G130">
        <v>180.34554458005141</v>
      </c>
      <c r="H130">
        <v>784.86381001238374</v>
      </c>
      <c r="I130">
        <v>7.8029535168420052</v>
      </c>
      <c r="J130">
        <v>7.8029535168420052</v>
      </c>
      <c r="K130">
        <v>2</v>
      </c>
      <c r="L130">
        <v>2</v>
      </c>
      <c r="M130">
        <v>413.16638871678413</v>
      </c>
      <c r="N130">
        <v>1478.6834180633309</v>
      </c>
      <c r="O130" t="b">
        <v>0</v>
      </c>
      <c r="P130">
        <v>94.937129760290446</v>
      </c>
      <c r="Q130">
        <v>7.8029535168420052</v>
      </c>
      <c r="R130">
        <v>0.89485333204481998</v>
      </c>
      <c r="S130">
        <v>26.05248151727239</v>
      </c>
      <c r="T130">
        <v>56.312309548426839</v>
      </c>
      <c r="U130">
        <v>8.7198127753646055</v>
      </c>
      <c r="V130">
        <v>5.921051713877759</v>
      </c>
      <c r="W130">
        <v>0</v>
      </c>
      <c r="X130">
        <v>0</v>
      </c>
      <c r="Y130">
        <v>0</v>
      </c>
      <c r="Z130">
        <v>-6.7199315199413396</v>
      </c>
      <c r="AA130">
        <v>-6.7199315199413414</v>
      </c>
      <c r="AB130">
        <v>36.129479151250131</v>
      </c>
      <c r="AC130">
        <v>37.339722335648823</v>
      </c>
      <c r="AD130">
        <v>1478.6834180633309</v>
      </c>
      <c r="AE130" t="b">
        <v>0</v>
      </c>
      <c r="AF130" t="b">
        <v>1</v>
      </c>
      <c r="AG130">
        <v>98.854279205022436</v>
      </c>
      <c r="AH130">
        <v>0</v>
      </c>
      <c r="AI130">
        <v>-1.967476255374527E-2</v>
      </c>
      <c r="AJ130">
        <v>0</v>
      </c>
      <c r="AK130">
        <v>0.1021777764861119</v>
      </c>
      <c r="AL130" t="b">
        <v>0</v>
      </c>
      <c r="AM130" t="b">
        <v>0</v>
      </c>
      <c r="AN130">
        <v>1478.6834180633309</v>
      </c>
      <c r="AO130">
        <v>1478.663743300777</v>
      </c>
      <c r="AP130">
        <v>0</v>
      </c>
      <c r="AQ130">
        <v>8.7196967530681686</v>
      </c>
      <c r="AR130">
        <v>0</v>
      </c>
      <c r="AS130">
        <v>9.574720779792397</v>
      </c>
      <c r="AT130">
        <v>8.7446211866133918</v>
      </c>
      <c r="AU130">
        <v>0</v>
      </c>
      <c r="AV130">
        <v>1</v>
      </c>
      <c r="AW130">
        <v>3</v>
      </c>
      <c r="AX130">
        <v>0</v>
      </c>
      <c r="AY130">
        <v>0</v>
      </c>
      <c r="AZ130">
        <v>1.9326079397265701</v>
      </c>
      <c r="BA130">
        <v>1.9344727847473859</v>
      </c>
      <c r="BB130">
        <v>0.68532196444204618</v>
      </c>
      <c r="BC130">
        <v>0.68598406785849131</v>
      </c>
      <c r="BD130">
        <v>1.9344727847473859</v>
      </c>
    </row>
    <row r="131" spans="1:56" x14ac:dyDescent="0.35">
      <c r="A131">
        <v>129</v>
      </c>
      <c r="B131">
        <v>26</v>
      </c>
      <c r="C131">
        <v>0.56192303167305324</v>
      </c>
      <c r="D131">
        <v>0</v>
      </c>
      <c r="E131">
        <v>0</v>
      </c>
      <c r="F131">
        <v>0</v>
      </c>
      <c r="G131">
        <v>195.3743399617224</v>
      </c>
      <c r="H131">
        <v>850.26912751341581</v>
      </c>
      <c r="I131">
        <v>9.0368413953874391</v>
      </c>
      <c r="J131">
        <v>9.0368413953874391</v>
      </c>
      <c r="K131">
        <v>2</v>
      </c>
      <c r="L131">
        <v>2</v>
      </c>
      <c r="M131">
        <v>441.69300174070599</v>
      </c>
      <c r="N131">
        <v>1601.907036235275</v>
      </c>
      <c r="O131" t="b">
        <v>0</v>
      </c>
      <c r="P131">
        <v>101.49195812056659</v>
      </c>
      <c r="Q131">
        <v>9.0368413953874391</v>
      </c>
      <c r="R131">
        <v>0.89632532490070838</v>
      </c>
      <c r="S131">
        <v>26.078291806848831</v>
      </c>
      <c r="T131">
        <v>60.101466060536232</v>
      </c>
      <c r="U131">
        <v>10.08209981837622</v>
      </c>
      <c r="V131">
        <v>6.2309999668172011</v>
      </c>
      <c r="W131">
        <v>0</v>
      </c>
      <c r="X131">
        <v>0</v>
      </c>
      <c r="Y131">
        <v>0</v>
      </c>
      <c r="Z131">
        <v>-6.7199315199413396</v>
      </c>
      <c r="AA131">
        <v>-6.7199315199413414</v>
      </c>
      <c r="AB131">
        <v>36.205388086006117</v>
      </c>
      <c r="AC131">
        <v>37.440216742623647</v>
      </c>
      <c r="AD131">
        <v>1601.907036235275</v>
      </c>
      <c r="AE131" t="b">
        <v>0</v>
      </c>
      <c r="AF131" t="b">
        <v>1</v>
      </c>
      <c r="AG131">
        <v>98.851612565530402</v>
      </c>
      <c r="AH131">
        <v>0</v>
      </c>
      <c r="AI131">
        <v>-1.967476255374527E-2</v>
      </c>
      <c r="AJ131">
        <v>0</v>
      </c>
      <c r="AK131">
        <v>0.103144641896316</v>
      </c>
      <c r="AL131" t="b">
        <v>0</v>
      </c>
      <c r="AM131" t="b">
        <v>0</v>
      </c>
      <c r="AN131">
        <v>1601.907036235275</v>
      </c>
      <c r="AO131">
        <v>1601.887361472722</v>
      </c>
      <c r="AP131">
        <v>0</v>
      </c>
      <c r="AQ131">
        <v>10.081975989143009</v>
      </c>
      <c r="AR131">
        <v>0</v>
      </c>
      <c r="AS131">
        <v>11.01088442279611</v>
      </c>
      <c r="AT131">
        <v>10.106902813278699</v>
      </c>
      <c r="AU131">
        <v>0</v>
      </c>
      <c r="AV131">
        <v>1</v>
      </c>
      <c r="AW131">
        <v>3</v>
      </c>
      <c r="AX131">
        <v>0</v>
      </c>
      <c r="AY131">
        <v>0</v>
      </c>
      <c r="AZ131">
        <v>2.1931303685340562</v>
      </c>
      <c r="BA131">
        <v>2.202787618034356</v>
      </c>
      <c r="BB131">
        <v>0.77770580444470083</v>
      </c>
      <c r="BC131">
        <v>0.78113128432812162</v>
      </c>
      <c r="BD131">
        <v>2.202787618034356</v>
      </c>
    </row>
    <row r="132" spans="1:56" x14ac:dyDescent="0.35">
      <c r="A132">
        <v>130</v>
      </c>
      <c r="B132">
        <v>28</v>
      </c>
      <c r="C132">
        <v>0.56642870175115423</v>
      </c>
      <c r="D132">
        <v>0</v>
      </c>
      <c r="E132">
        <v>0</v>
      </c>
      <c r="F132">
        <v>0</v>
      </c>
      <c r="G132">
        <v>210.4031353433933</v>
      </c>
      <c r="H132">
        <v>915.67444501444788</v>
      </c>
      <c r="I132">
        <v>9.8435657617266461</v>
      </c>
      <c r="J132">
        <v>9.8435657617266461</v>
      </c>
      <c r="K132">
        <v>2</v>
      </c>
      <c r="L132">
        <v>2</v>
      </c>
      <c r="M132">
        <v>446.75726321436503</v>
      </c>
      <c r="N132">
        <v>1725.1306544072199</v>
      </c>
      <c r="O132" t="b">
        <v>0</v>
      </c>
      <c r="P132">
        <v>102.6556211430067</v>
      </c>
      <c r="Q132">
        <v>9.8435657617266461</v>
      </c>
      <c r="R132">
        <v>0.89496174868646627</v>
      </c>
      <c r="S132">
        <v>26.10776503362947</v>
      </c>
      <c r="T132">
        <v>60.883184902340048</v>
      </c>
      <c r="U132">
        <v>10.998867578613311</v>
      </c>
      <c r="V132">
        <v>6.3950632765403412</v>
      </c>
      <c r="W132">
        <v>0</v>
      </c>
      <c r="X132">
        <v>0</v>
      </c>
      <c r="Y132">
        <v>0</v>
      </c>
      <c r="Z132">
        <v>-6.7199315199413396</v>
      </c>
      <c r="AA132">
        <v>-6.7199315199413414</v>
      </c>
      <c r="AB132">
        <v>36.309760555152288</v>
      </c>
      <c r="AC132">
        <v>37.542536401650352</v>
      </c>
      <c r="AD132">
        <v>1725.1306544072199</v>
      </c>
      <c r="AE132" t="b">
        <v>0</v>
      </c>
      <c r="AF132" t="b">
        <v>1</v>
      </c>
      <c r="AG132">
        <v>98.848945926038368</v>
      </c>
      <c r="AH132">
        <v>0</v>
      </c>
      <c r="AI132">
        <v>-1.967476255374527E-2</v>
      </c>
      <c r="AJ132">
        <v>0</v>
      </c>
      <c r="AK132">
        <v>0.1048753065541573</v>
      </c>
      <c r="AL132" t="b">
        <v>0</v>
      </c>
      <c r="AM132" t="b">
        <v>0</v>
      </c>
      <c r="AN132">
        <v>1725.130654407219</v>
      </c>
      <c r="AO132">
        <v>1725.110979644666</v>
      </c>
      <c r="AP132">
        <v>0</v>
      </c>
      <c r="AQ132">
        <v>10.998742138776381</v>
      </c>
      <c r="AR132">
        <v>0</v>
      </c>
      <c r="AS132">
        <v>12.009681692485151</v>
      </c>
      <c r="AT132">
        <v>11.080091971194809</v>
      </c>
      <c r="AU132">
        <v>0</v>
      </c>
      <c r="AV132">
        <v>1</v>
      </c>
      <c r="AW132">
        <v>3</v>
      </c>
      <c r="AX132">
        <v>0</v>
      </c>
      <c r="AY132">
        <v>0</v>
      </c>
      <c r="AZ132">
        <v>2.379238110615213</v>
      </c>
      <c r="BA132">
        <v>2.40497854320963</v>
      </c>
      <c r="BB132">
        <v>0.84370145766496907</v>
      </c>
      <c r="BC132">
        <v>0.85283027871532835</v>
      </c>
      <c r="BD132">
        <v>2.40497854320963</v>
      </c>
    </row>
    <row r="133" spans="1:56" x14ac:dyDescent="0.35">
      <c r="A133">
        <v>131</v>
      </c>
      <c r="B133">
        <v>30</v>
      </c>
      <c r="C133">
        <v>0.50569549465565933</v>
      </c>
      <c r="D133">
        <v>0</v>
      </c>
      <c r="E133">
        <v>0</v>
      </c>
      <c r="F133">
        <v>0</v>
      </c>
      <c r="G133">
        <v>225.43193072506429</v>
      </c>
      <c r="H133">
        <v>981.07976251547973</v>
      </c>
      <c r="I133">
        <v>9.7183647112589711</v>
      </c>
      <c r="J133">
        <v>9.7183647112589711</v>
      </c>
      <c r="K133">
        <v>2</v>
      </c>
      <c r="L133">
        <v>3</v>
      </c>
      <c r="M133">
        <v>411.66992916893003</v>
      </c>
      <c r="N133">
        <v>1156.6930400057511</v>
      </c>
      <c r="O133" t="b">
        <v>1</v>
      </c>
      <c r="P133">
        <v>94.593274165654861</v>
      </c>
      <c r="Q133">
        <v>9.7183647112589711</v>
      </c>
      <c r="R133">
        <v>0.91884386355017755</v>
      </c>
      <c r="S133">
        <v>26.14029160395004</v>
      </c>
      <c r="T133">
        <v>87.31819179125668</v>
      </c>
      <c r="U133">
        <v>10.57673136511975</v>
      </c>
      <c r="V133">
        <v>7.0864070875629892</v>
      </c>
      <c r="W133">
        <v>0</v>
      </c>
      <c r="X133">
        <v>0</v>
      </c>
      <c r="Y133">
        <v>0</v>
      </c>
      <c r="Z133">
        <v>-6.7199315199413396</v>
      </c>
      <c r="AA133">
        <v>-6.7199315199413414</v>
      </c>
      <c r="AB133">
        <v>36.363785007704251</v>
      </c>
      <c r="AC133">
        <v>37.640022033542188</v>
      </c>
      <c r="AD133">
        <v>1156.6930400057511</v>
      </c>
      <c r="AE133" t="b">
        <v>0</v>
      </c>
      <c r="AF133" t="b">
        <v>1</v>
      </c>
      <c r="AG133">
        <v>98.846279286546334</v>
      </c>
      <c r="AH133">
        <v>0</v>
      </c>
      <c r="AI133">
        <v>-1.967476255374527E-2</v>
      </c>
      <c r="AJ133">
        <v>0</v>
      </c>
      <c r="AK133">
        <v>0.10448842409633551</v>
      </c>
      <c r="AL133" t="b">
        <v>0</v>
      </c>
      <c r="AM133" t="b">
        <v>0</v>
      </c>
      <c r="AN133">
        <v>1848.354272579164</v>
      </c>
      <c r="AO133">
        <v>1156.6733652431969</v>
      </c>
      <c r="AP133">
        <v>0</v>
      </c>
      <c r="AQ133">
        <v>10.5765514602781</v>
      </c>
      <c r="AR133">
        <v>0</v>
      </c>
      <c r="AS133">
        <v>12.0480145161726</v>
      </c>
      <c r="AT133">
        <v>10.675619923758941</v>
      </c>
      <c r="AU133">
        <v>0</v>
      </c>
      <c r="AV133">
        <v>1</v>
      </c>
      <c r="AW133">
        <v>3</v>
      </c>
      <c r="AX133">
        <v>0</v>
      </c>
      <c r="AY133">
        <v>0</v>
      </c>
      <c r="AZ133">
        <v>2.4043298274966589</v>
      </c>
      <c r="BA133">
        <v>2.26243885114916</v>
      </c>
      <c r="BB133">
        <v>0.85259922960874435</v>
      </c>
      <c r="BC133">
        <v>0.80228422887585893</v>
      </c>
      <c r="BD133">
        <v>2.26243885114916</v>
      </c>
    </row>
    <row r="134" spans="1:56" x14ac:dyDescent="0.35">
      <c r="A134">
        <v>132</v>
      </c>
      <c r="B134">
        <v>32</v>
      </c>
      <c r="C134">
        <v>0.74412265295953528</v>
      </c>
      <c r="D134">
        <v>0</v>
      </c>
      <c r="E134">
        <v>0</v>
      </c>
      <c r="F134">
        <v>0</v>
      </c>
      <c r="G134">
        <v>240.46072610673519</v>
      </c>
      <c r="H134">
        <v>1046.485080016512</v>
      </c>
      <c r="I134">
        <v>14.13635657958239</v>
      </c>
      <c r="J134">
        <v>14.13635657958239</v>
      </c>
      <c r="K134">
        <v>2</v>
      </c>
      <c r="L134">
        <v>3</v>
      </c>
      <c r="M134">
        <v>561.39006066666548</v>
      </c>
      <c r="N134">
        <v>1233.805909339467</v>
      </c>
      <c r="O134" t="b">
        <v>0</v>
      </c>
      <c r="P134">
        <v>128.99587791053889</v>
      </c>
      <c r="Q134">
        <v>14.13635657958239</v>
      </c>
      <c r="R134">
        <v>0.9267055089337255</v>
      </c>
      <c r="S134">
        <v>26.165103097030169</v>
      </c>
      <c r="T134">
        <v>118.0647583896686</v>
      </c>
      <c r="U134">
        <v>15.25442165100301</v>
      </c>
      <c r="V134">
        <v>8.6534963790334274</v>
      </c>
      <c r="W134">
        <v>0</v>
      </c>
      <c r="X134">
        <v>0</v>
      </c>
      <c r="Y134">
        <v>0</v>
      </c>
      <c r="Z134">
        <v>-6.7199315199413396</v>
      </c>
      <c r="AA134">
        <v>-6.7199315199413414</v>
      </c>
      <c r="AB134">
        <v>36.456375916106182</v>
      </c>
      <c r="AC134">
        <v>37.752866256559457</v>
      </c>
      <c r="AD134">
        <v>1233.805909339467</v>
      </c>
      <c r="AE134" t="b">
        <v>0</v>
      </c>
      <c r="AF134" t="b">
        <v>1</v>
      </c>
      <c r="AG134">
        <v>98.8436126470543</v>
      </c>
      <c r="AH134">
        <v>0</v>
      </c>
      <c r="AI134">
        <v>-7.8568001712103971E-3</v>
      </c>
      <c r="AJ134">
        <v>0</v>
      </c>
      <c r="AK134">
        <v>0.1073210043568016</v>
      </c>
      <c r="AL134" t="b">
        <v>0</v>
      </c>
      <c r="AM134" t="b">
        <v>0</v>
      </c>
      <c r="AN134">
        <v>1971.577890751108</v>
      </c>
      <c r="AO134">
        <v>1233.7980525392959</v>
      </c>
      <c r="AP134">
        <v>0</v>
      </c>
      <c r="AQ134">
        <v>15.254324511783841</v>
      </c>
      <c r="AR134">
        <v>0</v>
      </c>
      <c r="AS134">
        <v>16.813604929136339</v>
      </c>
      <c r="AT134">
        <v>15.269579294767199</v>
      </c>
      <c r="AU134">
        <v>0</v>
      </c>
      <c r="AV134">
        <v>1</v>
      </c>
      <c r="AW134">
        <v>3</v>
      </c>
      <c r="AX134">
        <v>0</v>
      </c>
      <c r="AY134">
        <v>0</v>
      </c>
      <c r="AZ134">
        <v>3.2453281696507399</v>
      </c>
      <c r="BA134">
        <v>3.179047946627759</v>
      </c>
      <c r="BB134">
        <v>1.150825592074731</v>
      </c>
      <c r="BC134">
        <v>1.1273232994227269</v>
      </c>
      <c r="BD134">
        <v>3.179047946627759</v>
      </c>
    </row>
    <row r="135" spans="1:56" x14ac:dyDescent="0.35">
      <c r="A135">
        <v>133</v>
      </c>
      <c r="B135">
        <v>35</v>
      </c>
      <c r="C135">
        <v>0.68448056017286252</v>
      </c>
      <c r="D135">
        <v>0</v>
      </c>
      <c r="E135">
        <v>0</v>
      </c>
      <c r="F135">
        <v>0</v>
      </c>
      <c r="G135">
        <v>263.00391917924168</v>
      </c>
      <c r="H135">
        <v>1144.5930562680601</v>
      </c>
      <c r="I135">
        <v>14.5584019124494</v>
      </c>
      <c r="J135">
        <v>14.5584019124494</v>
      </c>
      <c r="K135">
        <v>2</v>
      </c>
      <c r="L135">
        <v>3</v>
      </c>
      <c r="M135">
        <v>528.59477572401988</v>
      </c>
      <c r="N135">
        <v>1349.475213340043</v>
      </c>
      <c r="O135" t="b">
        <v>0</v>
      </c>
      <c r="P135">
        <v>121.4601966277619</v>
      </c>
      <c r="Q135">
        <v>14.5584019124494</v>
      </c>
      <c r="R135">
        <v>0.92417625639593759</v>
      </c>
      <c r="S135">
        <v>26.19769781050055</v>
      </c>
      <c r="T135">
        <v>111.4718909079735</v>
      </c>
      <c r="U135">
        <v>15.752841313218349</v>
      </c>
      <c r="V135">
        <v>8.4522160752661932</v>
      </c>
      <c r="W135">
        <v>0</v>
      </c>
      <c r="X135">
        <v>0</v>
      </c>
      <c r="Y135">
        <v>0</v>
      </c>
      <c r="Z135">
        <v>-6.7199315199413396</v>
      </c>
      <c r="AA135">
        <v>-6.7199315199413414</v>
      </c>
      <c r="AB135">
        <v>36.59720445335077</v>
      </c>
      <c r="AC135">
        <v>37.87286364982814</v>
      </c>
      <c r="AD135">
        <v>1349.475213340043</v>
      </c>
      <c r="AE135" t="b">
        <v>0</v>
      </c>
      <c r="AF135" t="b">
        <v>1</v>
      </c>
      <c r="AG135">
        <v>98.840946007562266</v>
      </c>
      <c r="AH135">
        <v>0</v>
      </c>
      <c r="AI135">
        <v>-7.8568001712103971E-3</v>
      </c>
      <c r="AJ135">
        <v>0</v>
      </c>
      <c r="AK135">
        <v>0.1089203725510061</v>
      </c>
      <c r="AL135" t="b">
        <v>0</v>
      </c>
      <c r="AM135" t="b">
        <v>0</v>
      </c>
      <c r="AN135">
        <v>2156.4133180090239</v>
      </c>
      <c r="AO135">
        <v>1349.4673565398721</v>
      </c>
      <c r="AP135">
        <v>0</v>
      </c>
      <c r="AQ135">
        <v>15.75274959836127</v>
      </c>
      <c r="AR135">
        <v>0</v>
      </c>
      <c r="AS135">
        <v>17.622357567147638</v>
      </c>
      <c r="AT135">
        <v>15.76251245721989</v>
      </c>
      <c r="AU135">
        <v>0</v>
      </c>
      <c r="AV135">
        <v>1</v>
      </c>
      <c r="AW135">
        <v>3</v>
      </c>
      <c r="AX135">
        <v>0</v>
      </c>
      <c r="AY135">
        <v>0</v>
      </c>
      <c r="AZ135">
        <v>3.42069580280948</v>
      </c>
      <c r="BA135">
        <v>3.2528971093414452</v>
      </c>
      <c r="BB135">
        <v>1.21301269603173</v>
      </c>
      <c r="BC135">
        <v>1.1535109767297991</v>
      </c>
      <c r="BD135">
        <v>3.2528971093414452</v>
      </c>
    </row>
    <row r="136" spans="1:56" x14ac:dyDescent="0.35">
      <c r="A136">
        <v>134</v>
      </c>
      <c r="B136">
        <v>36</v>
      </c>
      <c r="C136">
        <v>-0.1487115603176461</v>
      </c>
      <c r="D136">
        <v>0</v>
      </c>
      <c r="E136">
        <v>0</v>
      </c>
      <c r="F136">
        <v>0</v>
      </c>
      <c r="G136">
        <v>270.51831687007711</v>
      </c>
      <c r="H136">
        <v>1177.2957150185759</v>
      </c>
      <c r="I136">
        <v>0.44286240348286199</v>
      </c>
      <c r="J136">
        <v>0.44286240348286199</v>
      </c>
      <c r="K136">
        <v>3</v>
      </c>
      <c r="L136">
        <v>3</v>
      </c>
      <c r="M136">
        <v>15.633042842945031</v>
      </c>
      <c r="N136">
        <v>1388.0316480069009</v>
      </c>
      <c r="O136" t="b">
        <v>0</v>
      </c>
      <c r="P136">
        <v>3.592151388544353</v>
      </c>
      <c r="Q136">
        <v>0.44286240348286199</v>
      </c>
      <c r="R136">
        <v>0.4720103390738114</v>
      </c>
      <c r="S136">
        <v>26.232424011142658</v>
      </c>
      <c r="T136">
        <v>6.4548969696519531</v>
      </c>
      <c r="U136">
        <v>0.93824725185438929</v>
      </c>
      <c r="V136">
        <v>3.4081188623200172</v>
      </c>
      <c r="W136">
        <v>0</v>
      </c>
      <c r="X136">
        <v>0</v>
      </c>
      <c r="Y136">
        <v>0</v>
      </c>
      <c r="Z136">
        <v>-6.7199315199413396</v>
      </c>
      <c r="AA136">
        <v>-6.7199315199413414</v>
      </c>
      <c r="AB136">
        <v>36.738824063347572</v>
      </c>
      <c r="AC136">
        <v>37.976874828254203</v>
      </c>
      <c r="AD136">
        <v>1388.0316480069009</v>
      </c>
      <c r="AE136" t="b">
        <v>0</v>
      </c>
      <c r="AF136" t="b">
        <v>1</v>
      </c>
      <c r="AG136">
        <v>98.838279368070232</v>
      </c>
      <c r="AH136">
        <v>0</v>
      </c>
      <c r="AI136">
        <v>0</v>
      </c>
      <c r="AJ136">
        <v>0</v>
      </c>
      <c r="AK136">
        <v>0.1100122325753214</v>
      </c>
      <c r="AL136" t="b">
        <v>0</v>
      </c>
      <c r="AM136" t="b">
        <v>0</v>
      </c>
      <c r="AN136">
        <v>1388.0316480069009</v>
      </c>
      <c r="AO136">
        <v>1388.0316480069009</v>
      </c>
      <c r="AP136">
        <v>0</v>
      </c>
      <c r="AQ136">
        <v>0.93824725185438929</v>
      </c>
      <c r="AR136">
        <v>0</v>
      </c>
      <c r="AS136">
        <v>2.0702777167795352</v>
      </c>
      <c r="AT136">
        <v>0.93824725187972369</v>
      </c>
      <c r="AU136">
        <v>0</v>
      </c>
      <c r="AV136">
        <v>1</v>
      </c>
      <c r="AW136">
        <v>3</v>
      </c>
      <c r="AX136">
        <v>0</v>
      </c>
      <c r="AY136">
        <v>0</v>
      </c>
      <c r="AZ136">
        <v>0.66044335051531433</v>
      </c>
      <c r="BA136">
        <v>0.57418078522360383</v>
      </c>
      <c r="BB136">
        <v>0.2341997696862817</v>
      </c>
      <c r="BC136">
        <v>0.20361044820038929</v>
      </c>
      <c r="BD136">
        <v>0.57418078522360383</v>
      </c>
    </row>
    <row r="137" spans="1:56" x14ac:dyDescent="0.35">
      <c r="A137">
        <v>135</v>
      </c>
      <c r="B137">
        <v>35</v>
      </c>
      <c r="C137">
        <v>-8.9634318902275467E-2</v>
      </c>
      <c r="D137">
        <v>0</v>
      </c>
      <c r="E137">
        <v>0</v>
      </c>
      <c r="F137">
        <v>0</v>
      </c>
      <c r="G137">
        <v>263.00391917924168</v>
      </c>
      <c r="H137">
        <v>1144.5930562680601</v>
      </c>
      <c r="I137">
        <v>1.396390037625626</v>
      </c>
      <c r="J137">
        <v>1.396390037625626</v>
      </c>
      <c r="K137">
        <v>3</v>
      </c>
      <c r="L137">
        <v>3</v>
      </c>
      <c r="M137">
        <v>50.700927423275559</v>
      </c>
      <c r="N137">
        <v>1349.475213340043</v>
      </c>
      <c r="O137" t="b">
        <v>0</v>
      </c>
      <c r="P137">
        <v>11.650029279245301</v>
      </c>
      <c r="Q137">
        <v>1.396390037625626</v>
      </c>
      <c r="R137">
        <v>0.72683458040806936</v>
      </c>
      <c r="S137">
        <v>26.2397798562153</v>
      </c>
      <c r="T137">
        <v>13.594950490000659</v>
      </c>
      <c r="U137">
        <v>1.9211937286220551</v>
      </c>
      <c r="V137">
        <v>3.7136703549325532</v>
      </c>
      <c r="W137">
        <v>0</v>
      </c>
      <c r="X137">
        <v>0</v>
      </c>
      <c r="Y137">
        <v>0</v>
      </c>
      <c r="Z137">
        <v>-6.7199315199413396</v>
      </c>
      <c r="AA137">
        <v>-6.7199315199413414</v>
      </c>
      <c r="AB137">
        <v>36.877745027509278</v>
      </c>
      <c r="AC137">
        <v>38.081103944700693</v>
      </c>
      <c r="AD137">
        <v>1349.475213340043</v>
      </c>
      <c r="AE137" t="b">
        <v>0</v>
      </c>
      <c r="AF137" t="b">
        <v>1</v>
      </c>
      <c r="AG137">
        <v>98.835612728578198</v>
      </c>
      <c r="AH137">
        <v>0</v>
      </c>
      <c r="AI137">
        <v>0</v>
      </c>
      <c r="AJ137">
        <v>0</v>
      </c>
      <c r="AK137">
        <v>0.1112747640760071</v>
      </c>
      <c r="AL137" t="b">
        <v>0</v>
      </c>
      <c r="AM137" t="b">
        <v>0</v>
      </c>
      <c r="AN137">
        <v>1349.475213340042</v>
      </c>
      <c r="AO137">
        <v>1349.475213340043</v>
      </c>
      <c r="AP137">
        <v>0</v>
      </c>
      <c r="AQ137">
        <v>1.9211937286220551</v>
      </c>
      <c r="AR137">
        <v>0</v>
      </c>
      <c r="AS137">
        <v>2.744026499157826</v>
      </c>
      <c r="AT137">
        <v>1.921193728780924</v>
      </c>
      <c r="AU137">
        <v>0</v>
      </c>
      <c r="AV137">
        <v>1</v>
      </c>
      <c r="AW137">
        <v>3</v>
      </c>
      <c r="AX137">
        <v>0</v>
      </c>
      <c r="AY137">
        <v>0</v>
      </c>
      <c r="AZ137">
        <v>0.76110420359475583</v>
      </c>
      <c r="BA137">
        <v>0.72395140559399196</v>
      </c>
      <c r="BB137">
        <v>0.26989510765771491</v>
      </c>
      <c r="BC137">
        <v>0.25672066004593103</v>
      </c>
      <c r="BD137">
        <v>0.72395140559399196</v>
      </c>
    </row>
    <row r="138" spans="1:56" x14ac:dyDescent="0.35">
      <c r="A138">
        <v>136</v>
      </c>
      <c r="B138">
        <v>36</v>
      </c>
      <c r="C138">
        <v>0.50724883592674352</v>
      </c>
      <c r="D138">
        <v>0</v>
      </c>
      <c r="E138">
        <v>0</v>
      </c>
      <c r="F138">
        <v>0</v>
      </c>
      <c r="G138">
        <v>270.51831687007711</v>
      </c>
      <c r="H138">
        <v>1177.2957150185759</v>
      </c>
      <c r="I138">
        <v>11.91459299518306</v>
      </c>
      <c r="J138">
        <v>11.91459299518306</v>
      </c>
      <c r="K138">
        <v>3</v>
      </c>
      <c r="L138">
        <v>3</v>
      </c>
      <c r="M138">
        <v>420.58513272996203</v>
      </c>
      <c r="N138">
        <v>1388.0316480069009</v>
      </c>
      <c r="O138" t="b">
        <v>0</v>
      </c>
      <c r="P138">
        <v>96.6418043956714</v>
      </c>
      <c r="Q138">
        <v>11.91459299518306</v>
      </c>
      <c r="R138">
        <v>0.91698356853223473</v>
      </c>
      <c r="S138">
        <v>26.251779567719431</v>
      </c>
      <c r="T138">
        <v>89.390151094069665</v>
      </c>
      <c r="U138">
        <v>12.993245903254399</v>
      </c>
      <c r="V138">
        <v>7.4208513521940196</v>
      </c>
      <c r="W138">
        <v>0</v>
      </c>
      <c r="X138">
        <v>0</v>
      </c>
      <c r="Y138">
        <v>0</v>
      </c>
      <c r="Z138">
        <v>-6.7199315199413396</v>
      </c>
      <c r="AA138">
        <v>-6.7199315199413414</v>
      </c>
      <c r="AB138">
        <v>37.007261747684183</v>
      </c>
      <c r="AC138">
        <v>38.194419355514228</v>
      </c>
      <c r="AD138">
        <v>1388.0316480069009</v>
      </c>
      <c r="AE138" t="b">
        <v>0</v>
      </c>
      <c r="AF138" t="b">
        <v>1</v>
      </c>
      <c r="AG138">
        <v>98.832946089086164</v>
      </c>
      <c r="AH138">
        <v>0</v>
      </c>
      <c r="AI138">
        <v>-1.967476255374527E-2</v>
      </c>
      <c r="AJ138">
        <v>0</v>
      </c>
      <c r="AK138">
        <v>0.1079524104530005</v>
      </c>
      <c r="AL138" t="b">
        <v>0</v>
      </c>
      <c r="AM138" t="b">
        <v>0</v>
      </c>
      <c r="AN138">
        <v>1388.0316480069009</v>
      </c>
      <c r="AO138">
        <v>1388.011973244347</v>
      </c>
      <c r="AP138">
        <v>0</v>
      </c>
      <c r="AQ138">
        <v>12.99306172947975</v>
      </c>
      <c r="AR138">
        <v>0</v>
      </c>
      <c r="AS138">
        <v>13.69572399355177</v>
      </c>
      <c r="AT138">
        <v>12.99855091026668</v>
      </c>
      <c r="AU138">
        <v>0</v>
      </c>
      <c r="AV138">
        <v>1</v>
      </c>
      <c r="AW138">
        <v>3</v>
      </c>
      <c r="AX138">
        <v>0</v>
      </c>
      <c r="AY138">
        <v>0</v>
      </c>
      <c r="AZ138">
        <v>2.6721833992140271</v>
      </c>
      <c r="BA138">
        <v>2.704978066552004</v>
      </c>
      <c r="BB138">
        <v>0.94758276567873312</v>
      </c>
      <c r="BC138">
        <v>0.95921321415935601</v>
      </c>
      <c r="BD138">
        <v>2.704978066552004</v>
      </c>
    </row>
    <row r="139" spans="1:56" x14ac:dyDescent="0.35">
      <c r="A139">
        <v>137</v>
      </c>
      <c r="B139">
        <v>38</v>
      </c>
      <c r="C139">
        <v>0.56063897519530226</v>
      </c>
      <c r="D139">
        <v>0</v>
      </c>
      <c r="E139">
        <v>0</v>
      </c>
      <c r="F139">
        <v>0</v>
      </c>
      <c r="G139">
        <v>285.5471122517481</v>
      </c>
      <c r="H139">
        <v>1242.7010325196079</v>
      </c>
      <c r="I139">
        <v>13.648765544313971</v>
      </c>
      <c r="J139">
        <v>13.648765544313971</v>
      </c>
      <c r="K139">
        <v>3</v>
      </c>
      <c r="L139">
        <v>3</v>
      </c>
      <c r="M139">
        <v>456.44345404511012</v>
      </c>
      <c r="N139">
        <v>1465.144517340618</v>
      </c>
      <c r="O139" t="b">
        <v>0</v>
      </c>
      <c r="P139">
        <v>104.8813083743359</v>
      </c>
      <c r="Q139">
        <v>13.648765544313971</v>
      </c>
      <c r="R139">
        <v>0.91883229924174603</v>
      </c>
      <c r="S139">
        <v>26.28289541382992</v>
      </c>
      <c r="T139">
        <v>96.81620118079978</v>
      </c>
      <c r="U139">
        <v>14.854468607141291</v>
      </c>
      <c r="V139">
        <v>7.8583484459940678</v>
      </c>
      <c r="W139">
        <v>0</v>
      </c>
      <c r="X139">
        <v>0</v>
      </c>
      <c r="Y139">
        <v>0</v>
      </c>
      <c r="Z139">
        <v>-6.7199315199413396</v>
      </c>
      <c r="AA139">
        <v>-6.7199315199413414</v>
      </c>
      <c r="AB139">
        <v>37.159762913419073</v>
      </c>
      <c r="AC139">
        <v>38.302192221998588</v>
      </c>
      <c r="AD139">
        <v>1465.144517340618</v>
      </c>
      <c r="AE139" t="b">
        <v>0</v>
      </c>
      <c r="AF139" t="b">
        <v>1</v>
      </c>
      <c r="AG139">
        <v>98.83027944959413</v>
      </c>
      <c r="AH139">
        <v>0</v>
      </c>
      <c r="AI139">
        <v>-1.967476255374527E-2</v>
      </c>
      <c r="AJ139">
        <v>0</v>
      </c>
      <c r="AK139">
        <v>0.10573041370896399</v>
      </c>
      <c r="AL139" t="b">
        <v>0</v>
      </c>
      <c r="AM139" t="b">
        <v>0</v>
      </c>
      <c r="AN139">
        <v>1465.144517340618</v>
      </c>
      <c r="AO139">
        <v>1465.1248425780641</v>
      </c>
      <c r="AP139">
        <v>0</v>
      </c>
      <c r="AQ139">
        <v>14.85426913320595</v>
      </c>
      <c r="AR139">
        <v>0</v>
      </c>
      <c r="AS139">
        <v>15.59155201413405</v>
      </c>
      <c r="AT139">
        <v>14.864030997432019</v>
      </c>
      <c r="AU139">
        <v>0</v>
      </c>
      <c r="AV139">
        <v>1</v>
      </c>
      <c r="AW139">
        <v>3</v>
      </c>
      <c r="AX139">
        <v>0</v>
      </c>
      <c r="AY139">
        <v>0</v>
      </c>
      <c r="AZ139">
        <v>3.017913030712521</v>
      </c>
      <c r="BA139">
        <v>3.0629334604189151</v>
      </c>
      <c r="BB139">
        <v>1.0701819257845819</v>
      </c>
      <c r="BC139">
        <v>1.086147901032595</v>
      </c>
      <c r="BD139">
        <v>3.0629334604189151</v>
      </c>
    </row>
    <row r="140" spans="1:56" x14ac:dyDescent="0.35">
      <c r="A140">
        <v>138</v>
      </c>
      <c r="B140">
        <v>40</v>
      </c>
      <c r="C140">
        <v>0.58352859662538048</v>
      </c>
      <c r="D140">
        <v>0</v>
      </c>
      <c r="E140">
        <v>0</v>
      </c>
      <c r="F140">
        <v>0</v>
      </c>
      <c r="G140">
        <v>300.57590763341898</v>
      </c>
      <c r="H140">
        <v>1308.1063500206401</v>
      </c>
      <c r="I140">
        <v>14.907007805170149</v>
      </c>
      <c r="J140">
        <v>14.907007805170149</v>
      </c>
      <c r="K140">
        <v>3</v>
      </c>
      <c r="L140">
        <v>3</v>
      </c>
      <c r="M140">
        <v>473.59563797025561</v>
      </c>
      <c r="N140">
        <v>1542.2573866743339</v>
      </c>
      <c r="O140" t="b">
        <v>0</v>
      </c>
      <c r="P140">
        <v>108.8225271071359</v>
      </c>
      <c r="Q140">
        <v>14.907007805170149</v>
      </c>
      <c r="R140">
        <v>0.91923013243333374</v>
      </c>
      <c r="S140">
        <v>26.317746391043531</v>
      </c>
      <c r="T140">
        <v>100.4108745743973</v>
      </c>
      <c r="U140">
        <v>16.21683980888351</v>
      </c>
      <c r="V140">
        <v>8.1101730416272062</v>
      </c>
      <c r="W140">
        <v>0</v>
      </c>
      <c r="X140">
        <v>0</v>
      </c>
      <c r="Y140">
        <v>0</v>
      </c>
      <c r="Z140">
        <v>-6.7199315199413396</v>
      </c>
      <c r="AA140">
        <v>-6.7199315199413414</v>
      </c>
      <c r="AB140">
        <v>37.276169753327423</v>
      </c>
      <c r="AC140">
        <v>38.416069212724182</v>
      </c>
      <c r="AD140">
        <v>1542.2573866743339</v>
      </c>
      <c r="AE140" t="b">
        <v>0</v>
      </c>
      <c r="AF140" t="b">
        <v>1</v>
      </c>
      <c r="AG140">
        <v>98.827612810102096</v>
      </c>
      <c r="AH140">
        <v>0</v>
      </c>
      <c r="AI140">
        <v>-1.967476255374527E-2</v>
      </c>
      <c r="AJ140">
        <v>0</v>
      </c>
      <c r="AK140">
        <v>0.1091947949969261</v>
      </c>
      <c r="AL140" t="b">
        <v>0</v>
      </c>
      <c r="AM140" t="b">
        <v>0</v>
      </c>
      <c r="AN140">
        <v>1542.2573866743339</v>
      </c>
      <c r="AO140">
        <v>1542.23771191178</v>
      </c>
      <c r="AP140">
        <v>0</v>
      </c>
      <c r="AQ140">
        <v>16.216632928712041</v>
      </c>
      <c r="AR140">
        <v>0</v>
      </c>
      <c r="AS140">
        <v>16.99188172032396</v>
      </c>
      <c r="AT140">
        <v>16.22640003826789</v>
      </c>
      <c r="AU140">
        <v>0</v>
      </c>
      <c r="AV140">
        <v>1</v>
      </c>
      <c r="AW140">
        <v>3</v>
      </c>
      <c r="AX140">
        <v>0</v>
      </c>
      <c r="AY140">
        <v>0</v>
      </c>
      <c r="AZ140">
        <v>3.27065698149132</v>
      </c>
      <c r="BA140">
        <v>3.3247366552527802</v>
      </c>
      <c r="BB140">
        <v>1.159807440245149</v>
      </c>
      <c r="BC140">
        <v>1.178986023122762</v>
      </c>
      <c r="BD140">
        <v>3.3247366552527802</v>
      </c>
    </row>
    <row r="141" spans="1:56" x14ac:dyDescent="0.35">
      <c r="A141">
        <v>139</v>
      </c>
      <c r="B141">
        <v>42</v>
      </c>
      <c r="C141">
        <v>0.43857997163650708</v>
      </c>
      <c r="D141">
        <v>0</v>
      </c>
      <c r="E141">
        <v>0</v>
      </c>
      <c r="F141">
        <v>0</v>
      </c>
      <c r="G141">
        <v>315.60470301509002</v>
      </c>
      <c r="H141">
        <v>1373.5116675216721</v>
      </c>
      <c r="I141">
        <v>12.798871960754219</v>
      </c>
      <c r="J141">
        <v>12.798871960754219</v>
      </c>
      <c r="K141">
        <v>3</v>
      </c>
      <c r="L141">
        <v>3</v>
      </c>
      <c r="M141">
        <v>387.25729732682038</v>
      </c>
      <c r="N141">
        <v>1619.370256008051</v>
      </c>
      <c r="O141" t="b">
        <v>0</v>
      </c>
      <c r="P141">
        <v>88.983753981346581</v>
      </c>
      <c r="Q141">
        <v>12.798871960754211</v>
      </c>
      <c r="R141">
        <v>0.91140419789590821</v>
      </c>
      <c r="S141">
        <v>26.35562361940497</v>
      </c>
      <c r="T141">
        <v>82.810592848034915</v>
      </c>
      <c r="U141">
        <v>14.04302502698806</v>
      </c>
      <c r="V141">
        <v>7.3366708960870284</v>
      </c>
      <c r="W141">
        <v>0</v>
      </c>
      <c r="X141">
        <v>0</v>
      </c>
      <c r="Y141">
        <v>0</v>
      </c>
      <c r="Z141">
        <v>-6.7199315199413396</v>
      </c>
      <c r="AA141">
        <v>-6.7199315199413414</v>
      </c>
      <c r="AB141">
        <v>37.40221740076661</v>
      </c>
      <c r="AC141">
        <v>38.519098882112068</v>
      </c>
      <c r="AD141">
        <v>1619.370256008051</v>
      </c>
      <c r="AE141" t="b">
        <v>0</v>
      </c>
      <c r="AF141" t="b">
        <v>1</v>
      </c>
      <c r="AG141">
        <v>98.824946170610062</v>
      </c>
      <c r="AH141">
        <v>0</v>
      </c>
      <c r="AI141">
        <v>2.1754630496782501E-2</v>
      </c>
      <c r="AJ141">
        <v>0</v>
      </c>
      <c r="AK141">
        <v>0.1083170526101052</v>
      </c>
      <c r="AL141" t="b">
        <v>0</v>
      </c>
      <c r="AM141" t="b">
        <v>0</v>
      </c>
      <c r="AN141">
        <v>1619.370256008051</v>
      </c>
      <c r="AO141">
        <v>1619.3920106385481</v>
      </c>
      <c r="AP141">
        <v>0</v>
      </c>
      <c r="AQ141">
        <v>14.04321368107713</v>
      </c>
      <c r="AR141">
        <v>0</v>
      </c>
      <c r="AS141">
        <v>14.901422098830309</v>
      </c>
      <c r="AT141">
        <v>14.04870659786226</v>
      </c>
      <c r="AU141">
        <v>0</v>
      </c>
      <c r="AV141">
        <v>1</v>
      </c>
      <c r="AW141">
        <v>3</v>
      </c>
      <c r="AX141">
        <v>0</v>
      </c>
      <c r="AY141">
        <v>0</v>
      </c>
      <c r="AZ141">
        <v>2.880178498440312</v>
      </c>
      <c r="BA141">
        <v>2.9168888368953998</v>
      </c>
      <c r="BB141">
        <v>1.021339893063941</v>
      </c>
      <c r="BC141">
        <v>1.034358966226461</v>
      </c>
      <c r="BD141">
        <v>2.9168888368953998</v>
      </c>
    </row>
    <row r="142" spans="1:56" x14ac:dyDescent="0.35">
      <c r="A142">
        <v>140</v>
      </c>
      <c r="B142">
        <v>43</v>
      </c>
      <c r="C142">
        <v>0.162151516828593</v>
      </c>
      <c r="D142">
        <v>0</v>
      </c>
      <c r="E142">
        <v>0</v>
      </c>
      <c r="F142">
        <v>0</v>
      </c>
      <c r="G142">
        <v>323.11910070592552</v>
      </c>
      <c r="H142">
        <v>1406.2143262721879</v>
      </c>
      <c r="I142">
        <v>7.3840616969242587</v>
      </c>
      <c r="J142">
        <v>7.3840616969242587</v>
      </c>
      <c r="K142">
        <v>3</v>
      </c>
      <c r="L142">
        <v>3</v>
      </c>
      <c r="M142">
        <v>218.22478149886851</v>
      </c>
      <c r="N142">
        <v>1657.926690674909</v>
      </c>
      <c r="O142" t="b">
        <v>0</v>
      </c>
      <c r="P142">
        <v>50.143561925291472</v>
      </c>
      <c r="Q142">
        <v>7.3840616969242587</v>
      </c>
      <c r="R142">
        <v>0.88176531059726737</v>
      </c>
      <c r="S142">
        <v>26.391295268032209</v>
      </c>
      <c r="T142">
        <v>48.233454371105672</v>
      </c>
      <c r="U142">
        <v>8.3741803041929987</v>
      </c>
      <c r="V142">
        <v>5.7028674963885564</v>
      </c>
      <c r="W142">
        <v>0</v>
      </c>
      <c r="X142">
        <v>0</v>
      </c>
      <c r="Y142">
        <v>0</v>
      </c>
      <c r="Z142">
        <v>-6.7199315199413396</v>
      </c>
      <c r="AA142">
        <v>-6.7199315199413414</v>
      </c>
      <c r="AB142">
        <v>37.492042267627077</v>
      </c>
      <c r="AC142">
        <v>38.617248427689418</v>
      </c>
      <c r="AD142">
        <v>1657.926690674909</v>
      </c>
      <c r="AE142" t="b">
        <v>0</v>
      </c>
      <c r="AF142" t="b">
        <v>1</v>
      </c>
      <c r="AG142">
        <v>98.822279531118028</v>
      </c>
      <c r="AH142">
        <v>0</v>
      </c>
      <c r="AI142">
        <v>0</v>
      </c>
      <c r="AJ142">
        <v>0</v>
      </c>
      <c r="AK142">
        <v>0.1090830575394806</v>
      </c>
      <c r="AL142" t="b">
        <v>0</v>
      </c>
      <c r="AM142" t="b">
        <v>0</v>
      </c>
      <c r="AN142">
        <v>1657.926690674909</v>
      </c>
      <c r="AO142">
        <v>1657.926690674909</v>
      </c>
      <c r="AP142">
        <v>0</v>
      </c>
      <c r="AQ142">
        <v>8.3741803041929987</v>
      </c>
      <c r="AR142">
        <v>0</v>
      </c>
      <c r="AS142">
        <v>9.3364814278327692</v>
      </c>
      <c r="AT142">
        <v>8.3766181486412634</v>
      </c>
      <c r="AU142">
        <v>0</v>
      </c>
      <c r="AV142">
        <v>1</v>
      </c>
      <c r="AW142">
        <v>3</v>
      </c>
      <c r="AX142">
        <v>0</v>
      </c>
      <c r="AY142">
        <v>0</v>
      </c>
      <c r="AZ142">
        <v>1.9122760694325061</v>
      </c>
      <c r="BA142">
        <v>1.909611266439178</v>
      </c>
      <c r="BB142">
        <v>0.67811208135904455</v>
      </c>
      <c r="BC142">
        <v>0.67716791619346284</v>
      </c>
      <c r="BD142">
        <v>1.909611266439178</v>
      </c>
    </row>
    <row r="143" spans="1:56" x14ac:dyDescent="0.35">
      <c r="A143">
        <v>141</v>
      </c>
      <c r="B143">
        <v>44</v>
      </c>
      <c r="C143">
        <v>0.57948062771579334</v>
      </c>
      <c r="D143">
        <v>0</v>
      </c>
      <c r="E143">
        <v>0</v>
      </c>
      <c r="F143">
        <v>0</v>
      </c>
      <c r="G143">
        <v>330.63349839676101</v>
      </c>
      <c r="H143">
        <v>1438.916985022704</v>
      </c>
      <c r="I143">
        <v>16.5332017535621</v>
      </c>
      <c r="J143">
        <v>16.5332017535621</v>
      </c>
      <c r="K143">
        <v>3</v>
      </c>
      <c r="L143">
        <v>3</v>
      </c>
      <c r="M143">
        <v>477.50892700969808</v>
      </c>
      <c r="N143">
        <v>1696.4831253417681</v>
      </c>
      <c r="O143" t="b">
        <v>0</v>
      </c>
      <c r="P143">
        <v>109.7217203606843</v>
      </c>
      <c r="Q143">
        <v>16.533201753562111</v>
      </c>
      <c r="R143">
        <v>0.91801773492516758</v>
      </c>
      <c r="S143">
        <v>26.418760202950288</v>
      </c>
      <c r="T143">
        <v>101.3742681732226</v>
      </c>
      <c r="U143">
        <v>18.009675766133011</v>
      </c>
      <c r="V143">
        <v>8.310892125144278</v>
      </c>
      <c r="W143">
        <v>0</v>
      </c>
      <c r="X143">
        <v>0</v>
      </c>
      <c r="Y143">
        <v>0</v>
      </c>
      <c r="Z143">
        <v>-6.7199315199413396</v>
      </c>
      <c r="AA143">
        <v>-6.7199315199413414</v>
      </c>
      <c r="AB143">
        <v>37.633910632612668</v>
      </c>
      <c r="AC143">
        <v>38.728780557017529</v>
      </c>
      <c r="AD143">
        <v>1696.4831253417681</v>
      </c>
      <c r="AE143" t="b">
        <v>0</v>
      </c>
      <c r="AF143" t="b">
        <v>1</v>
      </c>
      <c r="AG143">
        <v>98.819612891625994</v>
      </c>
      <c r="AH143">
        <v>0</v>
      </c>
      <c r="AI143">
        <v>-1.967476255374527E-2</v>
      </c>
      <c r="AJ143">
        <v>0</v>
      </c>
      <c r="AK143">
        <v>0.11117804057451521</v>
      </c>
      <c r="AL143" t="b">
        <v>0</v>
      </c>
      <c r="AM143" t="b">
        <v>0</v>
      </c>
      <c r="AN143">
        <v>1696.4831253417681</v>
      </c>
      <c r="AO143">
        <v>1696.4634505792139</v>
      </c>
      <c r="AP143">
        <v>0</v>
      </c>
      <c r="AQ143">
        <v>18.009466901046711</v>
      </c>
      <c r="AR143">
        <v>0</v>
      </c>
      <c r="AS143">
        <v>18.874755723809571</v>
      </c>
      <c r="AT143">
        <v>18.052086234861431</v>
      </c>
      <c r="AU143">
        <v>0</v>
      </c>
      <c r="AV143">
        <v>1</v>
      </c>
      <c r="AW143">
        <v>3</v>
      </c>
      <c r="AX143">
        <v>0</v>
      </c>
      <c r="AY143">
        <v>0</v>
      </c>
      <c r="AZ143">
        <v>3.6050420565683661</v>
      </c>
      <c r="BA143">
        <v>3.6780014515586439</v>
      </c>
      <c r="BB143">
        <v>1.278383708002967</v>
      </c>
      <c r="BC143">
        <v>1.3042573755614291</v>
      </c>
      <c r="BD143">
        <v>3.6780014515586439</v>
      </c>
    </row>
    <row r="144" spans="1:56" x14ac:dyDescent="0.35">
      <c r="A144">
        <v>142</v>
      </c>
      <c r="B144">
        <v>47</v>
      </c>
      <c r="C144">
        <v>0.85325930564156582</v>
      </c>
      <c r="D144">
        <v>0</v>
      </c>
      <c r="E144">
        <v>0</v>
      </c>
      <c r="F144">
        <v>0</v>
      </c>
      <c r="G144">
        <v>353.17669146926738</v>
      </c>
      <c r="H144">
        <v>1537.0249612742521</v>
      </c>
      <c r="I144">
        <v>24.101239045323069</v>
      </c>
      <c r="J144">
        <v>24.101239045323069</v>
      </c>
      <c r="K144">
        <v>3</v>
      </c>
      <c r="L144">
        <v>4</v>
      </c>
      <c r="M144">
        <v>651.65648039992652</v>
      </c>
      <c r="N144">
        <v>1335.6746913473251</v>
      </c>
      <c r="O144" t="b">
        <v>1</v>
      </c>
      <c r="P144">
        <v>149.73724273895371</v>
      </c>
      <c r="Q144">
        <v>24.101239045323069</v>
      </c>
      <c r="R144">
        <v>0.93518039303274181</v>
      </c>
      <c r="S144">
        <v>26.46140000906853</v>
      </c>
      <c r="T144">
        <v>184.25304018709761</v>
      </c>
      <c r="U144">
        <v>25.771754011184932</v>
      </c>
      <c r="V144">
        <v>11.94320964745009</v>
      </c>
      <c r="W144">
        <v>0</v>
      </c>
      <c r="X144">
        <v>0</v>
      </c>
      <c r="Y144">
        <v>0</v>
      </c>
      <c r="Z144">
        <v>-6.7199315199413396</v>
      </c>
      <c r="AA144">
        <v>-6.7199315199413414</v>
      </c>
      <c r="AB144">
        <v>37.758062434775283</v>
      </c>
      <c r="AC144">
        <v>38.852891217449091</v>
      </c>
      <c r="AD144">
        <v>1335.6746913473251</v>
      </c>
      <c r="AE144" t="b">
        <v>0</v>
      </c>
      <c r="AF144" t="b">
        <v>1</v>
      </c>
      <c r="AG144">
        <v>98.81694625213396</v>
      </c>
      <c r="AH144">
        <v>0</v>
      </c>
      <c r="AI144">
        <v>1.346384321728048E-3</v>
      </c>
      <c r="AJ144">
        <v>0</v>
      </c>
      <c r="AK144">
        <v>0.1106420281870051</v>
      </c>
      <c r="AL144" t="b">
        <v>0</v>
      </c>
      <c r="AM144" t="b">
        <v>0</v>
      </c>
      <c r="AN144">
        <v>1812.1524293423431</v>
      </c>
      <c r="AO144">
        <v>1335.6760377316471</v>
      </c>
      <c r="AP144">
        <v>0</v>
      </c>
      <c r="AQ144">
        <v>25.771779989580551</v>
      </c>
      <c r="AR144">
        <v>0</v>
      </c>
      <c r="AS144">
        <v>26.877703638224709</v>
      </c>
      <c r="AT144">
        <v>25.809696445473339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5.1278161909710107</v>
      </c>
      <c r="BA144">
        <v>5.4472413288019457</v>
      </c>
      <c r="BB144">
        <v>1.8183745358053229</v>
      </c>
      <c r="BC144">
        <v>1.9316481445493241</v>
      </c>
      <c r="BD144">
        <v>5.4472413288019457</v>
      </c>
    </row>
    <row r="145" spans="1:56" x14ac:dyDescent="0.35">
      <c r="A145">
        <v>143</v>
      </c>
      <c r="B145">
        <v>49</v>
      </c>
      <c r="C145">
        <v>0.17414881638460941</v>
      </c>
      <c r="D145">
        <v>0</v>
      </c>
      <c r="E145">
        <v>0</v>
      </c>
      <c r="F145">
        <v>0</v>
      </c>
      <c r="G145">
        <v>368.20548685093831</v>
      </c>
      <c r="H145">
        <v>1602.430278775284</v>
      </c>
      <c r="I145">
        <v>9.0993308798972148</v>
      </c>
      <c r="J145">
        <v>9.0993308798972148</v>
      </c>
      <c r="K145">
        <v>3</v>
      </c>
      <c r="L145">
        <v>4</v>
      </c>
      <c r="M145">
        <v>235.98836086068121</v>
      </c>
      <c r="N145">
        <v>1392.511912255721</v>
      </c>
      <c r="O145" t="b">
        <v>0</v>
      </c>
      <c r="P145">
        <v>54.225266741884461</v>
      </c>
      <c r="Q145">
        <v>9.0993308798972148</v>
      </c>
      <c r="R145">
        <v>0.90671175364706458</v>
      </c>
      <c r="S145">
        <v>26.51054554849188</v>
      </c>
      <c r="T145">
        <v>68.819684153100297</v>
      </c>
      <c r="U145">
        <v>10.03552765616746</v>
      </c>
      <c r="V145">
        <v>6.4200676492056354</v>
      </c>
      <c r="W145">
        <v>0</v>
      </c>
      <c r="X145">
        <v>0</v>
      </c>
      <c r="Y145">
        <v>0</v>
      </c>
      <c r="Z145">
        <v>-6.7199315199413396</v>
      </c>
      <c r="AA145">
        <v>-6.7199315199413414</v>
      </c>
      <c r="AB145">
        <v>37.833653925273659</v>
      </c>
      <c r="AC145">
        <v>38.955340688084419</v>
      </c>
      <c r="AD145">
        <v>1392.511912255721</v>
      </c>
      <c r="AE145" t="b">
        <v>0</v>
      </c>
      <c r="AF145" t="b">
        <v>1</v>
      </c>
      <c r="AG145">
        <v>98.814279612641926</v>
      </c>
      <c r="AH145">
        <v>0</v>
      </c>
      <c r="AI145">
        <v>0</v>
      </c>
      <c r="AJ145">
        <v>0</v>
      </c>
      <c r="AK145">
        <v>0.1122312583818493</v>
      </c>
      <c r="AL145" t="b">
        <v>0</v>
      </c>
      <c r="AM145" t="b">
        <v>0</v>
      </c>
      <c r="AN145">
        <v>1889.265298676059</v>
      </c>
      <c r="AO145">
        <v>1392.511912255721</v>
      </c>
      <c r="AP145">
        <v>0</v>
      </c>
      <c r="AQ145">
        <v>10.03552765616746</v>
      </c>
      <c r="AR145">
        <v>0</v>
      </c>
      <c r="AS145">
        <v>11.423765222254429</v>
      </c>
      <c r="AT145">
        <v>10.03685341380757</v>
      </c>
      <c r="AU145">
        <v>0</v>
      </c>
      <c r="AV145">
        <v>1</v>
      </c>
      <c r="AW145">
        <v>3</v>
      </c>
      <c r="AX145">
        <v>0</v>
      </c>
      <c r="AY145">
        <v>0</v>
      </c>
      <c r="AZ145">
        <v>2.3047303323229782</v>
      </c>
      <c r="BA145">
        <v>2.1481409932135609</v>
      </c>
      <c r="BB145">
        <v>0.8172802596889992</v>
      </c>
      <c r="BC145">
        <v>0.76175302567032377</v>
      </c>
      <c r="BD145">
        <v>2.1481409932135609</v>
      </c>
    </row>
    <row r="146" spans="1:56" x14ac:dyDescent="0.35">
      <c r="A146">
        <v>144</v>
      </c>
      <c r="B146">
        <v>49</v>
      </c>
      <c r="C146">
        <v>0.1168120954866705</v>
      </c>
      <c r="D146">
        <v>0</v>
      </c>
      <c r="E146">
        <v>0</v>
      </c>
      <c r="F146">
        <v>0</v>
      </c>
      <c r="G146">
        <v>368.20548685093831</v>
      </c>
      <c r="H146">
        <v>1602.430278775284</v>
      </c>
      <c r="I146">
        <v>7.7345034228752576</v>
      </c>
      <c r="J146">
        <v>7.7345034228752576</v>
      </c>
      <c r="K146">
        <v>3</v>
      </c>
      <c r="L146">
        <v>4</v>
      </c>
      <c r="M146">
        <v>200.5919785671403</v>
      </c>
      <c r="N146">
        <v>1392.511912255721</v>
      </c>
      <c r="O146" t="b">
        <v>0</v>
      </c>
      <c r="P146">
        <v>46.091906839875982</v>
      </c>
      <c r="Q146">
        <v>7.7345034228752558</v>
      </c>
      <c r="R146">
        <v>0.89923057173924559</v>
      </c>
      <c r="S146">
        <v>26.537249450735089</v>
      </c>
      <c r="T146">
        <v>58.983947657722538</v>
      </c>
      <c r="U146">
        <v>8.6012460718673918</v>
      </c>
      <c r="V146">
        <v>5.9437786820309597</v>
      </c>
      <c r="W146">
        <v>0</v>
      </c>
      <c r="X146">
        <v>0</v>
      </c>
      <c r="Y146">
        <v>0</v>
      </c>
      <c r="Z146">
        <v>-6.7199315199413396</v>
      </c>
      <c r="AA146">
        <v>-6.7199315199413414</v>
      </c>
      <c r="AB146">
        <v>37.951366865644097</v>
      </c>
      <c r="AC146">
        <v>39.072353181594643</v>
      </c>
      <c r="AD146">
        <v>1392.511912255721</v>
      </c>
      <c r="AE146" t="b">
        <v>0</v>
      </c>
      <c r="AF146" t="b">
        <v>1</v>
      </c>
      <c r="AG146">
        <v>98.811612973149892</v>
      </c>
      <c r="AH146">
        <v>0</v>
      </c>
      <c r="AI146">
        <v>0</v>
      </c>
      <c r="AJ146">
        <v>0</v>
      </c>
      <c r="AK146">
        <v>0.1148744389868377</v>
      </c>
      <c r="AL146" t="b">
        <v>0</v>
      </c>
      <c r="AM146" t="b">
        <v>0</v>
      </c>
      <c r="AN146">
        <v>1889.265298676059</v>
      </c>
      <c r="AO146">
        <v>1392.511912255721</v>
      </c>
      <c r="AP146">
        <v>0</v>
      </c>
      <c r="AQ146">
        <v>8.6012460718673918</v>
      </c>
      <c r="AR146">
        <v>0</v>
      </c>
      <c r="AS146">
        <v>10.006001342813059</v>
      </c>
      <c r="AT146">
        <v>8.6015775269805328</v>
      </c>
      <c r="AU146">
        <v>0</v>
      </c>
      <c r="AV146">
        <v>1</v>
      </c>
      <c r="AW146">
        <v>3</v>
      </c>
      <c r="AX146">
        <v>0</v>
      </c>
      <c r="AY146">
        <v>0</v>
      </c>
      <c r="AZ146">
        <v>2.0676613512438848</v>
      </c>
      <c r="BA146">
        <v>1.8872162058373001</v>
      </c>
      <c r="BB146">
        <v>0.73321324512194497</v>
      </c>
      <c r="BC146">
        <v>0.66922639595459321</v>
      </c>
      <c r="BD146">
        <v>1.8872162058373001</v>
      </c>
    </row>
    <row r="147" spans="1:56" x14ac:dyDescent="0.35">
      <c r="A147">
        <v>145</v>
      </c>
      <c r="B147">
        <v>50</v>
      </c>
      <c r="C147">
        <v>0.1919361350020381</v>
      </c>
      <c r="D147">
        <v>0</v>
      </c>
      <c r="E147">
        <v>0</v>
      </c>
      <c r="F147">
        <v>0</v>
      </c>
      <c r="G147">
        <v>375.71988454177381</v>
      </c>
      <c r="H147">
        <v>1635.1329375257999</v>
      </c>
      <c r="I147">
        <v>9.7892330169116573</v>
      </c>
      <c r="J147">
        <v>9.7892330169116573</v>
      </c>
      <c r="K147">
        <v>3</v>
      </c>
      <c r="L147">
        <v>4</v>
      </c>
      <c r="M147">
        <v>248.80314635782659</v>
      </c>
      <c r="N147">
        <v>1420.9305227099201</v>
      </c>
      <c r="O147" t="b">
        <v>0</v>
      </c>
      <c r="P147">
        <v>57.169840615309418</v>
      </c>
      <c r="Q147">
        <v>9.7892330169116573</v>
      </c>
      <c r="R147">
        <v>0.90856439613874096</v>
      </c>
      <c r="S147">
        <v>26.56176827117422</v>
      </c>
      <c r="T147">
        <v>72.408823456563312</v>
      </c>
      <c r="U147">
        <v>10.774396463821819</v>
      </c>
      <c r="V147">
        <v>6.6207444976341634</v>
      </c>
      <c r="W147">
        <v>0</v>
      </c>
      <c r="X147">
        <v>0</v>
      </c>
      <c r="Y147">
        <v>0</v>
      </c>
      <c r="Z147">
        <v>-6.7199315199413396</v>
      </c>
      <c r="AA147">
        <v>-6.7199315199413414</v>
      </c>
      <c r="AB147">
        <v>38.096300792299807</v>
      </c>
      <c r="AC147">
        <v>39.189281358534529</v>
      </c>
      <c r="AD147">
        <v>1420.9305227099201</v>
      </c>
      <c r="AE147" t="b">
        <v>0</v>
      </c>
      <c r="AF147" t="b">
        <v>1</v>
      </c>
      <c r="AG147">
        <v>98.808946333657858</v>
      </c>
      <c r="AH147">
        <v>0</v>
      </c>
      <c r="AI147">
        <v>0</v>
      </c>
      <c r="AJ147">
        <v>0</v>
      </c>
      <c r="AK147">
        <v>0.1144440292680353</v>
      </c>
      <c r="AL147" t="b">
        <v>0</v>
      </c>
      <c r="AM147" t="b">
        <v>0</v>
      </c>
      <c r="AN147">
        <v>1927.8217333429179</v>
      </c>
      <c r="AO147">
        <v>1420.9305227099201</v>
      </c>
      <c r="AP147">
        <v>0</v>
      </c>
      <c r="AQ147">
        <v>10.774396463821819</v>
      </c>
      <c r="AR147">
        <v>0</v>
      </c>
      <c r="AS147">
        <v>12.18793712027281</v>
      </c>
      <c r="AT147">
        <v>10.774727918934961</v>
      </c>
      <c r="AU147">
        <v>0</v>
      </c>
      <c r="AV147">
        <v>1</v>
      </c>
      <c r="AW147">
        <v>3</v>
      </c>
      <c r="AX147">
        <v>0</v>
      </c>
      <c r="AY147">
        <v>0</v>
      </c>
      <c r="AZ147">
        <v>2.44102261016398</v>
      </c>
      <c r="BA147">
        <v>2.2863733908456791</v>
      </c>
      <c r="BB147">
        <v>0.86561085466807797</v>
      </c>
      <c r="BC147">
        <v>0.81077166433258618</v>
      </c>
      <c r="BD147">
        <v>2.2863733908456791</v>
      </c>
    </row>
    <row r="148" spans="1:56" x14ac:dyDescent="0.35">
      <c r="A148">
        <v>146</v>
      </c>
      <c r="B148">
        <v>50</v>
      </c>
      <c r="C148">
        <v>-5.1223302161496953E-2</v>
      </c>
      <c r="D148">
        <v>0</v>
      </c>
      <c r="E148">
        <v>0</v>
      </c>
      <c r="F148">
        <v>0</v>
      </c>
      <c r="G148">
        <v>375.71988454177381</v>
      </c>
      <c r="H148">
        <v>1635.1329375257999</v>
      </c>
      <c r="I148">
        <v>3.8830084907135669</v>
      </c>
      <c r="J148">
        <v>3.8830084907135669</v>
      </c>
      <c r="K148">
        <v>3</v>
      </c>
      <c r="L148">
        <v>4</v>
      </c>
      <c r="M148">
        <v>98.690543799975998</v>
      </c>
      <c r="N148">
        <v>1420.9305227099201</v>
      </c>
      <c r="O148" t="b">
        <v>0</v>
      </c>
      <c r="P148">
        <v>22.67705510109742</v>
      </c>
      <c r="Q148">
        <v>3.8830084907135669</v>
      </c>
      <c r="R148">
        <v>0.85000711781665605</v>
      </c>
      <c r="S148">
        <v>26.589926306301638</v>
      </c>
      <c r="T148">
        <v>30.700419965141389</v>
      </c>
      <c r="U148">
        <v>4.5682070294746877</v>
      </c>
      <c r="V148">
        <v>4.6048444748106299</v>
      </c>
      <c r="W148">
        <v>0</v>
      </c>
      <c r="X148">
        <v>0</v>
      </c>
      <c r="Y148">
        <v>0</v>
      </c>
      <c r="Z148">
        <v>-6.7199315199413396</v>
      </c>
      <c r="AA148">
        <v>-6.7199315199413414</v>
      </c>
      <c r="AB148">
        <v>38.227720286615842</v>
      </c>
      <c r="AC148">
        <v>39.301768944016722</v>
      </c>
      <c r="AD148">
        <v>1420.9305227099201</v>
      </c>
      <c r="AE148" t="b">
        <v>0</v>
      </c>
      <c r="AF148" t="b">
        <v>1</v>
      </c>
      <c r="AG148">
        <v>98.806279694165823</v>
      </c>
      <c r="AH148">
        <v>0</v>
      </c>
      <c r="AI148">
        <v>0</v>
      </c>
      <c r="AJ148">
        <v>0</v>
      </c>
      <c r="AK148">
        <v>0.11237151910585549</v>
      </c>
      <c r="AL148" t="b">
        <v>0</v>
      </c>
      <c r="AM148" t="b">
        <v>0</v>
      </c>
      <c r="AN148">
        <v>1927.8217333429179</v>
      </c>
      <c r="AO148">
        <v>1420.9305227099201</v>
      </c>
      <c r="AP148">
        <v>0</v>
      </c>
      <c r="AQ148">
        <v>4.5682070294746877</v>
      </c>
      <c r="AR148">
        <v>0</v>
      </c>
      <c r="AS148">
        <v>6.0651724472641702</v>
      </c>
      <c r="AT148">
        <v>4.5682070294746877</v>
      </c>
      <c r="AU148">
        <v>0</v>
      </c>
      <c r="AV148">
        <v>1</v>
      </c>
      <c r="AW148">
        <v>3</v>
      </c>
      <c r="AX148">
        <v>0</v>
      </c>
      <c r="AY148">
        <v>0</v>
      </c>
      <c r="AZ148">
        <v>1.4338430486351239</v>
      </c>
      <c r="BA148">
        <v>1.1874230353100781</v>
      </c>
      <c r="BB148">
        <v>0.50845498178550497</v>
      </c>
      <c r="BC148">
        <v>0.42107249605853347</v>
      </c>
      <c r="BD148">
        <v>1.1874230353100781</v>
      </c>
    </row>
    <row r="149" spans="1:56" x14ac:dyDescent="0.35">
      <c r="A149">
        <v>147</v>
      </c>
      <c r="B149">
        <v>50</v>
      </c>
      <c r="C149">
        <v>1.2957073643950601E-2</v>
      </c>
      <c r="D149">
        <v>0</v>
      </c>
      <c r="E149">
        <v>0</v>
      </c>
      <c r="F149">
        <v>0</v>
      </c>
      <c r="G149">
        <v>375.71988454177381</v>
      </c>
      <c r="H149">
        <v>1635.1329375257999</v>
      </c>
      <c r="I149">
        <v>5.4419186202340946</v>
      </c>
      <c r="J149">
        <v>5.4419186202340946</v>
      </c>
      <c r="K149">
        <v>3</v>
      </c>
      <c r="L149">
        <v>4</v>
      </c>
      <c r="M149">
        <v>138.3118036518697</v>
      </c>
      <c r="N149">
        <v>1420.9305227099201</v>
      </c>
      <c r="O149" t="b">
        <v>0</v>
      </c>
      <c r="P149">
        <v>31.781204883242118</v>
      </c>
      <c r="Q149">
        <v>5.4419186202340946</v>
      </c>
      <c r="R149">
        <v>0.87685871607465438</v>
      </c>
      <c r="S149">
        <v>26.608248494225471</v>
      </c>
      <c r="T149">
        <v>41.708153032719039</v>
      </c>
      <c r="U149">
        <v>6.2061521662182786</v>
      </c>
      <c r="V149">
        <v>5.1359955146038203</v>
      </c>
      <c r="W149">
        <v>0</v>
      </c>
      <c r="X149">
        <v>0</v>
      </c>
      <c r="Y149">
        <v>0</v>
      </c>
      <c r="Z149">
        <v>-6.7199315199413396</v>
      </c>
      <c r="AA149">
        <v>-6.7199315199413414</v>
      </c>
      <c r="AB149">
        <v>38.39420547711412</v>
      </c>
      <c r="AC149">
        <v>39.414256529498907</v>
      </c>
      <c r="AD149">
        <v>1420.9305227099201</v>
      </c>
      <c r="AE149" t="b">
        <v>0</v>
      </c>
      <c r="AF149" t="b">
        <v>1</v>
      </c>
      <c r="AG149">
        <v>98.803613054673789</v>
      </c>
      <c r="AH149">
        <v>0</v>
      </c>
      <c r="AI149">
        <v>0</v>
      </c>
      <c r="AJ149">
        <v>0</v>
      </c>
      <c r="AK149">
        <v>0.1135902547397598</v>
      </c>
      <c r="AL149" t="b">
        <v>0</v>
      </c>
      <c r="AM149" t="b">
        <v>0</v>
      </c>
      <c r="AN149">
        <v>1927.8217333429179</v>
      </c>
      <c r="AO149">
        <v>1420.9305227099201</v>
      </c>
      <c r="AP149">
        <v>0</v>
      </c>
      <c r="AQ149">
        <v>6.2061521662182786</v>
      </c>
      <c r="AR149">
        <v>0</v>
      </c>
      <c r="AS149">
        <v>7.6793746489518444</v>
      </c>
      <c r="AT149">
        <v>6.2061521662182786</v>
      </c>
      <c r="AU149">
        <v>0</v>
      </c>
      <c r="AV149">
        <v>1</v>
      </c>
      <c r="AW149">
        <v>3</v>
      </c>
      <c r="AX149">
        <v>0</v>
      </c>
      <c r="AY149">
        <v>0</v>
      </c>
      <c r="AZ149">
        <v>1.6943892339284941</v>
      </c>
      <c r="BA149">
        <v>1.4688737679926189</v>
      </c>
      <c r="BB149">
        <v>0.60084724607393425</v>
      </c>
      <c r="BC149">
        <v>0.52087783838726254</v>
      </c>
      <c r="BD149">
        <v>1.4688737679926189</v>
      </c>
    </row>
    <row r="150" spans="1:56" x14ac:dyDescent="0.35">
      <c r="A150">
        <v>148</v>
      </c>
      <c r="B150">
        <v>50</v>
      </c>
      <c r="C150">
        <v>-6.0499241429567974E-4</v>
      </c>
      <c r="D150">
        <v>0</v>
      </c>
      <c r="E150">
        <v>0</v>
      </c>
      <c r="F150">
        <v>0</v>
      </c>
      <c r="G150">
        <v>375.71988454177381</v>
      </c>
      <c r="H150">
        <v>1635.1329375257999</v>
      </c>
      <c r="I150">
        <v>5.1125026283502919</v>
      </c>
      <c r="J150">
        <v>5.1125026283502919</v>
      </c>
      <c r="K150">
        <v>3</v>
      </c>
      <c r="L150">
        <v>4</v>
      </c>
      <c r="M150">
        <v>129.939366802151</v>
      </c>
      <c r="N150">
        <v>1420.9305227099201</v>
      </c>
      <c r="O150" t="b">
        <v>0</v>
      </c>
      <c r="P150">
        <v>29.857391268876601</v>
      </c>
      <c r="Q150">
        <v>5.1125026283502919</v>
      </c>
      <c r="R150">
        <v>0.87245372279846278</v>
      </c>
      <c r="S150">
        <v>26.6293296327989</v>
      </c>
      <c r="T150">
        <v>39.38126685432691</v>
      </c>
      <c r="U150">
        <v>5.8599126747394052</v>
      </c>
      <c r="V150">
        <v>5.0229339787496841</v>
      </c>
      <c r="W150">
        <v>0</v>
      </c>
      <c r="X150">
        <v>0</v>
      </c>
      <c r="Y150">
        <v>0</v>
      </c>
      <c r="Z150">
        <v>-6.7199315199413396</v>
      </c>
      <c r="AA150">
        <v>-6.7199315199413414</v>
      </c>
      <c r="AB150">
        <v>38.540821956496067</v>
      </c>
      <c r="AC150">
        <v>39.526744114981113</v>
      </c>
      <c r="AD150">
        <v>1420.9305227099201</v>
      </c>
      <c r="AE150" t="b">
        <v>0</v>
      </c>
      <c r="AF150" t="b">
        <v>1</v>
      </c>
      <c r="AG150">
        <v>98.800946415181755</v>
      </c>
      <c r="AH150">
        <v>0</v>
      </c>
      <c r="AI150">
        <v>0</v>
      </c>
      <c r="AJ150">
        <v>0</v>
      </c>
      <c r="AK150">
        <v>0.11250348108329911</v>
      </c>
      <c r="AL150" t="b">
        <v>0</v>
      </c>
      <c r="AM150" t="b">
        <v>0</v>
      </c>
      <c r="AN150">
        <v>1927.8217333429179</v>
      </c>
      <c r="AO150">
        <v>1420.9305227099201</v>
      </c>
      <c r="AP150">
        <v>0</v>
      </c>
      <c r="AQ150">
        <v>5.8599126747394052</v>
      </c>
      <c r="AR150">
        <v>0</v>
      </c>
      <c r="AS150">
        <v>7.3365970629619763</v>
      </c>
      <c r="AT150">
        <v>5.8599126747394052</v>
      </c>
      <c r="AU150">
        <v>0</v>
      </c>
      <c r="AV150">
        <v>1</v>
      </c>
      <c r="AW150">
        <v>3</v>
      </c>
      <c r="AX150">
        <v>0</v>
      </c>
      <c r="AY150">
        <v>0</v>
      </c>
      <c r="AZ150">
        <v>1.6386397558713659</v>
      </c>
      <c r="BA150">
        <v>1.408520345658083</v>
      </c>
      <c r="BB150">
        <v>0.58107792761395971</v>
      </c>
      <c r="BC150">
        <v>0.49947589027578621</v>
      </c>
      <c r="BD150">
        <v>1.408520345658083</v>
      </c>
    </row>
    <row r="151" spans="1:56" x14ac:dyDescent="0.35">
      <c r="A151">
        <v>149</v>
      </c>
      <c r="B151">
        <v>50</v>
      </c>
      <c r="C151">
        <v>-1.0537103986763441E-2</v>
      </c>
      <c r="D151">
        <v>0</v>
      </c>
      <c r="E151">
        <v>0</v>
      </c>
      <c r="F151">
        <v>0</v>
      </c>
      <c r="G151">
        <v>375.71988454177381</v>
      </c>
      <c r="H151">
        <v>1635.1329375257999</v>
      </c>
      <c r="I151">
        <v>4.8712564663648417</v>
      </c>
      <c r="J151">
        <v>4.8712564663648417</v>
      </c>
      <c r="K151">
        <v>3</v>
      </c>
      <c r="L151">
        <v>4</v>
      </c>
      <c r="M151">
        <v>123.8078543491288</v>
      </c>
      <c r="N151">
        <v>1420.9305227099201</v>
      </c>
      <c r="O151" t="b">
        <v>0</v>
      </c>
      <c r="P151">
        <v>28.448495944193191</v>
      </c>
      <c r="Q151">
        <v>4.8712564663648417</v>
      </c>
      <c r="R151">
        <v>0.86888608968797454</v>
      </c>
      <c r="S151">
        <v>26.649843128464351</v>
      </c>
      <c r="T151">
        <v>37.677032474648122</v>
      </c>
      <c r="U151">
        <v>5.6063234573293226</v>
      </c>
      <c r="V151">
        <v>4.9399830567042864</v>
      </c>
      <c r="W151">
        <v>0</v>
      </c>
      <c r="X151">
        <v>0</v>
      </c>
      <c r="Y151">
        <v>0</v>
      </c>
      <c r="Z151">
        <v>-6.7199315199413396</v>
      </c>
      <c r="AA151">
        <v>-6.7199315199413414</v>
      </c>
      <c r="AB151">
        <v>38.6644866650377</v>
      </c>
      <c r="AC151">
        <v>39.639231700463299</v>
      </c>
      <c r="AD151">
        <v>1420.9305227099201</v>
      </c>
      <c r="AE151" t="b">
        <v>0</v>
      </c>
      <c r="AF151" t="b">
        <v>1</v>
      </c>
      <c r="AG151">
        <v>98.798279775689721</v>
      </c>
      <c r="AH151">
        <v>0</v>
      </c>
      <c r="AI151">
        <v>0</v>
      </c>
      <c r="AJ151">
        <v>0</v>
      </c>
      <c r="AK151">
        <v>0.1135834736167949</v>
      </c>
      <c r="AL151" t="b">
        <v>0</v>
      </c>
      <c r="AM151" t="b">
        <v>0</v>
      </c>
      <c r="AN151">
        <v>1927.8217333429179</v>
      </c>
      <c r="AO151">
        <v>1420.9305227099201</v>
      </c>
      <c r="AP151">
        <v>0</v>
      </c>
      <c r="AQ151">
        <v>5.6063234573293226</v>
      </c>
      <c r="AR151">
        <v>0</v>
      </c>
      <c r="AS151">
        <v>7.0852185372785312</v>
      </c>
      <c r="AT151">
        <v>5.6063234573293226</v>
      </c>
      <c r="AU151">
        <v>0</v>
      </c>
      <c r="AV151">
        <v>1</v>
      </c>
      <c r="AW151">
        <v>3</v>
      </c>
      <c r="AX151">
        <v>0</v>
      </c>
      <c r="AY151">
        <v>0</v>
      </c>
      <c r="AZ151">
        <v>1.597839181825607</v>
      </c>
      <c r="BA151">
        <v>1.3643880871920839</v>
      </c>
      <c r="BB151">
        <v>0.56660963894525063</v>
      </c>
      <c r="BC151">
        <v>0.48382613473257668</v>
      </c>
      <c r="BD151">
        <v>1.3643880871920839</v>
      </c>
    </row>
    <row r="152" spans="1:56" x14ac:dyDescent="0.35">
      <c r="A152">
        <v>150</v>
      </c>
      <c r="B152">
        <v>50</v>
      </c>
      <c r="C152">
        <v>4.2753408361342338E-2</v>
      </c>
      <c r="D152">
        <v>0</v>
      </c>
      <c r="E152">
        <v>0</v>
      </c>
      <c r="F152">
        <v>0</v>
      </c>
      <c r="G152">
        <v>375.71988454177381</v>
      </c>
      <c r="H152">
        <v>1635.1329375257999</v>
      </c>
      <c r="I152">
        <v>6.1656571061901628</v>
      </c>
      <c r="J152">
        <v>6.1656571061901628</v>
      </c>
      <c r="K152">
        <v>3</v>
      </c>
      <c r="L152">
        <v>4</v>
      </c>
      <c r="M152">
        <v>156.70634101092921</v>
      </c>
      <c r="N152">
        <v>1420.9305227099201</v>
      </c>
      <c r="O152" t="b">
        <v>0</v>
      </c>
      <c r="P152">
        <v>36.007890857290697</v>
      </c>
      <c r="Q152">
        <v>6.1656571061901628</v>
      </c>
      <c r="R152">
        <v>0.8850692418795908</v>
      </c>
      <c r="S152">
        <v>26.669935356931731</v>
      </c>
      <c r="T152">
        <v>46.816684989546417</v>
      </c>
      <c r="U152">
        <v>6.9662991486365193</v>
      </c>
      <c r="V152">
        <v>5.3806770985329564</v>
      </c>
      <c r="W152">
        <v>0</v>
      </c>
      <c r="X152">
        <v>0</v>
      </c>
      <c r="Y152">
        <v>0</v>
      </c>
      <c r="Z152">
        <v>-6.7199315199413396</v>
      </c>
      <c r="AA152">
        <v>-6.7199315199413414</v>
      </c>
      <c r="AB152">
        <v>38.791496428394588</v>
      </c>
      <c r="AC152">
        <v>39.751719285945491</v>
      </c>
      <c r="AD152">
        <v>1420.9305227099201</v>
      </c>
      <c r="AE152" t="b">
        <v>0</v>
      </c>
      <c r="AF152" t="b">
        <v>1</v>
      </c>
      <c r="AG152">
        <v>98.795613136197687</v>
      </c>
      <c r="AH152">
        <v>0</v>
      </c>
      <c r="AI152">
        <v>0</v>
      </c>
      <c r="AJ152">
        <v>0</v>
      </c>
      <c r="AK152">
        <v>0.11383385769483489</v>
      </c>
      <c r="AL152" t="b">
        <v>0</v>
      </c>
      <c r="AM152" t="b">
        <v>0</v>
      </c>
      <c r="AN152">
        <v>1927.8217333429179</v>
      </c>
      <c r="AO152">
        <v>1420.9305227099201</v>
      </c>
      <c r="AP152">
        <v>0</v>
      </c>
      <c r="AQ152">
        <v>6.9662991486365193</v>
      </c>
      <c r="AR152">
        <v>0</v>
      </c>
      <c r="AS152">
        <v>8.425208186067362</v>
      </c>
      <c r="AT152">
        <v>6.9662991486365193</v>
      </c>
      <c r="AU152">
        <v>0</v>
      </c>
      <c r="AV152">
        <v>1</v>
      </c>
      <c r="AW152">
        <v>3</v>
      </c>
      <c r="AX152">
        <v>0</v>
      </c>
      <c r="AY152">
        <v>0</v>
      </c>
      <c r="AZ152">
        <v>1.815647113222508</v>
      </c>
      <c r="BA152">
        <v>1.600525820188013</v>
      </c>
      <c r="BB152">
        <v>0.64384649405053496</v>
      </c>
      <c r="BC152">
        <v>0.5675630184626741</v>
      </c>
      <c r="BD152">
        <v>1.600525820188013</v>
      </c>
    </row>
    <row r="153" spans="1:56" x14ac:dyDescent="0.35">
      <c r="A153">
        <v>151</v>
      </c>
      <c r="B153">
        <v>50</v>
      </c>
      <c r="C153">
        <v>-0.16047652945860769</v>
      </c>
      <c r="D153">
        <v>0</v>
      </c>
      <c r="E153">
        <v>0</v>
      </c>
      <c r="F153">
        <v>0</v>
      </c>
      <c r="G153">
        <v>375.71988454177381</v>
      </c>
      <c r="H153">
        <v>1635.1329375257999</v>
      </c>
      <c r="I153">
        <v>1.2293007088744621</v>
      </c>
      <c r="J153">
        <v>1.2293007088744621</v>
      </c>
      <c r="K153">
        <v>3</v>
      </c>
      <c r="L153">
        <v>4</v>
      </c>
      <c r="M153">
        <v>31.243906816753309</v>
      </c>
      <c r="N153">
        <v>1420.9305227099201</v>
      </c>
      <c r="O153" t="b">
        <v>0</v>
      </c>
      <c r="P153">
        <v>7.1792065295848593</v>
      </c>
      <c r="Q153">
        <v>1.2293007088744621</v>
      </c>
      <c r="R153">
        <v>0.69085044047524424</v>
      </c>
      <c r="S153">
        <v>26.692227610918181</v>
      </c>
      <c r="T153">
        <v>11.958387767236671</v>
      </c>
      <c r="U153">
        <v>1.779402077284356</v>
      </c>
      <c r="V153">
        <v>3.6969303108674461</v>
      </c>
      <c r="W153">
        <v>0</v>
      </c>
      <c r="X153">
        <v>0</v>
      </c>
      <c r="Y153">
        <v>0</v>
      </c>
      <c r="Z153">
        <v>-6.7199315199413396</v>
      </c>
      <c r="AA153">
        <v>-6.7199315199413414</v>
      </c>
      <c r="AB153">
        <v>38.950136908995887</v>
      </c>
      <c r="AC153">
        <v>39.862777566441778</v>
      </c>
      <c r="AD153">
        <v>1420.9305227099201</v>
      </c>
      <c r="AE153" t="b">
        <v>0</v>
      </c>
      <c r="AF153" t="b">
        <v>1</v>
      </c>
      <c r="AG153">
        <v>98.792946496705653</v>
      </c>
      <c r="AH153">
        <v>0</v>
      </c>
      <c r="AI153">
        <v>0</v>
      </c>
      <c r="AJ153">
        <v>0</v>
      </c>
      <c r="AK153">
        <v>0.1138422528465922</v>
      </c>
      <c r="AL153" t="b">
        <v>0</v>
      </c>
      <c r="AM153" t="b">
        <v>0</v>
      </c>
      <c r="AN153">
        <v>1927.8217333429179</v>
      </c>
      <c r="AO153">
        <v>1420.9305227099201</v>
      </c>
      <c r="AP153">
        <v>0</v>
      </c>
      <c r="AQ153">
        <v>1.779402077284356</v>
      </c>
      <c r="AR153">
        <v>0</v>
      </c>
      <c r="AS153">
        <v>3.3089496181374241</v>
      </c>
      <c r="AT153">
        <v>1.779733532397497</v>
      </c>
      <c r="AU153">
        <v>0</v>
      </c>
      <c r="AV153">
        <v>1</v>
      </c>
      <c r="AW153">
        <v>3</v>
      </c>
      <c r="AX153">
        <v>0</v>
      </c>
      <c r="AY153">
        <v>0</v>
      </c>
      <c r="AZ153">
        <v>0.99562097128389782</v>
      </c>
      <c r="BA153">
        <v>0.71818210748991018</v>
      </c>
      <c r="BB153">
        <v>0.35305708201556663</v>
      </c>
      <c r="BC153">
        <v>0.25467480723614688</v>
      </c>
      <c r="BD153">
        <v>0.71818210748991018</v>
      </c>
    </row>
    <row r="154" spans="1:56" x14ac:dyDescent="0.35">
      <c r="A154">
        <v>152</v>
      </c>
      <c r="B154">
        <v>49</v>
      </c>
      <c r="C154">
        <v>-0.23418062386024291</v>
      </c>
      <c r="D154">
        <v>0</v>
      </c>
      <c r="E154">
        <v>0</v>
      </c>
      <c r="F154">
        <v>0</v>
      </c>
      <c r="G154">
        <v>368.20548685093831</v>
      </c>
      <c r="H154">
        <v>1602.430278775284</v>
      </c>
      <c r="I154">
        <v>-0.62043025797095952</v>
      </c>
      <c r="J154">
        <v>-0.62043025797095952</v>
      </c>
      <c r="K154">
        <v>3</v>
      </c>
      <c r="L154">
        <v>4</v>
      </c>
      <c r="M154">
        <v>-16.09066881284684</v>
      </c>
      <c r="N154">
        <v>1392.511912255721</v>
      </c>
      <c r="O154" t="b">
        <v>0</v>
      </c>
      <c r="P154">
        <v>-3.6973044147166449</v>
      </c>
      <c r="Q154">
        <v>-0.62043025797095952</v>
      </c>
      <c r="R154">
        <v>5.6340579555186281E-2</v>
      </c>
      <c r="S154">
        <v>26.704183038325031</v>
      </c>
      <c r="T154">
        <v>-0.23971032625671421</v>
      </c>
      <c r="U154">
        <v>-3.4955400307657598E-2</v>
      </c>
      <c r="V154">
        <v>3.4575940884599312</v>
      </c>
      <c r="W154">
        <v>0</v>
      </c>
      <c r="X154">
        <v>0</v>
      </c>
      <c r="Y154">
        <v>0</v>
      </c>
      <c r="Z154">
        <v>-6.7199315199413396</v>
      </c>
      <c r="AA154">
        <v>-6.7199315199413414</v>
      </c>
      <c r="AB154">
        <v>39.124234505068962</v>
      </c>
      <c r="AC154">
        <v>39.977534697300698</v>
      </c>
      <c r="AD154">
        <v>1392.511912255721</v>
      </c>
      <c r="AE154" t="b">
        <v>0</v>
      </c>
      <c r="AF154" t="b">
        <v>1</v>
      </c>
      <c r="AG154">
        <v>98.790279857213619</v>
      </c>
      <c r="AH154">
        <v>0</v>
      </c>
      <c r="AI154">
        <v>0</v>
      </c>
      <c r="AJ154">
        <v>0</v>
      </c>
      <c r="AK154">
        <v>0.1148189039665153</v>
      </c>
      <c r="AL154" t="b">
        <v>0</v>
      </c>
      <c r="AM154" t="b">
        <v>0</v>
      </c>
      <c r="AN154">
        <v>1889.265298676059</v>
      </c>
      <c r="AO154">
        <v>1392.511912255721</v>
      </c>
      <c r="AP154">
        <v>0</v>
      </c>
      <c r="AQ154">
        <v>-3.4955400307657598E-2</v>
      </c>
      <c r="AR154">
        <v>0</v>
      </c>
      <c r="AS154">
        <v>0.95933887695125353</v>
      </c>
      <c r="AT154">
        <v>-3.4623945194516122E-2</v>
      </c>
      <c r="AU154">
        <v>0</v>
      </c>
      <c r="AV154">
        <v>1</v>
      </c>
      <c r="AW154">
        <v>3</v>
      </c>
      <c r="AX154">
        <v>0</v>
      </c>
      <c r="AY154">
        <v>0</v>
      </c>
      <c r="AZ154">
        <v>0.61751897523813948</v>
      </c>
      <c r="BA154">
        <v>0.41150358990717228</v>
      </c>
      <c r="BB154">
        <v>0.21897836001352461</v>
      </c>
      <c r="BC154">
        <v>0.14592343131865601</v>
      </c>
      <c r="BD154">
        <v>0.41150358990717228</v>
      </c>
    </row>
    <row r="155" spans="1:56" x14ac:dyDescent="0.35">
      <c r="A155">
        <v>153</v>
      </c>
      <c r="B155">
        <v>49</v>
      </c>
      <c r="C155">
        <v>0.2638656915662505</v>
      </c>
      <c r="D155">
        <v>0</v>
      </c>
      <c r="E155">
        <v>0</v>
      </c>
      <c r="F155">
        <v>0</v>
      </c>
      <c r="G155">
        <v>368.20548685093831</v>
      </c>
      <c r="H155">
        <v>1602.430278775284</v>
      </c>
      <c r="I155">
        <v>11.23492657997355</v>
      </c>
      <c r="J155">
        <v>11.23492657997355</v>
      </c>
      <c r="K155">
        <v>3</v>
      </c>
      <c r="L155">
        <v>4</v>
      </c>
      <c r="M155">
        <v>291.37438158837517</v>
      </c>
      <c r="N155">
        <v>1392.511912255721</v>
      </c>
      <c r="O155" t="b">
        <v>0</v>
      </c>
      <c r="P155">
        <v>66.9518340046818</v>
      </c>
      <c r="Q155">
        <v>11.23492657997355</v>
      </c>
      <c r="R155">
        <v>0.91503133929141689</v>
      </c>
      <c r="S155">
        <v>26.722601213208321</v>
      </c>
      <c r="T155">
        <v>84.198961111370551</v>
      </c>
      <c r="U155">
        <v>12.27818774892854</v>
      </c>
      <c r="V155">
        <v>7.1542729586872298</v>
      </c>
      <c r="W155">
        <v>0</v>
      </c>
      <c r="X155">
        <v>0</v>
      </c>
      <c r="Y155">
        <v>0</v>
      </c>
      <c r="Z155">
        <v>-6.7199315199413396</v>
      </c>
      <c r="AA155">
        <v>-6.7199315199413414</v>
      </c>
      <c r="AB155">
        <v>39.284625547196448</v>
      </c>
      <c r="AC155">
        <v>40.101247792106562</v>
      </c>
      <c r="AD155">
        <v>1392.511912255721</v>
      </c>
      <c r="AE155" t="b">
        <v>0</v>
      </c>
      <c r="AF155" t="b">
        <v>1</v>
      </c>
      <c r="AG155">
        <v>98.787613217721585</v>
      </c>
      <c r="AH155">
        <v>0</v>
      </c>
      <c r="AI155">
        <v>0</v>
      </c>
      <c r="AJ155">
        <v>0</v>
      </c>
      <c r="AK155">
        <v>0.1158811147752563</v>
      </c>
      <c r="AL155" t="b">
        <v>0</v>
      </c>
      <c r="AM155" t="b">
        <v>0</v>
      </c>
      <c r="AN155">
        <v>1889.265298676059</v>
      </c>
      <c r="AO155">
        <v>1392.511912255721</v>
      </c>
      <c r="AP155">
        <v>0</v>
      </c>
      <c r="AQ155">
        <v>12.27818774892854</v>
      </c>
      <c r="AR155">
        <v>0</v>
      </c>
      <c r="AS155">
        <v>13.62280631545914</v>
      </c>
      <c r="AT155">
        <v>12.278519204041681</v>
      </c>
      <c r="AU155">
        <v>0</v>
      </c>
      <c r="AV155">
        <v>1</v>
      </c>
      <c r="AW155">
        <v>3</v>
      </c>
      <c r="AX155">
        <v>0</v>
      </c>
      <c r="AY155">
        <v>0</v>
      </c>
      <c r="AZ155">
        <v>2.6769581281000661</v>
      </c>
      <c r="BA155">
        <v>2.5619918196149318</v>
      </c>
      <c r="BB155">
        <v>0.94927593195037796</v>
      </c>
      <c r="BC155">
        <v>0.90850881133958727</v>
      </c>
      <c r="BD155">
        <v>2.5619918196149318</v>
      </c>
    </row>
    <row r="156" spans="1:56" x14ac:dyDescent="0.35">
      <c r="A156">
        <v>154</v>
      </c>
      <c r="B156">
        <v>50</v>
      </c>
      <c r="C156">
        <v>1.205119092857476E-2</v>
      </c>
      <c r="D156">
        <v>0</v>
      </c>
      <c r="E156">
        <v>0</v>
      </c>
      <c r="F156">
        <v>0</v>
      </c>
      <c r="G156">
        <v>375.71988454177381</v>
      </c>
      <c r="H156">
        <v>1635.1329375257999</v>
      </c>
      <c r="I156">
        <v>5.4199151694372683</v>
      </c>
      <c r="J156">
        <v>5.4199151694372683</v>
      </c>
      <c r="K156">
        <v>3</v>
      </c>
      <c r="L156">
        <v>4</v>
      </c>
      <c r="M156">
        <v>137.75256394641761</v>
      </c>
      <c r="N156">
        <v>1420.9305227099201</v>
      </c>
      <c r="O156" t="b">
        <v>0</v>
      </c>
      <c r="P156">
        <v>31.65270311268786</v>
      </c>
      <c r="Q156">
        <v>5.4199151694372683</v>
      </c>
      <c r="R156">
        <v>0.87668211763257875</v>
      </c>
      <c r="S156">
        <v>26.752632044500341</v>
      </c>
      <c r="T156">
        <v>41.547881075513729</v>
      </c>
      <c r="U156">
        <v>6.182303779702254</v>
      </c>
      <c r="V156">
        <v>5.1235967110858098</v>
      </c>
      <c r="W156">
        <v>0</v>
      </c>
      <c r="X156">
        <v>0</v>
      </c>
      <c r="Y156">
        <v>0</v>
      </c>
      <c r="Z156">
        <v>-6.7199315199413396</v>
      </c>
      <c r="AA156">
        <v>-6.7199315199413414</v>
      </c>
      <c r="AB156">
        <v>39.425333914720277</v>
      </c>
      <c r="AC156">
        <v>40.213735377588748</v>
      </c>
      <c r="AD156">
        <v>1420.9305227099201</v>
      </c>
      <c r="AE156" t="b">
        <v>0</v>
      </c>
      <c r="AF156" t="b">
        <v>1</v>
      </c>
      <c r="AG156">
        <v>98.784946578229551</v>
      </c>
      <c r="AH156">
        <v>0</v>
      </c>
      <c r="AI156">
        <v>0</v>
      </c>
      <c r="AJ156">
        <v>0</v>
      </c>
      <c r="AK156">
        <v>0.1167751654733119</v>
      </c>
      <c r="AL156" t="b">
        <v>0</v>
      </c>
      <c r="AM156" t="b">
        <v>0</v>
      </c>
      <c r="AN156">
        <v>1927.8217333429179</v>
      </c>
      <c r="AO156">
        <v>1420.9305227099201</v>
      </c>
      <c r="AP156">
        <v>0</v>
      </c>
      <c r="AQ156">
        <v>6.182303779702254</v>
      </c>
      <c r="AR156">
        <v>0</v>
      </c>
      <c r="AS156">
        <v>7.6484944529592633</v>
      </c>
      <c r="AT156">
        <v>6.182303779702254</v>
      </c>
      <c r="AU156">
        <v>0</v>
      </c>
      <c r="AV156">
        <v>1</v>
      </c>
      <c r="AW156">
        <v>3</v>
      </c>
      <c r="AX156">
        <v>0</v>
      </c>
      <c r="AY156">
        <v>0</v>
      </c>
      <c r="AZ156">
        <v>1.6885528610008509</v>
      </c>
      <c r="BA156">
        <v>1.4623727094079091</v>
      </c>
      <c r="BB156">
        <v>0.59877761028398979</v>
      </c>
      <c r="BC156">
        <v>0.51857249573861519</v>
      </c>
      <c r="BD156">
        <v>1.4623727094079091</v>
      </c>
    </row>
    <row r="157" spans="1:56" x14ac:dyDescent="0.35">
      <c r="A157">
        <v>155</v>
      </c>
      <c r="B157">
        <v>49</v>
      </c>
      <c r="C157">
        <v>-0.31207045528055838</v>
      </c>
      <c r="D157">
        <v>0</v>
      </c>
      <c r="E157">
        <v>0</v>
      </c>
      <c r="F157">
        <v>0</v>
      </c>
      <c r="G157">
        <v>368.20548685093831</v>
      </c>
      <c r="H157">
        <v>1602.430278775284</v>
      </c>
      <c r="I157">
        <v>-2.474498277216191</v>
      </c>
      <c r="J157">
        <v>-2.474498277216191</v>
      </c>
      <c r="K157">
        <v>3</v>
      </c>
      <c r="L157">
        <v>4</v>
      </c>
      <c r="M157">
        <v>-64.17535532012927</v>
      </c>
      <c r="N157">
        <v>1392.511912255721</v>
      </c>
      <c r="O157" t="b">
        <v>0</v>
      </c>
      <c r="P157">
        <v>-14.74617539525029</v>
      </c>
      <c r="Q157">
        <v>-2.474498277216191</v>
      </c>
      <c r="R157">
        <v>0.72731937817103498</v>
      </c>
      <c r="S157">
        <v>26.773658055640499</v>
      </c>
      <c r="T157">
        <v>-12.341978272582811</v>
      </c>
      <c r="U157">
        <v>-1.799750548270177</v>
      </c>
      <c r="V157">
        <v>2.404197122667485</v>
      </c>
      <c r="W157">
        <v>-0.66843256731634559</v>
      </c>
      <c r="X157">
        <v>-41.171817538855272</v>
      </c>
      <c r="Y157">
        <v>2</v>
      </c>
      <c r="Z157">
        <v>-6.0514989526249936</v>
      </c>
      <c r="AA157">
        <v>34.451886018913918</v>
      </c>
      <c r="AB157">
        <v>39.570169890380278</v>
      </c>
      <c r="AC157">
        <v>40.328492508447667</v>
      </c>
      <c r="AD157">
        <v>1392.511912255721</v>
      </c>
      <c r="AE157" t="b">
        <v>0</v>
      </c>
      <c r="AF157" t="b">
        <v>1</v>
      </c>
      <c r="AG157">
        <v>98.790448950153944</v>
      </c>
      <c r="AH157">
        <v>0.86022555524982958</v>
      </c>
      <c r="AI157">
        <v>0</v>
      </c>
      <c r="AJ157">
        <v>0</v>
      </c>
      <c r="AK157">
        <v>0.117466630080613</v>
      </c>
      <c r="AL157" t="b">
        <v>0</v>
      </c>
      <c r="AM157" t="b">
        <v>0</v>
      </c>
      <c r="AN157">
        <v>1889.265298676059</v>
      </c>
      <c r="AO157">
        <v>1392.511912255721</v>
      </c>
      <c r="AP157">
        <v>0</v>
      </c>
      <c r="AQ157">
        <v>-1.799750548270177</v>
      </c>
      <c r="AR157">
        <v>0</v>
      </c>
      <c r="AS157">
        <v>-0.81645617180946284</v>
      </c>
      <c r="AT157">
        <v>-0.93819917256778151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0.34430570241914538</v>
      </c>
      <c r="BA157">
        <v>0</v>
      </c>
      <c r="BB157">
        <v>0.12209422071600901</v>
      </c>
      <c r="BC157">
        <v>0</v>
      </c>
      <c r="BD157">
        <v>0</v>
      </c>
    </row>
    <row r="158" spans="1:56" x14ac:dyDescent="0.35">
      <c r="A158">
        <v>156</v>
      </c>
      <c r="B158">
        <v>48</v>
      </c>
      <c r="C158">
        <v>-0.43043603647301509</v>
      </c>
      <c r="D158">
        <v>0</v>
      </c>
      <c r="E158">
        <v>0</v>
      </c>
      <c r="F158">
        <v>0</v>
      </c>
      <c r="G158">
        <v>360.69108916010282</v>
      </c>
      <c r="H158">
        <v>1569.727620024767</v>
      </c>
      <c r="I158">
        <v>-5.2521463554353351</v>
      </c>
      <c r="J158">
        <v>-5.2521463554353351</v>
      </c>
      <c r="K158">
        <v>3</v>
      </c>
      <c r="L158">
        <v>4</v>
      </c>
      <c r="M158">
        <v>-139.05057476015051</v>
      </c>
      <c r="N158">
        <v>1364.093301801523</v>
      </c>
      <c r="O158" t="b">
        <v>0</v>
      </c>
      <c r="P158">
        <v>-31.95095927393163</v>
      </c>
      <c r="Q158">
        <v>-5.2521463554353351</v>
      </c>
      <c r="R158">
        <v>0.84921368027621869</v>
      </c>
      <c r="S158">
        <v>26.794884623290962</v>
      </c>
      <c r="T158">
        <v>-31.223465723096741</v>
      </c>
      <c r="U158">
        <v>-4.4601945358485704</v>
      </c>
      <c r="V158">
        <v>0.72749355083489675</v>
      </c>
      <c r="W158">
        <v>-0.36072743176421379</v>
      </c>
      <c r="X158">
        <v>-25.376449139871308</v>
      </c>
      <c r="Y158">
        <v>2</v>
      </c>
      <c r="Z158">
        <v>-6.3592040881771261</v>
      </c>
      <c r="AA158">
        <v>18.656517619929971</v>
      </c>
      <c r="AB158">
        <v>39.740693279444493</v>
      </c>
      <c r="AC158">
        <v>40.443463761352703</v>
      </c>
      <c r="AD158">
        <v>1364.093301801523</v>
      </c>
      <c r="AE158" t="b">
        <v>0</v>
      </c>
      <c r="AF158" t="b">
        <v>1</v>
      </c>
      <c r="AG158">
        <v>98.800986331828312</v>
      </c>
      <c r="AH158">
        <v>0.53020418714849382</v>
      </c>
      <c r="AI158">
        <v>0</v>
      </c>
      <c r="AJ158">
        <v>0</v>
      </c>
      <c r="AK158">
        <v>0.1155639866315363</v>
      </c>
      <c r="AL158" t="b">
        <v>0</v>
      </c>
      <c r="AM158" t="b">
        <v>0</v>
      </c>
      <c r="AN158">
        <v>1850.7088640092011</v>
      </c>
      <c r="AO158">
        <v>1364.093301801523</v>
      </c>
      <c r="AP158">
        <v>0</v>
      </c>
      <c r="AQ158">
        <v>-4.4601945358485704</v>
      </c>
      <c r="AR158">
        <v>2.0291354519736622</v>
      </c>
      <c r="AS158">
        <v>-2.732203156395359</v>
      </c>
      <c r="AT158">
        <v>-1.897871800708141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35">
      <c r="A159">
        <v>157</v>
      </c>
      <c r="B159">
        <v>46</v>
      </c>
      <c r="C159">
        <v>-0.46618539882738208</v>
      </c>
      <c r="D159">
        <v>0</v>
      </c>
      <c r="E159">
        <v>0</v>
      </c>
      <c r="F159">
        <v>0</v>
      </c>
      <c r="G159">
        <v>345.66229377843189</v>
      </c>
      <c r="H159">
        <v>1504.322302523736</v>
      </c>
      <c r="I159">
        <v>-5.9593712542590449</v>
      </c>
      <c r="J159">
        <v>-5.9593712542590449</v>
      </c>
      <c r="K159">
        <v>3</v>
      </c>
      <c r="L159">
        <v>4</v>
      </c>
      <c r="M159">
        <v>-164.6341084763564</v>
      </c>
      <c r="N159">
        <v>1307.256080893126</v>
      </c>
      <c r="O159" t="b">
        <v>0</v>
      </c>
      <c r="P159">
        <v>-37.829528602103942</v>
      </c>
      <c r="Q159">
        <v>-5.9593712542590449</v>
      </c>
      <c r="R159">
        <v>0.86694018668397665</v>
      </c>
      <c r="S159">
        <v>26.819798258644159</v>
      </c>
      <c r="T159">
        <v>-37.739860285931897</v>
      </c>
      <c r="U159">
        <v>-5.1664184276864606</v>
      </c>
      <c r="V159">
        <v>8.9668316172037521E-2</v>
      </c>
      <c r="W159">
        <v>-1.8698560834035389</v>
      </c>
      <c r="X159">
        <v>-24.117429448543518</v>
      </c>
      <c r="Y159">
        <v>2</v>
      </c>
      <c r="Z159">
        <v>-4.8500754365378</v>
      </c>
      <c r="AA159">
        <v>17.397497928602181</v>
      </c>
      <c r="AB159">
        <v>39.895570714421709</v>
      </c>
      <c r="AC159">
        <v>40.560629350068822</v>
      </c>
      <c r="AD159">
        <v>1307.256080893126</v>
      </c>
      <c r="AE159" t="b">
        <v>0</v>
      </c>
      <c r="AF159" t="b">
        <v>1</v>
      </c>
      <c r="AG159">
        <v>98.808139906341907</v>
      </c>
      <c r="AH159">
        <v>0.50389879239586199</v>
      </c>
      <c r="AI159">
        <v>0</v>
      </c>
      <c r="AJ159">
        <v>0</v>
      </c>
      <c r="AK159">
        <v>0.1133448344687145</v>
      </c>
      <c r="AL159" t="b">
        <v>0</v>
      </c>
      <c r="AM159" t="b">
        <v>0</v>
      </c>
      <c r="AN159">
        <v>1773.595994675484</v>
      </c>
      <c r="AO159">
        <v>1307.256080893126</v>
      </c>
      <c r="AP159">
        <v>0</v>
      </c>
      <c r="AQ159">
        <v>-5.1664184276864606</v>
      </c>
      <c r="AR159">
        <v>2.851526597618212</v>
      </c>
      <c r="AS159">
        <v>-2.5914301012740291</v>
      </c>
      <c r="AT159">
        <v>-1.808009941654114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35">
      <c r="A160">
        <v>158</v>
      </c>
      <c r="B160">
        <v>45</v>
      </c>
      <c r="C160">
        <v>-0.20482236821746189</v>
      </c>
      <c r="D160">
        <v>0</v>
      </c>
      <c r="E160">
        <v>0</v>
      </c>
      <c r="F160">
        <v>0</v>
      </c>
      <c r="G160">
        <v>338.14789608759639</v>
      </c>
      <c r="H160">
        <v>1471.6196437732201</v>
      </c>
      <c r="I160">
        <v>-0.17685756150334001</v>
      </c>
      <c r="J160">
        <v>-0.17685756150334001</v>
      </c>
      <c r="K160">
        <v>3</v>
      </c>
      <c r="L160">
        <v>4</v>
      </c>
      <c r="M160">
        <v>-4.9944575368543207</v>
      </c>
      <c r="N160">
        <v>1278.837470438928</v>
      </c>
      <c r="O160" t="b">
        <v>0</v>
      </c>
      <c r="P160">
        <v>-1.1476235149021881</v>
      </c>
      <c r="Q160">
        <v>-0.17685756150334001</v>
      </c>
      <c r="R160">
        <v>0</v>
      </c>
      <c r="S160">
        <v>26.844743384199688</v>
      </c>
      <c r="T160">
        <v>2.393771824394193</v>
      </c>
      <c r="U160">
        <v>0.32057283772714262</v>
      </c>
      <c r="V160">
        <v>3.5413953392963808</v>
      </c>
      <c r="W160">
        <v>0</v>
      </c>
      <c r="X160">
        <v>0</v>
      </c>
      <c r="Y160">
        <v>0</v>
      </c>
      <c r="Z160">
        <v>-6.7199315199413396</v>
      </c>
      <c r="AA160">
        <v>-6.7199315199413414</v>
      </c>
      <c r="AB160">
        <v>39.985952394889217</v>
      </c>
      <c r="AC160">
        <v>40.677771815102354</v>
      </c>
      <c r="AD160">
        <v>1278.837470438928</v>
      </c>
      <c r="AE160" t="b">
        <v>0</v>
      </c>
      <c r="AF160" t="b">
        <v>1</v>
      </c>
      <c r="AG160">
        <v>98.810258471105527</v>
      </c>
      <c r="AH160">
        <v>0</v>
      </c>
      <c r="AI160">
        <v>0</v>
      </c>
      <c r="AJ160">
        <v>0</v>
      </c>
      <c r="AK160">
        <v>0.11291136170550981</v>
      </c>
      <c r="AL160" t="b">
        <v>0</v>
      </c>
      <c r="AM160" t="b">
        <v>0</v>
      </c>
      <c r="AN160">
        <v>1735.039560008626</v>
      </c>
      <c r="AO160">
        <v>1278.837470438928</v>
      </c>
      <c r="AP160">
        <v>0</v>
      </c>
      <c r="AQ160">
        <v>0.32057283772714262</v>
      </c>
      <c r="AR160">
        <v>0</v>
      </c>
      <c r="AS160">
        <v>1.2230277170407331</v>
      </c>
      <c r="AT160">
        <v>0.32189865817970847</v>
      </c>
      <c r="AU160">
        <v>0</v>
      </c>
      <c r="AV160">
        <v>1</v>
      </c>
      <c r="AW160">
        <v>3</v>
      </c>
      <c r="AX160">
        <v>0</v>
      </c>
      <c r="AY160">
        <v>0</v>
      </c>
      <c r="AZ160">
        <v>0.6125777653764849</v>
      </c>
      <c r="BA160">
        <v>0.43051670633216982</v>
      </c>
      <c r="BB160">
        <v>0.2172261579349237</v>
      </c>
      <c r="BC160">
        <v>0.15266567915523649</v>
      </c>
      <c r="BD160">
        <v>0.43051670633216982</v>
      </c>
    </row>
    <row r="161" spans="1:56" x14ac:dyDescent="0.35">
      <c r="A161">
        <v>159</v>
      </c>
      <c r="B161">
        <v>44</v>
      </c>
      <c r="C161">
        <v>-0.3811917949694319</v>
      </c>
      <c r="D161">
        <v>0</v>
      </c>
      <c r="E161">
        <v>0</v>
      </c>
      <c r="F161">
        <v>0</v>
      </c>
      <c r="G161">
        <v>330.63349839676101</v>
      </c>
      <c r="H161">
        <v>1438.916985022704</v>
      </c>
      <c r="I161">
        <v>-4.0009524615049754</v>
      </c>
      <c r="J161">
        <v>-4.0009524615049754</v>
      </c>
      <c r="K161">
        <v>3</v>
      </c>
      <c r="L161">
        <v>4</v>
      </c>
      <c r="M161">
        <v>-115.55478154728461</v>
      </c>
      <c r="N161">
        <v>1250.41885998473</v>
      </c>
      <c r="O161" t="b">
        <v>0</v>
      </c>
      <c r="P161">
        <v>-26.552109730534141</v>
      </c>
      <c r="Q161">
        <v>-4.0009524615049754</v>
      </c>
      <c r="R161">
        <v>0.83350007144470473</v>
      </c>
      <c r="S161">
        <v>26.844743384199688</v>
      </c>
      <c r="T161">
        <v>-25.467416982057362</v>
      </c>
      <c r="U161">
        <v>-3.334794162511264</v>
      </c>
      <c r="V161">
        <v>1.0846927484767801</v>
      </c>
      <c r="W161">
        <v>0</v>
      </c>
      <c r="X161">
        <v>-35.36421215953078</v>
      </c>
      <c r="Y161">
        <v>2</v>
      </c>
      <c r="Z161">
        <v>-6.7199315199413396</v>
      </c>
      <c r="AA161">
        <v>28.644280639589439</v>
      </c>
      <c r="AB161">
        <v>40.088836446731477</v>
      </c>
      <c r="AC161">
        <v>40.792648193182373</v>
      </c>
      <c r="AD161">
        <v>1250.41885998473</v>
      </c>
      <c r="AE161" t="b">
        <v>0</v>
      </c>
      <c r="AF161" t="b">
        <v>1</v>
      </c>
      <c r="AG161">
        <v>98.814608540375303</v>
      </c>
      <c r="AH161">
        <v>0.73888404397487695</v>
      </c>
      <c r="AI161">
        <v>0</v>
      </c>
      <c r="AJ161">
        <v>0</v>
      </c>
      <c r="AK161">
        <v>0.1126969921131398</v>
      </c>
      <c r="AL161" t="b">
        <v>0</v>
      </c>
      <c r="AM161" t="b">
        <v>0</v>
      </c>
      <c r="AN161">
        <v>1696.4831253417681</v>
      </c>
      <c r="AO161">
        <v>1250.41885998473</v>
      </c>
      <c r="AP161">
        <v>0</v>
      </c>
      <c r="AQ161">
        <v>-3.334794162511264</v>
      </c>
      <c r="AR161">
        <v>0.87340227600000286</v>
      </c>
      <c r="AS161">
        <v>-2.4540950789533191</v>
      </c>
      <c r="AT161">
        <v>-1.719524746518112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35">
      <c r="A162">
        <v>160</v>
      </c>
      <c r="B162">
        <v>42</v>
      </c>
      <c r="C162">
        <v>-0.77041045190480162</v>
      </c>
      <c r="D162">
        <v>0</v>
      </c>
      <c r="E162">
        <v>0</v>
      </c>
      <c r="F162">
        <v>0</v>
      </c>
      <c r="G162">
        <v>315.60470301509002</v>
      </c>
      <c r="H162">
        <v>1373.5116675216721</v>
      </c>
      <c r="I162">
        <v>-11.868391373923609</v>
      </c>
      <c r="J162">
        <v>-11.868391373923609</v>
      </c>
      <c r="K162">
        <v>3</v>
      </c>
      <c r="L162">
        <v>4</v>
      </c>
      <c r="M162">
        <v>-359.10361328528882</v>
      </c>
      <c r="N162">
        <v>1193.581639076333</v>
      </c>
      <c r="O162" t="b">
        <v>0</v>
      </c>
      <c r="P162">
        <v>-82.51461702327407</v>
      </c>
      <c r="Q162">
        <v>-11.868391373923609</v>
      </c>
      <c r="R162">
        <v>0.91449860306950714</v>
      </c>
      <c r="S162">
        <v>26.865699741061519</v>
      </c>
      <c r="T162">
        <v>-86.834869966167446</v>
      </c>
      <c r="U162">
        <v>-10.85362733213533</v>
      </c>
      <c r="V162">
        <v>-4.3202529428933758</v>
      </c>
      <c r="W162">
        <v>0</v>
      </c>
      <c r="X162">
        <v>-20.838513986644578</v>
      </c>
      <c r="Y162">
        <v>2</v>
      </c>
      <c r="Z162">
        <v>-6.7199315199413396</v>
      </c>
      <c r="AA162">
        <v>14.11858246670324</v>
      </c>
      <c r="AB162">
        <v>40.226295256166708</v>
      </c>
      <c r="AC162">
        <v>40.898024611702972</v>
      </c>
      <c r="AD162">
        <v>1193.581639076333</v>
      </c>
      <c r="AE162" t="b">
        <v>0</v>
      </c>
      <c r="AF162" t="b">
        <v>1</v>
      </c>
      <c r="AG162">
        <v>98.823093235436076</v>
      </c>
      <c r="AH162">
        <v>0.43539059813974579</v>
      </c>
      <c r="AI162">
        <v>0</v>
      </c>
      <c r="AJ162">
        <v>0</v>
      </c>
      <c r="AK162">
        <v>0.1129142027469881</v>
      </c>
      <c r="AL162" t="b">
        <v>0</v>
      </c>
      <c r="AM162" t="b">
        <v>0</v>
      </c>
      <c r="AN162">
        <v>1619.370256008051</v>
      </c>
      <c r="AO162">
        <v>1193.581639076333</v>
      </c>
      <c r="AP162">
        <v>0</v>
      </c>
      <c r="AQ162">
        <v>-10.85362733213533</v>
      </c>
      <c r="AR162">
        <v>8.7595517586270226</v>
      </c>
      <c r="AS162">
        <v>-2.3200486097462441</v>
      </c>
      <c r="AT162">
        <v>-1.6323563603471749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35">
      <c r="A163">
        <v>161</v>
      </c>
      <c r="B163">
        <v>39</v>
      </c>
      <c r="C163">
        <v>-0.70383306407802504</v>
      </c>
      <c r="D163">
        <v>0</v>
      </c>
      <c r="E163">
        <v>0</v>
      </c>
      <c r="F163">
        <v>0</v>
      </c>
      <c r="G163">
        <v>293.06150994258348</v>
      </c>
      <c r="H163">
        <v>1275.403691270124</v>
      </c>
      <c r="I163">
        <v>-9.9026262570141164</v>
      </c>
      <c r="J163">
        <v>-9.9026262570141164</v>
      </c>
      <c r="K163">
        <v>3</v>
      </c>
      <c r="L163">
        <v>3</v>
      </c>
      <c r="M163">
        <v>-322.67326788239842</v>
      </c>
      <c r="N163">
        <v>1503.700952007476</v>
      </c>
      <c r="O163" t="b">
        <v>1</v>
      </c>
      <c r="P163">
        <v>-74.143673686212864</v>
      </c>
      <c r="Q163">
        <v>-9.9026262570141164</v>
      </c>
      <c r="R163">
        <v>0.91167461364115709</v>
      </c>
      <c r="S163">
        <v>26.897622720062749</v>
      </c>
      <c r="T163">
        <v>-57.332404632581962</v>
      </c>
      <c r="U163">
        <v>-9.0279729668961224</v>
      </c>
      <c r="V163">
        <v>16.811269053630902</v>
      </c>
      <c r="W163">
        <v>0</v>
      </c>
      <c r="X163">
        <v>-21.201193288403569</v>
      </c>
      <c r="Y163">
        <v>2</v>
      </c>
      <c r="Z163">
        <v>-6.7199315199413396</v>
      </c>
      <c r="AA163">
        <v>14.481261768462231</v>
      </c>
      <c r="AB163">
        <v>40.357888536031354</v>
      </c>
      <c r="AC163">
        <v>41.01037551674947</v>
      </c>
      <c r="AD163">
        <v>1503.700952007476</v>
      </c>
      <c r="AE163" t="b">
        <v>0</v>
      </c>
      <c r="AF163" t="b">
        <v>1</v>
      </c>
      <c r="AG163">
        <v>98.828767807704963</v>
      </c>
      <c r="AH163">
        <v>0.44296825738296042</v>
      </c>
      <c r="AI163">
        <v>0</v>
      </c>
      <c r="AJ163">
        <v>0</v>
      </c>
      <c r="AK163">
        <v>0.1127939922968231</v>
      </c>
      <c r="AL163" t="b">
        <v>0</v>
      </c>
      <c r="AM163" t="b">
        <v>0</v>
      </c>
      <c r="AN163">
        <v>1503.700952007476</v>
      </c>
      <c r="AO163">
        <v>1503.700952007476</v>
      </c>
      <c r="AP163">
        <v>0</v>
      </c>
      <c r="AQ163">
        <v>-9.0279729668961224</v>
      </c>
      <c r="AR163">
        <v>6.4379047154637021</v>
      </c>
      <c r="AS163">
        <v>-2.124817956208426</v>
      </c>
      <c r="AT163">
        <v>-2.124817956208426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35">
      <c r="A164">
        <v>162</v>
      </c>
      <c r="B164">
        <v>37</v>
      </c>
      <c r="C164">
        <v>-0.58092395844976696</v>
      </c>
      <c r="D164">
        <v>0</v>
      </c>
      <c r="E164">
        <v>0</v>
      </c>
      <c r="F164">
        <v>0</v>
      </c>
      <c r="G164">
        <v>278.03271456091261</v>
      </c>
      <c r="H164">
        <v>1209.998373769092</v>
      </c>
      <c r="I164">
        <v>-7.2717802530547386</v>
      </c>
      <c r="J164">
        <v>-7.2717802530547386</v>
      </c>
      <c r="K164">
        <v>3</v>
      </c>
      <c r="L164">
        <v>3</v>
      </c>
      <c r="M164">
        <v>-249.75617150221521</v>
      </c>
      <c r="N164">
        <v>1426.5880826737589</v>
      </c>
      <c r="O164" t="b">
        <v>0</v>
      </c>
      <c r="P164">
        <v>-57.388826172383993</v>
      </c>
      <c r="Q164">
        <v>-7.2717802530547386</v>
      </c>
      <c r="R164">
        <v>0.9011705054129765</v>
      </c>
      <c r="S164">
        <v>26.925138021614611</v>
      </c>
      <c r="T164">
        <v>-43.865239598663877</v>
      </c>
      <c r="U164">
        <v>-6.5531138858974396</v>
      </c>
      <c r="V164">
        <v>13.523586573720101</v>
      </c>
      <c r="W164">
        <v>0</v>
      </c>
      <c r="X164">
        <v>-24.673334648301541</v>
      </c>
      <c r="Y164">
        <v>2</v>
      </c>
      <c r="Z164">
        <v>-6.7199315199413396</v>
      </c>
      <c r="AA164">
        <v>17.9534031283602</v>
      </c>
      <c r="AB164">
        <v>40.474018801340698</v>
      </c>
      <c r="AC164">
        <v>41.121630927622682</v>
      </c>
      <c r="AD164">
        <v>1426.5880826737589</v>
      </c>
      <c r="AE164" t="b">
        <v>0</v>
      </c>
      <c r="AF164" t="b">
        <v>1</v>
      </c>
      <c r="AG164">
        <v>98.835203257089248</v>
      </c>
      <c r="AH164">
        <v>0.51551362719582716</v>
      </c>
      <c r="AI164">
        <v>0</v>
      </c>
      <c r="AJ164">
        <v>0</v>
      </c>
      <c r="AK164">
        <v>0.1129419872147102</v>
      </c>
      <c r="AL164" t="b">
        <v>0</v>
      </c>
      <c r="AM164" t="b">
        <v>0</v>
      </c>
      <c r="AN164">
        <v>1426.5880826737589</v>
      </c>
      <c r="AO164">
        <v>1426.5880826737589</v>
      </c>
      <c r="AP164">
        <v>0</v>
      </c>
      <c r="AQ164">
        <v>-6.5531138858974396</v>
      </c>
      <c r="AR164">
        <v>4.0294994983206536</v>
      </c>
      <c r="AS164">
        <v>-1.9983388961548909</v>
      </c>
      <c r="AT164">
        <v>-1.9983388961548909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35">
      <c r="A165">
        <v>163</v>
      </c>
      <c r="B165">
        <v>35</v>
      </c>
      <c r="C165">
        <v>-0.30580443545624719</v>
      </c>
      <c r="D165">
        <v>0</v>
      </c>
      <c r="E165">
        <v>0</v>
      </c>
      <c r="F165">
        <v>0</v>
      </c>
      <c r="G165">
        <v>263.00391917924168</v>
      </c>
      <c r="H165">
        <v>1144.5930562680601</v>
      </c>
      <c r="I165">
        <v>-2.279076896254673</v>
      </c>
      <c r="J165">
        <v>-2.279076896254673</v>
      </c>
      <c r="K165">
        <v>3</v>
      </c>
      <c r="L165">
        <v>3</v>
      </c>
      <c r="M165">
        <v>-82.750026278869655</v>
      </c>
      <c r="N165">
        <v>1349.475213340043</v>
      </c>
      <c r="O165" t="b">
        <v>0</v>
      </c>
      <c r="P165">
        <v>-19.014252361872622</v>
      </c>
      <c r="Q165">
        <v>-2.279076896254673</v>
      </c>
      <c r="R165">
        <v>0.80269407808836502</v>
      </c>
      <c r="S165">
        <v>26.947746204800939</v>
      </c>
      <c r="T165">
        <v>-12.94540099249607</v>
      </c>
      <c r="U165">
        <v>-1.8294015281316369</v>
      </c>
      <c r="V165">
        <v>6.06885136937656</v>
      </c>
      <c r="W165">
        <v>-4.0812157804065912</v>
      </c>
      <c r="X165">
        <v>-35.452624720436567</v>
      </c>
      <c r="Y165">
        <v>2</v>
      </c>
      <c r="Z165">
        <v>-2.638715739534748</v>
      </c>
      <c r="AA165">
        <v>28.73269320049523</v>
      </c>
      <c r="AB165">
        <v>40.606046508630897</v>
      </c>
      <c r="AC165">
        <v>41.236388058481602</v>
      </c>
      <c r="AD165">
        <v>1349.475213340043</v>
      </c>
      <c r="AE165" t="b">
        <v>0</v>
      </c>
      <c r="AF165" t="b">
        <v>1</v>
      </c>
      <c r="AG165">
        <v>98.844466371440205</v>
      </c>
      <c r="AH165">
        <v>0.74073129650931901</v>
      </c>
      <c r="AI165">
        <v>0</v>
      </c>
      <c r="AJ165">
        <v>0</v>
      </c>
      <c r="AK165">
        <v>0.1134035454197783</v>
      </c>
      <c r="AL165" t="b">
        <v>0</v>
      </c>
      <c r="AM165" t="b">
        <v>0</v>
      </c>
      <c r="AN165">
        <v>1349.475213340042</v>
      </c>
      <c r="AO165">
        <v>1349.475213340043</v>
      </c>
      <c r="AP165">
        <v>0</v>
      </c>
      <c r="AQ165">
        <v>-1.8294015281316369</v>
      </c>
      <c r="AR165">
        <v>0</v>
      </c>
      <c r="AS165">
        <v>-1.0978988145257711</v>
      </c>
      <c r="AT165">
        <v>-1.086229765565802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0.14554404599339829</v>
      </c>
      <c r="BA165">
        <v>0</v>
      </c>
      <c r="BB165">
        <v>5.1611363827446202E-2</v>
      </c>
      <c r="BC165">
        <v>0</v>
      </c>
      <c r="BD165">
        <v>0</v>
      </c>
    </row>
    <row r="166" spans="1:56" x14ac:dyDescent="0.35">
      <c r="A166">
        <v>164</v>
      </c>
      <c r="B166">
        <v>35</v>
      </c>
      <c r="C166">
        <v>0.1374750336080863</v>
      </c>
      <c r="D166">
        <v>0</v>
      </c>
      <c r="E166">
        <v>0</v>
      </c>
      <c r="F166">
        <v>0</v>
      </c>
      <c r="G166">
        <v>263.00391917924168</v>
      </c>
      <c r="H166">
        <v>1144.5930562680601</v>
      </c>
      <c r="I166">
        <v>5.2578530780935226</v>
      </c>
      <c r="J166">
        <v>5.2578530780935226</v>
      </c>
      <c r="K166">
        <v>3</v>
      </c>
      <c r="L166">
        <v>3</v>
      </c>
      <c r="M166">
        <v>190.90513404689281</v>
      </c>
      <c r="N166">
        <v>1349.475213340043</v>
      </c>
      <c r="O166" t="b">
        <v>0</v>
      </c>
      <c r="P166">
        <v>43.866069404157336</v>
      </c>
      <c r="Q166">
        <v>5.2578530780935226</v>
      </c>
      <c r="R166">
        <v>0.87988527332231392</v>
      </c>
      <c r="S166">
        <v>26.961892328178219</v>
      </c>
      <c r="T166">
        <v>42.285246571651207</v>
      </c>
      <c r="U166">
        <v>5.9756120911544119</v>
      </c>
      <c r="V166">
        <v>5.079080834452455</v>
      </c>
      <c r="W166">
        <v>0</v>
      </c>
      <c r="X166">
        <v>0</v>
      </c>
      <c r="Y166">
        <v>0</v>
      </c>
      <c r="Z166">
        <v>-6.7199315199413396</v>
      </c>
      <c r="AA166">
        <v>-6.7199315199413414</v>
      </c>
      <c r="AB166">
        <v>40.734437050725717</v>
      </c>
      <c r="AC166">
        <v>41.35244416390632</v>
      </c>
      <c r="AD166">
        <v>1349.475213340043</v>
      </c>
      <c r="AE166" t="b">
        <v>0</v>
      </c>
      <c r="AF166" t="b">
        <v>1</v>
      </c>
      <c r="AG166">
        <v>98.848833982884756</v>
      </c>
      <c r="AH166">
        <v>0</v>
      </c>
      <c r="AI166">
        <v>0</v>
      </c>
      <c r="AJ166">
        <v>0</v>
      </c>
      <c r="AK166">
        <v>0.1151856908541216</v>
      </c>
      <c r="AL166" t="b">
        <v>0</v>
      </c>
      <c r="AM166" t="b">
        <v>0</v>
      </c>
      <c r="AN166">
        <v>1349.475213340042</v>
      </c>
      <c r="AO166">
        <v>1349.475213340043</v>
      </c>
      <c r="AP166">
        <v>0</v>
      </c>
      <c r="AQ166">
        <v>5.9756120911544119</v>
      </c>
      <c r="AR166">
        <v>0</v>
      </c>
      <c r="AS166">
        <v>6.720970675039049</v>
      </c>
      <c r="AT166">
        <v>5.9756120911544119</v>
      </c>
      <c r="AU166">
        <v>0</v>
      </c>
      <c r="AV166">
        <v>1</v>
      </c>
      <c r="AW166">
        <v>3</v>
      </c>
      <c r="AX166">
        <v>0</v>
      </c>
      <c r="AY166">
        <v>0</v>
      </c>
      <c r="AZ166">
        <v>1.423316719424764</v>
      </c>
      <c r="BA166">
        <v>1.4065587104022581</v>
      </c>
      <c r="BB166">
        <v>0.50472224093076723</v>
      </c>
      <c r="BC166">
        <v>0.49878027411459991</v>
      </c>
      <c r="BD166">
        <v>1.4065587104022581</v>
      </c>
    </row>
    <row r="167" spans="1:56" x14ac:dyDescent="0.35">
      <c r="A167">
        <v>165</v>
      </c>
      <c r="B167">
        <v>35</v>
      </c>
      <c r="C167">
        <v>-0.24409569897609981</v>
      </c>
      <c r="D167">
        <v>0</v>
      </c>
      <c r="E167">
        <v>0</v>
      </c>
      <c r="F167">
        <v>0</v>
      </c>
      <c r="G167">
        <v>263.00391917924168</v>
      </c>
      <c r="H167">
        <v>1144.5930562680601</v>
      </c>
      <c r="I167">
        <v>-1.2298642479944459</v>
      </c>
      <c r="J167">
        <v>-1.2298642479944459</v>
      </c>
      <c r="K167">
        <v>3</v>
      </c>
      <c r="L167">
        <v>3</v>
      </c>
      <c r="M167">
        <v>-44.654613895752597</v>
      </c>
      <c r="N167">
        <v>1349.475213340043</v>
      </c>
      <c r="O167" t="b">
        <v>0</v>
      </c>
      <c r="P167">
        <v>-10.26071091354609</v>
      </c>
      <c r="Q167">
        <v>-1.2298642479944459</v>
      </c>
      <c r="R167">
        <v>0.67561859470315722</v>
      </c>
      <c r="S167">
        <v>26.981759820157031</v>
      </c>
      <c r="T167">
        <v>-5.879836376645768</v>
      </c>
      <c r="U167">
        <v>-0.8309191549056627</v>
      </c>
      <c r="V167">
        <v>4.3808745369003246</v>
      </c>
      <c r="W167">
        <v>0</v>
      </c>
      <c r="X167">
        <v>0</v>
      </c>
      <c r="Y167">
        <v>0</v>
      </c>
      <c r="Z167">
        <v>-6.7199315199413396</v>
      </c>
      <c r="AA167">
        <v>-6.7199315199413414</v>
      </c>
      <c r="AB167">
        <v>40.883988598776043</v>
      </c>
      <c r="AC167">
        <v>41.467201294765239</v>
      </c>
      <c r="AD167">
        <v>1349.475213340043</v>
      </c>
      <c r="AE167" t="b">
        <v>0</v>
      </c>
      <c r="AF167" t="b">
        <v>1</v>
      </c>
      <c r="AG167">
        <v>98.846167343392722</v>
      </c>
      <c r="AH167">
        <v>0</v>
      </c>
      <c r="AI167">
        <v>0</v>
      </c>
      <c r="AJ167">
        <v>0</v>
      </c>
      <c r="AK167">
        <v>0.1156816520544424</v>
      </c>
      <c r="AL167" t="b">
        <v>0</v>
      </c>
      <c r="AM167" t="b">
        <v>0</v>
      </c>
      <c r="AN167">
        <v>1349.475213340042</v>
      </c>
      <c r="AO167">
        <v>1349.475213340043</v>
      </c>
      <c r="AP167">
        <v>0</v>
      </c>
      <c r="AQ167">
        <v>-0.8309191549056627</v>
      </c>
      <c r="AR167">
        <v>0</v>
      </c>
      <c r="AS167">
        <v>-0.1735046200666813</v>
      </c>
      <c r="AT167">
        <v>-0.83030903839153358</v>
      </c>
      <c r="AU167">
        <v>0</v>
      </c>
      <c r="AV167">
        <v>1</v>
      </c>
      <c r="AW167">
        <v>3</v>
      </c>
      <c r="AX167">
        <v>0</v>
      </c>
      <c r="AY167">
        <v>0</v>
      </c>
      <c r="AZ167">
        <v>0.29069132102488232</v>
      </c>
      <c r="BA167">
        <v>0.26429045960915021</v>
      </c>
      <c r="BB167">
        <v>0.1030820287322278</v>
      </c>
      <c r="BC167">
        <v>9.37201319182943E-2</v>
      </c>
      <c r="BD167">
        <v>0.26429045960915021</v>
      </c>
    </row>
    <row r="168" spans="1:56" x14ac:dyDescent="0.35">
      <c r="A168">
        <v>166</v>
      </c>
      <c r="B168">
        <v>34</v>
      </c>
      <c r="C168">
        <v>5.5744289629870991E-3</v>
      </c>
      <c r="D168">
        <v>0</v>
      </c>
      <c r="E168">
        <v>0</v>
      </c>
      <c r="F168">
        <v>0</v>
      </c>
      <c r="G168">
        <v>255.48952148840621</v>
      </c>
      <c r="H168">
        <v>1111.890397517544</v>
      </c>
      <c r="I168">
        <v>2.892330323088987</v>
      </c>
      <c r="J168">
        <v>2.892330323088987</v>
      </c>
      <c r="K168">
        <v>3</v>
      </c>
      <c r="L168">
        <v>3</v>
      </c>
      <c r="M168">
        <v>108.1050992523966</v>
      </c>
      <c r="N168">
        <v>1310.9187786731841</v>
      </c>
      <c r="O168" t="b">
        <v>0</v>
      </c>
      <c r="P168">
        <v>24.840326114980829</v>
      </c>
      <c r="Q168">
        <v>2.892330323088987</v>
      </c>
      <c r="R168">
        <v>0.83315793263278537</v>
      </c>
      <c r="S168">
        <v>26.9943100439577</v>
      </c>
      <c r="T168">
        <v>25.288097331721229</v>
      </c>
      <c r="U168">
        <v>3.4715270776444531</v>
      </c>
      <c r="V168">
        <v>4.2191184386077154</v>
      </c>
      <c r="W168">
        <v>0</v>
      </c>
      <c r="X168">
        <v>0</v>
      </c>
      <c r="Y168">
        <v>0</v>
      </c>
      <c r="Z168">
        <v>-6.7199315199413396</v>
      </c>
      <c r="AA168">
        <v>-6.7199315199413414</v>
      </c>
      <c r="AB168">
        <v>41.013505318950941</v>
      </c>
      <c r="AC168">
        <v>41.585324971438737</v>
      </c>
      <c r="AD168">
        <v>1310.9187786731841</v>
      </c>
      <c r="AE168" t="b">
        <v>0</v>
      </c>
      <c r="AF168" t="b">
        <v>1</v>
      </c>
      <c r="AG168">
        <v>98.843500703900688</v>
      </c>
      <c r="AH168">
        <v>0</v>
      </c>
      <c r="AI168">
        <v>0</v>
      </c>
      <c r="AJ168">
        <v>0</v>
      </c>
      <c r="AK168">
        <v>0.1161434704467945</v>
      </c>
      <c r="AL168" t="b">
        <v>0</v>
      </c>
      <c r="AM168" t="b">
        <v>0</v>
      </c>
      <c r="AN168">
        <v>1310.9187786731841</v>
      </c>
      <c r="AO168">
        <v>1310.9187786731841</v>
      </c>
      <c r="AP168">
        <v>0</v>
      </c>
      <c r="AQ168">
        <v>3.4715270776444531</v>
      </c>
      <c r="AR168">
        <v>0</v>
      </c>
      <c r="AS168">
        <v>4.2229336626985337</v>
      </c>
      <c r="AT168">
        <v>3.4715270776444531</v>
      </c>
      <c r="AU168">
        <v>0</v>
      </c>
      <c r="AV168">
        <v>1</v>
      </c>
      <c r="AW168">
        <v>3</v>
      </c>
      <c r="AX168">
        <v>0</v>
      </c>
      <c r="AY168">
        <v>0</v>
      </c>
      <c r="AZ168">
        <v>0.99530852713998552</v>
      </c>
      <c r="BA168">
        <v>0.96444927830153504</v>
      </c>
      <c r="BB168">
        <v>0.35294628621985302</v>
      </c>
      <c r="BC168">
        <v>0.34200369443753542</v>
      </c>
      <c r="BD168">
        <v>0.96444927830153504</v>
      </c>
    </row>
    <row r="169" spans="1:56" x14ac:dyDescent="0.35">
      <c r="A169">
        <v>167</v>
      </c>
      <c r="B169">
        <v>35</v>
      </c>
      <c r="C169">
        <v>0.22179798312415139</v>
      </c>
      <c r="D169">
        <v>0</v>
      </c>
      <c r="E169">
        <v>0</v>
      </c>
      <c r="F169">
        <v>0</v>
      </c>
      <c r="G169">
        <v>263.00391917924168</v>
      </c>
      <c r="H169">
        <v>1144.5930562680601</v>
      </c>
      <c r="I169">
        <v>6.6915674954893003</v>
      </c>
      <c r="J169">
        <v>6.6915674954893003</v>
      </c>
      <c r="K169">
        <v>3</v>
      </c>
      <c r="L169">
        <v>3</v>
      </c>
      <c r="M169">
        <v>242.96125637908</v>
      </c>
      <c r="N169">
        <v>1349.475213340043</v>
      </c>
      <c r="O169" t="b">
        <v>0</v>
      </c>
      <c r="P169">
        <v>55.827494572398898</v>
      </c>
      <c r="Q169">
        <v>6.6915674954893003</v>
      </c>
      <c r="R169">
        <v>0.89438997525523933</v>
      </c>
      <c r="S169">
        <v>27.00949074389333</v>
      </c>
      <c r="T169">
        <v>52.942861428318118</v>
      </c>
      <c r="U169">
        <v>7.4817112005081157</v>
      </c>
      <c r="V169">
        <v>5.5912969055031141</v>
      </c>
      <c r="W169">
        <v>0</v>
      </c>
      <c r="X169">
        <v>0</v>
      </c>
      <c r="Y169">
        <v>0</v>
      </c>
      <c r="Z169">
        <v>-6.7199315199413396</v>
      </c>
      <c r="AA169">
        <v>-6.7199315199413414</v>
      </c>
      <c r="AB169">
        <v>41.133800557015192</v>
      </c>
      <c r="AC169">
        <v>41.702337464948961</v>
      </c>
      <c r="AD169">
        <v>1349.475213340043</v>
      </c>
      <c r="AE169" t="b">
        <v>0</v>
      </c>
      <c r="AF169" t="b">
        <v>1</v>
      </c>
      <c r="AG169">
        <v>98.840834064408654</v>
      </c>
      <c r="AH169">
        <v>0</v>
      </c>
      <c r="AI169">
        <v>0</v>
      </c>
      <c r="AJ169">
        <v>0</v>
      </c>
      <c r="AK169">
        <v>0.1157633063352075</v>
      </c>
      <c r="AL169" t="b">
        <v>0</v>
      </c>
      <c r="AM169" t="b">
        <v>0</v>
      </c>
      <c r="AN169">
        <v>1349.475213340042</v>
      </c>
      <c r="AO169">
        <v>1349.475213340043</v>
      </c>
      <c r="AP169">
        <v>0</v>
      </c>
      <c r="AQ169">
        <v>7.4817112005081157</v>
      </c>
      <c r="AR169">
        <v>0</v>
      </c>
      <c r="AS169">
        <v>8.2055424022470813</v>
      </c>
      <c r="AT169">
        <v>7.4823213170222447</v>
      </c>
      <c r="AU169">
        <v>0</v>
      </c>
      <c r="AV169">
        <v>1</v>
      </c>
      <c r="AW169">
        <v>3</v>
      </c>
      <c r="AX169">
        <v>0</v>
      </c>
      <c r="AY169">
        <v>0</v>
      </c>
      <c r="AZ169">
        <v>1.6795719691247379</v>
      </c>
      <c r="BA169">
        <v>1.671621473257221</v>
      </c>
      <c r="BB169">
        <v>0.59559289685274397</v>
      </c>
      <c r="BC169">
        <v>0.59277427275583794</v>
      </c>
      <c r="BD169">
        <v>1.671621473257221</v>
      </c>
    </row>
    <row r="170" spans="1:56" x14ac:dyDescent="0.35">
      <c r="A170">
        <v>168</v>
      </c>
      <c r="B170">
        <v>35</v>
      </c>
      <c r="C170">
        <v>-5.9433028126264283E-2</v>
      </c>
      <c r="D170">
        <v>0</v>
      </c>
      <c r="E170">
        <v>0</v>
      </c>
      <c r="F170">
        <v>0</v>
      </c>
      <c r="G170">
        <v>263.00391917924168</v>
      </c>
      <c r="H170">
        <v>1144.5930562680601</v>
      </c>
      <c r="I170">
        <v>1.9098923078620329</v>
      </c>
      <c r="J170">
        <v>1.9098923078620329</v>
      </c>
      <c r="K170">
        <v>3</v>
      </c>
      <c r="L170">
        <v>3</v>
      </c>
      <c r="M170">
        <v>69.345461280887733</v>
      </c>
      <c r="N170">
        <v>1349.475213340043</v>
      </c>
      <c r="O170" t="b">
        <v>0</v>
      </c>
      <c r="P170">
        <v>15.934159301674571</v>
      </c>
      <c r="Q170">
        <v>1.9098923078620329</v>
      </c>
      <c r="R170">
        <v>0.77707835808331427</v>
      </c>
      <c r="S170">
        <v>27.031722376148021</v>
      </c>
      <c r="T170">
        <v>17.39204040712367</v>
      </c>
      <c r="U170">
        <v>2.4577859980206331</v>
      </c>
      <c r="V170">
        <v>3.8770622038373528</v>
      </c>
      <c r="W170">
        <v>0</v>
      </c>
      <c r="X170">
        <v>0</v>
      </c>
      <c r="Y170">
        <v>0</v>
      </c>
      <c r="Z170">
        <v>-6.7199315199413396</v>
      </c>
      <c r="AA170">
        <v>-6.7199315199413414</v>
      </c>
      <c r="AB170">
        <v>41.300211329075978</v>
      </c>
      <c r="AC170">
        <v>41.816964265387767</v>
      </c>
      <c r="AD170">
        <v>1349.475213340043</v>
      </c>
      <c r="AE170" t="b">
        <v>0</v>
      </c>
      <c r="AF170" t="b">
        <v>1</v>
      </c>
      <c r="AG170">
        <v>98.83816742491662</v>
      </c>
      <c r="AH170">
        <v>0</v>
      </c>
      <c r="AI170">
        <v>0</v>
      </c>
      <c r="AJ170">
        <v>0</v>
      </c>
      <c r="AK170">
        <v>0.11487760589591529</v>
      </c>
      <c r="AL170" t="b">
        <v>0</v>
      </c>
      <c r="AM170" t="b">
        <v>0</v>
      </c>
      <c r="AN170">
        <v>1349.475213340042</v>
      </c>
      <c r="AO170">
        <v>1349.475213340043</v>
      </c>
      <c r="AP170">
        <v>0</v>
      </c>
      <c r="AQ170">
        <v>2.4577859980206331</v>
      </c>
      <c r="AR170">
        <v>0</v>
      </c>
      <c r="AS170">
        <v>3.2491267583793171</v>
      </c>
      <c r="AT170">
        <v>2.4577859980206331</v>
      </c>
      <c r="AU170">
        <v>0</v>
      </c>
      <c r="AV170">
        <v>1</v>
      </c>
      <c r="AW170">
        <v>3</v>
      </c>
      <c r="AX170">
        <v>0</v>
      </c>
      <c r="AY170">
        <v>0</v>
      </c>
      <c r="AZ170">
        <v>0.84137624704231617</v>
      </c>
      <c r="BA170">
        <v>0.80359697825983734</v>
      </c>
      <c r="BB170">
        <v>0.29836037129160148</v>
      </c>
      <c r="BC170">
        <v>0.28496380430467549</v>
      </c>
      <c r="BD170">
        <v>0.80359697825983734</v>
      </c>
    </row>
    <row r="171" spans="1:56" x14ac:dyDescent="0.35">
      <c r="A171">
        <v>169</v>
      </c>
      <c r="B171">
        <v>35</v>
      </c>
      <c r="C171">
        <v>1.5934129380907439E-2</v>
      </c>
      <c r="D171">
        <v>0</v>
      </c>
      <c r="E171">
        <v>0</v>
      </c>
      <c r="F171">
        <v>0</v>
      </c>
      <c r="G171">
        <v>263.00391917924168</v>
      </c>
      <c r="H171">
        <v>1144.5930562680601</v>
      </c>
      <c r="I171">
        <v>3.1913344411875988</v>
      </c>
      <c r="J171">
        <v>3.1913344411875988</v>
      </c>
      <c r="K171">
        <v>3</v>
      </c>
      <c r="L171">
        <v>3</v>
      </c>
      <c r="M171">
        <v>115.87279451032001</v>
      </c>
      <c r="N171">
        <v>1349.475213340043</v>
      </c>
      <c r="O171" t="b">
        <v>0</v>
      </c>
      <c r="P171">
        <v>26.62518256211397</v>
      </c>
      <c r="Q171">
        <v>3.1913344411875988</v>
      </c>
      <c r="R171">
        <v>0.83892797165646538</v>
      </c>
      <c r="S171">
        <v>27.04511604186289</v>
      </c>
      <c r="T171">
        <v>26.918701973076772</v>
      </c>
      <c r="U171">
        <v>3.8040625047777361</v>
      </c>
      <c r="V171">
        <v>4.3358499271785824</v>
      </c>
      <c r="W171">
        <v>0</v>
      </c>
      <c r="X171">
        <v>0</v>
      </c>
      <c r="Y171">
        <v>0</v>
      </c>
      <c r="Z171">
        <v>-6.7199315199413396</v>
      </c>
      <c r="AA171">
        <v>-6.7199315199413414</v>
      </c>
      <c r="AB171">
        <v>41.444259059844583</v>
      </c>
      <c r="AC171">
        <v>41.933020370812493</v>
      </c>
      <c r="AD171">
        <v>1349.475213340043</v>
      </c>
      <c r="AE171" t="b">
        <v>0</v>
      </c>
      <c r="AF171" t="b">
        <v>1</v>
      </c>
      <c r="AG171">
        <v>98.835500785424586</v>
      </c>
      <c r="AH171">
        <v>0</v>
      </c>
      <c r="AI171">
        <v>0</v>
      </c>
      <c r="AJ171">
        <v>0</v>
      </c>
      <c r="AK171">
        <v>0.1158314855672913</v>
      </c>
      <c r="AL171" t="b">
        <v>0</v>
      </c>
      <c r="AM171" t="b">
        <v>0</v>
      </c>
      <c r="AN171">
        <v>1349.475213340042</v>
      </c>
      <c r="AO171">
        <v>1349.475213340043</v>
      </c>
      <c r="AP171">
        <v>0</v>
      </c>
      <c r="AQ171">
        <v>3.8040625047777361</v>
      </c>
      <c r="AR171">
        <v>0</v>
      </c>
      <c r="AS171">
        <v>4.5765953798900254</v>
      </c>
      <c r="AT171">
        <v>3.8040625047777361</v>
      </c>
      <c r="AU171">
        <v>0</v>
      </c>
      <c r="AV171">
        <v>1</v>
      </c>
      <c r="AW171">
        <v>3</v>
      </c>
      <c r="AX171">
        <v>0</v>
      </c>
      <c r="AY171">
        <v>0</v>
      </c>
      <c r="AZ171">
        <v>1.0608259466808709</v>
      </c>
      <c r="BA171">
        <v>1.0304922132633949</v>
      </c>
      <c r="BB171">
        <v>0.37617941371662111</v>
      </c>
      <c r="BC171">
        <v>0.3654232026030983</v>
      </c>
      <c r="BD171">
        <v>1.0304922132633949</v>
      </c>
    </row>
    <row r="172" spans="1:56" x14ac:dyDescent="0.35">
      <c r="A172">
        <v>170</v>
      </c>
      <c r="B172">
        <v>35</v>
      </c>
      <c r="C172">
        <v>-4.3034893973672439E-3</v>
      </c>
      <c r="D172">
        <v>0</v>
      </c>
      <c r="E172">
        <v>0</v>
      </c>
      <c r="F172">
        <v>0</v>
      </c>
      <c r="G172">
        <v>263.00391917924168</v>
      </c>
      <c r="H172">
        <v>1144.5930562680601</v>
      </c>
      <c r="I172">
        <v>2.84724109551254</v>
      </c>
      <c r="J172">
        <v>2.84724109551254</v>
      </c>
      <c r="K172">
        <v>3</v>
      </c>
      <c r="L172">
        <v>3</v>
      </c>
      <c r="M172">
        <v>103.37925669078101</v>
      </c>
      <c r="N172">
        <v>1349.475213340043</v>
      </c>
      <c r="O172" t="b">
        <v>0</v>
      </c>
      <c r="P172">
        <v>23.75442479108019</v>
      </c>
      <c r="Q172">
        <v>2.84724109551254</v>
      </c>
      <c r="R172">
        <v>0.82709003445179563</v>
      </c>
      <c r="S172">
        <v>27.061286815192879</v>
      </c>
      <c r="T172">
        <v>24.360035976413659</v>
      </c>
      <c r="U172">
        <v>3.4424802342101999</v>
      </c>
      <c r="V172">
        <v>4.2120929814347079</v>
      </c>
      <c r="W172">
        <v>0</v>
      </c>
      <c r="X172">
        <v>0</v>
      </c>
      <c r="Y172">
        <v>0</v>
      </c>
      <c r="Z172">
        <v>-6.7199315199413396</v>
      </c>
      <c r="AA172">
        <v>-6.7199315199413414</v>
      </c>
      <c r="AB172">
        <v>41.589824751841142</v>
      </c>
      <c r="AC172">
        <v>42.047647171251292</v>
      </c>
      <c r="AD172">
        <v>1349.475213340043</v>
      </c>
      <c r="AE172" t="b">
        <v>0</v>
      </c>
      <c r="AF172" t="b">
        <v>1</v>
      </c>
      <c r="AG172">
        <v>98.832834145932551</v>
      </c>
      <c r="AH172">
        <v>0</v>
      </c>
      <c r="AI172">
        <v>0</v>
      </c>
      <c r="AJ172">
        <v>0</v>
      </c>
      <c r="AK172">
        <v>0.1162786011070836</v>
      </c>
      <c r="AL172" t="b">
        <v>0</v>
      </c>
      <c r="AM172" t="b">
        <v>0</v>
      </c>
      <c r="AN172">
        <v>1349.475213340042</v>
      </c>
      <c r="AO172">
        <v>1349.475213340043</v>
      </c>
      <c r="AP172">
        <v>0</v>
      </c>
      <c r="AQ172">
        <v>3.4424802342101999</v>
      </c>
      <c r="AR172">
        <v>0</v>
      </c>
      <c r="AS172">
        <v>4.2194714741919341</v>
      </c>
      <c r="AT172">
        <v>3.4424802342101999</v>
      </c>
      <c r="AU172">
        <v>0</v>
      </c>
      <c r="AV172">
        <v>1</v>
      </c>
      <c r="AW172">
        <v>3</v>
      </c>
      <c r="AX172">
        <v>0</v>
      </c>
      <c r="AY172">
        <v>0</v>
      </c>
      <c r="AZ172">
        <v>1.0013551498671931</v>
      </c>
      <c r="BA172">
        <v>0.96880639123324586</v>
      </c>
      <c r="BB172">
        <v>0.35509047867630961</v>
      </c>
      <c r="BC172">
        <v>0.34354877177156679</v>
      </c>
      <c r="BD172">
        <v>0.96880639123324586</v>
      </c>
    </row>
    <row r="173" spans="1:56" x14ac:dyDescent="0.35">
      <c r="A173">
        <v>171</v>
      </c>
      <c r="B173">
        <v>35</v>
      </c>
      <c r="C173">
        <v>1.279828208558875E-3</v>
      </c>
      <c r="D173">
        <v>0</v>
      </c>
      <c r="E173">
        <v>0</v>
      </c>
      <c r="F173">
        <v>0</v>
      </c>
      <c r="G173">
        <v>263.00391917924168</v>
      </c>
      <c r="H173">
        <v>1144.5930562680601</v>
      </c>
      <c r="I173">
        <v>2.942172344887195</v>
      </c>
      <c r="J173">
        <v>2.942172344887195</v>
      </c>
      <c r="K173">
        <v>3</v>
      </c>
      <c r="L173">
        <v>3</v>
      </c>
      <c r="M173">
        <v>106.82607473950419</v>
      </c>
      <c r="N173">
        <v>1349.475213340043</v>
      </c>
      <c r="O173" t="b">
        <v>0</v>
      </c>
      <c r="P173">
        <v>24.546432614775771</v>
      </c>
      <c r="Q173">
        <v>2.942172344887195</v>
      </c>
      <c r="R173">
        <v>0.83061662213513021</v>
      </c>
      <c r="S173">
        <v>27.076774361229699</v>
      </c>
      <c r="T173">
        <v>25.065360843039841</v>
      </c>
      <c r="U173">
        <v>3.5421544265803808</v>
      </c>
      <c r="V173">
        <v>4.2456554869959362</v>
      </c>
      <c r="W173">
        <v>0</v>
      </c>
      <c r="X173">
        <v>0</v>
      </c>
      <c r="Y173">
        <v>0</v>
      </c>
      <c r="Z173">
        <v>-6.7199315199413396</v>
      </c>
      <c r="AA173">
        <v>-6.7199315199413414</v>
      </c>
      <c r="AB173">
        <v>41.722710670575623</v>
      </c>
      <c r="AC173">
        <v>42.162273971690098</v>
      </c>
      <c r="AD173">
        <v>1349.475213340043</v>
      </c>
      <c r="AE173" t="b">
        <v>0</v>
      </c>
      <c r="AF173" t="b">
        <v>1</v>
      </c>
      <c r="AG173">
        <v>98.830167506440517</v>
      </c>
      <c r="AH173">
        <v>0</v>
      </c>
      <c r="AI173">
        <v>0</v>
      </c>
      <c r="AJ173">
        <v>0</v>
      </c>
      <c r="AK173">
        <v>0.11749120598633821</v>
      </c>
      <c r="AL173" t="b">
        <v>0</v>
      </c>
      <c r="AM173" t="b">
        <v>0</v>
      </c>
      <c r="AN173">
        <v>1349.475213340042</v>
      </c>
      <c r="AO173">
        <v>1349.475213340043</v>
      </c>
      <c r="AP173">
        <v>0</v>
      </c>
      <c r="AQ173">
        <v>3.5421544265803808</v>
      </c>
      <c r="AR173">
        <v>0</v>
      </c>
      <c r="AS173">
        <v>4.3173177008901789</v>
      </c>
      <c r="AT173">
        <v>3.5421544265803808</v>
      </c>
      <c r="AU173">
        <v>0</v>
      </c>
      <c r="AV173">
        <v>1</v>
      </c>
      <c r="AW173">
        <v>3</v>
      </c>
      <c r="AX173">
        <v>0</v>
      </c>
      <c r="AY173">
        <v>0</v>
      </c>
      <c r="AZ173">
        <v>1.0175352948818399</v>
      </c>
      <c r="BA173">
        <v>0.98539662137030748</v>
      </c>
      <c r="BB173">
        <v>0.3608281187524256</v>
      </c>
      <c r="BC173">
        <v>0.34943183905783842</v>
      </c>
      <c r="BD173">
        <v>0.98539662137030748</v>
      </c>
    </row>
    <row r="174" spans="1:56" x14ac:dyDescent="0.35">
      <c r="A174">
        <v>172</v>
      </c>
      <c r="B174">
        <v>35</v>
      </c>
      <c r="C174">
        <v>-8.1582343686292802E-4</v>
      </c>
      <c r="D174">
        <v>0</v>
      </c>
      <c r="E174">
        <v>0</v>
      </c>
      <c r="F174">
        <v>0</v>
      </c>
      <c r="G174">
        <v>263.00391917924168</v>
      </c>
      <c r="H174">
        <v>1144.5930562680601</v>
      </c>
      <c r="I174">
        <v>2.9065406930637718</v>
      </c>
      <c r="J174">
        <v>2.9065406930637718</v>
      </c>
      <c r="K174">
        <v>3</v>
      </c>
      <c r="L174">
        <v>3</v>
      </c>
      <c r="M174">
        <v>105.5323403641554</v>
      </c>
      <c r="N174">
        <v>1349.475213340043</v>
      </c>
      <c r="O174" t="b">
        <v>0</v>
      </c>
      <c r="P174">
        <v>24.249159091028361</v>
      </c>
      <c r="Q174">
        <v>2.9065406930637718</v>
      </c>
      <c r="R174">
        <v>0.82933722848514746</v>
      </c>
      <c r="S174">
        <v>27.092451876808969</v>
      </c>
      <c r="T174">
        <v>24.800002045335209</v>
      </c>
      <c r="U174">
        <v>3.5046547932893439</v>
      </c>
      <c r="V174">
        <v>4.2324370826309163</v>
      </c>
      <c r="W174">
        <v>0</v>
      </c>
      <c r="X174">
        <v>0</v>
      </c>
      <c r="Y174">
        <v>0</v>
      </c>
      <c r="Z174">
        <v>-6.7199315199413396</v>
      </c>
      <c r="AA174">
        <v>-6.7199315199413414</v>
      </c>
      <c r="AB174">
        <v>41.849342895236717</v>
      </c>
      <c r="AC174">
        <v>42.276900772128897</v>
      </c>
      <c r="AD174">
        <v>1349.475213340043</v>
      </c>
      <c r="AE174" t="b">
        <v>0</v>
      </c>
      <c r="AF174" t="b">
        <v>1</v>
      </c>
      <c r="AG174">
        <v>98.827500866948483</v>
      </c>
      <c r="AH174">
        <v>0</v>
      </c>
      <c r="AI174">
        <v>0</v>
      </c>
      <c r="AJ174">
        <v>0</v>
      </c>
      <c r="AK174">
        <v>0.11854526206837181</v>
      </c>
      <c r="AL174" t="b">
        <v>0</v>
      </c>
      <c r="AM174" t="b">
        <v>0</v>
      </c>
      <c r="AN174">
        <v>1349.475213340042</v>
      </c>
      <c r="AO174">
        <v>1349.475213340043</v>
      </c>
      <c r="AP174">
        <v>0</v>
      </c>
      <c r="AQ174">
        <v>3.5046547932893439</v>
      </c>
      <c r="AR174">
        <v>0</v>
      </c>
      <c r="AS174">
        <v>4.2798593559615226</v>
      </c>
      <c r="AT174">
        <v>3.5046547932893439</v>
      </c>
      <c r="AU174">
        <v>0</v>
      </c>
      <c r="AV174">
        <v>1</v>
      </c>
      <c r="AW174">
        <v>3</v>
      </c>
      <c r="AX174">
        <v>0</v>
      </c>
      <c r="AY174">
        <v>0</v>
      </c>
      <c r="AZ174">
        <v>1.0112477921110741</v>
      </c>
      <c r="BA174">
        <v>0.97873578366875491</v>
      </c>
      <c r="BB174">
        <v>0.35859850784080649</v>
      </c>
      <c r="BC174">
        <v>0.34706983708092609</v>
      </c>
      <c r="BD174">
        <v>0.97873578366875491</v>
      </c>
    </row>
    <row r="175" spans="1:56" x14ac:dyDescent="0.35">
      <c r="A175">
        <v>173</v>
      </c>
      <c r="B175">
        <v>35</v>
      </c>
      <c r="C175">
        <v>1.9834655388955009E-3</v>
      </c>
      <c r="D175">
        <v>0</v>
      </c>
      <c r="E175">
        <v>0</v>
      </c>
      <c r="F175">
        <v>0</v>
      </c>
      <c r="G175">
        <v>263.00391917924168</v>
      </c>
      <c r="H175">
        <v>1144.5930562680601</v>
      </c>
      <c r="I175">
        <v>2.9541360509827612</v>
      </c>
      <c r="J175">
        <v>2.9541360509827612</v>
      </c>
      <c r="K175">
        <v>3</v>
      </c>
      <c r="L175">
        <v>3</v>
      </c>
      <c r="M175">
        <v>107.2604598168255</v>
      </c>
      <c r="N175">
        <v>1349.475213340043</v>
      </c>
      <c r="O175" t="b">
        <v>0</v>
      </c>
      <c r="P175">
        <v>24.646245362322031</v>
      </c>
      <c r="Q175">
        <v>2.9541360509827612</v>
      </c>
      <c r="R175">
        <v>0.83107516108172019</v>
      </c>
      <c r="S175">
        <v>27.10805650928484</v>
      </c>
      <c r="T175">
        <v>25.153397856083849</v>
      </c>
      <c r="U175">
        <v>3.5545955279636612</v>
      </c>
      <c r="V175">
        <v>4.2490336810863738</v>
      </c>
      <c r="W175">
        <v>0</v>
      </c>
      <c r="X175">
        <v>0</v>
      </c>
      <c r="Y175">
        <v>0</v>
      </c>
      <c r="Z175">
        <v>-6.7199315199413396</v>
      </c>
      <c r="AA175">
        <v>-6.7199315199413414</v>
      </c>
      <c r="AB175">
        <v>41.86317399516382</v>
      </c>
      <c r="AC175">
        <v>42.400005548715221</v>
      </c>
      <c r="AD175">
        <v>1349.475213340043</v>
      </c>
      <c r="AE175" t="b">
        <v>0</v>
      </c>
      <c r="AF175" t="b">
        <v>1</v>
      </c>
      <c r="AG175">
        <v>98.824834227456449</v>
      </c>
      <c r="AH175">
        <v>0</v>
      </c>
      <c r="AI175">
        <v>0</v>
      </c>
      <c r="AJ175">
        <v>0</v>
      </c>
      <c r="AK175">
        <v>0.12077428822387309</v>
      </c>
      <c r="AL175" t="b">
        <v>0</v>
      </c>
      <c r="AM175" t="b">
        <v>0</v>
      </c>
      <c r="AN175">
        <v>1349.475213340042</v>
      </c>
      <c r="AO175">
        <v>1349.475213340043</v>
      </c>
      <c r="AP175">
        <v>0</v>
      </c>
      <c r="AQ175">
        <v>3.5545955279636612</v>
      </c>
      <c r="AR175">
        <v>0</v>
      </c>
      <c r="AS175">
        <v>4.3286491364303963</v>
      </c>
      <c r="AT175">
        <v>3.5545955279636612</v>
      </c>
      <c r="AU175">
        <v>0</v>
      </c>
      <c r="AV175">
        <v>1</v>
      </c>
      <c r="AW175">
        <v>3</v>
      </c>
      <c r="AX175">
        <v>0</v>
      </c>
      <c r="AY175">
        <v>0</v>
      </c>
      <c r="AZ175">
        <v>1.0193461191764139</v>
      </c>
      <c r="BA175">
        <v>0.98687850383882614</v>
      </c>
      <c r="BB175">
        <v>0.36147025502709718</v>
      </c>
      <c r="BC175">
        <v>0.34995732991604928</v>
      </c>
      <c r="BD175">
        <v>0.98687850383882614</v>
      </c>
    </row>
    <row r="176" spans="1:56" x14ac:dyDescent="0.35">
      <c r="A176">
        <v>174</v>
      </c>
      <c r="B176">
        <v>35</v>
      </c>
      <c r="C176">
        <v>-7.1180387187261829E-3</v>
      </c>
      <c r="D176">
        <v>0</v>
      </c>
      <c r="E176">
        <v>0</v>
      </c>
      <c r="F176">
        <v>0</v>
      </c>
      <c r="G176">
        <v>263.00391917924168</v>
      </c>
      <c r="H176">
        <v>1144.5930562680601</v>
      </c>
      <c r="I176">
        <v>2.7993862711300621</v>
      </c>
      <c r="J176">
        <v>2.7993862711300621</v>
      </c>
      <c r="K176">
        <v>3</v>
      </c>
      <c r="L176">
        <v>3</v>
      </c>
      <c r="M176">
        <v>101.6417163814881</v>
      </c>
      <c r="N176">
        <v>1349.475213340043</v>
      </c>
      <c r="O176" t="b">
        <v>0</v>
      </c>
      <c r="P176">
        <v>23.35517380089339</v>
      </c>
      <c r="Q176">
        <v>2.7993862711300621</v>
      </c>
      <c r="R176">
        <v>0.82530318334648012</v>
      </c>
      <c r="S176">
        <v>27.123755160793099</v>
      </c>
      <c r="T176">
        <v>24.002461300148411</v>
      </c>
      <c r="U176">
        <v>3.391948955993326</v>
      </c>
      <c r="V176">
        <v>4.1931535809852356</v>
      </c>
      <c r="W176">
        <v>0</v>
      </c>
      <c r="X176">
        <v>0</v>
      </c>
      <c r="Y176">
        <v>0</v>
      </c>
      <c r="Z176">
        <v>-6.7199315199413396</v>
      </c>
      <c r="AA176">
        <v>-6.7199315199413414</v>
      </c>
      <c r="AB176">
        <v>41.989806219824906</v>
      </c>
      <c r="AC176">
        <v>42.523110325301538</v>
      </c>
      <c r="AD176">
        <v>1349.475213340043</v>
      </c>
      <c r="AE176" t="b">
        <v>0</v>
      </c>
      <c r="AF176" t="b">
        <v>1</v>
      </c>
      <c r="AG176">
        <v>98.822167587964415</v>
      </c>
      <c r="AH176">
        <v>0</v>
      </c>
      <c r="AI176">
        <v>0</v>
      </c>
      <c r="AJ176">
        <v>0</v>
      </c>
      <c r="AK176">
        <v>0.12237514632227769</v>
      </c>
      <c r="AL176" t="b">
        <v>0</v>
      </c>
      <c r="AM176" t="b">
        <v>0</v>
      </c>
      <c r="AN176">
        <v>1349.475213340042</v>
      </c>
      <c r="AO176">
        <v>1349.475213340043</v>
      </c>
      <c r="AP176">
        <v>0</v>
      </c>
      <c r="AQ176">
        <v>3.391948955993326</v>
      </c>
      <c r="AR176">
        <v>0</v>
      </c>
      <c r="AS176">
        <v>4.1677518311965587</v>
      </c>
      <c r="AT176">
        <v>3.391948955993326</v>
      </c>
      <c r="AU176">
        <v>0</v>
      </c>
      <c r="AV176">
        <v>1</v>
      </c>
      <c r="AW176">
        <v>3</v>
      </c>
      <c r="AX176">
        <v>0</v>
      </c>
      <c r="AY176">
        <v>0</v>
      </c>
      <c r="AZ176">
        <v>0.99256929241184277</v>
      </c>
      <c r="BA176">
        <v>0.95899600722070799</v>
      </c>
      <c r="BB176">
        <v>0.35197492638717831</v>
      </c>
      <c r="BC176">
        <v>0.34006990808052062</v>
      </c>
      <c r="BD176">
        <v>0.95899600722070799</v>
      </c>
    </row>
    <row r="177" spans="1:56" x14ac:dyDescent="0.35">
      <c r="A177">
        <v>175</v>
      </c>
      <c r="B177">
        <v>35</v>
      </c>
      <c r="C177">
        <v>2.6488689336012779E-2</v>
      </c>
      <c r="D177">
        <v>0</v>
      </c>
      <c r="E177">
        <v>0</v>
      </c>
      <c r="F177">
        <v>0</v>
      </c>
      <c r="G177">
        <v>263.00391917924168</v>
      </c>
      <c r="H177">
        <v>1144.5930562680601</v>
      </c>
      <c r="I177">
        <v>3.370790032622049</v>
      </c>
      <c r="J177">
        <v>3.370790032622049</v>
      </c>
      <c r="K177">
        <v>3</v>
      </c>
      <c r="L177">
        <v>3</v>
      </c>
      <c r="M177">
        <v>122.3885706701742</v>
      </c>
      <c r="N177">
        <v>1349.475213340043</v>
      </c>
      <c r="O177" t="b">
        <v>0</v>
      </c>
      <c r="P177">
        <v>28.122373775315769</v>
      </c>
      <c r="Q177">
        <v>3.370790032622049</v>
      </c>
      <c r="R177">
        <v>0.84434216268144546</v>
      </c>
      <c r="S177">
        <v>27.13913975913772</v>
      </c>
      <c r="T177">
        <v>28.250080813751389</v>
      </c>
      <c r="U177">
        <v>3.9922085874725952</v>
      </c>
      <c r="V177">
        <v>4.3973464835429361</v>
      </c>
      <c r="W177">
        <v>0</v>
      </c>
      <c r="X177">
        <v>0</v>
      </c>
      <c r="Y177">
        <v>0</v>
      </c>
      <c r="Z177">
        <v>-6.7199315199413396</v>
      </c>
      <c r="AA177">
        <v>-6.7199315199413414</v>
      </c>
      <c r="AB177">
        <v>42.122692138559401</v>
      </c>
      <c r="AC177">
        <v>42.647644406873773</v>
      </c>
      <c r="AD177">
        <v>1349.475213340043</v>
      </c>
      <c r="AE177" t="b">
        <v>0</v>
      </c>
      <c r="AF177" t="b">
        <v>1</v>
      </c>
      <c r="AG177">
        <v>98.819500948472381</v>
      </c>
      <c r="AH177">
        <v>0</v>
      </c>
      <c r="AI177">
        <v>0</v>
      </c>
      <c r="AJ177">
        <v>0</v>
      </c>
      <c r="AK177">
        <v>0.1238142294435453</v>
      </c>
      <c r="AL177" t="b">
        <v>0</v>
      </c>
      <c r="AM177" t="b">
        <v>0</v>
      </c>
      <c r="AN177">
        <v>1349.475213340042</v>
      </c>
      <c r="AO177">
        <v>1349.475213340043</v>
      </c>
      <c r="AP177">
        <v>0</v>
      </c>
      <c r="AQ177">
        <v>3.9922085874725952</v>
      </c>
      <c r="AR177">
        <v>0</v>
      </c>
      <c r="AS177">
        <v>4.7593558394494204</v>
      </c>
      <c r="AT177">
        <v>3.9922085874725952</v>
      </c>
      <c r="AU177">
        <v>0</v>
      </c>
      <c r="AV177">
        <v>1</v>
      </c>
      <c r="AW177">
        <v>3</v>
      </c>
      <c r="AX177">
        <v>0</v>
      </c>
      <c r="AY177">
        <v>0</v>
      </c>
      <c r="AZ177">
        <v>1.0909704450859821</v>
      </c>
      <c r="BA177">
        <v>1.0606409828482131</v>
      </c>
      <c r="BB177">
        <v>0.38686895215814981</v>
      </c>
      <c r="BC177">
        <v>0.3761142682845533</v>
      </c>
      <c r="BD177">
        <v>1.0606409828482131</v>
      </c>
    </row>
    <row r="178" spans="1:56" x14ac:dyDescent="0.35">
      <c r="A178">
        <v>176</v>
      </c>
      <c r="B178">
        <v>35</v>
      </c>
      <c r="C178">
        <v>-9.8836718625321396E-2</v>
      </c>
      <c r="D178">
        <v>0</v>
      </c>
      <c r="E178">
        <v>0</v>
      </c>
      <c r="F178">
        <v>0</v>
      </c>
      <c r="G178">
        <v>263.00391917924168</v>
      </c>
      <c r="H178">
        <v>1144.5930562680601</v>
      </c>
      <c r="I178">
        <v>1.2399247665068041</v>
      </c>
      <c r="J178">
        <v>1.2399247665068041</v>
      </c>
      <c r="K178">
        <v>3</v>
      </c>
      <c r="L178">
        <v>3</v>
      </c>
      <c r="M178">
        <v>45.019896950767027</v>
      </c>
      <c r="N178">
        <v>1349.475213340043</v>
      </c>
      <c r="O178" t="b">
        <v>0</v>
      </c>
      <c r="P178">
        <v>10.34464543905492</v>
      </c>
      <c r="Q178">
        <v>1.2399247665068041</v>
      </c>
      <c r="R178">
        <v>0.70713766910059306</v>
      </c>
      <c r="S178">
        <v>27.155645728545569</v>
      </c>
      <c r="T178">
        <v>12.407887071016059</v>
      </c>
      <c r="U178">
        <v>1.7534418270827821</v>
      </c>
      <c r="V178">
        <v>3.6338027291543789</v>
      </c>
      <c r="W178">
        <v>0</v>
      </c>
      <c r="X178">
        <v>0</v>
      </c>
      <c r="Y178">
        <v>0</v>
      </c>
      <c r="Z178">
        <v>-6.7199315199413396</v>
      </c>
      <c r="AA178">
        <v>-6.7199315199413414</v>
      </c>
      <c r="AB178">
        <v>42.27227613406081</v>
      </c>
      <c r="AC178">
        <v>42.770749183460083</v>
      </c>
      <c r="AD178">
        <v>1349.475213340043</v>
      </c>
      <c r="AE178" t="b">
        <v>0</v>
      </c>
      <c r="AF178" t="b">
        <v>1</v>
      </c>
      <c r="AG178">
        <v>98.816834308980347</v>
      </c>
      <c r="AH178">
        <v>0</v>
      </c>
      <c r="AI178">
        <v>0</v>
      </c>
      <c r="AJ178">
        <v>0</v>
      </c>
      <c r="AK178">
        <v>0.12749766064645041</v>
      </c>
      <c r="AL178" t="b">
        <v>0</v>
      </c>
      <c r="AM178" t="b">
        <v>0</v>
      </c>
      <c r="AN178">
        <v>1349.475213340042</v>
      </c>
      <c r="AO178">
        <v>1349.475213340043</v>
      </c>
      <c r="AP178">
        <v>0</v>
      </c>
      <c r="AQ178">
        <v>1.7534418270827821</v>
      </c>
      <c r="AR178">
        <v>0</v>
      </c>
      <c r="AS178">
        <v>2.7786330886016808</v>
      </c>
      <c r="AT178">
        <v>1.754051943596912</v>
      </c>
      <c r="AU178">
        <v>0</v>
      </c>
      <c r="AV178">
        <v>1</v>
      </c>
      <c r="AW178">
        <v>3</v>
      </c>
      <c r="AX178">
        <v>0</v>
      </c>
      <c r="AY178">
        <v>0</v>
      </c>
      <c r="AZ178">
        <v>0.7638935318066189</v>
      </c>
      <c r="BA178">
        <v>0.68380077045737619</v>
      </c>
      <c r="BB178">
        <v>0.27088423113709892</v>
      </c>
      <c r="BC178">
        <v>0.2424828293381113</v>
      </c>
      <c r="BD178">
        <v>0.68380077045737619</v>
      </c>
    </row>
    <row r="179" spans="1:56" x14ac:dyDescent="0.35">
      <c r="A179">
        <v>177</v>
      </c>
      <c r="B179">
        <v>34</v>
      </c>
      <c r="C179">
        <v>-0.46447514816805929</v>
      </c>
      <c r="D179">
        <v>0</v>
      </c>
      <c r="E179">
        <v>0</v>
      </c>
      <c r="F179">
        <v>0</v>
      </c>
      <c r="G179">
        <v>255.48952148840621</v>
      </c>
      <c r="H179">
        <v>1111.890397517544</v>
      </c>
      <c r="I179">
        <v>-4.8714171748008246</v>
      </c>
      <c r="J179">
        <v>-4.8714171748008246</v>
      </c>
      <c r="K179">
        <v>2</v>
      </c>
      <c r="L179">
        <v>3</v>
      </c>
      <c r="M179">
        <v>-182.07638075696721</v>
      </c>
      <c r="N179">
        <v>1310.9187786731841</v>
      </c>
      <c r="O179" t="b">
        <v>0</v>
      </c>
      <c r="P179">
        <v>-41.837403666582553</v>
      </c>
      <c r="Q179">
        <v>-4.8714171748008246</v>
      </c>
      <c r="R179">
        <v>0.8849615782769904</v>
      </c>
      <c r="S179">
        <v>27.16706917609681</v>
      </c>
      <c r="T179">
        <v>-31.403303460382048</v>
      </c>
      <c r="U179">
        <v>-4.311017031457375</v>
      </c>
      <c r="V179">
        <v>10.434100206200499</v>
      </c>
      <c r="W179">
        <v>-1.8698560834035389</v>
      </c>
      <c r="X179">
        <v>-24.117429448543518</v>
      </c>
      <c r="Y179">
        <v>2</v>
      </c>
      <c r="Z179">
        <v>-4.8500754365378</v>
      </c>
      <c r="AA179">
        <v>17.397497928602181</v>
      </c>
      <c r="AB179">
        <v>42.405811157740573</v>
      </c>
      <c r="AC179">
        <v>42.900211640154737</v>
      </c>
      <c r="AD179">
        <v>1310.9187786731841</v>
      </c>
      <c r="AE179" t="b">
        <v>0</v>
      </c>
      <c r="AF179" t="b">
        <v>1</v>
      </c>
      <c r="AG179">
        <v>98.818952873743967</v>
      </c>
      <c r="AH179">
        <v>0.50389879239586199</v>
      </c>
      <c r="AI179">
        <v>0</v>
      </c>
      <c r="AJ179">
        <v>0</v>
      </c>
      <c r="AK179">
        <v>0.12695763878889241</v>
      </c>
      <c r="AL179" t="b">
        <v>0</v>
      </c>
      <c r="AM179" t="b">
        <v>0</v>
      </c>
      <c r="AN179">
        <v>2094.801508923053</v>
      </c>
      <c r="AO179">
        <v>1310.9187786731841</v>
      </c>
      <c r="AP179">
        <v>0</v>
      </c>
      <c r="AQ179">
        <v>-4.311017031457375</v>
      </c>
      <c r="AR179">
        <v>1.9878685201197051</v>
      </c>
      <c r="AS179">
        <v>-3.2021675799123921</v>
      </c>
      <c r="AT179">
        <v>-1.813758670314646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35">
      <c r="A180">
        <v>178</v>
      </c>
      <c r="B180">
        <v>32</v>
      </c>
      <c r="C180">
        <v>-0.54326268870243499</v>
      </c>
      <c r="D180">
        <v>0</v>
      </c>
      <c r="E180">
        <v>0</v>
      </c>
      <c r="F180">
        <v>0</v>
      </c>
      <c r="G180">
        <v>240.46072610673519</v>
      </c>
      <c r="H180">
        <v>1046.485080016512</v>
      </c>
      <c r="I180">
        <v>-5.8764204678738663</v>
      </c>
      <c r="J180">
        <v>-5.8764204678738663</v>
      </c>
      <c r="K180">
        <v>2</v>
      </c>
      <c r="L180">
        <v>3</v>
      </c>
      <c r="M180">
        <v>-233.36734783044091</v>
      </c>
      <c r="N180">
        <v>1233.805909339467</v>
      </c>
      <c r="O180" t="b">
        <v>0</v>
      </c>
      <c r="P180">
        <v>-53.623011909568213</v>
      </c>
      <c r="Q180">
        <v>-5.8764204678738663</v>
      </c>
      <c r="R180">
        <v>0.90091187140002882</v>
      </c>
      <c r="S180">
        <v>27.18469853747693</v>
      </c>
      <c r="T180">
        <v>-40.975070406747349</v>
      </c>
      <c r="U180">
        <v>-5.2941369608456776</v>
      </c>
      <c r="V180">
        <v>12.64794150282086</v>
      </c>
      <c r="W180">
        <v>-2.342849416514579</v>
      </c>
      <c r="X180">
        <v>-24.673334648301541</v>
      </c>
      <c r="Y180">
        <v>2</v>
      </c>
      <c r="Z180">
        <v>-4.3770821034267602</v>
      </c>
      <c r="AA180">
        <v>17.9534031283602</v>
      </c>
      <c r="AB180">
        <v>42.552540670608373</v>
      </c>
      <c r="AC180">
        <v>43.025483913324798</v>
      </c>
      <c r="AD180">
        <v>1233.805909339467</v>
      </c>
      <c r="AE180" t="b">
        <v>0</v>
      </c>
      <c r="AF180" t="b">
        <v>1</v>
      </c>
      <c r="AG180">
        <v>98.825966941413995</v>
      </c>
      <c r="AH180">
        <v>0.51551362719582716</v>
      </c>
      <c r="AI180">
        <v>0</v>
      </c>
      <c r="AJ180">
        <v>0</v>
      </c>
      <c r="AK180">
        <v>0.1282224346091996</v>
      </c>
      <c r="AL180" t="b">
        <v>0</v>
      </c>
      <c r="AM180" t="b">
        <v>0</v>
      </c>
      <c r="AN180">
        <v>1971.577890751108</v>
      </c>
      <c r="AO180">
        <v>1233.805909339467</v>
      </c>
      <c r="AP180">
        <v>0</v>
      </c>
      <c r="AQ180">
        <v>-5.2941369608456776</v>
      </c>
      <c r="AR180">
        <v>3.0749486980527809</v>
      </c>
      <c r="AS180">
        <v>-2.9601305128882331</v>
      </c>
      <c r="AT180">
        <v>-1.6939127713710029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35">
      <c r="A181">
        <v>179</v>
      </c>
      <c r="B181">
        <v>30</v>
      </c>
      <c r="C181">
        <v>-0.69580743035553105</v>
      </c>
      <c r="D181">
        <v>0</v>
      </c>
      <c r="E181">
        <v>0</v>
      </c>
      <c r="F181">
        <v>0</v>
      </c>
      <c r="G181">
        <v>225.43193072506429</v>
      </c>
      <c r="H181">
        <v>981.07976251547973</v>
      </c>
      <c r="I181">
        <v>-7.7919884795009908</v>
      </c>
      <c r="J181">
        <v>-7.7919884795009908</v>
      </c>
      <c r="K181">
        <v>2</v>
      </c>
      <c r="L181">
        <v>3</v>
      </c>
      <c r="M181">
        <v>-330.0686319916619</v>
      </c>
      <c r="N181">
        <v>1156.6930400057511</v>
      </c>
      <c r="O181" t="b">
        <v>0</v>
      </c>
      <c r="P181">
        <v>-75.842976101025243</v>
      </c>
      <c r="Q181">
        <v>-7.7919884795009908</v>
      </c>
      <c r="R181">
        <v>0.91671319392479855</v>
      </c>
      <c r="S181">
        <v>27.203016317179561</v>
      </c>
      <c r="T181">
        <v>-58.970531686457178</v>
      </c>
      <c r="U181">
        <v>-7.1430186460685876</v>
      </c>
      <c r="V181">
        <v>16.872444414568079</v>
      </c>
      <c r="W181">
        <v>0</v>
      </c>
      <c r="X181">
        <v>-21.201193288403569</v>
      </c>
      <c r="Y181">
        <v>2</v>
      </c>
      <c r="Z181">
        <v>-6.7199315199413396</v>
      </c>
      <c r="AA181">
        <v>14.481261768462231</v>
      </c>
      <c r="AB181">
        <v>42.762626947424437</v>
      </c>
      <c r="AC181">
        <v>43.141785857737808</v>
      </c>
      <c r="AD181">
        <v>1156.6930400057511</v>
      </c>
      <c r="AE181" t="b">
        <v>0</v>
      </c>
      <c r="AF181" t="b">
        <v>1</v>
      </c>
      <c r="AG181">
        <v>98.832402390798279</v>
      </c>
      <c r="AH181">
        <v>0.44296825738296042</v>
      </c>
      <c r="AI181">
        <v>0</v>
      </c>
      <c r="AJ181">
        <v>0</v>
      </c>
      <c r="AK181">
        <v>0.12180392950620381</v>
      </c>
      <c r="AL181" t="b">
        <v>0</v>
      </c>
      <c r="AM181" t="b">
        <v>0</v>
      </c>
      <c r="AN181">
        <v>1848.354272579164</v>
      </c>
      <c r="AO181">
        <v>1156.6930400057511</v>
      </c>
      <c r="AP181">
        <v>0</v>
      </c>
      <c r="AQ181">
        <v>-7.1430186460685876</v>
      </c>
      <c r="AR181">
        <v>5.0478081246114588</v>
      </c>
      <c r="AS181">
        <v>-2.727852403719671</v>
      </c>
      <c r="AT181">
        <v>-1.5764585474190951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35">
      <c r="A182">
        <v>180</v>
      </c>
      <c r="B182">
        <v>27</v>
      </c>
      <c r="C182">
        <v>-0.84017425654210909</v>
      </c>
      <c r="D182">
        <v>0</v>
      </c>
      <c r="E182">
        <v>0</v>
      </c>
      <c r="F182">
        <v>0</v>
      </c>
      <c r="G182">
        <v>202.88873765255781</v>
      </c>
      <c r="H182">
        <v>882.97178626393179</v>
      </c>
      <c r="I182">
        <v>-8.982046143070388</v>
      </c>
      <c r="J182">
        <v>-8.982046143070388</v>
      </c>
      <c r="K182">
        <v>2</v>
      </c>
      <c r="L182">
        <v>2</v>
      </c>
      <c r="M182">
        <v>-422.75497180051292</v>
      </c>
      <c r="N182">
        <v>1663.518845321247</v>
      </c>
      <c r="O182" t="b">
        <v>1</v>
      </c>
      <c r="P182">
        <v>-97.140388740926667</v>
      </c>
      <c r="Q182">
        <v>-8.982046143070388</v>
      </c>
      <c r="R182">
        <v>0.92545047093149413</v>
      </c>
      <c r="S182">
        <v>27.223431950284361</v>
      </c>
      <c r="T182">
        <v>-47.716888804012207</v>
      </c>
      <c r="U182">
        <v>-8.3124388330329015</v>
      </c>
      <c r="V182">
        <v>49.42349993691446</v>
      </c>
      <c r="W182">
        <v>0</v>
      </c>
      <c r="X182">
        <v>-22.43552261545662</v>
      </c>
      <c r="Y182">
        <v>2</v>
      </c>
      <c r="Z182">
        <v>-6.7199315199413396</v>
      </c>
      <c r="AA182">
        <v>15.715591095515281</v>
      </c>
      <c r="AB182">
        <v>42.969780892200198</v>
      </c>
      <c r="AC182">
        <v>43.268062952170027</v>
      </c>
      <c r="AD182">
        <v>1663.518845321247</v>
      </c>
      <c r="AE182" t="b">
        <v>0</v>
      </c>
      <c r="AF182" t="b">
        <v>1</v>
      </c>
      <c r="AG182">
        <v>98.838393829858589</v>
      </c>
      <c r="AH182">
        <v>0.46875778269899249</v>
      </c>
      <c r="AI182">
        <v>0</v>
      </c>
      <c r="AJ182">
        <v>0</v>
      </c>
      <c r="AK182">
        <v>0.11331894278967131</v>
      </c>
      <c r="AL182" t="b">
        <v>0</v>
      </c>
      <c r="AM182" t="b">
        <v>0</v>
      </c>
      <c r="AN182">
        <v>1663.518845321247</v>
      </c>
      <c r="AO182">
        <v>1663.518845321247</v>
      </c>
      <c r="AP182">
        <v>0</v>
      </c>
      <c r="AQ182">
        <v>-8.3124388330329015</v>
      </c>
      <c r="AR182">
        <v>5.4047314807190379</v>
      </c>
      <c r="AS182">
        <v>-2.396399053426753</v>
      </c>
      <c r="AT182">
        <v>-2.3963990534267539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35">
      <c r="A183">
        <v>181</v>
      </c>
      <c r="B183">
        <v>24</v>
      </c>
      <c r="C183">
        <v>-0.94349554347603704</v>
      </c>
      <c r="D183">
        <v>0</v>
      </c>
      <c r="E183">
        <v>0</v>
      </c>
      <c r="F183">
        <v>0</v>
      </c>
      <c r="G183">
        <v>180.34554458005141</v>
      </c>
      <c r="H183">
        <v>784.86381001238374</v>
      </c>
      <c r="I183">
        <v>-9.2507108621223342</v>
      </c>
      <c r="J183">
        <v>-9.2507108621223342</v>
      </c>
      <c r="K183">
        <v>2</v>
      </c>
      <c r="L183">
        <v>2</v>
      </c>
      <c r="M183">
        <v>-489.82514014937749</v>
      </c>
      <c r="N183">
        <v>1478.6834180633309</v>
      </c>
      <c r="O183" t="b">
        <v>0</v>
      </c>
      <c r="P183">
        <v>-112.55173257108861</v>
      </c>
      <c r="Q183">
        <v>-9.2507108621223342</v>
      </c>
      <c r="R183">
        <v>0.92996140100158486</v>
      </c>
      <c r="S183">
        <v>27.244496807943019</v>
      </c>
      <c r="T183">
        <v>-55.556670332784101</v>
      </c>
      <c r="U183">
        <v>-8.602804033599865</v>
      </c>
      <c r="V183">
        <v>56.995062238304477</v>
      </c>
      <c r="W183">
        <v>0</v>
      </c>
      <c r="X183">
        <v>-23.090612487490059</v>
      </c>
      <c r="Y183">
        <v>2</v>
      </c>
      <c r="Z183">
        <v>-6.7199315199413396</v>
      </c>
      <c r="AA183">
        <v>16.370680967548719</v>
      </c>
      <c r="AB183">
        <v>43.146087188618651</v>
      </c>
      <c r="AC183">
        <v>43.392519569117141</v>
      </c>
      <c r="AD183">
        <v>1478.6834180633309</v>
      </c>
      <c r="AE183" t="b">
        <v>0</v>
      </c>
      <c r="AF183" t="b">
        <v>1</v>
      </c>
      <c r="AG183">
        <v>98.844760153680625</v>
      </c>
      <c r="AH183">
        <v>0.48244493771411129</v>
      </c>
      <c r="AI183">
        <v>0</v>
      </c>
      <c r="AJ183">
        <v>0</v>
      </c>
      <c r="AK183">
        <v>0.1157428641327959</v>
      </c>
      <c r="AL183" t="b">
        <v>0</v>
      </c>
      <c r="AM183" t="b">
        <v>0</v>
      </c>
      <c r="AN183">
        <v>1478.6834180633309</v>
      </c>
      <c r="AO183">
        <v>1478.6834180633309</v>
      </c>
      <c r="AP183">
        <v>0</v>
      </c>
      <c r="AQ183">
        <v>-8.602804033599865</v>
      </c>
      <c r="AR183">
        <v>5.9605482222823856</v>
      </c>
      <c r="AS183">
        <v>-2.0834724746878202</v>
      </c>
      <c r="AT183">
        <v>-2.0834724746878202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35">
      <c r="A184">
        <v>182</v>
      </c>
      <c r="B184">
        <v>20</v>
      </c>
      <c r="C184">
        <v>-1.2191769028870789</v>
      </c>
      <c r="D184">
        <v>0</v>
      </c>
      <c r="E184">
        <v>0</v>
      </c>
      <c r="F184">
        <v>0</v>
      </c>
      <c r="G184">
        <v>150.28795381670949</v>
      </c>
      <c r="H184">
        <v>654.05317501031982</v>
      </c>
      <c r="I184">
        <v>-10.449555117941969</v>
      </c>
      <c r="J184">
        <v>-10.449555117941969</v>
      </c>
      <c r="K184">
        <v>2</v>
      </c>
      <c r="L184">
        <v>2</v>
      </c>
      <c r="M184">
        <v>-663.96473219403254</v>
      </c>
      <c r="N184">
        <v>1232.236181719443</v>
      </c>
      <c r="O184" t="b">
        <v>0</v>
      </c>
      <c r="P184">
        <v>-152.56542559605529</v>
      </c>
      <c r="Q184">
        <v>-10.449555117941969</v>
      </c>
      <c r="R184">
        <v>0.93657814207336187</v>
      </c>
      <c r="S184">
        <v>27.264879000482299</v>
      </c>
      <c r="T184">
        <v>-75.843653317083422</v>
      </c>
      <c r="U184">
        <v>-9.7868249178552773</v>
      </c>
      <c r="V184">
        <v>76.721772278971841</v>
      </c>
      <c r="W184">
        <v>0</v>
      </c>
      <c r="X184">
        <v>-22.58325124494641</v>
      </c>
      <c r="Y184">
        <v>2</v>
      </c>
      <c r="Z184">
        <v>-6.7199315199413396</v>
      </c>
      <c r="AA184">
        <v>15.86331972500507</v>
      </c>
      <c r="AB184">
        <v>43.272565411823493</v>
      </c>
      <c r="AC184">
        <v>43.518972028295408</v>
      </c>
      <c r="AD184">
        <v>1232.236181719443</v>
      </c>
      <c r="AE184" t="b">
        <v>0</v>
      </c>
      <c r="AF184" t="b">
        <v>1</v>
      </c>
      <c r="AG184">
        <v>98.851155788738666</v>
      </c>
      <c r="AH184">
        <v>0.47184435866103791</v>
      </c>
      <c r="AI184">
        <v>0</v>
      </c>
      <c r="AJ184">
        <v>0</v>
      </c>
      <c r="AK184">
        <v>0.11146728297059939</v>
      </c>
      <c r="AL184" t="b">
        <v>0</v>
      </c>
      <c r="AM184" t="b">
        <v>0</v>
      </c>
      <c r="AN184">
        <v>1232.2361817194419</v>
      </c>
      <c r="AO184">
        <v>1232.236181719443</v>
      </c>
      <c r="AP184">
        <v>0</v>
      </c>
      <c r="AQ184">
        <v>-9.7868249178552773</v>
      </c>
      <c r="AR184">
        <v>7.5237747572497859</v>
      </c>
      <c r="AS184">
        <v>-1.691498505401698</v>
      </c>
      <c r="AT184">
        <v>-1.691498505401698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35">
      <c r="A185">
        <v>183</v>
      </c>
      <c r="B185">
        <v>16</v>
      </c>
      <c r="C185">
        <v>-0.84646351164231182</v>
      </c>
      <c r="D185">
        <v>0</v>
      </c>
      <c r="E185">
        <v>0</v>
      </c>
      <c r="F185">
        <v>0</v>
      </c>
      <c r="G185">
        <v>120.2303630533676</v>
      </c>
      <c r="H185">
        <v>523.2425400082559</v>
      </c>
      <c r="I185">
        <v>-5.5062050908715499</v>
      </c>
      <c r="J185">
        <v>-5.5062050908715499</v>
      </c>
      <c r="K185">
        <v>2</v>
      </c>
      <c r="L185">
        <v>2</v>
      </c>
      <c r="M185">
        <v>-437.33033934247283</v>
      </c>
      <c r="N185">
        <v>985.78894537555402</v>
      </c>
      <c r="O185" t="b">
        <v>0</v>
      </c>
      <c r="P185">
        <v>-100.4895081209726</v>
      </c>
      <c r="Q185">
        <v>-5.5062050908715499</v>
      </c>
      <c r="R185">
        <v>0.93002389986734624</v>
      </c>
      <c r="S185">
        <v>27.285727514412269</v>
      </c>
      <c r="T185">
        <v>-49.605968279415237</v>
      </c>
      <c r="U185">
        <v>-5.1209023320817941</v>
      </c>
      <c r="V185">
        <v>50.883539841557358</v>
      </c>
      <c r="W185">
        <v>0</v>
      </c>
      <c r="X185">
        <v>-23.42681457706815</v>
      </c>
      <c r="Y185">
        <v>2</v>
      </c>
      <c r="Z185">
        <v>-6.7199315199413396</v>
      </c>
      <c r="AA185">
        <v>16.706883057126809</v>
      </c>
      <c r="AB185">
        <v>43.427949698889272</v>
      </c>
      <c r="AC185">
        <v>43.600305436593239</v>
      </c>
      <c r="AD185">
        <v>985.78894537555402</v>
      </c>
      <c r="AE185" t="b">
        <v>0</v>
      </c>
      <c r="AF185" t="b">
        <v>1</v>
      </c>
      <c r="AG185">
        <v>98.85761813056051</v>
      </c>
      <c r="AH185">
        <v>0.48946939391914851</v>
      </c>
      <c r="AI185">
        <v>0</v>
      </c>
      <c r="AJ185">
        <v>0</v>
      </c>
      <c r="AK185">
        <v>0.1037278080283867</v>
      </c>
      <c r="AL185" t="b">
        <v>0</v>
      </c>
      <c r="AM185" t="b">
        <v>0</v>
      </c>
      <c r="AN185">
        <v>985.78894537555379</v>
      </c>
      <c r="AO185">
        <v>985.78894537555402</v>
      </c>
      <c r="AP185">
        <v>0</v>
      </c>
      <c r="AQ185">
        <v>-5.1209023320817941</v>
      </c>
      <c r="AR185">
        <v>3.251425653102777</v>
      </c>
      <c r="AS185">
        <v>-1.323921930754568</v>
      </c>
      <c r="AT185">
        <v>-1.323921930754568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35">
      <c r="A186">
        <v>184</v>
      </c>
      <c r="B186">
        <v>14</v>
      </c>
      <c r="C186">
        <v>-0.39496905054367432</v>
      </c>
      <c r="D186">
        <v>0</v>
      </c>
      <c r="E186">
        <v>0</v>
      </c>
      <c r="F186">
        <v>0</v>
      </c>
      <c r="G186">
        <v>105.20156767169669</v>
      </c>
      <c r="H186">
        <v>457.83722250722388</v>
      </c>
      <c r="I186">
        <v>-1.7642964144013129</v>
      </c>
      <c r="J186">
        <v>-1.7642964144013129</v>
      </c>
      <c r="K186">
        <v>2</v>
      </c>
      <c r="L186">
        <v>2</v>
      </c>
      <c r="M186">
        <v>-160.1477059586563</v>
      </c>
      <c r="N186">
        <v>862.56532720360985</v>
      </c>
      <c r="O186" t="b">
        <v>0</v>
      </c>
      <c r="P186">
        <v>-36.798645670647133</v>
      </c>
      <c r="Q186">
        <v>-1.7642964144013129</v>
      </c>
      <c r="R186">
        <v>0.89412594918952648</v>
      </c>
      <c r="S186">
        <v>27.297848570511459</v>
      </c>
      <c r="T186">
        <v>-17.464237786176451</v>
      </c>
      <c r="U186">
        <v>-1.577503206178253</v>
      </c>
      <c r="V186">
        <v>19.334407884470679</v>
      </c>
      <c r="W186">
        <v>-1.8334646117233691</v>
      </c>
      <c r="X186">
        <v>-33.975627991579643</v>
      </c>
      <c r="Y186">
        <v>2</v>
      </c>
      <c r="Z186">
        <v>-4.8864669082179706</v>
      </c>
      <c r="AA186">
        <v>27.255696471638299</v>
      </c>
      <c r="AB186">
        <v>43.50903059143301</v>
      </c>
      <c r="AC186">
        <v>43.669135289231392</v>
      </c>
      <c r="AD186">
        <v>862.56532720360985</v>
      </c>
      <c r="AE186" t="b">
        <v>0</v>
      </c>
      <c r="AF186" t="b">
        <v>1</v>
      </c>
      <c r="AG186">
        <v>98.866340864593994</v>
      </c>
      <c r="AH186">
        <v>0.70987158695231278</v>
      </c>
      <c r="AI186">
        <v>0</v>
      </c>
      <c r="AJ186">
        <v>0</v>
      </c>
      <c r="AK186">
        <v>9.4064393520600559E-2</v>
      </c>
      <c r="AL186" t="b">
        <v>0</v>
      </c>
      <c r="AM186" t="b">
        <v>0</v>
      </c>
      <c r="AN186">
        <v>862.56532720360974</v>
      </c>
      <c r="AO186">
        <v>862.56532720360985</v>
      </c>
      <c r="AP186">
        <v>0</v>
      </c>
      <c r="AQ186">
        <v>-1.577503206178253</v>
      </c>
      <c r="AR186">
        <v>0</v>
      </c>
      <c r="AS186">
        <v>-1.147757829255688</v>
      </c>
      <c r="AT186">
        <v>-0.78692585596256936</v>
      </c>
      <c r="AU186">
        <v>0</v>
      </c>
      <c r="AV186">
        <v>1</v>
      </c>
      <c r="AW186">
        <v>3</v>
      </c>
      <c r="AX186">
        <v>0</v>
      </c>
      <c r="AY186">
        <v>0</v>
      </c>
      <c r="AZ186">
        <v>1.289291418012942E-2</v>
      </c>
      <c r="BA186">
        <v>0.1133757562227187</v>
      </c>
      <c r="BB186">
        <v>4.5719553830246163E-3</v>
      </c>
      <c r="BC186">
        <v>4.0204216396018913E-2</v>
      </c>
      <c r="BD186">
        <v>0.1133757562227187</v>
      </c>
    </row>
    <row r="187" spans="1:56" x14ac:dyDescent="0.35">
      <c r="A187">
        <v>185</v>
      </c>
      <c r="B187">
        <v>12</v>
      </c>
      <c r="C187">
        <v>-0.90699361951632429</v>
      </c>
      <c r="D187">
        <v>0</v>
      </c>
      <c r="E187">
        <v>0</v>
      </c>
      <c r="F187">
        <v>0</v>
      </c>
      <c r="G187">
        <v>90.172772290025705</v>
      </c>
      <c r="H187">
        <v>392.43190500619193</v>
      </c>
      <c r="I187">
        <v>-4.5105098229834208</v>
      </c>
      <c r="J187">
        <v>-4.5105098229834208</v>
      </c>
      <c r="K187">
        <v>2</v>
      </c>
      <c r="L187">
        <v>1</v>
      </c>
      <c r="M187">
        <v>-477.6629902539442</v>
      </c>
      <c r="N187">
        <v>1429.2369980325509</v>
      </c>
      <c r="O187" t="b">
        <v>1</v>
      </c>
      <c r="P187">
        <v>-109.7571209223217</v>
      </c>
      <c r="Q187">
        <v>-4.5105098229834208</v>
      </c>
      <c r="R187">
        <v>0.93309248825476943</v>
      </c>
      <c r="S187">
        <v>27.30372480914243</v>
      </c>
      <c r="T187">
        <v>-28.12013867794861</v>
      </c>
      <c r="U187">
        <v>-4.2087228340251803</v>
      </c>
      <c r="V187">
        <v>81.636982244373129</v>
      </c>
      <c r="W187">
        <v>0</v>
      </c>
      <c r="X187">
        <v>-23.65482059574337</v>
      </c>
      <c r="Y187">
        <v>2</v>
      </c>
      <c r="Z187">
        <v>-6.7199315199413396</v>
      </c>
      <c r="AA187">
        <v>16.93488907580203</v>
      </c>
      <c r="AB187">
        <v>43.568771920467569</v>
      </c>
      <c r="AC187">
        <v>43.800462039244373</v>
      </c>
      <c r="AD187">
        <v>1429.2369980325509</v>
      </c>
      <c r="AE187" t="b">
        <v>0</v>
      </c>
      <c r="AF187" t="b">
        <v>1</v>
      </c>
      <c r="AG187">
        <v>98.875108837916898</v>
      </c>
      <c r="AH187">
        <v>0.49423324977346172</v>
      </c>
      <c r="AI187">
        <v>0</v>
      </c>
      <c r="AJ187">
        <v>0</v>
      </c>
      <c r="AK187">
        <v>8.4591225874217829E-2</v>
      </c>
      <c r="AL187" t="b">
        <v>0</v>
      </c>
      <c r="AM187" t="b">
        <v>0</v>
      </c>
      <c r="AN187">
        <v>800</v>
      </c>
      <c r="AO187">
        <v>1429.2369980325509</v>
      </c>
      <c r="AP187">
        <v>0</v>
      </c>
      <c r="AQ187">
        <v>-4.2087228340251803</v>
      </c>
      <c r="AR187">
        <v>1.7085091922145581</v>
      </c>
      <c r="AS187">
        <v>-1.059985154482963</v>
      </c>
      <c r="AT187">
        <v>-2.0026368765883129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0.25447138500322281</v>
      </c>
      <c r="BA187">
        <v>0</v>
      </c>
      <c r="BB187">
        <v>9.023807978837689E-2</v>
      </c>
      <c r="BC187">
        <v>0</v>
      </c>
      <c r="BD187">
        <v>0</v>
      </c>
    </row>
    <row r="188" spans="1:56" x14ac:dyDescent="0.35">
      <c r="A188">
        <v>186</v>
      </c>
      <c r="B188">
        <v>8</v>
      </c>
      <c r="C188">
        <v>-0.97705647139102503</v>
      </c>
      <c r="D188">
        <v>0</v>
      </c>
      <c r="E188">
        <v>0</v>
      </c>
      <c r="F188">
        <v>0</v>
      </c>
      <c r="G188">
        <v>60.115181526683813</v>
      </c>
      <c r="H188">
        <v>261.62127000412801</v>
      </c>
      <c r="I188">
        <v>-3.2948575334263048</v>
      </c>
      <c r="J188">
        <v>-3.2948575334263048</v>
      </c>
      <c r="K188">
        <v>2</v>
      </c>
      <c r="L188">
        <v>1</v>
      </c>
      <c r="M188">
        <v>-523.38811918476847</v>
      </c>
      <c r="N188">
        <v>952.82466535503397</v>
      </c>
      <c r="O188" t="b">
        <v>0</v>
      </c>
      <c r="P188">
        <v>-120.2638141509119</v>
      </c>
      <c r="Q188">
        <v>-3.2948575334263048</v>
      </c>
      <c r="R188">
        <v>0.93584693926328011</v>
      </c>
      <c r="S188">
        <v>27.313218582388849</v>
      </c>
      <c r="T188">
        <v>-30.902944090406049</v>
      </c>
      <c r="U188">
        <v>-3.083482337965568</v>
      </c>
      <c r="V188">
        <v>89.360870060505803</v>
      </c>
      <c r="W188">
        <v>0</v>
      </c>
      <c r="X188">
        <v>-23.090612487490059</v>
      </c>
      <c r="Y188">
        <v>2</v>
      </c>
      <c r="Z188">
        <v>-6.7199315199413396</v>
      </c>
      <c r="AA188">
        <v>16.370680967548719</v>
      </c>
      <c r="AB188">
        <v>43.622865453978612</v>
      </c>
      <c r="AC188">
        <v>43.891836163371337</v>
      </c>
      <c r="AD188">
        <v>952.82466535503397</v>
      </c>
      <c r="AE188" t="b">
        <v>0</v>
      </c>
      <c r="AF188" t="b">
        <v>1</v>
      </c>
      <c r="AG188">
        <v>98.881717085941375</v>
      </c>
      <c r="AH188">
        <v>0.48244493771411129</v>
      </c>
      <c r="AI188">
        <v>0</v>
      </c>
      <c r="AJ188">
        <v>0</v>
      </c>
      <c r="AK188">
        <v>7.4586705927320279E-2</v>
      </c>
      <c r="AL188" t="b">
        <v>0</v>
      </c>
      <c r="AM188" t="b">
        <v>0</v>
      </c>
      <c r="AN188">
        <v>800</v>
      </c>
      <c r="AO188">
        <v>952.82466535503397</v>
      </c>
      <c r="AP188">
        <v>0</v>
      </c>
      <c r="AQ188">
        <v>-3.083482337965568</v>
      </c>
      <c r="AR188">
        <v>1.1621971706496059</v>
      </c>
      <c r="AS188">
        <v>-1.059985154482963</v>
      </c>
      <c r="AT188">
        <v>-1.276342407055453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0.25445055652847148</v>
      </c>
      <c r="BA188">
        <v>0</v>
      </c>
      <c r="BB188">
        <v>9.0230693804422543E-2</v>
      </c>
      <c r="BC188">
        <v>0</v>
      </c>
      <c r="BD188">
        <v>0</v>
      </c>
    </row>
    <row r="189" spans="1:56" x14ac:dyDescent="0.35">
      <c r="A189">
        <v>187</v>
      </c>
      <c r="B189">
        <v>5</v>
      </c>
      <c r="C189">
        <v>-1.0181138282529101</v>
      </c>
      <c r="D189">
        <v>0</v>
      </c>
      <c r="E189">
        <v>0</v>
      </c>
      <c r="F189">
        <v>0</v>
      </c>
      <c r="G189">
        <v>37.571988454177379</v>
      </c>
      <c r="H189">
        <v>163.51329375258001</v>
      </c>
      <c r="I189">
        <v>-2.16503636436939</v>
      </c>
      <c r="J189">
        <v>-2.16503636436939</v>
      </c>
      <c r="K189">
        <v>2</v>
      </c>
      <c r="L189">
        <v>1</v>
      </c>
      <c r="M189">
        <v>-550.26564236812408</v>
      </c>
      <c r="N189">
        <v>595.51541584689619</v>
      </c>
      <c r="O189" t="b">
        <v>0</v>
      </c>
      <c r="P189">
        <v>-126.4397156176756</v>
      </c>
      <c r="Q189">
        <v>-2.16503636436939</v>
      </c>
      <c r="R189">
        <v>0.93742477807880031</v>
      </c>
      <c r="S189">
        <v>27.319868134056229</v>
      </c>
      <c r="T189">
        <v>-32.544679394081861</v>
      </c>
      <c r="U189">
        <v>-2.0295587334015082</v>
      </c>
      <c r="V189">
        <v>93.895036223593706</v>
      </c>
      <c r="W189">
        <v>-2.5486814582421569</v>
      </c>
      <c r="X189">
        <v>-23.090612487490059</v>
      </c>
      <c r="Y189">
        <v>2</v>
      </c>
      <c r="Z189">
        <v>-4.1712500616991823</v>
      </c>
      <c r="AA189">
        <v>16.370680967548719</v>
      </c>
      <c r="AB189">
        <v>43.686194411891812</v>
      </c>
      <c r="AC189">
        <v>43.955479997584</v>
      </c>
      <c r="AD189">
        <v>650</v>
      </c>
      <c r="AE189" t="b">
        <v>0</v>
      </c>
      <c r="AF189" t="b">
        <v>1</v>
      </c>
      <c r="AG189">
        <v>98.888213387912629</v>
      </c>
      <c r="AH189">
        <v>0.48244493771411129</v>
      </c>
      <c r="AI189">
        <v>0</v>
      </c>
      <c r="AJ189">
        <v>150.00000001651611</v>
      </c>
      <c r="AK189">
        <v>7.2699665254673612E-2</v>
      </c>
      <c r="AL189" t="b">
        <v>0</v>
      </c>
      <c r="AM189" t="b">
        <v>0</v>
      </c>
      <c r="AN189">
        <v>800</v>
      </c>
      <c r="AO189">
        <v>800.00000001651608</v>
      </c>
      <c r="AP189">
        <v>0</v>
      </c>
      <c r="AQ189">
        <v>-2.0295587334015082</v>
      </c>
      <c r="AR189">
        <v>0.47754333584295189</v>
      </c>
      <c r="AS189">
        <v>-1.059985154482963</v>
      </c>
      <c r="AT189">
        <v>-1.0599851545059951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0.25442617868134859</v>
      </c>
      <c r="BA189">
        <v>0</v>
      </c>
      <c r="BB189">
        <v>9.0222049177783217E-2</v>
      </c>
      <c r="BC189">
        <v>0</v>
      </c>
      <c r="BD189">
        <v>0</v>
      </c>
    </row>
    <row r="190" spans="1:56" x14ac:dyDescent="0.35">
      <c r="A190">
        <v>188</v>
      </c>
      <c r="B190">
        <v>1</v>
      </c>
      <c r="C190">
        <v>-0.78382154893066824</v>
      </c>
      <c r="D190">
        <v>0</v>
      </c>
      <c r="E190">
        <v>0</v>
      </c>
      <c r="F190">
        <v>0</v>
      </c>
      <c r="G190">
        <v>7.5143976908354757</v>
      </c>
      <c r="H190">
        <v>32.702658750515987</v>
      </c>
      <c r="I190">
        <v>-0.32045768433407079</v>
      </c>
      <c r="J190">
        <v>-0.32045768433407079</v>
      </c>
      <c r="K190">
        <v>2</v>
      </c>
      <c r="L190">
        <v>1</v>
      </c>
      <c r="M190">
        <v>-407.23762525173709</v>
      </c>
      <c r="N190">
        <v>119.1030831693792</v>
      </c>
      <c r="O190" t="b">
        <v>0</v>
      </c>
      <c r="P190">
        <v>-93.574821978799875</v>
      </c>
      <c r="Q190">
        <v>-0.32045768433407079</v>
      </c>
      <c r="R190">
        <v>0.93379914677933229</v>
      </c>
      <c r="S190">
        <v>27.32413006036661</v>
      </c>
      <c r="T190">
        <v>-23.99233633273785</v>
      </c>
      <c r="U190">
        <v>-0.29924311221003591</v>
      </c>
      <c r="V190">
        <v>69.582485646062025</v>
      </c>
      <c r="W190">
        <v>0</v>
      </c>
      <c r="X190">
        <v>0</v>
      </c>
      <c r="Y190">
        <v>0</v>
      </c>
      <c r="Z190">
        <v>-6.7199315199413396</v>
      </c>
      <c r="AA190">
        <v>-6.7199315199413414</v>
      </c>
      <c r="AB190">
        <v>43.749523369805011</v>
      </c>
      <c r="AC190">
        <v>44.019123831796662</v>
      </c>
      <c r="AD190">
        <v>650</v>
      </c>
      <c r="AE190" t="b">
        <v>0</v>
      </c>
      <c r="AF190" t="b">
        <v>1</v>
      </c>
      <c r="AG190">
        <v>98.890128219152231</v>
      </c>
      <c r="AH190">
        <v>0</v>
      </c>
      <c r="AI190">
        <v>0</v>
      </c>
      <c r="AJ190">
        <v>150.00000001651611</v>
      </c>
      <c r="AK190">
        <v>7.353706483137834E-2</v>
      </c>
      <c r="AL190" t="b">
        <v>1</v>
      </c>
      <c r="AM190" t="b">
        <v>1</v>
      </c>
      <c r="AN190">
        <v>800</v>
      </c>
      <c r="AO190">
        <v>800.00000001651608</v>
      </c>
      <c r="AP190">
        <v>0</v>
      </c>
      <c r="AQ190">
        <v>-0.29924311221003591</v>
      </c>
      <c r="AR190">
        <v>0</v>
      </c>
      <c r="AS190">
        <v>1.5656416245929391E-2</v>
      </c>
      <c r="AT190">
        <v>-3.6580040404865732E-2</v>
      </c>
      <c r="AU190">
        <v>0</v>
      </c>
      <c r="AV190">
        <v>1</v>
      </c>
      <c r="AW190">
        <v>3</v>
      </c>
      <c r="AX190">
        <v>0</v>
      </c>
      <c r="AY190">
        <v>0</v>
      </c>
      <c r="AZ190">
        <v>0.25440180804350992</v>
      </c>
      <c r="BA190">
        <v>0.22237983744760431</v>
      </c>
      <c r="BB190">
        <v>9.0213407107627638E-2</v>
      </c>
      <c r="BC190">
        <v>7.8858191598667707E-2</v>
      </c>
      <c r="BD190">
        <v>0.22237983744760431</v>
      </c>
    </row>
    <row r="191" spans="1:56" x14ac:dyDescent="0.3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b">
        <v>1</v>
      </c>
      <c r="P191">
        <v>0</v>
      </c>
      <c r="Q191">
        <v>0</v>
      </c>
      <c r="R191">
        <v>1</v>
      </c>
      <c r="S191">
        <v>27.324797439493729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-3.1029485636939911</v>
      </c>
      <c r="AA191">
        <v>-3.102948563693992</v>
      </c>
      <c r="AB191">
        <v>43.817245873237887</v>
      </c>
      <c r="AC191">
        <v>44.080878701899962</v>
      </c>
      <c r="AD191">
        <v>0</v>
      </c>
      <c r="AE191" t="b">
        <v>0</v>
      </c>
      <c r="AF191" t="b">
        <v>0</v>
      </c>
      <c r="AG191">
        <v>98.88817923500865</v>
      </c>
      <c r="AH191">
        <v>0</v>
      </c>
      <c r="AI191">
        <v>0</v>
      </c>
      <c r="AJ191">
        <v>0</v>
      </c>
      <c r="AK191">
        <v>6.2561537910827303E-2</v>
      </c>
      <c r="AL191" t="b">
        <v>0</v>
      </c>
      <c r="AM191" t="b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0.26266307179432469</v>
      </c>
      <c r="AT191">
        <v>0.26266307180517018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3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b">
        <v>0</v>
      </c>
      <c r="P192">
        <v>0</v>
      </c>
      <c r="Q192">
        <v>0</v>
      </c>
      <c r="R192">
        <v>1</v>
      </c>
      <c r="S192">
        <v>27.324797439493729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-3.1029485636939911</v>
      </c>
      <c r="AA192">
        <v>-3.102948563693992</v>
      </c>
      <c r="AB192">
        <v>43.872880814195582</v>
      </c>
      <c r="AC192">
        <v>44.14263357200327</v>
      </c>
      <c r="AD192">
        <v>0</v>
      </c>
      <c r="AE192" t="b">
        <v>0</v>
      </c>
      <c r="AF192" t="b">
        <v>0</v>
      </c>
      <c r="AG192">
        <v>98.886947906213535</v>
      </c>
      <c r="AH192">
        <v>0</v>
      </c>
      <c r="AI192">
        <v>0</v>
      </c>
      <c r="AJ192">
        <v>0</v>
      </c>
      <c r="AK192">
        <v>5.9169431525589178E-2</v>
      </c>
      <c r="AL192" t="b">
        <v>0</v>
      </c>
      <c r="AM192" t="b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3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 t="b">
        <v>0</v>
      </c>
      <c r="P193">
        <v>0</v>
      </c>
      <c r="Q193">
        <v>0</v>
      </c>
      <c r="R193">
        <v>1</v>
      </c>
      <c r="S193">
        <v>27.324797439493729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-3.1029485636939911</v>
      </c>
      <c r="AA193">
        <v>-3.102948563693992</v>
      </c>
      <c r="AB193">
        <v>43.922262061079877</v>
      </c>
      <c r="AC193">
        <v>44.204388442106577</v>
      </c>
      <c r="AD193">
        <v>0</v>
      </c>
      <c r="AE193" t="b">
        <v>0</v>
      </c>
      <c r="AF193" t="b">
        <v>0</v>
      </c>
      <c r="AG193">
        <v>98.885716577418421</v>
      </c>
      <c r="AH193">
        <v>0</v>
      </c>
      <c r="AI193">
        <v>0</v>
      </c>
      <c r="AJ193">
        <v>0</v>
      </c>
      <c r="AK193">
        <v>5.932216646108901E-2</v>
      </c>
      <c r="AL193" t="b">
        <v>0</v>
      </c>
      <c r="AM193" t="b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3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b">
        <v>0</v>
      </c>
      <c r="P194">
        <v>0</v>
      </c>
      <c r="Q194">
        <v>0</v>
      </c>
      <c r="R194">
        <v>1</v>
      </c>
      <c r="S194">
        <v>27.324797439493729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-3.1029485636939911</v>
      </c>
      <c r="AA194">
        <v>-3.102948563693992</v>
      </c>
      <c r="AB194">
        <v>43.990804446750793</v>
      </c>
      <c r="AC194">
        <v>44.266143312209877</v>
      </c>
      <c r="AD194">
        <v>0</v>
      </c>
      <c r="AE194" t="b">
        <v>0</v>
      </c>
      <c r="AF194" t="b">
        <v>0</v>
      </c>
      <c r="AG194">
        <v>98.884485248623307</v>
      </c>
      <c r="AH194">
        <v>0</v>
      </c>
      <c r="AI194">
        <v>0</v>
      </c>
      <c r="AJ194">
        <v>0</v>
      </c>
      <c r="AK194">
        <v>5.8964454934273519E-2</v>
      </c>
      <c r="AL194" t="b">
        <v>0</v>
      </c>
      <c r="AM194" t="b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3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t="b">
        <v>0</v>
      </c>
      <c r="P195">
        <v>0</v>
      </c>
      <c r="Q195">
        <v>0</v>
      </c>
      <c r="R195">
        <v>1</v>
      </c>
      <c r="S195">
        <v>27.324797439493729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-3.1029485636939911</v>
      </c>
      <c r="AA195">
        <v>-3.102948563693992</v>
      </c>
      <c r="AB195">
        <v>44.040185693635088</v>
      </c>
      <c r="AC195">
        <v>44.327898182313191</v>
      </c>
      <c r="AD195">
        <v>0</v>
      </c>
      <c r="AE195" t="b">
        <v>0</v>
      </c>
      <c r="AF195" t="b">
        <v>0</v>
      </c>
      <c r="AG195">
        <v>98.883253919828192</v>
      </c>
      <c r="AH195">
        <v>0</v>
      </c>
      <c r="AI195">
        <v>0</v>
      </c>
      <c r="AJ195">
        <v>0</v>
      </c>
      <c r="AK195">
        <v>6.1312143152369568E-2</v>
      </c>
      <c r="AL195" t="b">
        <v>0</v>
      </c>
      <c r="AM195" t="b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3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t="b">
        <v>0</v>
      </c>
      <c r="P196">
        <v>0</v>
      </c>
      <c r="Q196">
        <v>0</v>
      </c>
      <c r="R196">
        <v>1</v>
      </c>
      <c r="S196">
        <v>27.324797439493729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-3.1029485636939911</v>
      </c>
      <c r="AA196">
        <v>-3.102948563693992</v>
      </c>
      <c r="AB196">
        <v>44.089566940519383</v>
      </c>
      <c r="AC196">
        <v>44.389653052416499</v>
      </c>
      <c r="AD196">
        <v>0</v>
      </c>
      <c r="AE196" t="b">
        <v>0</v>
      </c>
      <c r="AF196" t="b">
        <v>0</v>
      </c>
      <c r="AG196">
        <v>98.882022591033078</v>
      </c>
      <c r="AH196">
        <v>0</v>
      </c>
      <c r="AI196">
        <v>0</v>
      </c>
      <c r="AJ196">
        <v>0</v>
      </c>
      <c r="AK196">
        <v>6.2153291890445862E-2</v>
      </c>
      <c r="AL196" t="b">
        <v>0</v>
      </c>
      <c r="AM196" t="b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3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t="b">
        <v>0</v>
      </c>
      <c r="P197">
        <v>0</v>
      </c>
      <c r="Q197">
        <v>0</v>
      </c>
      <c r="R197">
        <v>1</v>
      </c>
      <c r="S197">
        <v>27.324797439493729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-3.1029485636939911</v>
      </c>
      <c r="AA197">
        <v>-3.102948563693992</v>
      </c>
      <c r="AB197">
        <v>44.138948187403678</v>
      </c>
      <c r="AC197">
        <v>44.451407922519813</v>
      </c>
      <c r="AD197">
        <v>0</v>
      </c>
      <c r="AE197" t="b">
        <v>0</v>
      </c>
      <c r="AF197" t="b">
        <v>0</v>
      </c>
      <c r="AG197">
        <v>98.880791262237963</v>
      </c>
      <c r="AH197">
        <v>0</v>
      </c>
      <c r="AI197">
        <v>0</v>
      </c>
      <c r="AJ197">
        <v>0</v>
      </c>
      <c r="AK197">
        <v>6.2136662340586929E-2</v>
      </c>
      <c r="AL197" t="b">
        <v>0</v>
      </c>
      <c r="AM197" t="b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3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t="b">
        <v>0</v>
      </c>
      <c r="P198">
        <v>0</v>
      </c>
      <c r="Q198">
        <v>0</v>
      </c>
      <c r="R198">
        <v>1</v>
      </c>
      <c r="S198">
        <v>27.324797439493729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-3.1029485636939911</v>
      </c>
      <c r="AA198">
        <v>-3.102948563693992</v>
      </c>
      <c r="AB198">
        <v>44.188329434287972</v>
      </c>
      <c r="AC198">
        <v>44.513162792623113</v>
      </c>
      <c r="AD198">
        <v>0</v>
      </c>
      <c r="AE198" t="b">
        <v>0</v>
      </c>
      <c r="AF198" t="b">
        <v>0</v>
      </c>
      <c r="AG198">
        <v>98.879559933442849</v>
      </c>
      <c r="AH198">
        <v>0</v>
      </c>
      <c r="AI198">
        <v>0</v>
      </c>
      <c r="AJ198">
        <v>0</v>
      </c>
      <c r="AK198">
        <v>6.217213093930965E-2</v>
      </c>
      <c r="AL198" t="b">
        <v>0</v>
      </c>
      <c r="AM198" t="b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3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t="b">
        <v>0</v>
      </c>
      <c r="P199">
        <v>0</v>
      </c>
      <c r="Q199">
        <v>0</v>
      </c>
      <c r="R199">
        <v>1</v>
      </c>
      <c r="S199">
        <v>27.324797439493729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-3.1029485636939911</v>
      </c>
      <c r="AA199">
        <v>-3.102948563693992</v>
      </c>
      <c r="AB199">
        <v>44.237710681172267</v>
      </c>
      <c r="AC199">
        <v>44.574917662726421</v>
      </c>
      <c r="AD199">
        <v>0</v>
      </c>
      <c r="AE199" t="b">
        <v>0</v>
      </c>
      <c r="AF199" t="b">
        <v>0</v>
      </c>
      <c r="AG199">
        <v>98.878328604647734</v>
      </c>
      <c r="AH199">
        <v>0</v>
      </c>
      <c r="AI199">
        <v>0</v>
      </c>
      <c r="AJ199">
        <v>0</v>
      </c>
      <c r="AK199">
        <v>6.2022954437621597E-2</v>
      </c>
      <c r="AL199" t="b">
        <v>0</v>
      </c>
      <c r="AM199" t="b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3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t="b">
        <v>0</v>
      </c>
      <c r="P200">
        <v>0</v>
      </c>
      <c r="Q200">
        <v>0</v>
      </c>
      <c r="R200">
        <v>1</v>
      </c>
      <c r="S200">
        <v>27.324797439493729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-3.1029485636939911</v>
      </c>
      <c r="AA200">
        <v>-3.102948563693992</v>
      </c>
      <c r="AB200">
        <v>44.287091928056562</v>
      </c>
      <c r="AC200">
        <v>44.636672532829728</v>
      </c>
      <c r="AD200">
        <v>0</v>
      </c>
      <c r="AE200" t="b">
        <v>0</v>
      </c>
      <c r="AF200" t="b">
        <v>0</v>
      </c>
      <c r="AG200">
        <v>98.87709727585262</v>
      </c>
      <c r="AH200">
        <v>0</v>
      </c>
      <c r="AI200">
        <v>0</v>
      </c>
      <c r="AJ200">
        <v>0</v>
      </c>
      <c r="AK200">
        <v>6.2199335711184911E-2</v>
      </c>
      <c r="AL200" t="b">
        <v>0</v>
      </c>
      <c r="AM200" t="b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3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t="b">
        <v>0</v>
      </c>
      <c r="P201">
        <v>0</v>
      </c>
      <c r="Q201">
        <v>0</v>
      </c>
      <c r="R201">
        <v>1</v>
      </c>
      <c r="S201">
        <v>27.324797439493729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-3.1029485636939911</v>
      </c>
      <c r="AA201">
        <v>-3.102948563693992</v>
      </c>
      <c r="AB201">
        <v>44.336473174940863</v>
      </c>
      <c r="AC201">
        <v>44.698427402933042</v>
      </c>
      <c r="AD201">
        <v>0</v>
      </c>
      <c r="AE201" t="b">
        <v>0</v>
      </c>
      <c r="AF201" t="b">
        <v>0</v>
      </c>
      <c r="AG201">
        <v>98.875865947057505</v>
      </c>
      <c r="AH201">
        <v>0</v>
      </c>
      <c r="AI201">
        <v>0</v>
      </c>
      <c r="AJ201">
        <v>0</v>
      </c>
      <c r="AK201">
        <v>6.2526710871393276E-2</v>
      </c>
      <c r="AL201" t="b">
        <v>0</v>
      </c>
      <c r="AM201" t="b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3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 t="b">
        <v>0</v>
      </c>
      <c r="P202">
        <v>0</v>
      </c>
      <c r="Q202">
        <v>0</v>
      </c>
      <c r="R202">
        <v>1</v>
      </c>
      <c r="S202">
        <v>27.324797439493729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-3.1029485636939911</v>
      </c>
      <c r="AA202">
        <v>-3.102948563693992</v>
      </c>
      <c r="AB202">
        <v>44.385854421825151</v>
      </c>
      <c r="AC202">
        <v>44.760182273036342</v>
      </c>
      <c r="AD202">
        <v>0</v>
      </c>
      <c r="AE202" t="b">
        <v>0</v>
      </c>
      <c r="AF202" t="b">
        <v>0</v>
      </c>
      <c r="AG202">
        <v>98.874634618262391</v>
      </c>
      <c r="AH202">
        <v>0</v>
      </c>
      <c r="AI202">
        <v>0</v>
      </c>
      <c r="AJ202">
        <v>0</v>
      </c>
      <c r="AK202">
        <v>6.2847222519076096E-2</v>
      </c>
      <c r="AL202" t="b">
        <v>0</v>
      </c>
      <c r="AM202" t="b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3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 t="b">
        <v>0</v>
      </c>
      <c r="P203">
        <v>0</v>
      </c>
      <c r="Q203">
        <v>0</v>
      </c>
      <c r="R203">
        <v>1</v>
      </c>
      <c r="S203">
        <v>27.324797439493729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-3.1029485636939911</v>
      </c>
      <c r="AA203">
        <v>-3.102948563693992</v>
      </c>
      <c r="AB203">
        <v>44.435235668709453</v>
      </c>
      <c r="AC203">
        <v>44.82193714313965</v>
      </c>
      <c r="AD203">
        <v>0</v>
      </c>
      <c r="AE203" t="b">
        <v>0</v>
      </c>
      <c r="AF203" t="b">
        <v>0</v>
      </c>
      <c r="AG203">
        <v>98.873403289467277</v>
      </c>
      <c r="AH203">
        <v>0</v>
      </c>
      <c r="AI203">
        <v>0</v>
      </c>
      <c r="AJ203">
        <v>0</v>
      </c>
      <c r="AK203">
        <v>6.1857159790876581E-2</v>
      </c>
      <c r="AL203" t="b">
        <v>0</v>
      </c>
      <c r="AM203" t="b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3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b">
        <v>0</v>
      </c>
      <c r="P204">
        <v>0</v>
      </c>
      <c r="Q204">
        <v>0</v>
      </c>
      <c r="R204">
        <v>1</v>
      </c>
      <c r="S204">
        <v>27.324797439493729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-3.1029485636939911</v>
      </c>
      <c r="AA204">
        <v>-3.102948563693992</v>
      </c>
      <c r="AB204">
        <v>44.48461691559374</v>
      </c>
      <c r="AC204">
        <v>44.883692013242957</v>
      </c>
      <c r="AD204">
        <v>0</v>
      </c>
      <c r="AE204" t="b">
        <v>0</v>
      </c>
      <c r="AF204" t="b">
        <v>0</v>
      </c>
      <c r="AG204">
        <v>98.872171960672162</v>
      </c>
      <c r="AH204">
        <v>0</v>
      </c>
      <c r="AI204">
        <v>0</v>
      </c>
      <c r="AJ204">
        <v>0</v>
      </c>
      <c r="AK204">
        <v>5.9435300556132858E-2</v>
      </c>
      <c r="AL204" t="b">
        <v>0</v>
      </c>
      <c r="AM204" t="b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3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b">
        <v>0</v>
      </c>
      <c r="P205">
        <v>0</v>
      </c>
      <c r="Q205">
        <v>0</v>
      </c>
      <c r="R205">
        <v>1</v>
      </c>
      <c r="S205">
        <v>27.324797439493729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-3.1029485636939911</v>
      </c>
      <c r="AA205">
        <v>-3.102948563693992</v>
      </c>
      <c r="AB205">
        <v>44.533998162478028</v>
      </c>
      <c r="AC205">
        <v>44.945446883346257</v>
      </c>
      <c r="AD205">
        <v>0</v>
      </c>
      <c r="AE205" t="b">
        <v>0</v>
      </c>
      <c r="AF205" t="b">
        <v>0</v>
      </c>
      <c r="AG205">
        <v>98.870940631877048</v>
      </c>
      <c r="AH205">
        <v>0</v>
      </c>
      <c r="AI205">
        <v>0</v>
      </c>
      <c r="AJ205">
        <v>0</v>
      </c>
      <c r="AK205">
        <v>5.6905458751642352E-2</v>
      </c>
      <c r="AL205" t="b">
        <v>0</v>
      </c>
      <c r="AM205" t="b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3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t="b">
        <v>0</v>
      </c>
      <c r="P206">
        <v>0</v>
      </c>
      <c r="Q206">
        <v>0</v>
      </c>
      <c r="R206">
        <v>1</v>
      </c>
      <c r="S206">
        <v>27.324797439493729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-3.1029485636939911</v>
      </c>
      <c r="AA206">
        <v>-3.102948563693992</v>
      </c>
      <c r="AB206">
        <v>44.589633103435723</v>
      </c>
      <c r="AC206">
        <v>45.007201753449571</v>
      </c>
      <c r="AD206">
        <v>0</v>
      </c>
      <c r="AE206" t="b">
        <v>0</v>
      </c>
      <c r="AF206" t="b">
        <v>0</v>
      </c>
      <c r="AG206">
        <v>98.869709303081933</v>
      </c>
      <c r="AH206">
        <v>0</v>
      </c>
      <c r="AI206">
        <v>0</v>
      </c>
      <c r="AJ206">
        <v>0</v>
      </c>
      <c r="AK206">
        <v>5.4419735637541378E-2</v>
      </c>
      <c r="AL206" t="b">
        <v>0</v>
      </c>
      <c r="AM206" t="b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3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 t="b">
        <v>0</v>
      </c>
      <c r="P207">
        <v>0</v>
      </c>
      <c r="Q207">
        <v>0</v>
      </c>
      <c r="R207">
        <v>1</v>
      </c>
      <c r="S207">
        <v>27.324797439493729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-3.1029485636939911</v>
      </c>
      <c r="AA207">
        <v>-3.102948563693992</v>
      </c>
      <c r="AB207">
        <v>44.661966121160333</v>
      </c>
      <c r="AC207">
        <v>45.068956623552879</v>
      </c>
      <c r="AD207">
        <v>0</v>
      </c>
      <c r="AE207" t="b">
        <v>0</v>
      </c>
      <c r="AF207" t="b">
        <v>0</v>
      </c>
      <c r="AG207">
        <v>98.868477974286819</v>
      </c>
      <c r="AH207">
        <v>0</v>
      </c>
      <c r="AI207">
        <v>0</v>
      </c>
      <c r="AJ207">
        <v>0</v>
      </c>
      <c r="AK207">
        <v>5.8546191157710682E-2</v>
      </c>
      <c r="AL207" t="b">
        <v>0</v>
      </c>
      <c r="AM207" t="b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0.26266307179432469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35">
      <c r="A208">
        <v>206</v>
      </c>
      <c r="B208">
        <v>0</v>
      </c>
      <c r="C208">
        <v>0.25378221918204869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 t="b">
        <v>1</v>
      </c>
      <c r="P208">
        <v>0</v>
      </c>
      <c r="Q208">
        <v>0</v>
      </c>
      <c r="R208">
        <v>1</v>
      </c>
      <c r="S208">
        <v>27.324797439493729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-6.7199315199413396</v>
      </c>
      <c r="AA208">
        <v>-3.102948563693992</v>
      </c>
      <c r="AB208">
        <v>44.737364638868677</v>
      </c>
      <c r="AC208">
        <v>45.130711493656193</v>
      </c>
      <c r="AD208">
        <v>0</v>
      </c>
      <c r="AE208" t="b">
        <v>0</v>
      </c>
      <c r="AF208" t="b">
        <v>0</v>
      </c>
      <c r="AG208">
        <v>98.867246645491704</v>
      </c>
      <c r="AH208">
        <v>0</v>
      </c>
      <c r="AI208">
        <v>0</v>
      </c>
      <c r="AJ208">
        <v>0</v>
      </c>
      <c r="AK208">
        <v>6.9756794998244581E-2</v>
      </c>
      <c r="AL208" t="b">
        <v>0</v>
      </c>
      <c r="AM208" t="b">
        <v>0</v>
      </c>
      <c r="AN208">
        <v>800</v>
      </c>
      <c r="AO208">
        <v>0</v>
      </c>
      <c r="AP208">
        <v>0</v>
      </c>
      <c r="AQ208">
        <v>0</v>
      </c>
      <c r="AR208">
        <v>0</v>
      </c>
      <c r="AS208">
        <v>0.30455097384218871</v>
      </c>
      <c r="AT208">
        <v>0.37096379076564678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0.25402259149607581</v>
      </c>
      <c r="BA208">
        <v>0</v>
      </c>
      <c r="BB208">
        <v>9.0078933154636817E-2</v>
      </c>
      <c r="BC208">
        <v>0</v>
      </c>
      <c r="BD208">
        <v>0</v>
      </c>
    </row>
    <row r="209" spans="1:56" x14ac:dyDescent="0.35">
      <c r="A209">
        <v>207</v>
      </c>
      <c r="B209">
        <v>2</v>
      </c>
      <c r="C209">
        <v>0.71953853063037476</v>
      </c>
      <c r="D209">
        <v>0</v>
      </c>
      <c r="E209">
        <v>0</v>
      </c>
      <c r="F209">
        <v>0</v>
      </c>
      <c r="G209">
        <v>15.02879538167095</v>
      </c>
      <c r="H209">
        <v>65.405317501031988</v>
      </c>
      <c r="I209">
        <v>0.82028105002682095</v>
      </c>
      <c r="J209">
        <v>0.82028105002682095</v>
      </c>
      <c r="K209">
        <v>1</v>
      </c>
      <c r="L209">
        <v>1</v>
      </c>
      <c r="M209">
        <v>521.20657918704194</v>
      </c>
      <c r="N209">
        <v>238.20616633875849</v>
      </c>
      <c r="O209" t="b">
        <v>0</v>
      </c>
      <c r="P209">
        <v>119.7625411734931</v>
      </c>
      <c r="Q209">
        <v>0.82028105002682095</v>
      </c>
      <c r="R209">
        <v>0.89998937011787694</v>
      </c>
      <c r="S209">
        <v>27.324797439493729</v>
      </c>
      <c r="T209">
        <v>36.537908262613627</v>
      </c>
      <c r="U209">
        <v>0.91143415384937687</v>
      </c>
      <c r="V209">
        <v>3.654179219919214</v>
      </c>
      <c r="W209">
        <v>0</v>
      </c>
      <c r="X209">
        <v>0</v>
      </c>
      <c r="Y209">
        <v>0</v>
      </c>
      <c r="Z209">
        <v>-6.7199315199413396</v>
      </c>
      <c r="AA209">
        <v>-6.7199315199413414</v>
      </c>
      <c r="AB209">
        <v>44.792384051984612</v>
      </c>
      <c r="AC209">
        <v>45.191053133003791</v>
      </c>
      <c r="AD209">
        <v>650</v>
      </c>
      <c r="AE209" t="b">
        <v>1</v>
      </c>
      <c r="AF209" t="b">
        <v>1</v>
      </c>
      <c r="AG209">
        <v>98.865297661348123</v>
      </c>
      <c r="AH209">
        <v>0</v>
      </c>
      <c r="AI209">
        <v>150.7278979246457</v>
      </c>
      <c r="AJ209">
        <v>150.00000001651611</v>
      </c>
      <c r="AK209">
        <v>8.0161567987112103E-2</v>
      </c>
      <c r="AL209" t="b">
        <v>0</v>
      </c>
      <c r="AM209" t="b">
        <v>0</v>
      </c>
      <c r="AN209">
        <v>800</v>
      </c>
      <c r="AO209">
        <v>950.72789794116181</v>
      </c>
      <c r="AP209">
        <v>0</v>
      </c>
      <c r="AQ209">
        <v>2.2170246581994202</v>
      </c>
      <c r="AR209">
        <v>0</v>
      </c>
      <c r="AS209">
        <v>1.054318245017372</v>
      </c>
      <c r="AT209">
        <v>2.5803496144531648</v>
      </c>
      <c r="AU209">
        <v>0</v>
      </c>
      <c r="AV209">
        <v>1</v>
      </c>
      <c r="AW209">
        <v>3</v>
      </c>
      <c r="AX209">
        <v>0</v>
      </c>
      <c r="AY209">
        <v>0</v>
      </c>
      <c r="AZ209">
        <v>0.25400152169150592</v>
      </c>
      <c r="BA209">
        <v>0.71524456092346689</v>
      </c>
      <c r="BB209">
        <v>9.0071461592732577E-2</v>
      </c>
      <c r="BC209">
        <v>0.25363312282525158</v>
      </c>
      <c r="BD209">
        <v>0.71524456092346689</v>
      </c>
    </row>
    <row r="210" spans="1:56" x14ac:dyDescent="0.35">
      <c r="A210">
        <v>208</v>
      </c>
      <c r="B210">
        <v>5</v>
      </c>
      <c r="C210">
        <v>1.034730324963119</v>
      </c>
      <c r="D210">
        <v>0</v>
      </c>
      <c r="E210">
        <v>0</v>
      </c>
      <c r="F210">
        <v>0</v>
      </c>
      <c r="G210">
        <v>37.571988454177379</v>
      </c>
      <c r="H210">
        <v>163.51329375258001</v>
      </c>
      <c r="I210">
        <v>2.8212222927571191</v>
      </c>
      <c r="J210">
        <v>2.8212222927571191</v>
      </c>
      <c r="K210">
        <v>1</v>
      </c>
      <c r="L210">
        <v>1</v>
      </c>
      <c r="M210">
        <v>717.04185792714907</v>
      </c>
      <c r="N210">
        <v>595.51541584689619</v>
      </c>
      <c r="O210" t="b">
        <v>0</v>
      </c>
      <c r="P210">
        <v>164.76145632517211</v>
      </c>
      <c r="Q210">
        <v>2.8212222927571191</v>
      </c>
      <c r="R210">
        <v>0.90656152473309737</v>
      </c>
      <c r="S210">
        <v>27.327378196909031</v>
      </c>
      <c r="T210">
        <v>49.902051181084452</v>
      </c>
      <c r="U210">
        <v>3.1120031192452382</v>
      </c>
      <c r="V210">
        <v>4.6627715750514653</v>
      </c>
      <c r="W210">
        <v>0</v>
      </c>
      <c r="X210">
        <v>0</v>
      </c>
      <c r="Y210">
        <v>0</v>
      </c>
      <c r="Z210">
        <v>-6.7199315199413396</v>
      </c>
      <c r="AA210">
        <v>-6.7199315199413414</v>
      </c>
      <c r="AB210">
        <v>44.804384985529794</v>
      </c>
      <c r="AC210">
        <v>45.251394772351397</v>
      </c>
      <c r="AD210">
        <v>650</v>
      </c>
      <c r="AE210" t="b">
        <v>0</v>
      </c>
      <c r="AF210" t="b">
        <v>1</v>
      </c>
      <c r="AG210">
        <v>98.862631021856089</v>
      </c>
      <c r="AH210">
        <v>0</v>
      </c>
      <c r="AI210">
        <v>140.88835283486409</v>
      </c>
      <c r="AJ210">
        <v>150.00000001651611</v>
      </c>
      <c r="AK210">
        <v>9.0399511309468467E-2</v>
      </c>
      <c r="AL210" t="b">
        <v>0</v>
      </c>
      <c r="AM210" t="b">
        <v>0</v>
      </c>
      <c r="AN210">
        <v>800</v>
      </c>
      <c r="AO210">
        <v>940.8883528513802</v>
      </c>
      <c r="AP210">
        <v>0</v>
      </c>
      <c r="AQ210">
        <v>3.9484801488284398</v>
      </c>
      <c r="AR210">
        <v>0</v>
      </c>
      <c r="AS210">
        <v>3.440067045309485</v>
      </c>
      <c r="AT210">
        <v>3.954508976397308</v>
      </c>
      <c r="AU210">
        <v>0</v>
      </c>
      <c r="AV210">
        <v>1</v>
      </c>
      <c r="AW210">
        <v>3</v>
      </c>
      <c r="AX210">
        <v>0</v>
      </c>
      <c r="AY210">
        <v>0</v>
      </c>
      <c r="AZ210">
        <v>0.25399692662452061</v>
      </c>
      <c r="BA210">
        <v>0.95976175472411296</v>
      </c>
      <c r="BB210">
        <v>9.0069832136354819E-2</v>
      </c>
      <c r="BC210">
        <v>0.34034145006936628</v>
      </c>
      <c r="BD210">
        <v>0.95976175472411296</v>
      </c>
    </row>
    <row r="211" spans="1:56" x14ac:dyDescent="0.35">
      <c r="A211">
        <v>209</v>
      </c>
      <c r="B211">
        <v>9</v>
      </c>
      <c r="C211">
        <v>0.97487350285048346</v>
      </c>
      <c r="D211">
        <v>0</v>
      </c>
      <c r="E211">
        <v>0</v>
      </c>
      <c r="F211">
        <v>0</v>
      </c>
      <c r="G211">
        <v>67.629579217519279</v>
      </c>
      <c r="H211">
        <v>294.32392875464387</v>
      </c>
      <c r="I211">
        <v>4.8313931479738841</v>
      </c>
      <c r="J211">
        <v>4.8313931479738841</v>
      </c>
      <c r="K211">
        <v>1</v>
      </c>
      <c r="L211">
        <v>1</v>
      </c>
      <c r="M211">
        <v>682.19271249391238</v>
      </c>
      <c r="N211">
        <v>1071.9277485244129</v>
      </c>
      <c r="O211" t="b">
        <v>0</v>
      </c>
      <c r="P211">
        <v>156.7538401870203</v>
      </c>
      <c r="Q211">
        <v>4.8313931479738841</v>
      </c>
      <c r="R211">
        <v>0.89474227080464619</v>
      </c>
      <c r="S211">
        <v>27.335671000748061</v>
      </c>
      <c r="T211">
        <v>48.103900459927132</v>
      </c>
      <c r="U211">
        <v>5.3997595795144324</v>
      </c>
      <c r="V211">
        <v>5.0633073278512697</v>
      </c>
      <c r="W211">
        <v>0</v>
      </c>
      <c r="X211">
        <v>0</v>
      </c>
      <c r="Y211">
        <v>0</v>
      </c>
      <c r="Z211">
        <v>-6.7199315199413396</v>
      </c>
      <c r="AA211">
        <v>-6.7199315199413414</v>
      </c>
      <c r="AB211">
        <v>44.805352873555798</v>
      </c>
      <c r="AC211">
        <v>45.346919161959157</v>
      </c>
      <c r="AD211">
        <v>1071.9277485244129</v>
      </c>
      <c r="AE211" t="b">
        <v>0</v>
      </c>
      <c r="AF211" t="b">
        <v>1</v>
      </c>
      <c r="AG211">
        <v>98.859964382364055</v>
      </c>
      <c r="AH211">
        <v>0</v>
      </c>
      <c r="AI211">
        <v>1.346384321728048E-3</v>
      </c>
      <c r="AJ211">
        <v>0</v>
      </c>
      <c r="AK211">
        <v>0.1003122592163803</v>
      </c>
      <c r="AL211" t="b">
        <v>0</v>
      </c>
      <c r="AM211" t="b">
        <v>0</v>
      </c>
      <c r="AN211">
        <v>1071.9277485244129</v>
      </c>
      <c r="AO211">
        <v>1071.9290949087349</v>
      </c>
      <c r="AP211">
        <v>0</v>
      </c>
      <c r="AQ211">
        <v>5.3997663618294247</v>
      </c>
      <c r="AR211">
        <v>0</v>
      </c>
      <c r="AS211">
        <v>6.1167316452712708</v>
      </c>
      <c r="AT211">
        <v>5.497643534153057</v>
      </c>
      <c r="AU211">
        <v>0</v>
      </c>
      <c r="AV211">
        <v>1</v>
      </c>
      <c r="AW211">
        <v>3</v>
      </c>
      <c r="AX211">
        <v>0</v>
      </c>
      <c r="AY211">
        <v>0</v>
      </c>
      <c r="AZ211">
        <v>1.289690836488647</v>
      </c>
      <c r="BA211">
        <v>1.2609392381565241</v>
      </c>
      <c r="BB211">
        <v>0.45733717605980401</v>
      </c>
      <c r="BC211">
        <v>0.44714210235113427</v>
      </c>
      <c r="BD211">
        <v>1.2609392381565241</v>
      </c>
    </row>
    <row r="212" spans="1:56" x14ac:dyDescent="0.35">
      <c r="A212">
        <v>210</v>
      </c>
      <c r="B212">
        <v>12</v>
      </c>
      <c r="C212">
        <v>0.89910899696828062</v>
      </c>
      <c r="D212">
        <v>0</v>
      </c>
      <c r="E212">
        <v>0</v>
      </c>
      <c r="F212">
        <v>0</v>
      </c>
      <c r="G212">
        <v>90.172772290025705</v>
      </c>
      <c r="H212">
        <v>392.43190500619193</v>
      </c>
      <c r="I212">
        <v>6.0181352781033093</v>
      </c>
      <c r="J212">
        <v>6.0181352781033093</v>
      </c>
      <c r="K212">
        <v>1</v>
      </c>
      <c r="L212">
        <v>1</v>
      </c>
      <c r="M212">
        <v>637.32052595114044</v>
      </c>
      <c r="N212">
        <v>1429.2369980325509</v>
      </c>
      <c r="O212" t="b">
        <v>0</v>
      </c>
      <c r="P212">
        <v>146.44313555862601</v>
      </c>
      <c r="Q212">
        <v>6.0181352781033093</v>
      </c>
      <c r="R212">
        <v>0.88347163136033224</v>
      </c>
      <c r="S212">
        <v>27.35166896485676</v>
      </c>
      <c r="T212">
        <v>45.513105422062253</v>
      </c>
      <c r="U212">
        <v>6.8119168340887626</v>
      </c>
      <c r="V212">
        <v>5.3035679265581308</v>
      </c>
      <c r="W212">
        <v>0</v>
      </c>
      <c r="X212">
        <v>0</v>
      </c>
      <c r="Y212">
        <v>0</v>
      </c>
      <c r="Z212">
        <v>-6.7199315199413396</v>
      </c>
      <c r="AA212">
        <v>-6.7199315199413414</v>
      </c>
      <c r="AB212">
        <v>44.860089058546762</v>
      </c>
      <c r="AC212">
        <v>45.480624791741427</v>
      </c>
      <c r="AD212">
        <v>1429.2369980325509</v>
      </c>
      <c r="AE212" t="b">
        <v>0</v>
      </c>
      <c r="AF212" t="b">
        <v>1</v>
      </c>
      <c r="AG212">
        <v>98.857297742872021</v>
      </c>
      <c r="AH212">
        <v>0</v>
      </c>
      <c r="AI212">
        <v>1.346384321728048E-3</v>
      </c>
      <c r="AJ212">
        <v>0</v>
      </c>
      <c r="AK212">
        <v>0.11077381621681689</v>
      </c>
      <c r="AL212" t="b">
        <v>0</v>
      </c>
      <c r="AM212" t="b">
        <v>0</v>
      </c>
      <c r="AN212">
        <v>1429.2369980325509</v>
      </c>
      <c r="AO212">
        <v>1429.238344416872</v>
      </c>
      <c r="AP212">
        <v>0</v>
      </c>
      <c r="AQ212">
        <v>6.8119232511196959</v>
      </c>
      <c r="AR212">
        <v>0</v>
      </c>
      <c r="AS212">
        <v>7.8008818263477471</v>
      </c>
      <c r="AT212">
        <v>7.0215237725816042</v>
      </c>
      <c r="AU212">
        <v>0</v>
      </c>
      <c r="AV212">
        <v>1</v>
      </c>
      <c r="AW212">
        <v>3</v>
      </c>
      <c r="AX212">
        <v>0</v>
      </c>
      <c r="AY212">
        <v>0</v>
      </c>
      <c r="AZ212">
        <v>1.615553502507616</v>
      </c>
      <c r="BA212">
        <v>1.59535245887212</v>
      </c>
      <c r="BB212">
        <v>0.57289131294596329</v>
      </c>
      <c r="BC212">
        <v>0.56572849100487821</v>
      </c>
      <c r="BD212">
        <v>1.59535245887212</v>
      </c>
    </row>
    <row r="213" spans="1:56" x14ac:dyDescent="0.35">
      <c r="A213">
        <v>211</v>
      </c>
      <c r="B213">
        <v>15</v>
      </c>
      <c r="C213">
        <v>0.42869050927639368</v>
      </c>
      <c r="D213">
        <v>0</v>
      </c>
      <c r="E213">
        <v>0</v>
      </c>
      <c r="F213">
        <v>0</v>
      </c>
      <c r="G213">
        <v>112.7159653625321</v>
      </c>
      <c r="H213">
        <v>490.53988125773992</v>
      </c>
      <c r="I213">
        <v>4.120500153001978</v>
      </c>
      <c r="J213">
        <v>4.120500153001978</v>
      </c>
      <c r="K213">
        <v>1</v>
      </c>
      <c r="L213">
        <v>1</v>
      </c>
      <c r="M213">
        <v>349.08877296232748</v>
      </c>
      <c r="N213">
        <v>1786.546247540688</v>
      </c>
      <c r="O213" t="b">
        <v>0</v>
      </c>
      <c r="P213">
        <v>80.21341290494658</v>
      </c>
      <c r="Q213">
        <v>4.120500153001978</v>
      </c>
      <c r="R213">
        <v>0.82205711109795199</v>
      </c>
      <c r="S213">
        <v>27.373730308264971</v>
      </c>
      <c r="T213">
        <v>26.791995590398599</v>
      </c>
      <c r="U213">
        <v>5.0124256543424037</v>
      </c>
      <c r="V213">
        <v>4.7674450948064617</v>
      </c>
      <c r="W213">
        <v>0</v>
      </c>
      <c r="X213">
        <v>0</v>
      </c>
      <c r="Y213">
        <v>0</v>
      </c>
      <c r="Z213">
        <v>-6.7199315199413396</v>
      </c>
      <c r="AA213">
        <v>-6.7199315199413414</v>
      </c>
      <c r="AB213">
        <v>44.95680596084609</v>
      </c>
      <c r="AC213">
        <v>45.610119587602831</v>
      </c>
      <c r="AD213">
        <v>1786.546247540688</v>
      </c>
      <c r="AE213" t="b">
        <v>0</v>
      </c>
      <c r="AF213" t="b">
        <v>1</v>
      </c>
      <c r="AG213">
        <v>98.854631103379987</v>
      </c>
      <c r="AH213">
        <v>0</v>
      </c>
      <c r="AI213">
        <v>2.1754630496782501E-2</v>
      </c>
      <c r="AJ213">
        <v>0</v>
      </c>
      <c r="AK213">
        <v>0.12167186942677501</v>
      </c>
      <c r="AL213" t="b">
        <v>0</v>
      </c>
      <c r="AM213" t="b">
        <v>0</v>
      </c>
      <c r="AN213">
        <v>1786.546247540688</v>
      </c>
      <c r="AO213">
        <v>1786.5680021711851</v>
      </c>
      <c r="AP213">
        <v>0</v>
      </c>
      <c r="AQ213">
        <v>5.0124866902479406</v>
      </c>
      <c r="AR213">
        <v>0</v>
      </c>
      <c r="AS213">
        <v>6.1298570419489389</v>
      </c>
      <c r="AT213">
        <v>5.0648834329539696</v>
      </c>
      <c r="AU213">
        <v>0</v>
      </c>
      <c r="AV213">
        <v>1</v>
      </c>
      <c r="AW213">
        <v>3</v>
      </c>
      <c r="AX213">
        <v>0</v>
      </c>
      <c r="AY213">
        <v>0</v>
      </c>
      <c r="AZ213">
        <v>1.402843909654742</v>
      </c>
      <c r="BA213">
        <v>1.3653005169963539</v>
      </c>
      <c r="BB213">
        <v>0.4974623793101921</v>
      </c>
      <c r="BC213">
        <v>0.48414969178321282</v>
      </c>
      <c r="BD213">
        <v>1.3653005169963539</v>
      </c>
    </row>
    <row r="214" spans="1:56" x14ac:dyDescent="0.35">
      <c r="A214">
        <v>212</v>
      </c>
      <c r="B214">
        <v>15</v>
      </c>
      <c r="C214">
        <v>-0.1138710340738545</v>
      </c>
      <c r="D214">
        <v>0</v>
      </c>
      <c r="E214">
        <v>0</v>
      </c>
      <c r="F214">
        <v>0</v>
      </c>
      <c r="G214">
        <v>112.7159653625321</v>
      </c>
      <c r="H214">
        <v>490.53988125773992</v>
      </c>
      <c r="I214">
        <v>0.16693331016712501</v>
      </c>
      <c r="J214">
        <v>0.16693331016712501</v>
      </c>
      <c r="K214">
        <v>1</v>
      </c>
      <c r="L214">
        <v>1</v>
      </c>
      <c r="M214">
        <v>14.142590037358829</v>
      </c>
      <c r="N214">
        <v>1786.546247540688</v>
      </c>
      <c r="O214" t="b">
        <v>0</v>
      </c>
      <c r="P214">
        <v>3.2496760196137018</v>
      </c>
      <c r="Q214">
        <v>0.16693331016712501</v>
      </c>
      <c r="R214">
        <v>0.1943561887608532</v>
      </c>
      <c r="S214">
        <v>27.396796129100991</v>
      </c>
      <c r="T214">
        <v>4.5909414069953316</v>
      </c>
      <c r="U214">
        <v>0.858904011400065</v>
      </c>
      <c r="V214">
        <v>3.69866353230733</v>
      </c>
      <c r="W214">
        <v>0</v>
      </c>
      <c r="X214">
        <v>0</v>
      </c>
      <c r="Y214">
        <v>0</v>
      </c>
      <c r="Z214">
        <v>-6.7199315199413396</v>
      </c>
      <c r="AA214">
        <v>-6.7199315199413414</v>
      </c>
      <c r="AB214">
        <v>45.047626924506197</v>
      </c>
      <c r="AC214">
        <v>45.737967140457897</v>
      </c>
      <c r="AD214">
        <v>1786.546247540688</v>
      </c>
      <c r="AE214" t="b">
        <v>0</v>
      </c>
      <c r="AF214" t="b">
        <v>1</v>
      </c>
      <c r="AG214">
        <v>98.851964463887953</v>
      </c>
      <c r="AH214">
        <v>0</v>
      </c>
      <c r="AI214">
        <v>0</v>
      </c>
      <c r="AJ214">
        <v>0</v>
      </c>
      <c r="AK214">
        <v>0.13192717226667439</v>
      </c>
      <c r="AL214" t="b">
        <v>0</v>
      </c>
      <c r="AM214" t="b">
        <v>0</v>
      </c>
      <c r="AN214">
        <v>1786.546247540688</v>
      </c>
      <c r="AO214">
        <v>1786.546247540688</v>
      </c>
      <c r="AP214">
        <v>0</v>
      </c>
      <c r="AQ214">
        <v>0.858904011400065</v>
      </c>
      <c r="AR214">
        <v>0</v>
      </c>
      <c r="AS214">
        <v>1.97942594363403</v>
      </c>
      <c r="AT214">
        <v>0.85890401159429774</v>
      </c>
      <c r="AU214">
        <v>0</v>
      </c>
      <c r="AV214">
        <v>1</v>
      </c>
      <c r="AW214">
        <v>3</v>
      </c>
      <c r="AX214">
        <v>0</v>
      </c>
      <c r="AY214">
        <v>0</v>
      </c>
      <c r="AZ214">
        <v>0.74190103334323698</v>
      </c>
      <c r="BA214">
        <v>0.67986378039057838</v>
      </c>
      <c r="BB214">
        <v>0.26308547281675071</v>
      </c>
      <c r="BC214">
        <v>0.24108673191950991</v>
      </c>
      <c r="BD214">
        <v>0.67986378039057838</v>
      </c>
    </row>
    <row r="215" spans="1:56" x14ac:dyDescent="0.35">
      <c r="A215">
        <v>213</v>
      </c>
      <c r="B215">
        <v>15</v>
      </c>
      <c r="C215">
        <v>2.679362701902388E-2</v>
      </c>
      <c r="D215">
        <v>0</v>
      </c>
      <c r="E215">
        <v>0</v>
      </c>
      <c r="F215">
        <v>0</v>
      </c>
      <c r="G215">
        <v>112.7159653625321</v>
      </c>
      <c r="H215">
        <v>490.53988125773992</v>
      </c>
      <c r="I215">
        <v>1.19193618195452</v>
      </c>
      <c r="J215">
        <v>1.19193618195452</v>
      </c>
      <c r="K215">
        <v>1</v>
      </c>
      <c r="L215">
        <v>1</v>
      </c>
      <c r="M215">
        <v>100.9808333351869</v>
      </c>
      <c r="N215">
        <v>1786.546247540688</v>
      </c>
      <c r="O215" t="b">
        <v>0</v>
      </c>
      <c r="P215">
        <v>23.203316483269059</v>
      </c>
      <c r="Q215">
        <v>1.19193618195452</v>
      </c>
      <c r="R215">
        <v>0.61576913566045022</v>
      </c>
      <c r="S215">
        <v>27.401026947878201</v>
      </c>
      <c r="T215">
        <v>10.34647005948241</v>
      </c>
      <c r="U215">
        <v>1.9356867905957891</v>
      </c>
      <c r="V215">
        <v>3.975433133818199</v>
      </c>
      <c r="W215">
        <v>0</v>
      </c>
      <c r="X215">
        <v>0</v>
      </c>
      <c r="Y215">
        <v>0</v>
      </c>
      <c r="Z215">
        <v>-6.7199315199413396</v>
      </c>
      <c r="AA215">
        <v>-6.7199315199413414</v>
      </c>
      <c r="AB215">
        <v>45.226823133930587</v>
      </c>
      <c r="AC215">
        <v>45.866032631333397</v>
      </c>
      <c r="AD215">
        <v>1786.546247540688</v>
      </c>
      <c r="AE215" t="b">
        <v>0</v>
      </c>
      <c r="AF215" t="b">
        <v>1</v>
      </c>
      <c r="AG215">
        <v>98.849297824395919</v>
      </c>
      <c r="AH215">
        <v>0</v>
      </c>
      <c r="AI215">
        <v>0</v>
      </c>
      <c r="AJ215">
        <v>0</v>
      </c>
      <c r="AK215">
        <v>0.1380311556759771</v>
      </c>
      <c r="AL215" t="b">
        <v>0</v>
      </c>
      <c r="AM215" t="b">
        <v>0</v>
      </c>
      <c r="AN215">
        <v>1786.546247540688</v>
      </c>
      <c r="AO215">
        <v>1786.546247540688</v>
      </c>
      <c r="AP215">
        <v>0</v>
      </c>
      <c r="AQ215">
        <v>1.9356867905957891</v>
      </c>
      <c r="AR215">
        <v>0</v>
      </c>
      <c r="AS215">
        <v>3.041477787878911</v>
      </c>
      <c r="AT215">
        <v>1.9356867905957891</v>
      </c>
      <c r="AU215">
        <v>0</v>
      </c>
      <c r="AV215">
        <v>1</v>
      </c>
      <c r="AW215">
        <v>3</v>
      </c>
      <c r="AX215">
        <v>0</v>
      </c>
      <c r="AY215">
        <v>0</v>
      </c>
      <c r="AZ215">
        <v>0.90875591529442168</v>
      </c>
      <c r="BA215">
        <v>0.85248489151934392</v>
      </c>
      <c r="BB215">
        <v>0.32225387067178068</v>
      </c>
      <c r="BC215">
        <v>0.30229996425031608</v>
      </c>
      <c r="BD215">
        <v>0.85248489151934392</v>
      </c>
    </row>
    <row r="216" spans="1:56" x14ac:dyDescent="0.35">
      <c r="A216">
        <v>214</v>
      </c>
      <c r="B216">
        <v>15</v>
      </c>
      <c r="C216">
        <v>6.6965259977593838E-3</v>
      </c>
      <c r="D216">
        <v>0</v>
      </c>
      <c r="E216">
        <v>0</v>
      </c>
      <c r="F216">
        <v>0</v>
      </c>
      <c r="G216">
        <v>112.7159653625321</v>
      </c>
      <c r="H216">
        <v>490.53988125773992</v>
      </c>
      <c r="I216">
        <v>1.045491537639798</v>
      </c>
      <c r="J216">
        <v>1.045491537639798</v>
      </c>
      <c r="K216">
        <v>1</v>
      </c>
      <c r="L216">
        <v>1</v>
      </c>
      <c r="M216">
        <v>88.574043068843693</v>
      </c>
      <c r="N216">
        <v>1786.546247540688</v>
      </c>
      <c r="O216" t="b">
        <v>0</v>
      </c>
      <c r="P216">
        <v>20.352491513980631</v>
      </c>
      <c r="Q216">
        <v>1.045491537639798</v>
      </c>
      <c r="R216">
        <v>0.58677359204489998</v>
      </c>
      <c r="S216">
        <v>27.41543428085923</v>
      </c>
      <c r="T216">
        <v>9.5237301378687977</v>
      </c>
      <c r="U216">
        <v>1.7817631055894509</v>
      </c>
      <c r="V216">
        <v>3.935456795205253</v>
      </c>
      <c r="W216">
        <v>0</v>
      </c>
      <c r="X216">
        <v>0</v>
      </c>
      <c r="Y216">
        <v>0</v>
      </c>
      <c r="Z216">
        <v>-6.7199315199413396</v>
      </c>
      <c r="AA216">
        <v>-6.7199315199413414</v>
      </c>
      <c r="AB216">
        <v>45.373113382492768</v>
      </c>
      <c r="AC216">
        <v>45.994098122208896</v>
      </c>
      <c r="AD216">
        <v>1786.546247540688</v>
      </c>
      <c r="AE216" t="b">
        <v>0</v>
      </c>
      <c r="AF216" t="b">
        <v>1</v>
      </c>
      <c r="AG216">
        <v>98.846631184903885</v>
      </c>
      <c r="AH216">
        <v>0</v>
      </c>
      <c r="AI216">
        <v>0</v>
      </c>
      <c r="AJ216">
        <v>0</v>
      </c>
      <c r="AK216">
        <v>0.13473090635564941</v>
      </c>
      <c r="AL216" t="b">
        <v>0</v>
      </c>
      <c r="AM216" t="b">
        <v>0</v>
      </c>
      <c r="AN216">
        <v>1786.546247540688</v>
      </c>
      <c r="AO216">
        <v>1786.546247540688</v>
      </c>
      <c r="AP216">
        <v>0</v>
      </c>
      <c r="AQ216">
        <v>1.7817631055894509</v>
      </c>
      <c r="AR216">
        <v>0</v>
      </c>
      <c r="AS216">
        <v>2.8891276780172799</v>
      </c>
      <c r="AT216">
        <v>1.7817631055894509</v>
      </c>
      <c r="AU216">
        <v>0</v>
      </c>
      <c r="AV216">
        <v>1</v>
      </c>
      <c r="AW216">
        <v>3</v>
      </c>
      <c r="AX216">
        <v>0</v>
      </c>
      <c r="AY216">
        <v>0</v>
      </c>
      <c r="AZ216">
        <v>0.88461675221586533</v>
      </c>
      <c r="BA216">
        <v>0.8272066840468828</v>
      </c>
      <c r="BB216">
        <v>0.31369388376449131</v>
      </c>
      <c r="BC216">
        <v>0.29333605029564441</v>
      </c>
      <c r="BD216">
        <v>0.8272066840468828</v>
      </c>
    </row>
    <row r="217" spans="1:56" x14ac:dyDescent="0.35">
      <c r="A217">
        <v>215</v>
      </c>
      <c r="B217">
        <v>15</v>
      </c>
      <c r="C217">
        <v>-5.3579731010059202E-2</v>
      </c>
      <c r="D217">
        <v>0</v>
      </c>
      <c r="E217">
        <v>0</v>
      </c>
      <c r="F217">
        <v>0</v>
      </c>
      <c r="G217">
        <v>112.7159653625321</v>
      </c>
      <c r="H217">
        <v>490.53988125773992</v>
      </c>
      <c r="I217">
        <v>0.6062672431113042</v>
      </c>
      <c r="J217">
        <v>0.6062672431113042</v>
      </c>
      <c r="K217">
        <v>1</v>
      </c>
      <c r="L217">
        <v>1</v>
      </c>
      <c r="M217">
        <v>51.362960836389682</v>
      </c>
      <c r="N217">
        <v>1786.546247540688</v>
      </c>
      <c r="O217" t="b">
        <v>0</v>
      </c>
      <c r="P217">
        <v>11.80215092747925</v>
      </c>
      <c r="Q217">
        <v>0.6062672431113042</v>
      </c>
      <c r="R217">
        <v>0.45919910174690137</v>
      </c>
      <c r="S217">
        <v>27.429025140666919</v>
      </c>
      <c r="T217">
        <v>7.0570012253120451</v>
      </c>
      <c r="U217">
        <v>1.320270969182912</v>
      </c>
      <c r="V217">
        <v>3.8164326016219721</v>
      </c>
      <c r="W217">
        <v>0</v>
      </c>
      <c r="X217">
        <v>0</v>
      </c>
      <c r="Y217">
        <v>0</v>
      </c>
      <c r="Z217">
        <v>-6.7199315199413396</v>
      </c>
      <c r="AA217">
        <v>-6.7199315199413414</v>
      </c>
      <c r="AB217">
        <v>45.496451860214627</v>
      </c>
      <c r="AC217">
        <v>46.121945675063962</v>
      </c>
      <c r="AD217">
        <v>1786.546247540688</v>
      </c>
      <c r="AE217" t="b">
        <v>0</v>
      </c>
      <c r="AF217" t="b">
        <v>1</v>
      </c>
      <c r="AG217">
        <v>98.843964545411851</v>
      </c>
      <c r="AH217">
        <v>0</v>
      </c>
      <c r="AI217">
        <v>0</v>
      </c>
      <c r="AJ217">
        <v>0</v>
      </c>
      <c r="AK217">
        <v>0.1311367808690039</v>
      </c>
      <c r="AL217" t="b">
        <v>0</v>
      </c>
      <c r="AM217" t="b">
        <v>0</v>
      </c>
      <c r="AN217">
        <v>1786.546247540688</v>
      </c>
      <c r="AO217">
        <v>1786.546247540688</v>
      </c>
      <c r="AP217">
        <v>0</v>
      </c>
      <c r="AQ217">
        <v>1.320270969182912</v>
      </c>
      <c r="AR217">
        <v>0</v>
      </c>
      <c r="AS217">
        <v>2.43342540140282</v>
      </c>
      <c r="AT217">
        <v>1.320270969182912</v>
      </c>
      <c r="AU217">
        <v>0</v>
      </c>
      <c r="AV217">
        <v>1</v>
      </c>
      <c r="AW217">
        <v>3</v>
      </c>
      <c r="AX217">
        <v>0</v>
      </c>
      <c r="AY217">
        <v>0</v>
      </c>
      <c r="AZ217">
        <v>0.81280231716656726</v>
      </c>
      <c r="BA217">
        <v>0.75250074317113946</v>
      </c>
      <c r="BB217">
        <v>0.28822777204488198</v>
      </c>
      <c r="BC217">
        <v>0.26684455058616119</v>
      </c>
      <c r="BD217">
        <v>0.75250074317113946</v>
      </c>
    </row>
    <row r="218" spans="1:56" x14ac:dyDescent="0.35">
      <c r="A218">
        <v>216</v>
      </c>
      <c r="B218">
        <v>15</v>
      </c>
      <c r="C218">
        <v>0.2076223980424787</v>
      </c>
      <c r="D218">
        <v>0</v>
      </c>
      <c r="E218">
        <v>0</v>
      </c>
      <c r="F218">
        <v>0</v>
      </c>
      <c r="G218">
        <v>112.7159653625321</v>
      </c>
      <c r="H218">
        <v>490.53988125773992</v>
      </c>
      <c r="I218">
        <v>2.509609065539995</v>
      </c>
      <c r="J218">
        <v>2.509609065539995</v>
      </c>
      <c r="K218">
        <v>1</v>
      </c>
      <c r="L218">
        <v>1</v>
      </c>
      <c r="M218">
        <v>212.61408003254829</v>
      </c>
      <c r="N218">
        <v>1786.546247540688</v>
      </c>
      <c r="O218" t="b">
        <v>0</v>
      </c>
      <c r="P218">
        <v>48.854338242773053</v>
      </c>
      <c r="Q218">
        <v>2.509609065539995</v>
      </c>
      <c r="R218">
        <v>0.75596785237336495</v>
      </c>
      <c r="S218">
        <v>27.439339442842741</v>
      </c>
      <c r="T218">
        <v>17.74434063627281</v>
      </c>
      <c r="U218">
        <v>3.3197298769531849</v>
      </c>
      <c r="V218">
        <v>4.3301895536882249</v>
      </c>
      <c r="W218">
        <v>0</v>
      </c>
      <c r="X218">
        <v>0</v>
      </c>
      <c r="Y218">
        <v>0</v>
      </c>
      <c r="Z218">
        <v>-6.7199315199413396</v>
      </c>
      <c r="AA218">
        <v>-6.7199315199413414</v>
      </c>
      <c r="AB218">
        <v>45.66345220285254</v>
      </c>
      <c r="AC218">
        <v>46.24555652655544</v>
      </c>
      <c r="AD218">
        <v>1786.546247540688</v>
      </c>
      <c r="AE218" t="b">
        <v>0</v>
      </c>
      <c r="AF218" t="b">
        <v>1</v>
      </c>
      <c r="AG218">
        <v>98.841297905919816</v>
      </c>
      <c r="AH218">
        <v>0</v>
      </c>
      <c r="AI218">
        <v>0</v>
      </c>
      <c r="AJ218">
        <v>0</v>
      </c>
      <c r="AK218">
        <v>0.12709335776798841</v>
      </c>
      <c r="AL218" t="b">
        <v>0</v>
      </c>
      <c r="AM218" t="b">
        <v>0</v>
      </c>
      <c r="AN218">
        <v>1786.546247540688</v>
      </c>
      <c r="AO218">
        <v>1786.546247540688</v>
      </c>
      <c r="AP218">
        <v>0</v>
      </c>
      <c r="AQ218">
        <v>3.3197298769531849</v>
      </c>
      <c r="AR218">
        <v>0</v>
      </c>
      <c r="AS218">
        <v>4.4112464559108107</v>
      </c>
      <c r="AT218">
        <v>3.3255517811290449</v>
      </c>
      <c r="AU218">
        <v>0</v>
      </c>
      <c r="AV218">
        <v>1</v>
      </c>
      <c r="AW218">
        <v>3</v>
      </c>
      <c r="AX218">
        <v>0</v>
      </c>
      <c r="AY218">
        <v>0</v>
      </c>
      <c r="AZ218">
        <v>1.125949891056665</v>
      </c>
      <c r="BA218">
        <v>1.076832336088549</v>
      </c>
      <c r="BB218">
        <v>0.39927301101300189</v>
      </c>
      <c r="BC218">
        <v>0.38185588969557271</v>
      </c>
      <c r="BD218">
        <v>1.076832336088549</v>
      </c>
    </row>
    <row r="219" spans="1:56" x14ac:dyDescent="0.35">
      <c r="A219">
        <v>217</v>
      </c>
      <c r="B219">
        <v>16</v>
      </c>
      <c r="C219">
        <v>5.642347217347643E-2</v>
      </c>
      <c r="D219">
        <v>0</v>
      </c>
      <c r="E219">
        <v>0</v>
      </c>
      <c r="F219">
        <v>0</v>
      </c>
      <c r="G219">
        <v>120.2303630533676</v>
      </c>
      <c r="H219">
        <v>523.2425400082559</v>
      </c>
      <c r="I219">
        <v>1.511614407845437</v>
      </c>
      <c r="J219">
        <v>1.511614407845437</v>
      </c>
      <c r="K219">
        <v>1</v>
      </c>
      <c r="L219">
        <v>1</v>
      </c>
      <c r="M219">
        <v>120.0599743431238</v>
      </c>
      <c r="N219">
        <v>1905.6493307100679</v>
      </c>
      <c r="O219" t="b">
        <v>0</v>
      </c>
      <c r="P219">
        <v>27.587310281048669</v>
      </c>
      <c r="Q219">
        <v>1.511614407845437</v>
      </c>
      <c r="R219">
        <v>0.64536503435738934</v>
      </c>
      <c r="S219">
        <v>27.458605438548489</v>
      </c>
      <c r="T219">
        <v>11.73718598220478</v>
      </c>
      <c r="U219">
        <v>2.342262637997734</v>
      </c>
      <c r="V219">
        <v>4.1624165475401238</v>
      </c>
      <c r="W219">
        <v>0</v>
      </c>
      <c r="X219">
        <v>0</v>
      </c>
      <c r="Y219">
        <v>0</v>
      </c>
      <c r="Z219">
        <v>-6.7199315199413396</v>
      </c>
      <c r="AA219">
        <v>-6.7199315199413414</v>
      </c>
      <c r="AB219">
        <v>45.801619021067772</v>
      </c>
      <c r="AC219">
        <v>46.374827930748843</v>
      </c>
      <c r="AD219">
        <v>1905.6493307100679</v>
      </c>
      <c r="AE219" t="b">
        <v>0</v>
      </c>
      <c r="AF219" t="b">
        <v>1</v>
      </c>
      <c r="AG219">
        <v>98.838631266427782</v>
      </c>
      <c r="AH219">
        <v>0</v>
      </c>
      <c r="AI219">
        <v>0</v>
      </c>
      <c r="AJ219">
        <v>0</v>
      </c>
      <c r="AK219">
        <v>0.1174079613650387</v>
      </c>
      <c r="AL219" t="b">
        <v>0</v>
      </c>
      <c r="AM219" t="b">
        <v>0</v>
      </c>
      <c r="AN219">
        <v>1905.649330710067</v>
      </c>
      <c r="AO219">
        <v>1905.6493307100679</v>
      </c>
      <c r="AP219">
        <v>0</v>
      </c>
      <c r="AQ219">
        <v>2.342262637997734</v>
      </c>
      <c r="AR219">
        <v>0</v>
      </c>
      <c r="AS219">
        <v>3.531387681932697</v>
      </c>
      <c r="AT219">
        <v>2.342262637997734</v>
      </c>
      <c r="AU219">
        <v>0</v>
      </c>
      <c r="AV219">
        <v>1</v>
      </c>
      <c r="AW219">
        <v>3</v>
      </c>
      <c r="AX219">
        <v>0</v>
      </c>
      <c r="AY219">
        <v>0</v>
      </c>
      <c r="AZ219">
        <v>1.0189689069341989</v>
      </c>
      <c r="BA219">
        <v>0.96301369137953285</v>
      </c>
      <c r="BB219">
        <v>0.36133649182063787</v>
      </c>
      <c r="BC219">
        <v>0.34149462045919649</v>
      </c>
      <c r="BD219">
        <v>0.96301369137953285</v>
      </c>
    </row>
    <row r="220" spans="1:56" x14ac:dyDescent="0.35">
      <c r="A220">
        <v>218</v>
      </c>
      <c r="B220">
        <v>15</v>
      </c>
      <c r="C220">
        <v>-0.43331628673638778</v>
      </c>
      <c r="D220">
        <v>0</v>
      </c>
      <c r="E220">
        <v>0</v>
      </c>
      <c r="F220">
        <v>0</v>
      </c>
      <c r="G220">
        <v>112.7159653625321</v>
      </c>
      <c r="H220">
        <v>490.53988125773992</v>
      </c>
      <c r="I220">
        <v>-2.1608176602187421</v>
      </c>
      <c r="J220">
        <v>-2.1608176602187421</v>
      </c>
      <c r="K220">
        <v>1</v>
      </c>
      <c r="L220">
        <v>1</v>
      </c>
      <c r="M220">
        <v>-183.06447217373179</v>
      </c>
      <c r="N220">
        <v>1786.546247540688</v>
      </c>
      <c r="O220" t="b">
        <v>0</v>
      </c>
      <c r="P220">
        <v>-42.06444673109646</v>
      </c>
      <c r="Q220">
        <v>-2.1608176602187421</v>
      </c>
      <c r="R220">
        <v>0.90065701461445635</v>
      </c>
      <c r="S220">
        <v>27.475469451167619</v>
      </c>
      <c r="T220">
        <v>-10.402426967116471</v>
      </c>
      <c r="U220">
        <v>-1.9461555829788071</v>
      </c>
      <c r="V220">
        <v>31.662019763979991</v>
      </c>
      <c r="W220">
        <v>-8.0954910973444836</v>
      </c>
      <c r="X220">
        <v>-25.376449139871308</v>
      </c>
      <c r="Y220">
        <v>2</v>
      </c>
      <c r="Z220">
        <v>1.3755595774031439</v>
      </c>
      <c r="AA220">
        <v>18.656517619929971</v>
      </c>
      <c r="AB220">
        <v>45.953040689072353</v>
      </c>
      <c r="AC220">
        <v>46.48613912397682</v>
      </c>
      <c r="AD220">
        <v>1786.546247540688</v>
      </c>
      <c r="AE220" t="b">
        <v>0</v>
      </c>
      <c r="AF220" t="b">
        <v>1</v>
      </c>
      <c r="AG220">
        <v>98.840999636685723</v>
      </c>
      <c r="AH220">
        <v>0.53020418714849382</v>
      </c>
      <c r="AI220">
        <v>0</v>
      </c>
      <c r="AJ220">
        <v>0</v>
      </c>
      <c r="AK220">
        <v>0.10354291467308981</v>
      </c>
      <c r="AL220" t="b">
        <v>0</v>
      </c>
      <c r="AM220" t="b">
        <v>0</v>
      </c>
      <c r="AN220">
        <v>1786.546247540688</v>
      </c>
      <c r="AO220">
        <v>1786.546247540688</v>
      </c>
      <c r="AP220">
        <v>0</v>
      </c>
      <c r="AQ220">
        <v>-1.9461555829788071</v>
      </c>
      <c r="AR220">
        <v>0</v>
      </c>
      <c r="AS220">
        <v>-1.427272236198986</v>
      </c>
      <c r="AT220">
        <v>-1.3635542582475679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35">
      <c r="A221">
        <v>219</v>
      </c>
      <c r="B221">
        <v>13</v>
      </c>
      <c r="C221">
        <v>-0.82315832522792576</v>
      </c>
      <c r="D221">
        <v>0</v>
      </c>
      <c r="E221">
        <v>0</v>
      </c>
      <c r="F221">
        <v>0</v>
      </c>
      <c r="G221">
        <v>97.687169980861185</v>
      </c>
      <c r="H221">
        <v>425.13456375670791</v>
      </c>
      <c r="I221">
        <v>-4.3498326831925036</v>
      </c>
      <c r="J221">
        <v>-4.3498326831925036</v>
      </c>
      <c r="K221">
        <v>1</v>
      </c>
      <c r="L221">
        <v>1</v>
      </c>
      <c r="M221">
        <v>-425.21287490777178</v>
      </c>
      <c r="N221">
        <v>1548.3400812019299</v>
      </c>
      <c r="O221" t="b">
        <v>0</v>
      </c>
      <c r="P221">
        <v>-97.70516427108727</v>
      </c>
      <c r="Q221">
        <v>-4.3498326831925036</v>
      </c>
      <c r="R221">
        <v>0.93050845219109679</v>
      </c>
      <c r="S221">
        <v>27.48222240328446</v>
      </c>
      <c r="T221">
        <v>-24.963064573576681</v>
      </c>
      <c r="U221">
        <v>-4.0475560773277026</v>
      </c>
      <c r="V221">
        <v>72.742099697510582</v>
      </c>
      <c r="W221">
        <v>0</v>
      </c>
      <c r="X221">
        <v>-20.838513986644578</v>
      </c>
      <c r="Y221">
        <v>2</v>
      </c>
      <c r="Z221">
        <v>-6.7199315199413396</v>
      </c>
      <c r="AA221">
        <v>14.11858246670324</v>
      </c>
      <c r="AB221">
        <v>46.125184493843363</v>
      </c>
      <c r="AC221">
        <v>46.591576997059512</v>
      </c>
      <c r="AD221">
        <v>1548.3400812019299</v>
      </c>
      <c r="AE221" t="b">
        <v>0</v>
      </c>
      <c r="AF221" t="b">
        <v>1</v>
      </c>
      <c r="AG221">
        <v>98.84750263273466</v>
      </c>
      <c r="AH221">
        <v>0.43539059813974579</v>
      </c>
      <c r="AI221">
        <v>0</v>
      </c>
      <c r="AJ221">
        <v>0</v>
      </c>
      <c r="AK221">
        <v>8.9212532778921244E-2</v>
      </c>
      <c r="AL221" t="b">
        <v>0</v>
      </c>
      <c r="AM221" t="b">
        <v>0</v>
      </c>
      <c r="AN221">
        <v>1548.3400812019299</v>
      </c>
      <c r="AO221">
        <v>1548.3400812019299</v>
      </c>
      <c r="AP221">
        <v>0</v>
      </c>
      <c r="AQ221">
        <v>-4.0475560773277026</v>
      </c>
      <c r="AR221">
        <v>1.2672611944752801</v>
      </c>
      <c r="AS221">
        <v>-2.1993566803161611</v>
      </c>
      <c r="AT221">
        <v>-2.1993566803161619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35">
      <c r="A222">
        <v>220</v>
      </c>
      <c r="B222">
        <v>10</v>
      </c>
      <c r="C222">
        <v>-0.44071707901857499</v>
      </c>
      <c r="D222">
        <v>0</v>
      </c>
      <c r="E222">
        <v>0</v>
      </c>
      <c r="F222">
        <v>0</v>
      </c>
      <c r="G222">
        <v>75.143976908354759</v>
      </c>
      <c r="H222">
        <v>327.02658750515991</v>
      </c>
      <c r="I222">
        <v>-1.5038441157117779</v>
      </c>
      <c r="J222">
        <v>-1.5038441157117779</v>
      </c>
      <c r="K222">
        <v>1</v>
      </c>
      <c r="L222">
        <v>1</v>
      </c>
      <c r="M222">
        <v>-191.10851022465269</v>
      </c>
      <c r="N222">
        <v>1191.0308316937919</v>
      </c>
      <c r="O222" t="b">
        <v>0</v>
      </c>
      <c r="P222">
        <v>-43.912801062649983</v>
      </c>
      <c r="Q222">
        <v>-1.5038441157117779</v>
      </c>
      <c r="R222">
        <v>0.9066311218274592</v>
      </c>
      <c r="S222">
        <v>27.491731579156109</v>
      </c>
      <c r="T222">
        <v>-10.93155191927962</v>
      </c>
      <c r="U222">
        <v>-1.363431877681393</v>
      </c>
      <c r="V222">
        <v>32.981249143370349</v>
      </c>
      <c r="W222">
        <v>0</v>
      </c>
      <c r="X222">
        <v>-24.80110586880021</v>
      </c>
      <c r="Y222">
        <v>2</v>
      </c>
      <c r="Z222">
        <v>-6.7199315199413396</v>
      </c>
      <c r="AA222">
        <v>18.08117434885887</v>
      </c>
      <c r="AB222">
        <v>46.267483210100082</v>
      </c>
      <c r="AC222">
        <v>46.692971373192563</v>
      </c>
      <c r="AD222">
        <v>1191.0308316937919</v>
      </c>
      <c r="AE222" t="b">
        <v>0</v>
      </c>
      <c r="AF222" t="b">
        <v>1</v>
      </c>
      <c r="AG222">
        <v>98.85389147337267</v>
      </c>
      <c r="AH222">
        <v>0.51818322197372801</v>
      </c>
      <c r="AI222">
        <v>0</v>
      </c>
      <c r="AJ222">
        <v>0</v>
      </c>
      <c r="AK222">
        <v>7.5614760777687862E-2</v>
      </c>
      <c r="AL222" t="b">
        <v>0</v>
      </c>
      <c r="AM222" t="b">
        <v>0</v>
      </c>
      <c r="AN222">
        <v>1191.0308316937919</v>
      </c>
      <c r="AO222">
        <v>1191.0308316937919</v>
      </c>
      <c r="AP222">
        <v>0</v>
      </c>
      <c r="AQ222">
        <v>-1.363431877681393</v>
      </c>
      <c r="AR222">
        <v>0</v>
      </c>
      <c r="AS222">
        <v>-1.0765081419362921</v>
      </c>
      <c r="AT222">
        <v>-0.7520981888938949</v>
      </c>
      <c r="AU222">
        <v>0</v>
      </c>
      <c r="AV222">
        <v>1</v>
      </c>
      <c r="AW222">
        <v>3</v>
      </c>
      <c r="AX222">
        <v>0</v>
      </c>
      <c r="AY222">
        <v>0</v>
      </c>
      <c r="AZ222">
        <v>0.10532340887564889</v>
      </c>
      <c r="BA222">
        <v>0.21334868809825941</v>
      </c>
      <c r="BB222">
        <v>3.7348726551648573E-2</v>
      </c>
      <c r="BC222">
        <v>7.5655652582896429E-2</v>
      </c>
      <c r="BD222">
        <v>0.21334868809825941</v>
      </c>
    </row>
    <row r="223" spans="1:56" x14ac:dyDescent="0.35">
      <c r="A223">
        <v>221</v>
      </c>
      <c r="B223">
        <v>9</v>
      </c>
      <c r="C223">
        <v>-0.74730669203110833</v>
      </c>
      <c r="D223">
        <v>0</v>
      </c>
      <c r="E223">
        <v>0</v>
      </c>
      <c r="F223">
        <v>0</v>
      </c>
      <c r="G223">
        <v>67.629579217519279</v>
      </c>
      <c r="H223">
        <v>294.32392875464387</v>
      </c>
      <c r="I223">
        <v>-2.698172409320359</v>
      </c>
      <c r="J223">
        <v>-2.698172409320359</v>
      </c>
      <c r="K223">
        <v>1</v>
      </c>
      <c r="L223">
        <v>1</v>
      </c>
      <c r="M223">
        <v>-380.9819441960347</v>
      </c>
      <c r="N223">
        <v>1071.9277485244129</v>
      </c>
      <c r="O223" t="b">
        <v>0</v>
      </c>
      <c r="P223">
        <v>-87.541807030338845</v>
      </c>
      <c r="Q223">
        <v>-2.698172409320359</v>
      </c>
      <c r="R223">
        <v>0.92956258472707232</v>
      </c>
      <c r="S223">
        <v>27.496148740921381</v>
      </c>
      <c r="T223">
        <v>-22.34365415013739</v>
      </c>
      <c r="U223">
        <v>-2.5081201188471058</v>
      </c>
      <c r="V223">
        <v>65.198152880201462</v>
      </c>
      <c r="W223">
        <v>0</v>
      </c>
      <c r="X223">
        <v>-21.201193288403569</v>
      </c>
      <c r="Y223">
        <v>2</v>
      </c>
      <c r="Z223">
        <v>-6.7199315199413396</v>
      </c>
      <c r="AA223">
        <v>14.481261768462231</v>
      </c>
      <c r="AB223">
        <v>46.363796466783548</v>
      </c>
      <c r="AC223">
        <v>46.75745661301702</v>
      </c>
      <c r="AD223">
        <v>1071.9277485244129</v>
      </c>
      <c r="AE223" t="b">
        <v>0</v>
      </c>
      <c r="AF223" t="b">
        <v>1</v>
      </c>
      <c r="AG223">
        <v>98.860352274189594</v>
      </c>
      <c r="AH223">
        <v>0.44296825738296042</v>
      </c>
      <c r="AI223">
        <v>0</v>
      </c>
      <c r="AJ223">
        <v>0</v>
      </c>
      <c r="AK223">
        <v>6.0817213027858058E-2</v>
      </c>
      <c r="AL223" t="b">
        <v>0</v>
      </c>
      <c r="AM223" t="b">
        <v>0</v>
      </c>
      <c r="AN223">
        <v>1071.9277485244129</v>
      </c>
      <c r="AO223">
        <v>1071.9277485244129</v>
      </c>
      <c r="AP223">
        <v>0</v>
      </c>
      <c r="AQ223">
        <v>-2.5081201188471058</v>
      </c>
      <c r="AR223">
        <v>0.55246806076821198</v>
      </c>
      <c r="AS223">
        <v>-1.449929853456952</v>
      </c>
      <c r="AT223">
        <v>-1.449929853456952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35">
      <c r="A224">
        <v>222</v>
      </c>
      <c r="B224">
        <v>4</v>
      </c>
      <c r="C224">
        <v>-1.5700561528569921</v>
      </c>
      <c r="D224">
        <v>0</v>
      </c>
      <c r="E224">
        <v>0</v>
      </c>
      <c r="F224">
        <v>0</v>
      </c>
      <c r="G224">
        <v>30.057590763341899</v>
      </c>
      <c r="H224">
        <v>130.810635002064</v>
      </c>
      <c r="I224">
        <v>-2.8059546032790941</v>
      </c>
      <c r="J224">
        <v>-2.8059546032790941</v>
      </c>
      <c r="K224">
        <v>1</v>
      </c>
      <c r="L224">
        <v>1</v>
      </c>
      <c r="M224">
        <v>-891.45177746176807</v>
      </c>
      <c r="N224">
        <v>476.41233267751699</v>
      </c>
      <c r="O224" t="b">
        <v>0</v>
      </c>
      <c r="P224">
        <v>-204.83726504176661</v>
      </c>
      <c r="Q224">
        <v>-2.8059546032790941</v>
      </c>
      <c r="R224">
        <v>0.94315713108455645</v>
      </c>
      <c r="S224">
        <v>27.502127505469659</v>
      </c>
      <c r="T224">
        <v>-53.046053606809288</v>
      </c>
      <c r="U224">
        <v>-2.646456093582215</v>
      </c>
      <c r="V224">
        <v>151.79121143495721</v>
      </c>
      <c r="W224">
        <v>0</v>
      </c>
      <c r="X224">
        <v>-18.862072670580751</v>
      </c>
      <c r="Y224">
        <v>2</v>
      </c>
      <c r="Z224">
        <v>-6.7199315199413396</v>
      </c>
      <c r="AA224">
        <v>12.142141150639411</v>
      </c>
      <c r="AB224">
        <v>46.476488558416072</v>
      </c>
      <c r="AC224">
        <v>46.792014136598588</v>
      </c>
      <c r="AD224">
        <v>650</v>
      </c>
      <c r="AE224" t="b">
        <v>0</v>
      </c>
      <c r="AF224" t="b">
        <v>1</v>
      </c>
      <c r="AG224">
        <v>98.865634695403699</v>
      </c>
      <c r="AH224">
        <v>0.39409571658817988</v>
      </c>
      <c r="AI224">
        <v>0</v>
      </c>
      <c r="AJ224">
        <v>150.00000001651611</v>
      </c>
      <c r="AK224">
        <v>4.9228116333318812E-2</v>
      </c>
      <c r="AL224" t="b">
        <v>0</v>
      </c>
      <c r="AM224" t="b">
        <v>0</v>
      </c>
      <c r="AN224">
        <v>800</v>
      </c>
      <c r="AO224">
        <v>800.00000001651608</v>
      </c>
      <c r="AP224">
        <v>0</v>
      </c>
      <c r="AQ224">
        <v>-2.646456093582215</v>
      </c>
      <c r="AR224">
        <v>0.72080098424333139</v>
      </c>
      <c r="AS224">
        <v>-1.059985154482963</v>
      </c>
      <c r="AT224">
        <v>-1.0599851545059951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0.25335918895700948</v>
      </c>
      <c r="BA224">
        <v>0</v>
      </c>
      <c r="BB224">
        <v>8.9843684027308357E-2</v>
      </c>
      <c r="BC224">
        <v>0</v>
      </c>
      <c r="BD224">
        <v>0</v>
      </c>
    </row>
    <row r="225" spans="1:56" x14ac:dyDescent="0.3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 t="b">
        <v>1</v>
      </c>
      <c r="P225">
        <v>0</v>
      </c>
      <c r="Q225">
        <v>0</v>
      </c>
      <c r="R225">
        <v>1</v>
      </c>
      <c r="S225">
        <v>27.507145093170941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-6.7199315199413396</v>
      </c>
      <c r="AA225">
        <v>-3.102948563693992</v>
      </c>
      <c r="AB225">
        <v>46.541887393442167</v>
      </c>
      <c r="AC225">
        <v>46.824682696070823</v>
      </c>
      <c r="AD225">
        <v>0</v>
      </c>
      <c r="AE225" t="b">
        <v>0</v>
      </c>
      <c r="AF225" t="b">
        <v>0</v>
      </c>
      <c r="AG225">
        <v>98.867428185996346</v>
      </c>
      <c r="AH225">
        <v>0</v>
      </c>
      <c r="AI225">
        <v>0</v>
      </c>
      <c r="AJ225">
        <v>0</v>
      </c>
      <c r="AK225">
        <v>3.8749639631592843E-2</v>
      </c>
      <c r="AL225" t="b">
        <v>0</v>
      </c>
      <c r="AM225" t="b">
        <v>0</v>
      </c>
      <c r="AN225">
        <v>800</v>
      </c>
      <c r="AO225">
        <v>0</v>
      </c>
      <c r="AP225">
        <v>0</v>
      </c>
      <c r="AQ225">
        <v>0</v>
      </c>
      <c r="AR225">
        <v>0</v>
      </c>
      <c r="AS225">
        <v>4.1887902047863898E-2</v>
      </c>
      <c r="AT225">
        <v>0.26266307180517018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0.25333434629444262</v>
      </c>
      <c r="BA225">
        <v>0</v>
      </c>
      <c r="BB225">
        <v>8.9834874572497364E-2</v>
      </c>
      <c r="BC225">
        <v>0</v>
      </c>
      <c r="BD225">
        <v>0</v>
      </c>
    </row>
    <row r="226" spans="1:56" x14ac:dyDescent="0.3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b">
        <v>0</v>
      </c>
      <c r="P226">
        <v>0</v>
      </c>
      <c r="Q226">
        <v>0</v>
      </c>
      <c r="R226">
        <v>1</v>
      </c>
      <c r="S226">
        <v>27.507145093170941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-6.7199315199413396</v>
      </c>
      <c r="AA226">
        <v>-3.102948563693992</v>
      </c>
      <c r="AB226">
        <v>46.557938918864423</v>
      </c>
      <c r="AC226">
        <v>46.857351255543037</v>
      </c>
      <c r="AD226">
        <v>0</v>
      </c>
      <c r="AE226" t="b">
        <v>0</v>
      </c>
      <c r="AF226" t="b">
        <v>0</v>
      </c>
      <c r="AG226">
        <v>98.866196857201231</v>
      </c>
      <c r="AH226">
        <v>0</v>
      </c>
      <c r="AI226">
        <v>0</v>
      </c>
      <c r="AJ226">
        <v>0</v>
      </c>
      <c r="AK226">
        <v>2.8877305819316999E-2</v>
      </c>
      <c r="AL226" t="b">
        <v>0</v>
      </c>
      <c r="AM226" t="b">
        <v>0</v>
      </c>
      <c r="AN226">
        <v>800</v>
      </c>
      <c r="AO226">
        <v>0</v>
      </c>
      <c r="AP226">
        <v>0</v>
      </c>
      <c r="AQ226">
        <v>0</v>
      </c>
      <c r="AR226">
        <v>0</v>
      </c>
      <c r="AS226">
        <v>4.1887902047863898E-2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0.25332825004727549</v>
      </c>
      <c r="BA226">
        <v>0</v>
      </c>
      <c r="BB226">
        <v>8.9832712782721813E-2</v>
      </c>
      <c r="BC226">
        <v>0</v>
      </c>
      <c r="BD226">
        <v>0</v>
      </c>
    </row>
    <row r="227" spans="1:56" x14ac:dyDescent="0.3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t="b">
        <v>0</v>
      </c>
      <c r="P227">
        <v>0</v>
      </c>
      <c r="Q227">
        <v>0</v>
      </c>
      <c r="R227">
        <v>1</v>
      </c>
      <c r="S227">
        <v>27.507145093170941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-6.7199315199413396</v>
      </c>
      <c r="AA227">
        <v>-3.102948563693992</v>
      </c>
      <c r="AB227">
        <v>46.589472043886417</v>
      </c>
      <c r="AC227">
        <v>46.890019815015272</v>
      </c>
      <c r="AD227">
        <v>0</v>
      </c>
      <c r="AE227" t="b">
        <v>0</v>
      </c>
      <c r="AF227" t="b">
        <v>0</v>
      </c>
      <c r="AG227">
        <v>98.864965528406117</v>
      </c>
      <c r="AH227">
        <v>0</v>
      </c>
      <c r="AI227">
        <v>0</v>
      </c>
      <c r="AJ227">
        <v>0</v>
      </c>
      <c r="AK227">
        <v>2.6136797716135141E-2</v>
      </c>
      <c r="AL227" t="b">
        <v>0</v>
      </c>
      <c r="AM227" t="b">
        <v>0</v>
      </c>
      <c r="AN227">
        <v>800</v>
      </c>
      <c r="AO227">
        <v>0</v>
      </c>
      <c r="AP227">
        <v>0</v>
      </c>
      <c r="AQ227">
        <v>0</v>
      </c>
      <c r="AR227">
        <v>0</v>
      </c>
      <c r="AS227">
        <v>0.30455097384218871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0.25331627532515699</v>
      </c>
      <c r="BA227">
        <v>0</v>
      </c>
      <c r="BB227">
        <v>8.9828466427360656E-2</v>
      </c>
      <c r="BC227">
        <v>0</v>
      </c>
      <c r="BD227">
        <v>0</v>
      </c>
    </row>
    <row r="228" spans="1:56" x14ac:dyDescent="0.3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b">
        <v>0</v>
      </c>
      <c r="P228">
        <v>0</v>
      </c>
      <c r="Q228">
        <v>0</v>
      </c>
      <c r="R228">
        <v>1</v>
      </c>
      <c r="S228">
        <v>27.507145093170941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-3.1029485636939911</v>
      </c>
      <c r="AA228">
        <v>-3.102948563693992</v>
      </c>
      <c r="AB228">
        <v>46.641603428687198</v>
      </c>
      <c r="AC228">
        <v>46.9226883744875</v>
      </c>
      <c r="AD228">
        <v>0</v>
      </c>
      <c r="AE228" t="b">
        <v>0</v>
      </c>
      <c r="AF228" t="b">
        <v>0</v>
      </c>
      <c r="AG228">
        <v>98.863734199611002</v>
      </c>
      <c r="AH228">
        <v>0</v>
      </c>
      <c r="AI228">
        <v>0</v>
      </c>
      <c r="AJ228">
        <v>0</v>
      </c>
      <c r="AK228">
        <v>2.8334228497295309E-2</v>
      </c>
      <c r="AL228" t="b">
        <v>0</v>
      </c>
      <c r="AM228" t="b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0.26266307179432469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3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b">
        <v>0</v>
      </c>
      <c r="P229">
        <v>0</v>
      </c>
      <c r="Q229">
        <v>0</v>
      </c>
      <c r="R229">
        <v>1</v>
      </c>
      <c r="S229">
        <v>27.507145093170941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-3.1029485636939911</v>
      </c>
      <c r="AA229">
        <v>-3.102948563693992</v>
      </c>
      <c r="AB229">
        <v>46.609208530177291</v>
      </c>
      <c r="AC229">
        <v>46.955356933959727</v>
      </c>
      <c r="AD229">
        <v>0</v>
      </c>
      <c r="AE229" t="b">
        <v>0</v>
      </c>
      <c r="AF229" t="b">
        <v>0</v>
      </c>
      <c r="AG229">
        <v>98.862502870815888</v>
      </c>
      <c r="AH229">
        <v>0</v>
      </c>
      <c r="AI229">
        <v>0</v>
      </c>
      <c r="AJ229">
        <v>0</v>
      </c>
      <c r="AK229">
        <v>3.0666498618592272E-2</v>
      </c>
      <c r="AL229" t="b">
        <v>0</v>
      </c>
      <c r="AM229" t="b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3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t="b">
        <v>0</v>
      </c>
      <c r="P230">
        <v>0</v>
      </c>
      <c r="Q230">
        <v>0</v>
      </c>
      <c r="R230">
        <v>1</v>
      </c>
      <c r="S230">
        <v>27.507145093170941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-3.1029485636939911</v>
      </c>
      <c r="AA230">
        <v>-3.102948563693992</v>
      </c>
      <c r="AB230">
        <v>46.669990774490458</v>
      </c>
      <c r="AC230">
        <v>46.988025493431962</v>
      </c>
      <c r="AD230">
        <v>0</v>
      </c>
      <c r="AE230" t="b">
        <v>0</v>
      </c>
      <c r="AF230" t="b">
        <v>0</v>
      </c>
      <c r="AG230">
        <v>98.861271542020773</v>
      </c>
      <c r="AH230">
        <v>0</v>
      </c>
      <c r="AI230">
        <v>0</v>
      </c>
      <c r="AJ230">
        <v>0</v>
      </c>
      <c r="AK230">
        <v>3.2864790526626053E-2</v>
      </c>
      <c r="AL230" t="b">
        <v>0</v>
      </c>
      <c r="AM230" t="b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3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b">
        <v>0</v>
      </c>
      <c r="P231">
        <v>0</v>
      </c>
      <c r="Q231">
        <v>0</v>
      </c>
      <c r="R231">
        <v>1</v>
      </c>
      <c r="S231">
        <v>27.507145093170941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-3.1029485636939911</v>
      </c>
      <c r="AA231">
        <v>-3.102948563693992</v>
      </c>
      <c r="AB231">
        <v>46.678572128672158</v>
      </c>
      <c r="AC231">
        <v>47.020694052904183</v>
      </c>
      <c r="AD231">
        <v>0</v>
      </c>
      <c r="AE231" t="b">
        <v>0</v>
      </c>
      <c r="AF231" t="b">
        <v>0</v>
      </c>
      <c r="AG231">
        <v>98.860040213225659</v>
      </c>
      <c r="AH231">
        <v>0</v>
      </c>
      <c r="AI231">
        <v>0</v>
      </c>
      <c r="AJ231">
        <v>0</v>
      </c>
      <c r="AK231">
        <v>3.365540418683019E-2</v>
      </c>
      <c r="AL231" t="b">
        <v>0</v>
      </c>
      <c r="AM231" t="b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3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b">
        <v>0</v>
      </c>
      <c r="P232">
        <v>0</v>
      </c>
      <c r="Q232">
        <v>0</v>
      </c>
      <c r="R232">
        <v>1</v>
      </c>
      <c r="S232">
        <v>27.507145093170941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-3.1029485636939911</v>
      </c>
      <c r="AA232">
        <v>-3.102948563693992</v>
      </c>
      <c r="AB232">
        <v>46.687153482853851</v>
      </c>
      <c r="AC232">
        <v>47.053362612376411</v>
      </c>
      <c r="AD232">
        <v>0</v>
      </c>
      <c r="AE232" t="b">
        <v>0</v>
      </c>
      <c r="AF232" t="b">
        <v>0</v>
      </c>
      <c r="AG232">
        <v>98.858808884430545</v>
      </c>
      <c r="AH232">
        <v>0</v>
      </c>
      <c r="AI232">
        <v>0</v>
      </c>
      <c r="AJ232">
        <v>0</v>
      </c>
      <c r="AK232">
        <v>3.3398562700281131E-2</v>
      </c>
      <c r="AL232" t="b">
        <v>0</v>
      </c>
      <c r="AM232" t="b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3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 t="b">
        <v>0</v>
      </c>
      <c r="P233">
        <v>0</v>
      </c>
      <c r="Q233">
        <v>0</v>
      </c>
      <c r="R233">
        <v>1</v>
      </c>
      <c r="S233">
        <v>27.507145093170941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-3.1029485636939911</v>
      </c>
      <c r="AA233">
        <v>-3.102948563693992</v>
      </c>
      <c r="AB233">
        <v>46.695734837035538</v>
      </c>
      <c r="AC233">
        <v>47.086031171848639</v>
      </c>
      <c r="AD233">
        <v>0</v>
      </c>
      <c r="AE233" t="b">
        <v>0</v>
      </c>
      <c r="AF233" t="b">
        <v>0</v>
      </c>
      <c r="AG233">
        <v>98.85757755563543</v>
      </c>
      <c r="AH233">
        <v>0</v>
      </c>
      <c r="AI233">
        <v>0</v>
      </c>
      <c r="AJ233">
        <v>0</v>
      </c>
      <c r="AK233">
        <v>3.3095357226904737E-2</v>
      </c>
      <c r="AL233" t="b">
        <v>0</v>
      </c>
      <c r="AM233" t="b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3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b">
        <v>0</v>
      </c>
      <c r="P234">
        <v>0</v>
      </c>
      <c r="Q234">
        <v>0</v>
      </c>
      <c r="R234">
        <v>1</v>
      </c>
      <c r="S234">
        <v>27.507145093170941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-3.1029485636939911</v>
      </c>
      <c r="AA234">
        <v>-3.102948563693992</v>
      </c>
      <c r="AB234">
        <v>46.704316191217238</v>
      </c>
      <c r="AC234">
        <v>47.118699731320874</v>
      </c>
      <c r="AD234">
        <v>0</v>
      </c>
      <c r="AE234" t="b">
        <v>0</v>
      </c>
      <c r="AF234" t="b">
        <v>0</v>
      </c>
      <c r="AG234">
        <v>98.856346226840316</v>
      </c>
      <c r="AH234">
        <v>0</v>
      </c>
      <c r="AI234">
        <v>0</v>
      </c>
      <c r="AJ234">
        <v>0</v>
      </c>
      <c r="AK234">
        <v>3.2808999657484517E-2</v>
      </c>
      <c r="AL234" t="b">
        <v>0</v>
      </c>
      <c r="AM234" t="b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3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b">
        <v>0</v>
      </c>
      <c r="P235">
        <v>0</v>
      </c>
      <c r="Q235">
        <v>0</v>
      </c>
      <c r="R235">
        <v>1</v>
      </c>
      <c r="S235">
        <v>27.507145093170941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-3.1029485636939911</v>
      </c>
      <c r="AA235">
        <v>-3.102948563693992</v>
      </c>
      <c r="AB235">
        <v>46.712897545398931</v>
      </c>
      <c r="AC235">
        <v>47.151368290793087</v>
      </c>
      <c r="AD235">
        <v>0</v>
      </c>
      <c r="AE235" t="b">
        <v>0</v>
      </c>
      <c r="AF235" t="b">
        <v>0</v>
      </c>
      <c r="AG235">
        <v>98.855114898045201</v>
      </c>
      <c r="AH235">
        <v>0</v>
      </c>
      <c r="AI235">
        <v>0</v>
      </c>
      <c r="AJ235">
        <v>0</v>
      </c>
      <c r="AK235">
        <v>3.2669633619449363E-2</v>
      </c>
      <c r="AL235" t="b">
        <v>0</v>
      </c>
      <c r="AM235" t="b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3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b">
        <v>0</v>
      </c>
      <c r="P236">
        <v>0</v>
      </c>
      <c r="Q236">
        <v>0</v>
      </c>
      <c r="R236">
        <v>1</v>
      </c>
      <c r="S236">
        <v>27.507145093170941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-3.1029485636939911</v>
      </c>
      <c r="AA236">
        <v>-3.102948563693992</v>
      </c>
      <c r="AB236">
        <v>46.721478899580617</v>
      </c>
      <c r="AC236">
        <v>47.184036850265322</v>
      </c>
      <c r="AD236">
        <v>0</v>
      </c>
      <c r="AE236" t="b">
        <v>0</v>
      </c>
      <c r="AF236" t="b">
        <v>0</v>
      </c>
      <c r="AG236">
        <v>98.853883569250087</v>
      </c>
      <c r="AH236">
        <v>0</v>
      </c>
      <c r="AI236">
        <v>0</v>
      </c>
      <c r="AJ236">
        <v>0</v>
      </c>
      <c r="AK236">
        <v>3.2655874474178392E-2</v>
      </c>
      <c r="AL236" t="b">
        <v>0</v>
      </c>
      <c r="AM236" t="b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3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 t="b">
        <v>0</v>
      </c>
      <c r="P237">
        <v>0</v>
      </c>
      <c r="Q237">
        <v>0</v>
      </c>
      <c r="R237">
        <v>1</v>
      </c>
      <c r="S237">
        <v>27.507145093170941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-3.1029485636939911</v>
      </c>
      <c r="AA237">
        <v>-3.102948563693992</v>
      </c>
      <c r="AB237">
        <v>46.730060253762318</v>
      </c>
      <c r="AC237">
        <v>47.21670540973755</v>
      </c>
      <c r="AD237">
        <v>0</v>
      </c>
      <c r="AE237" t="b">
        <v>0</v>
      </c>
      <c r="AF237" t="b">
        <v>0</v>
      </c>
      <c r="AG237">
        <v>98.852652240454972</v>
      </c>
      <c r="AH237">
        <v>0</v>
      </c>
      <c r="AI237">
        <v>0</v>
      </c>
      <c r="AJ237">
        <v>0</v>
      </c>
      <c r="AK237">
        <v>3.2676323683670072E-2</v>
      </c>
      <c r="AL237" t="b">
        <v>0</v>
      </c>
      <c r="AM237" t="b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3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t="b">
        <v>0</v>
      </c>
      <c r="P238">
        <v>0</v>
      </c>
      <c r="Q238">
        <v>0</v>
      </c>
      <c r="R238">
        <v>1</v>
      </c>
      <c r="S238">
        <v>27.507145093170941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-3.1029485636939911</v>
      </c>
      <c r="AA238">
        <v>-3.102948563693992</v>
      </c>
      <c r="AB238">
        <v>46.738641607944011</v>
      </c>
      <c r="AC238">
        <v>47.249373969209778</v>
      </c>
      <c r="AD238">
        <v>0</v>
      </c>
      <c r="AE238" t="b">
        <v>0</v>
      </c>
      <c r="AF238" t="b">
        <v>0</v>
      </c>
      <c r="AG238">
        <v>98.851420911659858</v>
      </c>
      <c r="AH238">
        <v>0</v>
      </c>
      <c r="AI238">
        <v>0</v>
      </c>
      <c r="AJ238">
        <v>0</v>
      </c>
      <c r="AK238">
        <v>3.2801089477308282E-2</v>
      </c>
      <c r="AL238" t="b">
        <v>0</v>
      </c>
      <c r="AM238" t="b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3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b">
        <v>0</v>
      </c>
      <c r="P239">
        <v>0</v>
      </c>
      <c r="Q239">
        <v>0</v>
      </c>
      <c r="R239">
        <v>1</v>
      </c>
      <c r="S239">
        <v>27.507145093170941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-3.1029485636939911</v>
      </c>
      <c r="AA239">
        <v>-3.102948563693992</v>
      </c>
      <c r="AB239">
        <v>46.747222962125697</v>
      </c>
      <c r="AC239">
        <v>47.282042528682013</v>
      </c>
      <c r="AD239">
        <v>0</v>
      </c>
      <c r="AE239" t="b">
        <v>0</v>
      </c>
      <c r="AF239" t="b">
        <v>0</v>
      </c>
      <c r="AG239">
        <v>98.850189582864743</v>
      </c>
      <c r="AH239">
        <v>0</v>
      </c>
      <c r="AI239">
        <v>0</v>
      </c>
      <c r="AJ239">
        <v>0</v>
      </c>
      <c r="AK239">
        <v>3.3129999547833633E-2</v>
      </c>
      <c r="AL239" t="b">
        <v>0</v>
      </c>
      <c r="AM239" t="b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3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t="b">
        <v>0</v>
      </c>
      <c r="P240">
        <v>0</v>
      </c>
      <c r="Q240">
        <v>0</v>
      </c>
      <c r="R240">
        <v>1</v>
      </c>
      <c r="S240">
        <v>27.507145093170941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-3.1029485636939911</v>
      </c>
      <c r="AA240">
        <v>-3.102948563693992</v>
      </c>
      <c r="AB240">
        <v>46.755804316307398</v>
      </c>
      <c r="AC240">
        <v>47.314711088154233</v>
      </c>
      <c r="AD240">
        <v>0</v>
      </c>
      <c r="AE240" t="b">
        <v>0</v>
      </c>
      <c r="AF240" t="b">
        <v>0</v>
      </c>
      <c r="AG240">
        <v>98.848958254069629</v>
      </c>
      <c r="AH240">
        <v>0</v>
      </c>
      <c r="AI240">
        <v>0</v>
      </c>
      <c r="AJ240">
        <v>0</v>
      </c>
      <c r="AK240">
        <v>3.3433884257627937E-2</v>
      </c>
      <c r="AL240" t="b">
        <v>0</v>
      </c>
      <c r="AM240" t="b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3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b">
        <v>0</v>
      </c>
      <c r="P241">
        <v>0</v>
      </c>
      <c r="Q241">
        <v>0</v>
      </c>
      <c r="R241">
        <v>1</v>
      </c>
      <c r="S241">
        <v>27.507145093170941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-3.1029485636939911</v>
      </c>
      <c r="AA241">
        <v>-3.102948563693992</v>
      </c>
      <c r="AB241">
        <v>46.764385670489091</v>
      </c>
      <c r="AC241">
        <v>47.347379647626461</v>
      </c>
      <c r="AD241">
        <v>0</v>
      </c>
      <c r="AE241" t="b">
        <v>0</v>
      </c>
      <c r="AF241" t="b">
        <v>0</v>
      </c>
      <c r="AG241">
        <v>98.847726925274515</v>
      </c>
      <c r="AH241">
        <v>0</v>
      </c>
      <c r="AI241">
        <v>0</v>
      </c>
      <c r="AJ241">
        <v>0</v>
      </c>
      <c r="AK241">
        <v>3.3500729928658907E-2</v>
      </c>
      <c r="AL241" t="b">
        <v>0</v>
      </c>
      <c r="AM241" t="b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3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b">
        <v>0</v>
      </c>
      <c r="P242">
        <v>0</v>
      </c>
      <c r="Q242">
        <v>0</v>
      </c>
      <c r="R242">
        <v>1</v>
      </c>
      <c r="S242">
        <v>27.507145093170941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-3.1029485636939911</v>
      </c>
      <c r="AA242">
        <v>-3.102948563693992</v>
      </c>
      <c r="AB242">
        <v>46.772967024670777</v>
      </c>
      <c r="AC242">
        <v>47.380048207098689</v>
      </c>
      <c r="AD242">
        <v>0</v>
      </c>
      <c r="AE242" t="b">
        <v>0</v>
      </c>
      <c r="AF242" t="b">
        <v>0</v>
      </c>
      <c r="AG242">
        <v>98.8464955964794</v>
      </c>
      <c r="AH242">
        <v>0</v>
      </c>
      <c r="AI242">
        <v>0</v>
      </c>
      <c r="AJ242">
        <v>0</v>
      </c>
      <c r="AK242">
        <v>3.2737330885577287E-2</v>
      </c>
      <c r="AL242" t="b">
        <v>0</v>
      </c>
      <c r="AM242" t="b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3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b">
        <v>0</v>
      </c>
      <c r="P243">
        <v>0</v>
      </c>
      <c r="Q243">
        <v>0</v>
      </c>
      <c r="R243">
        <v>1</v>
      </c>
      <c r="S243">
        <v>27.507145093170941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-3.1029485636939911</v>
      </c>
      <c r="AA243">
        <v>-3.102948563693992</v>
      </c>
      <c r="AB243">
        <v>46.781548378852477</v>
      </c>
      <c r="AC243">
        <v>47.412716766570917</v>
      </c>
      <c r="AD243">
        <v>0</v>
      </c>
      <c r="AE243" t="b">
        <v>0</v>
      </c>
      <c r="AF243" t="b">
        <v>0</v>
      </c>
      <c r="AG243">
        <v>98.845264267684286</v>
      </c>
      <c r="AH243">
        <v>0</v>
      </c>
      <c r="AI243">
        <v>0</v>
      </c>
      <c r="AJ243">
        <v>0</v>
      </c>
      <c r="AK243">
        <v>3.0271967890921101E-2</v>
      </c>
      <c r="AL243" t="b">
        <v>0</v>
      </c>
      <c r="AM243" t="b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3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t="b">
        <v>0</v>
      </c>
      <c r="P244">
        <v>0</v>
      </c>
      <c r="Q244">
        <v>0</v>
      </c>
      <c r="R244">
        <v>1</v>
      </c>
      <c r="S244">
        <v>27.507145093170941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-3.1029485636939911</v>
      </c>
      <c r="AA244">
        <v>-3.102948563693992</v>
      </c>
      <c r="AB244">
        <v>46.809290871820799</v>
      </c>
      <c r="AC244">
        <v>47.445385326043137</v>
      </c>
      <c r="AD244">
        <v>0</v>
      </c>
      <c r="AE244" t="b">
        <v>0</v>
      </c>
      <c r="AF244" t="b">
        <v>0</v>
      </c>
      <c r="AG244">
        <v>98.844032938889171</v>
      </c>
      <c r="AH244">
        <v>0</v>
      </c>
      <c r="AI244">
        <v>0</v>
      </c>
      <c r="AJ244">
        <v>0</v>
      </c>
      <c r="AK244">
        <v>2.8057974609126232E-2</v>
      </c>
      <c r="AL244" t="b">
        <v>0</v>
      </c>
      <c r="AM244" t="b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3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 t="b">
        <v>0</v>
      </c>
      <c r="P245">
        <v>0</v>
      </c>
      <c r="Q245">
        <v>0</v>
      </c>
      <c r="R245">
        <v>1</v>
      </c>
      <c r="S245">
        <v>27.507145093170941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-3.1029485636939911</v>
      </c>
      <c r="AA245">
        <v>-3.102948563693992</v>
      </c>
      <c r="AB245">
        <v>46.817872226002493</v>
      </c>
      <c r="AC245">
        <v>47.478053885515372</v>
      </c>
      <c r="AD245">
        <v>0</v>
      </c>
      <c r="AE245" t="b">
        <v>0</v>
      </c>
      <c r="AF245" t="b">
        <v>0</v>
      </c>
      <c r="AG245">
        <v>98.842801610094057</v>
      </c>
      <c r="AH245">
        <v>0</v>
      </c>
      <c r="AI245">
        <v>0</v>
      </c>
      <c r="AJ245">
        <v>0</v>
      </c>
      <c r="AK245">
        <v>2.700892025044185E-2</v>
      </c>
      <c r="AL245" t="b">
        <v>0</v>
      </c>
      <c r="AM245" t="b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0.26266307179432469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35">
      <c r="A246">
        <v>244</v>
      </c>
      <c r="B246">
        <v>0</v>
      </c>
      <c r="C246">
        <v>6.8812161619689921E-2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 t="b">
        <v>1</v>
      </c>
      <c r="P246">
        <v>0</v>
      </c>
      <c r="Q246">
        <v>0</v>
      </c>
      <c r="R246">
        <v>1</v>
      </c>
      <c r="S246">
        <v>27.507145093170941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-6.7199315199413396</v>
      </c>
      <c r="AA246">
        <v>-3.102948563693992</v>
      </c>
      <c r="AB246">
        <v>46.829294571183468</v>
      </c>
      <c r="AC246">
        <v>47.5107224449876</v>
      </c>
      <c r="AD246">
        <v>0</v>
      </c>
      <c r="AE246" t="b">
        <v>0</v>
      </c>
      <c r="AF246" t="b">
        <v>0</v>
      </c>
      <c r="AG246">
        <v>98.841570281298942</v>
      </c>
      <c r="AH246">
        <v>0</v>
      </c>
      <c r="AI246">
        <v>0</v>
      </c>
      <c r="AJ246">
        <v>0</v>
      </c>
      <c r="AK246">
        <v>2.965149704888298E-2</v>
      </c>
      <c r="AL246" t="b">
        <v>0</v>
      </c>
      <c r="AM246" t="b">
        <v>0</v>
      </c>
      <c r="AN246">
        <v>800</v>
      </c>
      <c r="AO246">
        <v>0</v>
      </c>
      <c r="AP246">
        <v>0</v>
      </c>
      <c r="AQ246">
        <v>0</v>
      </c>
      <c r="AR246">
        <v>0</v>
      </c>
      <c r="AS246">
        <v>0.30455097384218871</v>
      </c>
      <c r="AT246">
        <v>0.38771474902670761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0.2532252597357777</v>
      </c>
      <c r="BA246">
        <v>0</v>
      </c>
      <c r="BB246">
        <v>8.9796191395665859E-2</v>
      </c>
      <c r="BC246">
        <v>0</v>
      </c>
      <c r="BD246">
        <v>0</v>
      </c>
    </row>
    <row r="247" spans="1:56" x14ac:dyDescent="0.35">
      <c r="A247">
        <v>245</v>
      </c>
      <c r="B247">
        <v>1</v>
      </c>
      <c r="C247">
        <v>0.57652284999160552</v>
      </c>
      <c r="D247">
        <v>0</v>
      </c>
      <c r="E247">
        <v>0</v>
      </c>
      <c r="F247">
        <v>0</v>
      </c>
      <c r="G247">
        <v>7.5143976908354757</v>
      </c>
      <c r="H247">
        <v>32.702658750515987</v>
      </c>
      <c r="I247">
        <v>0.34038439909182477</v>
      </c>
      <c r="J247">
        <v>0.34038439909182477</v>
      </c>
      <c r="K247">
        <v>1</v>
      </c>
      <c r="L247">
        <v>1</v>
      </c>
      <c r="M247">
        <v>432.56049436589092</v>
      </c>
      <c r="N247">
        <v>119.1030831693792</v>
      </c>
      <c r="O247" t="b">
        <v>0</v>
      </c>
      <c r="P247">
        <v>99.393495948044787</v>
      </c>
      <c r="Q247">
        <v>0.34038439909182477</v>
      </c>
      <c r="R247">
        <v>0.89388094977512311</v>
      </c>
      <c r="S247">
        <v>27.507145093170941</v>
      </c>
      <c r="T247">
        <v>30.530811157059059</v>
      </c>
      <c r="U247">
        <v>0.38079388444004392</v>
      </c>
      <c r="V247">
        <v>3.239900682582189</v>
      </c>
      <c r="W247">
        <v>0</v>
      </c>
      <c r="X247">
        <v>0</v>
      </c>
      <c r="Y247">
        <v>0</v>
      </c>
      <c r="Z247">
        <v>-6.7199315199413396</v>
      </c>
      <c r="AA247">
        <v>-6.7199315199413414</v>
      </c>
      <c r="AB247">
        <v>46.860827696205483</v>
      </c>
      <c r="AC247">
        <v>47.541759835683678</v>
      </c>
      <c r="AD247">
        <v>650</v>
      </c>
      <c r="AE247" t="b">
        <v>1</v>
      </c>
      <c r="AF247" t="b">
        <v>1</v>
      </c>
      <c r="AG247">
        <v>98.839621297155361</v>
      </c>
      <c r="AH247">
        <v>0</v>
      </c>
      <c r="AI247">
        <v>171.95607518014319</v>
      </c>
      <c r="AJ247">
        <v>150.00000001651611</v>
      </c>
      <c r="AK247">
        <v>3.9688693935769709E-2</v>
      </c>
      <c r="AL247" t="b">
        <v>1</v>
      </c>
      <c r="AM247" t="b">
        <v>1</v>
      </c>
      <c r="AN247">
        <v>800</v>
      </c>
      <c r="AO247">
        <v>971.9560751966593</v>
      </c>
      <c r="AP247">
        <v>0</v>
      </c>
      <c r="AQ247">
        <v>1.7524568104778999</v>
      </c>
      <c r="AR247">
        <v>0</v>
      </c>
      <c r="AS247">
        <v>0.47286488785366543</v>
      </c>
      <c r="AT247">
        <v>2.123195230533673</v>
      </c>
      <c r="AU247">
        <v>0</v>
      </c>
      <c r="AV247">
        <v>1</v>
      </c>
      <c r="AW247">
        <v>3</v>
      </c>
      <c r="AX247">
        <v>0</v>
      </c>
      <c r="AY247">
        <v>0</v>
      </c>
      <c r="AZ247">
        <v>0.2532133000369195</v>
      </c>
      <c r="BA247">
        <v>0.63549434819941508</v>
      </c>
      <c r="BB247">
        <v>8.9791950367701961E-2</v>
      </c>
      <c r="BC247">
        <v>0.22535287211902669</v>
      </c>
      <c r="BD247">
        <v>0.63549434819941508</v>
      </c>
    </row>
    <row r="248" spans="1:56" x14ac:dyDescent="0.35">
      <c r="A248">
        <v>246</v>
      </c>
      <c r="B248">
        <v>4</v>
      </c>
      <c r="C248">
        <v>0.9584297717472221</v>
      </c>
      <c r="D248">
        <v>0</v>
      </c>
      <c r="E248">
        <v>0</v>
      </c>
      <c r="F248">
        <v>0</v>
      </c>
      <c r="G248">
        <v>30.057590763341899</v>
      </c>
      <c r="H248">
        <v>130.810635002064</v>
      </c>
      <c r="I248">
        <v>2.1073009154036342</v>
      </c>
      <c r="J248">
        <v>2.1073009154036342</v>
      </c>
      <c r="K248">
        <v>1</v>
      </c>
      <c r="L248">
        <v>1</v>
      </c>
      <c r="M248">
        <v>669.48950082373437</v>
      </c>
      <c r="N248">
        <v>476.41233267751699</v>
      </c>
      <c r="O248" t="b">
        <v>0</v>
      </c>
      <c r="P248">
        <v>153.83490368192429</v>
      </c>
      <c r="Q248">
        <v>2.1073009154036342</v>
      </c>
      <c r="R248">
        <v>0.90608072374335458</v>
      </c>
      <c r="S248">
        <v>27.508281414984548</v>
      </c>
      <c r="T248">
        <v>46.617400367854628</v>
      </c>
      <c r="U248">
        <v>2.3257319797044071</v>
      </c>
      <c r="V248">
        <v>4.3782725035151842</v>
      </c>
      <c r="W248">
        <v>0</v>
      </c>
      <c r="X248">
        <v>0</v>
      </c>
      <c r="Y248">
        <v>0</v>
      </c>
      <c r="Z248">
        <v>-6.7199315199413396</v>
      </c>
      <c r="AA248">
        <v>-6.7199315199413414</v>
      </c>
      <c r="AB248">
        <v>46.8464190453399</v>
      </c>
      <c r="AC248">
        <v>47.573015164400204</v>
      </c>
      <c r="AD248">
        <v>650</v>
      </c>
      <c r="AE248" t="b">
        <v>0</v>
      </c>
      <c r="AF248" t="b">
        <v>1</v>
      </c>
      <c r="AG248">
        <v>98.836954657663327</v>
      </c>
      <c r="AH248">
        <v>0</v>
      </c>
      <c r="AI248">
        <v>150.4390573698056</v>
      </c>
      <c r="AJ248">
        <v>150.00000001651611</v>
      </c>
      <c r="AK248">
        <v>4.8443985912569133E-2</v>
      </c>
      <c r="AL248" t="b">
        <v>0</v>
      </c>
      <c r="AM248" t="b">
        <v>0</v>
      </c>
      <c r="AN248">
        <v>800</v>
      </c>
      <c r="AO248">
        <v>950.43905738632168</v>
      </c>
      <c r="AP248">
        <v>0</v>
      </c>
      <c r="AQ248">
        <v>3.3586327798034592</v>
      </c>
      <c r="AR248">
        <v>0</v>
      </c>
      <c r="AS248">
        <v>2.5696108504542798</v>
      </c>
      <c r="AT248">
        <v>3.3664723387641722</v>
      </c>
      <c r="AU248">
        <v>0</v>
      </c>
      <c r="AV248">
        <v>1</v>
      </c>
      <c r="AW248">
        <v>3</v>
      </c>
      <c r="AX248">
        <v>0</v>
      </c>
      <c r="AY248">
        <v>0</v>
      </c>
      <c r="AZ248">
        <v>0.25321876464920112</v>
      </c>
      <c r="BA248">
        <v>0.85102568833813141</v>
      </c>
      <c r="BB248">
        <v>8.9793888173475583E-2</v>
      </c>
      <c r="BC248">
        <v>0.30178251570207459</v>
      </c>
      <c r="BD248">
        <v>0.85102568833813141</v>
      </c>
    </row>
    <row r="249" spans="1:56" x14ac:dyDescent="0.35">
      <c r="A249">
        <v>247</v>
      </c>
      <c r="B249">
        <v>7</v>
      </c>
      <c r="C249">
        <v>0.5897580630195054</v>
      </c>
      <c r="D249">
        <v>0</v>
      </c>
      <c r="E249">
        <v>0</v>
      </c>
      <c r="F249">
        <v>0</v>
      </c>
      <c r="G249">
        <v>52.600783835848333</v>
      </c>
      <c r="H249">
        <v>228.918611253612</v>
      </c>
      <c r="I249">
        <v>2.4420217457890079</v>
      </c>
      <c r="J249">
        <v>2.4420217457890079</v>
      </c>
      <c r="K249">
        <v>1</v>
      </c>
      <c r="L249">
        <v>1</v>
      </c>
      <c r="M249">
        <v>443.33160493552441</v>
      </c>
      <c r="N249">
        <v>833.72158218565482</v>
      </c>
      <c r="O249" t="b">
        <v>0</v>
      </c>
      <c r="P249">
        <v>101.86847539878779</v>
      </c>
      <c r="Q249">
        <v>2.4420217457890079</v>
      </c>
      <c r="R249">
        <v>0.87376987498021697</v>
      </c>
      <c r="S249">
        <v>27.514507565790801</v>
      </c>
      <c r="T249">
        <v>32.01126211490292</v>
      </c>
      <c r="U249">
        <v>2.794811100399059</v>
      </c>
      <c r="V249">
        <v>4.0407856188052413</v>
      </c>
      <c r="W249">
        <v>0</v>
      </c>
      <c r="X249">
        <v>0</v>
      </c>
      <c r="Y249">
        <v>0</v>
      </c>
      <c r="Z249">
        <v>-6.7199315199413396</v>
      </c>
      <c r="AA249">
        <v>-6.7199315199413414</v>
      </c>
      <c r="AB249">
        <v>46.80658704066331</v>
      </c>
      <c r="AC249">
        <v>47.610591534150423</v>
      </c>
      <c r="AD249">
        <v>833.72158218565482</v>
      </c>
      <c r="AE249" t="b">
        <v>0</v>
      </c>
      <c r="AF249" t="b">
        <v>1</v>
      </c>
      <c r="AG249">
        <v>98.834288018171293</v>
      </c>
      <c r="AH249">
        <v>0</v>
      </c>
      <c r="AI249">
        <v>2.5503126225722209E-2</v>
      </c>
      <c r="AJ249">
        <v>0</v>
      </c>
      <c r="AK249">
        <v>5.7426120679489177E-2</v>
      </c>
      <c r="AL249" t="b">
        <v>0</v>
      </c>
      <c r="AM249" t="b">
        <v>0</v>
      </c>
      <c r="AN249">
        <v>833.72158218565471</v>
      </c>
      <c r="AO249">
        <v>833.7470853118806</v>
      </c>
      <c r="AP249">
        <v>0</v>
      </c>
      <c r="AQ249">
        <v>2.794896592272837</v>
      </c>
      <c r="AR249">
        <v>0</v>
      </c>
      <c r="AS249">
        <v>3.2591046110851289</v>
      </c>
      <c r="AT249">
        <v>2.800954189274945</v>
      </c>
      <c r="AU249">
        <v>0</v>
      </c>
      <c r="AV249">
        <v>1</v>
      </c>
      <c r="AW249">
        <v>3</v>
      </c>
      <c r="AX249">
        <v>0</v>
      </c>
      <c r="AY249">
        <v>0</v>
      </c>
      <c r="AZ249">
        <v>0.75651524067142395</v>
      </c>
      <c r="BA249">
        <v>0.72686233065113393</v>
      </c>
      <c r="BB249">
        <v>0.26826781584093051</v>
      </c>
      <c r="BC249">
        <v>0.25775290419414232</v>
      </c>
      <c r="BD249">
        <v>0.72686233065113393</v>
      </c>
    </row>
    <row r="250" spans="1:56" x14ac:dyDescent="0.35">
      <c r="A250">
        <v>248</v>
      </c>
      <c r="B250">
        <v>9</v>
      </c>
      <c r="C250">
        <v>0.84920464284142216</v>
      </c>
      <c r="D250">
        <v>0</v>
      </c>
      <c r="E250">
        <v>0</v>
      </c>
      <c r="F250">
        <v>0</v>
      </c>
      <c r="G250">
        <v>67.629579217519279</v>
      </c>
      <c r="H250">
        <v>294.32392875464387</v>
      </c>
      <c r="I250">
        <v>4.2819547542675176</v>
      </c>
      <c r="J250">
        <v>4.2819547542675176</v>
      </c>
      <c r="K250">
        <v>1</v>
      </c>
      <c r="L250">
        <v>1</v>
      </c>
      <c r="M250">
        <v>604.61201130257348</v>
      </c>
      <c r="N250">
        <v>1071.9277485244129</v>
      </c>
      <c r="O250" t="b">
        <v>0</v>
      </c>
      <c r="P250">
        <v>138.92739230298099</v>
      </c>
      <c r="Q250">
        <v>4.2819547542675176</v>
      </c>
      <c r="R250">
        <v>0.88802499008084657</v>
      </c>
      <c r="S250">
        <v>27.524204866920691</v>
      </c>
      <c r="T250">
        <v>42.955893307032618</v>
      </c>
      <c r="U250">
        <v>4.8218854222533594</v>
      </c>
      <c r="V250">
        <v>4.8099865791410821</v>
      </c>
      <c r="W250">
        <v>0</v>
      </c>
      <c r="X250">
        <v>0</v>
      </c>
      <c r="Y250">
        <v>0</v>
      </c>
      <c r="Z250">
        <v>-6.7199315199413396</v>
      </c>
      <c r="AA250">
        <v>-6.7199315199413414</v>
      </c>
      <c r="AB250">
        <v>46.792178389797733</v>
      </c>
      <c r="AC250">
        <v>47.673203884095742</v>
      </c>
      <c r="AD250">
        <v>1071.9277485244129</v>
      </c>
      <c r="AE250" t="b">
        <v>0</v>
      </c>
      <c r="AF250" t="b">
        <v>1</v>
      </c>
      <c r="AG250">
        <v>98.831621378679259</v>
      </c>
      <c r="AH250">
        <v>0</v>
      </c>
      <c r="AI250">
        <v>1.346384321728048E-3</v>
      </c>
      <c r="AJ250">
        <v>0</v>
      </c>
      <c r="AK250">
        <v>7.1516072618731774E-2</v>
      </c>
      <c r="AL250" t="b">
        <v>0</v>
      </c>
      <c r="AM250" t="b">
        <v>0</v>
      </c>
      <c r="AN250">
        <v>1071.9277485244129</v>
      </c>
      <c r="AO250">
        <v>1071.9290949087349</v>
      </c>
      <c r="AP250">
        <v>0</v>
      </c>
      <c r="AQ250">
        <v>4.8218914787351919</v>
      </c>
      <c r="AR250">
        <v>0</v>
      </c>
      <c r="AS250">
        <v>5.5900482029477052</v>
      </c>
      <c r="AT250">
        <v>5.031465859573081</v>
      </c>
      <c r="AU250">
        <v>0</v>
      </c>
      <c r="AV250">
        <v>1</v>
      </c>
      <c r="AW250">
        <v>3</v>
      </c>
      <c r="AX250">
        <v>0</v>
      </c>
      <c r="AY250">
        <v>0</v>
      </c>
      <c r="AZ250">
        <v>1.1952003523581869</v>
      </c>
      <c r="BA250">
        <v>1.1715981302481751</v>
      </c>
      <c r="BB250">
        <v>0.42382991218375432</v>
      </c>
      <c r="BC250">
        <v>0.41546082096368031</v>
      </c>
      <c r="BD250">
        <v>1.1715981302481751</v>
      </c>
    </row>
    <row r="251" spans="1:56" x14ac:dyDescent="0.35">
      <c r="A251">
        <v>249</v>
      </c>
      <c r="B251">
        <v>13</v>
      </c>
      <c r="C251">
        <v>1.0134233656148071</v>
      </c>
      <c r="D251">
        <v>0</v>
      </c>
      <c r="E251">
        <v>0</v>
      </c>
      <c r="F251">
        <v>0</v>
      </c>
      <c r="G251">
        <v>97.687169980861185</v>
      </c>
      <c r="H251">
        <v>425.13456375670791</v>
      </c>
      <c r="I251">
        <v>7.2486832036364284</v>
      </c>
      <c r="J251">
        <v>7.2486832036364284</v>
      </c>
      <c r="K251">
        <v>1</v>
      </c>
      <c r="L251">
        <v>1</v>
      </c>
      <c r="M251">
        <v>708.58666270624394</v>
      </c>
      <c r="N251">
        <v>1548.3400812019299</v>
      </c>
      <c r="O251" t="b">
        <v>0</v>
      </c>
      <c r="P251">
        <v>162.81862654095681</v>
      </c>
      <c r="Q251">
        <v>7.2486832036364284</v>
      </c>
      <c r="R251">
        <v>0.88776633532960925</v>
      </c>
      <c r="S251">
        <v>27.53928834603277</v>
      </c>
      <c r="T251">
        <v>50.357652104879712</v>
      </c>
      <c r="U251">
        <v>8.165080061236095</v>
      </c>
      <c r="V251">
        <v>5.6518238399272676</v>
      </c>
      <c r="W251">
        <v>0</v>
      </c>
      <c r="X251">
        <v>0</v>
      </c>
      <c r="Y251">
        <v>0</v>
      </c>
      <c r="Z251">
        <v>-6.7199315199413396</v>
      </c>
      <c r="AA251">
        <v>-6.7199315199413414</v>
      </c>
      <c r="AB251">
        <v>46.800086699637284</v>
      </c>
      <c r="AC251">
        <v>47.770130341508931</v>
      </c>
      <c r="AD251">
        <v>1548.3400812019299</v>
      </c>
      <c r="AE251" t="b">
        <v>0</v>
      </c>
      <c r="AF251" t="b">
        <v>1</v>
      </c>
      <c r="AG251">
        <v>98.828954739187225</v>
      </c>
      <c r="AH251">
        <v>0</v>
      </c>
      <c r="AI251">
        <v>1.346384321728048E-3</v>
      </c>
      <c r="AJ251">
        <v>0</v>
      </c>
      <c r="AK251">
        <v>8.1201612195649142E-2</v>
      </c>
      <c r="AL251" t="b">
        <v>0</v>
      </c>
      <c r="AM251" t="b">
        <v>0</v>
      </c>
      <c r="AN251">
        <v>1548.3400812019299</v>
      </c>
      <c r="AO251">
        <v>1548.3414275862519</v>
      </c>
      <c r="AP251">
        <v>0</v>
      </c>
      <c r="AQ251">
        <v>8.165087161314375</v>
      </c>
      <c r="AR251">
        <v>0</v>
      </c>
      <c r="AS251">
        <v>9.0146934302691673</v>
      </c>
      <c r="AT251">
        <v>8.3746749218911791</v>
      </c>
      <c r="AU251">
        <v>0</v>
      </c>
      <c r="AV251">
        <v>1</v>
      </c>
      <c r="AW251">
        <v>3</v>
      </c>
      <c r="AX251">
        <v>0</v>
      </c>
      <c r="AY251">
        <v>0</v>
      </c>
      <c r="AZ251">
        <v>1.8362509571751271</v>
      </c>
      <c r="BA251">
        <v>1.851143816295858</v>
      </c>
      <c r="BB251">
        <v>0.65115282169330735</v>
      </c>
      <c r="BC251">
        <v>0.65643475333748291</v>
      </c>
      <c r="BD251">
        <v>1.851143816295858</v>
      </c>
    </row>
    <row r="252" spans="1:56" x14ac:dyDescent="0.35">
      <c r="A252">
        <v>250</v>
      </c>
      <c r="B252">
        <v>15</v>
      </c>
      <c r="C252">
        <v>9.7101894699353375E-2</v>
      </c>
      <c r="D252">
        <v>0</v>
      </c>
      <c r="E252">
        <v>0</v>
      </c>
      <c r="F252">
        <v>0</v>
      </c>
      <c r="G252">
        <v>112.7159653625321</v>
      </c>
      <c r="H252">
        <v>490.53988125773992</v>
      </c>
      <c r="I252">
        <v>1.7042622752520451</v>
      </c>
      <c r="J252">
        <v>1.7042622752520451</v>
      </c>
      <c r="K252">
        <v>2</v>
      </c>
      <c r="L252">
        <v>1</v>
      </c>
      <c r="M252">
        <v>144.3850999593532</v>
      </c>
      <c r="N252">
        <v>1786.546247540688</v>
      </c>
      <c r="O252" t="b">
        <v>0</v>
      </c>
      <c r="P252">
        <v>33.176723336248443</v>
      </c>
      <c r="Q252">
        <v>1.7042622752520451</v>
      </c>
      <c r="R252">
        <v>0.68915087023121857</v>
      </c>
      <c r="S252">
        <v>27.564881311237301</v>
      </c>
      <c r="T252">
        <v>13.21841068213952</v>
      </c>
      <c r="U252">
        <v>2.4729886427920258</v>
      </c>
      <c r="V252">
        <v>4.1089314574694349</v>
      </c>
      <c r="W252">
        <v>0</v>
      </c>
      <c r="X252">
        <v>0</v>
      </c>
      <c r="Y252">
        <v>0</v>
      </c>
      <c r="Z252">
        <v>-6.7199315199413396</v>
      </c>
      <c r="AA252">
        <v>-6.7199315199413414</v>
      </c>
      <c r="AB252">
        <v>46.839563345875327</v>
      </c>
      <c r="AC252">
        <v>47.863012154530402</v>
      </c>
      <c r="AD252">
        <v>1786.546247540688</v>
      </c>
      <c r="AE252" t="b">
        <v>0</v>
      </c>
      <c r="AF252" t="b">
        <v>1</v>
      </c>
      <c r="AG252">
        <v>98.826288099695191</v>
      </c>
      <c r="AH252">
        <v>0</v>
      </c>
      <c r="AI252">
        <v>0</v>
      </c>
      <c r="AJ252">
        <v>0</v>
      </c>
      <c r="AK252">
        <v>9.3446092514608697E-2</v>
      </c>
      <c r="AL252" t="b">
        <v>0</v>
      </c>
      <c r="AM252" t="b">
        <v>0</v>
      </c>
      <c r="AN252">
        <v>924.17713628958177</v>
      </c>
      <c r="AO252">
        <v>1786.546247540688</v>
      </c>
      <c r="AP252">
        <v>0</v>
      </c>
      <c r="AQ252">
        <v>2.4729886427920258</v>
      </c>
      <c r="AR252">
        <v>0</v>
      </c>
      <c r="AS252">
        <v>2.7138290887154901</v>
      </c>
      <c r="AT252">
        <v>2.496275996244572</v>
      </c>
      <c r="AU252">
        <v>0</v>
      </c>
      <c r="AV252">
        <v>1</v>
      </c>
      <c r="AW252">
        <v>3</v>
      </c>
      <c r="AX252">
        <v>0</v>
      </c>
      <c r="AY252">
        <v>0</v>
      </c>
      <c r="AZ252">
        <v>0.67337361928505035</v>
      </c>
      <c r="BA252">
        <v>0.9362750366428304</v>
      </c>
      <c r="BB252">
        <v>0.2387849713776774</v>
      </c>
      <c r="BC252">
        <v>0.33201281679156719</v>
      </c>
      <c r="BD252">
        <v>0.9362750366428304</v>
      </c>
    </row>
    <row r="253" spans="1:56" x14ac:dyDescent="0.35">
      <c r="A253">
        <v>251</v>
      </c>
      <c r="B253">
        <v>15</v>
      </c>
      <c r="C253">
        <v>0.2648357222544484</v>
      </c>
      <c r="D253">
        <v>0</v>
      </c>
      <c r="E253">
        <v>0</v>
      </c>
      <c r="F253">
        <v>0</v>
      </c>
      <c r="G253">
        <v>112.7159653625321</v>
      </c>
      <c r="H253">
        <v>490.53988125773992</v>
      </c>
      <c r="I253">
        <v>2.9265142154628361</v>
      </c>
      <c r="J253">
        <v>2.9265142154628361</v>
      </c>
      <c r="K253">
        <v>2</v>
      </c>
      <c r="L253">
        <v>1</v>
      </c>
      <c r="M253">
        <v>247.93428433401141</v>
      </c>
      <c r="N253">
        <v>1786.546247540688</v>
      </c>
      <c r="O253" t="b">
        <v>0</v>
      </c>
      <c r="P253">
        <v>56.970194010572477</v>
      </c>
      <c r="Q253">
        <v>2.9265142154628361</v>
      </c>
      <c r="R253">
        <v>0.77897920436018719</v>
      </c>
      <c r="S253">
        <v>27.581547044603791</v>
      </c>
      <c r="T253">
        <v>20.08084079959815</v>
      </c>
      <c r="U253">
        <v>3.7568579483023838</v>
      </c>
      <c r="V253">
        <v>4.4382834106436011</v>
      </c>
      <c r="W253">
        <v>0</v>
      </c>
      <c r="X253">
        <v>0</v>
      </c>
      <c r="Y253">
        <v>0</v>
      </c>
      <c r="Z253">
        <v>-6.7199315199413396</v>
      </c>
      <c r="AA253">
        <v>-6.7199315199413414</v>
      </c>
      <c r="AB253">
        <v>46.879976073156392</v>
      </c>
      <c r="AC253">
        <v>47.955893967551859</v>
      </c>
      <c r="AD253">
        <v>1786.546247540688</v>
      </c>
      <c r="AE253" t="b">
        <v>0</v>
      </c>
      <c r="AF253" t="b">
        <v>1</v>
      </c>
      <c r="AG253">
        <v>98.823621460203157</v>
      </c>
      <c r="AH253">
        <v>0</v>
      </c>
      <c r="AI253">
        <v>0</v>
      </c>
      <c r="AJ253">
        <v>0</v>
      </c>
      <c r="AK253">
        <v>0.1031861547616344</v>
      </c>
      <c r="AL253" t="b">
        <v>0</v>
      </c>
      <c r="AM253" t="b">
        <v>0</v>
      </c>
      <c r="AN253">
        <v>924.17713628958177</v>
      </c>
      <c r="AO253">
        <v>1786.546247540688</v>
      </c>
      <c r="AP253">
        <v>0</v>
      </c>
      <c r="AQ253">
        <v>3.7568579483023838</v>
      </c>
      <c r="AR253">
        <v>0</v>
      </c>
      <c r="AS253">
        <v>3.826549526203793</v>
      </c>
      <c r="AT253">
        <v>3.780141718258998</v>
      </c>
      <c r="AU253">
        <v>0</v>
      </c>
      <c r="AV253">
        <v>1</v>
      </c>
      <c r="AW253">
        <v>3</v>
      </c>
      <c r="AX253">
        <v>0</v>
      </c>
      <c r="AY253">
        <v>0</v>
      </c>
      <c r="AZ253">
        <v>0.8682129287419752</v>
      </c>
      <c r="BA253">
        <v>1.1452399335143759</v>
      </c>
      <c r="BB253">
        <v>0.30787692508580677</v>
      </c>
      <c r="BC253">
        <v>0.40611393164095078</v>
      </c>
      <c r="BD253">
        <v>1.1452399335143759</v>
      </c>
    </row>
    <row r="254" spans="1:56" x14ac:dyDescent="0.35">
      <c r="A254">
        <v>252</v>
      </c>
      <c r="B254">
        <v>17</v>
      </c>
      <c r="C254">
        <v>0.51022188294951665</v>
      </c>
      <c r="D254">
        <v>0</v>
      </c>
      <c r="E254">
        <v>0</v>
      </c>
      <c r="F254">
        <v>0</v>
      </c>
      <c r="G254">
        <v>127.74476074420311</v>
      </c>
      <c r="H254">
        <v>555.94519875877188</v>
      </c>
      <c r="I254">
        <v>5.3646997838770574</v>
      </c>
      <c r="J254">
        <v>5.3646997838770574</v>
      </c>
      <c r="K254">
        <v>2</v>
      </c>
      <c r="L254">
        <v>1</v>
      </c>
      <c r="M254">
        <v>401.02708737358608</v>
      </c>
      <c r="N254">
        <v>2024.752413879447</v>
      </c>
      <c r="O254" t="b">
        <v>0</v>
      </c>
      <c r="P254">
        <v>92.147768238415907</v>
      </c>
      <c r="Q254">
        <v>5.3646997838770556</v>
      </c>
      <c r="R254">
        <v>0.83004329426836509</v>
      </c>
      <c r="S254">
        <v>27.601895062862241</v>
      </c>
      <c r="T254">
        <v>30.482047431409931</v>
      </c>
      <c r="U254">
        <v>6.4631565858329454</v>
      </c>
      <c r="V254">
        <v>5.1806283653978724</v>
      </c>
      <c r="W254">
        <v>0</v>
      </c>
      <c r="X254">
        <v>0</v>
      </c>
      <c r="Y254">
        <v>0</v>
      </c>
      <c r="Z254">
        <v>-6.7199315199413396</v>
      </c>
      <c r="AA254">
        <v>-6.7199315199413414</v>
      </c>
      <c r="AB254">
        <v>46.907658657040457</v>
      </c>
      <c r="AC254">
        <v>48.074840870942339</v>
      </c>
      <c r="AD254">
        <v>2024.752413879447</v>
      </c>
      <c r="AE254" t="b">
        <v>0</v>
      </c>
      <c r="AF254" t="b">
        <v>1</v>
      </c>
      <c r="AG254">
        <v>98.820954820711123</v>
      </c>
      <c r="AH254">
        <v>0</v>
      </c>
      <c r="AI254">
        <v>-1.967476255374527E-2</v>
      </c>
      <c r="AJ254">
        <v>0</v>
      </c>
      <c r="AK254">
        <v>0.1071228596977815</v>
      </c>
      <c r="AL254" t="b">
        <v>0</v>
      </c>
      <c r="AM254" t="b">
        <v>0</v>
      </c>
      <c r="AN254">
        <v>1047.400754461526</v>
      </c>
      <c r="AO254">
        <v>2024.732739116894</v>
      </c>
      <c r="AP254">
        <v>0</v>
      </c>
      <c r="AQ254">
        <v>6.4630937825636154</v>
      </c>
      <c r="AR254">
        <v>0</v>
      </c>
      <c r="AS254">
        <v>6.4997256475952137</v>
      </c>
      <c r="AT254">
        <v>6.6187865375445902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1.3564057197113299</v>
      </c>
      <c r="BA254">
        <v>1.708326427654572</v>
      </c>
      <c r="BB254">
        <v>0.48099493606784771</v>
      </c>
      <c r="BC254">
        <v>0.60579022941678595</v>
      </c>
      <c r="BD254">
        <v>1.708326427654572</v>
      </c>
    </row>
    <row r="255" spans="1:56" x14ac:dyDescent="0.35">
      <c r="A255">
        <v>253</v>
      </c>
      <c r="B255">
        <v>19</v>
      </c>
      <c r="C255">
        <v>1.0276100792808149</v>
      </c>
      <c r="D255">
        <v>0</v>
      </c>
      <c r="E255">
        <v>0</v>
      </c>
      <c r="F255">
        <v>0</v>
      </c>
      <c r="G255">
        <v>142.77355612587411</v>
      </c>
      <c r="H255">
        <v>621.35051625980395</v>
      </c>
      <c r="I255">
        <v>10.79718763099453</v>
      </c>
      <c r="J255">
        <v>10.79718763099453</v>
      </c>
      <c r="K255">
        <v>2</v>
      </c>
      <c r="L255">
        <v>2</v>
      </c>
      <c r="M255">
        <v>722.1613706035705</v>
      </c>
      <c r="N255">
        <v>1170.624372633471</v>
      </c>
      <c r="O255" t="b">
        <v>1</v>
      </c>
      <c r="P255">
        <v>165.9378149364822</v>
      </c>
      <c r="Q255">
        <v>10.79718763099453</v>
      </c>
      <c r="R255">
        <v>0.92217795061299535</v>
      </c>
      <c r="S255">
        <v>27.63057789758987</v>
      </c>
      <c r="T255">
        <v>95.510195623907123</v>
      </c>
      <c r="U255">
        <v>11.70835588057311</v>
      </c>
      <c r="V255">
        <v>7.4327991608061836</v>
      </c>
      <c r="W255">
        <v>0</v>
      </c>
      <c r="X255">
        <v>0</v>
      </c>
      <c r="Y255">
        <v>0</v>
      </c>
      <c r="Z255">
        <v>-6.7199315199413396</v>
      </c>
      <c r="AA255">
        <v>-6.7199315199413414</v>
      </c>
      <c r="AB255">
        <v>46.92246076371201</v>
      </c>
      <c r="AC255">
        <v>48.167545988091952</v>
      </c>
      <c r="AD255">
        <v>1170.624372633471</v>
      </c>
      <c r="AE255" t="b">
        <v>0</v>
      </c>
      <c r="AF255" t="b">
        <v>1</v>
      </c>
      <c r="AG255">
        <v>98.818288181219089</v>
      </c>
      <c r="AH255">
        <v>0</v>
      </c>
      <c r="AI255">
        <v>1.346384321728048E-3</v>
      </c>
      <c r="AJ255">
        <v>0</v>
      </c>
      <c r="AK255">
        <v>0.10350630488522949</v>
      </c>
      <c r="AL255" t="b">
        <v>0</v>
      </c>
      <c r="AM255" t="b">
        <v>0</v>
      </c>
      <c r="AN255">
        <v>1170.6243726334701</v>
      </c>
      <c r="AO255">
        <v>1170.6257190177921</v>
      </c>
      <c r="AP255">
        <v>0</v>
      </c>
      <c r="AQ255">
        <v>11.708369346845609</v>
      </c>
      <c r="AR255">
        <v>0</v>
      </c>
      <c r="AS255">
        <v>12.31377118625708</v>
      </c>
      <c r="AT255">
        <v>11.830734979074901</v>
      </c>
      <c r="AU255">
        <v>0</v>
      </c>
      <c r="AV255">
        <v>1</v>
      </c>
      <c r="AW255">
        <v>3</v>
      </c>
      <c r="AX255">
        <v>0</v>
      </c>
      <c r="AY255">
        <v>0</v>
      </c>
      <c r="AZ255">
        <v>2.437523148017394</v>
      </c>
      <c r="BA255">
        <v>2.462386366674588</v>
      </c>
      <c r="BB255">
        <v>0.86436991064446611</v>
      </c>
      <c r="BC255">
        <v>0.87318768698589033</v>
      </c>
      <c r="BD255">
        <v>2.462386366674588</v>
      </c>
    </row>
    <row r="256" spans="1:56" x14ac:dyDescent="0.35">
      <c r="A256">
        <v>254</v>
      </c>
      <c r="B256">
        <v>24</v>
      </c>
      <c r="C256">
        <v>1.2126711332605551</v>
      </c>
      <c r="D256">
        <v>0</v>
      </c>
      <c r="E256">
        <v>0</v>
      </c>
      <c r="F256">
        <v>0</v>
      </c>
      <c r="G256">
        <v>180.34554458005141</v>
      </c>
      <c r="H256">
        <v>784.86381001238374</v>
      </c>
      <c r="I256">
        <v>15.887964549727039</v>
      </c>
      <c r="J256">
        <v>15.887964549727039</v>
      </c>
      <c r="K256">
        <v>2</v>
      </c>
      <c r="L256">
        <v>2</v>
      </c>
      <c r="M256">
        <v>841.26772290804661</v>
      </c>
      <c r="N256">
        <v>1478.6834180633309</v>
      </c>
      <c r="O256" t="b">
        <v>0</v>
      </c>
      <c r="P256">
        <v>193.30600250644451</v>
      </c>
      <c r="Q256">
        <v>15.887964549727039</v>
      </c>
      <c r="R256">
        <v>0.92353802757380798</v>
      </c>
      <c r="S256">
        <v>27.657011214003521</v>
      </c>
      <c r="T256">
        <v>111.09887436926429</v>
      </c>
      <c r="U256">
        <v>17.203367999329402</v>
      </c>
      <c r="V256">
        <v>8.4948390686036674</v>
      </c>
      <c r="W256">
        <v>0</v>
      </c>
      <c r="X256">
        <v>0</v>
      </c>
      <c r="Y256">
        <v>0</v>
      </c>
      <c r="Z256">
        <v>-6.7199315199413396</v>
      </c>
      <c r="AA256">
        <v>-6.7199315199413414</v>
      </c>
      <c r="AB256">
        <v>46.923764677122961</v>
      </c>
      <c r="AC256">
        <v>48.274370825883722</v>
      </c>
      <c r="AD256">
        <v>1478.6834180633309</v>
      </c>
      <c r="AE256" t="b">
        <v>0</v>
      </c>
      <c r="AF256" t="b">
        <v>1</v>
      </c>
      <c r="AG256">
        <v>98.815621541727054</v>
      </c>
      <c r="AH256">
        <v>0</v>
      </c>
      <c r="AI256">
        <v>1.466614649829741E-2</v>
      </c>
      <c r="AJ256">
        <v>0</v>
      </c>
      <c r="AK256">
        <v>0.1009152256735229</v>
      </c>
      <c r="AL256" t="b">
        <v>0</v>
      </c>
      <c r="AM256" t="b">
        <v>0</v>
      </c>
      <c r="AN256">
        <v>1478.6834180633309</v>
      </c>
      <c r="AO256">
        <v>1478.6980842098289</v>
      </c>
      <c r="AP256">
        <v>0</v>
      </c>
      <c r="AQ256">
        <v>17.2035386288991</v>
      </c>
      <c r="AR256">
        <v>0</v>
      </c>
      <c r="AS256">
        <v>17.969289258208281</v>
      </c>
      <c r="AT256">
        <v>17.303242202064421</v>
      </c>
      <c r="AU256">
        <v>0</v>
      </c>
      <c r="AV256">
        <v>1</v>
      </c>
      <c r="AW256">
        <v>3</v>
      </c>
      <c r="AX256">
        <v>0</v>
      </c>
      <c r="AY256">
        <v>0</v>
      </c>
      <c r="AZ256">
        <v>3.463033225023648</v>
      </c>
      <c r="BA256">
        <v>3.5067115875474459</v>
      </c>
      <c r="BB256">
        <v>1.228025966320442</v>
      </c>
      <c r="BC256">
        <v>1.2435162172345759</v>
      </c>
      <c r="BD256">
        <v>3.5067115875474459</v>
      </c>
    </row>
    <row r="257" spans="1:56" x14ac:dyDescent="0.35">
      <c r="A257">
        <v>255</v>
      </c>
      <c r="B257">
        <v>27</v>
      </c>
      <c r="C257">
        <v>0.788372054343633</v>
      </c>
      <c r="D257">
        <v>0</v>
      </c>
      <c r="E257">
        <v>0</v>
      </c>
      <c r="F257">
        <v>0</v>
      </c>
      <c r="G257">
        <v>202.88873765255781</v>
      </c>
      <c r="H257">
        <v>882.97178626393179</v>
      </c>
      <c r="I257">
        <v>12.378516904886929</v>
      </c>
      <c r="J257">
        <v>12.378516904886929</v>
      </c>
      <c r="K257">
        <v>2</v>
      </c>
      <c r="L257">
        <v>2</v>
      </c>
      <c r="M257">
        <v>582.61552899001163</v>
      </c>
      <c r="N257">
        <v>1663.518845321247</v>
      </c>
      <c r="O257" t="b">
        <v>0</v>
      </c>
      <c r="P257">
        <v>133.87305353630779</v>
      </c>
      <c r="Q257">
        <v>12.378516904886929</v>
      </c>
      <c r="R257">
        <v>0.90916911190801897</v>
      </c>
      <c r="S257">
        <v>27.69522781884347</v>
      </c>
      <c r="T257">
        <v>78.156949143929097</v>
      </c>
      <c r="U257">
        <v>13.61519737390647</v>
      </c>
      <c r="V257">
        <v>7.0990651013028838</v>
      </c>
      <c r="W257">
        <v>0</v>
      </c>
      <c r="X257">
        <v>0</v>
      </c>
      <c r="Y257">
        <v>0</v>
      </c>
      <c r="Z257">
        <v>-6.7199315199413396</v>
      </c>
      <c r="AA257">
        <v>-6.7199315199413414</v>
      </c>
      <c r="AB257">
        <v>46.994573661219462</v>
      </c>
      <c r="AC257">
        <v>48.376334158705482</v>
      </c>
      <c r="AD257">
        <v>1663.518845321247</v>
      </c>
      <c r="AE257" t="b">
        <v>0</v>
      </c>
      <c r="AF257" t="b">
        <v>1</v>
      </c>
      <c r="AG257">
        <v>98.81295490223502</v>
      </c>
      <c r="AH257">
        <v>0</v>
      </c>
      <c r="AI257">
        <v>-7.8568001712103971E-3</v>
      </c>
      <c r="AJ257">
        <v>0</v>
      </c>
      <c r="AK257">
        <v>0.10062113759443581</v>
      </c>
      <c r="AL257" t="b">
        <v>0</v>
      </c>
      <c r="AM257" t="b">
        <v>0</v>
      </c>
      <c r="AN257">
        <v>1663.518845321247</v>
      </c>
      <c r="AO257">
        <v>1663.5109885210759</v>
      </c>
      <c r="AP257">
        <v>0</v>
      </c>
      <c r="AQ257">
        <v>13.61513306932383</v>
      </c>
      <c r="AR257">
        <v>0</v>
      </c>
      <c r="AS257">
        <v>14.51834776398708</v>
      </c>
      <c r="AT257">
        <v>13.65769266218893</v>
      </c>
      <c r="AU257">
        <v>0</v>
      </c>
      <c r="AV257">
        <v>1</v>
      </c>
      <c r="AW257">
        <v>3</v>
      </c>
      <c r="AX257">
        <v>0</v>
      </c>
      <c r="AY257">
        <v>0</v>
      </c>
      <c r="AZ257">
        <v>2.8052619356311612</v>
      </c>
      <c r="BA257">
        <v>2.8151339888305191</v>
      </c>
      <c r="BB257">
        <v>0.99477373603941888</v>
      </c>
      <c r="BC257">
        <v>0.99827564411914871</v>
      </c>
      <c r="BD257">
        <v>2.8151339888305191</v>
      </c>
    </row>
    <row r="258" spans="1:56" x14ac:dyDescent="0.35">
      <c r="A258">
        <v>256</v>
      </c>
      <c r="B258">
        <v>30</v>
      </c>
      <c r="C258">
        <v>0.63384064936491624</v>
      </c>
      <c r="D258">
        <v>0</v>
      </c>
      <c r="E258">
        <v>0</v>
      </c>
      <c r="F258">
        <v>0</v>
      </c>
      <c r="G258">
        <v>225.43193072506429</v>
      </c>
      <c r="H258">
        <v>981.07976251547973</v>
      </c>
      <c r="I258">
        <v>11.585914820321561</v>
      </c>
      <c r="J258">
        <v>11.585914820321561</v>
      </c>
      <c r="K258">
        <v>2</v>
      </c>
      <c r="L258">
        <v>3</v>
      </c>
      <c r="M258">
        <v>490.77935178882109</v>
      </c>
      <c r="N258">
        <v>1156.6930400057511</v>
      </c>
      <c r="O258" t="b">
        <v>1</v>
      </c>
      <c r="P258">
        <v>112.770990760299</v>
      </c>
      <c r="Q258">
        <v>11.585914820321561</v>
      </c>
      <c r="R258">
        <v>0.92464272672993253</v>
      </c>
      <c r="S258">
        <v>27.730598263313031</v>
      </c>
      <c r="T258">
        <v>103.4450307521787</v>
      </c>
      <c r="U258">
        <v>12.530152982759081</v>
      </c>
      <c r="V258">
        <v>7.7953354508224626</v>
      </c>
      <c r="W258">
        <v>0</v>
      </c>
      <c r="X258">
        <v>0</v>
      </c>
      <c r="Y258">
        <v>0</v>
      </c>
      <c r="Z258">
        <v>-6.7199315199413396</v>
      </c>
      <c r="AA258">
        <v>-6.7199315199413414</v>
      </c>
      <c r="AB258">
        <v>47.05453580305749</v>
      </c>
      <c r="AC258">
        <v>48.472255673778562</v>
      </c>
      <c r="AD258">
        <v>1156.6930400057511</v>
      </c>
      <c r="AE258" t="b">
        <v>0</v>
      </c>
      <c r="AF258" t="b">
        <v>1</v>
      </c>
      <c r="AG258">
        <v>98.810288262742986</v>
      </c>
      <c r="AH258">
        <v>0</v>
      </c>
      <c r="AI258">
        <v>-1.967476255374527E-2</v>
      </c>
      <c r="AJ258">
        <v>0</v>
      </c>
      <c r="AK258">
        <v>9.6379521844126737E-2</v>
      </c>
      <c r="AL258" t="b">
        <v>0</v>
      </c>
      <c r="AM258" t="b">
        <v>0</v>
      </c>
      <c r="AN258">
        <v>1848.354272579164</v>
      </c>
      <c r="AO258">
        <v>1156.6733652431969</v>
      </c>
      <c r="AP258">
        <v>0</v>
      </c>
      <c r="AQ258">
        <v>12.52993985120545</v>
      </c>
      <c r="AR258">
        <v>0</v>
      </c>
      <c r="AS258">
        <v>13.907099765088599</v>
      </c>
      <c r="AT258">
        <v>12.619930208188039</v>
      </c>
      <c r="AU258">
        <v>0</v>
      </c>
      <c r="AV258">
        <v>1</v>
      </c>
      <c r="AW258">
        <v>3</v>
      </c>
      <c r="AX258">
        <v>0</v>
      </c>
      <c r="AY258">
        <v>0</v>
      </c>
      <c r="AZ258">
        <v>2.7136090111542481</v>
      </c>
      <c r="BA258">
        <v>2.6225992444890309</v>
      </c>
      <c r="BB258">
        <v>0.96227269899086798</v>
      </c>
      <c r="BC258">
        <v>0.93000083138007172</v>
      </c>
      <c r="BD258">
        <v>2.6225992444890309</v>
      </c>
    </row>
    <row r="259" spans="1:56" x14ac:dyDescent="0.35">
      <c r="A259">
        <v>257</v>
      </c>
      <c r="B259">
        <v>31</v>
      </c>
      <c r="C259">
        <v>9.5986815300328487E-3</v>
      </c>
      <c r="D259">
        <v>0</v>
      </c>
      <c r="E259">
        <v>0</v>
      </c>
      <c r="F259">
        <v>0</v>
      </c>
      <c r="G259">
        <v>232.94632841589981</v>
      </c>
      <c r="H259">
        <v>1013.782421265996</v>
      </c>
      <c r="I259">
        <v>2.601811390160861</v>
      </c>
      <c r="J259">
        <v>2.601811390160861</v>
      </c>
      <c r="K259">
        <v>2</v>
      </c>
      <c r="L259">
        <v>3</v>
      </c>
      <c r="M259">
        <v>106.6574811166588</v>
      </c>
      <c r="N259">
        <v>1195.249474672609</v>
      </c>
      <c r="O259" t="b">
        <v>0</v>
      </c>
      <c r="P259">
        <v>24.507693271291071</v>
      </c>
      <c r="Q259">
        <v>2.601811390160861</v>
      </c>
      <c r="R259">
        <v>0.83662837913820043</v>
      </c>
      <c r="S259">
        <v>27.758064164257341</v>
      </c>
      <c r="T259">
        <v>24.845974720292439</v>
      </c>
      <c r="U259">
        <v>3.1098770434263199</v>
      </c>
      <c r="V259">
        <v>4.0591271619454723</v>
      </c>
      <c r="W259">
        <v>0</v>
      </c>
      <c r="X259">
        <v>0</v>
      </c>
      <c r="Y259">
        <v>0</v>
      </c>
      <c r="Z259">
        <v>-6.7199315199413396</v>
      </c>
      <c r="AA259">
        <v>-6.7199315199413414</v>
      </c>
      <c r="AB259">
        <v>47.133308006271733</v>
      </c>
      <c r="AC259">
        <v>48.562575097856751</v>
      </c>
      <c r="AD259">
        <v>1195.249474672609</v>
      </c>
      <c r="AE259" t="b">
        <v>0</v>
      </c>
      <c r="AF259" t="b">
        <v>1</v>
      </c>
      <c r="AG259">
        <v>98.807621623250952</v>
      </c>
      <c r="AH259">
        <v>0</v>
      </c>
      <c r="AI259">
        <v>0</v>
      </c>
      <c r="AJ259">
        <v>0</v>
      </c>
      <c r="AK259">
        <v>9.8422049951056162E-2</v>
      </c>
      <c r="AL259" t="b">
        <v>0</v>
      </c>
      <c r="AM259" t="b">
        <v>0</v>
      </c>
      <c r="AN259">
        <v>1909.966081665136</v>
      </c>
      <c r="AO259">
        <v>1195.249474672609</v>
      </c>
      <c r="AP259">
        <v>0</v>
      </c>
      <c r="AQ259">
        <v>3.1098770434263199</v>
      </c>
      <c r="AR259">
        <v>0</v>
      </c>
      <c r="AS259">
        <v>4.6556685896904746</v>
      </c>
      <c r="AT259">
        <v>3.1104877827656838</v>
      </c>
      <c r="AU259">
        <v>0</v>
      </c>
      <c r="AV259">
        <v>1</v>
      </c>
      <c r="AW259">
        <v>3</v>
      </c>
      <c r="AX259">
        <v>0</v>
      </c>
      <c r="AY259">
        <v>0</v>
      </c>
      <c r="AZ259">
        <v>1.197057107503511</v>
      </c>
      <c r="BA259">
        <v>0.85682410478343596</v>
      </c>
      <c r="BB259">
        <v>0.42448833599415298</v>
      </c>
      <c r="BC259">
        <v>0.30383869417697978</v>
      </c>
      <c r="BD259">
        <v>0.85682410478343596</v>
      </c>
    </row>
    <row r="260" spans="1:56" x14ac:dyDescent="0.35">
      <c r="A260">
        <v>258</v>
      </c>
      <c r="B260">
        <v>31</v>
      </c>
      <c r="C260">
        <v>0.16109795784828321</v>
      </c>
      <c r="D260">
        <v>0</v>
      </c>
      <c r="E260">
        <v>0</v>
      </c>
      <c r="F260">
        <v>0</v>
      </c>
      <c r="G260">
        <v>232.94632841589981</v>
      </c>
      <c r="H260">
        <v>1013.782421265996</v>
      </c>
      <c r="I260">
        <v>4.8833145314598916</v>
      </c>
      <c r="J260">
        <v>4.8833145314598916</v>
      </c>
      <c r="K260">
        <v>2</v>
      </c>
      <c r="L260">
        <v>3</v>
      </c>
      <c r="M260">
        <v>200.18439053481379</v>
      </c>
      <c r="N260">
        <v>1195.249474672609</v>
      </c>
      <c r="O260" t="b">
        <v>0</v>
      </c>
      <c r="P260">
        <v>45.998251501565683</v>
      </c>
      <c r="Q260">
        <v>4.8833145314598916</v>
      </c>
      <c r="R260">
        <v>0.88684213552540647</v>
      </c>
      <c r="S260">
        <v>27.771435991931501</v>
      </c>
      <c r="T260">
        <v>43.99275897478136</v>
      </c>
      <c r="U260">
        <v>5.5064078891186066</v>
      </c>
      <c r="V260">
        <v>4.9781266579317602</v>
      </c>
      <c r="W260">
        <v>0</v>
      </c>
      <c r="X260">
        <v>0</v>
      </c>
      <c r="Y260">
        <v>0</v>
      </c>
      <c r="Z260">
        <v>-6.7199315199413396</v>
      </c>
      <c r="AA260">
        <v>-6.7199315199413414</v>
      </c>
      <c r="AB260">
        <v>47.278039687688818</v>
      </c>
      <c r="AC260">
        <v>48.654323826920859</v>
      </c>
      <c r="AD260">
        <v>1195.249474672609</v>
      </c>
      <c r="AE260" t="b">
        <v>0</v>
      </c>
      <c r="AF260" t="b">
        <v>1</v>
      </c>
      <c r="AG260">
        <v>98.804954983758918</v>
      </c>
      <c r="AH260">
        <v>0</v>
      </c>
      <c r="AI260">
        <v>0</v>
      </c>
      <c r="AJ260">
        <v>0</v>
      </c>
      <c r="AK260">
        <v>9.753171569895483E-2</v>
      </c>
      <c r="AL260" t="b">
        <v>0</v>
      </c>
      <c r="AM260" t="b">
        <v>0</v>
      </c>
      <c r="AN260">
        <v>1909.966081665136</v>
      </c>
      <c r="AO260">
        <v>1195.249474672609</v>
      </c>
      <c r="AP260">
        <v>0</v>
      </c>
      <c r="AQ260">
        <v>5.5064078891186066</v>
      </c>
      <c r="AR260">
        <v>0</v>
      </c>
      <c r="AS260">
        <v>7.0189048041531379</v>
      </c>
      <c r="AT260">
        <v>5.5070180056327356</v>
      </c>
      <c r="AU260">
        <v>0</v>
      </c>
      <c r="AV260">
        <v>1</v>
      </c>
      <c r="AW260">
        <v>3</v>
      </c>
      <c r="AX260">
        <v>0</v>
      </c>
      <c r="AY260">
        <v>0</v>
      </c>
      <c r="AZ260">
        <v>1.575786856853107</v>
      </c>
      <c r="BA260">
        <v>1.2751773550472401</v>
      </c>
      <c r="BB260">
        <v>0.55878966555074705</v>
      </c>
      <c r="BC260">
        <v>0.45219108594002111</v>
      </c>
      <c r="BD260">
        <v>1.2751773550472401</v>
      </c>
    </row>
    <row r="261" spans="1:56" x14ac:dyDescent="0.35">
      <c r="A261">
        <v>259</v>
      </c>
      <c r="B261">
        <v>32</v>
      </c>
      <c r="C261">
        <v>0.17934282041017099</v>
      </c>
      <c r="D261">
        <v>0</v>
      </c>
      <c r="E261">
        <v>0</v>
      </c>
      <c r="F261">
        <v>0</v>
      </c>
      <c r="G261">
        <v>240.46072610673519</v>
      </c>
      <c r="H261">
        <v>1046.485080016512</v>
      </c>
      <c r="I261">
        <v>5.3566909239842273</v>
      </c>
      <c r="J261">
        <v>5.3566909239842273</v>
      </c>
      <c r="K261">
        <v>2</v>
      </c>
      <c r="L261">
        <v>3</v>
      </c>
      <c r="M261">
        <v>212.7275883187236</v>
      </c>
      <c r="N261">
        <v>1233.805909339467</v>
      </c>
      <c r="O261" t="b">
        <v>0</v>
      </c>
      <c r="P261">
        <v>48.880420110000827</v>
      </c>
      <c r="Q261">
        <v>5.3566909239842273</v>
      </c>
      <c r="R261">
        <v>0.88965729179019282</v>
      </c>
      <c r="S261">
        <v>27.788819514402519</v>
      </c>
      <c r="T261">
        <v>46.601337564004773</v>
      </c>
      <c r="U261">
        <v>6.0210723538334054</v>
      </c>
      <c r="V261">
        <v>5.1421177930117139</v>
      </c>
      <c r="W261">
        <v>0</v>
      </c>
      <c r="X261">
        <v>0</v>
      </c>
      <c r="Y261">
        <v>0</v>
      </c>
      <c r="Z261">
        <v>-6.7199315199413396</v>
      </c>
      <c r="AA261">
        <v>-6.7199315199413414</v>
      </c>
      <c r="AB261">
        <v>47.348880268795369</v>
      </c>
      <c r="AC261">
        <v>48.75676128088395</v>
      </c>
      <c r="AD261">
        <v>1233.805909339467</v>
      </c>
      <c r="AE261" t="b">
        <v>0</v>
      </c>
      <c r="AF261" t="b">
        <v>1</v>
      </c>
      <c r="AG261">
        <v>98.802288344266884</v>
      </c>
      <c r="AH261">
        <v>0</v>
      </c>
      <c r="AI261">
        <v>0</v>
      </c>
      <c r="AJ261">
        <v>0</v>
      </c>
      <c r="AK261">
        <v>9.7271316831038263E-2</v>
      </c>
      <c r="AL261" t="b">
        <v>0</v>
      </c>
      <c r="AM261" t="b">
        <v>0</v>
      </c>
      <c r="AN261">
        <v>1971.577890751108</v>
      </c>
      <c r="AO261">
        <v>1233.805909339467</v>
      </c>
      <c r="AP261">
        <v>0</v>
      </c>
      <c r="AQ261">
        <v>6.0210723538334054</v>
      </c>
      <c r="AR261">
        <v>0</v>
      </c>
      <c r="AS261">
        <v>7.5929066851969909</v>
      </c>
      <c r="AT261">
        <v>6.0216824703475336</v>
      </c>
      <c r="AU261">
        <v>0</v>
      </c>
      <c r="AV261">
        <v>1</v>
      </c>
      <c r="AW261">
        <v>3</v>
      </c>
      <c r="AX261">
        <v>0</v>
      </c>
      <c r="AY261">
        <v>0</v>
      </c>
      <c r="AZ261">
        <v>1.684912337773518</v>
      </c>
      <c r="BA261">
        <v>1.373136700369086</v>
      </c>
      <c r="BB261">
        <v>0.59748664460053824</v>
      </c>
      <c r="BC261">
        <v>0.48692848349788331</v>
      </c>
      <c r="BD261">
        <v>1.373136700369086</v>
      </c>
    </row>
    <row r="262" spans="1:56" x14ac:dyDescent="0.35">
      <c r="A262">
        <v>260</v>
      </c>
      <c r="B262">
        <v>32</v>
      </c>
      <c r="C262">
        <v>-4.5135906155628902E-2</v>
      </c>
      <c r="D262">
        <v>0</v>
      </c>
      <c r="E262">
        <v>0</v>
      </c>
      <c r="F262">
        <v>0</v>
      </c>
      <c r="G262">
        <v>240.46072610673519</v>
      </c>
      <c r="H262">
        <v>1046.485080016512</v>
      </c>
      <c r="I262">
        <v>1.86710427010897</v>
      </c>
      <c r="J262">
        <v>1.86710427010897</v>
      </c>
      <c r="K262">
        <v>2</v>
      </c>
      <c r="L262">
        <v>3</v>
      </c>
      <c r="M262">
        <v>74.147378326702466</v>
      </c>
      <c r="N262">
        <v>1233.805909339467</v>
      </c>
      <c r="O262" t="b">
        <v>0</v>
      </c>
      <c r="P262">
        <v>17.037540975804792</v>
      </c>
      <c r="Q262">
        <v>1.86710427010897</v>
      </c>
      <c r="R262">
        <v>0.79268003423808664</v>
      </c>
      <c r="S262">
        <v>27.80741376031478</v>
      </c>
      <c r="T262">
        <v>18.23035764512607</v>
      </c>
      <c r="U262">
        <v>2.3554324436890921</v>
      </c>
      <c r="V262">
        <v>3.7795171228149731</v>
      </c>
      <c r="W262">
        <v>0</v>
      </c>
      <c r="X262">
        <v>0</v>
      </c>
      <c r="Y262">
        <v>0</v>
      </c>
      <c r="Z262">
        <v>-6.7199315199413396</v>
      </c>
      <c r="AA262">
        <v>-6.7199315199413414</v>
      </c>
      <c r="AB262">
        <v>47.441369011227572</v>
      </c>
      <c r="AC262">
        <v>48.857769429861129</v>
      </c>
      <c r="AD262">
        <v>1233.805909339467</v>
      </c>
      <c r="AE262" t="b">
        <v>0</v>
      </c>
      <c r="AF262" t="b">
        <v>1</v>
      </c>
      <c r="AG262">
        <v>98.79962170477485</v>
      </c>
      <c r="AH262">
        <v>0</v>
      </c>
      <c r="AI262">
        <v>0</v>
      </c>
      <c r="AJ262">
        <v>0</v>
      </c>
      <c r="AK262">
        <v>9.7672772093159277E-2</v>
      </c>
      <c r="AL262" t="b">
        <v>0</v>
      </c>
      <c r="AM262" t="b">
        <v>0</v>
      </c>
      <c r="AN262">
        <v>1971.577890751108</v>
      </c>
      <c r="AO262">
        <v>1233.805909339467</v>
      </c>
      <c r="AP262">
        <v>0</v>
      </c>
      <c r="AQ262">
        <v>2.3554324436890921</v>
      </c>
      <c r="AR262">
        <v>0</v>
      </c>
      <c r="AS262">
        <v>3.97375066458285</v>
      </c>
      <c r="AT262">
        <v>2.3554324436890921</v>
      </c>
      <c r="AU262">
        <v>0</v>
      </c>
      <c r="AV262">
        <v>1</v>
      </c>
      <c r="AW262">
        <v>3</v>
      </c>
      <c r="AX262">
        <v>0</v>
      </c>
      <c r="AY262">
        <v>0</v>
      </c>
      <c r="AZ262">
        <v>1.1068020557728719</v>
      </c>
      <c r="BA262">
        <v>0.7372344370200139</v>
      </c>
      <c r="BB262">
        <v>0.39248299850101842</v>
      </c>
      <c r="BC262">
        <v>0.26143096044558461</v>
      </c>
      <c r="BD262">
        <v>0.7372344370200139</v>
      </c>
    </row>
    <row r="263" spans="1:56" x14ac:dyDescent="0.35">
      <c r="A263">
        <v>261</v>
      </c>
      <c r="B263">
        <v>32</v>
      </c>
      <c r="C263">
        <v>1.2008042123445859E-3</v>
      </c>
      <c r="D263">
        <v>0</v>
      </c>
      <c r="E263">
        <v>0</v>
      </c>
      <c r="F263">
        <v>0</v>
      </c>
      <c r="G263">
        <v>240.46072610673519</v>
      </c>
      <c r="H263">
        <v>1046.485080016512</v>
      </c>
      <c r="I263">
        <v>2.587421818939891</v>
      </c>
      <c r="J263">
        <v>2.587421818939891</v>
      </c>
      <c r="K263">
        <v>2</v>
      </c>
      <c r="L263">
        <v>3</v>
      </c>
      <c r="M263">
        <v>102.7529889846504</v>
      </c>
      <c r="N263">
        <v>1233.805909339467</v>
      </c>
      <c r="O263" t="b">
        <v>0</v>
      </c>
      <c r="P263">
        <v>23.61052136595827</v>
      </c>
      <c r="Q263">
        <v>2.587421818939891</v>
      </c>
      <c r="R263">
        <v>0.83142558424841795</v>
      </c>
      <c r="S263">
        <v>27.81959097725839</v>
      </c>
      <c r="T263">
        <v>24.08620552738461</v>
      </c>
      <c r="U263">
        <v>3.1120305508506072</v>
      </c>
      <c r="V263">
        <v>4.0603180244513908</v>
      </c>
      <c r="W263">
        <v>0</v>
      </c>
      <c r="X263">
        <v>0</v>
      </c>
      <c r="Y263">
        <v>0</v>
      </c>
      <c r="Z263">
        <v>-6.7199315199413396</v>
      </c>
      <c r="AA263">
        <v>-6.7199315199413414</v>
      </c>
      <c r="AB263">
        <v>47.537617583171063</v>
      </c>
      <c r="AC263">
        <v>48.958777578838308</v>
      </c>
      <c r="AD263">
        <v>1233.805909339467</v>
      </c>
      <c r="AE263" t="b">
        <v>0</v>
      </c>
      <c r="AF263" t="b">
        <v>1</v>
      </c>
      <c r="AG263">
        <v>98.796955065282816</v>
      </c>
      <c r="AH263">
        <v>0</v>
      </c>
      <c r="AI263">
        <v>0</v>
      </c>
      <c r="AJ263">
        <v>0</v>
      </c>
      <c r="AK263">
        <v>9.7646410132667005E-2</v>
      </c>
      <c r="AL263" t="b">
        <v>0</v>
      </c>
      <c r="AM263" t="b">
        <v>0</v>
      </c>
      <c r="AN263">
        <v>1971.577890751108</v>
      </c>
      <c r="AO263">
        <v>1233.805909339467</v>
      </c>
      <c r="AP263">
        <v>0</v>
      </c>
      <c r="AQ263">
        <v>3.1120305508506072</v>
      </c>
      <c r="AR263">
        <v>0</v>
      </c>
      <c r="AS263">
        <v>4.719277118666759</v>
      </c>
      <c r="AT263">
        <v>3.1120305508506072</v>
      </c>
      <c r="AU263">
        <v>0</v>
      </c>
      <c r="AV263">
        <v>1</v>
      </c>
      <c r="AW263">
        <v>3</v>
      </c>
      <c r="AX263">
        <v>0</v>
      </c>
      <c r="AY263">
        <v>0</v>
      </c>
      <c r="AZ263">
        <v>1.224524847353974</v>
      </c>
      <c r="BA263">
        <v>0.8655867043760489</v>
      </c>
      <c r="BB263">
        <v>0.43422866927445902</v>
      </c>
      <c r="BC263">
        <v>0.30694600266999678</v>
      </c>
      <c r="BD263">
        <v>0.8655867043760489</v>
      </c>
    </row>
    <row r="264" spans="1:56" x14ac:dyDescent="0.35">
      <c r="A264">
        <v>262</v>
      </c>
      <c r="B264">
        <v>32</v>
      </c>
      <c r="C264">
        <v>4.0332689306248781E-2</v>
      </c>
      <c r="D264">
        <v>0</v>
      </c>
      <c r="E264">
        <v>0</v>
      </c>
      <c r="F264">
        <v>0</v>
      </c>
      <c r="G264">
        <v>240.46072610673519</v>
      </c>
      <c r="H264">
        <v>1046.485080016512</v>
      </c>
      <c r="I264">
        <v>3.1957382774914369</v>
      </c>
      <c r="J264">
        <v>3.1957382774914369</v>
      </c>
      <c r="K264">
        <v>2</v>
      </c>
      <c r="L264">
        <v>3</v>
      </c>
      <c r="M264">
        <v>126.91075634487871</v>
      </c>
      <c r="N264">
        <v>1233.805909339467</v>
      </c>
      <c r="O264" t="b">
        <v>0</v>
      </c>
      <c r="P264">
        <v>29.161478939540132</v>
      </c>
      <c r="Q264">
        <v>3.1957382774914369</v>
      </c>
      <c r="R264">
        <v>0.85197654591603467</v>
      </c>
      <c r="S264">
        <v>27.83331233988353</v>
      </c>
      <c r="T264">
        <v>29.031408138744851</v>
      </c>
      <c r="U264">
        <v>3.7509697805770208</v>
      </c>
      <c r="V264">
        <v>4.2973293096183589</v>
      </c>
      <c r="W264">
        <v>0</v>
      </c>
      <c r="X264">
        <v>0</v>
      </c>
      <c r="Y264">
        <v>0</v>
      </c>
      <c r="Z264">
        <v>-6.7199315199413396</v>
      </c>
      <c r="AA264">
        <v>-6.7199315199413414</v>
      </c>
      <c r="AB264">
        <v>47.643590215473623</v>
      </c>
      <c r="AC264">
        <v>49.0612150328014</v>
      </c>
      <c r="AD264">
        <v>1233.805909339467</v>
      </c>
      <c r="AE264" t="b">
        <v>0</v>
      </c>
      <c r="AF264" t="b">
        <v>1</v>
      </c>
      <c r="AG264">
        <v>98.794288425790782</v>
      </c>
      <c r="AH264">
        <v>0</v>
      </c>
      <c r="AI264">
        <v>0</v>
      </c>
      <c r="AJ264">
        <v>0</v>
      </c>
      <c r="AK264">
        <v>9.9908487052363298E-2</v>
      </c>
      <c r="AL264" t="b">
        <v>0</v>
      </c>
      <c r="AM264" t="b">
        <v>0</v>
      </c>
      <c r="AN264">
        <v>1971.577890751108</v>
      </c>
      <c r="AO264">
        <v>1233.805909339467</v>
      </c>
      <c r="AP264">
        <v>0</v>
      </c>
      <c r="AQ264">
        <v>3.7509697805770208</v>
      </c>
      <c r="AR264">
        <v>0</v>
      </c>
      <c r="AS264">
        <v>5.3485783959773689</v>
      </c>
      <c r="AT264">
        <v>3.7509697805770208</v>
      </c>
      <c r="AU264">
        <v>0</v>
      </c>
      <c r="AV264">
        <v>1</v>
      </c>
      <c r="AW264">
        <v>3</v>
      </c>
      <c r="AX264">
        <v>0</v>
      </c>
      <c r="AY264">
        <v>0</v>
      </c>
      <c r="AZ264">
        <v>1.324382180549996</v>
      </c>
      <c r="BA264">
        <v>0.97495790615603239</v>
      </c>
      <c r="BB264">
        <v>0.46963907111701991</v>
      </c>
      <c r="BC264">
        <v>0.34573016262053458</v>
      </c>
      <c r="BD264">
        <v>0.97495790615603239</v>
      </c>
    </row>
    <row r="265" spans="1:56" x14ac:dyDescent="0.35">
      <c r="A265">
        <v>263</v>
      </c>
      <c r="B265">
        <v>32</v>
      </c>
      <c r="C265">
        <v>-0.1625315614373406</v>
      </c>
      <c r="D265">
        <v>0</v>
      </c>
      <c r="E265">
        <v>0</v>
      </c>
      <c r="F265">
        <v>0</v>
      </c>
      <c r="G265">
        <v>240.46072610673519</v>
      </c>
      <c r="H265">
        <v>1046.485080016512</v>
      </c>
      <c r="I265">
        <v>4.2154894454347593E-2</v>
      </c>
      <c r="J265">
        <v>4.2154894454347593E-2</v>
      </c>
      <c r="K265">
        <v>2</v>
      </c>
      <c r="L265">
        <v>3</v>
      </c>
      <c r="M265">
        <v>1.674076246018279</v>
      </c>
      <c r="N265">
        <v>1233.805909339467</v>
      </c>
      <c r="O265" t="b">
        <v>0</v>
      </c>
      <c r="P265">
        <v>0.38466825505934699</v>
      </c>
      <c r="Q265">
        <v>4.2154894454347593E-2</v>
      </c>
      <c r="R265">
        <v>9.6170103518190359E-2</v>
      </c>
      <c r="S265">
        <v>27.848193612792141</v>
      </c>
      <c r="T265">
        <v>3.3925984458331162</v>
      </c>
      <c r="U265">
        <v>0.43833678983587759</v>
      </c>
      <c r="V265">
        <v>3.0663319021016928</v>
      </c>
      <c r="W265">
        <v>0</v>
      </c>
      <c r="X265">
        <v>0</v>
      </c>
      <c r="Y265">
        <v>0</v>
      </c>
      <c r="Z265">
        <v>-6.7199315199413396</v>
      </c>
      <c r="AA265">
        <v>-6.7199315199413414</v>
      </c>
      <c r="AB265">
        <v>47.772514618616498</v>
      </c>
      <c r="AC265">
        <v>49.162005243758152</v>
      </c>
      <c r="AD265">
        <v>1233.805909339467</v>
      </c>
      <c r="AE265" t="b">
        <v>0</v>
      </c>
      <c r="AF265" t="b">
        <v>1</v>
      </c>
      <c r="AG265">
        <v>98.791621786298748</v>
      </c>
      <c r="AH265">
        <v>0</v>
      </c>
      <c r="AI265">
        <v>0</v>
      </c>
      <c r="AJ265">
        <v>0</v>
      </c>
      <c r="AK265">
        <v>9.9710714538243345E-2</v>
      </c>
      <c r="AL265" t="b">
        <v>0</v>
      </c>
      <c r="AM265" t="b">
        <v>0</v>
      </c>
      <c r="AN265">
        <v>1971.577890751108</v>
      </c>
      <c r="AO265">
        <v>1233.805909339467</v>
      </c>
      <c r="AP265">
        <v>0</v>
      </c>
      <c r="AQ265">
        <v>0.43833678983587759</v>
      </c>
      <c r="AR265">
        <v>0</v>
      </c>
      <c r="AS265">
        <v>2.0809899222386319</v>
      </c>
      <c r="AT265">
        <v>0.43894690635000683</v>
      </c>
      <c r="AU265">
        <v>0</v>
      </c>
      <c r="AV265">
        <v>1</v>
      </c>
      <c r="AW265">
        <v>3</v>
      </c>
      <c r="AX265">
        <v>0</v>
      </c>
      <c r="AY265">
        <v>0</v>
      </c>
      <c r="AZ265">
        <v>0.81034502178643941</v>
      </c>
      <c r="BA265">
        <v>0.41649848173825932</v>
      </c>
      <c r="BB265">
        <v>0.28735639070441121</v>
      </c>
      <c r="BC265">
        <v>0.14769467165029479</v>
      </c>
      <c r="BD265">
        <v>0.41649848173825932</v>
      </c>
    </row>
    <row r="266" spans="1:56" x14ac:dyDescent="0.35">
      <c r="A266">
        <v>264</v>
      </c>
      <c r="B266">
        <v>31</v>
      </c>
      <c r="C266">
        <v>-0.22353977689022211</v>
      </c>
      <c r="D266">
        <v>0</v>
      </c>
      <c r="E266">
        <v>0</v>
      </c>
      <c r="F266">
        <v>0</v>
      </c>
      <c r="G266">
        <v>232.94632841589981</v>
      </c>
      <c r="H266">
        <v>1013.782421265996</v>
      </c>
      <c r="I266">
        <v>-0.90913690061555386</v>
      </c>
      <c r="J266">
        <v>-0.90913690061555386</v>
      </c>
      <c r="K266">
        <v>2</v>
      </c>
      <c r="L266">
        <v>3</v>
      </c>
      <c r="M266">
        <v>-37.268747525878887</v>
      </c>
      <c r="N266">
        <v>1195.249474672609</v>
      </c>
      <c r="O266" t="b">
        <v>0</v>
      </c>
      <c r="P266">
        <v>-8.5635908837037888</v>
      </c>
      <c r="Q266">
        <v>-0.90913690061555386</v>
      </c>
      <c r="R266">
        <v>0.63871941342800254</v>
      </c>
      <c r="S266">
        <v>27.84939220942012</v>
      </c>
      <c r="T266">
        <v>-4.6392974945518866</v>
      </c>
      <c r="U266">
        <v>-0.58068338788691876</v>
      </c>
      <c r="V266">
        <v>3.9242933891519018</v>
      </c>
      <c r="W266">
        <v>0</v>
      </c>
      <c r="X266">
        <v>0</v>
      </c>
      <c r="Y266">
        <v>0</v>
      </c>
      <c r="Z266">
        <v>-6.7199315199413396</v>
      </c>
      <c r="AA266">
        <v>-6.7199315199413414</v>
      </c>
      <c r="AB266">
        <v>47.929761521409901</v>
      </c>
      <c r="AC266">
        <v>49.255626862701398</v>
      </c>
      <c r="AD266">
        <v>1195.249474672609</v>
      </c>
      <c r="AE266" t="b">
        <v>0</v>
      </c>
      <c r="AF266" t="b">
        <v>1</v>
      </c>
      <c r="AG266">
        <v>98.788955146806714</v>
      </c>
      <c r="AH266">
        <v>0</v>
      </c>
      <c r="AI266">
        <v>0</v>
      </c>
      <c r="AJ266">
        <v>0</v>
      </c>
      <c r="AK266">
        <v>9.939977652795326E-2</v>
      </c>
      <c r="AL266" t="b">
        <v>0</v>
      </c>
      <c r="AM266" t="b">
        <v>0</v>
      </c>
      <c r="AN266">
        <v>1909.966081665136</v>
      </c>
      <c r="AO266">
        <v>1195.249474672609</v>
      </c>
      <c r="AP266">
        <v>0</v>
      </c>
      <c r="AQ266">
        <v>-0.58068338788691876</v>
      </c>
      <c r="AR266">
        <v>0</v>
      </c>
      <c r="AS266">
        <v>1.6228977937858491E-2</v>
      </c>
      <c r="AT266">
        <v>-0.58007327137278963</v>
      </c>
      <c r="AU266">
        <v>0</v>
      </c>
      <c r="AV266">
        <v>1</v>
      </c>
      <c r="AW266">
        <v>3</v>
      </c>
      <c r="AX266">
        <v>0</v>
      </c>
      <c r="AY266">
        <v>0</v>
      </c>
      <c r="AZ266">
        <v>0.47225099168586709</v>
      </c>
      <c r="BA266">
        <v>0.2374078152519459</v>
      </c>
      <c r="BB266">
        <v>0.1674648906687472</v>
      </c>
      <c r="BC266">
        <v>8.4187268041195987E-2</v>
      </c>
      <c r="BD266">
        <v>0.2374078152519459</v>
      </c>
    </row>
    <row r="267" spans="1:56" x14ac:dyDescent="0.35">
      <c r="A267">
        <v>265</v>
      </c>
      <c r="B267">
        <v>31</v>
      </c>
      <c r="C267">
        <v>0.2233573356648906</v>
      </c>
      <c r="D267">
        <v>0</v>
      </c>
      <c r="E267">
        <v>0</v>
      </c>
      <c r="F267">
        <v>0</v>
      </c>
      <c r="G267">
        <v>232.94632841589981</v>
      </c>
      <c r="H267">
        <v>1013.782421265996</v>
      </c>
      <c r="I267">
        <v>5.8209095452177309</v>
      </c>
      <c r="J267">
        <v>5.8209095452177309</v>
      </c>
      <c r="K267">
        <v>2</v>
      </c>
      <c r="L267">
        <v>3</v>
      </c>
      <c r="M267">
        <v>238.61973709879649</v>
      </c>
      <c r="N267">
        <v>1195.249474672609</v>
      </c>
      <c r="O267" t="b">
        <v>0</v>
      </c>
      <c r="P267">
        <v>54.829902826010212</v>
      </c>
      <c r="Q267">
        <v>5.8209095452177309</v>
      </c>
      <c r="R267">
        <v>0.89677844724041289</v>
      </c>
      <c r="S267">
        <v>27.859724872145581</v>
      </c>
      <c r="T267">
        <v>51.858327850268097</v>
      </c>
      <c r="U267">
        <v>6.4909115101170949</v>
      </c>
      <c r="V267">
        <v>5.3528971242204193</v>
      </c>
      <c r="W267">
        <v>0</v>
      </c>
      <c r="X267">
        <v>0</v>
      </c>
      <c r="Y267">
        <v>0</v>
      </c>
      <c r="Z267">
        <v>-6.7199315199413396</v>
      </c>
      <c r="AA267">
        <v>-6.7199315199413414</v>
      </c>
      <c r="AB267">
        <v>48.07330187025773</v>
      </c>
      <c r="AC267">
        <v>49.347375591765513</v>
      </c>
      <c r="AD267">
        <v>1195.249474672609</v>
      </c>
      <c r="AE267" t="b">
        <v>0</v>
      </c>
      <c r="AF267" t="b">
        <v>1</v>
      </c>
      <c r="AG267">
        <v>98.78628850731468</v>
      </c>
      <c r="AH267">
        <v>0</v>
      </c>
      <c r="AI267">
        <v>0</v>
      </c>
      <c r="AJ267">
        <v>0</v>
      </c>
      <c r="AK267">
        <v>9.8989008956442526E-2</v>
      </c>
      <c r="AL267" t="b">
        <v>0</v>
      </c>
      <c r="AM267" t="b">
        <v>0</v>
      </c>
      <c r="AN267">
        <v>1909.966081665136</v>
      </c>
      <c r="AO267">
        <v>1195.249474672609</v>
      </c>
      <c r="AP267">
        <v>0</v>
      </c>
      <c r="AQ267">
        <v>6.4909115101170949</v>
      </c>
      <c r="AR267">
        <v>0</v>
      </c>
      <c r="AS267">
        <v>7.9839689972010834</v>
      </c>
      <c r="AT267">
        <v>6.4915216266312239</v>
      </c>
      <c r="AU267">
        <v>0</v>
      </c>
      <c r="AV267">
        <v>1</v>
      </c>
      <c r="AW267">
        <v>3</v>
      </c>
      <c r="AX267">
        <v>0</v>
      </c>
      <c r="AY267">
        <v>0</v>
      </c>
      <c r="AZ267">
        <v>1.7319383156435431</v>
      </c>
      <c r="BA267">
        <v>1.4498908396073731</v>
      </c>
      <c r="BB267">
        <v>0.61416252327785226</v>
      </c>
      <c r="BC267">
        <v>0.514146295541971</v>
      </c>
      <c r="BD267">
        <v>1.4498908396073731</v>
      </c>
    </row>
    <row r="268" spans="1:56" x14ac:dyDescent="0.35">
      <c r="A268">
        <v>266</v>
      </c>
      <c r="B268">
        <v>32</v>
      </c>
      <c r="C268">
        <v>0.16344376756399279</v>
      </c>
      <c r="D268">
        <v>0</v>
      </c>
      <c r="E268">
        <v>0</v>
      </c>
      <c r="F268">
        <v>0</v>
      </c>
      <c r="G268">
        <v>240.46072610673519</v>
      </c>
      <c r="H268">
        <v>1046.485080016512</v>
      </c>
      <c r="I268">
        <v>5.1095355544306766</v>
      </c>
      <c r="J268">
        <v>5.1095355544306766</v>
      </c>
      <c r="K268">
        <v>2</v>
      </c>
      <c r="L268">
        <v>3</v>
      </c>
      <c r="M268">
        <v>202.91243070532821</v>
      </c>
      <c r="N268">
        <v>1233.805909339467</v>
      </c>
      <c r="O268" t="b">
        <v>0</v>
      </c>
      <c r="P268">
        <v>46.625098967216957</v>
      </c>
      <c r="Q268">
        <v>5.1095355544306766</v>
      </c>
      <c r="R268">
        <v>0.88690749610509456</v>
      </c>
      <c r="S268">
        <v>27.87862651622515</v>
      </c>
      <c r="T268">
        <v>44.588990092267402</v>
      </c>
      <c r="U268">
        <v>5.7610693075315043</v>
      </c>
      <c r="V268">
        <v>5.0426805356796507</v>
      </c>
      <c r="W268">
        <v>0</v>
      </c>
      <c r="X268">
        <v>0</v>
      </c>
      <c r="Y268">
        <v>0</v>
      </c>
      <c r="Z268">
        <v>-6.7199315199413396</v>
      </c>
      <c r="AA268">
        <v>-6.7199315199413414</v>
      </c>
      <c r="AB268">
        <v>48.191230671829203</v>
      </c>
      <c r="AC268">
        <v>49.449813045728597</v>
      </c>
      <c r="AD268">
        <v>1233.805909339467</v>
      </c>
      <c r="AE268" t="b">
        <v>0</v>
      </c>
      <c r="AF268" t="b">
        <v>1</v>
      </c>
      <c r="AG268">
        <v>98.783621867822646</v>
      </c>
      <c r="AH268">
        <v>0</v>
      </c>
      <c r="AI268">
        <v>0</v>
      </c>
      <c r="AJ268">
        <v>0</v>
      </c>
      <c r="AK268">
        <v>9.8257369968173247E-2</v>
      </c>
      <c r="AL268" t="b">
        <v>0</v>
      </c>
      <c r="AM268" t="b">
        <v>0</v>
      </c>
      <c r="AN268">
        <v>1971.577890751108</v>
      </c>
      <c r="AO268">
        <v>1233.805909339467</v>
      </c>
      <c r="AP268">
        <v>0</v>
      </c>
      <c r="AQ268">
        <v>5.7610693075315043</v>
      </c>
      <c r="AR268">
        <v>0</v>
      </c>
      <c r="AS268">
        <v>7.3298972742623842</v>
      </c>
      <c r="AT268">
        <v>5.7616794240456333</v>
      </c>
      <c r="AU268">
        <v>0</v>
      </c>
      <c r="AV268">
        <v>1</v>
      </c>
      <c r="AW268">
        <v>3</v>
      </c>
      <c r="AX268">
        <v>0</v>
      </c>
      <c r="AY268">
        <v>0</v>
      </c>
      <c r="AZ268">
        <v>1.641712558177818</v>
      </c>
      <c r="BA268">
        <v>1.325357848164014</v>
      </c>
      <c r="BB268">
        <v>0.5821675738219213</v>
      </c>
      <c r="BC268">
        <v>0.46998560807897438</v>
      </c>
      <c r="BD268">
        <v>1.325357848164014</v>
      </c>
    </row>
    <row r="269" spans="1:56" x14ac:dyDescent="0.35">
      <c r="A269">
        <v>267</v>
      </c>
      <c r="B269">
        <v>32</v>
      </c>
      <c r="C269">
        <v>-4.3799072587520797E-2</v>
      </c>
      <c r="D269">
        <v>0</v>
      </c>
      <c r="E269">
        <v>0</v>
      </c>
      <c r="F269">
        <v>0</v>
      </c>
      <c r="G269">
        <v>240.46072610673519</v>
      </c>
      <c r="H269">
        <v>1046.485080016512</v>
      </c>
      <c r="I269">
        <v>1.8878857341215749</v>
      </c>
      <c r="J269">
        <v>1.8878857341215749</v>
      </c>
      <c r="K269">
        <v>2</v>
      </c>
      <c r="L269">
        <v>3</v>
      </c>
      <c r="M269">
        <v>74.972662216303021</v>
      </c>
      <c r="N269">
        <v>1233.805909339467</v>
      </c>
      <c r="O269" t="b">
        <v>0</v>
      </c>
      <c r="P269">
        <v>17.2271742224961</v>
      </c>
      <c r="Q269">
        <v>1.8878857341215749</v>
      </c>
      <c r="R269">
        <v>0.79424416983287305</v>
      </c>
      <c r="S269">
        <v>27.896804829675428</v>
      </c>
      <c r="T269">
        <v>18.396965978118839</v>
      </c>
      <c r="U269">
        <v>2.3769588822022181</v>
      </c>
      <c r="V269">
        <v>3.785283007384233</v>
      </c>
      <c r="W269">
        <v>0</v>
      </c>
      <c r="X269">
        <v>0</v>
      </c>
      <c r="Y269">
        <v>0</v>
      </c>
      <c r="Z269">
        <v>-6.7199315199413396</v>
      </c>
      <c r="AA269">
        <v>-6.7199315199413414</v>
      </c>
      <c r="AB269">
        <v>48.308289566372849</v>
      </c>
      <c r="AC269">
        <v>49.550821194705783</v>
      </c>
      <c r="AD269">
        <v>1233.805909339467</v>
      </c>
      <c r="AE269" t="b">
        <v>0</v>
      </c>
      <c r="AF269" t="b">
        <v>1</v>
      </c>
      <c r="AG269">
        <v>98.780955228330612</v>
      </c>
      <c r="AH269">
        <v>0</v>
      </c>
      <c r="AI269">
        <v>0</v>
      </c>
      <c r="AJ269">
        <v>0</v>
      </c>
      <c r="AK269">
        <v>9.8342964960537016E-2</v>
      </c>
      <c r="AL269" t="b">
        <v>0</v>
      </c>
      <c r="AM269" t="b">
        <v>0</v>
      </c>
      <c r="AN269">
        <v>1971.577890751108</v>
      </c>
      <c r="AO269">
        <v>1233.805909339467</v>
      </c>
      <c r="AP269">
        <v>0</v>
      </c>
      <c r="AQ269">
        <v>2.3769588822022181</v>
      </c>
      <c r="AR269">
        <v>0</v>
      </c>
      <c r="AS269">
        <v>3.9884231475942169</v>
      </c>
      <c r="AT269">
        <v>2.3769588822022181</v>
      </c>
      <c r="AU269">
        <v>0</v>
      </c>
      <c r="AV269">
        <v>1</v>
      </c>
      <c r="AW269">
        <v>3</v>
      </c>
      <c r="AX269">
        <v>0</v>
      </c>
      <c r="AY269">
        <v>0</v>
      </c>
      <c r="AZ269">
        <v>1.108455583959993</v>
      </c>
      <c r="BA269">
        <v>0.73933828499157117</v>
      </c>
      <c r="BB269">
        <v>0.39306935601418191</v>
      </c>
      <c r="BC269">
        <v>0.26217700670742078</v>
      </c>
      <c r="BD269">
        <v>0.73933828499157117</v>
      </c>
    </row>
    <row r="270" spans="1:56" x14ac:dyDescent="0.35">
      <c r="A270">
        <v>268</v>
      </c>
      <c r="B270">
        <v>32</v>
      </c>
      <c r="C270">
        <v>1.175252278609396E-2</v>
      </c>
      <c r="D270">
        <v>0</v>
      </c>
      <c r="E270">
        <v>0</v>
      </c>
      <c r="F270">
        <v>0</v>
      </c>
      <c r="G270">
        <v>240.46072610673519</v>
      </c>
      <c r="H270">
        <v>1046.485080016512</v>
      </c>
      <c r="I270">
        <v>2.75145133244308</v>
      </c>
      <c r="J270">
        <v>2.75145133244308</v>
      </c>
      <c r="K270">
        <v>2</v>
      </c>
      <c r="L270">
        <v>3</v>
      </c>
      <c r="M270">
        <v>109.26701103964579</v>
      </c>
      <c r="N270">
        <v>1233.805909339467</v>
      </c>
      <c r="O270" t="b">
        <v>0</v>
      </c>
      <c r="P270">
        <v>25.107309521977431</v>
      </c>
      <c r="Q270">
        <v>2.75145133244308</v>
      </c>
      <c r="R270">
        <v>0.8378335496165169</v>
      </c>
      <c r="S270">
        <v>27.9090246887469</v>
      </c>
      <c r="T270">
        <v>25.41725374138105</v>
      </c>
      <c r="U270">
        <v>3.284007108216711</v>
      </c>
      <c r="V270">
        <v>4.1218258177360738</v>
      </c>
      <c r="W270">
        <v>0</v>
      </c>
      <c r="X270">
        <v>0</v>
      </c>
      <c r="Y270">
        <v>0</v>
      </c>
      <c r="Z270">
        <v>-6.7199315199413396</v>
      </c>
      <c r="AA270">
        <v>-6.7199315199413414</v>
      </c>
      <c r="AB270">
        <v>48.429108290427791</v>
      </c>
      <c r="AC270">
        <v>49.651829343682962</v>
      </c>
      <c r="AD270">
        <v>1233.805909339467</v>
      </c>
      <c r="AE270" t="b">
        <v>0</v>
      </c>
      <c r="AF270" t="b">
        <v>1</v>
      </c>
      <c r="AG270">
        <v>98.778288588838578</v>
      </c>
      <c r="AH270">
        <v>0</v>
      </c>
      <c r="AI270">
        <v>0</v>
      </c>
      <c r="AJ270">
        <v>0</v>
      </c>
      <c r="AK270">
        <v>0.1001273563008367</v>
      </c>
      <c r="AL270" t="b">
        <v>0</v>
      </c>
      <c r="AM270" t="b">
        <v>0</v>
      </c>
      <c r="AN270">
        <v>1971.577890751108</v>
      </c>
      <c r="AO270">
        <v>1233.805909339467</v>
      </c>
      <c r="AP270">
        <v>0</v>
      </c>
      <c r="AQ270">
        <v>3.284007108216711</v>
      </c>
      <c r="AR270">
        <v>0</v>
      </c>
      <c r="AS270">
        <v>4.8823892897147907</v>
      </c>
      <c r="AT270">
        <v>3.284007108216711</v>
      </c>
      <c r="AU270">
        <v>0</v>
      </c>
      <c r="AV270">
        <v>1</v>
      </c>
      <c r="AW270">
        <v>3</v>
      </c>
      <c r="AX270">
        <v>0</v>
      </c>
      <c r="AY270">
        <v>0</v>
      </c>
      <c r="AZ270">
        <v>1.2497023357029899</v>
      </c>
      <c r="BA270">
        <v>0.8934404124646782</v>
      </c>
      <c r="BB270">
        <v>0.44315685663226612</v>
      </c>
      <c r="BC270">
        <v>0.31682321579505818</v>
      </c>
      <c r="BD270">
        <v>0.8934404124646782</v>
      </c>
    </row>
    <row r="271" spans="1:56" x14ac:dyDescent="0.35">
      <c r="A271">
        <v>269</v>
      </c>
      <c r="B271">
        <v>32</v>
      </c>
      <c r="C271">
        <v>-3.2110185568541279E-3</v>
      </c>
      <c r="D271">
        <v>0</v>
      </c>
      <c r="E271">
        <v>0</v>
      </c>
      <c r="F271">
        <v>0</v>
      </c>
      <c r="G271">
        <v>240.46072610673519</v>
      </c>
      <c r="H271">
        <v>1046.485080016512</v>
      </c>
      <c r="I271">
        <v>2.518838759466119</v>
      </c>
      <c r="J271">
        <v>2.518838759466119</v>
      </c>
      <c r="K271">
        <v>2</v>
      </c>
      <c r="L271">
        <v>3</v>
      </c>
      <c r="M271">
        <v>100.02938423529829</v>
      </c>
      <c r="N271">
        <v>1233.805909339467</v>
      </c>
      <c r="O271" t="b">
        <v>0</v>
      </c>
      <c r="P271">
        <v>22.984693068772579</v>
      </c>
      <c r="Q271">
        <v>2.518838759466119</v>
      </c>
      <c r="R271">
        <v>0.82866874964454373</v>
      </c>
      <c r="S271">
        <v>27.923061264982419</v>
      </c>
      <c r="T271">
        <v>23.52577517399887</v>
      </c>
      <c r="U271">
        <v>3.0396207900280681</v>
      </c>
      <c r="V271">
        <v>4.0307004761425809</v>
      </c>
      <c r="W271">
        <v>0</v>
      </c>
      <c r="X271">
        <v>0</v>
      </c>
      <c r="Y271">
        <v>0</v>
      </c>
      <c r="Z271">
        <v>-6.7199315199413396</v>
      </c>
      <c r="AA271">
        <v>-6.7199315199413414</v>
      </c>
      <c r="AB271">
        <v>48.556252189848728</v>
      </c>
      <c r="AC271">
        <v>49.752837492660127</v>
      </c>
      <c r="AD271">
        <v>1233.805909339467</v>
      </c>
      <c r="AE271" t="b">
        <v>0</v>
      </c>
      <c r="AF271" t="b">
        <v>1</v>
      </c>
      <c r="AG271">
        <v>98.775621949346544</v>
      </c>
      <c r="AH271">
        <v>0</v>
      </c>
      <c r="AI271">
        <v>0</v>
      </c>
      <c r="AJ271">
        <v>0</v>
      </c>
      <c r="AK271">
        <v>0.10227421559923081</v>
      </c>
      <c r="AL271" t="b">
        <v>0</v>
      </c>
      <c r="AM271" t="b">
        <v>0</v>
      </c>
      <c r="AN271">
        <v>1971.577890751108</v>
      </c>
      <c r="AO271">
        <v>1233.805909339467</v>
      </c>
      <c r="AP271">
        <v>0</v>
      </c>
      <c r="AQ271">
        <v>3.0396207900280681</v>
      </c>
      <c r="AR271">
        <v>0</v>
      </c>
      <c r="AS271">
        <v>4.6402327915954054</v>
      </c>
      <c r="AT271">
        <v>3.0396207900280681</v>
      </c>
      <c r="AU271">
        <v>0</v>
      </c>
      <c r="AV271">
        <v>1</v>
      </c>
      <c r="AW271">
        <v>3</v>
      </c>
      <c r="AX271">
        <v>0</v>
      </c>
      <c r="AY271">
        <v>0</v>
      </c>
      <c r="AZ271">
        <v>1.211227926425879</v>
      </c>
      <c r="BA271">
        <v>0.85145151574176015</v>
      </c>
      <c r="BB271">
        <v>0.42951344908719108</v>
      </c>
      <c r="BC271">
        <v>0.30193351850596523</v>
      </c>
      <c r="BD271">
        <v>0.85145151574176015</v>
      </c>
    </row>
    <row r="272" spans="1:56" x14ac:dyDescent="0.35">
      <c r="A272">
        <v>270</v>
      </c>
      <c r="B272">
        <v>32</v>
      </c>
      <c r="C272">
        <v>1.0915514413207821E-3</v>
      </c>
      <c r="D272">
        <v>0</v>
      </c>
      <c r="E272">
        <v>0</v>
      </c>
      <c r="F272">
        <v>0</v>
      </c>
      <c r="G272">
        <v>240.46072610673519</v>
      </c>
      <c r="H272">
        <v>1046.485080016512</v>
      </c>
      <c r="I272">
        <v>2.5857234530524149</v>
      </c>
      <c r="J272">
        <v>2.5857234530524149</v>
      </c>
      <c r="K272">
        <v>2</v>
      </c>
      <c r="L272">
        <v>3</v>
      </c>
      <c r="M272">
        <v>102.685542629344</v>
      </c>
      <c r="N272">
        <v>1233.805909339467</v>
      </c>
      <c r="O272" t="b">
        <v>0</v>
      </c>
      <c r="P272">
        <v>23.595023582110301</v>
      </c>
      <c r="Q272">
        <v>2.5857234530524149</v>
      </c>
      <c r="R272">
        <v>0.83146840850242221</v>
      </c>
      <c r="S272">
        <v>27.936637373304841</v>
      </c>
      <c r="T272">
        <v>24.069155777242059</v>
      </c>
      <c r="U272">
        <v>3.1098276574447659</v>
      </c>
      <c r="V272">
        <v>4.056413129141724</v>
      </c>
      <c r="W272">
        <v>0</v>
      </c>
      <c r="X272">
        <v>0</v>
      </c>
      <c r="Y272">
        <v>0</v>
      </c>
      <c r="Z272">
        <v>-6.7199315199413396</v>
      </c>
      <c r="AA272">
        <v>-6.7199315199413414</v>
      </c>
      <c r="AB272">
        <v>48.719458680404713</v>
      </c>
      <c r="AC272">
        <v>49.853845641637307</v>
      </c>
      <c r="AD272">
        <v>1233.805909339467</v>
      </c>
      <c r="AE272" t="b">
        <v>0</v>
      </c>
      <c r="AF272" t="b">
        <v>1</v>
      </c>
      <c r="AG272">
        <v>98.77295530985451</v>
      </c>
      <c r="AH272">
        <v>0</v>
      </c>
      <c r="AI272">
        <v>0</v>
      </c>
      <c r="AJ272">
        <v>0</v>
      </c>
      <c r="AK272">
        <v>0.1027102803659159</v>
      </c>
      <c r="AL272" t="b">
        <v>0</v>
      </c>
      <c r="AM272" t="b">
        <v>0</v>
      </c>
      <c r="AN272">
        <v>1971.577890751108</v>
      </c>
      <c r="AO272">
        <v>1233.805909339467</v>
      </c>
      <c r="AP272">
        <v>0</v>
      </c>
      <c r="AQ272">
        <v>3.1098276574447659</v>
      </c>
      <c r="AR272">
        <v>0</v>
      </c>
      <c r="AS272">
        <v>4.708480685895208</v>
      </c>
      <c r="AT272">
        <v>3.1098276574447659</v>
      </c>
      <c r="AU272">
        <v>0</v>
      </c>
      <c r="AV272">
        <v>1</v>
      </c>
      <c r="AW272">
        <v>3</v>
      </c>
      <c r="AX272">
        <v>0</v>
      </c>
      <c r="AY272">
        <v>0</v>
      </c>
      <c r="AZ272">
        <v>1.221912832719146</v>
      </c>
      <c r="BA272">
        <v>0.86321028447796366</v>
      </c>
      <c r="BB272">
        <v>0.43330242295005189</v>
      </c>
      <c r="BC272">
        <v>0.30610329958237431</v>
      </c>
      <c r="BD272">
        <v>0.86321028447796366</v>
      </c>
    </row>
    <row r="273" spans="1:56" x14ac:dyDescent="0.35">
      <c r="A273">
        <v>271</v>
      </c>
      <c r="B273">
        <v>32</v>
      </c>
      <c r="C273">
        <v>-1.1551872084343271E-3</v>
      </c>
      <c r="D273">
        <v>0</v>
      </c>
      <c r="E273">
        <v>0</v>
      </c>
      <c r="F273">
        <v>0</v>
      </c>
      <c r="G273">
        <v>240.46072610673519</v>
      </c>
      <c r="H273">
        <v>1046.485080016512</v>
      </c>
      <c r="I273">
        <v>2.5507972516841391</v>
      </c>
      <c r="J273">
        <v>2.5507972516841391</v>
      </c>
      <c r="K273">
        <v>2</v>
      </c>
      <c r="L273">
        <v>3</v>
      </c>
      <c r="M273">
        <v>101.29853585750639</v>
      </c>
      <c r="N273">
        <v>1233.805909339467</v>
      </c>
      <c r="O273" t="b">
        <v>0</v>
      </c>
      <c r="P273">
        <v>23.276317981963771</v>
      </c>
      <c r="Q273">
        <v>2.5507972516841391</v>
      </c>
      <c r="R273">
        <v>0.83004246003375792</v>
      </c>
      <c r="S273">
        <v>27.950346245866768</v>
      </c>
      <c r="T273">
        <v>23.78483634693762</v>
      </c>
      <c r="U273">
        <v>3.0730924916544611</v>
      </c>
      <c r="V273">
        <v>4.0424122740251782</v>
      </c>
      <c r="W273">
        <v>0</v>
      </c>
      <c r="X273">
        <v>0</v>
      </c>
      <c r="Y273">
        <v>0</v>
      </c>
      <c r="Z273">
        <v>-6.7199315199413396</v>
      </c>
      <c r="AA273">
        <v>-6.7199315199413414</v>
      </c>
      <c r="AB273">
        <v>48.825431312707273</v>
      </c>
      <c r="AC273">
        <v>49.954853790614493</v>
      </c>
      <c r="AD273">
        <v>1233.805909339467</v>
      </c>
      <c r="AE273" t="b">
        <v>0</v>
      </c>
      <c r="AF273" t="b">
        <v>1</v>
      </c>
      <c r="AG273">
        <v>98.770288670362476</v>
      </c>
      <c r="AH273">
        <v>0</v>
      </c>
      <c r="AI273">
        <v>0</v>
      </c>
      <c r="AJ273">
        <v>0</v>
      </c>
      <c r="AK273">
        <v>0.1027020297839515</v>
      </c>
      <c r="AL273" t="b">
        <v>0</v>
      </c>
      <c r="AM273" t="b">
        <v>0</v>
      </c>
      <c r="AN273">
        <v>1971.577890751108</v>
      </c>
      <c r="AO273">
        <v>1233.805909339467</v>
      </c>
      <c r="AP273">
        <v>0</v>
      </c>
      <c r="AQ273">
        <v>3.0730924916544611</v>
      </c>
      <c r="AR273">
        <v>0</v>
      </c>
      <c r="AS273">
        <v>4.6712122847838016</v>
      </c>
      <c r="AT273">
        <v>3.0730924916544611</v>
      </c>
      <c r="AU273">
        <v>0</v>
      </c>
      <c r="AV273">
        <v>1</v>
      </c>
      <c r="AW273">
        <v>3</v>
      </c>
      <c r="AX273">
        <v>0</v>
      </c>
      <c r="AY273">
        <v>0</v>
      </c>
      <c r="AZ273">
        <v>1.2159290456791769</v>
      </c>
      <c r="BA273">
        <v>0.85671409635994855</v>
      </c>
      <c r="BB273">
        <v>0.43118051265219048</v>
      </c>
      <c r="BC273">
        <v>0.30379968405161772</v>
      </c>
      <c r="BD273">
        <v>0.85671409635994855</v>
      </c>
    </row>
    <row r="274" spans="1:56" x14ac:dyDescent="0.35">
      <c r="A274">
        <v>272</v>
      </c>
      <c r="B274">
        <v>32</v>
      </c>
      <c r="C274">
        <v>3.5291973924174158E-3</v>
      </c>
      <c r="D274">
        <v>0</v>
      </c>
      <c r="E274">
        <v>0</v>
      </c>
      <c r="F274">
        <v>0</v>
      </c>
      <c r="G274">
        <v>240.46072610673519</v>
      </c>
      <c r="H274">
        <v>1046.485080016512</v>
      </c>
      <c r="I274">
        <v>2.623617363571042</v>
      </c>
      <c r="J274">
        <v>2.623617363571042</v>
      </c>
      <c r="K274">
        <v>2</v>
      </c>
      <c r="L274">
        <v>3</v>
      </c>
      <c r="M274">
        <v>104.190404550815</v>
      </c>
      <c r="N274">
        <v>1233.805909339467</v>
      </c>
      <c r="O274" t="b">
        <v>0</v>
      </c>
      <c r="P274">
        <v>23.940809869212998</v>
      </c>
      <c r="Q274">
        <v>2.623617363571042</v>
      </c>
      <c r="R274">
        <v>0.83301789906398849</v>
      </c>
      <c r="S274">
        <v>27.963984372522152</v>
      </c>
      <c r="T274">
        <v>24.376463514454311</v>
      </c>
      <c r="U274">
        <v>3.149533001054408</v>
      </c>
      <c r="V274">
        <v>4.0704330910336139</v>
      </c>
      <c r="W274">
        <v>0</v>
      </c>
      <c r="X274">
        <v>0</v>
      </c>
      <c r="Y274">
        <v>0</v>
      </c>
      <c r="Z274">
        <v>-6.7199315199413396</v>
      </c>
      <c r="AA274">
        <v>-6.7199315199413414</v>
      </c>
      <c r="AB274">
        <v>48.953693107381227</v>
      </c>
      <c r="AC274">
        <v>50.055861939591672</v>
      </c>
      <c r="AD274">
        <v>1233.805909339467</v>
      </c>
      <c r="AE274" t="b">
        <v>0</v>
      </c>
      <c r="AF274" t="b">
        <v>1</v>
      </c>
      <c r="AG274">
        <v>98.767622030870442</v>
      </c>
      <c r="AH274">
        <v>0</v>
      </c>
      <c r="AI274">
        <v>0</v>
      </c>
      <c r="AJ274">
        <v>0</v>
      </c>
      <c r="AK274">
        <v>0.10065566854817309</v>
      </c>
      <c r="AL274" t="b">
        <v>0</v>
      </c>
      <c r="AM274" t="b">
        <v>0</v>
      </c>
      <c r="AN274">
        <v>1971.577890751108</v>
      </c>
      <c r="AO274">
        <v>1233.805909339467</v>
      </c>
      <c r="AP274">
        <v>0</v>
      </c>
      <c r="AQ274">
        <v>3.149533001054408</v>
      </c>
      <c r="AR274">
        <v>0</v>
      </c>
      <c r="AS274">
        <v>4.7456052055311053</v>
      </c>
      <c r="AT274">
        <v>3.149533001054408</v>
      </c>
      <c r="AU274">
        <v>0</v>
      </c>
      <c r="AV274">
        <v>1</v>
      </c>
      <c r="AW274">
        <v>3</v>
      </c>
      <c r="AX274">
        <v>0</v>
      </c>
      <c r="AY274">
        <v>0</v>
      </c>
      <c r="AZ274">
        <v>1.2276167368527</v>
      </c>
      <c r="BA274">
        <v>0.8695431436001404</v>
      </c>
      <c r="BB274">
        <v>0.43532508399031927</v>
      </c>
      <c r="BC274">
        <v>0.30834899696103912</v>
      </c>
      <c r="BD274">
        <v>0.8695431436001404</v>
      </c>
    </row>
    <row r="275" spans="1:56" x14ac:dyDescent="0.35">
      <c r="A275">
        <v>273</v>
      </c>
      <c r="B275">
        <v>32</v>
      </c>
      <c r="C275">
        <v>-1.2961602361235339E-2</v>
      </c>
      <c r="D275">
        <v>0</v>
      </c>
      <c r="E275">
        <v>0</v>
      </c>
      <c r="F275">
        <v>0</v>
      </c>
      <c r="G275">
        <v>240.46072610673519</v>
      </c>
      <c r="H275">
        <v>1046.485080016512</v>
      </c>
      <c r="I275">
        <v>2.3672631173916918</v>
      </c>
      <c r="J275">
        <v>2.3672631173916918</v>
      </c>
      <c r="K275">
        <v>2</v>
      </c>
      <c r="L275">
        <v>3</v>
      </c>
      <c r="M275">
        <v>94.00993654941756</v>
      </c>
      <c r="N275">
        <v>1233.805909339467</v>
      </c>
      <c r="O275" t="b">
        <v>0</v>
      </c>
      <c r="P275">
        <v>21.601547920362488</v>
      </c>
      <c r="Q275">
        <v>2.3672631173916918</v>
      </c>
      <c r="R275">
        <v>0.82190536925045909</v>
      </c>
      <c r="S275">
        <v>27.977766261913501</v>
      </c>
      <c r="T275">
        <v>22.29201107821482</v>
      </c>
      <c r="U275">
        <v>2.8802137155406711</v>
      </c>
      <c r="V275">
        <v>3.970087481639343</v>
      </c>
      <c r="W275">
        <v>0</v>
      </c>
      <c r="X275">
        <v>0</v>
      </c>
      <c r="Y275">
        <v>0</v>
      </c>
      <c r="Z275">
        <v>-6.7199315199413396</v>
      </c>
      <c r="AA275">
        <v>-6.7199315199413414</v>
      </c>
      <c r="AB275">
        <v>49.059665739683787</v>
      </c>
      <c r="AC275">
        <v>50.156870088568851</v>
      </c>
      <c r="AD275">
        <v>1233.805909339467</v>
      </c>
      <c r="AE275" t="b">
        <v>0</v>
      </c>
      <c r="AF275" t="b">
        <v>1</v>
      </c>
      <c r="AG275">
        <v>98.764955391378408</v>
      </c>
      <c r="AH275">
        <v>0</v>
      </c>
      <c r="AI275">
        <v>0</v>
      </c>
      <c r="AJ275">
        <v>0</v>
      </c>
      <c r="AK275">
        <v>9.8580672338479919E-2</v>
      </c>
      <c r="AL275" t="b">
        <v>0</v>
      </c>
      <c r="AM275" t="b">
        <v>0</v>
      </c>
      <c r="AN275">
        <v>1971.577890751108</v>
      </c>
      <c r="AO275">
        <v>1233.805909339467</v>
      </c>
      <c r="AP275">
        <v>0</v>
      </c>
      <c r="AQ275">
        <v>2.8802137155406711</v>
      </c>
      <c r="AR275">
        <v>0</v>
      </c>
      <c r="AS275">
        <v>4.4788710685590267</v>
      </c>
      <c r="AT275">
        <v>2.8802137155406711</v>
      </c>
      <c r="AU275">
        <v>0</v>
      </c>
      <c r="AV275">
        <v>1</v>
      </c>
      <c r="AW275">
        <v>3</v>
      </c>
      <c r="AX275">
        <v>0</v>
      </c>
      <c r="AY275">
        <v>0</v>
      </c>
      <c r="AZ275">
        <v>1.185310958899308</v>
      </c>
      <c r="BA275">
        <v>0.82338858539100523</v>
      </c>
      <c r="BB275">
        <v>0.42032303507067648</v>
      </c>
      <c r="BC275">
        <v>0.29198211300167198</v>
      </c>
      <c r="BD275">
        <v>0.82338858539100523</v>
      </c>
    </row>
    <row r="276" spans="1:56" x14ac:dyDescent="0.35">
      <c r="A276">
        <v>274</v>
      </c>
      <c r="B276">
        <v>32</v>
      </c>
      <c r="C276">
        <v>4.8317212052522152E-2</v>
      </c>
      <c r="D276">
        <v>0</v>
      </c>
      <c r="E276">
        <v>0</v>
      </c>
      <c r="F276">
        <v>0</v>
      </c>
      <c r="G276">
        <v>240.46072610673519</v>
      </c>
      <c r="H276">
        <v>1046.485080016512</v>
      </c>
      <c r="I276">
        <v>3.3198599902221608</v>
      </c>
      <c r="J276">
        <v>3.3198599902221608</v>
      </c>
      <c r="K276">
        <v>2</v>
      </c>
      <c r="L276">
        <v>3</v>
      </c>
      <c r="M276">
        <v>131.8399398616975</v>
      </c>
      <c r="N276">
        <v>1233.805909339467</v>
      </c>
      <c r="O276" t="b">
        <v>0</v>
      </c>
      <c r="P276">
        <v>30.294103828515059</v>
      </c>
      <c r="Q276">
        <v>3.3198599902221608</v>
      </c>
      <c r="R276">
        <v>0.85546778033664805</v>
      </c>
      <c r="S276">
        <v>27.991029076577959</v>
      </c>
      <c r="T276">
        <v>30.035899824697491</v>
      </c>
      <c r="U276">
        <v>3.8807539763984011</v>
      </c>
      <c r="V276">
        <v>4.3411552712496118</v>
      </c>
      <c r="W276">
        <v>0</v>
      </c>
      <c r="X276">
        <v>0</v>
      </c>
      <c r="Y276">
        <v>0</v>
      </c>
      <c r="Z276">
        <v>-6.7199315199413396</v>
      </c>
      <c r="AA276">
        <v>-6.7199315199413414</v>
      </c>
      <c r="AB276">
        <v>49.176925034181693</v>
      </c>
      <c r="AC276">
        <v>50.259307542531943</v>
      </c>
      <c r="AD276">
        <v>1233.805909339467</v>
      </c>
      <c r="AE276" t="b">
        <v>0</v>
      </c>
      <c r="AF276" t="b">
        <v>1</v>
      </c>
      <c r="AG276">
        <v>98.762288751886373</v>
      </c>
      <c r="AH276">
        <v>0</v>
      </c>
      <c r="AI276">
        <v>0</v>
      </c>
      <c r="AJ276">
        <v>0</v>
      </c>
      <c r="AK276">
        <v>9.6735547306515929E-2</v>
      </c>
      <c r="AL276" t="b">
        <v>0</v>
      </c>
      <c r="AM276" t="b">
        <v>0</v>
      </c>
      <c r="AN276">
        <v>1971.577890751108</v>
      </c>
      <c r="AO276">
        <v>1233.805909339467</v>
      </c>
      <c r="AP276">
        <v>0</v>
      </c>
      <c r="AQ276">
        <v>3.8807539763984011</v>
      </c>
      <c r="AR276">
        <v>0</v>
      </c>
      <c r="AS276">
        <v>5.4649875573185254</v>
      </c>
      <c r="AT276">
        <v>3.8807539763984011</v>
      </c>
      <c r="AU276">
        <v>0</v>
      </c>
      <c r="AV276">
        <v>1</v>
      </c>
      <c r="AW276">
        <v>3</v>
      </c>
      <c r="AX276">
        <v>0</v>
      </c>
      <c r="AY276">
        <v>0</v>
      </c>
      <c r="AZ276">
        <v>1.3417456505962231</v>
      </c>
      <c r="BA276">
        <v>0.99463816566567276</v>
      </c>
      <c r="BB276">
        <v>0.47579632999866073</v>
      </c>
      <c r="BC276">
        <v>0.35270898629868569</v>
      </c>
      <c r="BD276">
        <v>0.99463816566567276</v>
      </c>
    </row>
    <row r="277" spans="1:56" x14ac:dyDescent="0.35">
      <c r="A277">
        <v>275</v>
      </c>
      <c r="B277">
        <v>32</v>
      </c>
      <c r="C277">
        <v>-0.1803072458488488</v>
      </c>
      <c r="D277">
        <v>0</v>
      </c>
      <c r="E277">
        <v>0</v>
      </c>
      <c r="F277">
        <v>0</v>
      </c>
      <c r="G277">
        <v>240.46072610673519</v>
      </c>
      <c r="H277">
        <v>1046.485080016512</v>
      </c>
      <c r="I277">
        <v>-0.23417325492026689</v>
      </c>
      <c r="J277">
        <v>-0.23417325492026689</v>
      </c>
      <c r="K277">
        <v>2</v>
      </c>
      <c r="L277">
        <v>3</v>
      </c>
      <c r="M277">
        <v>-9.2996053860210974</v>
      </c>
      <c r="N277">
        <v>1233.805909339467</v>
      </c>
      <c r="O277" t="b">
        <v>0</v>
      </c>
      <c r="P277">
        <v>-2.136857855243818</v>
      </c>
      <c r="Q277">
        <v>-0.23417325492026689</v>
      </c>
      <c r="R277">
        <v>0</v>
      </c>
      <c r="S277">
        <v>28.006123717403259</v>
      </c>
      <c r="T277">
        <v>0.57552316922632707</v>
      </c>
      <c r="U277">
        <v>7.4359810777101382E-2</v>
      </c>
      <c r="V277">
        <v>2.7123810244701461</v>
      </c>
      <c r="W277">
        <v>0</v>
      </c>
      <c r="X277">
        <v>0</v>
      </c>
      <c r="Y277">
        <v>0</v>
      </c>
      <c r="Z277">
        <v>-6.7199315199413396</v>
      </c>
      <c r="AA277">
        <v>-6.7199315199413414</v>
      </c>
      <c r="AB277">
        <v>49.305849437324568</v>
      </c>
      <c r="AC277">
        <v>50.360446021929228</v>
      </c>
      <c r="AD277">
        <v>1233.805909339467</v>
      </c>
      <c r="AE277" t="b">
        <v>0</v>
      </c>
      <c r="AF277" t="b">
        <v>1</v>
      </c>
      <c r="AG277">
        <v>98.759622112394339</v>
      </c>
      <c r="AH277">
        <v>0</v>
      </c>
      <c r="AI277">
        <v>0</v>
      </c>
      <c r="AJ277">
        <v>0</v>
      </c>
      <c r="AK277">
        <v>9.6660806473691352E-2</v>
      </c>
      <c r="AL277" t="b">
        <v>0</v>
      </c>
      <c r="AM277" t="b">
        <v>0</v>
      </c>
      <c r="AN277">
        <v>1971.577890751108</v>
      </c>
      <c r="AO277">
        <v>1233.805909339467</v>
      </c>
      <c r="AP277">
        <v>0</v>
      </c>
      <c r="AQ277">
        <v>7.4359810777101382E-2</v>
      </c>
      <c r="AR277">
        <v>0</v>
      </c>
      <c r="AS277">
        <v>0.69681037230561249</v>
      </c>
      <c r="AT277">
        <v>7.4969927291230545E-2</v>
      </c>
      <c r="AU277">
        <v>0</v>
      </c>
      <c r="AV277">
        <v>1</v>
      </c>
      <c r="AW277">
        <v>3</v>
      </c>
      <c r="AX277">
        <v>0</v>
      </c>
      <c r="AY277">
        <v>0</v>
      </c>
      <c r="AZ277">
        <v>0.59511533214155454</v>
      </c>
      <c r="BA277">
        <v>0.35402144898798099</v>
      </c>
      <c r="BB277">
        <v>0.2110338057239555</v>
      </c>
      <c r="BC277">
        <v>0.12553966930976779</v>
      </c>
      <c r="BD277">
        <v>0.35402144898798099</v>
      </c>
    </row>
    <row r="278" spans="1:56" x14ac:dyDescent="0.35">
      <c r="A278">
        <v>276</v>
      </c>
      <c r="B278">
        <v>31</v>
      </c>
      <c r="C278">
        <v>-0.1604215619904599</v>
      </c>
      <c r="D278">
        <v>0</v>
      </c>
      <c r="E278">
        <v>0</v>
      </c>
      <c r="F278">
        <v>0</v>
      </c>
      <c r="G278">
        <v>232.94632841589981</v>
      </c>
      <c r="H278">
        <v>1013.782421265996</v>
      </c>
      <c r="I278">
        <v>4.1391769003227948E-2</v>
      </c>
      <c r="J278">
        <v>4.1391769003227948E-2</v>
      </c>
      <c r="K278">
        <v>2</v>
      </c>
      <c r="L278">
        <v>3</v>
      </c>
      <c r="M278">
        <v>1.6967954854613569</v>
      </c>
      <c r="N278">
        <v>1195.249474672609</v>
      </c>
      <c r="O278" t="b">
        <v>0</v>
      </c>
      <c r="P278">
        <v>0.38988866853431919</v>
      </c>
      <c r="Q278">
        <v>4.1391769003227948E-2</v>
      </c>
      <c r="R278">
        <v>9.8640297530780255E-2</v>
      </c>
      <c r="S278">
        <v>28.006123717403259</v>
      </c>
      <c r="T278">
        <v>3.3525281616672258</v>
      </c>
      <c r="U278">
        <v>0.41962331865748731</v>
      </c>
      <c r="V278">
        <v>3.0218337863200508</v>
      </c>
      <c r="W278">
        <v>0</v>
      </c>
      <c r="X278">
        <v>0</v>
      </c>
      <c r="Y278">
        <v>0</v>
      </c>
      <c r="Z278">
        <v>-6.7199315199413396</v>
      </c>
      <c r="AA278">
        <v>-6.7199315199413414</v>
      </c>
      <c r="AB278">
        <v>49.463096340117971</v>
      </c>
      <c r="AC278">
        <v>50.450547507986997</v>
      </c>
      <c r="AD278">
        <v>1195.249474672609</v>
      </c>
      <c r="AE278" t="b">
        <v>0</v>
      </c>
      <c r="AF278" t="b">
        <v>1</v>
      </c>
      <c r="AG278">
        <v>98.756955472902305</v>
      </c>
      <c r="AH278">
        <v>0</v>
      </c>
      <c r="AI278">
        <v>0</v>
      </c>
      <c r="AJ278">
        <v>0</v>
      </c>
      <c r="AK278">
        <v>9.532650136087506E-2</v>
      </c>
      <c r="AL278" t="b">
        <v>0</v>
      </c>
      <c r="AM278" t="b">
        <v>0</v>
      </c>
      <c r="AN278">
        <v>1909.966081665136</v>
      </c>
      <c r="AO278">
        <v>1195.249474672609</v>
      </c>
      <c r="AP278">
        <v>0</v>
      </c>
      <c r="AQ278">
        <v>0.41962331865748731</v>
      </c>
      <c r="AR278">
        <v>0</v>
      </c>
      <c r="AS278">
        <v>1.9838769237003491</v>
      </c>
      <c r="AT278">
        <v>0.42023343517161638</v>
      </c>
      <c r="AU278">
        <v>0</v>
      </c>
      <c r="AV278">
        <v>1</v>
      </c>
      <c r="AW278">
        <v>3</v>
      </c>
      <c r="AX278">
        <v>0</v>
      </c>
      <c r="AY278">
        <v>0</v>
      </c>
      <c r="AZ278">
        <v>0.7752693880874687</v>
      </c>
      <c r="BA278">
        <v>0.39943903432424788</v>
      </c>
      <c r="BB278">
        <v>0.27491822272605282</v>
      </c>
      <c r="BC278">
        <v>0.14164521506204419</v>
      </c>
      <c r="BD278">
        <v>0.39943903432424788</v>
      </c>
    </row>
    <row r="279" spans="1:56" x14ac:dyDescent="0.35">
      <c r="A279">
        <v>277</v>
      </c>
      <c r="B279">
        <v>31</v>
      </c>
      <c r="C279">
        <v>-1.1339839522651831E-2</v>
      </c>
      <c r="D279">
        <v>0</v>
      </c>
      <c r="E279">
        <v>0</v>
      </c>
      <c r="F279">
        <v>0</v>
      </c>
      <c r="G279">
        <v>232.94632841589981</v>
      </c>
      <c r="H279">
        <v>1013.782421265996</v>
      </c>
      <c r="I279">
        <v>2.2864877614492349</v>
      </c>
      <c r="J279">
        <v>2.2864877614492349</v>
      </c>
      <c r="K279">
        <v>2</v>
      </c>
      <c r="L279">
        <v>3</v>
      </c>
      <c r="M279">
        <v>93.731246685473792</v>
      </c>
      <c r="N279">
        <v>1195.249474672609</v>
      </c>
      <c r="O279" t="b">
        <v>0</v>
      </c>
      <c r="P279">
        <v>21.537510727360701</v>
      </c>
      <c r="Q279">
        <v>2.2864877614492349</v>
      </c>
      <c r="R279">
        <v>0.82312606018400514</v>
      </c>
      <c r="S279">
        <v>28.007297399468559</v>
      </c>
      <c r="T279">
        <v>22.192966111825221</v>
      </c>
      <c r="U279">
        <v>2.7778099516592931</v>
      </c>
      <c r="V279">
        <v>3.9253573524013849</v>
      </c>
      <c r="W279">
        <v>0</v>
      </c>
      <c r="X279">
        <v>0</v>
      </c>
      <c r="Y279">
        <v>0</v>
      </c>
      <c r="Z279">
        <v>-6.7199315199413396</v>
      </c>
      <c r="AA279">
        <v>-6.7199315199413414</v>
      </c>
      <c r="AB279">
        <v>49.6066366889658</v>
      </c>
      <c r="AC279">
        <v>50.540866932065192</v>
      </c>
      <c r="AD279">
        <v>1195.249474672609</v>
      </c>
      <c r="AE279" t="b">
        <v>0</v>
      </c>
      <c r="AF279" t="b">
        <v>1</v>
      </c>
      <c r="AG279">
        <v>98.754288833410271</v>
      </c>
      <c r="AH279">
        <v>0</v>
      </c>
      <c r="AI279">
        <v>0</v>
      </c>
      <c r="AJ279">
        <v>0</v>
      </c>
      <c r="AK279">
        <v>9.3947732427464375E-2</v>
      </c>
      <c r="AL279" t="b">
        <v>0</v>
      </c>
      <c r="AM279" t="b">
        <v>0</v>
      </c>
      <c r="AN279">
        <v>1909.966081665136</v>
      </c>
      <c r="AO279">
        <v>1195.249474672609</v>
      </c>
      <c r="AP279">
        <v>0</v>
      </c>
      <c r="AQ279">
        <v>2.7778099516592931</v>
      </c>
      <c r="AR279">
        <v>0</v>
      </c>
      <c r="AS279">
        <v>4.3088064758397362</v>
      </c>
      <c r="AT279">
        <v>2.7778099516592931</v>
      </c>
      <c r="AU279">
        <v>0</v>
      </c>
      <c r="AV279">
        <v>1</v>
      </c>
      <c r="AW279">
        <v>3</v>
      </c>
      <c r="AX279">
        <v>0</v>
      </c>
      <c r="AY279">
        <v>0</v>
      </c>
      <c r="AZ279">
        <v>1.140229134108095</v>
      </c>
      <c r="BA279">
        <v>0.79559131428583896</v>
      </c>
      <c r="BB279">
        <v>0.40433657237875698</v>
      </c>
      <c r="BC279">
        <v>0.28212491301497011</v>
      </c>
      <c r="BD279">
        <v>0.79559131428583896</v>
      </c>
    </row>
    <row r="280" spans="1:56" x14ac:dyDescent="0.35">
      <c r="A280">
        <v>278</v>
      </c>
      <c r="B280">
        <v>31</v>
      </c>
      <c r="C280">
        <v>0.20578092008106269</v>
      </c>
      <c r="D280">
        <v>0</v>
      </c>
      <c r="E280">
        <v>0</v>
      </c>
      <c r="F280">
        <v>0</v>
      </c>
      <c r="G280">
        <v>232.94632841589981</v>
      </c>
      <c r="H280">
        <v>1013.782421265996</v>
      </c>
      <c r="I280">
        <v>5.5562175391447646</v>
      </c>
      <c r="J280">
        <v>5.5562175391447646</v>
      </c>
      <c r="K280">
        <v>2</v>
      </c>
      <c r="L280">
        <v>3</v>
      </c>
      <c r="M280">
        <v>227.7690725401666</v>
      </c>
      <c r="N280">
        <v>1195.249474672609</v>
      </c>
      <c r="O280" t="b">
        <v>0</v>
      </c>
      <c r="P280">
        <v>52.3366435064721</v>
      </c>
      <c r="Q280">
        <v>5.5562175391447646</v>
      </c>
      <c r="R280">
        <v>0.89440500257694833</v>
      </c>
      <c r="S280">
        <v>28.02001985886513</v>
      </c>
      <c r="T280">
        <v>49.631550396786913</v>
      </c>
      <c r="U280">
        <v>6.2121941661062499</v>
      </c>
      <c r="V280">
        <v>5.2408434362507634</v>
      </c>
      <c r="W280">
        <v>0</v>
      </c>
      <c r="X280">
        <v>0</v>
      </c>
      <c r="Y280">
        <v>0</v>
      </c>
      <c r="Z280">
        <v>-6.7199315199413396</v>
      </c>
      <c r="AA280">
        <v>-6.7199315199413414</v>
      </c>
      <c r="AB280">
        <v>49.710189429518117</v>
      </c>
      <c r="AC280">
        <v>50.6326156611293</v>
      </c>
      <c r="AD280">
        <v>1195.249474672609</v>
      </c>
      <c r="AE280" t="b">
        <v>0</v>
      </c>
      <c r="AF280" t="b">
        <v>1</v>
      </c>
      <c r="AG280">
        <v>98.751622193918237</v>
      </c>
      <c r="AH280">
        <v>0</v>
      </c>
      <c r="AI280">
        <v>0</v>
      </c>
      <c r="AJ280">
        <v>0</v>
      </c>
      <c r="AK280">
        <v>9.4921726000348067E-2</v>
      </c>
      <c r="AL280" t="b">
        <v>0</v>
      </c>
      <c r="AM280" t="b">
        <v>0</v>
      </c>
      <c r="AN280">
        <v>1909.966081665136</v>
      </c>
      <c r="AO280">
        <v>1195.249474672609</v>
      </c>
      <c r="AP280">
        <v>0</v>
      </c>
      <c r="AQ280">
        <v>6.2121941661062499</v>
      </c>
      <c r="AR280">
        <v>0</v>
      </c>
      <c r="AS280">
        <v>7.6977343693427027</v>
      </c>
      <c r="AT280">
        <v>6.2128042826203789</v>
      </c>
      <c r="AU280">
        <v>0</v>
      </c>
      <c r="AV280">
        <v>1</v>
      </c>
      <c r="AW280">
        <v>3</v>
      </c>
      <c r="AX280">
        <v>0</v>
      </c>
      <c r="AY280">
        <v>0</v>
      </c>
      <c r="AZ280">
        <v>1.684096168722893</v>
      </c>
      <c r="BA280">
        <v>1.3968246211512061</v>
      </c>
      <c r="BB280">
        <v>0.59719722295138067</v>
      </c>
      <c r="BC280">
        <v>0.49532846533549291</v>
      </c>
      <c r="BD280">
        <v>1.3968246211512061</v>
      </c>
    </row>
    <row r="281" spans="1:56" x14ac:dyDescent="0.35">
      <c r="A281">
        <v>279</v>
      </c>
      <c r="B281">
        <v>32</v>
      </c>
      <c r="C281">
        <v>2.154949253173832E-2</v>
      </c>
      <c r="D281">
        <v>0</v>
      </c>
      <c r="E281">
        <v>0</v>
      </c>
      <c r="F281">
        <v>0</v>
      </c>
      <c r="G281">
        <v>240.46072610673519</v>
      </c>
      <c r="H281">
        <v>1046.485080016512</v>
      </c>
      <c r="I281">
        <v>2.903748057374826</v>
      </c>
      <c r="J281">
        <v>2.903748057374826</v>
      </c>
      <c r="K281">
        <v>2</v>
      </c>
      <c r="L281">
        <v>3</v>
      </c>
      <c r="M281">
        <v>115.3150947284977</v>
      </c>
      <c r="N281">
        <v>1233.805909339467</v>
      </c>
      <c r="O281" t="b">
        <v>0</v>
      </c>
      <c r="P281">
        <v>26.49703463430555</v>
      </c>
      <c r="Q281">
        <v>2.903748057374826</v>
      </c>
      <c r="R281">
        <v>0.84325357265341927</v>
      </c>
      <c r="S281">
        <v>28.038476851020981</v>
      </c>
      <c r="T281">
        <v>26.651722238723401</v>
      </c>
      <c r="U281">
        <v>3.443505194099282</v>
      </c>
      <c r="V281">
        <v>4.1775622435533037</v>
      </c>
      <c r="W281">
        <v>0</v>
      </c>
      <c r="X281">
        <v>0</v>
      </c>
      <c r="Y281">
        <v>0</v>
      </c>
      <c r="Z281">
        <v>-6.7199315199413396</v>
      </c>
      <c r="AA281">
        <v>-6.7199315199413414</v>
      </c>
      <c r="AB281">
        <v>49.813541770116203</v>
      </c>
      <c r="AC281">
        <v>50.733623810106479</v>
      </c>
      <c r="AD281">
        <v>1233.805909339467</v>
      </c>
      <c r="AE281" t="b">
        <v>0</v>
      </c>
      <c r="AF281" t="b">
        <v>1</v>
      </c>
      <c r="AG281">
        <v>98.748955554426203</v>
      </c>
      <c r="AH281">
        <v>0</v>
      </c>
      <c r="AI281">
        <v>0</v>
      </c>
      <c r="AJ281">
        <v>0</v>
      </c>
      <c r="AK281">
        <v>9.5964206443833522E-2</v>
      </c>
      <c r="AL281" t="b">
        <v>0</v>
      </c>
      <c r="AM281" t="b">
        <v>0</v>
      </c>
      <c r="AN281">
        <v>1971.577890751108</v>
      </c>
      <c r="AO281">
        <v>1233.805909339467</v>
      </c>
      <c r="AP281">
        <v>0</v>
      </c>
      <c r="AQ281">
        <v>3.443505194099282</v>
      </c>
      <c r="AR281">
        <v>0</v>
      </c>
      <c r="AS281">
        <v>5.0301403138633543</v>
      </c>
      <c r="AT281">
        <v>3.443505194099282</v>
      </c>
      <c r="AU281">
        <v>0</v>
      </c>
      <c r="AV281">
        <v>1</v>
      </c>
      <c r="AW281">
        <v>3</v>
      </c>
      <c r="AX281">
        <v>0</v>
      </c>
      <c r="AY281">
        <v>0</v>
      </c>
      <c r="AZ281">
        <v>1.272098481155566</v>
      </c>
      <c r="BA281">
        <v>0.91836147546257618</v>
      </c>
      <c r="BB281">
        <v>0.45109875218282469</v>
      </c>
      <c r="BC281">
        <v>0.32566048262323338</v>
      </c>
      <c r="BD281">
        <v>0.91836147546257618</v>
      </c>
    </row>
    <row r="282" spans="1:56" x14ac:dyDescent="0.35">
      <c r="A282">
        <v>280</v>
      </c>
      <c r="B282">
        <v>31</v>
      </c>
      <c r="C282">
        <v>-0.29197889020801432</v>
      </c>
      <c r="D282">
        <v>0</v>
      </c>
      <c r="E282">
        <v>0</v>
      </c>
      <c r="F282">
        <v>0</v>
      </c>
      <c r="G282">
        <v>232.94632841589981</v>
      </c>
      <c r="H282">
        <v>1013.782421265996</v>
      </c>
      <c r="I282">
        <v>-1.939795632570521</v>
      </c>
      <c r="J282">
        <v>-1.939795632570521</v>
      </c>
      <c r="K282">
        <v>2</v>
      </c>
      <c r="L282">
        <v>3</v>
      </c>
      <c r="M282">
        <v>-79.519106124858638</v>
      </c>
      <c r="N282">
        <v>1195.249474672609</v>
      </c>
      <c r="O282" t="b">
        <v>0</v>
      </c>
      <c r="P282">
        <v>-18.271853429425239</v>
      </c>
      <c r="Q282">
        <v>-1.939795632570521</v>
      </c>
      <c r="R282">
        <v>0.80541362079607193</v>
      </c>
      <c r="S282">
        <v>28.052795265366349</v>
      </c>
      <c r="T282">
        <v>-12.48210316306065</v>
      </c>
      <c r="U282">
        <v>-1.5623378240330299</v>
      </c>
      <c r="V282">
        <v>5.7897502663645888</v>
      </c>
      <c r="W282">
        <v>-0.66843256731634559</v>
      </c>
      <c r="X282">
        <v>-39.738025944202718</v>
      </c>
      <c r="Y282">
        <v>2</v>
      </c>
      <c r="Z282">
        <v>-6.0514989526249936</v>
      </c>
      <c r="AA282">
        <v>33.018094424261378</v>
      </c>
      <c r="AB282">
        <v>49.942466173259078</v>
      </c>
      <c r="AC282">
        <v>50.827245429049732</v>
      </c>
      <c r="AD282">
        <v>1195.249474672609</v>
      </c>
      <c r="AE282" t="b">
        <v>0</v>
      </c>
      <c r="AF282" t="b">
        <v>1</v>
      </c>
      <c r="AG282">
        <v>98.754173443891347</v>
      </c>
      <c r="AH282">
        <v>0.83026855445775771</v>
      </c>
      <c r="AI282">
        <v>0</v>
      </c>
      <c r="AJ282">
        <v>0</v>
      </c>
      <c r="AK282">
        <v>9.7589274313894886E-2</v>
      </c>
      <c r="AL282" t="b">
        <v>0</v>
      </c>
      <c r="AM282" t="b">
        <v>0</v>
      </c>
      <c r="AN282">
        <v>1909.966081665136</v>
      </c>
      <c r="AO282">
        <v>1195.249474672609</v>
      </c>
      <c r="AP282">
        <v>0</v>
      </c>
      <c r="AQ282">
        <v>-1.5623378240330299</v>
      </c>
      <c r="AR282">
        <v>0</v>
      </c>
      <c r="AS282">
        <v>-0.96646487698245986</v>
      </c>
      <c r="AT282">
        <v>-0.72962880351875559</v>
      </c>
      <c r="AU282">
        <v>0</v>
      </c>
      <c r="AV282">
        <v>1</v>
      </c>
      <c r="AW282">
        <v>3</v>
      </c>
      <c r="AX282">
        <v>0</v>
      </c>
      <c r="AY282">
        <v>0</v>
      </c>
      <c r="AZ282">
        <v>0.32056226625969131</v>
      </c>
      <c r="BA282">
        <v>0.2097802135260658</v>
      </c>
      <c r="BB282">
        <v>0.1136745625034366</v>
      </c>
      <c r="BC282">
        <v>7.4390234572168201E-2</v>
      </c>
      <c r="BD282">
        <v>0.2097802135260658</v>
      </c>
    </row>
    <row r="283" spans="1:56" x14ac:dyDescent="0.35">
      <c r="A283">
        <v>281</v>
      </c>
      <c r="B283">
        <v>30</v>
      </c>
      <c r="C283">
        <v>-0.52030059836634779</v>
      </c>
      <c r="D283">
        <v>0</v>
      </c>
      <c r="E283">
        <v>0</v>
      </c>
      <c r="F283">
        <v>0</v>
      </c>
      <c r="G283">
        <v>225.43193072506429</v>
      </c>
      <c r="H283">
        <v>981.07976251547973</v>
      </c>
      <c r="I283">
        <v>-5.2342030995832953</v>
      </c>
      <c r="J283">
        <v>-5.2342030995832953</v>
      </c>
      <c r="K283">
        <v>2</v>
      </c>
      <c r="L283">
        <v>3</v>
      </c>
      <c r="M283">
        <v>-221.7208432983484</v>
      </c>
      <c r="N283">
        <v>1156.6930400057511</v>
      </c>
      <c r="O283" t="b">
        <v>0</v>
      </c>
      <c r="P283">
        <v>-50.946884949069023</v>
      </c>
      <c r="Q283">
        <v>-5.2342030995832953</v>
      </c>
      <c r="R283">
        <v>0.90009676858910803</v>
      </c>
      <c r="S283">
        <v>28.064669530909459</v>
      </c>
      <c r="T283">
        <v>-38.894933428615843</v>
      </c>
      <c r="U283">
        <v>-4.7112892960740167</v>
      </c>
      <c r="V283">
        <v>12.051951520453169</v>
      </c>
      <c r="W283">
        <v>-2.528331842611006</v>
      </c>
      <c r="X283">
        <v>-25.347896225017202</v>
      </c>
      <c r="Y283">
        <v>2</v>
      </c>
      <c r="Z283">
        <v>-4.1915996773303341</v>
      </c>
      <c r="AA283">
        <v>18.627964705075861</v>
      </c>
      <c r="AB283">
        <v>50.096138869043607</v>
      </c>
      <c r="AC283">
        <v>50.919938664563283</v>
      </c>
      <c r="AD283">
        <v>1156.6930400057511</v>
      </c>
      <c r="AE283" t="b">
        <v>0</v>
      </c>
      <c r="AF283" t="b">
        <v>1</v>
      </c>
      <c r="AG283">
        <v>98.764420677845578</v>
      </c>
      <c r="AH283">
        <v>0.52960761530633027</v>
      </c>
      <c r="AI283">
        <v>0</v>
      </c>
      <c r="AJ283">
        <v>0</v>
      </c>
      <c r="AK283">
        <v>9.9304096515416468E-2</v>
      </c>
      <c r="AL283" t="b">
        <v>0</v>
      </c>
      <c r="AM283" t="b">
        <v>0</v>
      </c>
      <c r="AN283">
        <v>1848.354272579164</v>
      </c>
      <c r="AO283">
        <v>1156.6930400057511</v>
      </c>
      <c r="AP283">
        <v>0</v>
      </c>
      <c r="AQ283">
        <v>-4.7112892960740167</v>
      </c>
      <c r="AR283">
        <v>2.5152297565056712</v>
      </c>
      <c r="AS283">
        <v>-2.727852403719671</v>
      </c>
      <c r="AT283">
        <v>-1.5764585474190951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35">
      <c r="A284">
        <v>282</v>
      </c>
      <c r="B284">
        <v>27</v>
      </c>
      <c r="C284">
        <v>-0.96015204965992496</v>
      </c>
      <c r="D284">
        <v>0</v>
      </c>
      <c r="E284">
        <v>0</v>
      </c>
      <c r="F284">
        <v>0</v>
      </c>
      <c r="G284">
        <v>202.88873765255781</v>
      </c>
      <c r="H284">
        <v>882.97178626393179</v>
      </c>
      <c r="I284">
        <v>-10.555715370108841</v>
      </c>
      <c r="J284">
        <v>-10.555715370108841</v>
      </c>
      <c r="K284">
        <v>2</v>
      </c>
      <c r="L284">
        <v>2</v>
      </c>
      <c r="M284">
        <v>-496.8223367531225</v>
      </c>
      <c r="N284">
        <v>1663.518845321247</v>
      </c>
      <c r="O284" t="b">
        <v>1</v>
      </c>
      <c r="P284">
        <v>-114.1595442906991</v>
      </c>
      <c r="Q284">
        <v>-10.555715370108841</v>
      </c>
      <c r="R284">
        <v>0.92972718837946167</v>
      </c>
      <c r="S284">
        <v>28.081119627366821</v>
      </c>
      <c r="T284">
        <v>-56.3361104777454</v>
      </c>
      <c r="U284">
        <v>-9.8139355723851605</v>
      </c>
      <c r="V284">
        <v>57.823433812953724</v>
      </c>
      <c r="W284">
        <v>0</v>
      </c>
      <c r="X284">
        <v>-23.090612487490059</v>
      </c>
      <c r="Y284">
        <v>2</v>
      </c>
      <c r="Z284">
        <v>-6.7199315199413396</v>
      </c>
      <c r="AA284">
        <v>16.370680967548719</v>
      </c>
      <c r="AB284">
        <v>50.208544725977397</v>
      </c>
      <c r="AC284">
        <v>51.020144413540919</v>
      </c>
      <c r="AD284">
        <v>1663.518845321247</v>
      </c>
      <c r="AE284" t="b">
        <v>0</v>
      </c>
      <c r="AF284" t="b">
        <v>1</v>
      </c>
      <c r="AG284">
        <v>98.771364853574269</v>
      </c>
      <c r="AH284">
        <v>0.48244493771411129</v>
      </c>
      <c r="AI284">
        <v>0</v>
      </c>
      <c r="AJ284">
        <v>0</v>
      </c>
      <c r="AK284">
        <v>9.494018348147415E-2</v>
      </c>
      <c r="AL284" t="b">
        <v>0</v>
      </c>
      <c r="AM284" t="b">
        <v>0</v>
      </c>
      <c r="AN284">
        <v>1663.518845321247</v>
      </c>
      <c r="AO284">
        <v>1663.518845321247</v>
      </c>
      <c r="AP284">
        <v>0</v>
      </c>
      <c r="AQ284">
        <v>-9.8139355723851605</v>
      </c>
      <c r="AR284">
        <v>6.8925410650561787</v>
      </c>
      <c r="AS284">
        <v>-2.396399053426753</v>
      </c>
      <c r="AT284">
        <v>-2.3963990534267539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35">
      <c r="A285">
        <v>283</v>
      </c>
      <c r="B285">
        <v>24</v>
      </c>
      <c r="C285">
        <v>-0.6390912029939515</v>
      </c>
      <c r="D285">
        <v>0</v>
      </c>
      <c r="E285">
        <v>0</v>
      </c>
      <c r="F285">
        <v>0</v>
      </c>
      <c r="G285">
        <v>180.34554458005141</v>
      </c>
      <c r="H285">
        <v>784.86381001238374</v>
      </c>
      <c r="I285">
        <v>-5.7016708032530472</v>
      </c>
      <c r="J285">
        <v>-5.7016708032530472</v>
      </c>
      <c r="K285">
        <v>2</v>
      </c>
      <c r="L285">
        <v>2</v>
      </c>
      <c r="M285">
        <v>-301.90346903224878</v>
      </c>
      <c r="N285">
        <v>1478.6834180633309</v>
      </c>
      <c r="O285" t="b">
        <v>0</v>
      </c>
      <c r="P285">
        <v>-69.371201523954227</v>
      </c>
      <c r="Q285">
        <v>-5.7016708032530472</v>
      </c>
      <c r="R285">
        <v>0.91678499414571835</v>
      </c>
      <c r="S285">
        <v>28.104454924964219</v>
      </c>
      <c r="T285">
        <v>-33.757153175700537</v>
      </c>
      <c r="U285">
        <v>-5.2272062339811578</v>
      </c>
      <c r="V285">
        <v>35.614048348253682</v>
      </c>
      <c r="W285">
        <v>0</v>
      </c>
      <c r="X285">
        <v>-21.201193288403569</v>
      </c>
      <c r="Y285">
        <v>2</v>
      </c>
      <c r="Z285">
        <v>-6.7199315199413396</v>
      </c>
      <c r="AA285">
        <v>14.481261768462231</v>
      </c>
      <c r="AB285">
        <v>50.334229025938008</v>
      </c>
      <c r="AC285">
        <v>51.11669830111174</v>
      </c>
      <c r="AD285">
        <v>1478.6834180633309</v>
      </c>
      <c r="AE285" t="b">
        <v>0</v>
      </c>
      <c r="AF285" t="b">
        <v>1</v>
      </c>
      <c r="AG285">
        <v>98.777486270783797</v>
      </c>
      <c r="AH285">
        <v>0.44296825738296042</v>
      </c>
      <c r="AI285">
        <v>0</v>
      </c>
      <c r="AJ285">
        <v>0</v>
      </c>
      <c r="AK285">
        <v>8.6272929088355849E-2</v>
      </c>
      <c r="AL285" t="b">
        <v>0</v>
      </c>
      <c r="AM285" t="b">
        <v>0</v>
      </c>
      <c r="AN285">
        <v>1478.6834180633309</v>
      </c>
      <c r="AO285">
        <v>1478.6834180633309</v>
      </c>
      <c r="AP285">
        <v>0</v>
      </c>
      <c r="AQ285">
        <v>-5.2272062339811578</v>
      </c>
      <c r="AR285">
        <v>2.6618173391983628</v>
      </c>
      <c r="AS285">
        <v>-2.0834724746878202</v>
      </c>
      <c r="AT285">
        <v>-2.0834724746878202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35">
      <c r="A286">
        <v>284</v>
      </c>
      <c r="B286">
        <v>22</v>
      </c>
      <c r="C286">
        <v>-0.65014980503093733</v>
      </c>
      <c r="D286">
        <v>0</v>
      </c>
      <c r="E286">
        <v>0</v>
      </c>
      <c r="F286">
        <v>0</v>
      </c>
      <c r="G286">
        <v>165.31674919838051</v>
      </c>
      <c r="H286">
        <v>719.45849251135189</v>
      </c>
      <c r="I286">
        <v>-5.3799744629359036</v>
      </c>
      <c r="J286">
        <v>-5.3799744629359036</v>
      </c>
      <c r="K286">
        <v>2</v>
      </c>
      <c r="L286">
        <v>2</v>
      </c>
      <c r="M286">
        <v>-310.76688852267932</v>
      </c>
      <c r="N286">
        <v>1355.4597998913871</v>
      </c>
      <c r="O286" t="b">
        <v>0</v>
      </c>
      <c r="P286">
        <v>-71.407832840689181</v>
      </c>
      <c r="Q286">
        <v>-5.3799744629359036</v>
      </c>
      <c r="R286">
        <v>0.91872932791173489</v>
      </c>
      <c r="S286">
        <v>28.119380880021719</v>
      </c>
      <c r="T286">
        <v>-34.821905665265326</v>
      </c>
      <c r="U286">
        <v>-4.9427403225153999</v>
      </c>
      <c r="V286">
        <v>36.585927175423848</v>
      </c>
      <c r="W286">
        <v>0</v>
      </c>
      <c r="X286">
        <v>-21.201193288403569</v>
      </c>
      <c r="Y286">
        <v>2</v>
      </c>
      <c r="Z286">
        <v>-6.7199315199413396</v>
      </c>
      <c r="AA286">
        <v>14.481261768462231</v>
      </c>
      <c r="AB286">
        <v>50.410085252684993</v>
      </c>
      <c r="AC286">
        <v>51.217379584875623</v>
      </c>
      <c r="AD286">
        <v>1355.4597998913871</v>
      </c>
      <c r="AE286" t="b">
        <v>0</v>
      </c>
      <c r="AF286" t="b">
        <v>1</v>
      </c>
      <c r="AG286">
        <v>98.783232803231598</v>
      </c>
      <c r="AH286">
        <v>0.44296825738296042</v>
      </c>
      <c r="AI286">
        <v>0</v>
      </c>
      <c r="AJ286">
        <v>0</v>
      </c>
      <c r="AK286">
        <v>8.9911922615420303E-2</v>
      </c>
      <c r="AL286" t="b">
        <v>0</v>
      </c>
      <c r="AM286" t="b">
        <v>0</v>
      </c>
      <c r="AN286">
        <v>1355.4597998913871</v>
      </c>
      <c r="AO286">
        <v>1355.4597998913871</v>
      </c>
      <c r="AP286">
        <v>0</v>
      </c>
      <c r="AQ286">
        <v>-4.9427403225153999</v>
      </c>
      <c r="AR286">
        <v>2.5766930541385271</v>
      </c>
      <c r="AS286">
        <v>-1.884130848281897</v>
      </c>
      <c r="AT286">
        <v>-1.8841308482818979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35">
      <c r="A287">
        <v>285</v>
      </c>
      <c r="B287">
        <v>19</v>
      </c>
      <c r="C287">
        <v>-0.92697624354896524</v>
      </c>
      <c r="D287">
        <v>0</v>
      </c>
      <c r="E287">
        <v>0</v>
      </c>
      <c r="F287">
        <v>0</v>
      </c>
      <c r="G287">
        <v>142.77355612587411</v>
      </c>
      <c r="H287">
        <v>621.35051625980395</v>
      </c>
      <c r="I287">
        <v>-7.2436739904598371</v>
      </c>
      <c r="J287">
        <v>-7.2436739904598371</v>
      </c>
      <c r="K287">
        <v>2</v>
      </c>
      <c r="L287">
        <v>2</v>
      </c>
      <c r="M287">
        <v>-484.48741616191359</v>
      </c>
      <c r="N287">
        <v>1170.624372633471</v>
      </c>
      <c r="O287" t="b">
        <v>0</v>
      </c>
      <c r="P287">
        <v>-111.3252334930868</v>
      </c>
      <c r="Q287">
        <v>-7.2436739904598371</v>
      </c>
      <c r="R287">
        <v>0.93157178145569219</v>
      </c>
      <c r="S287">
        <v>28.133135620738258</v>
      </c>
      <c r="T287">
        <v>-55.046415120024278</v>
      </c>
      <c r="U287">
        <v>-6.748002283576934</v>
      </c>
      <c r="V287">
        <v>56.278818373062478</v>
      </c>
      <c r="W287">
        <v>0</v>
      </c>
      <c r="X287">
        <v>-23.65482059574337</v>
      </c>
      <c r="Y287">
        <v>2</v>
      </c>
      <c r="Z287">
        <v>-6.7199315199413396</v>
      </c>
      <c r="AA287">
        <v>16.93488907580203</v>
      </c>
      <c r="AB287">
        <v>50.519635152404888</v>
      </c>
      <c r="AC287">
        <v>51.309881822025652</v>
      </c>
      <c r="AD287">
        <v>1170.624372633471</v>
      </c>
      <c r="AE287" t="b">
        <v>0</v>
      </c>
      <c r="AF287" t="b">
        <v>1</v>
      </c>
      <c r="AG287">
        <v>98.78946616649435</v>
      </c>
      <c r="AH287">
        <v>0.49423324977346172</v>
      </c>
      <c r="AI287">
        <v>0</v>
      </c>
      <c r="AJ287">
        <v>0</v>
      </c>
      <c r="AK287">
        <v>8.5412215959407928E-2</v>
      </c>
      <c r="AL287" t="b">
        <v>0</v>
      </c>
      <c r="AM287" t="b">
        <v>0</v>
      </c>
      <c r="AN287">
        <v>1170.6243726334701</v>
      </c>
      <c r="AO287">
        <v>1170.624372633471</v>
      </c>
      <c r="AP287">
        <v>0</v>
      </c>
      <c r="AQ287">
        <v>-6.748002283576934</v>
      </c>
      <c r="AR287">
        <v>4.6001759688600448</v>
      </c>
      <c r="AS287">
        <v>-1.597507710638127</v>
      </c>
      <c r="AT287">
        <v>-1.597507710638127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35">
      <c r="A288">
        <v>286</v>
      </c>
      <c r="B288">
        <v>16</v>
      </c>
      <c r="C288">
        <v>-0.64194522077320015</v>
      </c>
      <c r="D288">
        <v>0</v>
      </c>
      <c r="E288">
        <v>0</v>
      </c>
      <c r="F288">
        <v>0</v>
      </c>
      <c r="G288">
        <v>120.2303630533676</v>
      </c>
      <c r="H288">
        <v>523.2425400082559</v>
      </c>
      <c r="I288">
        <v>-3.916557133560477</v>
      </c>
      <c r="J288">
        <v>-3.916557133560477</v>
      </c>
      <c r="K288">
        <v>2</v>
      </c>
      <c r="L288">
        <v>2</v>
      </c>
      <c r="M288">
        <v>-311.07255033304091</v>
      </c>
      <c r="N288">
        <v>985.78894537555402</v>
      </c>
      <c r="O288" t="b">
        <v>0</v>
      </c>
      <c r="P288">
        <v>-71.478067631672985</v>
      </c>
      <c r="Q288">
        <v>-3.916557133560477</v>
      </c>
      <c r="R288">
        <v>0.92156850571206361</v>
      </c>
      <c r="S288">
        <v>28.148728721044058</v>
      </c>
      <c r="T288">
        <v>-34.963872600056639</v>
      </c>
      <c r="U288">
        <v>-3.6093757051112521</v>
      </c>
      <c r="V288">
        <v>36.514195031616353</v>
      </c>
      <c r="W288">
        <v>0</v>
      </c>
      <c r="X288">
        <v>-21.201193288403569</v>
      </c>
      <c r="Y288">
        <v>2</v>
      </c>
      <c r="Z288">
        <v>-6.7199315199413396</v>
      </c>
      <c r="AA288">
        <v>14.481261768462231</v>
      </c>
      <c r="AB288">
        <v>50.600174490533007</v>
      </c>
      <c r="AC288">
        <v>51.36607781953667</v>
      </c>
      <c r="AD288">
        <v>985.78894537555402</v>
      </c>
      <c r="AE288" t="b">
        <v>0</v>
      </c>
      <c r="AF288" t="b">
        <v>1</v>
      </c>
      <c r="AG288">
        <v>98.795699529757101</v>
      </c>
      <c r="AH288">
        <v>0.44296825738296042</v>
      </c>
      <c r="AI288">
        <v>0</v>
      </c>
      <c r="AJ288">
        <v>0</v>
      </c>
      <c r="AK288">
        <v>7.4836154304718905E-2</v>
      </c>
      <c r="AL288" t="b">
        <v>0</v>
      </c>
      <c r="AM288" t="b">
        <v>0</v>
      </c>
      <c r="AN288">
        <v>985.78894537555379</v>
      </c>
      <c r="AO288">
        <v>985.78894537555402</v>
      </c>
      <c r="AP288">
        <v>0</v>
      </c>
      <c r="AQ288">
        <v>-3.6093757051112521</v>
      </c>
      <c r="AR288">
        <v>1.8035373542617099</v>
      </c>
      <c r="AS288">
        <v>-1.323921930754568</v>
      </c>
      <c r="AT288">
        <v>-1.323921930754568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</row>
    <row r="289" spans="1:56" x14ac:dyDescent="0.35">
      <c r="A289">
        <v>287</v>
      </c>
      <c r="B289">
        <v>14</v>
      </c>
      <c r="C289">
        <v>-0.67190954002490622</v>
      </c>
      <c r="D289">
        <v>0</v>
      </c>
      <c r="E289">
        <v>0</v>
      </c>
      <c r="F289">
        <v>0</v>
      </c>
      <c r="G289">
        <v>105.20156767169669</v>
      </c>
      <c r="H289">
        <v>457.83722250722388</v>
      </c>
      <c r="I289">
        <v>-3.647786376783333</v>
      </c>
      <c r="J289">
        <v>-3.647786376783333</v>
      </c>
      <c r="K289">
        <v>2</v>
      </c>
      <c r="L289">
        <v>2</v>
      </c>
      <c r="M289">
        <v>-331.11478054401852</v>
      </c>
      <c r="N289">
        <v>862.56532720360985</v>
      </c>
      <c r="O289" t="b">
        <v>0</v>
      </c>
      <c r="P289">
        <v>-76.083359500004249</v>
      </c>
      <c r="Q289">
        <v>-3.647786376783333</v>
      </c>
      <c r="R289">
        <v>0.92429142409060439</v>
      </c>
      <c r="S289">
        <v>28.158392195394882</v>
      </c>
      <c r="T289">
        <v>-37.326537527524593</v>
      </c>
      <c r="U289">
        <v>-3.3716176649753731</v>
      </c>
      <c r="V289">
        <v>38.756821972479642</v>
      </c>
      <c r="W289">
        <v>0</v>
      </c>
      <c r="X289">
        <v>-21.201193288403569</v>
      </c>
      <c r="Y289">
        <v>2</v>
      </c>
      <c r="Z289">
        <v>-6.7199315199413396</v>
      </c>
      <c r="AA289">
        <v>14.481261768462231</v>
      </c>
      <c r="AB289">
        <v>50.672644215496668</v>
      </c>
      <c r="AC289">
        <v>51.408841877958317</v>
      </c>
      <c r="AD289">
        <v>862.56532720360985</v>
      </c>
      <c r="AE289" t="b">
        <v>0</v>
      </c>
      <c r="AF289" t="b">
        <v>1</v>
      </c>
      <c r="AG289">
        <v>98.801446062204903</v>
      </c>
      <c r="AH289">
        <v>0.44296825738296042</v>
      </c>
      <c r="AI289">
        <v>0</v>
      </c>
      <c r="AJ289">
        <v>0</v>
      </c>
      <c r="AK289">
        <v>6.5297457304573064E-2</v>
      </c>
      <c r="AL289" t="b">
        <v>0</v>
      </c>
      <c r="AM289" t="b">
        <v>0</v>
      </c>
      <c r="AN289">
        <v>862.56532720360974</v>
      </c>
      <c r="AO289">
        <v>862.56532720360985</v>
      </c>
      <c r="AP289">
        <v>0</v>
      </c>
      <c r="AQ289">
        <v>-3.3716176649753731</v>
      </c>
      <c r="AR289">
        <v>1.7377164757655159</v>
      </c>
      <c r="AS289">
        <v>-1.147757829255688</v>
      </c>
      <c r="AT289">
        <v>-1.147757829255688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1.0762353609694551E-2</v>
      </c>
      <c r="BA289">
        <v>0</v>
      </c>
      <c r="BB289">
        <v>3.8164374502462949E-3</v>
      </c>
      <c r="BC289">
        <v>0</v>
      </c>
      <c r="BD289">
        <v>0</v>
      </c>
    </row>
    <row r="290" spans="1:56" x14ac:dyDescent="0.35">
      <c r="A290">
        <v>288</v>
      </c>
      <c r="B290">
        <v>11</v>
      </c>
      <c r="C290">
        <v>-0.83708328579384395</v>
      </c>
      <c r="D290">
        <v>0</v>
      </c>
      <c r="E290">
        <v>0</v>
      </c>
      <c r="F290">
        <v>0</v>
      </c>
      <c r="G290">
        <v>82.658374599190239</v>
      </c>
      <c r="H290">
        <v>359.72924625567589</v>
      </c>
      <c r="I290">
        <v>-3.766804474177357</v>
      </c>
      <c r="J290">
        <v>-3.766804474177357</v>
      </c>
      <c r="K290">
        <v>2</v>
      </c>
      <c r="L290">
        <v>1</v>
      </c>
      <c r="M290">
        <v>-435.1686477985985</v>
      </c>
      <c r="N290">
        <v>1310.1339148631721</v>
      </c>
      <c r="O290" t="b">
        <v>1</v>
      </c>
      <c r="P290">
        <v>-99.992795909604425</v>
      </c>
      <c r="Q290">
        <v>-3.766804474177357</v>
      </c>
      <c r="R290">
        <v>0.93192762444479327</v>
      </c>
      <c r="S290">
        <v>28.167080055453759</v>
      </c>
      <c r="T290">
        <v>-25.586504325543849</v>
      </c>
      <c r="U290">
        <v>-3.510389145368122</v>
      </c>
      <c r="V290">
        <v>74.406291584060568</v>
      </c>
      <c r="W290">
        <v>0</v>
      </c>
      <c r="X290">
        <v>-22.43552261545662</v>
      </c>
      <c r="Y290">
        <v>2</v>
      </c>
      <c r="Z290">
        <v>-6.7199315199413396</v>
      </c>
      <c r="AA290">
        <v>15.715591095515281</v>
      </c>
      <c r="AB290">
        <v>50.733955537307203</v>
      </c>
      <c r="AC290">
        <v>51.511682334433061</v>
      </c>
      <c r="AD290">
        <v>1310.1339148631721</v>
      </c>
      <c r="AE290" t="b">
        <v>0</v>
      </c>
      <c r="AF290" t="b">
        <v>1</v>
      </c>
      <c r="AG290">
        <v>98.807437501265213</v>
      </c>
      <c r="AH290">
        <v>0.46875778269899249</v>
      </c>
      <c r="AI290">
        <v>0</v>
      </c>
      <c r="AJ290">
        <v>0</v>
      </c>
      <c r="AK290">
        <v>5.4399685343702597E-2</v>
      </c>
      <c r="AL290" t="b">
        <v>0</v>
      </c>
      <c r="AM290" t="b">
        <v>0</v>
      </c>
      <c r="AN290">
        <v>800</v>
      </c>
      <c r="AO290">
        <v>1310.1339148631721</v>
      </c>
      <c r="AP290">
        <v>0</v>
      </c>
      <c r="AQ290">
        <v>-3.510389145368122</v>
      </c>
      <c r="AR290">
        <v>1.2257615294094319</v>
      </c>
      <c r="AS290">
        <v>-1.059985154482963</v>
      </c>
      <c r="AT290">
        <v>-1.8125263178108511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0.25175745318080939</v>
      </c>
      <c r="BA290">
        <v>0</v>
      </c>
      <c r="BB290">
        <v>8.9275692617308292E-2</v>
      </c>
      <c r="BC290">
        <v>0</v>
      </c>
      <c r="BD290">
        <v>0</v>
      </c>
    </row>
    <row r="291" spans="1:56" x14ac:dyDescent="0.35">
      <c r="A291">
        <v>289</v>
      </c>
      <c r="B291">
        <v>8</v>
      </c>
      <c r="C291">
        <v>-0.97975731679971434</v>
      </c>
      <c r="D291">
        <v>0</v>
      </c>
      <c r="E291">
        <v>0</v>
      </c>
      <c r="F291">
        <v>0</v>
      </c>
      <c r="G291">
        <v>60.115181526683813</v>
      </c>
      <c r="H291">
        <v>261.62127000412801</v>
      </c>
      <c r="I291">
        <v>-3.3053538889568812</v>
      </c>
      <c r="J291">
        <v>-3.3053538889568812</v>
      </c>
      <c r="K291">
        <v>2</v>
      </c>
      <c r="L291">
        <v>1</v>
      </c>
      <c r="M291">
        <v>-525.05546526080047</v>
      </c>
      <c r="N291">
        <v>952.82466535503397</v>
      </c>
      <c r="O291" t="b">
        <v>0</v>
      </c>
      <c r="P291">
        <v>-120.6469359514707</v>
      </c>
      <c r="Q291">
        <v>-3.3053538889568812</v>
      </c>
      <c r="R291">
        <v>0.93620096767224159</v>
      </c>
      <c r="S291">
        <v>28.17514650323875</v>
      </c>
      <c r="T291">
        <v>-31.013118666792369</v>
      </c>
      <c r="U291">
        <v>-3.0944755093406391</v>
      </c>
      <c r="V291">
        <v>89.633817284678315</v>
      </c>
      <c r="W291">
        <v>0</v>
      </c>
      <c r="X291">
        <v>-23.090612487490059</v>
      </c>
      <c r="Y291">
        <v>2</v>
      </c>
      <c r="Z291">
        <v>-6.7199315199413396</v>
      </c>
      <c r="AA291">
        <v>16.370680967548719</v>
      </c>
      <c r="AB291">
        <v>50.792930466105297</v>
      </c>
      <c r="AC291">
        <v>51.570144418897613</v>
      </c>
      <c r="AD291">
        <v>952.82466535503397</v>
      </c>
      <c r="AE291" t="b">
        <v>0</v>
      </c>
      <c r="AF291" t="b">
        <v>1</v>
      </c>
      <c r="AG291">
        <v>98.813803825087248</v>
      </c>
      <c r="AH291">
        <v>0.48244493771411129</v>
      </c>
      <c r="AI291">
        <v>0</v>
      </c>
      <c r="AJ291">
        <v>0</v>
      </c>
      <c r="AK291">
        <v>4.4999762169226708E-2</v>
      </c>
      <c r="AL291" t="b">
        <v>0</v>
      </c>
      <c r="AM291" t="b">
        <v>0</v>
      </c>
      <c r="AN291">
        <v>800</v>
      </c>
      <c r="AO291">
        <v>952.82466535503397</v>
      </c>
      <c r="AP291">
        <v>0</v>
      </c>
      <c r="AQ291">
        <v>-3.0944755093406391</v>
      </c>
      <c r="AR291">
        <v>1.2288841838542459</v>
      </c>
      <c r="AS291">
        <v>-1.059985154482963</v>
      </c>
      <c r="AT291">
        <v>-1.276342407055453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0.25173548474603208</v>
      </c>
      <c r="BA291">
        <v>0</v>
      </c>
      <c r="BB291">
        <v>8.9267902392209955E-2</v>
      </c>
      <c r="BC291">
        <v>0</v>
      </c>
      <c r="BD291">
        <v>0</v>
      </c>
    </row>
    <row r="292" spans="1:56" x14ac:dyDescent="0.35">
      <c r="A292">
        <v>290</v>
      </c>
      <c r="B292">
        <v>4</v>
      </c>
      <c r="C292">
        <v>-1.0772207803406311</v>
      </c>
      <c r="D292">
        <v>0</v>
      </c>
      <c r="E292">
        <v>0</v>
      </c>
      <c r="F292">
        <v>0</v>
      </c>
      <c r="G292">
        <v>30.057590763341899</v>
      </c>
      <c r="H292">
        <v>130.810635002064</v>
      </c>
      <c r="I292">
        <v>-1.8482960732253459</v>
      </c>
      <c r="J292">
        <v>-1.8482960732253459</v>
      </c>
      <c r="K292">
        <v>2</v>
      </c>
      <c r="L292">
        <v>1</v>
      </c>
      <c r="M292">
        <v>-587.20366246369224</v>
      </c>
      <c r="N292">
        <v>476.41233267751699</v>
      </c>
      <c r="O292" t="b">
        <v>0</v>
      </c>
      <c r="P292">
        <v>-134.9273121469881</v>
      </c>
      <c r="Q292">
        <v>-1.8482960732253459</v>
      </c>
      <c r="R292">
        <v>0.93886591243645867</v>
      </c>
      <c r="S292">
        <v>28.181780425812949</v>
      </c>
      <c r="T292">
        <v>-34.782716647853057</v>
      </c>
      <c r="U292">
        <v>-1.735302179241438</v>
      </c>
      <c r="V292">
        <v>100.14459549913499</v>
      </c>
      <c r="W292">
        <v>0</v>
      </c>
      <c r="X292">
        <v>-23.090612487490059</v>
      </c>
      <c r="Y292">
        <v>2</v>
      </c>
      <c r="Z292">
        <v>-6.7199315199413396</v>
      </c>
      <c r="AA292">
        <v>16.370680967548719</v>
      </c>
      <c r="AB292">
        <v>50.854241787915832</v>
      </c>
      <c r="AC292">
        <v>51.603457691502463</v>
      </c>
      <c r="AD292">
        <v>650</v>
      </c>
      <c r="AE292" t="b">
        <v>0</v>
      </c>
      <c r="AF292" t="b">
        <v>1</v>
      </c>
      <c r="AG292">
        <v>98.820300127058502</v>
      </c>
      <c r="AH292">
        <v>0.48244493771411129</v>
      </c>
      <c r="AI292">
        <v>0</v>
      </c>
      <c r="AJ292">
        <v>150.00000001651611</v>
      </c>
      <c r="AK292">
        <v>4.2683022744528398E-2</v>
      </c>
      <c r="AL292" t="b">
        <v>0</v>
      </c>
      <c r="AM292" t="b">
        <v>0</v>
      </c>
      <c r="AN292">
        <v>800</v>
      </c>
      <c r="AO292">
        <v>800.00000001651608</v>
      </c>
      <c r="AP292">
        <v>0</v>
      </c>
      <c r="AQ292">
        <v>-1.735302179241438</v>
      </c>
      <c r="AR292">
        <v>0.1832867816828814</v>
      </c>
      <c r="AS292">
        <v>-1.059985154482963</v>
      </c>
      <c r="AT292">
        <v>-1.0599851545059951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0.25171265226762352</v>
      </c>
      <c r="BA292">
        <v>0</v>
      </c>
      <c r="BB292">
        <v>8.9259805768660827E-2</v>
      </c>
      <c r="BC292">
        <v>0</v>
      </c>
      <c r="BD292">
        <v>0</v>
      </c>
    </row>
    <row r="293" spans="1:56" x14ac:dyDescent="0.35">
      <c r="A293">
        <v>291</v>
      </c>
      <c r="B293">
        <v>1</v>
      </c>
      <c r="C293">
        <v>-0.54469289517109587</v>
      </c>
      <c r="D293">
        <v>0</v>
      </c>
      <c r="E293">
        <v>0</v>
      </c>
      <c r="F293">
        <v>0</v>
      </c>
      <c r="G293">
        <v>7.5143976908354757</v>
      </c>
      <c r="H293">
        <v>32.702658750515987</v>
      </c>
      <c r="I293">
        <v>-0.20429130919958199</v>
      </c>
      <c r="J293">
        <v>-0.20429130919958199</v>
      </c>
      <c r="K293">
        <v>2</v>
      </c>
      <c r="L293">
        <v>1</v>
      </c>
      <c r="M293">
        <v>-259.6133957308287</v>
      </c>
      <c r="N293">
        <v>119.1030831693792</v>
      </c>
      <c r="O293" t="b">
        <v>0</v>
      </c>
      <c r="P293">
        <v>-59.653813357267623</v>
      </c>
      <c r="Q293">
        <v>-0.20429130919958199</v>
      </c>
      <c r="R293">
        <v>0.92390945665321489</v>
      </c>
      <c r="S293">
        <v>28.18533504694296</v>
      </c>
      <c r="T293">
        <v>-15.13309233558633</v>
      </c>
      <c r="U293">
        <v>-0.18874667248155971</v>
      </c>
      <c r="V293">
        <v>44.520721021681283</v>
      </c>
      <c r="W293">
        <v>0</v>
      </c>
      <c r="X293">
        <v>0</v>
      </c>
      <c r="Y293">
        <v>0</v>
      </c>
      <c r="Z293">
        <v>-6.7199315199413396</v>
      </c>
      <c r="AA293">
        <v>-6.7199315199413414</v>
      </c>
      <c r="AB293">
        <v>50.908688130229251</v>
      </c>
      <c r="AC293">
        <v>51.63677096410732</v>
      </c>
      <c r="AD293">
        <v>650</v>
      </c>
      <c r="AE293" t="b">
        <v>0</v>
      </c>
      <c r="AF293" t="b">
        <v>1</v>
      </c>
      <c r="AG293">
        <v>98.822214958298105</v>
      </c>
      <c r="AH293">
        <v>0</v>
      </c>
      <c r="AI293">
        <v>0</v>
      </c>
      <c r="AJ293">
        <v>150.00000001651611</v>
      </c>
      <c r="AK293">
        <v>4.2709246180026833E-2</v>
      </c>
      <c r="AL293" t="b">
        <v>1</v>
      </c>
      <c r="AM293" t="b">
        <v>1</v>
      </c>
      <c r="AN293">
        <v>800</v>
      </c>
      <c r="AO293">
        <v>800.00000001651608</v>
      </c>
      <c r="AP293">
        <v>0</v>
      </c>
      <c r="AQ293">
        <v>-0.18874667248155971</v>
      </c>
      <c r="AR293">
        <v>0</v>
      </c>
      <c r="AS293">
        <v>-0.1354766355278135</v>
      </c>
      <c r="AT293">
        <v>7.3916399323610465E-2</v>
      </c>
      <c r="AU293">
        <v>0</v>
      </c>
      <c r="AV293">
        <v>1</v>
      </c>
      <c r="AW293">
        <v>3</v>
      </c>
      <c r="AX293">
        <v>0</v>
      </c>
      <c r="AY293">
        <v>0</v>
      </c>
      <c r="AZ293">
        <v>0.25169238168252378</v>
      </c>
      <c r="BA293">
        <v>0.23071370675246741</v>
      </c>
      <c r="BB293">
        <v>8.9252617617916252E-2</v>
      </c>
      <c r="BC293">
        <v>8.1813467895045039E-2</v>
      </c>
      <c r="BD293">
        <v>0.23071370675246741</v>
      </c>
    </row>
    <row r="294" spans="1:56" x14ac:dyDescent="0.3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b">
        <v>1</v>
      </c>
      <c r="P294">
        <v>0</v>
      </c>
      <c r="Q294">
        <v>0</v>
      </c>
      <c r="R294">
        <v>1</v>
      </c>
      <c r="S294">
        <v>28.185824058270811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-6.7199315199413396</v>
      </c>
      <c r="AA294">
        <v>-3.102948563693992</v>
      </c>
      <c r="AB294">
        <v>50.974392997559463</v>
      </c>
      <c r="AC294">
        <v>51.66819527260283</v>
      </c>
      <c r="AD294">
        <v>0</v>
      </c>
      <c r="AE294" t="b">
        <v>0</v>
      </c>
      <c r="AF294" t="b">
        <v>0</v>
      </c>
      <c r="AG294">
        <v>98.820265974154523</v>
      </c>
      <c r="AH294">
        <v>0</v>
      </c>
      <c r="AI294">
        <v>0</v>
      </c>
      <c r="AJ294">
        <v>0</v>
      </c>
      <c r="AK294">
        <v>3.1656699546286297E-2</v>
      </c>
      <c r="AL294" t="b">
        <v>0</v>
      </c>
      <c r="AM294" t="b">
        <v>0</v>
      </c>
      <c r="AN294">
        <v>800</v>
      </c>
      <c r="AO294">
        <v>0</v>
      </c>
      <c r="AP294">
        <v>0</v>
      </c>
      <c r="AQ294">
        <v>0</v>
      </c>
      <c r="AR294">
        <v>0</v>
      </c>
      <c r="AS294">
        <v>0.30455097384218871</v>
      </c>
      <c r="AT294">
        <v>0.26266307180517018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0.25166792621428119</v>
      </c>
      <c r="BA294">
        <v>0</v>
      </c>
      <c r="BB294">
        <v>8.924394546605717E-2</v>
      </c>
      <c r="BC294">
        <v>0</v>
      </c>
      <c r="BD294">
        <v>0</v>
      </c>
    </row>
    <row r="295" spans="1:56" x14ac:dyDescent="0.3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t="b">
        <v>0</v>
      </c>
      <c r="P295">
        <v>0</v>
      </c>
      <c r="Q295">
        <v>0</v>
      </c>
      <c r="R295">
        <v>1</v>
      </c>
      <c r="S295">
        <v>28.185824058270811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-3.1029485636939911</v>
      </c>
      <c r="AA295">
        <v>-3.102948563693992</v>
      </c>
      <c r="AB295">
        <v>51.033242868571428</v>
      </c>
      <c r="AC295">
        <v>51.699619581098339</v>
      </c>
      <c r="AD295">
        <v>0</v>
      </c>
      <c r="AE295" t="b">
        <v>0</v>
      </c>
      <c r="AF295" t="b">
        <v>0</v>
      </c>
      <c r="AG295">
        <v>98.819034645359409</v>
      </c>
      <c r="AH295">
        <v>0</v>
      </c>
      <c r="AI295">
        <v>0</v>
      </c>
      <c r="AJ295">
        <v>0</v>
      </c>
      <c r="AK295">
        <v>2.86222516807286E-2</v>
      </c>
      <c r="AL295" t="b">
        <v>0</v>
      </c>
      <c r="AM295" t="b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0.26266307179432469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</row>
    <row r="296" spans="1:56" x14ac:dyDescent="0.3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t="b">
        <v>0</v>
      </c>
      <c r="P296">
        <v>0</v>
      </c>
      <c r="Q296">
        <v>0</v>
      </c>
      <c r="R296">
        <v>1</v>
      </c>
      <c r="S296">
        <v>28.185824058270811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-3.1029485636939911</v>
      </c>
      <c r="AA296">
        <v>-3.102948563693992</v>
      </c>
      <c r="AB296">
        <v>51.103558250193373</v>
      </c>
      <c r="AC296">
        <v>51.731043889593849</v>
      </c>
      <c r="AD296">
        <v>0</v>
      </c>
      <c r="AE296" t="b">
        <v>0</v>
      </c>
      <c r="AF296" t="b">
        <v>0</v>
      </c>
      <c r="AG296">
        <v>98.817803316564294</v>
      </c>
      <c r="AH296">
        <v>0</v>
      </c>
      <c r="AI296">
        <v>0</v>
      </c>
      <c r="AJ296">
        <v>0</v>
      </c>
      <c r="AK296">
        <v>2.891041991296572E-2</v>
      </c>
      <c r="AL296" t="b">
        <v>0</v>
      </c>
      <c r="AM296" t="b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</row>
    <row r="297" spans="1:56" x14ac:dyDescent="0.3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t="b">
        <v>0</v>
      </c>
      <c r="P297">
        <v>0</v>
      </c>
      <c r="Q297">
        <v>0</v>
      </c>
      <c r="R297">
        <v>1</v>
      </c>
      <c r="S297">
        <v>28.185824058270811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-3.1029485636939911</v>
      </c>
      <c r="AA297">
        <v>-3.102948563693992</v>
      </c>
      <c r="AB297">
        <v>51.15717555504839</v>
      </c>
      <c r="AC297">
        <v>51.762468198089358</v>
      </c>
      <c r="AD297">
        <v>0</v>
      </c>
      <c r="AE297" t="b">
        <v>0</v>
      </c>
      <c r="AF297" t="b">
        <v>0</v>
      </c>
      <c r="AG297">
        <v>98.81657198776918</v>
      </c>
      <c r="AH297">
        <v>0</v>
      </c>
      <c r="AI297">
        <v>0</v>
      </c>
      <c r="AJ297">
        <v>0</v>
      </c>
      <c r="AK297">
        <v>2.8710106518546021E-2</v>
      </c>
      <c r="AL297" t="b">
        <v>0</v>
      </c>
      <c r="AM297" t="b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</row>
    <row r="298" spans="1:56" x14ac:dyDescent="0.3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t="b">
        <v>0</v>
      </c>
      <c r="P298">
        <v>0</v>
      </c>
      <c r="Q298">
        <v>0</v>
      </c>
      <c r="R298">
        <v>1</v>
      </c>
      <c r="S298">
        <v>28.185824058270811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-3.1029485636939911</v>
      </c>
      <c r="AA298">
        <v>-3.102948563693992</v>
      </c>
      <c r="AB298">
        <v>51.204539165830013</v>
      </c>
      <c r="AC298">
        <v>51.793892506584868</v>
      </c>
      <c r="AD298">
        <v>0</v>
      </c>
      <c r="AE298" t="b">
        <v>0</v>
      </c>
      <c r="AF298" t="b">
        <v>0</v>
      </c>
      <c r="AG298">
        <v>98.815340658974065</v>
      </c>
      <c r="AH298">
        <v>0</v>
      </c>
      <c r="AI298">
        <v>0</v>
      </c>
      <c r="AJ298">
        <v>0</v>
      </c>
      <c r="AK298">
        <v>3.1099641337482529E-2</v>
      </c>
      <c r="AL298" t="b">
        <v>0</v>
      </c>
      <c r="AM298" t="b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</row>
    <row r="299" spans="1:56" x14ac:dyDescent="0.3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b">
        <v>0</v>
      </c>
      <c r="P299">
        <v>0</v>
      </c>
      <c r="Q299">
        <v>0</v>
      </c>
      <c r="R299">
        <v>1</v>
      </c>
      <c r="S299">
        <v>28.185824058270811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-3.1029485636939911</v>
      </c>
      <c r="AA299">
        <v>-3.102948563693992</v>
      </c>
      <c r="AB299">
        <v>51.251902776611637</v>
      </c>
      <c r="AC299">
        <v>51.825316815080377</v>
      </c>
      <c r="AD299">
        <v>0</v>
      </c>
      <c r="AE299" t="b">
        <v>0</v>
      </c>
      <c r="AF299" t="b">
        <v>0</v>
      </c>
      <c r="AG299">
        <v>98.814109330178951</v>
      </c>
      <c r="AH299">
        <v>0</v>
      </c>
      <c r="AI299">
        <v>0</v>
      </c>
      <c r="AJ299">
        <v>0</v>
      </c>
      <c r="AK299">
        <v>3.1859066566927267E-2</v>
      </c>
      <c r="AL299" t="b">
        <v>0</v>
      </c>
      <c r="AM299" t="b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x14ac:dyDescent="0.3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t="b">
        <v>0</v>
      </c>
      <c r="P300">
        <v>0</v>
      </c>
      <c r="Q300">
        <v>0</v>
      </c>
      <c r="R300">
        <v>1</v>
      </c>
      <c r="S300">
        <v>28.185824058270811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-3.1029485636939911</v>
      </c>
      <c r="AA300">
        <v>-3.102948563693992</v>
      </c>
      <c r="AB300">
        <v>51.29926638739326</v>
      </c>
      <c r="AC300">
        <v>51.856741123575887</v>
      </c>
      <c r="AD300">
        <v>0</v>
      </c>
      <c r="AE300" t="b">
        <v>0</v>
      </c>
      <c r="AF300" t="b">
        <v>0</v>
      </c>
      <c r="AG300">
        <v>98.812878001383837</v>
      </c>
      <c r="AH300">
        <v>0</v>
      </c>
      <c r="AI300">
        <v>0</v>
      </c>
      <c r="AJ300">
        <v>0</v>
      </c>
      <c r="AK300">
        <v>3.1826687350130417E-2</v>
      </c>
      <c r="AL300" t="b">
        <v>0</v>
      </c>
      <c r="AM300" t="b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</row>
    <row r="301" spans="1:56" x14ac:dyDescent="0.3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t="b">
        <v>0</v>
      </c>
      <c r="P301">
        <v>0</v>
      </c>
      <c r="Q301">
        <v>0</v>
      </c>
      <c r="R301">
        <v>1</v>
      </c>
      <c r="S301">
        <v>28.185824058270811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-3.1029485636939911</v>
      </c>
      <c r="AA301">
        <v>-3.102948563693992</v>
      </c>
      <c r="AB301">
        <v>51.346629998174883</v>
      </c>
      <c r="AC301">
        <v>51.888165432071403</v>
      </c>
      <c r="AD301">
        <v>0</v>
      </c>
      <c r="AE301" t="b">
        <v>0</v>
      </c>
      <c r="AF301" t="b">
        <v>0</v>
      </c>
      <c r="AG301">
        <v>98.811646672588722</v>
      </c>
      <c r="AH301">
        <v>0</v>
      </c>
      <c r="AI301">
        <v>0</v>
      </c>
      <c r="AJ301">
        <v>0</v>
      </c>
      <c r="AK301">
        <v>3.185027454620476E-2</v>
      </c>
      <c r="AL301" t="b">
        <v>0</v>
      </c>
      <c r="AM301" t="b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</row>
    <row r="302" spans="1:56" x14ac:dyDescent="0.3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t="b">
        <v>0</v>
      </c>
      <c r="P302">
        <v>0</v>
      </c>
      <c r="Q302">
        <v>0</v>
      </c>
      <c r="R302">
        <v>1</v>
      </c>
      <c r="S302">
        <v>28.185824058270811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-3.1029485636939911</v>
      </c>
      <c r="AA302">
        <v>-3.102948563693992</v>
      </c>
      <c r="AB302">
        <v>51.393993608956507</v>
      </c>
      <c r="AC302">
        <v>51.919589740566913</v>
      </c>
      <c r="AD302">
        <v>0</v>
      </c>
      <c r="AE302" t="b">
        <v>0</v>
      </c>
      <c r="AF302" t="b">
        <v>0</v>
      </c>
      <c r="AG302">
        <v>98.810415343793608</v>
      </c>
      <c r="AH302">
        <v>0</v>
      </c>
      <c r="AI302">
        <v>0</v>
      </c>
      <c r="AJ302">
        <v>0</v>
      </c>
      <c r="AK302">
        <v>3.1552707262958418E-2</v>
      </c>
      <c r="AL302" t="b">
        <v>0</v>
      </c>
      <c r="AM302" t="b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</row>
    <row r="303" spans="1:56" x14ac:dyDescent="0.3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t="b">
        <v>0</v>
      </c>
      <c r="P303">
        <v>0</v>
      </c>
      <c r="Q303">
        <v>0</v>
      </c>
      <c r="R303">
        <v>1</v>
      </c>
      <c r="S303">
        <v>28.185824058270811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-3.1029485636939911</v>
      </c>
      <c r="AA303">
        <v>-3.102948563693992</v>
      </c>
      <c r="AB303">
        <v>51.44135721973813</v>
      </c>
      <c r="AC303">
        <v>51.951014049062422</v>
      </c>
      <c r="AD303">
        <v>0</v>
      </c>
      <c r="AE303" t="b">
        <v>0</v>
      </c>
      <c r="AF303" t="b">
        <v>0</v>
      </c>
      <c r="AG303">
        <v>98.809184014998493</v>
      </c>
      <c r="AH303">
        <v>0</v>
      </c>
      <c r="AI303">
        <v>0</v>
      </c>
      <c r="AJ303">
        <v>0</v>
      </c>
      <c r="AK303">
        <v>3.1433253326519889E-2</v>
      </c>
      <c r="AL303" t="b">
        <v>0</v>
      </c>
      <c r="AM303" t="b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</row>
    <row r="304" spans="1:56" x14ac:dyDescent="0.3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t="b">
        <v>0</v>
      </c>
      <c r="P304">
        <v>0</v>
      </c>
      <c r="Q304">
        <v>0</v>
      </c>
      <c r="R304">
        <v>1</v>
      </c>
      <c r="S304">
        <v>28.185824058270811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-3.1029485636939911</v>
      </c>
      <c r="AA304">
        <v>-3.102948563693992</v>
      </c>
      <c r="AB304">
        <v>51.488720830519753</v>
      </c>
      <c r="AC304">
        <v>51.982438357557918</v>
      </c>
      <c r="AD304">
        <v>0</v>
      </c>
      <c r="AE304" t="b">
        <v>0</v>
      </c>
      <c r="AF304" t="b">
        <v>0</v>
      </c>
      <c r="AG304">
        <v>98.807952686203379</v>
      </c>
      <c r="AH304">
        <v>0</v>
      </c>
      <c r="AI304">
        <v>0</v>
      </c>
      <c r="AJ304">
        <v>0</v>
      </c>
      <c r="AK304">
        <v>3.1419494181249341E-2</v>
      </c>
      <c r="AL304" t="b">
        <v>0</v>
      </c>
      <c r="AM304" t="b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3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b">
        <v>0</v>
      </c>
      <c r="P305">
        <v>0</v>
      </c>
      <c r="Q305">
        <v>0</v>
      </c>
      <c r="R305">
        <v>1</v>
      </c>
      <c r="S305">
        <v>28.185824058270811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-3.1029485636939911</v>
      </c>
      <c r="AA305">
        <v>-3.102948563693992</v>
      </c>
      <c r="AB305">
        <v>51.536084441301377</v>
      </c>
      <c r="AC305">
        <v>52.013862666053427</v>
      </c>
      <c r="AD305">
        <v>0</v>
      </c>
      <c r="AE305" t="b">
        <v>0</v>
      </c>
      <c r="AF305" t="b">
        <v>0</v>
      </c>
      <c r="AG305">
        <v>98.806721357408264</v>
      </c>
      <c r="AH305">
        <v>0</v>
      </c>
      <c r="AI305">
        <v>0</v>
      </c>
      <c r="AJ305">
        <v>0</v>
      </c>
      <c r="AK305">
        <v>3.1438028144393781E-2</v>
      </c>
      <c r="AL305" t="b">
        <v>0</v>
      </c>
      <c r="AM305" t="b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</row>
    <row r="306" spans="1:56" x14ac:dyDescent="0.3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t="b">
        <v>0</v>
      </c>
      <c r="P306">
        <v>0</v>
      </c>
      <c r="Q306">
        <v>0</v>
      </c>
      <c r="R306">
        <v>1</v>
      </c>
      <c r="S306">
        <v>28.185824058270811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-3.1029485636939911</v>
      </c>
      <c r="AA306">
        <v>-3.102948563693992</v>
      </c>
      <c r="AB306">
        <v>51.567822270396917</v>
      </c>
      <c r="AC306">
        <v>52.045286974548937</v>
      </c>
      <c r="AD306">
        <v>0</v>
      </c>
      <c r="AE306" t="b">
        <v>0</v>
      </c>
      <c r="AF306" t="b">
        <v>0</v>
      </c>
      <c r="AG306">
        <v>98.80549002861315</v>
      </c>
      <c r="AH306">
        <v>0</v>
      </c>
      <c r="AI306">
        <v>0</v>
      </c>
      <c r="AJ306">
        <v>0</v>
      </c>
      <c r="AK306">
        <v>3.1684195517693081E-2</v>
      </c>
      <c r="AL306" t="b">
        <v>0</v>
      </c>
      <c r="AM306" t="b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x14ac:dyDescent="0.3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t="b">
        <v>0</v>
      </c>
      <c r="P307">
        <v>0</v>
      </c>
      <c r="Q307">
        <v>0</v>
      </c>
      <c r="R307">
        <v>1</v>
      </c>
      <c r="S307">
        <v>28.185824058270811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-3.1029485636939911</v>
      </c>
      <c r="AA307">
        <v>-3.102948563693992</v>
      </c>
      <c r="AB307">
        <v>51.599560099492471</v>
      </c>
      <c r="AC307">
        <v>52.076711283044453</v>
      </c>
      <c r="AD307">
        <v>0</v>
      </c>
      <c r="AE307" t="b">
        <v>0</v>
      </c>
      <c r="AF307" t="b">
        <v>0</v>
      </c>
      <c r="AG307">
        <v>98.804258699818035</v>
      </c>
      <c r="AH307">
        <v>0</v>
      </c>
      <c r="AI307">
        <v>0</v>
      </c>
      <c r="AJ307">
        <v>0</v>
      </c>
      <c r="AK307">
        <v>3.2009120637862293E-2</v>
      </c>
      <c r="AL307" t="b">
        <v>0</v>
      </c>
      <c r="AM307" t="b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</row>
    <row r="308" spans="1:56" x14ac:dyDescent="0.3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 t="b">
        <v>0</v>
      </c>
      <c r="P308">
        <v>0</v>
      </c>
      <c r="Q308">
        <v>0</v>
      </c>
      <c r="R308">
        <v>1</v>
      </c>
      <c r="S308">
        <v>28.185824058270811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-3.1029485636939911</v>
      </c>
      <c r="AA308">
        <v>-3.102948563693992</v>
      </c>
      <c r="AB308">
        <v>51.631297928588019</v>
      </c>
      <c r="AC308">
        <v>52.108135591539963</v>
      </c>
      <c r="AD308">
        <v>0</v>
      </c>
      <c r="AE308" t="b">
        <v>0</v>
      </c>
      <c r="AF308" t="b">
        <v>0</v>
      </c>
      <c r="AG308">
        <v>98.803027371022921</v>
      </c>
      <c r="AH308">
        <v>0</v>
      </c>
      <c r="AI308">
        <v>0</v>
      </c>
      <c r="AJ308">
        <v>0</v>
      </c>
      <c r="AK308">
        <v>3.2091057591011503E-2</v>
      </c>
      <c r="AL308" t="b">
        <v>0</v>
      </c>
      <c r="AM308" t="b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</row>
    <row r="309" spans="1:56" x14ac:dyDescent="0.3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t="b">
        <v>0</v>
      </c>
      <c r="P309">
        <v>0</v>
      </c>
      <c r="Q309">
        <v>0</v>
      </c>
      <c r="R309">
        <v>1</v>
      </c>
      <c r="S309">
        <v>28.185824058270811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-3.1029485636939911</v>
      </c>
      <c r="AA309">
        <v>-3.102948563693992</v>
      </c>
      <c r="AB309">
        <v>51.663035757683573</v>
      </c>
      <c r="AC309">
        <v>52.139559900035472</v>
      </c>
      <c r="AD309">
        <v>0</v>
      </c>
      <c r="AE309" t="b">
        <v>0</v>
      </c>
      <c r="AF309" t="b">
        <v>0</v>
      </c>
      <c r="AG309">
        <v>98.801796042227807</v>
      </c>
      <c r="AH309">
        <v>0</v>
      </c>
      <c r="AI309">
        <v>0</v>
      </c>
      <c r="AJ309">
        <v>0</v>
      </c>
      <c r="AK309">
        <v>3.188235656842589E-2</v>
      </c>
      <c r="AL309" t="b">
        <v>0</v>
      </c>
      <c r="AM309" t="b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</row>
    <row r="310" spans="1:56" x14ac:dyDescent="0.3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 t="b">
        <v>0</v>
      </c>
      <c r="P310">
        <v>0</v>
      </c>
      <c r="Q310">
        <v>0</v>
      </c>
      <c r="R310">
        <v>1</v>
      </c>
      <c r="S310">
        <v>28.185824058270811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-3.1029485636939911</v>
      </c>
      <c r="AA310">
        <v>-3.102948563693992</v>
      </c>
      <c r="AB310">
        <v>51.694773586779107</v>
      </c>
      <c r="AC310">
        <v>52.170984208530982</v>
      </c>
      <c r="AD310">
        <v>0</v>
      </c>
      <c r="AE310" t="b">
        <v>0</v>
      </c>
      <c r="AF310" t="b">
        <v>0</v>
      </c>
      <c r="AG310">
        <v>98.800564713432692</v>
      </c>
      <c r="AH310">
        <v>0</v>
      </c>
      <c r="AI310">
        <v>0</v>
      </c>
      <c r="AJ310">
        <v>0</v>
      </c>
      <c r="AK310">
        <v>2.9761697809211039E-2</v>
      </c>
      <c r="AL310" t="b">
        <v>0</v>
      </c>
      <c r="AM310" t="b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</row>
    <row r="311" spans="1:56" x14ac:dyDescent="0.3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t="b">
        <v>0</v>
      </c>
      <c r="P311">
        <v>0</v>
      </c>
      <c r="Q311">
        <v>0</v>
      </c>
      <c r="R311">
        <v>1</v>
      </c>
      <c r="S311">
        <v>28.185824058270811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-3.1029485636939911</v>
      </c>
      <c r="AA311">
        <v>-3.102948563693992</v>
      </c>
      <c r="AB311">
        <v>51.726511415874661</v>
      </c>
      <c r="AC311">
        <v>52.202408517026491</v>
      </c>
      <c r="AD311">
        <v>0</v>
      </c>
      <c r="AE311" t="b">
        <v>0</v>
      </c>
      <c r="AF311" t="b">
        <v>0</v>
      </c>
      <c r="AG311">
        <v>98.799333384637578</v>
      </c>
      <c r="AH311">
        <v>0</v>
      </c>
      <c r="AI311">
        <v>0</v>
      </c>
      <c r="AJ311">
        <v>0</v>
      </c>
      <c r="AK311">
        <v>2.7297589183989501E-2</v>
      </c>
      <c r="AL311" t="b">
        <v>0</v>
      </c>
      <c r="AM311" t="b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3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 t="b">
        <v>0</v>
      </c>
      <c r="P312">
        <v>0</v>
      </c>
      <c r="Q312">
        <v>0</v>
      </c>
      <c r="R312">
        <v>1</v>
      </c>
      <c r="S312">
        <v>28.185824058270811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-3.1029485636939911</v>
      </c>
      <c r="AA312">
        <v>-3.102948563693992</v>
      </c>
      <c r="AB312">
        <v>51.777410383756838</v>
      </c>
      <c r="AC312">
        <v>52.233832825522001</v>
      </c>
      <c r="AD312">
        <v>0</v>
      </c>
      <c r="AE312" t="b">
        <v>0</v>
      </c>
      <c r="AF312" t="b">
        <v>0</v>
      </c>
      <c r="AG312">
        <v>98.798102055842463</v>
      </c>
      <c r="AH312">
        <v>0</v>
      </c>
      <c r="AI312">
        <v>0</v>
      </c>
      <c r="AJ312">
        <v>0</v>
      </c>
      <c r="AK312">
        <v>2.70362046629814E-2</v>
      </c>
      <c r="AL312" t="b">
        <v>0</v>
      </c>
      <c r="AM312" t="b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</row>
    <row r="313" spans="1:56" x14ac:dyDescent="0.3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 t="b">
        <v>0</v>
      </c>
      <c r="P313">
        <v>0</v>
      </c>
      <c r="Q313">
        <v>0</v>
      </c>
      <c r="R313">
        <v>1</v>
      </c>
      <c r="S313">
        <v>28.185824058270811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-3.1029485636939911</v>
      </c>
      <c r="AA313">
        <v>-3.102948563693992</v>
      </c>
      <c r="AB313">
        <v>51.809148212852392</v>
      </c>
      <c r="AC313">
        <v>52.26525713401751</v>
      </c>
      <c r="AD313">
        <v>0</v>
      </c>
      <c r="AE313" t="b">
        <v>0</v>
      </c>
      <c r="AF313" t="b">
        <v>0</v>
      </c>
      <c r="AG313">
        <v>98.796870727047349</v>
      </c>
      <c r="AH313">
        <v>0</v>
      </c>
      <c r="AI313">
        <v>0</v>
      </c>
      <c r="AJ313">
        <v>0</v>
      </c>
      <c r="AK313">
        <v>2.818736260638707E-2</v>
      </c>
      <c r="AL313" t="b">
        <v>0</v>
      </c>
      <c r="AM313" t="b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0.26266307179432469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x14ac:dyDescent="0.35">
      <c r="A314">
        <v>312</v>
      </c>
      <c r="B314">
        <v>0</v>
      </c>
      <c r="C314">
        <v>6.4455104664889531E-2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 t="b">
        <v>1</v>
      </c>
      <c r="P314">
        <v>0</v>
      </c>
      <c r="Q314">
        <v>0</v>
      </c>
      <c r="R314">
        <v>1</v>
      </c>
      <c r="S314">
        <v>28.185824058270811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-6.7199315199413396</v>
      </c>
      <c r="AA314">
        <v>-3.102948563693992</v>
      </c>
      <c r="AB314">
        <v>51.843727032947207</v>
      </c>
      <c r="AC314">
        <v>52.29668144251302</v>
      </c>
      <c r="AD314">
        <v>0</v>
      </c>
      <c r="AE314" t="b">
        <v>0</v>
      </c>
      <c r="AF314" t="b">
        <v>0</v>
      </c>
      <c r="AG314">
        <v>98.795639398252234</v>
      </c>
      <c r="AH314">
        <v>0</v>
      </c>
      <c r="AI314">
        <v>0</v>
      </c>
      <c r="AJ314">
        <v>0</v>
      </c>
      <c r="AK314">
        <v>3.8630147453938307E-2</v>
      </c>
      <c r="AL314" t="b">
        <v>0</v>
      </c>
      <c r="AM314" t="b">
        <v>0</v>
      </c>
      <c r="AN314">
        <v>800</v>
      </c>
      <c r="AO314">
        <v>0</v>
      </c>
      <c r="AP314">
        <v>0</v>
      </c>
      <c r="AQ314">
        <v>0</v>
      </c>
      <c r="AR314">
        <v>0</v>
      </c>
      <c r="AS314">
        <v>0.30455097384218871</v>
      </c>
      <c r="AT314">
        <v>0.38771474902670761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0.25134504765199989</v>
      </c>
      <c r="BA314">
        <v>0</v>
      </c>
      <c r="BB314">
        <v>8.9129449521985774E-2</v>
      </c>
      <c r="BC314">
        <v>0</v>
      </c>
      <c r="BD314">
        <v>0</v>
      </c>
    </row>
    <row r="315" spans="1:56" x14ac:dyDescent="0.35">
      <c r="A315">
        <v>313</v>
      </c>
      <c r="B315">
        <v>1</v>
      </c>
      <c r="C315">
        <v>0.59278360791582063</v>
      </c>
      <c r="D315">
        <v>0</v>
      </c>
      <c r="E315">
        <v>0</v>
      </c>
      <c r="F315">
        <v>0</v>
      </c>
      <c r="G315">
        <v>7.5143976908354757</v>
      </c>
      <c r="H315">
        <v>32.702658750515987</v>
      </c>
      <c r="I315">
        <v>0.34828371720070639</v>
      </c>
      <c r="J315">
        <v>0.34828371720070639</v>
      </c>
      <c r="K315">
        <v>1</v>
      </c>
      <c r="L315">
        <v>1</v>
      </c>
      <c r="M315">
        <v>442.59894781865768</v>
      </c>
      <c r="N315">
        <v>119.1030831693792</v>
      </c>
      <c r="O315" t="b">
        <v>0</v>
      </c>
      <c r="P315">
        <v>101.7001258774489</v>
      </c>
      <c r="Q315">
        <v>0.34828371720070639</v>
      </c>
      <c r="R315">
        <v>0.8954978959185238</v>
      </c>
      <c r="S315">
        <v>28.185824058270811</v>
      </c>
      <c r="T315">
        <v>31.182934268110611</v>
      </c>
      <c r="U315">
        <v>0.38892745453462768</v>
      </c>
      <c r="V315">
        <v>3.2586822424519291</v>
      </c>
      <c r="W315">
        <v>0</v>
      </c>
      <c r="X315">
        <v>0</v>
      </c>
      <c r="Y315">
        <v>0</v>
      </c>
      <c r="Z315">
        <v>-6.7199315199413396</v>
      </c>
      <c r="AA315">
        <v>-6.7199315199413414</v>
      </c>
      <c r="AB315">
        <v>51.898416632883077</v>
      </c>
      <c r="AC315">
        <v>52.326474582232393</v>
      </c>
      <c r="AD315">
        <v>650</v>
      </c>
      <c r="AE315" t="b">
        <v>1</v>
      </c>
      <c r="AF315" t="b">
        <v>1</v>
      </c>
      <c r="AG315">
        <v>98.793690414108653</v>
      </c>
      <c r="AH315">
        <v>0</v>
      </c>
      <c r="AI315">
        <v>171.95607518014319</v>
      </c>
      <c r="AJ315">
        <v>150.00000001651611</v>
      </c>
      <c r="AK315">
        <v>4.8725416230964443E-2</v>
      </c>
      <c r="AL315" t="b">
        <v>1</v>
      </c>
      <c r="AM315" t="b">
        <v>1</v>
      </c>
      <c r="AN315">
        <v>800</v>
      </c>
      <c r="AO315">
        <v>971.9560751966593</v>
      </c>
      <c r="AP315">
        <v>0</v>
      </c>
      <c r="AQ315">
        <v>1.789888426079377</v>
      </c>
      <c r="AR315">
        <v>0</v>
      </c>
      <c r="AS315">
        <v>0.47925771676262652</v>
      </c>
      <c r="AT315">
        <v>2.160626846135151</v>
      </c>
      <c r="AU315">
        <v>0</v>
      </c>
      <c r="AV315">
        <v>1</v>
      </c>
      <c r="AW315">
        <v>3</v>
      </c>
      <c r="AX315">
        <v>0</v>
      </c>
      <c r="AY315">
        <v>0</v>
      </c>
      <c r="AZ315">
        <v>0.25132477817058851</v>
      </c>
      <c r="BA315">
        <v>0.63375966332917011</v>
      </c>
      <c r="BB315">
        <v>8.9122261762620031E-2</v>
      </c>
      <c r="BC315">
        <v>0.22473773491310389</v>
      </c>
      <c r="BD315">
        <v>0.63375966332917011</v>
      </c>
    </row>
    <row r="316" spans="1:56" x14ac:dyDescent="0.35">
      <c r="A316">
        <v>314</v>
      </c>
      <c r="B316">
        <v>4</v>
      </c>
      <c r="C316">
        <v>0.89774379700516116</v>
      </c>
      <c r="D316">
        <v>0</v>
      </c>
      <c r="E316">
        <v>0</v>
      </c>
      <c r="F316">
        <v>0</v>
      </c>
      <c r="G316">
        <v>30.057590763341899</v>
      </c>
      <c r="H316">
        <v>130.810635002064</v>
      </c>
      <c r="I316">
        <v>1.9893782892949901</v>
      </c>
      <c r="J316">
        <v>1.9893782892949901</v>
      </c>
      <c r="K316">
        <v>1</v>
      </c>
      <c r="L316">
        <v>1</v>
      </c>
      <c r="M316">
        <v>632.02548250901839</v>
      </c>
      <c r="N316">
        <v>476.41233267751699</v>
      </c>
      <c r="O316" t="b">
        <v>0</v>
      </c>
      <c r="P316">
        <v>145.22644359122671</v>
      </c>
      <c r="Q316">
        <v>1.9893782892949909</v>
      </c>
      <c r="R316">
        <v>0.90386361649197378</v>
      </c>
      <c r="S316">
        <v>28.186969034705712</v>
      </c>
      <c r="T316">
        <v>44.116683412453028</v>
      </c>
      <c r="U316">
        <v>2.2009717539201961</v>
      </c>
      <c r="V316">
        <v>4.2412183956417593</v>
      </c>
      <c r="W316">
        <v>0</v>
      </c>
      <c r="X316">
        <v>0</v>
      </c>
      <c r="Y316">
        <v>0</v>
      </c>
      <c r="Z316">
        <v>-6.7199315199413396</v>
      </c>
      <c r="AA316">
        <v>-6.7199315199413414</v>
      </c>
      <c r="AB316">
        <v>51.907164456931348</v>
      </c>
      <c r="AC316">
        <v>52.356485659972201</v>
      </c>
      <c r="AD316">
        <v>650</v>
      </c>
      <c r="AE316" t="b">
        <v>0</v>
      </c>
      <c r="AF316" t="b">
        <v>1</v>
      </c>
      <c r="AG316">
        <v>98.791023774616619</v>
      </c>
      <c r="AH316">
        <v>0</v>
      </c>
      <c r="AI316">
        <v>150.4390573698056</v>
      </c>
      <c r="AJ316">
        <v>150.00000001651611</v>
      </c>
      <c r="AK316">
        <v>4.7751391345555561E-2</v>
      </c>
      <c r="AL316" t="b">
        <v>0</v>
      </c>
      <c r="AM316" t="b">
        <v>0</v>
      </c>
      <c r="AN316">
        <v>800</v>
      </c>
      <c r="AO316">
        <v>950.43905738632168</v>
      </c>
      <c r="AP316">
        <v>0</v>
      </c>
      <c r="AQ316">
        <v>3.1784642188552672</v>
      </c>
      <c r="AR316">
        <v>0</v>
      </c>
      <c r="AS316">
        <v>2.4397387779013648</v>
      </c>
      <c r="AT316">
        <v>3.1862792586855981</v>
      </c>
      <c r="AU316">
        <v>0</v>
      </c>
      <c r="AV316">
        <v>1</v>
      </c>
      <c r="AW316">
        <v>3</v>
      </c>
      <c r="AX316">
        <v>0</v>
      </c>
      <c r="AY316">
        <v>0</v>
      </c>
      <c r="AZ316">
        <v>0.25132153645271338</v>
      </c>
      <c r="BA316">
        <v>0.81048493775864383</v>
      </c>
      <c r="BB316">
        <v>8.912111221727427E-2</v>
      </c>
      <c r="BC316">
        <v>0.28740634602120468</v>
      </c>
      <c r="BD316">
        <v>0.81048493775864383</v>
      </c>
    </row>
    <row r="317" spans="1:56" x14ac:dyDescent="0.35">
      <c r="A317">
        <v>315</v>
      </c>
      <c r="B317">
        <v>7</v>
      </c>
      <c r="C317">
        <v>0.81624120406353518</v>
      </c>
      <c r="D317">
        <v>0</v>
      </c>
      <c r="E317">
        <v>0</v>
      </c>
      <c r="F317">
        <v>0</v>
      </c>
      <c r="G317">
        <v>52.600783835848333</v>
      </c>
      <c r="H317">
        <v>228.918611253612</v>
      </c>
      <c r="I317">
        <v>3.2121849017873481</v>
      </c>
      <c r="J317">
        <v>3.2121849017873481</v>
      </c>
      <c r="K317">
        <v>1</v>
      </c>
      <c r="L317">
        <v>1</v>
      </c>
      <c r="M317">
        <v>583.1492247416229</v>
      </c>
      <c r="N317">
        <v>833.72158218565482</v>
      </c>
      <c r="O317" t="b">
        <v>0</v>
      </c>
      <c r="P317">
        <v>133.99568583217439</v>
      </c>
      <c r="Q317">
        <v>3.2121849017873481</v>
      </c>
      <c r="R317">
        <v>0.8917327063017878</v>
      </c>
      <c r="S317">
        <v>28.19298552883626</v>
      </c>
      <c r="T317">
        <v>41.258760697039257</v>
      </c>
      <c r="U317">
        <v>3.602183568110882</v>
      </c>
      <c r="V317">
        <v>4.4669743620106104</v>
      </c>
      <c r="W317">
        <v>0</v>
      </c>
      <c r="X317">
        <v>0</v>
      </c>
      <c r="Y317">
        <v>0</v>
      </c>
      <c r="Z317">
        <v>-6.7199315199413396</v>
      </c>
      <c r="AA317">
        <v>-6.7199315199413414</v>
      </c>
      <c r="AB317">
        <v>51.91300434020139</v>
      </c>
      <c r="AC317">
        <v>52.394247083731607</v>
      </c>
      <c r="AD317">
        <v>833.72158218565482</v>
      </c>
      <c r="AE317" t="b">
        <v>0</v>
      </c>
      <c r="AF317" t="b">
        <v>1</v>
      </c>
      <c r="AG317">
        <v>98.788357135124585</v>
      </c>
      <c r="AH317">
        <v>0</v>
      </c>
      <c r="AI317">
        <v>0.2418047128357475</v>
      </c>
      <c r="AJ317">
        <v>0</v>
      </c>
      <c r="AK317">
        <v>4.7187729542264828E-2</v>
      </c>
      <c r="AL317" t="b">
        <v>0</v>
      </c>
      <c r="AM317" t="b">
        <v>0</v>
      </c>
      <c r="AN317">
        <v>833.72158218565471</v>
      </c>
      <c r="AO317">
        <v>833.96338689849063</v>
      </c>
      <c r="AP317">
        <v>0</v>
      </c>
      <c r="AQ317">
        <v>3.6032283113223822</v>
      </c>
      <c r="AR317">
        <v>0</v>
      </c>
      <c r="AS317">
        <v>4.0753084262867496</v>
      </c>
      <c r="AT317">
        <v>3.6269849753403971</v>
      </c>
      <c r="AU317">
        <v>0</v>
      </c>
      <c r="AV317">
        <v>1</v>
      </c>
      <c r="AW317">
        <v>3</v>
      </c>
      <c r="AX317">
        <v>0</v>
      </c>
      <c r="AY317">
        <v>0</v>
      </c>
      <c r="AZ317">
        <v>0.90198309225506579</v>
      </c>
      <c r="BA317">
        <v>0.87108628662853582</v>
      </c>
      <c r="BB317">
        <v>0.31985216037413677</v>
      </c>
      <c r="BC317">
        <v>0.30889621144772123</v>
      </c>
      <c r="BD317">
        <v>0.87108628662853582</v>
      </c>
    </row>
    <row r="318" spans="1:56" x14ac:dyDescent="0.35">
      <c r="A318">
        <v>316</v>
      </c>
      <c r="B318">
        <v>10</v>
      </c>
      <c r="C318">
        <v>0.83729138674069725</v>
      </c>
      <c r="D318">
        <v>0</v>
      </c>
      <c r="E318">
        <v>0</v>
      </c>
      <c r="F318">
        <v>0</v>
      </c>
      <c r="G318">
        <v>75.143976908354759</v>
      </c>
      <c r="H318">
        <v>327.02658750515991</v>
      </c>
      <c r="I318">
        <v>4.7045967601237084</v>
      </c>
      <c r="J318">
        <v>4.7045967601237084</v>
      </c>
      <c r="K318">
        <v>1</v>
      </c>
      <c r="L318">
        <v>1</v>
      </c>
      <c r="M318">
        <v>597.86015627652057</v>
      </c>
      <c r="N318">
        <v>1191.0308316937919</v>
      </c>
      <c r="O318" t="b">
        <v>0</v>
      </c>
      <c r="P318">
        <v>137.37595502677399</v>
      </c>
      <c r="Q318">
        <v>4.7045967601237084</v>
      </c>
      <c r="R318">
        <v>0.88514610177872433</v>
      </c>
      <c r="S318">
        <v>28.20392600338598</v>
      </c>
      <c r="T318">
        <v>42.614345448559888</v>
      </c>
      <c r="U318">
        <v>5.3150510979709411</v>
      </c>
      <c r="V318">
        <v>4.8944236949151758</v>
      </c>
      <c r="W318">
        <v>0</v>
      </c>
      <c r="X318">
        <v>0</v>
      </c>
      <c r="Y318">
        <v>0</v>
      </c>
      <c r="Z318">
        <v>-6.7199315199413396</v>
      </c>
      <c r="AA318">
        <v>-6.7199315199413414</v>
      </c>
      <c r="AB318">
        <v>51.905017946471197</v>
      </c>
      <c r="AC318">
        <v>52.484751561819003</v>
      </c>
      <c r="AD318">
        <v>1191.0308316937919</v>
      </c>
      <c r="AE318" t="b">
        <v>0</v>
      </c>
      <c r="AF318" t="b">
        <v>1</v>
      </c>
      <c r="AG318">
        <v>98.785690495632551</v>
      </c>
      <c r="AH318">
        <v>0</v>
      </c>
      <c r="AI318">
        <v>1.346384321728048E-3</v>
      </c>
      <c r="AJ318">
        <v>0</v>
      </c>
      <c r="AK318">
        <v>4.9647218556138663E-2</v>
      </c>
      <c r="AL318" t="b">
        <v>0</v>
      </c>
      <c r="AM318" t="b">
        <v>0</v>
      </c>
      <c r="AN318">
        <v>1191.0308316937919</v>
      </c>
      <c r="AO318">
        <v>1191.0321780781139</v>
      </c>
      <c r="AP318">
        <v>0</v>
      </c>
      <c r="AQ318">
        <v>5.3150571062969041</v>
      </c>
      <c r="AR318">
        <v>0</v>
      </c>
      <c r="AS318">
        <v>6.1365675303857428</v>
      </c>
      <c r="AT318">
        <v>5.5245046335964627</v>
      </c>
      <c r="AU318">
        <v>0</v>
      </c>
      <c r="AV318">
        <v>1</v>
      </c>
      <c r="AW318">
        <v>3</v>
      </c>
      <c r="AX318">
        <v>0</v>
      </c>
      <c r="AY318">
        <v>0</v>
      </c>
      <c r="AZ318">
        <v>1.299641264266935</v>
      </c>
      <c r="BA318">
        <v>1.269090894590531</v>
      </c>
      <c r="BB318">
        <v>0.46086569654855858</v>
      </c>
      <c r="BC318">
        <v>0.45003276407792359</v>
      </c>
      <c r="BD318">
        <v>1.269090894590531</v>
      </c>
    </row>
    <row r="319" spans="1:56" x14ac:dyDescent="0.35">
      <c r="A319">
        <v>317</v>
      </c>
      <c r="B319">
        <v>13</v>
      </c>
      <c r="C319">
        <v>0.83459324897367493</v>
      </c>
      <c r="D319">
        <v>0</v>
      </c>
      <c r="E319">
        <v>0</v>
      </c>
      <c r="F319">
        <v>0</v>
      </c>
      <c r="G319">
        <v>97.687169980861185</v>
      </c>
      <c r="H319">
        <v>425.13456375670791</v>
      </c>
      <c r="I319">
        <v>6.1193220871407679</v>
      </c>
      <c r="J319">
        <v>6.1193220871407679</v>
      </c>
      <c r="K319">
        <v>1</v>
      </c>
      <c r="L319">
        <v>1</v>
      </c>
      <c r="M319">
        <v>598.18726987219122</v>
      </c>
      <c r="N319">
        <v>1548.3400812019299</v>
      </c>
      <c r="O319" t="b">
        <v>0</v>
      </c>
      <c r="P319">
        <v>137.45111899636751</v>
      </c>
      <c r="Q319">
        <v>6.1193220871407679</v>
      </c>
      <c r="R319">
        <v>0.87735125104951461</v>
      </c>
      <c r="S319">
        <v>28.220924342451521</v>
      </c>
      <c r="T319">
        <v>43.016476936777018</v>
      </c>
      <c r="U319">
        <v>6.9747687483441174</v>
      </c>
      <c r="V319">
        <v>5.275917080553107</v>
      </c>
      <c r="W319">
        <v>0</v>
      </c>
      <c r="X319">
        <v>0</v>
      </c>
      <c r="Y319">
        <v>0</v>
      </c>
      <c r="Z319">
        <v>-6.7199315199413396</v>
      </c>
      <c r="AA319">
        <v>-6.7199315199413414</v>
      </c>
      <c r="AB319">
        <v>51.940068587278368</v>
      </c>
      <c r="AC319">
        <v>52.579477380169962</v>
      </c>
      <c r="AD319">
        <v>1548.3400812019299</v>
      </c>
      <c r="AE319" t="b">
        <v>0</v>
      </c>
      <c r="AF319" t="b">
        <v>1</v>
      </c>
      <c r="AG319">
        <v>98.783023856140517</v>
      </c>
      <c r="AH319">
        <v>0</v>
      </c>
      <c r="AI319">
        <v>1.346384321728048E-3</v>
      </c>
      <c r="AJ319">
        <v>0</v>
      </c>
      <c r="AK319">
        <v>5.8314719676227478E-2</v>
      </c>
      <c r="AL319" t="b">
        <v>0</v>
      </c>
      <c r="AM319" t="b">
        <v>0</v>
      </c>
      <c r="AN319">
        <v>1548.3400812019299</v>
      </c>
      <c r="AO319">
        <v>1548.3414275862519</v>
      </c>
      <c r="AP319">
        <v>0</v>
      </c>
      <c r="AQ319">
        <v>6.9747748133678176</v>
      </c>
      <c r="AR319">
        <v>0</v>
      </c>
      <c r="AS319">
        <v>7.8347348229301153</v>
      </c>
      <c r="AT319">
        <v>7.0040008463430548</v>
      </c>
      <c r="AU319">
        <v>0</v>
      </c>
      <c r="AV319">
        <v>1</v>
      </c>
      <c r="AW319">
        <v>3</v>
      </c>
      <c r="AX319">
        <v>0</v>
      </c>
      <c r="AY319">
        <v>0</v>
      </c>
      <c r="AZ319">
        <v>1.6330595436304061</v>
      </c>
      <c r="BA319">
        <v>1.598909628739912</v>
      </c>
      <c r="BB319">
        <v>0.57909912894695237</v>
      </c>
      <c r="BC319">
        <v>0.56698990025044171</v>
      </c>
      <c r="BD319">
        <v>1.598909628739912</v>
      </c>
    </row>
    <row r="320" spans="1:56" x14ac:dyDescent="0.35">
      <c r="A320">
        <v>318</v>
      </c>
      <c r="B320">
        <v>15</v>
      </c>
      <c r="C320">
        <v>-8.9977159687277819E-3</v>
      </c>
      <c r="D320">
        <v>0</v>
      </c>
      <c r="E320">
        <v>0</v>
      </c>
      <c r="F320">
        <v>0</v>
      </c>
      <c r="G320">
        <v>112.7159653625321</v>
      </c>
      <c r="H320">
        <v>490.53988125773992</v>
      </c>
      <c r="I320">
        <v>0.93112988517362627</v>
      </c>
      <c r="J320">
        <v>0.93112988517362627</v>
      </c>
      <c r="K320">
        <v>2</v>
      </c>
      <c r="L320">
        <v>2</v>
      </c>
      <c r="M320">
        <v>78.885323871909605</v>
      </c>
      <c r="N320">
        <v>924.17713628958188</v>
      </c>
      <c r="O320" t="b">
        <v>1</v>
      </c>
      <c r="P320">
        <v>18.126223316155698</v>
      </c>
      <c r="Q320">
        <v>0.93112988517362627</v>
      </c>
      <c r="R320">
        <v>0.75070499322952966</v>
      </c>
      <c r="S320">
        <v>28.244534820363771</v>
      </c>
      <c r="T320">
        <v>12.816136469109541</v>
      </c>
      <c r="U320">
        <v>1.240340604593436</v>
      </c>
      <c r="V320">
        <v>3.1949988278379329</v>
      </c>
      <c r="W320">
        <v>0</v>
      </c>
      <c r="X320">
        <v>0</v>
      </c>
      <c r="Y320">
        <v>0</v>
      </c>
      <c r="Z320">
        <v>-6.7199315199413396</v>
      </c>
      <c r="AA320">
        <v>-6.7199315199413414</v>
      </c>
      <c r="AB320">
        <v>51.998947536051602</v>
      </c>
      <c r="AC320">
        <v>52.61784748062005</v>
      </c>
      <c r="AD320">
        <v>924.17713628958188</v>
      </c>
      <c r="AE320" t="b">
        <v>0</v>
      </c>
      <c r="AF320" t="b">
        <v>1</v>
      </c>
      <c r="AG320">
        <v>98.780357216648483</v>
      </c>
      <c r="AH320">
        <v>0</v>
      </c>
      <c r="AI320">
        <v>0</v>
      </c>
      <c r="AJ320">
        <v>0</v>
      </c>
      <c r="AK320">
        <v>6.9707374106712988E-2</v>
      </c>
      <c r="AL320" t="b">
        <v>0</v>
      </c>
      <c r="AM320" t="b">
        <v>0</v>
      </c>
      <c r="AN320">
        <v>924.17713628958177</v>
      </c>
      <c r="AO320">
        <v>924.17713628958188</v>
      </c>
      <c r="AP320">
        <v>0</v>
      </c>
      <c r="AQ320">
        <v>1.240340604593436</v>
      </c>
      <c r="AR320">
        <v>0</v>
      </c>
      <c r="AS320">
        <v>1.9296657182056429</v>
      </c>
      <c r="AT320">
        <v>1.433352349219114</v>
      </c>
      <c r="AU320">
        <v>0</v>
      </c>
      <c r="AV320">
        <v>1</v>
      </c>
      <c r="AW320">
        <v>3</v>
      </c>
      <c r="AX320">
        <v>0</v>
      </c>
      <c r="AY320">
        <v>0</v>
      </c>
      <c r="AZ320">
        <v>0.53678883693767954</v>
      </c>
      <c r="BA320">
        <v>0.49561089133934211</v>
      </c>
      <c r="BB320">
        <v>0.1903506513963403</v>
      </c>
      <c r="BC320">
        <v>0.17574875076897559</v>
      </c>
      <c r="BD320">
        <v>0.49561089133934211</v>
      </c>
    </row>
    <row r="321" spans="1:56" x14ac:dyDescent="0.35">
      <c r="A321">
        <v>319</v>
      </c>
      <c r="B321">
        <v>14</v>
      </c>
      <c r="C321">
        <v>3.4730948234570118E-2</v>
      </c>
      <c r="D321">
        <v>0</v>
      </c>
      <c r="E321">
        <v>0</v>
      </c>
      <c r="F321">
        <v>0</v>
      </c>
      <c r="G321">
        <v>105.20156767169669</v>
      </c>
      <c r="H321">
        <v>457.83722250722388</v>
      </c>
      <c r="I321">
        <v>1.1581207303450041</v>
      </c>
      <c r="J321">
        <v>1.1581207303450041</v>
      </c>
      <c r="K321">
        <v>2</v>
      </c>
      <c r="L321">
        <v>2</v>
      </c>
      <c r="M321">
        <v>105.1242731516022</v>
      </c>
      <c r="N321">
        <v>862.56532720360985</v>
      </c>
      <c r="O321" t="b">
        <v>0</v>
      </c>
      <c r="P321">
        <v>24.155393646967418</v>
      </c>
      <c r="Q321">
        <v>1.1581207303450041</v>
      </c>
      <c r="R321">
        <v>0.79578839743727292</v>
      </c>
      <c r="S321">
        <v>28.251837162690659</v>
      </c>
      <c r="T321">
        <v>16.111486732916951</v>
      </c>
      <c r="U321">
        <v>1.4553124097744741</v>
      </c>
      <c r="V321">
        <v>3.290152525397088</v>
      </c>
      <c r="W321">
        <v>0</v>
      </c>
      <c r="X321">
        <v>0</v>
      </c>
      <c r="Y321">
        <v>0</v>
      </c>
      <c r="Z321">
        <v>-6.7199315199413396</v>
      </c>
      <c r="AA321">
        <v>-6.7199315199413414</v>
      </c>
      <c r="AB321">
        <v>52.045818661479593</v>
      </c>
      <c r="AC321">
        <v>52.656217581070138</v>
      </c>
      <c r="AD321">
        <v>862.56532720360985</v>
      </c>
      <c r="AE321" t="b">
        <v>0</v>
      </c>
      <c r="AF321" t="b">
        <v>1</v>
      </c>
      <c r="AG321">
        <v>98.777690577156449</v>
      </c>
      <c r="AH321">
        <v>0</v>
      </c>
      <c r="AI321">
        <v>0</v>
      </c>
      <c r="AJ321">
        <v>0</v>
      </c>
      <c r="AK321">
        <v>7.7416877832938852E-2</v>
      </c>
      <c r="AL321" t="b">
        <v>0</v>
      </c>
      <c r="AM321" t="b">
        <v>0</v>
      </c>
      <c r="AN321">
        <v>862.56532720360974</v>
      </c>
      <c r="AO321">
        <v>862.56532720360985</v>
      </c>
      <c r="AP321">
        <v>0</v>
      </c>
      <c r="AQ321">
        <v>1.4553124097744741</v>
      </c>
      <c r="AR321">
        <v>0</v>
      </c>
      <c r="AS321">
        <v>1.912471061356789</v>
      </c>
      <c r="AT321">
        <v>1.4568699389715629</v>
      </c>
      <c r="AU321">
        <v>0</v>
      </c>
      <c r="AV321">
        <v>1</v>
      </c>
      <c r="AW321">
        <v>3</v>
      </c>
      <c r="AX321">
        <v>0</v>
      </c>
      <c r="AY321">
        <v>0</v>
      </c>
      <c r="AZ321">
        <v>0.52295635020292264</v>
      </c>
      <c r="BA321">
        <v>0.485273044926049</v>
      </c>
      <c r="BB321">
        <v>0.18544551425635561</v>
      </c>
      <c r="BC321">
        <v>0.17208284345231459</v>
      </c>
      <c r="BD321">
        <v>0.485273044926049</v>
      </c>
    </row>
    <row r="322" spans="1:56" x14ac:dyDescent="0.35">
      <c r="A322">
        <v>320</v>
      </c>
      <c r="B322">
        <v>16</v>
      </c>
      <c r="C322">
        <v>0.7034072563637801</v>
      </c>
      <c r="D322">
        <v>0</v>
      </c>
      <c r="E322">
        <v>0</v>
      </c>
      <c r="F322">
        <v>0</v>
      </c>
      <c r="G322">
        <v>120.2303630533676</v>
      </c>
      <c r="H322">
        <v>523.2425400082559</v>
      </c>
      <c r="I322">
        <v>6.5403893236778448</v>
      </c>
      <c r="J322">
        <v>6.5403893236778448</v>
      </c>
      <c r="K322">
        <v>2</v>
      </c>
      <c r="L322">
        <v>2</v>
      </c>
      <c r="M322">
        <v>519.47042203311275</v>
      </c>
      <c r="N322">
        <v>985.78894537555402</v>
      </c>
      <c r="O322" t="b">
        <v>0</v>
      </c>
      <c r="P322">
        <v>119.3636080039322</v>
      </c>
      <c r="Q322">
        <v>6.5403893236778448</v>
      </c>
      <c r="R322">
        <v>0.91397106436423758</v>
      </c>
      <c r="S322">
        <v>28.259277156800081</v>
      </c>
      <c r="T322">
        <v>69.320006182369454</v>
      </c>
      <c r="U322">
        <v>7.1560135530410562</v>
      </c>
      <c r="V322">
        <v>5.963526350133705</v>
      </c>
      <c r="W322">
        <v>0</v>
      </c>
      <c r="X322">
        <v>0</v>
      </c>
      <c r="Y322">
        <v>0</v>
      </c>
      <c r="Z322">
        <v>-6.7199315199413396</v>
      </c>
      <c r="AA322">
        <v>-6.7199315199413414</v>
      </c>
      <c r="AB322">
        <v>52.100508261415449</v>
      </c>
      <c r="AC322">
        <v>52.710405313681022</v>
      </c>
      <c r="AD322">
        <v>985.78894537555402</v>
      </c>
      <c r="AE322" t="b">
        <v>0</v>
      </c>
      <c r="AF322" t="b">
        <v>1</v>
      </c>
      <c r="AG322">
        <v>98.775023937664415</v>
      </c>
      <c r="AH322">
        <v>0</v>
      </c>
      <c r="AI322">
        <v>-7.8568001712103971E-3</v>
      </c>
      <c r="AJ322">
        <v>0</v>
      </c>
      <c r="AK322">
        <v>7.4857697561173581E-2</v>
      </c>
      <c r="AL322" t="b">
        <v>0</v>
      </c>
      <c r="AM322" t="b">
        <v>0</v>
      </c>
      <c r="AN322">
        <v>985.78894537555379</v>
      </c>
      <c r="AO322">
        <v>985.7810885753828</v>
      </c>
      <c r="AP322">
        <v>0</v>
      </c>
      <c r="AQ322">
        <v>7.1559565191609611</v>
      </c>
      <c r="AR322">
        <v>0</v>
      </c>
      <c r="AS322">
        <v>7.6360948047065342</v>
      </c>
      <c r="AT322">
        <v>7.1808793634608277</v>
      </c>
      <c r="AU322">
        <v>0</v>
      </c>
      <c r="AV322">
        <v>1</v>
      </c>
      <c r="AW322">
        <v>3</v>
      </c>
      <c r="AX322">
        <v>0</v>
      </c>
      <c r="AY322">
        <v>0</v>
      </c>
      <c r="AZ322">
        <v>1.563980653645205</v>
      </c>
      <c r="BA322">
        <v>1.5534449551849381</v>
      </c>
      <c r="BB322">
        <v>0.55460306866851239</v>
      </c>
      <c r="BC322">
        <v>0.55086765652853165</v>
      </c>
      <c r="BD322">
        <v>1.5534449551849381</v>
      </c>
    </row>
    <row r="323" spans="1:56" x14ac:dyDescent="0.35">
      <c r="A323">
        <v>321</v>
      </c>
      <c r="B323">
        <v>18</v>
      </c>
      <c r="C323">
        <v>0.48497335964364391</v>
      </c>
      <c r="D323">
        <v>0</v>
      </c>
      <c r="E323">
        <v>0</v>
      </c>
      <c r="F323">
        <v>0</v>
      </c>
      <c r="G323">
        <v>135.25915843503859</v>
      </c>
      <c r="H323">
        <v>588.64785750928786</v>
      </c>
      <c r="I323">
        <v>5.4715163171699412</v>
      </c>
      <c r="J323">
        <v>5.4715163171699412</v>
      </c>
      <c r="K323">
        <v>2</v>
      </c>
      <c r="L323">
        <v>2</v>
      </c>
      <c r="M323">
        <v>386.28905199219781</v>
      </c>
      <c r="N323">
        <v>1109.0125635474981</v>
      </c>
      <c r="O323" t="b">
        <v>0</v>
      </c>
      <c r="P323">
        <v>88.761271137913099</v>
      </c>
      <c r="Q323">
        <v>5.4715163171699412</v>
      </c>
      <c r="R323">
        <v>0.8992724458901955</v>
      </c>
      <c r="S323">
        <v>28.27697769588486</v>
      </c>
      <c r="T323">
        <v>52.390353397621183</v>
      </c>
      <c r="U323">
        <v>6.0843811485335264</v>
      </c>
      <c r="V323">
        <v>5.2771521566906694</v>
      </c>
      <c r="W323">
        <v>0</v>
      </c>
      <c r="X323">
        <v>0</v>
      </c>
      <c r="Y323">
        <v>0</v>
      </c>
      <c r="Z323">
        <v>-6.7199315199413396</v>
      </c>
      <c r="AA323">
        <v>-6.7199315199413414</v>
      </c>
      <c r="AB323">
        <v>52.124536147701939</v>
      </c>
      <c r="AC323">
        <v>52.793559735748339</v>
      </c>
      <c r="AD323">
        <v>1109.0125635474981</v>
      </c>
      <c r="AE323" t="b">
        <v>0</v>
      </c>
      <c r="AF323" t="b">
        <v>1</v>
      </c>
      <c r="AG323">
        <v>98.772357298172381</v>
      </c>
      <c r="AH323">
        <v>0</v>
      </c>
      <c r="AI323">
        <v>-1.967476255374527E-2</v>
      </c>
      <c r="AJ323">
        <v>0</v>
      </c>
      <c r="AK323">
        <v>6.9104810781708798E-2</v>
      </c>
      <c r="AL323" t="b">
        <v>0</v>
      </c>
      <c r="AM323" t="b">
        <v>0</v>
      </c>
      <c r="AN323">
        <v>1109.0125635474981</v>
      </c>
      <c r="AO323">
        <v>1108.9928887849451</v>
      </c>
      <c r="AP323">
        <v>0</v>
      </c>
      <c r="AQ323">
        <v>6.0842732067857792</v>
      </c>
      <c r="AR323">
        <v>0</v>
      </c>
      <c r="AS323">
        <v>6.6563219879123858</v>
      </c>
      <c r="AT323">
        <v>6.1092000309214676</v>
      </c>
      <c r="AU323">
        <v>0</v>
      </c>
      <c r="AV323">
        <v>1</v>
      </c>
      <c r="AW323">
        <v>3</v>
      </c>
      <c r="AX323">
        <v>0</v>
      </c>
      <c r="AY323">
        <v>0</v>
      </c>
      <c r="AZ323">
        <v>1.385191068208032</v>
      </c>
      <c r="BA323">
        <v>1.3618443161206839</v>
      </c>
      <c r="BB323">
        <v>0.49120250645674879</v>
      </c>
      <c r="BC323">
        <v>0.48292408718710678</v>
      </c>
      <c r="BD323">
        <v>1.3618443161206839</v>
      </c>
    </row>
    <row r="324" spans="1:56" x14ac:dyDescent="0.35">
      <c r="A324">
        <v>322</v>
      </c>
      <c r="B324">
        <v>20</v>
      </c>
      <c r="C324">
        <v>0.69003263839497775</v>
      </c>
      <c r="D324">
        <v>0</v>
      </c>
      <c r="E324">
        <v>0</v>
      </c>
      <c r="F324">
        <v>0</v>
      </c>
      <c r="G324">
        <v>150.28795381670949</v>
      </c>
      <c r="H324">
        <v>654.05317501031982</v>
      </c>
      <c r="I324">
        <v>8.0999535499659157</v>
      </c>
      <c r="J324">
        <v>8.0999535499659157</v>
      </c>
      <c r="K324">
        <v>2</v>
      </c>
      <c r="L324">
        <v>2</v>
      </c>
      <c r="M324">
        <v>514.67104856483411</v>
      </c>
      <c r="N324">
        <v>1232.236181719443</v>
      </c>
      <c r="O324" t="b">
        <v>0</v>
      </c>
      <c r="P324">
        <v>118.2608107915519</v>
      </c>
      <c r="Q324">
        <v>8.0999535499659157</v>
      </c>
      <c r="R324">
        <v>0.91016797269432925</v>
      </c>
      <c r="S324">
        <v>28.29431550949678</v>
      </c>
      <c r="T324">
        <v>68.966534614016595</v>
      </c>
      <c r="U324">
        <v>8.8994051570370996</v>
      </c>
      <c r="V324">
        <v>6.1954036206238294</v>
      </c>
      <c r="W324">
        <v>0</v>
      </c>
      <c r="X324">
        <v>0</v>
      </c>
      <c r="Y324">
        <v>0</v>
      </c>
      <c r="Z324">
        <v>-6.7199315199413396</v>
      </c>
      <c r="AA324">
        <v>-6.7199315199413414</v>
      </c>
      <c r="AB324">
        <v>52.162494729287332</v>
      </c>
      <c r="AC324">
        <v>52.888359270800159</v>
      </c>
      <c r="AD324">
        <v>1232.236181719443</v>
      </c>
      <c r="AE324" t="b">
        <v>0</v>
      </c>
      <c r="AF324" t="b">
        <v>1</v>
      </c>
      <c r="AG324">
        <v>98.769690658680346</v>
      </c>
      <c r="AH324">
        <v>0</v>
      </c>
      <c r="AI324">
        <v>-7.8568001712103971E-3</v>
      </c>
      <c r="AJ324">
        <v>0</v>
      </c>
      <c r="AK324">
        <v>7.1098626035207946E-2</v>
      </c>
      <c r="AL324" t="b">
        <v>0</v>
      </c>
      <c r="AM324" t="b">
        <v>0</v>
      </c>
      <c r="AN324">
        <v>1232.2361817194419</v>
      </c>
      <c r="AO324">
        <v>1232.228324919271</v>
      </c>
      <c r="AP324">
        <v>0</v>
      </c>
      <c r="AQ324">
        <v>8.8993484139800483</v>
      </c>
      <c r="AR324">
        <v>0</v>
      </c>
      <c r="AS324">
        <v>9.527203376611066</v>
      </c>
      <c r="AT324">
        <v>8.9383018923157724</v>
      </c>
      <c r="AU324">
        <v>0</v>
      </c>
      <c r="AV324">
        <v>1</v>
      </c>
      <c r="AW324">
        <v>3</v>
      </c>
      <c r="AX324">
        <v>0</v>
      </c>
      <c r="AY324">
        <v>0</v>
      </c>
      <c r="AZ324">
        <v>1.9051499097077611</v>
      </c>
      <c r="BA324">
        <v>1.8935112838231809</v>
      </c>
      <c r="BB324">
        <v>0.67558507436445414</v>
      </c>
      <c r="BC324">
        <v>0.67145869575135919</v>
      </c>
      <c r="BD324">
        <v>1.8935112838231809</v>
      </c>
    </row>
    <row r="325" spans="1:56" x14ac:dyDescent="0.35">
      <c r="A325">
        <v>323</v>
      </c>
      <c r="B325">
        <v>23</v>
      </c>
      <c r="C325">
        <v>0.92156275344310501</v>
      </c>
      <c r="D325">
        <v>0</v>
      </c>
      <c r="E325">
        <v>0</v>
      </c>
      <c r="F325">
        <v>0</v>
      </c>
      <c r="G325">
        <v>172.83114688921589</v>
      </c>
      <c r="H325">
        <v>752.16115126186787</v>
      </c>
      <c r="I325">
        <v>11.954653275727431</v>
      </c>
      <c r="J325">
        <v>11.954653275727431</v>
      </c>
      <c r="K325">
        <v>2</v>
      </c>
      <c r="L325">
        <v>2</v>
      </c>
      <c r="M325">
        <v>660.52058186062698</v>
      </c>
      <c r="N325">
        <v>1417.0716089773589</v>
      </c>
      <c r="O325" t="b">
        <v>0</v>
      </c>
      <c r="P325">
        <v>151.7740307584161</v>
      </c>
      <c r="Q325">
        <v>11.954653275727431</v>
      </c>
      <c r="R325">
        <v>0.91705890485906594</v>
      </c>
      <c r="S325">
        <v>28.317205840451649</v>
      </c>
      <c r="T325">
        <v>87.845463232831804</v>
      </c>
      <c r="U325">
        <v>13.03586194123989</v>
      </c>
      <c r="V325">
        <v>7.2859989236937386</v>
      </c>
      <c r="W325">
        <v>0</v>
      </c>
      <c r="X325">
        <v>0</v>
      </c>
      <c r="Y325">
        <v>0</v>
      </c>
      <c r="Z325">
        <v>-6.7199315199413396</v>
      </c>
      <c r="AA325">
        <v>-6.7199315199413414</v>
      </c>
      <c r="AB325">
        <v>52.252779167671576</v>
      </c>
      <c r="AC325">
        <v>52.973403426428668</v>
      </c>
      <c r="AD325">
        <v>1417.0716089773589</v>
      </c>
      <c r="AE325" t="b">
        <v>0</v>
      </c>
      <c r="AF325" t="b">
        <v>1</v>
      </c>
      <c r="AG325">
        <v>98.767024019188312</v>
      </c>
      <c r="AH325">
        <v>0</v>
      </c>
      <c r="AI325">
        <v>1.346384321728048E-3</v>
      </c>
      <c r="AJ325">
        <v>0</v>
      </c>
      <c r="AK325">
        <v>7.5367529967404062E-2</v>
      </c>
      <c r="AL325" t="b">
        <v>0</v>
      </c>
      <c r="AM325" t="b">
        <v>0</v>
      </c>
      <c r="AN325">
        <v>1417.0716089773589</v>
      </c>
      <c r="AO325">
        <v>1417.0729553616809</v>
      </c>
      <c r="AP325">
        <v>0</v>
      </c>
      <c r="AQ325">
        <v>13.035874326838499</v>
      </c>
      <c r="AR325">
        <v>0</v>
      </c>
      <c r="AS325">
        <v>13.74844171575883</v>
      </c>
      <c r="AT325">
        <v>13.09195609522944</v>
      </c>
      <c r="AU325">
        <v>0</v>
      </c>
      <c r="AV325">
        <v>1</v>
      </c>
      <c r="AW325">
        <v>3</v>
      </c>
      <c r="AX325">
        <v>0</v>
      </c>
      <c r="AY325">
        <v>0</v>
      </c>
      <c r="AZ325">
        <v>2.6699210926223169</v>
      </c>
      <c r="BA325">
        <v>2.6781163323429591</v>
      </c>
      <c r="BB325">
        <v>0.94678052929869394</v>
      </c>
      <c r="BC325">
        <v>0.94968776523717824</v>
      </c>
      <c r="BD325">
        <v>2.6781163323429591</v>
      </c>
    </row>
    <row r="326" spans="1:56" x14ac:dyDescent="0.35">
      <c r="A326">
        <v>324</v>
      </c>
      <c r="B326">
        <v>26</v>
      </c>
      <c r="C326">
        <v>0.6237163478326031</v>
      </c>
      <c r="D326">
        <v>0</v>
      </c>
      <c r="E326">
        <v>0</v>
      </c>
      <c r="F326">
        <v>0</v>
      </c>
      <c r="G326">
        <v>195.3743399617224</v>
      </c>
      <c r="H326">
        <v>850.26912751341581</v>
      </c>
      <c r="I326">
        <v>9.8173247931583418</v>
      </c>
      <c r="J326">
        <v>9.8173247931583418</v>
      </c>
      <c r="K326">
        <v>2</v>
      </c>
      <c r="L326">
        <v>2</v>
      </c>
      <c r="M326">
        <v>479.84062873636998</v>
      </c>
      <c r="N326">
        <v>1601.907036235275</v>
      </c>
      <c r="O326" t="b">
        <v>0</v>
      </c>
      <c r="P326">
        <v>110.2574974118497</v>
      </c>
      <c r="Q326">
        <v>9.8173247931583418</v>
      </c>
      <c r="R326">
        <v>0.90179094387382275</v>
      </c>
      <c r="S326">
        <v>28.34839797480004</v>
      </c>
      <c r="T326">
        <v>64.896513095179401</v>
      </c>
      <c r="U326">
        <v>10.88647525221984</v>
      </c>
      <c r="V326">
        <v>6.3734252969576843</v>
      </c>
      <c r="W326">
        <v>0</v>
      </c>
      <c r="X326">
        <v>0</v>
      </c>
      <c r="Y326">
        <v>0</v>
      </c>
      <c r="Z326">
        <v>-6.7199315199413396</v>
      </c>
      <c r="AA326">
        <v>-6.7199315199413414</v>
      </c>
      <c r="AB326">
        <v>52.316262933539072</v>
      </c>
      <c r="AC326">
        <v>53.057359283740247</v>
      </c>
      <c r="AD326">
        <v>1601.907036235275</v>
      </c>
      <c r="AE326" t="b">
        <v>0</v>
      </c>
      <c r="AF326" t="b">
        <v>1</v>
      </c>
      <c r="AG326">
        <v>98.764357379696278</v>
      </c>
      <c r="AH326">
        <v>0</v>
      </c>
      <c r="AI326">
        <v>-1.967476255374527E-2</v>
      </c>
      <c r="AJ326">
        <v>0</v>
      </c>
      <c r="AK326">
        <v>7.9601523309363986E-2</v>
      </c>
      <c r="AL326" t="b">
        <v>0</v>
      </c>
      <c r="AM326" t="b">
        <v>0</v>
      </c>
      <c r="AN326">
        <v>1601.907036235275</v>
      </c>
      <c r="AO326">
        <v>1601.887361472722</v>
      </c>
      <c r="AP326">
        <v>0</v>
      </c>
      <c r="AQ326">
        <v>10.886341543577091</v>
      </c>
      <c r="AR326">
        <v>0</v>
      </c>
      <c r="AS326">
        <v>11.73761572136336</v>
      </c>
      <c r="AT326">
        <v>10.925287379191239</v>
      </c>
      <c r="AU326">
        <v>0</v>
      </c>
      <c r="AV326">
        <v>1</v>
      </c>
      <c r="AW326">
        <v>3</v>
      </c>
      <c r="AX326">
        <v>0</v>
      </c>
      <c r="AY326">
        <v>0</v>
      </c>
      <c r="AZ326">
        <v>2.3081356510610949</v>
      </c>
      <c r="BA326">
        <v>2.296210181779589</v>
      </c>
      <c r="BB326">
        <v>0.8184878195252111</v>
      </c>
      <c r="BC326">
        <v>0.81425989219121631</v>
      </c>
      <c r="BD326">
        <v>2.296210181779589</v>
      </c>
    </row>
    <row r="327" spans="1:56" x14ac:dyDescent="0.35">
      <c r="A327">
        <v>325</v>
      </c>
      <c r="B327">
        <v>28</v>
      </c>
      <c r="C327">
        <v>0.75023852189315487</v>
      </c>
      <c r="D327">
        <v>0</v>
      </c>
      <c r="E327">
        <v>0</v>
      </c>
      <c r="F327">
        <v>0</v>
      </c>
      <c r="G327">
        <v>210.4031353433933</v>
      </c>
      <c r="H327">
        <v>915.67444501444788</v>
      </c>
      <c r="I327">
        <v>12.34377042210849</v>
      </c>
      <c r="J327">
        <v>12.34377042210849</v>
      </c>
      <c r="K327">
        <v>2</v>
      </c>
      <c r="L327">
        <v>2</v>
      </c>
      <c r="M327">
        <v>560.2308375862666</v>
      </c>
      <c r="N327">
        <v>1725.1306544072199</v>
      </c>
      <c r="O327" t="b">
        <v>0</v>
      </c>
      <c r="P327">
        <v>128.72951231302079</v>
      </c>
      <c r="Q327">
        <v>12.34377042210849</v>
      </c>
      <c r="R327">
        <v>0.90711748588067742</v>
      </c>
      <c r="S327">
        <v>28.378728717093701</v>
      </c>
      <c r="T327">
        <v>75.324054142957209</v>
      </c>
      <c r="U327">
        <v>13.607686561266661</v>
      </c>
      <c r="V327">
        <v>6.996287522457834</v>
      </c>
      <c r="W327">
        <v>0</v>
      </c>
      <c r="X327">
        <v>0</v>
      </c>
      <c r="Y327">
        <v>0</v>
      </c>
      <c r="Z327">
        <v>-6.7199315199413396</v>
      </c>
      <c r="AA327">
        <v>-6.7199315199413414</v>
      </c>
      <c r="AB327">
        <v>52.387856937481338</v>
      </c>
      <c r="AC327">
        <v>53.128651177372767</v>
      </c>
      <c r="AD327">
        <v>1725.1306544072199</v>
      </c>
      <c r="AE327" t="b">
        <v>0</v>
      </c>
      <c r="AF327" t="b">
        <v>1</v>
      </c>
      <c r="AG327">
        <v>98.761690740204244</v>
      </c>
      <c r="AH327">
        <v>0</v>
      </c>
      <c r="AI327">
        <v>-7.8568001712103971E-3</v>
      </c>
      <c r="AJ327">
        <v>0</v>
      </c>
      <c r="AK327">
        <v>7.8502090747089137E-2</v>
      </c>
      <c r="AL327" t="b">
        <v>0</v>
      </c>
      <c r="AM327" t="b">
        <v>0</v>
      </c>
      <c r="AN327">
        <v>1725.130654407219</v>
      </c>
      <c r="AO327">
        <v>1725.1227976070491</v>
      </c>
      <c r="AP327">
        <v>0</v>
      </c>
      <c r="AQ327">
        <v>13.60762458748291</v>
      </c>
      <c r="AR327">
        <v>0</v>
      </c>
      <c r="AS327">
        <v>14.509206888561041</v>
      </c>
      <c r="AT327">
        <v>13.67549441559553</v>
      </c>
      <c r="AU327">
        <v>0</v>
      </c>
      <c r="AV327">
        <v>1</v>
      </c>
      <c r="AW327">
        <v>3</v>
      </c>
      <c r="AX327">
        <v>0</v>
      </c>
      <c r="AY327">
        <v>0</v>
      </c>
      <c r="AZ327">
        <v>2.802607075434159</v>
      </c>
      <c r="BA327">
        <v>2.811426524550892</v>
      </c>
      <c r="BB327">
        <v>0.99383229625324787</v>
      </c>
      <c r="BC327">
        <v>0.99696093891986592</v>
      </c>
      <c r="BD327">
        <v>2.811426524550892</v>
      </c>
    </row>
    <row r="328" spans="1:56" x14ac:dyDescent="0.35">
      <c r="A328">
        <v>326</v>
      </c>
      <c r="B328">
        <v>31</v>
      </c>
      <c r="C328">
        <v>0.54199623126144303</v>
      </c>
      <c r="D328">
        <v>0</v>
      </c>
      <c r="E328">
        <v>0</v>
      </c>
      <c r="F328">
        <v>0</v>
      </c>
      <c r="G328">
        <v>232.94632841589981</v>
      </c>
      <c r="H328">
        <v>1013.782421265996</v>
      </c>
      <c r="I328">
        <v>10.61945155089999</v>
      </c>
      <c r="J328">
        <v>10.61945155089999</v>
      </c>
      <c r="K328">
        <v>2</v>
      </c>
      <c r="L328">
        <v>3</v>
      </c>
      <c r="M328">
        <v>435.32900099624851</v>
      </c>
      <c r="N328">
        <v>1195.249474672609</v>
      </c>
      <c r="O328" t="b">
        <v>1</v>
      </c>
      <c r="P328">
        <v>100.029641773035</v>
      </c>
      <c r="Q328">
        <v>10.61945155089999</v>
      </c>
      <c r="R328">
        <v>0.92116811903829987</v>
      </c>
      <c r="S328">
        <v>28.414796557616882</v>
      </c>
      <c r="T328">
        <v>92.103473588602171</v>
      </c>
      <c r="U328">
        <v>11.52824477033216</v>
      </c>
      <c r="V328">
        <v>7.2606900660957763</v>
      </c>
      <c r="W328">
        <v>0</v>
      </c>
      <c r="X328">
        <v>0</v>
      </c>
      <c r="Y328">
        <v>0</v>
      </c>
      <c r="Z328">
        <v>-6.7199315199413396</v>
      </c>
      <c r="AA328">
        <v>-6.7199315199413414</v>
      </c>
      <c r="AB328">
        <v>52.433541990400023</v>
      </c>
      <c r="AC328">
        <v>53.184125914420747</v>
      </c>
      <c r="AD328">
        <v>1195.249474672609</v>
      </c>
      <c r="AE328" t="b">
        <v>0</v>
      </c>
      <c r="AF328" t="b">
        <v>1</v>
      </c>
      <c r="AG328">
        <v>98.75902410071221</v>
      </c>
      <c r="AH328">
        <v>0</v>
      </c>
      <c r="AI328">
        <v>-1.967476255374527E-2</v>
      </c>
      <c r="AJ328">
        <v>0</v>
      </c>
      <c r="AK328">
        <v>7.220853185933826E-2</v>
      </c>
      <c r="AL328" t="b">
        <v>0</v>
      </c>
      <c r="AM328" t="b">
        <v>0</v>
      </c>
      <c r="AN328">
        <v>1909.966081665136</v>
      </c>
      <c r="AO328">
        <v>1195.2297999100549</v>
      </c>
      <c r="AP328">
        <v>0</v>
      </c>
      <c r="AQ328">
        <v>11.52805500620063</v>
      </c>
      <c r="AR328">
        <v>0</v>
      </c>
      <c r="AS328">
        <v>12.948679097285529</v>
      </c>
      <c r="AT328">
        <v>11.627116294052479</v>
      </c>
      <c r="AU328">
        <v>0</v>
      </c>
      <c r="AV328">
        <v>1</v>
      </c>
      <c r="AW328">
        <v>3</v>
      </c>
      <c r="AX328">
        <v>0</v>
      </c>
      <c r="AY328">
        <v>0</v>
      </c>
      <c r="AZ328">
        <v>2.5550021449855862</v>
      </c>
      <c r="BA328">
        <v>2.4070463691570989</v>
      </c>
      <c r="BB328">
        <v>0.90602912942751268</v>
      </c>
      <c r="BC328">
        <v>0.85356355119465821</v>
      </c>
      <c r="BD328">
        <v>2.4070463691570989</v>
      </c>
    </row>
    <row r="329" spans="1:56" x14ac:dyDescent="0.35">
      <c r="A329">
        <v>327</v>
      </c>
      <c r="B329">
        <v>32</v>
      </c>
      <c r="C329">
        <v>0.41510988639441321</v>
      </c>
      <c r="D329">
        <v>0</v>
      </c>
      <c r="E329">
        <v>0</v>
      </c>
      <c r="F329">
        <v>0</v>
      </c>
      <c r="G329">
        <v>240.46072610673519</v>
      </c>
      <c r="H329">
        <v>1046.485080016512</v>
      </c>
      <c r="I329">
        <v>9.0217580751949988</v>
      </c>
      <c r="J329">
        <v>9.0217580751949988</v>
      </c>
      <c r="K329">
        <v>2</v>
      </c>
      <c r="L329">
        <v>3</v>
      </c>
      <c r="M329">
        <v>358.27656756118142</v>
      </c>
      <c r="N329">
        <v>1233.805909339467</v>
      </c>
      <c r="O329" t="b">
        <v>0</v>
      </c>
      <c r="P329">
        <v>82.324578943286156</v>
      </c>
      <c r="Q329">
        <v>9.0217580751949988</v>
      </c>
      <c r="R329">
        <v>0.91428955482931806</v>
      </c>
      <c r="S329">
        <v>28.441132103186451</v>
      </c>
      <c r="T329">
        <v>76.3716115256465</v>
      </c>
      <c r="U329">
        <v>9.8675064453505712</v>
      </c>
      <c r="V329">
        <v>6.5458448222655514</v>
      </c>
      <c r="W329">
        <v>0</v>
      </c>
      <c r="X329">
        <v>0</v>
      </c>
      <c r="Y329">
        <v>0</v>
      </c>
      <c r="Z329">
        <v>-6.7199315199413396</v>
      </c>
      <c r="AA329">
        <v>-6.7199315199413414</v>
      </c>
      <c r="AB329">
        <v>52.524696446622841</v>
      </c>
      <c r="AC329">
        <v>53.250289376367711</v>
      </c>
      <c r="AD329">
        <v>1233.805909339467</v>
      </c>
      <c r="AE329" t="b">
        <v>0</v>
      </c>
      <c r="AF329" t="b">
        <v>1</v>
      </c>
      <c r="AG329">
        <v>98.756357461220176</v>
      </c>
      <c r="AH329">
        <v>0</v>
      </c>
      <c r="AI329">
        <v>2.1754630496782501E-2</v>
      </c>
      <c r="AJ329">
        <v>0</v>
      </c>
      <c r="AK329">
        <v>6.7855692304792714E-2</v>
      </c>
      <c r="AL329" t="b">
        <v>0</v>
      </c>
      <c r="AM329" t="b">
        <v>0</v>
      </c>
      <c r="AN329">
        <v>1971.577890751108</v>
      </c>
      <c r="AO329">
        <v>1233.8276639699641</v>
      </c>
      <c r="AP329">
        <v>0</v>
      </c>
      <c r="AQ329">
        <v>9.8676804305414496</v>
      </c>
      <c r="AR329">
        <v>0</v>
      </c>
      <c r="AS329">
        <v>11.363653357018309</v>
      </c>
      <c r="AT329">
        <v>9.8731733473265813</v>
      </c>
      <c r="AU329">
        <v>0</v>
      </c>
      <c r="AV329">
        <v>1</v>
      </c>
      <c r="AW329">
        <v>3</v>
      </c>
      <c r="AX329">
        <v>0</v>
      </c>
      <c r="AY329">
        <v>0</v>
      </c>
      <c r="AZ329">
        <v>2.3005138376584631</v>
      </c>
      <c r="BA329">
        <v>2.0677687677960721</v>
      </c>
      <c r="BB329">
        <v>0.81578504881505776</v>
      </c>
      <c r="BC329">
        <v>0.73325220282627002</v>
      </c>
      <c r="BD329">
        <v>2.0677687677960721</v>
      </c>
    </row>
    <row r="330" spans="1:56" x14ac:dyDescent="0.35">
      <c r="A330">
        <v>328</v>
      </c>
      <c r="B330">
        <v>34</v>
      </c>
      <c r="C330">
        <v>0.29756422316091058</v>
      </c>
      <c r="D330">
        <v>0</v>
      </c>
      <c r="E330">
        <v>0</v>
      </c>
      <c r="F330">
        <v>0</v>
      </c>
      <c r="G330">
        <v>255.48952148840621</v>
      </c>
      <c r="H330">
        <v>1111.890397517544</v>
      </c>
      <c r="I330">
        <v>7.7150876329662914</v>
      </c>
      <c r="J330">
        <v>7.7150876329662914</v>
      </c>
      <c r="K330">
        <v>2</v>
      </c>
      <c r="L330">
        <v>3</v>
      </c>
      <c r="M330">
        <v>288.36274599922228</v>
      </c>
      <c r="N330">
        <v>1310.9187786731841</v>
      </c>
      <c r="O330" t="b">
        <v>0</v>
      </c>
      <c r="P330">
        <v>66.259822150556602</v>
      </c>
      <c r="Q330">
        <v>7.7150876329662914</v>
      </c>
      <c r="R330">
        <v>0.90437731845137781</v>
      </c>
      <c r="S330">
        <v>28.465457686906149</v>
      </c>
      <c r="T330">
        <v>62.142224977307762</v>
      </c>
      <c r="U330">
        <v>8.5308283119896462</v>
      </c>
      <c r="V330">
        <v>5.9422061897279326</v>
      </c>
      <c r="W330">
        <v>0</v>
      </c>
      <c r="X330">
        <v>0</v>
      </c>
      <c r="Y330">
        <v>0</v>
      </c>
      <c r="Z330">
        <v>-6.7199315199413396</v>
      </c>
      <c r="AA330">
        <v>-6.7199315199413414</v>
      </c>
      <c r="AB330">
        <v>52.616469411314448</v>
      </c>
      <c r="AC330">
        <v>53.320420902345639</v>
      </c>
      <c r="AD330">
        <v>1310.9187786731841</v>
      </c>
      <c r="AE330" t="b">
        <v>0</v>
      </c>
      <c r="AF330" t="b">
        <v>1</v>
      </c>
      <c r="AG330">
        <v>98.753690821728142</v>
      </c>
      <c r="AH330">
        <v>0</v>
      </c>
      <c r="AI330">
        <v>0</v>
      </c>
      <c r="AJ330">
        <v>0</v>
      </c>
      <c r="AK330">
        <v>6.3149259275375708E-2</v>
      </c>
      <c r="AL330" t="b">
        <v>0</v>
      </c>
      <c r="AM330" t="b">
        <v>0</v>
      </c>
      <c r="AN330">
        <v>2094.801508923053</v>
      </c>
      <c r="AO330">
        <v>1310.9187786731841</v>
      </c>
      <c r="AP330">
        <v>0</v>
      </c>
      <c r="AQ330">
        <v>8.5308283119896462</v>
      </c>
      <c r="AR330">
        <v>0</v>
      </c>
      <c r="AS330">
        <v>10.343236723612289</v>
      </c>
      <c r="AT330">
        <v>8.533267401260451</v>
      </c>
      <c r="AU330">
        <v>0</v>
      </c>
      <c r="AV330">
        <v>1</v>
      </c>
      <c r="AW330">
        <v>3</v>
      </c>
      <c r="AX330">
        <v>0</v>
      </c>
      <c r="AY330">
        <v>0</v>
      </c>
      <c r="AZ330">
        <v>2.1627968582042132</v>
      </c>
      <c r="BA330">
        <v>1.8246751363087239</v>
      </c>
      <c r="BB330">
        <v>0.76694924049794777</v>
      </c>
      <c r="BC330">
        <v>0.64704868550981387</v>
      </c>
      <c r="BD330">
        <v>1.8246751363087239</v>
      </c>
    </row>
    <row r="331" spans="1:56" x14ac:dyDescent="0.35">
      <c r="A331">
        <v>329</v>
      </c>
      <c r="B331">
        <v>34</v>
      </c>
      <c r="C331">
        <v>6.1299887628608829E-2</v>
      </c>
      <c r="D331">
        <v>0</v>
      </c>
      <c r="E331">
        <v>0</v>
      </c>
      <c r="F331">
        <v>0</v>
      </c>
      <c r="G331">
        <v>255.48952148840621</v>
      </c>
      <c r="H331">
        <v>1111.890397517544</v>
      </c>
      <c r="I331">
        <v>3.8127404486008469</v>
      </c>
      <c r="J331">
        <v>3.8127404486008469</v>
      </c>
      <c r="K331">
        <v>3</v>
      </c>
      <c r="L331">
        <v>3</v>
      </c>
      <c r="M331">
        <v>142.50678123770459</v>
      </c>
      <c r="N331">
        <v>1310.9187786731841</v>
      </c>
      <c r="O331" t="b">
        <v>0</v>
      </c>
      <c r="P331">
        <v>32.745124365281377</v>
      </c>
      <c r="Q331">
        <v>3.8127404486008469</v>
      </c>
      <c r="R331">
        <v>0.8602184856699866</v>
      </c>
      <c r="S331">
        <v>28.488665815626089</v>
      </c>
      <c r="T331">
        <v>32.286730455160871</v>
      </c>
      <c r="U331">
        <v>4.4322930884602769</v>
      </c>
      <c r="V331">
        <v>4.5130880757873513</v>
      </c>
      <c r="W331">
        <v>0</v>
      </c>
      <c r="X331">
        <v>0</v>
      </c>
      <c r="Y331">
        <v>0</v>
      </c>
      <c r="Z331">
        <v>-6.7199315199413396</v>
      </c>
      <c r="AA331">
        <v>-6.7199315199413414</v>
      </c>
      <c r="AB331">
        <v>52.672790438650722</v>
      </c>
      <c r="AC331">
        <v>53.389596040238061</v>
      </c>
      <c r="AD331">
        <v>1310.9187786731841</v>
      </c>
      <c r="AE331" t="b">
        <v>0</v>
      </c>
      <c r="AF331" t="b">
        <v>1</v>
      </c>
      <c r="AG331">
        <v>98.751024182236108</v>
      </c>
      <c r="AH331">
        <v>0</v>
      </c>
      <c r="AI331">
        <v>0</v>
      </c>
      <c r="AJ331">
        <v>0</v>
      </c>
      <c r="AK331">
        <v>6.0964171058854523E-2</v>
      </c>
      <c r="AL331" t="b">
        <v>0</v>
      </c>
      <c r="AM331" t="b">
        <v>0</v>
      </c>
      <c r="AN331">
        <v>1310.9187786731841</v>
      </c>
      <c r="AO331">
        <v>1310.9187786731841</v>
      </c>
      <c r="AP331">
        <v>0</v>
      </c>
      <c r="AQ331">
        <v>4.4322930884602769</v>
      </c>
      <c r="AR331">
        <v>0</v>
      </c>
      <c r="AS331">
        <v>5.3551563371870197</v>
      </c>
      <c r="AT331">
        <v>4.4329032049744059</v>
      </c>
      <c r="AU331">
        <v>0</v>
      </c>
      <c r="AV331">
        <v>1</v>
      </c>
      <c r="AW331">
        <v>3</v>
      </c>
      <c r="AX331">
        <v>0</v>
      </c>
      <c r="AY331">
        <v>0</v>
      </c>
      <c r="AZ331">
        <v>1.1797393332387229</v>
      </c>
      <c r="BA331">
        <v>1.099969782754932</v>
      </c>
      <c r="BB331">
        <v>0.41834728129032728</v>
      </c>
      <c r="BC331">
        <v>0.39006066771530412</v>
      </c>
      <c r="BD331">
        <v>1.099969782754932</v>
      </c>
    </row>
    <row r="332" spans="1:56" x14ac:dyDescent="0.35">
      <c r="A332">
        <v>330</v>
      </c>
      <c r="B332">
        <v>35</v>
      </c>
      <c r="C332">
        <v>0.29056955965798092</v>
      </c>
      <c r="D332">
        <v>0</v>
      </c>
      <c r="E332">
        <v>0</v>
      </c>
      <c r="F332">
        <v>0</v>
      </c>
      <c r="G332">
        <v>263.00391917924168</v>
      </c>
      <c r="H332">
        <v>1144.5930562680601</v>
      </c>
      <c r="I332">
        <v>7.8608672098547663</v>
      </c>
      <c r="J332">
        <v>7.8608672098547663</v>
      </c>
      <c r="K332">
        <v>3</v>
      </c>
      <c r="L332">
        <v>3</v>
      </c>
      <c r="M332">
        <v>285.41685857952672</v>
      </c>
      <c r="N332">
        <v>1349.475213340043</v>
      </c>
      <c r="O332" t="b">
        <v>0</v>
      </c>
      <c r="P332">
        <v>65.582917872133891</v>
      </c>
      <c r="Q332">
        <v>7.8608672098547663</v>
      </c>
      <c r="R332">
        <v>0.90332952761557583</v>
      </c>
      <c r="S332">
        <v>28.505431655945781</v>
      </c>
      <c r="T332">
        <v>61.578729399429207</v>
      </c>
      <c r="U332">
        <v>8.7021036836958849</v>
      </c>
      <c r="V332">
        <v>5.952844859875448</v>
      </c>
      <c r="W332">
        <v>0</v>
      </c>
      <c r="X332">
        <v>0</v>
      </c>
      <c r="Y332">
        <v>0</v>
      </c>
      <c r="Z332">
        <v>-6.7199315199413396</v>
      </c>
      <c r="AA332">
        <v>-6.7199315199413414</v>
      </c>
      <c r="AB332">
        <v>52.797773077078013</v>
      </c>
      <c r="AC332">
        <v>53.456230689981297</v>
      </c>
      <c r="AD332">
        <v>1349.475213340043</v>
      </c>
      <c r="AE332" t="b">
        <v>0</v>
      </c>
      <c r="AF332" t="b">
        <v>1</v>
      </c>
      <c r="AG332">
        <v>98.748357542744074</v>
      </c>
      <c r="AH332">
        <v>0</v>
      </c>
      <c r="AI332">
        <v>0</v>
      </c>
      <c r="AJ332">
        <v>0</v>
      </c>
      <c r="AK332">
        <v>6.4674905506576036E-2</v>
      </c>
      <c r="AL332" t="b">
        <v>0</v>
      </c>
      <c r="AM332" t="b">
        <v>0</v>
      </c>
      <c r="AN332">
        <v>1349.475213340042</v>
      </c>
      <c r="AO332">
        <v>1349.475213340043</v>
      </c>
      <c r="AP332">
        <v>0</v>
      </c>
      <c r="AQ332">
        <v>8.7021036836958849</v>
      </c>
      <c r="AR332">
        <v>0</v>
      </c>
      <c r="AS332">
        <v>9.367719162147516</v>
      </c>
      <c r="AT332">
        <v>8.7045455269265801</v>
      </c>
      <c r="AU332">
        <v>0</v>
      </c>
      <c r="AV332">
        <v>1</v>
      </c>
      <c r="AW332">
        <v>3</v>
      </c>
      <c r="AX332">
        <v>0</v>
      </c>
      <c r="AY332">
        <v>0</v>
      </c>
      <c r="AZ332">
        <v>1.8776160958764869</v>
      </c>
      <c r="BA332">
        <v>1.8598137917638751</v>
      </c>
      <c r="BB332">
        <v>0.66582131059449889</v>
      </c>
      <c r="BC332">
        <v>0.65950921635742166</v>
      </c>
      <c r="BD332">
        <v>1.8598137917638751</v>
      </c>
    </row>
    <row r="333" spans="1:56" x14ac:dyDescent="0.35">
      <c r="A333">
        <v>331</v>
      </c>
      <c r="B333">
        <v>36</v>
      </c>
      <c r="C333">
        <v>0.44308854040612727</v>
      </c>
      <c r="D333">
        <v>0</v>
      </c>
      <c r="E333">
        <v>0</v>
      </c>
      <c r="F333">
        <v>0</v>
      </c>
      <c r="G333">
        <v>270.51831687007711</v>
      </c>
      <c r="H333">
        <v>1177.2957150185759</v>
      </c>
      <c r="I333">
        <v>10.792528874985541</v>
      </c>
      <c r="J333">
        <v>10.792528874985541</v>
      </c>
      <c r="K333">
        <v>3</v>
      </c>
      <c r="L333">
        <v>3</v>
      </c>
      <c r="M333">
        <v>380.97626928698952</v>
      </c>
      <c r="N333">
        <v>1388.0316480069009</v>
      </c>
      <c r="O333" t="b">
        <v>0</v>
      </c>
      <c r="P333">
        <v>87.54050305307662</v>
      </c>
      <c r="Q333">
        <v>10.792528874985541</v>
      </c>
      <c r="R333">
        <v>0.91465143034387653</v>
      </c>
      <c r="S333">
        <v>28.52933742080754</v>
      </c>
      <c r="T333">
        <v>81.178236956921523</v>
      </c>
      <c r="U333">
        <v>11.799608590704249</v>
      </c>
      <c r="V333">
        <v>6.9284464114791149</v>
      </c>
      <c r="W333">
        <v>0</v>
      </c>
      <c r="X333">
        <v>0</v>
      </c>
      <c r="Y333">
        <v>0</v>
      </c>
      <c r="Z333">
        <v>-6.7199315199413396</v>
      </c>
      <c r="AA333">
        <v>-6.7199315199413414</v>
      </c>
      <c r="AB333">
        <v>52.859517567725128</v>
      </c>
      <c r="AC333">
        <v>53.522865339724532</v>
      </c>
      <c r="AD333">
        <v>1388.0316480069009</v>
      </c>
      <c r="AE333" t="b">
        <v>0</v>
      </c>
      <c r="AF333" t="b">
        <v>1</v>
      </c>
      <c r="AG333">
        <v>98.74569090325204</v>
      </c>
      <c r="AH333">
        <v>0</v>
      </c>
      <c r="AI333">
        <v>2.1754630496782501E-2</v>
      </c>
      <c r="AJ333">
        <v>0</v>
      </c>
      <c r="AK333">
        <v>6.5426438389253355E-2</v>
      </c>
      <c r="AL333" t="b">
        <v>0</v>
      </c>
      <c r="AM333" t="b">
        <v>0</v>
      </c>
      <c r="AN333">
        <v>1388.0316480069009</v>
      </c>
      <c r="AO333">
        <v>1388.053402637398</v>
      </c>
      <c r="AP333">
        <v>0</v>
      </c>
      <c r="AQ333">
        <v>11.799793526058769</v>
      </c>
      <c r="AR333">
        <v>0</v>
      </c>
      <c r="AS333">
        <v>12.4522366841375</v>
      </c>
      <c r="AT333">
        <v>11.805286640350079</v>
      </c>
      <c r="AU333">
        <v>0</v>
      </c>
      <c r="AV333">
        <v>1</v>
      </c>
      <c r="AW333">
        <v>3</v>
      </c>
      <c r="AX333">
        <v>0</v>
      </c>
      <c r="AY333">
        <v>0</v>
      </c>
      <c r="AZ333">
        <v>2.4328908743639541</v>
      </c>
      <c r="BA333">
        <v>2.4335583000068799</v>
      </c>
      <c r="BB333">
        <v>0.86272726041274972</v>
      </c>
      <c r="BC333">
        <v>0.86296495622579206</v>
      </c>
      <c r="BD333">
        <v>2.4335583000068799</v>
      </c>
    </row>
    <row r="334" spans="1:56" x14ac:dyDescent="0.35">
      <c r="A334">
        <v>332</v>
      </c>
      <c r="B334">
        <v>38</v>
      </c>
      <c r="C334">
        <v>0.43707627871751148</v>
      </c>
      <c r="D334">
        <v>0</v>
      </c>
      <c r="E334">
        <v>0</v>
      </c>
      <c r="F334">
        <v>0</v>
      </c>
      <c r="G334">
        <v>285.5471122517481</v>
      </c>
      <c r="H334">
        <v>1242.7010325196079</v>
      </c>
      <c r="I334">
        <v>11.367794391807109</v>
      </c>
      <c r="J334">
        <v>11.367794391807109</v>
      </c>
      <c r="K334">
        <v>3</v>
      </c>
      <c r="L334">
        <v>3</v>
      </c>
      <c r="M334">
        <v>380.16297666074939</v>
      </c>
      <c r="N334">
        <v>1465.144517340618</v>
      </c>
      <c r="O334" t="b">
        <v>0</v>
      </c>
      <c r="P334">
        <v>87.353625151826606</v>
      </c>
      <c r="Q334">
        <v>11.367794391807109</v>
      </c>
      <c r="R334">
        <v>0.9136640270784111</v>
      </c>
      <c r="S334">
        <v>28.558314713610141</v>
      </c>
      <c r="T334">
        <v>81.092483582802288</v>
      </c>
      <c r="U334">
        <v>12.44198529754693</v>
      </c>
      <c r="V334">
        <v>7.0011984667492158</v>
      </c>
      <c r="W334">
        <v>0</v>
      </c>
      <c r="X334">
        <v>0</v>
      </c>
      <c r="Y334">
        <v>0</v>
      </c>
      <c r="Z334">
        <v>-6.7199315199413396</v>
      </c>
      <c r="AA334">
        <v>-6.7199315199413414</v>
      </c>
      <c r="AB334">
        <v>52.920573856296848</v>
      </c>
      <c r="AC334">
        <v>53.583139275249962</v>
      </c>
      <c r="AD334">
        <v>1465.144517340618</v>
      </c>
      <c r="AE334" t="b">
        <v>0</v>
      </c>
      <c r="AF334" t="b">
        <v>1</v>
      </c>
      <c r="AG334">
        <v>98.743024263760006</v>
      </c>
      <c r="AH334">
        <v>0</v>
      </c>
      <c r="AI334">
        <v>2.1754630496782501E-2</v>
      </c>
      <c r="AJ334">
        <v>0</v>
      </c>
      <c r="AK334">
        <v>6.4035250945620431E-2</v>
      </c>
      <c r="AL334" t="b">
        <v>0</v>
      </c>
      <c r="AM334" t="b">
        <v>0</v>
      </c>
      <c r="AN334">
        <v>1465.144517340618</v>
      </c>
      <c r="AO334">
        <v>1465.1662719711151</v>
      </c>
      <c r="AP334">
        <v>0</v>
      </c>
      <c r="AQ334">
        <v>12.44217003754329</v>
      </c>
      <c r="AR334">
        <v>0</v>
      </c>
      <c r="AS334">
        <v>13.137412811161211</v>
      </c>
      <c r="AT334">
        <v>12.447661134385481</v>
      </c>
      <c r="AU334">
        <v>0</v>
      </c>
      <c r="AV334">
        <v>1</v>
      </c>
      <c r="AW334">
        <v>3</v>
      </c>
      <c r="AX334">
        <v>0</v>
      </c>
      <c r="AY334">
        <v>0</v>
      </c>
      <c r="AZ334">
        <v>2.554159060427966</v>
      </c>
      <c r="BA334">
        <v>2.556359094545932</v>
      </c>
      <c r="BB334">
        <v>0.90573016327232847</v>
      </c>
      <c r="BC334">
        <v>0.90651138874133386</v>
      </c>
      <c r="BD334">
        <v>2.556359094545932</v>
      </c>
    </row>
    <row r="335" spans="1:56" x14ac:dyDescent="0.35">
      <c r="A335">
        <v>333</v>
      </c>
      <c r="B335">
        <v>39</v>
      </c>
      <c r="C335">
        <v>0.3086063447238363</v>
      </c>
      <c r="D335">
        <v>0</v>
      </c>
      <c r="E335">
        <v>0</v>
      </c>
      <c r="F335">
        <v>0</v>
      </c>
      <c r="G335">
        <v>293.06150994258348</v>
      </c>
      <c r="H335">
        <v>1275.403691270124</v>
      </c>
      <c r="I335">
        <v>9.2788693867518717</v>
      </c>
      <c r="J335">
        <v>9.2788693867518717</v>
      </c>
      <c r="K335">
        <v>3</v>
      </c>
      <c r="L335">
        <v>3</v>
      </c>
      <c r="M335">
        <v>302.34839017139171</v>
      </c>
      <c r="N335">
        <v>1503.700952007476</v>
      </c>
      <c r="O335" t="b">
        <v>0</v>
      </c>
      <c r="P335">
        <v>69.473435241588163</v>
      </c>
      <c r="Q335">
        <v>9.2788693867518717</v>
      </c>
      <c r="R335">
        <v>0.90369980241502845</v>
      </c>
      <c r="S335">
        <v>28.589189669090899</v>
      </c>
      <c r="T335">
        <v>65.204982317313011</v>
      </c>
      <c r="U335">
        <v>10.267645696010129</v>
      </c>
      <c r="V335">
        <v>6.2792526806818358</v>
      </c>
      <c r="W335">
        <v>0</v>
      </c>
      <c r="X335">
        <v>0</v>
      </c>
      <c r="Y335">
        <v>0</v>
      </c>
      <c r="Z335">
        <v>-6.7199315199413396</v>
      </c>
      <c r="AA335">
        <v>-6.7199315199413414</v>
      </c>
      <c r="AB335">
        <v>52.960939010169703</v>
      </c>
      <c r="AC335">
        <v>53.642835352561512</v>
      </c>
      <c r="AD335">
        <v>1503.700952007476</v>
      </c>
      <c r="AE335" t="b">
        <v>0</v>
      </c>
      <c r="AF335" t="b">
        <v>1</v>
      </c>
      <c r="AG335">
        <v>98.740357624267972</v>
      </c>
      <c r="AH335">
        <v>0</v>
      </c>
      <c r="AI335">
        <v>2.2262455796905129E-2</v>
      </c>
      <c r="AJ335">
        <v>0</v>
      </c>
      <c r="AK335">
        <v>6.6292593345395751E-2</v>
      </c>
      <c r="AL335" t="b">
        <v>0</v>
      </c>
      <c r="AM335" t="b">
        <v>0</v>
      </c>
      <c r="AN335">
        <v>1503.700952007476</v>
      </c>
      <c r="AO335">
        <v>1503.7232144632731</v>
      </c>
      <c r="AP335">
        <v>0</v>
      </c>
      <c r="AQ335">
        <v>10.26779770961905</v>
      </c>
      <c r="AR335">
        <v>0</v>
      </c>
      <c r="AS335">
        <v>11.017458068335721</v>
      </c>
      <c r="AT335">
        <v>10.27328516741958</v>
      </c>
      <c r="AU335">
        <v>0</v>
      </c>
      <c r="AV335">
        <v>1</v>
      </c>
      <c r="AW335">
        <v>3</v>
      </c>
      <c r="AX335">
        <v>0</v>
      </c>
      <c r="AY335">
        <v>0</v>
      </c>
      <c r="AZ335">
        <v>2.1754717103650281</v>
      </c>
      <c r="BA335">
        <v>2.1622342685809359</v>
      </c>
      <c r="BB335">
        <v>0.77144386892376882</v>
      </c>
      <c r="BC335">
        <v>0.76675064695617945</v>
      </c>
      <c r="BD335">
        <v>2.1622342685809359</v>
      </c>
    </row>
    <row r="336" spans="1:56" x14ac:dyDescent="0.35">
      <c r="A336">
        <v>334</v>
      </c>
      <c r="B336">
        <v>41</v>
      </c>
      <c r="C336">
        <v>0.82849834238714415</v>
      </c>
      <c r="D336">
        <v>0</v>
      </c>
      <c r="E336">
        <v>0</v>
      </c>
      <c r="F336">
        <v>0</v>
      </c>
      <c r="G336">
        <v>308.09030532425447</v>
      </c>
      <c r="H336">
        <v>1340.809008771156</v>
      </c>
      <c r="I336">
        <v>20.20907414623634</v>
      </c>
      <c r="J336">
        <v>20.20907414623634</v>
      </c>
      <c r="K336">
        <v>3</v>
      </c>
      <c r="L336">
        <v>3</v>
      </c>
      <c r="M336">
        <v>626.38271768383265</v>
      </c>
      <c r="N336">
        <v>1580.813821341193</v>
      </c>
      <c r="O336" t="b">
        <v>0</v>
      </c>
      <c r="P336">
        <v>143.92985240896891</v>
      </c>
      <c r="Q336">
        <v>20.20907414623634</v>
      </c>
      <c r="R336">
        <v>0.92758223851293131</v>
      </c>
      <c r="S336">
        <v>28.61729965204859</v>
      </c>
      <c r="T336">
        <v>131.60871562523951</v>
      </c>
      <c r="U336">
        <v>21.786827417733711</v>
      </c>
      <c r="V336">
        <v>9.5308085777680418</v>
      </c>
      <c r="W336">
        <v>0</v>
      </c>
      <c r="X336">
        <v>0</v>
      </c>
      <c r="Y336">
        <v>0</v>
      </c>
      <c r="Z336">
        <v>-6.7199315199413396</v>
      </c>
      <c r="AA336">
        <v>-6.7199315199413414</v>
      </c>
      <c r="AB336">
        <v>52.991090219431058</v>
      </c>
      <c r="AC336">
        <v>53.712678823022529</v>
      </c>
      <c r="AD336">
        <v>1580.813821341193</v>
      </c>
      <c r="AE336" t="b">
        <v>0</v>
      </c>
      <c r="AF336" t="b">
        <v>1</v>
      </c>
      <c r="AG336">
        <v>98.737690984775938</v>
      </c>
      <c r="AH336">
        <v>0</v>
      </c>
      <c r="AI336">
        <v>-1.6072055373983238E-2</v>
      </c>
      <c r="AJ336">
        <v>0</v>
      </c>
      <c r="AK336">
        <v>6.6604800792392699E-2</v>
      </c>
      <c r="AL336" t="b">
        <v>0</v>
      </c>
      <c r="AM336" t="b">
        <v>0</v>
      </c>
      <c r="AN336">
        <v>1580.8138213411919</v>
      </c>
      <c r="AO336">
        <v>1580.797749285819</v>
      </c>
      <c r="AP336">
        <v>0</v>
      </c>
      <c r="AQ336">
        <v>21.786605912144658</v>
      </c>
      <c r="AR336">
        <v>0</v>
      </c>
      <c r="AS336">
        <v>22.44579950000707</v>
      </c>
      <c r="AT336">
        <v>21.80185218957978</v>
      </c>
      <c r="AU336">
        <v>0</v>
      </c>
      <c r="AV336">
        <v>1</v>
      </c>
      <c r="AW336">
        <v>3</v>
      </c>
      <c r="AX336">
        <v>0</v>
      </c>
      <c r="AY336">
        <v>0</v>
      </c>
      <c r="AZ336">
        <v>4.3101030583985231</v>
      </c>
      <c r="BA336">
        <v>4.3792823174750994</v>
      </c>
      <c r="BB336">
        <v>1.5284053398576321</v>
      </c>
      <c r="BC336">
        <v>1.552938827637538</v>
      </c>
      <c r="BD336">
        <v>4.3792823174750994</v>
      </c>
    </row>
    <row r="337" spans="1:56" x14ac:dyDescent="0.35">
      <c r="A337">
        <v>335</v>
      </c>
      <c r="B337">
        <v>44</v>
      </c>
      <c r="C337">
        <v>0.54406695239424874</v>
      </c>
      <c r="D337">
        <v>0</v>
      </c>
      <c r="E337">
        <v>0</v>
      </c>
      <c r="F337">
        <v>0</v>
      </c>
      <c r="G337">
        <v>330.63349839676101</v>
      </c>
      <c r="H337">
        <v>1438.916985022704</v>
      </c>
      <c r="I337">
        <v>15.776242510012359</v>
      </c>
      <c r="J337">
        <v>15.776242510012359</v>
      </c>
      <c r="K337">
        <v>3</v>
      </c>
      <c r="L337">
        <v>3</v>
      </c>
      <c r="M337">
        <v>455.64656776644767</v>
      </c>
      <c r="N337">
        <v>1696.4831253417681</v>
      </c>
      <c r="O337" t="b">
        <v>0</v>
      </c>
      <c r="P337">
        <v>104.6982003139815</v>
      </c>
      <c r="Q337">
        <v>15.776242510012359</v>
      </c>
      <c r="R337">
        <v>0.91754057873756867</v>
      </c>
      <c r="S337">
        <v>28.66333907335639</v>
      </c>
      <c r="T337">
        <v>96.783234282407449</v>
      </c>
      <c r="U337">
        <v>17.194054274655269</v>
      </c>
      <c r="V337">
        <v>7.98068948683364</v>
      </c>
      <c r="W337">
        <v>0</v>
      </c>
      <c r="X337">
        <v>0</v>
      </c>
      <c r="Y337">
        <v>0</v>
      </c>
      <c r="Z337">
        <v>-6.7199315199413396</v>
      </c>
      <c r="AA337">
        <v>-6.7199315199413414</v>
      </c>
      <c r="AB337">
        <v>53.072533514660321</v>
      </c>
      <c r="AC337">
        <v>53.777797841739932</v>
      </c>
      <c r="AD337">
        <v>1696.4831253417681</v>
      </c>
      <c r="AE337" t="b">
        <v>0</v>
      </c>
      <c r="AF337" t="b">
        <v>1</v>
      </c>
      <c r="AG337">
        <v>98.735024345283904</v>
      </c>
      <c r="AH337">
        <v>0</v>
      </c>
      <c r="AI337">
        <v>-1.967476255374527E-2</v>
      </c>
      <c r="AJ337">
        <v>0</v>
      </c>
      <c r="AK337">
        <v>6.5887493845831729E-2</v>
      </c>
      <c r="AL337" t="b">
        <v>0</v>
      </c>
      <c r="AM337" t="b">
        <v>0</v>
      </c>
      <c r="AN337">
        <v>1696.4831253417681</v>
      </c>
      <c r="AO337">
        <v>1696.4634505792139</v>
      </c>
      <c r="AP337">
        <v>0</v>
      </c>
      <c r="AQ337">
        <v>17.193854868642831</v>
      </c>
      <c r="AR337">
        <v>0</v>
      </c>
      <c r="AS337">
        <v>17.98841945673475</v>
      </c>
      <c r="AT337">
        <v>17.20362152200796</v>
      </c>
      <c r="AU337">
        <v>0</v>
      </c>
      <c r="AV337">
        <v>1</v>
      </c>
      <c r="AW337">
        <v>3</v>
      </c>
      <c r="AX337">
        <v>0</v>
      </c>
      <c r="AY337">
        <v>0</v>
      </c>
      <c r="AZ337">
        <v>3.4293042557077529</v>
      </c>
      <c r="BA337">
        <v>3.4587290149310088</v>
      </c>
      <c r="BB337">
        <v>1.216065338903459</v>
      </c>
      <c r="BC337">
        <v>1.2265011004496491</v>
      </c>
      <c r="BD337">
        <v>3.4587290149310088</v>
      </c>
    </row>
    <row r="338" spans="1:56" x14ac:dyDescent="0.35">
      <c r="A338">
        <v>336</v>
      </c>
      <c r="B338">
        <v>45</v>
      </c>
      <c r="C338">
        <v>0.32856718136919127</v>
      </c>
      <c r="D338">
        <v>0</v>
      </c>
      <c r="E338">
        <v>0</v>
      </c>
      <c r="F338">
        <v>0</v>
      </c>
      <c r="G338">
        <v>338.14789608759639</v>
      </c>
      <c r="H338">
        <v>1471.6196437732201</v>
      </c>
      <c r="I338">
        <v>11.48333802408254</v>
      </c>
      <c r="J338">
        <v>11.48333802408254</v>
      </c>
      <c r="K338">
        <v>3</v>
      </c>
      <c r="L338">
        <v>3</v>
      </c>
      <c r="M338">
        <v>324.28946580009091</v>
      </c>
      <c r="N338">
        <v>1735.039560008626</v>
      </c>
      <c r="O338" t="b">
        <v>0</v>
      </c>
      <c r="P338">
        <v>74.515042693035596</v>
      </c>
      <c r="Q338">
        <v>11.48333802408254</v>
      </c>
      <c r="R338">
        <v>0.90370155166792365</v>
      </c>
      <c r="S338">
        <v>28.704263461837002</v>
      </c>
      <c r="T338">
        <v>69.936697666063068</v>
      </c>
      <c r="U338">
        <v>12.707002663532259</v>
      </c>
      <c r="V338">
        <v>6.734795466711418</v>
      </c>
      <c r="W338">
        <v>0</v>
      </c>
      <c r="X338">
        <v>0</v>
      </c>
      <c r="Y338">
        <v>0</v>
      </c>
      <c r="Z338">
        <v>-6.7199315199413396</v>
      </c>
      <c r="AA338">
        <v>-6.7199315199413414</v>
      </c>
      <c r="AB338">
        <v>53.155261074251293</v>
      </c>
      <c r="AC338">
        <v>53.835834967731167</v>
      </c>
      <c r="AD338">
        <v>1735.039560008626</v>
      </c>
      <c r="AE338" t="b">
        <v>0</v>
      </c>
      <c r="AF338" t="b">
        <v>1</v>
      </c>
      <c r="AG338">
        <v>98.73235770579187</v>
      </c>
      <c r="AH338">
        <v>0</v>
      </c>
      <c r="AI338">
        <v>2.1754630496782501E-2</v>
      </c>
      <c r="AJ338">
        <v>0</v>
      </c>
      <c r="AK338">
        <v>6.6336835026551494E-2</v>
      </c>
      <c r="AL338" t="b">
        <v>0</v>
      </c>
      <c r="AM338" t="b">
        <v>0</v>
      </c>
      <c r="AN338">
        <v>1735.039560008626</v>
      </c>
      <c r="AO338">
        <v>1735.0613146391231</v>
      </c>
      <c r="AP338">
        <v>0</v>
      </c>
      <c r="AQ338">
        <v>12.70716198909119</v>
      </c>
      <c r="AR338">
        <v>0</v>
      </c>
      <c r="AS338">
        <v>13.582781674785791</v>
      </c>
      <c r="AT338">
        <v>12.760590418335919</v>
      </c>
      <c r="AU338">
        <v>0</v>
      </c>
      <c r="AV338">
        <v>1</v>
      </c>
      <c r="AW338">
        <v>3</v>
      </c>
      <c r="AX338">
        <v>0</v>
      </c>
      <c r="AY338">
        <v>0</v>
      </c>
      <c r="AZ338">
        <v>2.6402142232823138</v>
      </c>
      <c r="BA338">
        <v>2.646100170413987</v>
      </c>
      <c r="BB338">
        <v>0.93624617846890579</v>
      </c>
      <c r="BC338">
        <v>0.93833450290626352</v>
      </c>
      <c r="BD338">
        <v>2.646100170413987</v>
      </c>
    </row>
    <row r="339" spans="1:56" x14ac:dyDescent="0.35">
      <c r="A339">
        <v>337</v>
      </c>
      <c r="B339">
        <v>47</v>
      </c>
      <c r="C339">
        <v>0.64166432212898172</v>
      </c>
      <c r="D339">
        <v>0</v>
      </c>
      <c r="E339">
        <v>0</v>
      </c>
      <c r="F339">
        <v>0</v>
      </c>
      <c r="G339">
        <v>353.17669146926738</v>
      </c>
      <c r="H339">
        <v>1537.0249612742521</v>
      </c>
      <c r="I339">
        <v>19.27007211192582</v>
      </c>
      <c r="J339">
        <v>19.27007211192582</v>
      </c>
      <c r="K339">
        <v>3</v>
      </c>
      <c r="L339">
        <v>4</v>
      </c>
      <c r="M339">
        <v>521.02994978373044</v>
      </c>
      <c r="N339">
        <v>1335.6746913473251</v>
      </c>
      <c r="O339" t="b">
        <v>1</v>
      </c>
      <c r="P339">
        <v>119.7219553730998</v>
      </c>
      <c r="Q339">
        <v>19.27007211192582</v>
      </c>
      <c r="R339">
        <v>0.93200673252559696</v>
      </c>
      <c r="S339">
        <v>28.73905116702365</v>
      </c>
      <c r="T339">
        <v>147.82060498115831</v>
      </c>
      <c r="U339">
        <v>20.67589368126864</v>
      </c>
      <c r="V339">
        <v>10.050805932712001</v>
      </c>
      <c r="W339">
        <v>0</v>
      </c>
      <c r="X339">
        <v>0</v>
      </c>
      <c r="Y339">
        <v>0</v>
      </c>
      <c r="Z339">
        <v>-6.7199315199413396</v>
      </c>
      <c r="AA339">
        <v>-6.7199315199413414</v>
      </c>
      <c r="AB339">
        <v>53.179092471881532</v>
      </c>
      <c r="AC339">
        <v>53.91556441102037</v>
      </c>
      <c r="AD339">
        <v>1335.6746913473251</v>
      </c>
      <c r="AE339" t="b">
        <v>0</v>
      </c>
      <c r="AF339" t="b">
        <v>1</v>
      </c>
      <c r="AG339">
        <v>98.729691066299836</v>
      </c>
      <c r="AH339">
        <v>0</v>
      </c>
      <c r="AI339">
        <v>-1.967476255374527E-2</v>
      </c>
      <c r="AJ339">
        <v>0</v>
      </c>
      <c r="AK339">
        <v>6.6937994682467916E-2</v>
      </c>
      <c r="AL339" t="b">
        <v>0</v>
      </c>
      <c r="AM339" t="b">
        <v>0</v>
      </c>
      <c r="AN339">
        <v>1812.1524293423431</v>
      </c>
      <c r="AO339">
        <v>1335.6550165847709</v>
      </c>
      <c r="AP339">
        <v>0</v>
      </c>
      <c r="AQ339">
        <v>20.675589121107851</v>
      </c>
      <c r="AR339">
        <v>0</v>
      </c>
      <c r="AS339">
        <v>21.753711450387978</v>
      </c>
      <c r="AT339">
        <v>20.723746791875421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4.1203885855091853</v>
      </c>
      <c r="BA339">
        <v>4.2344021220795138</v>
      </c>
      <c r="BB339">
        <v>1.461130704081272</v>
      </c>
      <c r="BC339">
        <v>1.5015628110953489</v>
      </c>
      <c r="BD339">
        <v>4.2344021220795138</v>
      </c>
    </row>
    <row r="340" spans="1:56" x14ac:dyDescent="0.35">
      <c r="A340">
        <v>338</v>
      </c>
      <c r="B340">
        <v>49</v>
      </c>
      <c r="C340">
        <v>0.43810886344821492</v>
      </c>
      <c r="D340">
        <v>0</v>
      </c>
      <c r="E340">
        <v>0</v>
      </c>
      <c r="F340">
        <v>0</v>
      </c>
      <c r="G340">
        <v>368.20548685093831</v>
      </c>
      <c r="H340">
        <v>1602.430278775284</v>
      </c>
      <c r="I340">
        <v>15.382562884575149</v>
      </c>
      <c r="J340">
        <v>15.382562884575149</v>
      </c>
      <c r="K340">
        <v>3</v>
      </c>
      <c r="L340">
        <v>4</v>
      </c>
      <c r="M340">
        <v>398.94205946363468</v>
      </c>
      <c r="N340">
        <v>1392.511912255721</v>
      </c>
      <c r="O340" t="b">
        <v>0</v>
      </c>
      <c r="P340">
        <v>91.668671751754303</v>
      </c>
      <c r="Q340">
        <v>15.382562884575149</v>
      </c>
      <c r="R340">
        <v>0.92551806071171838</v>
      </c>
      <c r="S340">
        <v>28.780269231531051</v>
      </c>
      <c r="T340">
        <v>113.9767486914496</v>
      </c>
      <c r="U340">
        <v>16.620489148257189</v>
      </c>
      <c r="V340">
        <v>8.4892092763122946</v>
      </c>
      <c r="W340">
        <v>0</v>
      </c>
      <c r="X340">
        <v>0</v>
      </c>
      <c r="Y340">
        <v>0</v>
      </c>
      <c r="Z340">
        <v>-6.7199315199413396</v>
      </c>
      <c r="AA340">
        <v>-6.7199315199413414</v>
      </c>
      <c r="AB340">
        <v>53.206257066594148</v>
      </c>
      <c r="AC340">
        <v>53.985801524684362</v>
      </c>
      <c r="AD340">
        <v>1392.511912255721</v>
      </c>
      <c r="AE340" t="b">
        <v>0</v>
      </c>
      <c r="AF340" t="b">
        <v>1</v>
      </c>
      <c r="AG340">
        <v>98.727024426807802</v>
      </c>
      <c r="AH340">
        <v>0</v>
      </c>
      <c r="AI340">
        <v>0</v>
      </c>
      <c r="AJ340">
        <v>0</v>
      </c>
      <c r="AK340">
        <v>6.5597757291985498E-2</v>
      </c>
      <c r="AL340" t="b">
        <v>0</v>
      </c>
      <c r="AM340" t="b">
        <v>0</v>
      </c>
      <c r="AN340">
        <v>1889.265298676059</v>
      </c>
      <c r="AO340">
        <v>1392.511912255721</v>
      </c>
      <c r="AP340">
        <v>0</v>
      </c>
      <c r="AQ340">
        <v>16.620489148257189</v>
      </c>
      <c r="AR340">
        <v>0</v>
      </c>
      <c r="AS340">
        <v>17.819987088996701</v>
      </c>
      <c r="AT340">
        <v>16.623473621271671</v>
      </c>
      <c r="AU340">
        <v>0</v>
      </c>
      <c r="AV340">
        <v>1</v>
      </c>
      <c r="AW340">
        <v>3</v>
      </c>
      <c r="AX340">
        <v>0</v>
      </c>
      <c r="AY340">
        <v>0</v>
      </c>
      <c r="AZ340">
        <v>3.399465001051043</v>
      </c>
      <c r="BA340">
        <v>3.3683292812789518</v>
      </c>
      <c r="BB340">
        <v>1.2054840429259019</v>
      </c>
      <c r="BC340">
        <v>1.1944444194185639</v>
      </c>
      <c r="BD340">
        <v>3.3683292812789518</v>
      </c>
    </row>
    <row r="341" spans="1:56" x14ac:dyDescent="0.35">
      <c r="A341">
        <v>339</v>
      </c>
      <c r="B341">
        <v>50</v>
      </c>
      <c r="C341">
        <v>0.1059002240781597</v>
      </c>
      <c r="D341">
        <v>0</v>
      </c>
      <c r="E341">
        <v>0</v>
      </c>
      <c r="F341">
        <v>0</v>
      </c>
      <c r="G341">
        <v>375.71988454177381</v>
      </c>
      <c r="H341">
        <v>1635.1329375257999</v>
      </c>
      <c r="I341">
        <v>7.6994625635829044</v>
      </c>
      <c r="J341">
        <v>7.6994625635829044</v>
      </c>
      <c r="K341">
        <v>3</v>
      </c>
      <c r="L341">
        <v>4</v>
      </c>
      <c r="M341">
        <v>195.68954051602299</v>
      </c>
      <c r="N341">
        <v>1420.9305227099201</v>
      </c>
      <c r="O341" t="b">
        <v>0</v>
      </c>
      <c r="P341">
        <v>44.965427508277351</v>
      </c>
      <c r="Q341">
        <v>7.6994625635829044</v>
      </c>
      <c r="R341">
        <v>0.89886380386141029</v>
      </c>
      <c r="S341">
        <v>28.816311989680681</v>
      </c>
      <c r="T341">
        <v>57.565868078215203</v>
      </c>
      <c r="U341">
        <v>8.5657721787293521</v>
      </c>
      <c r="V341">
        <v>5.8219929248465547</v>
      </c>
      <c r="W341">
        <v>0</v>
      </c>
      <c r="X341">
        <v>0</v>
      </c>
      <c r="Y341">
        <v>0</v>
      </c>
      <c r="Z341">
        <v>-6.7199315199413396</v>
      </c>
      <c r="AA341">
        <v>-6.7199315199413414</v>
      </c>
      <c r="AB341">
        <v>53.287940903953867</v>
      </c>
      <c r="AC341">
        <v>54.048049484596461</v>
      </c>
      <c r="AD341">
        <v>1420.9305227099201</v>
      </c>
      <c r="AE341" t="b">
        <v>0</v>
      </c>
      <c r="AF341" t="b">
        <v>1</v>
      </c>
      <c r="AG341">
        <v>98.724357787315768</v>
      </c>
      <c r="AH341">
        <v>0</v>
      </c>
      <c r="AI341">
        <v>0</v>
      </c>
      <c r="AJ341">
        <v>0</v>
      </c>
      <c r="AK341">
        <v>6.4977545348480908E-2</v>
      </c>
      <c r="AL341" t="b">
        <v>0</v>
      </c>
      <c r="AM341" t="b">
        <v>0</v>
      </c>
      <c r="AN341">
        <v>1927.8217333429179</v>
      </c>
      <c r="AO341">
        <v>1420.9305227099201</v>
      </c>
      <c r="AP341">
        <v>0</v>
      </c>
      <c r="AQ341">
        <v>8.5657721787293521</v>
      </c>
      <c r="AR341">
        <v>0</v>
      </c>
      <c r="AS341">
        <v>9.9026835348046269</v>
      </c>
      <c r="AT341">
        <v>8.5661036338424932</v>
      </c>
      <c r="AU341">
        <v>0</v>
      </c>
      <c r="AV341">
        <v>1</v>
      </c>
      <c r="AW341">
        <v>3</v>
      </c>
      <c r="AX341">
        <v>0</v>
      </c>
      <c r="AY341">
        <v>0</v>
      </c>
      <c r="AZ341">
        <v>2.0473398694265179</v>
      </c>
      <c r="BA341">
        <v>1.843194121370485</v>
      </c>
      <c r="BB341">
        <v>0.72600704589592857</v>
      </c>
      <c r="BC341">
        <v>0.65361570925160117</v>
      </c>
      <c r="BD341">
        <v>1.843194121370485</v>
      </c>
    </row>
    <row r="342" spans="1:56" x14ac:dyDescent="0.35">
      <c r="A342">
        <v>340</v>
      </c>
      <c r="B342">
        <v>50</v>
      </c>
      <c r="C342">
        <v>-2.83764264275197E-2</v>
      </c>
      <c r="D342">
        <v>0</v>
      </c>
      <c r="E342">
        <v>0</v>
      </c>
      <c r="F342">
        <v>0</v>
      </c>
      <c r="G342">
        <v>375.71988454177381</v>
      </c>
      <c r="H342">
        <v>1635.1329375257999</v>
      </c>
      <c r="I342">
        <v>4.4379479961717267</v>
      </c>
      <c r="J342">
        <v>4.4379479961717267</v>
      </c>
      <c r="K342">
        <v>3</v>
      </c>
      <c r="L342">
        <v>4</v>
      </c>
      <c r="M342">
        <v>112.7948862707006</v>
      </c>
      <c r="N342">
        <v>1420.9305227099201</v>
      </c>
      <c r="O342" t="b">
        <v>0</v>
      </c>
      <c r="P342">
        <v>25.91794261734848</v>
      </c>
      <c r="Q342">
        <v>4.4379479961717267</v>
      </c>
      <c r="R342">
        <v>0.86331966240636027</v>
      </c>
      <c r="S342">
        <v>28.840808564796721</v>
      </c>
      <c r="T342">
        <v>34.546902580668657</v>
      </c>
      <c r="U342">
        <v>5.1405617055004678</v>
      </c>
      <c r="V342">
        <v>4.7218823075403797</v>
      </c>
      <c r="W342">
        <v>0</v>
      </c>
      <c r="X342">
        <v>0</v>
      </c>
      <c r="Y342">
        <v>0</v>
      </c>
      <c r="Z342">
        <v>-6.7199315199413396</v>
      </c>
      <c r="AA342">
        <v>-6.7199315199413414</v>
      </c>
      <c r="AB342">
        <v>53.386862650446758</v>
      </c>
      <c r="AC342">
        <v>54.109341056423062</v>
      </c>
      <c r="AD342">
        <v>1420.9305227099201</v>
      </c>
      <c r="AE342" t="b">
        <v>0</v>
      </c>
      <c r="AF342" t="b">
        <v>1</v>
      </c>
      <c r="AG342">
        <v>98.721691147823734</v>
      </c>
      <c r="AH342">
        <v>0</v>
      </c>
      <c r="AI342">
        <v>0</v>
      </c>
      <c r="AJ342">
        <v>0</v>
      </c>
      <c r="AK342">
        <v>6.5434248955221236E-2</v>
      </c>
      <c r="AL342" t="b">
        <v>0</v>
      </c>
      <c r="AM342" t="b">
        <v>0</v>
      </c>
      <c r="AN342">
        <v>1927.8217333429179</v>
      </c>
      <c r="AO342">
        <v>1420.9305227099201</v>
      </c>
      <c r="AP342">
        <v>0</v>
      </c>
      <c r="AQ342">
        <v>5.1405617055004678</v>
      </c>
      <c r="AR342">
        <v>0</v>
      </c>
      <c r="AS342">
        <v>6.5207440562925951</v>
      </c>
      <c r="AT342">
        <v>5.1405617055004678</v>
      </c>
      <c r="AU342">
        <v>0</v>
      </c>
      <c r="AV342">
        <v>1</v>
      </c>
      <c r="AW342">
        <v>3</v>
      </c>
      <c r="AX342">
        <v>0</v>
      </c>
      <c r="AY342">
        <v>0</v>
      </c>
      <c r="AZ342">
        <v>1.495545752384434</v>
      </c>
      <c r="BA342">
        <v>1.244847299606324</v>
      </c>
      <c r="BB342">
        <v>0.53033537318596968</v>
      </c>
      <c r="BC342">
        <v>0.44143573441800421</v>
      </c>
      <c r="BD342">
        <v>1.244847299606324</v>
      </c>
    </row>
    <row r="343" spans="1:56" x14ac:dyDescent="0.35">
      <c r="A343">
        <v>341</v>
      </c>
      <c r="B343">
        <v>50</v>
      </c>
      <c r="C343">
        <v>7.605481631920874E-3</v>
      </c>
      <c r="D343">
        <v>0</v>
      </c>
      <c r="E343">
        <v>0</v>
      </c>
      <c r="F343">
        <v>0</v>
      </c>
      <c r="G343">
        <v>375.71988454177381</v>
      </c>
      <c r="H343">
        <v>1635.1329375257999</v>
      </c>
      <c r="I343">
        <v>5.3119310517302321</v>
      </c>
      <c r="J343">
        <v>5.3119310517302321</v>
      </c>
      <c r="K343">
        <v>3</v>
      </c>
      <c r="L343">
        <v>4</v>
      </c>
      <c r="M343">
        <v>135.00803961077551</v>
      </c>
      <c r="N343">
        <v>1420.9305227099201</v>
      </c>
      <c r="O343" t="b">
        <v>0</v>
      </c>
      <c r="P343">
        <v>31.022067925270111</v>
      </c>
      <c r="Q343">
        <v>5.3119310517302321</v>
      </c>
      <c r="R343">
        <v>0.87680553855554944</v>
      </c>
      <c r="S343">
        <v>28.859890683553679</v>
      </c>
      <c r="T343">
        <v>40.714366667089763</v>
      </c>
      <c r="U343">
        <v>6.0582772555030999</v>
      </c>
      <c r="V343">
        <v>5.0157844746040112</v>
      </c>
      <c r="W343">
        <v>0</v>
      </c>
      <c r="X343">
        <v>0</v>
      </c>
      <c r="Y343">
        <v>0</v>
      </c>
      <c r="Z343">
        <v>-6.7199315199413396</v>
      </c>
      <c r="AA343">
        <v>-6.7199315199413414</v>
      </c>
      <c r="AB343">
        <v>53.457841201041823</v>
      </c>
      <c r="AC343">
        <v>54.170632628249663</v>
      </c>
      <c r="AD343">
        <v>1420.9305227099201</v>
      </c>
      <c r="AE343" t="b">
        <v>0</v>
      </c>
      <c r="AF343" t="b">
        <v>1</v>
      </c>
      <c r="AG343">
        <v>98.7190245083317</v>
      </c>
      <c r="AH343">
        <v>0</v>
      </c>
      <c r="AI343">
        <v>0</v>
      </c>
      <c r="AJ343">
        <v>0</v>
      </c>
      <c r="AK343">
        <v>6.1667913331390788E-2</v>
      </c>
      <c r="AL343" t="b">
        <v>0</v>
      </c>
      <c r="AM343" t="b">
        <v>0</v>
      </c>
      <c r="AN343">
        <v>1927.8217333429179</v>
      </c>
      <c r="AO343">
        <v>1420.9305227099201</v>
      </c>
      <c r="AP343">
        <v>0</v>
      </c>
      <c r="AQ343">
        <v>6.0582772555030999</v>
      </c>
      <c r="AR343">
        <v>0</v>
      </c>
      <c r="AS343">
        <v>7.4251633917879714</v>
      </c>
      <c r="AT343">
        <v>6.0582772555030999</v>
      </c>
      <c r="AU343">
        <v>0</v>
      </c>
      <c r="AV343">
        <v>1</v>
      </c>
      <c r="AW343">
        <v>3</v>
      </c>
      <c r="AX343">
        <v>0</v>
      </c>
      <c r="AY343">
        <v>0</v>
      </c>
      <c r="AZ343">
        <v>1.641580366147672</v>
      </c>
      <c r="BA343">
        <v>1.402519724264667</v>
      </c>
      <c r="BB343">
        <v>0.58212069721548654</v>
      </c>
      <c r="BC343">
        <v>0.4973480078338155</v>
      </c>
      <c r="BD343">
        <v>1.402519724264667</v>
      </c>
    </row>
    <row r="344" spans="1:56" x14ac:dyDescent="0.35">
      <c r="A344">
        <v>342</v>
      </c>
      <c r="B344">
        <v>50</v>
      </c>
      <c r="C344">
        <v>-2.0455001001646882E-3</v>
      </c>
      <c r="D344">
        <v>0</v>
      </c>
      <c r="E344">
        <v>0</v>
      </c>
      <c r="F344">
        <v>0</v>
      </c>
      <c r="G344">
        <v>375.71988454177381</v>
      </c>
      <c r="H344">
        <v>1635.1329375257999</v>
      </c>
      <c r="I344">
        <v>5.0775133969073272</v>
      </c>
      <c r="J344">
        <v>5.0775133969073272</v>
      </c>
      <c r="K344">
        <v>3</v>
      </c>
      <c r="L344">
        <v>4</v>
      </c>
      <c r="M344">
        <v>129.05008049579661</v>
      </c>
      <c r="N344">
        <v>1420.9305227099201</v>
      </c>
      <c r="O344" t="b">
        <v>0</v>
      </c>
      <c r="P344">
        <v>29.653051584512081</v>
      </c>
      <c r="Q344">
        <v>5.0775133969073272</v>
      </c>
      <c r="R344">
        <v>0.87362532981875907</v>
      </c>
      <c r="S344">
        <v>28.880477156946011</v>
      </c>
      <c r="T344">
        <v>39.059294906633468</v>
      </c>
      <c r="U344">
        <v>5.8120034110740582</v>
      </c>
      <c r="V344">
        <v>4.9361055113376224</v>
      </c>
      <c r="W344">
        <v>0</v>
      </c>
      <c r="X344">
        <v>0</v>
      </c>
      <c r="Y344">
        <v>0</v>
      </c>
      <c r="Z344">
        <v>-6.7199315199413396</v>
      </c>
      <c r="AA344">
        <v>-6.7199315199413414</v>
      </c>
      <c r="AB344">
        <v>53.521787175475048</v>
      </c>
      <c r="AC344">
        <v>54.231924200076257</v>
      </c>
      <c r="AD344">
        <v>1420.9305227099201</v>
      </c>
      <c r="AE344" t="b">
        <v>0</v>
      </c>
      <c r="AF344" t="b">
        <v>1</v>
      </c>
      <c r="AG344">
        <v>98.716357868839665</v>
      </c>
      <c r="AH344">
        <v>0</v>
      </c>
      <c r="AI344">
        <v>0</v>
      </c>
      <c r="AJ344">
        <v>0</v>
      </c>
      <c r="AK344">
        <v>6.0145176047223782E-2</v>
      </c>
      <c r="AL344" t="b">
        <v>0</v>
      </c>
      <c r="AM344" t="b">
        <v>0</v>
      </c>
      <c r="AN344">
        <v>1927.8217333429179</v>
      </c>
      <c r="AO344">
        <v>1420.9305227099201</v>
      </c>
      <c r="AP344">
        <v>0</v>
      </c>
      <c r="AQ344">
        <v>5.8120034110740582</v>
      </c>
      <c r="AR344">
        <v>0</v>
      </c>
      <c r="AS344">
        <v>7.180898577759514</v>
      </c>
      <c r="AT344">
        <v>5.8120034110740582</v>
      </c>
      <c r="AU344">
        <v>0</v>
      </c>
      <c r="AV344">
        <v>1</v>
      </c>
      <c r="AW344">
        <v>3</v>
      </c>
      <c r="AX344">
        <v>0</v>
      </c>
      <c r="AY344">
        <v>0</v>
      </c>
      <c r="AZ344">
        <v>1.6019756086896311</v>
      </c>
      <c r="BA344">
        <v>1.359840154110981</v>
      </c>
      <c r="BB344">
        <v>0.56807645698213882</v>
      </c>
      <c r="BC344">
        <v>0.48221339059891838</v>
      </c>
      <c r="BD344">
        <v>1.359840154110981</v>
      </c>
    </row>
    <row r="345" spans="1:56" x14ac:dyDescent="0.35">
      <c r="A345">
        <v>343</v>
      </c>
      <c r="B345">
        <v>50</v>
      </c>
      <c r="C345">
        <v>5.7651876874764696E-4</v>
      </c>
      <c r="D345">
        <v>0</v>
      </c>
      <c r="E345">
        <v>0</v>
      </c>
      <c r="F345">
        <v>0</v>
      </c>
      <c r="G345">
        <v>375.71988454177381</v>
      </c>
      <c r="H345">
        <v>1635.1329375257999</v>
      </c>
      <c r="I345">
        <v>5.1412009606407008</v>
      </c>
      <c r="J345">
        <v>5.1412009606407008</v>
      </c>
      <c r="K345">
        <v>3</v>
      </c>
      <c r="L345">
        <v>4</v>
      </c>
      <c r="M345">
        <v>130.668763615644</v>
      </c>
      <c r="N345">
        <v>1420.9305227099201</v>
      </c>
      <c r="O345" t="b">
        <v>0</v>
      </c>
      <c r="P345">
        <v>30.02499163962408</v>
      </c>
      <c r="Q345">
        <v>5.1412009606407008</v>
      </c>
      <c r="R345">
        <v>0.87453479239558884</v>
      </c>
      <c r="S345">
        <v>28.900663119150991</v>
      </c>
      <c r="T345">
        <v>39.508089289454823</v>
      </c>
      <c r="U345">
        <v>5.8787837892161514</v>
      </c>
      <c r="V345">
        <v>4.9568906247550606</v>
      </c>
      <c r="W345">
        <v>0</v>
      </c>
      <c r="X345">
        <v>0</v>
      </c>
      <c r="Y345">
        <v>0</v>
      </c>
      <c r="Z345">
        <v>-6.7199315199413396</v>
      </c>
      <c r="AA345">
        <v>-6.7199315199413414</v>
      </c>
      <c r="AB345">
        <v>53.635025400781622</v>
      </c>
      <c r="AC345">
        <v>54.292496376251172</v>
      </c>
      <c r="AD345">
        <v>1420.9305227099201</v>
      </c>
      <c r="AE345" t="b">
        <v>0</v>
      </c>
      <c r="AF345" t="b">
        <v>1</v>
      </c>
      <c r="AG345">
        <v>98.713691229347631</v>
      </c>
      <c r="AH345">
        <v>0</v>
      </c>
      <c r="AI345">
        <v>0</v>
      </c>
      <c r="AJ345">
        <v>0</v>
      </c>
      <c r="AK345">
        <v>5.9784476406133491E-2</v>
      </c>
      <c r="AL345" t="b">
        <v>0</v>
      </c>
      <c r="AM345" t="b">
        <v>0</v>
      </c>
      <c r="AN345">
        <v>1927.8217333429179</v>
      </c>
      <c r="AO345">
        <v>1420.9305227099201</v>
      </c>
      <c r="AP345">
        <v>0</v>
      </c>
      <c r="AQ345">
        <v>5.8787837892161514</v>
      </c>
      <c r="AR345">
        <v>0</v>
      </c>
      <c r="AS345">
        <v>7.2455725959704527</v>
      </c>
      <c r="AT345">
        <v>5.8787837892161514</v>
      </c>
      <c r="AU345">
        <v>0</v>
      </c>
      <c r="AV345">
        <v>1</v>
      </c>
      <c r="AW345">
        <v>3</v>
      </c>
      <c r="AX345">
        <v>0</v>
      </c>
      <c r="AY345">
        <v>0</v>
      </c>
      <c r="AZ345">
        <v>1.6123582644412779</v>
      </c>
      <c r="BA345">
        <v>1.371203094726537</v>
      </c>
      <c r="BB345">
        <v>0.57175824980187162</v>
      </c>
      <c r="BC345">
        <v>0.48624280692762167</v>
      </c>
      <c r="BD345">
        <v>1.371203094726537</v>
      </c>
    </row>
    <row r="346" spans="1:56" x14ac:dyDescent="0.35">
      <c r="A346">
        <v>344</v>
      </c>
      <c r="B346">
        <v>50</v>
      </c>
      <c r="C346">
        <v>-2.6057497482057101E-4</v>
      </c>
      <c r="D346">
        <v>0</v>
      </c>
      <c r="E346">
        <v>0</v>
      </c>
      <c r="F346">
        <v>0</v>
      </c>
      <c r="G346">
        <v>375.71988454177381</v>
      </c>
      <c r="H346">
        <v>1635.1329375257999</v>
      </c>
      <c r="I346">
        <v>5.1208683605299976</v>
      </c>
      <c r="J346">
        <v>5.1208683605299976</v>
      </c>
      <c r="K346">
        <v>3</v>
      </c>
      <c r="L346">
        <v>4</v>
      </c>
      <c r="M346">
        <v>130.15199025123039</v>
      </c>
      <c r="N346">
        <v>1420.9305227099201</v>
      </c>
      <c r="O346" t="b">
        <v>0</v>
      </c>
      <c r="P346">
        <v>29.906247759933461</v>
      </c>
      <c r="Q346">
        <v>5.1208683605299976</v>
      </c>
      <c r="R346">
        <v>0.87426648631556947</v>
      </c>
      <c r="S346">
        <v>28.920955183564409</v>
      </c>
      <c r="T346">
        <v>39.363918122158474</v>
      </c>
      <c r="U346">
        <v>5.8573311921299061</v>
      </c>
      <c r="V346">
        <v>4.9493637378852142</v>
      </c>
      <c r="W346">
        <v>0</v>
      </c>
      <c r="X346">
        <v>0</v>
      </c>
      <c r="Y346">
        <v>0</v>
      </c>
      <c r="Z346">
        <v>-6.7199315199413396</v>
      </c>
      <c r="AA346">
        <v>-6.7199315199413414</v>
      </c>
      <c r="AB346">
        <v>53.69102976783477</v>
      </c>
      <c r="AC346">
        <v>54.353068552426073</v>
      </c>
      <c r="AD346">
        <v>1420.9305227099201</v>
      </c>
      <c r="AE346" t="b">
        <v>0</v>
      </c>
      <c r="AF346" t="b">
        <v>1</v>
      </c>
      <c r="AG346">
        <v>98.711024589855597</v>
      </c>
      <c r="AH346">
        <v>0</v>
      </c>
      <c r="AI346">
        <v>0</v>
      </c>
      <c r="AJ346">
        <v>0</v>
      </c>
      <c r="AK346">
        <v>5.9335979009977217E-2</v>
      </c>
      <c r="AL346" t="b">
        <v>0</v>
      </c>
      <c r="AM346" t="b">
        <v>0</v>
      </c>
      <c r="AN346">
        <v>1927.8217333429179</v>
      </c>
      <c r="AO346">
        <v>1420.9305227099201</v>
      </c>
      <c r="AP346">
        <v>0</v>
      </c>
      <c r="AQ346">
        <v>5.8573311921299061</v>
      </c>
      <c r="AR346">
        <v>0</v>
      </c>
      <c r="AS346">
        <v>7.2231739628578042</v>
      </c>
      <c r="AT346">
        <v>5.8573311921299061</v>
      </c>
      <c r="AU346">
        <v>0</v>
      </c>
      <c r="AV346">
        <v>1</v>
      </c>
      <c r="AW346">
        <v>3</v>
      </c>
      <c r="AX346">
        <v>0</v>
      </c>
      <c r="AY346">
        <v>0</v>
      </c>
      <c r="AZ346">
        <v>1.608691600345457</v>
      </c>
      <c r="BA346">
        <v>1.367347006497279</v>
      </c>
      <c r="BB346">
        <v>0.57045801430689957</v>
      </c>
      <c r="BC346">
        <v>0.48487539813780373</v>
      </c>
      <c r="BD346">
        <v>1.367347006497279</v>
      </c>
    </row>
    <row r="347" spans="1:56" x14ac:dyDescent="0.35">
      <c r="A347">
        <v>345</v>
      </c>
      <c r="B347">
        <v>50</v>
      </c>
      <c r="C347">
        <v>4.6578113052575532E-4</v>
      </c>
      <c r="D347">
        <v>0</v>
      </c>
      <c r="E347">
        <v>0</v>
      </c>
      <c r="F347">
        <v>0</v>
      </c>
      <c r="G347">
        <v>375.71988454177381</v>
      </c>
      <c r="H347">
        <v>1635.1329375257999</v>
      </c>
      <c r="I347">
        <v>5.1385111972390876</v>
      </c>
      <c r="J347">
        <v>5.1385111972390876</v>
      </c>
      <c r="K347">
        <v>3</v>
      </c>
      <c r="L347">
        <v>4</v>
      </c>
      <c r="M347">
        <v>130.6004005890286</v>
      </c>
      <c r="N347">
        <v>1420.9305227099201</v>
      </c>
      <c r="O347" t="b">
        <v>0</v>
      </c>
      <c r="P347">
        <v>30.009283223581939</v>
      </c>
      <c r="Q347">
        <v>5.1385111972390876</v>
      </c>
      <c r="R347">
        <v>0.87452740345649149</v>
      </c>
      <c r="S347">
        <v>28.941210218974099</v>
      </c>
      <c r="T347">
        <v>39.487753156829527</v>
      </c>
      <c r="U347">
        <v>5.8757577829231886</v>
      </c>
      <c r="V347">
        <v>4.9546309202565268</v>
      </c>
      <c r="W347">
        <v>0</v>
      </c>
      <c r="X347">
        <v>0</v>
      </c>
      <c r="Y347">
        <v>0</v>
      </c>
      <c r="Z347">
        <v>-6.7199315199413396</v>
      </c>
      <c r="AA347">
        <v>-6.7199315199413414</v>
      </c>
      <c r="AB347">
        <v>53.747034134887919</v>
      </c>
      <c r="AC347">
        <v>54.413038511331393</v>
      </c>
      <c r="AD347">
        <v>1420.9305227099201</v>
      </c>
      <c r="AE347" t="b">
        <v>0</v>
      </c>
      <c r="AF347" t="b">
        <v>1</v>
      </c>
      <c r="AG347">
        <v>98.708357950363563</v>
      </c>
      <c r="AH347">
        <v>0</v>
      </c>
      <c r="AI347">
        <v>0</v>
      </c>
      <c r="AJ347">
        <v>0</v>
      </c>
      <c r="AK347">
        <v>5.9793901410758382E-2</v>
      </c>
      <c r="AL347" t="b">
        <v>0</v>
      </c>
      <c r="AM347" t="b">
        <v>0</v>
      </c>
      <c r="AN347">
        <v>1927.8217333429179</v>
      </c>
      <c r="AO347">
        <v>1420.9305227099201</v>
      </c>
      <c r="AP347">
        <v>0</v>
      </c>
      <c r="AQ347">
        <v>5.8757577829231886</v>
      </c>
      <c r="AR347">
        <v>0</v>
      </c>
      <c r="AS347">
        <v>7.2401305755864307</v>
      </c>
      <c r="AT347">
        <v>5.8757577829231886</v>
      </c>
      <c r="AU347">
        <v>0</v>
      </c>
      <c r="AV347">
        <v>1</v>
      </c>
      <c r="AW347">
        <v>3</v>
      </c>
      <c r="AX347">
        <v>0</v>
      </c>
      <c r="AY347">
        <v>0</v>
      </c>
      <c r="AZ347">
        <v>1.6113947801200199</v>
      </c>
      <c r="BA347">
        <v>1.3703724617894411</v>
      </c>
      <c r="BB347">
        <v>0.57141658869504264</v>
      </c>
      <c r="BC347">
        <v>0.48594825589253943</v>
      </c>
      <c r="BD347">
        <v>1.3703724617894411</v>
      </c>
    </row>
    <row r="348" spans="1:56" x14ac:dyDescent="0.35">
      <c r="A348">
        <v>346</v>
      </c>
      <c r="B348">
        <v>50</v>
      </c>
      <c r="C348">
        <v>-1.6025495472806739E-3</v>
      </c>
      <c r="D348">
        <v>0</v>
      </c>
      <c r="E348">
        <v>0</v>
      </c>
      <c r="F348">
        <v>0</v>
      </c>
      <c r="G348">
        <v>375.71988454177381</v>
      </c>
      <c r="H348">
        <v>1635.1329375257999</v>
      </c>
      <c r="I348">
        <v>5.0882724505136938</v>
      </c>
      <c r="J348">
        <v>5.0882724505136938</v>
      </c>
      <c r="K348">
        <v>3</v>
      </c>
      <c r="L348">
        <v>4</v>
      </c>
      <c r="M348">
        <v>129.32353260225599</v>
      </c>
      <c r="N348">
        <v>1420.9305227099201</v>
      </c>
      <c r="O348" t="b">
        <v>0</v>
      </c>
      <c r="P348">
        <v>29.715885248680149</v>
      </c>
      <c r="Q348">
        <v>5.0882724505136938</v>
      </c>
      <c r="R348">
        <v>0.87383811203640227</v>
      </c>
      <c r="S348">
        <v>28.961492861447031</v>
      </c>
      <c r="T348">
        <v>39.132528825176408</v>
      </c>
      <c r="U348">
        <v>5.8229005812711989</v>
      </c>
      <c r="V348">
        <v>4.9370337173741632</v>
      </c>
      <c r="W348">
        <v>0</v>
      </c>
      <c r="X348">
        <v>0</v>
      </c>
      <c r="Y348">
        <v>0</v>
      </c>
      <c r="Z348">
        <v>-6.7199315199413396</v>
      </c>
      <c r="AA348">
        <v>-6.7199315199413414</v>
      </c>
      <c r="AB348">
        <v>53.803038501941067</v>
      </c>
      <c r="AC348">
        <v>54.473008470236721</v>
      </c>
      <c r="AD348">
        <v>1420.9305227099201</v>
      </c>
      <c r="AE348" t="b">
        <v>0</v>
      </c>
      <c r="AF348" t="b">
        <v>1</v>
      </c>
      <c r="AG348">
        <v>98.705691310871529</v>
      </c>
      <c r="AH348">
        <v>0</v>
      </c>
      <c r="AI348">
        <v>0</v>
      </c>
      <c r="AJ348">
        <v>0</v>
      </c>
      <c r="AK348">
        <v>5.9559138821915741E-2</v>
      </c>
      <c r="AL348" t="b">
        <v>0</v>
      </c>
      <c r="AM348" t="b">
        <v>0</v>
      </c>
      <c r="AN348">
        <v>1927.8217333429179</v>
      </c>
      <c r="AO348">
        <v>1420.9305227099201</v>
      </c>
      <c r="AP348">
        <v>0</v>
      </c>
      <c r="AQ348">
        <v>5.8229005812711989</v>
      </c>
      <c r="AR348">
        <v>0</v>
      </c>
      <c r="AS348">
        <v>7.1867426254404014</v>
      </c>
      <c r="AT348">
        <v>5.8229005812711989</v>
      </c>
      <c r="AU348">
        <v>0</v>
      </c>
      <c r="AV348">
        <v>1</v>
      </c>
      <c r="AW348">
        <v>3</v>
      </c>
      <c r="AX348">
        <v>0</v>
      </c>
      <c r="AY348">
        <v>0</v>
      </c>
      <c r="AZ348">
        <v>1.6027137889395959</v>
      </c>
      <c r="BA348">
        <v>1.361102386174073</v>
      </c>
      <c r="BB348">
        <v>0.56833822302822545</v>
      </c>
      <c r="BC348">
        <v>0.48266099115036981</v>
      </c>
      <c r="BD348">
        <v>1.361102386174073</v>
      </c>
    </row>
    <row r="349" spans="1:56" x14ac:dyDescent="0.35">
      <c r="A349">
        <v>347</v>
      </c>
      <c r="B349">
        <v>50</v>
      </c>
      <c r="C349">
        <v>5.9444170585924994E-3</v>
      </c>
      <c r="D349">
        <v>0</v>
      </c>
      <c r="E349">
        <v>0</v>
      </c>
      <c r="F349">
        <v>0</v>
      </c>
      <c r="G349">
        <v>375.71988454177381</v>
      </c>
      <c r="H349">
        <v>1635.1329375257999</v>
      </c>
      <c r="I349">
        <v>5.2715846007060314</v>
      </c>
      <c r="J349">
        <v>5.2715846007060314</v>
      </c>
      <c r="K349">
        <v>3</v>
      </c>
      <c r="L349">
        <v>4</v>
      </c>
      <c r="M349">
        <v>133.98259421154441</v>
      </c>
      <c r="N349">
        <v>1420.9305227099201</v>
      </c>
      <c r="O349" t="b">
        <v>0</v>
      </c>
      <c r="P349">
        <v>30.786441684637971</v>
      </c>
      <c r="Q349">
        <v>5.2715846007060314</v>
      </c>
      <c r="R349">
        <v>0.87636294729684949</v>
      </c>
      <c r="S349">
        <v>28.981687536969659</v>
      </c>
      <c r="T349">
        <v>40.425529034358227</v>
      </c>
      <c r="U349">
        <v>6.0152983612169901</v>
      </c>
      <c r="V349">
        <v>4.9980932637736899</v>
      </c>
      <c r="W349">
        <v>0</v>
      </c>
      <c r="X349">
        <v>0</v>
      </c>
      <c r="Y349">
        <v>0</v>
      </c>
      <c r="Z349">
        <v>-6.7199315199413396</v>
      </c>
      <c r="AA349">
        <v>-6.7199315199413414</v>
      </c>
      <c r="AB349">
        <v>53.881332031365609</v>
      </c>
      <c r="AC349">
        <v>54.532978429142048</v>
      </c>
      <c r="AD349">
        <v>1420.9305227099201</v>
      </c>
      <c r="AE349" t="b">
        <v>0</v>
      </c>
      <c r="AF349" t="b">
        <v>1</v>
      </c>
      <c r="AG349">
        <v>98.703024671379495</v>
      </c>
      <c r="AH349">
        <v>0</v>
      </c>
      <c r="AI349">
        <v>0</v>
      </c>
      <c r="AJ349">
        <v>0</v>
      </c>
      <c r="AK349">
        <v>6.0137843727886782E-2</v>
      </c>
      <c r="AL349" t="b">
        <v>0</v>
      </c>
      <c r="AM349" t="b">
        <v>0</v>
      </c>
      <c r="AN349">
        <v>1927.8217333429179</v>
      </c>
      <c r="AO349">
        <v>1420.9305227099201</v>
      </c>
      <c r="AP349">
        <v>0</v>
      </c>
      <c r="AQ349">
        <v>6.0152983612169901</v>
      </c>
      <c r="AR349">
        <v>0</v>
      </c>
      <c r="AS349">
        <v>7.3753814877949866</v>
      </c>
      <c r="AT349">
        <v>6.0152983612169901</v>
      </c>
      <c r="AU349">
        <v>0</v>
      </c>
      <c r="AV349">
        <v>1</v>
      </c>
      <c r="AW349">
        <v>3</v>
      </c>
      <c r="AX349">
        <v>0</v>
      </c>
      <c r="AY349">
        <v>0</v>
      </c>
      <c r="AZ349">
        <v>1.6331995499221039</v>
      </c>
      <c r="BA349">
        <v>1.394160861362377</v>
      </c>
      <c r="BB349">
        <v>0.57914877656812191</v>
      </c>
      <c r="BC349">
        <v>0.49438386854915067</v>
      </c>
      <c r="BD349">
        <v>1.394160861362377</v>
      </c>
    </row>
    <row r="350" spans="1:56" x14ac:dyDescent="0.35">
      <c r="A350">
        <v>348</v>
      </c>
      <c r="B350">
        <v>50</v>
      </c>
      <c r="C350">
        <v>-2.217511868709909E-2</v>
      </c>
      <c r="D350">
        <v>0</v>
      </c>
      <c r="E350">
        <v>0</v>
      </c>
      <c r="F350">
        <v>0</v>
      </c>
      <c r="G350">
        <v>375.71988454177381</v>
      </c>
      <c r="H350">
        <v>1635.1329375257999</v>
      </c>
      <c r="I350">
        <v>4.5885747466619469</v>
      </c>
      <c r="J350">
        <v>4.5885747466619469</v>
      </c>
      <c r="K350">
        <v>3</v>
      </c>
      <c r="L350">
        <v>4</v>
      </c>
      <c r="M350">
        <v>116.62321576116</v>
      </c>
      <c r="N350">
        <v>1420.9305227099201</v>
      </c>
      <c r="O350" t="b">
        <v>0</v>
      </c>
      <c r="P350">
        <v>26.797613915707721</v>
      </c>
      <c r="Q350">
        <v>4.5885747466619469</v>
      </c>
      <c r="R350">
        <v>0.866101451565224</v>
      </c>
      <c r="S350">
        <v>29.002191044732339</v>
      </c>
      <c r="T350">
        <v>35.604720662337961</v>
      </c>
      <c r="U350">
        <v>5.2979645033147627</v>
      </c>
      <c r="V350">
        <v>4.7674204141127348</v>
      </c>
      <c r="W350">
        <v>0</v>
      </c>
      <c r="X350">
        <v>0</v>
      </c>
      <c r="Y350">
        <v>0</v>
      </c>
      <c r="Z350">
        <v>-6.7199315199413396</v>
      </c>
      <c r="AA350">
        <v>-6.7199315199413414</v>
      </c>
      <c r="AB350">
        <v>53.945278005798841</v>
      </c>
      <c r="AC350">
        <v>54.592948388047382</v>
      </c>
      <c r="AD350">
        <v>1420.9305227099201</v>
      </c>
      <c r="AE350" t="b">
        <v>0</v>
      </c>
      <c r="AF350" t="b">
        <v>1</v>
      </c>
      <c r="AG350">
        <v>98.700358031887461</v>
      </c>
      <c r="AH350">
        <v>0</v>
      </c>
      <c r="AI350">
        <v>0</v>
      </c>
      <c r="AJ350">
        <v>0</v>
      </c>
      <c r="AK350">
        <v>6.0799736621377047E-2</v>
      </c>
      <c r="AL350" t="b">
        <v>0</v>
      </c>
      <c r="AM350" t="b">
        <v>0</v>
      </c>
      <c r="AN350">
        <v>1927.8217333429179</v>
      </c>
      <c r="AO350">
        <v>1420.9305227099201</v>
      </c>
      <c r="AP350">
        <v>0</v>
      </c>
      <c r="AQ350">
        <v>5.2979645033147627</v>
      </c>
      <c r="AR350">
        <v>0</v>
      </c>
      <c r="AS350">
        <v>6.6662616738760709</v>
      </c>
      <c r="AT350">
        <v>5.2979645033147627</v>
      </c>
      <c r="AU350">
        <v>0</v>
      </c>
      <c r="AV350">
        <v>1</v>
      </c>
      <c r="AW350">
        <v>3</v>
      </c>
      <c r="AX350">
        <v>0</v>
      </c>
      <c r="AY350">
        <v>0</v>
      </c>
      <c r="AZ350">
        <v>1.5185706393671421</v>
      </c>
      <c r="BA350">
        <v>1.2705670278926511</v>
      </c>
      <c r="BB350">
        <v>0.538500226725937</v>
      </c>
      <c r="BC350">
        <v>0.45055621622223591</v>
      </c>
      <c r="BD350">
        <v>1.2705670278926511</v>
      </c>
    </row>
    <row r="351" spans="1:56" x14ac:dyDescent="0.35">
      <c r="A351">
        <v>349</v>
      </c>
      <c r="B351">
        <v>50</v>
      </c>
      <c r="C351">
        <v>8.2756057689813645E-2</v>
      </c>
      <c r="D351">
        <v>0</v>
      </c>
      <c r="E351">
        <v>0</v>
      </c>
      <c r="F351">
        <v>0</v>
      </c>
      <c r="G351">
        <v>375.71988454177381</v>
      </c>
      <c r="H351">
        <v>1635.1329375257999</v>
      </c>
      <c r="I351">
        <v>7.1373020126464182</v>
      </c>
      <c r="J351">
        <v>7.1373020126464182</v>
      </c>
      <c r="K351">
        <v>3</v>
      </c>
      <c r="L351">
        <v>4</v>
      </c>
      <c r="M351">
        <v>181.40166795342131</v>
      </c>
      <c r="N351">
        <v>1420.9305227099201</v>
      </c>
      <c r="O351" t="b">
        <v>0</v>
      </c>
      <c r="P351">
        <v>41.682368555473637</v>
      </c>
      <c r="Q351">
        <v>7.1373020126464182</v>
      </c>
      <c r="R351">
        <v>0.89503959642161823</v>
      </c>
      <c r="S351">
        <v>29.021519271941859</v>
      </c>
      <c r="T351">
        <v>53.590815274152973</v>
      </c>
      <c r="U351">
        <v>7.9742863234000589</v>
      </c>
      <c r="V351">
        <v>5.624913599269604</v>
      </c>
      <c r="W351">
        <v>0</v>
      </c>
      <c r="X351">
        <v>0</v>
      </c>
      <c r="Y351">
        <v>0</v>
      </c>
      <c r="Z351">
        <v>-6.7199315199413396</v>
      </c>
      <c r="AA351">
        <v>-6.7199315199413414</v>
      </c>
      <c r="AB351">
        <v>54.016256556393898</v>
      </c>
      <c r="AC351">
        <v>54.653874735038222</v>
      </c>
      <c r="AD351">
        <v>1420.9305227099201</v>
      </c>
      <c r="AE351" t="b">
        <v>0</v>
      </c>
      <c r="AF351" t="b">
        <v>1</v>
      </c>
      <c r="AG351">
        <v>98.697691392395427</v>
      </c>
      <c r="AH351">
        <v>0</v>
      </c>
      <c r="AI351">
        <v>0</v>
      </c>
      <c r="AJ351">
        <v>0</v>
      </c>
      <c r="AK351">
        <v>6.1890688331554977E-2</v>
      </c>
      <c r="AL351" t="b">
        <v>0</v>
      </c>
      <c r="AM351" t="b">
        <v>0</v>
      </c>
      <c r="AN351">
        <v>1927.8217333429179</v>
      </c>
      <c r="AO351">
        <v>1420.9305227099201</v>
      </c>
      <c r="AP351">
        <v>0</v>
      </c>
      <c r="AQ351">
        <v>7.9742863234000589</v>
      </c>
      <c r="AR351">
        <v>0</v>
      </c>
      <c r="AS351">
        <v>9.3061566100991691</v>
      </c>
      <c r="AT351">
        <v>7.9742863234000589</v>
      </c>
      <c r="AU351">
        <v>0</v>
      </c>
      <c r="AV351">
        <v>1</v>
      </c>
      <c r="AW351">
        <v>3</v>
      </c>
      <c r="AX351">
        <v>0</v>
      </c>
      <c r="AY351">
        <v>0</v>
      </c>
      <c r="AZ351">
        <v>1.948380726745107</v>
      </c>
      <c r="BA351">
        <v>1.736446554889977</v>
      </c>
      <c r="BB351">
        <v>0.69091515132805226</v>
      </c>
      <c r="BC351">
        <v>0.61576191752826304</v>
      </c>
      <c r="BD351">
        <v>1.736446554889977</v>
      </c>
    </row>
    <row r="352" spans="1:56" x14ac:dyDescent="0.35">
      <c r="A352">
        <v>350</v>
      </c>
      <c r="B352">
        <v>50</v>
      </c>
      <c r="C352">
        <v>-0.3088491120721546</v>
      </c>
      <c r="D352">
        <v>0</v>
      </c>
      <c r="E352">
        <v>0</v>
      </c>
      <c r="F352">
        <v>0</v>
      </c>
      <c r="G352">
        <v>375.71988454177381</v>
      </c>
      <c r="H352">
        <v>1635.1329375257999</v>
      </c>
      <c r="I352">
        <v>-2.374597197247601</v>
      </c>
      <c r="J352">
        <v>-2.374597197247601</v>
      </c>
      <c r="K352">
        <v>3</v>
      </c>
      <c r="L352">
        <v>4</v>
      </c>
      <c r="M352">
        <v>-60.352762365245013</v>
      </c>
      <c r="N352">
        <v>1420.9305227099201</v>
      </c>
      <c r="O352" t="b">
        <v>0</v>
      </c>
      <c r="P352">
        <v>-13.86782223466108</v>
      </c>
      <c r="Q352">
        <v>-2.374597197247601</v>
      </c>
      <c r="R352">
        <v>0.71523010578641022</v>
      </c>
      <c r="S352">
        <v>29.04508592502502</v>
      </c>
      <c r="T352">
        <v>-11.413905597150491</v>
      </c>
      <c r="U352">
        <v>-1.698383404587515</v>
      </c>
      <c r="V352">
        <v>2.4539166375105901</v>
      </c>
      <c r="W352">
        <v>-0.66843256731634559</v>
      </c>
      <c r="X352">
        <v>-60.983847038977302</v>
      </c>
      <c r="Y352">
        <v>2</v>
      </c>
      <c r="Z352">
        <v>-6.0514989526249936</v>
      </c>
      <c r="AA352">
        <v>54.263915519035947</v>
      </c>
      <c r="AB352">
        <v>54.115178302886783</v>
      </c>
      <c r="AC352">
        <v>54.712545719377736</v>
      </c>
      <c r="AD352">
        <v>1420.9305227099201</v>
      </c>
      <c r="AE352" t="b">
        <v>0</v>
      </c>
      <c r="AF352" t="b">
        <v>1</v>
      </c>
      <c r="AG352">
        <v>98.707124722553971</v>
      </c>
      <c r="AH352">
        <v>1.274169245282085</v>
      </c>
      <c r="AI352">
        <v>0</v>
      </c>
      <c r="AJ352">
        <v>0</v>
      </c>
      <c r="AK352">
        <v>6.2293721651712319E-2</v>
      </c>
      <c r="AL352" t="b">
        <v>0</v>
      </c>
      <c r="AM352" t="b">
        <v>0</v>
      </c>
      <c r="AN352">
        <v>1927.8217333429179</v>
      </c>
      <c r="AO352">
        <v>1420.9305227099201</v>
      </c>
      <c r="AP352">
        <v>0</v>
      </c>
      <c r="AQ352">
        <v>-1.698383404587515</v>
      </c>
      <c r="AR352">
        <v>0</v>
      </c>
      <c r="AS352">
        <v>-0.7746134439051614</v>
      </c>
      <c r="AT352">
        <v>-0.42288833885286392</v>
      </c>
      <c r="AU352">
        <v>0</v>
      </c>
      <c r="AV352">
        <v>1</v>
      </c>
      <c r="AW352">
        <v>3</v>
      </c>
      <c r="AX352">
        <v>0</v>
      </c>
      <c r="AY352">
        <v>0</v>
      </c>
      <c r="AZ352">
        <v>0.3524980980021481</v>
      </c>
      <c r="BA352">
        <v>0.32086081174272651</v>
      </c>
      <c r="BB352">
        <v>0.12499932553267661</v>
      </c>
      <c r="BC352">
        <v>0.11378056418839499</v>
      </c>
      <c r="BD352">
        <v>0.32086081174272651</v>
      </c>
    </row>
    <row r="353" spans="1:56" x14ac:dyDescent="0.35">
      <c r="A353">
        <v>351</v>
      </c>
      <c r="B353">
        <v>48</v>
      </c>
      <c r="C353">
        <v>-0.51402627606786577</v>
      </c>
      <c r="D353">
        <v>0</v>
      </c>
      <c r="E353">
        <v>0</v>
      </c>
      <c r="F353">
        <v>0</v>
      </c>
      <c r="G353">
        <v>360.69108916010282</v>
      </c>
      <c r="H353">
        <v>1569.727620024767</v>
      </c>
      <c r="I353">
        <v>-7.2012979896254219</v>
      </c>
      <c r="J353">
        <v>-7.2012979896254219</v>
      </c>
      <c r="K353">
        <v>3</v>
      </c>
      <c r="L353">
        <v>4</v>
      </c>
      <c r="M353">
        <v>-190.65436427533299</v>
      </c>
      <c r="N353">
        <v>1364.093301801523</v>
      </c>
      <c r="O353" t="b">
        <v>0</v>
      </c>
      <c r="P353">
        <v>-43.808447673559982</v>
      </c>
      <c r="Q353">
        <v>-7.2012979896254219</v>
      </c>
      <c r="R353">
        <v>0.87875150664543522</v>
      </c>
      <c r="S353">
        <v>29.066358612876058</v>
      </c>
      <c r="T353">
        <v>-44.300045335947679</v>
      </c>
      <c r="U353">
        <v>-6.328151458186082</v>
      </c>
      <c r="V353">
        <v>-0.4915976623876972</v>
      </c>
      <c r="W353">
        <v>0</v>
      </c>
      <c r="X353">
        <v>-25.347896225017202</v>
      </c>
      <c r="Y353">
        <v>2</v>
      </c>
      <c r="Z353">
        <v>-6.7199315199413396</v>
      </c>
      <c r="AA353">
        <v>18.627964705075861</v>
      </c>
      <c r="AB353">
        <v>54.239689511788157</v>
      </c>
      <c r="AC353">
        <v>54.774484011755192</v>
      </c>
      <c r="AD353">
        <v>1364.093301801523</v>
      </c>
      <c r="AE353" t="b">
        <v>0</v>
      </c>
      <c r="AF353" t="b">
        <v>1</v>
      </c>
      <c r="AG353">
        <v>98.721587397201617</v>
      </c>
      <c r="AH353">
        <v>0.52960761530633027</v>
      </c>
      <c r="AI353">
        <v>0</v>
      </c>
      <c r="AJ353">
        <v>0</v>
      </c>
      <c r="AK353">
        <v>6.0894805316933281E-2</v>
      </c>
      <c r="AL353" t="b">
        <v>0</v>
      </c>
      <c r="AM353" t="b">
        <v>0</v>
      </c>
      <c r="AN353">
        <v>1850.7088640092011</v>
      </c>
      <c r="AO353">
        <v>1364.093301801523</v>
      </c>
      <c r="AP353">
        <v>0</v>
      </c>
      <c r="AQ353">
        <v>-6.328151458186082</v>
      </c>
      <c r="AR353">
        <v>3.8976889461533379</v>
      </c>
      <c r="AS353">
        <v>-2.732203156395359</v>
      </c>
      <c r="AT353">
        <v>-1.897871800708141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</row>
    <row r="354" spans="1:56" x14ac:dyDescent="0.35">
      <c r="A354">
        <v>352</v>
      </c>
      <c r="B354">
        <v>47</v>
      </c>
      <c r="C354">
        <v>-0.1350457836563779</v>
      </c>
      <c r="D354">
        <v>0</v>
      </c>
      <c r="E354">
        <v>0</v>
      </c>
      <c r="F354">
        <v>0</v>
      </c>
      <c r="G354">
        <v>353.17669146926738</v>
      </c>
      <c r="H354">
        <v>1537.0249612742521</v>
      </c>
      <c r="I354">
        <v>1.5361158639388079</v>
      </c>
      <c r="J354">
        <v>1.5361158639388079</v>
      </c>
      <c r="K354">
        <v>3</v>
      </c>
      <c r="L354">
        <v>4</v>
      </c>
      <c r="M354">
        <v>41.533958295605018</v>
      </c>
      <c r="N354">
        <v>1335.6746913473251</v>
      </c>
      <c r="O354" t="b">
        <v>0</v>
      </c>
      <c r="P354">
        <v>9.5436485054239473</v>
      </c>
      <c r="Q354">
        <v>1.5361158639388079</v>
      </c>
      <c r="R354">
        <v>0.7490207920596349</v>
      </c>
      <c r="S354">
        <v>29.09382651402381</v>
      </c>
      <c r="T354">
        <v>14.66225559417742</v>
      </c>
      <c r="U354">
        <v>2.050832073319143</v>
      </c>
      <c r="V354">
        <v>3.6799212956458369</v>
      </c>
      <c r="W354">
        <v>0</v>
      </c>
      <c r="X354">
        <v>0</v>
      </c>
      <c r="Y354">
        <v>0</v>
      </c>
      <c r="Z354">
        <v>-6.7199315199413396</v>
      </c>
      <c r="AA354">
        <v>-6.7199315199413414</v>
      </c>
      <c r="AB354">
        <v>54.318003848714319</v>
      </c>
      <c r="AC354">
        <v>54.837411355505743</v>
      </c>
      <c r="AD354">
        <v>1335.6746913473251</v>
      </c>
      <c r="AE354" t="b">
        <v>0</v>
      </c>
      <c r="AF354" t="b">
        <v>1</v>
      </c>
      <c r="AG354">
        <v>98.723950102198671</v>
      </c>
      <c r="AH354">
        <v>0</v>
      </c>
      <c r="AI354">
        <v>0</v>
      </c>
      <c r="AJ354">
        <v>0</v>
      </c>
      <c r="AK354">
        <v>6.0037667593534162E-2</v>
      </c>
      <c r="AL354" t="b">
        <v>0</v>
      </c>
      <c r="AM354" t="b">
        <v>0</v>
      </c>
      <c r="AN354">
        <v>1812.1524293423431</v>
      </c>
      <c r="AO354">
        <v>1335.6746913473251</v>
      </c>
      <c r="AP354">
        <v>0</v>
      </c>
      <c r="AQ354">
        <v>2.050832073319143</v>
      </c>
      <c r="AR354">
        <v>0</v>
      </c>
      <c r="AS354">
        <v>3.3493763963684819</v>
      </c>
      <c r="AT354">
        <v>2.052157893771708</v>
      </c>
      <c r="AU354">
        <v>0</v>
      </c>
      <c r="AV354">
        <v>1</v>
      </c>
      <c r="AW354">
        <v>3</v>
      </c>
      <c r="AX354">
        <v>0</v>
      </c>
      <c r="AY354">
        <v>0</v>
      </c>
      <c r="AZ354">
        <v>0.95822782229860626</v>
      </c>
      <c r="BA354">
        <v>0.7001507718928115</v>
      </c>
      <c r="BB354">
        <v>0.33979710010588882</v>
      </c>
      <c r="BC354">
        <v>0.24828070904084221</v>
      </c>
      <c r="BD354">
        <v>0.7001507718928115</v>
      </c>
    </row>
    <row r="355" spans="1:56" x14ac:dyDescent="0.35">
      <c r="A355">
        <v>353</v>
      </c>
      <c r="B355">
        <v>46</v>
      </c>
      <c r="C355">
        <v>-0.61245725597329681</v>
      </c>
      <c r="D355">
        <v>0</v>
      </c>
      <c r="E355">
        <v>0</v>
      </c>
      <c r="F355">
        <v>0</v>
      </c>
      <c r="G355">
        <v>345.66229377843189</v>
      </c>
      <c r="H355">
        <v>1504.322302523736</v>
      </c>
      <c r="I355">
        <v>-9.2280137755023723</v>
      </c>
      <c r="J355">
        <v>-9.2280137755023723</v>
      </c>
      <c r="K355">
        <v>3</v>
      </c>
      <c r="L355">
        <v>4</v>
      </c>
      <c r="M355">
        <v>-254.933910998009</v>
      </c>
      <c r="N355">
        <v>1307.256080893126</v>
      </c>
      <c r="O355" t="b">
        <v>0</v>
      </c>
      <c r="P355">
        <v>-58.578564107998382</v>
      </c>
      <c r="Q355">
        <v>-9.2280137755023723</v>
      </c>
      <c r="R355">
        <v>0.89844011977556237</v>
      </c>
      <c r="S355">
        <v>29.105954817665069</v>
      </c>
      <c r="T355">
        <v>-60.563097990184723</v>
      </c>
      <c r="U355">
        <v>-8.2908178017528904</v>
      </c>
      <c r="V355">
        <v>-1.9845338821863341</v>
      </c>
      <c r="W355">
        <v>-37.819060248788247</v>
      </c>
      <c r="X355">
        <v>-24.673334648301541</v>
      </c>
      <c r="Y355">
        <v>2</v>
      </c>
      <c r="Z355">
        <v>31.09912872884691</v>
      </c>
      <c r="AA355">
        <v>17.9534031283602</v>
      </c>
      <c r="AB355">
        <v>54.42945037863867</v>
      </c>
      <c r="AC355">
        <v>54.902915168066023</v>
      </c>
      <c r="AD355">
        <v>1307.256080893126</v>
      </c>
      <c r="AE355" t="b">
        <v>0</v>
      </c>
      <c r="AF355" t="b">
        <v>1</v>
      </c>
      <c r="AG355">
        <v>98.726178965613045</v>
      </c>
      <c r="AH355">
        <v>0.51551362719582716</v>
      </c>
      <c r="AI355">
        <v>0</v>
      </c>
      <c r="AJ355">
        <v>0</v>
      </c>
      <c r="AK355">
        <v>5.9385246545138458E-2</v>
      </c>
      <c r="AL355" t="b">
        <v>0</v>
      </c>
      <c r="AM355" t="b">
        <v>0</v>
      </c>
      <c r="AN355">
        <v>1773.595994675484</v>
      </c>
      <c r="AO355">
        <v>1307.256080893126</v>
      </c>
      <c r="AP355">
        <v>0</v>
      </c>
      <c r="AQ355">
        <v>-8.2908178017528904</v>
      </c>
      <c r="AR355">
        <v>5.9619909510926856</v>
      </c>
      <c r="AS355">
        <v>-2.5914301012740291</v>
      </c>
      <c r="AT355">
        <v>-1.808009941654114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x14ac:dyDescent="0.35">
      <c r="A356">
        <v>354</v>
      </c>
      <c r="B356">
        <v>43</v>
      </c>
      <c r="C356">
        <v>-0.74845852578376437</v>
      </c>
      <c r="D356">
        <v>0</v>
      </c>
      <c r="E356">
        <v>0</v>
      </c>
      <c r="F356">
        <v>0</v>
      </c>
      <c r="G356">
        <v>323.11910070592552</v>
      </c>
      <c r="H356">
        <v>1406.2143262721879</v>
      </c>
      <c r="I356">
        <v>-11.63765504163506</v>
      </c>
      <c r="J356">
        <v>-11.63765504163506</v>
      </c>
      <c r="K356">
        <v>3</v>
      </c>
      <c r="L356">
        <v>4</v>
      </c>
      <c r="M356">
        <v>-343.93330295139151</v>
      </c>
      <c r="N356">
        <v>1222.0002495305309</v>
      </c>
      <c r="O356" t="b">
        <v>0</v>
      </c>
      <c r="P356">
        <v>-79.028792038463109</v>
      </c>
      <c r="Q356">
        <v>-11.63765504163506</v>
      </c>
      <c r="R356">
        <v>0.91363942960400002</v>
      </c>
      <c r="S356">
        <v>29.135437619733331</v>
      </c>
      <c r="T356">
        <v>-83.088401013020203</v>
      </c>
      <c r="U356">
        <v>-10.63262051416757</v>
      </c>
      <c r="V356">
        <v>-4.0596089745571078</v>
      </c>
      <c r="W356">
        <v>-34.227161207410099</v>
      </c>
      <c r="X356">
        <v>-21.201193288403569</v>
      </c>
      <c r="Y356">
        <v>2</v>
      </c>
      <c r="Z356">
        <v>27.507229687468762</v>
      </c>
      <c r="AA356">
        <v>14.481261768462231</v>
      </c>
      <c r="AB356">
        <v>54.509186352909943</v>
      </c>
      <c r="AC356">
        <v>54.965562458655413</v>
      </c>
      <c r="AD356">
        <v>1222.0002495305309</v>
      </c>
      <c r="AE356" t="b">
        <v>0</v>
      </c>
      <c r="AF356" t="b">
        <v>1</v>
      </c>
      <c r="AG356">
        <v>98.732614414997329</v>
      </c>
      <c r="AH356">
        <v>0.44296825738296042</v>
      </c>
      <c r="AI356">
        <v>0</v>
      </c>
      <c r="AJ356">
        <v>0</v>
      </c>
      <c r="AK356">
        <v>6.0115065463442613E-2</v>
      </c>
      <c r="AL356" t="b">
        <v>0</v>
      </c>
      <c r="AM356" t="b">
        <v>0</v>
      </c>
      <c r="AN356">
        <v>1657.926690674909</v>
      </c>
      <c r="AO356">
        <v>1222.0002495305309</v>
      </c>
      <c r="AP356">
        <v>0</v>
      </c>
      <c r="AQ356">
        <v>-10.63262051416757</v>
      </c>
      <c r="AR356">
        <v>8.5055861857095056</v>
      </c>
      <c r="AS356">
        <v>-2.386670117691013</v>
      </c>
      <c r="AT356">
        <v>-1.6757796932465701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</row>
    <row r="357" spans="1:56" x14ac:dyDescent="0.35">
      <c r="A357">
        <v>355</v>
      </c>
      <c r="B357">
        <v>41</v>
      </c>
      <c r="C357">
        <v>-0.56037530755830645</v>
      </c>
      <c r="D357">
        <v>0</v>
      </c>
      <c r="E357">
        <v>0</v>
      </c>
      <c r="F357">
        <v>0</v>
      </c>
      <c r="G357">
        <v>308.09030532425447</v>
      </c>
      <c r="H357">
        <v>1340.809008771156</v>
      </c>
      <c r="I357">
        <v>-7.453679818178351</v>
      </c>
      <c r="J357">
        <v>-7.453679818178351</v>
      </c>
      <c r="K357">
        <v>3</v>
      </c>
      <c r="L357">
        <v>4</v>
      </c>
      <c r="M357">
        <v>-231.0277149497816</v>
      </c>
      <c r="N357">
        <v>1165.1630286221341</v>
      </c>
      <c r="O357" t="b">
        <v>0</v>
      </c>
      <c r="P357">
        <v>-53.085412442504968</v>
      </c>
      <c r="Q357">
        <v>-7.453679818178351</v>
      </c>
      <c r="R357">
        <v>0.89601702481578938</v>
      </c>
      <c r="S357">
        <v>29.167054522574421</v>
      </c>
      <c r="T357">
        <v>-54.73582660282208</v>
      </c>
      <c r="U357">
        <v>-6.6786240146136606</v>
      </c>
      <c r="V357">
        <v>-1.650414160317119</v>
      </c>
      <c r="W357">
        <v>0</v>
      </c>
      <c r="X357">
        <v>-24.673334648301541</v>
      </c>
      <c r="Y357">
        <v>2</v>
      </c>
      <c r="Z357">
        <v>-6.7199315199413396</v>
      </c>
      <c r="AA357">
        <v>17.9534031283602</v>
      </c>
      <c r="AB357">
        <v>54.592002612041803</v>
      </c>
      <c r="AC357">
        <v>55.019512702782542</v>
      </c>
      <c r="AD357">
        <v>1165.1630286221341</v>
      </c>
      <c r="AE357" t="b">
        <v>0</v>
      </c>
      <c r="AF357" t="b">
        <v>1</v>
      </c>
      <c r="AG357">
        <v>98.739049864381613</v>
      </c>
      <c r="AH357">
        <v>0.51551362719582716</v>
      </c>
      <c r="AI357">
        <v>0</v>
      </c>
      <c r="AJ357">
        <v>0</v>
      </c>
      <c r="AK357">
        <v>6.1123082841299803E-2</v>
      </c>
      <c r="AL357" t="b">
        <v>0</v>
      </c>
      <c r="AM357" t="b">
        <v>0</v>
      </c>
      <c r="AN357">
        <v>1580.8138213411919</v>
      </c>
      <c r="AO357">
        <v>1165.1630286221341</v>
      </c>
      <c r="AP357">
        <v>0</v>
      </c>
      <c r="AQ357">
        <v>-6.6786240146136606</v>
      </c>
      <c r="AR357">
        <v>4.5412948353341482</v>
      </c>
      <c r="AS357">
        <v>-2.2542118701581391</v>
      </c>
      <c r="AT357">
        <v>-1.5892472659508079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</row>
    <row r="358" spans="1:56" x14ac:dyDescent="0.35">
      <c r="A358">
        <v>356</v>
      </c>
      <c r="B358">
        <v>39</v>
      </c>
      <c r="C358">
        <v>-0.34337357731634471</v>
      </c>
      <c r="D358">
        <v>0</v>
      </c>
      <c r="E358">
        <v>0</v>
      </c>
      <c r="F358">
        <v>0</v>
      </c>
      <c r="G358">
        <v>293.06150994258348</v>
      </c>
      <c r="H358">
        <v>1275.403691270124</v>
      </c>
      <c r="I358">
        <v>-3.0734254031520298</v>
      </c>
      <c r="J358">
        <v>-3.0734254031520298</v>
      </c>
      <c r="K358">
        <v>3</v>
      </c>
      <c r="L358">
        <v>3</v>
      </c>
      <c r="M358">
        <v>-100.1463846750154</v>
      </c>
      <c r="N358">
        <v>1503.700952007476</v>
      </c>
      <c r="O358" t="b">
        <v>1</v>
      </c>
      <c r="P358">
        <v>-23.01157736098699</v>
      </c>
      <c r="Q358">
        <v>-3.0734254031520298</v>
      </c>
      <c r="R358">
        <v>0.82536600814927852</v>
      </c>
      <c r="S358">
        <v>29.191436634201452</v>
      </c>
      <c r="T358">
        <v>-16.10939249165067</v>
      </c>
      <c r="U358">
        <v>-2.536700856344178</v>
      </c>
      <c r="V358">
        <v>6.9021848693363168</v>
      </c>
      <c r="W358">
        <v>-28.412128807035302</v>
      </c>
      <c r="X358">
        <v>-32.876687375634617</v>
      </c>
      <c r="Y358">
        <v>2</v>
      </c>
      <c r="Z358">
        <v>21.692197287093961</v>
      </c>
      <c r="AA358">
        <v>26.15675585569328</v>
      </c>
      <c r="AB358">
        <v>54.660450179037383</v>
      </c>
      <c r="AC358">
        <v>55.075631804521507</v>
      </c>
      <c r="AD358">
        <v>1503.700952007476</v>
      </c>
      <c r="AE358" t="b">
        <v>0</v>
      </c>
      <c r="AF358" t="b">
        <v>1</v>
      </c>
      <c r="AG358">
        <v>98.747801880053046</v>
      </c>
      <c r="AH358">
        <v>0.68691081285858357</v>
      </c>
      <c r="AI358">
        <v>0</v>
      </c>
      <c r="AJ358">
        <v>0</v>
      </c>
      <c r="AK358">
        <v>6.128998879269304E-2</v>
      </c>
      <c r="AL358" t="b">
        <v>0</v>
      </c>
      <c r="AM358" t="b">
        <v>0</v>
      </c>
      <c r="AN358">
        <v>1503.700952007476</v>
      </c>
      <c r="AO358">
        <v>1503.700952007476</v>
      </c>
      <c r="AP358">
        <v>0</v>
      </c>
      <c r="AQ358">
        <v>-2.536700856344178</v>
      </c>
      <c r="AR358">
        <v>0</v>
      </c>
      <c r="AS358">
        <v>-1.277461746333183</v>
      </c>
      <c r="AT358">
        <v>-1.8128576072145699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</row>
    <row r="359" spans="1:56" x14ac:dyDescent="0.35">
      <c r="A359">
        <v>357</v>
      </c>
      <c r="B359">
        <v>38</v>
      </c>
      <c r="C359">
        <v>-0.56613038317631581</v>
      </c>
      <c r="D359">
        <v>0</v>
      </c>
      <c r="E359">
        <v>0</v>
      </c>
      <c r="F359">
        <v>0</v>
      </c>
      <c r="G359">
        <v>285.5471122517481</v>
      </c>
      <c r="H359">
        <v>1242.7010325196079</v>
      </c>
      <c r="I359">
        <v>-7.1514312402898303</v>
      </c>
      <c r="J359">
        <v>-7.1514312402898303</v>
      </c>
      <c r="K359">
        <v>3</v>
      </c>
      <c r="L359">
        <v>3</v>
      </c>
      <c r="M359">
        <v>-239.15891632000819</v>
      </c>
      <c r="N359">
        <v>1465.144517340618</v>
      </c>
      <c r="O359" t="b">
        <v>0</v>
      </c>
      <c r="P359">
        <v>-54.953795110296006</v>
      </c>
      <c r="Q359">
        <v>-7.1514312402898303</v>
      </c>
      <c r="R359">
        <v>0.899756450054776</v>
      </c>
      <c r="S359">
        <v>29.208321196258851</v>
      </c>
      <c r="T359">
        <v>-41.938109928309963</v>
      </c>
      <c r="U359">
        <v>-6.4345463855740022</v>
      </c>
      <c r="V359">
        <v>13.015685181986051</v>
      </c>
      <c r="W359">
        <v>0</v>
      </c>
      <c r="X359">
        <v>-24.673334648301541</v>
      </c>
      <c r="Y359">
        <v>2</v>
      </c>
      <c r="Z359">
        <v>-6.7199315199413396</v>
      </c>
      <c r="AA359">
        <v>17.9534031283602</v>
      </c>
      <c r="AB359">
        <v>54.710548417651637</v>
      </c>
      <c r="AC359">
        <v>55.133633699069421</v>
      </c>
      <c r="AD359">
        <v>1465.144517340618</v>
      </c>
      <c r="AE359" t="b">
        <v>0</v>
      </c>
      <c r="AF359" t="b">
        <v>1</v>
      </c>
      <c r="AG359">
        <v>98.75655389572448</v>
      </c>
      <c r="AH359">
        <v>0.51551362719582716</v>
      </c>
      <c r="AI359">
        <v>0</v>
      </c>
      <c r="AJ359">
        <v>0</v>
      </c>
      <c r="AK359">
        <v>6.0744185949233642E-2</v>
      </c>
      <c r="AL359" t="b">
        <v>0</v>
      </c>
      <c r="AM359" t="b">
        <v>0</v>
      </c>
      <c r="AN359">
        <v>1465.144517340618</v>
      </c>
      <c r="AO359">
        <v>1465.144517340618</v>
      </c>
      <c r="AP359">
        <v>0</v>
      </c>
      <c r="AQ359">
        <v>-6.4345463855740022</v>
      </c>
      <c r="AR359">
        <v>3.848047482227035</v>
      </c>
      <c r="AS359">
        <v>-2.0612234119250732</v>
      </c>
      <c r="AT359">
        <v>-2.0612234119250732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</row>
    <row r="360" spans="1:56" x14ac:dyDescent="0.35">
      <c r="A360">
        <v>358</v>
      </c>
      <c r="B360">
        <v>35</v>
      </c>
      <c r="C360">
        <v>-0.72543822331173491</v>
      </c>
      <c r="D360">
        <v>0</v>
      </c>
      <c r="E360">
        <v>0</v>
      </c>
      <c r="F360">
        <v>0</v>
      </c>
      <c r="G360">
        <v>263.00391917924168</v>
      </c>
      <c r="H360">
        <v>1144.5930562680601</v>
      </c>
      <c r="I360">
        <v>-9.4139673991087172</v>
      </c>
      <c r="J360">
        <v>-9.4139673991087172</v>
      </c>
      <c r="K360">
        <v>3</v>
      </c>
      <c r="L360">
        <v>3</v>
      </c>
      <c r="M360">
        <v>-341.80770773678148</v>
      </c>
      <c r="N360">
        <v>1349.475213340043</v>
      </c>
      <c r="O360" t="b">
        <v>0</v>
      </c>
      <c r="P360">
        <v>-78.540374020400165</v>
      </c>
      <c r="Q360">
        <v>-9.4139673991087172</v>
      </c>
      <c r="R360">
        <v>0.91680697955167811</v>
      </c>
      <c r="S360">
        <v>29.230873335693222</v>
      </c>
      <c r="T360">
        <v>-61.074099303224912</v>
      </c>
      <c r="U360">
        <v>-8.6307910167748307</v>
      </c>
      <c r="V360">
        <v>17.466274717175271</v>
      </c>
      <c r="W360">
        <v>0</v>
      </c>
      <c r="X360">
        <v>-21.201193288403569</v>
      </c>
      <c r="Y360">
        <v>2</v>
      </c>
      <c r="Z360">
        <v>-6.7199315199413396</v>
      </c>
      <c r="AA360">
        <v>14.481261768462231</v>
      </c>
      <c r="AB360">
        <v>54.743536603569893</v>
      </c>
      <c r="AC360">
        <v>55.196752177455082</v>
      </c>
      <c r="AD360">
        <v>1349.475213340043</v>
      </c>
      <c r="AE360" t="b">
        <v>0</v>
      </c>
      <c r="AF360" t="b">
        <v>1</v>
      </c>
      <c r="AG360">
        <v>98.762989345108764</v>
      </c>
      <c r="AH360">
        <v>0.44296825738296042</v>
      </c>
      <c r="AI360">
        <v>0</v>
      </c>
      <c r="AJ360">
        <v>0</v>
      </c>
      <c r="AK360">
        <v>6.0649404875892848E-2</v>
      </c>
      <c r="AL360" t="b">
        <v>0</v>
      </c>
      <c r="AM360" t="b">
        <v>0</v>
      </c>
      <c r="AN360">
        <v>1349.475213340042</v>
      </c>
      <c r="AO360">
        <v>1349.475213340043</v>
      </c>
      <c r="AP360">
        <v>0</v>
      </c>
      <c r="AQ360">
        <v>-8.6307910167748307</v>
      </c>
      <c r="AR360">
        <v>6.3034356848552537</v>
      </c>
      <c r="AS360">
        <v>-1.8746252103105501</v>
      </c>
      <c r="AT360">
        <v>-1.874625210310551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</row>
    <row r="361" spans="1:56" x14ac:dyDescent="0.35">
      <c r="A361">
        <v>359</v>
      </c>
      <c r="B361">
        <v>34</v>
      </c>
      <c r="C361">
        <v>0.13454994308993221</v>
      </c>
      <c r="D361">
        <v>0</v>
      </c>
      <c r="E361">
        <v>0</v>
      </c>
      <c r="F361">
        <v>0</v>
      </c>
      <c r="G361">
        <v>255.48952148840621</v>
      </c>
      <c r="H361">
        <v>1111.890397517544</v>
      </c>
      <c r="I361">
        <v>5.0226020514538394</v>
      </c>
      <c r="J361">
        <v>5.0226020514538394</v>
      </c>
      <c r="K361">
        <v>3</v>
      </c>
      <c r="L361">
        <v>3</v>
      </c>
      <c r="M361">
        <v>187.7271378525746</v>
      </c>
      <c r="N361">
        <v>1310.9187786731841</v>
      </c>
      <c r="O361" t="b">
        <v>0</v>
      </c>
      <c r="P361">
        <v>43.135831308036437</v>
      </c>
      <c r="Q361">
        <v>5.0226020514538394</v>
      </c>
      <c r="R361">
        <v>0.88123909776233444</v>
      </c>
      <c r="S361">
        <v>29.255510908742661</v>
      </c>
      <c r="T361">
        <v>41.517444125524619</v>
      </c>
      <c r="U361">
        <v>5.6994770933420487</v>
      </c>
      <c r="V361">
        <v>4.9306491229491698</v>
      </c>
      <c r="W361">
        <v>0</v>
      </c>
      <c r="X361">
        <v>0</v>
      </c>
      <c r="Y361">
        <v>0</v>
      </c>
      <c r="Z361">
        <v>-6.7199315199413396</v>
      </c>
      <c r="AA361">
        <v>-6.7199315199413414</v>
      </c>
      <c r="AB361">
        <v>54.810218462461037</v>
      </c>
      <c r="AC361">
        <v>55.26460570242623</v>
      </c>
      <c r="AD361">
        <v>1310.9187786731841</v>
      </c>
      <c r="AE361" t="b">
        <v>0</v>
      </c>
      <c r="AF361" t="b">
        <v>1</v>
      </c>
      <c r="AG361">
        <v>98.764529291586641</v>
      </c>
      <c r="AH361">
        <v>0</v>
      </c>
      <c r="AI361">
        <v>0</v>
      </c>
      <c r="AJ361">
        <v>0</v>
      </c>
      <c r="AK361">
        <v>6.2307844065647239E-2</v>
      </c>
      <c r="AL361" t="b">
        <v>0</v>
      </c>
      <c r="AM361" t="b">
        <v>0</v>
      </c>
      <c r="AN361">
        <v>1310.9187786731841</v>
      </c>
      <c r="AO361">
        <v>1310.9187786731841</v>
      </c>
      <c r="AP361">
        <v>0</v>
      </c>
      <c r="AQ361">
        <v>5.6994770933420487</v>
      </c>
      <c r="AR361">
        <v>0</v>
      </c>
      <c r="AS361">
        <v>6.3557624253010534</v>
      </c>
      <c r="AT361">
        <v>5.6994770933420487</v>
      </c>
      <c r="AU361">
        <v>0</v>
      </c>
      <c r="AV361">
        <v>1</v>
      </c>
      <c r="AW361">
        <v>3</v>
      </c>
      <c r="AX361">
        <v>0</v>
      </c>
      <c r="AY361">
        <v>0</v>
      </c>
      <c r="AZ361">
        <v>1.348991838202352</v>
      </c>
      <c r="BA361">
        <v>1.3151229679013841</v>
      </c>
      <c r="BB361">
        <v>0.47836590007175622</v>
      </c>
      <c r="BC361">
        <v>0.46635621362485669</v>
      </c>
      <c r="BD361">
        <v>1.3151229679013841</v>
      </c>
    </row>
    <row r="362" spans="1:56" x14ac:dyDescent="0.35">
      <c r="A362">
        <v>360</v>
      </c>
      <c r="B362">
        <v>35</v>
      </c>
      <c r="C362">
        <v>0.18723845095200259</v>
      </c>
      <c r="D362">
        <v>0</v>
      </c>
      <c r="E362">
        <v>0</v>
      </c>
      <c r="F362">
        <v>0</v>
      </c>
      <c r="G362">
        <v>263.00391917924168</v>
      </c>
      <c r="H362">
        <v>1144.5930562680601</v>
      </c>
      <c r="I362">
        <v>6.1039635298070616</v>
      </c>
      <c r="J362">
        <v>6.1039635298070616</v>
      </c>
      <c r="K362">
        <v>3</v>
      </c>
      <c r="L362">
        <v>3</v>
      </c>
      <c r="M362">
        <v>221.62619581939461</v>
      </c>
      <c r="N362">
        <v>1349.475213340043</v>
      </c>
      <c r="O362" t="b">
        <v>0</v>
      </c>
      <c r="P362">
        <v>50.925136907030023</v>
      </c>
      <c r="Q362">
        <v>6.1039635298070616</v>
      </c>
      <c r="R362">
        <v>0.89068312876346289</v>
      </c>
      <c r="S362">
        <v>29.274275564460879</v>
      </c>
      <c r="T362">
        <v>48.494800171188693</v>
      </c>
      <c r="U362">
        <v>6.8531258005091056</v>
      </c>
      <c r="V362">
        <v>5.3012998259554251</v>
      </c>
      <c r="W362">
        <v>0</v>
      </c>
      <c r="X362">
        <v>0</v>
      </c>
      <c r="Y362">
        <v>0</v>
      </c>
      <c r="Z362">
        <v>-6.7199315199413396</v>
      </c>
      <c r="AA362">
        <v>-6.7199315199413414</v>
      </c>
      <c r="AB362">
        <v>54.897732593310963</v>
      </c>
      <c r="AC362">
        <v>55.328962351162687</v>
      </c>
      <c r="AD362">
        <v>1349.475213340043</v>
      </c>
      <c r="AE362" t="b">
        <v>0</v>
      </c>
      <c r="AF362" t="b">
        <v>1</v>
      </c>
      <c r="AG362">
        <v>98.761862652094607</v>
      </c>
      <c r="AH362">
        <v>0</v>
      </c>
      <c r="AI362">
        <v>0</v>
      </c>
      <c r="AJ362">
        <v>0</v>
      </c>
      <c r="AK362">
        <v>6.36026673171117E-2</v>
      </c>
      <c r="AL362" t="b">
        <v>0</v>
      </c>
      <c r="AM362" t="b">
        <v>0</v>
      </c>
      <c r="AN362">
        <v>1349.475213340042</v>
      </c>
      <c r="AO362">
        <v>1349.475213340043</v>
      </c>
      <c r="AP362">
        <v>0</v>
      </c>
      <c r="AQ362">
        <v>6.8531258005091056</v>
      </c>
      <c r="AR362">
        <v>0</v>
      </c>
      <c r="AS362">
        <v>7.5191747749728863</v>
      </c>
      <c r="AT362">
        <v>6.8537359170232346</v>
      </c>
      <c r="AU362">
        <v>0</v>
      </c>
      <c r="AV362">
        <v>1</v>
      </c>
      <c r="AW362">
        <v>3</v>
      </c>
      <c r="AX362">
        <v>0</v>
      </c>
      <c r="AY362">
        <v>0</v>
      </c>
      <c r="AZ362">
        <v>1.553250918887775</v>
      </c>
      <c r="BA362">
        <v>1.524608614440633</v>
      </c>
      <c r="BB362">
        <v>0.55079819818715448</v>
      </c>
      <c r="BC362">
        <v>0.54064199169525018</v>
      </c>
      <c r="BD362">
        <v>1.524608614440633</v>
      </c>
    </row>
    <row r="363" spans="1:56" x14ac:dyDescent="0.35">
      <c r="A363">
        <v>361</v>
      </c>
      <c r="B363">
        <v>35</v>
      </c>
      <c r="C363">
        <v>-5.0170413564624823E-2</v>
      </c>
      <c r="D363">
        <v>0</v>
      </c>
      <c r="E363">
        <v>0</v>
      </c>
      <c r="F363">
        <v>0</v>
      </c>
      <c r="G363">
        <v>263.00391917924168</v>
      </c>
      <c r="H363">
        <v>1144.5930562680601</v>
      </c>
      <c r="I363">
        <v>2.067381391391689</v>
      </c>
      <c r="J363">
        <v>2.067381391391689</v>
      </c>
      <c r="K363">
        <v>3</v>
      </c>
      <c r="L363">
        <v>3</v>
      </c>
      <c r="M363">
        <v>75.063664919444506</v>
      </c>
      <c r="N363">
        <v>1349.475213340043</v>
      </c>
      <c r="O363" t="b">
        <v>0</v>
      </c>
      <c r="P363">
        <v>17.248084770092941</v>
      </c>
      <c r="Q363">
        <v>2.067381391391689</v>
      </c>
      <c r="R363">
        <v>0.79073309708343142</v>
      </c>
      <c r="S363">
        <v>29.295266774102799</v>
      </c>
      <c r="T363">
        <v>18.50108318231494</v>
      </c>
      <c r="U363">
        <v>2.614512278564149</v>
      </c>
      <c r="V363">
        <v>3.8716643781648599</v>
      </c>
      <c r="W363">
        <v>0</v>
      </c>
      <c r="X363">
        <v>0</v>
      </c>
      <c r="Y363">
        <v>0</v>
      </c>
      <c r="Z363">
        <v>-6.7199315199413396</v>
      </c>
      <c r="AA363">
        <v>-6.7199315199413414</v>
      </c>
      <c r="AB363">
        <v>54.977824169070622</v>
      </c>
      <c r="AC363">
        <v>55.391889694913232</v>
      </c>
      <c r="AD363">
        <v>1349.475213340043</v>
      </c>
      <c r="AE363" t="b">
        <v>0</v>
      </c>
      <c r="AF363" t="b">
        <v>1</v>
      </c>
      <c r="AG363">
        <v>98.759196012602573</v>
      </c>
      <c r="AH363">
        <v>0</v>
      </c>
      <c r="AI363">
        <v>0</v>
      </c>
      <c r="AJ363">
        <v>0</v>
      </c>
      <c r="AK363">
        <v>6.4646510821428527E-2</v>
      </c>
      <c r="AL363" t="b">
        <v>0</v>
      </c>
      <c r="AM363" t="b">
        <v>0</v>
      </c>
      <c r="AN363">
        <v>1349.475213340042</v>
      </c>
      <c r="AO363">
        <v>1349.475213340043</v>
      </c>
      <c r="AP363">
        <v>0</v>
      </c>
      <c r="AQ363">
        <v>2.614512278564149</v>
      </c>
      <c r="AR363">
        <v>0</v>
      </c>
      <c r="AS363">
        <v>3.3349267681595349</v>
      </c>
      <c r="AT363">
        <v>2.614512278564149</v>
      </c>
      <c r="AU363">
        <v>0</v>
      </c>
      <c r="AV363">
        <v>1</v>
      </c>
      <c r="AW363">
        <v>3</v>
      </c>
      <c r="AX363">
        <v>0</v>
      </c>
      <c r="AY363">
        <v>0</v>
      </c>
      <c r="AZ363">
        <v>0.84872521439458537</v>
      </c>
      <c r="BA363">
        <v>0.79644401229913742</v>
      </c>
      <c r="BB363">
        <v>0.30096638808318632</v>
      </c>
      <c r="BC363">
        <v>0.28242728855440868</v>
      </c>
      <c r="BD363">
        <v>0.79644401229913742</v>
      </c>
    </row>
    <row r="364" spans="1:56" x14ac:dyDescent="0.35">
      <c r="A364">
        <v>362</v>
      </c>
      <c r="B364">
        <v>35</v>
      </c>
      <c r="C364">
        <v>1.344320330650106E-2</v>
      </c>
      <c r="D364">
        <v>0</v>
      </c>
      <c r="E364">
        <v>0</v>
      </c>
      <c r="F364">
        <v>0</v>
      </c>
      <c r="G364">
        <v>263.00391917924168</v>
      </c>
      <c r="H364">
        <v>1144.5930562680601</v>
      </c>
      <c r="I364">
        <v>3.1489820727512572</v>
      </c>
      <c r="J364">
        <v>3.1489820727512572</v>
      </c>
      <c r="K364">
        <v>3</v>
      </c>
      <c r="L364">
        <v>3</v>
      </c>
      <c r="M364">
        <v>114.33504051577989</v>
      </c>
      <c r="N364">
        <v>1349.475213340043</v>
      </c>
      <c r="O364" t="b">
        <v>0</v>
      </c>
      <c r="P364">
        <v>26.27183835380972</v>
      </c>
      <c r="Q364">
        <v>3.1489820727512572</v>
      </c>
      <c r="R364">
        <v>0.83969210080242096</v>
      </c>
      <c r="S364">
        <v>29.30887681694966</v>
      </c>
      <c r="T364">
        <v>26.537291227023719</v>
      </c>
      <c r="U364">
        <v>3.75016279150661</v>
      </c>
      <c r="V364">
        <v>4.2541374069985132</v>
      </c>
      <c r="W364">
        <v>0</v>
      </c>
      <c r="X364">
        <v>0</v>
      </c>
      <c r="Y364">
        <v>0</v>
      </c>
      <c r="Z364">
        <v>-6.7199315199413396</v>
      </c>
      <c r="AA364">
        <v>-6.7199315199413414</v>
      </c>
      <c r="AB364">
        <v>55.040332272179349</v>
      </c>
      <c r="AC364">
        <v>55.454817038663784</v>
      </c>
      <c r="AD364">
        <v>1349.475213340043</v>
      </c>
      <c r="AE364" t="b">
        <v>0</v>
      </c>
      <c r="AF364" t="b">
        <v>1</v>
      </c>
      <c r="AG364">
        <v>98.756529373110538</v>
      </c>
      <c r="AH364">
        <v>0</v>
      </c>
      <c r="AI364">
        <v>0</v>
      </c>
      <c r="AJ364">
        <v>0</v>
      </c>
      <c r="AK364">
        <v>6.4585418774616654E-2</v>
      </c>
      <c r="AL364" t="b">
        <v>0</v>
      </c>
      <c r="AM364" t="b">
        <v>0</v>
      </c>
      <c r="AN364">
        <v>1349.475213340042</v>
      </c>
      <c r="AO364">
        <v>1349.475213340043</v>
      </c>
      <c r="AP364">
        <v>0</v>
      </c>
      <c r="AQ364">
        <v>3.75016279150661</v>
      </c>
      <c r="AR364">
        <v>0</v>
      </c>
      <c r="AS364">
        <v>4.4553083060975167</v>
      </c>
      <c r="AT364">
        <v>3.75016279150661</v>
      </c>
      <c r="AU364">
        <v>0</v>
      </c>
      <c r="AV364">
        <v>1</v>
      </c>
      <c r="AW364">
        <v>3</v>
      </c>
      <c r="AX364">
        <v>0</v>
      </c>
      <c r="AY364">
        <v>0</v>
      </c>
      <c r="AZ364">
        <v>1.03384318251398</v>
      </c>
      <c r="BA364">
        <v>0.98761353163883558</v>
      </c>
      <c r="BB364">
        <v>0.36661105762907098</v>
      </c>
      <c r="BC364">
        <v>0.35021797838017621</v>
      </c>
      <c r="BD364">
        <v>0.98761353163883558</v>
      </c>
    </row>
    <row r="365" spans="1:56" x14ac:dyDescent="0.35">
      <c r="A365">
        <v>363</v>
      </c>
      <c r="B365">
        <v>35</v>
      </c>
      <c r="C365">
        <v>-3.6023996613749891E-3</v>
      </c>
      <c r="D365">
        <v>0</v>
      </c>
      <c r="E365">
        <v>0</v>
      </c>
      <c r="F365">
        <v>0</v>
      </c>
      <c r="G365">
        <v>263.00391917924168</v>
      </c>
      <c r="H365">
        <v>1144.5930562680601</v>
      </c>
      <c r="I365">
        <v>2.8591614857283592</v>
      </c>
      <c r="J365">
        <v>2.8591614857283592</v>
      </c>
      <c r="K365">
        <v>3</v>
      </c>
      <c r="L365">
        <v>3</v>
      </c>
      <c r="M365">
        <v>103.8120690303885</v>
      </c>
      <c r="N365">
        <v>1349.475213340043</v>
      </c>
      <c r="O365" t="b">
        <v>0</v>
      </c>
      <c r="P365">
        <v>23.853876155879711</v>
      </c>
      <c r="Q365">
        <v>2.8591614857283592</v>
      </c>
      <c r="R365">
        <v>0.82975729439889268</v>
      </c>
      <c r="S365">
        <v>29.324757290677841</v>
      </c>
      <c r="T365">
        <v>24.38338949736492</v>
      </c>
      <c r="U365">
        <v>3.4457804770485838</v>
      </c>
      <c r="V365">
        <v>4.1510941997570292</v>
      </c>
      <c r="W365">
        <v>0</v>
      </c>
      <c r="X365">
        <v>0</v>
      </c>
      <c r="Y365">
        <v>0</v>
      </c>
      <c r="Z365">
        <v>-6.7199315199413396</v>
      </c>
      <c r="AA365">
        <v>-6.7199315199413414</v>
      </c>
      <c r="AB365">
        <v>55.126179230067493</v>
      </c>
      <c r="AC365">
        <v>55.517744382414321</v>
      </c>
      <c r="AD365">
        <v>1349.475213340043</v>
      </c>
      <c r="AE365" t="b">
        <v>0</v>
      </c>
      <c r="AF365" t="b">
        <v>1</v>
      </c>
      <c r="AG365">
        <v>98.753862733618504</v>
      </c>
      <c r="AH365">
        <v>0</v>
      </c>
      <c r="AI365">
        <v>0</v>
      </c>
      <c r="AJ365">
        <v>0</v>
      </c>
      <c r="AK365">
        <v>6.3316302225106869E-2</v>
      </c>
      <c r="AL365" t="b">
        <v>0</v>
      </c>
      <c r="AM365" t="b">
        <v>0</v>
      </c>
      <c r="AN365">
        <v>1349.475213340042</v>
      </c>
      <c r="AO365">
        <v>1349.475213340043</v>
      </c>
      <c r="AP365">
        <v>0</v>
      </c>
      <c r="AQ365">
        <v>3.4457804770485838</v>
      </c>
      <c r="AR365">
        <v>0</v>
      </c>
      <c r="AS365">
        <v>4.1544513987034044</v>
      </c>
      <c r="AT365">
        <v>3.4457804770485838</v>
      </c>
      <c r="AU365">
        <v>0</v>
      </c>
      <c r="AV365">
        <v>1</v>
      </c>
      <c r="AW365">
        <v>3</v>
      </c>
      <c r="AX365">
        <v>0</v>
      </c>
      <c r="AY365">
        <v>0</v>
      </c>
      <c r="AZ365">
        <v>0.98384363105893047</v>
      </c>
      <c r="BA365">
        <v>0.9359345372956781</v>
      </c>
      <c r="BB365">
        <v>0.34888072023366329</v>
      </c>
      <c r="BC365">
        <v>0.33189207219949829</v>
      </c>
      <c r="BD365">
        <v>0.9359345372956781</v>
      </c>
    </row>
    <row r="366" spans="1:56" x14ac:dyDescent="0.35">
      <c r="A366">
        <v>364</v>
      </c>
      <c r="B366">
        <v>35</v>
      </c>
      <c r="C366">
        <v>9.6639533900155783E-4</v>
      </c>
      <c r="D366">
        <v>0</v>
      </c>
      <c r="E366">
        <v>0</v>
      </c>
      <c r="F366">
        <v>0</v>
      </c>
      <c r="G366">
        <v>263.00391917924168</v>
      </c>
      <c r="H366">
        <v>1144.5930562680601</v>
      </c>
      <c r="I366">
        <v>2.9368431524603511</v>
      </c>
      <c r="J366">
        <v>2.9368431524603511</v>
      </c>
      <c r="K366">
        <v>3</v>
      </c>
      <c r="L366">
        <v>3</v>
      </c>
      <c r="M366">
        <v>106.6325793756175</v>
      </c>
      <c r="N366">
        <v>1349.475213340043</v>
      </c>
      <c r="O366" t="b">
        <v>0</v>
      </c>
      <c r="P366">
        <v>24.501971363882699</v>
      </c>
      <c r="Q366">
        <v>2.9368431524603511</v>
      </c>
      <c r="R366">
        <v>0.83260732816729688</v>
      </c>
      <c r="S366">
        <v>29.340069770888729</v>
      </c>
      <c r="T366">
        <v>24.960138673228229</v>
      </c>
      <c r="U366">
        <v>3.5272847753151741</v>
      </c>
      <c r="V366">
        <v>4.1781443018264532</v>
      </c>
      <c r="W366">
        <v>0</v>
      </c>
      <c r="X366">
        <v>0</v>
      </c>
      <c r="Y366">
        <v>0</v>
      </c>
      <c r="Z366">
        <v>-6.7199315199413396</v>
      </c>
      <c r="AA366">
        <v>-6.7199315199413414</v>
      </c>
      <c r="AB366">
        <v>55.241275307246802</v>
      </c>
      <c r="AC366">
        <v>55.580671726164873</v>
      </c>
      <c r="AD366">
        <v>1349.475213340043</v>
      </c>
      <c r="AE366" t="b">
        <v>0</v>
      </c>
      <c r="AF366" t="b">
        <v>1</v>
      </c>
      <c r="AG366">
        <v>98.75119609412647</v>
      </c>
      <c r="AH366">
        <v>0</v>
      </c>
      <c r="AI366">
        <v>0</v>
      </c>
      <c r="AJ366">
        <v>0</v>
      </c>
      <c r="AK366">
        <v>6.2722159999103716E-2</v>
      </c>
      <c r="AL366" t="b">
        <v>0</v>
      </c>
      <c r="AM366" t="b">
        <v>0</v>
      </c>
      <c r="AN366">
        <v>1349.475213340042</v>
      </c>
      <c r="AO366">
        <v>1349.475213340043</v>
      </c>
      <c r="AP366">
        <v>0</v>
      </c>
      <c r="AQ366">
        <v>3.5272847753151741</v>
      </c>
      <c r="AR366">
        <v>0</v>
      </c>
      <c r="AS366">
        <v>4.2344436045693223</v>
      </c>
      <c r="AT366">
        <v>3.5272847753151741</v>
      </c>
      <c r="AU366">
        <v>0</v>
      </c>
      <c r="AV366">
        <v>1</v>
      </c>
      <c r="AW366">
        <v>3</v>
      </c>
      <c r="AX366">
        <v>0</v>
      </c>
      <c r="AY366">
        <v>0</v>
      </c>
      <c r="AZ366">
        <v>0.99705368601016753</v>
      </c>
      <c r="BA366">
        <v>0.94956807113081054</v>
      </c>
      <c r="BB366">
        <v>0.35356513688303809</v>
      </c>
      <c r="BC366">
        <v>0.33672666438050541</v>
      </c>
      <c r="BD366">
        <v>0.94956807113081054</v>
      </c>
    </row>
    <row r="367" spans="1:56" x14ac:dyDescent="0.35">
      <c r="A367">
        <v>365</v>
      </c>
      <c r="B367">
        <v>35</v>
      </c>
      <c r="C367">
        <v>-2.6318169463213081E-4</v>
      </c>
      <c r="D367">
        <v>0</v>
      </c>
      <c r="E367">
        <v>0</v>
      </c>
      <c r="F367">
        <v>0</v>
      </c>
      <c r="G367">
        <v>263.00391917924168</v>
      </c>
      <c r="H367">
        <v>1144.5930562680601</v>
      </c>
      <c r="I367">
        <v>2.9159370725552192</v>
      </c>
      <c r="J367">
        <v>2.9159370725552192</v>
      </c>
      <c r="K367">
        <v>3</v>
      </c>
      <c r="L367">
        <v>3</v>
      </c>
      <c r="M367">
        <v>105.8735094800906</v>
      </c>
      <c r="N367">
        <v>1349.475213340043</v>
      </c>
      <c r="O367" t="b">
        <v>0</v>
      </c>
      <c r="P367">
        <v>24.327552729800232</v>
      </c>
      <c r="Q367">
        <v>2.9159370725552192</v>
      </c>
      <c r="R367">
        <v>0.83187234492536466</v>
      </c>
      <c r="S367">
        <v>29.355534970750291</v>
      </c>
      <c r="T367">
        <v>24.804354567760509</v>
      </c>
      <c r="U367">
        <v>3.5052698774555799</v>
      </c>
      <c r="V367">
        <v>4.1702979691173958</v>
      </c>
      <c r="W367">
        <v>0</v>
      </c>
      <c r="X367">
        <v>0</v>
      </c>
      <c r="Y367">
        <v>0</v>
      </c>
      <c r="Z367">
        <v>-6.7199315199413396</v>
      </c>
      <c r="AA367">
        <v>-6.7199315199413414</v>
      </c>
      <c r="AB367">
        <v>55.304170494294617</v>
      </c>
      <c r="AC367">
        <v>55.64359906991541</v>
      </c>
      <c r="AD367">
        <v>1349.475213340043</v>
      </c>
      <c r="AE367" t="b">
        <v>0</v>
      </c>
      <c r="AF367" t="b">
        <v>1</v>
      </c>
      <c r="AG367">
        <v>98.748529454634436</v>
      </c>
      <c r="AH367">
        <v>0</v>
      </c>
      <c r="AI367">
        <v>0</v>
      </c>
      <c r="AJ367">
        <v>0</v>
      </c>
      <c r="AK367">
        <v>6.2382335629808022E-2</v>
      </c>
      <c r="AL367" t="b">
        <v>0</v>
      </c>
      <c r="AM367" t="b">
        <v>0</v>
      </c>
      <c r="AN367">
        <v>1349.475213340042</v>
      </c>
      <c r="AO367">
        <v>1349.475213340043</v>
      </c>
      <c r="AP367">
        <v>0</v>
      </c>
      <c r="AQ367">
        <v>3.5052698774555799</v>
      </c>
      <c r="AR367">
        <v>0</v>
      </c>
      <c r="AS367">
        <v>4.2122676093267577</v>
      </c>
      <c r="AT367">
        <v>3.5052698774555799</v>
      </c>
      <c r="AU367">
        <v>0</v>
      </c>
      <c r="AV367">
        <v>1</v>
      </c>
      <c r="AW367">
        <v>3</v>
      </c>
      <c r="AX367">
        <v>0</v>
      </c>
      <c r="AY367">
        <v>0</v>
      </c>
      <c r="AZ367">
        <v>0.99334460298742</v>
      </c>
      <c r="BA367">
        <v>0.94569818413913809</v>
      </c>
      <c r="BB367">
        <v>0.3522498592153972</v>
      </c>
      <c r="BC367">
        <v>0.3353543624067421</v>
      </c>
      <c r="BD367">
        <v>0.94569818413913809</v>
      </c>
    </row>
    <row r="368" spans="1:56" x14ac:dyDescent="0.35">
      <c r="A368">
        <v>366</v>
      </c>
      <c r="B368">
        <v>35</v>
      </c>
      <c r="C368">
        <v>8.6331439525189069E-5</v>
      </c>
      <c r="D368">
        <v>0</v>
      </c>
      <c r="E368">
        <v>0</v>
      </c>
      <c r="F368">
        <v>0</v>
      </c>
      <c r="G368">
        <v>263.00391917924168</v>
      </c>
      <c r="H368">
        <v>1144.5930562680601</v>
      </c>
      <c r="I368">
        <v>2.921879725443743</v>
      </c>
      <c r="J368">
        <v>2.921879725443743</v>
      </c>
      <c r="K368">
        <v>3</v>
      </c>
      <c r="L368">
        <v>3</v>
      </c>
      <c r="M368">
        <v>106.08927871696881</v>
      </c>
      <c r="N368">
        <v>1349.475213340043</v>
      </c>
      <c r="O368" t="b">
        <v>0</v>
      </c>
      <c r="P368">
        <v>24.37713205812701</v>
      </c>
      <c r="Q368">
        <v>2.921879725443743</v>
      </c>
      <c r="R368">
        <v>0.83210142640359863</v>
      </c>
      <c r="S368">
        <v>29.370957501537951</v>
      </c>
      <c r="T368">
        <v>24.848062940172351</v>
      </c>
      <c r="U368">
        <v>3.51144660101391</v>
      </c>
      <c r="V368">
        <v>4.1719543242885422</v>
      </c>
      <c r="W368">
        <v>0</v>
      </c>
      <c r="X368">
        <v>0</v>
      </c>
      <c r="Y368">
        <v>0</v>
      </c>
      <c r="Z368">
        <v>-6.7199315199413396</v>
      </c>
      <c r="AA368">
        <v>-6.7199315199413414</v>
      </c>
      <c r="AB368">
        <v>55.367065681342453</v>
      </c>
      <c r="AC368">
        <v>55.706526413665962</v>
      </c>
      <c r="AD368">
        <v>1349.475213340043</v>
      </c>
      <c r="AE368" t="b">
        <v>0</v>
      </c>
      <c r="AF368" t="b">
        <v>1</v>
      </c>
      <c r="AG368">
        <v>98.745862815142402</v>
      </c>
      <c r="AH368">
        <v>0</v>
      </c>
      <c r="AI368">
        <v>0</v>
      </c>
      <c r="AJ368">
        <v>0</v>
      </c>
      <c r="AK368">
        <v>6.2578401429553121E-2</v>
      </c>
      <c r="AL368" t="b">
        <v>0</v>
      </c>
      <c r="AM368" t="b">
        <v>0</v>
      </c>
      <c r="AN368">
        <v>1349.475213340042</v>
      </c>
      <c r="AO368">
        <v>1349.475213340043</v>
      </c>
      <c r="AP368">
        <v>0</v>
      </c>
      <c r="AQ368">
        <v>3.51144660101391</v>
      </c>
      <c r="AR368">
        <v>0</v>
      </c>
      <c r="AS368">
        <v>4.2179155858806627</v>
      </c>
      <c r="AT368">
        <v>3.51144660101391</v>
      </c>
      <c r="AU368">
        <v>0</v>
      </c>
      <c r="AV368">
        <v>1</v>
      </c>
      <c r="AW368">
        <v>3</v>
      </c>
      <c r="AX368">
        <v>0</v>
      </c>
      <c r="AY368">
        <v>0</v>
      </c>
      <c r="AZ368">
        <v>0.99425118292791492</v>
      </c>
      <c r="BA368">
        <v>0.94659634609541909</v>
      </c>
      <c r="BB368">
        <v>0.35257134146379959</v>
      </c>
      <c r="BC368">
        <v>0.33567285993083412</v>
      </c>
      <c r="BD368">
        <v>0.94659634609541909</v>
      </c>
    </row>
    <row r="369" spans="1:56" x14ac:dyDescent="0.35">
      <c r="A369">
        <v>367</v>
      </c>
      <c r="B369">
        <v>35</v>
      </c>
      <c r="C369">
        <v>-8.214406347484271E-5</v>
      </c>
      <c r="D369">
        <v>0</v>
      </c>
      <c r="E369">
        <v>0</v>
      </c>
      <c r="F369">
        <v>0</v>
      </c>
      <c r="G369">
        <v>263.00391917924168</v>
      </c>
      <c r="H369">
        <v>1144.5930562680601</v>
      </c>
      <c r="I369">
        <v>2.9190151937947029</v>
      </c>
      <c r="J369">
        <v>2.9190151937947029</v>
      </c>
      <c r="K369">
        <v>3</v>
      </c>
      <c r="L369">
        <v>3</v>
      </c>
      <c r="M369">
        <v>105.9852716649802</v>
      </c>
      <c r="N369">
        <v>1349.475213340043</v>
      </c>
      <c r="O369" t="b">
        <v>0</v>
      </c>
      <c r="P369">
        <v>24.353233378901709</v>
      </c>
      <c r="Q369">
        <v>2.9190151937947029</v>
      </c>
      <c r="R369">
        <v>0.83201328766013982</v>
      </c>
      <c r="S369">
        <v>29.386390406584539</v>
      </c>
      <c r="T369">
        <v>24.826332254583669</v>
      </c>
      <c r="U369">
        <v>3.508375691936136</v>
      </c>
      <c r="V369">
        <v>4.1704939349045347</v>
      </c>
      <c r="W369">
        <v>0</v>
      </c>
      <c r="X369">
        <v>0</v>
      </c>
      <c r="Y369">
        <v>0</v>
      </c>
      <c r="Z369">
        <v>-6.7199315199413396</v>
      </c>
      <c r="AA369">
        <v>-6.7199315199413414</v>
      </c>
      <c r="AB369">
        <v>55.429960868390282</v>
      </c>
      <c r="AC369">
        <v>55.7694537574165</v>
      </c>
      <c r="AD369">
        <v>1349.475213340043</v>
      </c>
      <c r="AE369" t="b">
        <v>0</v>
      </c>
      <c r="AF369" t="b">
        <v>1</v>
      </c>
      <c r="AG369">
        <v>98.743196175650368</v>
      </c>
      <c r="AH369">
        <v>0</v>
      </c>
      <c r="AI369">
        <v>0</v>
      </c>
      <c r="AJ369">
        <v>0</v>
      </c>
      <c r="AK369">
        <v>6.2762058371869323E-2</v>
      </c>
      <c r="AL369" t="b">
        <v>0</v>
      </c>
      <c r="AM369" t="b">
        <v>0</v>
      </c>
      <c r="AN369">
        <v>1349.475213340042</v>
      </c>
      <c r="AO369">
        <v>1349.475213340043</v>
      </c>
      <c r="AP369">
        <v>0</v>
      </c>
      <c r="AQ369">
        <v>3.508375691936136</v>
      </c>
      <c r="AR369">
        <v>0</v>
      </c>
      <c r="AS369">
        <v>4.2144367255260544</v>
      </c>
      <c r="AT369">
        <v>3.508375691936136</v>
      </c>
      <c r="AU369">
        <v>0</v>
      </c>
      <c r="AV369">
        <v>1</v>
      </c>
      <c r="AW369">
        <v>3</v>
      </c>
      <c r="AX369">
        <v>0</v>
      </c>
      <c r="AY369">
        <v>0</v>
      </c>
      <c r="AZ369">
        <v>0.9936438568568654</v>
      </c>
      <c r="BA369">
        <v>0.94593069588659973</v>
      </c>
      <c r="BB369">
        <v>0.35235597760881748</v>
      </c>
      <c r="BC369">
        <v>0.33543681347847909</v>
      </c>
      <c r="BD369">
        <v>0.94593069588659973</v>
      </c>
    </row>
    <row r="370" spans="1:56" x14ac:dyDescent="0.35">
      <c r="A370">
        <v>368</v>
      </c>
      <c r="B370">
        <v>35</v>
      </c>
      <c r="C370">
        <v>2.4224481437329359E-4</v>
      </c>
      <c r="D370">
        <v>0</v>
      </c>
      <c r="E370">
        <v>0</v>
      </c>
      <c r="F370">
        <v>0</v>
      </c>
      <c r="G370">
        <v>263.00391917924168</v>
      </c>
      <c r="H370">
        <v>1144.5930562680601</v>
      </c>
      <c r="I370">
        <v>2.9245306675024292</v>
      </c>
      <c r="J370">
        <v>2.9245306675024292</v>
      </c>
      <c r="K370">
        <v>3</v>
      </c>
      <c r="L370">
        <v>3</v>
      </c>
      <c r="M370">
        <v>106.1855306360596</v>
      </c>
      <c r="N370">
        <v>1349.475213340043</v>
      </c>
      <c r="O370" t="b">
        <v>0</v>
      </c>
      <c r="P370">
        <v>24.399248767476919</v>
      </c>
      <c r="Q370">
        <v>2.9245306675024292</v>
      </c>
      <c r="R370">
        <v>0.83222660212465949</v>
      </c>
      <c r="S370">
        <v>29.401816275226089</v>
      </c>
      <c r="T370">
        <v>24.866866108850829</v>
      </c>
      <c r="U370">
        <v>3.514103803022103</v>
      </c>
      <c r="V370">
        <v>4.1719986215930547</v>
      </c>
      <c r="W370">
        <v>0</v>
      </c>
      <c r="X370">
        <v>0</v>
      </c>
      <c r="Y370">
        <v>0</v>
      </c>
      <c r="Z370">
        <v>-6.7199315199413396</v>
      </c>
      <c r="AA370">
        <v>-6.7199315199413414</v>
      </c>
      <c r="AB370">
        <v>55.492856055438111</v>
      </c>
      <c r="AC370">
        <v>55.832381101167037</v>
      </c>
      <c r="AD370">
        <v>1349.475213340043</v>
      </c>
      <c r="AE370" t="b">
        <v>0</v>
      </c>
      <c r="AF370" t="b">
        <v>1</v>
      </c>
      <c r="AG370">
        <v>98.740529536158334</v>
      </c>
      <c r="AH370">
        <v>0</v>
      </c>
      <c r="AI370">
        <v>0</v>
      </c>
      <c r="AJ370">
        <v>0</v>
      </c>
      <c r="AK370">
        <v>6.3278550195533967E-2</v>
      </c>
      <c r="AL370" t="b">
        <v>0</v>
      </c>
      <c r="AM370" t="b">
        <v>0</v>
      </c>
      <c r="AN370">
        <v>1349.475213340042</v>
      </c>
      <c r="AO370">
        <v>1349.475213340043</v>
      </c>
      <c r="AP370">
        <v>0</v>
      </c>
      <c r="AQ370">
        <v>3.514103803022103</v>
      </c>
      <c r="AR370">
        <v>0</v>
      </c>
      <c r="AS370">
        <v>4.2196421367169767</v>
      </c>
      <c r="AT370">
        <v>3.514103803022103</v>
      </c>
      <c r="AU370">
        <v>0</v>
      </c>
      <c r="AV370">
        <v>1</v>
      </c>
      <c r="AW370">
        <v>3</v>
      </c>
      <c r="AX370">
        <v>0</v>
      </c>
      <c r="AY370">
        <v>0</v>
      </c>
      <c r="AZ370">
        <v>0.99447705933279062</v>
      </c>
      <c r="BA370">
        <v>0.9467531706148925</v>
      </c>
      <c r="BB370">
        <v>0.352651439479713</v>
      </c>
      <c r="BC370">
        <v>0.33572847152829699</v>
      </c>
      <c r="BD370">
        <v>0.9467531706148925</v>
      </c>
    </row>
    <row r="371" spans="1:56" x14ac:dyDescent="0.35">
      <c r="A371">
        <v>369</v>
      </c>
      <c r="B371">
        <v>35</v>
      </c>
      <c r="C371">
        <v>-8.8683519401211441E-4</v>
      </c>
      <c r="D371">
        <v>0</v>
      </c>
      <c r="E371">
        <v>0</v>
      </c>
      <c r="F371">
        <v>0</v>
      </c>
      <c r="G371">
        <v>263.00391917924168</v>
      </c>
      <c r="H371">
        <v>1144.5930562680601</v>
      </c>
      <c r="I371">
        <v>2.905333304320687</v>
      </c>
      <c r="J371">
        <v>2.905333304320687</v>
      </c>
      <c r="K371">
        <v>3</v>
      </c>
      <c r="L371">
        <v>3</v>
      </c>
      <c r="M371">
        <v>105.4885018037351</v>
      </c>
      <c r="N371">
        <v>1349.475213340043</v>
      </c>
      <c r="O371" t="b">
        <v>0</v>
      </c>
      <c r="P371">
        <v>24.239085892402361</v>
      </c>
      <c r="Q371">
        <v>2.905333304320687</v>
      </c>
      <c r="R371">
        <v>0.83154840425288501</v>
      </c>
      <c r="S371">
        <v>29.417251665784089</v>
      </c>
      <c r="T371">
        <v>24.723781571825931</v>
      </c>
      <c r="U371">
        <v>3.4938835664425572</v>
      </c>
      <c r="V371">
        <v>4.1647604586771996</v>
      </c>
      <c r="W371">
        <v>0</v>
      </c>
      <c r="X371">
        <v>0</v>
      </c>
      <c r="Y371">
        <v>0</v>
      </c>
      <c r="Z371">
        <v>-6.7199315199413396</v>
      </c>
      <c r="AA371">
        <v>-6.7199315199413414</v>
      </c>
      <c r="AB371">
        <v>55.55575124248594</v>
      </c>
      <c r="AC371">
        <v>55.895308444917589</v>
      </c>
      <c r="AD371">
        <v>1349.475213340043</v>
      </c>
      <c r="AE371" t="b">
        <v>0</v>
      </c>
      <c r="AF371" t="b">
        <v>1</v>
      </c>
      <c r="AG371">
        <v>98.7378628966663</v>
      </c>
      <c r="AH371">
        <v>0</v>
      </c>
      <c r="AI371">
        <v>0</v>
      </c>
      <c r="AJ371">
        <v>0</v>
      </c>
      <c r="AK371">
        <v>6.3950123038645362E-2</v>
      </c>
      <c r="AL371" t="b">
        <v>0</v>
      </c>
      <c r="AM371" t="b">
        <v>0</v>
      </c>
      <c r="AN371">
        <v>1349.475213340042</v>
      </c>
      <c r="AO371">
        <v>1349.475213340043</v>
      </c>
      <c r="AP371">
        <v>0</v>
      </c>
      <c r="AQ371">
        <v>3.4938835664425572</v>
      </c>
      <c r="AR371">
        <v>0</v>
      </c>
      <c r="AS371">
        <v>4.1992381970861112</v>
      </c>
      <c r="AT371">
        <v>3.4938835664425572</v>
      </c>
      <c r="AU371">
        <v>0</v>
      </c>
      <c r="AV371">
        <v>1</v>
      </c>
      <c r="AW371">
        <v>3</v>
      </c>
      <c r="AX371">
        <v>0</v>
      </c>
      <c r="AY371">
        <v>0</v>
      </c>
      <c r="AZ371">
        <v>0.99106257121951413</v>
      </c>
      <c r="BA371">
        <v>0.94318782598239737</v>
      </c>
      <c r="BB371">
        <v>0.35144062809202631</v>
      </c>
      <c r="BC371">
        <v>0.3344641634265752</v>
      </c>
      <c r="BD371">
        <v>0.94318782598239737</v>
      </c>
    </row>
    <row r="372" spans="1:56" x14ac:dyDescent="0.35">
      <c r="A372">
        <v>370</v>
      </c>
      <c r="B372">
        <v>35</v>
      </c>
      <c r="C372">
        <v>3.3050959616787172E-3</v>
      </c>
      <c r="D372">
        <v>0</v>
      </c>
      <c r="E372">
        <v>0</v>
      </c>
      <c r="F372">
        <v>0</v>
      </c>
      <c r="G372">
        <v>263.00391917924168</v>
      </c>
      <c r="H372">
        <v>1144.5930562680601</v>
      </c>
      <c r="I372">
        <v>2.9766072833398809</v>
      </c>
      <c r="J372">
        <v>2.9766072833398809</v>
      </c>
      <c r="K372">
        <v>3</v>
      </c>
      <c r="L372">
        <v>3</v>
      </c>
      <c r="M372">
        <v>108.076358161952</v>
      </c>
      <c r="N372">
        <v>1349.475213340043</v>
      </c>
      <c r="O372" t="b">
        <v>0</v>
      </c>
      <c r="P372">
        <v>24.83372200412499</v>
      </c>
      <c r="Q372">
        <v>2.97660728333988</v>
      </c>
      <c r="R372">
        <v>0.83409724081131575</v>
      </c>
      <c r="S372">
        <v>29.43264772010069</v>
      </c>
      <c r="T372">
        <v>25.25290387187691</v>
      </c>
      <c r="U372">
        <v>3.568657391126929</v>
      </c>
      <c r="V372">
        <v>4.189526429870984</v>
      </c>
      <c r="W372">
        <v>0</v>
      </c>
      <c r="X372">
        <v>0</v>
      </c>
      <c r="Y372">
        <v>0</v>
      </c>
      <c r="Z372">
        <v>-6.7199315199413396</v>
      </c>
      <c r="AA372">
        <v>-6.7199315199413414</v>
      </c>
      <c r="AB372">
        <v>55.50584530479977</v>
      </c>
      <c r="AC372">
        <v>55.958235788668127</v>
      </c>
      <c r="AD372">
        <v>1349.475213340043</v>
      </c>
      <c r="AE372" t="b">
        <v>0</v>
      </c>
      <c r="AF372" t="b">
        <v>1</v>
      </c>
      <c r="AG372">
        <v>98.735196257174266</v>
      </c>
      <c r="AH372">
        <v>0</v>
      </c>
      <c r="AI372">
        <v>0</v>
      </c>
      <c r="AJ372">
        <v>0</v>
      </c>
      <c r="AK372">
        <v>6.3258168553036176E-2</v>
      </c>
      <c r="AL372" t="b">
        <v>0</v>
      </c>
      <c r="AM372" t="b">
        <v>0</v>
      </c>
      <c r="AN372">
        <v>1349.475213340042</v>
      </c>
      <c r="AO372">
        <v>1349.475213340043</v>
      </c>
      <c r="AP372">
        <v>0</v>
      </c>
      <c r="AQ372">
        <v>3.568657391126929</v>
      </c>
      <c r="AR372">
        <v>0</v>
      </c>
      <c r="AS372">
        <v>4.2725882900186827</v>
      </c>
      <c r="AT372">
        <v>3.568657391126929</v>
      </c>
      <c r="AU372">
        <v>0</v>
      </c>
      <c r="AV372">
        <v>1</v>
      </c>
      <c r="AW372">
        <v>3</v>
      </c>
      <c r="AX372">
        <v>0</v>
      </c>
      <c r="AY372">
        <v>0</v>
      </c>
      <c r="AZ372">
        <v>1.0032563991104011</v>
      </c>
      <c r="BA372">
        <v>0.95568987967474028</v>
      </c>
      <c r="BB372">
        <v>0.35576468053560317</v>
      </c>
      <c r="BC372">
        <v>0.33889752104012189</v>
      </c>
      <c r="BD372">
        <v>0.95568987967474028</v>
      </c>
    </row>
    <row r="373" spans="1:56" x14ac:dyDescent="0.35">
      <c r="A373">
        <v>371</v>
      </c>
      <c r="B373">
        <v>35</v>
      </c>
      <c r="C373">
        <v>-1.2333548652702749E-2</v>
      </c>
      <c r="D373">
        <v>0</v>
      </c>
      <c r="E373">
        <v>0</v>
      </c>
      <c r="F373">
        <v>0</v>
      </c>
      <c r="G373">
        <v>263.00391917924168</v>
      </c>
      <c r="H373">
        <v>1144.5930562680601</v>
      </c>
      <c r="I373">
        <v>2.710708730444789</v>
      </c>
      <c r="J373">
        <v>2.710708730444789</v>
      </c>
      <c r="K373">
        <v>3</v>
      </c>
      <c r="L373">
        <v>3</v>
      </c>
      <c r="M373">
        <v>98.421961561406775</v>
      </c>
      <c r="N373">
        <v>1349.475213340043</v>
      </c>
      <c r="O373" t="b">
        <v>0</v>
      </c>
      <c r="P373">
        <v>22.615340432308539</v>
      </c>
      <c r="Q373">
        <v>2.710708730444789</v>
      </c>
      <c r="R373">
        <v>0.82407274401786279</v>
      </c>
      <c r="S373">
        <v>29.448182800017491</v>
      </c>
      <c r="T373">
        <v>23.276826760660331</v>
      </c>
      <c r="U373">
        <v>3.289404667394304</v>
      </c>
      <c r="V373">
        <v>4.0950282599745478</v>
      </c>
      <c r="W373">
        <v>0</v>
      </c>
      <c r="X373">
        <v>0</v>
      </c>
      <c r="Y373">
        <v>0</v>
      </c>
      <c r="Z373">
        <v>-6.7199315199413396</v>
      </c>
      <c r="AA373">
        <v>-6.7199315199413414</v>
      </c>
      <c r="AB373">
        <v>55.568740491847599</v>
      </c>
      <c r="AC373">
        <v>56.021163132418678</v>
      </c>
      <c r="AD373">
        <v>1349.475213340043</v>
      </c>
      <c r="AE373" t="b">
        <v>0</v>
      </c>
      <c r="AF373" t="b">
        <v>1</v>
      </c>
      <c r="AG373">
        <v>98.732529617682232</v>
      </c>
      <c r="AH373">
        <v>0</v>
      </c>
      <c r="AI373">
        <v>0</v>
      </c>
      <c r="AJ373">
        <v>0</v>
      </c>
      <c r="AK373">
        <v>6.3878590603797469E-2</v>
      </c>
      <c r="AL373" t="b">
        <v>0</v>
      </c>
      <c r="AM373" t="b">
        <v>0</v>
      </c>
      <c r="AN373">
        <v>1349.475213340042</v>
      </c>
      <c r="AO373">
        <v>1349.475213340043</v>
      </c>
      <c r="AP373">
        <v>0</v>
      </c>
      <c r="AQ373">
        <v>3.289404667394304</v>
      </c>
      <c r="AR373">
        <v>0</v>
      </c>
      <c r="AS373">
        <v>4.2637713302053646</v>
      </c>
      <c r="AT373">
        <v>3.289404667394304</v>
      </c>
      <c r="AU373">
        <v>0</v>
      </c>
      <c r="AV373">
        <v>1</v>
      </c>
      <c r="AW373">
        <v>3</v>
      </c>
      <c r="AX373">
        <v>0</v>
      </c>
      <c r="AY373">
        <v>0</v>
      </c>
      <c r="AZ373">
        <v>1.0017627151173401</v>
      </c>
      <c r="BA373">
        <v>0.90836633212958295</v>
      </c>
      <c r="BB373">
        <v>0.3552350053607588</v>
      </c>
      <c r="BC373">
        <v>0.32211610136522012</v>
      </c>
      <c r="BD373">
        <v>0.90836633212958295</v>
      </c>
    </row>
    <row r="374" spans="1:56" x14ac:dyDescent="0.35">
      <c r="A374">
        <v>372</v>
      </c>
      <c r="B374">
        <v>35</v>
      </c>
      <c r="C374">
        <v>4.6029098649130518E-2</v>
      </c>
      <c r="D374">
        <v>0</v>
      </c>
      <c r="E374">
        <v>0</v>
      </c>
      <c r="F374">
        <v>0</v>
      </c>
      <c r="G374">
        <v>263.00391917924168</v>
      </c>
      <c r="H374">
        <v>1144.5930562680601</v>
      </c>
      <c r="I374">
        <v>3.7030289630059321</v>
      </c>
      <c r="J374">
        <v>3.7030289630059321</v>
      </c>
      <c r="K374">
        <v>2</v>
      </c>
      <c r="L374">
        <v>3</v>
      </c>
      <c r="M374">
        <v>134.4516916053696</v>
      </c>
      <c r="N374">
        <v>1349.475213340043</v>
      </c>
      <c r="O374" t="b">
        <v>0</v>
      </c>
      <c r="P374">
        <v>30.89423060785148</v>
      </c>
      <c r="Q374">
        <v>3.7030289630059321</v>
      </c>
      <c r="R374">
        <v>0.85495433930278952</v>
      </c>
      <c r="S374">
        <v>29.463184978432011</v>
      </c>
      <c r="T374">
        <v>30.649306907405119</v>
      </c>
      <c r="U374">
        <v>4.3312593348853357</v>
      </c>
      <c r="V374">
        <v>4.445548970296155</v>
      </c>
      <c r="W374">
        <v>0</v>
      </c>
      <c r="X374">
        <v>0</v>
      </c>
      <c r="Y374">
        <v>0</v>
      </c>
      <c r="Z374">
        <v>-6.7199315199413396</v>
      </c>
      <c r="AA374">
        <v>-6.7199315199413414</v>
      </c>
      <c r="AB374">
        <v>55.637889372968822</v>
      </c>
      <c r="AC374">
        <v>56.085519781155128</v>
      </c>
      <c r="AD374">
        <v>1349.475213340043</v>
      </c>
      <c r="AE374" t="b">
        <v>0</v>
      </c>
      <c r="AF374" t="b">
        <v>1</v>
      </c>
      <c r="AG374">
        <v>98.729862978190198</v>
      </c>
      <c r="AH374">
        <v>0</v>
      </c>
      <c r="AI374">
        <v>0</v>
      </c>
      <c r="AJ374">
        <v>0</v>
      </c>
      <c r="AK374">
        <v>6.2815499907278916E-2</v>
      </c>
      <c r="AL374" t="b">
        <v>0</v>
      </c>
      <c r="AM374" t="b">
        <v>0</v>
      </c>
      <c r="AN374">
        <v>2156.4133180090239</v>
      </c>
      <c r="AO374">
        <v>1349.475213340043</v>
      </c>
      <c r="AP374">
        <v>0</v>
      </c>
      <c r="AQ374">
        <v>4.3312593348853357</v>
      </c>
      <c r="AR374">
        <v>0</v>
      </c>
      <c r="AS374">
        <v>6.2605627231180661</v>
      </c>
      <c r="AT374">
        <v>4.3318694513994647</v>
      </c>
      <c r="AU374">
        <v>0</v>
      </c>
      <c r="AV374">
        <v>1</v>
      </c>
      <c r="AW374">
        <v>3</v>
      </c>
      <c r="AX374">
        <v>0</v>
      </c>
      <c r="AY374">
        <v>0</v>
      </c>
      <c r="AZ374">
        <v>1.5196002653271501</v>
      </c>
      <c r="BA374">
        <v>1.0851478310052221</v>
      </c>
      <c r="BB374">
        <v>0.53886534231459238</v>
      </c>
      <c r="BC374">
        <v>0.38480465024375499</v>
      </c>
      <c r="BD374">
        <v>1.0851478310052221</v>
      </c>
    </row>
    <row r="375" spans="1:56" x14ac:dyDescent="0.35">
      <c r="A375">
        <v>373</v>
      </c>
      <c r="B375">
        <v>34</v>
      </c>
      <c r="C375">
        <v>-1.005116179277145</v>
      </c>
      <c r="D375">
        <v>0</v>
      </c>
      <c r="E375">
        <v>0</v>
      </c>
      <c r="F375">
        <v>0</v>
      </c>
      <c r="G375">
        <v>255.48952148840621</v>
      </c>
      <c r="H375">
        <v>1111.890397517544</v>
      </c>
      <c r="I375">
        <v>-13.80111450193942</v>
      </c>
      <c r="J375">
        <v>-13.80111450193942</v>
      </c>
      <c r="K375">
        <v>2</v>
      </c>
      <c r="L375">
        <v>3</v>
      </c>
      <c r="M375">
        <v>-515.83695026660621</v>
      </c>
      <c r="N375">
        <v>1310.9187786731841</v>
      </c>
      <c r="O375" t="b">
        <v>0</v>
      </c>
      <c r="P375">
        <v>-118.5287109987606</v>
      </c>
      <c r="Q375">
        <v>-13.80111450193942</v>
      </c>
      <c r="R375">
        <v>0.92916578528814264</v>
      </c>
      <c r="S375">
        <v>29.480081612248529</v>
      </c>
      <c r="T375">
        <v>-93.412063472735127</v>
      </c>
      <c r="U375">
        <v>-12.823523394046109</v>
      </c>
      <c r="V375">
        <v>25.11664752602546</v>
      </c>
      <c r="W375">
        <v>0</v>
      </c>
      <c r="X375">
        <v>-23.090612487490059</v>
      </c>
      <c r="Y375">
        <v>2</v>
      </c>
      <c r="Z375">
        <v>-6.7199315199413396</v>
      </c>
      <c r="AA375">
        <v>16.370680967548719</v>
      </c>
      <c r="AB375">
        <v>55.684942114007278</v>
      </c>
      <c r="AC375">
        <v>56.152135135775488</v>
      </c>
      <c r="AD375">
        <v>1310.9187786731841</v>
      </c>
      <c r="AE375" t="b">
        <v>0</v>
      </c>
      <c r="AF375" t="b">
        <v>1</v>
      </c>
      <c r="AG375">
        <v>98.731777809429801</v>
      </c>
      <c r="AH375">
        <v>0.48244493771411129</v>
      </c>
      <c r="AI375">
        <v>0</v>
      </c>
      <c r="AJ375">
        <v>0</v>
      </c>
      <c r="AK375">
        <v>6.3219619330032895E-2</v>
      </c>
      <c r="AL375" t="b">
        <v>0</v>
      </c>
      <c r="AM375" t="b">
        <v>0</v>
      </c>
      <c r="AN375">
        <v>2094.801508923053</v>
      </c>
      <c r="AO375">
        <v>1310.9187786731841</v>
      </c>
      <c r="AP375">
        <v>0</v>
      </c>
      <c r="AQ375">
        <v>-12.823523394046109</v>
      </c>
      <c r="AR375">
        <v>10.50535559150871</v>
      </c>
      <c r="AS375">
        <v>-3.2021675799123921</v>
      </c>
      <c r="AT375">
        <v>-1.813758670314646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</row>
    <row r="376" spans="1:56" x14ac:dyDescent="0.35">
      <c r="A376">
        <v>374</v>
      </c>
      <c r="B376">
        <v>29</v>
      </c>
      <c r="C376">
        <v>-1.025564381540546</v>
      </c>
      <c r="D376">
        <v>0</v>
      </c>
      <c r="E376">
        <v>0</v>
      </c>
      <c r="F376">
        <v>0</v>
      </c>
      <c r="G376">
        <v>217.9175330342288</v>
      </c>
      <c r="H376">
        <v>948.37710376496375</v>
      </c>
      <c r="I376">
        <v>-12.20564663831389</v>
      </c>
      <c r="J376">
        <v>-12.20564663831389</v>
      </c>
      <c r="K376">
        <v>2</v>
      </c>
      <c r="L376">
        <v>3</v>
      </c>
      <c r="M376">
        <v>-534.85985337825139</v>
      </c>
      <c r="N376">
        <v>1118.136605338892</v>
      </c>
      <c r="O376" t="b">
        <v>0</v>
      </c>
      <c r="P376">
        <v>-122.8997824858114</v>
      </c>
      <c r="Q376">
        <v>-12.20564663831389</v>
      </c>
      <c r="R376">
        <v>0.93134122751712656</v>
      </c>
      <c r="S376">
        <v>29.510835185615271</v>
      </c>
      <c r="T376">
        <v>-97.083659272199725</v>
      </c>
      <c r="U376">
        <v>-11.367621922767549</v>
      </c>
      <c r="V376">
        <v>25.8161232136117</v>
      </c>
      <c r="W376">
        <v>0</v>
      </c>
      <c r="X376">
        <v>-23.090612487490059</v>
      </c>
      <c r="Y376">
        <v>2</v>
      </c>
      <c r="Z376">
        <v>-6.7199315199413396</v>
      </c>
      <c r="AA376">
        <v>16.370680967548719</v>
      </c>
      <c r="AB376">
        <v>55.743010350182381</v>
      </c>
      <c r="AC376">
        <v>56.207265565910816</v>
      </c>
      <c r="AD376">
        <v>1118.136605338892</v>
      </c>
      <c r="AE376" t="b">
        <v>0</v>
      </c>
      <c r="AF376" t="b">
        <v>1</v>
      </c>
      <c r="AG376">
        <v>98.738274111401054</v>
      </c>
      <c r="AH376">
        <v>0.48244493771411129</v>
      </c>
      <c r="AI376">
        <v>0</v>
      </c>
      <c r="AJ376">
        <v>0</v>
      </c>
      <c r="AK376">
        <v>5.9871271194764819E-2</v>
      </c>
      <c r="AL376" t="b">
        <v>0</v>
      </c>
      <c r="AM376" t="b">
        <v>0</v>
      </c>
      <c r="AN376">
        <v>1786.7424634931911</v>
      </c>
      <c r="AO376">
        <v>1118.136605338892</v>
      </c>
      <c r="AP376">
        <v>0</v>
      </c>
      <c r="AQ376">
        <v>-11.367621922767549</v>
      </c>
      <c r="AR376">
        <v>9.3155702885264233</v>
      </c>
      <c r="AS376">
        <v>-2.615182353685622</v>
      </c>
      <c r="AT376">
        <v>-1.5185816011628599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</row>
    <row r="377" spans="1:56" x14ac:dyDescent="0.35">
      <c r="A377">
        <v>375</v>
      </c>
      <c r="B377">
        <v>27</v>
      </c>
      <c r="C377">
        <v>-0.7259596278940128</v>
      </c>
      <c r="D377">
        <v>0</v>
      </c>
      <c r="E377">
        <v>0</v>
      </c>
      <c r="F377">
        <v>0</v>
      </c>
      <c r="G377">
        <v>202.88873765255781</v>
      </c>
      <c r="H377">
        <v>882.97178626393179</v>
      </c>
      <c r="I377">
        <v>-7.4839685262847846</v>
      </c>
      <c r="J377">
        <v>-7.4839685262847846</v>
      </c>
      <c r="K377">
        <v>2</v>
      </c>
      <c r="L377">
        <v>2</v>
      </c>
      <c r="M377">
        <v>-352.24545197047053</v>
      </c>
      <c r="N377">
        <v>1663.518845321247</v>
      </c>
      <c r="O377" t="b">
        <v>1</v>
      </c>
      <c r="P377">
        <v>-80.938752750567673</v>
      </c>
      <c r="Q377">
        <v>-7.4839685262847846</v>
      </c>
      <c r="R377">
        <v>0.92126004039831699</v>
      </c>
      <c r="S377">
        <v>29.537198206273509</v>
      </c>
      <c r="T377">
        <v>-39.578364452641907</v>
      </c>
      <c r="U377">
        <v>-6.8946811468648548</v>
      </c>
      <c r="V377">
        <v>41.360388297925759</v>
      </c>
      <c r="W377">
        <v>0</v>
      </c>
      <c r="X377">
        <v>-21.201193288403569</v>
      </c>
      <c r="Y377">
        <v>2</v>
      </c>
      <c r="Z377">
        <v>-6.7199315199413396</v>
      </c>
      <c r="AA377">
        <v>14.481261768462231</v>
      </c>
      <c r="AB377">
        <v>55.840768616323871</v>
      </c>
      <c r="AC377">
        <v>56.267087937943842</v>
      </c>
      <c r="AD377">
        <v>1663.518845321247</v>
      </c>
      <c r="AE377" t="b">
        <v>0</v>
      </c>
      <c r="AF377" t="b">
        <v>1</v>
      </c>
      <c r="AG377">
        <v>98.744395528610582</v>
      </c>
      <c r="AH377">
        <v>0.44296825738296042</v>
      </c>
      <c r="AI377">
        <v>0</v>
      </c>
      <c r="AJ377">
        <v>0</v>
      </c>
      <c r="AK377">
        <v>5.4261089102861149E-2</v>
      </c>
      <c r="AL377" t="b">
        <v>0</v>
      </c>
      <c r="AM377" t="b">
        <v>0</v>
      </c>
      <c r="AN377">
        <v>1663.518845321247</v>
      </c>
      <c r="AO377">
        <v>1663.518845321247</v>
      </c>
      <c r="AP377">
        <v>0</v>
      </c>
      <c r="AQ377">
        <v>-6.8946811468648548</v>
      </c>
      <c r="AR377">
        <v>4.0186386278535551</v>
      </c>
      <c r="AS377">
        <v>-2.396399053426753</v>
      </c>
      <c r="AT377">
        <v>-2.3963990534267539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</row>
    <row r="378" spans="1:56" x14ac:dyDescent="0.35">
      <c r="A378">
        <v>376</v>
      </c>
      <c r="B378">
        <v>23</v>
      </c>
      <c r="C378">
        <v>-1.0705971068834079</v>
      </c>
      <c r="D378">
        <v>0</v>
      </c>
      <c r="E378">
        <v>0</v>
      </c>
      <c r="F378">
        <v>0</v>
      </c>
      <c r="G378">
        <v>172.83114688921589</v>
      </c>
      <c r="H378">
        <v>752.16115126186787</v>
      </c>
      <c r="I378">
        <v>-10.304100238564949</v>
      </c>
      <c r="J378">
        <v>-10.304100238564949</v>
      </c>
      <c r="K378">
        <v>2</v>
      </c>
      <c r="L378">
        <v>2</v>
      </c>
      <c r="M378">
        <v>-569.323938398623</v>
      </c>
      <c r="N378">
        <v>1417.0716089773589</v>
      </c>
      <c r="O378" t="b">
        <v>0</v>
      </c>
      <c r="P378">
        <v>-130.81891966880119</v>
      </c>
      <c r="Q378">
        <v>-10.304100238564949</v>
      </c>
      <c r="R378">
        <v>0.93413946667516312</v>
      </c>
      <c r="S378">
        <v>29.555736317464131</v>
      </c>
      <c r="T378">
        <v>-64.86364960214172</v>
      </c>
      <c r="U378">
        <v>-9.6254667014204784</v>
      </c>
      <c r="V378">
        <v>65.955270066659523</v>
      </c>
      <c r="W378">
        <v>0</v>
      </c>
      <c r="X378">
        <v>-23.090612487490059</v>
      </c>
      <c r="Y378">
        <v>2</v>
      </c>
      <c r="Z378">
        <v>-6.7199315199413396</v>
      </c>
      <c r="AA378">
        <v>16.370680967548719</v>
      </c>
      <c r="AB378">
        <v>55.923584875455731</v>
      </c>
      <c r="AC378">
        <v>56.325877794797321</v>
      </c>
      <c r="AD378">
        <v>1417.0716089773589</v>
      </c>
      <c r="AE378" t="b">
        <v>0</v>
      </c>
      <c r="AF378" t="b">
        <v>1</v>
      </c>
      <c r="AG378">
        <v>98.75051694582011</v>
      </c>
      <c r="AH378">
        <v>0.48244493771411129</v>
      </c>
      <c r="AI378">
        <v>0</v>
      </c>
      <c r="AJ378">
        <v>0</v>
      </c>
      <c r="AK378">
        <v>5.5936827405054401E-2</v>
      </c>
      <c r="AL378" t="b">
        <v>0</v>
      </c>
      <c r="AM378" t="b">
        <v>0</v>
      </c>
      <c r="AN378">
        <v>1417.0716089773589</v>
      </c>
      <c r="AO378">
        <v>1417.0716089773589</v>
      </c>
      <c r="AP378">
        <v>0</v>
      </c>
      <c r="AQ378">
        <v>-9.6254667014204784</v>
      </c>
      <c r="AR378">
        <v>7.0837584846757986</v>
      </c>
      <c r="AS378">
        <v>-1.9829248801150201</v>
      </c>
      <c r="AT378">
        <v>-1.9829248801150201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</row>
    <row r="379" spans="1:56" x14ac:dyDescent="0.35">
      <c r="A379">
        <v>377</v>
      </c>
      <c r="B379">
        <v>20</v>
      </c>
      <c r="C379">
        <v>-0.82498527790568632</v>
      </c>
      <c r="D379">
        <v>0</v>
      </c>
      <c r="E379">
        <v>0</v>
      </c>
      <c r="F379">
        <v>0</v>
      </c>
      <c r="G379">
        <v>150.28795381670949</v>
      </c>
      <c r="H379">
        <v>654.05317501031982</v>
      </c>
      <c r="I379">
        <v>-6.6196659379942782</v>
      </c>
      <c r="J379">
        <v>-6.6196659379942782</v>
      </c>
      <c r="K379">
        <v>2</v>
      </c>
      <c r="L379">
        <v>2</v>
      </c>
      <c r="M379">
        <v>-420.61357370015628</v>
      </c>
      <c r="N379">
        <v>1232.236181719443</v>
      </c>
      <c r="O379" t="b">
        <v>0</v>
      </c>
      <c r="P379">
        <v>-96.648339545072687</v>
      </c>
      <c r="Q379">
        <v>-6.619665937994279</v>
      </c>
      <c r="R379">
        <v>0.92871617106662485</v>
      </c>
      <c r="S379">
        <v>29.5770851269052</v>
      </c>
      <c r="T379">
        <v>-47.642715415205402</v>
      </c>
      <c r="U379">
        <v>-6.1477908036742042</v>
      </c>
      <c r="V379">
        <v>49.0056241298673</v>
      </c>
      <c r="W379">
        <v>0</v>
      </c>
      <c r="X379">
        <v>-20.838513986644578</v>
      </c>
      <c r="Y379">
        <v>2</v>
      </c>
      <c r="Z379">
        <v>-6.7199315199413396</v>
      </c>
      <c r="AA379">
        <v>14.11858246670324</v>
      </c>
      <c r="AB379">
        <v>55.954341302754578</v>
      </c>
      <c r="AC379">
        <v>56.387344899378498</v>
      </c>
      <c r="AD379">
        <v>1232.236181719443</v>
      </c>
      <c r="AE379" t="b">
        <v>0</v>
      </c>
      <c r="AF379" t="b">
        <v>1</v>
      </c>
      <c r="AG379">
        <v>98.756566402850709</v>
      </c>
      <c r="AH379">
        <v>0.43539059813974579</v>
      </c>
      <c r="AI379">
        <v>0</v>
      </c>
      <c r="AJ379">
        <v>0</v>
      </c>
      <c r="AK379">
        <v>5.2392704689584853E-2</v>
      </c>
      <c r="AL379" t="b">
        <v>0</v>
      </c>
      <c r="AM379" t="b">
        <v>0</v>
      </c>
      <c r="AN379">
        <v>1232.2361817194419</v>
      </c>
      <c r="AO379">
        <v>1232.236181719443</v>
      </c>
      <c r="AP379">
        <v>0</v>
      </c>
      <c r="AQ379">
        <v>-6.1477908036742042</v>
      </c>
      <c r="AR379">
        <v>3.9648163458274599</v>
      </c>
      <c r="AS379">
        <v>-1.691498505401698</v>
      </c>
      <c r="AT379">
        <v>-1.691498505401698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</row>
    <row r="380" spans="1:56" x14ac:dyDescent="0.35">
      <c r="A380">
        <v>378</v>
      </c>
      <c r="B380">
        <v>17</v>
      </c>
      <c r="C380">
        <v>-0.62946178149384302</v>
      </c>
      <c r="D380">
        <v>0</v>
      </c>
      <c r="E380">
        <v>0</v>
      </c>
      <c r="F380">
        <v>0</v>
      </c>
      <c r="G380">
        <v>127.74476074420311</v>
      </c>
      <c r="H380">
        <v>555.94519875877188</v>
      </c>
      <c r="I380">
        <v>-4.0473033629114443</v>
      </c>
      <c r="J380">
        <v>-4.0473033629114443</v>
      </c>
      <c r="K380">
        <v>2</v>
      </c>
      <c r="L380">
        <v>2</v>
      </c>
      <c r="M380">
        <v>-302.54783021105078</v>
      </c>
      <c r="N380">
        <v>1047.400754461526</v>
      </c>
      <c r="O380" t="b">
        <v>0</v>
      </c>
      <c r="P380">
        <v>-69.519262456583348</v>
      </c>
      <c r="Q380">
        <v>-4.0473033629114443</v>
      </c>
      <c r="R380">
        <v>0.92090087227981843</v>
      </c>
      <c r="S380">
        <v>29.591929622161022</v>
      </c>
      <c r="T380">
        <v>-33.981077195603618</v>
      </c>
      <c r="U380">
        <v>-3.7271651972861921</v>
      </c>
      <c r="V380">
        <v>35.538185260979724</v>
      </c>
      <c r="W380">
        <v>-14.65665272786836</v>
      </c>
      <c r="X380">
        <v>-23.09026261579865</v>
      </c>
      <c r="Y380">
        <v>2</v>
      </c>
      <c r="Z380">
        <v>7.9367212079270191</v>
      </c>
      <c r="AA380">
        <v>16.37033109585731</v>
      </c>
      <c r="AB380">
        <v>56.018704478553737</v>
      </c>
      <c r="AC380">
        <v>56.425155547653787</v>
      </c>
      <c r="AD380">
        <v>1047.400754461526</v>
      </c>
      <c r="AE380" t="b">
        <v>0</v>
      </c>
      <c r="AF380" t="b">
        <v>1</v>
      </c>
      <c r="AG380">
        <v>98.762615790462334</v>
      </c>
      <c r="AH380">
        <v>0.48243762765135478</v>
      </c>
      <c r="AI380">
        <v>0</v>
      </c>
      <c r="AJ380">
        <v>0</v>
      </c>
      <c r="AK380">
        <v>4.7586415318385533E-2</v>
      </c>
      <c r="AL380" t="b">
        <v>0</v>
      </c>
      <c r="AM380" t="b">
        <v>0</v>
      </c>
      <c r="AN380">
        <v>1047.400754461526</v>
      </c>
      <c r="AO380">
        <v>1047.400754461526</v>
      </c>
      <c r="AP380">
        <v>0</v>
      </c>
      <c r="AQ380">
        <v>-3.7271651972861921</v>
      </c>
      <c r="AR380">
        <v>1.791983741750014</v>
      </c>
      <c r="AS380">
        <v>-1.413795665172809</v>
      </c>
      <c r="AT380">
        <v>-1.413795665172809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</row>
    <row r="381" spans="1:56" x14ac:dyDescent="0.35">
      <c r="A381">
        <v>379</v>
      </c>
      <c r="B381">
        <v>15</v>
      </c>
      <c r="C381">
        <v>-0.82383426278560856</v>
      </c>
      <c r="D381">
        <v>0</v>
      </c>
      <c r="E381">
        <v>0</v>
      </c>
      <c r="F381">
        <v>0</v>
      </c>
      <c r="G381">
        <v>112.7159653625321</v>
      </c>
      <c r="H381">
        <v>490.53988125773992</v>
      </c>
      <c r="I381">
        <v>-5.0064652011512409</v>
      </c>
      <c r="J381">
        <v>-5.0064652011512409</v>
      </c>
      <c r="K381">
        <v>2</v>
      </c>
      <c r="L381">
        <v>2</v>
      </c>
      <c r="M381">
        <v>-424.14773184153307</v>
      </c>
      <c r="N381">
        <v>924.17713628958188</v>
      </c>
      <c r="O381" t="b">
        <v>0</v>
      </c>
      <c r="P381">
        <v>-97.460416323881674</v>
      </c>
      <c r="Q381">
        <v>-5.0064652011512409</v>
      </c>
      <c r="R381">
        <v>0.93060903373853021</v>
      </c>
      <c r="S381">
        <v>29.60200069633974</v>
      </c>
      <c r="T381">
        <v>-48.140946848684933</v>
      </c>
      <c r="U381">
        <v>-4.659061743288933</v>
      </c>
      <c r="V381">
        <v>49.319469475196748</v>
      </c>
      <c r="W381">
        <v>0</v>
      </c>
      <c r="X381">
        <v>-20.838513986644578</v>
      </c>
      <c r="Y381">
        <v>2</v>
      </c>
      <c r="Z381">
        <v>-6.7199315199413396</v>
      </c>
      <c r="AA381">
        <v>14.11858246670324</v>
      </c>
      <c r="AB381">
        <v>56.066986613988959</v>
      </c>
      <c r="AC381">
        <v>56.450903081493671</v>
      </c>
      <c r="AD381">
        <v>924.17713628958188</v>
      </c>
      <c r="AE381" t="b">
        <v>0</v>
      </c>
      <c r="AF381" t="b">
        <v>1</v>
      </c>
      <c r="AG381">
        <v>98.76866517807396</v>
      </c>
      <c r="AH381">
        <v>0.43539059813974579</v>
      </c>
      <c r="AI381">
        <v>0</v>
      </c>
      <c r="AJ381">
        <v>0</v>
      </c>
      <c r="AK381">
        <v>4.1900386841368487E-2</v>
      </c>
      <c r="AL381" t="b">
        <v>0</v>
      </c>
      <c r="AM381" t="b">
        <v>0</v>
      </c>
      <c r="AN381">
        <v>924.17713628958177</v>
      </c>
      <c r="AO381">
        <v>924.17713628958188</v>
      </c>
      <c r="AP381">
        <v>0</v>
      </c>
      <c r="AQ381">
        <v>-4.659061743288933</v>
      </c>
      <c r="AR381">
        <v>2.960072932284779</v>
      </c>
      <c r="AS381">
        <v>-1.2352680660682771</v>
      </c>
      <c r="AT381">
        <v>-1.2352680660682771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</row>
    <row r="382" spans="1:56" x14ac:dyDescent="0.35">
      <c r="A382">
        <v>380</v>
      </c>
      <c r="B382">
        <v>11</v>
      </c>
      <c r="C382">
        <v>-1.075201167363725</v>
      </c>
      <c r="D382">
        <v>0</v>
      </c>
      <c r="E382">
        <v>0</v>
      </c>
      <c r="F382">
        <v>0</v>
      </c>
      <c r="G382">
        <v>82.658374599190239</v>
      </c>
      <c r="H382">
        <v>359.72924625567589</v>
      </c>
      <c r="I382">
        <v>-5.0392333443259334</v>
      </c>
      <c r="J382">
        <v>-5.0392333443259334</v>
      </c>
      <c r="K382">
        <v>2</v>
      </c>
      <c r="L382">
        <v>1</v>
      </c>
      <c r="M382">
        <v>-582.16888490630845</v>
      </c>
      <c r="N382">
        <v>1310.1339148631721</v>
      </c>
      <c r="O382" t="b">
        <v>1</v>
      </c>
      <c r="P382">
        <v>-133.7704239214863</v>
      </c>
      <c r="Q382">
        <v>-5.0392333443259334</v>
      </c>
      <c r="R382">
        <v>0.93751010353747921</v>
      </c>
      <c r="S382">
        <v>29.612929496369691</v>
      </c>
      <c r="T382">
        <v>-34.434685332478068</v>
      </c>
      <c r="U382">
        <v>-4.7243321743885227</v>
      </c>
      <c r="V382">
        <v>99.335738589008258</v>
      </c>
      <c r="W382">
        <v>0</v>
      </c>
      <c r="X382">
        <v>-23.090612487490059</v>
      </c>
      <c r="Y382">
        <v>2</v>
      </c>
      <c r="Z382">
        <v>-6.7199315199413396</v>
      </c>
      <c r="AA382">
        <v>16.370680967548719</v>
      </c>
      <c r="AB382">
        <v>56.096101572430257</v>
      </c>
      <c r="AC382">
        <v>56.516560369599453</v>
      </c>
      <c r="AD382">
        <v>1310.1339148631721</v>
      </c>
      <c r="AE382" t="b">
        <v>0</v>
      </c>
      <c r="AF382" t="b">
        <v>1</v>
      </c>
      <c r="AG382">
        <v>98.774714635104559</v>
      </c>
      <c r="AH382">
        <v>0.48244493771411129</v>
      </c>
      <c r="AI382">
        <v>0</v>
      </c>
      <c r="AJ382">
        <v>0</v>
      </c>
      <c r="AK382">
        <v>3.6107373126985358E-2</v>
      </c>
      <c r="AL382" t="b">
        <v>0</v>
      </c>
      <c r="AM382" t="b">
        <v>0</v>
      </c>
      <c r="AN382">
        <v>800</v>
      </c>
      <c r="AO382">
        <v>1310.1339148631721</v>
      </c>
      <c r="AP382">
        <v>0</v>
      </c>
      <c r="AQ382">
        <v>-4.7243321743885227</v>
      </c>
      <c r="AR382">
        <v>2.4290241023450929</v>
      </c>
      <c r="AS382">
        <v>-1.059985154482963</v>
      </c>
      <c r="AT382">
        <v>-1.8125263178108511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0.24978389979259191</v>
      </c>
      <c r="BA382">
        <v>0</v>
      </c>
      <c r="BB382">
        <v>8.8575850990280827E-2</v>
      </c>
      <c r="BC382">
        <v>0</v>
      </c>
      <c r="BD382">
        <v>0</v>
      </c>
    </row>
    <row r="383" spans="1:56" x14ac:dyDescent="0.35">
      <c r="A383">
        <v>381</v>
      </c>
      <c r="B383">
        <v>8</v>
      </c>
      <c r="C383">
        <v>-0.70869440109282311</v>
      </c>
      <c r="D383">
        <v>0</v>
      </c>
      <c r="E383">
        <v>0</v>
      </c>
      <c r="F383">
        <v>0</v>
      </c>
      <c r="G383">
        <v>60.115181526683813</v>
      </c>
      <c r="H383">
        <v>261.62127000412801</v>
      </c>
      <c r="I383">
        <v>-2.2519160560248399</v>
      </c>
      <c r="J383">
        <v>-2.2519160560248399</v>
      </c>
      <c r="K383">
        <v>2</v>
      </c>
      <c r="L383">
        <v>1</v>
      </c>
      <c r="M383">
        <v>-357.7168654995458</v>
      </c>
      <c r="N383">
        <v>952.82466535503397</v>
      </c>
      <c r="O383" t="b">
        <v>0</v>
      </c>
      <c r="P383">
        <v>-82.195970932800037</v>
      </c>
      <c r="Q383">
        <v>-2.2519160560248399</v>
      </c>
      <c r="R383">
        <v>0.92936812428306304</v>
      </c>
      <c r="S383">
        <v>29.622835822393679</v>
      </c>
      <c r="T383">
        <v>-20.97482573570608</v>
      </c>
      <c r="U383">
        <v>-2.0928590010307189</v>
      </c>
      <c r="V383">
        <v>61.221145197093968</v>
      </c>
      <c r="W383">
        <v>-1.622566854110931</v>
      </c>
      <c r="X383">
        <v>-21.201193288403569</v>
      </c>
      <c r="Y383">
        <v>2</v>
      </c>
      <c r="Z383">
        <v>-5.0973646658304084</v>
      </c>
      <c r="AA383">
        <v>14.481261768462231</v>
      </c>
      <c r="AB383">
        <v>56.116336928612519</v>
      </c>
      <c r="AC383">
        <v>56.556637104828269</v>
      </c>
      <c r="AD383">
        <v>952.82466535503397</v>
      </c>
      <c r="AE383" t="b">
        <v>0</v>
      </c>
      <c r="AF383" t="b">
        <v>1</v>
      </c>
      <c r="AG383">
        <v>98.780836052314086</v>
      </c>
      <c r="AH383">
        <v>0.44296825738296042</v>
      </c>
      <c r="AI383">
        <v>0</v>
      </c>
      <c r="AJ383">
        <v>0</v>
      </c>
      <c r="AK383">
        <v>2.989707693430493E-2</v>
      </c>
      <c r="AL383" t="b">
        <v>0</v>
      </c>
      <c r="AM383" t="b">
        <v>0</v>
      </c>
      <c r="AN383">
        <v>800</v>
      </c>
      <c r="AO383">
        <v>952.82466535503397</v>
      </c>
      <c r="AP383">
        <v>0</v>
      </c>
      <c r="AQ383">
        <v>-2.0928590010307189</v>
      </c>
      <c r="AR383">
        <v>0.26674435587547668</v>
      </c>
      <c r="AS383">
        <v>-1.059985154482963</v>
      </c>
      <c r="AT383">
        <v>-1.276342407055453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0.24977654231546631</v>
      </c>
      <c r="BA383">
        <v>0</v>
      </c>
      <c r="BB383">
        <v>8.8573241955839113E-2</v>
      </c>
      <c r="BC383">
        <v>0</v>
      </c>
      <c r="BD383">
        <v>0</v>
      </c>
    </row>
    <row r="384" spans="1:56" x14ac:dyDescent="0.35">
      <c r="A384">
        <v>382</v>
      </c>
      <c r="B384">
        <v>5</v>
      </c>
      <c r="C384">
        <v>-1.090021228264981</v>
      </c>
      <c r="D384">
        <v>0</v>
      </c>
      <c r="E384">
        <v>0</v>
      </c>
      <c r="F384">
        <v>0</v>
      </c>
      <c r="G384">
        <v>37.571988454177379</v>
      </c>
      <c r="H384">
        <v>163.51329375258001</v>
      </c>
      <c r="I384">
        <v>-2.3396959435000979</v>
      </c>
      <c r="J384">
        <v>-2.3396959435000979</v>
      </c>
      <c r="K384">
        <v>2</v>
      </c>
      <c r="L384">
        <v>1</v>
      </c>
      <c r="M384">
        <v>-594.65712099998484</v>
      </c>
      <c r="N384">
        <v>595.51541584689619</v>
      </c>
      <c r="O384" t="b">
        <v>0</v>
      </c>
      <c r="P384">
        <v>-136.63996346507</v>
      </c>
      <c r="Q384">
        <v>-2.3396959435000979</v>
      </c>
      <c r="R384">
        <v>0.93927020160425145</v>
      </c>
      <c r="S384">
        <v>29.627839522581581</v>
      </c>
      <c r="T384">
        <v>-35.239386609289923</v>
      </c>
      <c r="U384">
        <v>-2.197606680543986</v>
      </c>
      <c r="V384">
        <v>101.4005768557801</v>
      </c>
      <c r="W384">
        <v>-26.3735521029121</v>
      </c>
      <c r="X384">
        <v>-23.090612487490059</v>
      </c>
      <c r="Y384">
        <v>2</v>
      </c>
      <c r="Z384">
        <v>19.65362058297076</v>
      </c>
      <c r="AA384">
        <v>16.370680967548719</v>
      </c>
      <c r="AB384">
        <v>56.142149862768662</v>
      </c>
      <c r="AC384">
        <v>56.578497360074827</v>
      </c>
      <c r="AD384">
        <v>650</v>
      </c>
      <c r="AE384" t="b">
        <v>0</v>
      </c>
      <c r="AF384" t="b">
        <v>1</v>
      </c>
      <c r="AG384">
        <v>98.786957469523614</v>
      </c>
      <c r="AH384">
        <v>0.48244493771411129</v>
      </c>
      <c r="AI384">
        <v>0</v>
      </c>
      <c r="AJ384">
        <v>150.00000001651611</v>
      </c>
      <c r="AK384">
        <v>2.7691681630790551E-2</v>
      </c>
      <c r="AL384" t="b">
        <v>0</v>
      </c>
      <c r="AM384" t="b">
        <v>0</v>
      </c>
      <c r="AN384">
        <v>800</v>
      </c>
      <c r="AO384">
        <v>800.00000001651608</v>
      </c>
      <c r="AP384">
        <v>0</v>
      </c>
      <c r="AQ384">
        <v>-2.197606680543986</v>
      </c>
      <c r="AR384">
        <v>0.64559128298543023</v>
      </c>
      <c r="AS384">
        <v>-1.059985154482963</v>
      </c>
      <c r="AT384">
        <v>-1.0599851545059951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0.2497671578291791</v>
      </c>
      <c r="BA384">
        <v>0</v>
      </c>
      <c r="BB384">
        <v>8.8569914123822396E-2</v>
      </c>
      <c r="BC384">
        <v>0</v>
      </c>
      <c r="BD384">
        <v>0</v>
      </c>
    </row>
    <row r="385" spans="1:56" x14ac:dyDescent="0.35">
      <c r="A385">
        <v>383</v>
      </c>
      <c r="B385">
        <v>1</v>
      </c>
      <c r="C385">
        <v>-0.76455401918058685</v>
      </c>
      <c r="D385">
        <v>0</v>
      </c>
      <c r="E385">
        <v>0</v>
      </c>
      <c r="F385">
        <v>0</v>
      </c>
      <c r="G385">
        <v>7.5143976908354757</v>
      </c>
      <c r="H385">
        <v>32.702658750515987</v>
      </c>
      <c r="I385">
        <v>-0.31109770570468709</v>
      </c>
      <c r="J385">
        <v>-0.31109770570468709</v>
      </c>
      <c r="K385">
        <v>2</v>
      </c>
      <c r="L385">
        <v>0</v>
      </c>
      <c r="M385">
        <v>-395.34296440951641</v>
      </c>
      <c r="N385">
        <v>0</v>
      </c>
      <c r="O385" t="b">
        <v>1</v>
      </c>
      <c r="P385">
        <v>-90.84167380733372</v>
      </c>
      <c r="Q385">
        <v>-0.31109770570468709</v>
      </c>
      <c r="R385">
        <v>0</v>
      </c>
      <c r="S385">
        <v>29.63230944107579</v>
      </c>
      <c r="T385">
        <v>0</v>
      </c>
      <c r="U385">
        <v>0</v>
      </c>
      <c r="V385">
        <v>90.84167380733372</v>
      </c>
      <c r="W385">
        <v>0</v>
      </c>
      <c r="X385">
        <v>0</v>
      </c>
      <c r="Y385">
        <v>0</v>
      </c>
      <c r="Z385">
        <v>-6.7199315199413396</v>
      </c>
      <c r="AA385">
        <v>-6.7199315199413414</v>
      </c>
      <c r="AB385">
        <v>56.167962796924797</v>
      </c>
      <c r="AC385">
        <v>56.6003576153214</v>
      </c>
      <c r="AD385">
        <v>650</v>
      </c>
      <c r="AE385" t="b">
        <v>0</v>
      </c>
      <c r="AF385" t="b">
        <v>1</v>
      </c>
      <c r="AG385">
        <v>98.788872300763217</v>
      </c>
      <c r="AH385">
        <v>0</v>
      </c>
      <c r="AI385">
        <v>0</v>
      </c>
      <c r="AJ385">
        <v>150.00000001651611</v>
      </c>
      <c r="AK385">
        <v>2.7924068105078251E-2</v>
      </c>
      <c r="AL385" t="b">
        <v>1</v>
      </c>
      <c r="AM385" t="b">
        <v>1</v>
      </c>
      <c r="AN385">
        <v>800</v>
      </c>
      <c r="AO385">
        <v>800.00000001651608</v>
      </c>
      <c r="AP385">
        <v>0</v>
      </c>
      <c r="AQ385">
        <v>0</v>
      </c>
      <c r="AR385">
        <v>0</v>
      </c>
      <c r="AS385">
        <v>2.3232174761627641E-2</v>
      </c>
      <c r="AT385">
        <v>0.26266307180517018</v>
      </c>
      <c r="AU385">
        <v>0</v>
      </c>
      <c r="AV385">
        <v>1</v>
      </c>
      <c r="AW385">
        <v>3</v>
      </c>
      <c r="AX385">
        <v>0</v>
      </c>
      <c r="AY385">
        <v>0</v>
      </c>
      <c r="AZ385">
        <v>0.2497577744313883</v>
      </c>
      <c r="BA385">
        <v>0.25668860732010451</v>
      </c>
      <c r="BB385">
        <v>8.8566586677797279E-2</v>
      </c>
      <c r="BC385">
        <v>9.1024436430812969E-2</v>
      </c>
      <c r="BD385">
        <v>0.25668860732010451</v>
      </c>
    </row>
    <row r="386" spans="1:56" x14ac:dyDescent="0.3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t="b">
        <v>0</v>
      </c>
      <c r="P386">
        <v>0</v>
      </c>
      <c r="Q386">
        <v>0</v>
      </c>
      <c r="R386">
        <v>1</v>
      </c>
      <c r="S386">
        <v>29.63230944107579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-3.1029485636939911</v>
      </c>
      <c r="AA386">
        <v>-3.102948563693992</v>
      </c>
      <c r="AB386">
        <v>56.19816927660063</v>
      </c>
      <c r="AC386">
        <v>56.620328906458617</v>
      </c>
      <c r="AD386">
        <v>0</v>
      </c>
      <c r="AE386" t="b">
        <v>0</v>
      </c>
      <c r="AF386" t="b">
        <v>0</v>
      </c>
      <c r="AG386">
        <v>98.786923316619635</v>
      </c>
      <c r="AH386">
        <v>0</v>
      </c>
      <c r="AI386">
        <v>0</v>
      </c>
      <c r="AJ386">
        <v>0</v>
      </c>
      <c r="AK386">
        <v>2.0628700897834921E-2</v>
      </c>
      <c r="AL386" t="b">
        <v>0</v>
      </c>
      <c r="AM386" t="b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0.26266307179432469</v>
      </c>
      <c r="AT386">
        <v>0.26266307180517018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</row>
    <row r="387" spans="1:56" x14ac:dyDescent="0.3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b">
        <v>0</v>
      </c>
      <c r="P387">
        <v>0</v>
      </c>
      <c r="Q387">
        <v>0</v>
      </c>
      <c r="R387">
        <v>1</v>
      </c>
      <c r="S387">
        <v>29.63230944107579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-3.1029485636939911</v>
      </c>
      <c r="AA387">
        <v>-3.102948563693992</v>
      </c>
      <c r="AB387">
        <v>56.212875490727157</v>
      </c>
      <c r="AC387">
        <v>56.640300197595828</v>
      </c>
      <c r="AD387">
        <v>0</v>
      </c>
      <c r="AE387" t="b">
        <v>0</v>
      </c>
      <c r="AF387" t="b">
        <v>0</v>
      </c>
      <c r="AG387">
        <v>98.785691987824521</v>
      </c>
      <c r="AH387">
        <v>0</v>
      </c>
      <c r="AI387">
        <v>0</v>
      </c>
      <c r="AJ387">
        <v>0</v>
      </c>
      <c r="AK387">
        <v>1.822067287029466E-2</v>
      </c>
      <c r="AL387" t="b">
        <v>0</v>
      </c>
      <c r="AM387" t="b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</row>
    <row r="388" spans="1:56" x14ac:dyDescent="0.3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t="b">
        <v>0</v>
      </c>
      <c r="P388">
        <v>0</v>
      </c>
      <c r="Q388">
        <v>0</v>
      </c>
      <c r="R388">
        <v>1</v>
      </c>
      <c r="S388">
        <v>29.63230944107579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-3.1029485636939911</v>
      </c>
      <c r="AA388">
        <v>-3.102948563693992</v>
      </c>
      <c r="AB388">
        <v>56.224740713854388</v>
      </c>
      <c r="AC388">
        <v>56.660271488733052</v>
      </c>
      <c r="AD388">
        <v>0</v>
      </c>
      <c r="AE388" t="b">
        <v>0</v>
      </c>
      <c r="AF388" t="b">
        <v>0</v>
      </c>
      <c r="AG388">
        <v>98.784460659029406</v>
      </c>
      <c r="AH388">
        <v>0</v>
      </c>
      <c r="AI388">
        <v>0</v>
      </c>
      <c r="AJ388">
        <v>0</v>
      </c>
      <c r="AK388">
        <v>1.838897157997782E-2</v>
      </c>
      <c r="AL388" t="b">
        <v>0</v>
      </c>
      <c r="AM388" t="b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</row>
    <row r="389" spans="1:56" x14ac:dyDescent="0.3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b">
        <v>0</v>
      </c>
      <c r="P389">
        <v>0</v>
      </c>
      <c r="Q389">
        <v>0</v>
      </c>
      <c r="R389">
        <v>1</v>
      </c>
      <c r="S389">
        <v>29.63230944107579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-3.1029485636939911</v>
      </c>
      <c r="AA389">
        <v>-3.102948563693992</v>
      </c>
      <c r="AB389">
        <v>56.255767075768262</v>
      </c>
      <c r="AC389">
        <v>56.680242779870269</v>
      </c>
      <c r="AD389">
        <v>0</v>
      </c>
      <c r="AE389" t="b">
        <v>0</v>
      </c>
      <c r="AF389" t="b">
        <v>0</v>
      </c>
      <c r="AG389">
        <v>98.783229330234292</v>
      </c>
      <c r="AH389">
        <v>0</v>
      </c>
      <c r="AI389">
        <v>0</v>
      </c>
      <c r="AJ389">
        <v>0</v>
      </c>
      <c r="AK389">
        <v>1.808535374042702E-2</v>
      </c>
      <c r="AL389" t="b">
        <v>0</v>
      </c>
      <c r="AM389" t="b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</row>
    <row r="390" spans="1:56" x14ac:dyDescent="0.3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b">
        <v>0</v>
      </c>
      <c r="P390">
        <v>0</v>
      </c>
      <c r="Q390">
        <v>0</v>
      </c>
      <c r="R390">
        <v>1</v>
      </c>
      <c r="S390">
        <v>29.63230944107579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-3.1029485636939911</v>
      </c>
      <c r="AA390">
        <v>-3.102948563693992</v>
      </c>
      <c r="AB390">
        <v>56.267632298895499</v>
      </c>
      <c r="AC390">
        <v>56.700214071007487</v>
      </c>
      <c r="AD390">
        <v>0</v>
      </c>
      <c r="AE390" t="b">
        <v>0</v>
      </c>
      <c r="AF390" t="b">
        <v>0</v>
      </c>
      <c r="AG390">
        <v>98.781998001439177</v>
      </c>
      <c r="AH390">
        <v>0</v>
      </c>
      <c r="AI390">
        <v>0</v>
      </c>
      <c r="AJ390">
        <v>0</v>
      </c>
      <c r="AK390">
        <v>1.9636834602929809E-2</v>
      </c>
      <c r="AL390" t="b">
        <v>0</v>
      </c>
      <c r="AM390" t="b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</row>
    <row r="391" spans="1:56" x14ac:dyDescent="0.3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b">
        <v>0</v>
      </c>
      <c r="P391">
        <v>0</v>
      </c>
      <c r="Q391">
        <v>0</v>
      </c>
      <c r="R391">
        <v>1</v>
      </c>
      <c r="S391">
        <v>29.63230944107579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-3.1029485636939911</v>
      </c>
      <c r="AA391">
        <v>-3.102948563693992</v>
      </c>
      <c r="AB391">
        <v>56.279497522022737</v>
      </c>
      <c r="AC391">
        <v>56.720185362144697</v>
      </c>
      <c r="AD391">
        <v>0</v>
      </c>
      <c r="AE391" t="b">
        <v>0</v>
      </c>
      <c r="AF391" t="b">
        <v>0</v>
      </c>
      <c r="AG391">
        <v>98.780766672644063</v>
      </c>
      <c r="AH391">
        <v>0</v>
      </c>
      <c r="AI391">
        <v>0</v>
      </c>
      <c r="AJ391">
        <v>0</v>
      </c>
      <c r="AK391">
        <v>2.0217889533681699E-2</v>
      </c>
      <c r="AL391" t="b">
        <v>0</v>
      </c>
      <c r="AM391" t="b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</row>
    <row r="392" spans="1:56" x14ac:dyDescent="0.3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b">
        <v>0</v>
      </c>
      <c r="P392">
        <v>0</v>
      </c>
      <c r="Q392">
        <v>0</v>
      </c>
      <c r="R392">
        <v>1</v>
      </c>
      <c r="S392">
        <v>29.63230944107579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-3.1029485636939911</v>
      </c>
      <c r="AA392">
        <v>-3.102948563693992</v>
      </c>
      <c r="AB392">
        <v>56.291362745149968</v>
      </c>
      <c r="AC392">
        <v>56.740156653281922</v>
      </c>
      <c r="AD392">
        <v>0</v>
      </c>
      <c r="AE392" t="b">
        <v>0</v>
      </c>
      <c r="AF392" t="b">
        <v>0</v>
      </c>
      <c r="AG392">
        <v>98.779535343848949</v>
      </c>
      <c r="AH392">
        <v>0</v>
      </c>
      <c r="AI392">
        <v>0</v>
      </c>
      <c r="AJ392">
        <v>0</v>
      </c>
      <c r="AK392">
        <v>2.0207598496473609E-2</v>
      </c>
      <c r="AL392" t="b">
        <v>0</v>
      </c>
      <c r="AM392" t="b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</row>
    <row r="393" spans="1:56" x14ac:dyDescent="0.3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b">
        <v>0</v>
      </c>
      <c r="P393">
        <v>0</v>
      </c>
      <c r="Q393">
        <v>0</v>
      </c>
      <c r="R393">
        <v>1</v>
      </c>
      <c r="S393">
        <v>29.63230944107579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-3.1029485636939911</v>
      </c>
      <c r="AA393">
        <v>-3.102948563693992</v>
      </c>
      <c r="AB393">
        <v>56.303227968277213</v>
      </c>
      <c r="AC393">
        <v>56.760127944419139</v>
      </c>
      <c r="AD393">
        <v>0</v>
      </c>
      <c r="AE393" t="b">
        <v>0</v>
      </c>
      <c r="AF393" t="b">
        <v>0</v>
      </c>
      <c r="AG393">
        <v>98.778304015053834</v>
      </c>
      <c r="AH393">
        <v>0</v>
      </c>
      <c r="AI393">
        <v>0</v>
      </c>
      <c r="AJ393">
        <v>0</v>
      </c>
      <c r="AK393">
        <v>2.0254433948605492E-2</v>
      </c>
      <c r="AL393" t="b">
        <v>0</v>
      </c>
      <c r="AM393" t="b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</row>
    <row r="394" spans="1:56" x14ac:dyDescent="0.3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t="b">
        <v>0</v>
      </c>
      <c r="P394">
        <v>0</v>
      </c>
      <c r="Q394">
        <v>0</v>
      </c>
      <c r="R394">
        <v>1</v>
      </c>
      <c r="S394">
        <v>29.63230944107579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-3.1029485636939911</v>
      </c>
      <c r="AA394">
        <v>-3.102948563693992</v>
      </c>
      <c r="AB394">
        <v>56.315093191404451</v>
      </c>
      <c r="AC394">
        <v>56.780099235556357</v>
      </c>
      <c r="AD394">
        <v>0</v>
      </c>
      <c r="AE394" t="b">
        <v>0</v>
      </c>
      <c r="AF394" t="b">
        <v>0</v>
      </c>
      <c r="AG394">
        <v>98.77707268625872</v>
      </c>
      <c r="AH394">
        <v>0</v>
      </c>
      <c r="AI394">
        <v>0</v>
      </c>
      <c r="AJ394">
        <v>0</v>
      </c>
      <c r="AK394">
        <v>2.0159185647012971E-2</v>
      </c>
      <c r="AL394" t="b">
        <v>0</v>
      </c>
      <c r="AM394" t="b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</row>
    <row r="395" spans="1:56" x14ac:dyDescent="0.3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b">
        <v>0</v>
      </c>
      <c r="P395">
        <v>0</v>
      </c>
      <c r="Q395">
        <v>0</v>
      </c>
      <c r="R395">
        <v>1</v>
      </c>
      <c r="S395">
        <v>29.63230944107579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-3.1029485636939911</v>
      </c>
      <c r="AA395">
        <v>-3.102948563693992</v>
      </c>
      <c r="AB395">
        <v>56.326958414531688</v>
      </c>
      <c r="AC395">
        <v>56.800070526693567</v>
      </c>
      <c r="AD395">
        <v>0</v>
      </c>
      <c r="AE395" t="b">
        <v>0</v>
      </c>
      <c r="AF395" t="b">
        <v>0</v>
      </c>
      <c r="AG395">
        <v>98.775841357463605</v>
      </c>
      <c r="AH395">
        <v>0</v>
      </c>
      <c r="AI395">
        <v>0</v>
      </c>
      <c r="AJ395">
        <v>0</v>
      </c>
      <c r="AK395">
        <v>2.021385231706338E-2</v>
      </c>
      <c r="AL395" t="b">
        <v>0</v>
      </c>
      <c r="AM395" t="b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</row>
    <row r="396" spans="1:56" x14ac:dyDescent="0.3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t="b">
        <v>0</v>
      </c>
      <c r="P396">
        <v>0</v>
      </c>
      <c r="Q396">
        <v>0</v>
      </c>
      <c r="R396">
        <v>1</v>
      </c>
      <c r="S396">
        <v>29.63230944107579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-3.1029485636939911</v>
      </c>
      <c r="AA396">
        <v>-3.102948563693992</v>
      </c>
      <c r="AB396">
        <v>56.338823637658933</v>
      </c>
      <c r="AC396">
        <v>56.820041817830791</v>
      </c>
      <c r="AD396">
        <v>0</v>
      </c>
      <c r="AE396" t="b">
        <v>0</v>
      </c>
      <c r="AF396" t="b">
        <v>0</v>
      </c>
      <c r="AG396">
        <v>98.774610028668491</v>
      </c>
      <c r="AH396">
        <v>0</v>
      </c>
      <c r="AI396">
        <v>0</v>
      </c>
      <c r="AJ396">
        <v>0</v>
      </c>
      <c r="AK396">
        <v>2.0434749007122499E-2</v>
      </c>
      <c r="AL396" t="b">
        <v>0</v>
      </c>
      <c r="AM396" t="b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</row>
    <row r="397" spans="1:56" x14ac:dyDescent="0.3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t="b">
        <v>0</v>
      </c>
      <c r="P397">
        <v>0</v>
      </c>
      <c r="Q397">
        <v>0</v>
      </c>
      <c r="R397">
        <v>1</v>
      </c>
      <c r="S397">
        <v>29.63230944107579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-3.1029485636939911</v>
      </c>
      <c r="AA397">
        <v>-3.102948563693992</v>
      </c>
      <c r="AB397">
        <v>56.350688860786157</v>
      </c>
      <c r="AC397">
        <v>56.840013108968009</v>
      </c>
      <c r="AD397">
        <v>0</v>
      </c>
      <c r="AE397" t="b">
        <v>0</v>
      </c>
      <c r="AF397" t="b">
        <v>0</v>
      </c>
      <c r="AG397">
        <v>98.773378699873376</v>
      </c>
      <c r="AH397">
        <v>0</v>
      </c>
      <c r="AI397">
        <v>0</v>
      </c>
      <c r="AJ397">
        <v>0</v>
      </c>
      <c r="AK397">
        <v>2.0454081810544089E-2</v>
      </c>
      <c r="AL397" t="b">
        <v>0</v>
      </c>
      <c r="AM397" t="b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</row>
    <row r="398" spans="1:56" x14ac:dyDescent="0.3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 t="b">
        <v>0</v>
      </c>
      <c r="P398">
        <v>0</v>
      </c>
      <c r="Q398">
        <v>0</v>
      </c>
      <c r="R398">
        <v>1</v>
      </c>
      <c r="S398">
        <v>29.63230944107579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-3.1029485636939911</v>
      </c>
      <c r="AA398">
        <v>-3.102948563693992</v>
      </c>
      <c r="AB398">
        <v>56.362554083913402</v>
      </c>
      <c r="AC398">
        <v>56.859984400105233</v>
      </c>
      <c r="AD398">
        <v>0</v>
      </c>
      <c r="AE398" t="b">
        <v>0</v>
      </c>
      <c r="AF398" t="b">
        <v>0</v>
      </c>
      <c r="AG398">
        <v>98.772147371078262</v>
      </c>
      <c r="AH398">
        <v>0</v>
      </c>
      <c r="AI398">
        <v>0</v>
      </c>
      <c r="AJ398">
        <v>0</v>
      </c>
      <c r="AK398">
        <v>1.9625897909394289E-2</v>
      </c>
      <c r="AL398" t="b">
        <v>0</v>
      </c>
      <c r="AM398" t="b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</row>
    <row r="399" spans="1:56" x14ac:dyDescent="0.3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t="b">
        <v>0</v>
      </c>
      <c r="P399">
        <v>0</v>
      </c>
      <c r="Q399">
        <v>0</v>
      </c>
      <c r="R399">
        <v>1</v>
      </c>
      <c r="S399">
        <v>29.63230944107579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-3.1029485636939911</v>
      </c>
      <c r="AA399">
        <v>-3.102948563693992</v>
      </c>
      <c r="AB399">
        <v>56.37441930704064</v>
      </c>
      <c r="AC399">
        <v>56.879955691242444</v>
      </c>
      <c r="AD399">
        <v>0</v>
      </c>
      <c r="AE399" t="b">
        <v>0</v>
      </c>
      <c r="AF399" t="b">
        <v>0</v>
      </c>
      <c r="AG399">
        <v>98.770916042283147</v>
      </c>
      <c r="AH399">
        <v>0</v>
      </c>
      <c r="AI399">
        <v>0</v>
      </c>
      <c r="AJ399">
        <v>0</v>
      </c>
      <c r="AK399">
        <v>1.8393990851066491E-2</v>
      </c>
      <c r="AL399" t="b">
        <v>0</v>
      </c>
      <c r="AM399" t="b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</row>
    <row r="400" spans="1:56" x14ac:dyDescent="0.3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 t="b">
        <v>0</v>
      </c>
      <c r="P400">
        <v>0</v>
      </c>
      <c r="Q400">
        <v>0</v>
      </c>
      <c r="R400">
        <v>1</v>
      </c>
      <c r="S400">
        <v>29.63230944107579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-3.1029485636939911</v>
      </c>
      <c r="AA400">
        <v>-3.102948563693992</v>
      </c>
      <c r="AB400">
        <v>56.386284530167877</v>
      </c>
      <c r="AC400">
        <v>56.899926982379661</v>
      </c>
      <c r="AD400">
        <v>0</v>
      </c>
      <c r="AE400" t="b">
        <v>0</v>
      </c>
      <c r="AF400" t="b">
        <v>0</v>
      </c>
      <c r="AG400">
        <v>98.769684713488033</v>
      </c>
      <c r="AH400">
        <v>0</v>
      </c>
      <c r="AI400">
        <v>0</v>
      </c>
      <c r="AJ400">
        <v>0</v>
      </c>
      <c r="AK400">
        <v>1.6592898853345719E-2</v>
      </c>
      <c r="AL400" t="b">
        <v>0</v>
      </c>
      <c r="AM400" t="b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</row>
    <row r="401" spans="1:56" x14ac:dyDescent="0.3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 t="b">
        <v>0</v>
      </c>
      <c r="P401">
        <v>0</v>
      </c>
      <c r="Q401">
        <v>0</v>
      </c>
      <c r="R401">
        <v>1</v>
      </c>
      <c r="S401">
        <v>29.63230944107579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-3.1029485636939911</v>
      </c>
      <c r="AA401">
        <v>-3.102948563693992</v>
      </c>
      <c r="AB401">
        <v>56.398149753295122</v>
      </c>
      <c r="AC401">
        <v>56.919898273516878</v>
      </c>
      <c r="AD401">
        <v>0</v>
      </c>
      <c r="AE401" t="b">
        <v>0</v>
      </c>
      <c r="AF401" t="b">
        <v>0</v>
      </c>
      <c r="AG401">
        <v>98.768453384692918</v>
      </c>
      <c r="AH401">
        <v>0</v>
      </c>
      <c r="AI401">
        <v>0</v>
      </c>
      <c r="AJ401">
        <v>0</v>
      </c>
      <c r="AK401">
        <v>1.6359703459497329E-2</v>
      </c>
      <c r="AL401" t="b">
        <v>0</v>
      </c>
      <c r="AM401" t="b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</row>
    <row r="402" spans="1:56" x14ac:dyDescent="0.3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 t="b">
        <v>0</v>
      </c>
      <c r="P402">
        <v>0</v>
      </c>
      <c r="Q402">
        <v>0</v>
      </c>
      <c r="R402">
        <v>1</v>
      </c>
      <c r="S402">
        <v>29.63230944107579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-3.1029485636939911</v>
      </c>
      <c r="AA402">
        <v>-3.102948563693992</v>
      </c>
      <c r="AB402">
        <v>56.429176115208982</v>
      </c>
      <c r="AC402">
        <v>56.939869564654103</v>
      </c>
      <c r="AD402">
        <v>0</v>
      </c>
      <c r="AE402" t="b">
        <v>0</v>
      </c>
      <c r="AF402" t="b">
        <v>0</v>
      </c>
      <c r="AG402">
        <v>98.767222055897804</v>
      </c>
      <c r="AH402">
        <v>0</v>
      </c>
      <c r="AI402">
        <v>0</v>
      </c>
      <c r="AJ402">
        <v>0</v>
      </c>
      <c r="AK402">
        <v>2.0403445007447261E-2</v>
      </c>
      <c r="AL402" t="b">
        <v>0</v>
      </c>
      <c r="AM402" t="b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</row>
    <row r="403" spans="1:56" x14ac:dyDescent="0.35">
      <c r="A403">
        <v>401</v>
      </c>
      <c r="B403">
        <v>0</v>
      </c>
      <c r="C403">
        <v>-2.196429259927038E-2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 t="b">
        <v>0</v>
      </c>
      <c r="P403">
        <v>0</v>
      </c>
      <c r="Q403">
        <v>0</v>
      </c>
      <c r="R403">
        <v>1</v>
      </c>
      <c r="S403">
        <v>29.63230944107579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-3.1029485636939911</v>
      </c>
      <c r="AA403">
        <v>-3.102948563693992</v>
      </c>
      <c r="AB403">
        <v>56.44104133833622</v>
      </c>
      <c r="AC403">
        <v>56.959840855791313</v>
      </c>
      <c r="AD403">
        <v>0</v>
      </c>
      <c r="AE403" t="b">
        <v>0</v>
      </c>
      <c r="AF403" t="b">
        <v>0</v>
      </c>
      <c r="AG403">
        <v>98.76599072710269</v>
      </c>
      <c r="AH403">
        <v>0</v>
      </c>
      <c r="AI403">
        <v>0</v>
      </c>
      <c r="AJ403">
        <v>0</v>
      </c>
      <c r="AK403">
        <v>2.653459806764355E-2</v>
      </c>
      <c r="AL403" t="b">
        <v>0</v>
      </c>
      <c r="AM403" t="b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0.26266307179432469</v>
      </c>
      <c r="AT403">
        <v>0.38849556133020341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</row>
    <row r="404" spans="1:56" x14ac:dyDescent="0.35">
      <c r="A404">
        <v>402</v>
      </c>
      <c r="B404">
        <v>1</v>
      </c>
      <c r="C404">
        <v>0.91530518927819682</v>
      </c>
      <c r="D404">
        <v>0</v>
      </c>
      <c r="E404">
        <v>0</v>
      </c>
      <c r="F404">
        <v>0</v>
      </c>
      <c r="G404">
        <v>7.5143976908354757</v>
      </c>
      <c r="H404">
        <v>32.702658750515987</v>
      </c>
      <c r="I404">
        <v>0.50496156580006335</v>
      </c>
      <c r="J404">
        <v>0.50496156580006335</v>
      </c>
      <c r="K404">
        <v>1</v>
      </c>
      <c r="L404">
        <v>1</v>
      </c>
      <c r="M404">
        <v>641.70515781872041</v>
      </c>
      <c r="N404">
        <v>119.1030831693792</v>
      </c>
      <c r="O404" t="b">
        <v>1</v>
      </c>
      <c r="P404">
        <v>147.4506336899633</v>
      </c>
      <c r="Q404">
        <v>0.50496156580006335</v>
      </c>
      <c r="R404">
        <v>0.91300314712828545</v>
      </c>
      <c r="S404">
        <v>29.63230944107579</v>
      </c>
      <c r="T404">
        <v>44.343955250863978</v>
      </c>
      <c r="U404">
        <v>0.55307757414456271</v>
      </c>
      <c r="V404">
        <v>3.857784550709312</v>
      </c>
      <c r="W404">
        <v>0</v>
      </c>
      <c r="X404">
        <v>0</v>
      </c>
      <c r="Y404">
        <v>0</v>
      </c>
      <c r="Z404">
        <v>-6.7199315199413396</v>
      </c>
      <c r="AA404">
        <v>-6.7199315199413414</v>
      </c>
      <c r="AB404">
        <v>56.455747552462753</v>
      </c>
      <c r="AC404">
        <v>56.978180978152388</v>
      </c>
      <c r="AD404">
        <v>650</v>
      </c>
      <c r="AE404" t="b">
        <v>1</v>
      </c>
      <c r="AF404" t="b">
        <v>1</v>
      </c>
      <c r="AG404">
        <v>98.764041742959108</v>
      </c>
      <c r="AH404">
        <v>0</v>
      </c>
      <c r="AI404">
        <v>172.93428603802329</v>
      </c>
      <c r="AJ404">
        <v>150.00000001651611</v>
      </c>
      <c r="AK404">
        <v>3.4108897004179933E-2</v>
      </c>
      <c r="AL404" t="b">
        <v>1</v>
      </c>
      <c r="AM404" t="b">
        <v>1</v>
      </c>
      <c r="AN404">
        <v>800</v>
      </c>
      <c r="AO404">
        <v>972.93428605453937</v>
      </c>
      <c r="AP404">
        <v>0</v>
      </c>
      <c r="AQ404">
        <v>2.5477045530393339</v>
      </c>
      <c r="AR404">
        <v>0</v>
      </c>
      <c r="AS404">
        <v>0.90087953912746688</v>
      </c>
      <c r="AT404">
        <v>2.8708887524513318</v>
      </c>
      <c r="AU404">
        <v>0</v>
      </c>
      <c r="AV404">
        <v>1</v>
      </c>
      <c r="AW404">
        <v>3</v>
      </c>
      <c r="AX404">
        <v>0</v>
      </c>
      <c r="AY404">
        <v>0</v>
      </c>
      <c r="AZ404">
        <v>0.24965323390872021</v>
      </c>
      <c r="BA404">
        <v>0.75102456943971097</v>
      </c>
      <c r="BB404">
        <v>8.8529515570468148E-2</v>
      </c>
      <c r="BC404">
        <v>0.26632108410519778</v>
      </c>
      <c r="BD404">
        <v>0.75102456943971097</v>
      </c>
    </row>
    <row r="405" spans="1:56" x14ac:dyDescent="0.35">
      <c r="A405">
        <v>403</v>
      </c>
      <c r="B405">
        <v>6</v>
      </c>
      <c r="C405">
        <v>1.360743535486483</v>
      </c>
      <c r="D405">
        <v>0</v>
      </c>
      <c r="E405">
        <v>0</v>
      </c>
      <c r="F405">
        <v>0</v>
      </c>
      <c r="G405">
        <v>45.086386145012852</v>
      </c>
      <c r="H405">
        <v>196.21595250309591</v>
      </c>
      <c r="I405">
        <v>4.3379753445830973</v>
      </c>
      <c r="J405">
        <v>4.3379753445830973</v>
      </c>
      <c r="K405">
        <v>1</v>
      </c>
      <c r="L405">
        <v>1</v>
      </c>
      <c r="M405">
        <v>918.78317798269984</v>
      </c>
      <c r="N405">
        <v>714.61849901627534</v>
      </c>
      <c r="O405" t="b">
        <v>0</v>
      </c>
      <c r="P405">
        <v>211.11745817617179</v>
      </c>
      <c r="Q405">
        <v>4.3379753445830973</v>
      </c>
      <c r="R405">
        <v>0.91539233698418965</v>
      </c>
      <c r="S405">
        <v>29.633691416145929</v>
      </c>
      <c r="T405">
        <v>63.325253125538197</v>
      </c>
      <c r="U405">
        <v>4.7389246876096811</v>
      </c>
      <c r="V405">
        <v>5.3578016768364307</v>
      </c>
      <c r="W405">
        <v>0</v>
      </c>
      <c r="X405">
        <v>0</v>
      </c>
      <c r="Y405">
        <v>0</v>
      </c>
      <c r="Z405">
        <v>-6.7199315199413396</v>
      </c>
      <c r="AA405">
        <v>-6.7199315199413414</v>
      </c>
      <c r="AB405">
        <v>56.419199416731693</v>
      </c>
      <c r="AC405">
        <v>56.998168343519808</v>
      </c>
      <c r="AD405">
        <v>714.61849901627534</v>
      </c>
      <c r="AE405" t="b">
        <v>0</v>
      </c>
      <c r="AF405" t="b">
        <v>1</v>
      </c>
      <c r="AG405">
        <v>98.761375103467074</v>
      </c>
      <c r="AH405">
        <v>0</v>
      </c>
      <c r="AI405">
        <v>87.39205774744913</v>
      </c>
      <c r="AJ405">
        <v>85.381501000240746</v>
      </c>
      <c r="AK405">
        <v>3.5370556094575983E-2</v>
      </c>
      <c r="AL405" t="b">
        <v>0</v>
      </c>
      <c r="AM405" t="b">
        <v>0</v>
      </c>
      <c r="AN405">
        <v>800</v>
      </c>
      <c r="AO405">
        <v>887.39205776396523</v>
      </c>
      <c r="AP405">
        <v>0</v>
      </c>
      <c r="AQ405">
        <v>5.5155082268318374</v>
      </c>
      <c r="AR405">
        <v>0</v>
      </c>
      <c r="AS405">
        <v>5.0785868340909346</v>
      </c>
      <c r="AT405">
        <v>5.5195319434605041</v>
      </c>
      <c r="AU405">
        <v>0</v>
      </c>
      <c r="AV405">
        <v>1</v>
      </c>
      <c r="AW405">
        <v>3</v>
      </c>
      <c r="AX405">
        <v>0</v>
      </c>
      <c r="AY405">
        <v>0</v>
      </c>
      <c r="AZ405">
        <v>0.2496665028746535</v>
      </c>
      <c r="BA405">
        <v>1.22475093180179</v>
      </c>
      <c r="BB405">
        <v>8.8534220877536693E-2</v>
      </c>
      <c r="BC405">
        <v>0.43430935443249591</v>
      </c>
      <c r="BD405">
        <v>1.22475093180179</v>
      </c>
    </row>
    <row r="406" spans="1:56" x14ac:dyDescent="0.35">
      <c r="A406">
        <v>404</v>
      </c>
      <c r="B406">
        <v>9</v>
      </c>
      <c r="C406">
        <v>0.30838733544253882</v>
      </c>
      <c r="D406">
        <v>0</v>
      </c>
      <c r="E406">
        <v>0</v>
      </c>
      <c r="F406">
        <v>0</v>
      </c>
      <c r="G406">
        <v>67.629579217519279</v>
      </c>
      <c r="H406">
        <v>294.32392875464387</v>
      </c>
      <c r="I406">
        <v>1.9174406443725169</v>
      </c>
      <c r="J406">
        <v>1.9174406443725169</v>
      </c>
      <c r="K406">
        <v>1</v>
      </c>
      <c r="L406">
        <v>1</v>
      </c>
      <c r="M406">
        <v>270.74261898539942</v>
      </c>
      <c r="N406">
        <v>1071.9277485244129</v>
      </c>
      <c r="O406" t="b">
        <v>0</v>
      </c>
      <c r="P406">
        <v>62.211079730100948</v>
      </c>
      <c r="Q406">
        <v>1.9174406443725169</v>
      </c>
      <c r="R406">
        <v>0.82226344027338893</v>
      </c>
      <c r="S406">
        <v>29.645237511009181</v>
      </c>
      <c r="T406">
        <v>20.773841636248079</v>
      </c>
      <c r="U406">
        <v>2.3319055067497589</v>
      </c>
      <c r="V406">
        <v>3.692271144732167</v>
      </c>
      <c r="W406">
        <v>0</v>
      </c>
      <c r="X406">
        <v>0</v>
      </c>
      <c r="Y406">
        <v>0</v>
      </c>
      <c r="Z406">
        <v>-6.7199315199413396</v>
      </c>
      <c r="AA406">
        <v>-6.7199315199413414</v>
      </c>
      <c r="AB406">
        <v>56.38307058819251</v>
      </c>
      <c r="AC406">
        <v>57.0409660392435</v>
      </c>
      <c r="AD406">
        <v>1071.9277485244129</v>
      </c>
      <c r="AE406" t="b">
        <v>0</v>
      </c>
      <c r="AF406" t="b">
        <v>1</v>
      </c>
      <c r="AG406">
        <v>98.75870846397504</v>
      </c>
      <c r="AH406">
        <v>0</v>
      </c>
      <c r="AI406">
        <v>2.2262455796905129E-2</v>
      </c>
      <c r="AJ406">
        <v>0</v>
      </c>
      <c r="AK406">
        <v>3.6505922170027238E-2</v>
      </c>
      <c r="AL406" t="b">
        <v>0</v>
      </c>
      <c r="AM406" t="b">
        <v>0</v>
      </c>
      <c r="AN406">
        <v>1071.9277485244129</v>
      </c>
      <c r="AO406">
        <v>1071.95001098021</v>
      </c>
      <c r="AP406">
        <v>0</v>
      </c>
      <c r="AQ406">
        <v>2.3319539371997942</v>
      </c>
      <c r="AR406">
        <v>0</v>
      </c>
      <c r="AS406">
        <v>2.9376358949849992</v>
      </c>
      <c r="AT406">
        <v>2.3697904434555288</v>
      </c>
      <c r="AU406">
        <v>0</v>
      </c>
      <c r="AV406">
        <v>1</v>
      </c>
      <c r="AW406">
        <v>3</v>
      </c>
      <c r="AX406">
        <v>0</v>
      </c>
      <c r="AY406">
        <v>0</v>
      </c>
      <c r="AZ406">
        <v>0.73206672903664771</v>
      </c>
      <c r="BA406">
        <v>0.68412800792692929</v>
      </c>
      <c r="BB406">
        <v>0.25959813086405947</v>
      </c>
      <c r="BC406">
        <v>0.24259887113114639</v>
      </c>
      <c r="BD406">
        <v>0.68412800792692929</v>
      </c>
    </row>
    <row r="407" spans="1:56" x14ac:dyDescent="0.35">
      <c r="A407">
        <v>405</v>
      </c>
      <c r="B407">
        <v>10</v>
      </c>
      <c r="C407">
        <v>0.73904045607669422</v>
      </c>
      <c r="D407">
        <v>0</v>
      </c>
      <c r="E407">
        <v>0</v>
      </c>
      <c r="F407">
        <v>0</v>
      </c>
      <c r="G407">
        <v>75.143976908354759</v>
      </c>
      <c r="H407">
        <v>327.02658750515991</v>
      </c>
      <c r="I407">
        <v>4.2273032911317951</v>
      </c>
      <c r="J407">
        <v>4.2273032911317951</v>
      </c>
      <c r="K407">
        <v>1</v>
      </c>
      <c r="L407">
        <v>1</v>
      </c>
      <c r="M407">
        <v>537.20570223702839</v>
      </c>
      <c r="N407">
        <v>1191.0308316937919</v>
      </c>
      <c r="O407" t="b">
        <v>0</v>
      </c>
      <c r="P407">
        <v>123.4388102566701</v>
      </c>
      <c r="Q407">
        <v>4.2273032911317951</v>
      </c>
      <c r="R407">
        <v>0.87920199296159707</v>
      </c>
      <c r="S407">
        <v>29.655958554093861</v>
      </c>
      <c r="T407">
        <v>38.549888111386423</v>
      </c>
      <c r="U407">
        <v>4.8081138634503082</v>
      </c>
      <c r="V407">
        <v>4.6567496554089018</v>
      </c>
      <c r="W407">
        <v>0</v>
      </c>
      <c r="X407">
        <v>0</v>
      </c>
      <c r="Y407">
        <v>0</v>
      </c>
      <c r="Z407">
        <v>-6.7199315199413396</v>
      </c>
      <c r="AA407">
        <v>-6.7199315199413414</v>
      </c>
      <c r="AB407">
        <v>56.390160875436777</v>
      </c>
      <c r="AC407">
        <v>57.094162775284701</v>
      </c>
      <c r="AD407">
        <v>1191.0308316937919</v>
      </c>
      <c r="AE407" t="b">
        <v>0</v>
      </c>
      <c r="AF407" t="b">
        <v>1</v>
      </c>
      <c r="AG407">
        <v>98.756041824483006</v>
      </c>
      <c r="AH407">
        <v>0</v>
      </c>
      <c r="AI407">
        <v>-7.8568001712103971E-3</v>
      </c>
      <c r="AJ407">
        <v>0</v>
      </c>
      <c r="AK407">
        <v>3.6895657066953219E-2</v>
      </c>
      <c r="AL407" t="b">
        <v>0</v>
      </c>
      <c r="AM407" t="b">
        <v>0</v>
      </c>
      <c r="AN407">
        <v>1191.0308316937919</v>
      </c>
      <c r="AO407">
        <v>1191.022974893621</v>
      </c>
      <c r="AP407">
        <v>0</v>
      </c>
      <c r="AQ407">
        <v>4.8080821460599443</v>
      </c>
      <c r="AR407">
        <v>0</v>
      </c>
      <c r="AS407">
        <v>5.5366556835838692</v>
      </c>
      <c r="AT407">
        <v>4.9536195266048049</v>
      </c>
      <c r="AU407">
        <v>0</v>
      </c>
      <c r="AV407">
        <v>1</v>
      </c>
      <c r="AW407">
        <v>3</v>
      </c>
      <c r="AX407">
        <v>0</v>
      </c>
      <c r="AY407">
        <v>0</v>
      </c>
      <c r="AZ407">
        <v>1.193556437173187</v>
      </c>
      <c r="BA407">
        <v>1.158322950652984</v>
      </c>
      <c r="BB407">
        <v>0.42324696353659103</v>
      </c>
      <c r="BC407">
        <v>0.41075330490449191</v>
      </c>
      <c r="BD407">
        <v>1.158322950652984</v>
      </c>
    </row>
    <row r="408" spans="1:56" x14ac:dyDescent="0.35">
      <c r="A408">
        <v>406</v>
      </c>
      <c r="B408">
        <v>14</v>
      </c>
      <c r="C408">
        <v>0.90211750691735115</v>
      </c>
      <c r="D408">
        <v>0</v>
      </c>
      <c r="E408">
        <v>0</v>
      </c>
      <c r="F408">
        <v>0</v>
      </c>
      <c r="G408">
        <v>105.20156767169669</v>
      </c>
      <c r="H408">
        <v>457.83722250722388</v>
      </c>
      <c r="I408">
        <v>7.0572721323100689</v>
      </c>
      <c r="J408">
        <v>7.0572721323100689</v>
      </c>
      <c r="K408">
        <v>1</v>
      </c>
      <c r="L408">
        <v>1</v>
      </c>
      <c r="M408">
        <v>640.59867326711674</v>
      </c>
      <c r="N408">
        <v>1667.4431643713101</v>
      </c>
      <c r="O408" t="b">
        <v>0</v>
      </c>
      <c r="P408">
        <v>147.1963863205691</v>
      </c>
      <c r="Q408">
        <v>7.0572721323100689</v>
      </c>
      <c r="R408">
        <v>0.88053407956737728</v>
      </c>
      <c r="S408">
        <v>29.672022843502042</v>
      </c>
      <c r="T408">
        <v>45.899825817816918</v>
      </c>
      <c r="U408">
        <v>8.0147631943756643</v>
      </c>
      <c r="V408">
        <v>5.4834649390225536</v>
      </c>
      <c r="W408">
        <v>0</v>
      </c>
      <c r="X408">
        <v>0</v>
      </c>
      <c r="Y408">
        <v>0</v>
      </c>
      <c r="Z408">
        <v>-6.7199315199413396</v>
      </c>
      <c r="AA408">
        <v>-6.7199315199413414</v>
      </c>
      <c r="AB408">
        <v>56.387107470029768</v>
      </c>
      <c r="AC408">
        <v>57.154357717160089</v>
      </c>
      <c r="AD408">
        <v>1667.4431643713101</v>
      </c>
      <c r="AE408" t="b">
        <v>0</v>
      </c>
      <c r="AF408" t="b">
        <v>1</v>
      </c>
      <c r="AG408">
        <v>98.753375184990972</v>
      </c>
      <c r="AH408">
        <v>0</v>
      </c>
      <c r="AI408">
        <v>1.346384321728048E-3</v>
      </c>
      <c r="AJ408">
        <v>0</v>
      </c>
      <c r="AK408">
        <v>3.6437215586806043E-2</v>
      </c>
      <c r="AL408" t="b">
        <v>0</v>
      </c>
      <c r="AM408" t="b">
        <v>0</v>
      </c>
      <c r="AN408">
        <v>1667.443164371309</v>
      </c>
      <c r="AO408">
        <v>1667.444510755631</v>
      </c>
      <c r="AP408">
        <v>0</v>
      </c>
      <c r="AQ408">
        <v>8.01476966593148</v>
      </c>
      <c r="AR408">
        <v>0</v>
      </c>
      <c r="AS408">
        <v>9.0085150064373849</v>
      </c>
      <c r="AT408">
        <v>8.0439936830712018</v>
      </c>
      <c r="AU408">
        <v>0</v>
      </c>
      <c r="AV408">
        <v>1</v>
      </c>
      <c r="AW408">
        <v>3</v>
      </c>
      <c r="AX408">
        <v>0</v>
      </c>
      <c r="AY408">
        <v>0</v>
      </c>
      <c r="AZ408">
        <v>1.8461036189930971</v>
      </c>
      <c r="BA408">
        <v>1.7932207220942751</v>
      </c>
      <c r="BB408">
        <v>0.65464667340180738</v>
      </c>
      <c r="BC408">
        <v>0.63589462473156888</v>
      </c>
      <c r="BD408">
        <v>1.7932207220942751</v>
      </c>
    </row>
    <row r="409" spans="1:56" x14ac:dyDescent="0.35">
      <c r="A409">
        <v>407</v>
      </c>
      <c r="B409">
        <v>15</v>
      </c>
      <c r="C409">
        <v>-0.18084381707943109</v>
      </c>
      <c r="D409">
        <v>0</v>
      </c>
      <c r="E409">
        <v>0</v>
      </c>
      <c r="F409">
        <v>0</v>
      </c>
      <c r="G409">
        <v>112.7159653625321</v>
      </c>
      <c r="H409">
        <v>490.53988125773992</v>
      </c>
      <c r="I409">
        <v>-0.32108759273032361</v>
      </c>
      <c r="J409">
        <v>-0.32108759273032361</v>
      </c>
      <c r="K409">
        <v>1</v>
      </c>
      <c r="L409">
        <v>2</v>
      </c>
      <c r="M409">
        <v>-27.202540856113011</v>
      </c>
      <c r="N409">
        <v>924.17713628958188</v>
      </c>
      <c r="O409" t="b">
        <v>1</v>
      </c>
      <c r="P409">
        <v>-6.2505838364230257</v>
      </c>
      <c r="Q409">
        <v>-0.32108759273032361</v>
      </c>
      <c r="R409">
        <v>0.61286826779327985</v>
      </c>
      <c r="S409">
        <v>29.698545635570081</v>
      </c>
      <c r="T409">
        <v>-2.0333251000664831</v>
      </c>
      <c r="U409">
        <v>-0.19678439676654749</v>
      </c>
      <c r="V409">
        <v>4.217258736356543</v>
      </c>
      <c r="W409">
        <v>0</v>
      </c>
      <c r="X409">
        <v>0</v>
      </c>
      <c r="Y409">
        <v>0</v>
      </c>
      <c r="Z409">
        <v>-6.7199315199413396</v>
      </c>
      <c r="AA409">
        <v>-6.7199315199413414</v>
      </c>
      <c r="AB409">
        <v>56.40207344309016</v>
      </c>
      <c r="AC409">
        <v>57.181002513299539</v>
      </c>
      <c r="AD409">
        <v>924.17713628958188</v>
      </c>
      <c r="AE409" t="b">
        <v>0</v>
      </c>
      <c r="AF409" t="b">
        <v>1</v>
      </c>
      <c r="AG409">
        <v>98.750708545498938</v>
      </c>
      <c r="AH409">
        <v>0</v>
      </c>
      <c r="AI409">
        <v>0</v>
      </c>
      <c r="AJ409">
        <v>0</v>
      </c>
      <c r="AK409">
        <v>3.583511302575329E-2</v>
      </c>
      <c r="AL409" t="b">
        <v>0</v>
      </c>
      <c r="AM409" t="b">
        <v>0</v>
      </c>
      <c r="AN409">
        <v>1786.546247540688</v>
      </c>
      <c r="AO409">
        <v>924.17713628958188</v>
      </c>
      <c r="AP409">
        <v>0</v>
      </c>
      <c r="AQ409">
        <v>-0.19678439676654749</v>
      </c>
      <c r="AR409">
        <v>0</v>
      </c>
      <c r="AS409">
        <v>0.10346202967577001</v>
      </c>
      <c r="AT409">
        <v>6.9092398799634386E-2</v>
      </c>
      <c r="AU409">
        <v>0</v>
      </c>
      <c r="AV409">
        <v>1</v>
      </c>
      <c r="AW409">
        <v>3</v>
      </c>
      <c r="AX409">
        <v>0</v>
      </c>
      <c r="AY409">
        <v>0</v>
      </c>
      <c r="AZ409">
        <v>0.44305648575657203</v>
      </c>
      <c r="BA409">
        <v>0.25465378968652769</v>
      </c>
      <c r="BB409">
        <v>0.15711222899169219</v>
      </c>
      <c r="BC409">
        <v>9.0302869041167091E-2</v>
      </c>
      <c r="BD409">
        <v>0.25465378968652769</v>
      </c>
    </row>
    <row r="410" spans="1:56" x14ac:dyDescent="0.35">
      <c r="A410">
        <v>408</v>
      </c>
      <c r="B410">
        <v>14</v>
      </c>
      <c r="C410">
        <v>-0.17874223859962621</v>
      </c>
      <c r="D410">
        <v>0</v>
      </c>
      <c r="E410">
        <v>0</v>
      </c>
      <c r="F410">
        <v>0</v>
      </c>
      <c r="G410">
        <v>105.20156767169669</v>
      </c>
      <c r="H410">
        <v>457.83722250722388</v>
      </c>
      <c r="I410">
        <v>-0.29372405187907968</v>
      </c>
      <c r="J410">
        <v>-0.29372405187907968</v>
      </c>
      <c r="K410">
        <v>1</v>
      </c>
      <c r="L410">
        <v>2</v>
      </c>
      <c r="M410">
        <v>-26.66175179485246</v>
      </c>
      <c r="N410">
        <v>862.56532720360985</v>
      </c>
      <c r="O410" t="b">
        <v>0</v>
      </c>
      <c r="P410">
        <v>-6.1263216440377892</v>
      </c>
      <c r="Q410">
        <v>-0.29372405187907968</v>
      </c>
      <c r="R410">
        <v>0.61134851404672852</v>
      </c>
      <c r="S410">
        <v>29.702456030648271</v>
      </c>
      <c r="T410">
        <v>-1.9879605274176291</v>
      </c>
      <c r="U410">
        <v>-0.17956776265605959</v>
      </c>
      <c r="V410">
        <v>4.1383611166201604</v>
      </c>
      <c r="W410">
        <v>0</v>
      </c>
      <c r="X410">
        <v>0</v>
      </c>
      <c r="Y410">
        <v>0</v>
      </c>
      <c r="Z410">
        <v>-6.7199315199413396</v>
      </c>
      <c r="AA410">
        <v>-6.7199315199413414</v>
      </c>
      <c r="AB410">
        <v>56.497614331666838</v>
      </c>
      <c r="AC410">
        <v>57.20764730943899</v>
      </c>
      <c r="AD410">
        <v>862.56532720360985</v>
      </c>
      <c r="AE410" t="b">
        <v>0</v>
      </c>
      <c r="AF410" t="b">
        <v>1</v>
      </c>
      <c r="AG410">
        <v>98.748041906006904</v>
      </c>
      <c r="AH410">
        <v>0</v>
      </c>
      <c r="AI410">
        <v>0</v>
      </c>
      <c r="AJ410">
        <v>0</v>
      </c>
      <c r="AK410">
        <v>3.2092710657425388E-2</v>
      </c>
      <c r="AL410" t="b">
        <v>0</v>
      </c>
      <c r="AM410" t="b">
        <v>0</v>
      </c>
      <c r="AN410">
        <v>1667.443164371309</v>
      </c>
      <c r="AO410">
        <v>862.56532720360985</v>
      </c>
      <c r="AP410">
        <v>0</v>
      </c>
      <c r="AQ410">
        <v>-0.17956776265605959</v>
      </c>
      <c r="AR410">
        <v>0</v>
      </c>
      <c r="AS410">
        <v>0.105669292251067</v>
      </c>
      <c r="AT410">
        <v>-0.17800983614757901</v>
      </c>
      <c r="AU410">
        <v>0</v>
      </c>
      <c r="AV410">
        <v>1</v>
      </c>
      <c r="AW410">
        <v>3</v>
      </c>
      <c r="AX410">
        <v>0</v>
      </c>
      <c r="AY410">
        <v>0</v>
      </c>
      <c r="AZ410">
        <v>0.40976438502219331</v>
      </c>
      <c r="BA410">
        <v>0.19654140386593491</v>
      </c>
      <c r="BB410">
        <v>0.1453065195114161</v>
      </c>
      <c r="BC410">
        <v>6.9695615668316932E-2</v>
      </c>
      <c r="BD410">
        <v>0.19654140386593491</v>
      </c>
    </row>
    <row r="411" spans="1:56" x14ac:dyDescent="0.35">
      <c r="A411">
        <v>409</v>
      </c>
      <c r="B411">
        <v>14</v>
      </c>
      <c r="C411">
        <v>6.2479438144603661E-2</v>
      </c>
      <c r="D411">
        <v>0</v>
      </c>
      <c r="E411">
        <v>0</v>
      </c>
      <c r="F411">
        <v>0</v>
      </c>
      <c r="G411">
        <v>105.20156767169669</v>
      </c>
      <c r="H411">
        <v>457.83722250722388</v>
      </c>
      <c r="I411">
        <v>1.3468399830433311</v>
      </c>
      <c r="J411">
        <v>1.3468399830433311</v>
      </c>
      <c r="K411">
        <v>1</v>
      </c>
      <c r="L411">
        <v>2</v>
      </c>
      <c r="M411">
        <v>122.2545893179617</v>
      </c>
      <c r="N411">
        <v>862.56532720360985</v>
      </c>
      <c r="O411" t="b">
        <v>0</v>
      </c>
      <c r="P411">
        <v>28.091587619016941</v>
      </c>
      <c r="Q411">
        <v>1.3468399830433311</v>
      </c>
      <c r="R411">
        <v>0.81600786901592071</v>
      </c>
      <c r="S411">
        <v>29.706047219016849</v>
      </c>
      <c r="T411">
        <v>18.272629107838519</v>
      </c>
      <c r="U411">
        <v>1.6505232782467849</v>
      </c>
      <c r="V411">
        <v>3.3620199682329228</v>
      </c>
      <c r="W411">
        <v>0</v>
      </c>
      <c r="X411">
        <v>0</v>
      </c>
      <c r="Y411">
        <v>0</v>
      </c>
      <c r="Z411">
        <v>-6.7199315199413396</v>
      </c>
      <c r="AA411">
        <v>-6.7199315199413414</v>
      </c>
      <c r="AB411">
        <v>56.578213213233887</v>
      </c>
      <c r="AC411">
        <v>57.23098991071339</v>
      </c>
      <c r="AD411">
        <v>862.56532720360985</v>
      </c>
      <c r="AE411" t="b">
        <v>0</v>
      </c>
      <c r="AF411" t="b">
        <v>1</v>
      </c>
      <c r="AG411">
        <v>98.74537526651487</v>
      </c>
      <c r="AH411">
        <v>0</v>
      </c>
      <c r="AI411">
        <v>0</v>
      </c>
      <c r="AJ411">
        <v>0</v>
      </c>
      <c r="AK411">
        <v>2.7043385771746059E-2</v>
      </c>
      <c r="AL411" t="b">
        <v>0</v>
      </c>
      <c r="AM411" t="b">
        <v>0</v>
      </c>
      <c r="AN411">
        <v>1667.443164371309</v>
      </c>
      <c r="AO411">
        <v>862.56532720360985</v>
      </c>
      <c r="AP411">
        <v>0</v>
      </c>
      <c r="AQ411">
        <v>1.6505232782467849</v>
      </c>
      <c r="AR411">
        <v>0</v>
      </c>
      <c r="AS411">
        <v>2.944361015666527</v>
      </c>
      <c r="AT411">
        <v>1.6505232782467849</v>
      </c>
      <c r="AU411">
        <v>0</v>
      </c>
      <c r="AV411">
        <v>1</v>
      </c>
      <c r="AW411">
        <v>3</v>
      </c>
      <c r="AX411">
        <v>0</v>
      </c>
      <c r="AY411">
        <v>0</v>
      </c>
      <c r="AZ411">
        <v>0.85526416690865203</v>
      </c>
      <c r="BA411">
        <v>0.51265316568428299</v>
      </c>
      <c r="BB411">
        <v>0.30328516557044399</v>
      </c>
      <c r="BC411">
        <v>0.18179211760922279</v>
      </c>
      <c r="BD411">
        <v>0.51265316568428299</v>
      </c>
    </row>
    <row r="412" spans="1:56" x14ac:dyDescent="0.35">
      <c r="A412">
        <v>410</v>
      </c>
      <c r="B412">
        <v>14</v>
      </c>
      <c r="C412">
        <v>-7.1175513978791516E-2</v>
      </c>
      <c r="D412">
        <v>0</v>
      </c>
      <c r="E412">
        <v>0</v>
      </c>
      <c r="F412">
        <v>0</v>
      </c>
      <c r="G412">
        <v>105.20156767169669</v>
      </c>
      <c r="H412">
        <v>457.83722250722388</v>
      </c>
      <c r="I412">
        <v>0.43784411458573469</v>
      </c>
      <c r="J412">
        <v>0.43784411458573469</v>
      </c>
      <c r="K412">
        <v>1</v>
      </c>
      <c r="L412">
        <v>2</v>
      </c>
      <c r="M412">
        <v>39.743735772539388</v>
      </c>
      <c r="N412">
        <v>862.56532720360985</v>
      </c>
      <c r="O412" t="b">
        <v>0</v>
      </c>
      <c r="P412">
        <v>9.1322922271459976</v>
      </c>
      <c r="Q412">
        <v>0.43784411458573469</v>
      </c>
      <c r="R412">
        <v>0.62895749848574134</v>
      </c>
      <c r="S412">
        <v>29.713842891638421</v>
      </c>
      <c r="T412">
        <v>7.7068623549000881</v>
      </c>
      <c r="U412">
        <v>0.6961426100171707</v>
      </c>
      <c r="V412">
        <v>2.8595734869881979</v>
      </c>
      <c r="W412">
        <v>0</v>
      </c>
      <c r="X412">
        <v>0</v>
      </c>
      <c r="Y412">
        <v>0</v>
      </c>
      <c r="Z412">
        <v>-6.7199315199413396</v>
      </c>
      <c r="AA412">
        <v>-6.7199315199413414</v>
      </c>
      <c r="AB412">
        <v>56.655620890279259</v>
      </c>
      <c r="AC412">
        <v>57.254114573967357</v>
      </c>
      <c r="AD412">
        <v>862.56532720360985</v>
      </c>
      <c r="AE412" t="b">
        <v>0</v>
      </c>
      <c r="AF412" t="b">
        <v>1</v>
      </c>
      <c r="AG412">
        <v>98.742708627022836</v>
      </c>
      <c r="AH412">
        <v>0</v>
      </c>
      <c r="AI412">
        <v>0</v>
      </c>
      <c r="AJ412">
        <v>0</v>
      </c>
      <c r="AK412">
        <v>2.621799691706353E-2</v>
      </c>
      <c r="AL412" t="b">
        <v>0</v>
      </c>
      <c r="AM412" t="b">
        <v>0</v>
      </c>
      <c r="AN412">
        <v>1667.443164371309</v>
      </c>
      <c r="AO412">
        <v>862.56532720360985</v>
      </c>
      <c r="AP412">
        <v>0</v>
      </c>
      <c r="AQ412">
        <v>0.6961426100171707</v>
      </c>
      <c r="AR412">
        <v>0</v>
      </c>
      <c r="AS412">
        <v>2.0018502353252852</v>
      </c>
      <c r="AT412">
        <v>0.6961426100171707</v>
      </c>
      <c r="AU412">
        <v>0</v>
      </c>
      <c r="AV412">
        <v>1</v>
      </c>
      <c r="AW412">
        <v>3</v>
      </c>
      <c r="AX412">
        <v>0</v>
      </c>
      <c r="AY412">
        <v>0</v>
      </c>
      <c r="AZ412">
        <v>0.70607788957290474</v>
      </c>
      <c r="BA412">
        <v>0.34619479247110119</v>
      </c>
      <c r="BB412">
        <v>0.25038223034500168</v>
      </c>
      <c r="BC412">
        <v>0.12276425591676859</v>
      </c>
      <c r="BD412">
        <v>0.34619479247110119</v>
      </c>
    </row>
    <row r="413" spans="1:56" x14ac:dyDescent="0.35">
      <c r="A413">
        <v>411</v>
      </c>
      <c r="B413">
        <v>14</v>
      </c>
      <c r="C413">
        <v>0.22222261777056371</v>
      </c>
      <c r="D413">
        <v>0</v>
      </c>
      <c r="E413">
        <v>0</v>
      </c>
      <c r="F413">
        <v>0</v>
      </c>
      <c r="G413">
        <v>105.20156767169669</v>
      </c>
      <c r="H413">
        <v>457.83722250722388</v>
      </c>
      <c r="I413">
        <v>2.4332635534937399</v>
      </c>
      <c r="J413">
        <v>2.4332635534937399</v>
      </c>
      <c r="K413">
        <v>1</v>
      </c>
      <c r="L413">
        <v>2</v>
      </c>
      <c r="M413">
        <v>220.87080884141739</v>
      </c>
      <c r="N413">
        <v>862.56532720360985</v>
      </c>
      <c r="O413" t="b">
        <v>0</v>
      </c>
      <c r="P413">
        <v>50.751564531575688</v>
      </c>
      <c r="Q413">
        <v>2.4332635534937399</v>
      </c>
      <c r="R413">
        <v>0.87178033872218075</v>
      </c>
      <c r="S413">
        <v>29.718953604934171</v>
      </c>
      <c r="T413">
        <v>30.90021251668384</v>
      </c>
      <c r="U413">
        <v>2.7911429581680132</v>
      </c>
      <c r="V413">
        <v>3.9620147823018388</v>
      </c>
      <c r="W413">
        <v>0</v>
      </c>
      <c r="X413">
        <v>0</v>
      </c>
      <c r="Y413">
        <v>0</v>
      </c>
      <c r="Z413">
        <v>-6.7199315199413396</v>
      </c>
      <c r="AA413">
        <v>-6.7199315199413414</v>
      </c>
      <c r="AB413">
        <v>56.741900097033238</v>
      </c>
      <c r="AC413">
        <v>57.277457175241757</v>
      </c>
      <c r="AD413">
        <v>862.56532720360985</v>
      </c>
      <c r="AE413" t="b">
        <v>0</v>
      </c>
      <c r="AF413" t="b">
        <v>1</v>
      </c>
      <c r="AG413">
        <v>98.740041987530802</v>
      </c>
      <c r="AH413">
        <v>0</v>
      </c>
      <c r="AI413">
        <v>0</v>
      </c>
      <c r="AJ413">
        <v>0</v>
      </c>
      <c r="AK413">
        <v>3.1123363980826851E-2</v>
      </c>
      <c r="AL413" t="b">
        <v>0</v>
      </c>
      <c r="AM413" t="b">
        <v>0</v>
      </c>
      <c r="AN413">
        <v>1667.443164371309</v>
      </c>
      <c r="AO413">
        <v>862.56532720360985</v>
      </c>
      <c r="AP413">
        <v>0</v>
      </c>
      <c r="AQ413">
        <v>2.7911429581680132</v>
      </c>
      <c r="AR413">
        <v>0</v>
      </c>
      <c r="AS413">
        <v>4.0752052312031939</v>
      </c>
      <c r="AT413">
        <v>2.7927008846764938</v>
      </c>
      <c r="AU413">
        <v>0</v>
      </c>
      <c r="AV413">
        <v>1</v>
      </c>
      <c r="AW413">
        <v>3</v>
      </c>
      <c r="AX413">
        <v>0</v>
      </c>
      <c r="AY413">
        <v>0</v>
      </c>
      <c r="AZ413">
        <v>1.035750453080666</v>
      </c>
      <c r="BA413">
        <v>0.71608173559768884</v>
      </c>
      <c r="BB413">
        <v>0.36728739470945593</v>
      </c>
      <c r="BC413">
        <v>0.25392999362801449</v>
      </c>
      <c r="BD413">
        <v>0.71608173559768884</v>
      </c>
    </row>
    <row r="414" spans="1:56" x14ac:dyDescent="0.35">
      <c r="A414">
        <v>412</v>
      </c>
      <c r="B414">
        <v>15</v>
      </c>
      <c r="C414">
        <v>1.5618376229872281E-2</v>
      </c>
      <c r="D414">
        <v>0</v>
      </c>
      <c r="E414">
        <v>0</v>
      </c>
      <c r="F414">
        <v>0</v>
      </c>
      <c r="G414">
        <v>112.7159653625321</v>
      </c>
      <c r="H414">
        <v>490.53988125773992</v>
      </c>
      <c r="I414">
        <v>1.110503759178046</v>
      </c>
      <c r="J414">
        <v>1.110503759178046</v>
      </c>
      <c r="K414">
        <v>1</v>
      </c>
      <c r="L414">
        <v>2</v>
      </c>
      <c r="M414">
        <v>94.081878477564032</v>
      </c>
      <c r="N414">
        <v>924.17713628958188</v>
      </c>
      <c r="O414" t="b">
        <v>0</v>
      </c>
      <c r="P414">
        <v>21.6180786942932</v>
      </c>
      <c r="Q414">
        <v>1.110503759178046</v>
      </c>
      <c r="R414">
        <v>0.77902377479255536</v>
      </c>
      <c r="S414">
        <v>29.72876841995808</v>
      </c>
      <c r="T414">
        <v>14.72941447241949</v>
      </c>
      <c r="U414">
        <v>1.4255068909466331</v>
      </c>
      <c r="V414">
        <v>3.2548504096311621</v>
      </c>
      <c r="W414">
        <v>0</v>
      </c>
      <c r="X414">
        <v>0</v>
      </c>
      <c r="Y414">
        <v>0</v>
      </c>
      <c r="Z414">
        <v>-6.7199315199413396</v>
      </c>
      <c r="AA414">
        <v>-6.7199315199413414</v>
      </c>
      <c r="AB414">
        <v>56.825760804705062</v>
      </c>
      <c r="AC414">
        <v>57.300799776516158</v>
      </c>
      <c r="AD414">
        <v>924.17713628958188</v>
      </c>
      <c r="AE414" t="b">
        <v>0</v>
      </c>
      <c r="AF414" t="b">
        <v>1</v>
      </c>
      <c r="AG414">
        <v>98.737375348038768</v>
      </c>
      <c r="AH414">
        <v>0</v>
      </c>
      <c r="AI414">
        <v>0</v>
      </c>
      <c r="AJ414">
        <v>0</v>
      </c>
      <c r="AK414">
        <v>3.120093276033312E-2</v>
      </c>
      <c r="AL414" t="b">
        <v>0</v>
      </c>
      <c r="AM414" t="b">
        <v>0</v>
      </c>
      <c r="AN414">
        <v>1786.546247540688</v>
      </c>
      <c r="AO414">
        <v>924.17713628958188</v>
      </c>
      <c r="AP414">
        <v>0</v>
      </c>
      <c r="AQ414">
        <v>1.4255068909466331</v>
      </c>
      <c r="AR414">
        <v>0</v>
      </c>
      <c r="AS414">
        <v>2.8447246318514212</v>
      </c>
      <c r="AT414">
        <v>1.4255068909466331</v>
      </c>
      <c r="AU414">
        <v>0</v>
      </c>
      <c r="AV414">
        <v>1</v>
      </c>
      <c r="AW414">
        <v>3</v>
      </c>
      <c r="AX414">
        <v>0</v>
      </c>
      <c r="AY414">
        <v>0</v>
      </c>
      <c r="AZ414">
        <v>0.87008077542709705</v>
      </c>
      <c r="BA414">
        <v>0.48698338125411389</v>
      </c>
      <c r="BB414">
        <v>0.30853928206634651</v>
      </c>
      <c r="BC414">
        <v>0.17268934641321579</v>
      </c>
      <c r="BD414">
        <v>0.48698338125411389</v>
      </c>
    </row>
    <row r="415" spans="1:56" x14ac:dyDescent="0.35">
      <c r="A415">
        <v>413</v>
      </c>
      <c r="B415">
        <v>14</v>
      </c>
      <c r="C415">
        <v>-0.28469612269005568</v>
      </c>
      <c r="D415">
        <v>0</v>
      </c>
      <c r="E415">
        <v>0</v>
      </c>
      <c r="F415">
        <v>0</v>
      </c>
      <c r="G415">
        <v>105.20156767169669</v>
      </c>
      <c r="H415">
        <v>457.83722250722388</v>
      </c>
      <c r="I415">
        <v>-1.014323186854019</v>
      </c>
      <c r="J415">
        <v>-1.014323186854019</v>
      </c>
      <c r="K415">
        <v>1</v>
      </c>
      <c r="L415">
        <v>2</v>
      </c>
      <c r="M415">
        <v>-92.071564703863316</v>
      </c>
      <c r="N415">
        <v>862.56532720360985</v>
      </c>
      <c r="O415" t="b">
        <v>0</v>
      </c>
      <c r="P415">
        <v>-21.15614997790977</v>
      </c>
      <c r="Q415">
        <v>-1.014323186854019</v>
      </c>
      <c r="R415">
        <v>0.85368877541743482</v>
      </c>
      <c r="S415">
        <v>29.736488182223901</v>
      </c>
      <c r="T415">
        <v>-9.586394780886085</v>
      </c>
      <c r="U415">
        <v>-0.86591631926291712</v>
      </c>
      <c r="V415">
        <v>11.56975519702368</v>
      </c>
      <c r="W415">
        <v>-2.4265407326358992</v>
      </c>
      <c r="X415">
        <v>0</v>
      </c>
      <c r="Y415">
        <v>0</v>
      </c>
      <c r="Z415">
        <v>-4.2933907873054409</v>
      </c>
      <c r="AA415">
        <v>-6.7199315199413414</v>
      </c>
      <c r="AB415">
        <v>56.888395732419532</v>
      </c>
      <c r="AC415">
        <v>57.327444572655608</v>
      </c>
      <c r="AD415">
        <v>862.56532720360985</v>
      </c>
      <c r="AE415" t="b">
        <v>0</v>
      </c>
      <c r="AF415" t="b">
        <v>1</v>
      </c>
      <c r="AG415">
        <v>98.734708708546734</v>
      </c>
      <c r="AH415">
        <v>0</v>
      </c>
      <c r="AI415">
        <v>0</v>
      </c>
      <c r="AJ415">
        <v>0</v>
      </c>
      <c r="AK415">
        <v>3.2168947064015213E-2</v>
      </c>
      <c r="AL415" t="b">
        <v>0</v>
      </c>
      <c r="AM415" t="b">
        <v>0</v>
      </c>
      <c r="AN415">
        <v>1667.443164371309</v>
      </c>
      <c r="AO415">
        <v>862.56532720360985</v>
      </c>
      <c r="AP415">
        <v>0</v>
      </c>
      <c r="AQ415">
        <v>-0.86591631926291712</v>
      </c>
      <c r="AR415">
        <v>0</v>
      </c>
      <c r="AS415">
        <v>-0.52198641470825213</v>
      </c>
      <c r="AT415">
        <v>-0.70602863624454715</v>
      </c>
      <c r="AU415">
        <v>0</v>
      </c>
      <c r="AV415">
        <v>1</v>
      </c>
      <c r="AW415">
        <v>3</v>
      </c>
      <c r="AX415">
        <v>0</v>
      </c>
      <c r="AY415">
        <v>0</v>
      </c>
      <c r="AZ415">
        <v>0.31246660412405708</v>
      </c>
      <c r="BA415">
        <v>0.1071452629514206</v>
      </c>
      <c r="BB415">
        <v>0.1108037603276798</v>
      </c>
      <c r="BC415">
        <v>3.7994819007381997E-2</v>
      </c>
      <c r="BD415">
        <v>0.1071452629514206</v>
      </c>
    </row>
    <row r="416" spans="1:56" x14ac:dyDescent="0.35">
      <c r="A416">
        <v>414</v>
      </c>
      <c r="B416">
        <v>13</v>
      </c>
      <c r="C416">
        <v>-0.54350055213631521</v>
      </c>
      <c r="D416">
        <v>0</v>
      </c>
      <c r="E416">
        <v>0</v>
      </c>
      <c r="F416">
        <v>0</v>
      </c>
      <c r="G416">
        <v>97.687169980861185</v>
      </c>
      <c r="H416">
        <v>425.13456375670791</v>
      </c>
      <c r="I416">
        <v>-2.5837173286449571</v>
      </c>
      <c r="J416">
        <v>-2.5837173286449571</v>
      </c>
      <c r="K416">
        <v>1</v>
      </c>
      <c r="L416">
        <v>1</v>
      </c>
      <c r="M416">
        <v>-252.56830624938539</v>
      </c>
      <c r="N416">
        <v>1548.3400812019299</v>
      </c>
      <c r="O416" t="b">
        <v>1</v>
      </c>
      <c r="P416">
        <v>-58.034996840391862</v>
      </c>
      <c r="Q416">
        <v>-2.5837173286449562</v>
      </c>
      <c r="R416">
        <v>0.91700502267893869</v>
      </c>
      <c r="S416">
        <v>29.74115684323538</v>
      </c>
      <c r="T416">
        <v>-14.612406258592991</v>
      </c>
      <c r="U416">
        <v>-2.3692817675500351</v>
      </c>
      <c r="V416">
        <v>43.422590581798858</v>
      </c>
      <c r="W416">
        <v>-41.668139708371562</v>
      </c>
      <c r="X416">
        <v>-24.673334648301541</v>
      </c>
      <c r="Y416">
        <v>2</v>
      </c>
      <c r="Z416">
        <v>34.948208188430208</v>
      </c>
      <c r="AA416">
        <v>17.9534031283602</v>
      </c>
      <c r="AB416">
        <v>56.968994613986567</v>
      </c>
      <c r="AC416">
        <v>57.38356367439458</v>
      </c>
      <c r="AD416">
        <v>1548.3400812019299</v>
      </c>
      <c r="AE416" t="b">
        <v>0</v>
      </c>
      <c r="AF416" t="b">
        <v>1</v>
      </c>
      <c r="AG416">
        <v>98.736937571961107</v>
      </c>
      <c r="AH416">
        <v>0.51551362719582716</v>
      </c>
      <c r="AI416">
        <v>0</v>
      </c>
      <c r="AJ416">
        <v>0</v>
      </c>
      <c r="AK416">
        <v>3.3092873231371583E-2</v>
      </c>
      <c r="AL416" t="b">
        <v>0</v>
      </c>
      <c r="AM416" t="b">
        <v>0</v>
      </c>
      <c r="AN416">
        <v>1548.3400812019299</v>
      </c>
      <c r="AO416">
        <v>1548.3400812019299</v>
      </c>
      <c r="AP416">
        <v>0</v>
      </c>
      <c r="AQ416">
        <v>-2.3692817675500351</v>
      </c>
      <c r="AR416">
        <v>0</v>
      </c>
      <c r="AS416">
        <v>-1.176377388634668</v>
      </c>
      <c r="AT416">
        <v>-1.8094890614414849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0.17855103311943049</v>
      </c>
      <c r="BA416">
        <v>0</v>
      </c>
      <c r="BB416">
        <v>6.331596919128743E-2</v>
      </c>
      <c r="BC416">
        <v>0</v>
      </c>
      <c r="BD416">
        <v>0</v>
      </c>
    </row>
    <row r="417" spans="1:56" x14ac:dyDescent="0.35">
      <c r="A417">
        <v>415</v>
      </c>
      <c r="B417">
        <v>10</v>
      </c>
      <c r="C417">
        <v>-0.87463500209801648</v>
      </c>
      <c r="D417">
        <v>0</v>
      </c>
      <c r="E417">
        <v>0</v>
      </c>
      <c r="F417">
        <v>0</v>
      </c>
      <c r="G417">
        <v>75.143976908354759</v>
      </c>
      <c r="H417">
        <v>327.02658750515991</v>
      </c>
      <c r="I417">
        <v>-3.61177519956696</v>
      </c>
      <c r="J417">
        <v>-3.61177519956696</v>
      </c>
      <c r="K417">
        <v>1</v>
      </c>
      <c r="L417">
        <v>1</v>
      </c>
      <c r="M417">
        <v>-458.98439236096908</v>
      </c>
      <c r="N417">
        <v>1191.0308316937919</v>
      </c>
      <c r="O417" t="b">
        <v>0</v>
      </c>
      <c r="P417">
        <v>-105.46516368588441</v>
      </c>
      <c r="Q417">
        <v>-3.61177519956696</v>
      </c>
      <c r="R417">
        <v>0.93387466679321451</v>
      </c>
      <c r="S417">
        <v>29.747902669488631</v>
      </c>
      <c r="T417">
        <v>-27.043175341967931</v>
      </c>
      <c r="U417">
        <v>-3.372945361027591</v>
      </c>
      <c r="V417">
        <v>78.421988343916539</v>
      </c>
      <c r="W417">
        <v>0</v>
      </c>
      <c r="X417">
        <v>-23.65482059574337</v>
      </c>
      <c r="Y417">
        <v>2</v>
      </c>
      <c r="Z417">
        <v>-6.7199315199413396</v>
      </c>
      <c r="AA417">
        <v>16.93488907580203</v>
      </c>
      <c r="AB417">
        <v>57.036873433797737</v>
      </c>
      <c r="AC417">
        <v>57.436367213361393</v>
      </c>
      <c r="AD417">
        <v>1191.0308316937919</v>
      </c>
      <c r="AE417" t="b">
        <v>0</v>
      </c>
      <c r="AF417" t="b">
        <v>1</v>
      </c>
      <c r="AG417">
        <v>98.743859852160341</v>
      </c>
      <c r="AH417">
        <v>0.49423324977346172</v>
      </c>
      <c r="AI417">
        <v>0</v>
      </c>
      <c r="AJ417">
        <v>0</v>
      </c>
      <c r="AK417">
        <v>3.2710942042275121E-2</v>
      </c>
      <c r="AL417" t="b">
        <v>0</v>
      </c>
      <c r="AM417" t="b">
        <v>0</v>
      </c>
      <c r="AN417">
        <v>1191.0308316937919</v>
      </c>
      <c r="AO417">
        <v>1191.0308316937919</v>
      </c>
      <c r="AP417">
        <v>0</v>
      </c>
      <c r="AQ417">
        <v>-3.372945361027591</v>
      </c>
      <c r="AR417">
        <v>1.040649327351906</v>
      </c>
      <c r="AS417">
        <v>-1.628474233571241</v>
      </c>
      <c r="AT417">
        <v>-1.628474233571241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</row>
    <row r="418" spans="1:56" x14ac:dyDescent="0.35">
      <c r="A418">
        <v>416</v>
      </c>
      <c r="B418">
        <v>7</v>
      </c>
      <c r="C418">
        <v>-0.95795943947162043</v>
      </c>
      <c r="D418">
        <v>0</v>
      </c>
      <c r="E418">
        <v>0</v>
      </c>
      <c r="F418">
        <v>0</v>
      </c>
      <c r="G418">
        <v>52.600783835848333</v>
      </c>
      <c r="H418">
        <v>228.918611253612</v>
      </c>
      <c r="I418">
        <v>-2.821041062407839</v>
      </c>
      <c r="J418">
        <v>-2.821041062407839</v>
      </c>
      <c r="K418">
        <v>1</v>
      </c>
      <c r="L418">
        <v>1</v>
      </c>
      <c r="M418">
        <v>-512.13985458684022</v>
      </c>
      <c r="N418">
        <v>833.72158218565482</v>
      </c>
      <c r="O418" t="b">
        <v>0</v>
      </c>
      <c r="P418">
        <v>-117.67919452822611</v>
      </c>
      <c r="Q418">
        <v>-2.821041062407839</v>
      </c>
      <c r="R418">
        <v>0.93664030216363747</v>
      </c>
      <c r="S418">
        <v>29.755415903705249</v>
      </c>
      <c r="T418">
        <v>-30.264436112380888</v>
      </c>
      <c r="U418">
        <v>-2.6423007531097071</v>
      </c>
      <c r="V418">
        <v>87.414758415845256</v>
      </c>
      <c r="W418">
        <v>0</v>
      </c>
      <c r="X418">
        <v>-23.090612487490059</v>
      </c>
      <c r="Y418">
        <v>2</v>
      </c>
      <c r="Z418">
        <v>-6.7199315199413396</v>
      </c>
      <c r="AA418">
        <v>16.370680967548719</v>
      </c>
      <c r="AB418">
        <v>57.087491962245373</v>
      </c>
      <c r="AC418">
        <v>57.458860428740927</v>
      </c>
      <c r="AD418">
        <v>833.72158218565482</v>
      </c>
      <c r="AE418" t="b">
        <v>0</v>
      </c>
      <c r="AF418" t="b">
        <v>1</v>
      </c>
      <c r="AG418">
        <v>98.750468100184818</v>
      </c>
      <c r="AH418">
        <v>0.48244493771411129</v>
      </c>
      <c r="AI418">
        <v>0</v>
      </c>
      <c r="AJ418">
        <v>0</v>
      </c>
      <c r="AK418">
        <v>3.2233967810027443E-2</v>
      </c>
      <c r="AL418" t="b">
        <v>0</v>
      </c>
      <c r="AM418" t="b">
        <v>0</v>
      </c>
      <c r="AN418">
        <v>833.72158218565471</v>
      </c>
      <c r="AO418">
        <v>833.72158218565482</v>
      </c>
      <c r="AP418">
        <v>0</v>
      </c>
      <c r="AQ418">
        <v>-2.6423007531097071</v>
      </c>
      <c r="AR418">
        <v>0.98994074420240508</v>
      </c>
      <c r="AS418">
        <v>-1.107161123954209</v>
      </c>
      <c r="AT418">
        <v>-1.107161123954209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8.5386331997789663E-3</v>
      </c>
      <c r="BA418">
        <v>0</v>
      </c>
      <c r="BB418">
        <v>3.0278841133967969E-3</v>
      </c>
      <c r="BC418">
        <v>0</v>
      </c>
      <c r="BD418">
        <v>0</v>
      </c>
    </row>
    <row r="419" spans="1:56" x14ac:dyDescent="0.35">
      <c r="A419">
        <v>417</v>
      </c>
      <c r="B419">
        <v>3</v>
      </c>
      <c r="C419">
        <v>-1.1268605733488339</v>
      </c>
      <c r="D419">
        <v>0</v>
      </c>
      <c r="E419">
        <v>0</v>
      </c>
      <c r="F419">
        <v>0</v>
      </c>
      <c r="G419">
        <v>22.54319307250643</v>
      </c>
      <c r="H419">
        <v>98.107976251547967</v>
      </c>
      <c r="I419">
        <v>-1.4595524656377019</v>
      </c>
      <c r="J419">
        <v>-1.4595524656377019</v>
      </c>
      <c r="K419">
        <v>1</v>
      </c>
      <c r="L419">
        <v>1</v>
      </c>
      <c r="M419">
        <v>-618.26642444413051</v>
      </c>
      <c r="N419">
        <v>357.30924950813773</v>
      </c>
      <c r="O419" t="b">
        <v>0</v>
      </c>
      <c r="P419">
        <v>-142.0648953226403</v>
      </c>
      <c r="Q419">
        <v>-1.4595524656377019</v>
      </c>
      <c r="R419">
        <v>0.94027769241433179</v>
      </c>
      <c r="S419">
        <v>29.76103881002182</v>
      </c>
      <c r="T419">
        <v>-36.677773736149312</v>
      </c>
      <c r="U419">
        <v>-1.372384624347466</v>
      </c>
      <c r="V419">
        <v>105.38712158649101</v>
      </c>
      <c r="W419">
        <v>0</v>
      </c>
      <c r="X419">
        <v>-22.561257269990701</v>
      </c>
      <c r="Y419">
        <v>2</v>
      </c>
      <c r="Z419">
        <v>-6.7199315199413396</v>
      </c>
      <c r="AA419">
        <v>15.841325750049361</v>
      </c>
      <c r="AB419">
        <v>57.113304896401523</v>
      </c>
      <c r="AC419">
        <v>57.480720683987492</v>
      </c>
      <c r="AD419">
        <v>650</v>
      </c>
      <c r="AE419" t="b">
        <v>0</v>
      </c>
      <c r="AF419" t="b">
        <v>1</v>
      </c>
      <c r="AG419">
        <v>98.756859371358942</v>
      </c>
      <c r="AH419">
        <v>0.47138482637780621</v>
      </c>
      <c r="AI419">
        <v>0</v>
      </c>
      <c r="AJ419">
        <v>150.00000001651611</v>
      </c>
      <c r="AK419">
        <v>3.0970670398486919E-2</v>
      </c>
      <c r="AL419" t="b">
        <v>0</v>
      </c>
      <c r="AM419" t="b">
        <v>0</v>
      </c>
      <c r="AN419">
        <v>800</v>
      </c>
      <c r="AO419">
        <v>800.00000001651608</v>
      </c>
      <c r="AP419">
        <v>0</v>
      </c>
      <c r="AQ419">
        <v>-1.372384624347466</v>
      </c>
      <c r="AR419">
        <v>0</v>
      </c>
      <c r="AS419">
        <v>-1.059985154482963</v>
      </c>
      <c r="AT419">
        <v>-0.61572649335249063</v>
      </c>
      <c r="AU419">
        <v>0</v>
      </c>
      <c r="AV419">
        <v>1</v>
      </c>
      <c r="AW419">
        <v>3</v>
      </c>
      <c r="AX419">
        <v>0</v>
      </c>
      <c r="AY419">
        <v>0</v>
      </c>
      <c r="AZ419">
        <v>0.24941487608904259</v>
      </c>
      <c r="BA419">
        <v>0.10519571571031811</v>
      </c>
      <c r="BB419">
        <v>8.8444991520937113E-2</v>
      </c>
      <c r="BC419">
        <v>3.7303489381305913E-2</v>
      </c>
      <c r="BD419">
        <v>0.10519571571031811</v>
      </c>
    </row>
    <row r="420" spans="1:56" x14ac:dyDescent="0.3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 t="b">
        <v>1</v>
      </c>
      <c r="P420">
        <v>0</v>
      </c>
      <c r="Q420">
        <v>0</v>
      </c>
      <c r="R420">
        <v>1</v>
      </c>
      <c r="S420">
        <v>29.76378098165236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-6.7199315199413396</v>
      </c>
      <c r="AA420">
        <v>-3.102948563693992</v>
      </c>
      <c r="AB420">
        <v>57.132252851060557</v>
      </c>
      <c r="AC420">
        <v>57.50069197512471</v>
      </c>
      <c r="AD420">
        <v>0</v>
      </c>
      <c r="AE420" t="b">
        <v>0</v>
      </c>
      <c r="AF420" t="b">
        <v>0</v>
      </c>
      <c r="AG420">
        <v>98.759386827149882</v>
      </c>
      <c r="AH420">
        <v>0</v>
      </c>
      <c r="AI420">
        <v>0</v>
      </c>
      <c r="AJ420">
        <v>0</v>
      </c>
      <c r="AK420">
        <v>2.4143608820292459E-2</v>
      </c>
      <c r="AL420" t="b">
        <v>0</v>
      </c>
      <c r="AM420" t="b">
        <v>0</v>
      </c>
      <c r="AN420">
        <v>800</v>
      </c>
      <c r="AO420">
        <v>0</v>
      </c>
      <c r="AP420">
        <v>0</v>
      </c>
      <c r="AQ420">
        <v>0</v>
      </c>
      <c r="AR420">
        <v>0</v>
      </c>
      <c r="AS420">
        <v>4.1887902047863898E-2</v>
      </c>
      <c r="AT420">
        <v>0.26266307180517018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0.2494080180597176</v>
      </c>
      <c r="BA420">
        <v>0</v>
      </c>
      <c r="BB420">
        <v>8.8442559595644538E-2</v>
      </c>
      <c r="BC420">
        <v>0</v>
      </c>
      <c r="BD420">
        <v>0</v>
      </c>
    </row>
    <row r="421" spans="1:56" x14ac:dyDescent="0.3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b">
        <v>0</v>
      </c>
      <c r="P421">
        <v>0</v>
      </c>
      <c r="Q421">
        <v>0</v>
      </c>
      <c r="R421">
        <v>1</v>
      </c>
      <c r="S421">
        <v>29.76378098165236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-6.7199315199413396</v>
      </c>
      <c r="AA421">
        <v>-3.102948563693992</v>
      </c>
      <c r="AB421">
        <v>57.165736681354858</v>
      </c>
      <c r="AC421">
        <v>57.520663266261927</v>
      </c>
      <c r="AD421">
        <v>0</v>
      </c>
      <c r="AE421" t="b">
        <v>0</v>
      </c>
      <c r="AF421" t="b">
        <v>0</v>
      </c>
      <c r="AG421">
        <v>98.758155498354768</v>
      </c>
      <c r="AH421">
        <v>0</v>
      </c>
      <c r="AI421">
        <v>0</v>
      </c>
      <c r="AJ421">
        <v>0</v>
      </c>
      <c r="AK421">
        <v>1.8086180211545538E-2</v>
      </c>
      <c r="AL421" t="b">
        <v>0</v>
      </c>
      <c r="AM421" t="b">
        <v>0</v>
      </c>
      <c r="AN421">
        <v>800</v>
      </c>
      <c r="AO421">
        <v>0</v>
      </c>
      <c r="AP421">
        <v>0</v>
      </c>
      <c r="AQ421">
        <v>0</v>
      </c>
      <c r="AR421">
        <v>0</v>
      </c>
      <c r="AS421">
        <v>4.1887902047863898E-2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0.24939590033380929</v>
      </c>
      <c r="BA421">
        <v>0</v>
      </c>
      <c r="BB421">
        <v>8.8438262529719633E-2</v>
      </c>
      <c r="BC421">
        <v>0</v>
      </c>
      <c r="BD421">
        <v>0</v>
      </c>
    </row>
    <row r="422" spans="1:56" x14ac:dyDescent="0.3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b">
        <v>0</v>
      </c>
      <c r="P422">
        <v>0</v>
      </c>
      <c r="Q422">
        <v>0</v>
      </c>
      <c r="R422">
        <v>1</v>
      </c>
      <c r="S422">
        <v>29.76378098165236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-6.7199315199413396</v>
      </c>
      <c r="AA422">
        <v>-3.102948563693992</v>
      </c>
      <c r="AB422">
        <v>57.200553675322411</v>
      </c>
      <c r="AC422">
        <v>57.540634557399137</v>
      </c>
      <c r="AD422">
        <v>0</v>
      </c>
      <c r="AE422" t="b">
        <v>0</v>
      </c>
      <c r="AF422" t="b">
        <v>0</v>
      </c>
      <c r="AG422">
        <v>98.756924169559653</v>
      </c>
      <c r="AH422">
        <v>0</v>
      </c>
      <c r="AI422">
        <v>0</v>
      </c>
      <c r="AJ422">
        <v>0</v>
      </c>
      <c r="AK422">
        <v>1.771193727541312E-2</v>
      </c>
      <c r="AL422" t="b">
        <v>0</v>
      </c>
      <c r="AM422" t="b">
        <v>0</v>
      </c>
      <c r="AN422">
        <v>800</v>
      </c>
      <c r="AO422">
        <v>0</v>
      </c>
      <c r="AP422">
        <v>0</v>
      </c>
      <c r="AQ422">
        <v>0</v>
      </c>
      <c r="AR422">
        <v>0</v>
      </c>
      <c r="AS422">
        <v>0.30455097384218871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0.24938330206634809</v>
      </c>
      <c r="BA422">
        <v>0</v>
      </c>
      <c r="BB422">
        <v>8.8433795058988685E-2</v>
      </c>
      <c r="BC422">
        <v>0</v>
      </c>
      <c r="BD422">
        <v>0</v>
      </c>
    </row>
    <row r="423" spans="1:56" x14ac:dyDescent="0.3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b">
        <v>0</v>
      </c>
      <c r="P423">
        <v>0</v>
      </c>
      <c r="Q423">
        <v>0</v>
      </c>
      <c r="R423">
        <v>1</v>
      </c>
      <c r="S423">
        <v>29.76378098165236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-3.1029485636939911</v>
      </c>
      <c r="AA423">
        <v>-3.102948563693992</v>
      </c>
      <c r="AB423">
        <v>57.215259889448937</v>
      </c>
      <c r="AC423">
        <v>57.560605848536362</v>
      </c>
      <c r="AD423">
        <v>0</v>
      </c>
      <c r="AE423" t="b">
        <v>0</v>
      </c>
      <c r="AF423" t="b">
        <v>0</v>
      </c>
      <c r="AG423">
        <v>98.755692840764539</v>
      </c>
      <c r="AH423">
        <v>0</v>
      </c>
      <c r="AI423">
        <v>0</v>
      </c>
      <c r="AJ423">
        <v>0</v>
      </c>
      <c r="AK423">
        <v>1.7593965816923102E-2</v>
      </c>
      <c r="AL423" t="b">
        <v>0</v>
      </c>
      <c r="AM423" t="b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0.26266307179432469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</row>
    <row r="424" spans="1:56" x14ac:dyDescent="0.3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t="b">
        <v>0</v>
      </c>
      <c r="P424">
        <v>0</v>
      </c>
      <c r="Q424">
        <v>0</v>
      </c>
      <c r="R424">
        <v>1</v>
      </c>
      <c r="S424">
        <v>29.76378098165236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-3.1029485636939911</v>
      </c>
      <c r="AA424">
        <v>-3.102948563693992</v>
      </c>
      <c r="AB424">
        <v>57.227125112576182</v>
      </c>
      <c r="AC424">
        <v>57.580577139673579</v>
      </c>
      <c r="AD424">
        <v>0</v>
      </c>
      <c r="AE424" t="b">
        <v>0</v>
      </c>
      <c r="AF424" t="b">
        <v>0</v>
      </c>
      <c r="AG424">
        <v>98.754461511969424</v>
      </c>
      <c r="AH424">
        <v>0</v>
      </c>
      <c r="AI424">
        <v>0</v>
      </c>
      <c r="AJ424">
        <v>0</v>
      </c>
      <c r="AK424">
        <v>1.8936369664002611E-2</v>
      </c>
      <c r="AL424" t="b">
        <v>0</v>
      </c>
      <c r="AM424" t="b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</row>
    <row r="425" spans="1:56" x14ac:dyDescent="0.3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t="b">
        <v>0</v>
      </c>
      <c r="P425">
        <v>0</v>
      </c>
      <c r="Q425">
        <v>0</v>
      </c>
      <c r="R425">
        <v>1</v>
      </c>
      <c r="S425">
        <v>29.76378098165236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-3.1029485636939911</v>
      </c>
      <c r="AA425">
        <v>-3.102948563693992</v>
      </c>
      <c r="AB425">
        <v>57.333006153143167</v>
      </c>
      <c r="AC425">
        <v>57.600548430810797</v>
      </c>
      <c r="AD425">
        <v>0</v>
      </c>
      <c r="AE425" t="b">
        <v>0</v>
      </c>
      <c r="AF425" t="b">
        <v>0</v>
      </c>
      <c r="AG425">
        <v>98.75323018317431</v>
      </c>
      <c r="AH425">
        <v>0</v>
      </c>
      <c r="AI425">
        <v>0</v>
      </c>
      <c r="AJ425">
        <v>0</v>
      </c>
      <c r="AK425">
        <v>2.01535318320403E-2</v>
      </c>
      <c r="AL425" t="b">
        <v>0</v>
      </c>
      <c r="AM425" t="b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</row>
    <row r="426" spans="1:56" x14ac:dyDescent="0.3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b">
        <v>0</v>
      </c>
      <c r="P426">
        <v>0</v>
      </c>
      <c r="Q426">
        <v>0</v>
      </c>
      <c r="R426">
        <v>1</v>
      </c>
      <c r="S426">
        <v>29.76378098165236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-3.1029485636939911</v>
      </c>
      <c r="AA426">
        <v>-3.102948563693992</v>
      </c>
      <c r="AB426">
        <v>57.344871376270397</v>
      </c>
      <c r="AC426">
        <v>57.620519721948007</v>
      </c>
      <c r="AD426">
        <v>0</v>
      </c>
      <c r="AE426" t="b">
        <v>0</v>
      </c>
      <c r="AF426" t="b">
        <v>0</v>
      </c>
      <c r="AG426">
        <v>98.751998854379195</v>
      </c>
      <c r="AH426">
        <v>0</v>
      </c>
      <c r="AI426">
        <v>0</v>
      </c>
      <c r="AJ426">
        <v>0</v>
      </c>
      <c r="AK426">
        <v>2.0234056865556151E-2</v>
      </c>
      <c r="AL426" t="b">
        <v>0</v>
      </c>
      <c r="AM426" t="b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</row>
    <row r="427" spans="1:56" x14ac:dyDescent="0.3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t="b">
        <v>0</v>
      </c>
      <c r="P427">
        <v>0</v>
      </c>
      <c r="Q427">
        <v>0</v>
      </c>
      <c r="R427">
        <v>1</v>
      </c>
      <c r="S427">
        <v>29.76378098165236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-3.1029485636939911</v>
      </c>
      <c r="AA427">
        <v>-3.102948563693992</v>
      </c>
      <c r="AB427">
        <v>57.356736599397642</v>
      </c>
      <c r="AC427">
        <v>57.640491013085231</v>
      </c>
      <c r="AD427">
        <v>0</v>
      </c>
      <c r="AE427" t="b">
        <v>0</v>
      </c>
      <c r="AF427" t="b">
        <v>0</v>
      </c>
      <c r="AG427">
        <v>98.750767525584081</v>
      </c>
      <c r="AH427">
        <v>0</v>
      </c>
      <c r="AI427">
        <v>0</v>
      </c>
      <c r="AJ427">
        <v>0</v>
      </c>
      <c r="AK427">
        <v>2.0277086748812709E-2</v>
      </c>
      <c r="AL427" t="b">
        <v>0</v>
      </c>
      <c r="AM427" t="b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</row>
    <row r="428" spans="1:56" x14ac:dyDescent="0.3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t="b">
        <v>0</v>
      </c>
      <c r="P428">
        <v>0</v>
      </c>
      <c r="Q428">
        <v>0</v>
      </c>
      <c r="R428">
        <v>1</v>
      </c>
      <c r="S428">
        <v>29.76378098165236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-3.1029485636939911</v>
      </c>
      <c r="AA428">
        <v>-3.102948563693992</v>
      </c>
      <c r="AB428">
        <v>57.36860182252488</v>
      </c>
      <c r="AC428">
        <v>57.660462304222449</v>
      </c>
      <c r="AD428">
        <v>0</v>
      </c>
      <c r="AE428" t="b">
        <v>0</v>
      </c>
      <c r="AF428" t="b">
        <v>0</v>
      </c>
      <c r="AG428">
        <v>98.749536196788966</v>
      </c>
      <c r="AH428">
        <v>0</v>
      </c>
      <c r="AI428">
        <v>0</v>
      </c>
      <c r="AJ428">
        <v>0</v>
      </c>
      <c r="AK428">
        <v>2.012647087130584E-2</v>
      </c>
      <c r="AL428" t="b">
        <v>0</v>
      </c>
      <c r="AM428" t="b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</row>
    <row r="429" spans="1:56" x14ac:dyDescent="0.3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t="b">
        <v>0</v>
      </c>
      <c r="P429">
        <v>0</v>
      </c>
      <c r="Q429">
        <v>0</v>
      </c>
      <c r="R429">
        <v>1</v>
      </c>
      <c r="S429">
        <v>29.76378098165236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-3.1029485636939911</v>
      </c>
      <c r="AA429">
        <v>-3.102948563693992</v>
      </c>
      <c r="AB429">
        <v>57.380467045652118</v>
      </c>
      <c r="AC429">
        <v>57.680433595359673</v>
      </c>
      <c r="AD429">
        <v>0</v>
      </c>
      <c r="AE429" t="b">
        <v>0</v>
      </c>
      <c r="AF429" t="b">
        <v>0</v>
      </c>
      <c r="AG429">
        <v>98.748304867993852</v>
      </c>
      <c r="AH429">
        <v>0</v>
      </c>
      <c r="AI429">
        <v>0</v>
      </c>
      <c r="AJ429">
        <v>0</v>
      </c>
      <c r="AK429">
        <v>1.9989669838683031E-2</v>
      </c>
      <c r="AL429" t="b">
        <v>0</v>
      </c>
      <c r="AM429" t="b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</row>
    <row r="430" spans="1:56" x14ac:dyDescent="0.3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b">
        <v>0</v>
      </c>
      <c r="P430">
        <v>0</v>
      </c>
      <c r="Q430">
        <v>0</v>
      </c>
      <c r="R430">
        <v>1</v>
      </c>
      <c r="S430">
        <v>29.76378098165236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-3.1029485636939911</v>
      </c>
      <c r="AA430">
        <v>-3.102948563693992</v>
      </c>
      <c r="AB430">
        <v>57.392332268779363</v>
      </c>
      <c r="AC430">
        <v>57.700404886496877</v>
      </c>
      <c r="AD430">
        <v>0</v>
      </c>
      <c r="AE430" t="b">
        <v>0</v>
      </c>
      <c r="AF430" t="b">
        <v>0</v>
      </c>
      <c r="AG430">
        <v>98.747073539198738</v>
      </c>
      <c r="AH430">
        <v>0</v>
      </c>
      <c r="AI430">
        <v>0</v>
      </c>
      <c r="AJ430">
        <v>0</v>
      </c>
      <c r="AK430">
        <v>1.99791618210057E-2</v>
      </c>
      <c r="AL430" t="b">
        <v>0</v>
      </c>
      <c r="AM430" t="b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</row>
    <row r="431" spans="1:56" x14ac:dyDescent="0.3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t="b">
        <v>0</v>
      </c>
      <c r="P431">
        <v>0</v>
      </c>
      <c r="Q431">
        <v>0</v>
      </c>
      <c r="R431">
        <v>1</v>
      </c>
      <c r="S431">
        <v>29.76378098165236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-3.1029485636939911</v>
      </c>
      <c r="AA431">
        <v>-3.102948563693992</v>
      </c>
      <c r="AB431">
        <v>57.404197491906586</v>
      </c>
      <c r="AC431">
        <v>57.720376177634101</v>
      </c>
      <c r="AD431">
        <v>0</v>
      </c>
      <c r="AE431" t="b">
        <v>0</v>
      </c>
      <c r="AF431" t="b">
        <v>0</v>
      </c>
      <c r="AG431">
        <v>98.745842210403623</v>
      </c>
      <c r="AH431">
        <v>0</v>
      </c>
      <c r="AI431">
        <v>0</v>
      </c>
      <c r="AJ431">
        <v>0</v>
      </c>
      <c r="AK431">
        <v>1.996540267573535E-2</v>
      </c>
      <c r="AL431" t="b">
        <v>0</v>
      </c>
      <c r="AM431" t="b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</row>
    <row r="432" spans="1:56" x14ac:dyDescent="0.3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 t="b">
        <v>0</v>
      </c>
      <c r="P432">
        <v>0</v>
      </c>
      <c r="Q432">
        <v>0</v>
      </c>
      <c r="R432">
        <v>1</v>
      </c>
      <c r="S432">
        <v>29.76378098165236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-3.1029485636939911</v>
      </c>
      <c r="AA432">
        <v>-3.102948563693992</v>
      </c>
      <c r="AB432">
        <v>57.416062715033831</v>
      </c>
      <c r="AC432">
        <v>57.740347468771319</v>
      </c>
      <c r="AD432">
        <v>0</v>
      </c>
      <c r="AE432" t="b">
        <v>0</v>
      </c>
      <c r="AF432" t="b">
        <v>0</v>
      </c>
      <c r="AG432">
        <v>98.744610881608509</v>
      </c>
      <c r="AH432">
        <v>0</v>
      </c>
      <c r="AI432">
        <v>0</v>
      </c>
      <c r="AJ432">
        <v>0</v>
      </c>
      <c r="AK432">
        <v>1.9962151548140631E-2</v>
      </c>
      <c r="AL432" t="b">
        <v>0</v>
      </c>
      <c r="AM432" t="b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</row>
    <row r="433" spans="1:56" x14ac:dyDescent="0.3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b">
        <v>0</v>
      </c>
      <c r="P433">
        <v>0</v>
      </c>
      <c r="Q433">
        <v>0</v>
      </c>
      <c r="R433">
        <v>1</v>
      </c>
      <c r="S433">
        <v>29.76378098165236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-3.1029485636939911</v>
      </c>
      <c r="AA433">
        <v>-3.102948563693992</v>
      </c>
      <c r="AB433">
        <v>57.427927938161069</v>
      </c>
      <c r="AC433">
        <v>57.760318759908543</v>
      </c>
      <c r="AD433">
        <v>0</v>
      </c>
      <c r="AE433" t="b">
        <v>0</v>
      </c>
      <c r="AF433" t="b">
        <v>0</v>
      </c>
      <c r="AG433">
        <v>98.743379552813394</v>
      </c>
      <c r="AH433">
        <v>0</v>
      </c>
      <c r="AI433">
        <v>0</v>
      </c>
      <c r="AJ433">
        <v>0</v>
      </c>
      <c r="AK433">
        <v>2.0063217004692189E-2</v>
      </c>
      <c r="AL433" t="b">
        <v>0</v>
      </c>
      <c r="AM433" t="b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</row>
    <row r="434" spans="1:56" x14ac:dyDescent="0.3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t="b">
        <v>0</v>
      </c>
      <c r="P434">
        <v>0</v>
      </c>
      <c r="Q434">
        <v>0</v>
      </c>
      <c r="R434">
        <v>1</v>
      </c>
      <c r="S434">
        <v>29.76378098165236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-3.1029485636939911</v>
      </c>
      <c r="AA434">
        <v>-3.102948563693992</v>
      </c>
      <c r="AB434">
        <v>57.439793161288307</v>
      </c>
      <c r="AC434">
        <v>57.780290051045753</v>
      </c>
      <c r="AD434">
        <v>0</v>
      </c>
      <c r="AE434" t="b">
        <v>0</v>
      </c>
      <c r="AF434" t="b">
        <v>0</v>
      </c>
      <c r="AG434">
        <v>98.74214822401828</v>
      </c>
      <c r="AH434">
        <v>0</v>
      </c>
      <c r="AI434">
        <v>0</v>
      </c>
      <c r="AJ434">
        <v>0</v>
      </c>
      <c r="AK434">
        <v>2.0223230226579989E-2</v>
      </c>
      <c r="AL434" t="b">
        <v>0</v>
      </c>
      <c r="AM434" t="b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</row>
    <row r="435" spans="1:56" x14ac:dyDescent="0.3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t="b">
        <v>0</v>
      </c>
      <c r="P435">
        <v>0</v>
      </c>
      <c r="Q435">
        <v>0</v>
      </c>
      <c r="R435">
        <v>1</v>
      </c>
      <c r="S435">
        <v>29.76378098165236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-3.1029485636939911</v>
      </c>
      <c r="AA435">
        <v>-3.102948563693992</v>
      </c>
      <c r="AB435">
        <v>57.451658384415538</v>
      </c>
      <c r="AC435">
        <v>57.800261342182971</v>
      </c>
      <c r="AD435">
        <v>0</v>
      </c>
      <c r="AE435" t="b">
        <v>0</v>
      </c>
      <c r="AF435" t="b">
        <v>0</v>
      </c>
      <c r="AG435">
        <v>98.740916895223165</v>
      </c>
      <c r="AH435">
        <v>0</v>
      </c>
      <c r="AI435">
        <v>0</v>
      </c>
      <c r="AJ435">
        <v>0</v>
      </c>
      <c r="AK435">
        <v>2.0346239918362569E-2</v>
      </c>
      <c r="AL435" t="b">
        <v>0</v>
      </c>
      <c r="AM435" t="b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</row>
    <row r="436" spans="1:56" x14ac:dyDescent="0.3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t="b">
        <v>0</v>
      </c>
      <c r="P436">
        <v>0</v>
      </c>
      <c r="Q436">
        <v>0</v>
      </c>
      <c r="R436">
        <v>1</v>
      </c>
      <c r="S436">
        <v>29.76378098165236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-3.1029485636939911</v>
      </c>
      <c r="AA436">
        <v>-3.102948563693992</v>
      </c>
      <c r="AB436">
        <v>57.463523607542783</v>
      </c>
      <c r="AC436">
        <v>57.820232633320188</v>
      </c>
      <c r="AD436">
        <v>0</v>
      </c>
      <c r="AE436" t="b">
        <v>0</v>
      </c>
      <c r="AF436" t="b">
        <v>0</v>
      </c>
      <c r="AG436">
        <v>98.739685566428051</v>
      </c>
      <c r="AH436">
        <v>0</v>
      </c>
      <c r="AI436">
        <v>0</v>
      </c>
      <c r="AJ436">
        <v>0</v>
      </c>
      <c r="AK436">
        <v>2.0389547192286861E-2</v>
      </c>
      <c r="AL436" t="b">
        <v>0</v>
      </c>
      <c r="AM436" t="b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</row>
    <row r="437" spans="1:56" x14ac:dyDescent="0.3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t="b">
        <v>0</v>
      </c>
      <c r="P437">
        <v>0</v>
      </c>
      <c r="Q437">
        <v>0</v>
      </c>
      <c r="R437">
        <v>1</v>
      </c>
      <c r="S437">
        <v>29.76378098165236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-3.1029485636939911</v>
      </c>
      <c r="AA437">
        <v>-3.102948563693992</v>
      </c>
      <c r="AB437">
        <v>57.47538883067002</v>
      </c>
      <c r="AC437">
        <v>57.840203924457413</v>
      </c>
      <c r="AD437">
        <v>0</v>
      </c>
      <c r="AE437" t="b">
        <v>0</v>
      </c>
      <c r="AF437" t="b">
        <v>0</v>
      </c>
      <c r="AG437">
        <v>98.738454237632936</v>
      </c>
      <c r="AH437">
        <v>0</v>
      </c>
      <c r="AI437">
        <v>0</v>
      </c>
      <c r="AJ437">
        <v>0</v>
      </c>
      <c r="AK437">
        <v>1.955991200956406E-2</v>
      </c>
      <c r="AL437" t="b">
        <v>0</v>
      </c>
      <c r="AM437" t="b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</row>
    <row r="438" spans="1:56" x14ac:dyDescent="0.3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t="b">
        <v>0</v>
      </c>
      <c r="P438">
        <v>0</v>
      </c>
      <c r="Q438">
        <v>0</v>
      </c>
      <c r="R438">
        <v>1</v>
      </c>
      <c r="S438">
        <v>29.76378098165236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-3.1029485636939911</v>
      </c>
      <c r="AA438">
        <v>-3.102948563693992</v>
      </c>
      <c r="AB438">
        <v>57.37445292906326</v>
      </c>
      <c r="AC438">
        <v>57.860175215594623</v>
      </c>
      <c r="AD438">
        <v>0</v>
      </c>
      <c r="AE438" t="b">
        <v>0</v>
      </c>
      <c r="AF438" t="b">
        <v>0</v>
      </c>
      <c r="AG438">
        <v>98.737222908837822</v>
      </c>
      <c r="AH438">
        <v>0</v>
      </c>
      <c r="AI438">
        <v>0</v>
      </c>
      <c r="AJ438">
        <v>0</v>
      </c>
      <c r="AK438">
        <v>1.8306753670442572E-2</v>
      </c>
      <c r="AL438" t="b">
        <v>0</v>
      </c>
      <c r="AM438" t="b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</row>
    <row r="439" spans="1:56" x14ac:dyDescent="0.3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b">
        <v>0</v>
      </c>
      <c r="P439">
        <v>0</v>
      </c>
      <c r="Q439">
        <v>0</v>
      </c>
      <c r="R439">
        <v>1</v>
      </c>
      <c r="S439">
        <v>29.76378098165236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-3.1029485636939911</v>
      </c>
      <c r="AA439">
        <v>-3.102948563693992</v>
      </c>
      <c r="AB439">
        <v>57.386318152190498</v>
      </c>
      <c r="AC439">
        <v>57.88014650673184</v>
      </c>
      <c r="AD439">
        <v>0</v>
      </c>
      <c r="AE439" t="b">
        <v>0</v>
      </c>
      <c r="AF439" t="b">
        <v>0</v>
      </c>
      <c r="AG439">
        <v>98.735991580042707</v>
      </c>
      <c r="AH439">
        <v>0</v>
      </c>
      <c r="AI439">
        <v>0</v>
      </c>
      <c r="AJ439">
        <v>0</v>
      </c>
      <c r="AK439">
        <v>1.7586674545977041E-2</v>
      </c>
      <c r="AL439" t="b">
        <v>0</v>
      </c>
      <c r="AM439" t="b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0.26266307179432469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</row>
    <row r="440" spans="1:56" x14ac:dyDescent="0.3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b">
        <v>0</v>
      </c>
      <c r="P440">
        <v>0</v>
      </c>
      <c r="Q440">
        <v>0</v>
      </c>
      <c r="R440">
        <v>1</v>
      </c>
      <c r="S440">
        <v>29.76378098165236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-6.7199315199413396</v>
      </c>
      <c r="AA440">
        <v>-3.102948563693992</v>
      </c>
      <c r="AB440">
        <v>57.404437069391129</v>
      </c>
      <c r="AC440">
        <v>57.900117797869058</v>
      </c>
      <c r="AD440">
        <v>0</v>
      </c>
      <c r="AE440" t="b">
        <v>0</v>
      </c>
      <c r="AF440" t="b">
        <v>0</v>
      </c>
      <c r="AG440">
        <v>98.734760251247593</v>
      </c>
      <c r="AH440">
        <v>0</v>
      </c>
      <c r="AI440">
        <v>0</v>
      </c>
      <c r="AJ440">
        <v>0</v>
      </c>
      <c r="AK440">
        <v>1.7467050598789641E-2</v>
      </c>
      <c r="AL440" t="b">
        <v>0</v>
      </c>
      <c r="AM440" t="b">
        <v>0</v>
      </c>
      <c r="AN440">
        <v>800</v>
      </c>
      <c r="AO440">
        <v>0</v>
      </c>
      <c r="AP440">
        <v>0</v>
      </c>
      <c r="AQ440">
        <v>0</v>
      </c>
      <c r="AR440">
        <v>0</v>
      </c>
      <c r="AS440">
        <v>0.30455097384218871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0.2493095678133356</v>
      </c>
      <c r="BA440">
        <v>0</v>
      </c>
      <c r="BB440">
        <v>8.8407648160757302E-2</v>
      </c>
      <c r="BC440">
        <v>0</v>
      </c>
      <c r="BD440">
        <v>0</v>
      </c>
    </row>
    <row r="441" spans="1:56" x14ac:dyDescent="0.3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 t="b">
        <v>0</v>
      </c>
      <c r="P441">
        <v>0</v>
      </c>
      <c r="Q441">
        <v>0</v>
      </c>
      <c r="R441">
        <v>1</v>
      </c>
      <c r="S441">
        <v>29.76378098165236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-6.7199315199413396</v>
      </c>
      <c r="AA441">
        <v>-3.102948563693992</v>
      </c>
      <c r="AB441">
        <v>57.439254063358682</v>
      </c>
      <c r="AC441">
        <v>57.920089089006282</v>
      </c>
      <c r="AD441">
        <v>0</v>
      </c>
      <c r="AE441" t="b">
        <v>0</v>
      </c>
      <c r="AF441" t="b">
        <v>0</v>
      </c>
      <c r="AG441">
        <v>98.733528922452479</v>
      </c>
      <c r="AH441">
        <v>0</v>
      </c>
      <c r="AI441">
        <v>0</v>
      </c>
      <c r="AJ441">
        <v>0</v>
      </c>
      <c r="AK441">
        <v>2.1437835111560249E-2</v>
      </c>
      <c r="AL441" t="b">
        <v>0</v>
      </c>
      <c r="AM441" t="b">
        <v>0</v>
      </c>
      <c r="AN441">
        <v>800</v>
      </c>
      <c r="AO441">
        <v>0</v>
      </c>
      <c r="AP441">
        <v>0</v>
      </c>
      <c r="AQ441">
        <v>0</v>
      </c>
      <c r="AR441">
        <v>0</v>
      </c>
      <c r="AS441">
        <v>4.1887902047863898E-2</v>
      </c>
      <c r="AT441">
        <v>0.40442085810653222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0.24929698300472061</v>
      </c>
      <c r="BA441">
        <v>0</v>
      </c>
      <c r="BB441">
        <v>8.8403185462666872E-2</v>
      </c>
      <c r="BC441">
        <v>0</v>
      </c>
      <c r="BD441">
        <v>0</v>
      </c>
    </row>
    <row r="442" spans="1:56" x14ac:dyDescent="0.35">
      <c r="A442">
        <v>440</v>
      </c>
      <c r="B442">
        <v>0</v>
      </c>
      <c r="C442">
        <v>0.57765652245478816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 t="b">
        <v>1</v>
      </c>
      <c r="P442">
        <v>0</v>
      </c>
      <c r="Q442">
        <v>0</v>
      </c>
      <c r="R442">
        <v>1</v>
      </c>
      <c r="S442">
        <v>29.76378098165236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-6.7199315199413396</v>
      </c>
      <c r="AA442">
        <v>-6.7199315199413414</v>
      </c>
      <c r="AB442">
        <v>57.462605546716269</v>
      </c>
      <c r="AC442">
        <v>57.940060380143493</v>
      </c>
      <c r="AD442">
        <v>650</v>
      </c>
      <c r="AE442" t="b">
        <v>1</v>
      </c>
      <c r="AF442" t="b">
        <v>1</v>
      </c>
      <c r="AG442">
        <v>98.731579938308897</v>
      </c>
      <c r="AH442">
        <v>0</v>
      </c>
      <c r="AI442">
        <v>192.67537975841981</v>
      </c>
      <c r="AJ442">
        <v>150.00000001651611</v>
      </c>
      <c r="AK442">
        <v>2.709422352945837E-2</v>
      </c>
      <c r="AL442" t="b">
        <v>1</v>
      </c>
      <c r="AM442" t="b">
        <v>1</v>
      </c>
      <c r="AN442">
        <v>800</v>
      </c>
      <c r="AO442">
        <v>992.67537977493589</v>
      </c>
      <c r="AP442">
        <v>0</v>
      </c>
      <c r="AQ442">
        <v>0</v>
      </c>
      <c r="AR442">
        <v>0</v>
      </c>
      <c r="AS442">
        <v>4.1887902047863898E-2</v>
      </c>
      <c r="AT442">
        <v>0.37113220315686468</v>
      </c>
      <c r="AU442">
        <v>0</v>
      </c>
      <c r="AV442">
        <v>1</v>
      </c>
      <c r="AW442">
        <v>3</v>
      </c>
      <c r="AX442">
        <v>0</v>
      </c>
      <c r="AY442">
        <v>0</v>
      </c>
      <c r="AZ442">
        <v>0.24928854357155941</v>
      </c>
      <c r="BA442">
        <v>0.3223529970224866</v>
      </c>
      <c r="BB442">
        <v>8.8400192755872131E-2</v>
      </c>
      <c r="BC442">
        <v>0.11430970853008809</v>
      </c>
      <c r="BD442">
        <v>0.3223529970224866</v>
      </c>
    </row>
    <row r="443" spans="1:56" x14ac:dyDescent="0.35">
      <c r="A443">
        <v>441</v>
      </c>
      <c r="B443">
        <v>4</v>
      </c>
      <c r="C443">
        <v>1.177489842208179</v>
      </c>
      <c r="D443">
        <v>0</v>
      </c>
      <c r="E443">
        <v>0</v>
      </c>
      <c r="F443">
        <v>0</v>
      </c>
      <c r="G443">
        <v>30.057590763341899</v>
      </c>
      <c r="H443">
        <v>130.810635002064</v>
      </c>
      <c r="I443">
        <v>2.532969925320625</v>
      </c>
      <c r="J443">
        <v>2.532969925320625</v>
      </c>
      <c r="K443">
        <v>1</v>
      </c>
      <c r="L443">
        <v>1</v>
      </c>
      <c r="M443">
        <v>804.7245452743623</v>
      </c>
      <c r="N443">
        <v>476.41233267751699</v>
      </c>
      <c r="O443" t="b">
        <v>0</v>
      </c>
      <c r="P443">
        <v>184.90913264576341</v>
      </c>
      <c r="Q443">
        <v>2.532969925320625</v>
      </c>
      <c r="R443">
        <v>0.91454867861918154</v>
      </c>
      <c r="S443">
        <v>29.76378098165236</v>
      </c>
      <c r="T443">
        <v>55.515159690064351</v>
      </c>
      <c r="U443">
        <v>2.769639259820476</v>
      </c>
      <c r="V443">
        <v>4.7438437521831389</v>
      </c>
      <c r="W443">
        <v>0</v>
      </c>
      <c r="X443">
        <v>0</v>
      </c>
      <c r="Y443">
        <v>0</v>
      </c>
      <c r="Z443">
        <v>-6.7199315199413396</v>
      </c>
      <c r="AA443">
        <v>-6.7199315199413414</v>
      </c>
      <c r="AB443">
        <v>57.45148076479623</v>
      </c>
      <c r="AC443">
        <v>57.958618440525008</v>
      </c>
      <c r="AD443">
        <v>650</v>
      </c>
      <c r="AE443" t="b">
        <v>0</v>
      </c>
      <c r="AF443" t="b">
        <v>1</v>
      </c>
      <c r="AG443">
        <v>98.728913298816863</v>
      </c>
      <c r="AH443">
        <v>0</v>
      </c>
      <c r="AI443">
        <v>150.94368204479031</v>
      </c>
      <c r="AJ443">
        <v>150.00000001651611</v>
      </c>
      <c r="AK443">
        <v>2.8881325110959949E-2</v>
      </c>
      <c r="AL443" t="b">
        <v>0</v>
      </c>
      <c r="AM443" t="b">
        <v>0</v>
      </c>
      <c r="AN443">
        <v>800</v>
      </c>
      <c r="AO443">
        <v>950.94368206130639</v>
      </c>
      <c r="AP443">
        <v>0</v>
      </c>
      <c r="AQ443">
        <v>4.0010141787516202</v>
      </c>
      <c r="AR443">
        <v>0</v>
      </c>
      <c r="AS443">
        <v>2.987142405213334</v>
      </c>
      <c r="AT443">
        <v>4.0113804242679398</v>
      </c>
      <c r="AU443">
        <v>0</v>
      </c>
      <c r="AV443">
        <v>1</v>
      </c>
      <c r="AW443">
        <v>3</v>
      </c>
      <c r="AX443">
        <v>0</v>
      </c>
      <c r="AY443">
        <v>0</v>
      </c>
      <c r="AZ443">
        <v>0.24929256405638289</v>
      </c>
      <c r="BA443">
        <v>0.94983713284644145</v>
      </c>
      <c r="BB443">
        <v>8.8401618459710257E-2</v>
      </c>
      <c r="BC443">
        <v>0.33682207644918299</v>
      </c>
      <c r="BD443">
        <v>0.94983713284644145</v>
      </c>
    </row>
    <row r="444" spans="1:56" x14ac:dyDescent="0.35">
      <c r="A444">
        <v>442</v>
      </c>
      <c r="B444">
        <v>7</v>
      </c>
      <c r="C444">
        <v>0.54571744204583084</v>
      </c>
      <c r="D444">
        <v>0</v>
      </c>
      <c r="E444">
        <v>0</v>
      </c>
      <c r="F444">
        <v>0</v>
      </c>
      <c r="G444">
        <v>52.600783835848333</v>
      </c>
      <c r="H444">
        <v>228.918611253612</v>
      </c>
      <c r="I444">
        <v>2.292260207314857</v>
      </c>
      <c r="J444">
        <v>2.292260207314857</v>
      </c>
      <c r="K444">
        <v>1</v>
      </c>
      <c r="L444">
        <v>1</v>
      </c>
      <c r="M444">
        <v>416.14346735081722</v>
      </c>
      <c r="N444">
        <v>833.72158218565482</v>
      </c>
      <c r="O444" t="b">
        <v>0</v>
      </c>
      <c r="P444">
        <v>95.621201137595847</v>
      </c>
      <c r="Q444">
        <v>2.292260207314857</v>
      </c>
      <c r="R444">
        <v>0.87077723845250121</v>
      </c>
      <c r="S444">
        <v>29.770590041616501</v>
      </c>
      <c r="T444">
        <v>30.151379359059341</v>
      </c>
      <c r="U444">
        <v>2.632430093589194</v>
      </c>
      <c r="V444">
        <v>3.896244505243899</v>
      </c>
      <c r="W444">
        <v>0</v>
      </c>
      <c r="X444">
        <v>0</v>
      </c>
      <c r="Y444">
        <v>0</v>
      </c>
      <c r="Z444">
        <v>-6.7199315199413396</v>
      </c>
      <c r="AA444">
        <v>-6.7199315199413414</v>
      </c>
      <c r="AB444">
        <v>57.414932629065177</v>
      </c>
      <c r="AC444">
        <v>57.977809461039492</v>
      </c>
      <c r="AD444">
        <v>833.72158218565482</v>
      </c>
      <c r="AE444" t="b">
        <v>0</v>
      </c>
      <c r="AF444" t="b">
        <v>1</v>
      </c>
      <c r="AG444">
        <v>98.726246659324829</v>
      </c>
      <c r="AH444">
        <v>0</v>
      </c>
      <c r="AI444">
        <v>2.5503126225722209E-2</v>
      </c>
      <c r="AJ444">
        <v>0</v>
      </c>
      <c r="AK444">
        <v>2.8341285747302821E-2</v>
      </c>
      <c r="AL444" t="b">
        <v>0</v>
      </c>
      <c r="AM444" t="b">
        <v>0</v>
      </c>
      <c r="AN444">
        <v>833.72158218565471</v>
      </c>
      <c r="AO444">
        <v>833.7470853118806</v>
      </c>
      <c r="AP444">
        <v>0</v>
      </c>
      <c r="AQ444">
        <v>2.632510618309186</v>
      </c>
      <c r="AR444">
        <v>0</v>
      </c>
      <c r="AS444">
        <v>3.0599596380571401</v>
      </c>
      <c r="AT444">
        <v>2.638516268129349</v>
      </c>
      <c r="AU444">
        <v>0</v>
      </c>
      <c r="AV444">
        <v>1</v>
      </c>
      <c r="AW444">
        <v>3</v>
      </c>
      <c r="AX444">
        <v>0</v>
      </c>
      <c r="AY444">
        <v>0</v>
      </c>
      <c r="AZ444">
        <v>0.71778911705144954</v>
      </c>
      <c r="BA444">
        <v>0.68210851354904667</v>
      </c>
      <c r="BB444">
        <v>0.25453514789058501</v>
      </c>
      <c r="BC444">
        <v>0.24188273752653841</v>
      </c>
      <c r="BD444">
        <v>0.68210851354904667</v>
      </c>
    </row>
    <row r="445" spans="1:56" x14ac:dyDescent="0.35">
      <c r="A445">
        <v>443</v>
      </c>
      <c r="B445">
        <v>9</v>
      </c>
      <c r="C445">
        <v>0.80630705627516353</v>
      </c>
      <c r="D445">
        <v>0</v>
      </c>
      <c r="E445">
        <v>0</v>
      </c>
      <c r="F445">
        <v>0</v>
      </c>
      <c r="G445">
        <v>67.629579217519279</v>
      </c>
      <c r="H445">
        <v>294.32392875464387</v>
      </c>
      <c r="I445">
        <v>4.0944016798213454</v>
      </c>
      <c r="J445">
        <v>4.0944016798213454</v>
      </c>
      <c r="K445">
        <v>1</v>
      </c>
      <c r="L445">
        <v>1</v>
      </c>
      <c r="M445">
        <v>578.12951719077387</v>
      </c>
      <c r="N445">
        <v>1071.9277485244129</v>
      </c>
      <c r="O445" t="b">
        <v>0</v>
      </c>
      <c r="P445">
        <v>132.84226038390941</v>
      </c>
      <c r="Q445">
        <v>4.0944016798213454</v>
      </c>
      <c r="R445">
        <v>0.88679126000461395</v>
      </c>
      <c r="S445">
        <v>29.779908440047219</v>
      </c>
      <c r="T445">
        <v>41.131534407870603</v>
      </c>
      <c r="U445">
        <v>4.6170974664320017</v>
      </c>
      <c r="V445">
        <v>4.6564491843919029</v>
      </c>
      <c r="W445">
        <v>0</v>
      </c>
      <c r="X445">
        <v>0</v>
      </c>
      <c r="Y445">
        <v>0</v>
      </c>
      <c r="Z445">
        <v>-6.7199315199413396</v>
      </c>
      <c r="AA445">
        <v>-6.7199315199413414</v>
      </c>
      <c r="AB445">
        <v>57.403807847145139</v>
      </c>
      <c r="AC445">
        <v>58.022036461749089</v>
      </c>
      <c r="AD445">
        <v>1071.9277485244129</v>
      </c>
      <c r="AE445" t="b">
        <v>0</v>
      </c>
      <c r="AF445" t="b">
        <v>1</v>
      </c>
      <c r="AG445">
        <v>98.723580019832795</v>
      </c>
      <c r="AH445">
        <v>0</v>
      </c>
      <c r="AI445">
        <v>-1.6072055373983238E-2</v>
      </c>
      <c r="AJ445">
        <v>0</v>
      </c>
      <c r="AK445">
        <v>3.086223392408205E-2</v>
      </c>
      <c r="AL445" t="b">
        <v>0</v>
      </c>
      <c r="AM445" t="b">
        <v>0</v>
      </c>
      <c r="AN445">
        <v>1071.9277485244129</v>
      </c>
      <c r="AO445">
        <v>1071.9116764690391</v>
      </c>
      <c r="AP445">
        <v>0</v>
      </c>
      <c r="AQ445">
        <v>4.6170282395216518</v>
      </c>
      <c r="AR445">
        <v>0</v>
      </c>
      <c r="AS445">
        <v>5.336892673736946</v>
      </c>
      <c r="AT445">
        <v>4.8266104332031698</v>
      </c>
      <c r="AU445">
        <v>0</v>
      </c>
      <c r="AV445">
        <v>1</v>
      </c>
      <c r="AW445">
        <v>3</v>
      </c>
      <c r="AX445">
        <v>0</v>
      </c>
      <c r="AY445">
        <v>0</v>
      </c>
      <c r="AZ445">
        <v>1.1462440759921779</v>
      </c>
      <c r="BA445">
        <v>1.1146452424630651</v>
      </c>
      <c r="BB445">
        <v>0.40646953049368012</v>
      </c>
      <c r="BC445">
        <v>0.39526473759297542</v>
      </c>
      <c r="BD445">
        <v>1.1146452424630651</v>
      </c>
    </row>
    <row r="446" spans="1:56" x14ac:dyDescent="0.35">
      <c r="A446">
        <v>444</v>
      </c>
      <c r="B446">
        <v>13</v>
      </c>
      <c r="C446">
        <v>1.229054332853516</v>
      </c>
      <c r="D446">
        <v>0</v>
      </c>
      <c r="E446">
        <v>0</v>
      </c>
      <c r="F446">
        <v>0</v>
      </c>
      <c r="G446">
        <v>97.687169980861185</v>
      </c>
      <c r="H446">
        <v>425.13456375670791</v>
      </c>
      <c r="I446">
        <v>8.6104517607774174</v>
      </c>
      <c r="J446">
        <v>8.6104517607774174</v>
      </c>
      <c r="K446">
        <v>1</v>
      </c>
      <c r="L446">
        <v>1</v>
      </c>
      <c r="M446">
        <v>841.70477673814923</v>
      </c>
      <c r="N446">
        <v>1548.3400812019299</v>
      </c>
      <c r="O446" t="b">
        <v>0</v>
      </c>
      <c r="P446">
        <v>193.406428478435</v>
      </c>
      <c r="Q446">
        <v>8.6104517607774174</v>
      </c>
      <c r="R446">
        <v>0.8986879349838246</v>
      </c>
      <c r="S446">
        <v>29.794490159762979</v>
      </c>
      <c r="T446">
        <v>59.091096984451987</v>
      </c>
      <c r="U446">
        <v>9.581136483080078</v>
      </c>
      <c r="V446">
        <v>5.9866410595659403</v>
      </c>
      <c r="W446">
        <v>0</v>
      </c>
      <c r="X446">
        <v>0</v>
      </c>
      <c r="Y446">
        <v>0</v>
      </c>
      <c r="Z446">
        <v>-6.7199315199413396</v>
      </c>
      <c r="AA446">
        <v>-6.7199315199413414</v>
      </c>
      <c r="AB446">
        <v>57.40075444173813</v>
      </c>
      <c r="AC446">
        <v>58.080410926139372</v>
      </c>
      <c r="AD446">
        <v>1548.3400812019299</v>
      </c>
      <c r="AE446" t="b">
        <v>0</v>
      </c>
      <c r="AF446" t="b">
        <v>1</v>
      </c>
      <c r="AG446">
        <v>98.720913380340761</v>
      </c>
      <c r="AH446">
        <v>0</v>
      </c>
      <c r="AI446">
        <v>1.466614649829741E-2</v>
      </c>
      <c r="AJ446">
        <v>0</v>
      </c>
      <c r="AK446">
        <v>3.8204480443899458E-2</v>
      </c>
      <c r="AL446" t="b">
        <v>0</v>
      </c>
      <c r="AM446" t="b">
        <v>0</v>
      </c>
      <c r="AN446">
        <v>1548.3400812019299</v>
      </c>
      <c r="AO446">
        <v>1548.354747348428</v>
      </c>
      <c r="AP446">
        <v>0</v>
      </c>
      <c r="AQ446">
        <v>9.5812272372709604</v>
      </c>
      <c r="AR446">
        <v>0</v>
      </c>
      <c r="AS446">
        <v>10.32837579469483</v>
      </c>
      <c r="AT446">
        <v>9.5842713072502406</v>
      </c>
      <c r="AU446">
        <v>0</v>
      </c>
      <c r="AV446">
        <v>1</v>
      </c>
      <c r="AW446">
        <v>3</v>
      </c>
      <c r="AX446">
        <v>0</v>
      </c>
      <c r="AY446">
        <v>0</v>
      </c>
      <c r="AZ446">
        <v>2.055768004157303</v>
      </c>
      <c r="BA446">
        <v>2.0336374709268878</v>
      </c>
      <c r="BB446">
        <v>0.72899574615507223</v>
      </c>
      <c r="BC446">
        <v>0.72114889175763364</v>
      </c>
      <c r="BD446">
        <v>2.0336374709268878</v>
      </c>
    </row>
    <row r="447" spans="1:56" x14ac:dyDescent="0.35">
      <c r="A447">
        <v>445</v>
      </c>
      <c r="B447">
        <v>16</v>
      </c>
      <c r="C447">
        <v>0.1108089456441068</v>
      </c>
      <c r="D447">
        <v>0</v>
      </c>
      <c r="E447">
        <v>0</v>
      </c>
      <c r="F447">
        <v>0</v>
      </c>
      <c r="G447">
        <v>120.2303630533676</v>
      </c>
      <c r="H447">
        <v>523.2425400082559</v>
      </c>
      <c r="I447">
        <v>1.934333356075413</v>
      </c>
      <c r="J447">
        <v>1.934333356075413</v>
      </c>
      <c r="K447">
        <v>2</v>
      </c>
      <c r="L447">
        <v>2</v>
      </c>
      <c r="M447">
        <v>153.6344268062897</v>
      </c>
      <c r="N447">
        <v>985.78894537555402</v>
      </c>
      <c r="O447" t="b">
        <v>1</v>
      </c>
      <c r="P447">
        <v>35.302028218357002</v>
      </c>
      <c r="Q447">
        <v>1.9343333560754139</v>
      </c>
      <c r="R447">
        <v>0.83585098123168955</v>
      </c>
      <c r="S447">
        <v>29.82193277194331</v>
      </c>
      <c r="T447">
        <v>22.417640620992479</v>
      </c>
      <c r="U447">
        <v>2.3142083930140598</v>
      </c>
      <c r="V447">
        <v>3.67983371103653</v>
      </c>
      <c r="W447">
        <v>0</v>
      </c>
      <c r="X447">
        <v>0</v>
      </c>
      <c r="Y447">
        <v>0</v>
      </c>
      <c r="Z447">
        <v>-6.7199315199413396</v>
      </c>
      <c r="AA447">
        <v>-6.7199315199413414</v>
      </c>
      <c r="AB447">
        <v>57.426419895043082</v>
      </c>
      <c r="AC447">
        <v>58.117185466503138</v>
      </c>
      <c r="AD447">
        <v>985.78894537555402</v>
      </c>
      <c r="AE447" t="b">
        <v>0</v>
      </c>
      <c r="AF447" t="b">
        <v>1</v>
      </c>
      <c r="AG447">
        <v>98.718246740848727</v>
      </c>
      <c r="AH447">
        <v>0</v>
      </c>
      <c r="AI447">
        <v>0</v>
      </c>
      <c r="AJ447">
        <v>0</v>
      </c>
      <c r="AK447">
        <v>4.460139642516292E-2</v>
      </c>
      <c r="AL447" t="b">
        <v>0</v>
      </c>
      <c r="AM447" t="b">
        <v>0</v>
      </c>
      <c r="AN447">
        <v>985.78894537555379</v>
      </c>
      <c r="AO447">
        <v>985.78894537555402</v>
      </c>
      <c r="AP447">
        <v>0</v>
      </c>
      <c r="AQ447">
        <v>2.3142083930140598</v>
      </c>
      <c r="AR447">
        <v>0</v>
      </c>
      <c r="AS447">
        <v>2.962363272500367</v>
      </c>
      <c r="AT447">
        <v>2.4741035899797139</v>
      </c>
      <c r="AU447">
        <v>0</v>
      </c>
      <c r="AV447">
        <v>1</v>
      </c>
      <c r="AW447">
        <v>3</v>
      </c>
      <c r="AX447">
        <v>0</v>
      </c>
      <c r="AY447">
        <v>0</v>
      </c>
      <c r="AZ447">
        <v>0.72217895290777723</v>
      </c>
      <c r="BA447">
        <v>0.68192509698921</v>
      </c>
      <c r="BB447">
        <v>0.25609182727226137</v>
      </c>
      <c r="BC447">
        <v>0.2418176961163819</v>
      </c>
      <c r="BD447">
        <v>0.68192509698921</v>
      </c>
    </row>
    <row r="448" spans="1:56" x14ac:dyDescent="0.35">
      <c r="A448">
        <v>446</v>
      </c>
      <c r="B448">
        <v>15</v>
      </c>
      <c r="C448">
        <v>-5.6234487632775831E-3</v>
      </c>
      <c r="D448">
        <v>0</v>
      </c>
      <c r="E448">
        <v>0</v>
      </c>
      <c r="F448">
        <v>0</v>
      </c>
      <c r="G448">
        <v>112.7159653625321</v>
      </c>
      <c r="H448">
        <v>490.53988125773992</v>
      </c>
      <c r="I448">
        <v>0.95571767821910758</v>
      </c>
      <c r="J448">
        <v>0.95571767821910758</v>
      </c>
      <c r="K448">
        <v>2</v>
      </c>
      <c r="L448">
        <v>2</v>
      </c>
      <c r="M448">
        <v>80.968401698722786</v>
      </c>
      <c r="N448">
        <v>924.17713628958188</v>
      </c>
      <c r="O448" t="b">
        <v>0</v>
      </c>
      <c r="P448">
        <v>18.604871713860931</v>
      </c>
      <c r="Q448">
        <v>0.95571767821910758</v>
      </c>
      <c r="R448">
        <v>0.75683884621981734</v>
      </c>
      <c r="S448">
        <v>29.83192144859515</v>
      </c>
      <c r="T448">
        <v>13.04795247981054</v>
      </c>
      <c r="U448">
        <v>1.2627756661707179</v>
      </c>
      <c r="V448">
        <v>3.1727551794597262</v>
      </c>
      <c r="W448">
        <v>0</v>
      </c>
      <c r="X448">
        <v>0</v>
      </c>
      <c r="Y448">
        <v>0</v>
      </c>
      <c r="Z448">
        <v>-6.7199315199413396</v>
      </c>
      <c r="AA448">
        <v>-6.7199315199413414</v>
      </c>
      <c r="AB448">
        <v>57.474731685176181</v>
      </c>
      <c r="AC448">
        <v>58.140528067777538</v>
      </c>
      <c r="AD448">
        <v>924.17713628958188</v>
      </c>
      <c r="AE448" t="b">
        <v>0</v>
      </c>
      <c r="AF448" t="b">
        <v>1</v>
      </c>
      <c r="AG448">
        <v>98.715580101356693</v>
      </c>
      <c r="AH448">
        <v>0</v>
      </c>
      <c r="AI448">
        <v>0</v>
      </c>
      <c r="AJ448">
        <v>0</v>
      </c>
      <c r="AK448">
        <v>4.9952671398210878E-2</v>
      </c>
      <c r="AL448" t="b">
        <v>0</v>
      </c>
      <c r="AM448" t="b">
        <v>0</v>
      </c>
      <c r="AN448">
        <v>924.17713628958177</v>
      </c>
      <c r="AO448">
        <v>924.17713628958188</v>
      </c>
      <c r="AP448">
        <v>0</v>
      </c>
      <c r="AQ448">
        <v>1.2627756661707179</v>
      </c>
      <c r="AR448">
        <v>0</v>
      </c>
      <c r="AS448">
        <v>1.730141125640684</v>
      </c>
      <c r="AT448">
        <v>1.264333195367807</v>
      </c>
      <c r="AU448">
        <v>0</v>
      </c>
      <c r="AV448">
        <v>1</v>
      </c>
      <c r="AW448">
        <v>3</v>
      </c>
      <c r="AX448">
        <v>0</v>
      </c>
      <c r="AY448">
        <v>0</v>
      </c>
      <c r="AZ448">
        <v>0.50101913464165482</v>
      </c>
      <c r="BA448">
        <v>0.45778912424028761</v>
      </c>
      <c r="BB448">
        <v>0.17766635980200529</v>
      </c>
      <c r="BC448">
        <v>0.16233676076695869</v>
      </c>
      <c r="BD448">
        <v>0.45778912424028761</v>
      </c>
    </row>
    <row r="449" spans="1:56" x14ac:dyDescent="0.35">
      <c r="A449">
        <v>447</v>
      </c>
      <c r="B449">
        <v>17</v>
      </c>
      <c r="C449">
        <v>0.74501818274233678</v>
      </c>
      <c r="D449">
        <v>0</v>
      </c>
      <c r="E449">
        <v>0</v>
      </c>
      <c r="F449">
        <v>0</v>
      </c>
      <c r="G449">
        <v>127.74476074420311</v>
      </c>
      <c r="H449">
        <v>555.94519875877188</v>
      </c>
      <c r="I449">
        <v>7.3037496987353814</v>
      </c>
      <c r="J449">
        <v>7.3037496987353814</v>
      </c>
      <c r="K449">
        <v>2</v>
      </c>
      <c r="L449">
        <v>2</v>
      </c>
      <c r="M449">
        <v>545.9767715972306</v>
      </c>
      <c r="N449">
        <v>1047.400754461526</v>
      </c>
      <c r="O449" t="b">
        <v>0</v>
      </c>
      <c r="P449">
        <v>125.45422141480481</v>
      </c>
      <c r="Q449">
        <v>7.3037496987353814</v>
      </c>
      <c r="R449">
        <v>0.91569258789251318</v>
      </c>
      <c r="S449">
        <v>29.839232202374411</v>
      </c>
      <c r="T449">
        <v>72.720135970042932</v>
      </c>
      <c r="U449">
        <v>7.9762027074447808</v>
      </c>
      <c r="V449">
        <v>6.1308464717388924</v>
      </c>
      <c r="W449">
        <v>0</v>
      </c>
      <c r="X449">
        <v>0</v>
      </c>
      <c r="Y449">
        <v>0</v>
      </c>
      <c r="Z449">
        <v>-6.7199315199413396</v>
      </c>
      <c r="AA449">
        <v>-6.7199315199413414</v>
      </c>
      <c r="AB449">
        <v>57.501730204635862</v>
      </c>
      <c r="AC449">
        <v>58.179688301212721</v>
      </c>
      <c r="AD449">
        <v>1047.400754461526</v>
      </c>
      <c r="AE449" t="b">
        <v>0</v>
      </c>
      <c r="AF449" t="b">
        <v>1</v>
      </c>
      <c r="AG449">
        <v>98.712913461864659</v>
      </c>
      <c r="AH449">
        <v>0</v>
      </c>
      <c r="AI449">
        <v>-7.8568001712103971E-3</v>
      </c>
      <c r="AJ449">
        <v>0</v>
      </c>
      <c r="AK449">
        <v>5.0181961187324868E-2</v>
      </c>
      <c r="AL449" t="b">
        <v>0</v>
      </c>
      <c r="AM449" t="b">
        <v>0</v>
      </c>
      <c r="AN449">
        <v>1047.400754461526</v>
      </c>
      <c r="AO449">
        <v>1047.3928976613549</v>
      </c>
      <c r="AP449">
        <v>0</v>
      </c>
      <c r="AQ449">
        <v>7.9761428760664552</v>
      </c>
      <c r="AR449">
        <v>0</v>
      </c>
      <c r="AS449">
        <v>8.4660129301029361</v>
      </c>
      <c r="AT449">
        <v>8.0150947473730785</v>
      </c>
      <c r="AU449">
        <v>0</v>
      </c>
      <c r="AV449">
        <v>1</v>
      </c>
      <c r="AW449">
        <v>3</v>
      </c>
      <c r="AX449">
        <v>0</v>
      </c>
      <c r="AY449">
        <v>0</v>
      </c>
      <c r="AZ449">
        <v>1.714311593481034</v>
      </c>
      <c r="BA449">
        <v>1.703352058337942</v>
      </c>
      <c r="BB449">
        <v>0.60791191258192712</v>
      </c>
      <c r="BC449">
        <v>0.60402626658114555</v>
      </c>
      <c r="BD449">
        <v>1.703352058337942</v>
      </c>
    </row>
    <row r="450" spans="1:56" x14ac:dyDescent="0.35">
      <c r="A450">
        <v>448</v>
      </c>
      <c r="B450">
        <v>20</v>
      </c>
      <c r="C450">
        <v>1.192217384460597</v>
      </c>
      <c r="D450">
        <v>0</v>
      </c>
      <c r="E450">
        <v>0</v>
      </c>
      <c r="F450">
        <v>0</v>
      </c>
      <c r="G450">
        <v>150.28795381670949</v>
      </c>
      <c r="H450">
        <v>654.05317501031982</v>
      </c>
      <c r="I450">
        <v>12.97908289570552</v>
      </c>
      <c r="J450">
        <v>12.97908289570552</v>
      </c>
      <c r="K450">
        <v>2</v>
      </c>
      <c r="L450">
        <v>2</v>
      </c>
      <c r="M450">
        <v>824.69092719312869</v>
      </c>
      <c r="N450">
        <v>1232.236181719443</v>
      </c>
      <c r="O450" t="b">
        <v>0</v>
      </c>
      <c r="P450">
        <v>189.496996138127</v>
      </c>
      <c r="Q450">
        <v>12.97908289570552</v>
      </c>
      <c r="R450">
        <v>0.9261555260856873</v>
      </c>
      <c r="S450">
        <v>29.858603110553219</v>
      </c>
      <c r="T450">
        <v>108.60192146937079</v>
      </c>
      <c r="U450">
        <v>14.013934517629499</v>
      </c>
      <c r="V450">
        <v>8.0196517569892052</v>
      </c>
      <c r="W450">
        <v>0</v>
      </c>
      <c r="X450">
        <v>0</v>
      </c>
      <c r="Y450">
        <v>0</v>
      </c>
      <c r="Z450">
        <v>-6.7199315199413396</v>
      </c>
      <c r="AA450">
        <v>-6.7199315199413414</v>
      </c>
      <c r="AB450">
        <v>57.517652309878343</v>
      </c>
      <c r="AC450">
        <v>58.244530150238418</v>
      </c>
      <c r="AD450">
        <v>1232.236181719443</v>
      </c>
      <c r="AE450" t="b">
        <v>0</v>
      </c>
      <c r="AF450" t="b">
        <v>1</v>
      </c>
      <c r="AG450">
        <v>98.710246822372625</v>
      </c>
      <c r="AH450">
        <v>0</v>
      </c>
      <c r="AI450">
        <v>1.466614649829741E-2</v>
      </c>
      <c r="AJ450">
        <v>0</v>
      </c>
      <c r="AK450">
        <v>4.7842688576758108E-2</v>
      </c>
      <c r="AL450" t="b">
        <v>0</v>
      </c>
      <c r="AM450" t="b">
        <v>0</v>
      </c>
      <c r="AN450">
        <v>1232.2361817194419</v>
      </c>
      <c r="AO450">
        <v>1232.2508478659411</v>
      </c>
      <c r="AP450">
        <v>0</v>
      </c>
      <c r="AQ450">
        <v>14.014101312290871</v>
      </c>
      <c r="AR450">
        <v>0</v>
      </c>
      <c r="AS450">
        <v>14.597689042728961</v>
      </c>
      <c r="AT450">
        <v>14.113817721345759</v>
      </c>
      <c r="AU450">
        <v>0</v>
      </c>
      <c r="AV450">
        <v>1</v>
      </c>
      <c r="AW450">
        <v>3</v>
      </c>
      <c r="AX450">
        <v>0</v>
      </c>
      <c r="AY450">
        <v>0</v>
      </c>
      <c r="AZ450">
        <v>2.8648200421415648</v>
      </c>
      <c r="BA450">
        <v>2.8854293336699119</v>
      </c>
      <c r="BB450">
        <v>1.015893631965094</v>
      </c>
      <c r="BC450">
        <v>1.0232031008322391</v>
      </c>
      <c r="BD450">
        <v>2.8854293336699119</v>
      </c>
    </row>
    <row r="451" spans="1:56" x14ac:dyDescent="0.35">
      <c r="A451">
        <v>449</v>
      </c>
      <c r="B451">
        <v>25</v>
      </c>
      <c r="C451">
        <v>1.1527789460819331</v>
      </c>
      <c r="D451">
        <v>0</v>
      </c>
      <c r="E451">
        <v>0</v>
      </c>
      <c r="F451">
        <v>0</v>
      </c>
      <c r="G451">
        <v>187.8599422708869</v>
      </c>
      <c r="H451">
        <v>817.56646876289983</v>
      </c>
      <c r="I451">
        <v>15.843526762400399</v>
      </c>
      <c r="J451">
        <v>15.843526762400399</v>
      </c>
      <c r="K451">
        <v>2</v>
      </c>
      <c r="L451">
        <v>2</v>
      </c>
      <c r="M451">
        <v>805.35815238633722</v>
      </c>
      <c r="N451">
        <v>1540.2952271493029</v>
      </c>
      <c r="O451" t="b">
        <v>0</v>
      </c>
      <c r="P451">
        <v>185.0547225152429</v>
      </c>
      <c r="Q451">
        <v>15.84352676240041</v>
      </c>
      <c r="R451">
        <v>0.92273942693984357</v>
      </c>
      <c r="S451">
        <v>29.888754015371731</v>
      </c>
      <c r="T451">
        <v>106.4486594377356</v>
      </c>
      <c r="U451">
        <v>17.170098404642349</v>
      </c>
      <c r="V451">
        <v>8.2242844296448823</v>
      </c>
      <c r="W451">
        <v>0</v>
      </c>
      <c r="X451">
        <v>0</v>
      </c>
      <c r="Y451">
        <v>0</v>
      </c>
      <c r="Z451">
        <v>-6.7199315199413396</v>
      </c>
      <c r="AA451">
        <v>-6.7199315199413414</v>
      </c>
      <c r="AB451">
        <v>57.567179265676572</v>
      </c>
      <c r="AC451">
        <v>58.306507078549451</v>
      </c>
      <c r="AD451">
        <v>1540.2952271493029</v>
      </c>
      <c r="AE451" t="b">
        <v>0</v>
      </c>
      <c r="AF451" t="b">
        <v>1</v>
      </c>
      <c r="AG451">
        <v>98.707580182880591</v>
      </c>
      <c r="AH451">
        <v>0</v>
      </c>
      <c r="AI451">
        <v>1.466614649829741E-2</v>
      </c>
      <c r="AJ451">
        <v>0</v>
      </c>
      <c r="AK451">
        <v>5.2876056107974828E-2</v>
      </c>
      <c r="AL451" t="b">
        <v>0</v>
      </c>
      <c r="AM451" t="b">
        <v>0</v>
      </c>
      <c r="AN451">
        <v>1540.2952271493029</v>
      </c>
      <c r="AO451">
        <v>1540.309893295801</v>
      </c>
      <c r="AP451">
        <v>0</v>
      </c>
      <c r="AQ451">
        <v>17.17026189224794</v>
      </c>
      <c r="AR451">
        <v>0</v>
      </c>
      <c r="AS451">
        <v>17.90785730953386</v>
      </c>
      <c r="AT451">
        <v>17.269963799971769</v>
      </c>
      <c r="AU451">
        <v>0</v>
      </c>
      <c r="AV451">
        <v>1</v>
      </c>
      <c r="AW451">
        <v>3</v>
      </c>
      <c r="AX451">
        <v>0</v>
      </c>
      <c r="AY451">
        <v>0</v>
      </c>
      <c r="AZ451">
        <v>3.4308260567075051</v>
      </c>
      <c r="BA451">
        <v>3.4605208799641449</v>
      </c>
      <c r="BB451">
        <v>1.216604984648052</v>
      </c>
      <c r="BC451">
        <v>1.227136514333047</v>
      </c>
      <c r="BD451">
        <v>3.4605208799641449</v>
      </c>
    </row>
    <row r="452" spans="1:56" x14ac:dyDescent="0.35">
      <c r="A452">
        <v>450</v>
      </c>
      <c r="B452">
        <v>28</v>
      </c>
      <c r="C452">
        <v>0.86333349787833047</v>
      </c>
      <c r="D452">
        <v>0</v>
      </c>
      <c r="E452">
        <v>0</v>
      </c>
      <c r="F452">
        <v>0</v>
      </c>
      <c r="G452">
        <v>210.4031353433933</v>
      </c>
      <c r="H452">
        <v>915.67444501444788</v>
      </c>
      <c r="I452">
        <v>13.88210273648356</v>
      </c>
      <c r="J452">
        <v>13.88210273648356</v>
      </c>
      <c r="K452">
        <v>2</v>
      </c>
      <c r="L452">
        <v>2</v>
      </c>
      <c r="M452">
        <v>630.04914848297494</v>
      </c>
      <c r="N452">
        <v>1725.1306544072199</v>
      </c>
      <c r="O452" t="b">
        <v>0</v>
      </c>
      <c r="P452">
        <v>144.77232272127179</v>
      </c>
      <c r="Q452">
        <v>13.882102736483549</v>
      </c>
      <c r="R452">
        <v>0.91269496887607471</v>
      </c>
      <c r="S452">
        <v>29.92726176412177</v>
      </c>
      <c r="T452">
        <v>84.193582072529495</v>
      </c>
      <c r="U452">
        <v>15.21001343261317</v>
      </c>
      <c r="V452">
        <v>7.3505233032769581</v>
      </c>
      <c r="W452">
        <v>0</v>
      </c>
      <c r="X452">
        <v>0</v>
      </c>
      <c r="Y452">
        <v>0</v>
      </c>
      <c r="Z452">
        <v>-6.7199315199413396</v>
      </c>
      <c r="AA452">
        <v>-6.7199315199413414</v>
      </c>
      <c r="AB452">
        <v>57.613670375745677</v>
      </c>
      <c r="AC452">
        <v>58.363222591619433</v>
      </c>
      <c r="AD452">
        <v>1725.1306544072199</v>
      </c>
      <c r="AE452" t="b">
        <v>0</v>
      </c>
      <c r="AF452" t="b">
        <v>1</v>
      </c>
      <c r="AG452">
        <v>98.704913543388557</v>
      </c>
      <c r="AH452">
        <v>0</v>
      </c>
      <c r="AI452">
        <v>1.346384321728048E-3</v>
      </c>
      <c r="AJ452">
        <v>0</v>
      </c>
      <c r="AK452">
        <v>6.0180546392792827E-2</v>
      </c>
      <c r="AL452" t="b">
        <v>0</v>
      </c>
      <c r="AM452" t="b">
        <v>0</v>
      </c>
      <c r="AN452">
        <v>1725.130654407219</v>
      </c>
      <c r="AO452">
        <v>1725.132000791541</v>
      </c>
      <c r="AP452">
        <v>0</v>
      </c>
      <c r="AQ452">
        <v>15.210025303321959</v>
      </c>
      <c r="AR452">
        <v>0</v>
      </c>
      <c r="AS452">
        <v>16.051325854340121</v>
      </c>
      <c r="AT452">
        <v>15.258885428133061</v>
      </c>
      <c r="AU452">
        <v>0</v>
      </c>
      <c r="AV452">
        <v>1</v>
      </c>
      <c r="AW452">
        <v>3</v>
      </c>
      <c r="AX452">
        <v>0</v>
      </c>
      <c r="AY452">
        <v>0</v>
      </c>
      <c r="AZ452">
        <v>3.0733154103576461</v>
      </c>
      <c r="BA452">
        <v>3.0824311772440809</v>
      </c>
      <c r="BB452">
        <v>1.0898281597012931</v>
      </c>
      <c r="BC452">
        <v>1.0930619931858361</v>
      </c>
      <c r="BD452">
        <v>3.0824311772440809</v>
      </c>
    </row>
    <row r="453" spans="1:56" x14ac:dyDescent="0.35">
      <c r="A453">
        <v>451</v>
      </c>
      <c r="B453">
        <v>31</v>
      </c>
      <c r="C453">
        <v>0.39388706240474969</v>
      </c>
      <c r="D453">
        <v>0</v>
      </c>
      <c r="E453">
        <v>0</v>
      </c>
      <c r="F453">
        <v>0</v>
      </c>
      <c r="G453">
        <v>232.94632841589981</v>
      </c>
      <c r="H453">
        <v>1013.782421265996</v>
      </c>
      <c r="I453">
        <v>8.3890017282097968</v>
      </c>
      <c r="J453">
        <v>8.3890017282097968</v>
      </c>
      <c r="K453">
        <v>2</v>
      </c>
      <c r="L453">
        <v>3</v>
      </c>
      <c r="M453">
        <v>343.89494826480671</v>
      </c>
      <c r="N453">
        <v>1195.249474672609</v>
      </c>
      <c r="O453" t="b">
        <v>1</v>
      </c>
      <c r="P453">
        <v>79.019978921141231</v>
      </c>
      <c r="Q453">
        <v>8.3890017282097968</v>
      </c>
      <c r="R453">
        <v>0.91404328837664361</v>
      </c>
      <c r="S453">
        <v>29.965388784653829</v>
      </c>
      <c r="T453">
        <v>73.325720714826957</v>
      </c>
      <c r="U453">
        <v>9.1779041921622841</v>
      </c>
      <c r="V453">
        <v>6.302837830059147</v>
      </c>
      <c r="W453">
        <v>0</v>
      </c>
      <c r="X453">
        <v>0</v>
      </c>
      <c r="Y453">
        <v>0</v>
      </c>
      <c r="Z453">
        <v>-6.7199315199413396</v>
      </c>
      <c r="AA453">
        <v>-6.7199315199413414</v>
      </c>
      <c r="AB453">
        <v>57.657872702776963</v>
      </c>
      <c r="AC453">
        <v>58.417375715746132</v>
      </c>
      <c r="AD453">
        <v>1195.249474672609</v>
      </c>
      <c r="AE453" t="b">
        <v>0</v>
      </c>
      <c r="AF453" t="b">
        <v>1</v>
      </c>
      <c r="AG453">
        <v>98.702246903896523</v>
      </c>
      <c r="AH453">
        <v>0</v>
      </c>
      <c r="AI453">
        <v>2.1754630496782501E-2</v>
      </c>
      <c r="AJ453">
        <v>0</v>
      </c>
      <c r="AK453">
        <v>6.5010433904793663E-2</v>
      </c>
      <c r="AL453" t="b">
        <v>0</v>
      </c>
      <c r="AM453" t="b">
        <v>0</v>
      </c>
      <c r="AN453">
        <v>1909.966081665136</v>
      </c>
      <c r="AO453">
        <v>1195.2712293031061</v>
      </c>
      <c r="AP453">
        <v>0</v>
      </c>
      <c r="AQ453">
        <v>9.1780712383887568</v>
      </c>
      <c r="AR453">
        <v>0</v>
      </c>
      <c r="AS453">
        <v>10.547753144070651</v>
      </c>
      <c r="AT453">
        <v>9.2933046025736346</v>
      </c>
      <c r="AU453">
        <v>0</v>
      </c>
      <c r="AV453">
        <v>1</v>
      </c>
      <c r="AW453">
        <v>3</v>
      </c>
      <c r="AX453">
        <v>0</v>
      </c>
      <c r="AY453">
        <v>0</v>
      </c>
      <c r="AZ453">
        <v>2.1471872987435501</v>
      </c>
      <c r="BA453">
        <v>1.946086960567214</v>
      </c>
      <c r="BB453">
        <v>0.7614139357246632</v>
      </c>
      <c r="BC453">
        <v>0.69010257479047143</v>
      </c>
      <c r="BD453">
        <v>1.946086960567214</v>
      </c>
    </row>
    <row r="454" spans="1:56" x14ac:dyDescent="0.35">
      <c r="A454">
        <v>452</v>
      </c>
      <c r="B454">
        <v>31</v>
      </c>
      <c r="C454">
        <v>6.1118252502677002E-2</v>
      </c>
      <c r="D454">
        <v>0</v>
      </c>
      <c r="E454">
        <v>0</v>
      </c>
      <c r="F454">
        <v>0</v>
      </c>
      <c r="G454">
        <v>232.94632841589981</v>
      </c>
      <c r="H454">
        <v>1013.782421265996</v>
      </c>
      <c r="I454">
        <v>3.3776702976684359</v>
      </c>
      <c r="J454">
        <v>3.3776702976684359</v>
      </c>
      <c r="K454">
        <v>2</v>
      </c>
      <c r="L454">
        <v>3</v>
      </c>
      <c r="M454">
        <v>138.4626907831306</v>
      </c>
      <c r="N454">
        <v>1195.249474672609</v>
      </c>
      <c r="O454" t="b">
        <v>0</v>
      </c>
      <c r="P454">
        <v>31.8158756395061</v>
      </c>
      <c r="Q454">
        <v>3.3776702976684359</v>
      </c>
      <c r="R454">
        <v>0.86237388008012994</v>
      </c>
      <c r="S454">
        <v>29.988073243284951</v>
      </c>
      <c r="T454">
        <v>31.29208356670329</v>
      </c>
      <c r="U454">
        <v>3.916712200692571</v>
      </c>
      <c r="V454">
        <v>4.3066080454937037</v>
      </c>
      <c r="W454">
        <v>0</v>
      </c>
      <c r="X454">
        <v>0</v>
      </c>
      <c r="Y454">
        <v>0</v>
      </c>
      <c r="Z454">
        <v>-6.7199315199413396</v>
      </c>
      <c r="AA454">
        <v>-6.7199315199413414</v>
      </c>
      <c r="AB454">
        <v>57.68752184499472</v>
      </c>
      <c r="AC454">
        <v>58.470572451787334</v>
      </c>
      <c r="AD454">
        <v>1195.249474672609</v>
      </c>
      <c r="AE454" t="b">
        <v>0</v>
      </c>
      <c r="AF454" t="b">
        <v>1</v>
      </c>
      <c r="AG454">
        <v>98.699580264404489</v>
      </c>
      <c r="AH454">
        <v>0</v>
      </c>
      <c r="AI454">
        <v>0</v>
      </c>
      <c r="AJ454">
        <v>0</v>
      </c>
      <c r="AK454">
        <v>6.4260148925285754E-2</v>
      </c>
      <c r="AL454" t="b">
        <v>0</v>
      </c>
      <c r="AM454" t="b">
        <v>0</v>
      </c>
      <c r="AN454">
        <v>1909.966081665136</v>
      </c>
      <c r="AO454">
        <v>1195.249474672609</v>
      </c>
      <c r="AP454">
        <v>0</v>
      </c>
      <c r="AQ454">
        <v>3.916712200692571</v>
      </c>
      <c r="AR454">
        <v>0</v>
      </c>
      <c r="AS454">
        <v>5.3407029915237088</v>
      </c>
      <c r="AT454">
        <v>3.91732162891096</v>
      </c>
      <c r="AU454">
        <v>0</v>
      </c>
      <c r="AV454">
        <v>1</v>
      </c>
      <c r="AW454">
        <v>3</v>
      </c>
      <c r="AX454">
        <v>0</v>
      </c>
      <c r="AY454">
        <v>0</v>
      </c>
      <c r="AZ454">
        <v>1.2985257765271581</v>
      </c>
      <c r="BA454">
        <v>0.97525481680261472</v>
      </c>
      <c r="BB454">
        <v>0.46047013352026878</v>
      </c>
      <c r="BC454">
        <v>0.34583545020831508</v>
      </c>
      <c r="BD454">
        <v>0.97525481680261472</v>
      </c>
    </row>
    <row r="455" spans="1:56" x14ac:dyDescent="0.35">
      <c r="A455">
        <v>453</v>
      </c>
      <c r="B455">
        <v>32</v>
      </c>
      <c r="C455">
        <v>0.1949732609178767</v>
      </c>
      <c r="D455">
        <v>0</v>
      </c>
      <c r="E455">
        <v>0</v>
      </c>
      <c r="F455">
        <v>0</v>
      </c>
      <c r="G455">
        <v>240.46072610673519</v>
      </c>
      <c r="H455">
        <v>1046.485080016512</v>
      </c>
      <c r="I455">
        <v>5.5996706371371037</v>
      </c>
      <c r="J455">
        <v>5.5996706371371037</v>
      </c>
      <c r="K455">
        <v>2</v>
      </c>
      <c r="L455">
        <v>3</v>
      </c>
      <c r="M455">
        <v>222.3769201773072</v>
      </c>
      <c r="N455">
        <v>1233.805909339467</v>
      </c>
      <c r="O455" t="b">
        <v>0</v>
      </c>
      <c r="P455">
        <v>51.097637908388599</v>
      </c>
      <c r="Q455">
        <v>5.5996706371371037</v>
      </c>
      <c r="R455">
        <v>0.89357780362028971</v>
      </c>
      <c r="S455">
        <v>30.002696916158499</v>
      </c>
      <c r="T455">
        <v>48.501441566187857</v>
      </c>
      <c r="U455">
        <v>6.2665731114294623</v>
      </c>
      <c r="V455">
        <v>5.1616299390558922</v>
      </c>
      <c r="W455">
        <v>0</v>
      </c>
      <c r="X455">
        <v>0</v>
      </c>
      <c r="Y455">
        <v>0</v>
      </c>
      <c r="Z455">
        <v>-6.7199315199413396</v>
      </c>
      <c r="AA455">
        <v>-6.7199315199413414</v>
      </c>
      <c r="AB455">
        <v>57.759871653363277</v>
      </c>
      <c r="AC455">
        <v>58.541352641854523</v>
      </c>
      <c r="AD455">
        <v>1233.805909339467</v>
      </c>
      <c r="AE455" t="b">
        <v>0</v>
      </c>
      <c r="AF455" t="b">
        <v>1</v>
      </c>
      <c r="AG455">
        <v>98.696913624912455</v>
      </c>
      <c r="AH455">
        <v>0</v>
      </c>
      <c r="AI455">
        <v>0</v>
      </c>
      <c r="AJ455">
        <v>0</v>
      </c>
      <c r="AK455">
        <v>6.3029480927533549E-2</v>
      </c>
      <c r="AL455" t="b">
        <v>0</v>
      </c>
      <c r="AM455" t="b">
        <v>0</v>
      </c>
      <c r="AN455">
        <v>1971.577890751108</v>
      </c>
      <c r="AO455">
        <v>1233.805909339467</v>
      </c>
      <c r="AP455">
        <v>0</v>
      </c>
      <c r="AQ455">
        <v>6.2665731114294623</v>
      </c>
      <c r="AR455">
        <v>0</v>
      </c>
      <c r="AS455">
        <v>7.7220836953276866</v>
      </c>
      <c r="AT455">
        <v>6.2671832279435913</v>
      </c>
      <c r="AU455">
        <v>0</v>
      </c>
      <c r="AV455">
        <v>1</v>
      </c>
      <c r="AW455">
        <v>3</v>
      </c>
      <c r="AX455">
        <v>0</v>
      </c>
      <c r="AY455">
        <v>0</v>
      </c>
      <c r="AZ455">
        <v>1.6978772758400431</v>
      </c>
      <c r="BA455">
        <v>1.394916888704425</v>
      </c>
      <c r="BB455">
        <v>0.60208414036880975</v>
      </c>
      <c r="BC455">
        <v>0.49465196366819258</v>
      </c>
      <c r="BD455">
        <v>1.394916888704425</v>
      </c>
    </row>
    <row r="456" spans="1:56" x14ac:dyDescent="0.35">
      <c r="A456">
        <v>454</v>
      </c>
      <c r="B456">
        <v>32</v>
      </c>
      <c r="C456">
        <v>-7.6779628408516487E-3</v>
      </c>
      <c r="D456">
        <v>0</v>
      </c>
      <c r="E456">
        <v>0</v>
      </c>
      <c r="F456">
        <v>0</v>
      </c>
      <c r="G456">
        <v>240.46072610673519</v>
      </c>
      <c r="H456">
        <v>1046.485080016512</v>
      </c>
      <c r="I456">
        <v>2.4493988201208068</v>
      </c>
      <c r="J456">
        <v>2.4493988201208068</v>
      </c>
      <c r="K456">
        <v>2</v>
      </c>
      <c r="L456">
        <v>3</v>
      </c>
      <c r="M456">
        <v>97.271750644047543</v>
      </c>
      <c r="N456">
        <v>1233.805909339467</v>
      </c>
      <c r="O456" t="b">
        <v>0</v>
      </c>
      <c r="P456">
        <v>22.351045644312389</v>
      </c>
      <c r="Q456">
        <v>2.4493988201208068</v>
      </c>
      <c r="R456">
        <v>0.82770955395484125</v>
      </c>
      <c r="S456">
        <v>30.021443970738019</v>
      </c>
      <c r="T456">
        <v>22.90372245048296</v>
      </c>
      <c r="U456">
        <v>2.9592491815727469</v>
      </c>
      <c r="V456">
        <v>3.9460925570882281</v>
      </c>
      <c r="W456">
        <v>0</v>
      </c>
      <c r="X456">
        <v>0</v>
      </c>
      <c r="Y456">
        <v>0</v>
      </c>
      <c r="Z456">
        <v>-6.7199315199413396</v>
      </c>
      <c r="AA456">
        <v>-6.7199315199413414</v>
      </c>
      <c r="AB456">
        <v>57.834062507078187</v>
      </c>
      <c r="AC456">
        <v>58.610703526935787</v>
      </c>
      <c r="AD456">
        <v>1233.805909339467</v>
      </c>
      <c r="AE456" t="b">
        <v>0</v>
      </c>
      <c r="AF456" t="b">
        <v>1</v>
      </c>
      <c r="AG456">
        <v>98.694246985420421</v>
      </c>
      <c r="AH456">
        <v>0</v>
      </c>
      <c r="AI456">
        <v>0</v>
      </c>
      <c r="AJ456">
        <v>0</v>
      </c>
      <c r="AK456">
        <v>6.2092561801917738E-2</v>
      </c>
      <c r="AL456" t="b">
        <v>0</v>
      </c>
      <c r="AM456" t="b">
        <v>0</v>
      </c>
      <c r="AN456">
        <v>1971.577890751108</v>
      </c>
      <c r="AO456">
        <v>1233.805909339467</v>
      </c>
      <c r="AP456">
        <v>0</v>
      </c>
      <c r="AQ456">
        <v>2.9592491815727469</v>
      </c>
      <c r="AR456">
        <v>0</v>
      </c>
      <c r="AS456">
        <v>4.4545886534310997</v>
      </c>
      <c r="AT456">
        <v>2.9592491815727469</v>
      </c>
      <c r="AU456">
        <v>0</v>
      </c>
      <c r="AV456">
        <v>1</v>
      </c>
      <c r="AW456">
        <v>3</v>
      </c>
      <c r="AX456">
        <v>0</v>
      </c>
      <c r="AY456">
        <v>0</v>
      </c>
      <c r="AZ456">
        <v>1.1749513089272889</v>
      </c>
      <c r="BA456">
        <v>0.8188496207720829</v>
      </c>
      <c r="BB456">
        <v>0.41664940032882603</v>
      </c>
      <c r="BC456">
        <v>0.29037254917751071</v>
      </c>
      <c r="BD456">
        <v>0.8188496207720829</v>
      </c>
    </row>
    <row r="457" spans="1:56" x14ac:dyDescent="0.35">
      <c r="A457">
        <v>455</v>
      </c>
      <c r="B457">
        <v>32</v>
      </c>
      <c r="C457">
        <v>-0.16426140955446661</v>
      </c>
      <c r="D457">
        <v>0</v>
      </c>
      <c r="E457">
        <v>0</v>
      </c>
      <c r="F457">
        <v>0</v>
      </c>
      <c r="G457">
        <v>240.46072610673519</v>
      </c>
      <c r="H457">
        <v>1046.485080016512</v>
      </c>
      <c r="I457">
        <v>1.526390573972399E-2</v>
      </c>
      <c r="J457">
        <v>1.526390573972399E-2</v>
      </c>
      <c r="K457">
        <v>2</v>
      </c>
      <c r="L457">
        <v>3</v>
      </c>
      <c r="M457">
        <v>0.60616785668878881</v>
      </c>
      <c r="N457">
        <v>1233.805909339467</v>
      </c>
      <c r="O457" t="b">
        <v>0</v>
      </c>
      <c r="P457">
        <v>0.1392848935406224</v>
      </c>
      <c r="Q457">
        <v>1.526390573972399E-2</v>
      </c>
      <c r="R457">
        <v>3.7801638865605322E-2</v>
      </c>
      <c r="S457">
        <v>30.034719720030221</v>
      </c>
      <c r="T457">
        <v>3.1252127157833409</v>
      </c>
      <c r="U457">
        <v>0.4037895233587927</v>
      </c>
      <c r="V457">
        <v>3.0070745533231018</v>
      </c>
      <c r="W457">
        <v>0</v>
      </c>
      <c r="X457">
        <v>0</v>
      </c>
      <c r="Y457">
        <v>0</v>
      </c>
      <c r="Z457">
        <v>-6.7199315199413396</v>
      </c>
      <c r="AA457">
        <v>-6.7199315199413414</v>
      </c>
      <c r="AB457">
        <v>57.908453760747364</v>
      </c>
      <c r="AC457">
        <v>58.679836473996637</v>
      </c>
      <c r="AD457">
        <v>1233.805909339467</v>
      </c>
      <c r="AE457" t="b">
        <v>0</v>
      </c>
      <c r="AF457" t="b">
        <v>1</v>
      </c>
      <c r="AG457">
        <v>98.691580345928386</v>
      </c>
      <c r="AH457">
        <v>0</v>
      </c>
      <c r="AI457">
        <v>0</v>
      </c>
      <c r="AJ457">
        <v>0</v>
      </c>
      <c r="AK457">
        <v>6.4182670080576681E-2</v>
      </c>
      <c r="AL457" t="b">
        <v>0</v>
      </c>
      <c r="AM457" t="b">
        <v>0</v>
      </c>
      <c r="AN457">
        <v>1971.577890751108</v>
      </c>
      <c r="AO457">
        <v>1233.805909339467</v>
      </c>
      <c r="AP457">
        <v>0</v>
      </c>
      <c r="AQ457">
        <v>0.4037895233587927</v>
      </c>
      <c r="AR457">
        <v>0</v>
      </c>
      <c r="AS457">
        <v>1.9327115584536221</v>
      </c>
      <c r="AT457">
        <v>0.40439963987292188</v>
      </c>
      <c r="AU457">
        <v>0</v>
      </c>
      <c r="AV457">
        <v>1</v>
      </c>
      <c r="AW457">
        <v>3</v>
      </c>
      <c r="AX457">
        <v>0</v>
      </c>
      <c r="AY457">
        <v>0</v>
      </c>
      <c r="AZ457">
        <v>0.77989391964753163</v>
      </c>
      <c r="BA457">
        <v>0.39110559308542447</v>
      </c>
      <c r="BB457">
        <v>0.2765581275345857</v>
      </c>
      <c r="BC457">
        <v>0.13869009056231429</v>
      </c>
      <c r="BD457">
        <v>0.39110559308542447</v>
      </c>
    </row>
    <row r="458" spans="1:56" x14ac:dyDescent="0.35">
      <c r="A458">
        <v>456</v>
      </c>
      <c r="B458">
        <v>31</v>
      </c>
      <c r="C458">
        <v>-0.16860973227461959</v>
      </c>
      <c r="D458">
        <v>0</v>
      </c>
      <c r="E458">
        <v>0</v>
      </c>
      <c r="F458">
        <v>0</v>
      </c>
      <c r="G458">
        <v>232.94632841589981</v>
      </c>
      <c r="H458">
        <v>1013.782421265996</v>
      </c>
      <c r="I458">
        <v>-8.1917970018617253E-2</v>
      </c>
      <c r="J458">
        <v>-8.1917970018617253E-2</v>
      </c>
      <c r="K458">
        <v>2</v>
      </c>
      <c r="L458">
        <v>3</v>
      </c>
      <c r="M458">
        <v>-3.3581082677309291</v>
      </c>
      <c r="N458">
        <v>1195.249474672609</v>
      </c>
      <c r="O458" t="b">
        <v>0</v>
      </c>
      <c r="P458">
        <v>-0.7716241424014082</v>
      </c>
      <c r="Q458">
        <v>-8.1917970018617253E-2</v>
      </c>
      <c r="R458">
        <v>0</v>
      </c>
      <c r="S458">
        <v>30.03518174838695</v>
      </c>
      <c r="T458">
        <v>1.6168434310323869</v>
      </c>
      <c r="U458">
        <v>0.20237420047262619</v>
      </c>
      <c r="V458">
        <v>2.388467573433795</v>
      </c>
      <c r="W458">
        <v>0</v>
      </c>
      <c r="X458">
        <v>0</v>
      </c>
      <c r="Y458">
        <v>0</v>
      </c>
      <c r="Z458">
        <v>-6.7199315199413396</v>
      </c>
      <c r="AA458">
        <v>-6.7199315199413414</v>
      </c>
      <c r="AB458">
        <v>58.022832622712023</v>
      </c>
      <c r="AC458">
        <v>58.741800829043967</v>
      </c>
      <c r="AD458">
        <v>1195.249474672609</v>
      </c>
      <c r="AE458" t="b">
        <v>0</v>
      </c>
      <c r="AF458" t="b">
        <v>1</v>
      </c>
      <c r="AG458">
        <v>98.688913706436352</v>
      </c>
      <c r="AH458">
        <v>0</v>
      </c>
      <c r="AI458">
        <v>0</v>
      </c>
      <c r="AJ458">
        <v>0</v>
      </c>
      <c r="AK458">
        <v>6.7112656213490274E-2</v>
      </c>
      <c r="AL458" t="b">
        <v>0</v>
      </c>
      <c r="AM458" t="b">
        <v>0</v>
      </c>
      <c r="AN458">
        <v>1909.966081665136</v>
      </c>
      <c r="AO458">
        <v>1195.249474672609</v>
      </c>
      <c r="AP458">
        <v>0</v>
      </c>
      <c r="AQ458">
        <v>0.20237420047262619</v>
      </c>
      <c r="AR458">
        <v>0</v>
      </c>
      <c r="AS458">
        <v>0.76296581269573649</v>
      </c>
      <c r="AT458">
        <v>0.2029843169867554</v>
      </c>
      <c r="AU458">
        <v>0</v>
      </c>
      <c r="AV458">
        <v>1</v>
      </c>
      <c r="AW458">
        <v>3</v>
      </c>
      <c r="AX458">
        <v>0</v>
      </c>
      <c r="AY458">
        <v>0</v>
      </c>
      <c r="AZ458">
        <v>0.58012409336202975</v>
      </c>
      <c r="BA458">
        <v>0.34709922562980627</v>
      </c>
      <c r="BB458">
        <v>0.20571776360355659</v>
      </c>
      <c r="BC458">
        <v>0.1230849772741361</v>
      </c>
      <c r="BD458">
        <v>0.34709922562980627</v>
      </c>
    </row>
    <row r="459" spans="1:56" x14ac:dyDescent="0.35">
      <c r="A459">
        <v>457</v>
      </c>
      <c r="B459">
        <v>31</v>
      </c>
      <c r="C459">
        <v>5.3670053196066547E-3</v>
      </c>
      <c r="D459">
        <v>0</v>
      </c>
      <c r="E459">
        <v>0</v>
      </c>
      <c r="F459">
        <v>0</v>
      </c>
      <c r="G459">
        <v>232.94632841589981</v>
      </c>
      <c r="H459">
        <v>1013.782421265996</v>
      </c>
      <c r="I459">
        <v>2.5380844681472761</v>
      </c>
      <c r="J459">
        <v>2.5380844681472761</v>
      </c>
      <c r="K459">
        <v>2</v>
      </c>
      <c r="L459">
        <v>3</v>
      </c>
      <c r="M459">
        <v>104.0450884555341</v>
      </c>
      <c r="N459">
        <v>1195.249474672609</v>
      </c>
      <c r="O459" t="b">
        <v>0</v>
      </c>
      <c r="P459">
        <v>23.907419222319419</v>
      </c>
      <c r="Q459">
        <v>2.5380844681472761</v>
      </c>
      <c r="R459">
        <v>0.83623781698954469</v>
      </c>
      <c r="S459">
        <v>30.03518174838695</v>
      </c>
      <c r="T459">
        <v>24.248735051296201</v>
      </c>
      <c r="U459">
        <v>3.0351228042811762</v>
      </c>
      <c r="V459">
        <v>3.971025787242414</v>
      </c>
      <c r="W459">
        <v>0</v>
      </c>
      <c r="X459">
        <v>0</v>
      </c>
      <c r="Y459">
        <v>0</v>
      </c>
      <c r="Z459">
        <v>-6.7199315199413396</v>
      </c>
      <c r="AA459">
        <v>-6.7199315199413414</v>
      </c>
      <c r="AB459">
        <v>58.123504930731109</v>
      </c>
      <c r="AC459">
        <v>58.800462989226261</v>
      </c>
      <c r="AD459">
        <v>1195.249474672609</v>
      </c>
      <c r="AE459" t="b">
        <v>0</v>
      </c>
      <c r="AF459" t="b">
        <v>1</v>
      </c>
      <c r="AG459">
        <v>98.686247066944318</v>
      </c>
      <c r="AH459">
        <v>0</v>
      </c>
      <c r="AI459">
        <v>0</v>
      </c>
      <c r="AJ459">
        <v>0</v>
      </c>
      <c r="AK459">
        <v>6.469973700084608E-2</v>
      </c>
      <c r="AL459" t="b">
        <v>0</v>
      </c>
      <c r="AM459" t="b">
        <v>0</v>
      </c>
      <c r="AN459">
        <v>1909.966081665136</v>
      </c>
      <c r="AO459">
        <v>1195.249474672609</v>
      </c>
      <c r="AP459">
        <v>0</v>
      </c>
      <c r="AQ459">
        <v>3.0351228042811762</v>
      </c>
      <c r="AR459">
        <v>0</v>
      </c>
      <c r="AS459">
        <v>4.4656755255464526</v>
      </c>
      <c r="AT459">
        <v>3.0351228042811762</v>
      </c>
      <c r="AU459">
        <v>0</v>
      </c>
      <c r="AV459">
        <v>1</v>
      </c>
      <c r="AW459">
        <v>3</v>
      </c>
      <c r="AX459">
        <v>0</v>
      </c>
      <c r="AY459">
        <v>0</v>
      </c>
      <c r="AZ459">
        <v>1.1590191583690519</v>
      </c>
      <c r="BA459">
        <v>0.82262670744838728</v>
      </c>
      <c r="BB459">
        <v>0.41099970154930909</v>
      </c>
      <c r="BC459">
        <v>0.29171194319912452</v>
      </c>
      <c r="BD459">
        <v>0.82262670744838728</v>
      </c>
    </row>
    <row r="460" spans="1:56" x14ac:dyDescent="0.35">
      <c r="A460">
        <v>458</v>
      </c>
      <c r="B460">
        <v>31</v>
      </c>
      <c r="C460">
        <v>0.1471417109961983</v>
      </c>
      <c r="D460">
        <v>0</v>
      </c>
      <c r="E460">
        <v>0</v>
      </c>
      <c r="F460">
        <v>0</v>
      </c>
      <c r="G460">
        <v>232.94632841589981</v>
      </c>
      <c r="H460">
        <v>1013.782421265996</v>
      </c>
      <c r="I460">
        <v>4.6731404513745938</v>
      </c>
      <c r="J460">
        <v>4.6731404513745938</v>
      </c>
      <c r="K460">
        <v>2</v>
      </c>
      <c r="L460">
        <v>3</v>
      </c>
      <c r="M460">
        <v>191.56860921312361</v>
      </c>
      <c r="N460">
        <v>1195.249474672609</v>
      </c>
      <c r="O460" t="b">
        <v>0</v>
      </c>
      <c r="P460">
        <v>44.01852233757436</v>
      </c>
      <c r="Q460">
        <v>4.6731404513745938</v>
      </c>
      <c r="R460">
        <v>0.88565112692354908</v>
      </c>
      <c r="S460">
        <v>30.048257240199359</v>
      </c>
      <c r="T460">
        <v>42.15595914192496</v>
      </c>
      <c r="U460">
        <v>5.2765025745605882</v>
      </c>
      <c r="V460">
        <v>4.820486421336021</v>
      </c>
      <c r="W460">
        <v>0</v>
      </c>
      <c r="X460">
        <v>0</v>
      </c>
      <c r="Y460">
        <v>0</v>
      </c>
      <c r="Z460">
        <v>-6.7199315199413396</v>
      </c>
      <c r="AA460">
        <v>-6.7199315199413414</v>
      </c>
      <c r="AB460">
        <v>58.172902968259351</v>
      </c>
      <c r="AC460">
        <v>58.86055445439446</v>
      </c>
      <c r="AD460">
        <v>1195.249474672609</v>
      </c>
      <c r="AE460" t="b">
        <v>0</v>
      </c>
      <c r="AF460" t="b">
        <v>1</v>
      </c>
      <c r="AG460">
        <v>98.683580427452284</v>
      </c>
      <c r="AH460">
        <v>0</v>
      </c>
      <c r="AI460">
        <v>0</v>
      </c>
      <c r="AJ460">
        <v>0</v>
      </c>
      <c r="AK460">
        <v>6.4685606417805602E-2</v>
      </c>
      <c r="AL460" t="b">
        <v>0</v>
      </c>
      <c r="AM460" t="b">
        <v>0</v>
      </c>
      <c r="AN460">
        <v>1909.966081665136</v>
      </c>
      <c r="AO460">
        <v>1195.249474672609</v>
      </c>
      <c r="AP460">
        <v>0</v>
      </c>
      <c r="AQ460">
        <v>5.2765025745605882</v>
      </c>
      <c r="AR460">
        <v>0</v>
      </c>
      <c r="AS460">
        <v>6.6787590900667864</v>
      </c>
      <c r="AT460">
        <v>5.2771126910747173</v>
      </c>
      <c r="AU460">
        <v>0</v>
      </c>
      <c r="AV460">
        <v>1</v>
      </c>
      <c r="AW460">
        <v>3</v>
      </c>
      <c r="AX460">
        <v>0</v>
      </c>
      <c r="AY460">
        <v>0</v>
      </c>
      <c r="AZ460">
        <v>1.5128801997986869</v>
      </c>
      <c r="BA460">
        <v>1.2125040302331369</v>
      </c>
      <c r="BB460">
        <v>0.53648234035414422</v>
      </c>
      <c r="BC460">
        <v>0.42996647640238478</v>
      </c>
      <c r="BD460">
        <v>1.2125040302331369</v>
      </c>
    </row>
    <row r="461" spans="1:56" x14ac:dyDescent="0.35">
      <c r="A461">
        <v>459</v>
      </c>
      <c r="B461">
        <v>32</v>
      </c>
      <c r="C461">
        <v>0.2393994840289366</v>
      </c>
      <c r="D461">
        <v>0</v>
      </c>
      <c r="E461">
        <v>0</v>
      </c>
      <c r="F461">
        <v>0</v>
      </c>
      <c r="G461">
        <v>240.46072610673519</v>
      </c>
      <c r="H461">
        <v>1046.485080016512</v>
      </c>
      <c r="I461">
        <v>6.2902891096407618</v>
      </c>
      <c r="J461">
        <v>6.2902891096407618</v>
      </c>
      <c r="K461">
        <v>2</v>
      </c>
      <c r="L461">
        <v>3</v>
      </c>
      <c r="M461">
        <v>249.80310626660869</v>
      </c>
      <c r="N461">
        <v>1233.805909339467</v>
      </c>
      <c r="O461" t="b">
        <v>0</v>
      </c>
      <c r="P461">
        <v>57.39961081493766</v>
      </c>
      <c r="Q461">
        <v>6.2902891096407618</v>
      </c>
      <c r="R461">
        <v>0.89972827860326121</v>
      </c>
      <c r="S461">
        <v>30.065067679604869</v>
      </c>
      <c r="T461">
        <v>54.110777229217952</v>
      </c>
      <c r="U461">
        <v>6.9913208901311981</v>
      </c>
      <c r="V461">
        <v>5.4257807788891554</v>
      </c>
      <c r="W461">
        <v>0</v>
      </c>
      <c r="X461">
        <v>0</v>
      </c>
      <c r="Y461">
        <v>0</v>
      </c>
      <c r="Z461">
        <v>-6.7199315199413396</v>
      </c>
      <c r="AA461">
        <v>-6.7199315199413414</v>
      </c>
      <c r="AB461">
        <v>58.232545885069278</v>
      </c>
      <c r="AC461">
        <v>58.931334644461643</v>
      </c>
      <c r="AD461">
        <v>1233.805909339467</v>
      </c>
      <c r="AE461" t="b">
        <v>0</v>
      </c>
      <c r="AF461" t="b">
        <v>1</v>
      </c>
      <c r="AG461">
        <v>98.68091378796025</v>
      </c>
      <c r="AH461">
        <v>0</v>
      </c>
      <c r="AI461">
        <v>0</v>
      </c>
      <c r="AJ461">
        <v>0</v>
      </c>
      <c r="AK461">
        <v>6.4282348142698231E-2</v>
      </c>
      <c r="AL461" t="b">
        <v>0</v>
      </c>
      <c r="AM461" t="b">
        <v>0</v>
      </c>
      <c r="AN461">
        <v>1971.577890751108</v>
      </c>
      <c r="AO461">
        <v>1233.805909339467</v>
      </c>
      <c r="AP461">
        <v>0</v>
      </c>
      <c r="AQ461">
        <v>6.9913208901311981</v>
      </c>
      <c r="AR461">
        <v>0</v>
      </c>
      <c r="AS461">
        <v>8.4330231734833436</v>
      </c>
      <c r="AT461">
        <v>6.9919310066453271</v>
      </c>
      <c r="AU461">
        <v>0</v>
      </c>
      <c r="AV461">
        <v>1</v>
      </c>
      <c r="AW461">
        <v>3</v>
      </c>
      <c r="AX461">
        <v>0</v>
      </c>
      <c r="AY461">
        <v>0</v>
      </c>
      <c r="AZ461">
        <v>1.8130279522418771</v>
      </c>
      <c r="BA461">
        <v>1.5239275246355399</v>
      </c>
      <c r="BB461">
        <v>0.6429177135609494</v>
      </c>
      <c r="BC461">
        <v>0.54040047020228388</v>
      </c>
      <c r="BD461">
        <v>1.5239275246355399</v>
      </c>
    </row>
    <row r="462" spans="1:56" x14ac:dyDescent="0.35">
      <c r="A462">
        <v>460</v>
      </c>
      <c r="B462">
        <v>32</v>
      </c>
      <c r="C462">
        <v>-0.27140631377861529</v>
      </c>
      <c r="D462">
        <v>0</v>
      </c>
      <c r="E462">
        <v>0</v>
      </c>
      <c r="F462">
        <v>0</v>
      </c>
      <c r="G462">
        <v>240.46072610673519</v>
      </c>
      <c r="H462">
        <v>1046.485080016512</v>
      </c>
      <c r="I462">
        <v>-1.650334583397</v>
      </c>
      <c r="J462">
        <v>-1.650334583397</v>
      </c>
      <c r="K462">
        <v>2</v>
      </c>
      <c r="L462">
        <v>3</v>
      </c>
      <c r="M462">
        <v>-65.538912143153354</v>
      </c>
      <c r="N462">
        <v>1233.805909339467</v>
      </c>
      <c r="O462" t="b">
        <v>0</v>
      </c>
      <c r="P462">
        <v>-15.05949267995252</v>
      </c>
      <c r="Q462">
        <v>-1.650334583397</v>
      </c>
      <c r="R462">
        <v>0.77502447840030586</v>
      </c>
      <c r="S462">
        <v>30.08490976982339</v>
      </c>
      <c r="T462">
        <v>-9.8994702792649907</v>
      </c>
      <c r="U462">
        <v>-1.2790496996832461</v>
      </c>
      <c r="V462">
        <v>5.1600224006875273</v>
      </c>
      <c r="W462">
        <v>-2.4265407326358992</v>
      </c>
      <c r="X462">
        <v>-25.139644170067939</v>
      </c>
      <c r="Y462">
        <v>2</v>
      </c>
      <c r="Z462">
        <v>-4.2933907873054409</v>
      </c>
      <c r="AA462">
        <v>18.419712650126591</v>
      </c>
      <c r="AB462">
        <v>58.314154026953489</v>
      </c>
      <c r="AC462">
        <v>59.000815859963033</v>
      </c>
      <c r="AD462">
        <v>1233.805909339467</v>
      </c>
      <c r="AE462" t="b">
        <v>0</v>
      </c>
      <c r="AF462" t="b">
        <v>1</v>
      </c>
      <c r="AG462">
        <v>98.683235173105132</v>
      </c>
      <c r="AH462">
        <v>0.52525648994171437</v>
      </c>
      <c r="AI462">
        <v>0</v>
      </c>
      <c r="AJ462">
        <v>0</v>
      </c>
      <c r="AK462">
        <v>6.508628502273206E-2</v>
      </c>
      <c r="AL462" t="b">
        <v>0</v>
      </c>
      <c r="AM462" t="b">
        <v>0</v>
      </c>
      <c r="AN462">
        <v>1971.577890751108</v>
      </c>
      <c r="AO462">
        <v>1233.805909339467</v>
      </c>
      <c r="AP462">
        <v>0</v>
      </c>
      <c r="AQ462">
        <v>-1.2790496996832461</v>
      </c>
      <c r="AR462">
        <v>0</v>
      </c>
      <c r="AS462">
        <v>-0.668818101555683</v>
      </c>
      <c r="AT462">
        <v>-0.75318309322740262</v>
      </c>
      <c r="AU462">
        <v>0</v>
      </c>
      <c r="AV462">
        <v>1</v>
      </c>
      <c r="AW462">
        <v>3</v>
      </c>
      <c r="AX462">
        <v>0</v>
      </c>
      <c r="AY462">
        <v>0</v>
      </c>
      <c r="AZ462">
        <v>0.37947504344516803</v>
      </c>
      <c r="BA462">
        <v>0.2012342151716609</v>
      </c>
      <c r="BB462">
        <v>0.13456561824296739</v>
      </c>
      <c r="BC462">
        <v>7.1359735119661205E-2</v>
      </c>
      <c r="BD462">
        <v>0.2012342151716609</v>
      </c>
    </row>
    <row r="463" spans="1:56" x14ac:dyDescent="0.35">
      <c r="A463">
        <v>461</v>
      </c>
      <c r="B463">
        <v>31</v>
      </c>
      <c r="C463">
        <v>1.2892437752189069E-2</v>
      </c>
      <c r="D463">
        <v>0</v>
      </c>
      <c r="E463">
        <v>0</v>
      </c>
      <c r="F463">
        <v>0</v>
      </c>
      <c r="G463">
        <v>232.94632841589981</v>
      </c>
      <c r="H463">
        <v>1013.782421265996</v>
      </c>
      <c r="I463">
        <v>2.6514137074137611</v>
      </c>
      <c r="J463">
        <v>2.6514137074137611</v>
      </c>
      <c r="K463">
        <v>2</v>
      </c>
      <c r="L463">
        <v>3</v>
      </c>
      <c r="M463">
        <v>108.6908561090777</v>
      </c>
      <c r="N463">
        <v>1195.249474672609</v>
      </c>
      <c r="O463" t="b">
        <v>0</v>
      </c>
      <c r="P463">
        <v>24.974920980946148</v>
      </c>
      <c r="Q463">
        <v>2.6514137074137611</v>
      </c>
      <c r="R463">
        <v>0.84068154684618845</v>
      </c>
      <c r="S463">
        <v>30.096589844262549</v>
      </c>
      <c r="T463">
        <v>25.19757827948095</v>
      </c>
      <c r="U463">
        <v>3.153885936191323</v>
      </c>
      <c r="V463">
        <v>4.0144391947089808</v>
      </c>
      <c r="W463">
        <v>0</v>
      </c>
      <c r="X463">
        <v>0</v>
      </c>
      <c r="Y463">
        <v>0</v>
      </c>
      <c r="Z463">
        <v>-6.7199315199413396</v>
      </c>
      <c r="AA463">
        <v>-6.7199315199413414</v>
      </c>
      <c r="AB463">
        <v>58.428532888918163</v>
      </c>
      <c r="AC463">
        <v>59.05947802014532</v>
      </c>
      <c r="AD463">
        <v>1195.249474672609</v>
      </c>
      <c r="AE463" t="b">
        <v>0</v>
      </c>
      <c r="AF463" t="b">
        <v>1</v>
      </c>
      <c r="AG463">
        <v>98.685556558250013</v>
      </c>
      <c r="AH463">
        <v>0</v>
      </c>
      <c r="AI463">
        <v>0</v>
      </c>
      <c r="AJ463">
        <v>0</v>
      </c>
      <c r="AK463">
        <v>6.7175287741560008E-2</v>
      </c>
      <c r="AL463" t="b">
        <v>0</v>
      </c>
      <c r="AM463" t="b">
        <v>0</v>
      </c>
      <c r="AN463">
        <v>1909.966081665136</v>
      </c>
      <c r="AO463">
        <v>1195.249474672609</v>
      </c>
      <c r="AP463">
        <v>0</v>
      </c>
      <c r="AQ463">
        <v>3.153885936191323</v>
      </c>
      <c r="AR463">
        <v>0</v>
      </c>
      <c r="AS463">
        <v>4.578761511933787</v>
      </c>
      <c r="AT463">
        <v>3.153885936191323</v>
      </c>
      <c r="AU463">
        <v>0</v>
      </c>
      <c r="AV463">
        <v>1</v>
      </c>
      <c r="AW463">
        <v>3</v>
      </c>
      <c r="AX463">
        <v>0</v>
      </c>
      <c r="AY463">
        <v>0</v>
      </c>
      <c r="AZ463">
        <v>1.176742856665284</v>
      </c>
      <c r="BA463">
        <v>0.8424618101498933</v>
      </c>
      <c r="BB463">
        <v>0.41728470094513631</v>
      </c>
      <c r="BC463">
        <v>0.29874567587546552</v>
      </c>
      <c r="BD463">
        <v>0.8424618101498933</v>
      </c>
    </row>
    <row r="464" spans="1:56" x14ac:dyDescent="0.35">
      <c r="A464">
        <v>462</v>
      </c>
      <c r="B464">
        <v>32</v>
      </c>
      <c r="C464">
        <v>0.2198365627698671</v>
      </c>
      <c r="D464">
        <v>0</v>
      </c>
      <c r="E464">
        <v>0</v>
      </c>
      <c r="F464">
        <v>0</v>
      </c>
      <c r="G464">
        <v>240.46072610673519</v>
      </c>
      <c r="H464">
        <v>1046.485080016512</v>
      </c>
      <c r="I464">
        <v>5.9861778471579399</v>
      </c>
      <c r="J464">
        <v>5.9861778471579399</v>
      </c>
      <c r="K464">
        <v>2</v>
      </c>
      <c r="L464">
        <v>3</v>
      </c>
      <c r="M464">
        <v>237.72608775525961</v>
      </c>
      <c r="N464">
        <v>1233.805909339467</v>
      </c>
      <c r="O464" t="b">
        <v>0</v>
      </c>
      <c r="P464">
        <v>54.624560605528409</v>
      </c>
      <c r="Q464">
        <v>5.9861778471579399</v>
      </c>
      <c r="R464">
        <v>0.8972279434309347</v>
      </c>
      <c r="S464">
        <v>30.109878526634521</v>
      </c>
      <c r="T464">
        <v>51.638231550495803</v>
      </c>
      <c r="U464">
        <v>6.6718584624852726</v>
      </c>
      <c r="V464">
        <v>5.3069672540340491</v>
      </c>
      <c r="W464">
        <v>0</v>
      </c>
      <c r="X464">
        <v>0</v>
      </c>
      <c r="Y464">
        <v>0</v>
      </c>
      <c r="Z464">
        <v>-6.7199315199413396</v>
      </c>
      <c r="AA464">
        <v>-6.7199315199413414</v>
      </c>
      <c r="AB464">
        <v>58.500882697286713</v>
      </c>
      <c r="AC464">
        <v>59.130258210212503</v>
      </c>
      <c r="AD464">
        <v>1233.805909339467</v>
      </c>
      <c r="AE464" t="b">
        <v>0</v>
      </c>
      <c r="AF464" t="b">
        <v>1</v>
      </c>
      <c r="AG464">
        <v>98.682889918757979</v>
      </c>
      <c r="AH464">
        <v>0</v>
      </c>
      <c r="AI464">
        <v>0</v>
      </c>
      <c r="AJ464">
        <v>0</v>
      </c>
      <c r="AK464">
        <v>6.8918631929810487E-2</v>
      </c>
      <c r="AL464" t="b">
        <v>0</v>
      </c>
      <c r="AM464" t="b">
        <v>0</v>
      </c>
      <c r="AN464">
        <v>1971.577890751108</v>
      </c>
      <c r="AO464">
        <v>1233.805909339467</v>
      </c>
      <c r="AP464">
        <v>0</v>
      </c>
      <c r="AQ464">
        <v>6.6718584624852726</v>
      </c>
      <c r="AR464">
        <v>0</v>
      </c>
      <c r="AS464">
        <v>8.114612631526315</v>
      </c>
      <c r="AT464">
        <v>6.6724685789994016</v>
      </c>
      <c r="AU464">
        <v>0</v>
      </c>
      <c r="AV464">
        <v>1</v>
      </c>
      <c r="AW464">
        <v>3</v>
      </c>
      <c r="AX464">
        <v>0</v>
      </c>
      <c r="AY464">
        <v>0</v>
      </c>
      <c r="AZ464">
        <v>1.7610176965145219</v>
      </c>
      <c r="BA464">
        <v>1.4660938133636501</v>
      </c>
      <c r="BB464">
        <v>0.62447436046614269</v>
      </c>
      <c r="BC464">
        <v>0.51989203770819459</v>
      </c>
      <c r="BD464">
        <v>1.4660938133636501</v>
      </c>
    </row>
    <row r="465" spans="1:56" x14ac:dyDescent="0.35">
      <c r="A465">
        <v>463</v>
      </c>
      <c r="B465">
        <v>32</v>
      </c>
      <c r="C465">
        <v>-5.8905355498314549E-2</v>
      </c>
      <c r="D465">
        <v>0</v>
      </c>
      <c r="E465">
        <v>0</v>
      </c>
      <c r="F465">
        <v>0</v>
      </c>
      <c r="G465">
        <v>240.46072610673519</v>
      </c>
      <c r="H465">
        <v>1046.485080016512</v>
      </c>
      <c r="I465">
        <v>1.6530542022360011</v>
      </c>
      <c r="J465">
        <v>1.6530542022360011</v>
      </c>
      <c r="K465">
        <v>2</v>
      </c>
      <c r="L465">
        <v>3</v>
      </c>
      <c r="M465">
        <v>65.646915006297178</v>
      </c>
      <c r="N465">
        <v>1233.805909339467</v>
      </c>
      <c r="O465" t="b">
        <v>0</v>
      </c>
      <c r="P465">
        <v>15.08430951431461</v>
      </c>
      <c r="Q465">
        <v>1.6530542022360011</v>
      </c>
      <c r="R465">
        <v>0.77868972319308638</v>
      </c>
      <c r="S465">
        <v>30.1292321820955</v>
      </c>
      <c r="T465">
        <v>16.4303640737044</v>
      </c>
      <c r="U465">
        <v>2.1228663394419871</v>
      </c>
      <c r="V465">
        <v>3.6362084211898922</v>
      </c>
      <c r="W465">
        <v>0</v>
      </c>
      <c r="X465">
        <v>0</v>
      </c>
      <c r="Y465">
        <v>0</v>
      </c>
      <c r="Z465">
        <v>-6.7199315199413396</v>
      </c>
      <c r="AA465">
        <v>-6.7199315199413414</v>
      </c>
      <c r="AB465">
        <v>58.614148062575303</v>
      </c>
      <c r="AC465">
        <v>59.199609095293781</v>
      </c>
      <c r="AD465">
        <v>1233.805909339467</v>
      </c>
      <c r="AE465" t="b">
        <v>0</v>
      </c>
      <c r="AF465" t="b">
        <v>1</v>
      </c>
      <c r="AG465">
        <v>98.680223279265945</v>
      </c>
      <c r="AH465">
        <v>0</v>
      </c>
      <c r="AI465">
        <v>0</v>
      </c>
      <c r="AJ465">
        <v>0</v>
      </c>
      <c r="AK465">
        <v>6.8661252219417712E-2</v>
      </c>
      <c r="AL465" t="b">
        <v>0</v>
      </c>
      <c r="AM465" t="b">
        <v>0</v>
      </c>
      <c r="AN465">
        <v>1971.577890751108</v>
      </c>
      <c r="AO465">
        <v>1233.805909339467</v>
      </c>
      <c r="AP465">
        <v>0</v>
      </c>
      <c r="AQ465">
        <v>2.1228663394419871</v>
      </c>
      <c r="AR465">
        <v>0</v>
      </c>
      <c r="AS465">
        <v>3.6213367311236828</v>
      </c>
      <c r="AT465">
        <v>2.1228663394419871</v>
      </c>
      <c r="AU465">
        <v>0</v>
      </c>
      <c r="AV465">
        <v>1</v>
      </c>
      <c r="AW465">
        <v>3</v>
      </c>
      <c r="AX465">
        <v>0</v>
      </c>
      <c r="AY465">
        <v>0</v>
      </c>
      <c r="AZ465">
        <v>1.0430751324412919</v>
      </c>
      <c r="BA465">
        <v>0.67611444382531027</v>
      </c>
      <c r="BB465">
        <v>0.36988479873804669</v>
      </c>
      <c r="BC465">
        <v>0.2397571783744343</v>
      </c>
      <c r="BD465">
        <v>0.67611444382531027</v>
      </c>
    </row>
    <row r="466" spans="1:56" x14ac:dyDescent="0.35">
      <c r="A466">
        <v>464</v>
      </c>
      <c r="B466">
        <v>32</v>
      </c>
      <c r="C466">
        <v>1.5784859223382242E-2</v>
      </c>
      <c r="D466">
        <v>0</v>
      </c>
      <c r="E466">
        <v>0</v>
      </c>
      <c r="F466">
        <v>0</v>
      </c>
      <c r="G466">
        <v>240.46072610673519</v>
      </c>
      <c r="H466">
        <v>1046.485080016512</v>
      </c>
      <c r="I466">
        <v>2.8141351672579189</v>
      </c>
      <c r="J466">
        <v>2.8141351672579189</v>
      </c>
      <c r="K466">
        <v>2</v>
      </c>
      <c r="L466">
        <v>3</v>
      </c>
      <c r="M466">
        <v>111.7563428297301</v>
      </c>
      <c r="N466">
        <v>1233.805909339467</v>
      </c>
      <c r="O466" t="b">
        <v>0</v>
      </c>
      <c r="P466">
        <v>25.67930671639018</v>
      </c>
      <c r="Q466">
        <v>2.8141351672579189</v>
      </c>
      <c r="R466">
        <v>0.84212050177572007</v>
      </c>
      <c r="S466">
        <v>30.140740901934091</v>
      </c>
      <c r="T466">
        <v>25.863973636460202</v>
      </c>
      <c r="U466">
        <v>3.341725039734754</v>
      </c>
      <c r="V466">
        <v>4.0833911798103451</v>
      </c>
      <c r="W466">
        <v>0</v>
      </c>
      <c r="X466">
        <v>0</v>
      </c>
      <c r="Y466">
        <v>0</v>
      </c>
      <c r="Z466">
        <v>-6.7199315199413396</v>
      </c>
      <c r="AA466">
        <v>-6.7199315199413414</v>
      </c>
      <c r="AB466">
        <v>58.743368458335937</v>
      </c>
      <c r="AC466">
        <v>59.268959980375058</v>
      </c>
      <c r="AD466">
        <v>1233.805909339467</v>
      </c>
      <c r="AE466" t="b">
        <v>0</v>
      </c>
      <c r="AF466" t="b">
        <v>1</v>
      </c>
      <c r="AG466">
        <v>98.677556639773911</v>
      </c>
      <c r="AH466">
        <v>0</v>
      </c>
      <c r="AI466">
        <v>0</v>
      </c>
      <c r="AJ466">
        <v>0</v>
      </c>
      <c r="AK466">
        <v>6.8333311169289201E-2</v>
      </c>
      <c r="AL466" t="b">
        <v>0</v>
      </c>
      <c r="AM466" t="b">
        <v>0</v>
      </c>
      <c r="AN466">
        <v>1971.577890751108</v>
      </c>
      <c r="AO466">
        <v>1233.805909339467</v>
      </c>
      <c r="AP466">
        <v>0</v>
      </c>
      <c r="AQ466">
        <v>3.341725039734754</v>
      </c>
      <c r="AR466">
        <v>0</v>
      </c>
      <c r="AS466">
        <v>4.8236982910149608</v>
      </c>
      <c r="AT466">
        <v>3.341725039734754</v>
      </c>
      <c r="AU466">
        <v>0</v>
      </c>
      <c r="AV466">
        <v>1</v>
      </c>
      <c r="AW466">
        <v>3</v>
      </c>
      <c r="AX466">
        <v>0</v>
      </c>
      <c r="AY466">
        <v>0</v>
      </c>
      <c r="AZ466">
        <v>1.2327141911948909</v>
      </c>
      <c r="BA466">
        <v>0.88275364079346685</v>
      </c>
      <c r="BB466">
        <v>0.43713269191308191</v>
      </c>
      <c r="BC466">
        <v>0.31303357597117731</v>
      </c>
      <c r="BD466">
        <v>0.88275364079346685</v>
      </c>
    </row>
    <row r="467" spans="1:56" x14ac:dyDescent="0.35">
      <c r="A467">
        <v>465</v>
      </c>
      <c r="B467">
        <v>32</v>
      </c>
      <c r="C467">
        <v>-4.2340813952179701E-3</v>
      </c>
      <c r="D467">
        <v>0</v>
      </c>
      <c r="E467">
        <v>0</v>
      </c>
      <c r="F467">
        <v>0</v>
      </c>
      <c r="G467">
        <v>240.46072610673519</v>
      </c>
      <c r="H467">
        <v>1046.485080016512</v>
      </c>
      <c r="I467">
        <v>2.502934952092267</v>
      </c>
      <c r="J467">
        <v>2.502934952092267</v>
      </c>
      <c r="K467">
        <v>2</v>
      </c>
      <c r="L467">
        <v>3</v>
      </c>
      <c r="M467">
        <v>99.397804284964124</v>
      </c>
      <c r="N467">
        <v>1233.805909339467</v>
      </c>
      <c r="O467" t="b">
        <v>0</v>
      </c>
      <c r="P467">
        <v>22.839568999302411</v>
      </c>
      <c r="Q467">
        <v>2.5029349520922661</v>
      </c>
      <c r="R467">
        <v>0.83016665423890801</v>
      </c>
      <c r="S467">
        <v>30.154717743219091</v>
      </c>
      <c r="T467">
        <v>23.335054214887069</v>
      </c>
      <c r="U467">
        <v>3.0149789073218591</v>
      </c>
      <c r="V467">
        <v>3.963070330830742</v>
      </c>
      <c r="W467">
        <v>0</v>
      </c>
      <c r="X467">
        <v>0</v>
      </c>
      <c r="Y467">
        <v>0</v>
      </c>
      <c r="Z467">
        <v>-6.7199315199413396</v>
      </c>
      <c r="AA467">
        <v>-6.7199315199413414</v>
      </c>
      <c r="AB467">
        <v>58.841898870031017</v>
      </c>
      <c r="AC467">
        <v>59.338310865456343</v>
      </c>
      <c r="AD467">
        <v>1233.805909339467</v>
      </c>
      <c r="AE467" t="b">
        <v>0</v>
      </c>
      <c r="AF467" t="b">
        <v>1</v>
      </c>
      <c r="AG467">
        <v>98.674890000281877</v>
      </c>
      <c r="AH467">
        <v>0</v>
      </c>
      <c r="AI467">
        <v>0</v>
      </c>
      <c r="AJ467">
        <v>0</v>
      </c>
      <c r="AK467">
        <v>6.990030535624947E-2</v>
      </c>
      <c r="AL467" t="b">
        <v>0</v>
      </c>
      <c r="AM467" t="b">
        <v>0</v>
      </c>
      <c r="AN467">
        <v>1971.577890751108</v>
      </c>
      <c r="AO467">
        <v>1233.805909339467</v>
      </c>
      <c r="AP467">
        <v>0</v>
      </c>
      <c r="AQ467">
        <v>3.0149789073218591</v>
      </c>
      <c r="AR467">
        <v>0</v>
      </c>
      <c r="AS467">
        <v>4.5001331452530264</v>
      </c>
      <c r="AT467">
        <v>3.0149789073218591</v>
      </c>
      <c r="AU467">
        <v>0</v>
      </c>
      <c r="AV467">
        <v>1</v>
      </c>
      <c r="AW467">
        <v>3</v>
      </c>
      <c r="AX467">
        <v>0</v>
      </c>
      <c r="AY467">
        <v>0</v>
      </c>
      <c r="AZ467">
        <v>1.1814192314304279</v>
      </c>
      <c r="BA467">
        <v>0.82685128090966087</v>
      </c>
      <c r="BB467">
        <v>0.41894298986894618</v>
      </c>
      <c r="BC467">
        <v>0.29321002066538882</v>
      </c>
      <c r="BD467">
        <v>0.82685128090966087</v>
      </c>
    </row>
    <row r="468" spans="1:56" x14ac:dyDescent="0.35">
      <c r="A468">
        <v>466</v>
      </c>
      <c r="B468">
        <v>32</v>
      </c>
      <c r="C468">
        <v>1.151466357492303E-3</v>
      </c>
      <c r="D468">
        <v>0</v>
      </c>
      <c r="E468">
        <v>0</v>
      </c>
      <c r="F468">
        <v>0</v>
      </c>
      <c r="G468">
        <v>240.46072610673519</v>
      </c>
      <c r="H468">
        <v>1046.485080016512</v>
      </c>
      <c r="I468">
        <v>2.5866548477330542</v>
      </c>
      <c r="J468">
        <v>2.5866548477330542</v>
      </c>
      <c r="K468">
        <v>2</v>
      </c>
      <c r="L468">
        <v>3</v>
      </c>
      <c r="M468">
        <v>102.7225306405989</v>
      </c>
      <c r="N468">
        <v>1233.805909339467</v>
      </c>
      <c r="O468" t="b">
        <v>0</v>
      </c>
      <c r="P468">
        <v>23.60352266557879</v>
      </c>
      <c r="Q468">
        <v>2.5866548477330542</v>
      </c>
      <c r="R468">
        <v>0.83364658650026424</v>
      </c>
      <c r="S468">
        <v>30.168090189781481</v>
      </c>
      <c r="T468">
        <v>24.014914346787759</v>
      </c>
      <c r="U468">
        <v>3.1028194556545872</v>
      </c>
      <c r="V468">
        <v>3.994962976491923</v>
      </c>
      <c r="W468">
        <v>0</v>
      </c>
      <c r="X468">
        <v>0</v>
      </c>
      <c r="Y468">
        <v>0</v>
      </c>
      <c r="Z468">
        <v>-6.7199315199413396</v>
      </c>
      <c r="AA468">
        <v>-6.7199315199413414</v>
      </c>
      <c r="AB468">
        <v>58.928764173081127</v>
      </c>
      <c r="AC468">
        <v>59.407661750537613</v>
      </c>
      <c r="AD468">
        <v>1233.805909339467</v>
      </c>
      <c r="AE468" t="b">
        <v>0</v>
      </c>
      <c r="AF468" t="b">
        <v>1</v>
      </c>
      <c r="AG468">
        <v>98.672223360789843</v>
      </c>
      <c r="AH468">
        <v>0</v>
      </c>
      <c r="AI468">
        <v>0</v>
      </c>
      <c r="AJ468">
        <v>0</v>
      </c>
      <c r="AK468">
        <v>6.9675522861601891E-2</v>
      </c>
      <c r="AL468" t="b">
        <v>0</v>
      </c>
      <c r="AM468" t="b">
        <v>0</v>
      </c>
      <c r="AN468">
        <v>1971.577890751108</v>
      </c>
      <c r="AO468">
        <v>1233.805909339467</v>
      </c>
      <c r="AP468">
        <v>0</v>
      </c>
      <c r="AQ468">
        <v>3.1028194556545872</v>
      </c>
      <c r="AR468">
        <v>0</v>
      </c>
      <c r="AS468">
        <v>4.5858669614282368</v>
      </c>
      <c r="AT468">
        <v>3.1028194556545872</v>
      </c>
      <c r="AU468">
        <v>0</v>
      </c>
      <c r="AV468">
        <v>1</v>
      </c>
      <c r="AW468">
        <v>3</v>
      </c>
      <c r="AX468">
        <v>0</v>
      </c>
      <c r="AY468">
        <v>0</v>
      </c>
      <c r="AZ468">
        <v>1.1949167303742141</v>
      </c>
      <c r="BA468">
        <v>0.84167639477422229</v>
      </c>
      <c r="BB468">
        <v>0.42372933701213261</v>
      </c>
      <c r="BC468">
        <v>0.29846715945558638</v>
      </c>
      <c r="BD468">
        <v>0.84167639477422229</v>
      </c>
    </row>
    <row r="469" spans="1:56" x14ac:dyDescent="0.35">
      <c r="A469">
        <v>467</v>
      </c>
      <c r="B469">
        <v>32</v>
      </c>
      <c r="C469">
        <v>-3.717840347574608E-4</v>
      </c>
      <c r="D469">
        <v>0</v>
      </c>
      <c r="E469">
        <v>0</v>
      </c>
      <c r="F469">
        <v>0</v>
      </c>
      <c r="G469">
        <v>240.46072610673519</v>
      </c>
      <c r="H469">
        <v>1046.485080016512</v>
      </c>
      <c r="I469">
        <v>2.5629754803354192</v>
      </c>
      <c r="J469">
        <v>2.5629754803354192</v>
      </c>
      <c r="K469">
        <v>2</v>
      </c>
      <c r="L469">
        <v>3</v>
      </c>
      <c r="M469">
        <v>101.7821637628203</v>
      </c>
      <c r="N469">
        <v>1233.805909339467</v>
      </c>
      <c r="O469" t="b">
        <v>0</v>
      </c>
      <c r="P469">
        <v>23.38744571755981</v>
      </c>
      <c r="Q469">
        <v>2.5629754803354192</v>
      </c>
      <c r="R469">
        <v>0.8326991881327227</v>
      </c>
      <c r="S469">
        <v>30.181626756921229</v>
      </c>
      <c r="T469">
        <v>23.822144035486371</v>
      </c>
      <c r="U469">
        <v>3.0779127887499631</v>
      </c>
      <c r="V469">
        <v>3.9854640375560879</v>
      </c>
      <c r="W469">
        <v>0</v>
      </c>
      <c r="X469">
        <v>0</v>
      </c>
      <c r="Y469">
        <v>0</v>
      </c>
      <c r="Z469">
        <v>-6.7199315199413396</v>
      </c>
      <c r="AA469">
        <v>-6.7199315199413414</v>
      </c>
      <c r="AB469">
        <v>59.004342813935892</v>
      </c>
      <c r="AC469">
        <v>59.477012635618891</v>
      </c>
      <c r="AD469">
        <v>1233.805909339467</v>
      </c>
      <c r="AE469" t="b">
        <v>0</v>
      </c>
      <c r="AF469" t="b">
        <v>1</v>
      </c>
      <c r="AG469">
        <v>98.669556721297809</v>
      </c>
      <c r="AH469">
        <v>0</v>
      </c>
      <c r="AI469">
        <v>0</v>
      </c>
      <c r="AJ469">
        <v>0</v>
      </c>
      <c r="AK469">
        <v>7.0128699292467456E-2</v>
      </c>
      <c r="AL469" t="b">
        <v>0</v>
      </c>
      <c r="AM469" t="b">
        <v>0</v>
      </c>
      <c r="AN469">
        <v>1971.577890751108</v>
      </c>
      <c r="AO469">
        <v>1233.805909339467</v>
      </c>
      <c r="AP469">
        <v>0</v>
      </c>
      <c r="AQ469">
        <v>3.0779127887499631</v>
      </c>
      <c r="AR469">
        <v>0</v>
      </c>
      <c r="AS469">
        <v>4.5602911105280182</v>
      </c>
      <c r="AT469">
        <v>3.0779127887499631</v>
      </c>
      <c r="AU469">
        <v>0</v>
      </c>
      <c r="AV469">
        <v>1</v>
      </c>
      <c r="AW469">
        <v>3</v>
      </c>
      <c r="AX469">
        <v>0</v>
      </c>
      <c r="AY469">
        <v>0</v>
      </c>
      <c r="AZ469">
        <v>1.190815700636872</v>
      </c>
      <c r="BA469">
        <v>0.83728991811699116</v>
      </c>
      <c r="BB469">
        <v>0.42227507114782692</v>
      </c>
      <c r="BC469">
        <v>0.29691166944062258</v>
      </c>
      <c r="BD469">
        <v>0.83728991811699116</v>
      </c>
    </row>
    <row r="470" spans="1:56" x14ac:dyDescent="0.35">
      <c r="A470">
        <v>468</v>
      </c>
      <c r="B470">
        <v>32</v>
      </c>
      <c r="C470">
        <v>3.356697815410925E-4</v>
      </c>
      <c r="D470">
        <v>0</v>
      </c>
      <c r="E470">
        <v>0</v>
      </c>
      <c r="F470">
        <v>0</v>
      </c>
      <c r="G470">
        <v>240.46072610673519</v>
      </c>
      <c r="H470">
        <v>1046.485080016512</v>
      </c>
      <c r="I470">
        <v>2.573973054285327</v>
      </c>
      <c r="J470">
        <v>2.573973054285327</v>
      </c>
      <c r="K470">
        <v>2</v>
      </c>
      <c r="L470">
        <v>3</v>
      </c>
      <c r="M470">
        <v>102.218904918306</v>
      </c>
      <c r="N470">
        <v>1233.805909339467</v>
      </c>
      <c r="O470" t="b">
        <v>0</v>
      </c>
      <c r="P470">
        <v>23.487799843360751</v>
      </c>
      <c r="Q470">
        <v>2.573973054285327</v>
      </c>
      <c r="R470">
        <v>0.83316016977483864</v>
      </c>
      <c r="S470">
        <v>30.195115790709021</v>
      </c>
      <c r="T470">
        <v>23.911126244234669</v>
      </c>
      <c r="U470">
        <v>3.0894096329412171</v>
      </c>
      <c r="V470">
        <v>3.9893282430805108</v>
      </c>
      <c r="W470">
        <v>0</v>
      </c>
      <c r="X470">
        <v>0</v>
      </c>
      <c r="Y470">
        <v>0</v>
      </c>
      <c r="Z470">
        <v>-6.7199315199413396</v>
      </c>
      <c r="AA470">
        <v>-6.7199315199413414</v>
      </c>
      <c r="AB470">
        <v>59.079921454790657</v>
      </c>
      <c r="AC470">
        <v>59.546363520700169</v>
      </c>
      <c r="AD470">
        <v>1233.805909339467</v>
      </c>
      <c r="AE470" t="b">
        <v>0</v>
      </c>
      <c r="AF470" t="b">
        <v>1</v>
      </c>
      <c r="AG470">
        <v>98.666890081805775</v>
      </c>
      <c r="AH470">
        <v>0</v>
      </c>
      <c r="AI470">
        <v>0</v>
      </c>
      <c r="AJ470">
        <v>0</v>
      </c>
      <c r="AK470">
        <v>7.07588904143025E-2</v>
      </c>
      <c r="AL470" t="b">
        <v>0</v>
      </c>
      <c r="AM470" t="b">
        <v>0</v>
      </c>
      <c r="AN470">
        <v>1971.577890751108</v>
      </c>
      <c r="AO470">
        <v>1233.805909339467</v>
      </c>
      <c r="AP470">
        <v>0</v>
      </c>
      <c r="AQ470">
        <v>3.0894096329412171</v>
      </c>
      <c r="AR470">
        <v>0</v>
      </c>
      <c r="AS470">
        <v>4.5706545474669698</v>
      </c>
      <c r="AT470">
        <v>3.0894096329412171</v>
      </c>
      <c r="AU470">
        <v>0</v>
      </c>
      <c r="AV470">
        <v>1</v>
      </c>
      <c r="AW470">
        <v>3</v>
      </c>
      <c r="AX470">
        <v>0</v>
      </c>
      <c r="AY470">
        <v>0</v>
      </c>
      <c r="AZ470">
        <v>1.192400354836791</v>
      </c>
      <c r="BA470">
        <v>0.83910832065591467</v>
      </c>
      <c r="BB470">
        <v>0.42283700526127332</v>
      </c>
      <c r="BC470">
        <v>0.29755649379818933</v>
      </c>
      <c r="BD470">
        <v>0.83910832065591467</v>
      </c>
    </row>
    <row r="471" spans="1:56" x14ac:dyDescent="0.35">
      <c r="A471">
        <v>469</v>
      </c>
      <c r="B471">
        <v>32</v>
      </c>
      <c r="C471">
        <v>-9.7089509139891561E-4</v>
      </c>
      <c r="D471">
        <v>0</v>
      </c>
      <c r="E471">
        <v>0</v>
      </c>
      <c r="F471">
        <v>0</v>
      </c>
      <c r="G471">
        <v>240.46072610673519</v>
      </c>
      <c r="H471">
        <v>1046.485080016512</v>
      </c>
      <c r="I471">
        <v>2.5536621258833989</v>
      </c>
      <c r="J471">
        <v>2.5536621258833989</v>
      </c>
      <c r="K471">
        <v>2</v>
      </c>
      <c r="L471">
        <v>3</v>
      </c>
      <c r="M471">
        <v>101.4123071741445</v>
      </c>
      <c r="N471">
        <v>1233.805909339467</v>
      </c>
      <c r="O471" t="b">
        <v>0</v>
      </c>
      <c r="P471">
        <v>23.302460288176579</v>
      </c>
      <c r="Q471">
        <v>2.5536621258833989</v>
      </c>
      <c r="R471">
        <v>0.83234333089205581</v>
      </c>
      <c r="S471">
        <v>30.20862537788339</v>
      </c>
      <c r="T471">
        <v>23.745726825782619</v>
      </c>
      <c r="U471">
        <v>3.0680393908443251</v>
      </c>
      <c r="V471">
        <v>3.981129465157871</v>
      </c>
      <c r="W471">
        <v>0</v>
      </c>
      <c r="X471">
        <v>0</v>
      </c>
      <c r="Y471">
        <v>0</v>
      </c>
      <c r="Z471">
        <v>-6.7199315199413396</v>
      </c>
      <c r="AA471">
        <v>-6.7199315199413414</v>
      </c>
      <c r="AB471">
        <v>59.155500095645422</v>
      </c>
      <c r="AC471">
        <v>59.615714405781453</v>
      </c>
      <c r="AD471">
        <v>1233.805909339467</v>
      </c>
      <c r="AE471" t="b">
        <v>0</v>
      </c>
      <c r="AF471" t="b">
        <v>1</v>
      </c>
      <c r="AG471">
        <v>98.664223442313741</v>
      </c>
      <c r="AH471">
        <v>0</v>
      </c>
      <c r="AI471">
        <v>0</v>
      </c>
      <c r="AJ471">
        <v>0</v>
      </c>
      <c r="AK471">
        <v>7.0559166164709697E-2</v>
      </c>
      <c r="AL471" t="b">
        <v>0</v>
      </c>
      <c r="AM471" t="b">
        <v>0</v>
      </c>
      <c r="AN471">
        <v>1971.577890751108</v>
      </c>
      <c r="AO471">
        <v>1233.805909339467</v>
      </c>
      <c r="AP471">
        <v>0</v>
      </c>
      <c r="AQ471">
        <v>3.0680393908443251</v>
      </c>
      <c r="AR471">
        <v>0</v>
      </c>
      <c r="AS471">
        <v>4.5485722610965968</v>
      </c>
      <c r="AT471">
        <v>3.0680393908443251</v>
      </c>
      <c r="AU471">
        <v>0</v>
      </c>
      <c r="AV471">
        <v>1</v>
      </c>
      <c r="AW471">
        <v>3</v>
      </c>
      <c r="AX471">
        <v>0</v>
      </c>
      <c r="AY471">
        <v>0</v>
      </c>
      <c r="AZ471">
        <v>1.188852430356506</v>
      </c>
      <c r="BA471">
        <v>0.83532547574755378</v>
      </c>
      <c r="BB471">
        <v>0.42157887601294541</v>
      </c>
      <c r="BC471">
        <v>0.29621505784790059</v>
      </c>
      <c r="BD471">
        <v>0.83532547574755378</v>
      </c>
    </row>
    <row r="472" spans="1:56" x14ac:dyDescent="0.35">
      <c r="A472">
        <v>470</v>
      </c>
      <c r="B472">
        <v>32</v>
      </c>
      <c r="C472">
        <v>3.547910584052794E-3</v>
      </c>
      <c r="D472">
        <v>0</v>
      </c>
      <c r="E472">
        <v>0</v>
      </c>
      <c r="F472">
        <v>0</v>
      </c>
      <c r="G472">
        <v>240.46072610673519</v>
      </c>
      <c r="H472">
        <v>1046.485080016512</v>
      </c>
      <c r="I472">
        <v>2.6239082655410479</v>
      </c>
      <c r="J472">
        <v>2.6239082655410479</v>
      </c>
      <c r="K472">
        <v>2</v>
      </c>
      <c r="L472">
        <v>3</v>
      </c>
      <c r="M472">
        <v>104.2019569952988</v>
      </c>
      <c r="N472">
        <v>1233.805909339467</v>
      </c>
      <c r="O472" t="b">
        <v>0</v>
      </c>
      <c r="P472">
        <v>23.943464383110939</v>
      </c>
      <c r="Q472">
        <v>2.6239082655410479</v>
      </c>
      <c r="R472">
        <v>0.83517841788468894</v>
      </c>
      <c r="S472">
        <v>30.222093982738361</v>
      </c>
      <c r="T472">
        <v>24.316099990889921</v>
      </c>
      <c r="U472">
        <v>3.1417338012478719</v>
      </c>
      <c r="V472">
        <v>4.0078180713725793</v>
      </c>
      <c r="W472">
        <v>0</v>
      </c>
      <c r="X472">
        <v>0</v>
      </c>
      <c r="Y472">
        <v>0</v>
      </c>
      <c r="Z472">
        <v>-6.7199315199413396</v>
      </c>
      <c r="AA472">
        <v>-6.7199315199413414</v>
      </c>
      <c r="AB472">
        <v>59.253367898871574</v>
      </c>
      <c r="AC472">
        <v>59.685065290862717</v>
      </c>
      <c r="AD472">
        <v>1233.805909339467</v>
      </c>
      <c r="AE472" t="b">
        <v>0</v>
      </c>
      <c r="AF472" t="b">
        <v>1</v>
      </c>
      <c r="AG472">
        <v>98.661556802821707</v>
      </c>
      <c r="AH472">
        <v>0</v>
      </c>
      <c r="AI472">
        <v>0</v>
      </c>
      <c r="AJ472">
        <v>0</v>
      </c>
      <c r="AK472">
        <v>6.8752452664084585E-2</v>
      </c>
      <c r="AL472" t="b">
        <v>0</v>
      </c>
      <c r="AM472" t="b">
        <v>0</v>
      </c>
      <c r="AN472">
        <v>1971.577890751108</v>
      </c>
      <c r="AO472">
        <v>1233.805909339467</v>
      </c>
      <c r="AP472">
        <v>0</v>
      </c>
      <c r="AQ472">
        <v>3.1417338012478719</v>
      </c>
      <c r="AR472">
        <v>0</v>
      </c>
      <c r="AS472">
        <v>4.6203355264873407</v>
      </c>
      <c r="AT472">
        <v>3.1417338012478719</v>
      </c>
      <c r="AU472">
        <v>0</v>
      </c>
      <c r="AV472">
        <v>1</v>
      </c>
      <c r="AW472">
        <v>3</v>
      </c>
      <c r="AX472">
        <v>0</v>
      </c>
      <c r="AY472">
        <v>0</v>
      </c>
      <c r="AZ472">
        <v>1.2001356569556081</v>
      </c>
      <c r="BA472">
        <v>0.84774780730053134</v>
      </c>
      <c r="BB472">
        <v>0.42558002019702418</v>
      </c>
      <c r="BC472">
        <v>0.30062014516584462</v>
      </c>
      <c r="BD472">
        <v>0.84774780730053134</v>
      </c>
    </row>
    <row r="473" spans="1:56" x14ac:dyDescent="0.35">
      <c r="A473">
        <v>471</v>
      </c>
      <c r="B473">
        <v>32</v>
      </c>
      <c r="C473">
        <v>-1.322074724481404E-2</v>
      </c>
      <c r="D473">
        <v>0</v>
      </c>
      <c r="E473">
        <v>0</v>
      </c>
      <c r="F473">
        <v>0</v>
      </c>
      <c r="G473">
        <v>240.46072610673519</v>
      </c>
      <c r="H473">
        <v>1046.485080016512</v>
      </c>
      <c r="I473">
        <v>2.3632346353123839</v>
      </c>
      <c r="J473">
        <v>2.3632346353123839</v>
      </c>
      <c r="K473">
        <v>2</v>
      </c>
      <c r="L473">
        <v>3</v>
      </c>
      <c r="M473">
        <v>93.849955454843027</v>
      </c>
      <c r="N473">
        <v>1233.805909339467</v>
      </c>
      <c r="O473" t="b">
        <v>0</v>
      </c>
      <c r="P473">
        <v>21.564787558557679</v>
      </c>
      <c r="Q473">
        <v>2.3632346353123839</v>
      </c>
      <c r="R473">
        <v>0.82399005446050744</v>
      </c>
      <c r="S473">
        <v>30.23569906176763</v>
      </c>
      <c r="T473">
        <v>22.19777317148802</v>
      </c>
      <c r="U473">
        <v>2.8680378149220132</v>
      </c>
      <c r="V473">
        <v>3.9070288470116199</v>
      </c>
      <c r="W473">
        <v>0</v>
      </c>
      <c r="X473">
        <v>0</v>
      </c>
      <c r="Y473">
        <v>0</v>
      </c>
      <c r="Z473">
        <v>-6.7199315199413396</v>
      </c>
      <c r="AA473">
        <v>-6.7199315199413414</v>
      </c>
      <c r="AB473">
        <v>59.328946539726338</v>
      </c>
      <c r="AC473">
        <v>59.754416175944002</v>
      </c>
      <c r="AD473">
        <v>1233.805909339467</v>
      </c>
      <c r="AE473" t="b">
        <v>0</v>
      </c>
      <c r="AF473" t="b">
        <v>1</v>
      </c>
      <c r="AG473">
        <v>98.658890163329673</v>
      </c>
      <c r="AH473">
        <v>0</v>
      </c>
      <c r="AI473">
        <v>0</v>
      </c>
      <c r="AJ473">
        <v>0</v>
      </c>
      <c r="AK473">
        <v>6.6731003983739656E-2</v>
      </c>
      <c r="AL473" t="b">
        <v>0</v>
      </c>
      <c r="AM473" t="b">
        <v>0</v>
      </c>
      <c r="AN473">
        <v>1971.577890751108</v>
      </c>
      <c r="AO473">
        <v>1233.805909339467</v>
      </c>
      <c r="AP473">
        <v>0</v>
      </c>
      <c r="AQ473">
        <v>2.8680378149220132</v>
      </c>
      <c r="AR473">
        <v>0</v>
      </c>
      <c r="AS473">
        <v>4.3491643878171207</v>
      </c>
      <c r="AT473">
        <v>2.8680378149220132</v>
      </c>
      <c r="AU473">
        <v>0</v>
      </c>
      <c r="AV473">
        <v>1</v>
      </c>
      <c r="AW473">
        <v>3</v>
      </c>
      <c r="AX473">
        <v>0</v>
      </c>
      <c r="AY473">
        <v>0</v>
      </c>
      <c r="AZ473">
        <v>1.157208831956922</v>
      </c>
      <c r="BA473">
        <v>0.80101096392047244</v>
      </c>
      <c r="BB473">
        <v>0.41035774182869578</v>
      </c>
      <c r="BC473">
        <v>0.28404677685924179</v>
      </c>
      <c r="BD473">
        <v>0.80101096392047244</v>
      </c>
    </row>
    <row r="474" spans="1:56" x14ac:dyDescent="0.35">
      <c r="A474">
        <v>472</v>
      </c>
      <c r="B474">
        <v>32</v>
      </c>
      <c r="C474">
        <v>4.9335078395204228E-2</v>
      </c>
      <c r="D474">
        <v>0</v>
      </c>
      <c r="E474">
        <v>0</v>
      </c>
      <c r="F474">
        <v>0</v>
      </c>
      <c r="G474">
        <v>240.46072610673519</v>
      </c>
      <c r="H474">
        <v>1046.485080016512</v>
      </c>
      <c r="I474">
        <v>3.3356830165694298</v>
      </c>
      <c r="J474">
        <v>3.3356830165694298</v>
      </c>
      <c r="K474">
        <v>2</v>
      </c>
      <c r="L474">
        <v>3</v>
      </c>
      <c r="M474">
        <v>132.4683117955135</v>
      </c>
      <c r="N474">
        <v>1233.805909339467</v>
      </c>
      <c r="O474" t="b">
        <v>0</v>
      </c>
      <c r="P474">
        <v>30.438490761836729</v>
      </c>
      <c r="Q474">
        <v>3.3356830165694298</v>
      </c>
      <c r="R474">
        <v>0.85775901182369951</v>
      </c>
      <c r="S474">
        <v>30.248784322907952</v>
      </c>
      <c r="T474">
        <v>30.098442324560779</v>
      </c>
      <c r="U474">
        <v>3.8888347083376762</v>
      </c>
      <c r="V474">
        <v>4.2812321788129104</v>
      </c>
      <c r="W474">
        <v>0</v>
      </c>
      <c r="X474">
        <v>0</v>
      </c>
      <c r="Y474">
        <v>0</v>
      </c>
      <c r="Z474">
        <v>-6.7199315199413396</v>
      </c>
      <c r="AA474">
        <v>-6.7199315199413414</v>
      </c>
      <c r="AB474">
        <v>59.415811842776442</v>
      </c>
      <c r="AC474">
        <v>59.825196366011177</v>
      </c>
      <c r="AD474">
        <v>1233.805909339467</v>
      </c>
      <c r="AE474" t="b">
        <v>0</v>
      </c>
      <c r="AF474" t="b">
        <v>1</v>
      </c>
      <c r="AG474">
        <v>98.656223523837639</v>
      </c>
      <c r="AH474">
        <v>0</v>
      </c>
      <c r="AI474">
        <v>0</v>
      </c>
      <c r="AJ474">
        <v>0</v>
      </c>
      <c r="AK474">
        <v>6.5146319362334504E-2</v>
      </c>
      <c r="AL474" t="b">
        <v>0</v>
      </c>
      <c r="AM474" t="b">
        <v>0</v>
      </c>
      <c r="AN474">
        <v>1971.577890751108</v>
      </c>
      <c r="AO474">
        <v>1233.805909339467</v>
      </c>
      <c r="AP474">
        <v>0</v>
      </c>
      <c r="AQ474">
        <v>3.8888347083376762</v>
      </c>
      <c r="AR474">
        <v>0</v>
      </c>
      <c r="AS474">
        <v>5.3558890584562446</v>
      </c>
      <c r="AT474">
        <v>3.8888347083376762</v>
      </c>
      <c r="AU474">
        <v>0</v>
      </c>
      <c r="AV474">
        <v>1</v>
      </c>
      <c r="AW474">
        <v>3</v>
      </c>
      <c r="AX474">
        <v>0</v>
      </c>
      <c r="AY474">
        <v>0</v>
      </c>
      <c r="AZ474">
        <v>1.3167425267904429</v>
      </c>
      <c r="BA474">
        <v>0.9755302322366487</v>
      </c>
      <c r="BB474">
        <v>0.46692997403916431</v>
      </c>
      <c r="BC474">
        <v>0.34593311537128829</v>
      </c>
      <c r="BD474">
        <v>0.9755302322366487</v>
      </c>
    </row>
    <row r="475" spans="1:56" x14ac:dyDescent="0.35">
      <c r="A475">
        <v>473</v>
      </c>
      <c r="B475">
        <v>32</v>
      </c>
      <c r="C475">
        <v>-0.18411956633600729</v>
      </c>
      <c r="D475">
        <v>0</v>
      </c>
      <c r="E475">
        <v>0</v>
      </c>
      <c r="F475">
        <v>0</v>
      </c>
      <c r="G475">
        <v>240.46072610673519</v>
      </c>
      <c r="H475">
        <v>1046.485080016512</v>
      </c>
      <c r="I475">
        <v>-0.29343687823017578</v>
      </c>
      <c r="J475">
        <v>-0.29343687823017578</v>
      </c>
      <c r="K475">
        <v>2</v>
      </c>
      <c r="L475">
        <v>3</v>
      </c>
      <c r="M475">
        <v>-11.653112026715849</v>
      </c>
      <c r="N475">
        <v>1233.805909339467</v>
      </c>
      <c r="O475" t="b">
        <v>0</v>
      </c>
      <c r="P475">
        <v>-2.6776452267269879</v>
      </c>
      <c r="Q475">
        <v>-0.29343687823017578</v>
      </c>
      <c r="R475">
        <v>0</v>
      </c>
      <c r="S475">
        <v>30.26371047550132</v>
      </c>
      <c r="T475">
        <v>0.1008924039508076</v>
      </c>
      <c r="U475">
        <v>1.3035687297723021E-2</v>
      </c>
      <c r="V475">
        <v>2.7785376306777958</v>
      </c>
      <c r="W475">
        <v>0</v>
      </c>
      <c r="X475">
        <v>0</v>
      </c>
      <c r="Y475">
        <v>0</v>
      </c>
      <c r="Z475">
        <v>-6.7199315199413396</v>
      </c>
      <c r="AA475">
        <v>-6.7199315199413414</v>
      </c>
      <c r="AB475">
        <v>59.514342254471522</v>
      </c>
      <c r="AC475">
        <v>59.894677581512568</v>
      </c>
      <c r="AD475">
        <v>1233.805909339467</v>
      </c>
      <c r="AE475" t="b">
        <v>0</v>
      </c>
      <c r="AF475" t="b">
        <v>1</v>
      </c>
      <c r="AG475">
        <v>98.653556884345605</v>
      </c>
      <c r="AH475">
        <v>0</v>
      </c>
      <c r="AI475">
        <v>0</v>
      </c>
      <c r="AJ475">
        <v>0</v>
      </c>
      <c r="AK475">
        <v>6.4749521399365684E-2</v>
      </c>
      <c r="AL475" t="b">
        <v>0</v>
      </c>
      <c r="AM475" t="b">
        <v>0</v>
      </c>
      <c r="AN475">
        <v>1971.577890751108</v>
      </c>
      <c r="AO475">
        <v>1233.805909339467</v>
      </c>
      <c r="AP475">
        <v>0</v>
      </c>
      <c r="AQ475">
        <v>1.3035687297723021E-2</v>
      </c>
      <c r="AR475">
        <v>0</v>
      </c>
      <c r="AS475">
        <v>0.58389057671461775</v>
      </c>
      <c r="AT475">
        <v>1.3645803811852181E-2</v>
      </c>
      <c r="AU475">
        <v>0</v>
      </c>
      <c r="AV475">
        <v>1</v>
      </c>
      <c r="AW475">
        <v>3</v>
      </c>
      <c r="AX475">
        <v>0</v>
      </c>
      <c r="AY475">
        <v>0</v>
      </c>
      <c r="AZ475">
        <v>0.57039640347711651</v>
      </c>
      <c r="BA475">
        <v>0.32454175421207382</v>
      </c>
      <c r="BB475">
        <v>0.2022682281833747</v>
      </c>
      <c r="BC475">
        <v>0.1150858644792986</v>
      </c>
      <c r="BD475">
        <v>0.32454175421207382</v>
      </c>
    </row>
    <row r="476" spans="1:56" x14ac:dyDescent="0.35">
      <c r="A476">
        <v>474</v>
      </c>
      <c r="B476">
        <v>31</v>
      </c>
      <c r="C476">
        <v>-0.14619014638451319</v>
      </c>
      <c r="D476">
        <v>0</v>
      </c>
      <c r="E476">
        <v>0</v>
      </c>
      <c r="F476">
        <v>0</v>
      </c>
      <c r="G476">
        <v>232.94632841589981</v>
      </c>
      <c r="H476">
        <v>1013.782421265996</v>
      </c>
      <c r="I476">
        <v>0.25570975255512662</v>
      </c>
      <c r="J476">
        <v>0.25570975255512662</v>
      </c>
      <c r="K476">
        <v>2</v>
      </c>
      <c r="L476">
        <v>3</v>
      </c>
      <c r="M476">
        <v>10.48245011442113</v>
      </c>
      <c r="N476">
        <v>1195.249474672609</v>
      </c>
      <c r="O476" t="b">
        <v>0</v>
      </c>
      <c r="P476">
        <v>2.4086512211445599</v>
      </c>
      <c r="Q476">
        <v>0.25570975255512662</v>
      </c>
      <c r="R476">
        <v>0.40055455938475931</v>
      </c>
      <c r="S476">
        <v>30.26371047550132</v>
      </c>
      <c r="T476">
        <v>5.1003318364224359</v>
      </c>
      <c r="U476">
        <v>0.63838931941728416</v>
      </c>
      <c r="V476">
        <v>3.0573706649681869</v>
      </c>
      <c r="W476">
        <v>0</v>
      </c>
      <c r="X476">
        <v>0</v>
      </c>
      <c r="Y476">
        <v>0</v>
      </c>
      <c r="Z476">
        <v>-6.7199315199413396</v>
      </c>
      <c r="AA476">
        <v>-6.7199315199413414</v>
      </c>
      <c r="AB476">
        <v>59.64119516581713</v>
      </c>
      <c r="AC476">
        <v>59.953121803674428</v>
      </c>
      <c r="AD476">
        <v>1195.249474672609</v>
      </c>
      <c r="AE476" t="b">
        <v>0</v>
      </c>
      <c r="AF476" t="b">
        <v>1</v>
      </c>
      <c r="AG476">
        <v>98.650890244853571</v>
      </c>
      <c r="AH476">
        <v>0</v>
      </c>
      <c r="AI476">
        <v>0</v>
      </c>
      <c r="AJ476">
        <v>0</v>
      </c>
      <c r="AK476">
        <v>6.391973141142071E-2</v>
      </c>
      <c r="AL476" t="b">
        <v>0</v>
      </c>
      <c r="AM476" t="b">
        <v>0</v>
      </c>
      <c r="AN476">
        <v>1909.966081665136</v>
      </c>
      <c r="AO476">
        <v>1195.249474672609</v>
      </c>
      <c r="AP476">
        <v>0</v>
      </c>
      <c r="AQ476">
        <v>0.63838931941728416</v>
      </c>
      <c r="AR476">
        <v>0</v>
      </c>
      <c r="AS476">
        <v>2.0855115585097632</v>
      </c>
      <c r="AT476">
        <v>0.63899943593141328</v>
      </c>
      <c r="AU476">
        <v>0</v>
      </c>
      <c r="AV476">
        <v>1</v>
      </c>
      <c r="AW476">
        <v>3</v>
      </c>
      <c r="AX476">
        <v>0</v>
      </c>
      <c r="AY476">
        <v>0</v>
      </c>
      <c r="AZ476">
        <v>0.78398890559322632</v>
      </c>
      <c r="BA476">
        <v>0.41685426495650052</v>
      </c>
      <c r="BB476">
        <v>0.27801025021036402</v>
      </c>
      <c r="BC476">
        <v>0.14782083606121299</v>
      </c>
      <c r="BD476">
        <v>0.41685426495650052</v>
      </c>
    </row>
    <row r="477" spans="1:56" x14ac:dyDescent="0.35">
      <c r="A477">
        <v>475</v>
      </c>
      <c r="B477">
        <v>31</v>
      </c>
      <c r="C477">
        <v>-6.4453181459278142E-2</v>
      </c>
      <c r="D477">
        <v>0</v>
      </c>
      <c r="E477">
        <v>0</v>
      </c>
      <c r="F477">
        <v>0</v>
      </c>
      <c r="G477">
        <v>232.94632841589981</v>
      </c>
      <c r="H477">
        <v>1013.782421265996</v>
      </c>
      <c r="I477">
        <v>1.4866274623231419</v>
      </c>
      <c r="J477">
        <v>1.4866274623231419</v>
      </c>
      <c r="K477">
        <v>2</v>
      </c>
      <c r="L477">
        <v>3</v>
      </c>
      <c r="M477">
        <v>60.942134810330579</v>
      </c>
      <c r="N477">
        <v>1195.249474672609</v>
      </c>
      <c r="O477" t="b">
        <v>0</v>
      </c>
      <c r="P477">
        <v>14.003247888403161</v>
      </c>
      <c r="Q477">
        <v>1.4866274623231419</v>
      </c>
      <c r="R477">
        <v>0.77005611312640632</v>
      </c>
      <c r="S477">
        <v>30.268532565324669</v>
      </c>
      <c r="T477">
        <v>15.42384310654516</v>
      </c>
      <c r="U477">
        <v>1.9305443291495681</v>
      </c>
      <c r="V477">
        <v>3.5466184344474789</v>
      </c>
      <c r="W477">
        <v>0</v>
      </c>
      <c r="X477">
        <v>0</v>
      </c>
      <c r="Y477">
        <v>0</v>
      </c>
      <c r="Z477">
        <v>-6.7199315199413396</v>
      </c>
      <c r="AA477">
        <v>-6.7199315199413414</v>
      </c>
      <c r="AB477">
        <v>59.754341523217157</v>
      </c>
      <c r="AC477">
        <v>60.011783963856722</v>
      </c>
      <c r="AD477">
        <v>1195.249474672609</v>
      </c>
      <c r="AE477" t="b">
        <v>0</v>
      </c>
      <c r="AF477" t="b">
        <v>1</v>
      </c>
      <c r="AG477">
        <v>98.648223605361537</v>
      </c>
      <c r="AH477">
        <v>0</v>
      </c>
      <c r="AI477">
        <v>0</v>
      </c>
      <c r="AJ477">
        <v>0</v>
      </c>
      <c r="AK477">
        <v>6.3922606596970188E-2</v>
      </c>
      <c r="AL477" t="b">
        <v>0</v>
      </c>
      <c r="AM477" t="b">
        <v>0</v>
      </c>
      <c r="AN477">
        <v>1909.966081665136</v>
      </c>
      <c r="AO477">
        <v>1195.249474672609</v>
      </c>
      <c r="AP477">
        <v>0</v>
      </c>
      <c r="AQ477">
        <v>1.9305443291495681</v>
      </c>
      <c r="AR477">
        <v>0</v>
      </c>
      <c r="AS477">
        <v>3.3608710961787698</v>
      </c>
      <c r="AT477">
        <v>1.9311544456636971</v>
      </c>
      <c r="AU477">
        <v>0</v>
      </c>
      <c r="AV477">
        <v>1</v>
      </c>
      <c r="AW477">
        <v>3</v>
      </c>
      <c r="AX477">
        <v>0</v>
      </c>
      <c r="AY477">
        <v>0</v>
      </c>
      <c r="AZ477">
        <v>0.98346400667953726</v>
      </c>
      <c r="BA477">
        <v>0.63271649467654667</v>
      </c>
      <c r="BB477">
        <v>0.34874610165941039</v>
      </c>
      <c r="BC477">
        <v>0.2243678165139249</v>
      </c>
      <c r="BD477">
        <v>0.63271649467654667</v>
      </c>
    </row>
    <row r="478" spans="1:56" x14ac:dyDescent="0.35">
      <c r="A478">
        <v>476</v>
      </c>
      <c r="B478">
        <v>30</v>
      </c>
      <c r="C478">
        <v>-0.42933046111170242</v>
      </c>
      <c r="D478">
        <v>0</v>
      </c>
      <c r="E478">
        <v>0</v>
      </c>
      <c r="F478">
        <v>0</v>
      </c>
      <c r="G478">
        <v>225.43193072506429</v>
      </c>
      <c r="H478">
        <v>981.07976251547973</v>
      </c>
      <c r="I478">
        <v>-3.9084308521907931</v>
      </c>
      <c r="J478">
        <v>-3.9084308521907931</v>
      </c>
      <c r="K478">
        <v>2</v>
      </c>
      <c r="L478">
        <v>3</v>
      </c>
      <c r="M478">
        <v>-165.56113089880199</v>
      </c>
      <c r="N478">
        <v>1156.6930400057511</v>
      </c>
      <c r="O478" t="b">
        <v>0</v>
      </c>
      <c r="P478">
        <v>-38.042539269026193</v>
      </c>
      <c r="Q478">
        <v>-3.9084308521907931</v>
      </c>
      <c r="R478">
        <v>0.88412081015601907</v>
      </c>
      <c r="S478">
        <v>30.279286375400641</v>
      </c>
      <c r="T478">
        <v>-28.527735910876679</v>
      </c>
      <c r="U478">
        <v>-3.4555250514777041</v>
      </c>
      <c r="V478">
        <v>9.5148033581495106</v>
      </c>
      <c r="W478">
        <v>-4.6101604098502742</v>
      </c>
      <c r="X478">
        <v>-25.376449139871308</v>
      </c>
      <c r="Y478">
        <v>2</v>
      </c>
      <c r="Z478">
        <v>-2.109771110091065</v>
      </c>
      <c r="AA478">
        <v>18.656517619929971</v>
      </c>
      <c r="AB478">
        <v>59.882018891210883</v>
      </c>
      <c r="AC478">
        <v>60.07148223195054</v>
      </c>
      <c r="AD478">
        <v>1156.6930400057511</v>
      </c>
      <c r="AE478" t="b">
        <v>0</v>
      </c>
      <c r="AF478" t="b">
        <v>1</v>
      </c>
      <c r="AG478">
        <v>98.650591975619477</v>
      </c>
      <c r="AH478">
        <v>0.53020418714849382</v>
      </c>
      <c r="AI478">
        <v>0</v>
      </c>
      <c r="AJ478">
        <v>0</v>
      </c>
      <c r="AK478">
        <v>6.2721961451654373E-2</v>
      </c>
      <c r="AL478" t="b">
        <v>0</v>
      </c>
      <c r="AM478" t="b">
        <v>0</v>
      </c>
      <c r="AN478">
        <v>1848.354272579164</v>
      </c>
      <c r="AO478">
        <v>1156.6930400057511</v>
      </c>
      <c r="AP478">
        <v>0</v>
      </c>
      <c r="AQ478">
        <v>-3.4555250514777041</v>
      </c>
      <c r="AR478">
        <v>1.2336295383199309</v>
      </c>
      <c r="AS478">
        <v>-2.727852403719671</v>
      </c>
      <c r="AT478">
        <v>-1.5764585474190951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</row>
    <row r="479" spans="1:56" x14ac:dyDescent="0.35">
      <c r="A479">
        <v>477</v>
      </c>
      <c r="B479">
        <v>28</v>
      </c>
      <c r="C479">
        <v>-0.71822497409390929</v>
      </c>
      <c r="D479">
        <v>0</v>
      </c>
      <c r="E479">
        <v>0</v>
      </c>
      <c r="F479">
        <v>0</v>
      </c>
      <c r="G479">
        <v>210.4031353433933</v>
      </c>
      <c r="H479">
        <v>915.67444501444788</v>
      </c>
      <c r="I479">
        <v>-7.6304576873098204</v>
      </c>
      <c r="J479">
        <v>-7.6304576873098204</v>
      </c>
      <c r="K479">
        <v>2</v>
      </c>
      <c r="L479">
        <v>2</v>
      </c>
      <c r="M479">
        <v>-346.31377246547561</v>
      </c>
      <c r="N479">
        <v>1725.1306544072199</v>
      </c>
      <c r="O479" t="b">
        <v>1</v>
      </c>
      <c r="P479">
        <v>-79.575774923133181</v>
      </c>
      <c r="Q479">
        <v>-7.6304576873098204</v>
      </c>
      <c r="R479">
        <v>0.92067417286025077</v>
      </c>
      <c r="S479">
        <v>30.29353412341921</v>
      </c>
      <c r="T479">
        <v>-38.887134159803153</v>
      </c>
      <c r="U479">
        <v>-7.0251653198091102</v>
      </c>
      <c r="V479">
        <v>40.688640763330042</v>
      </c>
      <c r="W479">
        <v>0</v>
      </c>
      <c r="X479">
        <v>-21.201193288403569</v>
      </c>
      <c r="Y479">
        <v>2</v>
      </c>
      <c r="Z479">
        <v>-6.7199315199413396</v>
      </c>
      <c r="AA479">
        <v>14.481261768462231</v>
      </c>
      <c r="AB479">
        <v>59.998887065862789</v>
      </c>
      <c r="AC479">
        <v>60.13471990430515</v>
      </c>
      <c r="AD479">
        <v>1725.1306544072199</v>
      </c>
      <c r="AE479" t="b">
        <v>0</v>
      </c>
      <c r="AF479" t="b">
        <v>1</v>
      </c>
      <c r="AG479">
        <v>98.657166931847328</v>
      </c>
      <c r="AH479">
        <v>0.44296825738296042</v>
      </c>
      <c r="AI479">
        <v>0</v>
      </c>
      <c r="AJ479">
        <v>0</v>
      </c>
      <c r="AK479">
        <v>5.9672637225259277E-2</v>
      </c>
      <c r="AL479" t="b">
        <v>0</v>
      </c>
      <c r="AM479" t="b">
        <v>0</v>
      </c>
      <c r="AN479">
        <v>1725.130654407219</v>
      </c>
      <c r="AO479">
        <v>1725.1306544072199</v>
      </c>
      <c r="AP479">
        <v>0</v>
      </c>
      <c r="AQ479">
        <v>-7.0251653198091102</v>
      </c>
      <c r="AR479">
        <v>4.0170814970906239</v>
      </c>
      <c r="AS479">
        <v>-2.5047233175407322</v>
      </c>
      <c r="AT479">
        <v>-2.5047233175407331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</row>
    <row r="480" spans="1:56" x14ac:dyDescent="0.35">
      <c r="A480">
        <v>478</v>
      </c>
      <c r="B480">
        <v>25</v>
      </c>
      <c r="C480">
        <v>-0.8644363091793279</v>
      </c>
      <c r="D480">
        <v>0</v>
      </c>
      <c r="E480">
        <v>0</v>
      </c>
      <c r="F480">
        <v>0</v>
      </c>
      <c r="G480">
        <v>187.8599422708869</v>
      </c>
      <c r="H480">
        <v>817.56646876289983</v>
      </c>
      <c r="I480">
        <v>-8.655062217373068</v>
      </c>
      <c r="J480">
        <v>-8.655062217373068</v>
      </c>
      <c r="K480">
        <v>2</v>
      </c>
      <c r="L480">
        <v>2</v>
      </c>
      <c r="M480">
        <v>-439.95412263350772</v>
      </c>
      <c r="N480">
        <v>1540.2952271493029</v>
      </c>
      <c r="O480" t="b">
        <v>0</v>
      </c>
      <c r="P480">
        <v>-101.0923995021847</v>
      </c>
      <c r="Q480">
        <v>-8.655062217373068</v>
      </c>
      <c r="R480">
        <v>0.92844061954077406</v>
      </c>
      <c r="S480">
        <v>30.31257572791209</v>
      </c>
      <c r="T480">
        <v>-49.818625278488213</v>
      </c>
      <c r="U480">
        <v>-8.0357113272617973</v>
      </c>
      <c r="V480">
        <v>51.273774223696464</v>
      </c>
      <c r="W480">
        <v>0</v>
      </c>
      <c r="X480">
        <v>-23.65482059574337</v>
      </c>
      <c r="Y480">
        <v>2</v>
      </c>
      <c r="Z480">
        <v>-6.7199315199413396</v>
      </c>
      <c r="AA480">
        <v>16.93488907580203</v>
      </c>
      <c r="AB480">
        <v>60.056743810542393</v>
      </c>
      <c r="AC480">
        <v>60.199616527980069</v>
      </c>
      <c r="AD480">
        <v>1540.2952271493029</v>
      </c>
      <c r="AE480" t="b">
        <v>0</v>
      </c>
      <c r="AF480" t="b">
        <v>1</v>
      </c>
      <c r="AG480">
        <v>98.66340029511008</v>
      </c>
      <c r="AH480">
        <v>0.49423324977346172</v>
      </c>
      <c r="AI480">
        <v>0</v>
      </c>
      <c r="AJ480">
        <v>0</v>
      </c>
      <c r="AK480">
        <v>6.2192000016916223E-2</v>
      </c>
      <c r="AL480" t="b">
        <v>0</v>
      </c>
      <c r="AM480" t="b">
        <v>0</v>
      </c>
      <c r="AN480">
        <v>1540.2952271493029</v>
      </c>
      <c r="AO480">
        <v>1540.2952271493029</v>
      </c>
      <c r="AP480">
        <v>0</v>
      </c>
      <c r="AQ480">
        <v>-8.0357113272617973</v>
      </c>
      <c r="AR480">
        <v>5.2995428493244896</v>
      </c>
      <c r="AS480">
        <v>-2.1858498738585439</v>
      </c>
      <c r="AT480">
        <v>-2.1858498738585439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</row>
    <row r="481" spans="1:56" x14ac:dyDescent="0.35">
      <c r="A481">
        <v>479</v>
      </c>
      <c r="B481">
        <v>22</v>
      </c>
      <c r="C481">
        <v>-0.82402978918877867</v>
      </c>
      <c r="D481">
        <v>0</v>
      </c>
      <c r="E481">
        <v>0</v>
      </c>
      <c r="F481">
        <v>0</v>
      </c>
      <c r="G481">
        <v>165.31674919838051</v>
      </c>
      <c r="H481">
        <v>719.45849251135189</v>
      </c>
      <c r="I481">
        <v>-7.2382969906246357</v>
      </c>
      <c r="J481">
        <v>-7.2382969906246357</v>
      </c>
      <c r="K481">
        <v>2</v>
      </c>
      <c r="L481">
        <v>2</v>
      </c>
      <c r="M481">
        <v>-418.11035525844483</v>
      </c>
      <c r="N481">
        <v>1355.4597998913871</v>
      </c>
      <c r="O481" t="b">
        <v>0</v>
      </c>
      <c r="P481">
        <v>-96.073151484017629</v>
      </c>
      <c r="Q481">
        <v>-7.2382969906246357</v>
      </c>
      <c r="R481">
        <v>0.92820719753029524</v>
      </c>
      <c r="S481">
        <v>30.332059592776449</v>
      </c>
      <c r="T481">
        <v>-47.333222238260888</v>
      </c>
      <c r="U481">
        <v>-6.718639364559662</v>
      </c>
      <c r="V481">
        <v>48.739929245756727</v>
      </c>
      <c r="W481">
        <v>0</v>
      </c>
      <c r="X481">
        <v>-20.838513986644578</v>
      </c>
      <c r="Y481">
        <v>2</v>
      </c>
      <c r="Z481">
        <v>-6.7199315199413396</v>
      </c>
      <c r="AA481">
        <v>14.11858246670324</v>
      </c>
      <c r="AB481">
        <v>60.096186060531473</v>
      </c>
      <c r="AC481">
        <v>60.268449549484522</v>
      </c>
      <c r="AD481">
        <v>1355.4597998913871</v>
      </c>
      <c r="AE481" t="b">
        <v>0</v>
      </c>
      <c r="AF481" t="b">
        <v>1</v>
      </c>
      <c r="AG481">
        <v>98.669561698193917</v>
      </c>
      <c r="AH481">
        <v>0.43539059813974579</v>
      </c>
      <c r="AI481">
        <v>0</v>
      </c>
      <c r="AJ481">
        <v>0</v>
      </c>
      <c r="AK481">
        <v>6.4227323714680484E-2</v>
      </c>
      <c r="AL481" t="b">
        <v>0</v>
      </c>
      <c r="AM481" t="b">
        <v>0</v>
      </c>
      <c r="AN481">
        <v>1355.4597998913871</v>
      </c>
      <c r="AO481">
        <v>1355.4597998913871</v>
      </c>
      <c r="AP481">
        <v>0</v>
      </c>
      <c r="AQ481">
        <v>-6.718639364559662</v>
      </c>
      <c r="AR481">
        <v>4.3430325638327183</v>
      </c>
      <c r="AS481">
        <v>-1.884130848281897</v>
      </c>
      <c r="AT481">
        <v>-1.8841308482818979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</row>
    <row r="482" spans="1:56" x14ac:dyDescent="0.35">
      <c r="A482">
        <v>480</v>
      </c>
      <c r="B482">
        <v>19</v>
      </c>
      <c r="C482">
        <v>-0.83944453406555963</v>
      </c>
      <c r="D482">
        <v>0</v>
      </c>
      <c r="E482">
        <v>0</v>
      </c>
      <c r="F482">
        <v>0</v>
      </c>
      <c r="G482">
        <v>142.77355612587411</v>
      </c>
      <c r="H482">
        <v>621.35051625980395</v>
      </c>
      <c r="I482">
        <v>-6.4357549746379981</v>
      </c>
      <c r="J482">
        <v>-6.4357549746379981</v>
      </c>
      <c r="K482">
        <v>2</v>
      </c>
      <c r="L482">
        <v>2</v>
      </c>
      <c r="M482">
        <v>-430.45039061947188</v>
      </c>
      <c r="N482">
        <v>1170.624372633471</v>
      </c>
      <c r="O482" t="b">
        <v>0</v>
      </c>
      <c r="P482">
        <v>-98.908637550430129</v>
      </c>
      <c r="Q482">
        <v>-6.4357549746379981</v>
      </c>
      <c r="R482">
        <v>0.92990268465336168</v>
      </c>
      <c r="S482">
        <v>30.348407254697399</v>
      </c>
      <c r="T482">
        <v>-48.819218467914688</v>
      </c>
      <c r="U482">
        <v>-5.9846258286871024</v>
      </c>
      <c r="V482">
        <v>50.089419082515413</v>
      </c>
      <c r="W482">
        <v>0</v>
      </c>
      <c r="X482">
        <v>-22.43552261545662</v>
      </c>
      <c r="Y482">
        <v>2</v>
      </c>
      <c r="Z482">
        <v>-6.7199315199413396</v>
      </c>
      <c r="AA482">
        <v>15.715591095515281</v>
      </c>
      <c r="AB482">
        <v>60.175341968803572</v>
      </c>
      <c r="AC482">
        <v>60.329294522738643</v>
      </c>
      <c r="AD482">
        <v>1170.624372633471</v>
      </c>
      <c r="AE482" t="b">
        <v>0</v>
      </c>
      <c r="AF482" t="b">
        <v>1</v>
      </c>
      <c r="AG482">
        <v>98.675481177075312</v>
      </c>
      <c r="AH482">
        <v>0.46875778269899249</v>
      </c>
      <c r="AI482">
        <v>0</v>
      </c>
      <c r="AJ482">
        <v>0</v>
      </c>
      <c r="AK482">
        <v>6.3310809111345567E-2</v>
      </c>
      <c r="AL482" t="b">
        <v>0</v>
      </c>
      <c r="AM482" t="b">
        <v>0</v>
      </c>
      <c r="AN482">
        <v>1170.6243726334701</v>
      </c>
      <c r="AO482">
        <v>1170.624372633471</v>
      </c>
      <c r="AP482">
        <v>0</v>
      </c>
      <c r="AQ482">
        <v>-5.9846258286871024</v>
      </c>
      <c r="AR482">
        <v>3.8622749810446821</v>
      </c>
      <c r="AS482">
        <v>-1.597507710638127</v>
      </c>
      <c r="AT482">
        <v>-1.597507710638127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</row>
    <row r="483" spans="1:56" x14ac:dyDescent="0.35">
      <c r="A483">
        <v>481</v>
      </c>
      <c r="B483">
        <v>16</v>
      </c>
      <c r="C483">
        <v>-0.81819207454898502</v>
      </c>
      <c r="D483">
        <v>0</v>
      </c>
      <c r="E483">
        <v>0</v>
      </c>
      <c r="F483">
        <v>0</v>
      </c>
      <c r="G483">
        <v>120.2303630533676</v>
      </c>
      <c r="H483">
        <v>523.2425400082559</v>
      </c>
      <c r="I483">
        <v>-5.2864612624116427</v>
      </c>
      <c r="J483">
        <v>-5.2864612624116427</v>
      </c>
      <c r="K483">
        <v>2</v>
      </c>
      <c r="L483">
        <v>2</v>
      </c>
      <c r="M483">
        <v>-419.87718576704458</v>
      </c>
      <c r="N483">
        <v>985.78894537555402</v>
      </c>
      <c r="O483" t="b">
        <v>0</v>
      </c>
      <c r="P483">
        <v>-96.479132758971645</v>
      </c>
      <c r="Q483">
        <v>-5.2864612624116427</v>
      </c>
      <c r="R483">
        <v>0.93035198086300619</v>
      </c>
      <c r="S483">
        <v>30.362599111779421</v>
      </c>
      <c r="T483">
        <v>-47.643074455548962</v>
      </c>
      <c r="U483">
        <v>-4.9182697072402206</v>
      </c>
      <c r="V483">
        <v>48.836058303422689</v>
      </c>
      <c r="W483">
        <v>0</v>
      </c>
      <c r="X483">
        <v>-20.838513986644578</v>
      </c>
      <c r="Y483">
        <v>2</v>
      </c>
      <c r="Z483">
        <v>-6.7199315199413396</v>
      </c>
      <c r="AA483">
        <v>14.11858246670324</v>
      </c>
      <c r="AB483">
        <v>60.232856968658247</v>
      </c>
      <c r="AC483">
        <v>60.375337603664768</v>
      </c>
      <c r="AD483">
        <v>985.78894537555402</v>
      </c>
      <c r="AE483" t="b">
        <v>0</v>
      </c>
      <c r="AF483" t="b">
        <v>1</v>
      </c>
      <c r="AG483">
        <v>98.681400655956708</v>
      </c>
      <c r="AH483">
        <v>0.43539059813974579</v>
      </c>
      <c r="AI483">
        <v>0</v>
      </c>
      <c r="AJ483">
        <v>0</v>
      </c>
      <c r="AK483">
        <v>5.826635466622182E-2</v>
      </c>
      <c r="AL483" t="b">
        <v>0</v>
      </c>
      <c r="AM483" t="b">
        <v>0</v>
      </c>
      <c r="AN483">
        <v>985.78894537555379</v>
      </c>
      <c r="AO483">
        <v>985.78894537555402</v>
      </c>
      <c r="AP483">
        <v>0</v>
      </c>
      <c r="AQ483">
        <v>-4.9182697072402206</v>
      </c>
      <c r="AR483">
        <v>3.100404180070234</v>
      </c>
      <c r="AS483">
        <v>-1.323921930754568</v>
      </c>
      <c r="AT483">
        <v>-1.323921930754568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</row>
    <row r="484" spans="1:56" x14ac:dyDescent="0.35">
      <c r="A484">
        <v>482</v>
      </c>
      <c r="B484">
        <v>13</v>
      </c>
      <c r="C484">
        <v>-0.88778716773850141</v>
      </c>
      <c r="D484">
        <v>0</v>
      </c>
      <c r="E484">
        <v>0</v>
      </c>
      <c r="F484">
        <v>0</v>
      </c>
      <c r="G484">
        <v>97.687169980861185</v>
      </c>
      <c r="H484">
        <v>425.13456375670791</v>
      </c>
      <c r="I484">
        <v>-4.7579815068161979</v>
      </c>
      <c r="J484">
        <v>-4.7579815068161979</v>
      </c>
      <c r="K484">
        <v>2</v>
      </c>
      <c r="L484">
        <v>1</v>
      </c>
      <c r="M484">
        <v>-465.11099222015559</v>
      </c>
      <c r="N484">
        <v>1548.3400812019299</v>
      </c>
      <c r="O484" t="b">
        <v>1</v>
      </c>
      <c r="P484">
        <v>-106.872930197646</v>
      </c>
      <c r="Q484">
        <v>-4.7579815068161979</v>
      </c>
      <c r="R484">
        <v>0.9334351828697347</v>
      </c>
      <c r="S484">
        <v>30.374181874668281</v>
      </c>
      <c r="T484">
        <v>-27.391255668002231</v>
      </c>
      <c r="U484">
        <v>-4.441267337905793</v>
      </c>
      <c r="V484">
        <v>79.481674529643811</v>
      </c>
      <c r="W484">
        <v>0</v>
      </c>
      <c r="X484">
        <v>-23.65482059574337</v>
      </c>
      <c r="Y484">
        <v>2</v>
      </c>
      <c r="Z484">
        <v>-6.7199315199413396</v>
      </c>
      <c r="AA484">
        <v>16.93488907580203</v>
      </c>
      <c r="AB484">
        <v>60.279061170387003</v>
      </c>
      <c r="AC484">
        <v>60.439665562525761</v>
      </c>
      <c r="AD484">
        <v>1548.3400812019299</v>
      </c>
      <c r="AE484" t="b">
        <v>0</v>
      </c>
      <c r="AF484" t="b">
        <v>1</v>
      </c>
      <c r="AG484">
        <v>98.687562059040545</v>
      </c>
      <c r="AH484">
        <v>0.49423324977346172</v>
      </c>
      <c r="AI484">
        <v>0</v>
      </c>
      <c r="AJ484">
        <v>0</v>
      </c>
      <c r="AK484">
        <v>5.2142778827807323E-2</v>
      </c>
      <c r="AL484" t="b">
        <v>0</v>
      </c>
      <c r="AM484" t="b">
        <v>0</v>
      </c>
      <c r="AN484">
        <v>800.95351811763749</v>
      </c>
      <c r="AO484">
        <v>1548.3400812019299</v>
      </c>
      <c r="AP484">
        <v>0</v>
      </c>
      <c r="AQ484">
        <v>-4.441267337905793</v>
      </c>
      <c r="AR484">
        <v>1.730389157585402</v>
      </c>
      <c r="AS484">
        <v>-1.0613149784585549</v>
      </c>
      <c r="AT484">
        <v>-2.1993566803161619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0.24827707518348011</v>
      </c>
      <c r="BA484">
        <v>0</v>
      </c>
      <c r="BB484">
        <v>8.804151602251066E-2</v>
      </c>
      <c r="BC484">
        <v>0</v>
      </c>
      <c r="BD484">
        <v>0</v>
      </c>
    </row>
    <row r="485" spans="1:56" x14ac:dyDescent="0.35">
      <c r="A485">
        <v>483</v>
      </c>
      <c r="B485">
        <v>10</v>
      </c>
      <c r="C485">
        <v>-0.63065925449700955</v>
      </c>
      <c r="D485">
        <v>0</v>
      </c>
      <c r="E485">
        <v>0</v>
      </c>
      <c r="F485">
        <v>0</v>
      </c>
      <c r="G485">
        <v>75.143976908354759</v>
      </c>
      <c r="H485">
        <v>327.02658750515991</v>
      </c>
      <c r="I485">
        <v>-2.4265647375856192</v>
      </c>
      <c r="J485">
        <v>-2.4265647375856192</v>
      </c>
      <c r="K485">
        <v>2</v>
      </c>
      <c r="L485">
        <v>1</v>
      </c>
      <c r="M485">
        <v>-308.36784685238041</v>
      </c>
      <c r="N485">
        <v>1191.0308316937919</v>
      </c>
      <c r="O485" t="b">
        <v>0</v>
      </c>
      <c r="P485">
        <v>-70.856582456888859</v>
      </c>
      <c r="Q485">
        <v>-2.4265647375856192</v>
      </c>
      <c r="R485">
        <v>0.92508279966236473</v>
      </c>
      <c r="S485">
        <v>30.384145234964041</v>
      </c>
      <c r="T485">
        <v>-17.99785987746457</v>
      </c>
      <c r="U485">
        <v>-2.244773301007676</v>
      </c>
      <c r="V485">
        <v>52.85872257942431</v>
      </c>
      <c r="W485">
        <v>-14.89603825753434</v>
      </c>
      <c r="X485">
        <v>-21.201193288403569</v>
      </c>
      <c r="Y485">
        <v>2</v>
      </c>
      <c r="Z485">
        <v>8.1761067375930025</v>
      </c>
      <c r="AA485">
        <v>14.481261768462231</v>
      </c>
      <c r="AB485">
        <v>60.302994055129084</v>
      </c>
      <c r="AC485">
        <v>60.501629917573098</v>
      </c>
      <c r="AD485">
        <v>1191.0308316937919</v>
      </c>
      <c r="AE485" t="b">
        <v>0</v>
      </c>
      <c r="AF485" t="b">
        <v>1</v>
      </c>
      <c r="AG485">
        <v>98.693795422303296</v>
      </c>
      <c r="AH485">
        <v>0.44296825738296042</v>
      </c>
      <c r="AI485">
        <v>0</v>
      </c>
      <c r="AJ485">
        <v>0</v>
      </c>
      <c r="AK485">
        <v>4.5289301072121479E-2</v>
      </c>
      <c r="AL485" t="b">
        <v>0</v>
      </c>
      <c r="AM485" t="b">
        <v>0</v>
      </c>
      <c r="AN485">
        <v>800</v>
      </c>
      <c r="AO485">
        <v>1191.0308316937919</v>
      </c>
      <c r="AP485">
        <v>0</v>
      </c>
      <c r="AQ485">
        <v>-2.244773301007676</v>
      </c>
      <c r="AR485">
        <v>2.7783205656958909E-2</v>
      </c>
      <c r="AS485">
        <v>-1.059985154482963</v>
      </c>
      <c r="AT485">
        <v>-1.628474233571241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0.24826853442012581</v>
      </c>
      <c r="BA485">
        <v>0</v>
      </c>
      <c r="BB485">
        <v>8.8038487383023334E-2</v>
      </c>
      <c r="BC485">
        <v>0</v>
      </c>
      <c r="BD485">
        <v>0</v>
      </c>
    </row>
    <row r="486" spans="1:56" x14ac:dyDescent="0.35">
      <c r="A486">
        <v>484</v>
      </c>
      <c r="B486">
        <v>8</v>
      </c>
      <c r="C486">
        <v>-0.75624248094012569</v>
      </c>
      <c r="D486">
        <v>0</v>
      </c>
      <c r="E486">
        <v>0</v>
      </c>
      <c r="F486">
        <v>0</v>
      </c>
      <c r="G486">
        <v>60.115181526683813</v>
      </c>
      <c r="H486">
        <v>261.62127000412801</v>
      </c>
      <c r="I486">
        <v>-2.436703215359409</v>
      </c>
      <c r="J486">
        <v>-2.436703215359409</v>
      </c>
      <c r="K486">
        <v>2</v>
      </c>
      <c r="L486">
        <v>1</v>
      </c>
      <c r="M486">
        <v>-387.07030575984209</v>
      </c>
      <c r="N486">
        <v>952.82466535503397</v>
      </c>
      <c r="O486" t="b">
        <v>0</v>
      </c>
      <c r="P486">
        <v>-88.940787169081375</v>
      </c>
      <c r="Q486">
        <v>-2.4367032153594099</v>
      </c>
      <c r="R486">
        <v>0.93141291677657501</v>
      </c>
      <c r="S486">
        <v>30.389864125241481</v>
      </c>
      <c r="T486">
        <v>-22.745908291476841</v>
      </c>
      <c r="U486">
        <v>-2.2695768491367661</v>
      </c>
      <c r="V486">
        <v>66.194878877604552</v>
      </c>
      <c r="W486">
        <v>-27.621571355572261</v>
      </c>
      <c r="X486">
        <v>-21.201193288403569</v>
      </c>
      <c r="Y486">
        <v>2</v>
      </c>
      <c r="Z486">
        <v>20.90163983563092</v>
      </c>
      <c r="AA486">
        <v>14.481261768462231</v>
      </c>
      <c r="AB486">
        <v>60.341281038666168</v>
      </c>
      <c r="AC486">
        <v>60.548601381928911</v>
      </c>
      <c r="AD486">
        <v>952.82466535503397</v>
      </c>
      <c r="AE486" t="b">
        <v>0</v>
      </c>
      <c r="AF486" t="b">
        <v>1</v>
      </c>
      <c r="AG486">
        <v>98.699541954751098</v>
      </c>
      <c r="AH486">
        <v>0.44296825738296042</v>
      </c>
      <c r="AI486">
        <v>0</v>
      </c>
      <c r="AJ486">
        <v>0</v>
      </c>
      <c r="AK486">
        <v>3.9964211310985882E-2</v>
      </c>
      <c r="AL486" t="b">
        <v>0</v>
      </c>
      <c r="AM486" t="b">
        <v>0</v>
      </c>
      <c r="AN486">
        <v>800</v>
      </c>
      <c r="AO486">
        <v>952.82466535503397</v>
      </c>
      <c r="AP486">
        <v>0</v>
      </c>
      <c r="AQ486">
        <v>-2.2695768491367661</v>
      </c>
      <c r="AR486">
        <v>0.48751223745937211</v>
      </c>
      <c r="AS486">
        <v>-1.059985154482963</v>
      </c>
      <c r="AT486">
        <v>-1.276342407055453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0.24825487309471789</v>
      </c>
      <c r="BA486">
        <v>0</v>
      </c>
      <c r="BB486">
        <v>8.8033642941389323E-2</v>
      </c>
      <c r="BC486">
        <v>0</v>
      </c>
      <c r="BD486">
        <v>0</v>
      </c>
    </row>
    <row r="487" spans="1:56" x14ac:dyDescent="0.35">
      <c r="A487">
        <v>485</v>
      </c>
      <c r="B487">
        <v>4</v>
      </c>
      <c r="C487">
        <v>-1.344370821742485</v>
      </c>
      <c r="D487">
        <v>0</v>
      </c>
      <c r="E487">
        <v>0</v>
      </c>
      <c r="F487">
        <v>0</v>
      </c>
      <c r="G487">
        <v>30.057590763341899</v>
      </c>
      <c r="H487">
        <v>130.810635002064</v>
      </c>
      <c r="I487">
        <v>-2.3674116445091511</v>
      </c>
      <c r="J487">
        <v>-2.3674116445091511</v>
      </c>
      <c r="K487">
        <v>2</v>
      </c>
      <c r="L487">
        <v>1</v>
      </c>
      <c r="M487">
        <v>-752.12667946055717</v>
      </c>
      <c r="N487">
        <v>476.41233267751699</v>
      </c>
      <c r="O487" t="b">
        <v>0</v>
      </c>
      <c r="P487">
        <v>-172.82322597898829</v>
      </c>
      <c r="Q487">
        <v>-2.3674116445091511</v>
      </c>
      <c r="R487">
        <v>0.94245192590242644</v>
      </c>
      <c r="S487">
        <v>30.395121674050639</v>
      </c>
      <c r="T487">
        <v>-44.722015970501857</v>
      </c>
      <c r="U487">
        <v>-2.2311716637714798</v>
      </c>
      <c r="V487">
        <v>128.1012100084865</v>
      </c>
      <c r="W487">
        <v>-18.300456801329421</v>
      </c>
      <c r="X487">
        <v>-17.714358202297039</v>
      </c>
      <c r="Y487">
        <v>2</v>
      </c>
      <c r="Z487">
        <v>11.580525281388081</v>
      </c>
      <c r="AA487">
        <v>10.9944266823557</v>
      </c>
      <c r="AB487">
        <v>60.379568022203252</v>
      </c>
      <c r="AC487">
        <v>60.577356366302467</v>
      </c>
      <c r="AD487">
        <v>650</v>
      </c>
      <c r="AE487" t="b">
        <v>0</v>
      </c>
      <c r="AF487" t="b">
        <v>1</v>
      </c>
      <c r="AG487">
        <v>98.704596654840543</v>
      </c>
      <c r="AH487">
        <v>0.37011588342157581</v>
      </c>
      <c r="AI487">
        <v>0</v>
      </c>
      <c r="AJ487">
        <v>150.00000001651611</v>
      </c>
      <c r="AK487">
        <v>3.7552616415155837E-2</v>
      </c>
      <c r="AL487" t="b">
        <v>0</v>
      </c>
      <c r="AM487" t="b">
        <v>0</v>
      </c>
      <c r="AN487">
        <v>800</v>
      </c>
      <c r="AO487">
        <v>800.00000001651608</v>
      </c>
      <c r="AP487">
        <v>0</v>
      </c>
      <c r="AQ487">
        <v>-2.2311716637714798</v>
      </c>
      <c r="AR487">
        <v>0.42846875858883032</v>
      </c>
      <c r="AS487">
        <v>-1.059985154482963</v>
      </c>
      <c r="AT487">
        <v>-1.0599851545059951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0.24824121408993949</v>
      </c>
      <c r="BA487">
        <v>0</v>
      </c>
      <c r="BB487">
        <v>8.8028799322673573E-2</v>
      </c>
      <c r="BC487">
        <v>0</v>
      </c>
      <c r="BD487">
        <v>0</v>
      </c>
    </row>
    <row r="488" spans="1:56" x14ac:dyDescent="0.3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0</v>
      </c>
      <c r="O488" t="b">
        <v>1</v>
      </c>
      <c r="P488">
        <v>0</v>
      </c>
      <c r="Q488">
        <v>0</v>
      </c>
      <c r="R488">
        <v>1</v>
      </c>
      <c r="S488">
        <v>30.399407582759569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-6.7199315199413396</v>
      </c>
      <c r="AA488">
        <v>-3.102948563693992</v>
      </c>
      <c r="AB488">
        <v>60.417855005740343</v>
      </c>
      <c r="AC488">
        <v>60.604222386566697</v>
      </c>
      <c r="AD488">
        <v>0</v>
      </c>
      <c r="AE488" t="b">
        <v>0</v>
      </c>
      <c r="AF488" t="b">
        <v>0</v>
      </c>
      <c r="AG488">
        <v>98.70616242430853</v>
      </c>
      <c r="AH488">
        <v>0</v>
      </c>
      <c r="AI488">
        <v>0</v>
      </c>
      <c r="AJ488">
        <v>0</v>
      </c>
      <c r="AK488">
        <v>3.1820805053296208E-2</v>
      </c>
      <c r="AL488" t="b">
        <v>0</v>
      </c>
      <c r="AM488" t="b">
        <v>0</v>
      </c>
      <c r="AN488">
        <v>800</v>
      </c>
      <c r="AO488">
        <v>0</v>
      </c>
      <c r="AP488">
        <v>0</v>
      </c>
      <c r="AQ488">
        <v>0</v>
      </c>
      <c r="AR488">
        <v>0</v>
      </c>
      <c r="AS488">
        <v>4.1887902047863898E-2</v>
      </c>
      <c r="AT488">
        <v>0.26266307180517018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0.24822755740512981</v>
      </c>
      <c r="BA488">
        <v>0</v>
      </c>
      <c r="BB488">
        <v>8.8023956526641786E-2</v>
      </c>
      <c r="BC488">
        <v>0</v>
      </c>
      <c r="BD488">
        <v>0</v>
      </c>
    </row>
    <row r="489" spans="1:56" x14ac:dyDescent="0.3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 t="b">
        <v>0</v>
      </c>
      <c r="P489">
        <v>0</v>
      </c>
      <c r="Q489">
        <v>0</v>
      </c>
      <c r="R489">
        <v>1</v>
      </c>
      <c r="S489">
        <v>30.399407582759569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-6.7199315199413396</v>
      </c>
      <c r="AA489">
        <v>-3.102948563693992</v>
      </c>
      <c r="AB489">
        <v>60.430519468974254</v>
      </c>
      <c r="AC489">
        <v>60.631088406830919</v>
      </c>
      <c r="AD489">
        <v>0</v>
      </c>
      <c r="AE489" t="b">
        <v>0</v>
      </c>
      <c r="AF489" t="b">
        <v>0</v>
      </c>
      <c r="AG489">
        <v>98.704931095513416</v>
      </c>
      <c r="AH489">
        <v>0</v>
      </c>
      <c r="AI489">
        <v>0</v>
      </c>
      <c r="AJ489">
        <v>0</v>
      </c>
      <c r="AK489">
        <v>2.66788762500208E-2</v>
      </c>
      <c r="AL489" t="b">
        <v>0</v>
      </c>
      <c r="AM489" t="b">
        <v>0</v>
      </c>
      <c r="AN489">
        <v>800</v>
      </c>
      <c r="AO489">
        <v>0</v>
      </c>
      <c r="AP489">
        <v>0</v>
      </c>
      <c r="AQ489">
        <v>0</v>
      </c>
      <c r="AR489">
        <v>0</v>
      </c>
      <c r="AS489">
        <v>4.1887902047863898E-2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0.2482230405949471</v>
      </c>
      <c r="BA489">
        <v>0</v>
      </c>
      <c r="BB489">
        <v>8.8022354820903245E-2</v>
      </c>
      <c r="BC489">
        <v>0</v>
      </c>
      <c r="BD489">
        <v>0</v>
      </c>
    </row>
    <row r="490" spans="1:56" x14ac:dyDescent="0.3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b">
        <v>0</v>
      </c>
      <c r="P490">
        <v>0</v>
      </c>
      <c r="Q490">
        <v>0</v>
      </c>
      <c r="R490">
        <v>1</v>
      </c>
      <c r="S490">
        <v>30.399407582759569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-6.7199315199413396</v>
      </c>
      <c r="AA490">
        <v>-3.102948563693992</v>
      </c>
      <c r="AB490">
        <v>60.46695147870313</v>
      </c>
      <c r="AC490">
        <v>60.657954427095142</v>
      </c>
      <c r="AD490">
        <v>0</v>
      </c>
      <c r="AE490" t="b">
        <v>0</v>
      </c>
      <c r="AF490" t="b">
        <v>0</v>
      </c>
      <c r="AG490">
        <v>98.703699766718302</v>
      </c>
      <c r="AH490">
        <v>0</v>
      </c>
      <c r="AI490">
        <v>0</v>
      </c>
      <c r="AJ490">
        <v>0</v>
      </c>
      <c r="AK490">
        <v>2.4064672480347601E-2</v>
      </c>
      <c r="AL490" t="b">
        <v>0</v>
      </c>
      <c r="AM490" t="b">
        <v>0</v>
      </c>
      <c r="AN490">
        <v>800</v>
      </c>
      <c r="AO490">
        <v>0</v>
      </c>
      <c r="AP490">
        <v>0</v>
      </c>
      <c r="AQ490">
        <v>0</v>
      </c>
      <c r="AR490">
        <v>0</v>
      </c>
      <c r="AS490">
        <v>0.30455097384218871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0.2482100484489814</v>
      </c>
      <c r="BA490">
        <v>0</v>
      </c>
      <c r="BB490">
        <v>8.8017747676943758E-2</v>
      </c>
      <c r="BC490">
        <v>0</v>
      </c>
      <c r="BD490">
        <v>0</v>
      </c>
    </row>
    <row r="491" spans="1:56" x14ac:dyDescent="0.3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t="b">
        <v>0</v>
      </c>
      <c r="P491">
        <v>0</v>
      </c>
      <c r="Q491">
        <v>0</v>
      </c>
      <c r="R491">
        <v>1</v>
      </c>
      <c r="S491">
        <v>30.399407582759569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-3.1029485636939911</v>
      </c>
      <c r="AA491">
        <v>-3.102948563693992</v>
      </c>
      <c r="AB491">
        <v>60.498532541007769</v>
      </c>
      <c r="AC491">
        <v>60.684820447359357</v>
      </c>
      <c r="AD491">
        <v>0</v>
      </c>
      <c r="AE491" t="b">
        <v>0</v>
      </c>
      <c r="AF491" t="b">
        <v>0</v>
      </c>
      <c r="AG491">
        <v>98.702468437923187</v>
      </c>
      <c r="AH491">
        <v>0</v>
      </c>
      <c r="AI491">
        <v>0</v>
      </c>
      <c r="AJ491">
        <v>0</v>
      </c>
      <c r="AK491">
        <v>2.4296240227293209E-2</v>
      </c>
      <c r="AL491" t="b">
        <v>0</v>
      </c>
      <c r="AM491" t="b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0.26266307179432469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</row>
    <row r="492" spans="1:56" x14ac:dyDescent="0.3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b">
        <v>0</v>
      </c>
      <c r="P492">
        <v>0</v>
      </c>
      <c r="Q492">
        <v>0</v>
      </c>
      <c r="R492">
        <v>1</v>
      </c>
      <c r="S492">
        <v>30.399407582759569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-3.1029485636939911</v>
      </c>
      <c r="AA492">
        <v>-3.102948563693992</v>
      </c>
      <c r="AB492">
        <v>60.544043080634317</v>
      </c>
      <c r="AC492">
        <v>60.711686467623593</v>
      </c>
      <c r="AD492">
        <v>0</v>
      </c>
      <c r="AE492" t="b">
        <v>0</v>
      </c>
      <c r="AF492" t="b">
        <v>0</v>
      </c>
      <c r="AG492">
        <v>98.701237109128073</v>
      </c>
      <c r="AH492">
        <v>0</v>
      </c>
      <c r="AI492">
        <v>0</v>
      </c>
      <c r="AJ492">
        <v>0</v>
      </c>
      <c r="AK492">
        <v>2.5560759370131029E-2</v>
      </c>
      <c r="AL492" t="b">
        <v>0</v>
      </c>
      <c r="AM492" t="b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</row>
    <row r="493" spans="1:56" x14ac:dyDescent="0.3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b">
        <v>0</v>
      </c>
      <c r="P493">
        <v>0</v>
      </c>
      <c r="Q493">
        <v>0</v>
      </c>
      <c r="R493">
        <v>1</v>
      </c>
      <c r="S493">
        <v>30.399407582759569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-3.1029485636939911</v>
      </c>
      <c r="AA493">
        <v>-3.102948563693992</v>
      </c>
      <c r="AB493">
        <v>60.62058324327397</v>
      </c>
      <c r="AC493">
        <v>60.738552487887809</v>
      </c>
      <c r="AD493">
        <v>0</v>
      </c>
      <c r="AE493" t="b">
        <v>0</v>
      </c>
      <c r="AF493" t="b">
        <v>0</v>
      </c>
      <c r="AG493">
        <v>98.700005780332958</v>
      </c>
      <c r="AH493">
        <v>0</v>
      </c>
      <c r="AI493">
        <v>0</v>
      </c>
      <c r="AJ493">
        <v>0</v>
      </c>
      <c r="AK493">
        <v>2.672024171233334E-2</v>
      </c>
      <c r="AL493" t="b">
        <v>0</v>
      </c>
      <c r="AM493" t="b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</row>
    <row r="494" spans="1:56" x14ac:dyDescent="0.3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b">
        <v>0</v>
      </c>
      <c r="P494">
        <v>0</v>
      </c>
      <c r="Q494">
        <v>0</v>
      </c>
      <c r="R494">
        <v>1</v>
      </c>
      <c r="S494">
        <v>30.399407582759569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-3.1029485636939911</v>
      </c>
      <c r="AA494">
        <v>-3.102948563693992</v>
      </c>
      <c r="AB494">
        <v>60.644922515782149</v>
      </c>
      <c r="AC494">
        <v>60.765418508152031</v>
      </c>
      <c r="AD494">
        <v>0</v>
      </c>
      <c r="AE494" t="b">
        <v>0</v>
      </c>
      <c r="AF494" t="b">
        <v>0</v>
      </c>
      <c r="AG494">
        <v>98.698774451537844</v>
      </c>
      <c r="AH494">
        <v>0</v>
      </c>
      <c r="AI494">
        <v>0</v>
      </c>
      <c r="AJ494">
        <v>0</v>
      </c>
      <c r="AK494">
        <v>2.7248639414839741E-2</v>
      </c>
      <c r="AL494" t="b">
        <v>0</v>
      </c>
      <c r="AM494" t="b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</row>
    <row r="495" spans="1:56" x14ac:dyDescent="0.3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b">
        <v>0</v>
      </c>
      <c r="P495">
        <v>0</v>
      </c>
      <c r="Q495">
        <v>0</v>
      </c>
      <c r="R495">
        <v>1</v>
      </c>
      <c r="S495">
        <v>30.399407582759569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-3.1029485636939911</v>
      </c>
      <c r="AA495">
        <v>-3.102948563693992</v>
      </c>
      <c r="AB495">
        <v>60.669261788290328</v>
      </c>
      <c r="AC495">
        <v>60.792284528416253</v>
      </c>
      <c r="AD495">
        <v>0</v>
      </c>
      <c r="AE495" t="b">
        <v>0</v>
      </c>
      <c r="AF495" t="b">
        <v>0</v>
      </c>
      <c r="AG495">
        <v>98.697543122742729</v>
      </c>
      <c r="AH495">
        <v>0</v>
      </c>
      <c r="AI495">
        <v>0</v>
      </c>
      <c r="AJ495">
        <v>0</v>
      </c>
      <c r="AK495">
        <v>2.7155593669376921E-2</v>
      </c>
      <c r="AL495" t="b">
        <v>0</v>
      </c>
      <c r="AM495" t="b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</row>
    <row r="496" spans="1:56" x14ac:dyDescent="0.3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b">
        <v>0</v>
      </c>
      <c r="P496">
        <v>0</v>
      </c>
      <c r="Q496">
        <v>0</v>
      </c>
      <c r="R496">
        <v>1</v>
      </c>
      <c r="S496">
        <v>30.399407582759569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-3.1029485636939911</v>
      </c>
      <c r="AA496">
        <v>-3.102948563693992</v>
      </c>
      <c r="AB496">
        <v>60.693601060798507</v>
      </c>
      <c r="AC496">
        <v>60.819150548680483</v>
      </c>
      <c r="AD496">
        <v>0</v>
      </c>
      <c r="AE496" t="b">
        <v>0</v>
      </c>
      <c r="AF496" t="b">
        <v>0</v>
      </c>
      <c r="AG496">
        <v>98.696311793947615</v>
      </c>
      <c r="AH496">
        <v>0</v>
      </c>
      <c r="AI496">
        <v>0</v>
      </c>
      <c r="AJ496">
        <v>0</v>
      </c>
      <c r="AK496">
        <v>2.6915524778418239E-2</v>
      </c>
      <c r="AL496" t="b">
        <v>0</v>
      </c>
      <c r="AM496" t="b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</row>
    <row r="497" spans="1:56" x14ac:dyDescent="0.3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t="b">
        <v>0</v>
      </c>
      <c r="P497">
        <v>0</v>
      </c>
      <c r="Q497">
        <v>0</v>
      </c>
      <c r="R497">
        <v>1</v>
      </c>
      <c r="S497">
        <v>30.399407582759569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-3.1029485636939911</v>
      </c>
      <c r="AA497">
        <v>-3.102948563693992</v>
      </c>
      <c r="AB497">
        <v>60.717940333306693</v>
      </c>
      <c r="AC497">
        <v>60.846016568944698</v>
      </c>
      <c r="AD497">
        <v>0</v>
      </c>
      <c r="AE497" t="b">
        <v>0</v>
      </c>
      <c r="AF497" t="b">
        <v>0</v>
      </c>
      <c r="AG497">
        <v>98.6950804651525</v>
      </c>
      <c r="AH497">
        <v>0</v>
      </c>
      <c r="AI497">
        <v>0</v>
      </c>
      <c r="AJ497">
        <v>0</v>
      </c>
      <c r="AK497">
        <v>2.668530423668547E-2</v>
      </c>
      <c r="AL497" t="b">
        <v>0</v>
      </c>
      <c r="AM497" t="b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</row>
    <row r="498" spans="1:56" x14ac:dyDescent="0.3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t="b">
        <v>0</v>
      </c>
      <c r="P498">
        <v>0</v>
      </c>
      <c r="Q498">
        <v>0</v>
      </c>
      <c r="R498">
        <v>1</v>
      </c>
      <c r="S498">
        <v>30.399407582759569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-3.1029485636939911</v>
      </c>
      <c r="AA498">
        <v>-3.102948563693992</v>
      </c>
      <c r="AB498">
        <v>60.742279605814858</v>
      </c>
      <c r="AC498">
        <v>60.872337870418839</v>
      </c>
      <c r="AD498">
        <v>0</v>
      </c>
      <c r="AE498" t="b">
        <v>0</v>
      </c>
      <c r="AF498" t="b">
        <v>0</v>
      </c>
      <c r="AG498">
        <v>98.693849136357386</v>
      </c>
      <c r="AH498">
        <v>0</v>
      </c>
      <c r="AI498">
        <v>0</v>
      </c>
      <c r="AJ498">
        <v>0</v>
      </c>
      <c r="AK498">
        <v>2.651075753626542E-2</v>
      </c>
      <c r="AL498" t="b">
        <v>0</v>
      </c>
      <c r="AM498" t="b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</row>
    <row r="499" spans="1:56" x14ac:dyDescent="0.3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t="b">
        <v>0</v>
      </c>
      <c r="P499">
        <v>0</v>
      </c>
      <c r="Q499">
        <v>0</v>
      </c>
      <c r="R499">
        <v>1</v>
      </c>
      <c r="S499">
        <v>30.399407582759569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-3.1029485636939911</v>
      </c>
      <c r="AA499">
        <v>-3.102948563693992</v>
      </c>
      <c r="AB499">
        <v>60.766618878323037</v>
      </c>
      <c r="AC499">
        <v>60.89865917189298</v>
      </c>
      <c r="AD499">
        <v>0</v>
      </c>
      <c r="AE499" t="b">
        <v>0</v>
      </c>
      <c r="AF499" t="b">
        <v>0</v>
      </c>
      <c r="AG499">
        <v>98.692617807562272</v>
      </c>
      <c r="AH499">
        <v>0</v>
      </c>
      <c r="AI499">
        <v>0</v>
      </c>
      <c r="AJ499">
        <v>0</v>
      </c>
      <c r="AK499">
        <v>2.6413020910857121E-2</v>
      </c>
      <c r="AL499" t="b">
        <v>0</v>
      </c>
      <c r="AM499" t="b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</row>
    <row r="500" spans="1:56" x14ac:dyDescent="0.3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b">
        <v>0</v>
      </c>
      <c r="P500">
        <v>0</v>
      </c>
      <c r="Q500">
        <v>0</v>
      </c>
      <c r="R500">
        <v>1</v>
      </c>
      <c r="S500">
        <v>30.399407582759569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-3.1029485636939911</v>
      </c>
      <c r="AA500">
        <v>-3.102948563693992</v>
      </c>
      <c r="AB500">
        <v>60.790958150831223</v>
      </c>
      <c r="AC500">
        <v>60.924980473367121</v>
      </c>
      <c r="AD500">
        <v>0</v>
      </c>
      <c r="AE500" t="b">
        <v>0</v>
      </c>
      <c r="AF500" t="b">
        <v>0</v>
      </c>
      <c r="AG500">
        <v>98.691386478767157</v>
      </c>
      <c r="AH500">
        <v>0</v>
      </c>
      <c r="AI500">
        <v>0</v>
      </c>
      <c r="AJ500">
        <v>0</v>
      </c>
      <c r="AK500">
        <v>2.633174774056524E-2</v>
      </c>
      <c r="AL500" t="b">
        <v>0</v>
      </c>
      <c r="AM500" t="b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</row>
    <row r="501" spans="1:56" x14ac:dyDescent="0.3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t="b">
        <v>0</v>
      </c>
      <c r="P501">
        <v>0</v>
      </c>
      <c r="Q501">
        <v>0</v>
      </c>
      <c r="R501">
        <v>1</v>
      </c>
      <c r="S501">
        <v>30.399407582759569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-3.1029485636939911</v>
      </c>
      <c r="AA501">
        <v>-3.102948563693992</v>
      </c>
      <c r="AB501">
        <v>60.815297423339402</v>
      </c>
      <c r="AC501">
        <v>60.951301774841262</v>
      </c>
      <c r="AD501">
        <v>0</v>
      </c>
      <c r="AE501" t="b">
        <v>0</v>
      </c>
      <c r="AF501" t="b">
        <v>0</v>
      </c>
      <c r="AG501">
        <v>98.690155149972043</v>
      </c>
      <c r="AH501">
        <v>0</v>
      </c>
      <c r="AI501">
        <v>0</v>
      </c>
      <c r="AJ501">
        <v>0</v>
      </c>
      <c r="AK501">
        <v>2.6451264518426779E-2</v>
      </c>
      <c r="AL501" t="b">
        <v>0</v>
      </c>
      <c r="AM501" t="b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</row>
    <row r="502" spans="1:56" x14ac:dyDescent="0.3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b">
        <v>0</v>
      </c>
      <c r="P502">
        <v>0</v>
      </c>
      <c r="Q502">
        <v>0</v>
      </c>
      <c r="R502">
        <v>1</v>
      </c>
      <c r="S502">
        <v>30.399407582759569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-3.1029485636939911</v>
      </c>
      <c r="AA502">
        <v>-3.102948563693992</v>
      </c>
      <c r="AB502">
        <v>60.839636695847581</v>
      </c>
      <c r="AC502">
        <v>60.977623076315403</v>
      </c>
      <c r="AD502">
        <v>0</v>
      </c>
      <c r="AE502" t="b">
        <v>0</v>
      </c>
      <c r="AF502" t="b">
        <v>0</v>
      </c>
      <c r="AG502">
        <v>98.688923821176928</v>
      </c>
      <c r="AH502">
        <v>0</v>
      </c>
      <c r="AI502">
        <v>0</v>
      </c>
      <c r="AJ502">
        <v>0</v>
      </c>
      <c r="AK502">
        <v>2.6694204234920142E-2</v>
      </c>
      <c r="AL502" t="b">
        <v>0</v>
      </c>
      <c r="AM502" t="b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</row>
    <row r="503" spans="1:56" x14ac:dyDescent="0.3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t="b">
        <v>0</v>
      </c>
      <c r="P503">
        <v>0</v>
      </c>
      <c r="Q503">
        <v>0</v>
      </c>
      <c r="R503">
        <v>1</v>
      </c>
      <c r="S503">
        <v>30.399407582759569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-3.1029485636939911</v>
      </c>
      <c r="AA503">
        <v>-3.102948563693992</v>
      </c>
      <c r="AB503">
        <v>60.86397596835576</v>
      </c>
      <c r="AC503">
        <v>61.003944377789537</v>
      </c>
      <c r="AD503">
        <v>0</v>
      </c>
      <c r="AE503" t="b">
        <v>0</v>
      </c>
      <c r="AF503" t="b">
        <v>0</v>
      </c>
      <c r="AG503">
        <v>98.687692492381814</v>
      </c>
      <c r="AH503">
        <v>0</v>
      </c>
      <c r="AI503">
        <v>0</v>
      </c>
      <c r="AJ503">
        <v>0</v>
      </c>
      <c r="AK503">
        <v>2.6779404806834439E-2</v>
      </c>
      <c r="AL503" t="b">
        <v>0</v>
      </c>
      <c r="AM503" t="b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</row>
    <row r="504" spans="1:56" x14ac:dyDescent="0.3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b">
        <v>0</v>
      </c>
      <c r="P504">
        <v>0</v>
      </c>
      <c r="Q504">
        <v>0</v>
      </c>
      <c r="R504">
        <v>1</v>
      </c>
      <c r="S504">
        <v>30.399407582759569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-3.1029485636939911</v>
      </c>
      <c r="AA504">
        <v>-3.102948563693992</v>
      </c>
      <c r="AB504">
        <v>60.888315240863939</v>
      </c>
      <c r="AC504">
        <v>61.030265679263692</v>
      </c>
      <c r="AD504">
        <v>0</v>
      </c>
      <c r="AE504" t="b">
        <v>0</v>
      </c>
      <c r="AF504" t="b">
        <v>0</v>
      </c>
      <c r="AG504">
        <v>98.686461163586699</v>
      </c>
      <c r="AH504">
        <v>0</v>
      </c>
      <c r="AI504">
        <v>0</v>
      </c>
      <c r="AJ504">
        <v>0</v>
      </c>
      <c r="AK504">
        <v>2.678727043678919E-2</v>
      </c>
      <c r="AL504" t="b">
        <v>0</v>
      </c>
      <c r="AM504" t="b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</row>
    <row r="505" spans="1:56" x14ac:dyDescent="0.3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t="b">
        <v>0</v>
      </c>
      <c r="P505">
        <v>0</v>
      </c>
      <c r="Q505">
        <v>0</v>
      </c>
      <c r="R505">
        <v>1</v>
      </c>
      <c r="S505">
        <v>30.399407582759569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-3.1029485636939911</v>
      </c>
      <c r="AA505">
        <v>-3.102948563693992</v>
      </c>
      <c r="AB505">
        <v>60.912654513372118</v>
      </c>
      <c r="AC505">
        <v>61.056586980737833</v>
      </c>
      <c r="AD505">
        <v>0</v>
      </c>
      <c r="AE505" t="b">
        <v>0</v>
      </c>
      <c r="AF505" t="b">
        <v>0</v>
      </c>
      <c r="AG505">
        <v>98.685229834791585</v>
      </c>
      <c r="AH505">
        <v>0</v>
      </c>
      <c r="AI505">
        <v>0</v>
      </c>
      <c r="AJ505">
        <v>0</v>
      </c>
      <c r="AK505">
        <v>2.5049948383697451E-2</v>
      </c>
      <c r="AL505" t="b">
        <v>0</v>
      </c>
      <c r="AM505" t="b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</row>
    <row r="506" spans="1:56" x14ac:dyDescent="0.3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t="b">
        <v>0</v>
      </c>
      <c r="P506">
        <v>0</v>
      </c>
      <c r="Q506">
        <v>0</v>
      </c>
      <c r="R506">
        <v>1</v>
      </c>
      <c r="S506">
        <v>30.399407582759569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-3.1029485636939911</v>
      </c>
      <c r="AA506">
        <v>-3.102948563693992</v>
      </c>
      <c r="AB506">
        <v>60.936993785880297</v>
      </c>
      <c r="AC506">
        <v>61.082908282211967</v>
      </c>
      <c r="AD506">
        <v>0</v>
      </c>
      <c r="AE506" t="b">
        <v>0</v>
      </c>
      <c r="AF506" t="b">
        <v>0</v>
      </c>
      <c r="AG506">
        <v>98.68399850599647</v>
      </c>
      <c r="AH506">
        <v>0</v>
      </c>
      <c r="AI506">
        <v>0</v>
      </c>
      <c r="AJ506">
        <v>0</v>
      </c>
      <c r="AK506">
        <v>2.341173653119627E-2</v>
      </c>
      <c r="AL506" t="b">
        <v>0</v>
      </c>
      <c r="AM506" t="b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</row>
    <row r="507" spans="1:56" x14ac:dyDescent="0.3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b">
        <v>0</v>
      </c>
      <c r="P507">
        <v>0</v>
      </c>
      <c r="Q507">
        <v>0</v>
      </c>
      <c r="R507">
        <v>1</v>
      </c>
      <c r="S507">
        <v>30.399407582759569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-3.1029485636939911</v>
      </c>
      <c r="AA507">
        <v>-3.102948563693992</v>
      </c>
      <c r="AB507">
        <v>60.980494197175098</v>
      </c>
      <c r="AC507">
        <v>61.109229583686108</v>
      </c>
      <c r="AD507">
        <v>0</v>
      </c>
      <c r="AE507" t="b">
        <v>0</v>
      </c>
      <c r="AF507" t="b">
        <v>0</v>
      </c>
      <c r="AG507">
        <v>98.682767177201356</v>
      </c>
      <c r="AH507">
        <v>0</v>
      </c>
      <c r="AI507">
        <v>0</v>
      </c>
      <c r="AJ507">
        <v>0</v>
      </c>
      <c r="AK507">
        <v>2.320502263059937E-2</v>
      </c>
      <c r="AL507" t="b">
        <v>0</v>
      </c>
      <c r="AM507" t="b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</row>
    <row r="508" spans="1:56" x14ac:dyDescent="0.3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 t="b">
        <v>0</v>
      </c>
      <c r="P508">
        <v>0</v>
      </c>
      <c r="Q508">
        <v>0</v>
      </c>
      <c r="R508">
        <v>1</v>
      </c>
      <c r="S508">
        <v>30.399407582759569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-3.1029485636939911</v>
      </c>
      <c r="AA508">
        <v>-3.102948563693992</v>
      </c>
      <c r="AB508">
        <v>61.004833469683277</v>
      </c>
      <c r="AC508">
        <v>61.135550885160249</v>
      </c>
      <c r="AD508">
        <v>0</v>
      </c>
      <c r="AE508" t="b">
        <v>0</v>
      </c>
      <c r="AF508" t="b">
        <v>0</v>
      </c>
      <c r="AG508">
        <v>98.681535848406241</v>
      </c>
      <c r="AH508">
        <v>0</v>
      </c>
      <c r="AI508">
        <v>0</v>
      </c>
      <c r="AJ508">
        <v>0</v>
      </c>
      <c r="AK508">
        <v>2.3386946722277809E-2</v>
      </c>
      <c r="AL508" t="b">
        <v>0</v>
      </c>
      <c r="AM508" t="b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0.26266307179432469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</row>
    <row r="509" spans="1:56" x14ac:dyDescent="0.35">
      <c r="A509">
        <v>507</v>
      </c>
      <c r="B509">
        <v>0</v>
      </c>
      <c r="C509">
        <v>6.1392806333095747E-2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 t="b">
        <v>1</v>
      </c>
      <c r="P509">
        <v>0</v>
      </c>
      <c r="Q509">
        <v>0</v>
      </c>
      <c r="R509">
        <v>1</v>
      </c>
      <c r="S509">
        <v>30.399407582759569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-6.7199315199413396</v>
      </c>
      <c r="AA509">
        <v>-3.102948563693992</v>
      </c>
      <c r="AB509">
        <v>61.032013733190752</v>
      </c>
      <c r="AC509">
        <v>61.16187218663439</v>
      </c>
      <c r="AD509">
        <v>0</v>
      </c>
      <c r="AE509" t="b">
        <v>0</v>
      </c>
      <c r="AF509" t="b">
        <v>0</v>
      </c>
      <c r="AG509">
        <v>98.680304519611127</v>
      </c>
      <c r="AH509">
        <v>0</v>
      </c>
      <c r="AI509">
        <v>0</v>
      </c>
      <c r="AJ509">
        <v>0</v>
      </c>
      <c r="AK509">
        <v>3.2018211109468342E-2</v>
      </c>
      <c r="AL509" t="b">
        <v>0</v>
      </c>
      <c r="AM509" t="b">
        <v>0</v>
      </c>
      <c r="AN509">
        <v>800</v>
      </c>
      <c r="AO509">
        <v>0</v>
      </c>
      <c r="AP509">
        <v>0</v>
      </c>
      <c r="AQ509">
        <v>0</v>
      </c>
      <c r="AR509">
        <v>0</v>
      </c>
      <c r="AS509">
        <v>0.30455097384218871</v>
      </c>
      <c r="AT509">
        <v>0.38771474902670761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0.2480088080565038</v>
      </c>
      <c r="BA509">
        <v>0</v>
      </c>
      <c r="BB509">
        <v>8.7946385835639657E-2</v>
      </c>
      <c r="BC509">
        <v>0</v>
      </c>
      <c r="BD509">
        <v>0</v>
      </c>
    </row>
    <row r="510" spans="1:56" x14ac:dyDescent="0.35">
      <c r="A510">
        <v>508</v>
      </c>
      <c r="B510">
        <v>1</v>
      </c>
      <c r="C510">
        <v>0.60421226088078395</v>
      </c>
      <c r="D510">
        <v>0</v>
      </c>
      <c r="E510">
        <v>0</v>
      </c>
      <c r="F510">
        <v>0</v>
      </c>
      <c r="G510">
        <v>7.5143976908354757</v>
      </c>
      <c r="H510">
        <v>32.702658750515987</v>
      </c>
      <c r="I510">
        <v>0.3538356456991818</v>
      </c>
      <c r="J510">
        <v>0.3538356456991818</v>
      </c>
      <c r="K510">
        <v>1</v>
      </c>
      <c r="L510">
        <v>1</v>
      </c>
      <c r="M510">
        <v>449.65433855452022</v>
      </c>
      <c r="N510">
        <v>119.1030831693792</v>
      </c>
      <c r="O510" t="b">
        <v>0</v>
      </c>
      <c r="P510">
        <v>103.32130941050551</v>
      </c>
      <c r="Q510">
        <v>0.3538356456991818</v>
      </c>
      <c r="R510">
        <v>0.89756307126850743</v>
      </c>
      <c r="S510">
        <v>30.399407582759569</v>
      </c>
      <c r="T510">
        <v>31.60712427385463</v>
      </c>
      <c r="U510">
        <v>0.39421814134923477</v>
      </c>
      <c r="V510">
        <v>3.237736736648277</v>
      </c>
      <c r="W510">
        <v>0</v>
      </c>
      <c r="X510">
        <v>0</v>
      </c>
      <c r="Y510">
        <v>0</v>
      </c>
      <c r="Z510">
        <v>-6.7199315199413396</v>
      </c>
      <c r="AA510">
        <v>-6.7199315199413414</v>
      </c>
      <c r="AB510">
        <v>61.079304776539253</v>
      </c>
      <c r="AC510">
        <v>61.186562319332403</v>
      </c>
      <c r="AD510">
        <v>650</v>
      </c>
      <c r="AE510" t="b">
        <v>1</v>
      </c>
      <c r="AF510" t="b">
        <v>1</v>
      </c>
      <c r="AG510">
        <v>98.678355535467546</v>
      </c>
      <c r="AH510">
        <v>0</v>
      </c>
      <c r="AI510">
        <v>171.95607518014319</v>
      </c>
      <c r="AJ510">
        <v>150.00000001651611</v>
      </c>
      <c r="AK510">
        <v>3.8252105044456419E-2</v>
      </c>
      <c r="AL510" t="b">
        <v>1</v>
      </c>
      <c r="AM510" t="b">
        <v>1</v>
      </c>
      <c r="AN510">
        <v>800</v>
      </c>
      <c r="AO510">
        <v>971.9560751966593</v>
      </c>
      <c r="AP510">
        <v>0</v>
      </c>
      <c r="AQ510">
        <v>1.8142367691574119</v>
      </c>
      <c r="AR510">
        <v>0</v>
      </c>
      <c r="AS510">
        <v>0.47960899559827391</v>
      </c>
      <c r="AT510">
        <v>2.1849751892131848</v>
      </c>
      <c r="AU510">
        <v>0</v>
      </c>
      <c r="AV510">
        <v>1</v>
      </c>
      <c r="AW510">
        <v>3</v>
      </c>
      <c r="AX510">
        <v>0</v>
      </c>
      <c r="AY510">
        <v>0</v>
      </c>
      <c r="AZ510">
        <v>0.2479919887319062</v>
      </c>
      <c r="BA510">
        <v>0.62362187809089065</v>
      </c>
      <c r="BB510">
        <v>8.7940421536136959E-2</v>
      </c>
      <c r="BC510">
        <v>0.22114277135938359</v>
      </c>
      <c r="BD510">
        <v>0.62362187809089065</v>
      </c>
    </row>
    <row r="511" spans="1:56" x14ac:dyDescent="0.35">
      <c r="A511">
        <v>509</v>
      </c>
      <c r="B511">
        <v>4</v>
      </c>
      <c r="C511">
        <v>0.85509148347710195</v>
      </c>
      <c r="D511">
        <v>0</v>
      </c>
      <c r="E511">
        <v>0</v>
      </c>
      <c r="F511">
        <v>0</v>
      </c>
      <c r="G511">
        <v>30.057590763341899</v>
      </c>
      <c r="H511">
        <v>130.810635002064</v>
      </c>
      <c r="I511">
        <v>1.9064979723483471</v>
      </c>
      <c r="J511">
        <v>1.9064979723483471</v>
      </c>
      <c r="K511">
        <v>1</v>
      </c>
      <c r="L511">
        <v>1</v>
      </c>
      <c r="M511">
        <v>605.69440581506967</v>
      </c>
      <c r="N511">
        <v>476.41233267751699</v>
      </c>
      <c r="O511" t="b">
        <v>0</v>
      </c>
      <c r="P511">
        <v>139.17610427735971</v>
      </c>
      <c r="Q511">
        <v>1.9064979723483471</v>
      </c>
      <c r="R511">
        <v>0.90308470399420371</v>
      </c>
      <c r="S511">
        <v>30.40054782328848</v>
      </c>
      <c r="T511">
        <v>42.315185388942737</v>
      </c>
      <c r="U511">
        <v>2.1110954087874609</v>
      </c>
      <c r="V511">
        <v>4.1009887175095301</v>
      </c>
      <c r="W511">
        <v>0</v>
      </c>
      <c r="X511">
        <v>0</v>
      </c>
      <c r="Y511">
        <v>0</v>
      </c>
      <c r="Z511">
        <v>-6.7199315199413396</v>
      </c>
      <c r="AA511">
        <v>-6.7199315199413414</v>
      </c>
      <c r="AB511">
        <v>61.080654044000148</v>
      </c>
      <c r="AC511">
        <v>61.211470390050827</v>
      </c>
      <c r="AD511">
        <v>650</v>
      </c>
      <c r="AE511" t="b">
        <v>0</v>
      </c>
      <c r="AF511" t="b">
        <v>1</v>
      </c>
      <c r="AG511">
        <v>98.675688895975512</v>
      </c>
      <c r="AH511">
        <v>0</v>
      </c>
      <c r="AI511">
        <v>150.4390573698056</v>
      </c>
      <c r="AJ511">
        <v>150.00000001651611</v>
      </c>
      <c r="AK511">
        <v>3.7344004078482151E-2</v>
      </c>
      <c r="AL511" t="b">
        <v>0</v>
      </c>
      <c r="AM511" t="b">
        <v>0</v>
      </c>
      <c r="AN511">
        <v>800</v>
      </c>
      <c r="AO511">
        <v>950.43905738632168</v>
      </c>
      <c r="AP511">
        <v>0</v>
      </c>
      <c r="AQ511">
        <v>3.048672118335543</v>
      </c>
      <c r="AR511">
        <v>0</v>
      </c>
      <c r="AS511">
        <v>2.3307367179121581</v>
      </c>
      <c r="AT511">
        <v>3.0564804807722181</v>
      </c>
      <c r="AU511">
        <v>0</v>
      </c>
      <c r="AV511">
        <v>1</v>
      </c>
      <c r="AW511">
        <v>3</v>
      </c>
      <c r="AX511">
        <v>0</v>
      </c>
      <c r="AY511">
        <v>0</v>
      </c>
      <c r="AZ511">
        <v>0.2479915089090419</v>
      </c>
      <c r="BA511">
        <v>0.77301121842491216</v>
      </c>
      <c r="BB511">
        <v>8.7940251386185067E-2</v>
      </c>
      <c r="BC511">
        <v>0.27411777735845272</v>
      </c>
      <c r="BD511">
        <v>0.77301121842491216</v>
      </c>
    </row>
    <row r="512" spans="1:56" x14ac:dyDescent="0.35">
      <c r="A512">
        <v>510</v>
      </c>
      <c r="B512">
        <v>7</v>
      </c>
      <c r="C512">
        <v>0.97542180521080746</v>
      </c>
      <c r="D512">
        <v>0</v>
      </c>
      <c r="E512">
        <v>0</v>
      </c>
      <c r="F512">
        <v>0</v>
      </c>
      <c r="G512">
        <v>52.600783835848333</v>
      </c>
      <c r="H512">
        <v>228.918611253612</v>
      </c>
      <c r="I512">
        <v>3.7534836209245168</v>
      </c>
      <c r="J512">
        <v>3.7534836209245168</v>
      </c>
      <c r="K512">
        <v>1</v>
      </c>
      <c r="L512">
        <v>1</v>
      </c>
      <c r="M512">
        <v>681.41814078155357</v>
      </c>
      <c r="N512">
        <v>833.72158218565482</v>
      </c>
      <c r="O512" t="b">
        <v>0</v>
      </c>
      <c r="P512">
        <v>156.57585955458489</v>
      </c>
      <c r="Q512">
        <v>3.7534836209245181</v>
      </c>
      <c r="R512">
        <v>0.90122138975298915</v>
      </c>
      <c r="S512">
        <v>30.40636037750679</v>
      </c>
      <c r="T512">
        <v>47.703843576966683</v>
      </c>
      <c r="U512">
        <v>4.1648851920317709</v>
      </c>
      <c r="V512">
        <v>4.7121193719735572</v>
      </c>
      <c r="W512">
        <v>0</v>
      </c>
      <c r="X512">
        <v>0</v>
      </c>
      <c r="Y512">
        <v>0</v>
      </c>
      <c r="Z512">
        <v>-6.7199315199413396</v>
      </c>
      <c r="AA512">
        <v>-6.7199315199413414</v>
      </c>
      <c r="AB512">
        <v>61.079095370682829</v>
      </c>
      <c r="AC512">
        <v>61.238440725888147</v>
      </c>
      <c r="AD512">
        <v>833.72158218565482</v>
      </c>
      <c r="AE512" t="b">
        <v>0</v>
      </c>
      <c r="AF512" t="b">
        <v>1</v>
      </c>
      <c r="AG512">
        <v>98.673022256483478</v>
      </c>
      <c r="AH512">
        <v>0</v>
      </c>
      <c r="AI512">
        <v>0.30076976163277491</v>
      </c>
      <c r="AJ512">
        <v>0</v>
      </c>
      <c r="AK512">
        <v>3.6418233570149283E-2</v>
      </c>
      <c r="AL512" t="b">
        <v>0</v>
      </c>
      <c r="AM512" t="b">
        <v>0</v>
      </c>
      <c r="AN512">
        <v>833.72158218565471</v>
      </c>
      <c r="AO512">
        <v>834.02235194728758</v>
      </c>
      <c r="AP512">
        <v>0</v>
      </c>
      <c r="AQ512">
        <v>4.1663876978481023</v>
      </c>
      <c r="AR512">
        <v>0</v>
      </c>
      <c r="AS512">
        <v>4.6372047840077171</v>
      </c>
      <c r="AT512">
        <v>4.219159501302455</v>
      </c>
      <c r="AU512">
        <v>0</v>
      </c>
      <c r="AV512">
        <v>1</v>
      </c>
      <c r="AW512">
        <v>3</v>
      </c>
      <c r="AX512">
        <v>0</v>
      </c>
      <c r="AY512">
        <v>0</v>
      </c>
      <c r="AZ512">
        <v>1.001985668187088</v>
      </c>
      <c r="BA512">
        <v>0.96844360982423738</v>
      </c>
      <c r="BB512">
        <v>0.35531406673301003</v>
      </c>
      <c r="BC512">
        <v>0.34342012572978359</v>
      </c>
      <c r="BD512">
        <v>0.96844360982423738</v>
      </c>
    </row>
    <row r="513" spans="1:56" x14ac:dyDescent="0.35">
      <c r="A513">
        <v>511</v>
      </c>
      <c r="B513">
        <v>11</v>
      </c>
      <c r="C513">
        <v>1.0765546290130019</v>
      </c>
      <c r="D513">
        <v>0</v>
      </c>
      <c r="E513">
        <v>0</v>
      </c>
      <c r="F513">
        <v>0</v>
      </c>
      <c r="G513">
        <v>82.658374599190239</v>
      </c>
      <c r="H513">
        <v>359.72924625567589</v>
      </c>
      <c r="I513">
        <v>6.4590891620237993</v>
      </c>
      <c r="J513">
        <v>6.4590891620237993</v>
      </c>
      <c r="K513">
        <v>1</v>
      </c>
      <c r="L513">
        <v>1</v>
      </c>
      <c r="M513">
        <v>746.20095519089477</v>
      </c>
      <c r="N513">
        <v>1310.1339148631721</v>
      </c>
      <c r="O513" t="b">
        <v>0</v>
      </c>
      <c r="P513">
        <v>171.46161654202541</v>
      </c>
      <c r="Q513">
        <v>6.4590891620237993</v>
      </c>
      <c r="R513">
        <v>0.89687546227938153</v>
      </c>
      <c r="S513">
        <v>30.418024062430732</v>
      </c>
      <c r="T513">
        <v>52.492206691201872</v>
      </c>
      <c r="U513">
        <v>7.201768175938521</v>
      </c>
      <c r="V513">
        <v>5.4132345489653488</v>
      </c>
      <c r="W513">
        <v>0</v>
      </c>
      <c r="X513">
        <v>0</v>
      </c>
      <c r="Y513">
        <v>0</v>
      </c>
      <c r="Z513">
        <v>-6.7199315199413396</v>
      </c>
      <c r="AA513">
        <v>-6.7199315199413414</v>
      </c>
      <c r="AB513">
        <v>61.055440591524587</v>
      </c>
      <c r="AC513">
        <v>61.313600649281732</v>
      </c>
      <c r="AD513">
        <v>1310.1339148631721</v>
      </c>
      <c r="AE513" t="b">
        <v>0</v>
      </c>
      <c r="AF513" t="b">
        <v>1</v>
      </c>
      <c r="AG513">
        <v>98.670355616991444</v>
      </c>
      <c r="AH513">
        <v>0</v>
      </c>
      <c r="AI513">
        <v>-1.1104131099148371</v>
      </c>
      <c r="AJ513">
        <v>0</v>
      </c>
      <c r="AK513">
        <v>3.8600212745992957E-2</v>
      </c>
      <c r="AL513" t="b">
        <v>0</v>
      </c>
      <c r="AM513" t="b">
        <v>0</v>
      </c>
      <c r="AN513">
        <v>1310.1339148631721</v>
      </c>
      <c r="AO513">
        <v>1309.0235017532571</v>
      </c>
      <c r="AP513">
        <v>0</v>
      </c>
      <c r="AQ513">
        <v>7.1956642672415514</v>
      </c>
      <c r="AR513">
        <v>0</v>
      </c>
      <c r="AS513">
        <v>8.089853136484761</v>
      </c>
      <c r="AT513">
        <v>7.4807183219254636</v>
      </c>
      <c r="AU513">
        <v>0</v>
      </c>
      <c r="AV513">
        <v>1</v>
      </c>
      <c r="AW513">
        <v>3</v>
      </c>
      <c r="AX513">
        <v>0</v>
      </c>
      <c r="AY513">
        <v>0</v>
      </c>
      <c r="AZ513">
        <v>1.6463314420516419</v>
      </c>
      <c r="BA513">
        <v>1.6158334265518799</v>
      </c>
      <c r="BB513">
        <v>0.58380547590483778</v>
      </c>
      <c r="BC513">
        <v>0.57299125408607343</v>
      </c>
      <c r="BD513">
        <v>1.6158334265518799</v>
      </c>
    </row>
    <row r="514" spans="1:56" x14ac:dyDescent="0.35">
      <c r="A514">
        <v>512</v>
      </c>
      <c r="B514">
        <v>14</v>
      </c>
      <c r="C514">
        <v>0.55169301207051835</v>
      </c>
      <c r="D514">
        <v>0</v>
      </c>
      <c r="E514">
        <v>0</v>
      </c>
      <c r="F514">
        <v>0</v>
      </c>
      <c r="G514">
        <v>105.20156767169669</v>
      </c>
      <c r="H514">
        <v>457.83722250722388</v>
      </c>
      <c r="I514">
        <v>4.6740127546251449</v>
      </c>
      <c r="J514">
        <v>4.6740127546251449</v>
      </c>
      <c r="K514">
        <v>1</v>
      </c>
      <c r="L514">
        <v>1</v>
      </c>
      <c r="M514">
        <v>424.26681489840229</v>
      </c>
      <c r="N514">
        <v>1667.4431643713101</v>
      </c>
      <c r="O514" t="b">
        <v>0</v>
      </c>
      <c r="P514">
        <v>97.487779158640237</v>
      </c>
      <c r="Q514">
        <v>4.6740127546251449</v>
      </c>
      <c r="R514">
        <v>0.84858148575616499</v>
      </c>
      <c r="S514">
        <v>30.438978289076601</v>
      </c>
      <c r="T514">
        <v>31.543994137681359</v>
      </c>
      <c r="U514">
        <v>5.5080305581498337</v>
      </c>
      <c r="V514">
        <v>4.776344725643952</v>
      </c>
      <c r="W514">
        <v>0</v>
      </c>
      <c r="X514">
        <v>0</v>
      </c>
      <c r="Y514">
        <v>0</v>
      </c>
      <c r="Z514">
        <v>-6.7199315199413396</v>
      </c>
      <c r="AA514">
        <v>-6.7199315199413414</v>
      </c>
      <c r="AB514">
        <v>61.082865141413407</v>
      </c>
      <c r="AC514">
        <v>61.37918921340853</v>
      </c>
      <c r="AD514">
        <v>1667.4431643713101</v>
      </c>
      <c r="AE514" t="b">
        <v>0</v>
      </c>
      <c r="AF514" t="b">
        <v>1</v>
      </c>
      <c r="AG514">
        <v>98.667688977499409</v>
      </c>
      <c r="AH514">
        <v>0</v>
      </c>
      <c r="AI514">
        <v>-1.967476255374527E-2</v>
      </c>
      <c r="AJ514">
        <v>0</v>
      </c>
      <c r="AK514">
        <v>4.4131339168187289E-2</v>
      </c>
      <c r="AL514" t="b">
        <v>0</v>
      </c>
      <c r="AM514" t="b">
        <v>0</v>
      </c>
      <c r="AN514">
        <v>1667.443164371309</v>
      </c>
      <c r="AO514">
        <v>1667.423489608756</v>
      </c>
      <c r="AP514">
        <v>0</v>
      </c>
      <c r="AQ514">
        <v>5.5079655669131391</v>
      </c>
      <c r="AR514">
        <v>0</v>
      </c>
      <c r="AS514">
        <v>6.4179897710595464</v>
      </c>
      <c r="AT514">
        <v>5.5687502033892047</v>
      </c>
      <c r="AU514">
        <v>0</v>
      </c>
      <c r="AV514">
        <v>1</v>
      </c>
      <c r="AW514">
        <v>3</v>
      </c>
      <c r="AX514">
        <v>0</v>
      </c>
      <c r="AY514">
        <v>0</v>
      </c>
      <c r="AZ514">
        <v>1.41316935639173</v>
      </c>
      <c r="BA514">
        <v>1.3609696050662801</v>
      </c>
      <c r="BB514">
        <v>0.5011238852452945</v>
      </c>
      <c r="BC514">
        <v>0.48261390559549588</v>
      </c>
      <c r="BD514">
        <v>1.3609696050662801</v>
      </c>
    </row>
    <row r="515" spans="1:56" x14ac:dyDescent="0.35">
      <c r="A515">
        <v>513</v>
      </c>
      <c r="B515">
        <v>15</v>
      </c>
      <c r="C515">
        <v>5.0006656038257713E-2</v>
      </c>
      <c r="D515">
        <v>0</v>
      </c>
      <c r="E515">
        <v>0</v>
      </c>
      <c r="F515">
        <v>0</v>
      </c>
      <c r="G515">
        <v>112.7159653625321</v>
      </c>
      <c r="H515">
        <v>490.53988125773992</v>
      </c>
      <c r="I515">
        <v>1.3610861391842779</v>
      </c>
      <c r="J515">
        <v>1.3610861391842779</v>
      </c>
      <c r="K515">
        <v>2</v>
      </c>
      <c r="L515">
        <v>2</v>
      </c>
      <c r="M515">
        <v>115.31121771169209</v>
      </c>
      <c r="N515">
        <v>924.17713628958188</v>
      </c>
      <c r="O515" t="b">
        <v>1</v>
      </c>
      <c r="P515">
        <v>26.496143775664532</v>
      </c>
      <c r="Q515">
        <v>1.3610861391842779</v>
      </c>
      <c r="R515">
        <v>0.80683236959895466</v>
      </c>
      <c r="S515">
        <v>30.461242495314259</v>
      </c>
      <c r="T515">
        <v>17.430845751210349</v>
      </c>
      <c r="U515">
        <v>1.6869503387188369</v>
      </c>
      <c r="V515">
        <v>3.367075169647435</v>
      </c>
      <c r="W515">
        <v>0</v>
      </c>
      <c r="X515">
        <v>0</v>
      </c>
      <c r="Y515">
        <v>0</v>
      </c>
      <c r="Z515">
        <v>-6.7199315199413396</v>
      </c>
      <c r="AA515">
        <v>-6.7199315199413414</v>
      </c>
      <c r="AB515">
        <v>61.117277582937668</v>
      </c>
      <c r="AC515">
        <v>61.408881825019847</v>
      </c>
      <c r="AD515">
        <v>924.17713628958188</v>
      </c>
      <c r="AE515" t="b">
        <v>0</v>
      </c>
      <c r="AF515" t="b">
        <v>1</v>
      </c>
      <c r="AG515">
        <v>98.665022338007375</v>
      </c>
      <c r="AH515">
        <v>0</v>
      </c>
      <c r="AI515">
        <v>0</v>
      </c>
      <c r="AJ515">
        <v>0</v>
      </c>
      <c r="AK515">
        <v>5.173122505986405E-2</v>
      </c>
      <c r="AL515" t="b">
        <v>0</v>
      </c>
      <c r="AM515" t="b">
        <v>0</v>
      </c>
      <c r="AN515">
        <v>924.17713628958177</v>
      </c>
      <c r="AO515">
        <v>924.17713628958188</v>
      </c>
      <c r="AP515">
        <v>0</v>
      </c>
      <c r="AQ515">
        <v>1.6869503387188369</v>
      </c>
      <c r="AR515">
        <v>0</v>
      </c>
      <c r="AS515">
        <v>2.3604138739576421</v>
      </c>
      <c r="AT515">
        <v>1.9136676168914371</v>
      </c>
      <c r="AU515">
        <v>0</v>
      </c>
      <c r="AV515">
        <v>1</v>
      </c>
      <c r="AW515">
        <v>3</v>
      </c>
      <c r="AX515">
        <v>0</v>
      </c>
      <c r="AY515">
        <v>0</v>
      </c>
      <c r="AZ515">
        <v>0.6076593267197008</v>
      </c>
      <c r="BA515">
        <v>0.56590829821928823</v>
      </c>
      <c r="BB515">
        <v>0.215482030751667</v>
      </c>
      <c r="BC515">
        <v>0.20067693870298481</v>
      </c>
      <c r="BD515">
        <v>0.56590829821928823</v>
      </c>
    </row>
    <row r="516" spans="1:56" x14ac:dyDescent="0.35">
      <c r="A516">
        <v>514</v>
      </c>
      <c r="B516">
        <v>15</v>
      </c>
      <c r="C516">
        <v>8.16136971097845E-2</v>
      </c>
      <c r="D516">
        <v>0</v>
      </c>
      <c r="E516">
        <v>0</v>
      </c>
      <c r="F516">
        <v>0</v>
      </c>
      <c r="G516">
        <v>112.7159653625321</v>
      </c>
      <c r="H516">
        <v>490.53988125773992</v>
      </c>
      <c r="I516">
        <v>1.5914020381123379</v>
      </c>
      <c r="J516">
        <v>1.5914020381123379</v>
      </c>
      <c r="K516">
        <v>2</v>
      </c>
      <c r="L516">
        <v>2</v>
      </c>
      <c r="M516">
        <v>134.82358066887721</v>
      </c>
      <c r="N516">
        <v>924.17713628958188</v>
      </c>
      <c r="O516" t="b">
        <v>0</v>
      </c>
      <c r="P516">
        <v>30.97968305810598</v>
      </c>
      <c r="Q516">
        <v>1.5914020381123379</v>
      </c>
      <c r="R516">
        <v>0.82511825820249096</v>
      </c>
      <c r="S516">
        <v>30.46951350075091</v>
      </c>
      <c r="T516">
        <v>19.928741533366981</v>
      </c>
      <c r="U516">
        <v>1.9286957018490729</v>
      </c>
      <c r="V516">
        <v>3.4851730311875819</v>
      </c>
      <c r="W516">
        <v>0</v>
      </c>
      <c r="X516">
        <v>0</v>
      </c>
      <c r="Y516">
        <v>0</v>
      </c>
      <c r="Z516">
        <v>-6.7199315199413396</v>
      </c>
      <c r="AA516">
        <v>-6.7199315199413414</v>
      </c>
      <c r="AB516">
        <v>61.173448228545212</v>
      </c>
      <c r="AC516">
        <v>61.438574436631178</v>
      </c>
      <c r="AD516">
        <v>924.17713628958188</v>
      </c>
      <c r="AE516" t="b">
        <v>0</v>
      </c>
      <c r="AF516" t="b">
        <v>1</v>
      </c>
      <c r="AG516">
        <v>98.662355698515341</v>
      </c>
      <c r="AH516">
        <v>0</v>
      </c>
      <c r="AI516">
        <v>0</v>
      </c>
      <c r="AJ516">
        <v>0</v>
      </c>
      <c r="AK516">
        <v>5.901821363590759E-2</v>
      </c>
      <c r="AL516" t="b">
        <v>0</v>
      </c>
      <c r="AM516" t="b">
        <v>0</v>
      </c>
      <c r="AN516">
        <v>924.17713628958177</v>
      </c>
      <c r="AO516">
        <v>924.17713628958188</v>
      </c>
      <c r="AP516">
        <v>0</v>
      </c>
      <c r="AQ516">
        <v>1.9286957018490729</v>
      </c>
      <c r="AR516">
        <v>0</v>
      </c>
      <c r="AS516">
        <v>2.373733265355074</v>
      </c>
      <c r="AT516">
        <v>1.930254728734236</v>
      </c>
      <c r="AU516">
        <v>0</v>
      </c>
      <c r="AV516">
        <v>1</v>
      </c>
      <c r="AW516">
        <v>3</v>
      </c>
      <c r="AX516">
        <v>0</v>
      </c>
      <c r="AY516">
        <v>0</v>
      </c>
      <c r="AZ516">
        <v>0.6099330166296647</v>
      </c>
      <c r="BA516">
        <v>0.56876787774197757</v>
      </c>
      <c r="BB516">
        <v>0.21628830376938471</v>
      </c>
      <c r="BC516">
        <v>0.20169097519334331</v>
      </c>
      <c r="BD516">
        <v>0.56876787774197757</v>
      </c>
    </row>
    <row r="517" spans="1:56" x14ac:dyDescent="0.35">
      <c r="A517">
        <v>515</v>
      </c>
      <c r="B517">
        <v>16</v>
      </c>
      <c r="C517">
        <v>0.45687188885594088</v>
      </c>
      <c r="D517">
        <v>0</v>
      </c>
      <c r="E517">
        <v>0</v>
      </c>
      <c r="F517">
        <v>0</v>
      </c>
      <c r="G517">
        <v>120.2303630533676</v>
      </c>
      <c r="H517">
        <v>523.2425400082559</v>
      </c>
      <c r="I517">
        <v>4.6241575690589682</v>
      </c>
      <c r="J517">
        <v>4.6241575690589682</v>
      </c>
      <c r="K517">
        <v>2</v>
      </c>
      <c r="L517">
        <v>2</v>
      </c>
      <c r="M517">
        <v>367.27371492250847</v>
      </c>
      <c r="N517">
        <v>985.78894537555402</v>
      </c>
      <c r="O517" t="b">
        <v>0</v>
      </c>
      <c r="P517">
        <v>84.391938171532274</v>
      </c>
      <c r="Q517">
        <v>4.6241575690589682</v>
      </c>
      <c r="R517">
        <v>0.90033706750457509</v>
      </c>
      <c r="S517">
        <v>30.478268633243879</v>
      </c>
      <c r="T517">
        <v>49.75250270234249</v>
      </c>
      <c r="U517">
        <v>5.13602931163941</v>
      </c>
      <c r="V517">
        <v>4.9584803183020014</v>
      </c>
      <c r="W517">
        <v>0</v>
      </c>
      <c r="X517">
        <v>0</v>
      </c>
      <c r="Y517">
        <v>0</v>
      </c>
      <c r="Z517">
        <v>-6.7199315199413396</v>
      </c>
      <c r="AA517">
        <v>-6.7199315199413414</v>
      </c>
      <c r="AB517">
        <v>61.229618874152763</v>
      </c>
      <c r="AC517">
        <v>61.48312829231778</v>
      </c>
      <c r="AD517">
        <v>985.78894537555402</v>
      </c>
      <c r="AE517" t="b">
        <v>0</v>
      </c>
      <c r="AF517" t="b">
        <v>1</v>
      </c>
      <c r="AG517">
        <v>98.659689059023307</v>
      </c>
      <c r="AH517">
        <v>0</v>
      </c>
      <c r="AI517">
        <v>2.1754630496782501E-2</v>
      </c>
      <c r="AJ517">
        <v>0</v>
      </c>
      <c r="AK517">
        <v>5.5400764755040847E-2</v>
      </c>
      <c r="AL517" t="b">
        <v>0</v>
      </c>
      <c r="AM517" t="b">
        <v>0</v>
      </c>
      <c r="AN517">
        <v>985.78894537555379</v>
      </c>
      <c r="AO517">
        <v>985.81070000605075</v>
      </c>
      <c r="AP517">
        <v>0</v>
      </c>
      <c r="AQ517">
        <v>5.1361426547849387</v>
      </c>
      <c r="AR517">
        <v>0</v>
      </c>
      <c r="AS517">
        <v>5.5871154873114843</v>
      </c>
      <c r="AT517">
        <v>5.1501610085241154</v>
      </c>
      <c r="AU517">
        <v>0</v>
      </c>
      <c r="AV517">
        <v>1</v>
      </c>
      <c r="AW517">
        <v>3</v>
      </c>
      <c r="AX517">
        <v>0</v>
      </c>
      <c r="AY517">
        <v>0</v>
      </c>
      <c r="AZ517">
        <v>1.1831720947589339</v>
      </c>
      <c r="BA517">
        <v>1.1564427202669809</v>
      </c>
      <c r="BB517">
        <v>0.41956457260955121</v>
      </c>
      <c r="BC517">
        <v>0.41008655575254149</v>
      </c>
      <c r="BD517">
        <v>1.1564427202669809</v>
      </c>
    </row>
    <row r="518" spans="1:56" x14ac:dyDescent="0.35">
      <c r="A518">
        <v>516</v>
      </c>
      <c r="B518">
        <v>18</v>
      </c>
      <c r="C518">
        <v>0.5908987474664511</v>
      </c>
      <c r="D518">
        <v>0</v>
      </c>
      <c r="E518">
        <v>0</v>
      </c>
      <c r="F518">
        <v>0</v>
      </c>
      <c r="G518">
        <v>135.25915843503859</v>
      </c>
      <c r="H518">
        <v>588.64785750928786</v>
      </c>
      <c r="I518">
        <v>6.3977517415048277</v>
      </c>
      <c r="J518">
        <v>6.3977517415048277</v>
      </c>
      <c r="K518">
        <v>2</v>
      </c>
      <c r="L518">
        <v>2</v>
      </c>
      <c r="M518">
        <v>451.68127295024078</v>
      </c>
      <c r="N518">
        <v>1109.0125635474981</v>
      </c>
      <c r="O518" t="b">
        <v>0</v>
      </c>
      <c r="P518">
        <v>103.7870572036399</v>
      </c>
      <c r="Q518">
        <v>6.3977517415048277</v>
      </c>
      <c r="R518">
        <v>0.90774911329829877</v>
      </c>
      <c r="S518">
        <v>30.492766517517119</v>
      </c>
      <c r="T518">
        <v>60.687111388808333</v>
      </c>
      <c r="U518">
        <v>7.0479294859993322</v>
      </c>
      <c r="V518">
        <v>5.5984398369824859</v>
      </c>
      <c r="W518">
        <v>0</v>
      </c>
      <c r="X518">
        <v>0</v>
      </c>
      <c r="Y518">
        <v>0</v>
      </c>
      <c r="Z518">
        <v>-6.7199315199413396</v>
      </c>
      <c r="AA518">
        <v>-6.7199315199413414</v>
      </c>
      <c r="AB518">
        <v>61.24886810102484</v>
      </c>
      <c r="AC518">
        <v>61.543631426781417</v>
      </c>
      <c r="AD518">
        <v>1109.0125635474981</v>
      </c>
      <c r="AE518" t="b">
        <v>0</v>
      </c>
      <c r="AF518" t="b">
        <v>1</v>
      </c>
      <c r="AG518">
        <v>98.657022419531273</v>
      </c>
      <c r="AH518">
        <v>0</v>
      </c>
      <c r="AI518">
        <v>-1.967476255374527E-2</v>
      </c>
      <c r="AJ518">
        <v>0</v>
      </c>
      <c r="AK518">
        <v>5.3294677056620172E-2</v>
      </c>
      <c r="AL518" t="b">
        <v>0</v>
      </c>
      <c r="AM518" t="b">
        <v>0</v>
      </c>
      <c r="AN518">
        <v>1109.0125635474981</v>
      </c>
      <c r="AO518">
        <v>1108.9928887849451</v>
      </c>
      <c r="AP518">
        <v>0</v>
      </c>
      <c r="AQ518">
        <v>7.0478044501397852</v>
      </c>
      <c r="AR518">
        <v>0</v>
      </c>
      <c r="AS518">
        <v>7.5561160281349009</v>
      </c>
      <c r="AT518">
        <v>7.0727228942554108</v>
      </c>
      <c r="AU518">
        <v>0</v>
      </c>
      <c r="AV518">
        <v>1</v>
      </c>
      <c r="AW518">
        <v>3</v>
      </c>
      <c r="AX518">
        <v>0</v>
      </c>
      <c r="AY518">
        <v>0</v>
      </c>
      <c r="AZ518">
        <v>1.5434478825259621</v>
      </c>
      <c r="BA518">
        <v>1.5215348634817181</v>
      </c>
      <c r="BB518">
        <v>0.54732194415814261</v>
      </c>
      <c r="BC518">
        <v>0.53955200779730883</v>
      </c>
      <c r="BD518">
        <v>1.5215348634817181</v>
      </c>
    </row>
    <row r="519" spans="1:56" x14ac:dyDescent="0.35">
      <c r="A519">
        <v>517</v>
      </c>
      <c r="B519">
        <v>20</v>
      </c>
      <c r="C519">
        <v>0.51286645461158331</v>
      </c>
      <c r="D519">
        <v>0</v>
      </c>
      <c r="E519">
        <v>0</v>
      </c>
      <c r="F519">
        <v>0</v>
      </c>
      <c r="G519">
        <v>150.28795381670949</v>
      </c>
      <c r="H519">
        <v>654.05317501031982</v>
      </c>
      <c r="I519">
        <v>6.3786413573066358</v>
      </c>
      <c r="J519">
        <v>6.3786413573066358</v>
      </c>
      <c r="K519">
        <v>2</v>
      </c>
      <c r="L519">
        <v>2</v>
      </c>
      <c r="M519">
        <v>405.29887184326361</v>
      </c>
      <c r="N519">
        <v>1232.236181719443</v>
      </c>
      <c r="O519" t="b">
        <v>0</v>
      </c>
      <c r="P519">
        <v>93.129336361044011</v>
      </c>
      <c r="Q519">
        <v>6.3786413573066358</v>
      </c>
      <c r="R519">
        <v>0.90077075177026378</v>
      </c>
      <c r="S519">
        <v>30.511333284014011</v>
      </c>
      <c r="T519">
        <v>54.877122842698213</v>
      </c>
      <c r="U519">
        <v>7.0813149125577626</v>
      </c>
      <c r="V519">
        <v>5.4454156446918276</v>
      </c>
      <c r="W519">
        <v>0</v>
      </c>
      <c r="X519">
        <v>0</v>
      </c>
      <c r="Y519">
        <v>0</v>
      </c>
      <c r="Z519">
        <v>-6.7199315199413396</v>
      </c>
      <c r="AA519">
        <v>-6.7199315199413414</v>
      </c>
      <c r="AB519">
        <v>61.282393779399243</v>
      </c>
      <c r="AC519">
        <v>61.614823286144038</v>
      </c>
      <c r="AD519">
        <v>1232.236181719443</v>
      </c>
      <c r="AE519" t="b">
        <v>0</v>
      </c>
      <c r="AF519" t="b">
        <v>1</v>
      </c>
      <c r="AG519">
        <v>98.654355780039239</v>
      </c>
      <c r="AH519">
        <v>0</v>
      </c>
      <c r="AI519">
        <v>-1.967476255374527E-2</v>
      </c>
      <c r="AJ519">
        <v>0</v>
      </c>
      <c r="AK519">
        <v>5.7362229104336422E-2</v>
      </c>
      <c r="AL519" t="b">
        <v>0</v>
      </c>
      <c r="AM519" t="b">
        <v>0</v>
      </c>
      <c r="AN519">
        <v>1232.2361817194419</v>
      </c>
      <c r="AO519">
        <v>1232.2165069568889</v>
      </c>
      <c r="AP519">
        <v>0</v>
      </c>
      <c r="AQ519">
        <v>7.0812018472286162</v>
      </c>
      <c r="AR519">
        <v>0</v>
      </c>
      <c r="AS519">
        <v>7.6613854493905524</v>
      </c>
      <c r="AT519">
        <v>7.1061310620694096</v>
      </c>
      <c r="AU519">
        <v>0</v>
      </c>
      <c r="AV519">
        <v>1</v>
      </c>
      <c r="AW519">
        <v>3</v>
      </c>
      <c r="AX519">
        <v>0</v>
      </c>
      <c r="AY519">
        <v>0</v>
      </c>
      <c r="AZ519">
        <v>1.5662404703078749</v>
      </c>
      <c r="BA519">
        <v>1.538598374524536</v>
      </c>
      <c r="BB519">
        <v>0.55540442209499108</v>
      </c>
      <c r="BC519">
        <v>0.54560290539038558</v>
      </c>
      <c r="BD519">
        <v>1.538598374524536</v>
      </c>
    </row>
    <row r="520" spans="1:56" x14ac:dyDescent="0.35">
      <c r="A520">
        <v>518</v>
      </c>
      <c r="B520">
        <v>22</v>
      </c>
      <c r="C520">
        <v>0.6909687674205478</v>
      </c>
      <c r="D520">
        <v>0</v>
      </c>
      <c r="E520">
        <v>0</v>
      </c>
      <c r="F520">
        <v>0</v>
      </c>
      <c r="G520">
        <v>165.31674919838051</v>
      </c>
      <c r="H520">
        <v>719.45849251135189</v>
      </c>
      <c r="I520">
        <v>8.9530775416352597</v>
      </c>
      <c r="J520">
        <v>8.9530775416352597</v>
      </c>
      <c r="K520">
        <v>2</v>
      </c>
      <c r="L520">
        <v>2</v>
      </c>
      <c r="M520">
        <v>517.16231545045844</v>
      </c>
      <c r="N520">
        <v>1355.4597998913871</v>
      </c>
      <c r="O520" t="b">
        <v>0</v>
      </c>
      <c r="P520">
        <v>118.8332526310796</v>
      </c>
      <c r="Q520">
        <v>8.9530775416352597</v>
      </c>
      <c r="R520">
        <v>0.90982693874915199</v>
      </c>
      <c r="S520">
        <v>30.531244887173798</v>
      </c>
      <c r="T520">
        <v>69.326343473603515</v>
      </c>
      <c r="U520">
        <v>9.8404181722121002</v>
      </c>
      <c r="V520">
        <v>6.2513686163425817</v>
      </c>
      <c r="W520">
        <v>0</v>
      </c>
      <c r="X520">
        <v>0</v>
      </c>
      <c r="Y520">
        <v>0</v>
      </c>
      <c r="Z520">
        <v>-6.7199315199413396</v>
      </c>
      <c r="AA520">
        <v>-6.7199315199413414</v>
      </c>
      <c r="AB520">
        <v>61.335241683099071</v>
      </c>
      <c r="AC520">
        <v>61.686486333302931</v>
      </c>
      <c r="AD520">
        <v>1355.4597998913871</v>
      </c>
      <c r="AE520" t="b">
        <v>0</v>
      </c>
      <c r="AF520" t="b">
        <v>1</v>
      </c>
      <c r="AG520">
        <v>98.651689140547205</v>
      </c>
      <c r="AH520">
        <v>0</v>
      </c>
      <c r="AI520">
        <v>-7.8568001712103971E-3</v>
      </c>
      <c r="AJ520">
        <v>0</v>
      </c>
      <c r="AK520">
        <v>6.1630824009327789E-2</v>
      </c>
      <c r="AL520" t="b">
        <v>0</v>
      </c>
      <c r="AM520" t="b">
        <v>0</v>
      </c>
      <c r="AN520">
        <v>1355.4597998913871</v>
      </c>
      <c r="AO520">
        <v>1355.451943091216</v>
      </c>
      <c r="AP520">
        <v>0</v>
      </c>
      <c r="AQ520">
        <v>9.8403611331179217</v>
      </c>
      <c r="AR520">
        <v>0</v>
      </c>
      <c r="AS520">
        <v>10.47320130916308</v>
      </c>
      <c r="AT520">
        <v>9.8793146114536459</v>
      </c>
      <c r="AU520">
        <v>0</v>
      </c>
      <c r="AV520">
        <v>1</v>
      </c>
      <c r="AW520">
        <v>3</v>
      </c>
      <c r="AX520">
        <v>0</v>
      </c>
      <c r="AY520">
        <v>0</v>
      </c>
      <c r="AZ520">
        <v>2.0704010949137408</v>
      </c>
      <c r="BA520">
        <v>2.0539922147206888</v>
      </c>
      <c r="BB520">
        <v>0.73418478543040477</v>
      </c>
      <c r="BC520">
        <v>0.72836689454267278</v>
      </c>
      <c r="BD520">
        <v>2.0539922147206888</v>
      </c>
    </row>
    <row r="521" spans="1:56" x14ac:dyDescent="0.35">
      <c r="A521">
        <v>519</v>
      </c>
      <c r="B521">
        <v>25</v>
      </c>
      <c r="C521">
        <v>0.88992514237289111</v>
      </c>
      <c r="D521">
        <v>0</v>
      </c>
      <c r="E521">
        <v>0</v>
      </c>
      <c r="F521">
        <v>0</v>
      </c>
      <c r="G521">
        <v>187.8599422708869</v>
      </c>
      <c r="H521">
        <v>817.56646876289983</v>
      </c>
      <c r="I521">
        <v>12.651231204431379</v>
      </c>
      <c r="J521">
        <v>12.651231204431379</v>
      </c>
      <c r="K521">
        <v>2</v>
      </c>
      <c r="L521">
        <v>2</v>
      </c>
      <c r="M521">
        <v>643.08738458365565</v>
      </c>
      <c r="N521">
        <v>1540.2952271493029</v>
      </c>
      <c r="O521" t="b">
        <v>0</v>
      </c>
      <c r="P521">
        <v>147.76824094293559</v>
      </c>
      <c r="Q521">
        <v>12.651231204431379</v>
      </c>
      <c r="R521">
        <v>0.9158516184585479</v>
      </c>
      <c r="S521">
        <v>30.556642184434789</v>
      </c>
      <c r="T521">
        <v>85.63969023732183</v>
      </c>
      <c r="U521">
        <v>13.813625427363901</v>
      </c>
      <c r="V521">
        <v>7.2064413291819278</v>
      </c>
      <c r="W521">
        <v>0</v>
      </c>
      <c r="X521">
        <v>0</v>
      </c>
      <c r="Y521">
        <v>0</v>
      </c>
      <c r="Z521">
        <v>-6.7199315199413396</v>
      </c>
      <c r="AA521">
        <v>-6.7199315199413414</v>
      </c>
      <c r="AB521">
        <v>61.401333416345089</v>
      </c>
      <c r="AC521">
        <v>61.751210808030137</v>
      </c>
      <c r="AD521">
        <v>1540.2952271493029</v>
      </c>
      <c r="AE521" t="b">
        <v>0</v>
      </c>
      <c r="AF521" t="b">
        <v>1</v>
      </c>
      <c r="AG521">
        <v>98.649022501055171</v>
      </c>
      <c r="AH521">
        <v>0</v>
      </c>
      <c r="AI521">
        <v>1.346384321728048E-3</v>
      </c>
      <c r="AJ521">
        <v>0</v>
      </c>
      <c r="AK521">
        <v>6.7847704242935403E-2</v>
      </c>
      <c r="AL521" t="b">
        <v>0</v>
      </c>
      <c r="AM521" t="b">
        <v>0</v>
      </c>
      <c r="AN521">
        <v>1540.2952271493029</v>
      </c>
      <c r="AO521">
        <v>1540.296573533625</v>
      </c>
      <c r="AP521">
        <v>0</v>
      </c>
      <c r="AQ521">
        <v>13.81363750196387</v>
      </c>
      <c r="AR521">
        <v>0</v>
      </c>
      <c r="AS521">
        <v>14.527071358110501</v>
      </c>
      <c r="AT521">
        <v>13.869722856269171</v>
      </c>
      <c r="AU521">
        <v>0</v>
      </c>
      <c r="AV521">
        <v>1</v>
      </c>
      <c r="AW521">
        <v>3</v>
      </c>
      <c r="AX521">
        <v>0</v>
      </c>
      <c r="AY521">
        <v>0</v>
      </c>
      <c r="AZ521">
        <v>2.798715720605268</v>
      </c>
      <c r="BA521">
        <v>2.8009845640115838</v>
      </c>
      <c r="BB521">
        <v>0.99245238319335738</v>
      </c>
      <c r="BC521">
        <v>0.99325811165672184</v>
      </c>
      <c r="BD521">
        <v>2.8009845640115838</v>
      </c>
    </row>
    <row r="522" spans="1:56" x14ac:dyDescent="0.35">
      <c r="A522">
        <v>520</v>
      </c>
      <c r="B522">
        <v>28</v>
      </c>
      <c r="C522">
        <v>0.74933066308789043</v>
      </c>
      <c r="D522">
        <v>0</v>
      </c>
      <c r="E522">
        <v>0</v>
      </c>
      <c r="F522">
        <v>0</v>
      </c>
      <c r="G522">
        <v>210.4031353433933</v>
      </c>
      <c r="H522">
        <v>915.67444501444788</v>
      </c>
      <c r="I522">
        <v>12.3314216106351</v>
      </c>
      <c r="J522">
        <v>12.3314216106351</v>
      </c>
      <c r="K522">
        <v>2</v>
      </c>
      <c r="L522">
        <v>2</v>
      </c>
      <c r="M522">
        <v>559.67037795696729</v>
      </c>
      <c r="N522">
        <v>1725.1306544072199</v>
      </c>
      <c r="O522" t="b">
        <v>0</v>
      </c>
      <c r="P522">
        <v>128.60073022908259</v>
      </c>
      <c r="Q522">
        <v>12.3314216106351</v>
      </c>
      <c r="R522">
        <v>0.90828536414558869</v>
      </c>
      <c r="S522">
        <v>30.59013231978507</v>
      </c>
      <c r="T522">
        <v>75.151944140187538</v>
      </c>
      <c r="U522">
        <v>13.57659398402296</v>
      </c>
      <c r="V522">
        <v>6.8925331905683578</v>
      </c>
      <c r="W522">
        <v>0</v>
      </c>
      <c r="X522">
        <v>0</v>
      </c>
      <c r="Y522">
        <v>0</v>
      </c>
      <c r="Z522">
        <v>-6.7199315199413396</v>
      </c>
      <c r="AA522">
        <v>-6.7199315199413414</v>
      </c>
      <c r="AB522">
        <v>61.444721049121448</v>
      </c>
      <c r="AC522">
        <v>61.814276331437043</v>
      </c>
      <c r="AD522">
        <v>1725.1306544072199</v>
      </c>
      <c r="AE522" t="b">
        <v>0</v>
      </c>
      <c r="AF522" t="b">
        <v>1</v>
      </c>
      <c r="AG522">
        <v>98.646355861563137</v>
      </c>
      <c r="AH522">
        <v>0</v>
      </c>
      <c r="AI522">
        <v>-7.8568001712103971E-3</v>
      </c>
      <c r="AJ522">
        <v>0</v>
      </c>
      <c r="AK522">
        <v>7.031550756074928E-2</v>
      </c>
      <c r="AL522" t="b">
        <v>0</v>
      </c>
      <c r="AM522" t="b">
        <v>0</v>
      </c>
      <c r="AN522">
        <v>1725.130654407219</v>
      </c>
      <c r="AO522">
        <v>1725.1227976070491</v>
      </c>
      <c r="AP522">
        <v>0</v>
      </c>
      <c r="AQ522">
        <v>13.57653215184482</v>
      </c>
      <c r="AR522">
        <v>0</v>
      </c>
      <c r="AS522">
        <v>14.393892534924399</v>
      </c>
      <c r="AT522">
        <v>13.636924823575249</v>
      </c>
      <c r="AU522">
        <v>0</v>
      </c>
      <c r="AV522">
        <v>1</v>
      </c>
      <c r="AW522">
        <v>3</v>
      </c>
      <c r="AX522">
        <v>0</v>
      </c>
      <c r="AY522">
        <v>0</v>
      </c>
      <c r="AZ522">
        <v>2.7760639573674371</v>
      </c>
      <c r="BA522">
        <v>2.775392954623924</v>
      </c>
      <c r="BB522">
        <v>0.98441984303809849</v>
      </c>
      <c r="BC522">
        <v>0.98418306213976292</v>
      </c>
      <c r="BD522">
        <v>2.775392954623924</v>
      </c>
    </row>
    <row r="523" spans="1:56" x14ac:dyDescent="0.35">
      <c r="A523">
        <v>521</v>
      </c>
      <c r="B523">
        <v>30</v>
      </c>
      <c r="C523">
        <v>0.27941887194221587</v>
      </c>
      <c r="D523">
        <v>0</v>
      </c>
      <c r="E523">
        <v>0</v>
      </c>
      <c r="F523">
        <v>0</v>
      </c>
      <c r="G523">
        <v>225.43193072506429</v>
      </c>
      <c r="H523">
        <v>981.07976251547973</v>
      </c>
      <c r="I523">
        <v>6.4206752091815389</v>
      </c>
      <c r="J523">
        <v>6.4206752091815389</v>
      </c>
      <c r="K523">
        <v>2</v>
      </c>
      <c r="L523">
        <v>3</v>
      </c>
      <c r="M523">
        <v>271.97980186093002</v>
      </c>
      <c r="N523">
        <v>1156.6930400057511</v>
      </c>
      <c r="O523" t="b">
        <v>1</v>
      </c>
      <c r="P523">
        <v>62.495358883485743</v>
      </c>
      <c r="Q523">
        <v>6.4206752091815389</v>
      </c>
      <c r="R523">
        <v>0.90537465943559836</v>
      </c>
      <c r="S523">
        <v>30.625711024681081</v>
      </c>
      <c r="T523">
        <v>58.54713212419712</v>
      </c>
      <c r="U523">
        <v>7.0917328448137971</v>
      </c>
      <c r="V523">
        <v>5.5400423163211769</v>
      </c>
      <c r="W523">
        <v>0</v>
      </c>
      <c r="X523">
        <v>0</v>
      </c>
      <c r="Y523">
        <v>0</v>
      </c>
      <c r="Z523">
        <v>-6.7199315199413396</v>
      </c>
      <c r="AA523">
        <v>-6.7199315199413414</v>
      </c>
      <c r="AB523">
        <v>61.461425787789928</v>
      </c>
      <c r="AC523">
        <v>61.874779465900673</v>
      </c>
      <c r="AD523">
        <v>1156.6930400057511</v>
      </c>
      <c r="AE523" t="b">
        <v>0</v>
      </c>
      <c r="AF523" t="b">
        <v>1</v>
      </c>
      <c r="AG523">
        <v>98.643689222071103</v>
      </c>
      <c r="AH523">
        <v>0</v>
      </c>
      <c r="AI523">
        <v>0</v>
      </c>
      <c r="AJ523">
        <v>0</v>
      </c>
      <c r="AK523">
        <v>6.980554470451511E-2</v>
      </c>
      <c r="AL523" t="b">
        <v>0</v>
      </c>
      <c r="AM523" t="b">
        <v>0</v>
      </c>
      <c r="AN523">
        <v>1848.354272579164</v>
      </c>
      <c r="AO523">
        <v>1156.6930400057511</v>
      </c>
      <c r="AP523">
        <v>0</v>
      </c>
      <c r="AQ523">
        <v>7.0917328448137971</v>
      </c>
      <c r="AR523">
        <v>0</v>
      </c>
      <c r="AS523">
        <v>8.3930061339166855</v>
      </c>
      <c r="AT523">
        <v>7.2069707635443789</v>
      </c>
      <c r="AU523">
        <v>0</v>
      </c>
      <c r="AV523">
        <v>1</v>
      </c>
      <c r="AW523">
        <v>3</v>
      </c>
      <c r="AX523">
        <v>0</v>
      </c>
      <c r="AY523">
        <v>0</v>
      </c>
      <c r="AZ523">
        <v>1.7748550606666209</v>
      </c>
      <c r="BA523">
        <v>1.5491109385371951</v>
      </c>
      <c r="BB523">
        <v>0.62938122718674494</v>
      </c>
      <c r="BC523">
        <v>0.54933076937580128</v>
      </c>
      <c r="BD523">
        <v>1.5491109385371951</v>
      </c>
    </row>
    <row r="524" spans="1:56" x14ac:dyDescent="0.35">
      <c r="A524">
        <v>522</v>
      </c>
      <c r="B524">
        <v>31</v>
      </c>
      <c r="C524">
        <v>0.63299384914324452</v>
      </c>
      <c r="D524">
        <v>0</v>
      </c>
      <c r="E524">
        <v>0</v>
      </c>
      <c r="F524">
        <v>0</v>
      </c>
      <c r="G524">
        <v>232.94632841589981</v>
      </c>
      <c r="H524">
        <v>1013.782421265996</v>
      </c>
      <c r="I524">
        <v>11.9898300510054</v>
      </c>
      <c r="J524">
        <v>11.9898300510054</v>
      </c>
      <c r="K524">
        <v>2</v>
      </c>
      <c r="L524">
        <v>3</v>
      </c>
      <c r="M524">
        <v>491.50567834895668</v>
      </c>
      <c r="N524">
        <v>1195.249474672609</v>
      </c>
      <c r="O524" t="b">
        <v>0</v>
      </c>
      <c r="P524">
        <v>112.93788565003599</v>
      </c>
      <c r="Q524">
        <v>11.9898300510054</v>
      </c>
      <c r="R524">
        <v>0.92556015530130242</v>
      </c>
      <c r="S524">
        <v>30.644823920821569</v>
      </c>
      <c r="T524">
        <v>103.4954357778964</v>
      </c>
      <c r="U524">
        <v>12.954133756008851</v>
      </c>
      <c r="V524">
        <v>7.7041841663306494</v>
      </c>
      <c r="W524">
        <v>0</v>
      </c>
      <c r="X524">
        <v>0</v>
      </c>
      <c r="Y524">
        <v>0</v>
      </c>
      <c r="Z524">
        <v>-6.7199315199413396</v>
      </c>
      <c r="AA524">
        <v>-6.7199315199413414</v>
      </c>
      <c r="AB524">
        <v>61.512377761742421</v>
      </c>
      <c r="AC524">
        <v>61.93528260036431</v>
      </c>
      <c r="AD524">
        <v>1195.249474672609</v>
      </c>
      <c r="AE524" t="b">
        <v>0</v>
      </c>
      <c r="AF524" t="b">
        <v>1</v>
      </c>
      <c r="AG524">
        <v>98.641022582579069</v>
      </c>
      <c r="AH524">
        <v>0</v>
      </c>
      <c r="AI524">
        <v>-1.967476255374527E-2</v>
      </c>
      <c r="AJ524">
        <v>0</v>
      </c>
      <c r="AK524">
        <v>6.8609801562486472E-2</v>
      </c>
      <c r="AL524" t="b">
        <v>0</v>
      </c>
      <c r="AM524" t="b">
        <v>0</v>
      </c>
      <c r="AN524">
        <v>1909.966081665136</v>
      </c>
      <c r="AO524">
        <v>1195.2297999100549</v>
      </c>
      <c r="AP524">
        <v>0</v>
      </c>
      <c r="AQ524">
        <v>12.95392052060391</v>
      </c>
      <c r="AR524">
        <v>0</v>
      </c>
      <c r="AS524">
        <v>14.25089480651655</v>
      </c>
      <c r="AT524">
        <v>12.963679894323381</v>
      </c>
      <c r="AU524">
        <v>0</v>
      </c>
      <c r="AV524">
        <v>1</v>
      </c>
      <c r="AW524">
        <v>3</v>
      </c>
      <c r="AX524">
        <v>0</v>
      </c>
      <c r="AY524">
        <v>0</v>
      </c>
      <c r="AZ524">
        <v>2.770731068632172</v>
      </c>
      <c r="BA524">
        <v>2.6524043552418659</v>
      </c>
      <c r="BB524">
        <v>0.98252874774190502</v>
      </c>
      <c r="BC524">
        <v>0.94057003208344181</v>
      </c>
      <c r="BD524">
        <v>2.6524043552418659</v>
      </c>
    </row>
    <row r="525" spans="1:56" x14ac:dyDescent="0.35">
      <c r="A525">
        <v>523</v>
      </c>
      <c r="B525">
        <v>34</v>
      </c>
      <c r="C525">
        <v>0.52193906481814789</v>
      </c>
      <c r="D525">
        <v>0</v>
      </c>
      <c r="E525">
        <v>0</v>
      </c>
      <c r="F525">
        <v>0</v>
      </c>
      <c r="G525">
        <v>255.48952148840621</v>
      </c>
      <c r="H525">
        <v>1111.890397517544</v>
      </c>
      <c r="I525">
        <v>11.42105759923678</v>
      </c>
      <c r="J525">
        <v>11.42105759923678</v>
      </c>
      <c r="K525">
        <v>2</v>
      </c>
      <c r="L525">
        <v>3</v>
      </c>
      <c r="M525">
        <v>426.87882344441442</v>
      </c>
      <c r="N525">
        <v>1310.9187786731841</v>
      </c>
      <c r="O525" t="b">
        <v>0</v>
      </c>
      <c r="P525">
        <v>98.087964945867284</v>
      </c>
      <c r="Q525">
        <v>11.42105759923678</v>
      </c>
      <c r="R525">
        <v>0.92036901099678903</v>
      </c>
      <c r="S525">
        <v>30.672901316889899</v>
      </c>
      <c r="T525">
        <v>90.394068060796641</v>
      </c>
      <c r="U525">
        <v>12.409215719755061</v>
      </c>
      <c r="V525">
        <v>7.1981690397047799</v>
      </c>
      <c r="W525">
        <v>0</v>
      </c>
      <c r="X525">
        <v>0</v>
      </c>
      <c r="Y525">
        <v>0</v>
      </c>
      <c r="Z525">
        <v>-6.7199315199413396</v>
      </c>
      <c r="AA525">
        <v>-6.7199315199413414</v>
      </c>
      <c r="AB525">
        <v>61.568442708776601</v>
      </c>
      <c r="AC525">
        <v>62.010442523757902</v>
      </c>
      <c r="AD525">
        <v>1310.9187786731841</v>
      </c>
      <c r="AE525" t="b">
        <v>0</v>
      </c>
      <c r="AF525" t="b">
        <v>1</v>
      </c>
      <c r="AG525">
        <v>98.638355943087035</v>
      </c>
      <c r="AH525">
        <v>0</v>
      </c>
      <c r="AI525">
        <v>-1.967476255374527E-2</v>
      </c>
      <c r="AJ525">
        <v>0</v>
      </c>
      <c r="AK525">
        <v>6.8095672841406718E-2</v>
      </c>
      <c r="AL525" t="b">
        <v>0</v>
      </c>
      <c r="AM525" t="b">
        <v>0</v>
      </c>
      <c r="AN525">
        <v>2094.801508923053</v>
      </c>
      <c r="AO525">
        <v>1310.8991039106299</v>
      </c>
      <c r="AP525">
        <v>0</v>
      </c>
      <c r="AQ525">
        <v>12.409029477573821</v>
      </c>
      <c r="AR525">
        <v>0</v>
      </c>
      <c r="AS525">
        <v>14.02087981257683</v>
      </c>
      <c r="AT525">
        <v>12.414522394358951</v>
      </c>
      <c r="AU525">
        <v>0</v>
      </c>
      <c r="AV525">
        <v>1</v>
      </c>
      <c r="AW525">
        <v>3</v>
      </c>
      <c r="AX525">
        <v>0</v>
      </c>
      <c r="AY525">
        <v>0</v>
      </c>
      <c r="AZ525">
        <v>2.7674467410155161</v>
      </c>
      <c r="BA525">
        <v>2.528992864120601</v>
      </c>
      <c r="BB525">
        <v>0.98136409255869361</v>
      </c>
      <c r="BC525">
        <v>0.89680704024021318</v>
      </c>
      <c r="BD525">
        <v>2.528992864120601</v>
      </c>
    </row>
    <row r="526" spans="1:56" x14ac:dyDescent="0.35">
      <c r="A526">
        <v>524</v>
      </c>
      <c r="B526">
        <v>34</v>
      </c>
      <c r="C526">
        <v>-0.22075010841582449</v>
      </c>
      <c r="D526">
        <v>0</v>
      </c>
      <c r="E526">
        <v>0</v>
      </c>
      <c r="F526">
        <v>0</v>
      </c>
      <c r="G526">
        <v>255.48952148840621</v>
      </c>
      <c r="H526">
        <v>1111.890397517544</v>
      </c>
      <c r="I526">
        <v>-0.84584251287113088</v>
      </c>
      <c r="J526">
        <v>-0.84584251287113088</v>
      </c>
      <c r="K526">
        <v>3</v>
      </c>
      <c r="L526">
        <v>3</v>
      </c>
      <c r="M526">
        <v>-31.614607804606852</v>
      </c>
      <c r="N526">
        <v>1310.9187786731841</v>
      </c>
      <c r="O526" t="b">
        <v>0</v>
      </c>
      <c r="P526">
        <v>-7.2643859845144414</v>
      </c>
      <c r="Q526">
        <v>-0.84584251287113088</v>
      </c>
      <c r="R526">
        <v>0.57738276062179916</v>
      </c>
      <c r="S526">
        <v>30.701511904272689</v>
      </c>
      <c r="T526">
        <v>-3.5575328532326158</v>
      </c>
      <c r="U526">
        <v>-0.4883748851328133</v>
      </c>
      <c r="V526">
        <v>3.7068531312818251</v>
      </c>
      <c r="W526">
        <v>0</v>
      </c>
      <c r="X526">
        <v>0</v>
      </c>
      <c r="Y526">
        <v>0</v>
      </c>
      <c r="Z526">
        <v>-6.7199315199413396</v>
      </c>
      <c r="AA526">
        <v>-6.7199315199413414</v>
      </c>
      <c r="AB526">
        <v>61.630833889277902</v>
      </c>
      <c r="AC526">
        <v>62.083347084500183</v>
      </c>
      <c r="AD526">
        <v>1310.9187786731841</v>
      </c>
      <c r="AE526" t="b">
        <v>0</v>
      </c>
      <c r="AF526" t="b">
        <v>1</v>
      </c>
      <c r="AG526">
        <v>98.635689303595001</v>
      </c>
      <c r="AH526">
        <v>0</v>
      </c>
      <c r="AI526">
        <v>0</v>
      </c>
      <c r="AJ526">
        <v>0</v>
      </c>
      <c r="AK526">
        <v>6.8221198870616562E-2</v>
      </c>
      <c r="AL526" t="b">
        <v>0</v>
      </c>
      <c r="AM526" t="b">
        <v>0</v>
      </c>
      <c r="AN526">
        <v>1310.9187786731841</v>
      </c>
      <c r="AO526">
        <v>1310.9187786731841</v>
      </c>
      <c r="AP526">
        <v>0</v>
      </c>
      <c r="AQ526">
        <v>-0.4883748851328133</v>
      </c>
      <c r="AR526">
        <v>0</v>
      </c>
      <c r="AS526">
        <v>0.3158025061681346</v>
      </c>
      <c r="AT526">
        <v>-0.488374884428386</v>
      </c>
      <c r="AU526">
        <v>0</v>
      </c>
      <c r="AV526">
        <v>1</v>
      </c>
      <c r="AW526">
        <v>3</v>
      </c>
      <c r="AX526">
        <v>0</v>
      </c>
      <c r="AY526">
        <v>0</v>
      </c>
      <c r="AZ526">
        <v>0.34923602603777582</v>
      </c>
      <c r="BA526">
        <v>0.26059984341736742</v>
      </c>
      <c r="BB526">
        <v>0.1238425624247432</v>
      </c>
      <c r="BC526">
        <v>9.2411401225309039E-2</v>
      </c>
      <c r="BD526">
        <v>0.26059984341736742</v>
      </c>
    </row>
    <row r="527" spans="1:56" x14ac:dyDescent="0.35">
      <c r="A527">
        <v>525</v>
      </c>
      <c r="B527">
        <v>34</v>
      </c>
      <c r="C527">
        <v>0.36106136884514489</v>
      </c>
      <c r="D527">
        <v>0</v>
      </c>
      <c r="E527">
        <v>0</v>
      </c>
      <c r="F527">
        <v>0</v>
      </c>
      <c r="G527">
        <v>255.48952148840621</v>
      </c>
      <c r="H527">
        <v>1111.890397517544</v>
      </c>
      <c r="I527">
        <v>8.7638616983276592</v>
      </c>
      <c r="J527">
        <v>8.7638616983276592</v>
      </c>
      <c r="K527">
        <v>3</v>
      </c>
      <c r="L527">
        <v>3</v>
      </c>
      <c r="M527">
        <v>327.56221900690548</v>
      </c>
      <c r="N527">
        <v>1310.9187786731841</v>
      </c>
      <c r="O527" t="b">
        <v>0</v>
      </c>
      <c r="P527">
        <v>75.267053999748498</v>
      </c>
      <c r="Q527">
        <v>8.7638616983276592</v>
      </c>
      <c r="R527">
        <v>0.91101684927856674</v>
      </c>
      <c r="S527">
        <v>30.7127573082326</v>
      </c>
      <c r="T527">
        <v>70.075257673177603</v>
      </c>
      <c r="U527">
        <v>9.6198678490609186</v>
      </c>
      <c r="V527">
        <v>6.2355172153756513</v>
      </c>
      <c r="W527">
        <v>0</v>
      </c>
      <c r="X527">
        <v>0</v>
      </c>
      <c r="Y527">
        <v>0</v>
      </c>
      <c r="Z527">
        <v>-6.7199315199413396</v>
      </c>
      <c r="AA527">
        <v>-6.7199315199413414</v>
      </c>
      <c r="AB527">
        <v>61.710787241633348</v>
      </c>
      <c r="AC527">
        <v>62.15850700789376</v>
      </c>
      <c r="AD527">
        <v>1310.9187786731841</v>
      </c>
      <c r="AE527" t="b">
        <v>0</v>
      </c>
      <c r="AF527" t="b">
        <v>1</v>
      </c>
      <c r="AG527">
        <v>98.633022664102967</v>
      </c>
      <c r="AH527">
        <v>0</v>
      </c>
      <c r="AI527">
        <v>2.1754630496782501E-2</v>
      </c>
      <c r="AJ527">
        <v>0</v>
      </c>
      <c r="AK527">
        <v>6.982310660294383E-2</v>
      </c>
      <c r="AL527" t="b">
        <v>0</v>
      </c>
      <c r="AM527" t="b">
        <v>0</v>
      </c>
      <c r="AN527">
        <v>1310.9187786731841</v>
      </c>
      <c r="AO527">
        <v>1310.9405333036809</v>
      </c>
      <c r="AP527">
        <v>0</v>
      </c>
      <c r="AQ527">
        <v>9.6200274902788863</v>
      </c>
      <c r="AR527">
        <v>0</v>
      </c>
      <c r="AS527">
        <v>10.186880524977109</v>
      </c>
      <c r="AT527">
        <v>9.6224693335095814</v>
      </c>
      <c r="AU527">
        <v>0</v>
      </c>
      <c r="AV527">
        <v>1</v>
      </c>
      <c r="AW527">
        <v>3</v>
      </c>
      <c r="AX527">
        <v>0</v>
      </c>
      <c r="AY527">
        <v>0</v>
      </c>
      <c r="AZ527">
        <v>2.0189160659876921</v>
      </c>
      <c r="BA527">
        <v>2.0029364085053829</v>
      </c>
      <c r="BB527">
        <v>0.71592768297435883</v>
      </c>
      <c r="BC527">
        <v>0.71026197732103091</v>
      </c>
      <c r="BD527">
        <v>2.0029364085053829</v>
      </c>
    </row>
    <row r="528" spans="1:56" x14ac:dyDescent="0.35">
      <c r="A528">
        <v>526</v>
      </c>
      <c r="B528">
        <v>36</v>
      </c>
      <c r="C528">
        <v>0.44317129970189839</v>
      </c>
      <c r="D528">
        <v>0</v>
      </c>
      <c r="E528">
        <v>0</v>
      </c>
      <c r="F528">
        <v>0</v>
      </c>
      <c r="G528">
        <v>270.51831687007711</v>
      </c>
      <c r="H528">
        <v>1177.2957150185759</v>
      </c>
      <c r="I528">
        <v>10.793976206791671</v>
      </c>
      <c r="J528">
        <v>10.793976206791671</v>
      </c>
      <c r="K528">
        <v>3</v>
      </c>
      <c r="L528">
        <v>3</v>
      </c>
      <c r="M528">
        <v>381.02736009974569</v>
      </c>
      <c r="N528">
        <v>1388.0316480069009</v>
      </c>
      <c r="O528" t="b">
        <v>0</v>
      </c>
      <c r="P528">
        <v>87.552242669978341</v>
      </c>
      <c r="Q528">
        <v>10.793976206791671</v>
      </c>
      <c r="R528">
        <v>0.91574834371121561</v>
      </c>
      <c r="S528">
        <v>30.737289798614729</v>
      </c>
      <c r="T528">
        <v>81.091872370456088</v>
      </c>
      <c r="U528">
        <v>11.78705512373341</v>
      </c>
      <c r="V528">
        <v>6.8321245587696353</v>
      </c>
      <c r="W528">
        <v>0</v>
      </c>
      <c r="X528">
        <v>0</v>
      </c>
      <c r="Y528">
        <v>0</v>
      </c>
      <c r="Z528">
        <v>-6.7199315199413396</v>
      </c>
      <c r="AA528">
        <v>-6.7199315199413414</v>
      </c>
      <c r="AB528">
        <v>61.782069381319957</v>
      </c>
      <c r="AC528">
        <v>62.230170055052653</v>
      </c>
      <c r="AD528">
        <v>1388.0316480069009</v>
      </c>
      <c r="AE528" t="b">
        <v>0</v>
      </c>
      <c r="AF528" t="b">
        <v>1</v>
      </c>
      <c r="AG528">
        <v>98.630356024610933</v>
      </c>
      <c r="AH528">
        <v>0</v>
      </c>
      <c r="AI528">
        <v>2.1754630496782501E-2</v>
      </c>
      <c r="AJ528">
        <v>0</v>
      </c>
      <c r="AK528">
        <v>7.1108561420949734E-2</v>
      </c>
      <c r="AL528" t="b">
        <v>0</v>
      </c>
      <c r="AM528" t="b">
        <v>0</v>
      </c>
      <c r="AN528">
        <v>1388.0316480069009</v>
      </c>
      <c r="AO528">
        <v>1388.053402637398</v>
      </c>
      <c r="AP528">
        <v>0</v>
      </c>
      <c r="AQ528">
        <v>11.787239862337341</v>
      </c>
      <c r="AR528">
        <v>0</v>
      </c>
      <c r="AS528">
        <v>12.37564340116211</v>
      </c>
      <c r="AT528">
        <v>11.792730910964501</v>
      </c>
      <c r="AU528">
        <v>0</v>
      </c>
      <c r="AV528">
        <v>1</v>
      </c>
      <c r="AW528">
        <v>3</v>
      </c>
      <c r="AX528">
        <v>0</v>
      </c>
      <c r="AY528">
        <v>0</v>
      </c>
      <c r="AZ528">
        <v>2.4140071597788482</v>
      </c>
      <c r="BA528">
        <v>2.4084319980003288</v>
      </c>
      <c r="BB528">
        <v>0.85603090772299584</v>
      </c>
      <c r="BC528">
        <v>0.85405490952128638</v>
      </c>
      <c r="BD528">
        <v>2.4084319980003288</v>
      </c>
    </row>
    <row r="529" spans="1:56" x14ac:dyDescent="0.35">
      <c r="A529">
        <v>527</v>
      </c>
      <c r="B529">
        <v>37</v>
      </c>
      <c r="C529">
        <v>0.36625343234725788</v>
      </c>
      <c r="D529">
        <v>0</v>
      </c>
      <c r="E529">
        <v>0</v>
      </c>
      <c r="F529">
        <v>0</v>
      </c>
      <c r="G529">
        <v>278.03271456091261</v>
      </c>
      <c r="H529">
        <v>1209.998373769092</v>
      </c>
      <c r="I529">
        <v>9.7530137548096096</v>
      </c>
      <c r="J529">
        <v>9.7530137548096096</v>
      </c>
      <c r="K529">
        <v>3</v>
      </c>
      <c r="L529">
        <v>3</v>
      </c>
      <c r="M529">
        <v>334.97648323275808</v>
      </c>
      <c r="N529">
        <v>1426.5880826737589</v>
      </c>
      <c r="O529" t="b">
        <v>0</v>
      </c>
      <c r="P529">
        <v>76.970699272233006</v>
      </c>
      <c r="Q529">
        <v>9.7530137548096096</v>
      </c>
      <c r="R529">
        <v>0.91039404227748688</v>
      </c>
      <c r="S529">
        <v>30.765898506705369</v>
      </c>
      <c r="T529">
        <v>71.7104123878416</v>
      </c>
      <c r="U529">
        <v>10.712958677114131</v>
      </c>
      <c r="V529">
        <v>6.4256801806889294</v>
      </c>
      <c r="W529">
        <v>0</v>
      </c>
      <c r="X529">
        <v>0</v>
      </c>
      <c r="Y529">
        <v>0</v>
      </c>
      <c r="Z529">
        <v>-6.7199315199413396</v>
      </c>
      <c r="AA529">
        <v>-6.7199315199413414</v>
      </c>
      <c r="AB529">
        <v>61.855599719272632</v>
      </c>
      <c r="AC529">
        <v>62.297446412380417</v>
      </c>
      <c r="AD529">
        <v>1426.5880826737589</v>
      </c>
      <c r="AE529" t="b">
        <v>0</v>
      </c>
      <c r="AF529" t="b">
        <v>1</v>
      </c>
      <c r="AG529">
        <v>98.627689385118899</v>
      </c>
      <c r="AH529">
        <v>0</v>
      </c>
      <c r="AI529">
        <v>2.1754630496782501E-2</v>
      </c>
      <c r="AJ529">
        <v>0</v>
      </c>
      <c r="AK529">
        <v>7.0163712851893933E-2</v>
      </c>
      <c r="AL529" t="b">
        <v>0</v>
      </c>
      <c r="AM529" t="b">
        <v>0</v>
      </c>
      <c r="AN529">
        <v>1426.5880826737589</v>
      </c>
      <c r="AO529">
        <v>1426.609837304256</v>
      </c>
      <c r="AP529">
        <v>0</v>
      </c>
      <c r="AQ529">
        <v>10.71312204344277</v>
      </c>
      <c r="AR529">
        <v>0</v>
      </c>
      <c r="AS529">
        <v>11.3381506717626</v>
      </c>
      <c r="AT529">
        <v>10.718609159305339</v>
      </c>
      <c r="AU529">
        <v>0</v>
      </c>
      <c r="AV529">
        <v>1</v>
      </c>
      <c r="AW529">
        <v>3</v>
      </c>
      <c r="AX529">
        <v>0</v>
      </c>
      <c r="AY529">
        <v>0</v>
      </c>
      <c r="AZ529">
        <v>2.2252200779703588</v>
      </c>
      <c r="BA529">
        <v>2.2112346975820718</v>
      </c>
      <c r="BB529">
        <v>0.78908513403204228</v>
      </c>
      <c r="BC529">
        <v>0.78412670614814162</v>
      </c>
      <c r="BD529">
        <v>2.2112346975820718</v>
      </c>
    </row>
    <row r="530" spans="1:56" x14ac:dyDescent="0.35">
      <c r="A530">
        <v>528</v>
      </c>
      <c r="B530">
        <v>39</v>
      </c>
      <c r="C530">
        <v>0.5918149709090752</v>
      </c>
      <c r="D530">
        <v>0</v>
      </c>
      <c r="E530">
        <v>0</v>
      </c>
      <c r="F530">
        <v>0</v>
      </c>
      <c r="G530">
        <v>293.06150994258348</v>
      </c>
      <c r="H530">
        <v>1275.403691270124</v>
      </c>
      <c r="I530">
        <v>14.644489276911891</v>
      </c>
      <c r="J530">
        <v>14.644489276911891</v>
      </c>
      <c r="K530">
        <v>3</v>
      </c>
      <c r="L530">
        <v>3</v>
      </c>
      <c r="M530">
        <v>477.18505059229801</v>
      </c>
      <c r="N530">
        <v>1503.700952007476</v>
      </c>
      <c r="O530" t="b">
        <v>0</v>
      </c>
      <c r="P530">
        <v>109.6473002280096</v>
      </c>
      <c r="Q530">
        <v>14.644489276911891</v>
      </c>
      <c r="R530">
        <v>0.92188670396301231</v>
      </c>
      <c r="S530">
        <v>30.79339099604757</v>
      </c>
      <c r="T530">
        <v>100.8803513995034</v>
      </c>
      <c r="U530">
        <v>15.88534601264783</v>
      </c>
      <c r="V530">
        <v>7.8800967531847448</v>
      </c>
      <c r="W530">
        <v>0</v>
      </c>
      <c r="X530">
        <v>0</v>
      </c>
      <c r="Y530">
        <v>0</v>
      </c>
      <c r="Z530">
        <v>-6.7199315199413396</v>
      </c>
      <c r="AA530">
        <v>-6.7199315199413414</v>
      </c>
      <c r="AB530">
        <v>61.931955844800129</v>
      </c>
      <c r="AC530">
        <v>62.365773351028373</v>
      </c>
      <c r="AD530">
        <v>1503.700952007476</v>
      </c>
      <c r="AE530" t="b">
        <v>0</v>
      </c>
      <c r="AF530" t="b">
        <v>1</v>
      </c>
      <c r="AG530">
        <v>98.625022745626865</v>
      </c>
      <c r="AH530">
        <v>0</v>
      </c>
      <c r="AI530">
        <v>-1.967476255374527E-2</v>
      </c>
      <c r="AJ530">
        <v>0</v>
      </c>
      <c r="AK530">
        <v>7.2060824766430054E-2</v>
      </c>
      <c r="AL530" t="b">
        <v>0</v>
      </c>
      <c r="AM530" t="b">
        <v>0</v>
      </c>
      <c r="AN530">
        <v>1503.700952007476</v>
      </c>
      <c r="AO530">
        <v>1503.6812772449221</v>
      </c>
      <c r="AP530">
        <v>0</v>
      </c>
      <c r="AQ530">
        <v>15.885138165196199</v>
      </c>
      <c r="AR530">
        <v>0</v>
      </c>
      <c r="AS530">
        <v>16.495976009168821</v>
      </c>
      <c r="AT530">
        <v>15.894894785501339</v>
      </c>
      <c r="AU530">
        <v>0</v>
      </c>
      <c r="AV530">
        <v>1</v>
      </c>
      <c r="AW530">
        <v>3</v>
      </c>
      <c r="AX530">
        <v>0</v>
      </c>
      <c r="AY530">
        <v>0</v>
      </c>
      <c r="AZ530">
        <v>3.166914866078173</v>
      </c>
      <c r="BA530">
        <v>3.184471515776345</v>
      </c>
      <c r="BB530">
        <v>1.12301945605609</v>
      </c>
      <c r="BC530">
        <v>1.129246553167206</v>
      </c>
      <c r="BD530">
        <v>3.184471515776345</v>
      </c>
    </row>
    <row r="531" spans="1:56" x14ac:dyDescent="0.35">
      <c r="A531">
        <v>529</v>
      </c>
      <c r="B531">
        <v>41</v>
      </c>
      <c r="C531">
        <v>0.59982001734977786</v>
      </c>
      <c r="D531">
        <v>0</v>
      </c>
      <c r="E531">
        <v>0</v>
      </c>
      <c r="F531">
        <v>0</v>
      </c>
      <c r="G531">
        <v>308.09030532425447</v>
      </c>
      <c r="H531">
        <v>1340.809008771156</v>
      </c>
      <c r="I531">
        <v>15.654396157528319</v>
      </c>
      <c r="J531">
        <v>15.654396157528319</v>
      </c>
      <c r="K531">
        <v>3</v>
      </c>
      <c r="L531">
        <v>3</v>
      </c>
      <c r="M531">
        <v>485.2099179752924</v>
      </c>
      <c r="N531">
        <v>1580.813821341193</v>
      </c>
      <c r="O531" t="b">
        <v>0</v>
      </c>
      <c r="P531">
        <v>111.4912495347639</v>
      </c>
      <c r="Q531">
        <v>15.654396157528319</v>
      </c>
      <c r="R531">
        <v>0.92167448305687316</v>
      </c>
      <c r="S531">
        <v>30.82937732425324</v>
      </c>
      <c r="T531">
        <v>102.60048499512401</v>
      </c>
      <c r="U531">
        <v>16.984734247614341</v>
      </c>
      <c r="V531">
        <v>8.0362360258586136</v>
      </c>
      <c r="W531">
        <v>0</v>
      </c>
      <c r="X531">
        <v>0</v>
      </c>
      <c r="Y531">
        <v>0</v>
      </c>
      <c r="Z531">
        <v>-6.7199315199413396</v>
      </c>
      <c r="AA531">
        <v>-6.7199315199413414</v>
      </c>
      <c r="AB531">
        <v>62.018000535510907</v>
      </c>
      <c r="AC531">
        <v>62.43410028967633</v>
      </c>
      <c r="AD531">
        <v>1580.813821341193</v>
      </c>
      <c r="AE531" t="b">
        <v>0</v>
      </c>
      <c r="AF531" t="b">
        <v>1</v>
      </c>
      <c r="AG531">
        <v>98.622356106134831</v>
      </c>
      <c r="AH531">
        <v>0</v>
      </c>
      <c r="AI531">
        <v>-1.967476255374527E-2</v>
      </c>
      <c r="AJ531">
        <v>0</v>
      </c>
      <c r="AK531">
        <v>7.1166729626057634E-2</v>
      </c>
      <c r="AL531" t="b">
        <v>0</v>
      </c>
      <c r="AM531" t="b">
        <v>0</v>
      </c>
      <c r="AN531">
        <v>1580.8138213411919</v>
      </c>
      <c r="AO531">
        <v>1580.7941465786389</v>
      </c>
      <c r="AP531">
        <v>0</v>
      </c>
      <c r="AQ531">
        <v>16.984522856108999</v>
      </c>
      <c r="AR531">
        <v>0</v>
      </c>
      <c r="AS531">
        <v>17.628851455568459</v>
      </c>
      <c r="AT531">
        <v>16.994289965664851</v>
      </c>
      <c r="AU531">
        <v>0</v>
      </c>
      <c r="AV531">
        <v>1</v>
      </c>
      <c r="AW531">
        <v>3</v>
      </c>
      <c r="AX531">
        <v>0</v>
      </c>
      <c r="AY531">
        <v>0</v>
      </c>
      <c r="AZ531">
        <v>3.3684160898376092</v>
      </c>
      <c r="BA531">
        <v>3.3910903116486599</v>
      </c>
      <c r="BB531">
        <v>1.194473790722556</v>
      </c>
      <c r="BC531">
        <v>1.202515716324249</v>
      </c>
      <c r="BD531">
        <v>3.3910903116486599</v>
      </c>
    </row>
    <row r="532" spans="1:56" x14ac:dyDescent="0.35">
      <c r="A532">
        <v>530</v>
      </c>
      <c r="B532">
        <v>43</v>
      </c>
      <c r="C532">
        <v>0.34223829302514641</v>
      </c>
      <c r="D532">
        <v>0</v>
      </c>
      <c r="E532">
        <v>0</v>
      </c>
      <c r="F532">
        <v>0</v>
      </c>
      <c r="G532">
        <v>323.11910070592552</v>
      </c>
      <c r="H532">
        <v>1406.2143262721879</v>
      </c>
      <c r="I532">
        <v>11.14589111332727</v>
      </c>
      <c r="J532">
        <v>11.14589111332727</v>
      </c>
      <c r="K532">
        <v>3</v>
      </c>
      <c r="L532">
        <v>3</v>
      </c>
      <c r="M532">
        <v>329.39996341433232</v>
      </c>
      <c r="N532">
        <v>1657.926690674909</v>
      </c>
      <c r="O532" t="b">
        <v>0</v>
      </c>
      <c r="P532">
        <v>75.689329828660917</v>
      </c>
      <c r="Q532">
        <v>11.14589111332727</v>
      </c>
      <c r="R532">
        <v>0.90666822643028544</v>
      </c>
      <c r="S532">
        <v>30.867949837123309</v>
      </c>
      <c r="T532">
        <v>70.806390901855835</v>
      </c>
      <c r="U532">
        <v>12.29324110894526</v>
      </c>
      <c r="V532">
        <v>6.6084860429407257</v>
      </c>
      <c r="W532">
        <v>0</v>
      </c>
      <c r="X532">
        <v>0</v>
      </c>
      <c r="Y532">
        <v>0</v>
      </c>
      <c r="Z532">
        <v>-6.7199315199413396</v>
      </c>
      <c r="AA532">
        <v>-6.7199315199413414</v>
      </c>
      <c r="AB532">
        <v>62.138282864610083</v>
      </c>
      <c r="AC532">
        <v>62.500645241888641</v>
      </c>
      <c r="AD532">
        <v>1657.926690674909</v>
      </c>
      <c r="AE532" t="b">
        <v>0</v>
      </c>
      <c r="AF532" t="b">
        <v>1</v>
      </c>
      <c r="AG532">
        <v>98.619689466642797</v>
      </c>
      <c r="AH532">
        <v>0</v>
      </c>
      <c r="AI532">
        <v>2.1754630496782501E-2</v>
      </c>
      <c r="AJ532">
        <v>0</v>
      </c>
      <c r="AK532">
        <v>7.0926335497207615E-2</v>
      </c>
      <c r="AL532" t="b">
        <v>0</v>
      </c>
      <c r="AM532" t="b">
        <v>0</v>
      </c>
      <c r="AN532">
        <v>1657.926690674909</v>
      </c>
      <c r="AO532">
        <v>1657.948445305406</v>
      </c>
      <c r="AP532">
        <v>0</v>
      </c>
      <c r="AQ532">
        <v>12.293402415786771</v>
      </c>
      <c r="AR532">
        <v>0</v>
      </c>
      <c r="AS532">
        <v>13.040652107596991</v>
      </c>
      <c r="AT532">
        <v>12.298893464413929</v>
      </c>
      <c r="AU532">
        <v>0</v>
      </c>
      <c r="AV532">
        <v>1</v>
      </c>
      <c r="AW532">
        <v>3</v>
      </c>
      <c r="AX532">
        <v>0</v>
      </c>
      <c r="AY532">
        <v>0</v>
      </c>
      <c r="AZ532">
        <v>2.5336821363522599</v>
      </c>
      <c r="BA532">
        <v>2.5222286102373701</v>
      </c>
      <c r="BB532">
        <v>0.89846884267810645</v>
      </c>
      <c r="BC532">
        <v>0.89440836581510252</v>
      </c>
      <c r="BD532">
        <v>2.5222286102373701</v>
      </c>
    </row>
    <row r="533" spans="1:56" x14ac:dyDescent="0.35">
      <c r="A533">
        <v>531</v>
      </c>
      <c r="B533">
        <v>44</v>
      </c>
      <c r="C533">
        <v>0.53122681054962761</v>
      </c>
      <c r="D533">
        <v>0</v>
      </c>
      <c r="E533">
        <v>0</v>
      </c>
      <c r="F533">
        <v>0</v>
      </c>
      <c r="G533">
        <v>330.63349839676101</v>
      </c>
      <c r="H533">
        <v>1438.916985022704</v>
      </c>
      <c r="I533">
        <v>15.501787402782551</v>
      </c>
      <c r="J533">
        <v>15.501787402782551</v>
      </c>
      <c r="K533">
        <v>3</v>
      </c>
      <c r="L533">
        <v>3</v>
      </c>
      <c r="M533">
        <v>447.71980526036498</v>
      </c>
      <c r="N533">
        <v>1696.4831253417681</v>
      </c>
      <c r="O533" t="b">
        <v>0</v>
      </c>
      <c r="P533">
        <v>102.87679348813531</v>
      </c>
      <c r="Q533">
        <v>15.501787402782551</v>
      </c>
      <c r="R533">
        <v>0.9180342163705183</v>
      </c>
      <c r="S533">
        <v>30.900675063345929</v>
      </c>
      <c r="T533">
        <v>95.048385906980229</v>
      </c>
      <c r="U533">
        <v>16.885849270487359</v>
      </c>
      <c r="V533">
        <v>7.7907154335830171</v>
      </c>
      <c r="W533">
        <v>0</v>
      </c>
      <c r="X533">
        <v>0</v>
      </c>
      <c r="Y533">
        <v>0</v>
      </c>
      <c r="Z533">
        <v>-6.7199315199413396</v>
      </c>
      <c r="AA533">
        <v>-6.7199315199413414</v>
      </c>
      <c r="AB533">
        <v>62.212021875454447</v>
      </c>
      <c r="AC533">
        <v>62.570792658021702</v>
      </c>
      <c r="AD533">
        <v>1696.4831253417681</v>
      </c>
      <c r="AE533" t="b">
        <v>0</v>
      </c>
      <c r="AF533" t="b">
        <v>1</v>
      </c>
      <c r="AG533">
        <v>98.617022827150763</v>
      </c>
      <c r="AH533">
        <v>0</v>
      </c>
      <c r="AI533">
        <v>-1.967476255374527E-2</v>
      </c>
      <c r="AJ533">
        <v>0</v>
      </c>
      <c r="AK533">
        <v>7.1264481671694691E-2</v>
      </c>
      <c r="AL533" t="b">
        <v>0</v>
      </c>
      <c r="AM533" t="b">
        <v>0</v>
      </c>
      <c r="AN533">
        <v>1696.4831253417681</v>
      </c>
      <c r="AO533">
        <v>1696.4634505792139</v>
      </c>
      <c r="AP533">
        <v>0</v>
      </c>
      <c r="AQ533">
        <v>16.885653438846031</v>
      </c>
      <c r="AR533">
        <v>0</v>
      </c>
      <c r="AS533">
        <v>17.602980731903351</v>
      </c>
      <c r="AT533">
        <v>16.92827852718224</v>
      </c>
      <c r="AU533">
        <v>0</v>
      </c>
      <c r="AV533">
        <v>1</v>
      </c>
      <c r="AW533">
        <v>3</v>
      </c>
      <c r="AX533">
        <v>0</v>
      </c>
      <c r="AY533">
        <v>0</v>
      </c>
      <c r="AZ533">
        <v>3.3520762113243538</v>
      </c>
      <c r="BA533">
        <v>3.37691218825494</v>
      </c>
      <c r="BB533">
        <v>1.1886795075618279</v>
      </c>
      <c r="BC533">
        <v>1.197488007050223</v>
      </c>
      <c r="BD533">
        <v>3.37691218825494</v>
      </c>
    </row>
    <row r="534" spans="1:56" x14ac:dyDescent="0.35">
      <c r="A534">
        <v>532</v>
      </c>
      <c r="B534">
        <v>47</v>
      </c>
      <c r="C534">
        <v>0.8661877981096735</v>
      </c>
      <c r="D534">
        <v>0</v>
      </c>
      <c r="E534">
        <v>0</v>
      </c>
      <c r="F534">
        <v>0</v>
      </c>
      <c r="G534">
        <v>353.17669146926738</v>
      </c>
      <c r="H534">
        <v>1537.0249612742521</v>
      </c>
      <c r="I534">
        <v>24.396424234847579</v>
      </c>
      <c r="J534">
        <v>24.396424234847579</v>
      </c>
      <c r="K534">
        <v>3</v>
      </c>
      <c r="L534">
        <v>4</v>
      </c>
      <c r="M534">
        <v>659.63778548179346</v>
      </c>
      <c r="N534">
        <v>1335.6746913473251</v>
      </c>
      <c r="O534" t="b">
        <v>1</v>
      </c>
      <c r="P534">
        <v>151.57118232577969</v>
      </c>
      <c r="Q534">
        <v>24.396424234847579</v>
      </c>
      <c r="R534">
        <v>0.93696392746740242</v>
      </c>
      <c r="S534">
        <v>30.940646772110341</v>
      </c>
      <c r="T534">
        <v>186.1546935936355</v>
      </c>
      <c r="U534">
        <v>26.037741176216571</v>
      </c>
      <c r="V534">
        <v>11.73446076765188</v>
      </c>
      <c r="W534">
        <v>0</v>
      </c>
      <c r="X534">
        <v>0</v>
      </c>
      <c r="Y534">
        <v>0</v>
      </c>
      <c r="Z534">
        <v>-6.7199315199413396</v>
      </c>
      <c r="AA534">
        <v>-6.7199315199413414</v>
      </c>
      <c r="AB534">
        <v>62.307223484426373</v>
      </c>
      <c r="AC534">
        <v>62.654336775146817</v>
      </c>
      <c r="AD534">
        <v>1335.6746913473251</v>
      </c>
      <c r="AE534" t="b">
        <v>0</v>
      </c>
      <c r="AF534" t="b">
        <v>1</v>
      </c>
      <c r="AG534">
        <v>98.614356187658728</v>
      </c>
      <c r="AH534">
        <v>0</v>
      </c>
      <c r="AI534">
        <v>1.346384321728048E-3</v>
      </c>
      <c r="AJ534">
        <v>0</v>
      </c>
      <c r="AK534">
        <v>7.1127715955942916E-2</v>
      </c>
      <c r="AL534" t="b">
        <v>0</v>
      </c>
      <c r="AM534" t="b">
        <v>0</v>
      </c>
      <c r="AN534">
        <v>1812.1524293423431</v>
      </c>
      <c r="AO534">
        <v>1335.6760377316471</v>
      </c>
      <c r="AP534">
        <v>0</v>
      </c>
      <c r="AQ534">
        <v>26.037767422732081</v>
      </c>
      <c r="AR534">
        <v>0</v>
      </c>
      <c r="AS534">
        <v>26.963232601906139</v>
      </c>
      <c r="AT534">
        <v>26.075683878624869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5.1239123602705723</v>
      </c>
      <c r="BA534">
        <v>5.429586721683493</v>
      </c>
      <c r="BB534">
        <v>1.8169901986775081</v>
      </c>
      <c r="BC534">
        <v>1.925387638171024</v>
      </c>
      <c r="BD534">
        <v>5.429586721683493</v>
      </c>
    </row>
    <row r="535" spans="1:56" x14ac:dyDescent="0.35">
      <c r="A535">
        <v>533</v>
      </c>
      <c r="B535">
        <v>49</v>
      </c>
      <c r="C535">
        <v>0.170688663678356</v>
      </c>
      <c r="D535">
        <v>0</v>
      </c>
      <c r="E535">
        <v>0</v>
      </c>
      <c r="F535">
        <v>0</v>
      </c>
      <c r="G535">
        <v>368.20548685093831</v>
      </c>
      <c r="H535">
        <v>1602.430278775284</v>
      </c>
      <c r="I535">
        <v>9.0169663612253199</v>
      </c>
      <c r="J535">
        <v>9.0169663612253199</v>
      </c>
      <c r="K535">
        <v>3</v>
      </c>
      <c r="L535">
        <v>4</v>
      </c>
      <c r="M535">
        <v>233.8522622825538</v>
      </c>
      <c r="N535">
        <v>1392.511912255721</v>
      </c>
      <c r="O535" t="b">
        <v>0</v>
      </c>
      <c r="P535">
        <v>53.73443526713092</v>
      </c>
      <c r="Q535">
        <v>9.0169663612253199</v>
      </c>
      <c r="R535">
        <v>0.90873784147114312</v>
      </c>
      <c r="S535">
        <v>30.98902541328356</v>
      </c>
      <c r="T535">
        <v>68.04469930806377</v>
      </c>
      <c r="U535">
        <v>9.9225166486165897</v>
      </c>
      <c r="V535">
        <v>6.2099061353009191</v>
      </c>
      <c r="W535">
        <v>0</v>
      </c>
      <c r="X535">
        <v>0</v>
      </c>
      <c r="Y535">
        <v>0</v>
      </c>
      <c r="Z535">
        <v>-6.7199315199413396</v>
      </c>
      <c r="AA535">
        <v>-6.7199315199413414</v>
      </c>
      <c r="AB535">
        <v>62.327504891269349</v>
      </c>
      <c r="AC535">
        <v>62.72599982230571</v>
      </c>
      <c r="AD535">
        <v>1392.511912255721</v>
      </c>
      <c r="AE535" t="b">
        <v>0</v>
      </c>
      <c r="AF535" t="b">
        <v>1</v>
      </c>
      <c r="AG535">
        <v>98.611689548166694</v>
      </c>
      <c r="AH535">
        <v>0</v>
      </c>
      <c r="AI535">
        <v>0</v>
      </c>
      <c r="AJ535">
        <v>0</v>
      </c>
      <c r="AK535">
        <v>7.1105023877925888E-2</v>
      </c>
      <c r="AL535" t="b">
        <v>0</v>
      </c>
      <c r="AM535" t="b">
        <v>0</v>
      </c>
      <c r="AN535">
        <v>1889.265298676059</v>
      </c>
      <c r="AO535">
        <v>1392.511912255721</v>
      </c>
      <c r="AP535">
        <v>0</v>
      </c>
      <c r="AQ535">
        <v>9.9225166486165897</v>
      </c>
      <c r="AR535">
        <v>0</v>
      </c>
      <c r="AS535">
        <v>11.10622482500486</v>
      </c>
      <c r="AT535">
        <v>9.9238424062566999</v>
      </c>
      <c r="AU535">
        <v>0</v>
      </c>
      <c r="AV535">
        <v>1</v>
      </c>
      <c r="AW535">
        <v>3</v>
      </c>
      <c r="AX535">
        <v>0</v>
      </c>
      <c r="AY535">
        <v>0</v>
      </c>
      <c r="AZ535">
        <v>2.2328640156307831</v>
      </c>
      <c r="BA535">
        <v>2.062409113697409</v>
      </c>
      <c r="BB535">
        <v>0.79179575022368187</v>
      </c>
      <c r="BC535">
        <v>0.73135161401990167</v>
      </c>
      <c r="BD535">
        <v>2.062409113697409</v>
      </c>
    </row>
    <row r="536" spans="1:56" x14ac:dyDescent="0.35">
      <c r="A536">
        <v>534</v>
      </c>
      <c r="B536">
        <v>49</v>
      </c>
      <c r="C536">
        <v>0.1177242138435792</v>
      </c>
      <c r="D536">
        <v>0</v>
      </c>
      <c r="E536">
        <v>0</v>
      </c>
      <c r="F536">
        <v>0</v>
      </c>
      <c r="G536">
        <v>368.20548685093831</v>
      </c>
      <c r="H536">
        <v>1602.430278775284</v>
      </c>
      <c r="I536">
        <v>7.756215236143734</v>
      </c>
      <c r="J536">
        <v>7.756215236143734</v>
      </c>
      <c r="K536">
        <v>3</v>
      </c>
      <c r="L536">
        <v>4</v>
      </c>
      <c r="M536">
        <v>201.1550677977848</v>
      </c>
      <c r="N536">
        <v>1392.511912255721</v>
      </c>
      <c r="O536" t="b">
        <v>0</v>
      </c>
      <c r="P536">
        <v>46.221293152064518</v>
      </c>
      <c r="Q536">
        <v>7.756215236143734</v>
      </c>
      <c r="R536">
        <v>0.90197648306520917</v>
      </c>
      <c r="S536">
        <v>31.014912878515631</v>
      </c>
      <c r="T536">
        <v>58.969453209167398</v>
      </c>
      <c r="U536">
        <v>8.5991324405549836</v>
      </c>
      <c r="V536">
        <v>5.7803931952841694</v>
      </c>
      <c r="W536">
        <v>0</v>
      </c>
      <c r="X536">
        <v>0</v>
      </c>
      <c r="Y536">
        <v>0</v>
      </c>
      <c r="Z536">
        <v>-6.7199315199413396</v>
      </c>
      <c r="AA536">
        <v>-6.7199315199413414</v>
      </c>
      <c r="AB536">
        <v>62.412487241638971</v>
      </c>
      <c r="AC536">
        <v>62.797662869464602</v>
      </c>
      <c r="AD536">
        <v>1392.511912255721</v>
      </c>
      <c r="AE536" t="b">
        <v>0</v>
      </c>
      <c r="AF536" t="b">
        <v>1</v>
      </c>
      <c r="AG536">
        <v>98.60902290867466</v>
      </c>
      <c r="AH536">
        <v>0</v>
      </c>
      <c r="AI536">
        <v>0</v>
      </c>
      <c r="AJ536">
        <v>0</v>
      </c>
      <c r="AK536">
        <v>7.1285321397791424E-2</v>
      </c>
      <c r="AL536" t="b">
        <v>0</v>
      </c>
      <c r="AM536" t="b">
        <v>0</v>
      </c>
      <c r="AN536">
        <v>1889.265298676059</v>
      </c>
      <c r="AO536">
        <v>1392.511912255721</v>
      </c>
      <c r="AP536">
        <v>0</v>
      </c>
      <c r="AQ536">
        <v>8.5991324405549836</v>
      </c>
      <c r="AR536">
        <v>0</v>
      </c>
      <c r="AS536">
        <v>9.7964537722581682</v>
      </c>
      <c r="AT536">
        <v>8.5994638956681246</v>
      </c>
      <c r="AU536">
        <v>0</v>
      </c>
      <c r="AV536">
        <v>1</v>
      </c>
      <c r="AW536">
        <v>3</v>
      </c>
      <c r="AX536">
        <v>0</v>
      </c>
      <c r="AY536">
        <v>0</v>
      </c>
      <c r="AZ536">
        <v>2.0145827113061618</v>
      </c>
      <c r="BA536">
        <v>1.823125146494436</v>
      </c>
      <c r="BB536">
        <v>0.71439103237807167</v>
      </c>
      <c r="BC536">
        <v>0.64649904308200223</v>
      </c>
      <c r="BD536">
        <v>1.823125146494436</v>
      </c>
    </row>
    <row r="537" spans="1:56" x14ac:dyDescent="0.35">
      <c r="A537">
        <v>535</v>
      </c>
      <c r="B537">
        <v>50</v>
      </c>
      <c r="C537">
        <v>0.19174781428065829</v>
      </c>
      <c r="D537">
        <v>0</v>
      </c>
      <c r="E537">
        <v>0</v>
      </c>
      <c r="F537">
        <v>0</v>
      </c>
      <c r="G537">
        <v>375.71988454177381</v>
      </c>
      <c r="H537">
        <v>1635.1329375257999</v>
      </c>
      <c r="I537">
        <v>9.7846587981341386</v>
      </c>
      <c r="J537">
        <v>9.7846587981341386</v>
      </c>
      <c r="K537">
        <v>3</v>
      </c>
      <c r="L537">
        <v>4</v>
      </c>
      <c r="M537">
        <v>248.6868880133772</v>
      </c>
      <c r="N537">
        <v>1420.9305227099201</v>
      </c>
      <c r="O537" t="b">
        <v>0</v>
      </c>
      <c r="P537">
        <v>57.143126841309098</v>
      </c>
      <c r="Q537">
        <v>9.7846587981341386</v>
      </c>
      <c r="R537">
        <v>0.91090333889828579</v>
      </c>
      <c r="S537">
        <v>31.03883052680407</v>
      </c>
      <c r="T537">
        <v>72.189150406262115</v>
      </c>
      <c r="U537">
        <v>10.741709224568689</v>
      </c>
      <c r="V537">
        <v>6.4318122689674064</v>
      </c>
      <c r="W537">
        <v>0</v>
      </c>
      <c r="X537">
        <v>0</v>
      </c>
      <c r="Y537">
        <v>0</v>
      </c>
      <c r="Z537">
        <v>-6.7199315199413396</v>
      </c>
      <c r="AA537">
        <v>-6.7199315199413414</v>
      </c>
      <c r="AB537">
        <v>62.510176483567221</v>
      </c>
      <c r="AC537">
        <v>62.864939226792373</v>
      </c>
      <c r="AD537">
        <v>1420.9305227099201</v>
      </c>
      <c r="AE537" t="b">
        <v>0</v>
      </c>
      <c r="AF537" t="b">
        <v>1</v>
      </c>
      <c r="AG537">
        <v>98.606356269182626</v>
      </c>
      <c r="AH537">
        <v>0</v>
      </c>
      <c r="AI537">
        <v>0</v>
      </c>
      <c r="AJ537">
        <v>0</v>
      </c>
      <c r="AK537">
        <v>7.0563134991472098E-2</v>
      </c>
      <c r="AL537" t="b">
        <v>0</v>
      </c>
      <c r="AM537" t="b">
        <v>0</v>
      </c>
      <c r="AN537">
        <v>1927.8217333429179</v>
      </c>
      <c r="AO537">
        <v>1420.9305227099201</v>
      </c>
      <c r="AP537">
        <v>0</v>
      </c>
      <c r="AQ537">
        <v>10.741709224568689</v>
      </c>
      <c r="AR537">
        <v>0</v>
      </c>
      <c r="AS537">
        <v>11.945221527859919</v>
      </c>
      <c r="AT537">
        <v>10.74204067968183</v>
      </c>
      <c r="AU537">
        <v>0</v>
      </c>
      <c r="AV537">
        <v>1</v>
      </c>
      <c r="AW537">
        <v>3</v>
      </c>
      <c r="AX537">
        <v>0</v>
      </c>
      <c r="AY537">
        <v>0</v>
      </c>
      <c r="AZ537">
        <v>2.3810952845588851</v>
      </c>
      <c r="BA537">
        <v>2.213684246542083</v>
      </c>
      <c r="BB537">
        <v>0.84436002998542015</v>
      </c>
      <c r="BC537">
        <v>0.78499534155787987</v>
      </c>
      <c r="BD537">
        <v>2.213684246542083</v>
      </c>
    </row>
    <row r="538" spans="1:56" x14ac:dyDescent="0.35">
      <c r="A538">
        <v>536</v>
      </c>
      <c r="B538">
        <v>50</v>
      </c>
      <c r="C538">
        <v>-5.1382137632893787E-2</v>
      </c>
      <c r="D538">
        <v>0</v>
      </c>
      <c r="E538">
        <v>0</v>
      </c>
      <c r="F538">
        <v>0</v>
      </c>
      <c r="G538">
        <v>375.71988454177381</v>
      </c>
      <c r="H538">
        <v>1635.1329375257999</v>
      </c>
      <c r="I538">
        <v>3.8791504543250261</v>
      </c>
      <c r="J538">
        <v>3.8791504543250261</v>
      </c>
      <c r="K538">
        <v>3</v>
      </c>
      <c r="L538">
        <v>4</v>
      </c>
      <c r="M538">
        <v>98.592487947124837</v>
      </c>
      <c r="N538">
        <v>1420.9305227099201</v>
      </c>
      <c r="O538" t="b">
        <v>0</v>
      </c>
      <c r="P538">
        <v>22.654523884909199</v>
      </c>
      <c r="Q538">
        <v>3.8791504543250261</v>
      </c>
      <c r="R538">
        <v>0.85378998345719748</v>
      </c>
      <c r="S538">
        <v>31.066255452383299</v>
      </c>
      <c r="T538">
        <v>30.534028559474962</v>
      </c>
      <c r="U538">
        <v>4.5434480721095234</v>
      </c>
      <c r="V538">
        <v>4.4643808207992386</v>
      </c>
      <c r="W538">
        <v>0</v>
      </c>
      <c r="X538">
        <v>0</v>
      </c>
      <c r="Y538">
        <v>0</v>
      </c>
      <c r="Z538">
        <v>-6.7199315199413396</v>
      </c>
      <c r="AA538">
        <v>-6.7199315199413414</v>
      </c>
      <c r="AB538">
        <v>62.594351293155782</v>
      </c>
      <c r="AC538">
        <v>62.931259196034617</v>
      </c>
      <c r="AD538">
        <v>1420.9305227099201</v>
      </c>
      <c r="AE538" t="b">
        <v>0</v>
      </c>
      <c r="AF538" t="b">
        <v>1</v>
      </c>
      <c r="AG538">
        <v>98.603689629690592</v>
      </c>
      <c r="AH538">
        <v>0</v>
      </c>
      <c r="AI538">
        <v>0</v>
      </c>
      <c r="AJ538">
        <v>0</v>
      </c>
      <c r="AK538">
        <v>6.7573059132840174E-2</v>
      </c>
      <c r="AL538" t="b">
        <v>0</v>
      </c>
      <c r="AM538" t="b">
        <v>0</v>
      </c>
      <c r="AN538">
        <v>1927.8217333429179</v>
      </c>
      <c r="AO538">
        <v>1420.9305227099201</v>
      </c>
      <c r="AP538">
        <v>0</v>
      </c>
      <c r="AQ538">
        <v>4.5434480721095234</v>
      </c>
      <c r="AR538">
        <v>0</v>
      </c>
      <c r="AS538">
        <v>5.8233460025339916</v>
      </c>
      <c r="AT538">
        <v>4.5434480721095234</v>
      </c>
      <c r="AU538">
        <v>0</v>
      </c>
      <c r="AV538">
        <v>1</v>
      </c>
      <c r="AW538">
        <v>3</v>
      </c>
      <c r="AX538">
        <v>0</v>
      </c>
      <c r="AY538">
        <v>0</v>
      </c>
      <c r="AZ538">
        <v>1.377014870153368</v>
      </c>
      <c r="BA538">
        <v>1.1216652435535841</v>
      </c>
      <c r="BB538">
        <v>0.48830314544445658</v>
      </c>
      <c r="BC538">
        <v>0.39775410262432381</v>
      </c>
      <c r="BD538">
        <v>1.1216652435535841</v>
      </c>
    </row>
    <row r="539" spans="1:56" x14ac:dyDescent="0.35">
      <c r="A539">
        <v>537</v>
      </c>
      <c r="B539">
        <v>50</v>
      </c>
      <c r="C539">
        <v>1.378073625091325E-2</v>
      </c>
      <c r="D539">
        <v>0</v>
      </c>
      <c r="E539">
        <v>0</v>
      </c>
      <c r="F539">
        <v>0</v>
      </c>
      <c r="G539">
        <v>375.71988454177381</v>
      </c>
      <c r="H539">
        <v>1635.1329375257999</v>
      </c>
      <c r="I539">
        <v>5.4619249845656714</v>
      </c>
      <c r="J539">
        <v>5.4619249845656714</v>
      </c>
      <c r="K539">
        <v>3</v>
      </c>
      <c r="L539">
        <v>4</v>
      </c>
      <c r="M539">
        <v>138.82028540772109</v>
      </c>
      <c r="N539">
        <v>1420.9305227099201</v>
      </c>
      <c r="O539" t="b">
        <v>0</v>
      </c>
      <c r="P539">
        <v>31.89804352199473</v>
      </c>
      <c r="Q539">
        <v>5.4619249845656714</v>
      </c>
      <c r="R539">
        <v>0.88030971347692066</v>
      </c>
      <c r="S539">
        <v>31.084097803975851</v>
      </c>
      <c r="T539">
        <v>41.697380801798253</v>
      </c>
      <c r="U539">
        <v>6.2045492636823747</v>
      </c>
      <c r="V539">
        <v>4.9907714554291758</v>
      </c>
      <c r="W539">
        <v>0</v>
      </c>
      <c r="X539">
        <v>0</v>
      </c>
      <c r="Y539">
        <v>0</v>
      </c>
      <c r="Z539">
        <v>-6.7199315199413396</v>
      </c>
      <c r="AA539">
        <v>-6.7199315199413414</v>
      </c>
      <c r="AB539">
        <v>62.713591798926593</v>
      </c>
      <c r="AC539">
        <v>62.997579165276868</v>
      </c>
      <c r="AD539">
        <v>1420.9305227099201</v>
      </c>
      <c r="AE539" t="b">
        <v>0</v>
      </c>
      <c r="AF539" t="b">
        <v>1</v>
      </c>
      <c r="AG539">
        <v>98.601022990198558</v>
      </c>
      <c r="AH539">
        <v>0</v>
      </c>
      <c r="AI539">
        <v>0</v>
      </c>
      <c r="AJ539">
        <v>0</v>
      </c>
      <c r="AK539">
        <v>6.6624913555895948E-2</v>
      </c>
      <c r="AL539" t="b">
        <v>0</v>
      </c>
      <c r="AM539" t="b">
        <v>0</v>
      </c>
      <c r="AN539">
        <v>1927.8217333429179</v>
      </c>
      <c r="AO539">
        <v>1420.9305227099201</v>
      </c>
      <c r="AP539">
        <v>0</v>
      </c>
      <c r="AQ539">
        <v>6.2045492636823747</v>
      </c>
      <c r="AR539">
        <v>0</v>
      </c>
      <c r="AS539">
        <v>7.4623753404737396</v>
      </c>
      <c r="AT539">
        <v>6.2045492636823747</v>
      </c>
      <c r="AU539">
        <v>0</v>
      </c>
      <c r="AV539">
        <v>1</v>
      </c>
      <c r="AW539">
        <v>3</v>
      </c>
      <c r="AX539">
        <v>0</v>
      </c>
      <c r="AY539">
        <v>0</v>
      </c>
      <c r="AZ539">
        <v>1.6409099377487071</v>
      </c>
      <c r="BA539">
        <v>1.4060156524988281</v>
      </c>
      <c r="BB539">
        <v>0.58188295664847778</v>
      </c>
      <c r="BC539">
        <v>0.49858770016235038</v>
      </c>
      <c r="BD539">
        <v>1.4060156524988281</v>
      </c>
    </row>
    <row r="540" spans="1:56" x14ac:dyDescent="0.35">
      <c r="A540">
        <v>538</v>
      </c>
      <c r="B540">
        <v>50</v>
      </c>
      <c r="C540">
        <v>-3.740807370750332E-3</v>
      </c>
      <c r="D540">
        <v>0</v>
      </c>
      <c r="E540">
        <v>0</v>
      </c>
      <c r="F540">
        <v>0</v>
      </c>
      <c r="G540">
        <v>375.71988454177381</v>
      </c>
      <c r="H540">
        <v>1635.1329375257999</v>
      </c>
      <c r="I540">
        <v>5.0363352074125034</v>
      </c>
      <c r="J540">
        <v>5.0363352074125034</v>
      </c>
      <c r="K540">
        <v>3</v>
      </c>
      <c r="L540">
        <v>4</v>
      </c>
      <c r="M540">
        <v>128.00349563159611</v>
      </c>
      <c r="N540">
        <v>1420.9305227099201</v>
      </c>
      <c r="O540" t="b">
        <v>0</v>
      </c>
      <c r="P540">
        <v>29.412567930054259</v>
      </c>
      <c r="Q540">
        <v>5.0363352074125034</v>
      </c>
      <c r="R540">
        <v>0.87470169899404604</v>
      </c>
      <c r="S540">
        <v>31.10466347954722</v>
      </c>
      <c r="T540">
        <v>38.694852603055281</v>
      </c>
      <c r="U540">
        <v>5.7577745798419722</v>
      </c>
      <c r="V540">
        <v>4.8483992888386416</v>
      </c>
      <c r="W540">
        <v>0</v>
      </c>
      <c r="X540">
        <v>0</v>
      </c>
      <c r="Y540">
        <v>0</v>
      </c>
      <c r="Z540">
        <v>-6.7199315199413396</v>
      </c>
      <c r="AA540">
        <v>-6.7199315199413414</v>
      </c>
      <c r="AB540">
        <v>62.812963593581081</v>
      </c>
      <c r="AC540">
        <v>63.063899134519119</v>
      </c>
      <c r="AD540">
        <v>1420.9305227099201</v>
      </c>
      <c r="AE540" t="b">
        <v>0</v>
      </c>
      <c r="AF540" t="b">
        <v>1</v>
      </c>
      <c r="AG540">
        <v>98.598356350706524</v>
      </c>
      <c r="AH540">
        <v>0</v>
      </c>
      <c r="AI540">
        <v>0</v>
      </c>
      <c r="AJ540">
        <v>0</v>
      </c>
      <c r="AK540">
        <v>6.5588276111666954E-2</v>
      </c>
      <c r="AL540" t="b">
        <v>0</v>
      </c>
      <c r="AM540" t="b">
        <v>0</v>
      </c>
      <c r="AN540">
        <v>1927.8217333429179</v>
      </c>
      <c r="AO540">
        <v>1420.9305227099201</v>
      </c>
      <c r="AP540">
        <v>0</v>
      </c>
      <c r="AQ540">
        <v>5.7577745798419722</v>
      </c>
      <c r="AR540">
        <v>0</v>
      </c>
      <c r="AS540">
        <v>7.0200508302779134</v>
      </c>
      <c r="AT540">
        <v>5.7577745798419722</v>
      </c>
      <c r="AU540">
        <v>0</v>
      </c>
      <c r="AV540">
        <v>1</v>
      </c>
      <c r="AW540">
        <v>3</v>
      </c>
      <c r="AX540">
        <v>0</v>
      </c>
      <c r="AY540">
        <v>0</v>
      </c>
      <c r="AZ540">
        <v>1.569265541752985</v>
      </c>
      <c r="BA540">
        <v>1.328790565338356</v>
      </c>
      <c r="BB540">
        <v>0.55647714246559776</v>
      </c>
      <c r="BC540">
        <v>0.47120288511157438</v>
      </c>
      <c r="BD540">
        <v>1.328790565338356</v>
      </c>
    </row>
    <row r="541" spans="1:56" x14ac:dyDescent="0.35">
      <c r="A541">
        <v>539</v>
      </c>
      <c r="B541">
        <v>50</v>
      </c>
      <c r="C541">
        <v>1.1824932320951831E-3</v>
      </c>
      <c r="D541">
        <v>0</v>
      </c>
      <c r="E541">
        <v>0</v>
      </c>
      <c r="F541">
        <v>0</v>
      </c>
      <c r="G541">
        <v>375.71988454177381</v>
      </c>
      <c r="H541">
        <v>1635.1329375257999</v>
      </c>
      <c r="I541">
        <v>5.1559197857844934</v>
      </c>
      <c r="J541">
        <v>5.1559197857844934</v>
      </c>
      <c r="K541">
        <v>3</v>
      </c>
      <c r="L541">
        <v>4</v>
      </c>
      <c r="M541">
        <v>131.04285727549859</v>
      </c>
      <c r="N541">
        <v>1420.9305227099201</v>
      </c>
      <c r="O541" t="b">
        <v>0</v>
      </c>
      <c r="P541">
        <v>30.110950660730381</v>
      </c>
      <c r="Q541">
        <v>5.1559197857844934</v>
      </c>
      <c r="R541">
        <v>0.87638256290937466</v>
      </c>
      <c r="S541">
        <v>31.124515200090681</v>
      </c>
      <c r="T541">
        <v>39.537660037533051</v>
      </c>
      <c r="U541">
        <v>5.8831839016377803</v>
      </c>
      <c r="V541">
        <v>4.8875442024002709</v>
      </c>
      <c r="W541">
        <v>0</v>
      </c>
      <c r="X541">
        <v>0</v>
      </c>
      <c r="Y541">
        <v>0</v>
      </c>
      <c r="Z541">
        <v>-6.7199315199413396</v>
      </c>
      <c r="AA541">
        <v>-6.7199315199413414</v>
      </c>
      <c r="AB541">
        <v>62.892728672210517</v>
      </c>
      <c r="AC541">
        <v>63.13021910376137</v>
      </c>
      <c r="AD541">
        <v>1420.9305227099201</v>
      </c>
      <c r="AE541" t="b">
        <v>0</v>
      </c>
      <c r="AF541" t="b">
        <v>1</v>
      </c>
      <c r="AG541">
        <v>98.59568971121449</v>
      </c>
      <c r="AH541">
        <v>0</v>
      </c>
      <c r="AI541">
        <v>0</v>
      </c>
      <c r="AJ541">
        <v>0</v>
      </c>
      <c r="AK541">
        <v>6.5557455225372985E-2</v>
      </c>
      <c r="AL541" t="b">
        <v>0</v>
      </c>
      <c r="AM541" t="b">
        <v>0</v>
      </c>
      <c r="AN541">
        <v>1927.8217333429179</v>
      </c>
      <c r="AO541">
        <v>1420.9305227099201</v>
      </c>
      <c r="AP541">
        <v>0</v>
      </c>
      <c r="AQ541">
        <v>5.8831839016377803</v>
      </c>
      <c r="AR541">
        <v>0</v>
      </c>
      <c r="AS541">
        <v>7.1427097067627994</v>
      </c>
      <c r="AT541">
        <v>5.8831839016377803</v>
      </c>
      <c r="AU541">
        <v>0</v>
      </c>
      <c r="AV541">
        <v>1</v>
      </c>
      <c r="AW541">
        <v>3</v>
      </c>
      <c r="AX541">
        <v>0</v>
      </c>
      <c r="AY541">
        <v>0</v>
      </c>
      <c r="AZ541">
        <v>1.589031938216706</v>
      </c>
      <c r="BA541">
        <v>1.350225449869058</v>
      </c>
      <c r="BB541">
        <v>0.56348650291372571</v>
      </c>
      <c r="BC541">
        <v>0.47880391697947322</v>
      </c>
      <c r="BD541">
        <v>1.350225449869058</v>
      </c>
    </row>
    <row r="542" spans="1:56" x14ac:dyDescent="0.35">
      <c r="A542">
        <v>540</v>
      </c>
      <c r="B542">
        <v>50</v>
      </c>
      <c r="C542">
        <v>-9.8916555763839398E-4</v>
      </c>
      <c r="D542">
        <v>0</v>
      </c>
      <c r="E542">
        <v>0</v>
      </c>
      <c r="F542">
        <v>0</v>
      </c>
      <c r="G542">
        <v>375.71988454177381</v>
      </c>
      <c r="H542">
        <v>1635.1329375257999</v>
      </c>
      <c r="I542">
        <v>5.1031712494493311</v>
      </c>
      <c r="J542">
        <v>5.1031712494493311</v>
      </c>
      <c r="K542">
        <v>3</v>
      </c>
      <c r="L542">
        <v>4</v>
      </c>
      <c r="M542">
        <v>129.70220047600421</v>
      </c>
      <c r="N542">
        <v>1420.9305227099201</v>
      </c>
      <c r="O542" t="b">
        <v>0</v>
      </c>
      <c r="P542">
        <v>29.802895329964191</v>
      </c>
      <c r="Q542">
        <v>5.1031712494493311</v>
      </c>
      <c r="R542">
        <v>0.87567148839179554</v>
      </c>
      <c r="S542">
        <v>31.14456565498298</v>
      </c>
      <c r="T542">
        <v>39.16494054934163</v>
      </c>
      <c r="U542">
        <v>5.8277234295037994</v>
      </c>
      <c r="V542">
        <v>4.869318765723456</v>
      </c>
      <c r="W542">
        <v>0</v>
      </c>
      <c r="X542">
        <v>0</v>
      </c>
      <c r="Y542">
        <v>0</v>
      </c>
      <c r="Z542">
        <v>-6.7199315199413396</v>
      </c>
      <c r="AA542">
        <v>-6.7199315199413414</v>
      </c>
      <c r="AB542">
        <v>62.961207088644613</v>
      </c>
      <c r="AC542">
        <v>63.196539073003621</v>
      </c>
      <c r="AD542">
        <v>1420.9305227099201</v>
      </c>
      <c r="AE542" t="b">
        <v>0</v>
      </c>
      <c r="AF542" t="b">
        <v>1</v>
      </c>
      <c r="AG542">
        <v>98.593023071722456</v>
      </c>
      <c r="AH542">
        <v>0</v>
      </c>
      <c r="AI542">
        <v>0</v>
      </c>
      <c r="AJ542">
        <v>0</v>
      </c>
      <c r="AK542">
        <v>6.5204129298013114E-2</v>
      </c>
      <c r="AL542" t="b">
        <v>0</v>
      </c>
      <c r="AM542" t="b">
        <v>0</v>
      </c>
      <c r="AN542">
        <v>1927.8217333429179</v>
      </c>
      <c r="AO542">
        <v>1420.9305227099201</v>
      </c>
      <c r="AP542">
        <v>0</v>
      </c>
      <c r="AQ542">
        <v>5.8277234295037994</v>
      </c>
      <c r="AR542">
        <v>0</v>
      </c>
      <c r="AS542">
        <v>7.0867755035903368</v>
      </c>
      <c r="AT542">
        <v>5.8277234295037994</v>
      </c>
      <c r="AU542">
        <v>0</v>
      </c>
      <c r="AV542">
        <v>1</v>
      </c>
      <c r="AW542">
        <v>3</v>
      </c>
      <c r="AX542">
        <v>0</v>
      </c>
      <c r="AY542">
        <v>0</v>
      </c>
      <c r="AZ542">
        <v>1.57994172471178</v>
      </c>
      <c r="BA542">
        <v>1.3405165689836711</v>
      </c>
      <c r="BB542">
        <v>0.56026302294743968</v>
      </c>
      <c r="BC542">
        <v>0.4753610473476933</v>
      </c>
      <c r="BD542">
        <v>1.3405165689836711</v>
      </c>
    </row>
    <row r="543" spans="1:56" x14ac:dyDescent="0.35">
      <c r="A543">
        <v>541</v>
      </c>
      <c r="B543">
        <v>50</v>
      </c>
      <c r="C543">
        <v>2.774168998452176E-3</v>
      </c>
      <c r="D543">
        <v>0</v>
      </c>
      <c r="E543">
        <v>0</v>
      </c>
      <c r="F543">
        <v>0</v>
      </c>
      <c r="G543">
        <v>375.71988454177381</v>
      </c>
      <c r="H543">
        <v>1635.1329375257999</v>
      </c>
      <c r="I543">
        <v>5.1945808164180276</v>
      </c>
      <c r="J543">
        <v>5.1945808164180276</v>
      </c>
      <c r="K543">
        <v>3</v>
      </c>
      <c r="L543">
        <v>4</v>
      </c>
      <c r="M543">
        <v>132.02546603008059</v>
      </c>
      <c r="N543">
        <v>1420.9305227099201</v>
      </c>
      <c r="O543" t="b">
        <v>0</v>
      </c>
      <c r="P543">
        <v>30.336733922353069</v>
      </c>
      <c r="Q543">
        <v>5.1945808164180276</v>
      </c>
      <c r="R543">
        <v>0.8769355703324524</v>
      </c>
      <c r="S543">
        <v>31.164525134848901</v>
      </c>
      <c r="T543">
        <v>39.809008380770933</v>
      </c>
      <c r="U543">
        <v>5.9235603984551872</v>
      </c>
      <c r="V543">
        <v>4.8990729120101966</v>
      </c>
      <c r="W543">
        <v>0</v>
      </c>
      <c r="X543">
        <v>0</v>
      </c>
      <c r="Y543">
        <v>0</v>
      </c>
      <c r="Z543">
        <v>-6.7199315199413396</v>
      </c>
      <c r="AA543">
        <v>-6.7199315199413414</v>
      </c>
      <c r="AB543">
        <v>63.051974667450089</v>
      </c>
      <c r="AC543">
        <v>63.262859042245871</v>
      </c>
      <c r="AD543">
        <v>1420.9305227099201</v>
      </c>
      <c r="AE543" t="b">
        <v>0</v>
      </c>
      <c r="AF543" t="b">
        <v>1</v>
      </c>
      <c r="AG543">
        <v>98.590356432230422</v>
      </c>
      <c r="AH543">
        <v>0</v>
      </c>
      <c r="AI543">
        <v>0</v>
      </c>
      <c r="AJ543">
        <v>0</v>
      </c>
      <c r="AK543">
        <v>6.5357101526267336E-2</v>
      </c>
      <c r="AL543" t="b">
        <v>0</v>
      </c>
      <c r="AM543" t="b">
        <v>0</v>
      </c>
      <c r="AN543">
        <v>1927.8217333429179</v>
      </c>
      <c r="AO543">
        <v>1420.9305227099201</v>
      </c>
      <c r="AP543">
        <v>0</v>
      </c>
      <c r="AQ543">
        <v>5.9235603984551872</v>
      </c>
      <c r="AR543">
        <v>0</v>
      </c>
      <c r="AS543">
        <v>7.1802330147204829</v>
      </c>
      <c r="AT543">
        <v>5.9235603984551872</v>
      </c>
      <c r="AU543">
        <v>0</v>
      </c>
      <c r="AV543">
        <v>1</v>
      </c>
      <c r="AW543">
        <v>3</v>
      </c>
      <c r="AX543">
        <v>0</v>
      </c>
      <c r="AY543">
        <v>0</v>
      </c>
      <c r="AZ543">
        <v>1.5949872823042099</v>
      </c>
      <c r="BA543">
        <v>1.3568705724383161</v>
      </c>
      <c r="BB543">
        <v>0.56559832705823065</v>
      </c>
      <c r="BC543">
        <v>0.48116034620784992</v>
      </c>
      <c r="BD543">
        <v>1.3568705724383161</v>
      </c>
    </row>
    <row r="544" spans="1:56" x14ac:dyDescent="0.35">
      <c r="A544">
        <v>542</v>
      </c>
      <c r="B544">
        <v>50</v>
      </c>
      <c r="C544">
        <v>-1.010751043616054E-2</v>
      </c>
      <c r="D544">
        <v>0</v>
      </c>
      <c r="E544">
        <v>0</v>
      </c>
      <c r="F544">
        <v>0</v>
      </c>
      <c r="G544">
        <v>375.71988454177381</v>
      </c>
      <c r="H544">
        <v>1635.1329375257999</v>
      </c>
      <c r="I544">
        <v>4.8816910848787876</v>
      </c>
      <c r="J544">
        <v>4.8816910848787876</v>
      </c>
      <c r="K544">
        <v>3</v>
      </c>
      <c r="L544">
        <v>4</v>
      </c>
      <c r="M544">
        <v>124.0730606132793</v>
      </c>
      <c r="N544">
        <v>1420.9305227099201</v>
      </c>
      <c r="O544" t="b">
        <v>0</v>
      </c>
      <c r="P544">
        <v>28.509434883566001</v>
      </c>
      <c r="Q544">
        <v>4.8816910848787876</v>
      </c>
      <c r="R544">
        <v>0.87249729909521279</v>
      </c>
      <c r="S544">
        <v>31.184635566542578</v>
      </c>
      <c r="T544">
        <v>37.601462851207728</v>
      </c>
      <c r="U544">
        <v>5.5950787354197482</v>
      </c>
      <c r="V544">
        <v>4.7942880715000129</v>
      </c>
      <c r="W544">
        <v>0</v>
      </c>
      <c r="X544">
        <v>0</v>
      </c>
      <c r="Y544">
        <v>0</v>
      </c>
      <c r="Z544">
        <v>-6.7199315199413396</v>
      </c>
      <c r="AA544">
        <v>-6.7199315199413414</v>
      </c>
      <c r="AB544">
        <v>63.120453083884179</v>
      </c>
      <c r="AC544">
        <v>63.329179011488122</v>
      </c>
      <c r="AD544">
        <v>1420.9305227099201</v>
      </c>
      <c r="AE544" t="b">
        <v>0</v>
      </c>
      <c r="AF544" t="b">
        <v>1</v>
      </c>
      <c r="AG544">
        <v>98.587689792738388</v>
      </c>
      <c r="AH544">
        <v>0</v>
      </c>
      <c r="AI544">
        <v>0</v>
      </c>
      <c r="AJ544">
        <v>0</v>
      </c>
      <c r="AK544">
        <v>6.5849050334359727E-2</v>
      </c>
      <c r="AL544" t="b">
        <v>0</v>
      </c>
      <c r="AM544" t="b">
        <v>0</v>
      </c>
      <c r="AN544">
        <v>1927.8217333429179</v>
      </c>
      <c r="AO544">
        <v>1420.9305227099201</v>
      </c>
      <c r="AP544">
        <v>0</v>
      </c>
      <c r="AQ544">
        <v>5.5950787354197482</v>
      </c>
      <c r="AR544">
        <v>0</v>
      </c>
      <c r="AS544">
        <v>6.8547204664882733</v>
      </c>
      <c r="AT544">
        <v>5.5950787354197482</v>
      </c>
      <c r="AU544">
        <v>0</v>
      </c>
      <c r="AV544">
        <v>1</v>
      </c>
      <c r="AW544">
        <v>3</v>
      </c>
      <c r="AX544">
        <v>0</v>
      </c>
      <c r="AY544">
        <v>0</v>
      </c>
      <c r="AZ544">
        <v>1.542360053715623</v>
      </c>
      <c r="BA544">
        <v>1.3002031471791391</v>
      </c>
      <c r="BB544">
        <v>0.54693618926085941</v>
      </c>
      <c r="BC544">
        <v>0.46106549080287529</v>
      </c>
      <c r="BD544">
        <v>1.3002031471791391</v>
      </c>
    </row>
    <row r="545" spans="1:56" x14ac:dyDescent="0.35">
      <c r="A545">
        <v>543</v>
      </c>
      <c r="B545">
        <v>50</v>
      </c>
      <c r="C545">
        <v>3.7655872746187313E-2</v>
      </c>
      <c r="D545">
        <v>0</v>
      </c>
      <c r="E545">
        <v>0</v>
      </c>
      <c r="F545">
        <v>0</v>
      </c>
      <c r="G545">
        <v>375.71988454177381</v>
      </c>
      <c r="H545">
        <v>1635.1329375257999</v>
      </c>
      <c r="I545">
        <v>6.0418404440667492</v>
      </c>
      <c r="J545">
        <v>6.0418404440667492</v>
      </c>
      <c r="K545">
        <v>3</v>
      </c>
      <c r="L545">
        <v>4</v>
      </c>
      <c r="M545">
        <v>153.55941672640051</v>
      </c>
      <c r="N545">
        <v>1420.9305227099201</v>
      </c>
      <c r="O545" t="b">
        <v>0</v>
      </c>
      <c r="P545">
        <v>35.284792446323642</v>
      </c>
      <c r="Q545">
        <v>6.0418404440667492</v>
      </c>
      <c r="R545">
        <v>0.88686692298907144</v>
      </c>
      <c r="S545">
        <v>31.20421625785584</v>
      </c>
      <c r="T545">
        <v>45.783536174655069</v>
      </c>
      <c r="U545">
        <v>6.8125671252948514</v>
      </c>
      <c r="V545">
        <v>5.1796323238798863</v>
      </c>
      <c r="W545">
        <v>0</v>
      </c>
      <c r="X545">
        <v>0</v>
      </c>
      <c r="Y545">
        <v>0</v>
      </c>
      <c r="Z545">
        <v>-6.7199315199413396</v>
      </c>
      <c r="AA545">
        <v>-6.7199315199413414</v>
      </c>
      <c r="AB545">
        <v>63.200218162513607</v>
      </c>
      <c r="AC545">
        <v>63.395498980730373</v>
      </c>
      <c r="AD545">
        <v>1420.9305227099201</v>
      </c>
      <c r="AE545" t="b">
        <v>0</v>
      </c>
      <c r="AF545" t="b">
        <v>1</v>
      </c>
      <c r="AG545">
        <v>98.585023153246354</v>
      </c>
      <c r="AH545">
        <v>0</v>
      </c>
      <c r="AI545">
        <v>0</v>
      </c>
      <c r="AJ545">
        <v>0</v>
      </c>
      <c r="AK545">
        <v>6.594425078406807E-2</v>
      </c>
      <c r="AL545" t="b">
        <v>0</v>
      </c>
      <c r="AM545" t="b">
        <v>0</v>
      </c>
      <c r="AN545">
        <v>1927.8217333429179</v>
      </c>
      <c r="AO545">
        <v>1420.9305227099201</v>
      </c>
      <c r="AP545">
        <v>0</v>
      </c>
      <c r="AQ545">
        <v>6.8125671252948514</v>
      </c>
      <c r="AR545">
        <v>0</v>
      </c>
      <c r="AS545">
        <v>8.0557007462030814</v>
      </c>
      <c r="AT545">
        <v>6.8125671252948514</v>
      </c>
      <c r="AU545">
        <v>0</v>
      </c>
      <c r="AV545">
        <v>1</v>
      </c>
      <c r="AW545">
        <v>3</v>
      </c>
      <c r="AX545">
        <v>0</v>
      </c>
      <c r="AY545">
        <v>0</v>
      </c>
      <c r="AZ545">
        <v>1.736966659070617</v>
      </c>
      <c r="BA545">
        <v>1.5106135053487659</v>
      </c>
      <c r="BB545">
        <v>0.61594562378390683</v>
      </c>
      <c r="BC545">
        <v>0.5356791811865379</v>
      </c>
      <c r="BD545">
        <v>1.5106135053487659</v>
      </c>
    </row>
    <row r="546" spans="1:56" x14ac:dyDescent="0.35">
      <c r="A546">
        <v>544</v>
      </c>
      <c r="B546">
        <v>50</v>
      </c>
      <c r="C546">
        <v>-0.1405159805485949</v>
      </c>
      <c r="D546">
        <v>0</v>
      </c>
      <c r="E546">
        <v>0</v>
      </c>
      <c r="F546">
        <v>0</v>
      </c>
      <c r="G546">
        <v>375.71988454177381</v>
      </c>
      <c r="H546">
        <v>1635.1329375257999</v>
      </c>
      <c r="I546">
        <v>1.7141327388540619</v>
      </c>
      <c r="J546">
        <v>1.7141327388540619</v>
      </c>
      <c r="K546">
        <v>3</v>
      </c>
      <c r="L546">
        <v>4</v>
      </c>
      <c r="M546">
        <v>43.566397690714837</v>
      </c>
      <c r="N546">
        <v>1420.9305227099201</v>
      </c>
      <c r="O546" t="b">
        <v>0</v>
      </c>
      <c r="P546">
        <v>10.01066123407969</v>
      </c>
      <c r="Q546">
        <v>1.7141327388540619</v>
      </c>
      <c r="R546">
        <v>0.75495063036961374</v>
      </c>
      <c r="S546">
        <v>31.22571916571615</v>
      </c>
      <c r="T546">
        <v>15.258942495243501</v>
      </c>
      <c r="U546">
        <v>2.2705229585871671</v>
      </c>
      <c r="V546">
        <v>3.7391942396857321</v>
      </c>
      <c r="W546">
        <v>0</v>
      </c>
      <c r="X546">
        <v>0</v>
      </c>
      <c r="Y546">
        <v>0</v>
      </c>
      <c r="Z546">
        <v>-6.7199315199413396</v>
      </c>
      <c r="AA546">
        <v>-6.7199315199413414</v>
      </c>
      <c r="AB546">
        <v>63.310181981396113</v>
      </c>
      <c r="AC546">
        <v>63.45679303211346</v>
      </c>
      <c r="AD546">
        <v>1420.9305227099201</v>
      </c>
      <c r="AE546" t="b">
        <v>0</v>
      </c>
      <c r="AF546" t="b">
        <v>1</v>
      </c>
      <c r="AG546">
        <v>98.58235651375432</v>
      </c>
      <c r="AH546">
        <v>0</v>
      </c>
      <c r="AI546">
        <v>0</v>
      </c>
      <c r="AJ546">
        <v>0</v>
      </c>
      <c r="AK546">
        <v>6.6217425237629801E-2</v>
      </c>
      <c r="AL546" t="b">
        <v>0</v>
      </c>
      <c r="AM546" t="b">
        <v>0</v>
      </c>
      <c r="AN546">
        <v>1927.8217333429179</v>
      </c>
      <c r="AO546">
        <v>1420.9305227099201</v>
      </c>
      <c r="AP546">
        <v>0</v>
      </c>
      <c r="AQ546">
        <v>2.2705229585871671</v>
      </c>
      <c r="AR546">
        <v>0</v>
      </c>
      <c r="AS546">
        <v>3.5703007047240658</v>
      </c>
      <c r="AT546">
        <v>2.270854413700309</v>
      </c>
      <c r="AU546">
        <v>0</v>
      </c>
      <c r="AV546">
        <v>1</v>
      </c>
      <c r="AW546">
        <v>3</v>
      </c>
      <c r="AX546">
        <v>0</v>
      </c>
      <c r="AY546">
        <v>0</v>
      </c>
      <c r="AZ546">
        <v>1.0190437440818321</v>
      </c>
      <c r="BA546">
        <v>0.73989791740979416</v>
      </c>
      <c r="BB546">
        <v>0.36136302981625262</v>
      </c>
      <c r="BC546">
        <v>0.26237545815413282</v>
      </c>
      <c r="BD546">
        <v>0.73989791740979416</v>
      </c>
    </row>
    <row r="547" spans="1:56" x14ac:dyDescent="0.35">
      <c r="A547">
        <v>545</v>
      </c>
      <c r="B547">
        <v>49</v>
      </c>
      <c r="C547">
        <v>-0.30892528388513713</v>
      </c>
      <c r="D547">
        <v>0</v>
      </c>
      <c r="E547">
        <v>0</v>
      </c>
      <c r="F547">
        <v>0</v>
      </c>
      <c r="G547">
        <v>368.20548685093831</v>
      </c>
      <c r="H547">
        <v>1602.430278775284</v>
      </c>
      <c r="I547">
        <v>-2.3996314866100068</v>
      </c>
      <c r="J547">
        <v>-2.3996314866100068</v>
      </c>
      <c r="K547">
        <v>3</v>
      </c>
      <c r="L547">
        <v>4</v>
      </c>
      <c r="M547">
        <v>-62.233708024163192</v>
      </c>
      <c r="N547">
        <v>1392.511912255721</v>
      </c>
      <c r="O547" t="b">
        <v>0</v>
      </c>
      <c r="P547">
        <v>-14.30002482172867</v>
      </c>
      <c r="Q547">
        <v>-2.3996314866100068</v>
      </c>
      <c r="R547">
        <v>0.72893618231718416</v>
      </c>
      <c r="S547">
        <v>31.238933228990771</v>
      </c>
      <c r="T547">
        <v>-11.99517318825302</v>
      </c>
      <c r="U547">
        <v>-1.749178214817608</v>
      </c>
      <c r="V547">
        <v>2.304851633475657</v>
      </c>
      <c r="W547">
        <v>-0.66843256731634559</v>
      </c>
      <c r="X547">
        <v>-60.983847038977302</v>
      </c>
      <c r="Y547">
        <v>2</v>
      </c>
      <c r="Z547">
        <v>-6.0514989526249936</v>
      </c>
      <c r="AA547">
        <v>54.263915519035947</v>
      </c>
      <c r="AB547">
        <v>63.424871366563053</v>
      </c>
      <c r="AC547">
        <v>63.522604103747781</v>
      </c>
      <c r="AD547">
        <v>1392.511912255721</v>
      </c>
      <c r="AE547" t="b">
        <v>0</v>
      </c>
      <c r="AF547" t="b">
        <v>1</v>
      </c>
      <c r="AG547">
        <v>98.591789843912863</v>
      </c>
      <c r="AH547">
        <v>1.274169245282085</v>
      </c>
      <c r="AI547">
        <v>0</v>
      </c>
      <c r="AJ547">
        <v>0</v>
      </c>
      <c r="AK547">
        <v>6.5861508977880401E-2</v>
      </c>
      <c r="AL547" t="b">
        <v>0</v>
      </c>
      <c r="AM547" t="b">
        <v>0</v>
      </c>
      <c r="AN547">
        <v>1889.265298676059</v>
      </c>
      <c r="AO547">
        <v>1392.511912255721</v>
      </c>
      <c r="AP547">
        <v>0</v>
      </c>
      <c r="AQ547">
        <v>-1.749178214817608</v>
      </c>
      <c r="AR547">
        <v>0</v>
      </c>
      <c r="AS547">
        <v>-0.92615229324688542</v>
      </c>
      <c r="AT547">
        <v>-0.47368314908295689</v>
      </c>
      <c r="AU547">
        <v>0</v>
      </c>
      <c r="AV547">
        <v>1</v>
      </c>
      <c r="AW547">
        <v>3</v>
      </c>
      <c r="AX547">
        <v>0</v>
      </c>
      <c r="AY547">
        <v>0</v>
      </c>
      <c r="AZ547">
        <v>0.31125043381638512</v>
      </c>
      <c r="BA547">
        <v>0.28404884012391451</v>
      </c>
      <c r="BB547">
        <v>0.11037249426112949</v>
      </c>
      <c r="BC547">
        <v>0.10072665811327711</v>
      </c>
      <c r="BD547">
        <v>0.28404884012391451</v>
      </c>
    </row>
    <row r="548" spans="1:56" x14ac:dyDescent="0.35">
      <c r="A548">
        <v>546</v>
      </c>
      <c r="B548">
        <v>48</v>
      </c>
      <c r="C548">
        <v>-0.29044955057752381</v>
      </c>
      <c r="D548">
        <v>0</v>
      </c>
      <c r="E548">
        <v>0</v>
      </c>
      <c r="F548">
        <v>0</v>
      </c>
      <c r="G548">
        <v>360.69108916010282</v>
      </c>
      <c r="H548">
        <v>1569.727620024767</v>
      </c>
      <c r="I548">
        <v>-1.9879508097566609</v>
      </c>
      <c r="J548">
        <v>-1.9879508097566609</v>
      </c>
      <c r="K548">
        <v>3</v>
      </c>
      <c r="L548">
        <v>4</v>
      </c>
      <c r="M548">
        <v>-52.630997688307588</v>
      </c>
      <c r="N548">
        <v>1364.093301801523</v>
      </c>
      <c r="O548" t="b">
        <v>0</v>
      </c>
      <c r="P548">
        <v>-12.093519689408909</v>
      </c>
      <c r="Q548">
        <v>-1.9879508097566609</v>
      </c>
      <c r="R548">
        <v>0.69081257316223388</v>
      </c>
      <c r="S548">
        <v>31.25939552887688</v>
      </c>
      <c r="T548">
        <v>-9.6137577160284344</v>
      </c>
      <c r="U548">
        <v>-1.3733014142079449</v>
      </c>
      <c r="V548">
        <v>2.4797619733804779</v>
      </c>
      <c r="W548">
        <v>-2.4265407326358992</v>
      </c>
      <c r="X548">
        <v>-39.738025944202718</v>
      </c>
      <c r="Y548">
        <v>2</v>
      </c>
      <c r="Z548">
        <v>-4.2933907873054409</v>
      </c>
      <c r="AA548">
        <v>33.018094424261378</v>
      </c>
      <c r="AB548">
        <v>63.548150070899787</v>
      </c>
      <c r="AC548">
        <v>63.588415175382103</v>
      </c>
      <c r="AD548">
        <v>1364.093301801523</v>
      </c>
      <c r="AE548" t="b">
        <v>0</v>
      </c>
      <c r="AF548" t="b">
        <v>1</v>
      </c>
      <c r="AG548">
        <v>98.609107703028599</v>
      </c>
      <c r="AH548">
        <v>0.83026855445775771</v>
      </c>
      <c r="AI548">
        <v>0</v>
      </c>
      <c r="AJ548">
        <v>0</v>
      </c>
      <c r="AK548">
        <v>6.3821555030389721E-2</v>
      </c>
      <c r="AL548" t="b">
        <v>0</v>
      </c>
      <c r="AM548" t="b">
        <v>0</v>
      </c>
      <c r="AN548">
        <v>1850.7088640092011</v>
      </c>
      <c r="AO548">
        <v>1364.093301801523</v>
      </c>
      <c r="AP548">
        <v>0</v>
      </c>
      <c r="AQ548">
        <v>-1.3733014142079449</v>
      </c>
      <c r="AR548">
        <v>0</v>
      </c>
      <c r="AS548">
        <v>-0.52924809478793367</v>
      </c>
      <c r="AT548">
        <v>-0.54170703929762176</v>
      </c>
      <c r="AU548">
        <v>0</v>
      </c>
      <c r="AV548">
        <v>1</v>
      </c>
      <c r="AW548">
        <v>3</v>
      </c>
      <c r="AX548">
        <v>0</v>
      </c>
      <c r="AY548">
        <v>0</v>
      </c>
      <c r="AZ548">
        <v>0.36018738304368519</v>
      </c>
      <c r="BA548">
        <v>0.26451989015288269</v>
      </c>
      <c r="BB548">
        <v>0.12772602235591679</v>
      </c>
      <c r="BC548">
        <v>9.3801490363303999E-2</v>
      </c>
      <c r="BD548">
        <v>0.26451989015288269</v>
      </c>
    </row>
    <row r="549" spans="1:56" x14ac:dyDescent="0.35">
      <c r="A549">
        <v>547</v>
      </c>
      <c r="B549">
        <v>47</v>
      </c>
      <c r="C549">
        <v>-0.195943180471434</v>
      </c>
      <c r="D549">
        <v>0</v>
      </c>
      <c r="E549">
        <v>0</v>
      </c>
      <c r="F549">
        <v>0</v>
      </c>
      <c r="G549">
        <v>353.17669146926738</v>
      </c>
      <c r="H549">
        <v>1537.0249612742521</v>
      </c>
      <c r="I549">
        <v>0.14569778814651249</v>
      </c>
      <c r="J549">
        <v>0.14569778814651249</v>
      </c>
      <c r="K549">
        <v>3</v>
      </c>
      <c r="L549">
        <v>4</v>
      </c>
      <c r="M549">
        <v>3.9394201952465542</v>
      </c>
      <c r="N549">
        <v>1335.6746913473251</v>
      </c>
      <c r="O549" t="b">
        <v>0</v>
      </c>
      <c r="P549">
        <v>0.90519765515775585</v>
      </c>
      <c r="Q549">
        <v>0.14569778814651249</v>
      </c>
      <c r="R549">
        <v>0.249653061683387</v>
      </c>
      <c r="S549">
        <v>31.278731491661532</v>
      </c>
      <c r="T549">
        <v>4.1724077876467751</v>
      </c>
      <c r="U549">
        <v>0.58360104684511405</v>
      </c>
      <c r="V549">
        <v>3.13075340886915</v>
      </c>
      <c r="W549">
        <v>0</v>
      </c>
      <c r="X549">
        <v>0</v>
      </c>
      <c r="Y549">
        <v>0</v>
      </c>
      <c r="Z549">
        <v>-6.7199315199413396</v>
      </c>
      <c r="AA549">
        <v>-6.7199315199413414</v>
      </c>
      <c r="AB549">
        <v>63.672070650205093</v>
      </c>
      <c r="AC549">
        <v>63.653877978575878</v>
      </c>
      <c r="AD549">
        <v>1335.6746913473251</v>
      </c>
      <c r="AE549" t="b">
        <v>0</v>
      </c>
      <c r="AF549" t="b">
        <v>1</v>
      </c>
      <c r="AG549">
        <v>98.614325592493742</v>
      </c>
      <c r="AH549">
        <v>0</v>
      </c>
      <c r="AI549">
        <v>0</v>
      </c>
      <c r="AJ549">
        <v>0</v>
      </c>
      <c r="AK549">
        <v>6.2549623023297918E-2</v>
      </c>
      <c r="AL549" t="b">
        <v>0</v>
      </c>
      <c r="AM549" t="b">
        <v>0</v>
      </c>
      <c r="AN549">
        <v>1812.1524293423431</v>
      </c>
      <c r="AO549">
        <v>1335.6746913473251</v>
      </c>
      <c r="AP549">
        <v>0</v>
      </c>
      <c r="AQ549">
        <v>0.58360104684511405</v>
      </c>
      <c r="AR549">
        <v>0</v>
      </c>
      <c r="AS549">
        <v>1.801715417990065</v>
      </c>
      <c r="AT549">
        <v>0.58492686729767995</v>
      </c>
      <c r="AU549">
        <v>0</v>
      </c>
      <c r="AV549">
        <v>1</v>
      </c>
      <c r="AW549">
        <v>3</v>
      </c>
      <c r="AX549">
        <v>0</v>
      </c>
      <c r="AY549">
        <v>0</v>
      </c>
      <c r="AZ549">
        <v>0.70919111740630592</v>
      </c>
      <c r="BA549">
        <v>0.43900486054773991</v>
      </c>
      <c r="BB549">
        <v>0.25148621184620779</v>
      </c>
      <c r="BC549">
        <v>0.1556756664775277</v>
      </c>
      <c r="BD549">
        <v>0.43900486054773991</v>
      </c>
    </row>
    <row r="550" spans="1:56" x14ac:dyDescent="0.35">
      <c r="A550">
        <v>548</v>
      </c>
      <c r="B550">
        <v>46</v>
      </c>
      <c r="C550">
        <v>-0.59244439420341255</v>
      </c>
      <c r="D550">
        <v>0</v>
      </c>
      <c r="E550">
        <v>0</v>
      </c>
      <c r="F550">
        <v>0</v>
      </c>
      <c r="G550">
        <v>345.66229377843189</v>
      </c>
      <c r="H550">
        <v>1504.322302523736</v>
      </c>
      <c r="I550">
        <v>-8.7807993062996346</v>
      </c>
      <c r="J550">
        <v>-8.7807993062996346</v>
      </c>
      <c r="K550">
        <v>3</v>
      </c>
      <c r="L550">
        <v>4</v>
      </c>
      <c r="M550">
        <v>-242.57912518359939</v>
      </c>
      <c r="N550">
        <v>1307.256080893126</v>
      </c>
      <c r="O550" t="b">
        <v>0</v>
      </c>
      <c r="P550">
        <v>-55.739688691084417</v>
      </c>
      <c r="Q550">
        <v>-8.7807993062996346</v>
      </c>
      <c r="R550">
        <v>0.8971465702162611</v>
      </c>
      <c r="S550">
        <v>31.28217065985956</v>
      </c>
      <c r="T550">
        <v>-57.54507541326641</v>
      </c>
      <c r="U550">
        <v>-7.8776639814040426</v>
      </c>
      <c r="V550">
        <v>-1.805386722181993</v>
      </c>
      <c r="W550">
        <v>-0.31602509378277149</v>
      </c>
      <c r="X550">
        <v>-24.673334648301541</v>
      </c>
      <c r="Y550">
        <v>2</v>
      </c>
      <c r="Z550">
        <v>-6.4039064261585681</v>
      </c>
      <c r="AA550">
        <v>17.9534031283602</v>
      </c>
      <c r="AB550">
        <v>63.795991229510378</v>
      </c>
      <c r="AC550">
        <v>63.720955002591623</v>
      </c>
      <c r="AD550">
        <v>1307.256080893126</v>
      </c>
      <c r="AE550" t="b">
        <v>0</v>
      </c>
      <c r="AF550" t="b">
        <v>1</v>
      </c>
      <c r="AG550">
        <v>98.616554455908116</v>
      </c>
      <c r="AH550">
        <v>0.51551362719582716</v>
      </c>
      <c r="AI550">
        <v>0</v>
      </c>
      <c r="AJ550">
        <v>0</v>
      </c>
      <c r="AK550">
        <v>6.2410726439203812E-2</v>
      </c>
      <c r="AL550" t="b">
        <v>0</v>
      </c>
      <c r="AM550" t="b">
        <v>0</v>
      </c>
      <c r="AN550">
        <v>1773.595994675484</v>
      </c>
      <c r="AO550">
        <v>1307.256080893126</v>
      </c>
      <c r="AP550">
        <v>0</v>
      </c>
      <c r="AQ550">
        <v>-7.8776639814040426</v>
      </c>
      <c r="AR550">
        <v>5.5488371307438378</v>
      </c>
      <c r="AS550">
        <v>-2.5914301012740291</v>
      </c>
      <c r="AT550">
        <v>-1.808009941654114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</row>
    <row r="551" spans="1:56" x14ac:dyDescent="0.35">
      <c r="A551">
        <v>549</v>
      </c>
      <c r="B551">
        <v>43</v>
      </c>
      <c r="C551">
        <v>-0.76761257604825062</v>
      </c>
      <c r="D551">
        <v>0</v>
      </c>
      <c r="E551">
        <v>0</v>
      </c>
      <c r="F551">
        <v>0</v>
      </c>
      <c r="G551">
        <v>323.11910070592552</v>
      </c>
      <c r="H551">
        <v>1406.2143262721879</v>
      </c>
      <c r="I551">
        <v>-12.037763651772901</v>
      </c>
      <c r="J551">
        <v>-12.037763651772901</v>
      </c>
      <c r="K551">
        <v>3</v>
      </c>
      <c r="L551">
        <v>4</v>
      </c>
      <c r="M551">
        <v>-355.7579081086742</v>
      </c>
      <c r="N551">
        <v>1222.0002495305309</v>
      </c>
      <c r="O551" t="b">
        <v>0</v>
      </c>
      <c r="P551">
        <v>-81.745842855853439</v>
      </c>
      <c r="Q551">
        <v>-12.037763651772901</v>
      </c>
      <c r="R551">
        <v>0.91606115969466229</v>
      </c>
      <c r="S551">
        <v>31.310581964187119</v>
      </c>
      <c r="T551">
        <v>-86.172832689011202</v>
      </c>
      <c r="U551">
        <v>-11.02732773097333</v>
      </c>
      <c r="V551">
        <v>-4.426989833157748</v>
      </c>
      <c r="W551">
        <v>0</v>
      </c>
      <c r="X551">
        <v>-20.838513986644578</v>
      </c>
      <c r="Y551">
        <v>2</v>
      </c>
      <c r="Z551">
        <v>-6.7199315199413396</v>
      </c>
      <c r="AA551">
        <v>14.11858246670324</v>
      </c>
      <c r="AB551">
        <v>63.888201253162592</v>
      </c>
      <c r="AC551">
        <v>63.786355690644669</v>
      </c>
      <c r="AD551">
        <v>1222.0002495305309</v>
      </c>
      <c r="AE551" t="b">
        <v>0</v>
      </c>
      <c r="AF551" t="b">
        <v>1</v>
      </c>
      <c r="AG551">
        <v>98.622917945113485</v>
      </c>
      <c r="AH551">
        <v>0.43539059813974579</v>
      </c>
      <c r="AI551">
        <v>0</v>
      </c>
      <c r="AJ551">
        <v>0</v>
      </c>
      <c r="AK551">
        <v>6.3196145791034941E-2</v>
      </c>
      <c r="AL551" t="b">
        <v>0</v>
      </c>
      <c r="AM551" t="b">
        <v>0</v>
      </c>
      <c r="AN551">
        <v>1657.926690674909</v>
      </c>
      <c r="AO551">
        <v>1222.0002495305309</v>
      </c>
      <c r="AP551">
        <v>0</v>
      </c>
      <c r="AQ551">
        <v>-11.02732773097333</v>
      </c>
      <c r="AR551">
        <v>8.9078710617584793</v>
      </c>
      <c r="AS551">
        <v>-2.386670117691013</v>
      </c>
      <c r="AT551">
        <v>-1.6757796932465701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</row>
    <row r="552" spans="1:56" x14ac:dyDescent="0.35">
      <c r="A552">
        <v>550</v>
      </c>
      <c r="B552">
        <v>41</v>
      </c>
      <c r="C552">
        <v>-0.50377196827024751</v>
      </c>
      <c r="D552">
        <v>0</v>
      </c>
      <c r="E552">
        <v>0</v>
      </c>
      <c r="F552">
        <v>0</v>
      </c>
      <c r="G552">
        <v>308.09030532425447</v>
      </c>
      <c r="H552">
        <v>1340.809008771156</v>
      </c>
      <c r="I552">
        <v>-6.3262883896266171</v>
      </c>
      <c r="J552">
        <v>-6.3262883896266171</v>
      </c>
      <c r="K552">
        <v>3</v>
      </c>
      <c r="L552">
        <v>4</v>
      </c>
      <c r="M552">
        <v>-196.08408013506099</v>
      </c>
      <c r="N552">
        <v>1165.1630286221341</v>
      </c>
      <c r="O552" t="b">
        <v>0</v>
      </c>
      <c r="P552">
        <v>-45.056084589857782</v>
      </c>
      <c r="Q552">
        <v>-6.3262883896266171</v>
      </c>
      <c r="R552">
        <v>0.88758150618860254</v>
      </c>
      <c r="S552">
        <v>31.342368786890191</v>
      </c>
      <c r="T552">
        <v>-46.01950221314965</v>
      </c>
      <c r="U552">
        <v>-5.6150965774482611</v>
      </c>
      <c r="V552">
        <v>-0.96341762329186764</v>
      </c>
      <c r="W552">
        <v>0</v>
      </c>
      <c r="X552">
        <v>-25.347896225017202</v>
      </c>
      <c r="Y552">
        <v>2</v>
      </c>
      <c r="Z552">
        <v>-6.7199315199413396</v>
      </c>
      <c r="AA552">
        <v>18.627964705075861</v>
      </c>
      <c r="AB552">
        <v>63.983491561675393</v>
      </c>
      <c r="AC552">
        <v>63.843059332235462</v>
      </c>
      <c r="AD552">
        <v>1165.1630286221341</v>
      </c>
      <c r="AE552" t="b">
        <v>0</v>
      </c>
      <c r="AF552" t="b">
        <v>1</v>
      </c>
      <c r="AG552">
        <v>98.629415275901536</v>
      </c>
      <c r="AH552">
        <v>0.52960761530633027</v>
      </c>
      <c r="AI552">
        <v>0</v>
      </c>
      <c r="AJ552">
        <v>0</v>
      </c>
      <c r="AK552">
        <v>6.4263654647542467E-2</v>
      </c>
      <c r="AL552" t="b">
        <v>0</v>
      </c>
      <c r="AM552" t="b">
        <v>0</v>
      </c>
      <c r="AN552">
        <v>1580.8138213411919</v>
      </c>
      <c r="AO552">
        <v>1165.1630286221341</v>
      </c>
      <c r="AP552">
        <v>0</v>
      </c>
      <c r="AQ552">
        <v>-5.6150965774482611</v>
      </c>
      <c r="AR552">
        <v>3.4636734100582451</v>
      </c>
      <c r="AS552">
        <v>-2.2542118701581391</v>
      </c>
      <c r="AT552">
        <v>-1.5892472659508079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</row>
    <row r="553" spans="1:56" x14ac:dyDescent="0.35">
      <c r="A553">
        <v>551</v>
      </c>
      <c r="B553">
        <v>39</v>
      </c>
      <c r="C553">
        <v>-0.55063288420408973</v>
      </c>
      <c r="D553">
        <v>0</v>
      </c>
      <c r="E553">
        <v>0</v>
      </c>
      <c r="F553">
        <v>0</v>
      </c>
      <c r="G553">
        <v>293.06150994258348</v>
      </c>
      <c r="H553">
        <v>1275.403691270124</v>
      </c>
      <c r="I553">
        <v>-7.0001230974880988</v>
      </c>
      <c r="J553">
        <v>-7.0001230974880988</v>
      </c>
      <c r="K553">
        <v>3</v>
      </c>
      <c r="L553">
        <v>3</v>
      </c>
      <c r="M553">
        <v>-228.09631877661221</v>
      </c>
      <c r="N553">
        <v>1503.700952007476</v>
      </c>
      <c r="O553" t="b">
        <v>1</v>
      </c>
      <c r="P553">
        <v>-52.411837954184783</v>
      </c>
      <c r="Q553">
        <v>-7.0001230974880988</v>
      </c>
      <c r="R553">
        <v>0.89798877889393824</v>
      </c>
      <c r="S553">
        <v>31.364741831609042</v>
      </c>
      <c r="T553">
        <v>-39.919628807519381</v>
      </c>
      <c r="U553">
        <v>-6.2860319924205896</v>
      </c>
      <c r="V553">
        <v>12.492209146665401</v>
      </c>
      <c r="W553">
        <v>0</v>
      </c>
      <c r="X553">
        <v>-24.673334648301541</v>
      </c>
      <c r="Y553">
        <v>2</v>
      </c>
      <c r="Z553">
        <v>-6.7199315199413396</v>
      </c>
      <c r="AA553">
        <v>17.9534031283602</v>
      </c>
      <c r="AB553">
        <v>64.029063607488908</v>
      </c>
      <c r="AC553">
        <v>63.903814624247048</v>
      </c>
      <c r="AD553">
        <v>1503.700952007476</v>
      </c>
      <c r="AE553" t="b">
        <v>0</v>
      </c>
      <c r="AF553" t="b">
        <v>1</v>
      </c>
      <c r="AG553">
        <v>98.636673483804998</v>
      </c>
      <c r="AH553">
        <v>0.51551362719582716</v>
      </c>
      <c r="AI553">
        <v>0</v>
      </c>
      <c r="AJ553">
        <v>0</v>
      </c>
      <c r="AK553">
        <v>6.5499954601056842E-2</v>
      </c>
      <c r="AL553" t="b">
        <v>0</v>
      </c>
      <c r="AM553" t="b">
        <v>0</v>
      </c>
      <c r="AN553">
        <v>1503.700952007476</v>
      </c>
      <c r="AO553">
        <v>1503.700952007476</v>
      </c>
      <c r="AP553">
        <v>0</v>
      </c>
      <c r="AQ553">
        <v>-6.2860319924205896</v>
      </c>
      <c r="AR553">
        <v>3.617651662480728</v>
      </c>
      <c r="AS553">
        <v>-2.124817956208426</v>
      </c>
      <c r="AT553">
        <v>-2.124817956208426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</row>
    <row r="554" spans="1:56" x14ac:dyDescent="0.35">
      <c r="A554">
        <v>552</v>
      </c>
      <c r="B554">
        <v>37</v>
      </c>
      <c r="C554">
        <v>-0.62702982824672482</v>
      </c>
      <c r="D554">
        <v>0</v>
      </c>
      <c r="E554">
        <v>0</v>
      </c>
      <c r="F554">
        <v>0</v>
      </c>
      <c r="G554">
        <v>278.03271456091261</v>
      </c>
      <c r="H554">
        <v>1209.998373769092</v>
      </c>
      <c r="I554">
        <v>-8.1004982350011954</v>
      </c>
      <c r="J554">
        <v>-8.1004982350011954</v>
      </c>
      <c r="K554">
        <v>3</v>
      </c>
      <c r="L554">
        <v>3</v>
      </c>
      <c r="M554">
        <v>-278.21927451458151</v>
      </c>
      <c r="N554">
        <v>1426.5880826737589</v>
      </c>
      <c r="O554" t="b">
        <v>0</v>
      </c>
      <c r="P554">
        <v>-63.929061239563772</v>
      </c>
      <c r="Q554">
        <v>-8.1004982350011954</v>
      </c>
      <c r="R554">
        <v>0.90889556955761475</v>
      </c>
      <c r="S554">
        <v>31.387206083802941</v>
      </c>
      <c r="T554">
        <v>-49.283155662949049</v>
      </c>
      <c r="U554">
        <v>-7.3625069570018633</v>
      </c>
      <c r="V554">
        <v>14.645905576614719</v>
      </c>
      <c r="W554">
        <v>-12.87705012580539</v>
      </c>
      <c r="X554">
        <v>-24.673334648301541</v>
      </c>
      <c r="Y554">
        <v>2</v>
      </c>
      <c r="Z554">
        <v>6.1571186058640537</v>
      </c>
      <c r="AA554">
        <v>17.9534031283602</v>
      </c>
      <c r="AB554">
        <v>64.088114471631911</v>
      </c>
      <c r="AC554">
        <v>63.965305806007052</v>
      </c>
      <c r="AD554">
        <v>1426.5880826737589</v>
      </c>
      <c r="AE554" t="b">
        <v>0</v>
      </c>
      <c r="AF554" t="b">
        <v>1</v>
      </c>
      <c r="AG554">
        <v>98.643797850125779</v>
      </c>
      <c r="AH554">
        <v>0.51551362719582716</v>
      </c>
      <c r="AI554">
        <v>0</v>
      </c>
      <c r="AJ554">
        <v>0</v>
      </c>
      <c r="AK554">
        <v>6.599692856980216E-2</v>
      </c>
      <c r="AL554" t="b">
        <v>0</v>
      </c>
      <c r="AM554" t="b">
        <v>0</v>
      </c>
      <c r="AN554">
        <v>1426.5880826737589</v>
      </c>
      <c r="AO554">
        <v>1426.5880826737589</v>
      </c>
      <c r="AP554">
        <v>0</v>
      </c>
      <c r="AQ554">
        <v>-7.3625069570018633</v>
      </c>
      <c r="AR554">
        <v>4.8388925694250782</v>
      </c>
      <c r="AS554">
        <v>-1.9983388961548909</v>
      </c>
      <c r="AT554">
        <v>-1.9983388961548909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</row>
    <row r="555" spans="1:56" x14ac:dyDescent="0.35">
      <c r="A555">
        <v>553</v>
      </c>
      <c r="B555">
        <v>35</v>
      </c>
      <c r="C555">
        <v>-0.27458113614235108</v>
      </c>
      <c r="D555">
        <v>0</v>
      </c>
      <c r="E555">
        <v>0</v>
      </c>
      <c r="F555">
        <v>0</v>
      </c>
      <c r="G555">
        <v>263.00391917924168</v>
      </c>
      <c r="H555">
        <v>1144.5930562680601</v>
      </c>
      <c r="I555">
        <v>-1.7481977626154039</v>
      </c>
      <c r="J555">
        <v>-1.7481977626154039</v>
      </c>
      <c r="K555">
        <v>3</v>
      </c>
      <c r="L555">
        <v>3</v>
      </c>
      <c r="M555">
        <v>-63.474563335190133</v>
      </c>
      <c r="N555">
        <v>1349.475213340043</v>
      </c>
      <c r="O555" t="b">
        <v>0</v>
      </c>
      <c r="P555">
        <v>-14.585147825181551</v>
      </c>
      <c r="Q555">
        <v>-1.7481977626154039</v>
      </c>
      <c r="R555">
        <v>0.7646736956157747</v>
      </c>
      <c r="S555">
        <v>31.41042220016152</v>
      </c>
      <c r="T555">
        <v>-9.4596088961695983</v>
      </c>
      <c r="U555">
        <v>-1.3368008438063499</v>
      </c>
      <c r="V555">
        <v>5.1255389290119542</v>
      </c>
      <c r="W555">
        <v>-2.4265407326358992</v>
      </c>
      <c r="X555">
        <v>-25.139644170067939</v>
      </c>
      <c r="Y555">
        <v>2</v>
      </c>
      <c r="Z555">
        <v>-4.2933907873054409</v>
      </c>
      <c r="AA555">
        <v>18.419712650126591</v>
      </c>
      <c r="AB555">
        <v>64.163062777755769</v>
      </c>
      <c r="AC555">
        <v>64.036885239839805</v>
      </c>
      <c r="AD555">
        <v>1349.475213340043</v>
      </c>
      <c r="AE555" t="b">
        <v>0</v>
      </c>
      <c r="AF555" t="b">
        <v>1</v>
      </c>
      <c r="AG555">
        <v>98.651014738177068</v>
      </c>
      <c r="AH555">
        <v>0.52525648994171437</v>
      </c>
      <c r="AI555">
        <v>0</v>
      </c>
      <c r="AJ555">
        <v>0</v>
      </c>
      <c r="AK555">
        <v>6.7545291806434815E-2</v>
      </c>
      <c r="AL555" t="b">
        <v>0</v>
      </c>
      <c r="AM555" t="b">
        <v>0</v>
      </c>
      <c r="AN555">
        <v>1349.475213340042</v>
      </c>
      <c r="AO555">
        <v>1349.475213340043</v>
      </c>
      <c r="AP555">
        <v>0</v>
      </c>
      <c r="AQ555">
        <v>-1.3368008438063499</v>
      </c>
      <c r="AR555">
        <v>0</v>
      </c>
      <c r="AS555">
        <v>-0.74063405924069847</v>
      </c>
      <c r="AT555">
        <v>-0.8091038878081187</v>
      </c>
      <c r="AU555">
        <v>0</v>
      </c>
      <c r="AV555">
        <v>1</v>
      </c>
      <c r="AW555">
        <v>3</v>
      </c>
      <c r="AX555">
        <v>0</v>
      </c>
      <c r="AY555">
        <v>0</v>
      </c>
      <c r="AZ555">
        <v>0.19064407876476919</v>
      </c>
      <c r="BA555">
        <v>0.21623428616853149</v>
      </c>
      <c r="BB555">
        <v>6.7604283249918171E-2</v>
      </c>
      <c r="BC555">
        <v>7.667891551947395E-2</v>
      </c>
      <c r="BD555">
        <v>0.21623428616853149</v>
      </c>
    </row>
    <row r="556" spans="1:56" x14ac:dyDescent="0.35">
      <c r="A556">
        <v>554</v>
      </c>
      <c r="B556">
        <v>35</v>
      </c>
      <c r="C556">
        <v>5.8687706149457952E-2</v>
      </c>
      <c r="D556">
        <v>0</v>
      </c>
      <c r="E556">
        <v>0</v>
      </c>
      <c r="F556">
        <v>0</v>
      </c>
      <c r="G556">
        <v>263.00391917924168</v>
      </c>
      <c r="H556">
        <v>1144.5930562680601</v>
      </c>
      <c r="I556">
        <v>3.9182589588911689</v>
      </c>
      <c r="J556">
        <v>3.9182589588911689</v>
      </c>
      <c r="K556">
        <v>3</v>
      </c>
      <c r="L556">
        <v>3</v>
      </c>
      <c r="M556">
        <v>142.26638528453989</v>
      </c>
      <c r="N556">
        <v>1349.475213340043</v>
      </c>
      <c r="O556" t="b">
        <v>0</v>
      </c>
      <c r="P556">
        <v>32.689886324572583</v>
      </c>
      <c r="Q556">
        <v>3.9182589588911689</v>
      </c>
      <c r="R556">
        <v>0.8614028143716399</v>
      </c>
      <c r="S556">
        <v>31.423364140020929</v>
      </c>
      <c r="T556">
        <v>32.187950066014722</v>
      </c>
      <c r="U556">
        <v>4.5486953298955584</v>
      </c>
      <c r="V556">
        <v>4.4611592902958286</v>
      </c>
      <c r="W556">
        <v>0</v>
      </c>
      <c r="X556">
        <v>0</v>
      </c>
      <c r="Y556">
        <v>0</v>
      </c>
      <c r="Z556">
        <v>-6.7199315199413396</v>
      </c>
      <c r="AA556">
        <v>-6.7199315199413414</v>
      </c>
      <c r="AB556">
        <v>64.2453348132032</v>
      </c>
      <c r="AC556">
        <v>64.109763648238356</v>
      </c>
      <c r="AD556">
        <v>1349.475213340043</v>
      </c>
      <c r="AE556" t="b">
        <v>0</v>
      </c>
      <c r="AF556" t="b">
        <v>1</v>
      </c>
      <c r="AG556">
        <v>98.653336123321949</v>
      </c>
      <c r="AH556">
        <v>0</v>
      </c>
      <c r="AI556">
        <v>0</v>
      </c>
      <c r="AJ556">
        <v>0</v>
      </c>
      <c r="AK556">
        <v>7.0543334691875237E-2</v>
      </c>
      <c r="AL556" t="b">
        <v>0</v>
      </c>
      <c r="AM556" t="b">
        <v>0</v>
      </c>
      <c r="AN556">
        <v>1349.475213340042</v>
      </c>
      <c r="AO556">
        <v>1349.475213340043</v>
      </c>
      <c r="AP556">
        <v>0</v>
      </c>
      <c r="AQ556">
        <v>4.5486953298955584</v>
      </c>
      <c r="AR556">
        <v>0</v>
      </c>
      <c r="AS556">
        <v>5.1807897856347331</v>
      </c>
      <c r="AT556">
        <v>4.5486953298955584</v>
      </c>
      <c r="AU556">
        <v>0</v>
      </c>
      <c r="AV556">
        <v>1</v>
      </c>
      <c r="AW556">
        <v>3</v>
      </c>
      <c r="AX556">
        <v>0</v>
      </c>
      <c r="AY556">
        <v>0</v>
      </c>
      <c r="AZ556">
        <v>1.150656785279893</v>
      </c>
      <c r="BA556">
        <v>1.104073182340191</v>
      </c>
      <c r="BB556">
        <v>0.40803432102123849</v>
      </c>
      <c r="BC556">
        <v>0.39151577567119722</v>
      </c>
      <c r="BD556">
        <v>1.104073182340191</v>
      </c>
    </row>
    <row r="557" spans="1:56" x14ac:dyDescent="0.35">
      <c r="A557">
        <v>555</v>
      </c>
      <c r="B557">
        <v>35</v>
      </c>
      <c r="C557">
        <v>3.9830311544521102E-2</v>
      </c>
      <c r="D557">
        <v>0</v>
      </c>
      <c r="E557">
        <v>0</v>
      </c>
      <c r="F557">
        <v>0</v>
      </c>
      <c r="G557">
        <v>263.00391917924168</v>
      </c>
      <c r="H557">
        <v>1144.5930562680601</v>
      </c>
      <c r="I557">
        <v>3.597633095175758</v>
      </c>
      <c r="J557">
        <v>3.597633095175758</v>
      </c>
      <c r="K557">
        <v>3</v>
      </c>
      <c r="L557">
        <v>3</v>
      </c>
      <c r="M557">
        <v>130.6249182099815</v>
      </c>
      <c r="N557">
        <v>1349.475213340043</v>
      </c>
      <c r="O557" t="b">
        <v>0</v>
      </c>
      <c r="P557">
        <v>30.014916868102361</v>
      </c>
      <c r="Q557">
        <v>3.597633095175758</v>
      </c>
      <c r="R557">
        <v>0.85411003035669619</v>
      </c>
      <c r="S557">
        <v>31.440447995523151</v>
      </c>
      <c r="T557">
        <v>29.806399470602589</v>
      </c>
      <c r="U557">
        <v>4.2121424258105291</v>
      </c>
      <c r="V557">
        <v>4.3484547139424059</v>
      </c>
      <c r="W557">
        <v>0</v>
      </c>
      <c r="X557">
        <v>0</v>
      </c>
      <c r="Y557">
        <v>0</v>
      </c>
      <c r="Z557">
        <v>-6.7199315199413396</v>
      </c>
      <c r="AA557">
        <v>-6.7199315199413414</v>
      </c>
      <c r="AB557">
        <v>64.343655820472279</v>
      </c>
      <c r="AC557">
        <v>64.182642056636908</v>
      </c>
      <c r="AD557">
        <v>1349.475213340043</v>
      </c>
      <c r="AE557" t="b">
        <v>0</v>
      </c>
      <c r="AF557" t="b">
        <v>1</v>
      </c>
      <c r="AG557">
        <v>98.650669483829915</v>
      </c>
      <c r="AH557">
        <v>0</v>
      </c>
      <c r="AI557">
        <v>0</v>
      </c>
      <c r="AJ557">
        <v>0</v>
      </c>
      <c r="AK557">
        <v>7.2209640455603685E-2</v>
      </c>
      <c r="AL557" t="b">
        <v>0</v>
      </c>
      <c r="AM557" t="b">
        <v>0</v>
      </c>
      <c r="AN557">
        <v>1349.475213340042</v>
      </c>
      <c r="AO557">
        <v>1349.475213340043</v>
      </c>
      <c r="AP557">
        <v>0</v>
      </c>
      <c r="AQ557">
        <v>4.2121424258105291</v>
      </c>
      <c r="AR557">
        <v>0</v>
      </c>
      <c r="AS557">
        <v>4.8479946746925284</v>
      </c>
      <c r="AT557">
        <v>4.2121424258105291</v>
      </c>
      <c r="AU557">
        <v>0</v>
      </c>
      <c r="AV557">
        <v>1</v>
      </c>
      <c r="AW557">
        <v>3</v>
      </c>
      <c r="AX557">
        <v>0</v>
      </c>
      <c r="AY557">
        <v>0</v>
      </c>
      <c r="AZ557">
        <v>1.094895361049121</v>
      </c>
      <c r="BA557">
        <v>1.0464712838320831</v>
      </c>
      <c r="BB557">
        <v>0.38826076632947559</v>
      </c>
      <c r="BC557">
        <v>0.37108954638199909</v>
      </c>
      <c r="BD557">
        <v>1.0464712838320831</v>
      </c>
    </row>
    <row r="558" spans="1:56" x14ac:dyDescent="0.35">
      <c r="A558">
        <v>556</v>
      </c>
      <c r="B558">
        <v>35</v>
      </c>
      <c r="C558">
        <v>-0.21800895232754239</v>
      </c>
      <c r="D558">
        <v>0</v>
      </c>
      <c r="E558">
        <v>0</v>
      </c>
      <c r="F558">
        <v>0</v>
      </c>
      <c r="G558">
        <v>263.00391917924168</v>
      </c>
      <c r="H558">
        <v>1144.5930562680601</v>
      </c>
      <c r="I558">
        <v>-0.78632017146920208</v>
      </c>
      <c r="J558">
        <v>-0.78632017146920208</v>
      </c>
      <c r="K558">
        <v>3</v>
      </c>
      <c r="L558">
        <v>3</v>
      </c>
      <c r="M558">
        <v>-28.550162111516052</v>
      </c>
      <c r="N558">
        <v>1349.475213340043</v>
      </c>
      <c r="O558" t="b">
        <v>0</v>
      </c>
      <c r="P558">
        <v>-6.5602394557711508</v>
      </c>
      <c r="Q558">
        <v>-0.78632017146920208</v>
      </c>
      <c r="R558">
        <v>0.53463472408557977</v>
      </c>
      <c r="S558">
        <v>31.456959271874219</v>
      </c>
      <c r="T558">
        <v>-2.974836141960596</v>
      </c>
      <c r="U558">
        <v>-0.42039406791636269</v>
      </c>
      <c r="V558">
        <v>3.585403313810553</v>
      </c>
      <c r="W558">
        <v>0</v>
      </c>
      <c r="X558">
        <v>0</v>
      </c>
      <c r="Y558">
        <v>0</v>
      </c>
      <c r="Z558">
        <v>-6.7199315199413396</v>
      </c>
      <c r="AA558">
        <v>-6.7199315199413414</v>
      </c>
      <c r="AB558">
        <v>64.441976827741357</v>
      </c>
      <c r="AC558">
        <v>64.254221490469661</v>
      </c>
      <c r="AD558">
        <v>1349.475213340043</v>
      </c>
      <c r="AE558" t="b">
        <v>0</v>
      </c>
      <c r="AF558" t="b">
        <v>1</v>
      </c>
      <c r="AG558">
        <v>98.648002844337881</v>
      </c>
      <c r="AH558">
        <v>0</v>
      </c>
      <c r="AI558">
        <v>0</v>
      </c>
      <c r="AJ558">
        <v>0</v>
      </c>
      <c r="AK558">
        <v>7.3857225898729562E-2</v>
      </c>
      <c r="AL558" t="b">
        <v>0</v>
      </c>
      <c r="AM558" t="b">
        <v>0</v>
      </c>
      <c r="AN558">
        <v>1349.475213340042</v>
      </c>
      <c r="AO558">
        <v>1349.475213340043</v>
      </c>
      <c r="AP558">
        <v>0</v>
      </c>
      <c r="AQ558">
        <v>-0.42039406791636269</v>
      </c>
      <c r="AR558">
        <v>0</v>
      </c>
      <c r="AS558">
        <v>0.13379049966118201</v>
      </c>
      <c r="AT558">
        <v>-0.41978395140223351</v>
      </c>
      <c r="AU558">
        <v>0</v>
      </c>
      <c r="AV558">
        <v>1</v>
      </c>
      <c r="AW558">
        <v>3</v>
      </c>
      <c r="AX558">
        <v>0</v>
      </c>
      <c r="AY558">
        <v>0</v>
      </c>
      <c r="AZ558">
        <v>0.32833678367416191</v>
      </c>
      <c r="BA558">
        <v>0.27850699680932828</v>
      </c>
      <c r="BB558">
        <v>0.1164314835723979</v>
      </c>
      <c r="BC558">
        <v>9.8761463125604743E-2</v>
      </c>
      <c r="BD558">
        <v>0.27850699680932828</v>
      </c>
    </row>
    <row r="559" spans="1:56" x14ac:dyDescent="0.35">
      <c r="A559">
        <v>557</v>
      </c>
      <c r="B559">
        <v>34</v>
      </c>
      <c r="C559">
        <v>-1.1278355676740399E-3</v>
      </c>
      <c r="D559">
        <v>0</v>
      </c>
      <c r="E559">
        <v>0</v>
      </c>
      <c r="F559">
        <v>0</v>
      </c>
      <c r="G559">
        <v>255.48952148840621</v>
      </c>
      <c r="H559">
        <v>1111.890397517544</v>
      </c>
      <c r="I559">
        <v>2.781629894853928</v>
      </c>
      <c r="J559">
        <v>2.781629894853928</v>
      </c>
      <c r="K559">
        <v>3</v>
      </c>
      <c r="L559">
        <v>3</v>
      </c>
      <c r="M559">
        <v>103.9675079523638</v>
      </c>
      <c r="N559">
        <v>1310.9187786731841</v>
      </c>
      <c r="O559" t="b">
        <v>0</v>
      </c>
      <c r="P559">
        <v>23.889592819936539</v>
      </c>
      <c r="Q559">
        <v>2.781629894853928</v>
      </c>
      <c r="R559">
        <v>0.83339121874819622</v>
      </c>
      <c r="S559">
        <v>31.46847076699887</v>
      </c>
      <c r="T559">
        <v>24.313418325096389</v>
      </c>
      <c r="U559">
        <v>3.337724027176701</v>
      </c>
      <c r="V559">
        <v>4.0508289952095824</v>
      </c>
      <c r="W559">
        <v>0</v>
      </c>
      <c r="X559">
        <v>0</v>
      </c>
      <c r="Y559">
        <v>0</v>
      </c>
      <c r="Z559">
        <v>-6.7199315199413396</v>
      </c>
      <c r="AA559">
        <v>-6.7199315199413414</v>
      </c>
      <c r="AB559">
        <v>64.524248863188788</v>
      </c>
      <c r="AC559">
        <v>64.329167470117</v>
      </c>
      <c r="AD559">
        <v>1310.9187786731841</v>
      </c>
      <c r="AE559" t="b">
        <v>0</v>
      </c>
      <c r="AF559" t="b">
        <v>1</v>
      </c>
      <c r="AG559">
        <v>98.645336204845847</v>
      </c>
      <c r="AH559">
        <v>0</v>
      </c>
      <c r="AI559">
        <v>0</v>
      </c>
      <c r="AJ559">
        <v>0</v>
      </c>
      <c r="AK559">
        <v>7.3837078941076884E-2</v>
      </c>
      <c r="AL559" t="b">
        <v>0</v>
      </c>
      <c r="AM559" t="b">
        <v>0</v>
      </c>
      <c r="AN559">
        <v>1310.9187786731841</v>
      </c>
      <c r="AO559">
        <v>1310.9187786731841</v>
      </c>
      <c r="AP559">
        <v>0</v>
      </c>
      <c r="AQ559">
        <v>3.337724027176701</v>
      </c>
      <c r="AR559">
        <v>0</v>
      </c>
      <c r="AS559">
        <v>3.961619207217264</v>
      </c>
      <c r="AT559">
        <v>3.337724027176701</v>
      </c>
      <c r="AU559">
        <v>0</v>
      </c>
      <c r="AV559">
        <v>1</v>
      </c>
      <c r="AW559">
        <v>3</v>
      </c>
      <c r="AX559">
        <v>0</v>
      </c>
      <c r="AY559">
        <v>0</v>
      </c>
      <c r="AZ559">
        <v>0.94069657121831463</v>
      </c>
      <c r="BA559">
        <v>0.88904612474412148</v>
      </c>
      <c r="BB559">
        <v>0.33358034440365769</v>
      </c>
      <c r="BC559">
        <v>0.3152649558962084</v>
      </c>
      <c r="BD559">
        <v>0.88904612474412148</v>
      </c>
    </row>
    <row r="560" spans="1:56" x14ac:dyDescent="0.35">
      <c r="A560">
        <v>558</v>
      </c>
      <c r="B560">
        <v>35</v>
      </c>
      <c r="C560">
        <v>0.22252029459823761</v>
      </c>
      <c r="D560">
        <v>0</v>
      </c>
      <c r="E560">
        <v>0</v>
      </c>
      <c r="F560">
        <v>0</v>
      </c>
      <c r="G560">
        <v>263.00391917924168</v>
      </c>
      <c r="H560">
        <v>1144.5930562680601</v>
      </c>
      <c r="I560">
        <v>6.7038487116966463</v>
      </c>
      <c r="J560">
        <v>6.7038487116966463</v>
      </c>
      <c r="K560">
        <v>3</v>
      </c>
      <c r="L560">
        <v>3</v>
      </c>
      <c r="M560">
        <v>243.40716979497421</v>
      </c>
      <c r="N560">
        <v>1349.475213340043</v>
      </c>
      <c r="O560" t="b">
        <v>0</v>
      </c>
      <c r="P560">
        <v>55.929956294801038</v>
      </c>
      <c r="Q560">
        <v>6.7038487116966463</v>
      </c>
      <c r="R560">
        <v>0.89722979430032046</v>
      </c>
      <c r="S560">
        <v>31.483050030164659</v>
      </c>
      <c r="T560">
        <v>52.872152085379547</v>
      </c>
      <c r="U560">
        <v>7.4717187885233516</v>
      </c>
      <c r="V560">
        <v>5.43368194559919</v>
      </c>
      <c r="W560">
        <v>0</v>
      </c>
      <c r="X560">
        <v>0</v>
      </c>
      <c r="Y560">
        <v>0</v>
      </c>
      <c r="Z560">
        <v>-6.7199315199413396</v>
      </c>
      <c r="AA560">
        <v>-6.7199315199413414</v>
      </c>
      <c r="AB560">
        <v>64.616460555312202</v>
      </c>
      <c r="AC560">
        <v>64.403002266601064</v>
      </c>
      <c r="AD560">
        <v>1349.475213340043</v>
      </c>
      <c r="AE560" t="b">
        <v>0</v>
      </c>
      <c r="AF560" t="b">
        <v>1</v>
      </c>
      <c r="AG560">
        <v>98.642669565353813</v>
      </c>
      <c r="AH560">
        <v>0</v>
      </c>
      <c r="AI560">
        <v>0</v>
      </c>
      <c r="AJ560">
        <v>0</v>
      </c>
      <c r="AK560">
        <v>7.3118035836506778E-2</v>
      </c>
      <c r="AL560" t="b">
        <v>0</v>
      </c>
      <c r="AM560" t="b">
        <v>0</v>
      </c>
      <c r="AN560">
        <v>1349.475213340042</v>
      </c>
      <c r="AO560">
        <v>1349.475213340043</v>
      </c>
      <c r="AP560">
        <v>0</v>
      </c>
      <c r="AQ560">
        <v>7.4717187885233516</v>
      </c>
      <c r="AR560">
        <v>0</v>
      </c>
      <c r="AS560">
        <v>8.0664863200678614</v>
      </c>
      <c r="AT560">
        <v>7.4723289050374806</v>
      </c>
      <c r="AU560">
        <v>0</v>
      </c>
      <c r="AV560">
        <v>1</v>
      </c>
      <c r="AW560">
        <v>3</v>
      </c>
      <c r="AX560">
        <v>0</v>
      </c>
      <c r="AY560">
        <v>0</v>
      </c>
      <c r="AZ560">
        <v>1.643339129317323</v>
      </c>
      <c r="BA560">
        <v>1.6127945781926689</v>
      </c>
      <c r="BB560">
        <v>0.58274437209834162</v>
      </c>
      <c r="BC560">
        <v>0.57191364701116731</v>
      </c>
      <c r="BD560">
        <v>1.6127945781926689</v>
      </c>
    </row>
    <row r="561" spans="1:56" x14ac:dyDescent="0.35">
      <c r="A561">
        <v>559</v>
      </c>
      <c r="B561">
        <v>35</v>
      </c>
      <c r="C561">
        <v>-5.5620009491956779E-2</v>
      </c>
      <c r="D561">
        <v>0</v>
      </c>
      <c r="E561">
        <v>0</v>
      </c>
      <c r="F561">
        <v>0</v>
      </c>
      <c r="G561">
        <v>263.00391917924168</v>
      </c>
      <c r="H561">
        <v>1144.5930562680601</v>
      </c>
      <c r="I561">
        <v>1.9747237662156549</v>
      </c>
      <c r="J561">
        <v>1.9747237662156549</v>
      </c>
      <c r="K561">
        <v>3</v>
      </c>
      <c r="L561">
        <v>3</v>
      </c>
      <c r="M561">
        <v>71.699398917338684</v>
      </c>
      <c r="N561">
        <v>1349.475213340043</v>
      </c>
      <c r="O561" t="b">
        <v>0</v>
      </c>
      <c r="P561">
        <v>16.475045707109071</v>
      </c>
      <c r="Q561">
        <v>1.9747237662156549</v>
      </c>
      <c r="R561">
        <v>0.78713577574350413</v>
      </c>
      <c r="S561">
        <v>31.504723566254331</v>
      </c>
      <c r="T561">
        <v>17.752649198864631</v>
      </c>
      <c r="U561">
        <v>2.508746047466071</v>
      </c>
      <c r="V561">
        <v>3.7789039002140239</v>
      </c>
      <c r="W561">
        <v>0</v>
      </c>
      <c r="X561">
        <v>0</v>
      </c>
      <c r="Y561">
        <v>0</v>
      </c>
      <c r="Z561">
        <v>-6.7199315199413396</v>
      </c>
      <c r="AA561">
        <v>-6.7199315199413414</v>
      </c>
      <c r="AB561">
        <v>64.735626642645528</v>
      </c>
      <c r="AC561">
        <v>64.474451370013711</v>
      </c>
      <c r="AD561">
        <v>1349.475213340043</v>
      </c>
      <c r="AE561" t="b">
        <v>0</v>
      </c>
      <c r="AF561" t="b">
        <v>1</v>
      </c>
      <c r="AG561">
        <v>98.640002925861779</v>
      </c>
      <c r="AH561">
        <v>0</v>
      </c>
      <c r="AI561">
        <v>0</v>
      </c>
      <c r="AJ561">
        <v>0</v>
      </c>
      <c r="AK561">
        <v>7.3076987865743848E-2</v>
      </c>
      <c r="AL561" t="b">
        <v>0</v>
      </c>
      <c r="AM561" t="b">
        <v>0</v>
      </c>
      <c r="AN561">
        <v>1349.475213340042</v>
      </c>
      <c r="AO561">
        <v>1349.475213340043</v>
      </c>
      <c r="AP561">
        <v>0</v>
      </c>
      <c r="AQ561">
        <v>2.508746047466071</v>
      </c>
      <c r="AR561">
        <v>0</v>
      </c>
      <c r="AS561">
        <v>3.1645883964111761</v>
      </c>
      <c r="AT561">
        <v>2.508746047466071</v>
      </c>
      <c r="AU561">
        <v>0</v>
      </c>
      <c r="AV561">
        <v>1</v>
      </c>
      <c r="AW561">
        <v>3</v>
      </c>
      <c r="AX561">
        <v>0</v>
      </c>
      <c r="AY561">
        <v>0</v>
      </c>
      <c r="AZ561">
        <v>0.81624133514103436</v>
      </c>
      <c r="BA561">
        <v>0.75867021727088002</v>
      </c>
      <c r="BB561">
        <v>0.28944728196490582</v>
      </c>
      <c r="BC561">
        <v>0.26903230994512278</v>
      </c>
      <c r="BD561">
        <v>0.75867021727088002</v>
      </c>
    </row>
    <row r="562" spans="1:56" x14ac:dyDescent="0.35">
      <c r="A562">
        <v>560</v>
      </c>
      <c r="B562">
        <v>35</v>
      </c>
      <c r="C562">
        <v>-4.0256630409629679E-5</v>
      </c>
      <c r="D562">
        <v>0</v>
      </c>
      <c r="E562">
        <v>0</v>
      </c>
      <c r="F562">
        <v>0</v>
      </c>
      <c r="G562">
        <v>263.00391917924168</v>
      </c>
      <c r="H562">
        <v>1144.5930562680601</v>
      </c>
      <c r="I562">
        <v>2.9197273915657491</v>
      </c>
      <c r="J562">
        <v>2.9197273915657491</v>
      </c>
      <c r="K562">
        <v>3</v>
      </c>
      <c r="L562">
        <v>3</v>
      </c>
      <c r="M562">
        <v>106.01113054862149</v>
      </c>
      <c r="N562">
        <v>1349.475213340043</v>
      </c>
      <c r="O562" t="b">
        <v>0</v>
      </c>
      <c r="P562">
        <v>24.359175217973689</v>
      </c>
      <c r="Q562">
        <v>2.9197273915657491</v>
      </c>
      <c r="R562">
        <v>0.83411193957967733</v>
      </c>
      <c r="S562">
        <v>31.517947095257188</v>
      </c>
      <c r="T562">
        <v>24.769910448574709</v>
      </c>
      <c r="U562">
        <v>3.5004023477197168</v>
      </c>
      <c r="V562">
        <v>4.1090324010991459</v>
      </c>
      <c r="W562">
        <v>0</v>
      </c>
      <c r="X562">
        <v>0</v>
      </c>
      <c r="Y562">
        <v>0</v>
      </c>
      <c r="Z562">
        <v>-6.7199315199413396</v>
      </c>
      <c r="AA562">
        <v>-6.7199315199413414</v>
      </c>
      <c r="AB562">
        <v>64.832429688686673</v>
      </c>
      <c r="AC562">
        <v>64.545900473426357</v>
      </c>
      <c r="AD562">
        <v>1349.475213340043</v>
      </c>
      <c r="AE562" t="b">
        <v>0</v>
      </c>
      <c r="AF562" t="b">
        <v>1</v>
      </c>
      <c r="AG562">
        <v>98.637336286369745</v>
      </c>
      <c r="AH562">
        <v>0</v>
      </c>
      <c r="AI562">
        <v>0</v>
      </c>
      <c r="AJ562">
        <v>0</v>
      </c>
      <c r="AK562">
        <v>7.3145695211778439E-2</v>
      </c>
      <c r="AL562" t="b">
        <v>0</v>
      </c>
      <c r="AM562" t="b">
        <v>0</v>
      </c>
      <c r="AN562">
        <v>1349.475213340042</v>
      </c>
      <c r="AO562">
        <v>1349.475213340043</v>
      </c>
      <c r="AP562">
        <v>0</v>
      </c>
      <c r="AQ562">
        <v>3.5004023477197168</v>
      </c>
      <c r="AR562">
        <v>0</v>
      </c>
      <c r="AS562">
        <v>4.1434444130547723</v>
      </c>
      <c r="AT562">
        <v>3.5004023477197168</v>
      </c>
      <c r="AU562">
        <v>0</v>
      </c>
      <c r="AV562">
        <v>1</v>
      </c>
      <c r="AW562">
        <v>3</v>
      </c>
      <c r="AX562">
        <v>0</v>
      </c>
      <c r="AY562">
        <v>0</v>
      </c>
      <c r="AZ562">
        <v>0.97744723391162947</v>
      </c>
      <c r="BA562">
        <v>0.92498311285654178</v>
      </c>
      <c r="BB562">
        <v>0.34661249429490409</v>
      </c>
      <c r="BC562">
        <v>0.32800858376542108</v>
      </c>
      <c r="BD562">
        <v>0.92498311285654178</v>
      </c>
    </row>
    <row r="563" spans="1:56" x14ac:dyDescent="0.35">
      <c r="A563">
        <v>561</v>
      </c>
      <c r="B563">
        <v>35</v>
      </c>
      <c r="C563">
        <v>5.578103601359885E-2</v>
      </c>
      <c r="D563">
        <v>0</v>
      </c>
      <c r="E563">
        <v>0</v>
      </c>
      <c r="F563">
        <v>0</v>
      </c>
      <c r="G563">
        <v>263.00391917924168</v>
      </c>
      <c r="H563">
        <v>1144.5930562680601</v>
      </c>
      <c r="I563">
        <v>3.8688378356464108</v>
      </c>
      <c r="J563">
        <v>3.8688378356464108</v>
      </c>
      <c r="K563">
        <v>3</v>
      </c>
      <c r="L563">
        <v>3</v>
      </c>
      <c r="M563">
        <v>140.4719749011274</v>
      </c>
      <c r="N563">
        <v>1349.475213340043</v>
      </c>
      <c r="O563" t="b">
        <v>0</v>
      </c>
      <c r="P563">
        <v>32.277567762207568</v>
      </c>
      <c r="Q563">
        <v>3.8688378356464108</v>
      </c>
      <c r="R563">
        <v>0.86043910211071439</v>
      </c>
      <c r="S563">
        <v>31.533183965750592</v>
      </c>
      <c r="T563">
        <v>31.817558995340921</v>
      </c>
      <c r="U563">
        <v>4.4963528809370636</v>
      </c>
      <c r="V563">
        <v>4.4404871020350916</v>
      </c>
      <c r="W563">
        <v>0</v>
      </c>
      <c r="X563">
        <v>0</v>
      </c>
      <c r="Y563">
        <v>0</v>
      </c>
      <c r="Z563">
        <v>-6.7199315199413396</v>
      </c>
      <c r="AA563">
        <v>-6.7199315199413414</v>
      </c>
      <c r="AB563">
        <v>64.907798925115443</v>
      </c>
      <c r="AC563">
        <v>64.618778881824909</v>
      </c>
      <c r="AD563">
        <v>1349.475213340043</v>
      </c>
      <c r="AE563" t="b">
        <v>0</v>
      </c>
      <c r="AF563" t="b">
        <v>1</v>
      </c>
      <c r="AG563">
        <v>98.634669646877711</v>
      </c>
      <c r="AH563">
        <v>0</v>
      </c>
      <c r="AI563">
        <v>0</v>
      </c>
      <c r="AJ563">
        <v>0</v>
      </c>
      <c r="AK563">
        <v>7.2888014752395036E-2</v>
      </c>
      <c r="AL563" t="b">
        <v>0</v>
      </c>
      <c r="AM563" t="b">
        <v>0</v>
      </c>
      <c r="AN563">
        <v>1349.475213340042</v>
      </c>
      <c r="AO563">
        <v>1349.475213340043</v>
      </c>
      <c r="AP563">
        <v>0</v>
      </c>
      <c r="AQ563">
        <v>4.4963528809370636</v>
      </c>
      <c r="AR563">
        <v>0</v>
      </c>
      <c r="AS563">
        <v>5.1264898205905487</v>
      </c>
      <c r="AT563">
        <v>4.4963528809370636</v>
      </c>
      <c r="AU563">
        <v>0</v>
      </c>
      <c r="AV563">
        <v>1</v>
      </c>
      <c r="AW563">
        <v>3</v>
      </c>
      <c r="AX563">
        <v>0</v>
      </c>
      <c r="AY563">
        <v>0</v>
      </c>
      <c r="AZ563">
        <v>1.1412414265798729</v>
      </c>
      <c r="BA563">
        <v>1.0940165625279621</v>
      </c>
      <c r="BB563">
        <v>0.40469554134038038</v>
      </c>
      <c r="BC563">
        <v>0.38794959421747371</v>
      </c>
      <c r="BD563">
        <v>1.0940165625279621</v>
      </c>
    </row>
    <row r="564" spans="1:56" x14ac:dyDescent="0.35">
      <c r="A564">
        <v>562</v>
      </c>
      <c r="B564">
        <v>35</v>
      </c>
      <c r="C564">
        <v>-0.22308388742398219</v>
      </c>
      <c r="D564">
        <v>0</v>
      </c>
      <c r="E564">
        <v>0</v>
      </c>
      <c r="F564">
        <v>0</v>
      </c>
      <c r="G564">
        <v>263.00391917924168</v>
      </c>
      <c r="H564">
        <v>1144.5930562680601</v>
      </c>
      <c r="I564">
        <v>-0.87260756602633238</v>
      </c>
      <c r="J564">
        <v>-0.87260756602633238</v>
      </c>
      <c r="K564">
        <v>3</v>
      </c>
      <c r="L564">
        <v>3</v>
      </c>
      <c r="M564">
        <v>-31.683134140178939</v>
      </c>
      <c r="N564">
        <v>1349.475213340043</v>
      </c>
      <c r="O564" t="b">
        <v>0</v>
      </c>
      <c r="P564">
        <v>-7.2801319255925856</v>
      </c>
      <c r="Q564">
        <v>-0.87260756602633238</v>
      </c>
      <c r="R564">
        <v>0.57627072067050866</v>
      </c>
      <c r="S564">
        <v>31.550169633469601</v>
      </c>
      <c r="T564">
        <v>-3.5583773293788101</v>
      </c>
      <c r="U564">
        <v>-0.50285819093653306</v>
      </c>
      <c r="V564">
        <v>3.7217545962137759</v>
      </c>
      <c r="W564">
        <v>0</v>
      </c>
      <c r="X564">
        <v>0</v>
      </c>
      <c r="Y564">
        <v>0</v>
      </c>
      <c r="Z564">
        <v>-6.7199315199413396</v>
      </c>
      <c r="AA564">
        <v>-6.7199315199413414</v>
      </c>
      <c r="AB564">
        <v>65.006119932384522</v>
      </c>
      <c r="AC564">
        <v>64.690904267414652</v>
      </c>
      <c r="AD564">
        <v>1349.475213340043</v>
      </c>
      <c r="AE564" t="b">
        <v>0</v>
      </c>
      <c r="AF564" t="b">
        <v>1</v>
      </c>
      <c r="AG564">
        <v>98.632003007385677</v>
      </c>
      <c r="AH564">
        <v>0</v>
      </c>
      <c r="AI564">
        <v>0</v>
      </c>
      <c r="AJ564">
        <v>0</v>
      </c>
      <c r="AK564">
        <v>7.2913136529358602E-2</v>
      </c>
      <c r="AL564" t="b">
        <v>0</v>
      </c>
      <c r="AM564" t="b">
        <v>0</v>
      </c>
      <c r="AN564">
        <v>1349.475213340042</v>
      </c>
      <c r="AO564">
        <v>1349.475213340043</v>
      </c>
      <c r="AP564">
        <v>0</v>
      </c>
      <c r="AQ564">
        <v>-0.50285819093653306</v>
      </c>
      <c r="AR564">
        <v>0</v>
      </c>
      <c r="AS564">
        <v>4.849717006596186E-2</v>
      </c>
      <c r="AT564">
        <v>-0.50224807442240393</v>
      </c>
      <c r="AU564">
        <v>0</v>
      </c>
      <c r="AV564">
        <v>1</v>
      </c>
      <c r="AW564">
        <v>3</v>
      </c>
      <c r="AX564">
        <v>0</v>
      </c>
      <c r="AY564">
        <v>0</v>
      </c>
      <c r="AZ564">
        <v>0.31458866453968243</v>
      </c>
      <c r="BA564">
        <v>0.26430459200812978</v>
      </c>
      <c r="BB564">
        <v>0.111556264021164</v>
      </c>
      <c r="BC564">
        <v>9.3725143413217901E-2</v>
      </c>
      <c r="BD564">
        <v>0.26430459200812978</v>
      </c>
    </row>
    <row r="565" spans="1:56" x14ac:dyDescent="0.35">
      <c r="A565">
        <v>563</v>
      </c>
      <c r="B565">
        <v>34</v>
      </c>
      <c r="C565">
        <v>3.2211803489996531E-3</v>
      </c>
      <c r="D565">
        <v>0</v>
      </c>
      <c r="E565">
        <v>0</v>
      </c>
      <c r="F565">
        <v>0</v>
      </c>
      <c r="G565">
        <v>255.48952148840621</v>
      </c>
      <c r="H565">
        <v>1111.890397517544</v>
      </c>
      <c r="I565">
        <v>2.8534620229614371</v>
      </c>
      <c r="J565">
        <v>2.8534620229614371</v>
      </c>
      <c r="K565">
        <v>3</v>
      </c>
      <c r="L565">
        <v>3</v>
      </c>
      <c r="M565">
        <v>106.6523393758645</v>
      </c>
      <c r="N565">
        <v>1310.9187786731841</v>
      </c>
      <c r="O565" t="b">
        <v>0</v>
      </c>
      <c r="P565">
        <v>24.50651180511592</v>
      </c>
      <c r="Q565">
        <v>2.8534620229614371</v>
      </c>
      <c r="R565">
        <v>0.83612044950601672</v>
      </c>
      <c r="S565">
        <v>31.561801403073801</v>
      </c>
      <c r="T565">
        <v>24.85986974589094</v>
      </c>
      <c r="U565">
        <v>3.4127403828566489</v>
      </c>
      <c r="V565">
        <v>4.0740242792955854</v>
      </c>
      <c r="W565">
        <v>0</v>
      </c>
      <c r="X565">
        <v>0</v>
      </c>
      <c r="Y565">
        <v>0</v>
      </c>
      <c r="Z565">
        <v>-6.7199315199413396</v>
      </c>
      <c r="AA565">
        <v>-6.7199315199413414</v>
      </c>
      <c r="AB565">
        <v>65.088391967831953</v>
      </c>
      <c r="AC565">
        <v>64.766396198818981</v>
      </c>
      <c r="AD565">
        <v>1310.9187786731841</v>
      </c>
      <c r="AE565" t="b">
        <v>0</v>
      </c>
      <c r="AF565" t="b">
        <v>1</v>
      </c>
      <c r="AG565">
        <v>98.629336367893643</v>
      </c>
      <c r="AH565">
        <v>0</v>
      </c>
      <c r="AI565">
        <v>0</v>
      </c>
      <c r="AJ565">
        <v>0</v>
      </c>
      <c r="AK565">
        <v>7.3847453325476431E-2</v>
      </c>
      <c r="AL565" t="b">
        <v>0</v>
      </c>
      <c r="AM565" t="b">
        <v>0</v>
      </c>
      <c r="AN565">
        <v>1310.9187786731841</v>
      </c>
      <c r="AO565">
        <v>1310.9187786731841</v>
      </c>
      <c r="AP565">
        <v>0</v>
      </c>
      <c r="AQ565">
        <v>3.4127403828566489</v>
      </c>
      <c r="AR565">
        <v>0</v>
      </c>
      <c r="AS565">
        <v>4.0331018560994121</v>
      </c>
      <c r="AT565">
        <v>3.4127403828566489</v>
      </c>
      <c r="AU565">
        <v>0</v>
      </c>
      <c r="AV565">
        <v>1</v>
      </c>
      <c r="AW565">
        <v>3</v>
      </c>
      <c r="AX565">
        <v>0</v>
      </c>
      <c r="AY565">
        <v>0</v>
      </c>
      <c r="AZ565">
        <v>0.95232422885310453</v>
      </c>
      <c r="BA565">
        <v>0.90084153907147713</v>
      </c>
      <c r="BB565">
        <v>0.33770362725287401</v>
      </c>
      <c r="BC565">
        <v>0.31944773187845737</v>
      </c>
      <c r="BD565">
        <v>0.90084153907147713</v>
      </c>
    </row>
    <row r="566" spans="1:56" x14ac:dyDescent="0.35">
      <c r="A566">
        <v>564</v>
      </c>
      <c r="B566">
        <v>35</v>
      </c>
      <c r="C566">
        <v>0.21019916602798269</v>
      </c>
      <c r="D566">
        <v>0</v>
      </c>
      <c r="E566">
        <v>0</v>
      </c>
      <c r="F566">
        <v>0</v>
      </c>
      <c r="G566">
        <v>263.00391917924168</v>
      </c>
      <c r="H566">
        <v>1144.5930562680601</v>
      </c>
      <c r="I566">
        <v>6.4943567552228494</v>
      </c>
      <c r="J566">
        <v>6.4943567552228494</v>
      </c>
      <c r="K566">
        <v>3</v>
      </c>
      <c r="L566">
        <v>3</v>
      </c>
      <c r="M566">
        <v>235.80081612963409</v>
      </c>
      <c r="N566">
        <v>1349.475213340043</v>
      </c>
      <c r="O566" t="b">
        <v>0</v>
      </c>
      <c r="P566">
        <v>54.182172823904899</v>
      </c>
      <c r="Q566">
        <v>6.4943567552228494</v>
      </c>
      <c r="R566">
        <v>0.89560059470593101</v>
      </c>
      <c r="S566">
        <v>31.576512166236121</v>
      </c>
      <c r="T566">
        <v>51.313098364315493</v>
      </c>
      <c r="U566">
        <v>7.2513984398986029</v>
      </c>
      <c r="V566">
        <v>5.3570569530306003</v>
      </c>
      <c r="W566">
        <v>0</v>
      </c>
      <c r="X566">
        <v>0</v>
      </c>
      <c r="Y566">
        <v>0</v>
      </c>
      <c r="Z566">
        <v>-6.7199315199413396</v>
      </c>
      <c r="AA566">
        <v>-6.7199315199413414</v>
      </c>
      <c r="AB566">
        <v>65.161442521168738</v>
      </c>
      <c r="AC566">
        <v>64.840776947060036</v>
      </c>
      <c r="AD566">
        <v>1349.475213340043</v>
      </c>
      <c r="AE566" t="b">
        <v>0</v>
      </c>
      <c r="AF566" t="b">
        <v>1</v>
      </c>
      <c r="AG566">
        <v>98.626669728401609</v>
      </c>
      <c r="AH566">
        <v>0</v>
      </c>
      <c r="AI566">
        <v>0</v>
      </c>
      <c r="AJ566">
        <v>0</v>
      </c>
      <c r="AK566">
        <v>7.4267014557786837E-2</v>
      </c>
      <c r="AL566" t="b">
        <v>0</v>
      </c>
      <c r="AM566" t="b">
        <v>0</v>
      </c>
      <c r="AN566">
        <v>1349.475213340042</v>
      </c>
      <c r="AO566">
        <v>1349.475213340043</v>
      </c>
      <c r="AP566">
        <v>0</v>
      </c>
      <c r="AQ566">
        <v>7.2513984398986029</v>
      </c>
      <c r="AR566">
        <v>0</v>
      </c>
      <c r="AS566">
        <v>7.8463326399718758</v>
      </c>
      <c r="AT566">
        <v>7.2520085564127319</v>
      </c>
      <c r="AU566">
        <v>0</v>
      </c>
      <c r="AV566">
        <v>1</v>
      </c>
      <c r="AW566">
        <v>3</v>
      </c>
      <c r="AX566">
        <v>0</v>
      </c>
      <c r="AY566">
        <v>0</v>
      </c>
      <c r="AZ566">
        <v>1.6048362240472669</v>
      </c>
      <c r="BA566">
        <v>1.572752597956202</v>
      </c>
      <c r="BB566">
        <v>0.5690908595912294</v>
      </c>
      <c r="BC566">
        <v>0.55771434645532736</v>
      </c>
      <c r="BD566">
        <v>1.572752597956202</v>
      </c>
    </row>
    <row r="567" spans="1:56" x14ac:dyDescent="0.35">
      <c r="A567">
        <v>565</v>
      </c>
      <c r="B567">
        <v>35</v>
      </c>
      <c r="C567">
        <v>-1.0684511127604599E-2</v>
      </c>
      <c r="D567">
        <v>0</v>
      </c>
      <c r="E567">
        <v>0</v>
      </c>
      <c r="F567">
        <v>0</v>
      </c>
      <c r="G567">
        <v>263.00391917924168</v>
      </c>
      <c r="H567">
        <v>1144.5930562680601</v>
      </c>
      <c r="I567">
        <v>2.7387467543532091</v>
      </c>
      <c r="J567">
        <v>2.7387467543532091</v>
      </c>
      <c r="K567">
        <v>3</v>
      </c>
      <c r="L567">
        <v>3</v>
      </c>
      <c r="M567">
        <v>99.439982155201633</v>
      </c>
      <c r="N567">
        <v>1349.475213340043</v>
      </c>
      <c r="O567" t="b">
        <v>0</v>
      </c>
      <c r="P567">
        <v>22.849260605515081</v>
      </c>
      <c r="Q567">
        <v>2.7387467543532091</v>
      </c>
      <c r="R567">
        <v>0.82737733450540729</v>
      </c>
      <c r="S567">
        <v>31.597841265208981</v>
      </c>
      <c r="T567">
        <v>23.423658429693081</v>
      </c>
      <c r="U567">
        <v>3.3101544363556772</v>
      </c>
      <c r="V567">
        <v>4.0434543537685066</v>
      </c>
      <c r="W567">
        <v>0</v>
      </c>
      <c r="X567">
        <v>0</v>
      </c>
      <c r="Y567">
        <v>0</v>
      </c>
      <c r="Z567">
        <v>-6.7199315199413396</v>
      </c>
      <c r="AA567">
        <v>-6.7199315199413414</v>
      </c>
      <c r="AB567">
        <v>65.254008146309332</v>
      </c>
      <c r="AC567">
        <v>64.912772002229673</v>
      </c>
      <c r="AD567">
        <v>1349.475213340043</v>
      </c>
      <c r="AE567" t="b">
        <v>0</v>
      </c>
      <c r="AF567" t="b">
        <v>1</v>
      </c>
      <c r="AG567">
        <v>98.624003088909575</v>
      </c>
      <c r="AH567">
        <v>0</v>
      </c>
      <c r="AI567">
        <v>0</v>
      </c>
      <c r="AJ567">
        <v>0</v>
      </c>
      <c r="AK567">
        <v>7.3005119671469609E-2</v>
      </c>
      <c r="AL567" t="b">
        <v>0</v>
      </c>
      <c r="AM567" t="b">
        <v>0</v>
      </c>
      <c r="AN567">
        <v>1349.475213340042</v>
      </c>
      <c r="AO567">
        <v>1349.475213340043</v>
      </c>
      <c r="AP567">
        <v>0</v>
      </c>
      <c r="AQ567">
        <v>3.3101544363556772</v>
      </c>
      <c r="AR567">
        <v>0</v>
      </c>
      <c r="AS567">
        <v>3.9532662033720452</v>
      </c>
      <c r="AT567">
        <v>3.3101544363556772</v>
      </c>
      <c r="AU567">
        <v>0</v>
      </c>
      <c r="AV567">
        <v>1</v>
      </c>
      <c r="AW567">
        <v>3</v>
      </c>
      <c r="AX567">
        <v>0</v>
      </c>
      <c r="AY567">
        <v>0</v>
      </c>
      <c r="AZ567">
        <v>0.94577998899001925</v>
      </c>
      <c r="BA567">
        <v>0.8921108336779302</v>
      </c>
      <c r="BB567">
        <v>0.3353829748191558</v>
      </c>
      <c r="BC567">
        <v>0.31635173339847811</v>
      </c>
      <c r="BD567">
        <v>0.8921108336779302</v>
      </c>
    </row>
    <row r="568" spans="1:56" x14ac:dyDescent="0.35">
      <c r="A568">
        <v>566</v>
      </c>
      <c r="B568">
        <v>35</v>
      </c>
      <c r="C568">
        <v>-0.16746112151756701</v>
      </c>
      <c r="D568">
        <v>0</v>
      </c>
      <c r="E568">
        <v>0</v>
      </c>
      <c r="F568">
        <v>0</v>
      </c>
      <c r="G568">
        <v>263.00391917924168</v>
      </c>
      <c r="H568">
        <v>1144.5930562680601</v>
      </c>
      <c r="I568">
        <v>7.3127395489269512E-2</v>
      </c>
      <c r="J568">
        <v>7.3127395489269512E-2</v>
      </c>
      <c r="K568">
        <v>3</v>
      </c>
      <c r="L568">
        <v>3</v>
      </c>
      <c r="M568">
        <v>2.6551512625075331</v>
      </c>
      <c r="N568">
        <v>1349.475213340043</v>
      </c>
      <c r="O568" t="b">
        <v>0</v>
      </c>
      <c r="P568">
        <v>0.61009909524529704</v>
      </c>
      <c r="Q568">
        <v>7.3127395489269512E-2</v>
      </c>
      <c r="R568">
        <v>0.14260276753557929</v>
      </c>
      <c r="S568">
        <v>31.612713904220861</v>
      </c>
      <c r="T568">
        <v>3.6287631426621019</v>
      </c>
      <c r="U568">
        <v>0.51280488277357095</v>
      </c>
      <c r="V568">
        <v>3.1112914757873811</v>
      </c>
      <c r="W568">
        <v>0</v>
      </c>
      <c r="X568">
        <v>0</v>
      </c>
      <c r="Y568">
        <v>0</v>
      </c>
      <c r="Z568">
        <v>-6.7199315199413396</v>
      </c>
      <c r="AA568">
        <v>-6.7199315199413414</v>
      </c>
      <c r="AB568">
        <v>65.335631076811495</v>
      </c>
      <c r="AC568">
        <v>64.984549119378883</v>
      </c>
      <c r="AD568">
        <v>1349.475213340043</v>
      </c>
      <c r="AE568" t="b">
        <v>0</v>
      </c>
      <c r="AF568" t="b">
        <v>1</v>
      </c>
      <c r="AG568">
        <v>98.621336449417541</v>
      </c>
      <c r="AH568">
        <v>0</v>
      </c>
      <c r="AI568">
        <v>0</v>
      </c>
      <c r="AJ568">
        <v>0</v>
      </c>
      <c r="AK568">
        <v>7.1426491622837263E-2</v>
      </c>
      <c r="AL568" t="b">
        <v>0</v>
      </c>
      <c r="AM568" t="b">
        <v>0</v>
      </c>
      <c r="AN568">
        <v>1349.475213340042</v>
      </c>
      <c r="AO568">
        <v>1349.475213340043</v>
      </c>
      <c r="AP568">
        <v>0</v>
      </c>
      <c r="AQ568">
        <v>0.51280488277357095</v>
      </c>
      <c r="AR568">
        <v>0</v>
      </c>
      <c r="AS568">
        <v>1.41847726353392</v>
      </c>
      <c r="AT568">
        <v>0.51341499928770007</v>
      </c>
      <c r="AU568">
        <v>0</v>
      </c>
      <c r="AV568">
        <v>1</v>
      </c>
      <c r="AW568">
        <v>3</v>
      </c>
      <c r="AX568">
        <v>0</v>
      </c>
      <c r="AY568">
        <v>0</v>
      </c>
      <c r="AZ568">
        <v>0.53279460367280207</v>
      </c>
      <c r="BA568">
        <v>0.42842938533097258</v>
      </c>
      <c r="BB568">
        <v>0.18893425662156099</v>
      </c>
      <c r="BC568">
        <v>0.15192549352811499</v>
      </c>
      <c r="BD568">
        <v>0.42842938533097258</v>
      </c>
    </row>
    <row r="569" spans="1:56" x14ac:dyDescent="0.35">
      <c r="A569">
        <v>567</v>
      </c>
      <c r="B569">
        <v>34</v>
      </c>
      <c r="C569">
        <v>-0.15280433613545161</v>
      </c>
      <c r="D569">
        <v>0</v>
      </c>
      <c r="E569">
        <v>0</v>
      </c>
      <c r="F569">
        <v>0</v>
      </c>
      <c r="G569">
        <v>255.48952148840621</v>
      </c>
      <c r="H569">
        <v>1111.890397517544</v>
      </c>
      <c r="I569">
        <v>0.276408937185741</v>
      </c>
      <c r="J569">
        <v>0.276408937185741</v>
      </c>
      <c r="K569">
        <v>2</v>
      </c>
      <c r="L569">
        <v>3</v>
      </c>
      <c r="M569">
        <v>10.33119051104822</v>
      </c>
      <c r="N569">
        <v>1310.9187786731841</v>
      </c>
      <c r="O569" t="b">
        <v>0</v>
      </c>
      <c r="P569">
        <v>2.3738948784577718</v>
      </c>
      <c r="Q569">
        <v>0.276408937185741</v>
      </c>
      <c r="R569">
        <v>0.39030580772608559</v>
      </c>
      <c r="S569">
        <v>31.614686329345169</v>
      </c>
      <c r="T569">
        <v>5.1587284156702919</v>
      </c>
      <c r="U569">
        <v>0.70818556043553227</v>
      </c>
      <c r="V569">
        <v>3.1452467545525891</v>
      </c>
      <c r="W569">
        <v>0</v>
      </c>
      <c r="X569">
        <v>0</v>
      </c>
      <c r="Y569">
        <v>0</v>
      </c>
      <c r="Z569">
        <v>-6.7199315199413396</v>
      </c>
      <c r="AA569">
        <v>-6.7199315199413414</v>
      </c>
      <c r="AB569">
        <v>65.417903112258927</v>
      </c>
      <c r="AC569">
        <v>65.059823112762786</v>
      </c>
      <c r="AD569">
        <v>1310.9187786731841</v>
      </c>
      <c r="AE569" t="b">
        <v>0</v>
      </c>
      <c r="AF569" t="b">
        <v>1</v>
      </c>
      <c r="AG569">
        <v>98.618669809925507</v>
      </c>
      <c r="AH569">
        <v>0</v>
      </c>
      <c r="AI569">
        <v>0</v>
      </c>
      <c r="AJ569">
        <v>0</v>
      </c>
      <c r="AK569">
        <v>6.982899054952213E-2</v>
      </c>
      <c r="AL569" t="b">
        <v>0</v>
      </c>
      <c r="AM569" t="b">
        <v>0</v>
      </c>
      <c r="AN569">
        <v>2094.801508923053</v>
      </c>
      <c r="AO569">
        <v>1310.9187786731841</v>
      </c>
      <c r="AP569">
        <v>0</v>
      </c>
      <c r="AQ569">
        <v>0.70818556043553227</v>
      </c>
      <c r="AR569">
        <v>0</v>
      </c>
      <c r="AS569">
        <v>2.4631895847743182</v>
      </c>
      <c r="AT569">
        <v>0.71062602649204887</v>
      </c>
      <c r="AU569">
        <v>0</v>
      </c>
      <c r="AV569">
        <v>1</v>
      </c>
      <c r="AW569">
        <v>3</v>
      </c>
      <c r="AX569">
        <v>0</v>
      </c>
      <c r="AY569">
        <v>0</v>
      </c>
      <c r="AZ569">
        <v>0.89537243934584287</v>
      </c>
      <c r="BA569">
        <v>0.44991060873403471</v>
      </c>
      <c r="BB569">
        <v>0.31750795721483788</v>
      </c>
      <c r="BC569">
        <v>0.15954295763967849</v>
      </c>
      <c r="BD569">
        <v>0.44991060873403471</v>
      </c>
    </row>
    <row r="570" spans="1:56" x14ac:dyDescent="0.35">
      <c r="A570">
        <v>568</v>
      </c>
      <c r="B570">
        <v>33</v>
      </c>
      <c r="C570">
        <v>-0.88798820060729078</v>
      </c>
      <c r="D570">
        <v>0</v>
      </c>
      <c r="E570">
        <v>0</v>
      </c>
      <c r="F570">
        <v>0</v>
      </c>
      <c r="G570">
        <v>247.97512379757069</v>
      </c>
      <c r="H570">
        <v>1079.1877387670279</v>
      </c>
      <c r="I570">
        <v>-11.55234567756553</v>
      </c>
      <c r="J570">
        <v>-11.55234567756553</v>
      </c>
      <c r="K570">
        <v>2</v>
      </c>
      <c r="L570">
        <v>3</v>
      </c>
      <c r="M570">
        <v>-444.8703299106142</v>
      </c>
      <c r="N570">
        <v>1272.3623440063261</v>
      </c>
      <c r="O570" t="b">
        <v>0</v>
      </c>
      <c r="P570">
        <v>-102.2220427184316</v>
      </c>
      <c r="Q570">
        <v>-11.55234567756553</v>
      </c>
      <c r="R570">
        <v>0.92672789498964259</v>
      </c>
      <c r="S570">
        <v>31.61998787470818</v>
      </c>
      <c r="T570">
        <v>-80.34946435113946</v>
      </c>
      <c r="U570">
        <v>-10.705880991962999</v>
      </c>
      <c r="V570">
        <v>21.872578367292121</v>
      </c>
      <c r="W570">
        <v>0</v>
      </c>
      <c r="X570">
        <v>-23.65482059574337</v>
      </c>
      <c r="Y570">
        <v>2</v>
      </c>
      <c r="Z570">
        <v>-6.7199315199413396</v>
      </c>
      <c r="AA570">
        <v>16.93488907580203</v>
      </c>
      <c r="AB570">
        <v>65.505752402328866</v>
      </c>
      <c r="AC570">
        <v>65.134164714155546</v>
      </c>
      <c r="AD570">
        <v>1272.3623440063261</v>
      </c>
      <c r="AE570" t="b">
        <v>0</v>
      </c>
      <c r="AF570" t="b">
        <v>1</v>
      </c>
      <c r="AG570">
        <v>98.620696587218333</v>
      </c>
      <c r="AH570">
        <v>0.49423324977346172</v>
      </c>
      <c r="AI570">
        <v>0</v>
      </c>
      <c r="AJ570">
        <v>0</v>
      </c>
      <c r="AK570">
        <v>7.0365085308677633E-2</v>
      </c>
      <c r="AL570" t="b">
        <v>0</v>
      </c>
      <c r="AM570" t="b">
        <v>0</v>
      </c>
      <c r="AN570">
        <v>2033.1896998370801</v>
      </c>
      <c r="AO570">
        <v>1272.3623440063261</v>
      </c>
      <c r="AP570">
        <v>0</v>
      </c>
      <c r="AQ570">
        <v>-10.705880991962999</v>
      </c>
      <c r="AR570">
        <v>8.4428674103478851</v>
      </c>
      <c r="AS570">
        <v>-3.0798910557392389</v>
      </c>
      <c r="AT570">
        <v>-1.7535274189884209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</row>
    <row r="571" spans="1:56" x14ac:dyDescent="0.35">
      <c r="A571">
        <v>569</v>
      </c>
      <c r="B571">
        <v>29</v>
      </c>
      <c r="C571">
        <v>-0.46190952810205488</v>
      </c>
      <c r="D571">
        <v>0</v>
      </c>
      <c r="E571">
        <v>0</v>
      </c>
      <c r="F571">
        <v>0</v>
      </c>
      <c r="G571">
        <v>217.9175330342288</v>
      </c>
      <c r="H571">
        <v>948.37710376496375</v>
      </c>
      <c r="I571">
        <v>-4.2649232514562518</v>
      </c>
      <c r="J571">
        <v>-4.2649232514562518</v>
      </c>
      <c r="K571">
        <v>2</v>
      </c>
      <c r="L571">
        <v>3</v>
      </c>
      <c r="M571">
        <v>-186.89187820519319</v>
      </c>
      <c r="N571">
        <v>1118.136605338892</v>
      </c>
      <c r="O571" t="b">
        <v>0</v>
      </c>
      <c r="P571">
        <v>-42.94390583759035</v>
      </c>
      <c r="Q571">
        <v>-4.2649232514562518</v>
      </c>
      <c r="R571">
        <v>0.89361807660547865</v>
      </c>
      <c r="S571">
        <v>31.6466164043673</v>
      </c>
      <c r="T571">
        <v>-32.549152278638068</v>
      </c>
      <c r="U571">
        <v>-3.8112125128363199</v>
      </c>
      <c r="V571">
        <v>10.39475355895229</v>
      </c>
      <c r="W571">
        <v>-0.95867398151164418</v>
      </c>
      <c r="X571">
        <v>-24.117429448543518</v>
      </c>
      <c r="Y571">
        <v>2</v>
      </c>
      <c r="Z571">
        <v>-5.7612575384296951</v>
      </c>
      <c r="AA571">
        <v>17.397497928602181</v>
      </c>
      <c r="AB571">
        <v>65.67066547585587</v>
      </c>
      <c r="AC571">
        <v>65.196035964541451</v>
      </c>
      <c r="AD571">
        <v>1118.136605338892</v>
      </c>
      <c r="AE571" t="b">
        <v>0</v>
      </c>
      <c r="AF571" t="b">
        <v>1</v>
      </c>
      <c r="AG571">
        <v>98.627508568766828</v>
      </c>
      <c r="AH571">
        <v>0.50389879239586199</v>
      </c>
      <c r="AI571">
        <v>0</v>
      </c>
      <c r="AJ571">
        <v>0</v>
      </c>
      <c r="AK571">
        <v>6.745131758724815E-2</v>
      </c>
      <c r="AL571" t="b">
        <v>0</v>
      </c>
      <c r="AM571" t="b">
        <v>0</v>
      </c>
      <c r="AN571">
        <v>1786.7424634931911</v>
      </c>
      <c r="AO571">
        <v>1118.136605338892</v>
      </c>
      <c r="AP571">
        <v>0</v>
      </c>
      <c r="AQ571">
        <v>-3.8112125128363199</v>
      </c>
      <c r="AR571">
        <v>1.7789702550515321</v>
      </c>
      <c r="AS571">
        <v>-2.615182353685622</v>
      </c>
      <c r="AT571">
        <v>-1.5185816011628599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</row>
    <row r="572" spans="1:56" x14ac:dyDescent="0.35">
      <c r="A572">
        <v>570</v>
      </c>
      <c r="B572">
        <v>29</v>
      </c>
      <c r="C572">
        <v>-0.59770702031782186</v>
      </c>
      <c r="D572">
        <v>0</v>
      </c>
      <c r="E572">
        <v>0</v>
      </c>
      <c r="F572">
        <v>0</v>
      </c>
      <c r="G572">
        <v>217.9175330342288</v>
      </c>
      <c r="H572">
        <v>948.37710376496375</v>
      </c>
      <c r="I572">
        <v>-6.1780271939419213</v>
      </c>
      <c r="J572">
        <v>-6.1780271939419213</v>
      </c>
      <c r="K572">
        <v>2</v>
      </c>
      <c r="L572">
        <v>3</v>
      </c>
      <c r="M572">
        <v>-270.72541234694461</v>
      </c>
      <c r="N572">
        <v>1118.136605338892</v>
      </c>
      <c r="O572" t="b">
        <v>0</v>
      </c>
      <c r="P572">
        <v>-62.207125998838357</v>
      </c>
      <c r="Q572">
        <v>-6.1780271939419213</v>
      </c>
      <c r="R572">
        <v>0.91198684648002981</v>
      </c>
      <c r="S572">
        <v>31.660889474544359</v>
      </c>
      <c r="T572">
        <v>-48.118813119818903</v>
      </c>
      <c r="U572">
        <v>-5.6342795380709614</v>
      </c>
      <c r="V572">
        <v>14.08831287901946</v>
      </c>
      <c r="W572">
        <v>0</v>
      </c>
      <c r="X572">
        <v>-24.673334648301541</v>
      </c>
      <c r="Y572">
        <v>2</v>
      </c>
      <c r="Z572">
        <v>-6.7199315199413396</v>
      </c>
      <c r="AA572">
        <v>17.9534031283602</v>
      </c>
      <c r="AB572">
        <v>65.769291616147683</v>
      </c>
      <c r="AC572">
        <v>65.258823997501054</v>
      </c>
      <c r="AD572">
        <v>1118.136605338892</v>
      </c>
      <c r="AE572" t="b">
        <v>0</v>
      </c>
      <c r="AF572" t="b">
        <v>1</v>
      </c>
      <c r="AG572">
        <v>98.634522636436856</v>
      </c>
      <c r="AH572">
        <v>0.51551362719582716</v>
      </c>
      <c r="AI572">
        <v>0</v>
      </c>
      <c r="AJ572">
        <v>0</v>
      </c>
      <c r="AK572">
        <v>6.746850436362134E-2</v>
      </c>
      <c r="AL572" t="b">
        <v>0</v>
      </c>
      <c r="AM572" t="b">
        <v>0</v>
      </c>
      <c r="AN572">
        <v>1786.7424634931911</v>
      </c>
      <c r="AO572">
        <v>1118.136605338892</v>
      </c>
      <c r="AP572">
        <v>0</v>
      </c>
      <c r="AQ572">
        <v>-5.6342795380709614</v>
      </c>
      <c r="AR572">
        <v>3.5468333340106799</v>
      </c>
      <c r="AS572">
        <v>-2.615182353685622</v>
      </c>
      <c r="AT572">
        <v>-1.5185816011628599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</row>
    <row r="573" spans="1:56" x14ac:dyDescent="0.35">
      <c r="A573">
        <v>571</v>
      </c>
      <c r="B573">
        <v>24</v>
      </c>
      <c r="C573">
        <v>-1.31392905729333</v>
      </c>
      <c r="D573">
        <v>0</v>
      </c>
      <c r="E573">
        <v>0</v>
      </c>
      <c r="F573">
        <v>0</v>
      </c>
      <c r="G573">
        <v>180.34554458005141</v>
      </c>
      <c r="H573">
        <v>784.86381001238374</v>
      </c>
      <c r="I573">
        <v>-13.56958285193436</v>
      </c>
      <c r="J573">
        <v>-13.56958285193436</v>
      </c>
      <c r="K573">
        <v>2</v>
      </c>
      <c r="L573">
        <v>2</v>
      </c>
      <c r="M573">
        <v>-718.50941200992429</v>
      </c>
      <c r="N573">
        <v>1478.6834180633309</v>
      </c>
      <c r="O573" t="b">
        <v>1</v>
      </c>
      <c r="P573">
        <v>-165.09867003904509</v>
      </c>
      <c r="Q573">
        <v>-13.56958285193436</v>
      </c>
      <c r="R573">
        <v>0.93847697226567883</v>
      </c>
      <c r="S573">
        <v>31.677994973247039</v>
      </c>
      <c r="T573">
        <v>-82.240605086694998</v>
      </c>
      <c r="U573">
        <v>-12.73474102979163</v>
      </c>
      <c r="V573">
        <v>82.858064952350091</v>
      </c>
      <c r="W573">
        <v>0</v>
      </c>
      <c r="X573">
        <v>-17.714358202297039</v>
      </c>
      <c r="Y573">
        <v>2</v>
      </c>
      <c r="Z573">
        <v>-6.7199315199413396</v>
      </c>
      <c r="AA573">
        <v>10.9944266823557</v>
      </c>
      <c r="AB573">
        <v>65.879523931670121</v>
      </c>
      <c r="AC573">
        <v>65.327495064803159</v>
      </c>
      <c r="AD573">
        <v>1478.6834180633309</v>
      </c>
      <c r="AE573" t="b">
        <v>0</v>
      </c>
      <c r="AF573" t="b">
        <v>1</v>
      </c>
      <c r="AG573">
        <v>98.640266253462798</v>
      </c>
      <c r="AH573">
        <v>0.37011588342157581</v>
      </c>
      <c r="AI573">
        <v>0</v>
      </c>
      <c r="AJ573">
        <v>0</v>
      </c>
      <c r="AK573">
        <v>6.900395110442975E-2</v>
      </c>
      <c r="AL573" t="b">
        <v>0</v>
      </c>
      <c r="AM573" t="b">
        <v>0</v>
      </c>
      <c r="AN573">
        <v>1478.6834180633309</v>
      </c>
      <c r="AO573">
        <v>1478.6834180633309</v>
      </c>
      <c r="AP573">
        <v>0</v>
      </c>
      <c r="AQ573">
        <v>-12.73474102979163</v>
      </c>
      <c r="AR573">
        <v>10.26848143942979</v>
      </c>
      <c r="AS573">
        <v>-2.0834724746878202</v>
      </c>
      <c r="AT573">
        <v>-2.0834724746878202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</row>
    <row r="574" spans="1:56" x14ac:dyDescent="0.35">
      <c r="A574">
        <v>572</v>
      </c>
      <c r="B574">
        <v>21</v>
      </c>
      <c r="C574">
        <v>-0.8132434171755234</v>
      </c>
      <c r="D574">
        <v>0</v>
      </c>
      <c r="E574">
        <v>0</v>
      </c>
      <c r="F574">
        <v>0</v>
      </c>
      <c r="G574">
        <v>157.80235150754501</v>
      </c>
      <c r="H574">
        <v>686.7558337608358</v>
      </c>
      <c r="I574">
        <v>-6.8153087245444146</v>
      </c>
      <c r="J574">
        <v>-6.8153087245444146</v>
      </c>
      <c r="K574">
        <v>2</v>
      </c>
      <c r="L574">
        <v>2</v>
      </c>
      <c r="M574">
        <v>-412.42353938814477</v>
      </c>
      <c r="N574">
        <v>1293.8479908054151</v>
      </c>
      <c r="O574" t="b">
        <v>0</v>
      </c>
      <c r="P574">
        <v>-94.766438278525925</v>
      </c>
      <c r="Q574">
        <v>-6.8153087245444146</v>
      </c>
      <c r="R574">
        <v>0.9287903843994928</v>
      </c>
      <c r="S574">
        <v>31.704257864776629</v>
      </c>
      <c r="T574">
        <v>-46.7187667924007</v>
      </c>
      <c r="U574">
        <v>-6.3299932100708247</v>
      </c>
      <c r="V574">
        <v>48.047671486125218</v>
      </c>
      <c r="W574">
        <v>0</v>
      </c>
      <c r="X574">
        <v>-20.838513986644578</v>
      </c>
      <c r="Y574">
        <v>2</v>
      </c>
      <c r="Z574">
        <v>-6.7199315199413396</v>
      </c>
      <c r="AA574">
        <v>14.11858246670324</v>
      </c>
      <c r="AB574">
        <v>65.905461784890591</v>
      </c>
      <c r="AC574">
        <v>65.400656480187706</v>
      </c>
      <c r="AD574">
        <v>1293.8479908054151</v>
      </c>
      <c r="AE574" t="b">
        <v>0</v>
      </c>
      <c r="AF574" t="b">
        <v>1</v>
      </c>
      <c r="AG574">
        <v>98.645248993373329</v>
      </c>
      <c r="AH574">
        <v>0.43539059813974579</v>
      </c>
      <c r="AI574">
        <v>0</v>
      </c>
      <c r="AJ574">
        <v>0</v>
      </c>
      <c r="AK574">
        <v>6.5283070325567072E-2</v>
      </c>
      <c r="AL574" t="b">
        <v>0</v>
      </c>
      <c r="AM574" t="b">
        <v>0</v>
      </c>
      <c r="AN574">
        <v>1293.8479908054151</v>
      </c>
      <c r="AO574">
        <v>1293.8479908054151</v>
      </c>
      <c r="AP574">
        <v>0</v>
      </c>
      <c r="AQ574">
        <v>-6.3299932100708247</v>
      </c>
      <c r="AR574">
        <v>4.0312500756853256</v>
      </c>
      <c r="AS574">
        <v>-1.787014137330206</v>
      </c>
      <c r="AT574">
        <v>-1.787014137330206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</row>
    <row r="575" spans="1:56" x14ac:dyDescent="0.35">
      <c r="A575">
        <v>573</v>
      </c>
      <c r="B575">
        <v>17</v>
      </c>
      <c r="C575">
        <v>-1.266430607337903</v>
      </c>
      <c r="D575">
        <v>0</v>
      </c>
      <c r="E575">
        <v>0</v>
      </c>
      <c r="F575">
        <v>0</v>
      </c>
      <c r="G575">
        <v>127.74476074420311</v>
      </c>
      <c r="H575">
        <v>555.94519875877188</v>
      </c>
      <c r="I575">
        <v>-9.3076688312351532</v>
      </c>
      <c r="J575">
        <v>-9.3076688312351532</v>
      </c>
      <c r="K575">
        <v>2</v>
      </c>
      <c r="L575">
        <v>2</v>
      </c>
      <c r="M575">
        <v>-695.7756206313901</v>
      </c>
      <c r="N575">
        <v>1047.400754461526</v>
      </c>
      <c r="O575" t="b">
        <v>0</v>
      </c>
      <c r="P575">
        <v>-159.874912828904</v>
      </c>
      <c r="Q575">
        <v>-9.3076688312351532</v>
      </c>
      <c r="R575">
        <v>0.93943163982730993</v>
      </c>
      <c r="S575">
        <v>31.71952517455458</v>
      </c>
      <c r="T575">
        <v>-79.719507179461488</v>
      </c>
      <c r="U575">
        <v>-8.7439185930967813</v>
      </c>
      <c r="V575">
        <v>80.155405649442457</v>
      </c>
      <c r="W575">
        <v>0</v>
      </c>
      <c r="X575">
        <v>-17.714358202297039</v>
      </c>
      <c r="Y575">
        <v>2</v>
      </c>
      <c r="Z575">
        <v>-6.7199315199413396</v>
      </c>
      <c r="AA575">
        <v>10.9944266823557</v>
      </c>
      <c r="AB575">
        <v>65.982299010070705</v>
      </c>
      <c r="AC575">
        <v>65.449631808463991</v>
      </c>
      <c r="AD575">
        <v>1047.400754461526</v>
      </c>
      <c r="AE575" t="b">
        <v>0</v>
      </c>
      <c r="AF575" t="b">
        <v>1</v>
      </c>
      <c r="AG575">
        <v>98.65023173328386</v>
      </c>
      <c r="AH575">
        <v>0.37011588342157581</v>
      </c>
      <c r="AI575">
        <v>0</v>
      </c>
      <c r="AJ575">
        <v>0</v>
      </c>
      <c r="AK575">
        <v>6.081426273998719E-2</v>
      </c>
      <c r="AL575" t="b">
        <v>0</v>
      </c>
      <c r="AM575" t="b">
        <v>0</v>
      </c>
      <c r="AN575">
        <v>1047.400754461526</v>
      </c>
      <c r="AO575">
        <v>1047.400754461526</v>
      </c>
      <c r="AP575">
        <v>0</v>
      </c>
      <c r="AQ575">
        <v>-8.7439185930967813</v>
      </c>
      <c r="AR575">
        <v>6.9334262704963052</v>
      </c>
      <c r="AS575">
        <v>-1.413795665172809</v>
      </c>
      <c r="AT575">
        <v>-1.413795665172809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</row>
    <row r="576" spans="1:56" x14ac:dyDescent="0.35">
      <c r="A576">
        <v>574</v>
      </c>
      <c r="B576">
        <v>13</v>
      </c>
      <c r="C576">
        <v>-0.78770082013952991</v>
      </c>
      <c r="D576">
        <v>0</v>
      </c>
      <c r="E576">
        <v>0</v>
      </c>
      <c r="F576">
        <v>0</v>
      </c>
      <c r="G576">
        <v>97.687169980861185</v>
      </c>
      <c r="H576">
        <v>425.13456375670791</v>
      </c>
      <c r="I576">
        <v>-4.1259088369919201</v>
      </c>
      <c r="J576">
        <v>-4.1259088369919201</v>
      </c>
      <c r="K576">
        <v>2</v>
      </c>
      <c r="L576">
        <v>1</v>
      </c>
      <c r="M576">
        <v>-403.32345769610242</v>
      </c>
      <c r="N576">
        <v>1548.3400812019299</v>
      </c>
      <c r="O576" t="b">
        <v>1</v>
      </c>
      <c r="P576">
        <v>-92.675426860317643</v>
      </c>
      <c r="Q576">
        <v>-4.1259088369919201</v>
      </c>
      <c r="R576">
        <v>0.93104276200399871</v>
      </c>
      <c r="S576">
        <v>31.737259924972339</v>
      </c>
      <c r="T576">
        <v>-23.69159401261113</v>
      </c>
      <c r="U576">
        <v>-3.8413975593696641</v>
      </c>
      <c r="V576">
        <v>68.983832847706509</v>
      </c>
      <c r="W576">
        <v>0</v>
      </c>
      <c r="X576">
        <v>-20.838513986644578</v>
      </c>
      <c r="Y576">
        <v>2</v>
      </c>
      <c r="Z576">
        <v>-6.7199315199413396</v>
      </c>
      <c r="AA576">
        <v>14.11858246670324</v>
      </c>
      <c r="AB576">
        <v>66.039814009925394</v>
      </c>
      <c r="AC576">
        <v>65.514146867644044</v>
      </c>
      <c r="AD576">
        <v>1548.3400812019299</v>
      </c>
      <c r="AE576" t="b">
        <v>0</v>
      </c>
      <c r="AF576" t="b">
        <v>1</v>
      </c>
      <c r="AG576">
        <v>98.655214473194391</v>
      </c>
      <c r="AH576">
        <v>0.43539059813974579</v>
      </c>
      <c r="AI576">
        <v>0</v>
      </c>
      <c r="AJ576">
        <v>0</v>
      </c>
      <c r="AK576">
        <v>5.6168523341107279E-2</v>
      </c>
      <c r="AL576" t="b">
        <v>0</v>
      </c>
      <c r="AM576" t="b">
        <v>0</v>
      </c>
      <c r="AN576">
        <v>800.95351811763749</v>
      </c>
      <c r="AO576">
        <v>1548.3400812019299</v>
      </c>
      <c r="AP576">
        <v>0</v>
      </c>
      <c r="AQ576">
        <v>-3.8413975593696641</v>
      </c>
      <c r="AR576">
        <v>1.178320134117623</v>
      </c>
      <c r="AS576">
        <v>-1.0613149784585549</v>
      </c>
      <c r="AT576">
        <v>-2.1993566803161619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0.2462470765501949</v>
      </c>
      <c r="BA576">
        <v>0</v>
      </c>
      <c r="BB576">
        <v>8.7321658351132952E-2</v>
      </c>
      <c r="BC576">
        <v>0</v>
      </c>
      <c r="BD576">
        <v>0</v>
      </c>
    </row>
    <row r="577" spans="1:56" x14ac:dyDescent="0.35">
      <c r="A577">
        <v>575</v>
      </c>
      <c r="B577">
        <v>11</v>
      </c>
      <c r="C577">
        <v>-0.58276611210397733</v>
      </c>
      <c r="D577">
        <v>0</v>
      </c>
      <c r="E577">
        <v>0</v>
      </c>
      <c r="F577">
        <v>0</v>
      </c>
      <c r="G577">
        <v>82.658374599190239</v>
      </c>
      <c r="H577">
        <v>359.72924625567589</v>
      </c>
      <c r="I577">
        <v>-2.4078115592223011</v>
      </c>
      <c r="J577">
        <v>-2.4078115592223011</v>
      </c>
      <c r="K577">
        <v>2</v>
      </c>
      <c r="L577">
        <v>1</v>
      </c>
      <c r="M577">
        <v>-278.16790267815441</v>
      </c>
      <c r="N577">
        <v>1310.1339148631721</v>
      </c>
      <c r="O577" t="b">
        <v>0</v>
      </c>
      <c r="P577">
        <v>-63.917257049208267</v>
      </c>
      <c r="Q577">
        <v>-2.4078115592223011</v>
      </c>
      <c r="R577">
        <v>0.92220600088846283</v>
      </c>
      <c r="S577">
        <v>31.746210229838422</v>
      </c>
      <c r="T577">
        <v>-16.184755082677171</v>
      </c>
      <c r="U577">
        <v>-2.2204982689234121</v>
      </c>
      <c r="V577">
        <v>47.732501966531103</v>
      </c>
      <c r="W577">
        <v>-13.06843806317972</v>
      </c>
      <c r="X577">
        <v>-24.673334648301541</v>
      </c>
      <c r="Y577">
        <v>2</v>
      </c>
      <c r="Z577">
        <v>6.3485065432383783</v>
      </c>
      <c r="AA577">
        <v>17.9534031283602</v>
      </c>
      <c r="AB577">
        <v>66.063746894667474</v>
      </c>
      <c r="AC577">
        <v>65.589152072149403</v>
      </c>
      <c r="AD577">
        <v>1310.1339148631721</v>
      </c>
      <c r="AE577" t="b">
        <v>0</v>
      </c>
      <c r="AF577" t="b">
        <v>1</v>
      </c>
      <c r="AG577">
        <v>98.661577962399761</v>
      </c>
      <c r="AH577">
        <v>0.51551362719582716</v>
      </c>
      <c r="AI577">
        <v>0</v>
      </c>
      <c r="AJ577">
        <v>0</v>
      </c>
      <c r="AK577">
        <v>5.0182639817077428E-2</v>
      </c>
      <c r="AL577" t="b">
        <v>0</v>
      </c>
      <c r="AM577" t="b">
        <v>0</v>
      </c>
      <c r="AN577">
        <v>800</v>
      </c>
      <c r="AO577">
        <v>1310.1339148631721</v>
      </c>
      <c r="AP577">
        <v>0</v>
      </c>
      <c r="AQ577">
        <v>-2.2204982689234121</v>
      </c>
      <c r="AR577">
        <v>0</v>
      </c>
      <c r="AS577">
        <v>-1.059985154482963</v>
      </c>
      <c r="AT577">
        <v>-1.55943703733107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0.24623874954431479</v>
      </c>
      <c r="BA577">
        <v>0</v>
      </c>
      <c r="BB577">
        <v>8.731870551216836E-2</v>
      </c>
      <c r="BC577">
        <v>0</v>
      </c>
      <c r="BD577">
        <v>0</v>
      </c>
    </row>
    <row r="578" spans="1:56" x14ac:dyDescent="0.35">
      <c r="A578">
        <v>576</v>
      </c>
      <c r="B578">
        <v>8</v>
      </c>
      <c r="C578">
        <v>-1.0479013981112271</v>
      </c>
      <c r="D578">
        <v>0</v>
      </c>
      <c r="E578">
        <v>0</v>
      </c>
      <c r="F578">
        <v>0</v>
      </c>
      <c r="G578">
        <v>60.115181526683813</v>
      </c>
      <c r="H578">
        <v>261.62127000412801</v>
      </c>
      <c r="I578">
        <v>-3.5701837464707311</v>
      </c>
      <c r="J578">
        <v>-3.5701837464707311</v>
      </c>
      <c r="K578">
        <v>2</v>
      </c>
      <c r="L578">
        <v>1</v>
      </c>
      <c r="M578">
        <v>-567.12368812687555</v>
      </c>
      <c r="N578">
        <v>952.82466535503397</v>
      </c>
      <c r="O578" t="b">
        <v>0</v>
      </c>
      <c r="P578">
        <v>-130.31334745562401</v>
      </c>
      <c r="Q578">
        <v>-3.5701837464707298</v>
      </c>
      <c r="R578">
        <v>0.93860772326304043</v>
      </c>
      <c r="S578">
        <v>31.752102829483881</v>
      </c>
      <c r="T578">
        <v>-33.58405117136428</v>
      </c>
      <c r="U578">
        <v>-3.3510020379056038</v>
      </c>
      <c r="V578">
        <v>96.729296284259647</v>
      </c>
      <c r="W578">
        <v>0</v>
      </c>
      <c r="X578">
        <v>-23.090612487490059</v>
      </c>
      <c r="Y578">
        <v>2</v>
      </c>
      <c r="Z578">
        <v>-6.7199315199413396</v>
      </c>
      <c r="AA578">
        <v>16.370680967548719</v>
      </c>
      <c r="AB578">
        <v>66.102033878204551</v>
      </c>
      <c r="AC578">
        <v>65.635413374524703</v>
      </c>
      <c r="AD578">
        <v>952.82466535503397</v>
      </c>
      <c r="AE578" t="b">
        <v>0</v>
      </c>
      <c r="AF578" t="b">
        <v>1</v>
      </c>
      <c r="AG578">
        <v>98.668388296545771</v>
      </c>
      <c r="AH578">
        <v>0.48244493771411129</v>
      </c>
      <c r="AI578">
        <v>0</v>
      </c>
      <c r="AJ578">
        <v>0</v>
      </c>
      <c r="AK578">
        <v>4.3324481257773717E-2</v>
      </c>
      <c r="AL578" t="b">
        <v>0</v>
      </c>
      <c r="AM578" t="b">
        <v>0</v>
      </c>
      <c r="AN578">
        <v>800</v>
      </c>
      <c r="AO578">
        <v>952.82466535503397</v>
      </c>
      <c r="AP578">
        <v>0</v>
      </c>
      <c r="AQ578">
        <v>-3.3510020379056038</v>
      </c>
      <c r="AR578">
        <v>1.4253055493530711</v>
      </c>
      <c r="AS578">
        <v>-1.059985154482963</v>
      </c>
      <c r="AT578">
        <v>-1.276342407055453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0.2462254301021175</v>
      </c>
      <c r="BA578">
        <v>0</v>
      </c>
      <c r="BB578">
        <v>8.7313982305715437E-2</v>
      </c>
      <c r="BC578">
        <v>0</v>
      </c>
      <c r="BD578">
        <v>0</v>
      </c>
    </row>
    <row r="579" spans="1:56" x14ac:dyDescent="0.35">
      <c r="A579">
        <v>577</v>
      </c>
      <c r="B579">
        <v>4</v>
      </c>
      <c r="C579">
        <v>-1.058961628784449</v>
      </c>
      <c r="D579">
        <v>0</v>
      </c>
      <c r="E579">
        <v>0</v>
      </c>
      <c r="F579">
        <v>0</v>
      </c>
      <c r="G579">
        <v>30.057590763341899</v>
      </c>
      <c r="H579">
        <v>130.810635002064</v>
      </c>
      <c r="I579">
        <v>-1.8128155999994879</v>
      </c>
      <c r="J579">
        <v>-1.8128155999994879</v>
      </c>
      <c r="K579">
        <v>2</v>
      </c>
      <c r="L579">
        <v>1</v>
      </c>
      <c r="M579">
        <v>-575.93151611983717</v>
      </c>
      <c r="N579">
        <v>476.41233267751699</v>
      </c>
      <c r="O579" t="b">
        <v>0</v>
      </c>
      <c r="P579">
        <v>-132.3372049907714</v>
      </c>
      <c r="Q579">
        <v>-1.8128155999994879</v>
      </c>
      <c r="R579">
        <v>0.93980351705383236</v>
      </c>
      <c r="S579">
        <v>31.75899796253141</v>
      </c>
      <c r="T579">
        <v>-34.149085855958518</v>
      </c>
      <c r="U579">
        <v>-1.703690476649572</v>
      </c>
      <c r="V579">
        <v>98.188119134812865</v>
      </c>
      <c r="W579">
        <v>0</v>
      </c>
      <c r="X579">
        <v>-23.090612487490059</v>
      </c>
      <c r="Y579">
        <v>2</v>
      </c>
      <c r="Z579">
        <v>-6.7199315199413396</v>
      </c>
      <c r="AA579">
        <v>16.370680967548719</v>
      </c>
      <c r="AB579">
        <v>66.137984468729215</v>
      </c>
      <c r="AC579">
        <v>65.66572428387127</v>
      </c>
      <c r="AD579">
        <v>650</v>
      </c>
      <c r="AE579" t="b">
        <v>0</v>
      </c>
      <c r="AF579" t="b">
        <v>1</v>
      </c>
      <c r="AG579">
        <v>98.674884598517025</v>
      </c>
      <c r="AH579">
        <v>0.48244493771411129</v>
      </c>
      <c r="AI579">
        <v>0</v>
      </c>
      <c r="AJ579">
        <v>22.41317370834054</v>
      </c>
      <c r="AK579">
        <v>4.0543516256306977E-2</v>
      </c>
      <c r="AL579" t="b">
        <v>0</v>
      </c>
      <c r="AM579" t="b">
        <v>0</v>
      </c>
      <c r="AN579">
        <v>800</v>
      </c>
      <c r="AO579">
        <v>672.41317370834054</v>
      </c>
      <c r="AP579">
        <v>0</v>
      </c>
      <c r="AQ579">
        <v>-1.703690476649572</v>
      </c>
      <c r="AR579">
        <v>0.30452587918337481</v>
      </c>
      <c r="AS579">
        <v>-1.059985154482963</v>
      </c>
      <c r="AT579">
        <v>-0.88407184952964812</v>
      </c>
      <c r="AU579">
        <v>0</v>
      </c>
      <c r="AV579">
        <v>1</v>
      </c>
      <c r="AW579">
        <v>3</v>
      </c>
      <c r="AX579">
        <v>0</v>
      </c>
      <c r="AY579">
        <v>0</v>
      </c>
      <c r="AZ579">
        <v>0.2462129254791624</v>
      </c>
      <c r="BA579">
        <v>1.6480315831106311E-2</v>
      </c>
      <c r="BB579">
        <v>8.7309548042256171E-2</v>
      </c>
      <c r="BC579">
        <v>5.8440905359603192E-3</v>
      </c>
      <c r="BD579">
        <v>1.6480315831106311E-2</v>
      </c>
    </row>
    <row r="580" spans="1:56" x14ac:dyDescent="0.35">
      <c r="A580">
        <v>578</v>
      </c>
      <c r="B580">
        <v>1</v>
      </c>
      <c r="C580">
        <v>-0.54958542008431266</v>
      </c>
      <c r="D580">
        <v>0</v>
      </c>
      <c r="E580">
        <v>0</v>
      </c>
      <c r="F580">
        <v>0</v>
      </c>
      <c r="G580">
        <v>7.5143976908354757</v>
      </c>
      <c r="H580">
        <v>32.702658750515987</v>
      </c>
      <c r="I580">
        <v>-0.20666805023620829</v>
      </c>
      <c r="J580">
        <v>-0.20666805023620829</v>
      </c>
      <c r="K580">
        <v>2</v>
      </c>
      <c r="L580">
        <v>0</v>
      </c>
      <c r="M580">
        <v>-262.63375824017339</v>
      </c>
      <c r="N580">
        <v>0</v>
      </c>
      <c r="O580" t="b">
        <v>1</v>
      </c>
      <c r="P580">
        <v>-60.347830477981027</v>
      </c>
      <c r="Q580">
        <v>-0.20666805023620829</v>
      </c>
      <c r="R580">
        <v>0</v>
      </c>
      <c r="S580">
        <v>31.762430877847429</v>
      </c>
      <c r="T580">
        <v>0</v>
      </c>
      <c r="U580">
        <v>0</v>
      </c>
      <c r="V580">
        <v>60.34783047798102</v>
      </c>
      <c r="W580">
        <v>0</v>
      </c>
      <c r="X580">
        <v>0</v>
      </c>
      <c r="Y580">
        <v>0</v>
      </c>
      <c r="Z580">
        <v>-6.7199315199413396</v>
      </c>
      <c r="AA580">
        <v>-6.7199315199413414</v>
      </c>
      <c r="AB580">
        <v>66.169406472769197</v>
      </c>
      <c r="AC580">
        <v>65.696035193217838</v>
      </c>
      <c r="AD580">
        <v>650</v>
      </c>
      <c r="AE580" t="b">
        <v>0</v>
      </c>
      <c r="AF580" t="b">
        <v>1</v>
      </c>
      <c r="AG580">
        <v>98.676799429756628</v>
      </c>
      <c r="AH580">
        <v>0</v>
      </c>
      <c r="AI580">
        <v>0</v>
      </c>
      <c r="AJ580">
        <v>20.780249159567799</v>
      </c>
      <c r="AK580">
        <v>3.488413913198446E-2</v>
      </c>
      <c r="AL580" t="b">
        <v>1</v>
      </c>
      <c r="AM580" t="b">
        <v>1</v>
      </c>
      <c r="AN580">
        <v>800</v>
      </c>
      <c r="AO580">
        <v>670.7802491595678</v>
      </c>
      <c r="AP580">
        <v>0</v>
      </c>
      <c r="AQ580">
        <v>0</v>
      </c>
      <c r="AR580">
        <v>0</v>
      </c>
      <c r="AS580">
        <v>-0.1399795257560407</v>
      </c>
      <c r="AT580">
        <v>0.18556303701875379</v>
      </c>
      <c r="AU580">
        <v>0</v>
      </c>
      <c r="AV580">
        <v>1</v>
      </c>
      <c r="AW580">
        <v>3</v>
      </c>
      <c r="AX580">
        <v>0</v>
      </c>
      <c r="AY580">
        <v>0</v>
      </c>
      <c r="AZ580">
        <v>0.24620199763109429</v>
      </c>
      <c r="BA580">
        <v>0.20127261444281511</v>
      </c>
      <c r="BB580">
        <v>8.7305672918827765E-2</v>
      </c>
      <c r="BC580">
        <v>7.1373351898577325E-2</v>
      </c>
      <c r="BD580">
        <v>0.20127261444281511</v>
      </c>
    </row>
    <row r="581" spans="1:56" x14ac:dyDescent="0.3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 t="b">
        <v>0</v>
      </c>
      <c r="P581">
        <v>0</v>
      </c>
      <c r="Q581">
        <v>0</v>
      </c>
      <c r="R581">
        <v>1</v>
      </c>
      <c r="S581">
        <v>31.762430877847429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-6.7199315199413396</v>
      </c>
      <c r="AA581">
        <v>-3.102948563693992</v>
      </c>
      <c r="AB581">
        <v>66.212087001825964</v>
      </c>
      <c r="AC581">
        <v>65.724457138455065</v>
      </c>
      <c r="AD581">
        <v>0</v>
      </c>
      <c r="AE581" t="b">
        <v>0</v>
      </c>
      <c r="AF581" t="b">
        <v>0</v>
      </c>
      <c r="AG581">
        <v>98.674850445613046</v>
      </c>
      <c r="AH581">
        <v>0</v>
      </c>
      <c r="AI581">
        <v>0</v>
      </c>
      <c r="AJ581">
        <v>0</v>
      </c>
      <c r="AK581">
        <v>2.7463903229362822E-2</v>
      </c>
      <c r="AL581" t="b">
        <v>0</v>
      </c>
      <c r="AM581" t="b">
        <v>0</v>
      </c>
      <c r="AN581">
        <v>800</v>
      </c>
      <c r="AO581">
        <v>0</v>
      </c>
      <c r="AP581">
        <v>0</v>
      </c>
      <c r="AQ581">
        <v>0</v>
      </c>
      <c r="AR581">
        <v>0</v>
      </c>
      <c r="AS581">
        <v>0.30455097384218871</v>
      </c>
      <c r="AT581">
        <v>0.18466286870899781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0.24618715672584751</v>
      </c>
      <c r="BA581">
        <v>0</v>
      </c>
      <c r="BB581">
        <v>8.7300410186470737E-2</v>
      </c>
      <c r="BC581">
        <v>0</v>
      </c>
      <c r="BD581">
        <v>0</v>
      </c>
    </row>
    <row r="582" spans="1:56" x14ac:dyDescent="0.3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t="b">
        <v>0</v>
      </c>
      <c r="P582">
        <v>0</v>
      </c>
      <c r="Q582">
        <v>0</v>
      </c>
      <c r="R582">
        <v>1</v>
      </c>
      <c r="S582">
        <v>31.762430877847429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-3.1029485636939911</v>
      </c>
      <c r="AA582">
        <v>-3.102948563693992</v>
      </c>
      <c r="AB582">
        <v>66.247912534564492</v>
      </c>
      <c r="AC582">
        <v>65.752879083692292</v>
      </c>
      <c r="AD582">
        <v>0</v>
      </c>
      <c r="AE582" t="b">
        <v>0</v>
      </c>
      <c r="AF582" t="b">
        <v>0</v>
      </c>
      <c r="AG582">
        <v>98.673619116817932</v>
      </c>
      <c r="AH582">
        <v>0</v>
      </c>
      <c r="AI582">
        <v>0</v>
      </c>
      <c r="AJ582">
        <v>0</v>
      </c>
      <c r="AK582">
        <v>2.5605421995852529E-2</v>
      </c>
      <c r="AL582" t="b">
        <v>0</v>
      </c>
      <c r="AM582" t="b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0.26266307179432469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</row>
    <row r="583" spans="1:56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t="b">
        <v>0</v>
      </c>
      <c r="P583">
        <v>0</v>
      </c>
      <c r="Q583">
        <v>0</v>
      </c>
      <c r="R583">
        <v>1</v>
      </c>
      <c r="S583">
        <v>31.762430877847429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-3.1029485636939911</v>
      </c>
      <c r="AA583">
        <v>-3.102948563693992</v>
      </c>
      <c r="AB583">
        <v>66.295203577912986</v>
      </c>
      <c r="AC583">
        <v>65.781301028929519</v>
      </c>
      <c r="AD583">
        <v>0</v>
      </c>
      <c r="AE583" t="b">
        <v>0</v>
      </c>
      <c r="AF583" t="b">
        <v>0</v>
      </c>
      <c r="AG583">
        <v>98.672387788022817</v>
      </c>
      <c r="AH583">
        <v>0</v>
      </c>
      <c r="AI583">
        <v>0</v>
      </c>
      <c r="AJ583">
        <v>0</v>
      </c>
      <c r="AK583">
        <v>2.5882620984527479E-2</v>
      </c>
      <c r="AL583" t="b">
        <v>0</v>
      </c>
      <c r="AM583" t="b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</row>
    <row r="584" spans="1:56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b">
        <v>0</v>
      </c>
      <c r="P584">
        <v>0</v>
      </c>
      <c r="Q584">
        <v>0</v>
      </c>
      <c r="R584">
        <v>1</v>
      </c>
      <c r="S584">
        <v>31.762430877847429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-3.1029485636939911</v>
      </c>
      <c r="AA584">
        <v>-3.102948563693992</v>
      </c>
      <c r="AB584">
        <v>66.325796544494565</v>
      </c>
      <c r="AC584">
        <v>65.809722974166746</v>
      </c>
      <c r="AD584">
        <v>0</v>
      </c>
      <c r="AE584" t="b">
        <v>0</v>
      </c>
      <c r="AF584" t="b">
        <v>0</v>
      </c>
      <c r="AG584">
        <v>98.671156459227703</v>
      </c>
      <c r="AH584">
        <v>0</v>
      </c>
      <c r="AI584">
        <v>0</v>
      </c>
      <c r="AJ584">
        <v>0</v>
      </c>
      <c r="AK584">
        <v>2.6738739954705829E-2</v>
      </c>
      <c r="AL584" t="b">
        <v>0</v>
      </c>
      <c r="AM584" t="b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</row>
    <row r="585" spans="1:56" x14ac:dyDescent="0.3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b">
        <v>0</v>
      </c>
      <c r="P585">
        <v>0</v>
      </c>
      <c r="Q585">
        <v>0</v>
      </c>
      <c r="R585">
        <v>1</v>
      </c>
      <c r="S585">
        <v>31.762430877847429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-3.1029485636939911</v>
      </c>
      <c r="AA585">
        <v>-3.102948563693992</v>
      </c>
      <c r="AB585">
        <v>66.350135817002737</v>
      </c>
      <c r="AC585">
        <v>65.838144919403973</v>
      </c>
      <c r="AD585">
        <v>0</v>
      </c>
      <c r="AE585" t="b">
        <v>0</v>
      </c>
      <c r="AF585" t="b">
        <v>0</v>
      </c>
      <c r="AG585">
        <v>98.669925130432588</v>
      </c>
      <c r="AH585">
        <v>0</v>
      </c>
      <c r="AI585">
        <v>0</v>
      </c>
      <c r="AJ585">
        <v>0</v>
      </c>
      <c r="AK585">
        <v>2.8377187968159471E-2</v>
      </c>
      <c r="AL585" t="b">
        <v>0</v>
      </c>
      <c r="AM585" t="b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</row>
    <row r="586" spans="1:56" x14ac:dyDescent="0.3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 t="b">
        <v>0</v>
      </c>
      <c r="P586">
        <v>0</v>
      </c>
      <c r="Q586">
        <v>0</v>
      </c>
      <c r="R586">
        <v>1</v>
      </c>
      <c r="S586">
        <v>31.762430877847429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-3.1029485636939911</v>
      </c>
      <c r="AA586">
        <v>-3.102948563693992</v>
      </c>
      <c r="AB586">
        <v>66.374475089510909</v>
      </c>
      <c r="AC586">
        <v>65.8665668646412</v>
      </c>
      <c r="AD586">
        <v>0</v>
      </c>
      <c r="AE586" t="b">
        <v>0</v>
      </c>
      <c r="AF586" t="b">
        <v>0</v>
      </c>
      <c r="AG586">
        <v>98.668693801637474</v>
      </c>
      <c r="AH586">
        <v>0</v>
      </c>
      <c r="AI586">
        <v>0</v>
      </c>
      <c r="AJ586">
        <v>0</v>
      </c>
      <c r="AK586">
        <v>2.8919029868060438E-2</v>
      </c>
      <c r="AL586" t="b">
        <v>0</v>
      </c>
      <c r="AM586" t="b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</row>
    <row r="587" spans="1:56" x14ac:dyDescent="0.3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 t="b">
        <v>0</v>
      </c>
      <c r="P587">
        <v>0</v>
      </c>
      <c r="Q587">
        <v>0</v>
      </c>
      <c r="R587">
        <v>1</v>
      </c>
      <c r="S587">
        <v>31.762430877847429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-3.1029485636939911</v>
      </c>
      <c r="AA587">
        <v>-3.102948563693992</v>
      </c>
      <c r="AB587">
        <v>66.398814362019081</v>
      </c>
      <c r="AC587">
        <v>65.894988809878427</v>
      </c>
      <c r="AD587">
        <v>0</v>
      </c>
      <c r="AE587" t="b">
        <v>0</v>
      </c>
      <c r="AF587" t="b">
        <v>0</v>
      </c>
      <c r="AG587">
        <v>98.667462472842359</v>
      </c>
      <c r="AH587">
        <v>0</v>
      </c>
      <c r="AI587">
        <v>0</v>
      </c>
      <c r="AJ587">
        <v>0</v>
      </c>
      <c r="AK587">
        <v>2.8983990052469991E-2</v>
      </c>
      <c r="AL587" t="b">
        <v>0</v>
      </c>
      <c r="AM587" t="b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</row>
    <row r="588" spans="1:56" x14ac:dyDescent="0.3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b">
        <v>0</v>
      </c>
      <c r="P588">
        <v>0</v>
      </c>
      <c r="Q588">
        <v>0</v>
      </c>
      <c r="R588">
        <v>1</v>
      </c>
      <c r="S588">
        <v>31.762430877847429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-3.1029485636939911</v>
      </c>
      <c r="AA588">
        <v>-3.102948563693992</v>
      </c>
      <c r="AB588">
        <v>66.423153634527253</v>
      </c>
      <c r="AC588">
        <v>65.923410755115654</v>
      </c>
      <c r="AD588">
        <v>0</v>
      </c>
      <c r="AE588" t="b">
        <v>0</v>
      </c>
      <c r="AF588" t="b">
        <v>0</v>
      </c>
      <c r="AG588">
        <v>98.666231144047245</v>
      </c>
      <c r="AH588">
        <v>0</v>
      </c>
      <c r="AI588">
        <v>0</v>
      </c>
      <c r="AJ588">
        <v>0</v>
      </c>
      <c r="AK588">
        <v>2.8985109433199371E-2</v>
      </c>
      <c r="AL588" t="b">
        <v>0</v>
      </c>
      <c r="AM588" t="b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</row>
    <row r="589" spans="1:56" x14ac:dyDescent="0.3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t="b">
        <v>0</v>
      </c>
      <c r="P589">
        <v>0</v>
      </c>
      <c r="Q589">
        <v>0</v>
      </c>
      <c r="R589">
        <v>1</v>
      </c>
      <c r="S589">
        <v>31.762430877847429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-3.1029485636939911</v>
      </c>
      <c r="AA589">
        <v>-3.102948563693992</v>
      </c>
      <c r="AB589">
        <v>66.447492907035425</v>
      </c>
      <c r="AC589">
        <v>65.951832700352881</v>
      </c>
      <c r="AD589">
        <v>0</v>
      </c>
      <c r="AE589" t="b">
        <v>0</v>
      </c>
      <c r="AF589" t="b">
        <v>0</v>
      </c>
      <c r="AG589">
        <v>98.664999815252131</v>
      </c>
      <c r="AH589">
        <v>0</v>
      </c>
      <c r="AI589">
        <v>0</v>
      </c>
      <c r="AJ589">
        <v>0</v>
      </c>
      <c r="AK589">
        <v>2.8420016962814099E-2</v>
      </c>
      <c r="AL589" t="b">
        <v>0</v>
      </c>
      <c r="AM589" t="b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</row>
    <row r="590" spans="1:56" x14ac:dyDescent="0.3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t="b">
        <v>0</v>
      </c>
      <c r="P590">
        <v>0</v>
      </c>
      <c r="Q590">
        <v>0</v>
      </c>
      <c r="R590">
        <v>1</v>
      </c>
      <c r="S590">
        <v>31.762430877847429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-3.1029485636939911</v>
      </c>
      <c r="AA590">
        <v>-3.102948563693992</v>
      </c>
      <c r="AB590">
        <v>66.471832179543597</v>
      </c>
      <c r="AC590">
        <v>65.980254645590108</v>
      </c>
      <c r="AD590">
        <v>0</v>
      </c>
      <c r="AE590" t="b">
        <v>0</v>
      </c>
      <c r="AF590" t="b">
        <v>0</v>
      </c>
      <c r="AG590">
        <v>98.663768486457016</v>
      </c>
      <c r="AH590">
        <v>0</v>
      </c>
      <c r="AI590">
        <v>0</v>
      </c>
      <c r="AJ590">
        <v>0</v>
      </c>
      <c r="AK590">
        <v>2.8069367841475009E-2</v>
      </c>
      <c r="AL590" t="b">
        <v>0</v>
      </c>
      <c r="AM590" t="b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</row>
    <row r="591" spans="1:56" x14ac:dyDescent="0.3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b">
        <v>0</v>
      </c>
      <c r="P591">
        <v>0</v>
      </c>
      <c r="Q591">
        <v>0</v>
      </c>
      <c r="R591">
        <v>1</v>
      </c>
      <c r="S591">
        <v>31.762430877847429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-3.1029485636939911</v>
      </c>
      <c r="AA591">
        <v>-3.102948563693992</v>
      </c>
      <c r="AB591">
        <v>66.496171452051769</v>
      </c>
      <c r="AC591">
        <v>66.008676590827335</v>
      </c>
      <c r="AD591">
        <v>0</v>
      </c>
      <c r="AE591" t="b">
        <v>0</v>
      </c>
      <c r="AF591" t="b">
        <v>0</v>
      </c>
      <c r="AG591">
        <v>98.662537157661902</v>
      </c>
      <c r="AH591">
        <v>0</v>
      </c>
      <c r="AI591">
        <v>0</v>
      </c>
      <c r="AJ591">
        <v>0</v>
      </c>
      <c r="AK591">
        <v>2.7450191246820521E-2</v>
      </c>
      <c r="AL591" t="b">
        <v>0</v>
      </c>
      <c r="AM591" t="b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</row>
    <row r="592" spans="1:56" x14ac:dyDescent="0.3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b">
        <v>0</v>
      </c>
      <c r="P592">
        <v>0</v>
      </c>
      <c r="Q592">
        <v>0</v>
      </c>
      <c r="R592">
        <v>1</v>
      </c>
      <c r="S592">
        <v>31.762430877847429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-3.1029485636939911</v>
      </c>
      <c r="AA592">
        <v>-3.102948563693992</v>
      </c>
      <c r="AB592">
        <v>66.520510724559941</v>
      </c>
      <c r="AC592">
        <v>66.037098536064562</v>
      </c>
      <c r="AD592">
        <v>0</v>
      </c>
      <c r="AE592" t="b">
        <v>0</v>
      </c>
      <c r="AF592" t="b">
        <v>0</v>
      </c>
      <c r="AG592">
        <v>98.661305828866787</v>
      </c>
      <c r="AH592">
        <v>0</v>
      </c>
      <c r="AI592">
        <v>0</v>
      </c>
      <c r="AJ592">
        <v>0</v>
      </c>
      <c r="AK592">
        <v>2.6816886538958359E-2</v>
      </c>
      <c r="AL592" t="b">
        <v>0</v>
      </c>
      <c r="AM592" t="b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</row>
    <row r="593" spans="1:56" x14ac:dyDescent="0.3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 t="b">
        <v>0</v>
      </c>
      <c r="P593">
        <v>0</v>
      </c>
      <c r="Q593">
        <v>0</v>
      </c>
      <c r="R593">
        <v>1</v>
      </c>
      <c r="S593">
        <v>31.762430877847429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-3.1029485636939911</v>
      </c>
      <c r="AA593">
        <v>-3.102948563693992</v>
      </c>
      <c r="AB593">
        <v>66.544849997068113</v>
      </c>
      <c r="AC593">
        <v>66.065520481301789</v>
      </c>
      <c r="AD593">
        <v>0</v>
      </c>
      <c r="AE593" t="b">
        <v>0</v>
      </c>
      <c r="AF593" t="b">
        <v>0</v>
      </c>
      <c r="AG593">
        <v>98.660074500071673</v>
      </c>
      <c r="AH593">
        <v>0</v>
      </c>
      <c r="AI593">
        <v>0</v>
      </c>
      <c r="AJ593">
        <v>0</v>
      </c>
      <c r="AK593">
        <v>2.8134664582979751E-2</v>
      </c>
      <c r="AL593" t="b">
        <v>0</v>
      </c>
      <c r="AM593" t="b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</row>
    <row r="594" spans="1:56" x14ac:dyDescent="0.3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b">
        <v>0</v>
      </c>
      <c r="P594">
        <v>0</v>
      </c>
      <c r="Q594">
        <v>0</v>
      </c>
      <c r="R594">
        <v>1</v>
      </c>
      <c r="S594">
        <v>31.762430877847429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-3.1029485636939911</v>
      </c>
      <c r="AA594">
        <v>-3.102948563693992</v>
      </c>
      <c r="AB594">
        <v>66.569189269576285</v>
      </c>
      <c r="AC594">
        <v>66.093942426539016</v>
      </c>
      <c r="AD594">
        <v>0</v>
      </c>
      <c r="AE594" t="b">
        <v>0</v>
      </c>
      <c r="AF594" t="b">
        <v>0</v>
      </c>
      <c r="AG594">
        <v>98.658843171276558</v>
      </c>
      <c r="AH594">
        <v>0</v>
      </c>
      <c r="AI594">
        <v>0</v>
      </c>
      <c r="AJ594">
        <v>0</v>
      </c>
      <c r="AK594">
        <v>2.8588040788685761E-2</v>
      </c>
      <c r="AL594" t="b">
        <v>0</v>
      </c>
      <c r="AM594" t="b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</row>
    <row r="595" spans="1:56" x14ac:dyDescent="0.3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t="b">
        <v>0</v>
      </c>
      <c r="P595">
        <v>0</v>
      </c>
      <c r="Q595">
        <v>0</v>
      </c>
      <c r="R595">
        <v>1</v>
      </c>
      <c r="S595">
        <v>31.762430877847429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-3.1029485636939911</v>
      </c>
      <c r="AA595">
        <v>-3.102948563693992</v>
      </c>
      <c r="AB595">
        <v>66.593528542084456</v>
      </c>
      <c r="AC595">
        <v>66.122364371776243</v>
      </c>
      <c r="AD595">
        <v>0</v>
      </c>
      <c r="AE595" t="b">
        <v>0</v>
      </c>
      <c r="AF595" t="b">
        <v>0</v>
      </c>
      <c r="AG595">
        <v>98.657611842481444</v>
      </c>
      <c r="AH595">
        <v>0</v>
      </c>
      <c r="AI595">
        <v>0</v>
      </c>
      <c r="AJ595">
        <v>0</v>
      </c>
      <c r="AK595">
        <v>3.1318928227920872E-2</v>
      </c>
      <c r="AL595" t="b">
        <v>0</v>
      </c>
      <c r="AM595" t="b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</row>
    <row r="596" spans="1:56" x14ac:dyDescent="0.3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 t="b">
        <v>0</v>
      </c>
      <c r="P596">
        <v>0</v>
      </c>
      <c r="Q596">
        <v>0</v>
      </c>
      <c r="R596">
        <v>1</v>
      </c>
      <c r="S596">
        <v>31.762430877847429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-3.1029485636939911</v>
      </c>
      <c r="AA596">
        <v>-3.102948563693992</v>
      </c>
      <c r="AB596">
        <v>66.617867814592628</v>
      </c>
      <c r="AC596">
        <v>66.15078631701347</v>
      </c>
      <c r="AD596">
        <v>0</v>
      </c>
      <c r="AE596" t="b">
        <v>0</v>
      </c>
      <c r="AF596" t="b">
        <v>0</v>
      </c>
      <c r="AG596">
        <v>98.656380513686329</v>
      </c>
      <c r="AH596">
        <v>0</v>
      </c>
      <c r="AI596">
        <v>0</v>
      </c>
      <c r="AJ596">
        <v>0</v>
      </c>
      <c r="AK596">
        <v>3.4131610202616569E-2</v>
      </c>
      <c r="AL596" t="b">
        <v>0</v>
      </c>
      <c r="AM596" t="b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</row>
    <row r="597" spans="1:56" x14ac:dyDescent="0.3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 t="b">
        <v>0</v>
      </c>
      <c r="P597">
        <v>0</v>
      </c>
      <c r="Q597">
        <v>0</v>
      </c>
      <c r="R597">
        <v>1</v>
      </c>
      <c r="S597">
        <v>31.762430877847429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-3.1029485636939911</v>
      </c>
      <c r="AA597">
        <v>-3.102948563693992</v>
      </c>
      <c r="AB597">
        <v>66.6422070871008</v>
      </c>
      <c r="AC597">
        <v>66.193435574131399</v>
      </c>
      <c r="AD597">
        <v>0</v>
      </c>
      <c r="AE597" t="b">
        <v>0</v>
      </c>
      <c r="AF597" t="b">
        <v>0</v>
      </c>
      <c r="AG597">
        <v>98.655149184891215</v>
      </c>
      <c r="AH597">
        <v>0</v>
      </c>
      <c r="AI597">
        <v>0</v>
      </c>
      <c r="AJ597">
        <v>0</v>
      </c>
      <c r="AK597">
        <v>4.0504796591156189E-2</v>
      </c>
      <c r="AL597" t="b">
        <v>0</v>
      </c>
      <c r="AM597" t="b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</row>
    <row r="598" spans="1:56" x14ac:dyDescent="0.35">
      <c r="A598">
        <v>596</v>
      </c>
      <c r="B598">
        <v>0</v>
      </c>
      <c r="C598">
        <v>1.4482660514410019E-2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 t="b">
        <v>1</v>
      </c>
      <c r="P598">
        <v>0</v>
      </c>
      <c r="Q598">
        <v>0</v>
      </c>
      <c r="R598">
        <v>1</v>
      </c>
      <c r="S598">
        <v>31.762430877847429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-3.1029485636939911</v>
      </c>
      <c r="AA598">
        <v>-3.102948563693992</v>
      </c>
      <c r="AB598">
        <v>66.67280005368238</v>
      </c>
      <c r="AC598">
        <v>66.236084831249329</v>
      </c>
      <c r="AD598">
        <v>0</v>
      </c>
      <c r="AE598" t="b">
        <v>0</v>
      </c>
      <c r="AF598" t="b">
        <v>0</v>
      </c>
      <c r="AG598">
        <v>98.653917856096101</v>
      </c>
      <c r="AH598">
        <v>0</v>
      </c>
      <c r="AI598">
        <v>0</v>
      </c>
      <c r="AJ598">
        <v>0</v>
      </c>
      <c r="AK598">
        <v>5.124922427832701E-2</v>
      </c>
      <c r="AL598" t="b">
        <v>0</v>
      </c>
      <c r="AM598" t="b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0.26266307179432469</v>
      </c>
      <c r="AT598">
        <v>0.27772353085746121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</row>
    <row r="599" spans="1:56" x14ac:dyDescent="0.35">
      <c r="A599">
        <v>597</v>
      </c>
      <c r="B599">
        <v>1</v>
      </c>
      <c r="C599">
        <v>0.77928330851461047</v>
      </c>
      <c r="D599">
        <v>0</v>
      </c>
      <c r="E599">
        <v>0</v>
      </c>
      <c r="F599">
        <v>0</v>
      </c>
      <c r="G599">
        <v>7.5143976908354757</v>
      </c>
      <c r="H599">
        <v>32.702658750515987</v>
      </c>
      <c r="I599">
        <v>0.43888345856006489</v>
      </c>
      <c r="J599">
        <v>0.43888345856006489</v>
      </c>
      <c r="K599">
        <v>1</v>
      </c>
      <c r="L599">
        <v>1</v>
      </c>
      <c r="M599">
        <v>557.73309913813046</v>
      </c>
      <c r="N599">
        <v>119.1030831693792</v>
      </c>
      <c r="O599" t="b">
        <v>0</v>
      </c>
      <c r="P599">
        <v>128.15558344166601</v>
      </c>
      <c r="Q599">
        <v>0.43888345856006478</v>
      </c>
      <c r="R599">
        <v>0.90841579320363275</v>
      </c>
      <c r="S599">
        <v>31.762430877847429</v>
      </c>
      <c r="T599">
        <v>38.735834330528483</v>
      </c>
      <c r="U599">
        <v>0.48313059046705009</v>
      </c>
      <c r="V599">
        <v>3.5475906617569422</v>
      </c>
      <c r="W599">
        <v>0</v>
      </c>
      <c r="X599">
        <v>0</v>
      </c>
      <c r="Y599">
        <v>0</v>
      </c>
      <c r="Z599">
        <v>-6.7199315199413396</v>
      </c>
      <c r="AA599">
        <v>-6.7199315199413414</v>
      </c>
      <c r="AB599">
        <v>66.720091097030874</v>
      </c>
      <c r="AC599">
        <v>66.283649926799953</v>
      </c>
      <c r="AD599">
        <v>650</v>
      </c>
      <c r="AE599" t="b">
        <v>1</v>
      </c>
      <c r="AF599" t="b">
        <v>1</v>
      </c>
      <c r="AG599">
        <v>98.651968871952519</v>
      </c>
      <c r="AH599">
        <v>0</v>
      </c>
      <c r="AI599">
        <v>172.61536394439511</v>
      </c>
      <c r="AJ599">
        <v>0</v>
      </c>
      <c r="AK599">
        <v>5.5227002355297539E-2</v>
      </c>
      <c r="AL599" t="b">
        <v>1</v>
      </c>
      <c r="AM599" t="b">
        <v>1</v>
      </c>
      <c r="AN599">
        <v>800</v>
      </c>
      <c r="AO599">
        <v>822.61536394439509</v>
      </c>
      <c r="AP599">
        <v>0</v>
      </c>
      <c r="AQ599">
        <v>1.9065374122428269</v>
      </c>
      <c r="AR599">
        <v>0</v>
      </c>
      <c r="AS599">
        <v>0.82732523435432292</v>
      </c>
      <c r="AT599">
        <v>2.1632513241463789</v>
      </c>
      <c r="AU599">
        <v>0</v>
      </c>
      <c r="AV599">
        <v>1</v>
      </c>
      <c r="AW599">
        <v>3</v>
      </c>
      <c r="AX599">
        <v>0</v>
      </c>
      <c r="AY599">
        <v>0</v>
      </c>
      <c r="AZ599">
        <v>0.2460107249788685</v>
      </c>
      <c r="BA599">
        <v>0.58348794087921374</v>
      </c>
      <c r="BB599">
        <v>8.7237845737187431E-2</v>
      </c>
      <c r="BC599">
        <v>0.20691086190854141</v>
      </c>
      <c r="BD599">
        <v>0.58348794087921374</v>
      </c>
    </row>
    <row r="600" spans="1:56" x14ac:dyDescent="0.35">
      <c r="A600">
        <v>598</v>
      </c>
      <c r="B600">
        <v>5</v>
      </c>
      <c r="C600">
        <v>1.0350507720938149</v>
      </c>
      <c r="D600">
        <v>0</v>
      </c>
      <c r="E600">
        <v>0</v>
      </c>
      <c r="F600">
        <v>0</v>
      </c>
      <c r="G600">
        <v>37.571988454177379</v>
      </c>
      <c r="H600">
        <v>163.51329375258001</v>
      </c>
      <c r="I600">
        <v>2.8220006432602882</v>
      </c>
      <c r="J600">
        <v>2.8220006432602882</v>
      </c>
      <c r="K600">
        <v>1</v>
      </c>
      <c r="L600">
        <v>1</v>
      </c>
      <c r="M600">
        <v>717.23968349103473</v>
      </c>
      <c r="N600">
        <v>595.51541584689619</v>
      </c>
      <c r="O600" t="b">
        <v>0</v>
      </c>
      <c r="P600">
        <v>164.80691256687379</v>
      </c>
      <c r="Q600">
        <v>2.8220006432602882</v>
      </c>
      <c r="R600">
        <v>0.90888370220856729</v>
      </c>
      <c r="S600">
        <v>31.763695346722692</v>
      </c>
      <c r="T600">
        <v>49.788284922265667</v>
      </c>
      <c r="U600">
        <v>3.1049084018152042</v>
      </c>
      <c r="V600">
        <v>4.5365241955018689</v>
      </c>
      <c r="W600">
        <v>0</v>
      </c>
      <c r="X600">
        <v>0</v>
      </c>
      <c r="Y600">
        <v>0</v>
      </c>
      <c r="Z600">
        <v>-6.7199315199413396</v>
      </c>
      <c r="AA600">
        <v>-6.7199315199413414</v>
      </c>
      <c r="AB600">
        <v>66.704286839521444</v>
      </c>
      <c r="AC600">
        <v>66.331432960371004</v>
      </c>
      <c r="AD600">
        <v>650</v>
      </c>
      <c r="AE600" t="b">
        <v>0</v>
      </c>
      <c r="AF600" t="b">
        <v>1</v>
      </c>
      <c r="AG600">
        <v>98.649302232460485</v>
      </c>
      <c r="AH600">
        <v>0</v>
      </c>
      <c r="AI600">
        <v>140.88835283486409</v>
      </c>
      <c r="AJ600">
        <v>0</v>
      </c>
      <c r="AK600">
        <v>5.9172671739940293E-2</v>
      </c>
      <c r="AL600" t="b">
        <v>0</v>
      </c>
      <c r="AM600" t="b">
        <v>0</v>
      </c>
      <c r="AN600">
        <v>800</v>
      </c>
      <c r="AO600">
        <v>790.88835283486412</v>
      </c>
      <c r="AP600">
        <v>0</v>
      </c>
      <c r="AQ600">
        <v>3.6782401237328619</v>
      </c>
      <c r="AR600">
        <v>0</v>
      </c>
      <c r="AS600">
        <v>3.3618086094763102</v>
      </c>
      <c r="AT600">
        <v>3.6851985662508802</v>
      </c>
      <c r="AU600">
        <v>0</v>
      </c>
      <c r="AV600">
        <v>1</v>
      </c>
      <c r="AW600">
        <v>3</v>
      </c>
      <c r="AX600">
        <v>0</v>
      </c>
      <c r="AY600">
        <v>0</v>
      </c>
      <c r="AZ600">
        <v>0.24601620797524831</v>
      </c>
      <c r="BA600">
        <v>0.8570792168475363</v>
      </c>
      <c r="BB600">
        <v>8.7239790062144773E-2</v>
      </c>
      <c r="BC600">
        <v>0.30392915955487049</v>
      </c>
      <c r="BD600">
        <v>0.8570792168475363</v>
      </c>
    </row>
    <row r="601" spans="1:56" x14ac:dyDescent="0.35">
      <c r="A601">
        <v>599</v>
      </c>
      <c r="B601">
        <v>8</v>
      </c>
      <c r="C601">
        <v>0.91384693644346404</v>
      </c>
      <c r="D601">
        <v>0</v>
      </c>
      <c r="E601">
        <v>0</v>
      </c>
      <c r="F601">
        <v>0</v>
      </c>
      <c r="G601">
        <v>60.115181526683813</v>
      </c>
      <c r="H601">
        <v>261.62127000412801</v>
      </c>
      <c r="I601">
        <v>4.0538024005165996</v>
      </c>
      <c r="J601">
        <v>4.0538024005165996</v>
      </c>
      <c r="K601">
        <v>1</v>
      </c>
      <c r="L601">
        <v>1</v>
      </c>
      <c r="M601">
        <v>643.94651132206172</v>
      </c>
      <c r="N601">
        <v>952.82466535503397</v>
      </c>
      <c r="O601" t="b">
        <v>0</v>
      </c>
      <c r="P601">
        <v>147.96565057951781</v>
      </c>
      <c r="Q601">
        <v>4.0538024005165996</v>
      </c>
      <c r="R601">
        <v>0.89676026221163752</v>
      </c>
      <c r="S601">
        <v>31.771784284903941</v>
      </c>
      <c r="T601">
        <v>45.304841071317917</v>
      </c>
      <c r="U601">
        <v>4.5204973629394516</v>
      </c>
      <c r="V601">
        <v>4.677259912746301</v>
      </c>
      <c r="W601">
        <v>0</v>
      </c>
      <c r="X601">
        <v>0</v>
      </c>
      <c r="Y601">
        <v>0</v>
      </c>
      <c r="Z601">
        <v>-6.7199315199413396</v>
      </c>
      <c r="AA601">
        <v>-6.7199315199413414</v>
      </c>
      <c r="AB601">
        <v>66.680212753171332</v>
      </c>
      <c r="AC601">
        <v>66.398861778910216</v>
      </c>
      <c r="AD601">
        <v>952.82466535503397</v>
      </c>
      <c r="AE601" t="b">
        <v>0</v>
      </c>
      <c r="AF601" t="b">
        <v>1</v>
      </c>
      <c r="AG601">
        <v>98.646635592968451</v>
      </c>
      <c r="AH601">
        <v>0</v>
      </c>
      <c r="AI601">
        <v>1.346384321728048E-3</v>
      </c>
      <c r="AJ601">
        <v>0</v>
      </c>
      <c r="AK601">
        <v>6.1032935130550303E-2</v>
      </c>
      <c r="AL601" t="b">
        <v>0</v>
      </c>
      <c r="AM601" t="b">
        <v>0</v>
      </c>
      <c r="AN601">
        <v>952.82466535503374</v>
      </c>
      <c r="AO601">
        <v>952.82601173935575</v>
      </c>
      <c r="AP601">
        <v>0</v>
      </c>
      <c r="AQ601">
        <v>4.5205037506065624</v>
      </c>
      <c r="AR601">
        <v>0</v>
      </c>
      <c r="AS601">
        <v>5.0859881918947476</v>
      </c>
      <c r="AT601">
        <v>4.6877494206036152</v>
      </c>
      <c r="AU601">
        <v>0</v>
      </c>
      <c r="AV601">
        <v>1</v>
      </c>
      <c r="AW601">
        <v>3</v>
      </c>
      <c r="AX601">
        <v>0</v>
      </c>
      <c r="AY601">
        <v>0</v>
      </c>
      <c r="AZ601">
        <v>1.08896419836199</v>
      </c>
      <c r="BA601">
        <v>1.0601473041075651</v>
      </c>
      <c r="BB601">
        <v>0.38615751714964169</v>
      </c>
      <c r="BC601">
        <v>0.37593920469441378</v>
      </c>
      <c r="BD601">
        <v>1.0601473041075651</v>
      </c>
    </row>
    <row r="602" spans="1:56" x14ac:dyDescent="0.35">
      <c r="A602">
        <v>600</v>
      </c>
      <c r="B602">
        <v>12</v>
      </c>
      <c r="C602">
        <v>1.1428948154656631</v>
      </c>
      <c r="D602">
        <v>0</v>
      </c>
      <c r="E602">
        <v>0</v>
      </c>
      <c r="F602">
        <v>0</v>
      </c>
      <c r="G602">
        <v>90.172772290025705</v>
      </c>
      <c r="H602">
        <v>392.43190500619193</v>
      </c>
      <c r="I602">
        <v>7.439280643936824</v>
      </c>
      <c r="J602">
        <v>7.439280643936824</v>
      </c>
      <c r="K602">
        <v>1</v>
      </c>
      <c r="L602">
        <v>1</v>
      </c>
      <c r="M602">
        <v>787.81982019290956</v>
      </c>
      <c r="N602">
        <v>1429.2369980325509</v>
      </c>
      <c r="O602" t="b">
        <v>0</v>
      </c>
      <c r="P602">
        <v>181.0247748605031</v>
      </c>
      <c r="Q602">
        <v>7.439280643936824</v>
      </c>
      <c r="R602">
        <v>0.89846689557901505</v>
      </c>
      <c r="S602">
        <v>31.784950101805499</v>
      </c>
      <c r="T602">
        <v>55.321760809042971</v>
      </c>
      <c r="U602">
        <v>8.2799718949495578</v>
      </c>
      <c r="V602">
        <v>5.6169901169773127</v>
      </c>
      <c r="W602">
        <v>0</v>
      </c>
      <c r="X602">
        <v>0</v>
      </c>
      <c r="Y602">
        <v>0</v>
      </c>
      <c r="Z602">
        <v>-6.7199315199413396</v>
      </c>
      <c r="AA602">
        <v>-6.7199315199413414</v>
      </c>
      <c r="AB602">
        <v>66.66543757627214</v>
      </c>
      <c r="AC602">
        <v>66.489013099090585</v>
      </c>
      <c r="AD602">
        <v>1429.2369980325509</v>
      </c>
      <c r="AE602" t="b">
        <v>0</v>
      </c>
      <c r="AF602" t="b">
        <v>1</v>
      </c>
      <c r="AG602">
        <v>98.643968953476417</v>
      </c>
      <c r="AH602">
        <v>0</v>
      </c>
      <c r="AI602">
        <v>1.466614649829741E-2</v>
      </c>
      <c r="AJ602">
        <v>0</v>
      </c>
      <c r="AK602">
        <v>6.2272877345609878E-2</v>
      </c>
      <c r="AL602" t="b">
        <v>0</v>
      </c>
      <c r="AM602" t="b">
        <v>0</v>
      </c>
      <c r="AN602">
        <v>1429.2369980325509</v>
      </c>
      <c r="AO602">
        <v>1429.2516641790489</v>
      </c>
      <c r="AP602">
        <v>0</v>
      </c>
      <c r="AQ602">
        <v>8.2800568600609985</v>
      </c>
      <c r="AR602">
        <v>0</v>
      </c>
      <c r="AS602">
        <v>9.1886291310051895</v>
      </c>
      <c r="AT602">
        <v>8.2803931968601869</v>
      </c>
      <c r="AU602">
        <v>0</v>
      </c>
      <c r="AV602">
        <v>1</v>
      </c>
      <c r="AW602">
        <v>3</v>
      </c>
      <c r="AX602">
        <v>0</v>
      </c>
      <c r="AY602">
        <v>0</v>
      </c>
      <c r="AZ602">
        <v>1.8434675653639609</v>
      </c>
      <c r="BA602">
        <v>1.7624230295238901</v>
      </c>
      <c r="BB602">
        <v>0.65371190261133361</v>
      </c>
      <c r="BC602">
        <v>0.62497344424422141</v>
      </c>
      <c r="BD602">
        <v>1.7624230295238901</v>
      </c>
    </row>
    <row r="603" spans="1:56" x14ac:dyDescent="0.35">
      <c r="A603">
        <v>601</v>
      </c>
      <c r="B603">
        <v>15</v>
      </c>
      <c r="C603">
        <v>0.3479071350272207</v>
      </c>
      <c r="D603">
        <v>0</v>
      </c>
      <c r="E603">
        <v>0</v>
      </c>
      <c r="F603">
        <v>0</v>
      </c>
      <c r="G603">
        <v>112.7159653625321</v>
      </c>
      <c r="H603">
        <v>490.53988125773992</v>
      </c>
      <c r="I603">
        <v>3.531843485756998</v>
      </c>
      <c r="J603">
        <v>3.531843485756998</v>
      </c>
      <c r="K603">
        <v>1</v>
      </c>
      <c r="L603">
        <v>2</v>
      </c>
      <c r="M603">
        <v>299.21778011333288</v>
      </c>
      <c r="N603">
        <v>924.17713628958188</v>
      </c>
      <c r="O603" t="b">
        <v>1</v>
      </c>
      <c r="P603">
        <v>68.754085503982736</v>
      </c>
      <c r="Q603">
        <v>3.531843485756998</v>
      </c>
      <c r="R603">
        <v>0.89147609140548123</v>
      </c>
      <c r="S603">
        <v>31.80871177127257</v>
      </c>
      <c r="T603">
        <v>40.936236326868709</v>
      </c>
      <c r="U603">
        <v>3.9617927163798341</v>
      </c>
      <c r="V603">
        <v>4.4425603693407183</v>
      </c>
      <c r="W603">
        <v>0</v>
      </c>
      <c r="X603">
        <v>0</v>
      </c>
      <c r="Y603">
        <v>0</v>
      </c>
      <c r="Z603">
        <v>-6.7199315199413396</v>
      </c>
      <c r="AA603">
        <v>-6.7199315199413414</v>
      </c>
      <c r="AB603">
        <v>66.702997208324049</v>
      </c>
      <c r="AC603">
        <v>66.543009978540425</v>
      </c>
      <c r="AD603">
        <v>924.17713628958188</v>
      </c>
      <c r="AE603" t="b">
        <v>0</v>
      </c>
      <c r="AF603" t="b">
        <v>1</v>
      </c>
      <c r="AG603">
        <v>98.641302313984383</v>
      </c>
      <c r="AH603">
        <v>0</v>
      </c>
      <c r="AI603">
        <v>2.1754630496782501E-2</v>
      </c>
      <c r="AJ603">
        <v>0</v>
      </c>
      <c r="AK603">
        <v>6.2473908048335247E-2</v>
      </c>
      <c r="AL603" t="b">
        <v>0</v>
      </c>
      <c r="AM603" t="b">
        <v>0</v>
      </c>
      <c r="AN603">
        <v>1786.546247540688</v>
      </c>
      <c r="AO603">
        <v>924.19889092007861</v>
      </c>
      <c r="AP603">
        <v>0</v>
      </c>
      <c r="AQ603">
        <v>3.9618859748399982</v>
      </c>
      <c r="AR603">
        <v>0</v>
      </c>
      <c r="AS603">
        <v>5.3079320334061073</v>
      </c>
      <c r="AT603">
        <v>4.0665819480039209</v>
      </c>
      <c r="AU603">
        <v>0</v>
      </c>
      <c r="AV603">
        <v>1</v>
      </c>
      <c r="AW603">
        <v>3</v>
      </c>
      <c r="AX603">
        <v>0</v>
      </c>
      <c r="AY603">
        <v>0</v>
      </c>
      <c r="AZ603">
        <v>1.2558559746265929</v>
      </c>
      <c r="BA603">
        <v>0.94293746473575568</v>
      </c>
      <c r="BB603">
        <v>0.44533899809453648</v>
      </c>
      <c r="BC603">
        <v>0.334375382737718</v>
      </c>
      <c r="BD603">
        <v>0.94293746473575568</v>
      </c>
    </row>
    <row r="604" spans="1:56" x14ac:dyDescent="0.35">
      <c r="A604">
        <v>602</v>
      </c>
      <c r="B604">
        <v>15</v>
      </c>
      <c r="C604">
        <v>-3.4523355574544563E-2</v>
      </c>
      <c r="D604">
        <v>0</v>
      </c>
      <c r="E604">
        <v>0</v>
      </c>
      <c r="F604">
        <v>0</v>
      </c>
      <c r="G604">
        <v>112.7159653625321</v>
      </c>
      <c r="H604">
        <v>490.53988125773992</v>
      </c>
      <c r="I604">
        <v>0.74512827185514841</v>
      </c>
      <c r="J604">
        <v>0.74512827185514841</v>
      </c>
      <c r="K604">
        <v>1</v>
      </c>
      <c r="L604">
        <v>2</v>
      </c>
      <c r="M604">
        <v>63.127267191568173</v>
      </c>
      <c r="N604">
        <v>924.17713628958188</v>
      </c>
      <c r="O604" t="b">
        <v>0</v>
      </c>
      <c r="P604">
        <v>14.505346321591951</v>
      </c>
      <c r="Q604">
        <v>0.74512827185514841</v>
      </c>
      <c r="R604">
        <v>0.71816205886026196</v>
      </c>
      <c r="S604">
        <v>31.820769491951388</v>
      </c>
      <c r="T604">
        <v>10.72073957890108</v>
      </c>
      <c r="U604">
        <v>1.037548924594655</v>
      </c>
      <c r="V604">
        <v>3.0215111704127828</v>
      </c>
      <c r="W604">
        <v>0</v>
      </c>
      <c r="X604">
        <v>0</v>
      </c>
      <c r="Y604">
        <v>0</v>
      </c>
      <c r="Z604">
        <v>-6.7199315199413396</v>
      </c>
      <c r="AA604">
        <v>-6.7199315199413414</v>
      </c>
      <c r="AB604">
        <v>66.72456043950065</v>
      </c>
      <c r="AC604">
        <v>66.595577553004361</v>
      </c>
      <c r="AD604">
        <v>924.17713628958188</v>
      </c>
      <c r="AE604" t="b">
        <v>0</v>
      </c>
      <c r="AF604" t="b">
        <v>1</v>
      </c>
      <c r="AG604">
        <v>98.638635674492349</v>
      </c>
      <c r="AH604">
        <v>0</v>
      </c>
      <c r="AI604">
        <v>0</v>
      </c>
      <c r="AJ604">
        <v>0</v>
      </c>
      <c r="AK604">
        <v>6.0967141531646452E-2</v>
      </c>
      <c r="AL604" t="b">
        <v>0</v>
      </c>
      <c r="AM604" t="b">
        <v>0</v>
      </c>
      <c r="AN604">
        <v>1786.546247540688</v>
      </c>
      <c r="AO604">
        <v>924.17713628958188</v>
      </c>
      <c r="AP604">
        <v>0</v>
      </c>
      <c r="AQ604">
        <v>1.037548924594655</v>
      </c>
      <c r="AR604">
        <v>0</v>
      </c>
      <c r="AS604">
        <v>2.36681398469953</v>
      </c>
      <c r="AT604">
        <v>1.037548924788888</v>
      </c>
      <c r="AU604">
        <v>0</v>
      </c>
      <c r="AV604">
        <v>1</v>
      </c>
      <c r="AW604">
        <v>3</v>
      </c>
      <c r="AX604">
        <v>0</v>
      </c>
      <c r="AY604">
        <v>0</v>
      </c>
      <c r="AZ604">
        <v>0.78873464826361062</v>
      </c>
      <c r="BA604">
        <v>0.40646589971449271</v>
      </c>
      <c r="BB604">
        <v>0.27969313768213139</v>
      </c>
      <c r="BC604">
        <v>0.1441370142451088</v>
      </c>
      <c r="BD604">
        <v>0.40646589971449271</v>
      </c>
    </row>
    <row r="605" spans="1:56" x14ac:dyDescent="0.35">
      <c r="A605">
        <v>603</v>
      </c>
      <c r="B605">
        <v>15</v>
      </c>
      <c r="C605">
        <v>-0.20981371272904339</v>
      </c>
      <c r="D605">
        <v>0</v>
      </c>
      <c r="E605">
        <v>0</v>
      </c>
      <c r="F605">
        <v>0</v>
      </c>
      <c r="G605">
        <v>112.7159653625321</v>
      </c>
      <c r="H605">
        <v>490.53988125773992</v>
      </c>
      <c r="I605">
        <v>-0.53218699755259924</v>
      </c>
      <c r="J605">
        <v>-0.53218699755259924</v>
      </c>
      <c r="K605">
        <v>1</v>
      </c>
      <c r="L605">
        <v>2</v>
      </c>
      <c r="M605">
        <v>-45.086882432656203</v>
      </c>
      <c r="N605">
        <v>924.17713628958188</v>
      </c>
      <c r="O605" t="b">
        <v>0</v>
      </c>
      <c r="P605">
        <v>-10.36003732368019</v>
      </c>
      <c r="Q605">
        <v>-0.53218699755259924</v>
      </c>
      <c r="R605">
        <v>0.75102708599604273</v>
      </c>
      <c r="S605">
        <v>31.827375952442381</v>
      </c>
      <c r="T605">
        <v>-4.1298665828098606</v>
      </c>
      <c r="U605">
        <v>-0.39968684997691178</v>
      </c>
      <c r="V605">
        <v>6.2301707408703324</v>
      </c>
      <c r="W605">
        <v>0</v>
      </c>
      <c r="X605">
        <v>0</v>
      </c>
      <c r="Y605">
        <v>0</v>
      </c>
      <c r="Z605">
        <v>-6.7199315199413396</v>
      </c>
      <c r="AA605">
        <v>-6.7199315199413414</v>
      </c>
      <c r="AB605">
        <v>66.827036238078421</v>
      </c>
      <c r="AC605">
        <v>66.651099053892807</v>
      </c>
      <c r="AD605">
        <v>924.17713628958188</v>
      </c>
      <c r="AE605" t="b">
        <v>0</v>
      </c>
      <c r="AF605" t="b">
        <v>1</v>
      </c>
      <c r="AG605">
        <v>98.635969035000315</v>
      </c>
      <c r="AH605">
        <v>0</v>
      </c>
      <c r="AI605">
        <v>0</v>
      </c>
      <c r="AJ605">
        <v>0</v>
      </c>
      <c r="AK605">
        <v>5.6498219481637968E-2</v>
      </c>
      <c r="AL605" t="b">
        <v>0</v>
      </c>
      <c r="AM605" t="b">
        <v>0</v>
      </c>
      <c r="AN605">
        <v>1786.546247540688</v>
      </c>
      <c r="AO605">
        <v>924.17713628958188</v>
      </c>
      <c r="AP605">
        <v>0</v>
      </c>
      <c r="AQ605">
        <v>-0.39968684997691178</v>
      </c>
      <c r="AR605">
        <v>0</v>
      </c>
      <c r="AS605">
        <v>-0.1161576278122058</v>
      </c>
      <c r="AT605">
        <v>-0.39812892346843132</v>
      </c>
      <c r="AU605">
        <v>0</v>
      </c>
      <c r="AV605">
        <v>1</v>
      </c>
      <c r="AW605">
        <v>3</v>
      </c>
      <c r="AX605">
        <v>0</v>
      </c>
      <c r="AY605">
        <v>0</v>
      </c>
      <c r="AZ605">
        <v>0.40282982614663948</v>
      </c>
      <c r="BA605">
        <v>0.16251194844634301</v>
      </c>
      <c r="BB605">
        <v>0.14284745608036861</v>
      </c>
      <c r="BC605">
        <v>5.7628418631585722E-2</v>
      </c>
      <c r="BD605">
        <v>0.16251194844634301</v>
      </c>
    </row>
    <row r="606" spans="1:56" x14ac:dyDescent="0.35">
      <c r="A606">
        <v>604</v>
      </c>
      <c r="B606">
        <v>14</v>
      </c>
      <c r="C606">
        <v>4.0444873157384542E-2</v>
      </c>
      <c r="D606">
        <v>0</v>
      </c>
      <c r="E606">
        <v>0</v>
      </c>
      <c r="F606">
        <v>0</v>
      </c>
      <c r="G606">
        <v>105.20156767169669</v>
      </c>
      <c r="H606">
        <v>457.83722250722388</v>
      </c>
      <c r="I606">
        <v>1.1969814988013801</v>
      </c>
      <c r="J606">
        <v>1.1969814988013801</v>
      </c>
      <c r="K606">
        <v>1</v>
      </c>
      <c r="L606">
        <v>2</v>
      </c>
      <c r="M606">
        <v>108.6517206197709</v>
      </c>
      <c r="N606">
        <v>862.56532720360985</v>
      </c>
      <c r="O606" t="b">
        <v>0</v>
      </c>
      <c r="P606">
        <v>24.965928451234131</v>
      </c>
      <c r="Q606">
        <v>1.1969814988013801</v>
      </c>
      <c r="R606">
        <v>0.8039459600346085</v>
      </c>
      <c r="S606">
        <v>31.831544211519891</v>
      </c>
      <c r="T606">
        <v>16.483140706454311</v>
      </c>
      <c r="U606">
        <v>1.488883032324525</v>
      </c>
      <c r="V606">
        <v>3.231586326818368</v>
      </c>
      <c r="W606">
        <v>0</v>
      </c>
      <c r="X606">
        <v>0</v>
      </c>
      <c r="Y606">
        <v>0</v>
      </c>
      <c r="Z606">
        <v>-6.7199315199413396</v>
      </c>
      <c r="AA606">
        <v>-6.7199315199413414</v>
      </c>
      <c r="AB606">
        <v>66.93505117603604</v>
      </c>
      <c r="AC606">
        <v>66.703666628356743</v>
      </c>
      <c r="AD606">
        <v>862.56532720360985</v>
      </c>
      <c r="AE606" t="b">
        <v>0</v>
      </c>
      <c r="AF606" t="b">
        <v>1</v>
      </c>
      <c r="AG606">
        <v>98.633302395508281</v>
      </c>
      <c r="AH606">
        <v>0</v>
      </c>
      <c r="AI606">
        <v>0</v>
      </c>
      <c r="AJ606">
        <v>0</v>
      </c>
      <c r="AK606">
        <v>4.8366968112492803E-2</v>
      </c>
      <c r="AL606" t="b">
        <v>0</v>
      </c>
      <c r="AM606" t="b">
        <v>0</v>
      </c>
      <c r="AN606">
        <v>1667.443164371309</v>
      </c>
      <c r="AO606">
        <v>862.56532720360985</v>
      </c>
      <c r="AP606">
        <v>0</v>
      </c>
      <c r="AQ606">
        <v>1.488883032324525</v>
      </c>
      <c r="AR606">
        <v>0</v>
      </c>
      <c r="AS606">
        <v>2.6958707447202079</v>
      </c>
      <c r="AT606">
        <v>1.488883032324525</v>
      </c>
      <c r="AU606">
        <v>0</v>
      </c>
      <c r="AV606">
        <v>1</v>
      </c>
      <c r="AW606">
        <v>3</v>
      </c>
      <c r="AX606">
        <v>0</v>
      </c>
      <c r="AY606">
        <v>0</v>
      </c>
      <c r="AZ606">
        <v>0.80983991872030414</v>
      </c>
      <c r="BA606">
        <v>0.47132219402746123</v>
      </c>
      <c r="BB606">
        <v>0.28717727614195182</v>
      </c>
      <c r="BC606">
        <v>0.16713572735693341</v>
      </c>
      <c r="BD606">
        <v>0.47132219402746123</v>
      </c>
    </row>
    <row r="607" spans="1:56" x14ac:dyDescent="0.35">
      <c r="A607">
        <v>605</v>
      </c>
      <c r="B607">
        <v>15</v>
      </c>
      <c r="C607">
        <v>4.8034220099504747E-2</v>
      </c>
      <c r="D607">
        <v>0</v>
      </c>
      <c r="E607">
        <v>0</v>
      </c>
      <c r="F607">
        <v>0</v>
      </c>
      <c r="G607">
        <v>112.7159653625321</v>
      </c>
      <c r="H607">
        <v>490.53988125773992</v>
      </c>
      <c r="I607">
        <v>1.346713286145494</v>
      </c>
      <c r="J607">
        <v>1.346713286145494</v>
      </c>
      <c r="K607">
        <v>1</v>
      </c>
      <c r="L607">
        <v>2</v>
      </c>
      <c r="M607">
        <v>114.0935496022462</v>
      </c>
      <c r="N607">
        <v>924.17713628958188</v>
      </c>
      <c r="O607" t="b">
        <v>0</v>
      </c>
      <c r="P607">
        <v>26.216348713751419</v>
      </c>
      <c r="Q607">
        <v>1.346713286145494</v>
      </c>
      <c r="R607">
        <v>0.80700711462644981</v>
      </c>
      <c r="S607">
        <v>31.838926679574989</v>
      </c>
      <c r="T607">
        <v>17.243044268134689</v>
      </c>
      <c r="U607">
        <v>1.6687749856689491</v>
      </c>
      <c r="V607">
        <v>3.3277848659311702</v>
      </c>
      <c r="W607">
        <v>0</v>
      </c>
      <c r="X607">
        <v>0</v>
      </c>
      <c r="Y607">
        <v>0</v>
      </c>
      <c r="Z607">
        <v>-6.7199315199413396</v>
      </c>
      <c r="AA607">
        <v>-6.7199315199413414</v>
      </c>
      <c r="AB607">
        <v>67.024932902462353</v>
      </c>
      <c r="AC607">
        <v>66.756234202820679</v>
      </c>
      <c r="AD607">
        <v>924.17713628958188</v>
      </c>
      <c r="AE607" t="b">
        <v>0</v>
      </c>
      <c r="AF607" t="b">
        <v>1</v>
      </c>
      <c r="AG607">
        <v>98.630635756016247</v>
      </c>
      <c r="AH607">
        <v>0</v>
      </c>
      <c r="AI607">
        <v>0</v>
      </c>
      <c r="AJ607">
        <v>0</v>
      </c>
      <c r="AK607">
        <v>4.7810655613719721E-2</v>
      </c>
      <c r="AL607" t="b">
        <v>0</v>
      </c>
      <c r="AM607" t="b">
        <v>0</v>
      </c>
      <c r="AN607">
        <v>1786.546247540688</v>
      </c>
      <c r="AO607">
        <v>924.17713628958188</v>
      </c>
      <c r="AP607">
        <v>0</v>
      </c>
      <c r="AQ607">
        <v>1.6687749856689491</v>
      </c>
      <c r="AR607">
        <v>0</v>
      </c>
      <c r="AS607">
        <v>2.988992258949998</v>
      </c>
      <c r="AT607">
        <v>1.6687749856689491</v>
      </c>
      <c r="AU607">
        <v>0</v>
      </c>
      <c r="AV607">
        <v>1</v>
      </c>
      <c r="AW607">
        <v>3</v>
      </c>
      <c r="AX607">
        <v>0</v>
      </c>
      <c r="AY607">
        <v>0</v>
      </c>
      <c r="AZ607">
        <v>0.88643100148162501</v>
      </c>
      <c r="BA607">
        <v>0.51548120572475109</v>
      </c>
      <c r="BB607">
        <v>0.31433723456795221</v>
      </c>
      <c r="BC607">
        <v>0.18279496987280761</v>
      </c>
      <c r="BD607">
        <v>0.51548120572475109</v>
      </c>
    </row>
    <row r="608" spans="1:56" x14ac:dyDescent="0.35">
      <c r="A608">
        <v>606</v>
      </c>
      <c r="B608">
        <v>14</v>
      </c>
      <c r="C608">
        <v>-0.23258175355540531</v>
      </c>
      <c r="D608">
        <v>0</v>
      </c>
      <c r="E608">
        <v>0</v>
      </c>
      <c r="F608">
        <v>0</v>
      </c>
      <c r="G608">
        <v>105.20156767169669</v>
      </c>
      <c r="H608">
        <v>457.83722250722388</v>
      </c>
      <c r="I608">
        <v>-0.65989003284012215</v>
      </c>
      <c r="J608">
        <v>-0.65989003284012215</v>
      </c>
      <c r="K608">
        <v>1</v>
      </c>
      <c r="L608">
        <v>2</v>
      </c>
      <c r="M608">
        <v>-59.899160980944792</v>
      </c>
      <c r="N608">
        <v>862.56532720360985</v>
      </c>
      <c r="O608" t="b">
        <v>0</v>
      </c>
      <c r="P608">
        <v>-13.763593975400919</v>
      </c>
      <c r="Q608">
        <v>-0.65989003284012215</v>
      </c>
      <c r="R608">
        <v>0.8033271718315147</v>
      </c>
      <c r="S608">
        <v>31.84710294133032</v>
      </c>
      <c r="T608">
        <v>-5.8687202879490927</v>
      </c>
      <c r="U608">
        <v>-0.53010759380126071</v>
      </c>
      <c r="V608">
        <v>7.8948736874518231</v>
      </c>
      <c r="W608">
        <v>0</v>
      </c>
      <c r="X608">
        <v>0</v>
      </c>
      <c r="Y608">
        <v>0</v>
      </c>
      <c r="Z608">
        <v>-6.7199315199413396</v>
      </c>
      <c r="AA608">
        <v>-6.7199315199413414</v>
      </c>
      <c r="AB608">
        <v>67.100041879557764</v>
      </c>
      <c r="AC608">
        <v>66.805761510003109</v>
      </c>
      <c r="AD608">
        <v>862.56532720360985</v>
      </c>
      <c r="AE608" t="b">
        <v>0</v>
      </c>
      <c r="AF608" t="b">
        <v>1</v>
      </c>
      <c r="AG608">
        <v>98.627969116524213</v>
      </c>
      <c r="AH608">
        <v>0</v>
      </c>
      <c r="AI608">
        <v>0</v>
      </c>
      <c r="AJ608">
        <v>0</v>
      </c>
      <c r="AK608">
        <v>5.3014929102067232E-2</v>
      </c>
      <c r="AL608" t="b">
        <v>0</v>
      </c>
      <c r="AM608" t="b">
        <v>0</v>
      </c>
      <c r="AN608">
        <v>1667.443164371309</v>
      </c>
      <c r="AO608">
        <v>862.56532720360985</v>
      </c>
      <c r="AP608">
        <v>0</v>
      </c>
      <c r="AQ608">
        <v>-0.53010759380126071</v>
      </c>
      <c r="AR608">
        <v>0</v>
      </c>
      <c r="AS608">
        <v>-0.26812232379817008</v>
      </c>
      <c r="AT608">
        <v>-0.52854966729278019</v>
      </c>
      <c r="AU608">
        <v>0</v>
      </c>
      <c r="AV608">
        <v>1</v>
      </c>
      <c r="AW608">
        <v>3</v>
      </c>
      <c r="AX608">
        <v>0</v>
      </c>
      <c r="AY608">
        <v>0</v>
      </c>
      <c r="AZ608">
        <v>0.34592059683239079</v>
      </c>
      <c r="BA608">
        <v>0.1246215916537949</v>
      </c>
      <c r="BB608">
        <v>0.1226668783093585</v>
      </c>
      <c r="BC608">
        <v>4.4192106014473383E-2</v>
      </c>
      <c r="BD608">
        <v>0.1246215916537949</v>
      </c>
    </row>
    <row r="609" spans="1:56" x14ac:dyDescent="0.35">
      <c r="A609">
        <v>607</v>
      </c>
      <c r="B609">
        <v>14</v>
      </c>
      <c r="C609">
        <v>4.8959460788782883E-2</v>
      </c>
      <c r="D609">
        <v>0</v>
      </c>
      <c r="E609">
        <v>0</v>
      </c>
      <c r="F609">
        <v>0</v>
      </c>
      <c r="G609">
        <v>105.20156767169669</v>
      </c>
      <c r="H609">
        <v>457.83722250722388</v>
      </c>
      <c r="I609">
        <v>1.2548897532700629</v>
      </c>
      <c r="J609">
        <v>1.2548897532700629</v>
      </c>
      <c r="K609">
        <v>1</v>
      </c>
      <c r="L609">
        <v>2</v>
      </c>
      <c r="M609">
        <v>113.9081356039711</v>
      </c>
      <c r="N609">
        <v>862.56532720360985</v>
      </c>
      <c r="O609" t="b">
        <v>0</v>
      </c>
      <c r="P609">
        <v>26.173744394294829</v>
      </c>
      <c r="Q609">
        <v>1.2548897532700629</v>
      </c>
      <c r="R609">
        <v>0.80981098924912043</v>
      </c>
      <c r="S609">
        <v>31.851185705308499</v>
      </c>
      <c r="T609">
        <v>17.155417534419751</v>
      </c>
      <c r="U609">
        <v>1.549608204790641</v>
      </c>
      <c r="V609">
        <v>3.2627718898895832</v>
      </c>
      <c r="W609">
        <v>0</v>
      </c>
      <c r="X609">
        <v>0</v>
      </c>
      <c r="Y609">
        <v>0</v>
      </c>
      <c r="Z609">
        <v>-6.7199315199413396</v>
      </c>
      <c r="AA609">
        <v>-6.7199315199413414</v>
      </c>
      <c r="AB609">
        <v>67.193114810505762</v>
      </c>
      <c r="AC609">
        <v>66.852334890761043</v>
      </c>
      <c r="AD609">
        <v>862.56532720360985</v>
      </c>
      <c r="AE609" t="b">
        <v>0</v>
      </c>
      <c r="AF609" t="b">
        <v>1</v>
      </c>
      <c r="AG609">
        <v>98.625302477032179</v>
      </c>
      <c r="AH609">
        <v>0</v>
      </c>
      <c r="AI609">
        <v>0</v>
      </c>
      <c r="AJ609">
        <v>0</v>
      </c>
      <c r="AK609">
        <v>5.4633947069568312E-2</v>
      </c>
      <c r="AL609" t="b">
        <v>0</v>
      </c>
      <c r="AM609" t="b">
        <v>0</v>
      </c>
      <c r="AN609">
        <v>1667.443164371309</v>
      </c>
      <c r="AO609">
        <v>862.56532720360985</v>
      </c>
      <c r="AP609">
        <v>0</v>
      </c>
      <c r="AQ609">
        <v>1.549608204790641</v>
      </c>
      <c r="AR609">
        <v>0</v>
      </c>
      <c r="AS609">
        <v>2.754600699754314</v>
      </c>
      <c r="AT609">
        <v>1.549608204790641</v>
      </c>
      <c r="AU609">
        <v>0</v>
      </c>
      <c r="AV609">
        <v>1</v>
      </c>
      <c r="AW609">
        <v>3</v>
      </c>
      <c r="AX609">
        <v>0</v>
      </c>
      <c r="AY609">
        <v>0</v>
      </c>
      <c r="AZ609">
        <v>0.81900485801499368</v>
      </c>
      <c r="BA609">
        <v>0.48177492269669131</v>
      </c>
      <c r="BB609">
        <v>0.29042725461524599</v>
      </c>
      <c r="BC609">
        <v>0.17084237311037881</v>
      </c>
      <c r="BD609">
        <v>0.48177492269669131</v>
      </c>
    </row>
    <row r="610" spans="1:56" x14ac:dyDescent="0.35">
      <c r="A610">
        <v>608</v>
      </c>
      <c r="B610">
        <v>14</v>
      </c>
      <c r="C610">
        <v>3.6743910400273798E-2</v>
      </c>
      <c r="D610">
        <v>0</v>
      </c>
      <c r="E610">
        <v>0</v>
      </c>
      <c r="F610">
        <v>0</v>
      </c>
      <c r="G610">
        <v>105.20156767169669</v>
      </c>
      <c r="H610">
        <v>457.83722250722388</v>
      </c>
      <c r="I610">
        <v>1.171811014639871</v>
      </c>
      <c r="J610">
        <v>1.171811014639871</v>
      </c>
      <c r="K610">
        <v>1</v>
      </c>
      <c r="L610">
        <v>2</v>
      </c>
      <c r="M610">
        <v>106.3669598145963</v>
      </c>
      <c r="N610">
        <v>862.56532720360985</v>
      </c>
      <c r="O610" t="b">
        <v>0</v>
      </c>
      <c r="P610">
        <v>24.440937457398039</v>
      </c>
      <c r="Q610">
        <v>1.171811014639871</v>
      </c>
      <c r="R610">
        <v>0.80128434207011734</v>
      </c>
      <c r="S610">
        <v>31.858693792980951</v>
      </c>
      <c r="T610">
        <v>16.190128844999141</v>
      </c>
      <c r="U610">
        <v>1.462415965364428</v>
      </c>
      <c r="V610">
        <v>3.2172321054035748</v>
      </c>
      <c r="W610">
        <v>0</v>
      </c>
      <c r="X610">
        <v>0</v>
      </c>
      <c r="Y610">
        <v>0</v>
      </c>
      <c r="Z610">
        <v>-6.7199315199413396</v>
      </c>
      <c r="AA610">
        <v>-6.7199315199413414</v>
      </c>
      <c r="AB610">
        <v>67.282996536932075</v>
      </c>
      <c r="AC610">
        <v>66.898908271518977</v>
      </c>
      <c r="AD610">
        <v>862.56532720360985</v>
      </c>
      <c r="AE610" t="b">
        <v>0</v>
      </c>
      <c r="AF610" t="b">
        <v>1</v>
      </c>
      <c r="AG610">
        <v>98.622635837540145</v>
      </c>
      <c r="AH610">
        <v>0</v>
      </c>
      <c r="AI610">
        <v>0</v>
      </c>
      <c r="AJ610">
        <v>0</v>
      </c>
      <c r="AK610">
        <v>5.4668221360321401E-2</v>
      </c>
      <c r="AL610" t="b">
        <v>0</v>
      </c>
      <c r="AM610" t="b">
        <v>0</v>
      </c>
      <c r="AN610">
        <v>1667.443164371309</v>
      </c>
      <c r="AO610">
        <v>862.56532720360985</v>
      </c>
      <c r="AP610">
        <v>0</v>
      </c>
      <c r="AQ610">
        <v>1.462415965364428</v>
      </c>
      <c r="AR610">
        <v>0</v>
      </c>
      <c r="AS610">
        <v>2.667998978350282</v>
      </c>
      <c r="AT610">
        <v>1.462415965364428</v>
      </c>
      <c r="AU610">
        <v>0</v>
      </c>
      <c r="AV610">
        <v>1</v>
      </c>
      <c r="AW610">
        <v>3</v>
      </c>
      <c r="AX610">
        <v>0</v>
      </c>
      <c r="AY610">
        <v>0</v>
      </c>
      <c r="AZ610">
        <v>0.80522671299525761</v>
      </c>
      <c r="BA610">
        <v>0.46643109123941551</v>
      </c>
      <c r="BB610">
        <v>0.28554138758697079</v>
      </c>
      <c r="BC610">
        <v>0.1654012916939909</v>
      </c>
      <c r="BD610">
        <v>0.46643109123941551</v>
      </c>
    </row>
    <row r="611" spans="1:56" x14ac:dyDescent="0.35">
      <c r="A611">
        <v>609</v>
      </c>
      <c r="B611">
        <v>14</v>
      </c>
      <c r="C611">
        <v>-0.1959351023898783</v>
      </c>
      <c r="D611">
        <v>0</v>
      </c>
      <c r="E611">
        <v>0</v>
      </c>
      <c r="F611">
        <v>0</v>
      </c>
      <c r="G611">
        <v>105.20156767169669</v>
      </c>
      <c r="H611">
        <v>457.83722250722388</v>
      </c>
      <c r="I611">
        <v>-0.4106538169495485</v>
      </c>
      <c r="J611">
        <v>-0.4106538169495485</v>
      </c>
      <c r="K611">
        <v>1</v>
      </c>
      <c r="L611">
        <v>2</v>
      </c>
      <c r="M611">
        <v>-37.275633612820442</v>
      </c>
      <c r="N611">
        <v>862.56532720360985</v>
      </c>
      <c r="O611" t="b">
        <v>0</v>
      </c>
      <c r="P611">
        <v>-8.5651731647105773</v>
      </c>
      <c r="Q611">
        <v>-0.4106538169495485</v>
      </c>
      <c r="R611">
        <v>0.71254579739881607</v>
      </c>
      <c r="S611">
        <v>31.866019136702072</v>
      </c>
      <c r="T611">
        <v>-3.239425765662229</v>
      </c>
      <c r="U611">
        <v>-0.29260965145318352</v>
      </c>
      <c r="V611">
        <v>5.3257473990483479</v>
      </c>
      <c r="W611">
        <v>0</v>
      </c>
      <c r="X611">
        <v>0</v>
      </c>
      <c r="Y611">
        <v>0</v>
      </c>
      <c r="Z611">
        <v>-6.7199315199413396</v>
      </c>
      <c r="AA611">
        <v>-6.7199315199413414</v>
      </c>
      <c r="AB611">
        <v>67.372878263358388</v>
      </c>
      <c r="AC611">
        <v>66.948435578701407</v>
      </c>
      <c r="AD611">
        <v>862.56532720360985</v>
      </c>
      <c r="AE611" t="b">
        <v>0</v>
      </c>
      <c r="AF611" t="b">
        <v>1</v>
      </c>
      <c r="AG611">
        <v>98.619969198048111</v>
      </c>
      <c r="AH611">
        <v>0</v>
      </c>
      <c r="AI611">
        <v>0</v>
      </c>
      <c r="AJ611">
        <v>0</v>
      </c>
      <c r="AK611">
        <v>5.3037341025641123E-2</v>
      </c>
      <c r="AL611" t="b">
        <v>0</v>
      </c>
      <c r="AM611" t="b">
        <v>0</v>
      </c>
      <c r="AN611">
        <v>1667.443164371309</v>
      </c>
      <c r="AO611">
        <v>862.56532720360985</v>
      </c>
      <c r="AP611">
        <v>0</v>
      </c>
      <c r="AQ611">
        <v>-0.29260965145318352</v>
      </c>
      <c r="AR611">
        <v>0</v>
      </c>
      <c r="AS611">
        <v>-1.041036191976027E-2</v>
      </c>
      <c r="AT611">
        <v>-0.1608197756696991</v>
      </c>
      <c r="AU611">
        <v>0</v>
      </c>
      <c r="AV611">
        <v>1</v>
      </c>
      <c r="AW611">
        <v>3</v>
      </c>
      <c r="AX611">
        <v>0</v>
      </c>
      <c r="AY611">
        <v>0</v>
      </c>
      <c r="AZ611">
        <v>0.3856378684298794</v>
      </c>
      <c r="BA611">
        <v>0.1866122671955123</v>
      </c>
      <c r="BB611">
        <v>0.1367510171737161</v>
      </c>
      <c r="BC611">
        <v>6.6174641055903954E-2</v>
      </c>
      <c r="BD611">
        <v>0.1866122671955123</v>
      </c>
    </row>
    <row r="612" spans="1:56" x14ac:dyDescent="0.35">
      <c r="A612">
        <v>610</v>
      </c>
      <c r="B612">
        <v>12</v>
      </c>
      <c r="C612">
        <v>-0.91967016750742747</v>
      </c>
      <c r="D612">
        <v>0</v>
      </c>
      <c r="E612">
        <v>0</v>
      </c>
      <c r="F612">
        <v>0</v>
      </c>
      <c r="G612">
        <v>90.172772290025705</v>
      </c>
      <c r="H612">
        <v>392.43190500619193</v>
      </c>
      <c r="I612">
        <v>-4.5844075482217566</v>
      </c>
      <c r="J612">
        <v>-4.5844075482217566</v>
      </c>
      <c r="K612">
        <v>1</v>
      </c>
      <c r="L612">
        <v>1</v>
      </c>
      <c r="M612">
        <v>-485.488759356684</v>
      </c>
      <c r="N612">
        <v>1429.2369980325509</v>
      </c>
      <c r="O612" t="b">
        <v>1</v>
      </c>
      <c r="P612">
        <v>-111.5553215433557</v>
      </c>
      <c r="Q612">
        <v>-4.5844075482217566</v>
      </c>
      <c r="R612">
        <v>0.9350858117838492</v>
      </c>
      <c r="S612">
        <v>31.869732631919849</v>
      </c>
      <c r="T612">
        <v>-28.641899616742752</v>
      </c>
      <c r="U612">
        <v>-4.2868144537769473</v>
      </c>
      <c r="V612">
        <v>82.913421926612941</v>
      </c>
      <c r="W612">
        <v>0</v>
      </c>
      <c r="X612">
        <v>-23.65482059574337</v>
      </c>
      <c r="Y612">
        <v>2</v>
      </c>
      <c r="Z612">
        <v>-6.7199315199413396</v>
      </c>
      <c r="AA612">
        <v>16.93488907580203</v>
      </c>
      <c r="AB612">
        <v>67.465951194306385</v>
      </c>
      <c r="AC612">
        <v>67.027213118558493</v>
      </c>
      <c r="AD612">
        <v>1429.2369980325509</v>
      </c>
      <c r="AE612" t="b">
        <v>0</v>
      </c>
      <c r="AF612" t="b">
        <v>1</v>
      </c>
      <c r="AG612">
        <v>98.621995975340937</v>
      </c>
      <c r="AH612">
        <v>0.49423324977346172</v>
      </c>
      <c r="AI612">
        <v>0</v>
      </c>
      <c r="AJ612">
        <v>0</v>
      </c>
      <c r="AK612">
        <v>5.192200379418549E-2</v>
      </c>
      <c r="AL612" t="b">
        <v>0</v>
      </c>
      <c r="AM612" t="b">
        <v>0</v>
      </c>
      <c r="AN612">
        <v>1429.2369980325509</v>
      </c>
      <c r="AO612">
        <v>1429.2369980325509</v>
      </c>
      <c r="AP612">
        <v>0</v>
      </c>
      <c r="AQ612">
        <v>-4.2868144537769473</v>
      </c>
      <c r="AR612">
        <v>1.786600811966325</v>
      </c>
      <c r="AS612">
        <v>-2.0026368765883129</v>
      </c>
      <c r="AT612">
        <v>-2.0026368765883129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</row>
    <row r="613" spans="1:56" x14ac:dyDescent="0.35">
      <c r="A613">
        <v>611</v>
      </c>
      <c r="B613">
        <v>8</v>
      </c>
      <c r="C613">
        <v>-1.125384227580412</v>
      </c>
      <c r="D613">
        <v>0</v>
      </c>
      <c r="E613">
        <v>0</v>
      </c>
      <c r="F613">
        <v>0</v>
      </c>
      <c r="G613">
        <v>60.115181526683813</v>
      </c>
      <c r="H613">
        <v>261.62127000412801</v>
      </c>
      <c r="I613">
        <v>-3.8713069884774778</v>
      </c>
      <c r="J613">
        <v>-3.8713069884774778</v>
      </c>
      <c r="K613">
        <v>1</v>
      </c>
      <c r="L613">
        <v>1</v>
      </c>
      <c r="M613">
        <v>-614.95711511964737</v>
      </c>
      <c r="N613">
        <v>952.82466535503397</v>
      </c>
      <c r="O613" t="b">
        <v>0</v>
      </c>
      <c r="P613">
        <v>-141.3044841727131</v>
      </c>
      <c r="Q613">
        <v>-3.8713069884774778</v>
      </c>
      <c r="R613">
        <v>0.93976517456657183</v>
      </c>
      <c r="S613">
        <v>31.8790944714349</v>
      </c>
      <c r="T613">
        <v>-36.461568708294642</v>
      </c>
      <c r="U613">
        <v>-3.6381194878273271</v>
      </c>
      <c r="V613">
        <v>104.8429154644184</v>
      </c>
      <c r="W613">
        <v>0</v>
      </c>
      <c r="X613">
        <v>-22.561257269990701</v>
      </c>
      <c r="Y613">
        <v>2</v>
      </c>
      <c r="Z613">
        <v>-6.7199315199413396</v>
      </c>
      <c r="AA613">
        <v>15.841325750049361</v>
      </c>
      <c r="AB613">
        <v>67.532122979609142</v>
      </c>
      <c r="AC613">
        <v>67.086210227554844</v>
      </c>
      <c r="AD613">
        <v>952.82466535503397</v>
      </c>
      <c r="AE613" t="b">
        <v>0</v>
      </c>
      <c r="AF613" t="b">
        <v>1</v>
      </c>
      <c r="AG613">
        <v>98.628499192568285</v>
      </c>
      <c r="AH613">
        <v>0.47138482637780621</v>
      </c>
      <c r="AI613">
        <v>0</v>
      </c>
      <c r="AJ613">
        <v>0</v>
      </c>
      <c r="AK613">
        <v>5.1389442570876132E-2</v>
      </c>
      <c r="AL613" t="b">
        <v>0</v>
      </c>
      <c r="AM613" t="b">
        <v>0</v>
      </c>
      <c r="AN613">
        <v>952.82466535503374</v>
      </c>
      <c r="AO613">
        <v>952.82466535503397</v>
      </c>
      <c r="AP613">
        <v>0</v>
      </c>
      <c r="AQ613">
        <v>-3.6381194878273271</v>
      </c>
      <c r="AR613">
        <v>1.641186438163619</v>
      </c>
      <c r="AS613">
        <v>-1.2763424070554521</v>
      </c>
      <c r="AT613">
        <v>-1.276342407055453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</row>
    <row r="614" spans="1:56" x14ac:dyDescent="0.35">
      <c r="A614">
        <v>612</v>
      </c>
      <c r="B614">
        <v>4</v>
      </c>
      <c r="C614">
        <v>-1.245459588837591</v>
      </c>
      <c r="D614">
        <v>0</v>
      </c>
      <c r="E614">
        <v>0</v>
      </c>
      <c r="F614">
        <v>0</v>
      </c>
      <c r="G614">
        <v>30.057590763341899</v>
      </c>
      <c r="H614">
        <v>130.810635002064</v>
      </c>
      <c r="I614">
        <v>-2.175211183276307</v>
      </c>
      <c r="J614">
        <v>-2.175211183276307</v>
      </c>
      <c r="K614">
        <v>1</v>
      </c>
      <c r="L614">
        <v>1</v>
      </c>
      <c r="M614">
        <v>-691.06459292688282</v>
      </c>
      <c r="N614">
        <v>476.41233267751699</v>
      </c>
      <c r="O614" t="b">
        <v>0</v>
      </c>
      <c r="P614">
        <v>-158.79241565415501</v>
      </c>
      <c r="Q614">
        <v>-2.175211183276307</v>
      </c>
      <c r="R614">
        <v>0.94203284767973627</v>
      </c>
      <c r="S614">
        <v>31.886430206029409</v>
      </c>
      <c r="T614">
        <v>-41.072946597646343</v>
      </c>
      <c r="U614">
        <v>-2.0491203852865891</v>
      </c>
      <c r="V614">
        <v>117.7194690565086</v>
      </c>
      <c r="W614">
        <v>-5.4715837959252429</v>
      </c>
      <c r="X614">
        <v>-22.58325124494641</v>
      </c>
      <c r="Y614">
        <v>2</v>
      </c>
      <c r="Z614">
        <v>-1.2483477240160969</v>
      </c>
      <c r="AA614">
        <v>15.86331972500507</v>
      </c>
      <c r="AB614">
        <v>67.564935466610279</v>
      </c>
      <c r="AC614">
        <v>67.129256943522464</v>
      </c>
      <c r="AD614">
        <v>650</v>
      </c>
      <c r="AE614" t="b">
        <v>0</v>
      </c>
      <c r="AF614" t="b">
        <v>1</v>
      </c>
      <c r="AG614">
        <v>98.63478979682921</v>
      </c>
      <c r="AH614">
        <v>0.47184435866103791</v>
      </c>
      <c r="AI614">
        <v>0</v>
      </c>
      <c r="AJ614">
        <v>0</v>
      </c>
      <c r="AK614">
        <v>5.0651432016475977E-2</v>
      </c>
      <c r="AL614" t="b">
        <v>0</v>
      </c>
      <c r="AM614" t="b">
        <v>0</v>
      </c>
      <c r="AN614">
        <v>800</v>
      </c>
      <c r="AO614">
        <v>650</v>
      </c>
      <c r="AP614">
        <v>0</v>
      </c>
      <c r="AQ614">
        <v>-2.0491203852865891</v>
      </c>
      <c r="AR614">
        <v>0.35111731318417583</v>
      </c>
      <c r="AS614">
        <v>-1.059985154482963</v>
      </c>
      <c r="AT614">
        <v>-0.85355684618629635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0.24571816978417529</v>
      </c>
      <c r="BA614">
        <v>0.23597223153587951</v>
      </c>
      <c r="BB614">
        <v>8.7134102760345847E-2</v>
      </c>
      <c r="BC614">
        <v>8.3678195199715172E-2</v>
      </c>
      <c r="BD614">
        <v>0.23597223153587951</v>
      </c>
    </row>
    <row r="615" spans="1:56" x14ac:dyDescent="0.3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 t="b">
        <v>1</v>
      </c>
      <c r="P615">
        <v>0</v>
      </c>
      <c r="Q615">
        <v>0</v>
      </c>
      <c r="R615">
        <v>1</v>
      </c>
      <c r="S615">
        <v>31.890396836428899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-6.7199315199413396</v>
      </c>
      <c r="AA615">
        <v>-3.102948563693992</v>
      </c>
      <c r="AB615">
        <v>67.603222450147356</v>
      </c>
      <c r="AC615">
        <v>67.170762963821275</v>
      </c>
      <c r="AD615">
        <v>0</v>
      </c>
      <c r="AE615" t="b">
        <v>0</v>
      </c>
      <c r="AF615" t="b">
        <v>0</v>
      </c>
      <c r="AG615">
        <v>98.637321616504067</v>
      </c>
      <c r="AH615">
        <v>0</v>
      </c>
      <c r="AI615">
        <v>0</v>
      </c>
      <c r="AJ615">
        <v>0</v>
      </c>
      <c r="AK615">
        <v>4.9510203760527997E-2</v>
      </c>
      <c r="AL615" t="b">
        <v>0</v>
      </c>
      <c r="AM615" t="b">
        <v>0</v>
      </c>
      <c r="AN615">
        <v>800</v>
      </c>
      <c r="AO615">
        <v>0</v>
      </c>
      <c r="AP615">
        <v>0</v>
      </c>
      <c r="AQ615">
        <v>0</v>
      </c>
      <c r="AR615">
        <v>0</v>
      </c>
      <c r="AS615">
        <v>4.1887902047863898E-2</v>
      </c>
      <c r="AT615">
        <v>0.1733986684892222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0.2457049370832185</v>
      </c>
      <c r="BA615">
        <v>0</v>
      </c>
      <c r="BB615">
        <v>8.7129410313198069E-2</v>
      </c>
      <c r="BC615">
        <v>0</v>
      </c>
      <c r="BD615">
        <v>0</v>
      </c>
    </row>
    <row r="616" spans="1:56" x14ac:dyDescent="0.3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b">
        <v>0</v>
      </c>
      <c r="P616">
        <v>0</v>
      </c>
      <c r="Q616">
        <v>0</v>
      </c>
      <c r="R616">
        <v>1</v>
      </c>
      <c r="S616">
        <v>31.890396836428899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-6.7199315199413396</v>
      </c>
      <c r="AA616">
        <v>-3.102948563693992</v>
      </c>
      <c r="AB616">
        <v>67.645902979204124</v>
      </c>
      <c r="AC616">
        <v>67.212268984120087</v>
      </c>
      <c r="AD616">
        <v>0</v>
      </c>
      <c r="AE616" t="b">
        <v>0</v>
      </c>
      <c r="AF616" t="b">
        <v>0</v>
      </c>
      <c r="AG616">
        <v>98.636090287708953</v>
      </c>
      <c r="AH616">
        <v>0</v>
      </c>
      <c r="AI616">
        <v>0</v>
      </c>
      <c r="AJ616">
        <v>0</v>
      </c>
      <c r="AK616">
        <v>4.2776502292466927E-2</v>
      </c>
      <c r="AL616" t="b">
        <v>0</v>
      </c>
      <c r="AM616" t="b">
        <v>0</v>
      </c>
      <c r="AN616">
        <v>800</v>
      </c>
      <c r="AO616">
        <v>0</v>
      </c>
      <c r="AP616">
        <v>0</v>
      </c>
      <c r="AQ616">
        <v>0</v>
      </c>
      <c r="AR616">
        <v>0</v>
      </c>
      <c r="AS616">
        <v>4.1887902047863898E-2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0.24569018848339391</v>
      </c>
      <c r="BA616">
        <v>0</v>
      </c>
      <c r="BB616">
        <v>8.712418031326026E-2</v>
      </c>
      <c r="BC616">
        <v>0</v>
      </c>
      <c r="BD616">
        <v>0</v>
      </c>
    </row>
    <row r="617" spans="1:56" x14ac:dyDescent="0.3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b">
        <v>0</v>
      </c>
      <c r="P617">
        <v>0</v>
      </c>
      <c r="Q617">
        <v>0</v>
      </c>
      <c r="R617">
        <v>1</v>
      </c>
      <c r="S617">
        <v>31.890396836428899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-6.7199315199413396</v>
      </c>
      <c r="AA617">
        <v>-3.102948563693992</v>
      </c>
      <c r="AB617">
        <v>67.680487130993981</v>
      </c>
      <c r="AC617">
        <v>67.253775004418898</v>
      </c>
      <c r="AD617">
        <v>0</v>
      </c>
      <c r="AE617" t="b">
        <v>0</v>
      </c>
      <c r="AF617" t="b">
        <v>0</v>
      </c>
      <c r="AG617">
        <v>98.634858958913838</v>
      </c>
      <c r="AH617">
        <v>0</v>
      </c>
      <c r="AI617">
        <v>0</v>
      </c>
      <c r="AJ617">
        <v>0</v>
      </c>
      <c r="AK617">
        <v>3.9628551343103002E-2</v>
      </c>
      <c r="AL617" t="b">
        <v>0</v>
      </c>
      <c r="AM617" t="b">
        <v>0</v>
      </c>
      <c r="AN617">
        <v>800</v>
      </c>
      <c r="AO617">
        <v>0</v>
      </c>
      <c r="AP617">
        <v>0</v>
      </c>
      <c r="AQ617">
        <v>0</v>
      </c>
      <c r="AR617">
        <v>0</v>
      </c>
      <c r="AS617">
        <v>0.30455097384218871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0.2456782396562833</v>
      </c>
      <c r="BA617">
        <v>0</v>
      </c>
      <c r="BB617">
        <v>8.7119943140525999E-2</v>
      </c>
      <c r="BC617">
        <v>0</v>
      </c>
      <c r="BD617">
        <v>0</v>
      </c>
    </row>
    <row r="618" spans="1:56" x14ac:dyDescent="0.3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t="b">
        <v>0</v>
      </c>
      <c r="P618">
        <v>0</v>
      </c>
      <c r="Q618">
        <v>0</v>
      </c>
      <c r="R618">
        <v>1</v>
      </c>
      <c r="S618">
        <v>31.890396836428899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-3.1029485636939911</v>
      </c>
      <c r="AA618">
        <v>-3.102948563693992</v>
      </c>
      <c r="AB618">
        <v>67.71206819329862</v>
      </c>
      <c r="AC618">
        <v>67.29528102471771</v>
      </c>
      <c r="AD618">
        <v>0</v>
      </c>
      <c r="AE618" t="b">
        <v>0</v>
      </c>
      <c r="AF618" t="b">
        <v>0</v>
      </c>
      <c r="AG618">
        <v>98.633627630118724</v>
      </c>
      <c r="AH618">
        <v>0</v>
      </c>
      <c r="AI618">
        <v>0</v>
      </c>
      <c r="AJ618">
        <v>0</v>
      </c>
      <c r="AK618">
        <v>3.9483607113399988E-2</v>
      </c>
      <c r="AL618" t="b">
        <v>0</v>
      </c>
      <c r="AM618" t="b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0.26266307179432469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</row>
    <row r="619" spans="1:56" x14ac:dyDescent="0.3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t="b">
        <v>0</v>
      </c>
      <c r="P619">
        <v>0</v>
      </c>
      <c r="Q619">
        <v>0</v>
      </c>
      <c r="R619">
        <v>1</v>
      </c>
      <c r="S619">
        <v>31.890396836428899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-3.1029485636939911</v>
      </c>
      <c r="AA619">
        <v>-3.102948563693992</v>
      </c>
      <c r="AB619">
        <v>67.757578732925168</v>
      </c>
      <c r="AC619">
        <v>67.336787045016521</v>
      </c>
      <c r="AD619">
        <v>0</v>
      </c>
      <c r="AE619" t="b">
        <v>0</v>
      </c>
      <c r="AF619" t="b">
        <v>0</v>
      </c>
      <c r="AG619">
        <v>98.63239630132361</v>
      </c>
      <c r="AH619">
        <v>0</v>
      </c>
      <c r="AI619">
        <v>0</v>
      </c>
      <c r="AJ619">
        <v>0</v>
      </c>
      <c r="AK619">
        <v>3.9738315562514448E-2</v>
      </c>
      <c r="AL619" t="b">
        <v>0</v>
      </c>
      <c r="AM619" t="b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</row>
    <row r="620" spans="1:56" x14ac:dyDescent="0.3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t="b">
        <v>0</v>
      </c>
      <c r="P620">
        <v>0</v>
      </c>
      <c r="Q620">
        <v>0</v>
      </c>
      <c r="R620">
        <v>1</v>
      </c>
      <c r="S620">
        <v>31.890396836428899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-3.1029485636939911</v>
      </c>
      <c r="AA620">
        <v>-3.102948563693992</v>
      </c>
      <c r="AB620">
        <v>67.834118895564828</v>
      </c>
      <c r="AC620">
        <v>67.378293065315333</v>
      </c>
      <c r="AD620">
        <v>0</v>
      </c>
      <c r="AE620" t="b">
        <v>0</v>
      </c>
      <c r="AF620" t="b">
        <v>0</v>
      </c>
      <c r="AG620">
        <v>98.631164972528495</v>
      </c>
      <c r="AH620">
        <v>0</v>
      </c>
      <c r="AI620">
        <v>0</v>
      </c>
      <c r="AJ620">
        <v>0</v>
      </c>
      <c r="AK620">
        <v>4.1102575517266093E-2</v>
      </c>
      <c r="AL620" t="b">
        <v>0</v>
      </c>
      <c r="AM620" t="b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</row>
    <row r="621" spans="1:56" x14ac:dyDescent="0.3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t="b">
        <v>0</v>
      </c>
      <c r="P621">
        <v>0</v>
      </c>
      <c r="Q621">
        <v>0</v>
      </c>
      <c r="R621">
        <v>1</v>
      </c>
      <c r="S621">
        <v>31.890396836428899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-3.1029485636939911</v>
      </c>
      <c r="AA621">
        <v>-3.102948563693992</v>
      </c>
      <c r="AB621">
        <v>67.858458168073</v>
      </c>
      <c r="AC621">
        <v>67.419799085614144</v>
      </c>
      <c r="AD621">
        <v>0</v>
      </c>
      <c r="AE621" t="b">
        <v>0</v>
      </c>
      <c r="AF621" t="b">
        <v>0</v>
      </c>
      <c r="AG621">
        <v>98.629933643733381</v>
      </c>
      <c r="AH621">
        <v>0</v>
      </c>
      <c r="AI621">
        <v>0</v>
      </c>
      <c r="AJ621">
        <v>0</v>
      </c>
      <c r="AK621">
        <v>4.1737377341512012E-2</v>
      </c>
      <c r="AL621" t="b">
        <v>0</v>
      </c>
      <c r="AM621" t="b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</row>
    <row r="622" spans="1:56" x14ac:dyDescent="0.3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t="b">
        <v>0</v>
      </c>
      <c r="P622">
        <v>0</v>
      </c>
      <c r="Q622">
        <v>0</v>
      </c>
      <c r="R622">
        <v>1</v>
      </c>
      <c r="S622">
        <v>31.890396836428899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-3.1029485636939911</v>
      </c>
      <c r="AA622">
        <v>-3.102948563693992</v>
      </c>
      <c r="AB622">
        <v>67.882797440581172</v>
      </c>
      <c r="AC622">
        <v>67.461305105912956</v>
      </c>
      <c r="AD622">
        <v>0</v>
      </c>
      <c r="AE622" t="b">
        <v>0</v>
      </c>
      <c r="AF622" t="b">
        <v>0</v>
      </c>
      <c r="AG622">
        <v>98.628702314938266</v>
      </c>
      <c r="AH622">
        <v>0</v>
      </c>
      <c r="AI622">
        <v>0</v>
      </c>
      <c r="AJ622">
        <v>0</v>
      </c>
      <c r="AK622">
        <v>4.1774039427179777E-2</v>
      </c>
      <c r="AL622" t="b">
        <v>0</v>
      </c>
      <c r="AM622" t="b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</row>
    <row r="623" spans="1:56" x14ac:dyDescent="0.3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t="b">
        <v>0</v>
      </c>
      <c r="P623">
        <v>0</v>
      </c>
      <c r="Q623">
        <v>0</v>
      </c>
      <c r="R623">
        <v>1</v>
      </c>
      <c r="S623">
        <v>31.890396836428899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-3.1029485636939911</v>
      </c>
      <c r="AA623">
        <v>-3.102948563693992</v>
      </c>
      <c r="AB623">
        <v>67.907136713089344</v>
      </c>
      <c r="AC623">
        <v>67.502811126211768</v>
      </c>
      <c r="AD623">
        <v>0</v>
      </c>
      <c r="AE623" t="b">
        <v>0</v>
      </c>
      <c r="AF623" t="b">
        <v>0</v>
      </c>
      <c r="AG623">
        <v>98.627470986143152</v>
      </c>
      <c r="AH623">
        <v>0</v>
      </c>
      <c r="AI623">
        <v>0</v>
      </c>
      <c r="AJ623">
        <v>0</v>
      </c>
      <c r="AK623">
        <v>4.1740617398497382E-2</v>
      </c>
      <c r="AL623" t="b">
        <v>0</v>
      </c>
      <c r="AM623" t="b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</row>
    <row r="624" spans="1:56" x14ac:dyDescent="0.3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 t="b">
        <v>0</v>
      </c>
      <c r="P624">
        <v>0</v>
      </c>
      <c r="Q624">
        <v>0</v>
      </c>
      <c r="R624">
        <v>1</v>
      </c>
      <c r="S624">
        <v>31.890396836428899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-3.1029485636939911</v>
      </c>
      <c r="AA624">
        <v>-3.102948563693992</v>
      </c>
      <c r="AB624">
        <v>67.931475985597515</v>
      </c>
      <c r="AC624">
        <v>67.544317146510579</v>
      </c>
      <c r="AD624">
        <v>0</v>
      </c>
      <c r="AE624" t="b">
        <v>0</v>
      </c>
      <c r="AF624" t="b">
        <v>0</v>
      </c>
      <c r="AG624">
        <v>98.626239657348037</v>
      </c>
      <c r="AH624">
        <v>0</v>
      </c>
      <c r="AI624">
        <v>0</v>
      </c>
      <c r="AJ624">
        <v>0</v>
      </c>
      <c r="AK624">
        <v>4.1585319400338439E-2</v>
      </c>
      <c r="AL624" t="b">
        <v>0</v>
      </c>
      <c r="AM624" t="b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</row>
    <row r="625" spans="1:56" x14ac:dyDescent="0.3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t="b">
        <v>0</v>
      </c>
      <c r="P625">
        <v>0</v>
      </c>
      <c r="Q625">
        <v>0</v>
      </c>
      <c r="R625">
        <v>1</v>
      </c>
      <c r="S625">
        <v>31.890396836428899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-3.1029485636939911</v>
      </c>
      <c r="AA625">
        <v>-3.102948563693992</v>
      </c>
      <c r="AB625">
        <v>67.955815258105687</v>
      </c>
      <c r="AC625">
        <v>67.585823166809391</v>
      </c>
      <c r="AD625">
        <v>0</v>
      </c>
      <c r="AE625" t="b">
        <v>0</v>
      </c>
      <c r="AF625" t="b">
        <v>0</v>
      </c>
      <c r="AG625">
        <v>98.625008328552923</v>
      </c>
      <c r="AH625">
        <v>0</v>
      </c>
      <c r="AI625">
        <v>0</v>
      </c>
      <c r="AJ625">
        <v>0</v>
      </c>
      <c r="AK625">
        <v>4.150564332753065E-2</v>
      </c>
      <c r="AL625" t="b">
        <v>0</v>
      </c>
      <c r="AM625" t="b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</row>
    <row r="626" spans="1:56" x14ac:dyDescent="0.3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 t="b">
        <v>0</v>
      </c>
      <c r="P626">
        <v>0</v>
      </c>
      <c r="Q626">
        <v>0</v>
      </c>
      <c r="R626">
        <v>1</v>
      </c>
      <c r="S626">
        <v>31.890396836428899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-3.1029485636939911</v>
      </c>
      <c r="AA626">
        <v>-3.102948563693992</v>
      </c>
      <c r="AB626">
        <v>67.980154530613859</v>
      </c>
      <c r="AC626">
        <v>67.627329187108202</v>
      </c>
      <c r="AD626">
        <v>0</v>
      </c>
      <c r="AE626" t="b">
        <v>0</v>
      </c>
      <c r="AF626" t="b">
        <v>0</v>
      </c>
      <c r="AG626">
        <v>98.623776999757808</v>
      </c>
      <c r="AH626">
        <v>0</v>
      </c>
      <c r="AI626">
        <v>0</v>
      </c>
      <c r="AJ626">
        <v>0</v>
      </c>
      <c r="AK626">
        <v>4.1493335300762102E-2</v>
      </c>
      <c r="AL626" t="b">
        <v>0</v>
      </c>
      <c r="AM626" t="b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</row>
    <row r="627" spans="1:56" x14ac:dyDescent="0.3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b">
        <v>0</v>
      </c>
      <c r="P627">
        <v>0</v>
      </c>
      <c r="Q627">
        <v>0</v>
      </c>
      <c r="R627">
        <v>1</v>
      </c>
      <c r="S627">
        <v>31.890396836428899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-3.1029485636939911</v>
      </c>
      <c r="AA627">
        <v>-3.102948563693992</v>
      </c>
      <c r="AB627">
        <v>68.004493803122031</v>
      </c>
      <c r="AC627">
        <v>67.668835207407014</v>
      </c>
      <c r="AD627">
        <v>0</v>
      </c>
      <c r="AE627" t="b">
        <v>0</v>
      </c>
      <c r="AF627" t="b">
        <v>0</v>
      </c>
      <c r="AG627">
        <v>98.622545670962694</v>
      </c>
      <c r="AH627">
        <v>0</v>
      </c>
      <c r="AI627">
        <v>0</v>
      </c>
      <c r="AJ627">
        <v>0</v>
      </c>
      <c r="AK627">
        <v>4.1496039610608659E-2</v>
      </c>
      <c r="AL627" t="b">
        <v>0</v>
      </c>
      <c r="AM627" t="b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</row>
    <row r="628" spans="1:56" x14ac:dyDescent="0.3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t="b">
        <v>0</v>
      </c>
      <c r="P628">
        <v>0</v>
      </c>
      <c r="Q628">
        <v>0</v>
      </c>
      <c r="R628">
        <v>1</v>
      </c>
      <c r="S628">
        <v>31.890396836428899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-3.1029485636939911</v>
      </c>
      <c r="AA628">
        <v>-3.102948563693992</v>
      </c>
      <c r="AB628">
        <v>68.028833075630203</v>
      </c>
      <c r="AC628">
        <v>67.710341227705825</v>
      </c>
      <c r="AD628">
        <v>0</v>
      </c>
      <c r="AE628" t="b">
        <v>0</v>
      </c>
      <c r="AF628" t="b">
        <v>0</v>
      </c>
      <c r="AG628">
        <v>98.62131434216758</v>
      </c>
      <c r="AH628">
        <v>0</v>
      </c>
      <c r="AI628">
        <v>0</v>
      </c>
      <c r="AJ628">
        <v>0</v>
      </c>
      <c r="AK628">
        <v>4.1634478964375277E-2</v>
      </c>
      <c r="AL628" t="b">
        <v>0</v>
      </c>
      <c r="AM628" t="b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</row>
    <row r="629" spans="1:56" x14ac:dyDescent="0.3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t="b">
        <v>0</v>
      </c>
      <c r="P629">
        <v>0</v>
      </c>
      <c r="Q629">
        <v>0</v>
      </c>
      <c r="R629">
        <v>1</v>
      </c>
      <c r="S629">
        <v>31.890396836428899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-3.1029485636939911</v>
      </c>
      <c r="AA629">
        <v>-3.102948563693992</v>
      </c>
      <c r="AB629">
        <v>68.053172348138375</v>
      </c>
      <c r="AC629">
        <v>67.751847248004637</v>
      </c>
      <c r="AD629">
        <v>0</v>
      </c>
      <c r="AE629" t="b">
        <v>0</v>
      </c>
      <c r="AF629" t="b">
        <v>0</v>
      </c>
      <c r="AG629">
        <v>98.620083013372465</v>
      </c>
      <c r="AH629">
        <v>0</v>
      </c>
      <c r="AI629">
        <v>0</v>
      </c>
      <c r="AJ629">
        <v>0</v>
      </c>
      <c r="AK629">
        <v>4.185566101536764E-2</v>
      </c>
      <c r="AL629" t="b">
        <v>0</v>
      </c>
      <c r="AM629" t="b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</row>
    <row r="630" spans="1:56" x14ac:dyDescent="0.3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b">
        <v>0</v>
      </c>
      <c r="P630">
        <v>0</v>
      </c>
      <c r="Q630">
        <v>0</v>
      </c>
      <c r="R630">
        <v>1</v>
      </c>
      <c r="S630">
        <v>31.890396836428899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-3.1029485636939911</v>
      </c>
      <c r="AA630">
        <v>-3.102948563693992</v>
      </c>
      <c r="AB630">
        <v>68.077511620646547</v>
      </c>
      <c r="AC630">
        <v>67.793353268303449</v>
      </c>
      <c r="AD630">
        <v>0</v>
      </c>
      <c r="AE630" t="b">
        <v>0</v>
      </c>
      <c r="AF630" t="b">
        <v>0</v>
      </c>
      <c r="AG630">
        <v>98.618851684577351</v>
      </c>
      <c r="AH630">
        <v>0</v>
      </c>
      <c r="AI630">
        <v>0</v>
      </c>
      <c r="AJ630">
        <v>0</v>
      </c>
      <c r="AK630">
        <v>4.1978670707150723E-2</v>
      </c>
      <c r="AL630" t="b">
        <v>0</v>
      </c>
      <c r="AM630" t="b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</row>
    <row r="631" spans="1:56" x14ac:dyDescent="0.3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b">
        <v>0</v>
      </c>
      <c r="P631">
        <v>0</v>
      </c>
      <c r="Q631">
        <v>0</v>
      </c>
      <c r="R631">
        <v>1</v>
      </c>
      <c r="S631">
        <v>31.890396836428899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-3.1029485636939911</v>
      </c>
      <c r="AA631">
        <v>-3.102948563693992</v>
      </c>
      <c r="AB631">
        <v>68.101850893154719</v>
      </c>
      <c r="AC631">
        <v>67.83485928860226</v>
      </c>
      <c r="AD631">
        <v>0</v>
      </c>
      <c r="AE631" t="b">
        <v>0</v>
      </c>
      <c r="AF631" t="b">
        <v>0</v>
      </c>
      <c r="AG631">
        <v>98.617620355782236</v>
      </c>
      <c r="AH631">
        <v>0</v>
      </c>
      <c r="AI631">
        <v>0</v>
      </c>
      <c r="AJ631">
        <v>0</v>
      </c>
      <c r="AK631">
        <v>4.1968379044103173E-2</v>
      </c>
      <c r="AL631" t="b">
        <v>0</v>
      </c>
      <c r="AM631" t="b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</row>
    <row r="632" spans="1:56" x14ac:dyDescent="0.3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t="b">
        <v>0</v>
      </c>
      <c r="P632">
        <v>0</v>
      </c>
      <c r="Q632">
        <v>0</v>
      </c>
      <c r="R632">
        <v>1</v>
      </c>
      <c r="S632">
        <v>31.890396836428899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-3.1029485636939911</v>
      </c>
      <c r="AA632">
        <v>-3.102948563693992</v>
      </c>
      <c r="AB632">
        <v>68.126190165662891</v>
      </c>
      <c r="AC632">
        <v>67.876365308901072</v>
      </c>
      <c r="AD632">
        <v>0</v>
      </c>
      <c r="AE632" t="b">
        <v>0</v>
      </c>
      <c r="AF632" t="b">
        <v>0</v>
      </c>
      <c r="AG632">
        <v>98.616389026987122</v>
      </c>
      <c r="AH632">
        <v>0</v>
      </c>
      <c r="AI632">
        <v>0</v>
      </c>
      <c r="AJ632">
        <v>0</v>
      </c>
      <c r="AK632">
        <v>4.0802378786444882E-2</v>
      </c>
      <c r="AL632" t="b">
        <v>0</v>
      </c>
      <c r="AM632" t="b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</row>
    <row r="633" spans="1:56" x14ac:dyDescent="0.3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b">
        <v>0</v>
      </c>
      <c r="P633">
        <v>0</v>
      </c>
      <c r="Q633">
        <v>0</v>
      </c>
      <c r="R633">
        <v>1</v>
      </c>
      <c r="S633">
        <v>31.890396836428899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-3.1029485636939911</v>
      </c>
      <c r="AA633">
        <v>-3.102948563693992</v>
      </c>
      <c r="AB633">
        <v>68.150529438171063</v>
      </c>
      <c r="AC633">
        <v>67.917871329199883</v>
      </c>
      <c r="AD633">
        <v>0</v>
      </c>
      <c r="AE633" t="b">
        <v>0</v>
      </c>
      <c r="AF633" t="b">
        <v>0</v>
      </c>
      <c r="AG633">
        <v>98.615157698192007</v>
      </c>
      <c r="AH633">
        <v>0</v>
      </c>
      <c r="AI633">
        <v>0</v>
      </c>
      <c r="AJ633">
        <v>0</v>
      </c>
      <c r="AK633">
        <v>3.9243376301801032E-2</v>
      </c>
      <c r="AL633" t="b">
        <v>0</v>
      </c>
      <c r="AM633" t="b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</row>
    <row r="634" spans="1:56" x14ac:dyDescent="0.3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t="b">
        <v>0</v>
      </c>
      <c r="P634">
        <v>0</v>
      </c>
      <c r="Q634">
        <v>0</v>
      </c>
      <c r="R634">
        <v>1</v>
      </c>
      <c r="S634">
        <v>31.890396836428899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-3.1029485636939911</v>
      </c>
      <c r="AA634">
        <v>-3.102948563693992</v>
      </c>
      <c r="AB634">
        <v>68.227069600810722</v>
      </c>
      <c r="AC634">
        <v>67.959377349498695</v>
      </c>
      <c r="AD634">
        <v>0</v>
      </c>
      <c r="AE634" t="b">
        <v>0</v>
      </c>
      <c r="AF634" t="b">
        <v>0</v>
      </c>
      <c r="AG634">
        <v>98.613926369396893</v>
      </c>
      <c r="AH634">
        <v>0</v>
      </c>
      <c r="AI634">
        <v>0</v>
      </c>
      <c r="AJ634">
        <v>0</v>
      </c>
      <c r="AK634">
        <v>3.8508286910999057E-2</v>
      </c>
      <c r="AL634" t="b">
        <v>0</v>
      </c>
      <c r="AM634" t="b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0.26266307179432469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</row>
    <row r="635" spans="1:56" x14ac:dyDescent="0.3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 t="b">
        <v>0</v>
      </c>
      <c r="P635">
        <v>0</v>
      </c>
      <c r="Q635">
        <v>0</v>
      </c>
      <c r="R635">
        <v>1</v>
      </c>
      <c r="S635">
        <v>31.890396836428899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-6.7199315199413396</v>
      </c>
      <c r="AA635">
        <v>-3.102948563693992</v>
      </c>
      <c r="AB635">
        <v>68.251408873318894</v>
      </c>
      <c r="AC635">
        <v>68.000883369797506</v>
      </c>
      <c r="AD635">
        <v>0</v>
      </c>
      <c r="AE635" t="b">
        <v>0</v>
      </c>
      <c r="AF635" t="b">
        <v>0</v>
      </c>
      <c r="AG635">
        <v>98.612695040601778</v>
      </c>
      <c r="AH635">
        <v>0</v>
      </c>
      <c r="AI635">
        <v>0</v>
      </c>
      <c r="AJ635">
        <v>0</v>
      </c>
      <c r="AK635">
        <v>3.8663569945837251E-2</v>
      </c>
      <c r="AL635" t="b">
        <v>0</v>
      </c>
      <c r="AM635" t="b">
        <v>0</v>
      </c>
      <c r="AN635">
        <v>800</v>
      </c>
      <c r="AO635">
        <v>0</v>
      </c>
      <c r="AP635">
        <v>0</v>
      </c>
      <c r="AQ635">
        <v>0</v>
      </c>
      <c r="AR635">
        <v>0</v>
      </c>
      <c r="AS635">
        <v>0.30455097384218871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0.24548124506486249</v>
      </c>
      <c r="BA635">
        <v>0</v>
      </c>
      <c r="BB635">
        <v>8.7050086902433502E-2</v>
      </c>
      <c r="BC635">
        <v>0</v>
      </c>
      <c r="BD635">
        <v>0</v>
      </c>
    </row>
    <row r="636" spans="1:56" x14ac:dyDescent="0.35">
      <c r="A636">
        <v>634</v>
      </c>
      <c r="B636">
        <v>0</v>
      </c>
      <c r="C636">
        <v>0.1240442400176234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 t="b">
        <v>1</v>
      </c>
      <c r="P636">
        <v>0</v>
      </c>
      <c r="Q636">
        <v>0</v>
      </c>
      <c r="R636">
        <v>1</v>
      </c>
      <c r="S636">
        <v>31.890396836428899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-6.7199315199413396</v>
      </c>
      <c r="AA636">
        <v>-3.102948563693992</v>
      </c>
      <c r="AB636">
        <v>68.26966385039303</v>
      </c>
      <c r="AC636">
        <v>68.042389390096318</v>
      </c>
      <c r="AD636">
        <v>0</v>
      </c>
      <c r="AE636" t="b">
        <v>0</v>
      </c>
      <c r="AF636" t="b">
        <v>0</v>
      </c>
      <c r="AG636">
        <v>98.611463711806664</v>
      </c>
      <c r="AH636">
        <v>0</v>
      </c>
      <c r="AI636">
        <v>0</v>
      </c>
      <c r="AJ636">
        <v>0</v>
      </c>
      <c r="AK636">
        <v>4.4316179833284508E-2</v>
      </c>
      <c r="AL636" t="b">
        <v>0</v>
      </c>
      <c r="AM636" t="b">
        <v>0</v>
      </c>
      <c r="AN636">
        <v>800</v>
      </c>
      <c r="AO636">
        <v>0</v>
      </c>
      <c r="AP636">
        <v>0</v>
      </c>
      <c r="AQ636">
        <v>0</v>
      </c>
      <c r="AR636">
        <v>0</v>
      </c>
      <c r="AS636">
        <v>4.1887902047863898E-2</v>
      </c>
      <c r="AT636">
        <v>0.26064717355784878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0.24547495429081359</v>
      </c>
      <c r="BA636">
        <v>0</v>
      </c>
      <c r="BB636">
        <v>8.7047856131494197E-2</v>
      </c>
      <c r="BC636">
        <v>0</v>
      </c>
      <c r="BD636">
        <v>0</v>
      </c>
    </row>
    <row r="637" spans="1:56" x14ac:dyDescent="0.35">
      <c r="A637">
        <v>635</v>
      </c>
      <c r="B637">
        <v>1</v>
      </c>
      <c r="C637">
        <v>0.37039392720318431</v>
      </c>
      <c r="D637">
        <v>0</v>
      </c>
      <c r="E637">
        <v>0</v>
      </c>
      <c r="F637">
        <v>0</v>
      </c>
      <c r="G637">
        <v>7.5143976908354757</v>
      </c>
      <c r="H637">
        <v>32.702658750515987</v>
      </c>
      <c r="I637">
        <v>0.24024897243240359</v>
      </c>
      <c r="J637">
        <v>0.24024897243240359</v>
      </c>
      <c r="K637">
        <v>1</v>
      </c>
      <c r="L637">
        <v>1</v>
      </c>
      <c r="M637">
        <v>305.30839416709841</v>
      </c>
      <c r="N637">
        <v>119.1030831693792</v>
      </c>
      <c r="O637" t="b">
        <v>0</v>
      </c>
      <c r="P637">
        <v>70.153583218542821</v>
      </c>
      <c r="Q637">
        <v>0.24024897243240359</v>
      </c>
      <c r="R637">
        <v>0.8746976096625797</v>
      </c>
      <c r="S637">
        <v>31.890396836428899</v>
      </c>
      <c r="T637">
        <v>22.021757559790039</v>
      </c>
      <c r="U637">
        <v>0.27466517545998692</v>
      </c>
      <c r="V637">
        <v>2.7593788616728472</v>
      </c>
      <c r="W637">
        <v>0</v>
      </c>
      <c r="X637">
        <v>0</v>
      </c>
      <c r="Y637">
        <v>0</v>
      </c>
      <c r="Z637">
        <v>-6.7199315199413396</v>
      </c>
      <c r="AA637">
        <v>-6.7199315199413414</v>
      </c>
      <c r="AB637">
        <v>68.316954893741524</v>
      </c>
      <c r="AC637">
        <v>68.082264241619001</v>
      </c>
      <c r="AD637">
        <v>650</v>
      </c>
      <c r="AE637" t="b">
        <v>1</v>
      </c>
      <c r="AF637" t="b">
        <v>1</v>
      </c>
      <c r="AG637">
        <v>98.609514727663083</v>
      </c>
      <c r="AH637">
        <v>0</v>
      </c>
      <c r="AI637">
        <v>146.92414915654541</v>
      </c>
      <c r="AJ637">
        <v>0</v>
      </c>
      <c r="AK637">
        <v>4.9968653381861738E-2</v>
      </c>
      <c r="AL637" t="b">
        <v>1</v>
      </c>
      <c r="AM637" t="b">
        <v>1</v>
      </c>
      <c r="AN637">
        <v>800</v>
      </c>
      <c r="AO637">
        <v>796.92414915654547</v>
      </c>
      <c r="AP637">
        <v>0</v>
      </c>
      <c r="AQ637">
        <v>1.0529417915858219</v>
      </c>
      <c r="AR637">
        <v>0</v>
      </c>
      <c r="AS637">
        <v>0.35847169460886968</v>
      </c>
      <c r="AT637">
        <v>1.3152162166761621</v>
      </c>
      <c r="AU637">
        <v>0</v>
      </c>
      <c r="AV637">
        <v>1</v>
      </c>
      <c r="AW637">
        <v>3</v>
      </c>
      <c r="AX637">
        <v>0</v>
      </c>
      <c r="AY637">
        <v>0</v>
      </c>
      <c r="AZ637">
        <v>0.24545865982955109</v>
      </c>
      <c r="BA637">
        <v>0.42550008798956479</v>
      </c>
      <c r="BB637">
        <v>8.704207795374154E-2</v>
      </c>
      <c r="BC637">
        <v>0.1508867343777823</v>
      </c>
      <c r="BD637">
        <v>0.42550008798956479</v>
      </c>
    </row>
    <row r="638" spans="1:56" x14ac:dyDescent="0.35">
      <c r="A638">
        <v>636</v>
      </c>
      <c r="B638">
        <v>3</v>
      </c>
      <c r="C638">
        <v>0.89438005116963892</v>
      </c>
      <c r="D638">
        <v>0</v>
      </c>
      <c r="E638">
        <v>0</v>
      </c>
      <c r="F638">
        <v>0</v>
      </c>
      <c r="G638">
        <v>22.54319307250643</v>
      </c>
      <c r="H638">
        <v>98.107976251547967</v>
      </c>
      <c r="I638">
        <v>1.486144667683972</v>
      </c>
      <c r="J638">
        <v>1.486144667683972</v>
      </c>
      <c r="K638">
        <v>1</v>
      </c>
      <c r="L638">
        <v>1</v>
      </c>
      <c r="M638">
        <v>629.53088123093062</v>
      </c>
      <c r="N638">
        <v>357.30924950813773</v>
      </c>
      <c r="O638" t="b">
        <v>0</v>
      </c>
      <c r="P638">
        <v>144.65323557696021</v>
      </c>
      <c r="Q638">
        <v>1.486144667683972</v>
      </c>
      <c r="R638">
        <v>0.90821184052354809</v>
      </c>
      <c r="S638">
        <v>31.891343856617489</v>
      </c>
      <c r="T638">
        <v>43.732172377077688</v>
      </c>
      <c r="U638">
        <v>1.636341436406807</v>
      </c>
      <c r="V638">
        <v>4.01409561239889</v>
      </c>
      <c r="W638">
        <v>0</v>
      </c>
      <c r="X638">
        <v>0</v>
      </c>
      <c r="Y638">
        <v>0</v>
      </c>
      <c r="Z638">
        <v>-6.7199315199413396</v>
      </c>
      <c r="AA638">
        <v>-6.7199315199413414</v>
      </c>
      <c r="AB638">
        <v>68.344064066324535</v>
      </c>
      <c r="AC638">
        <v>68.12235703116211</v>
      </c>
      <c r="AD638">
        <v>650</v>
      </c>
      <c r="AE638" t="b">
        <v>0</v>
      </c>
      <c r="AF638" t="b">
        <v>1</v>
      </c>
      <c r="AG638">
        <v>98.606848088171049</v>
      </c>
      <c r="AH638">
        <v>0</v>
      </c>
      <c r="AI638">
        <v>149.40792503177721</v>
      </c>
      <c r="AJ638">
        <v>0</v>
      </c>
      <c r="AK638">
        <v>5.1842312859052109E-2</v>
      </c>
      <c r="AL638" t="b">
        <v>0</v>
      </c>
      <c r="AM638" t="b">
        <v>0</v>
      </c>
      <c r="AN638">
        <v>800</v>
      </c>
      <c r="AO638">
        <v>799.40792503177727</v>
      </c>
      <c r="AP638">
        <v>0</v>
      </c>
      <c r="AQ638">
        <v>2.5465606316039819</v>
      </c>
      <c r="AR638">
        <v>0</v>
      </c>
      <c r="AS638">
        <v>1.7990479854371839</v>
      </c>
      <c r="AT638">
        <v>2.5471254707486808</v>
      </c>
      <c r="AU638">
        <v>0</v>
      </c>
      <c r="AV638">
        <v>1</v>
      </c>
      <c r="AW638">
        <v>3</v>
      </c>
      <c r="AX638">
        <v>0</v>
      </c>
      <c r="AY638">
        <v>0</v>
      </c>
      <c r="AZ638">
        <v>0.24544932067932751</v>
      </c>
      <c r="BA638">
        <v>0.64638896734967588</v>
      </c>
      <c r="BB638">
        <v>8.7038766198343095E-2</v>
      </c>
      <c r="BC638">
        <v>0.22921621680983401</v>
      </c>
      <c r="BD638">
        <v>0.64638896734967588</v>
      </c>
    </row>
    <row r="639" spans="1:56" x14ac:dyDescent="0.35">
      <c r="A639">
        <v>637</v>
      </c>
      <c r="B639">
        <v>7</v>
      </c>
      <c r="C639">
        <v>1.052085868118259</v>
      </c>
      <c r="D639">
        <v>0</v>
      </c>
      <c r="E639">
        <v>0</v>
      </c>
      <c r="F639">
        <v>0</v>
      </c>
      <c r="G639">
        <v>52.600783835848333</v>
      </c>
      <c r="H639">
        <v>228.918611253612</v>
      </c>
      <c r="I639">
        <v>4.0141822158322054</v>
      </c>
      <c r="J639">
        <v>4.0141822158322054</v>
      </c>
      <c r="K639">
        <v>1</v>
      </c>
      <c r="L639">
        <v>1</v>
      </c>
      <c r="M639">
        <v>728.74610855422372</v>
      </c>
      <c r="N639">
        <v>833.72158218565482</v>
      </c>
      <c r="O639" t="b">
        <v>0</v>
      </c>
      <c r="P639">
        <v>167.45085214940801</v>
      </c>
      <c r="Q639">
        <v>4.0141822158322054</v>
      </c>
      <c r="R639">
        <v>0.90521362842470465</v>
      </c>
      <c r="S639">
        <v>31.895635129099929</v>
      </c>
      <c r="T639">
        <v>50.792119598155743</v>
      </c>
      <c r="U639">
        <v>4.43451367697355</v>
      </c>
      <c r="V639">
        <v>4.8144007213276296</v>
      </c>
      <c r="W639">
        <v>0</v>
      </c>
      <c r="X639">
        <v>0</v>
      </c>
      <c r="Y639">
        <v>0</v>
      </c>
      <c r="Z639">
        <v>-6.7199315199413396</v>
      </c>
      <c r="AA639">
        <v>-6.7199315199413414</v>
      </c>
      <c r="AB639">
        <v>68.342505393007215</v>
      </c>
      <c r="AC639">
        <v>68.1645120858241</v>
      </c>
      <c r="AD639">
        <v>833.72158218565482</v>
      </c>
      <c r="AE639" t="b">
        <v>0</v>
      </c>
      <c r="AF639" t="b">
        <v>1</v>
      </c>
      <c r="AG639">
        <v>98.604181448679014</v>
      </c>
      <c r="AH639">
        <v>0</v>
      </c>
      <c r="AI639">
        <v>0.30076976163277491</v>
      </c>
      <c r="AJ639">
        <v>0</v>
      </c>
      <c r="AK639">
        <v>5.1165255430006377E-2</v>
      </c>
      <c r="AL639" t="b">
        <v>0</v>
      </c>
      <c r="AM639" t="b">
        <v>0</v>
      </c>
      <c r="AN639">
        <v>833.72158218565471</v>
      </c>
      <c r="AO639">
        <v>834.02235194728758</v>
      </c>
      <c r="AP639">
        <v>0</v>
      </c>
      <c r="AQ639">
        <v>4.436113452786099</v>
      </c>
      <c r="AR639">
        <v>0</v>
      </c>
      <c r="AS639">
        <v>4.8359730448977656</v>
      </c>
      <c r="AT639">
        <v>4.4990550547137627</v>
      </c>
      <c r="AU639">
        <v>0</v>
      </c>
      <c r="AV639">
        <v>1</v>
      </c>
      <c r="AW639">
        <v>3</v>
      </c>
      <c r="AX639">
        <v>0</v>
      </c>
      <c r="AY639">
        <v>0</v>
      </c>
      <c r="AZ639">
        <v>1.0364958152450769</v>
      </c>
      <c r="BA639">
        <v>1.011516434224601</v>
      </c>
      <c r="BB639">
        <v>0.36755170753371541</v>
      </c>
      <c r="BC639">
        <v>0.35869419499004163</v>
      </c>
      <c r="BD639">
        <v>1.011516434224601</v>
      </c>
    </row>
    <row r="640" spans="1:56" x14ac:dyDescent="0.35">
      <c r="A640">
        <v>638</v>
      </c>
      <c r="B640">
        <v>10</v>
      </c>
      <c r="C640">
        <v>0.7306098096906577</v>
      </c>
      <c r="D640">
        <v>0</v>
      </c>
      <c r="E640">
        <v>0</v>
      </c>
      <c r="F640">
        <v>0</v>
      </c>
      <c r="G640">
        <v>75.143976908354759</v>
      </c>
      <c r="H640">
        <v>327.02658750515991</v>
      </c>
      <c r="I640">
        <v>4.1863480306346066</v>
      </c>
      <c r="J640">
        <v>4.1863480306346066</v>
      </c>
      <c r="K640">
        <v>1</v>
      </c>
      <c r="L640">
        <v>1</v>
      </c>
      <c r="M640">
        <v>532.00110773304573</v>
      </c>
      <c r="N640">
        <v>1191.0308316937919</v>
      </c>
      <c r="O640" t="b">
        <v>0</v>
      </c>
      <c r="P640">
        <v>122.2429015930712</v>
      </c>
      <c r="Q640">
        <v>4.1863480306346066</v>
      </c>
      <c r="R640">
        <v>0.88014786738291884</v>
      </c>
      <c r="S640">
        <v>31.90760477558376</v>
      </c>
      <c r="T640">
        <v>38.135379047681987</v>
      </c>
      <c r="U640">
        <v>4.7564144455437116</v>
      </c>
      <c r="V640">
        <v>4.5706065070254454</v>
      </c>
      <c r="W640">
        <v>0</v>
      </c>
      <c r="X640">
        <v>0</v>
      </c>
      <c r="Y640">
        <v>0</v>
      </c>
      <c r="Z640">
        <v>-6.7199315199413396</v>
      </c>
      <c r="AA640">
        <v>-6.7199315199413414</v>
      </c>
      <c r="AB640">
        <v>68.31885061384898</v>
      </c>
      <c r="AC640">
        <v>68.239243551026902</v>
      </c>
      <c r="AD640">
        <v>1191.0308316937919</v>
      </c>
      <c r="AE640" t="b">
        <v>0</v>
      </c>
      <c r="AF640" t="b">
        <v>1</v>
      </c>
      <c r="AG640">
        <v>98.60151480918698</v>
      </c>
      <c r="AH640">
        <v>0</v>
      </c>
      <c r="AI640">
        <v>-7.8568001712103971E-3</v>
      </c>
      <c r="AJ640">
        <v>0</v>
      </c>
      <c r="AK640">
        <v>5.3605951701666543E-2</v>
      </c>
      <c r="AL640" t="b">
        <v>0</v>
      </c>
      <c r="AM640" t="b">
        <v>0</v>
      </c>
      <c r="AN640">
        <v>1191.0308316937919</v>
      </c>
      <c r="AO640">
        <v>1191.022974893621</v>
      </c>
      <c r="AP640">
        <v>0</v>
      </c>
      <c r="AQ640">
        <v>4.7563830691957323</v>
      </c>
      <c r="AR640">
        <v>0</v>
      </c>
      <c r="AS640">
        <v>5.4927622174756587</v>
      </c>
      <c r="AT640">
        <v>4.9657960221571287</v>
      </c>
      <c r="AU640">
        <v>0</v>
      </c>
      <c r="AV640">
        <v>1</v>
      </c>
      <c r="AW640">
        <v>3</v>
      </c>
      <c r="AX640">
        <v>0</v>
      </c>
      <c r="AY640">
        <v>0</v>
      </c>
      <c r="AZ640">
        <v>1.180960793253619</v>
      </c>
      <c r="BA640">
        <v>1.138628592502329</v>
      </c>
      <c r="BB640">
        <v>0.41878042313958108</v>
      </c>
      <c r="BC640">
        <v>0.40376948170234089</v>
      </c>
      <c r="BD640">
        <v>1.138628592502329</v>
      </c>
    </row>
    <row r="641" spans="1:56" x14ac:dyDescent="0.35">
      <c r="A641">
        <v>639</v>
      </c>
      <c r="B641">
        <v>13</v>
      </c>
      <c r="C641">
        <v>1.0254748931191091</v>
      </c>
      <c r="D641">
        <v>0</v>
      </c>
      <c r="E641">
        <v>0</v>
      </c>
      <c r="F641">
        <v>0</v>
      </c>
      <c r="G641">
        <v>97.687169980861185</v>
      </c>
      <c r="H641">
        <v>425.13456375670791</v>
      </c>
      <c r="I641">
        <v>7.3247918972579313</v>
      </c>
      <c r="J641">
        <v>7.3247918972579313</v>
      </c>
      <c r="K641">
        <v>1</v>
      </c>
      <c r="L641">
        <v>1</v>
      </c>
      <c r="M641">
        <v>716.02658023349056</v>
      </c>
      <c r="N641">
        <v>1548.3400812019299</v>
      </c>
      <c r="O641" t="b">
        <v>0</v>
      </c>
      <c r="P641">
        <v>164.5281664139454</v>
      </c>
      <c r="Q641">
        <v>7.3247918972579313</v>
      </c>
      <c r="R641">
        <v>0.89126656014754979</v>
      </c>
      <c r="S641">
        <v>31.92338886161032</v>
      </c>
      <c r="T641">
        <v>50.686546748593742</v>
      </c>
      <c r="U641">
        <v>8.2184076288527059</v>
      </c>
      <c r="V641">
        <v>5.5113225822166356</v>
      </c>
      <c r="W641">
        <v>0</v>
      </c>
      <c r="X641">
        <v>0</v>
      </c>
      <c r="Y641">
        <v>0</v>
      </c>
      <c r="Z641">
        <v>-6.7199315199413396</v>
      </c>
      <c r="AA641">
        <v>-6.7199315199413414</v>
      </c>
      <c r="AB641">
        <v>68.331034474501422</v>
      </c>
      <c r="AC641">
        <v>68.319152744578787</v>
      </c>
      <c r="AD641">
        <v>1548.3400812019299</v>
      </c>
      <c r="AE641" t="b">
        <v>0</v>
      </c>
      <c r="AF641" t="b">
        <v>1</v>
      </c>
      <c r="AG641">
        <v>98.598848169694946</v>
      </c>
      <c r="AH641">
        <v>0</v>
      </c>
      <c r="AI641">
        <v>1.346384321728048E-3</v>
      </c>
      <c r="AJ641">
        <v>0</v>
      </c>
      <c r="AK641">
        <v>6.1232937981735347E-2</v>
      </c>
      <c r="AL641" t="b">
        <v>0</v>
      </c>
      <c r="AM641" t="b">
        <v>0</v>
      </c>
      <c r="AN641">
        <v>1548.3400812019299</v>
      </c>
      <c r="AO641">
        <v>1548.3414275862519</v>
      </c>
      <c r="AP641">
        <v>0</v>
      </c>
      <c r="AQ641">
        <v>8.2184147753028398</v>
      </c>
      <c r="AR641">
        <v>0</v>
      </c>
      <c r="AS641">
        <v>8.9252615537609845</v>
      </c>
      <c r="AT641">
        <v>8.2357017019467893</v>
      </c>
      <c r="AU641">
        <v>0</v>
      </c>
      <c r="AV641">
        <v>1</v>
      </c>
      <c r="AW641">
        <v>3</v>
      </c>
      <c r="AX641">
        <v>0</v>
      </c>
      <c r="AY641">
        <v>0</v>
      </c>
      <c r="AZ641">
        <v>1.8085501744702741</v>
      </c>
      <c r="BA641">
        <v>1.769473250584044</v>
      </c>
      <c r="BB641">
        <v>0.64132984910293422</v>
      </c>
      <c r="BC641">
        <v>0.62747352558952563</v>
      </c>
      <c r="BD641">
        <v>1.769473250584044</v>
      </c>
    </row>
    <row r="642" spans="1:56" x14ac:dyDescent="0.35">
      <c r="A642">
        <v>640</v>
      </c>
      <c r="B642">
        <v>16</v>
      </c>
      <c r="C642">
        <v>0.16749061783290881</v>
      </c>
      <c r="D642">
        <v>0</v>
      </c>
      <c r="E642">
        <v>0</v>
      </c>
      <c r="F642">
        <v>0</v>
      </c>
      <c r="G642">
        <v>120.2303630533676</v>
      </c>
      <c r="H642">
        <v>523.2425400082559</v>
      </c>
      <c r="I642">
        <v>2.3748998405155262</v>
      </c>
      <c r="J642">
        <v>2.3748998405155262</v>
      </c>
      <c r="K642">
        <v>2</v>
      </c>
      <c r="L642">
        <v>2</v>
      </c>
      <c r="M642">
        <v>188.6264198329456</v>
      </c>
      <c r="N642">
        <v>985.78894537555402</v>
      </c>
      <c r="O642" t="b">
        <v>1</v>
      </c>
      <c r="P642">
        <v>43.342467792496677</v>
      </c>
      <c r="Q642">
        <v>2.3748998405155262</v>
      </c>
      <c r="R642">
        <v>0.8570553580353637</v>
      </c>
      <c r="S642">
        <v>31.948443997392229</v>
      </c>
      <c r="T642">
        <v>26.84255566159197</v>
      </c>
      <c r="U642">
        <v>2.7709993505664929</v>
      </c>
      <c r="V642">
        <v>3.8369995084620889</v>
      </c>
      <c r="W642">
        <v>0</v>
      </c>
      <c r="X642">
        <v>0</v>
      </c>
      <c r="Y642">
        <v>0</v>
      </c>
      <c r="Z642">
        <v>-6.7199315199413396</v>
      </c>
      <c r="AA642">
        <v>-6.7199315199413414</v>
      </c>
      <c r="AB642">
        <v>68.364687281403121</v>
      </c>
      <c r="AC642">
        <v>68.377462014104154</v>
      </c>
      <c r="AD642">
        <v>985.78894537555402</v>
      </c>
      <c r="AE642" t="b">
        <v>0</v>
      </c>
      <c r="AF642" t="b">
        <v>1</v>
      </c>
      <c r="AG642">
        <v>98.596181530202912</v>
      </c>
      <c r="AH642">
        <v>0</v>
      </c>
      <c r="AI642">
        <v>0</v>
      </c>
      <c r="AJ642">
        <v>0</v>
      </c>
      <c r="AK642">
        <v>6.7348623426030763E-2</v>
      </c>
      <c r="AL642" t="b">
        <v>0</v>
      </c>
      <c r="AM642" t="b">
        <v>0</v>
      </c>
      <c r="AN642">
        <v>985.78894537555379</v>
      </c>
      <c r="AO642">
        <v>985.78894537555402</v>
      </c>
      <c r="AP642">
        <v>0</v>
      </c>
      <c r="AQ642">
        <v>2.7709993505664929</v>
      </c>
      <c r="AR642">
        <v>0</v>
      </c>
      <c r="AS642">
        <v>3.369453044009485</v>
      </c>
      <c r="AT642">
        <v>2.9308877233742958</v>
      </c>
      <c r="AU642">
        <v>0</v>
      </c>
      <c r="AV642">
        <v>1</v>
      </c>
      <c r="AW642">
        <v>3</v>
      </c>
      <c r="AX642">
        <v>0</v>
      </c>
      <c r="AY642">
        <v>0</v>
      </c>
      <c r="AZ642">
        <v>0.78873296693331774</v>
      </c>
      <c r="BA642">
        <v>0.74609672056241527</v>
      </c>
      <c r="BB642">
        <v>0.27969254146571548</v>
      </c>
      <c r="BC642">
        <v>0.26457361789874989</v>
      </c>
      <c r="BD642">
        <v>0.74609672056241527</v>
      </c>
    </row>
    <row r="643" spans="1:56" x14ac:dyDescent="0.35">
      <c r="A643">
        <v>641</v>
      </c>
      <c r="B643">
        <v>15</v>
      </c>
      <c r="C643">
        <v>-2.877069778407737E-2</v>
      </c>
      <c r="D643">
        <v>0</v>
      </c>
      <c r="E643">
        <v>0</v>
      </c>
      <c r="F643">
        <v>0</v>
      </c>
      <c r="G643">
        <v>112.7159653625321</v>
      </c>
      <c r="H643">
        <v>490.53988125773992</v>
      </c>
      <c r="I643">
        <v>0.78704705024502164</v>
      </c>
      <c r="J643">
        <v>0.78704705024502164</v>
      </c>
      <c r="K643">
        <v>2</v>
      </c>
      <c r="L643">
        <v>2</v>
      </c>
      <c r="M643">
        <v>66.678626096758222</v>
      </c>
      <c r="N643">
        <v>924.17713628958188</v>
      </c>
      <c r="O643" t="b">
        <v>0</v>
      </c>
      <c r="P643">
        <v>15.32137548179187</v>
      </c>
      <c r="Q643">
        <v>0.78704705024502164</v>
      </c>
      <c r="R643">
        <v>0.72790691980208189</v>
      </c>
      <c r="S643">
        <v>31.959123512198669</v>
      </c>
      <c r="T643">
        <v>11.172259370223999</v>
      </c>
      <c r="U643">
        <v>1.081246830925882</v>
      </c>
      <c r="V643">
        <v>3.0398944648142989</v>
      </c>
      <c r="W643">
        <v>0</v>
      </c>
      <c r="X643">
        <v>0</v>
      </c>
      <c r="Y643">
        <v>0</v>
      </c>
      <c r="Z643">
        <v>-6.7199315199413396</v>
      </c>
      <c r="AA643">
        <v>-6.7199315199413414</v>
      </c>
      <c r="AB643">
        <v>68.412766229358525</v>
      </c>
      <c r="AC643">
        <v>68.422339344540148</v>
      </c>
      <c r="AD643">
        <v>924.17713628958188</v>
      </c>
      <c r="AE643" t="b">
        <v>0</v>
      </c>
      <c r="AF643" t="b">
        <v>1</v>
      </c>
      <c r="AG643">
        <v>98.593514890710878</v>
      </c>
      <c r="AH643">
        <v>0</v>
      </c>
      <c r="AI643">
        <v>0</v>
      </c>
      <c r="AJ643">
        <v>0</v>
      </c>
      <c r="AK643">
        <v>7.3385522293166305E-2</v>
      </c>
      <c r="AL643" t="b">
        <v>0</v>
      </c>
      <c r="AM643" t="b">
        <v>0</v>
      </c>
      <c r="AN643">
        <v>924.17713628958177</v>
      </c>
      <c r="AO643">
        <v>924.17713628958188</v>
      </c>
      <c r="AP643">
        <v>0</v>
      </c>
      <c r="AQ643">
        <v>1.081246830925882</v>
      </c>
      <c r="AR643">
        <v>0</v>
      </c>
      <c r="AS643">
        <v>1.5094597613472629</v>
      </c>
      <c r="AT643">
        <v>1.0828043601229711</v>
      </c>
      <c r="AU643">
        <v>0</v>
      </c>
      <c r="AV643">
        <v>1</v>
      </c>
      <c r="AW643">
        <v>3</v>
      </c>
      <c r="AX643">
        <v>0</v>
      </c>
      <c r="AY643">
        <v>0</v>
      </c>
      <c r="AZ643">
        <v>0.46017033853192552</v>
      </c>
      <c r="BA643">
        <v>0.41174364717013212</v>
      </c>
      <c r="BB643">
        <v>0.16318097111061189</v>
      </c>
      <c r="BC643">
        <v>0.14600855810827151</v>
      </c>
      <c r="BD643">
        <v>0.41174364717013212</v>
      </c>
    </row>
    <row r="644" spans="1:56" x14ac:dyDescent="0.35">
      <c r="A644">
        <v>642</v>
      </c>
      <c r="B644">
        <v>17</v>
      </c>
      <c r="C644">
        <v>0.78092550663673377</v>
      </c>
      <c r="D644">
        <v>0</v>
      </c>
      <c r="E644">
        <v>0</v>
      </c>
      <c r="F644">
        <v>0</v>
      </c>
      <c r="G644">
        <v>127.74476074420311</v>
      </c>
      <c r="H644">
        <v>555.94519875877188</v>
      </c>
      <c r="I644">
        <v>7.6002879891669481</v>
      </c>
      <c r="J644">
        <v>7.6002879891669481</v>
      </c>
      <c r="K644">
        <v>2</v>
      </c>
      <c r="L644">
        <v>2</v>
      </c>
      <c r="M644">
        <v>568.14388097843266</v>
      </c>
      <c r="N644">
        <v>1047.400754461526</v>
      </c>
      <c r="O644" t="b">
        <v>0</v>
      </c>
      <c r="P644">
        <v>130.5477667689413</v>
      </c>
      <c r="Q644">
        <v>7.6002879891669481</v>
      </c>
      <c r="R644">
        <v>0.91809133674498489</v>
      </c>
      <c r="S644">
        <v>31.965860356888118</v>
      </c>
      <c r="T644">
        <v>75.47491960937846</v>
      </c>
      <c r="U644">
        <v>8.2783571579197393</v>
      </c>
      <c r="V644">
        <v>6.1820497744839136</v>
      </c>
      <c r="W644">
        <v>0</v>
      </c>
      <c r="X644">
        <v>0</v>
      </c>
      <c r="Y644">
        <v>0</v>
      </c>
      <c r="Z644">
        <v>-6.7199315199413396</v>
      </c>
      <c r="AA644">
        <v>-6.7199315199413414</v>
      </c>
      <c r="AB644">
        <v>68.448826095125042</v>
      </c>
      <c r="AC644">
        <v>68.483034307136933</v>
      </c>
      <c r="AD644">
        <v>1047.400754461526</v>
      </c>
      <c r="AE644" t="b">
        <v>0</v>
      </c>
      <c r="AF644" t="b">
        <v>1</v>
      </c>
      <c r="AG644">
        <v>98.590848251218844</v>
      </c>
      <c r="AH644">
        <v>0</v>
      </c>
      <c r="AI644">
        <v>-7.8568001712103971E-3</v>
      </c>
      <c r="AJ644">
        <v>0</v>
      </c>
      <c r="AK644">
        <v>7.2580016188423302E-2</v>
      </c>
      <c r="AL644" t="b">
        <v>0</v>
      </c>
      <c r="AM644" t="b">
        <v>0</v>
      </c>
      <c r="AN644">
        <v>1047.400754461526</v>
      </c>
      <c r="AO644">
        <v>1047.3928976613549</v>
      </c>
      <c r="AP644">
        <v>0</v>
      </c>
      <c r="AQ644">
        <v>8.2782950600095937</v>
      </c>
      <c r="AR644">
        <v>0</v>
      </c>
      <c r="AS644">
        <v>8.7202340176383188</v>
      </c>
      <c r="AT644">
        <v>8.3172435631713437</v>
      </c>
      <c r="AU644">
        <v>0</v>
      </c>
      <c r="AV644">
        <v>1</v>
      </c>
      <c r="AW644">
        <v>3</v>
      </c>
      <c r="AX644">
        <v>0</v>
      </c>
      <c r="AY644">
        <v>0</v>
      </c>
      <c r="AZ644">
        <v>1.757795364315466</v>
      </c>
      <c r="BA644">
        <v>1.742479141525118</v>
      </c>
      <c r="BB644">
        <v>0.62333168947356965</v>
      </c>
      <c r="BC644">
        <v>0.61790113517573364</v>
      </c>
      <c r="BD644">
        <v>1.742479141525118</v>
      </c>
    </row>
    <row r="645" spans="1:56" x14ac:dyDescent="0.35">
      <c r="A645">
        <v>643</v>
      </c>
      <c r="B645">
        <v>20</v>
      </c>
      <c r="C645">
        <v>1.071735337903809</v>
      </c>
      <c r="D645">
        <v>0</v>
      </c>
      <c r="E645">
        <v>0</v>
      </c>
      <c r="F645">
        <v>0</v>
      </c>
      <c r="G645">
        <v>150.28795381670949</v>
      </c>
      <c r="H645">
        <v>654.05317501031982</v>
      </c>
      <c r="I645">
        <v>11.80850275842438</v>
      </c>
      <c r="J645">
        <v>11.80850275842438</v>
      </c>
      <c r="K645">
        <v>2</v>
      </c>
      <c r="L645">
        <v>2</v>
      </c>
      <c r="M645">
        <v>750.3122652702848</v>
      </c>
      <c r="N645">
        <v>1232.236181719443</v>
      </c>
      <c r="O645" t="b">
        <v>0</v>
      </c>
      <c r="P645">
        <v>172.40631095365001</v>
      </c>
      <c r="Q645">
        <v>11.80850275842438</v>
      </c>
      <c r="R645">
        <v>0.92455778814377232</v>
      </c>
      <c r="S645">
        <v>31.985444213911691</v>
      </c>
      <c r="T645">
        <v>98.97789184674572</v>
      </c>
      <c r="U645">
        <v>12.77205482432009</v>
      </c>
      <c r="V645">
        <v>7.4671110857849916</v>
      </c>
      <c r="W645">
        <v>0</v>
      </c>
      <c r="X645">
        <v>0</v>
      </c>
      <c r="Y645">
        <v>0</v>
      </c>
      <c r="Z645">
        <v>-6.7199315199413396</v>
      </c>
      <c r="AA645">
        <v>-6.7199315199413414</v>
      </c>
      <c r="AB645">
        <v>68.477222249748451</v>
      </c>
      <c r="AC645">
        <v>68.569410885324231</v>
      </c>
      <c r="AD645">
        <v>1232.236181719443</v>
      </c>
      <c r="AE645" t="b">
        <v>0</v>
      </c>
      <c r="AF645" t="b">
        <v>1</v>
      </c>
      <c r="AG645">
        <v>98.58818161172681</v>
      </c>
      <c r="AH645">
        <v>0</v>
      </c>
      <c r="AI645">
        <v>1.346384321728048E-3</v>
      </c>
      <c r="AJ645">
        <v>0</v>
      </c>
      <c r="AK645">
        <v>7.0440624240564353E-2</v>
      </c>
      <c r="AL645" t="b">
        <v>0</v>
      </c>
      <c r="AM645" t="b">
        <v>0</v>
      </c>
      <c r="AN645">
        <v>1232.2361817194419</v>
      </c>
      <c r="AO645">
        <v>1232.2375281037639</v>
      </c>
      <c r="AP645">
        <v>0</v>
      </c>
      <c r="AQ645">
        <v>12.772068779513599</v>
      </c>
      <c r="AR645">
        <v>0</v>
      </c>
      <c r="AS645">
        <v>13.296951985319589</v>
      </c>
      <c r="AT645">
        <v>12.84840717842915</v>
      </c>
      <c r="AU645">
        <v>0</v>
      </c>
      <c r="AV645">
        <v>1</v>
      </c>
      <c r="AW645">
        <v>3</v>
      </c>
      <c r="AX645">
        <v>0</v>
      </c>
      <c r="AY645">
        <v>0</v>
      </c>
      <c r="AZ645">
        <v>2.6045550620974751</v>
      </c>
      <c r="BA645">
        <v>2.6078200891837362</v>
      </c>
      <c r="BB645">
        <v>0.92360108585016842</v>
      </c>
      <c r="BC645">
        <v>0.92475998997058007</v>
      </c>
      <c r="BD645">
        <v>2.6078200891837362</v>
      </c>
    </row>
    <row r="646" spans="1:56" x14ac:dyDescent="0.35">
      <c r="A646">
        <v>644</v>
      </c>
      <c r="B646">
        <v>24</v>
      </c>
      <c r="C646">
        <v>0.7654664750813569</v>
      </c>
      <c r="D646">
        <v>0</v>
      </c>
      <c r="E646">
        <v>0</v>
      </c>
      <c r="F646">
        <v>0</v>
      </c>
      <c r="G646">
        <v>180.34554458005141</v>
      </c>
      <c r="H646">
        <v>784.86381001238374</v>
      </c>
      <c r="I646">
        <v>10.6740203468377</v>
      </c>
      <c r="J646">
        <v>10.6740203468377</v>
      </c>
      <c r="K646">
        <v>2</v>
      </c>
      <c r="L646">
        <v>2</v>
      </c>
      <c r="M646">
        <v>565.1893773650562</v>
      </c>
      <c r="N646">
        <v>1478.6834180633309</v>
      </c>
      <c r="O646" t="b">
        <v>0</v>
      </c>
      <c r="P646">
        <v>129.86888266660301</v>
      </c>
      <c r="Q646">
        <v>10.6740203468377</v>
      </c>
      <c r="R646">
        <v>0.91253513846483536</v>
      </c>
      <c r="S646">
        <v>32.013469341008303</v>
      </c>
      <c r="T646">
        <v>75.539587517296269</v>
      </c>
      <c r="U646">
        <v>11.697106113409159</v>
      </c>
      <c r="V646">
        <v>6.6070595626237596</v>
      </c>
      <c r="W646">
        <v>0</v>
      </c>
      <c r="X646">
        <v>0</v>
      </c>
      <c r="Y646">
        <v>0</v>
      </c>
      <c r="Z646">
        <v>-6.7199315199413396</v>
      </c>
      <c r="AA646">
        <v>-6.7199315199413414</v>
      </c>
      <c r="AB646">
        <v>68.545332449866081</v>
      </c>
      <c r="AC646">
        <v>68.649320078876116</v>
      </c>
      <c r="AD646">
        <v>1478.6834180633309</v>
      </c>
      <c r="AE646" t="b">
        <v>0</v>
      </c>
      <c r="AF646" t="b">
        <v>1</v>
      </c>
      <c r="AG646">
        <v>98.585514972234776</v>
      </c>
      <c r="AH646">
        <v>0</v>
      </c>
      <c r="AI646">
        <v>-7.8568001712103971E-3</v>
      </c>
      <c r="AJ646">
        <v>0</v>
      </c>
      <c r="AK646">
        <v>7.3648404912467436E-2</v>
      </c>
      <c r="AL646" t="b">
        <v>0</v>
      </c>
      <c r="AM646" t="b">
        <v>0</v>
      </c>
      <c r="AN646">
        <v>1478.6834180633309</v>
      </c>
      <c r="AO646">
        <v>1478.67556126316</v>
      </c>
      <c r="AP646">
        <v>0</v>
      </c>
      <c r="AQ646">
        <v>11.69704396229271</v>
      </c>
      <c r="AR646">
        <v>0</v>
      </c>
      <c r="AS646">
        <v>12.355961783106221</v>
      </c>
      <c r="AT646">
        <v>11.75312931659801</v>
      </c>
      <c r="AU646">
        <v>0</v>
      </c>
      <c r="AV646">
        <v>1</v>
      </c>
      <c r="AW646">
        <v>3</v>
      </c>
      <c r="AX646">
        <v>0</v>
      </c>
      <c r="AY646">
        <v>0</v>
      </c>
      <c r="AZ646">
        <v>2.4038044960925711</v>
      </c>
      <c r="BA646">
        <v>2.38808182245887</v>
      </c>
      <c r="BB646">
        <v>0.85241294187679828</v>
      </c>
      <c r="BC646">
        <v>0.84683852668580117</v>
      </c>
      <c r="BD646">
        <v>2.38808182245887</v>
      </c>
    </row>
    <row r="647" spans="1:56" x14ac:dyDescent="0.35">
      <c r="A647">
        <v>645</v>
      </c>
      <c r="B647">
        <v>26</v>
      </c>
      <c r="C647">
        <v>0.86639876177076713</v>
      </c>
      <c r="D647">
        <v>0</v>
      </c>
      <c r="E647">
        <v>0</v>
      </c>
      <c r="F647">
        <v>0</v>
      </c>
      <c r="G647">
        <v>195.3743399617224</v>
      </c>
      <c r="H647">
        <v>850.26912751341581</v>
      </c>
      <c r="I647">
        <v>12.8825364824072</v>
      </c>
      <c r="J647">
        <v>12.8825364824072</v>
      </c>
      <c r="K647">
        <v>2</v>
      </c>
      <c r="L647">
        <v>2</v>
      </c>
      <c r="M647">
        <v>629.65874468627192</v>
      </c>
      <c r="N647">
        <v>1601.907036235275</v>
      </c>
      <c r="O647" t="b">
        <v>0</v>
      </c>
      <c r="P647">
        <v>144.6826159665147</v>
      </c>
      <c r="Q647">
        <v>12.8825364824072</v>
      </c>
      <c r="R647">
        <v>0.91514971012284829</v>
      </c>
      <c r="S647">
        <v>32.042839072896207</v>
      </c>
      <c r="T647">
        <v>83.915716597503959</v>
      </c>
      <c r="U647">
        <v>14.07697160356186</v>
      </c>
      <c r="V647">
        <v>7.1202728785471274</v>
      </c>
      <c r="W647">
        <v>0</v>
      </c>
      <c r="X647">
        <v>0</v>
      </c>
      <c r="Y647">
        <v>0</v>
      </c>
      <c r="Z647">
        <v>-6.7199315199413396</v>
      </c>
      <c r="AA647">
        <v>-6.7199315199413414</v>
      </c>
      <c r="AB647">
        <v>68.55487753564411</v>
      </c>
      <c r="AC647">
        <v>68.729229272428</v>
      </c>
      <c r="AD647">
        <v>1601.907036235275</v>
      </c>
      <c r="AE647" t="b">
        <v>0</v>
      </c>
      <c r="AF647" t="b">
        <v>1</v>
      </c>
      <c r="AG647">
        <v>98.582848332742742</v>
      </c>
      <c r="AH647">
        <v>0</v>
      </c>
      <c r="AI647">
        <v>1.346384321728048E-3</v>
      </c>
      <c r="AJ647">
        <v>0</v>
      </c>
      <c r="AK647">
        <v>7.7841235683094812E-2</v>
      </c>
      <c r="AL647" t="b">
        <v>0</v>
      </c>
      <c r="AM647" t="b">
        <v>0</v>
      </c>
      <c r="AN647">
        <v>1601.907036235275</v>
      </c>
      <c r="AO647">
        <v>1601.908382619597</v>
      </c>
      <c r="AP647">
        <v>0</v>
      </c>
      <c r="AQ647">
        <v>14.076983435093551</v>
      </c>
      <c r="AR647">
        <v>0</v>
      </c>
      <c r="AS647">
        <v>14.778721450196819</v>
      </c>
      <c r="AT647">
        <v>14.119533951281671</v>
      </c>
      <c r="AU647">
        <v>0</v>
      </c>
      <c r="AV647">
        <v>1</v>
      </c>
      <c r="AW647">
        <v>3</v>
      </c>
      <c r="AX647">
        <v>0</v>
      </c>
      <c r="AY647">
        <v>0</v>
      </c>
      <c r="AZ647">
        <v>2.8377997477566228</v>
      </c>
      <c r="BA647">
        <v>2.830157919855036</v>
      </c>
      <c r="BB647">
        <v>1.0063119672895831</v>
      </c>
      <c r="BC647">
        <v>1.0036032855316741</v>
      </c>
      <c r="BD647">
        <v>2.830157919855036</v>
      </c>
    </row>
    <row r="648" spans="1:56" x14ac:dyDescent="0.35">
      <c r="A648">
        <v>646</v>
      </c>
      <c r="B648">
        <v>30</v>
      </c>
      <c r="C648">
        <v>0.76893847783557812</v>
      </c>
      <c r="D648">
        <v>0</v>
      </c>
      <c r="E648">
        <v>0</v>
      </c>
      <c r="F648">
        <v>0</v>
      </c>
      <c r="G648">
        <v>225.43193072506429</v>
      </c>
      <c r="H648">
        <v>981.07976251547973</v>
      </c>
      <c r="I648">
        <v>13.55479116891968</v>
      </c>
      <c r="J648">
        <v>13.55479116891968</v>
      </c>
      <c r="K648">
        <v>2</v>
      </c>
      <c r="L648">
        <v>3</v>
      </c>
      <c r="M648">
        <v>574.1809539154375</v>
      </c>
      <c r="N648">
        <v>1156.6930400057511</v>
      </c>
      <c r="O648" t="b">
        <v>1</v>
      </c>
      <c r="P648">
        <v>131.9349618371869</v>
      </c>
      <c r="Q648">
        <v>13.55479116891968</v>
      </c>
      <c r="R648">
        <v>0.93025641001610526</v>
      </c>
      <c r="S648">
        <v>32.077225975141808</v>
      </c>
      <c r="T648">
        <v>120.2938485462582</v>
      </c>
      <c r="U648">
        <v>14.57102689427855</v>
      </c>
      <c r="V648">
        <v>8.3897248505949875</v>
      </c>
      <c r="W648">
        <v>0</v>
      </c>
      <c r="X648">
        <v>0</v>
      </c>
      <c r="Y648">
        <v>0</v>
      </c>
      <c r="Z648">
        <v>-6.7199315199413396</v>
      </c>
      <c r="AA648">
        <v>-6.7199315199413414</v>
      </c>
      <c r="AB648">
        <v>68.621661780372278</v>
      </c>
      <c r="AC648">
        <v>68.804917125716301</v>
      </c>
      <c r="AD648">
        <v>1156.6930400057511</v>
      </c>
      <c r="AE648" t="b">
        <v>0</v>
      </c>
      <c r="AF648" t="b">
        <v>1</v>
      </c>
      <c r="AG648">
        <v>98.580181693250708</v>
      </c>
      <c r="AH648">
        <v>0</v>
      </c>
      <c r="AI648">
        <v>-7.8568001712103971E-3</v>
      </c>
      <c r="AJ648">
        <v>0</v>
      </c>
      <c r="AK648">
        <v>8.0004009299116219E-2</v>
      </c>
      <c r="AL648" t="b">
        <v>0</v>
      </c>
      <c r="AM648" t="b">
        <v>0</v>
      </c>
      <c r="AN648">
        <v>1848.354272579164</v>
      </c>
      <c r="AO648">
        <v>1156.68518320558</v>
      </c>
      <c r="AP648">
        <v>0</v>
      </c>
      <c r="AQ648">
        <v>14.57092792104828</v>
      </c>
      <c r="AR648">
        <v>0</v>
      </c>
      <c r="AS648">
        <v>15.741658622188369</v>
      </c>
      <c r="AT648">
        <v>14.638798198575991</v>
      </c>
      <c r="AU648">
        <v>0</v>
      </c>
      <c r="AV648">
        <v>1</v>
      </c>
      <c r="AW648">
        <v>3</v>
      </c>
      <c r="AX648">
        <v>0</v>
      </c>
      <c r="AY648">
        <v>0</v>
      </c>
      <c r="AZ648">
        <v>3.0170710085739612</v>
      </c>
      <c r="BA648">
        <v>2.9934482597202301</v>
      </c>
      <c r="BB648">
        <v>1.069883336373745</v>
      </c>
      <c r="BC648">
        <v>1.061507729815365</v>
      </c>
      <c r="BD648">
        <v>2.9934482597202301</v>
      </c>
    </row>
    <row r="649" spans="1:56" x14ac:dyDescent="0.35">
      <c r="A649">
        <v>647</v>
      </c>
      <c r="B649">
        <v>31</v>
      </c>
      <c r="C649">
        <v>0.22451399355358159</v>
      </c>
      <c r="D649">
        <v>0</v>
      </c>
      <c r="E649">
        <v>0</v>
      </c>
      <c r="F649">
        <v>0</v>
      </c>
      <c r="G649">
        <v>232.94632841589981</v>
      </c>
      <c r="H649">
        <v>1013.782421265996</v>
      </c>
      <c r="I649">
        <v>5.8383282330860036</v>
      </c>
      <c r="J649">
        <v>5.8383282330860036</v>
      </c>
      <c r="K649">
        <v>2</v>
      </c>
      <c r="L649">
        <v>3</v>
      </c>
      <c r="M649">
        <v>239.33379092276431</v>
      </c>
      <c r="N649">
        <v>1195.249474672609</v>
      </c>
      <c r="O649" t="b">
        <v>0</v>
      </c>
      <c r="P649">
        <v>54.993977693649867</v>
      </c>
      <c r="Q649">
        <v>5.8383282330860036</v>
      </c>
      <c r="R649">
        <v>0.89947280562112852</v>
      </c>
      <c r="S649">
        <v>32.106965599059002</v>
      </c>
      <c r="T649">
        <v>51.857704722710409</v>
      </c>
      <c r="U649">
        <v>6.4908335155884576</v>
      </c>
      <c r="V649">
        <v>5.2131095627020443</v>
      </c>
      <c r="W649">
        <v>0</v>
      </c>
      <c r="X649">
        <v>0</v>
      </c>
      <c r="Y649">
        <v>0</v>
      </c>
      <c r="Z649">
        <v>-6.7199315199413396</v>
      </c>
      <c r="AA649">
        <v>-6.7199315199413414</v>
      </c>
      <c r="AB649">
        <v>68.699365121756273</v>
      </c>
      <c r="AC649">
        <v>68.878709022281768</v>
      </c>
      <c r="AD649">
        <v>1195.249474672609</v>
      </c>
      <c r="AE649" t="b">
        <v>0</v>
      </c>
      <c r="AF649" t="b">
        <v>1</v>
      </c>
      <c r="AG649">
        <v>98.577515053758674</v>
      </c>
      <c r="AH649">
        <v>0</v>
      </c>
      <c r="AI649">
        <v>0</v>
      </c>
      <c r="AJ649">
        <v>0</v>
      </c>
      <c r="AK649">
        <v>7.7290402094160215E-2</v>
      </c>
      <c r="AL649" t="b">
        <v>0</v>
      </c>
      <c r="AM649" t="b">
        <v>0</v>
      </c>
      <c r="AN649">
        <v>1909.966081665136</v>
      </c>
      <c r="AO649">
        <v>1195.249474672609</v>
      </c>
      <c r="AP649">
        <v>0</v>
      </c>
      <c r="AQ649">
        <v>6.4908335155884576</v>
      </c>
      <c r="AR649">
        <v>0</v>
      </c>
      <c r="AS649">
        <v>7.7851901425301646</v>
      </c>
      <c r="AT649">
        <v>6.4932744789739187</v>
      </c>
      <c r="AU649">
        <v>0</v>
      </c>
      <c r="AV649">
        <v>1</v>
      </c>
      <c r="AW649">
        <v>3</v>
      </c>
      <c r="AX649">
        <v>0</v>
      </c>
      <c r="AY649">
        <v>0</v>
      </c>
      <c r="AZ649">
        <v>1.6847550386933221</v>
      </c>
      <c r="BA649">
        <v>1.4095646038744469</v>
      </c>
      <c r="BB649">
        <v>0.59743086478486584</v>
      </c>
      <c r="BC649">
        <v>0.49984619504554278</v>
      </c>
      <c r="BD649">
        <v>1.4095646038744469</v>
      </c>
    </row>
    <row r="650" spans="1:56" x14ac:dyDescent="0.35">
      <c r="A650">
        <v>648</v>
      </c>
      <c r="B650">
        <v>32</v>
      </c>
      <c r="C650">
        <v>-3.2778538323885442E-4</v>
      </c>
      <c r="D650">
        <v>0</v>
      </c>
      <c r="E650">
        <v>0</v>
      </c>
      <c r="F650">
        <v>0</v>
      </c>
      <c r="G650">
        <v>240.46072610673519</v>
      </c>
      <c r="H650">
        <v>1046.485080016512</v>
      </c>
      <c r="I650">
        <v>2.5636594520839968</v>
      </c>
      <c r="J650">
        <v>2.5636594520839968</v>
      </c>
      <c r="K650">
        <v>2</v>
      </c>
      <c r="L650">
        <v>3</v>
      </c>
      <c r="M650">
        <v>101.8093259908857</v>
      </c>
      <c r="N650">
        <v>1233.805909339467</v>
      </c>
      <c r="O650" t="b">
        <v>0</v>
      </c>
      <c r="P650">
        <v>23.393687038346901</v>
      </c>
      <c r="Q650">
        <v>2.5636594520839968</v>
      </c>
      <c r="R650">
        <v>0.83460988942435121</v>
      </c>
      <c r="S650">
        <v>32.125428945220342</v>
      </c>
      <c r="T650">
        <v>23.77394995012741</v>
      </c>
      <c r="U650">
        <v>3.0716859272446548</v>
      </c>
      <c r="V650">
        <v>3.9319762110715111</v>
      </c>
      <c r="W650">
        <v>0</v>
      </c>
      <c r="X650">
        <v>0</v>
      </c>
      <c r="Y650">
        <v>0</v>
      </c>
      <c r="Z650">
        <v>-6.7199315199413396</v>
      </c>
      <c r="AA650">
        <v>-6.7199315199413414</v>
      </c>
      <c r="AB650">
        <v>68.786899931879944</v>
      </c>
      <c r="AC650">
        <v>68.959375661188702</v>
      </c>
      <c r="AD650">
        <v>1233.805909339467</v>
      </c>
      <c r="AE650" t="b">
        <v>0</v>
      </c>
      <c r="AF650" t="b">
        <v>1</v>
      </c>
      <c r="AG650">
        <v>98.57484841426664</v>
      </c>
      <c r="AH650">
        <v>0</v>
      </c>
      <c r="AI650">
        <v>0</v>
      </c>
      <c r="AJ650">
        <v>0</v>
      </c>
      <c r="AK650">
        <v>7.5023060636009387E-2</v>
      </c>
      <c r="AL650" t="b">
        <v>0</v>
      </c>
      <c r="AM650" t="b">
        <v>0</v>
      </c>
      <c r="AN650">
        <v>1971.577890751108</v>
      </c>
      <c r="AO650">
        <v>1233.805909339467</v>
      </c>
      <c r="AP650">
        <v>0</v>
      </c>
      <c r="AQ650">
        <v>3.0716859272446548</v>
      </c>
      <c r="AR650">
        <v>0</v>
      </c>
      <c r="AS650">
        <v>4.4595552891115062</v>
      </c>
      <c r="AT650">
        <v>3.0716859272446548</v>
      </c>
      <c r="AU650">
        <v>0</v>
      </c>
      <c r="AV650">
        <v>1</v>
      </c>
      <c r="AW650">
        <v>3</v>
      </c>
      <c r="AX650">
        <v>0</v>
      </c>
      <c r="AY650">
        <v>0</v>
      </c>
      <c r="AZ650">
        <v>1.1679504326346699</v>
      </c>
      <c r="BA650">
        <v>0.8177469120765265</v>
      </c>
      <c r="BB650">
        <v>0.41416682008321648</v>
      </c>
      <c r="BC650">
        <v>0.28998151726297311</v>
      </c>
      <c r="BD650">
        <v>0.8177469120765265</v>
      </c>
    </row>
    <row r="651" spans="1:56" x14ac:dyDescent="0.35">
      <c r="A651">
        <v>649</v>
      </c>
      <c r="B651">
        <v>31</v>
      </c>
      <c r="C651">
        <v>-0.22320285202062709</v>
      </c>
      <c r="D651">
        <v>0</v>
      </c>
      <c r="E651">
        <v>0</v>
      </c>
      <c r="F651">
        <v>0</v>
      </c>
      <c r="G651">
        <v>232.94632841589981</v>
      </c>
      <c r="H651">
        <v>1013.782421265996</v>
      </c>
      <c r="I651">
        <v>-0.9040629810098384</v>
      </c>
      <c r="J651">
        <v>-0.9040629810098384</v>
      </c>
      <c r="K651">
        <v>2</v>
      </c>
      <c r="L651">
        <v>3</v>
      </c>
      <c r="M651">
        <v>-37.060749557009757</v>
      </c>
      <c r="N651">
        <v>1195.249474672609</v>
      </c>
      <c r="O651" t="b">
        <v>0</v>
      </c>
      <c r="P651">
        <v>-8.5157972327687848</v>
      </c>
      <c r="Q651">
        <v>-0.9040629810098384</v>
      </c>
      <c r="R651">
        <v>0.64753877650885883</v>
      </c>
      <c r="S651">
        <v>32.138767482737883</v>
      </c>
      <c r="T651">
        <v>-4.6771068033118102</v>
      </c>
      <c r="U651">
        <v>-0.58541583661006236</v>
      </c>
      <c r="V651">
        <v>3.838690429456975</v>
      </c>
      <c r="W651">
        <v>0</v>
      </c>
      <c r="X651">
        <v>0</v>
      </c>
      <c r="Y651">
        <v>0</v>
      </c>
      <c r="Z651">
        <v>-6.7199315199413396</v>
      </c>
      <c r="AA651">
        <v>-6.7199315199413414</v>
      </c>
      <c r="AB651">
        <v>68.862478572734702</v>
      </c>
      <c r="AC651">
        <v>69.032307501621148</v>
      </c>
      <c r="AD651">
        <v>1195.249474672609</v>
      </c>
      <c r="AE651" t="b">
        <v>0</v>
      </c>
      <c r="AF651" t="b">
        <v>1</v>
      </c>
      <c r="AG651">
        <v>98.572181774774606</v>
      </c>
      <c r="AH651">
        <v>0</v>
      </c>
      <c r="AI651">
        <v>0</v>
      </c>
      <c r="AJ651">
        <v>0</v>
      </c>
      <c r="AK651">
        <v>7.3039966795867162E-2</v>
      </c>
      <c r="AL651" t="b">
        <v>0</v>
      </c>
      <c r="AM651" t="b">
        <v>0</v>
      </c>
      <c r="AN651">
        <v>1909.966081665136</v>
      </c>
      <c r="AO651">
        <v>1195.249474672609</v>
      </c>
      <c r="AP651">
        <v>0</v>
      </c>
      <c r="AQ651">
        <v>-0.58541583661006236</v>
      </c>
      <c r="AR651">
        <v>0</v>
      </c>
      <c r="AS651">
        <v>-7.8946622223768859E-2</v>
      </c>
      <c r="AT651">
        <v>-0.58480572009593323</v>
      </c>
      <c r="AU651">
        <v>0</v>
      </c>
      <c r="AV651">
        <v>1</v>
      </c>
      <c r="AW651">
        <v>3</v>
      </c>
      <c r="AX651">
        <v>0</v>
      </c>
      <c r="AY651">
        <v>0</v>
      </c>
      <c r="AZ651">
        <v>0.44350246198523863</v>
      </c>
      <c r="BA651">
        <v>0.1993575699475198</v>
      </c>
      <c r="BB651">
        <v>0.15727037659051021</v>
      </c>
      <c r="BC651">
        <v>7.0694257303207136E-2</v>
      </c>
      <c r="BD651">
        <v>0.1993575699475198</v>
      </c>
    </row>
    <row r="652" spans="1:56" x14ac:dyDescent="0.35">
      <c r="A652">
        <v>650</v>
      </c>
      <c r="B652">
        <v>31</v>
      </c>
      <c r="C652">
        <v>5.9805860132415838E-2</v>
      </c>
      <c r="D652">
        <v>0</v>
      </c>
      <c r="E652">
        <v>0</v>
      </c>
      <c r="F652">
        <v>0</v>
      </c>
      <c r="G652">
        <v>232.94632841589981</v>
      </c>
      <c r="H652">
        <v>1013.782421265996</v>
      </c>
      <c r="I652">
        <v>3.3579063265912561</v>
      </c>
      <c r="J652">
        <v>3.3579063265912561</v>
      </c>
      <c r="K652">
        <v>2</v>
      </c>
      <c r="L652">
        <v>3</v>
      </c>
      <c r="M652">
        <v>137.65249547845701</v>
      </c>
      <c r="N652">
        <v>1195.249474672609</v>
      </c>
      <c r="O652" t="b">
        <v>0</v>
      </c>
      <c r="P652">
        <v>31.629709438983681</v>
      </c>
      <c r="Q652">
        <v>3.3579063265912561</v>
      </c>
      <c r="R652">
        <v>0.86364365201903404</v>
      </c>
      <c r="S652">
        <v>32.148791651589541</v>
      </c>
      <c r="T652">
        <v>31.063244287013799</v>
      </c>
      <c r="U652">
        <v>3.8880692502528231</v>
      </c>
      <c r="V652">
        <v>4.2356705474178042</v>
      </c>
      <c r="W652">
        <v>0</v>
      </c>
      <c r="X652">
        <v>0</v>
      </c>
      <c r="Y652">
        <v>0</v>
      </c>
      <c r="Z652">
        <v>-6.7199315199413396</v>
      </c>
      <c r="AA652">
        <v>-6.7199315199413414</v>
      </c>
      <c r="AB652">
        <v>68.975624930134728</v>
      </c>
      <c r="AC652">
        <v>69.103714720615002</v>
      </c>
      <c r="AD652">
        <v>1195.249474672609</v>
      </c>
      <c r="AE652" t="b">
        <v>0</v>
      </c>
      <c r="AF652" t="b">
        <v>1</v>
      </c>
      <c r="AG652">
        <v>98.569515135282572</v>
      </c>
      <c r="AH652">
        <v>0</v>
      </c>
      <c r="AI652">
        <v>0</v>
      </c>
      <c r="AJ652">
        <v>0</v>
      </c>
      <c r="AK652">
        <v>7.2305800417256871E-2</v>
      </c>
      <c r="AL652" t="b">
        <v>0</v>
      </c>
      <c r="AM652" t="b">
        <v>0</v>
      </c>
      <c r="AN652">
        <v>1909.966081665136</v>
      </c>
      <c r="AO652">
        <v>1195.249474672609</v>
      </c>
      <c r="AP652">
        <v>0</v>
      </c>
      <c r="AQ652">
        <v>3.8880692502528231</v>
      </c>
      <c r="AR652">
        <v>0</v>
      </c>
      <c r="AS652">
        <v>5.205678935800818</v>
      </c>
      <c r="AT652">
        <v>3.8880692502528231</v>
      </c>
      <c r="AU652">
        <v>0</v>
      </c>
      <c r="AV652">
        <v>1</v>
      </c>
      <c r="AW652">
        <v>3</v>
      </c>
      <c r="AX652">
        <v>0</v>
      </c>
      <c r="AY652">
        <v>0</v>
      </c>
      <c r="AZ652">
        <v>1.2692258065666771</v>
      </c>
      <c r="BA652">
        <v>0.94980899542540487</v>
      </c>
      <c r="BB652">
        <v>0.4500800732505949</v>
      </c>
      <c r="BC652">
        <v>0.33681209862851069</v>
      </c>
      <c r="BD652">
        <v>0.94980899542540487</v>
      </c>
    </row>
    <row r="653" spans="1:56" x14ac:dyDescent="0.35">
      <c r="A653">
        <v>651</v>
      </c>
      <c r="B653">
        <v>31</v>
      </c>
      <c r="C653">
        <v>-1.6020588509035431E-2</v>
      </c>
      <c r="D653">
        <v>0</v>
      </c>
      <c r="E653">
        <v>0</v>
      </c>
      <c r="F653">
        <v>0</v>
      </c>
      <c r="G653">
        <v>232.94632841589981</v>
      </c>
      <c r="H653">
        <v>1013.782421265996</v>
      </c>
      <c r="I653">
        <v>2.2159980285898322</v>
      </c>
      <c r="J653">
        <v>2.2159980285898322</v>
      </c>
      <c r="K653">
        <v>2</v>
      </c>
      <c r="L653">
        <v>3</v>
      </c>
      <c r="M653">
        <v>90.841622410708297</v>
      </c>
      <c r="N653">
        <v>1195.249474672609</v>
      </c>
      <c r="O653" t="b">
        <v>0</v>
      </c>
      <c r="P653">
        <v>20.873534561284071</v>
      </c>
      <c r="Q653">
        <v>2.2159980285898322</v>
      </c>
      <c r="R653">
        <v>0.82382982474310185</v>
      </c>
      <c r="S653">
        <v>32.163195623986248</v>
      </c>
      <c r="T653">
        <v>21.490408940917721</v>
      </c>
      <c r="U653">
        <v>2.6898735176052351</v>
      </c>
      <c r="V653">
        <v>3.7859691094638852</v>
      </c>
      <c r="W653">
        <v>0</v>
      </c>
      <c r="X653">
        <v>0</v>
      </c>
      <c r="Y653">
        <v>0</v>
      </c>
      <c r="Z653">
        <v>-6.7199315199413396</v>
      </c>
      <c r="AA653">
        <v>-6.7199315199413414</v>
      </c>
      <c r="AB653">
        <v>69.060448787884226</v>
      </c>
      <c r="AC653">
        <v>69.173692634622952</v>
      </c>
      <c r="AD653">
        <v>1195.249474672609</v>
      </c>
      <c r="AE653" t="b">
        <v>0</v>
      </c>
      <c r="AF653" t="b">
        <v>1</v>
      </c>
      <c r="AG653">
        <v>98.566848495790538</v>
      </c>
      <c r="AH653">
        <v>0</v>
      </c>
      <c r="AI653">
        <v>0</v>
      </c>
      <c r="AJ653">
        <v>0</v>
      </c>
      <c r="AK653">
        <v>7.2815013703727893E-2</v>
      </c>
      <c r="AL653" t="b">
        <v>0</v>
      </c>
      <c r="AM653" t="b">
        <v>0</v>
      </c>
      <c r="AN653">
        <v>1909.966081665136</v>
      </c>
      <c r="AO653">
        <v>1195.249474672609</v>
      </c>
      <c r="AP653">
        <v>0</v>
      </c>
      <c r="AQ653">
        <v>2.6898735176052351</v>
      </c>
      <c r="AR653">
        <v>0</v>
      </c>
      <c r="AS653">
        <v>4.0213074690146531</v>
      </c>
      <c r="AT653">
        <v>2.6898735176052351</v>
      </c>
      <c r="AU653">
        <v>0</v>
      </c>
      <c r="AV653">
        <v>1</v>
      </c>
      <c r="AW653">
        <v>3</v>
      </c>
      <c r="AX653">
        <v>0</v>
      </c>
      <c r="AY653">
        <v>0</v>
      </c>
      <c r="AZ653">
        <v>1.0812450562398359</v>
      </c>
      <c r="BA653">
        <v>0.74415237654648669</v>
      </c>
      <c r="BB653">
        <v>0.38342023270916192</v>
      </c>
      <c r="BC653">
        <v>0.26388413339016481</v>
      </c>
      <c r="BD653">
        <v>0.74415237654648669</v>
      </c>
    </row>
    <row r="654" spans="1:56" x14ac:dyDescent="0.35">
      <c r="A654">
        <v>652</v>
      </c>
      <c r="B654">
        <v>31</v>
      </c>
      <c r="C654">
        <v>4.2764939037231997E-3</v>
      </c>
      <c r="D654">
        <v>0</v>
      </c>
      <c r="E654">
        <v>0</v>
      </c>
      <c r="F654">
        <v>0</v>
      </c>
      <c r="G654">
        <v>232.94632841589981</v>
      </c>
      <c r="H654">
        <v>1013.782421265996</v>
      </c>
      <c r="I654">
        <v>2.5216619129943778</v>
      </c>
      <c r="J654">
        <v>2.5216619129943778</v>
      </c>
      <c r="K654">
        <v>2</v>
      </c>
      <c r="L654">
        <v>3</v>
      </c>
      <c r="M654">
        <v>103.371869646234</v>
      </c>
      <c r="N654">
        <v>1195.249474672609</v>
      </c>
      <c r="O654" t="b">
        <v>0</v>
      </c>
      <c r="P654">
        <v>23.752727400329508</v>
      </c>
      <c r="Q654">
        <v>2.5216619129943778</v>
      </c>
      <c r="R654">
        <v>0.83760889650686965</v>
      </c>
      <c r="S654">
        <v>32.175476804044393</v>
      </c>
      <c r="T654">
        <v>24.052398908590501</v>
      </c>
      <c r="U654">
        <v>3.0105481490354449</v>
      </c>
      <c r="V654">
        <v>3.9058956004229728</v>
      </c>
      <c r="W654">
        <v>0</v>
      </c>
      <c r="X654">
        <v>0</v>
      </c>
      <c r="Y654">
        <v>0</v>
      </c>
      <c r="Z654">
        <v>-6.7199315199413396</v>
      </c>
      <c r="AA654">
        <v>-6.7199315199413414</v>
      </c>
      <c r="AB654">
        <v>69.130194833914643</v>
      </c>
      <c r="AC654">
        <v>69.243670548630902</v>
      </c>
      <c r="AD654">
        <v>1195.249474672609</v>
      </c>
      <c r="AE654" t="b">
        <v>0</v>
      </c>
      <c r="AF654" t="b">
        <v>1</v>
      </c>
      <c r="AG654">
        <v>98.564181856298504</v>
      </c>
      <c r="AH654">
        <v>0</v>
      </c>
      <c r="AI654">
        <v>0</v>
      </c>
      <c r="AJ654">
        <v>0</v>
      </c>
      <c r="AK654">
        <v>7.1474134709163473E-2</v>
      </c>
      <c r="AL654" t="b">
        <v>0</v>
      </c>
      <c r="AM654" t="b">
        <v>0</v>
      </c>
      <c r="AN654">
        <v>1909.966081665136</v>
      </c>
      <c r="AO654">
        <v>1195.249474672609</v>
      </c>
      <c r="AP654">
        <v>0</v>
      </c>
      <c r="AQ654">
        <v>3.0105481490354449</v>
      </c>
      <c r="AR654">
        <v>0</v>
      </c>
      <c r="AS654">
        <v>4.3371799856302378</v>
      </c>
      <c r="AT654">
        <v>3.0105481490354449</v>
      </c>
      <c r="AU654">
        <v>0</v>
      </c>
      <c r="AV654">
        <v>1</v>
      </c>
      <c r="AW654">
        <v>3</v>
      </c>
      <c r="AX654">
        <v>0</v>
      </c>
      <c r="AY654">
        <v>0</v>
      </c>
      <c r="AZ654">
        <v>1.131151662984254</v>
      </c>
      <c r="BA654">
        <v>0.79869605101139296</v>
      </c>
      <c r="BB654">
        <v>0.40111761098732412</v>
      </c>
      <c r="BC654">
        <v>0.28322588478640981</v>
      </c>
      <c r="BD654">
        <v>0.79869605101139296</v>
      </c>
    </row>
    <row r="655" spans="1:56" x14ac:dyDescent="0.35">
      <c r="A655">
        <v>653</v>
      </c>
      <c r="B655">
        <v>31</v>
      </c>
      <c r="C655">
        <v>-1.0853871058573721E-3</v>
      </c>
      <c r="D655">
        <v>0</v>
      </c>
      <c r="E655">
        <v>0</v>
      </c>
      <c r="F655">
        <v>0</v>
      </c>
      <c r="G655">
        <v>232.94632841589981</v>
      </c>
      <c r="H655">
        <v>1013.782421265996</v>
      </c>
      <c r="I655">
        <v>2.440914673377657</v>
      </c>
      <c r="J655">
        <v>2.440914673377657</v>
      </c>
      <c r="K655">
        <v>2</v>
      </c>
      <c r="L655">
        <v>3</v>
      </c>
      <c r="M655">
        <v>100.0617537718815</v>
      </c>
      <c r="N655">
        <v>1195.249474672609</v>
      </c>
      <c r="O655" t="b">
        <v>0</v>
      </c>
      <c r="P655">
        <v>22.99213092184776</v>
      </c>
      <c r="Q655">
        <v>2.440914673377657</v>
      </c>
      <c r="R655">
        <v>0.83427803710585957</v>
      </c>
      <c r="S655">
        <v>32.188358926837793</v>
      </c>
      <c r="T655">
        <v>23.375160848182301</v>
      </c>
      <c r="U655">
        <v>2.9257808126476359</v>
      </c>
      <c r="V655">
        <v>3.8737775387270301</v>
      </c>
      <c r="W655">
        <v>0</v>
      </c>
      <c r="X655">
        <v>0</v>
      </c>
      <c r="Y655">
        <v>0</v>
      </c>
      <c r="Z655">
        <v>-6.7199315199413396</v>
      </c>
      <c r="AA655">
        <v>-6.7199315199413414</v>
      </c>
      <c r="AB655">
        <v>69.192066920823819</v>
      </c>
      <c r="AC655">
        <v>69.317928428199536</v>
      </c>
      <c r="AD655">
        <v>1195.249474672609</v>
      </c>
      <c r="AE655" t="b">
        <v>0</v>
      </c>
      <c r="AF655" t="b">
        <v>1</v>
      </c>
      <c r="AG655">
        <v>98.56151521680647</v>
      </c>
      <c r="AH655">
        <v>0</v>
      </c>
      <c r="AI655">
        <v>0</v>
      </c>
      <c r="AJ655">
        <v>0</v>
      </c>
      <c r="AK655">
        <v>7.1693095778413041E-2</v>
      </c>
      <c r="AL655" t="b">
        <v>0</v>
      </c>
      <c r="AM655" t="b">
        <v>0</v>
      </c>
      <c r="AN655">
        <v>1909.966081665136</v>
      </c>
      <c r="AO655">
        <v>1195.249474672609</v>
      </c>
      <c r="AP655">
        <v>0</v>
      </c>
      <c r="AQ655">
        <v>2.9257808126476359</v>
      </c>
      <c r="AR655">
        <v>0</v>
      </c>
      <c r="AS655">
        <v>4.2525743285644246</v>
      </c>
      <c r="AT655">
        <v>2.9257808126476359</v>
      </c>
      <c r="AU655">
        <v>0</v>
      </c>
      <c r="AV655">
        <v>1</v>
      </c>
      <c r="AW655">
        <v>3</v>
      </c>
      <c r="AX655">
        <v>0</v>
      </c>
      <c r="AY655">
        <v>0</v>
      </c>
      <c r="AZ655">
        <v>1.1177189777519201</v>
      </c>
      <c r="BA655">
        <v>0.78408759876500544</v>
      </c>
      <c r="BB655">
        <v>0.39635424742975878</v>
      </c>
      <c r="BC655">
        <v>0.27804557644808281</v>
      </c>
      <c r="BD655">
        <v>0.78408759876500544</v>
      </c>
    </row>
    <row r="656" spans="1:56" x14ac:dyDescent="0.35">
      <c r="A656">
        <v>654</v>
      </c>
      <c r="B656">
        <v>31</v>
      </c>
      <c r="C656">
        <v>6.505451970628684E-5</v>
      </c>
      <c r="D656">
        <v>0</v>
      </c>
      <c r="E656">
        <v>0</v>
      </c>
      <c r="F656">
        <v>0</v>
      </c>
      <c r="G656">
        <v>232.94632841589981</v>
      </c>
      <c r="H656">
        <v>1013.782421265996</v>
      </c>
      <c r="I656">
        <v>2.4582397474399968</v>
      </c>
      <c r="J656">
        <v>2.4582397474399968</v>
      </c>
      <c r="K656">
        <v>2</v>
      </c>
      <c r="L656">
        <v>3</v>
      </c>
      <c r="M656">
        <v>100.771970033766</v>
      </c>
      <c r="N656">
        <v>1195.249474672609</v>
      </c>
      <c r="O656" t="b">
        <v>0</v>
      </c>
      <c r="P656">
        <v>23.155323996729329</v>
      </c>
      <c r="Q656">
        <v>2.4582397474399968</v>
      </c>
      <c r="R656">
        <v>0.83502385887484754</v>
      </c>
      <c r="S656">
        <v>32.201084314149043</v>
      </c>
      <c r="T656">
        <v>23.52004630628668</v>
      </c>
      <c r="U656">
        <v>2.9439155795528409</v>
      </c>
      <c r="V656">
        <v>3.8802464786960731</v>
      </c>
      <c r="W656">
        <v>0</v>
      </c>
      <c r="X656">
        <v>0</v>
      </c>
      <c r="Y656">
        <v>0</v>
      </c>
      <c r="Z656">
        <v>-6.7199315199413396</v>
      </c>
      <c r="AA656">
        <v>-6.7199315199413414</v>
      </c>
      <c r="AB656">
        <v>69.276228170104389</v>
      </c>
      <c r="AC656">
        <v>69.392186307768171</v>
      </c>
      <c r="AD656">
        <v>1195.249474672609</v>
      </c>
      <c r="AE656" t="b">
        <v>0</v>
      </c>
      <c r="AF656" t="b">
        <v>1</v>
      </c>
      <c r="AG656">
        <v>98.558848577314436</v>
      </c>
      <c r="AH656">
        <v>0</v>
      </c>
      <c r="AI656">
        <v>0</v>
      </c>
      <c r="AJ656">
        <v>0</v>
      </c>
      <c r="AK656">
        <v>7.197371630684507E-2</v>
      </c>
      <c r="AL656" t="b">
        <v>0</v>
      </c>
      <c r="AM656" t="b">
        <v>0</v>
      </c>
      <c r="AN656">
        <v>1909.966081665136</v>
      </c>
      <c r="AO656">
        <v>1195.249474672609</v>
      </c>
      <c r="AP656">
        <v>0</v>
      </c>
      <c r="AQ656">
        <v>2.9439155795528409</v>
      </c>
      <c r="AR656">
        <v>0</v>
      </c>
      <c r="AS656">
        <v>4.2696115131857457</v>
      </c>
      <c r="AT656">
        <v>2.9439155795528409</v>
      </c>
      <c r="AU656">
        <v>0</v>
      </c>
      <c r="AV656">
        <v>1</v>
      </c>
      <c r="AW656">
        <v>3</v>
      </c>
      <c r="AX656">
        <v>0</v>
      </c>
      <c r="AY656">
        <v>0</v>
      </c>
      <c r="AZ656">
        <v>1.1203590026986969</v>
      </c>
      <c r="BA656">
        <v>0.78704929876104002</v>
      </c>
      <c r="BB656">
        <v>0.39729042648889967</v>
      </c>
      <c r="BC656">
        <v>0.27909582591505661</v>
      </c>
      <c r="BD656">
        <v>0.78704929876104002</v>
      </c>
    </row>
    <row r="657" spans="1:56" x14ac:dyDescent="0.35">
      <c r="A657">
        <v>655</v>
      </c>
      <c r="B657">
        <v>31</v>
      </c>
      <c r="C657">
        <v>8.2516902703400064E-4</v>
      </c>
      <c r="D657">
        <v>0</v>
      </c>
      <c r="E657">
        <v>0</v>
      </c>
      <c r="F657">
        <v>0</v>
      </c>
      <c r="G657">
        <v>232.94632841589981</v>
      </c>
      <c r="H657">
        <v>1013.782421265996</v>
      </c>
      <c r="I657">
        <v>2.469686690807384</v>
      </c>
      <c r="J657">
        <v>2.469686690807384</v>
      </c>
      <c r="K657">
        <v>2</v>
      </c>
      <c r="L657">
        <v>3</v>
      </c>
      <c r="M657">
        <v>101.24122086058139</v>
      </c>
      <c r="N657">
        <v>1195.249474672609</v>
      </c>
      <c r="O657" t="b">
        <v>0</v>
      </c>
      <c r="P657">
        <v>23.26314817568506</v>
      </c>
      <c r="Q657">
        <v>2.469686690807384</v>
      </c>
      <c r="R657">
        <v>0.83551582867326391</v>
      </c>
      <c r="S657">
        <v>32.213842347120938</v>
      </c>
      <c r="T657">
        <v>23.615655235512961</v>
      </c>
      <c r="U657">
        <v>2.9558825889978171</v>
      </c>
      <c r="V657">
        <v>3.8844014817512438</v>
      </c>
      <c r="W657">
        <v>0</v>
      </c>
      <c r="X657">
        <v>0</v>
      </c>
      <c r="Y657">
        <v>0</v>
      </c>
      <c r="Z657">
        <v>-6.7199315199413396</v>
      </c>
      <c r="AA657">
        <v>-6.7199315199413414</v>
      </c>
      <c r="AB657">
        <v>69.338100257013565</v>
      </c>
      <c r="AC657">
        <v>69.466444187336805</v>
      </c>
      <c r="AD657">
        <v>1195.249474672609</v>
      </c>
      <c r="AE657" t="b">
        <v>0</v>
      </c>
      <c r="AF657" t="b">
        <v>1</v>
      </c>
      <c r="AG657">
        <v>98.556181937822402</v>
      </c>
      <c r="AH657">
        <v>0</v>
      </c>
      <c r="AI657">
        <v>0</v>
      </c>
      <c r="AJ657">
        <v>0</v>
      </c>
      <c r="AK657">
        <v>7.2612221096253649E-2</v>
      </c>
      <c r="AL657" t="b">
        <v>0</v>
      </c>
      <c r="AM657" t="b">
        <v>0</v>
      </c>
      <c r="AN657">
        <v>1909.966081665136</v>
      </c>
      <c r="AO657">
        <v>1195.249474672609</v>
      </c>
      <c r="AP657">
        <v>0</v>
      </c>
      <c r="AQ657">
        <v>2.9558825889978171</v>
      </c>
      <c r="AR657">
        <v>0</v>
      </c>
      <c r="AS657">
        <v>4.28055479226943</v>
      </c>
      <c r="AT657">
        <v>2.9558825889978171</v>
      </c>
      <c r="AU657">
        <v>0</v>
      </c>
      <c r="AV657">
        <v>1</v>
      </c>
      <c r="AW657">
        <v>3</v>
      </c>
      <c r="AX657">
        <v>0</v>
      </c>
      <c r="AY657">
        <v>0</v>
      </c>
      <c r="AZ657">
        <v>1.1220497311942179</v>
      </c>
      <c r="BA657">
        <v>0.7889587595530082</v>
      </c>
      <c r="BB657">
        <v>0.39788997560078643</v>
      </c>
      <c r="BC657">
        <v>0.27977294047144552</v>
      </c>
      <c r="BD657">
        <v>0.7889587595530082</v>
      </c>
    </row>
    <row r="658" spans="1:56" x14ac:dyDescent="0.35">
      <c r="A658">
        <v>656</v>
      </c>
      <c r="B658">
        <v>31</v>
      </c>
      <c r="C658">
        <v>-3.3657306278414012E-3</v>
      </c>
      <c r="D658">
        <v>0</v>
      </c>
      <c r="E658">
        <v>0</v>
      </c>
      <c r="F658">
        <v>0</v>
      </c>
      <c r="G658">
        <v>232.94632841589981</v>
      </c>
      <c r="H658">
        <v>1013.782421265996</v>
      </c>
      <c r="I658">
        <v>2.4065738432754809</v>
      </c>
      <c r="J658">
        <v>2.4065738432754809</v>
      </c>
      <c r="K658">
        <v>2</v>
      </c>
      <c r="L658">
        <v>3</v>
      </c>
      <c r="M658">
        <v>98.654001291434881</v>
      </c>
      <c r="N658">
        <v>1195.249474672609</v>
      </c>
      <c r="O658" t="b">
        <v>0</v>
      </c>
      <c r="P658">
        <v>22.668658384980439</v>
      </c>
      <c r="Q658">
        <v>2.4065738432754809</v>
      </c>
      <c r="R658">
        <v>0.83283426824500895</v>
      </c>
      <c r="S658">
        <v>32.226621566190737</v>
      </c>
      <c r="T658">
        <v>23.086251687815409</v>
      </c>
      <c r="U658">
        <v>2.8896191415691099</v>
      </c>
      <c r="V658">
        <v>3.8592301568735579</v>
      </c>
      <c r="W658">
        <v>0</v>
      </c>
      <c r="X658">
        <v>0</v>
      </c>
      <c r="Y658">
        <v>0</v>
      </c>
      <c r="Z658">
        <v>-6.7199315199413396</v>
      </c>
      <c r="AA658">
        <v>-6.7199315199413414</v>
      </c>
      <c r="AB658">
        <v>69.399972343922741</v>
      </c>
      <c r="AC658">
        <v>69.540702066905439</v>
      </c>
      <c r="AD658">
        <v>1195.249474672609</v>
      </c>
      <c r="AE658" t="b">
        <v>0</v>
      </c>
      <c r="AF658" t="b">
        <v>1</v>
      </c>
      <c r="AG658">
        <v>98.553515298330368</v>
      </c>
      <c r="AH658">
        <v>0</v>
      </c>
      <c r="AI658">
        <v>0</v>
      </c>
      <c r="AJ658">
        <v>0</v>
      </c>
      <c r="AK658">
        <v>7.5609125089217466E-2</v>
      </c>
      <c r="AL658" t="b">
        <v>0</v>
      </c>
      <c r="AM658" t="b">
        <v>0</v>
      </c>
      <c r="AN658">
        <v>1909.966081665136</v>
      </c>
      <c r="AO658">
        <v>1195.249474672609</v>
      </c>
      <c r="AP658">
        <v>0</v>
      </c>
      <c r="AQ658">
        <v>2.8896191415691099</v>
      </c>
      <c r="AR658">
        <v>0</v>
      </c>
      <c r="AS658">
        <v>4.2142324480847346</v>
      </c>
      <c r="AT658">
        <v>2.8896191415691099</v>
      </c>
      <c r="AU658">
        <v>0</v>
      </c>
      <c r="AV658">
        <v>1</v>
      </c>
      <c r="AW658">
        <v>3</v>
      </c>
      <c r="AX658">
        <v>0</v>
      </c>
      <c r="AY658">
        <v>0</v>
      </c>
      <c r="AZ658">
        <v>1.1115148803600401</v>
      </c>
      <c r="BA658">
        <v>0.77751784346386765</v>
      </c>
      <c r="BB658">
        <v>0.39415421289363112</v>
      </c>
      <c r="BC658">
        <v>0.27571587323290009</v>
      </c>
      <c r="BD658">
        <v>0.77751784346386765</v>
      </c>
    </row>
    <row r="659" spans="1:56" x14ac:dyDescent="0.35">
      <c r="A659">
        <v>657</v>
      </c>
      <c r="B659">
        <v>31</v>
      </c>
      <c r="C659">
        <v>1.263775348433516E-2</v>
      </c>
      <c r="D659">
        <v>0</v>
      </c>
      <c r="E659">
        <v>0</v>
      </c>
      <c r="F659">
        <v>0</v>
      </c>
      <c r="G659">
        <v>232.94632841589981</v>
      </c>
      <c r="H659">
        <v>1013.782421265996</v>
      </c>
      <c r="I659">
        <v>2.6475782900357441</v>
      </c>
      <c r="J659">
        <v>2.6475782900357441</v>
      </c>
      <c r="K659">
        <v>2</v>
      </c>
      <c r="L659">
        <v>3</v>
      </c>
      <c r="M659">
        <v>108.5336287412072</v>
      </c>
      <c r="N659">
        <v>1195.249474672609</v>
      </c>
      <c r="O659" t="b">
        <v>0</v>
      </c>
      <c r="P659">
        <v>24.938793368843559</v>
      </c>
      <c r="Q659">
        <v>2.6475782900357441</v>
      </c>
      <c r="R659">
        <v>0.8425219652043997</v>
      </c>
      <c r="S659">
        <v>32.239277225891229</v>
      </c>
      <c r="T659">
        <v>25.106166212436761</v>
      </c>
      <c r="U659">
        <v>3.1424442321731392</v>
      </c>
      <c r="V659">
        <v>3.9536697163862411</v>
      </c>
      <c r="W659">
        <v>0</v>
      </c>
      <c r="X659">
        <v>0</v>
      </c>
      <c r="Y659">
        <v>0</v>
      </c>
      <c r="Z659">
        <v>-6.7199315199413396</v>
      </c>
      <c r="AA659">
        <v>-6.7199315199413414</v>
      </c>
      <c r="AB659">
        <v>69.519078289085343</v>
      </c>
      <c r="AC659">
        <v>69.614959946474073</v>
      </c>
      <c r="AD659">
        <v>1195.249474672609</v>
      </c>
      <c r="AE659" t="b">
        <v>0</v>
      </c>
      <c r="AF659" t="b">
        <v>1</v>
      </c>
      <c r="AG659">
        <v>98.550848658838333</v>
      </c>
      <c r="AH659">
        <v>0</v>
      </c>
      <c r="AI659">
        <v>0</v>
      </c>
      <c r="AJ659">
        <v>0</v>
      </c>
      <c r="AK659">
        <v>7.7244577836817596E-2</v>
      </c>
      <c r="AL659" t="b">
        <v>0</v>
      </c>
      <c r="AM659" t="b">
        <v>0</v>
      </c>
      <c r="AN659">
        <v>1909.966081665136</v>
      </c>
      <c r="AO659">
        <v>1195.249474672609</v>
      </c>
      <c r="AP659">
        <v>0</v>
      </c>
      <c r="AQ659">
        <v>3.1424442321731392</v>
      </c>
      <c r="AR659">
        <v>0</v>
      </c>
      <c r="AS659">
        <v>4.4630683320086941</v>
      </c>
      <c r="AT659">
        <v>3.1424442321731392</v>
      </c>
      <c r="AU659">
        <v>0</v>
      </c>
      <c r="AV659">
        <v>1</v>
      </c>
      <c r="AW659">
        <v>3</v>
      </c>
      <c r="AX659">
        <v>0</v>
      </c>
      <c r="AY659">
        <v>0</v>
      </c>
      <c r="AZ659">
        <v>1.150834693594718</v>
      </c>
      <c r="BA659">
        <v>0.82058346519796543</v>
      </c>
      <c r="BB659">
        <v>0.40809740907614123</v>
      </c>
      <c r="BC659">
        <v>0.29098738835316551</v>
      </c>
      <c r="BD659">
        <v>0.82058346519796543</v>
      </c>
    </row>
    <row r="660" spans="1:56" x14ac:dyDescent="0.35">
      <c r="A660">
        <v>658</v>
      </c>
      <c r="B660">
        <v>31</v>
      </c>
      <c r="C660">
        <v>-4.718528330949745E-2</v>
      </c>
      <c r="D660">
        <v>0</v>
      </c>
      <c r="E660">
        <v>0</v>
      </c>
      <c r="F660">
        <v>0</v>
      </c>
      <c r="G660">
        <v>232.94632841589981</v>
      </c>
      <c r="H660">
        <v>1013.782421265996</v>
      </c>
      <c r="I660">
        <v>1.7466733505265719</v>
      </c>
      <c r="J660">
        <v>1.7466733505265719</v>
      </c>
      <c r="K660">
        <v>2</v>
      </c>
      <c r="L660">
        <v>3</v>
      </c>
      <c r="M660">
        <v>71.602338511263468</v>
      </c>
      <c r="N660">
        <v>1195.249474672609</v>
      </c>
      <c r="O660" t="b">
        <v>0</v>
      </c>
      <c r="P660">
        <v>16.45274322409546</v>
      </c>
      <c r="Q660">
        <v>1.7466733505265719</v>
      </c>
      <c r="R660">
        <v>0.79497249081083055</v>
      </c>
      <c r="S660">
        <v>32.252393399014821</v>
      </c>
      <c r="T660">
        <v>17.553851258679789</v>
      </c>
      <c r="U660">
        <v>2.1971494243090799</v>
      </c>
      <c r="V660">
        <v>3.5990224002442841</v>
      </c>
      <c r="W660">
        <v>0</v>
      </c>
      <c r="X660">
        <v>0</v>
      </c>
      <c r="Y660">
        <v>0</v>
      </c>
      <c r="Z660">
        <v>-6.7199315199413396</v>
      </c>
      <c r="AA660">
        <v>-6.7199315199413414</v>
      </c>
      <c r="AB660">
        <v>69.603902146834841</v>
      </c>
      <c r="AC660">
        <v>69.689217826042707</v>
      </c>
      <c r="AD660">
        <v>1195.249474672609</v>
      </c>
      <c r="AE660" t="b">
        <v>0</v>
      </c>
      <c r="AF660" t="b">
        <v>1</v>
      </c>
      <c r="AG660">
        <v>98.548182019346299</v>
      </c>
      <c r="AH660">
        <v>0</v>
      </c>
      <c r="AI660">
        <v>0</v>
      </c>
      <c r="AJ660">
        <v>0</v>
      </c>
      <c r="AK660">
        <v>7.8809125946340985E-2</v>
      </c>
      <c r="AL660" t="b">
        <v>0</v>
      </c>
      <c r="AM660" t="b">
        <v>0</v>
      </c>
      <c r="AN660">
        <v>1909.966081665136</v>
      </c>
      <c r="AO660">
        <v>1195.249474672609</v>
      </c>
      <c r="AP660">
        <v>0</v>
      </c>
      <c r="AQ660">
        <v>2.1971494243090799</v>
      </c>
      <c r="AR660">
        <v>0</v>
      </c>
      <c r="AS660">
        <v>3.528540077772877</v>
      </c>
      <c r="AT660">
        <v>2.1971494243090799</v>
      </c>
      <c r="AU660">
        <v>0</v>
      </c>
      <c r="AV660">
        <v>1</v>
      </c>
      <c r="AW660">
        <v>3</v>
      </c>
      <c r="AX660">
        <v>0</v>
      </c>
      <c r="AY660">
        <v>0</v>
      </c>
      <c r="AZ660">
        <v>1.0031968054035181</v>
      </c>
      <c r="BA660">
        <v>0.65970169167151838</v>
      </c>
      <c r="BB660">
        <v>0.35574354801543212</v>
      </c>
      <c r="BC660">
        <v>0.2339370466176148</v>
      </c>
      <c r="BD660">
        <v>0.65970169167151838</v>
      </c>
    </row>
    <row r="661" spans="1:56" x14ac:dyDescent="0.35">
      <c r="A661">
        <v>659</v>
      </c>
      <c r="B661">
        <v>31</v>
      </c>
      <c r="C661">
        <v>0.17610337975365109</v>
      </c>
      <c r="D661">
        <v>0</v>
      </c>
      <c r="E661">
        <v>0</v>
      </c>
      <c r="F661">
        <v>0</v>
      </c>
      <c r="G661">
        <v>232.94632841589981</v>
      </c>
      <c r="H661">
        <v>1013.782421265996</v>
      </c>
      <c r="I661">
        <v>5.109288661802915</v>
      </c>
      <c r="J661">
        <v>5.109288661802915</v>
      </c>
      <c r="K661">
        <v>2</v>
      </c>
      <c r="L661">
        <v>3</v>
      </c>
      <c r="M661">
        <v>209.44787198126269</v>
      </c>
      <c r="N661">
        <v>1195.249474672609</v>
      </c>
      <c r="O661" t="b">
        <v>0</v>
      </c>
      <c r="P661">
        <v>48.126808819223953</v>
      </c>
      <c r="Q661">
        <v>5.109288661802915</v>
      </c>
      <c r="R661">
        <v>0.89241578936881683</v>
      </c>
      <c r="S661">
        <v>32.26365920252794</v>
      </c>
      <c r="T661">
        <v>45.74103789967365</v>
      </c>
      <c r="U661">
        <v>5.7252333751474591</v>
      </c>
      <c r="V661">
        <v>4.9210134558874259</v>
      </c>
      <c r="W661">
        <v>0</v>
      </c>
      <c r="X661">
        <v>0</v>
      </c>
      <c r="Y661">
        <v>0</v>
      </c>
      <c r="Z661">
        <v>-6.7199315199413396</v>
      </c>
      <c r="AA661">
        <v>-6.7199315199413414</v>
      </c>
      <c r="AB661">
        <v>69.795825169031545</v>
      </c>
      <c r="AC661">
        <v>69.764905010597246</v>
      </c>
      <c r="AD661">
        <v>1195.249474672609</v>
      </c>
      <c r="AE661" t="b">
        <v>0</v>
      </c>
      <c r="AF661" t="b">
        <v>1</v>
      </c>
      <c r="AG661">
        <v>98.545515379854265</v>
      </c>
      <c r="AH661">
        <v>0</v>
      </c>
      <c r="AI661">
        <v>0</v>
      </c>
      <c r="AJ661">
        <v>0</v>
      </c>
      <c r="AK661">
        <v>8.0314758836720068E-2</v>
      </c>
      <c r="AL661" t="b">
        <v>0</v>
      </c>
      <c r="AM661" t="b">
        <v>0</v>
      </c>
      <c r="AN661">
        <v>1909.966081665136</v>
      </c>
      <c r="AO661">
        <v>1195.249474672609</v>
      </c>
      <c r="AP661">
        <v>0</v>
      </c>
      <c r="AQ661">
        <v>5.7252333751474591</v>
      </c>
      <c r="AR661">
        <v>0</v>
      </c>
      <c r="AS661">
        <v>7.0138931587791911</v>
      </c>
      <c r="AT661">
        <v>5.7258434916615881</v>
      </c>
      <c r="AU661">
        <v>0</v>
      </c>
      <c r="AV661">
        <v>1</v>
      </c>
      <c r="AW661">
        <v>3</v>
      </c>
      <c r="AX661">
        <v>0</v>
      </c>
      <c r="AY661">
        <v>0</v>
      </c>
      <c r="AZ661">
        <v>1.558929406289129</v>
      </c>
      <c r="BA661">
        <v>1.2707421015550411</v>
      </c>
      <c r="BB661">
        <v>0.55281184620181867</v>
      </c>
      <c r="BC661">
        <v>0.45061829915462331</v>
      </c>
      <c r="BD661">
        <v>1.2707421015550411</v>
      </c>
    </row>
    <row r="662" spans="1:56" x14ac:dyDescent="0.35">
      <c r="A662">
        <v>660</v>
      </c>
      <c r="B662">
        <v>32</v>
      </c>
      <c r="C662">
        <v>0.17610509762822429</v>
      </c>
      <c r="D662">
        <v>0</v>
      </c>
      <c r="E662">
        <v>0</v>
      </c>
      <c r="F662">
        <v>0</v>
      </c>
      <c r="G662">
        <v>240.46072610673519</v>
      </c>
      <c r="H662">
        <v>1046.485080016512</v>
      </c>
      <c r="I662">
        <v>5.3063595879967282</v>
      </c>
      <c r="J662">
        <v>5.3063595879967282</v>
      </c>
      <c r="K662">
        <v>2</v>
      </c>
      <c r="L662">
        <v>3</v>
      </c>
      <c r="M662">
        <v>210.72880513832001</v>
      </c>
      <c r="N662">
        <v>1233.805909339467</v>
      </c>
      <c r="O662" t="b">
        <v>0</v>
      </c>
      <c r="P662">
        <v>48.421140886562497</v>
      </c>
      <c r="Q662">
        <v>5.3063595879967282</v>
      </c>
      <c r="R662">
        <v>0.89200342855426562</v>
      </c>
      <c r="S662">
        <v>32.280951285879652</v>
      </c>
      <c r="T662">
        <v>46.042053929906878</v>
      </c>
      <c r="U662">
        <v>5.948810753560811</v>
      </c>
      <c r="V662">
        <v>4.9723839667495469</v>
      </c>
      <c r="W662">
        <v>0</v>
      </c>
      <c r="X662">
        <v>0</v>
      </c>
      <c r="Y662">
        <v>0</v>
      </c>
      <c r="Z662">
        <v>-6.7199315199413396</v>
      </c>
      <c r="AA662">
        <v>-6.7199315199413414</v>
      </c>
      <c r="AB662">
        <v>69.860841910801739</v>
      </c>
      <c r="AC662">
        <v>69.851280920050769</v>
      </c>
      <c r="AD662">
        <v>1233.805909339467</v>
      </c>
      <c r="AE662" t="b">
        <v>0</v>
      </c>
      <c r="AF662" t="b">
        <v>1</v>
      </c>
      <c r="AG662">
        <v>98.542848740362231</v>
      </c>
      <c r="AH662">
        <v>0</v>
      </c>
      <c r="AI662">
        <v>0</v>
      </c>
      <c r="AJ662">
        <v>0</v>
      </c>
      <c r="AK662">
        <v>8.1449479880867703E-2</v>
      </c>
      <c r="AL662" t="b">
        <v>0</v>
      </c>
      <c r="AM662" t="b">
        <v>0</v>
      </c>
      <c r="AN662">
        <v>1971.577890751108</v>
      </c>
      <c r="AO662">
        <v>1233.805909339467</v>
      </c>
      <c r="AP662">
        <v>0</v>
      </c>
      <c r="AQ662">
        <v>5.948810753560811</v>
      </c>
      <c r="AR662">
        <v>0</v>
      </c>
      <c r="AS662">
        <v>7.2917490421875506</v>
      </c>
      <c r="AT662">
        <v>5.94942087007494</v>
      </c>
      <c r="AU662">
        <v>0</v>
      </c>
      <c r="AV662">
        <v>1</v>
      </c>
      <c r="AW662">
        <v>3</v>
      </c>
      <c r="AX662">
        <v>0</v>
      </c>
      <c r="AY662">
        <v>0</v>
      </c>
      <c r="AZ662">
        <v>1.6195017882406411</v>
      </c>
      <c r="BA662">
        <v>1.315465507327346</v>
      </c>
      <c r="BB662">
        <v>0.57429141426973074</v>
      </c>
      <c r="BC662">
        <v>0.4664776816499826</v>
      </c>
      <c r="BD662">
        <v>1.315465507327346</v>
      </c>
    </row>
    <row r="663" spans="1:56" x14ac:dyDescent="0.35">
      <c r="A663">
        <v>661</v>
      </c>
      <c r="B663">
        <v>32</v>
      </c>
      <c r="C663">
        <v>-4.7190436933213682E-2</v>
      </c>
      <c r="D663">
        <v>0</v>
      </c>
      <c r="E663">
        <v>0</v>
      </c>
      <c r="F663">
        <v>0</v>
      </c>
      <c r="G663">
        <v>240.46072610673519</v>
      </c>
      <c r="H663">
        <v>1046.485080016512</v>
      </c>
      <c r="I663">
        <v>1.8351659956403019</v>
      </c>
      <c r="J663">
        <v>1.8351659956403019</v>
      </c>
      <c r="K663">
        <v>2</v>
      </c>
      <c r="L663">
        <v>3</v>
      </c>
      <c r="M663">
        <v>72.879029601865469</v>
      </c>
      <c r="N663">
        <v>1233.805909339467</v>
      </c>
      <c r="O663" t="b">
        <v>0</v>
      </c>
      <c r="P663">
        <v>16.746100551899229</v>
      </c>
      <c r="Q663">
        <v>1.8351659956403019</v>
      </c>
      <c r="R663">
        <v>0.79557255906631597</v>
      </c>
      <c r="S663">
        <v>32.298979179540659</v>
      </c>
      <c r="T663">
        <v>17.853365434557361</v>
      </c>
      <c r="U663">
        <v>2.306723597649035</v>
      </c>
      <c r="V663">
        <v>3.6497178078404509</v>
      </c>
      <c r="W663">
        <v>0</v>
      </c>
      <c r="X663">
        <v>0</v>
      </c>
      <c r="Y663">
        <v>0</v>
      </c>
      <c r="Z663">
        <v>-6.7199315199413396</v>
      </c>
      <c r="AA663">
        <v>-6.7199315199413414</v>
      </c>
      <c r="AB663">
        <v>69.939565206517514</v>
      </c>
      <c r="AC663">
        <v>69.936227524518387</v>
      </c>
      <c r="AD663">
        <v>1233.805909339467</v>
      </c>
      <c r="AE663" t="b">
        <v>0</v>
      </c>
      <c r="AF663" t="b">
        <v>1</v>
      </c>
      <c r="AG663">
        <v>98.540182100870197</v>
      </c>
      <c r="AH663">
        <v>0</v>
      </c>
      <c r="AI663">
        <v>0</v>
      </c>
      <c r="AJ663">
        <v>0</v>
      </c>
      <c r="AK663">
        <v>8.2808272589919962E-2</v>
      </c>
      <c r="AL663" t="b">
        <v>0</v>
      </c>
      <c r="AM663" t="b">
        <v>0</v>
      </c>
      <c r="AN663">
        <v>1971.577890751108</v>
      </c>
      <c r="AO663">
        <v>1233.805909339467</v>
      </c>
      <c r="AP663">
        <v>0</v>
      </c>
      <c r="AQ663">
        <v>2.306723597649035</v>
      </c>
      <c r="AR663">
        <v>0</v>
      </c>
      <c r="AS663">
        <v>3.6917823933974052</v>
      </c>
      <c r="AT663">
        <v>2.306723597649035</v>
      </c>
      <c r="AU663">
        <v>0</v>
      </c>
      <c r="AV663">
        <v>1</v>
      </c>
      <c r="AW663">
        <v>3</v>
      </c>
      <c r="AX663">
        <v>0</v>
      </c>
      <c r="AY663">
        <v>0</v>
      </c>
      <c r="AZ663">
        <v>1.04617385436011</v>
      </c>
      <c r="BA663">
        <v>0.68644015370508393</v>
      </c>
      <c r="BB663">
        <v>0.37098363629791131</v>
      </c>
      <c r="BC663">
        <v>0.24341878195071759</v>
      </c>
      <c r="BD663">
        <v>0.68644015370508393</v>
      </c>
    </row>
    <row r="664" spans="1:56" x14ac:dyDescent="0.35">
      <c r="A664">
        <v>662</v>
      </c>
      <c r="B664">
        <v>32</v>
      </c>
      <c r="C664">
        <v>1.2656650104633019E-2</v>
      </c>
      <c r="D664">
        <v>0</v>
      </c>
      <c r="E664">
        <v>0</v>
      </c>
      <c r="F664">
        <v>0</v>
      </c>
      <c r="G664">
        <v>240.46072610673519</v>
      </c>
      <c r="H664">
        <v>1046.485080016512</v>
      </c>
      <c r="I664">
        <v>2.7655062528021062</v>
      </c>
      <c r="J664">
        <v>2.7655062528021062</v>
      </c>
      <c r="K664">
        <v>2</v>
      </c>
      <c r="L664">
        <v>3</v>
      </c>
      <c r="M664">
        <v>109.8251670644036</v>
      </c>
      <c r="N664">
        <v>1233.805909339467</v>
      </c>
      <c r="O664" t="b">
        <v>0</v>
      </c>
      <c r="P664">
        <v>25.23556228501921</v>
      </c>
      <c r="Q664">
        <v>2.7655062528021062</v>
      </c>
      <c r="R664">
        <v>0.84242233336961081</v>
      </c>
      <c r="S664">
        <v>32.310781105567237</v>
      </c>
      <c r="T664">
        <v>25.407931443995821</v>
      </c>
      <c r="U664">
        <v>3.2828026314786061</v>
      </c>
      <c r="V664">
        <v>4.0037225508497549</v>
      </c>
      <c r="W664">
        <v>0</v>
      </c>
      <c r="X664">
        <v>0</v>
      </c>
      <c r="Y664">
        <v>0</v>
      </c>
      <c r="Z664">
        <v>-6.7199315199413396</v>
      </c>
      <c r="AA664">
        <v>-6.7199315199413414</v>
      </c>
      <c r="AB664">
        <v>70.051072405530363</v>
      </c>
      <c r="AC664">
        <v>70.021174128986004</v>
      </c>
      <c r="AD664">
        <v>1233.805909339467</v>
      </c>
      <c r="AE664" t="b">
        <v>0</v>
      </c>
      <c r="AF664" t="b">
        <v>1</v>
      </c>
      <c r="AG664">
        <v>98.537515461378163</v>
      </c>
      <c r="AH664">
        <v>0</v>
      </c>
      <c r="AI664">
        <v>0</v>
      </c>
      <c r="AJ664">
        <v>0</v>
      </c>
      <c r="AK664">
        <v>8.4463887839386187E-2</v>
      </c>
      <c r="AL664" t="b">
        <v>0</v>
      </c>
      <c r="AM664" t="b">
        <v>0</v>
      </c>
      <c r="AN664">
        <v>1971.577890751108</v>
      </c>
      <c r="AO664">
        <v>1233.805909339467</v>
      </c>
      <c r="AP664">
        <v>0</v>
      </c>
      <c r="AQ664">
        <v>3.2828026314786061</v>
      </c>
      <c r="AR664">
        <v>0</v>
      </c>
      <c r="AS664">
        <v>4.6550151209814503</v>
      </c>
      <c r="AT664">
        <v>3.2828026314786061</v>
      </c>
      <c r="AU664">
        <v>0</v>
      </c>
      <c r="AV664">
        <v>1</v>
      </c>
      <c r="AW664">
        <v>3</v>
      </c>
      <c r="AX664">
        <v>0</v>
      </c>
      <c r="AY664">
        <v>0</v>
      </c>
      <c r="AZ664">
        <v>1.197983437565137</v>
      </c>
      <c r="BA664">
        <v>0.85174212061556787</v>
      </c>
      <c r="BB664">
        <v>0.42481682183160879</v>
      </c>
      <c r="BC664">
        <v>0.30203657000146611</v>
      </c>
      <c r="BD664">
        <v>0.85174212061556787</v>
      </c>
    </row>
    <row r="665" spans="1:56" x14ac:dyDescent="0.35">
      <c r="A665">
        <v>663</v>
      </c>
      <c r="B665">
        <v>32</v>
      </c>
      <c r="C665">
        <v>-3.4361634853166119E-3</v>
      </c>
      <c r="D665">
        <v>0</v>
      </c>
      <c r="E665">
        <v>0</v>
      </c>
      <c r="F665">
        <v>0</v>
      </c>
      <c r="G665">
        <v>240.46072610673519</v>
      </c>
      <c r="H665">
        <v>1046.485080016512</v>
      </c>
      <c r="I665">
        <v>2.515338816511302</v>
      </c>
      <c r="J665">
        <v>2.515338816511302</v>
      </c>
      <c r="K665">
        <v>2</v>
      </c>
      <c r="L665">
        <v>3</v>
      </c>
      <c r="M665">
        <v>99.890392750705075</v>
      </c>
      <c r="N665">
        <v>1233.805909339467</v>
      </c>
      <c r="O665" t="b">
        <v>0</v>
      </c>
      <c r="P665">
        <v>22.952755687202451</v>
      </c>
      <c r="Q665">
        <v>2.515338816511302</v>
      </c>
      <c r="R665">
        <v>0.83281737656759292</v>
      </c>
      <c r="S665">
        <v>32.324490164793133</v>
      </c>
      <c r="T665">
        <v>23.376056638138252</v>
      </c>
      <c r="U665">
        <v>3.0202765783755861</v>
      </c>
      <c r="V665">
        <v>3.908070474268488</v>
      </c>
      <c r="W665">
        <v>0</v>
      </c>
      <c r="X665">
        <v>0</v>
      </c>
      <c r="Y665">
        <v>0</v>
      </c>
      <c r="Z665">
        <v>-6.7199315199413396</v>
      </c>
      <c r="AA665">
        <v>-6.7199315199413414</v>
      </c>
      <c r="AB665">
        <v>70.149602817225443</v>
      </c>
      <c r="AC665">
        <v>70.106120733453622</v>
      </c>
      <c r="AD665">
        <v>1233.805909339467</v>
      </c>
      <c r="AE665" t="b">
        <v>0</v>
      </c>
      <c r="AF665" t="b">
        <v>1</v>
      </c>
      <c r="AG665">
        <v>98.534848821886129</v>
      </c>
      <c r="AH665">
        <v>0</v>
      </c>
      <c r="AI665">
        <v>0</v>
      </c>
      <c r="AJ665">
        <v>0</v>
      </c>
      <c r="AK665">
        <v>8.597596937231855E-2</v>
      </c>
      <c r="AL665" t="b">
        <v>0</v>
      </c>
      <c r="AM665" t="b">
        <v>0</v>
      </c>
      <c r="AN665">
        <v>1971.577890751108</v>
      </c>
      <c r="AO665">
        <v>1233.805909339467</v>
      </c>
      <c r="AP665">
        <v>0</v>
      </c>
      <c r="AQ665">
        <v>3.0202765783755861</v>
      </c>
      <c r="AR665">
        <v>0</v>
      </c>
      <c r="AS665">
        <v>4.3947449297915471</v>
      </c>
      <c r="AT665">
        <v>3.0202765783755861</v>
      </c>
      <c r="AU665">
        <v>0</v>
      </c>
      <c r="AV665">
        <v>1</v>
      </c>
      <c r="AW665">
        <v>3</v>
      </c>
      <c r="AX665">
        <v>0</v>
      </c>
      <c r="AY665">
        <v>0</v>
      </c>
      <c r="AZ665">
        <v>1.156769226948696</v>
      </c>
      <c r="BA665">
        <v>0.80687303844347558</v>
      </c>
      <c r="BB665">
        <v>0.41020185352790639</v>
      </c>
      <c r="BC665">
        <v>0.28612552914724798</v>
      </c>
      <c r="BD665">
        <v>0.80687303844347558</v>
      </c>
    </row>
    <row r="666" spans="1:56" x14ac:dyDescent="0.35">
      <c r="A666">
        <v>664</v>
      </c>
      <c r="B666">
        <v>32</v>
      </c>
      <c r="C666">
        <v>1.088003836633433E-3</v>
      </c>
      <c r="D666">
        <v>0</v>
      </c>
      <c r="E666">
        <v>0</v>
      </c>
      <c r="F666">
        <v>0</v>
      </c>
      <c r="G666">
        <v>240.46072610673519</v>
      </c>
      <c r="H666">
        <v>1046.485080016512</v>
      </c>
      <c r="I666">
        <v>2.5856683045126858</v>
      </c>
      <c r="J666">
        <v>2.5856683045126858</v>
      </c>
      <c r="K666">
        <v>2</v>
      </c>
      <c r="L666">
        <v>3</v>
      </c>
      <c r="M666">
        <v>102.68335254295999</v>
      </c>
      <c r="N666">
        <v>1233.805909339467</v>
      </c>
      <c r="O666" t="b">
        <v>0</v>
      </c>
      <c r="P666">
        <v>23.59452034534927</v>
      </c>
      <c r="Q666">
        <v>2.5856683045126858</v>
      </c>
      <c r="R666">
        <v>0.83569887838529444</v>
      </c>
      <c r="S666">
        <v>32.337719132960608</v>
      </c>
      <c r="T666">
        <v>23.946802289854261</v>
      </c>
      <c r="U666">
        <v>3.0940191154840559</v>
      </c>
      <c r="V666">
        <v>3.9344864753086561</v>
      </c>
      <c r="W666">
        <v>0</v>
      </c>
      <c r="X666">
        <v>0</v>
      </c>
      <c r="Y666">
        <v>0</v>
      </c>
      <c r="Z666">
        <v>-6.7199315199413396</v>
      </c>
      <c r="AA666">
        <v>-6.7199315199413414</v>
      </c>
      <c r="AB666">
        <v>70.282415316333626</v>
      </c>
      <c r="AC666">
        <v>70.189213657622389</v>
      </c>
      <c r="AD666">
        <v>1233.805909339467</v>
      </c>
      <c r="AE666" t="b">
        <v>0</v>
      </c>
      <c r="AF666" t="b">
        <v>1</v>
      </c>
      <c r="AG666">
        <v>98.532182182394095</v>
      </c>
      <c r="AH666">
        <v>0</v>
      </c>
      <c r="AI666">
        <v>0</v>
      </c>
      <c r="AJ666">
        <v>0</v>
      </c>
      <c r="AK666">
        <v>8.5342442630881366E-2</v>
      </c>
      <c r="AL666" t="b">
        <v>0</v>
      </c>
      <c r="AM666" t="b">
        <v>0</v>
      </c>
      <c r="AN666">
        <v>1971.577890751108</v>
      </c>
      <c r="AO666">
        <v>1233.805909339467</v>
      </c>
      <c r="AP666">
        <v>0</v>
      </c>
      <c r="AQ666">
        <v>3.0940191154840559</v>
      </c>
      <c r="AR666">
        <v>0</v>
      </c>
      <c r="AS666">
        <v>4.4666378533399476</v>
      </c>
      <c r="AT666">
        <v>3.0940191154840559</v>
      </c>
      <c r="AU666">
        <v>0</v>
      </c>
      <c r="AV666">
        <v>1</v>
      </c>
      <c r="AW666">
        <v>3</v>
      </c>
      <c r="AX666">
        <v>0</v>
      </c>
      <c r="AY666">
        <v>0</v>
      </c>
      <c r="AZ666">
        <v>1.168035317576656</v>
      </c>
      <c r="BA666">
        <v>0.81926293639413417</v>
      </c>
      <c r="BB666">
        <v>0.41419692112647388</v>
      </c>
      <c r="BC666">
        <v>0.29051911517417889</v>
      </c>
      <c r="BD666">
        <v>0.81926293639413417</v>
      </c>
    </row>
    <row r="667" spans="1:56" x14ac:dyDescent="0.35">
      <c r="A667">
        <v>665</v>
      </c>
      <c r="B667">
        <v>32</v>
      </c>
      <c r="C667">
        <v>-9.1585186121445616E-4</v>
      </c>
      <c r="D667">
        <v>0</v>
      </c>
      <c r="E667">
        <v>0</v>
      </c>
      <c r="F667">
        <v>0</v>
      </c>
      <c r="G667">
        <v>240.46072610673519</v>
      </c>
      <c r="H667">
        <v>1046.485080016512</v>
      </c>
      <c r="I667">
        <v>2.5545177887979951</v>
      </c>
      <c r="J667">
        <v>2.5545177887979951</v>
      </c>
      <c r="K667">
        <v>2</v>
      </c>
      <c r="L667">
        <v>3</v>
      </c>
      <c r="M667">
        <v>101.44628768764041</v>
      </c>
      <c r="N667">
        <v>1233.805909339467</v>
      </c>
      <c r="O667" t="b">
        <v>0</v>
      </c>
      <c r="P667">
        <v>23.310268310579129</v>
      </c>
      <c r="Q667">
        <v>2.5545177887979951</v>
      </c>
      <c r="R667">
        <v>0.83445841438515056</v>
      </c>
      <c r="S667">
        <v>32.351083601182602</v>
      </c>
      <c r="T667">
        <v>23.69347543302894</v>
      </c>
      <c r="U667">
        <v>3.0612883095920682</v>
      </c>
      <c r="V667">
        <v>3.9222554919100889</v>
      </c>
      <c r="W667">
        <v>0</v>
      </c>
      <c r="X667">
        <v>0</v>
      </c>
      <c r="Y667">
        <v>0</v>
      </c>
      <c r="Z667">
        <v>-6.7199315199413396</v>
      </c>
      <c r="AA667">
        <v>-6.7199315199413414</v>
      </c>
      <c r="AB667">
        <v>70.357993957188384</v>
      </c>
      <c r="AC667">
        <v>70.272306581791156</v>
      </c>
      <c r="AD667">
        <v>1233.805909339467</v>
      </c>
      <c r="AE667" t="b">
        <v>0</v>
      </c>
      <c r="AF667" t="b">
        <v>1</v>
      </c>
      <c r="AG667">
        <v>98.529515542902061</v>
      </c>
      <c r="AH667">
        <v>0</v>
      </c>
      <c r="AI667">
        <v>0</v>
      </c>
      <c r="AJ667">
        <v>0</v>
      </c>
      <c r="AK667">
        <v>8.4661618142330863E-2</v>
      </c>
      <c r="AL667" t="b">
        <v>0</v>
      </c>
      <c r="AM667" t="b">
        <v>0</v>
      </c>
      <c r="AN667">
        <v>1971.577890751108</v>
      </c>
      <c r="AO667">
        <v>1233.805909339467</v>
      </c>
      <c r="AP667">
        <v>0</v>
      </c>
      <c r="AQ667">
        <v>3.0612883095920682</v>
      </c>
      <c r="AR667">
        <v>0</v>
      </c>
      <c r="AS667">
        <v>4.4333583885197232</v>
      </c>
      <c r="AT667">
        <v>3.0612883095920682</v>
      </c>
      <c r="AU667">
        <v>0</v>
      </c>
      <c r="AV667">
        <v>1</v>
      </c>
      <c r="AW667">
        <v>3</v>
      </c>
      <c r="AX667">
        <v>0</v>
      </c>
      <c r="AY667">
        <v>0</v>
      </c>
      <c r="AZ667">
        <v>1.162725007734758</v>
      </c>
      <c r="BA667">
        <v>0.81354062328504773</v>
      </c>
      <c r="BB667">
        <v>0.41231383253005588</v>
      </c>
      <c r="BC667">
        <v>0.28848992372983218</v>
      </c>
      <c r="BD667">
        <v>0.81354062328504773</v>
      </c>
    </row>
    <row r="668" spans="1:56" x14ac:dyDescent="0.35">
      <c r="A668">
        <v>666</v>
      </c>
      <c r="B668">
        <v>32</v>
      </c>
      <c r="C668">
        <v>2.5754036082279441E-3</v>
      </c>
      <c r="D668">
        <v>0</v>
      </c>
      <c r="E668">
        <v>0</v>
      </c>
      <c r="F668">
        <v>0</v>
      </c>
      <c r="G668">
        <v>240.46072610673519</v>
      </c>
      <c r="H668">
        <v>1046.485080016512</v>
      </c>
      <c r="I668">
        <v>2.6087903636553902</v>
      </c>
      <c r="J668">
        <v>2.6087903636553902</v>
      </c>
      <c r="K668">
        <v>2</v>
      </c>
      <c r="L668">
        <v>3</v>
      </c>
      <c r="M668">
        <v>103.60158731666471</v>
      </c>
      <c r="N668">
        <v>1233.805909339467</v>
      </c>
      <c r="O668" t="b">
        <v>0</v>
      </c>
      <c r="P668">
        <v>23.80551179151302</v>
      </c>
      <c r="Q668">
        <v>2.6087903636553911</v>
      </c>
      <c r="R668">
        <v>0.83663795133177332</v>
      </c>
      <c r="S668">
        <v>32.364386748017282</v>
      </c>
      <c r="T668">
        <v>24.133824854597329</v>
      </c>
      <c r="U668">
        <v>3.118183151389053</v>
      </c>
      <c r="V668">
        <v>3.942551070447188</v>
      </c>
      <c r="W668">
        <v>0</v>
      </c>
      <c r="X668">
        <v>0</v>
      </c>
      <c r="Y668">
        <v>0</v>
      </c>
      <c r="Z668">
        <v>-6.7199315199413396</v>
      </c>
      <c r="AA668">
        <v>-6.7199315199413414</v>
      </c>
      <c r="AB668">
        <v>70.320771473309151</v>
      </c>
      <c r="AC668">
        <v>70.355399505959923</v>
      </c>
      <c r="AD668">
        <v>1233.805909339467</v>
      </c>
      <c r="AE668" t="b">
        <v>0</v>
      </c>
      <c r="AF668" t="b">
        <v>1</v>
      </c>
      <c r="AG668">
        <v>98.526848903410027</v>
      </c>
      <c r="AH668">
        <v>0</v>
      </c>
      <c r="AI668">
        <v>0</v>
      </c>
      <c r="AJ668">
        <v>0</v>
      </c>
      <c r="AK668">
        <v>8.2650941775894327E-2</v>
      </c>
      <c r="AL668" t="b">
        <v>0</v>
      </c>
      <c r="AM668" t="b">
        <v>0</v>
      </c>
      <c r="AN668">
        <v>1971.577890751108</v>
      </c>
      <c r="AO668">
        <v>1233.805909339467</v>
      </c>
      <c r="AP668">
        <v>0</v>
      </c>
      <c r="AQ668">
        <v>3.118183151389053</v>
      </c>
      <c r="AR668">
        <v>0</v>
      </c>
      <c r="AS668">
        <v>4.4886059028391454</v>
      </c>
      <c r="AT668">
        <v>3.118183151389053</v>
      </c>
      <c r="AU668">
        <v>0</v>
      </c>
      <c r="AV668">
        <v>1</v>
      </c>
      <c r="AW668">
        <v>3</v>
      </c>
      <c r="AX668">
        <v>0</v>
      </c>
      <c r="AY668">
        <v>0</v>
      </c>
      <c r="AZ668">
        <v>1.1714805794976531</v>
      </c>
      <c r="BA668">
        <v>0.82306890316599179</v>
      </c>
      <c r="BB668">
        <v>0.41541864521193378</v>
      </c>
      <c r="BC668">
        <v>0.29186875037653409</v>
      </c>
      <c r="BD668">
        <v>0.82306890316599179</v>
      </c>
    </row>
    <row r="669" spans="1:56" x14ac:dyDescent="0.35">
      <c r="A669">
        <v>667</v>
      </c>
      <c r="B669">
        <v>32</v>
      </c>
      <c r="C669">
        <v>-9.3857625716990967E-3</v>
      </c>
      <c r="D669">
        <v>0</v>
      </c>
      <c r="E669">
        <v>0</v>
      </c>
      <c r="F669">
        <v>0</v>
      </c>
      <c r="G669">
        <v>240.46072610673519</v>
      </c>
      <c r="H669">
        <v>1046.485080016512</v>
      </c>
      <c r="I669">
        <v>2.422850579940417</v>
      </c>
      <c r="J669">
        <v>2.422850579940417</v>
      </c>
      <c r="K669">
        <v>2</v>
      </c>
      <c r="L669">
        <v>3</v>
      </c>
      <c r="M669">
        <v>96.217453655883801</v>
      </c>
      <c r="N669">
        <v>1233.805909339467</v>
      </c>
      <c r="O669" t="b">
        <v>0</v>
      </c>
      <c r="P669">
        <v>22.108789902546832</v>
      </c>
      <c r="Q669">
        <v>2.422850579940417</v>
      </c>
      <c r="R669">
        <v>0.82887777594431944</v>
      </c>
      <c r="S669">
        <v>32.377793658060178</v>
      </c>
      <c r="T669">
        <v>22.623545750261229</v>
      </c>
      <c r="U669">
        <v>2.9230492724697861</v>
      </c>
      <c r="V669">
        <v>3.8713914648101491</v>
      </c>
      <c r="W669">
        <v>0</v>
      </c>
      <c r="X669">
        <v>0</v>
      </c>
      <c r="Y669">
        <v>0</v>
      </c>
      <c r="Z669">
        <v>-6.7199315199413396</v>
      </c>
      <c r="AA669">
        <v>-6.7199315199413414</v>
      </c>
      <c r="AB669">
        <v>70.396350114163909</v>
      </c>
      <c r="AC669">
        <v>70.43849243012869</v>
      </c>
      <c r="AD669">
        <v>1233.805909339467</v>
      </c>
      <c r="AE669" t="b">
        <v>0</v>
      </c>
      <c r="AF669" t="b">
        <v>1</v>
      </c>
      <c r="AG669">
        <v>98.524182263917993</v>
      </c>
      <c r="AH669">
        <v>0</v>
      </c>
      <c r="AI669">
        <v>0</v>
      </c>
      <c r="AJ669">
        <v>0</v>
      </c>
      <c r="AK669">
        <v>7.9992770005356206E-2</v>
      </c>
      <c r="AL669" t="b">
        <v>0</v>
      </c>
      <c r="AM669" t="b">
        <v>0</v>
      </c>
      <c r="AN669">
        <v>1971.577890751108</v>
      </c>
      <c r="AO669">
        <v>1233.805909339467</v>
      </c>
      <c r="AP669">
        <v>0</v>
      </c>
      <c r="AQ669">
        <v>2.9230492724697861</v>
      </c>
      <c r="AR669">
        <v>0</v>
      </c>
      <c r="AS669">
        <v>4.2949198177440167</v>
      </c>
      <c r="AT669">
        <v>2.9230492724697861</v>
      </c>
      <c r="AU669">
        <v>0</v>
      </c>
      <c r="AV669">
        <v>1</v>
      </c>
      <c r="AW669">
        <v>3</v>
      </c>
      <c r="AX669">
        <v>0</v>
      </c>
      <c r="AY669">
        <v>0</v>
      </c>
      <c r="AZ669">
        <v>1.140838868805732</v>
      </c>
      <c r="BA669">
        <v>0.78974137090150753</v>
      </c>
      <c r="BB669">
        <v>0.40455279035664282</v>
      </c>
      <c r="BC669">
        <v>0.28005046255427279</v>
      </c>
      <c r="BD669">
        <v>0.78974137090150753</v>
      </c>
    </row>
    <row r="670" spans="1:56" x14ac:dyDescent="0.35">
      <c r="A670">
        <v>668</v>
      </c>
      <c r="B670">
        <v>32</v>
      </c>
      <c r="C670">
        <v>3.4967646678570219E-2</v>
      </c>
      <c r="D670">
        <v>0</v>
      </c>
      <c r="E670">
        <v>0</v>
      </c>
      <c r="F670">
        <v>0</v>
      </c>
      <c r="G670">
        <v>240.46072610673519</v>
      </c>
      <c r="H670">
        <v>1046.485080016512</v>
      </c>
      <c r="I670">
        <v>3.1123371399429698</v>
      </c>
      <c r="J670">
        <v>3.1123371399429698</v>
      </c>
      <c r="K670">
        <v>2</v>
      </c>
      <c r="L670">
        <v>3</v>
      </c>
      <c r="M670">
        <v>123.59868866998519</v>
      </c>
      <c r="N670">
        <v>1233.805909339467</v>
      </c>
      <c r="O670" t="b">
        <v>0</v>
      </c>
      <c r="P670">
        <v>28.400433977478201</v>
      </c>
      <c r="Q670">
        <v>3.1123371399429698</v>
      </c>
      <c r="R670">
        <v>0.85353651930508478</v>
      </c>
      <c r="S670">
        <v>32.390836474741263</v>
      </c>
      <c r="T670">
        <v>28.222082936566569</v>
      </c>
      <c r="U670">
        <v>3.6464018463754888</v>
      </c>
      <c r="V670">
        <v>4.13350449935011</v>
      </c>
      <c r="W670">
        <v>0</v>
      </c>
      <c r="X670">
        <v>0</v>
      </c>
      <c r="Y670">
        <v>0</v>
      </c>
      <c r="Z670">
        <v>-6.7199315199413396</v>
      </c>
      <c r="AA670">
        <v>-6.7199315199413414</v>
      </c>
      <c r="AB670">
        <v>70.483215417214012</v>
      </c>
      <c r="AC670">
        <v>70.521585354297457</v>
      </c>
      <c r="AD670">
        <v>1233.805909339467</v>
      </c>
      <c r="AE670" t="b">
        <v>0</v>
      </c>
      <c r="AF670" t="b">
        <v>1</v>
      </c>
      <c r="AG670">
        <v>98.521515624425959</v>
      </c>
      <c r="AH670">
        <v>0</v>
      </c>
      <c r="AI670">
        <v>0</v>
      </c>
      <c r="AJ670">
        <v>0</v>
      </c>
      <c r="AK670">
        <v>7.9099054801750279E-2</v>
      </c>
      <c r="AL670" t="b">
        <v>0</v>
      </c>
      <c r="AM670" t="b">
        <v>0</v>
      </c>
      <c r="AN670">
        <v>1971.577890751108</v>
      </c>
      <c r="AO670">
        <v>1233.805909339467</v>
      </c>
      <c r="AP670">
        <v>0</v>
      </c>
      <c r="AQ670">
        <v>3.6464018463754888</v>
      </c>
      <c r="AR670">
        <v>0</v>
      </c>
      <c r="AS670">
        <v>5.0084439653073733</v>
      </c>
      <c r="AT670">
        <v>3.6464018463754888</v>
      </c>
      <c r="AU670">
        <v>0</v>
      </c>
      <c r="AV670">
        <v>1</v>
      </c>
      <c r="AW670">
        <v>3</v>
      </c>
      <c r="AX670">
        <v>0</v>
      </c>
      <c r="AY670">
        <v>0</v>
      </c>
      <c r="AZ670">
        <v>1.2536848481091061</v>
      </c>
      <c r="BA670">
        <v>0.91299832809151382</v>
      </c>
      <c r="BB670">
        <v>0.4445690950741511</v>
      </c>
      <c r="BC670">
        <v>0.3237586550663229</v>
      </c>
      <c r="BD670">
        <v>0.91299832809151382</v>
      </c>
    </row>
    <row r="671" spans="1:56" x14ac:dyDescent="0.35">
      <c r="A671">
        <v>669</v>
      </c>
      <c r="B671">
        <v>32</v>
      </c>
      <c r="C671">
        <v>-0.13048482414258361</v>
      </c>
      <c r="D671">
        <v>0</v>
      </c>
      <c r="E671">
        <v>0</v>
      </c>
      <c r="F671">
        <v>0</v>
      </c>
      <c r="G671">
        <v>240.46072610673519</v>
      </c>
      <c r="H671">
        <v>1046.485080016512</v>
      </c>
      <c r="I671">
        <v>0.54033068364767523</v>
      </c>
      <c r="J671">
        <v>0.54033068364767523</v>
      </c>
      <c r="K671">
        <v>2</v>
      </c>
      <c r="L671">
        <v>3</v>
      </c>
      <c r="M671">
        <v>21.457882274358301</v>
      </c>
      <c r="N671">
        <v>1233.805909339467</v>
      </c>
      <c r="O671" t="b">
        <v>0</v>
      </c>
      <c r="P671">
        <v>4.9305795667183583</v>
      </c>
      <c r="Q671">
        <v>0.54033068364767523</v>
      </c>
      <c r="R671">
        <v>0.57005991448806015</v>
      </c>
      <c r="S671">
        <v>32.405176645698177</v>
      </c>
      <c r="T671">
        <v>7.3360733189057807</v>
      </c>
      <c r="U671">
        <v>0.94784893642787849</v>
      </c>
      <c r="V671">
        <v>3.1540719900522109</v>
      </c>
      <c r="W671">
        <v>0</v>
      </c>
      <c r="X671">
        <v>0</v>
      </c>
      <c r="Y671">
        <v>0</v>
      </c>
      <c r="Z671">
        <v>-6.7199315199413396</v>
      </c>
      <c r="AA671">
        <v>-6.7199315199413414</v>
      </c>
      <c r="AB671">
        <v>70.581745828909092</v>
      </c>
      <c r="AC671">
        <v>70.604460340445797</v>
      </c>
      <c r="AD671">
        <v>1233.805909339467</v>
      </c>
      <c r="AE671" t="b">
        <v>0</v>
      </c>
      <c r="AF671" t="b">
        <v>1</v>
      </c>
      <c r="AG671">
        <v>98.518848984933925</v>
      </c>
      <c r="AH671">
        <v>0</v>
      </c>
      <c r="AI671">
        <v>0</v>
      </c>
      <c r="AJ671">
        <v>0</v>
      </c>
      <c r="AK671">
        <v>7.9626913099999364E-2</v>
      </c>
      <c r="AL671" t="b">
        <v>0</v>
      </c>
      <c r="AM671" t="b">
        <v>0</v>
      </c>
      <c r="AN671">
        <v>1971.577890751108</v>
      </c>
      <c r="AO671">
        <v>1233.805909339467</v>
      </c>
      <c r="AP671">
        <v>0</v>
      </c>
      <c r="AQ671">
        <v>0.94784893642787849</v>
      </c>
      <c r="AR671">
        <v>0</v>
      </c>
      <c r="AS671">
        <v>2.3436313071005719</v>
      </c>
      <c r="AT671">
        <v>0.94845905294200761</v>
      </c>
      <c r="AU671">
        <v>0</v>
      </c>
      <c r="AV671">
        <v>1</v>
      </c>
      <c r="AW671">
        <v>3</v>
      </c>
      <c r="AX671">
        <v>0</v>
      </c>
      <c r="AY671">
        <v>0</v>
      </c>
      <c r="AZ671">
        <v>0.83493257087224038</v>
      </c>
      <c r="BA671">
        <v>0.45846549398190689</v>
      </c>
      <c r="BB671">
        <v>0.29607537974192921</v>
      </c>
      <c r="BC671">
        <v>0.16257660847657271</v>
      </c>
      <c r="BD671">
        <v>0.45846549398190689</v>
      </c>
    </row>
    <row r="672" spans="1:56" x14ac:dyDescent="0.35">
      <c r="A672">
        <v>670</v>
      </c>
      <c r="B672">
        <v>31</v>
      </c>
      <c r="C672">
        <v>-0.34636168344157697</v>
      </c>
      <c r="D672">
        <v>0</v>
      </c>
      <c r="E672">
        <v>0</v>
      </c>
      <c r="F672">
        <v>0</v>
      </c>
      <c r="G672">
        <v>232.94632841589981</v>
      </c>
      <c r="H672">
        <v>1013.782421265996</v>
      </c>
      <c r="I672">
        <v>-2.7587732317397031</v>
      </c>
      <c r="J672">
        <v>-2.7587732317397031</v>
      </c>
      <c r="K672">
        <v>2</v>
      </c>
      <c r="L672">
        <v>3</v>
      </c>
      <c r="M672">
        <v>-113.0919039643488</v>
      </c>
      <c r="N672">
        <v>1195.249474672609</v>
      </c>
      <c r="O672" t="b">
        <v>0</v>
      </c>
      <c r="P672">
        <v>-25.98619116827868</v>
      </c>
      <c r="Q672">
        <v>-2.7587732317397031</v>
      </c>
      <c r="R672">
        <v>0.85318943836549599</v>
      </c>
      <c r="S672">
        <v>32.4124847697653</v>
      </c>
      <c r="T672">
        <v>-18.805041431825359</v>
      </c>
      <c r="U672">
        <v>-2.353756184165761</v>
      </c>
      <c r="V672">
        <v>7.181149736453321</v>
      </c>
      <c r="W672">
        <v>-28.412128807035302</v>
      </c>
      <c r="X672">
        <v>-32.876687375634617</v>
      </c>
      <c r="Y672">
        <v>2</v>
      </c>
      <c r="Z672">
        <v>21.692197287093961</v>
      </c>
      <c r="AA672">
        <v>26.15675585569328</v>
      </c>
      <c r="AB672">
        <v>70.722989258091474</v>
      </c>
      <c r="AC672">
        <v>70.679818466140091</v>
      </c>
      <c r="AD672">
        <v>1195.249474672609</v>
      </c>
      <c r="AE672" t="b">
        <v>0</v>
      </c>
      <c r="AF672" t="b">
        <v>1</v>
      </c>
      <c r="AG672">
        <v>98.522705497698951</v>
      </c>
      <c r="AH672">
        <v>0.68691081285858357</v>
      </c>
      <c r="AI672">
        <v>0</v>
      </c>
      <c r="AJ672">
        <v>0</v>
      </c>
      <c r="AK672">
        <v>7.9123160091516931E-2</v>
      </c>
      <c r="AL672" t="b">
        <v>0</v>
      </c>
      <c r="AM672" t="b">
        <v>0</v>
      </c>
      <c r="AN672">
        <v>1909.966081665136</v>
      </c>
      <c r="AO672">
        <v>1195.249474672609</v>
      </c>
      <c r="AP672">
        <v>0</v>
      </c>
      <c r="AQ672">
        <v>-2.353756184165761</v>
      </c>
      <c r="AR672">
        <v>2.9508862749142439E-2</v>
      </c>
      <c r="AS672">
        <v>-1.279065456890176</v>
      </c>
      <c r="AT672">
        <v>-1.634896042501518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</row>
    <row r="673" spans="1:56" x14ac:dyDescent="0.35">
      <c r="A673">
        <v>671</v>
      </c>
      <c r="B673">
        <v>30</v>
      </c>
      <c r="C673">
        <v>-0.15073510875777879</v>
      </c>
      <c r="D673">
        <v>0</v>
      </c>
      <c r="E673">
        <v>0</v>
      </c>
      <c r="F673">
        <v>0</v>
      </c>
      <c r="G673">
        <v>225.43193072506429</v>
      </c>
      <c r="H673">
        <v>981.07976251547973</v>
      </c>
      <c r="I673">
        <v>0.15173655603751901</v>
      </c>
      <c r="J673">
        <v>0.15173655603751901</v>
      </c>
      <c r="K673">
        <v>2</v>
      </c>
      <c r="L673">
        <v>3</v>
      </c>
      <c r="M673">
        <v>6.4275605137493041</v>
      </c>
      <c r="N673">
        <v>1156.6930400057511</v>
      </c>
      <c r="O673" t="b">
        <v>0</v>
      </c>
      <c r="P673">
        <v>1.4769210739313661</v>
      </c>
      <c r="Q673">
        <v>0.15173655603751901</v>
      </c>
      <c r="R673">
        <v>0.29946894185927408</v>
      </c>
      <c r="S673">
        <v>32.4252260082921</v>
      </c>
      <c r="T673">
        <v>4.1830368864278693</v>
      </c>
      <c r="U673">
        <v>0.50668545157121092</v>
      </c>
      <c r="V673">
        <v>2.930347256291002</v>
      </c>
      <c r="W673">
        <v>0</v>
      </c>
      <c r="X673">
        <v>0</v>
      </c>
      <c r="Y673">
        <v>0</v>
      </c>
      <c r="Z673">
        <v>-6.7199315199413396</v>
      </c>
      <c r="AA673">
        <v>-6.7199315199413414</v>
      </c>
      <c r="AB673">
        <v>70.856264934745298</v>
      </c>
      <c r="AC673">
        <v>70.752004727389448</v>
      </c>
      <c r="AD673">
        <v>1156.6930400057511</v>
      </c>
      <c r="AE673" t="b">
        <v>0</v>
      </c>
      <c r="AF673" t="b">
        <v>1</v>
      </c>
      <c r="AG673">
        <v>98.526562010463977</v>
      </c>
      <c r="AH673">
        <v>0</v>
      </c>
      <c r="AI673">
        <v>0</v>
      </c>
      <c r="AJ673">
        <v>0</v>
      </c>
      <c r="AK673">
        <v>7.9586597353455024E-2</v>
      </c>
      <c r="AL673" t="b">
        <v>0</v>
      </c>
      <c r="AM673" t="b">
        <v>0</v>
      </c>
      <c r="AN673">
        <v>1848.354272579164</v>
      </c>
      <c r="AO673">
        <v>1156.6930400057511</v>
      </c>
      <c r="AP673">
        <v>0</v>
      </c>
      <c r="AQ673">
        <v>0.50668545157121092</v>
      </c>
      <c r="AR673">
        <v>0</v>
      </c>
      <c r="AS673">
        <v>1.7968227698594439</v>
      </c>
      <c r="AT673">
        <v>0.50912591762772752</v>
      </c>
      <c r="AU673">
        <v>0</v>
      </c>
      <c r="AV673">
        <v>1</v>
      </c>
      <c r="AW673">
        <v>3</v>
      </c>
      <c r="AX673">
        <v>0</v>
      </c>
      <c r="AY673">
        <v>0</v>
      </c>
      <c r="AZ673">
        <v>0.71404856077156731</v>
      </c>
      <c r="BA673">
        <v>0.36617367647354709</v>
      </c>
      <c r="BB673">
        <v>0.25320870949346358</v>
      </c>
      <c r="BC673">
        <v>0.1298489749303062</v>
      </c>
      <c r="BD673">
        <v>0.36617367647354709</v>
      </c>
    </row>
    <row r="674" spans="1:56" x14ac:dyDescent="0.35">
      <c r="A674">
        <v>672</v>
      </c>
      <c r="B674">
        <v>29</v>
      </c>
      <c r="C674">
        <v>-0.71736454819397499</v>
      </c>
      <c r="D674">
        <v>0</v>
      </c>
      <c r="E674">
        <v>0</v>
      </c>
      <c r="F674">
        <v>0</v>
      </c>
      <c r="G674">
        <v>217.9175330342288</v>
      </c>
      <c r="H674">
        <v>948.37710376496375</v>
      </c>
      <c r="I674">
        <v>-7.8637526413915202</v>
      </c>
      <c r="J674">
        <v>-7.8637526413915202</v>
      </c>
      <c r="K674">
        <v>2</v>
      </c>
      <c r="L674">
        <v>3</v>
      </c>
      <c r="M674">
        <v>-344.59506402346011</v>
      </c>
      <c r="N674">
        <v>1118.136605338892</v>
      </c>
      <c r="O674" t="b">
        <v>0</v>
      </c>
      <c r="P674">
        <v>-79.180851108331822</v>
      </c>
      <c r="Q674">
        <v>-7.8637526413915202</v>
      </c>
      <c r="R674">
        <v>0.92112984805569476</v>
      </c>
      <c r="S674">
        <v>32.428569928916183</v>
      </c>
      <c r="T674">
        <v>-61.862464249650778</v>
      </c>
      <c r="U674">
        <v>-7.2435372757125389</v>
      </c>
      <c r="V674">
        <v>17.31838685868102</v>
      </c>
      <c r="W674">
        <v>0</v>
      </c>
      <c r="X674">
        <v>-21.201193288403569</v>
      </c>
      <c r="Y674">
        <v>2</v>
      </c>
      <c r="Z674">
        <v>-6.7199315199413396</v>
      </c>
      <c r="AA674">
        <v>14.481261768462231</v>
      </c>
      <c r="AB674">
        <v>70.994576031887362</v>
      </c>
      <c r="AC674">
        <v>70.825462501333107</v>
      </c>
      <c r="AD674">
        <v>1118.136605338892</v>
      </c>
      <c r="AE674" t="b">
        <v>0</v>
      </c>
      <c r="AF674" t="b">
        <v>1</v>
      </c>
      <c r="AG674">
        <v>98.528101956941853</v>
      </c>
      <c r="AH674">
        <v>0.44296825738296042</v>
      </c>
      <c r="AI674">
        <v>0</v>
      </c>
      <c r="AJ674">
        <v>0</v>
      </c>
      <c r="AK674">
        <v>7.6313546649218966E-2</v>
      </c>
      <c r="AL674" t="b">
        <v>0</v>
      </c>
      <c r="AM674" t="b">
        <v>0</v>
      </c>
      <c r="AN674">
        <v>1786.7424634931911</v>
      </c>
      <c r="AO674">
        <v>1118.136605338892</v>
      </c>
      <c r="AP674">
        <v>0</v>
      </c>
      <c r="AQ674">
        <v>-7.2435372757125389</v>
      </c>
      <c r="AR674">
        <v>5.2215951693719251</v>
      </c>
      <c r="AS674">
        <v>-2.615182353685622</v>
      </c>
      <c r="AT674">
        <v>-1.5185816011628599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</row>
    <row r="675" spans="1:56" x14ac:dyDescent="0.35">
      <c r="A675">
        <v>673</v>
      </c>
      <c r="B675">
        <v>25</v>
      </c>
      <c r="C675">
        <v>-1.146473365132985</v>
      </c>
      <c r="D675">
        <v>0</v>
      </c>
      <c r="E675">
        <v>0</v>
      </c>
      <c r="F675">
        <v>0</v>
      </c>
      <c r="G675">
        <v>187.8599422708869</v>
      </c>
      <c r="H675">
        <v>817.56646876289983</v>
      </c>
      <c r="I675">
        <v>-12.080333711256911</v>
      </c>
      <c r="J675">
        <v>-12.080333711256911</v>
      </c>
      <c r="K675">
        <v>2</v>
      </c>
      <c r="L675">
        <v>2</v>
      </c>
      <c r="M675">
        <v>-614.06752321061117</v>
      </c>
      <c r="N675">
        <v>1540.2952271493029</v>
      </c>
      <c r="O675" t="b">
        <v>1</v>
      </c>
      <c r="P675">
        <v>-141.10007426714409</v>
      </c>
      <c r="Q675">
        <v>-12.080333711256911</v>
      </c>
      <c r="R675">
        <v>0.93607809279864584</v>
      </c>
      <c r="S675">
        <v>32.448080988905971</v>
      </c>
      <c r="T675">
        <v>-70.106522512598502</v>
      </c>
      <c r="U675">
        <v>-11.308135740804561</v>
      </c>
      <c r="V675">
        <v>70.993551754545621</v>
      </c>
      <c r="W675">
        <v>0</v>
      </c>
      <c r="X675">
        <v>-21.11428571674789</v>
      </c>
      <c r="Y675">
        <v>2</v>
      </c>
      <c r="Z675">
        <v>-6.7199315199413396</v>
      </c>
      <c r="AA675">
        <v>14.39435419680655</v>
      </c>
      <c r="AB675">
        <v>71.119198865246574</v>
      </c>
      <c r="AC675">
        <v>70.904481544149434</v>
      </c>
      <c r="AD675">
        <v>1540.2952271493029</v>
      </c>
      <c r="AE675" t="b">
        <v>0</v>
      </c>
      <c r="AF675" t="b">
        <v>1</v>
      </c>
      <c r="AG675">
        <v>98.533831245823848</v>
      </c>
      <c r="AH675">
        <v>0.44115244942130383</v>
      </c>
      <c r="AI675">
        <v>0</v>
      </c>
      <c r="AJ675">
        <v>0</v>
      </c>
      <c r="AK675">
        <v>7.0925142135244701E-2</v>
      </c>
      <c r="AL675" t="b">
        <v>0</v>
      </c>
      <c r="AM675" t="b">
        <v>0</v>
      </c>
      <c r="AN675">
        <v>1540.2952271493029</v>
      </c>
      <c r="AO675">
        <v>1540.2952271493029</v>
      </c>
      <c r="AP675">
        <v>0</v>
      </c>
      <c r="AQ675">
        <v>-11.308135740804561</v>
      </c>
      <c r="AR675">
        <v>8.6580181238061744</v>
      </c>
      <c r="AS675">
        <v>-2.1858498738585439</v>
      </c>
      <c r="AT675">
        <v>-2.1858498738585439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</row>
    <row r="676" spans="1:56" x14ac:dyDescent="0.35">
      <c r="A676">
        <v>674</v>
      </c>
      <c r="B676">
        <v>22</v>
      </c>
      <c r="C676">
        <v>-0.53007532460741924</v>
      </c>
      <c r="D676">
        <v>0</v>
      </c>
      <c r="E676">
        <v>0</v>
      </c>
      <c r="F676">
        <v>0</v>
      </c>
      <c r="G676">
        <v>165.31674919838051</v>
      </c>
      <c r="H676">
        <v>719.45849251135189</v>
      </c>
      <c r="I676">
        <v>-4.096692128558713</v>
      </c>
      <c r="J676">
        <v>-4.096692128558713</v>
      </c>
      <c r="K676">
        <v>2</v>
      </c>
      <c r="L676">
        <v>2</v>
      </c>
      <c r="M676">
        <v>-236.6398344078369</v>
      </c>
      <c r="N676">
        <v>1355.4597998913871</v>
      </c>
      <c r="O676" t="b">
        <v>0</v>
      </c>
      <c r="P676">
        <v>-54.37496195033016</v>
      </c>
      <c r="Q676">
        <v>-4.096692128558713</v>
      </c>
      <c r="R676">
        <v>0.91069076018046191</v>
      </c>
      <c r="S676">
        <v>32.472373197321339</v>
      </c>
      <c r="T676">
        <v>-26.283851079262131</v>
      </c>
      <c r="U676">
        <v>-3.730819668782448</v>
      </c>
      <c r="V676">
        <v>28.091110871068022</v>
      </c>
      <c r="W676">
        <v>-2.1359452215775079</v>
      </c>
      <c r="X676">
        <v>-25.347896225017202</v>
      </c>
      <c r="Y676">
        <v>2</v>
      </c>
      <c r="Z676">
        <v>-4.5839862983638309</v>
      </c>
      <c r="AA676">
        <v>18.627964705075861</v>
      </c>
      <c r="AB676">
        <v>71.173031633072426</v>
      </c>
      <c r="AC676">
        <v>70.985561631140527</v>
      </c>
      <c r="AD676">
        <v>1355.4597998913871</v>
      </c>
      <c r="AE676" t="b">
        <v>0</v>
      </c>
      <c r="AF676" t="b">
        <v>1</v>
      </c>
      <c r="AG676">
        <v>98.54038329322502</v>
      </c>
      <c r="AH676">
        <v>0.52960761530633027</v>
      </c>
      <c r="AI676">
        <v>0</v>
      </c>
      <c r="AJ676">
        <v>0</v>
      </c>
      <c r="AK676">
        <v>7.4062112665055857E-2</v>
      </c>
      <c r="AL676" t="b">
        <v>0</v>
      </c>
      <c r="AM676" t="b">
        <v>0</v>
      </c>
      <c r="AN676">
        <v>1355.4597998913871</v>
      </c>
      <c r="AO676">
        <v>1355.4597998913871</v>
      </c>
      <c r="AP676">
        <v>0</v>
      </c>
      <c r="AQ676">
        <v>-3.730819668782448</v>
      </c>
      <c r="AR676">
        <v>1.2781330424822059</v>
      </c>
      <c r="AS676">
        <v>-1.884130848281897</v>
      </c>
      <c r="AT676">
        <v>-1.8841308482818979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</row>
    <row r="677" spans="1:56" x14ac:dyDescent="0.35">
      <c r="A677">
        <v>675</v>
      </c>
      <c r="B677">
        <v>20</v>
      </c>
      <c r="C677">
        <v>-0.89989200310400497</v>
      </c>
      <c r="D677">
        <v>0</v>
      </c>
      <c r="E677">
        <v>0</v>
      </c>
      <c r="F677">
        <v>0</v>
      </c>
      <c r="G677">
        <v>150.28795381670949</v>
      </c>
      <c r="H677">
        <v>654.05317501031982</v>
      </c>
      <c r="I677">
        <v>-7.3474451148245761</v>
      </c>
      <c r="J677">
        <v>-7.3474451148245761</v>
      </c>
      <c r="K677">
        <v>2</v>
      </c>
      <c r="L677">
        <v>2</v>
      </c>
      <c r="M677">
        <v>-466.85666259595342</v>
      </c>
      <c r="N677">
        <v>1232.236181719443</v>
      </c>
      <c r="O677" t="b">
        <v>0</v>
      </c>
      <c r="P677">
        <v>-107.27404930973189</v>
      </c>
      <c r="Q677">
        <v>-7.3474451148245761</v>
      </c>
      <c r="R677">
        <v>0.93221427801717271</v>
      </c>
      <c r="S677">
        <v>32.483883004891958</v>
      </c>
      <c r="T677">
        <v>-53.079830375398288</v>
      </c>
      <c r="U677">
        <v>-6.8493932429869959</v>
      </c>
      <c r="V677">
        <v>54.194218934333662</v>
      </c>
      <c r="W677">
        <v>0</v>
      </c>
      <c r="X677">
        <v>-23.65482059574337</v>
      </c>
      <c r="Y677">
        <v>2</v>
      </c>
      <c r="Z677">
        <v>-6.7199315199413396</v>
      </c>
      <c r="AA677">
        <v>16.93488907580203</v>
      </c>
      <c r="AB677">
        <v>71.239803178319917</v>
      </c>
      <c r="AC677">
        <v>71.066536265538232</v>
      </c>
      <c r="AD677">
        <v>1232.236181719443</v>
      </c>
      <c r="AE677" t="b">
        <v>0</v>
      </c>
      <c r="AF677" t="b">
        <v>1</v>
      </c>
      <c r="AG677">
        <v>98.547439415006934</v>
      </c>
      <c r="AH677">
        <v>0.49423324977346172</v>
      </c>
      <c r="AI677">
        <v>0</v>
      </c>
      <c r="AJ677">
        <v>0</v>
      </c>
      <c r="AK677">
        <v>7.2829217432689497E-2</v>
      </c>
      <c r="AL677" t="b">
        <v>0</v>
      </c>
      <c r="AM677" t="b">
        <v>0</v>
      </c>
      <c r="AN677">
        <v>1232.2361817194419</v>
      </c>
      <c r="AO677">
        <v>1232.236181719443</v>
      </c>
      <c r="AP677">
        <v>0</v>
      </c>
      <c r="AQ677">
        <v>-6.8493932429869959</v>
      </c>
      <c r="AR677">
        <v>4.6075761335065346</v>
      </c>
      <c r="AS677">
        <v>-1.691498505401698</v>
      </c>
      <c r="AT677">
        <v>-1.691498505401698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</row>
    <row r="678" spans="1:56" x14ac:dyDescent="0.35">
      <c r="A678">
        <v>676</v>
      </c>
      <c r="B678">
        <v>16</v>
      </c>
      <c r="C678">
        <v>-0.87035666297656</v>
      </c>
      <c r="D678">
        <v>0</v>
      </c>
      <c r="E678">
        <v>0</v>
      </c>
      <c r="F678">
        <v>0</v>
      </c>
      <c r="G678">
        <v>120.2303630533676</v>
      </c>
      <c r="H678">
        <v>523.2425400082559</v>
      </c>
      <c r="I678">
        <v>-5.6919180608499653</v>
      </c>
      <c r="J678">
        <v>-5.6919180608499653</v>
      </c>
      <c r="K678">
        <v>2</v>
      </c>
      <c r="L678">
        <v>2</v>
      </c>
      <c r="M678">
        <v>-452.08059198300839</v>
      </c>
      <c r="N678">
        <v>985.78894537555402</v>
      </c>
      <c r="O678" t="b">
        <v>0</v>
      </c>
      <c r="P678">
        <v>-103.8788124960957</v>
      </c>
      <c r="Q678">
        <v>-5.6919180608499653</v>
      </c>
      <c r="R678">
        <v>0.93277026335153401</v>
      </c>
      <c r="S678">
        <v>32.499550981674197</v>
      </c>
      <c r="T678">
        <v>-51.430502807127283</v>
      </c>
      <c r="U678">
        <v>-5.3092519085943746</v>
      </c>
      <c r="V678">
        <v>52.448309688968401</v>
      </c>
      <c r="W678">
        <v>0</v>
      </c>
      <c r="X678">
        <v>-23.65482059574337</v>
      </c>
      <c r="Y678">
        <v>2</v>
      </c>
      <c r="Z678">
        <v>-6.7199315199413396</v>
      </c>
      <c r="AA678">
        <v>16.93488907580203</v>
      </c>
      <c r="AB678">
        <v>71.331030921336804</v>
      </c>
      <c r="AC678">
        <v>71.125001148790361</v>
      </c>
      <c r="AD678">
        <v>985.78894537555402</v>
      </c>
      <c r="AE678" t="b">
        <v>0</v>
      </c>
      <c r="AF678" t="b">
        <v>1</v>
      </c>
      <c r="AG678">
        <v>98.554159609084635</v>
      </c>
      <c r="AH678">
        <v>0.49423324977346172</v>
      </c>
      <c r="AI678">
        <v>0</v>
      </c>
      <c r="AJ678">
        <v>0</v>
      </c>
      <c r="AK678">
        <v>6.8374938545169739E-2</v>
      </c>
      <c r="AL678" t="b">
        <v>0</v>
      </c>
      <c r="AM678" t="b">
        <v>0</v>
      </c>
      <c r="AN678">
        <v>985.78894537555379</v>
      </c>
      <c r="AO678">
        <v>985.78894537555402</v>
      </c>
      <c r="AP678">
        <v>0</v>
      </c>
      <c r="AQ678">
        <v>-5.3092519085943746</v>
      </c>
      <c r="AR678">
        <v>3.435011373761045</v>
      </c>
      <c r="AS678">
        <v>-1.323921930754568</v>
      </c>
      <c r="AT678">
        <v>-1.323921930754568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</row>
    <row r="679" spans="1:56" x14ac:dyDescent="0.35">
      <c r="A679">
        <v>677</v>
      </c>
      <c r="B679">
        <v>14</v>
      </c>
      <c r="C679">
        <v>-0.61868134498975436</v>
      </c>
      <c r="D679">
        <v>0</v>
      </c>
      <c r="E679">
        <v>0</v>
      </c>
      <c r="F679">
        <v>0</v>
      </c>
      <c r="G679">
        <v>105.20156767169669</v>
      </c>
      <c r="H679">
        <v>457.83722250722388</v>
      </c>
      <c r="I679">
        <v>-3.2857780216590262</v>
      </c>
      <c r="J679">
        <v>-3.2857780216590262</v>
      </c>
      <c r="K679">
        <v>2</v>
      </c>
      <c r="L679">
        <v>2</v>
      </c>
      <c r="M679">
        <v>-298.25476499459211</v>
      </c>
      <c r="N679">
        <v>862.56532720360985</v>
      </c>
      <c r="O679" t="b">
        <v>0</v>
      </c>
      <c r="P679">
        <v>-68.532804456477962</v>
      </c>
      <c r="Q679">
        <v>-3.2857780216590262</v>
      </c>
      <c r="R679">
        <v>0.92321225168293486</v>
      </c>
      <c r="S679">
        <v>32.511589094023357</v>
      </c>
      <c r="T679">
        <v>-33.582974902553772</v>
      </c>
      <c r="U679">
        <v>-3.0334705259061292</v>
      </c>
      <c r="V679">
        <v>34.949829553924197</v>
      </c>
      <c r="W679">
        <v>-27.229277873706408</v>
      </c>
      <c r="X679">
        <v>-24.673334648301541</v>
      </c>
      <c r="Y679">
        <v>2</v>
      </c>
      <c r="Z679">
        <v>20.509346353765071</v>
      </c>
      <c r="AA679">
        <v>17.9534031283602</v>
      </c>
      <c r="AB679">
        <v>71.391625640902319</v>
      </c>
      <c r="AC679">
        <v>71.171934444703766</v>
      </c>
      <c r="AD679">
        <v>862.56532720360985</v>
      </c>
      <c r="AE679" t="b">
        <v>0</v>
      </c>
      <c r="AF679" t="b">
        <v>1</v>
      </c>
      <c r="AG679">
        <v>98.561081889283869</v>
      </c>
      <c r="AH679">
        <v>0.51551362719582716</v>
      </c>
      <c r="AI679">
        <v>0</v>
      </c>
      <c r="AJ679">
        <v>0</v>
      </c>
      <c r="AK679">
        <v>6.286974906826015E-2</v>
      </c>
      <c r="AL679" t="b">
        <v>0</v>
      </c>
      <c r="AM679" t="b">
        <v>0</v>
      </c>
      <c r="AN679">
        <v>862.56532720360974</v>
      </c>
      <c r="AO679">
        <v>862.56532720360985</v>
      </c>
      <c r="AP679">
        <v>0</v>
      </c>
      <c r="AQ679">
        <v>-3.0334705259061292</v>
      </c>
      <c r="AR679">
        <v>1.327023966883405</v>
      </c>
      <c r="AS679">
        <v>-1.147757829255688</v>
      </c>
      <c r="AT679">
        <v>-1.147757829255688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4.9763485224546692E-3</v>
      </c>
      <c r="BA679">
        <v>0</v>
      </c>
      <c r="BB679">
        <v>1.764662596615131E-3</v>
      </c>
      <c r="BC679">
        <v>0</v>
      </c>
      <c r="BD679">
        <v>0</v>
      </c>
    </row>
    <row r="680" spans="1:56" x14ac:dyDescent="0.35">
      <c r="A680">
        <v>678</v>
      </c>
      <c r="B680">
        <v>11</v>
      </c>
      <c r="C680">
        <v>-0.82158462373108776</v>
      </c>
      <c r="D680">
        <v>0</v>
      </c>
      <c r="E680">
        <v>0</v>
      </c>
      <c r="F680">
        <v>0</v>
      </c>
      <c r="G680">
        <v>82.658374599190239</v>
      </c>
      <c r="H680">
        <v>359.72924625567589</v>
      </c>
      <c r="I680">
        <v>-3.6839843813422042</v>
      </c>
      <c r="J680">
        <v>-3.6839843813422042</v>
      </c>
      <c r="K680">
        <v>2</v>
      </c>
      <c r="L680">
        <v>1</v>
      </c>
      <c r="M680">
        <v>-425.6006683463338</v>
      </c>
      <c r="N680">
        <v>1310.1339148631721</v>
      </c>
      <c r="O680" t="b">
        <v>1</v>
      </c>
      <c r="P680">
        <v>-97.794271219286259</v>
      </c>
      <c r="Q680">
        <v>-3.6839843813422042</v>
      </c>
      <c r="R680">
        <v>0.93314869790151223</v>
      </c>
      <c r="S680">
        <v>32.5195263154434</v>
      </c>
      <c r="T680">
        <v>-25.056726208265871</v>
      </c>
      <c r="U680">
        <v>-3.4377052285389862</v>
      </c>
      <c r="V680">
        <v>72.737545011020387</v>
      </c>
      <c r="W680">
        <v>0</v>
      </c>
      <c r="X680">
        <v>-20.838513986644578</v>
      </c>
      <c r="Y680">
        <v>2</v>
      </c>
      <c r="Z680">
        <v>-6.7199315199413396</v>
      </c>
      <c r="AA680">
        <v>14.11858246670324</v>
      </c>
      <c r="AB680">
        <v>71.444303142276169</v>
      </c>
      <c r="AC680">
        <v>71.256511407929551</v>
      </c>
      <c r="AD680">
        <v>1310.1339148631721</v>
      </c>
      <c r="AE680" t="b">
        <v>0</v>
      </c>
      <c r="AF680" t="b">
        <v>1</v>
      </c>
      <c r="AG680">
        <v>98.567445378489239</v>
      </c>
      <c r="AH680">
        <v>0.43539059813974579</v>
      </c>
      <c r="AI680">
        <v>0</v>
      </c>
      <c r="AJ680">
        <v>0</v>
      </c>
      <c r="AK680">
        <v>5.6407351103650423E-2</v>
      </c>
      <c r="AL680" t="b">
        <v>0</v>
      </c>
      <c r="AM680" t="b">
        <v>0</v>
      </c>
      <c r="AN680">
        <v>800</v>
      </c>
      <c r="AO680">
        <v>1310.1339148631721</v>
      </c>
      <c r="AP680">
        <v>0</v>
      </c>
      <c r="AQ680">
        <v>-3.4377052285389862</v>
      </c>
      <c r="AR680">
        <v>1.186444797139542</v>
      </c>
      <c r="AS680">
        <v>-1.059985154482963</v>
      </c>
      <c r="AT680">
        <v>-1.8125263178108511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0.2443884663653782</v>
      </c>
      <c r="BA680">
        <v>0</v>
      </c>
      <c r="BB680">
        <v>8.6662576725311427E-2</v>
      </c>
      <c r="BC680">
        <v>0</v>
      </c>
      <c r="BD680">
        <v>0</v>
      </c>
    </row>
    <row r="681" spans="1:56" x14ac:dyDescent="0.35">
      <c r="A681">
        <v>679</v>
      </c>
      <c r="B681">
        <v>8</v>
      </c>
      <c r="C681">
        <v>-1.094980160085895</v>
      </c>
      <c r="D681">
        <v>0</v>
      </c>
      <c r="E681">
        <v>0</v>
      </c>
      <c r="F681">
        <v>0</v>
      </c>
      <c r="G681">
        <v>60.115181526683813</v>
      </c>
      <c r="H681">
        <v>261.62127000412801</v>
      </c>
      <c r="I681">
        <v>-3.7531469853275961</v>
      </c>
      <c r="J681">
        <v>-3.7531469853275961</v>
      </c>
      <c r="K681">
        <v>2</v>
      </c>
      <c r="L681">
        <v>1</v>
      </c>
      <c r="M681">
        <v>-596.1873986192885</v>
      </c>
      <c r="N681">
        <v>952.82466535503397</v>
      </c>
      <c r="O681" t="b">
        <v>0</v>
      </c>
      <c r="P681">
        <v>-136.99158975627029</v>
      </c>
      <c r="Q681">
        <v>-3.7531469853275961</v>
      </c>
      <c r="R681">
        <v>0.93956964678549659</v>
      </c>
      <c r="S681">
        <v>32.527273894091863</v>
      </c>
      <c r="T681">
        <v>-35.341334321768969</v>
      </c>
      <c r="U681">
        <v>-3.526342987338301</v>
      </c>
      <c r="V681">
        <v>101.6502554345013</v>
      </c>
      <c r="W681">
        <v>0</v>
      </c>
      <c r="X681">
        <v>-23.090612487490059</v>
      </c>
      <c r="Y681">
        <v>2</v>
      </c>
      <c r="Z681">
        <v>-6.7199315199413396</v>
      </c>
      <c r="AA681">
        <v>16.370680967548719</v>
      </c>
      <c r="AB681">
        <v>71.494644250637606</v>
      </c>
      <c r="AC681">
        <v>71.314610555978788</v>
      </c>
      <c r="AD681">
        <v>952.82466535503397</v>
      </c>
      <c r="AE681" t="b">
        <v>0</v>
      </c>
      <c r="AF681" t="b">
        <v>1</v>
      </c>
      <c r="AG681">
        <v>98.573494835519838</v>
      </c>
      <c r="AH681">
        <v>0.48244493771411129</v>
      </c>
      <c r="AI681">
        <v>0</v>
      </c>
      <c r="AJ681">
        <v>0</v>
      </c>
      <c r="AK681">
        <v>4.9845780583616488E-2</v>
      </c>
      <c r="AL681" t="b">
        <v>0</v>
      </c>
      <c r="AM681" t="b">
        <v>0</v>
      </c>
      <c r="AN681">
        <v>800</v>
      </c>
      <c r="AO681">
        <v>952.82466535503397</v>
      </c>
      <c r="AP681">
        <v>0</v>
      </c>
      <c r="AQ681">
        <v>-3.526342987338301</v>
      </c>
      <c r="AR681">
        <v>1.5887080345845239</v>
      </c>
      <c r="AS681">
        <v>-1.059985154482963</v>
      </c>
      <c r="AT681">
        <v>-1.276342407055453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0.2443713570100125</v>
      </c>
      <c r="BA681">
        <v>0</v>
      </c>
      <c r="BB681">
        <v>8.6656509578018612E-2</v>
      </c>
      <c r="BC681">
        <v>0</v>
      </c>
      <c r="BD681">
        <v>0</v>
      </c>
    </row>
    <row r="682" spans="1:56" x14ac:dyDescent="0.35">
      <c r="A682">
        <v>680</v>
      </c>
      <c r="B682">
        <v>4</v>
      </c>
      <c r="C682">
        <v>-0.63182806925866464</v>
      </c>
      <c r="D682">
        <v>0</v>
      </c>
      <c r="E682">
        <v>0</v>
      </c>
      <c r="F682">
        <v>0</v>
      </c>
      <c r="G682">
        <v>30.057590763341899</v>
      </c>
      <c r="H682">
        <v>130.810635002064</v>
      </c>
      <c r="I682">
        <v>-0.98282627787852161</v>
      </c>
      <c r="J682">
        <v>-0.98282627787852161</v>
      </c>
      <c r="K682">
        <v>2</v>
      </c>
      <c r="L682">
        <v>1</v>
      </c>
      <c r="M682">
        <v>-312.24390848200619</v>
      </c>
      <c r="N682">
        <v>476.41233267751699</v>
      </c>
      <c r="O682" t="b">
        <v>0</v>
      </c>
      <c r="P682">
        <v>-71.747221618108043</v>
      </c>
      <c r="Q682">
        <v>-0.98282627787852161</v>
      </c>
      <c r="R682">
        <v>0.92902436692694657</v>
      </c>
      <c r="S682">
        <v>32.53440881311446</v>
      </c>
      <c r="T682">
        <v>-18.301734525680988</v>
      </c>
      <c r="U682">
        <v>-0.91306956060526079</v>
      </c>
      <c r="V682">
        <v>53.445487092427051</v>
      </c>
      <c r="W682">
        <v>0</v>
      </c>
      <c r="X682">
        <v>0</v>
      </c>
      <c r="Y682">
        <v>0</v>
      </c>
      <c r="Z682">
        <v>-6.7199315199413396</v>
      </c>
      <c r="AA682">
        <v>-6.7199315199413414</v>
      </c>
      <c r="AB682">
        <v>71.544985358999043</v>
      </c>
      <c r="AC682">
        <v>71.356759310999308</v>
      </c>
      <c r="AD682">
        <v>650</v>
      </c>
      <c r="AE682" t="b">
        <v>0</v>
      </c>
      <c r="AF682" t="b">
        <v>1</v>
      </c>
      <c r="AG682">
        <v>98.575409666759441</v>
      </c>
      <c r="AH682">
        <v>0</v>
      </c>
      <c r="AI682">
        <v>0</v>
      </c>
      <c r="AJ682">
        <v>0</v>
      </c>
      <c r="AK682">
        <v>4.7552470129417317E-2</v>
      </c>
      <c r="AL682" t="b">
        <v>0</v>
      </c>
      <c r="AM682" t="b">
        <v>0</v>
      </c>
      <c r="AN682">
        <v>800</v>
      </c>
      <c r="AO682">
        <v>650</v>
      </c>
      <c r="AP682">
        <v>0</v>
      </c>
      <c r="AQ682">
        <v>-0.91306956060526079</v>
      </c>
      <c r="AR682">
        <v>2.1876881063130241E-2</v>
      </c>
      <c r="AS682">
        <v>-0.83641685965247559</v>
      </c>
      <c r="AT682">
        <v>-0.85355684618629635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0.24435425135220321</v>
      </c>
      <c r="BA682">
        <v>0.23024905374777341</v>
      </c>
      <c r="BB682">
        <v>8.6650443741916036E-2</v>
      </c>
      <c r="BC682">
        <v>8.1648697131240108E-2</v>
      </c>
      <c r="BD682">
        <v>0.23024905374777341</v>
      </c>
    </row>
    <row r="683" spans="1:56" x14ac:dyDescent="0.35">
      <c r="A683">
        <v>681</v>
      </c>
      <c r="B683">
        <v>3</v>
      </c>
      <c r="C683">
        <v>-0.54437422954611314</v>
      </c>
      <c r="D683">
        <v>0</v>
      </c>
      <c r="E683">
        <v>0</v>
      </c>
      <c r="F683">
        <v>0</v>
      </c>
      <c r="G683">
        <v>22.54319307250643</v>
      </c>
      <c r="H683">
        <v>98.107976251547967</v>
      </c>
      <c r="I683">
        <v>-0.61065385736464362</v>
      </c>
      <c r="J683">
        <v>-0.61065385736464362</v>
      </c>
      <c r="K683">
        <v>2</v>
      </c>
      <c r="L683">
        <v>1</v>
      </c>
      <c r="M683">
        <v>-258.67297397966303</v>
      </c>
      <c r="N683">
        <v>357.30924950813773</v>
      </c>
      <c r="O683" t="b">
        <v>0</v>
      </c>
      <c r="P683">
        <v>-59.437723800474018</v>
      </c>
      <c r="Q683">
        <v>-0.61065385736464362</v>
      </c>
      <c r="R683">
        <v>0.9245708844777617</v>
      </c>
      <c r="S683">
        <v>32.536603256481598</v>
      </c>
      <c r="T683">
        <v>-15.08906888126007</v>
      </c>
      <c r="U683">
        <v>-0.56459277701338539</v>
      </c>
      <c r="V683">
        <v>44.348654919213963</v>
      </c>
      <c r="W683">
        <v>-29.686603880656001</v>
      </c>
      <c r="X683">
        <v>0</v>
      </c>
      <c r="Y683">
        <v>0</v>
      </c>
      <c r="Z683">
        <v>22.966672360714661</v>
      </c>
      <c r="AA683">
        <v>-6.7199315199413414</v>
      </c>
      <c r="AB683">
        <v>71.602056405892583</v>
      </c>
      <c r="AC683">
        <v>71.398908066019828</v>
      </c>
      <c r="AD683">
        <v>650</v>
      </c>
      <c r="AE683" t="b">
        <v>0</v>
      </c>
      <c r="AF683" t="b">
        <v>1</v>
      </c>
      <c r="AG683">
        <v>98.572743027267407</v>
      </c>
      <c r="AH683">
        <v>0</v>
      </c>
      <c r="AI683">
        <v>0</v>
      </c>
      <c r="AJ683">
        <v>0</v>
      </c>
      <c r="AK683">
        <v>4.7630787959036643E-2</v>
      </c>
      <c r="AL683" t="b">
        <v>0</v>
      </c>
      <c r="AM683" t="b">
        <v>0</v>
      </c>
      <c r="AN683">
        <v>800</v>
      </c>
      <c r="AO683">
        <v>650</v>
      </c>
      <c r="AP683">
        <v>0</v>
      </c>
      <c r="AQ683">
        <v>-0.56459277701338539</v>
      </c>
      <c r="AR683">
        <v>0</v>
      </c>
      <c r="AS683">
        <v>0.124960888054949</v>
      </c>
      <c r="AT683">
        <v>-0.3911941085241632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0.2443348633651887</v>
      </c>
      <c r="BA683">
        <v>0.2301930474653662</v>
      </c>
      <c r="BB683">
        <v>8.6643568569215845E-2</v>
      </c>
      <c r="BC683">
        <v>8.1628836723932119E-2</v>
      </c>
      <c r="BD683">
        <v>0.2301930474653662</v>
      </c>
    </row>
    <row r="684" spans="1:56" x14ac:dyDescent="0.3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b">
        <v>1</v>
      </c>
      <c r="P684">
        <v>0</v>
      </c>
      <c r="Q684">
        <v>0</v>
      </c>
      <c r="R684">
        <v>1</v>
      </c>
      <c r="S684">
        <v>32.538052270085032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-6.7199315199413396</v>
      </c>
      <c r="AA684">
        <v>-3.102948563693992</v>
      </c>
      <c r="AB684">
        <v>71.659127452786123</v>
      </c>
      <c r="AC684">
        <v>71.43951612537154</v>
      </c>
      <c r="AD684">
        <v>0</v>
      </c>
      <c r="AE684" t="b">
        <v>0</v>
      </c>
      <c r="AF684" t="b">
        <v>0</v>
      </c>
      <c r="AG684">
        <v>98.570794043123826</v>
      </c>
      <c r="AH684">
        <v>0</v>
      </c>
      <c r="AI684">
        <v>0</v>
      </c>
      <c r="AJ684">
        <v>0</v>
      </c>
      <c r="AK684">
        <v>4.0759527576030907E-2</v>
      </c>
      <c r="AL684" t="b">
        <v>0</v>
      </c>
      <c r="AM684" t="b">
        <v>0</v>
      </c>
      <c r="AN684">
        <v>800</v>
      </c>
      <c r="AO684">
        <v>0</v>
      </c>
      <c r="AP684">
        <v>0</v>
      </c>
      <c r="AQ684">
        <v>0</v>
      </c>
      <c r="AR684">
        <v>0</v>
      </c>
      <c r="AS684">
        <v>4.1887902047863898E-2</v>
      </c>
      <c r="AT684">
        <v>0.1733986684892222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0.24431548012677101</v>
      </c>
      <c r="BA684">
        <v>0</v>
      </c>
      <c r="BB684">
        <v>8.6636695080415257E-2</v>
      </c>
      <c r="BC684">
        <v>0</v>
      </c>
      <c r="BD684">
        <v>0</v>
      </c>
    </row>
    <row r="685" spans="1:56" x14ac:dyDescent="0.3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 t="b">
        <v>0</v>
      </c>
      <c r="P685">
        <v>0</v>
      </c>
      <c r="Q685">
        <v>0</v>
      </c>
      <c r="R685">
        <v>1</v>
      </c>
      <c r="S685">
        <v>32.538052270085032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-6.7199315199413396</v>
      </c>
      <c r="AA685">
        <v>-3.102948563693992</v>
      </c>
      <c r="AB685">
        <v>71.686182433856814</v>
      </c>
      <c r="AC685">
        <v>71.480124184723252</v>
      </c>
      <c r="AD685">
        <v>0</v>
      </c>
      <c r="AE685" t="b">
        <v>0</v>
      </c>
      <c r="AF685" t="b">
        <v>0</v>
      </c>
      <c r="AG685">
        <v>98.569562714328711</v>
      </c>
      <c r="AH685">
        <v>0</v>
      </c>
      <c r="AI685">
        <v>0</v>
      </c>
      <c r="AJ685">
        <v>0</v>
      </c>
      <c r="AK685">
        <v>3.8862119168229459E-2</v>
      </c>
      <c r="AL685" t="b">
        <v>0</v>
      </c>
      <c r="AM685" t="b">
        <v>0</v>
      </c>
      <c r="AN685">
        <v>800</v>
      </c>
      <c r="AO685">
        <v>0</v>
      </c>
      <c r="AP685">
        <v>0</v>
      </c>
      <c r="AQ685">
        <v>0</v>
      </c>
      <c r="AR685">
        <v>0</v>
      </c>
      <c r="AS685">
        <v>4.1887902047863898E-2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0.24430629300789719</v>
      </c>
      <c r="BA685">
        <v>0</v>
      </c>
      <c r="BB685">
        <v>8.6633437236842997E-2</v>
      </c>
      <c r="BC685">
        <v>0</v>
      </c>
      <c r="BD685">
        <v>0</v>
      </c>
    </row>
    <row r="686" spans="1:56" x14ac:dyDescent="0.3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b">
        <v>0</v>
      </c>
      <c r="P686">
        <v>0</v>
      </c>
      <c r="Q686">
        <v>0</v>
      </c>
      <c r="R686">
        <v>1</v>
      </c>
      <c r="S686">
        <v>32.538052270085032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-6.7199315199413396</v>
      </c>
      <c r="AA686">
        <v>-3.102948563693992</v>
      </c>
      <c r="AB686">
        <v>71.703281703931594</v>
      </c>
      <c r="AC686">
        <v>71.520732244074964</v>
      </c>
      <c r="AD686">
        <v>0</v>
      </c>
      <c r="AE686" t="b">
        <v>0</v>
      </c>
      <c r="AF686" t="b">
        <v>0</v>
      </c>
      <c r="AG686">
        <v>98.568331385533597</v>
      </c>
      <c r="AH686">
        <v>0</v>
      </c>
      <c r="AI686">
        <v>0</v>
      </c>
      <c r="AJ686">
        <v>0</v>
      </c>
      <c r="AK686">
        <v>3.910599581579266E-2</v>
      </c>
      <c r="AL686" t="b">
        <v>0</v>
      </c>
      <c r="AM686" t="b">
        <v>0</v>
      </c>
      <c r="AN686">
        <v>800</v>
      </c>
      <c r="AO686">
        <v>0</v>
      </c>
      <c r="AP686">
        <v>0</v>
      </c>
      <c r="AQ686">
        <v>0</v>
      </c>
      <c r="AR686">
        <v>0</v>
      </c>
      <c r="AS686">
        <v>0.30455097384218871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0.24430048712154831</v>
      </c>
      <c r="BA686">
        <v>0</v>
      </c>
      <c r="BB686">
        <v>8.6631378411896554E-2</v>
      </c>
      <c r="BC686">
        <v>0</v>
      </c>
      <c r="BD686">
        <v>0</v>
      </c>
    </row>
    <row r="687" spans="1:56" x14ac:dyDescent="0.3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t="b">
        <v>0</v>
      </c>
      <c r="P687">
        <v>0</v>
      </c>
      <c r="Q687">
        <v>0</v>
      </c>
      <c r="R687">
        <v>1</v>
      </c>
      <c r="S687">
        <v>32.538052270085032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-3.1029485636939911</v>
      </c>
      <c r="AA687">
        <v>-3.102948563693992</v>
      </c>
      <c r="AB687">
        <v>71.749253284073006</v>
      </c>
      <c r="AC687">
        <v>71.561340303426675</v>
      </c>
      <c r="AD687">
        <v>0</v>
      </c>
      <c r="AE687" t="b">
        <v>0</v>
      </c>
      <c r="AF687" t="b">
        <v>0</v>
      </c>
      <c r="AG687">
        <v>98.567100056738482</v>
      </c>
      <c r="AH687">
        <v>0</v>
      </c>
      <c r="AI687">
        <v>0</v>
      </c>
      <c r="AJ687">
        <v>0</v>
      </c>
      <c r="AK687">
        <v>3.8894265984517902E-2</v>
      </c>
      <c r="AL687" t="b">
        <v>0</v>
      </c>
      <c r="AM687" t="b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0.26266307179432469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</row>
    <row r="688" spans="1:56" x14ac:dyDescent="0.3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t="b">
        <v>0</v>
      </c>
      <c r="P688">
        <v>0</v>
      </c>
      <c r="Q688">
        <v>0</v>
      </c>
      <c r="R688">
        <v>1</v>
      </c>
      <c r="S688">
        <v>32.538052270085032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-3.1029485636939911</v>
      </c>
      <c r="AA688">
        <v>-3.102948563693992</v>
      </c>
      <c r="AB688">
        <v>71.809154341536328</v>
      </c>
      <c r="AC688">
        <v>71.601948362778387</v>
      </c>
      <c r="AD688">
        <v>0</v>
      </c>
      <c r="AE688" t="b">
        <v>0</v>
      </c>
      <c r="AF688" t="b">
        <v>0</v>
      </c>
      <c r="AG688">
        <v>98.565868727943368</v>
      </c>
      <c r="AH688">
        <v>0</v>
      </c>
      <c r="AI688">
        <v>0</v>
      </c>
      <c r="AJ688">
        <v>0</v>
      </c>
      <c r="AK688">
        <v>4.0374466431300098E-2</v>
      </c>
      <c r="AL688" t="b">
        <v>0</v>
      </c>
      <c r="AM688" t="b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</row>
    <row r="689" spans="1:56" x14ac:dyDescent="0.3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t="b">
        <v>0</v>
      </c>
      <c r="P689">
        <v>0</v>
      </c>
      <c r="Q689">
        <v>0</v>
      </c>
      <c r="R689">
        <v>1</v>
      </c>
      <c r="S689">
        <v>32.538052270085032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-3.1029485636939911</v>
      </c>
      <c r="AA689">
        <v>-3.102948563693992</v>
      </c>
      <c r="AB689">
        <v>71.90008502201276</v>
      </c>
      <c r="AC689">
        <v>71.642556422130099</v>
      </c>
      <c r="AD689">
        <v>0</v>
      </c>
      <c r="AE689" t="b">
        <v>0</v>
      </c>
      <c r="AF689" t="b">
        <v>0</v>
      </c>
      <c r="AG689">
        <v>98.564637399148253</v>
      </c>
      <c r="AH689">
        <v>0</v>
      </c>
      <c r="AI689">
        <v>0</v>
      </c>
      <c r="AJ689">
        <v>0</v>
      </c>
      <c r="AK689">
        <v>4.086218819476517E-2</v>
      </c>
      <c r="AL689" t="b">
        <v>0</v>
      </c>
      <c r="AM689" t="b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</row>
    <row r="690" spans="1:56" x14ac:dyDescent="0.3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b">
        <v>0</v>
      </c>
      <c r="P690">
        <v>0</v>
      </c>
      <c r="Q690">
        <v>0</v>
      </c>
      <c r="R690">
        <v>1</v>
      </c>
      <c r="S690">
        <v>32.538052270085032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-3.1029485636939911</v>
      </c>
      <c r="AA690">
        <v>-3.102948563693992</v>
      </c>
      <c r="AB690">
        <v>71.938814812357705</v>
      </c>
      <c r="AC690">
        <v>71.683164481481811</v>
      </c>
      <c r="AD690">
        <v>0</v>
      </c>
      <c r="AE690" t="b">
        <v>0</v>
      </c>
      <c r="AF690" t="b">
        <v>0</v>
      </c>
      <c r="AG690">
        <v>98.563406070353139</v>
      </c>
      <c r="AH690">
        <v>0</v>
      </c>
      <c r="AI690">
        <v>0</v>
      </c>
      <c r="AJ690">
        <v>0</v>
      </c>
      <c r="AK690">
        <v>4.0845560849426372E-2</v>
      </c>
      <c r="AL690" t="b">
        <v>0</v>
      </c>
      <c r="AM690" t="b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</row>
    <row r="691" spans="1:56" x14ac:dyDescent="0.3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b">
        <v>0</v>
      </c>
      <c r="P691">
        <v>0</v>
      </c>
      <c r="Q691">
        <v>0</v>
      </c>
      <c r="R691">
        <v>1</v>
      </c>
      <c r="S691">
        <v>32.538052270085032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-3.1029485636939911</v>
      </c>
      <c r="AA691">
        <v>-3.102948563693992</v>
      </c>
      <c r="AB691">
        <v>71.97754460270265</v>
      </c>
      <c r="AC691">
        <v>71.723772540833522</v>
      </c>
      <c r="AD691">
        <v>0</v>
      </c>
      <c r="AE691" t="b">
        <v>0</v>
      </c>
      <c r="AF691" t="b">
        <v>0</v>
      </c>
      <c r="AG691">
        <v>98.562174741558024</v>
      </c>
      <c r="AH691">
        <v>0</v>
      </c>
      <c r="AI691">
        <v>0</v>
      </c>
      <c r="AJ691">
        <v>0</v>
      </c>
      <c r="AK691">
        <v>4.0876981784667088E-2</v>
      </c>
      <c r="AL691" t="b">
        <v>0</v>
      </c>
      <c r="AM691" t="b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</row>
    <row r="692" spans="1:56" x14ac:dyDescent="0.3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 t="b">
        <v>0</v>
      </c>
      <c r="P692">
        <v>0</v>
      </c>
      <c r="Q692">
        <v>0</v>
      </c>
      <c r="R692">
        <v>1</v>
      </c>
      <c r="S692">
        <v>32.538052270085032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-3.1029485636939911</v>
      </c>
      <c r="AA692">
        <v>-3.102948563693992</v>
      </c>
      <c r="AB692">
        <v>72.016274393047595</v>
      </c>
      <c r="AC692">
        <v>71.764380600185234</v>
      </c>
      <c r="AD692">
        <v>0</v>
      </c>
      <c r="AE692" t="b">
        <v>0</v>
      </c>
      <c r="AF692" t="b">
        <v>0</v>
      </c>
      <c r="AG692">
        <v>98.56094341276291</v>
      </c>
      <c r="AH692">
        <v>0</v>
      </c>
      <c r="AI692">
        <v>0</v>
      </c>
      <c r="AJ692">
        <v>0</v>
      </c>
      <c r="AK692">
        <v>4.0693778018523752E-2</v>
      </c>
      <c r="AL692" t="b">
        <v>0</v>
      </c>
      <c r="AM692" t="b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</row>
    <row r="693" spans="1:56" x14ac:dyDescent="0.3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t="b">
        <v>0</v>
      </c>
      <c r="P693">
        <v>0</v>
      </c>
      <c r="Q693">
        <v>0</v>
      </c>
      <c r="R693">
        <v>1</v>
      </c>
      <c r="S693">
        <v>32.538052270085032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-3.1029485636939911</v>
      </c>
      <c r="AA693">
        <v>-3.102948563693992</v>
      </c>
      <c r="AB693">
        <v>72.055004183392541</v>
      </c>
      <c r="AC693">
        <v>71.804988659536946</v>
      </c>
      <c r="AD693">
        <v>0</v>
      </c>
      <c r="AE693" t="b">
        <v>0</v>
      </c>
      <c r="AF693" t="b">
        <v>0</v>
      </c>
      <c r="AG693">
        <v>98.559712083967796</v>
      </c>
      <c r="AH693">
        <v>0</v>
      </c>
      <c r="AI693">
        <v>0</v>
      </c>
      <c r="AJ693">
        <v>0</v>
      </c>
      <c r="AK693">
        <v>4.0614101945718128E-2</v>
      </c>
      <c r="AL693" t="b">
        <v>0</v>
      </c>
      <c r="AM693" t="b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</row>
    <row r="694" spans="1:56" x14ac:dyDescent="0.3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b">
        <v>0</v>
      </c>
      <c r="P694">
        <v>0</v>
      </c>
      <c r="Q694">
        <v>0</v>
      </c>
      <c r="R694">
        <v>1</v>
      </c>
      <c r="S694">
        <v>32.538052270085032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-3.1029485636939911</v>
      </c>
      <c r="AA694">
        <v>-3.102948563693992</v>
      </c>
      <c r="AB694">
        <v>72.093733973737486</v>
      </c>
      <c r="AC694">
        <v>71.845596718888658</v>
      </c>
      <c r="AD694">
        <v>0</v>
      </c>
      <c r="AE694" t="b">
        <v>0</v>
      </c>
      <c r="AF694" t="b">
        <v>0</v>
      </c>
      <c r="AG694">
        <v>98.558480755172681</v>
      </c>
      <c r="AH694">
        <v>0</v>
      </c>
      <c r="AI694">
        <v>0</v>
      </c>
      <c r="AJ694">
        <v>0</v>
      </c>
      <c r="AK694">
        <v>4.0601793918950017E-2</v>
      </c>
      <c r="AL694" t="b">
        <v>0</v>
      </c>
      <c r="AM694" t="b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</row>
    <row r="695" spans="1:56" x14ac:dyDescent="0.3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t="b">
        <v>0</v>
      </c>
      <c r="P695">
        <v>0</v>
      </c>
      <c r="Q695">
        <v>0</v>
      </c>
      <c r="R695">
        <v>1</v>
      </c>
      <c r="S695">
        <v>32.538052270085032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-3.1029485636939911</v>
      </c>
      <c r="AA695">
        <v>-3.102948563693992</v>
      </c>
      <c r="AB695">
        <v>72.132463764082431</v>
      </c>
      <c r="AC695">
        <v>71.886204778240369</v>
      </c>
      <c r="AD695">
        <v>0</v>
      </c>
      <c r="AE695" t="b">
        <v>0</v>
      </c>
      <c r="AF695" t="b">
        <v>0</v>
      </c>
      <c r="AG695">
        <v>98.557249426377567</v>
      </c>
      <c r="AH695">
        <v>0</v>
      </c>
      <c r="AI695">
        <v>0</v>
      </c>
      <c r="AJ695">
        <v>0</v>
      </c>
      <c r="AK695">
        <v>4.0598078663508293E-2</v>
      </c>
      <c r="AL695" t="b">
        <v>0</v>
      </c>
      <c r="AM695" t="b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</row>
    <row r="696" spans="1:56" x14ac:dyDescent="0.3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b">
        <v>0</v>
      </c>
      <c r="P696">
        <v>0</v>
      </c>
      <c r="Q696">
        <v>0</v>
      </c>
      <c r="R696">
        <v>1</v>
      </c>
      <c r="S696">
        <v>32.538052270085032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-3.1029485636939911</v>
      </c>
      <c r="AA696">
        <v>-3.102948563693992</v>
      </c>
      <c r="AB696">
        <v>72.171193554427376</v>
      </c>
      <c r="AC696">
        <v>71.926812837592081</v>
      </c>
      <c r="AD696">
        <v>0</v>
      </c>
      <c r="AE696" t="b">
        <v>0</v>
      </c>
      <c r="AF696" t="b">
        <v>0</v>
      </c>
      <c r="AG696">
        <v>98.556018097582452</v>
      </c>
      <c r="AH696">
        <v>0</v>
      </c>
      <c r="AI696">
        <v>0</v>
      </c>
      <c r="AJ696">
        <v>0</v>
      </c>
      <c r="AK696">
        <v>4.0768724729565498E-2</v>
      </c>
      <c r="AL696" t="b">
        <v>0</v>
      </c>
      <c r="AM696" t="b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</row>
    <row r="697" spans="1:56" x14ac:dyDescent="0.3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b">
        <v>0</v>
      </c>
      <c r="P697">
        <v>0</v>
      </c>
      <c r="Q697">
        <v>0</v>
      </c>
      <c r="R697">
        <v>1</v>
      </c>
      <c r="S697">
        <v>32.538052270085032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-3.1029485636939911</v>
      </c>
      <c r="AA697">
        <v>-3.102948563693992</v>
      </c>
      <c r="AB697">
        <v>72.209923344772321</v>
      </c>
      <c r="AC697">
        <v>71.967420896943793</v>
      </c>
      <c r="AD697">
        <v>0</v>
      </c>
      <c r="AE697" t="b">
        <v>0</v>
      </c>
      <c r="AF697" t="b">
        <v>0</v>
      </c>
      <c r="AG697">
        <v>98.554786768787338</v>
      </c>
      <c r="AH697">
        <v>0</v>
      </c>
      <c r="AI697">
        <v>0</v>
      </c>
      <c r="AJ697">
        <v>0</v>
      </c>
      <c r="AK697">
        <v>4.0993507153056552E-2</v>
      </c>
      <c r="AL697" t="b">
        <v>0</v>
      </c>
      <c r="AM697" t="b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</row>
    <row r="698" spans="1:56" x14ac:dyDescent="0.3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b">
        <v>0</v>
      </c>
      <c r="P698">
        <v>0</v>
      </c>
      <c r="Q698">
        <v>0</v>
      </c>
      <c r="R698">
        <v>1</v>
      </c>
      <c r="S698">
        <v>32.538052270085032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-3.1029485636939911</v>
      </c>
      <c r="AA698">
        <v>-3.102948563693992</v>
      </c>
      <c r="AB698">
        <v>72.248653135117266</v>
      </c>
      <c r="AC698">
        <v>72.008028956295504</v>
      </c>
      <c r="AD698">
        <v>0</v>
      </c>
      <c r="AE698" t="b">
        <v>0</v>
      </c>
      <c r="AF698" t="b">
        <v>0</v>
      </c>
      <c r="AG698">
        <v>98.553555439992223</v>
      </c>
      <c r="AH698">
        <v>0</v>
      </c>
      <c r="AI698">
        <v>0</v>
      </c>
      <c r="AJ698">
        <v>0</v>
      </c>
      <c r="AK698">
        <v>4.1060550431967213E-2</v>
      </c>
      <c r="AL698" t="b">
        <v>0</v>
      </c>
      <c r="AM698" t="b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</row>
    <row r="699" spans="1:56" x14ac:dyDescent="0.3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t="b">
        <v>0</v>
      </c>
      <c r="P699">
        <v>0</v>
      </c>
      <c r="Q699">
        <v>0</v>
      </c>
      <c r="R699">
        <v>1</v>
      </c>
      <c r="S699">
        <v>32.538052270085032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-3.1029485636939911</v>
      </c>
      <c r="AA699">
        <v>-3.102948563693992</v>
      </c>
      <c r="AB699">
        <v>72.287382925462211</v>
      </c>
      <c r="AC699">
        <v>72.048637015647216</v>
      </c>
      <c r="AD699">
        <v>0</v>
      </c>
      <c r="AE699" t="b">
        <v>0</v>
      </c>
      <c r="AF699" t="b">
        <v>0</v>
      </c>
      <c r="AG699">
        <v>98.552324111197109</v>
      </c>
      <c r="AH699">
        <v>0</v>
      </c>
      <c r="AI699">
        <v>0</v>
      </c>
      <c r="AJ699">
        <v>0</v>
      </c>
      <c r="AK699">
        <v>4.1050258768920038E-2</v>
      </c>
      <c r="AL699" t="b">
        <v>0</v>
      </c>
      <c r="AM699" t="b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</row>
    <row r="700" spans="1:56" x14ac:dyDescent="0.3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 t="b">
        <v>0</v>
      </c>
      <c r="P700">
        <v>0</v>
      </c>
      <c r="Q700">
        <v>0</v>
      </c>
      <c r="R700">
        <v>1</v>
      </c>
      <c r="S700">
        <v>32.538052270085032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-3.1029485636939911</v>
      </c>
      <c r="AA700">
        <v>-3.102948563693992</v>
      </c>
      <c r="AB700">
        <v>72.326112715807156</v>
      </c>
      <c r="AC700">
        <v>72.089245074998928</v>
      </c>
      <c r="AD700">
        <v>0</v>
      </c>
      <c r="AE700" t="b">
        <v>0</v>
      </c>
      <c r="AF700" t="b">
        <v>0</v>
      </c>
      <c r="AG700">
        <v>98.551092782401994</v>
      </c>
      <c r="AH700">
        <v>0</v>
      </c>
      <c r="AI700">
        <v>0</v>
      </c>
      <c r="AJ700">
        <v>0</v>
      </c>
      <c r="AK700">
        <v>3.9590413150294268E-2</v>
      </c>
      <c r="AL700" t="b">
        <v>0</v>
      </c>
      <c r="AM700" t="b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</row>
    <row r="701" spans="1:56" x14ac:dyDescent="0.3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t="b">
        <v>0</v>
      </c>
      <c r="P701">
        <v>0</v>
      </c>
      <c r="Q701">
        <v>0</v>
      </c>
      <c r="R701">
        <v>1</v>
      </c>
      <c r="S701">
        <v>32.538052270085032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-3.1029485636939911</v>
      </c>
      <c r="AA701">
        <v>-3.102948563693992</v>
      </c>
      <c r="AB701">
        <v>72.364842506152101</v>
      </c>
      <c r="AC701">
        <v>72.12985313435064</v>
      </c>
      <c r="AD701">
        <v>0</v>
      </c>
      <c r="AE701" t="b">
        <v>0</v>
      </c>
      <c r="AF701" t="b">
        <v>0</v>
      </c>
      <c r="AG701">
        <v>98.54986145360688</v>
      </c>
      <c r="AH701">
        <v>0</v>
      </c>
      <c r="AI701">
        <v>0</v>
      </c>
      <c r="AJ701">
        <v>0</v>
      </c>
      <c r="AK701">
        <v>3.7944530571620887E-2</v>
      </c>
      <c r="AL701" t="b">
        <v>0</v>
      </c>
      <c r="AM701" t="b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</row>
    <row r="702" spans="1:56" x14ac:dyDescent="0.3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 t="b">
        <v>0</v>
      </c>
      <c r="P702">
        <v>0</v>
      </c>
      <c r="Q702">
        <v>0</v>
      </c>
      <c r="R702">
        <v>1</v>
      </c>
      <c r="S702">
        <v>32.538052270085032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-3.1029485636939911</v>
      </c>
      <c r="AA702">
        <v>-3.102948563693992</v>
      </c>
      <c r="AB702">
        <v>72.455773186628534</v>
      </c>
      <c r="AC702">
        <v>72.170461193702351</v>
      </c>
      <c r="AD702">
        <v>0</v>
      </c>
      <c r="AE702" t="b">
        <v>0</v>
      </c>
      <c r="AF702" t="b">
        <v>0</v>
      </c>
      <c r="AG702">
        <v>98.548630124811766</v>
      </c>
      <c r="AH702">
        <v>0</v>
      </c>
      <c r="AI702">
        <v>0</v>
      </c>
      <c r="AJ702">
        <v>0</v>
      </c>
      <c r="AK702">
        <v>3.7695549978905452E-2</v>
      </c>
      <c r="AL702" t="b">
        <v>0</v>
      </c>
      <c r="AM702" t="b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0.26266307179432469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</row>
    <row r="703" spans="1:56" x14ac:dyDescent="0.3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 t="b">
        <v>0</v>
      </c>
      <c r="P703">
        <v>0</v>
      </c>
      <c r="Q703">
        <v>0</v>
      </c>
      <c r="R703">
        <v>1</v>
      </c>
      <c r="S703">
        <v>32.538052270085032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-6.7199315199413396</v>
      </c>
      <c r="AA703">
        <v>-3.102948563693992</v>
      </c>
      <c r="AB703">
        <v>72.494502976973479</v>
      </c>
      <c r="AC703">
        <v>72.211069253054063</v>
      </c>
      <c r="AD703">
        <v>0</v>
      </c>
      <c r="AE703" t="b">
        <v>0</v>
      </c>
      <c r="AF703" t="b">
        <v>0</v>
      </c>
      <c r="AG703">
        <v>98.547398796016651</v>
      </c>
      <c r="AH703">
        <v>0</v>
      </c>
      <c r="AI703">
        <v>0</v>
      </c>
      <c r="AJ703">
        <v>0</v>
      </c>
      <c r="AK703">
        <v>3.7855367590065032E-2</v>
      </c>
      <c r="AL703" t="b">
        <v>0</v>
      </c>
      <c r="AM703" t="b">
        <v>0</v>
      </c>
      <c r="AN703">
        <v>800</v>
      </c>
      <c r="AO703">
        <v>0</v>
      </c>
      <c r="AP703">
        <v>0</v>
      </c>
      <c r="AQ703">
        <v>0</v>
      </c>
      <c r="AR703">
        <v>0</v>
      </c>
      <c r="AS703">
        <v>0.30455097384218871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0.2440323008535121</v>
      </c>
      <c r="BA703">
        <v>0</v>
      </c>
      <c r="BB703">
        <v>8.6536276898408551E-2</v>
      </c>
      <c r="BC703">
        <v>0</v>
      </c>
      <c r="BD703">
        <v>0</v>
      </c>
    </row>
    <row r="704" spans="1:56" x14ac:dyDescent="0.35">
      <c r="A704">
        <v>702</v>
      </c>
      <c r="B704">
        <v>0</v>
      </c>
      <c r="C704">
        <v>0.1169076452624868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 t="b">
        <v>1</v>
      </c>
      <c r="P704">
        <v>0</v>
      </c>
      <c r="Q704">
        <v>0</v>
      </c>
      <c r="R704">
        <v>1</v>
      </c>
      <c r="S704">
        <v>32.538052270085032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-6.7199315199413396</v>
      </c>
      <c r="AA704">
        <v>-3.102948563693992</v>
      </c>
      <c r="AB704">
        <v>72.527148471884388</v>
      </c>
      <c r="AC704">
        <v>72.251677312405775</v>
      </c>
      <c r="AD704">
        <v>0</v>
      </c>
      <c r="AE704" t="b">
        <v>0</v>
      </c>
      <c r="AF704" t="b">
        <v>0</v>
      </c>
      <c r="AG704">
        <v>98.546167467221537</v>
      </c>
      <c r="AH704">
        <v>0</v>
      </c>
      <c r="AI704">
        <v>0</v>
      </c>
      <c r="AJ704">
        <v>0</v>
      </c>
      <c r="AK704">
        <v>4.5010733001541181E-2</v>
      </c>
      <c r="AL704" t="b">
        <v>0</v>
      </c>
      <c r="AM704" t="b">
        <v>0</v>
      </c>
      <c r="AN704">
        <v>800</v>
      </c>
      <c r="AO704">
        <v>0</v>
      </c>
      <c r="AP704">
        <v>0</v>
      </c>
      <c r="AQ704">
        <v>0</v>
      </c>
      <c r="AR704">
        <v>0</v>
      </c>
      <c r="AS704">
        <v>4.1887902047863898E-2</v>
      </c>
      <c r="AT704">
        <v>0.26064717355784878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0.24402125510389561</v>
      </c>
      <c r="BA704">
        <v>0</v>
      </c>
      <c r="BB704">
        <v>8.6532359965920444E-2</v>
      </c>
      <c r="BC704">
        <v>0</v>
      </c>
      <c r="BD704">
        <v>0</v>
      </c>
    </row>
    <row r="705" spans="1:56" x14ac:dyDescent="0.35">
      <c r="A705">
        <v>703</v>
      </c>
      <c r="B705">
        <v>1</v>
      </c>
      <c r="C705">
        <v>0.39702806141388691</v>
      </c>
      <c r="D705">
        <v>0</v>
      </c>
      <c r="E705">
        <v>0</v>
      </c>
      <c r="F705">
        <v>0</v>
      </c>
      <c r="G705">
        <v>7.5143976908354757</v>
      </c>
      <c r="H705">
        <v>32.702658750515987</v>
      </c>
      <c r="I705">
        <v>0.25318757588899138</v>
      </c>
      <c r="J705">
        <v>0.25318757588899138</v>
      </c>
      <c r="K705">
        <v>1</v>
      </c>
      <c r="L705">
        <v>1</v>
      </c>
      <c r="M705">
        <v>321.75077143973027</v>
      </c>
      <c r="N705">
        <v>119.1030831693792</v>
      </c>
      <c r="O705" t="b">
        <v>0</v>
      </c>
      <c r="P705">
        <v>73.931702996261549</v>
      </c>
      <c r="Q705">
        <v>0.25318757588899138</v>
      </c>
      <c r="R705">
        <v>0.87881406420274544</v>
      </c>
      <c r="S705">
        <v>32.538052270085032</v>
      </c>
      <c r="T705">
        <v>23.099031447731608</v>
      </c>
      <c r="U705">
        <v>0.2881014155351298</v>
      </c>
      <c r="V705">
        <v>2.7992777420035679</v>
      </c>
      <c r="W705">
        <v>0</v>
      </c>
      <c r="X705">
        <v>0</v>
      </c>
      <c r="Y705">
        <v>0</v>
      </c>
      <c r="Z705">
        <v>-6.7199315199413396</v>
      </c>
      <c r="AA705">
        <v>-6.7199315199413414</v>
      </c>
      <c r="AB705">
        <v>72.588830033069655</v>
      </c>
      <c r="AC705">
        <v>72.290654202981358</v>
      </c>
      <c r="AD705">
        <v>650</v>
      </c>
      <c r="AE705" t="b">
        <v>1</v>
      </c>
      <c r="AF705" t="b">
        <v>1</v>
      </c>
      <c r="AG705">
        <v>98.544218483077955</v>
      </c>
      <c r="AH705">
        <v>0</v>
      </c>
      <c r="AI705">
        <v>146.92414915654541</v>
      </c>
      <c r="AJ705">
        <v>0</v>
      </c>
      <c r="AK705">
        <v>5.1348588046727539E-2</v>
      </c>
      <c r="AL705" t="b">
        <v>1</v>
      </c>
      <c r="AM705" t="b">
        <v>1</v>
      </c>
      <c r="AN705">
        <v>800</v>
      </c>
      <c r="AO705">
        <v>796.92414915654547</v>
      </c>
      <c r="AP705">
        <v>0</v>
      </c>
      <c r="AQ705">
        <v>1.1044502461003241</v>
      </c>
      <c r="AR705">
        <v>0</v>
      </c>
      <c r="AS705">
        <v>0.3701911646886194</v>
      </c>
      <c r="AT705">
        <v>1.366513434331494</v>
      </c>
      <c r="AU705">
        <v>0</v>
      </c>
      <c r="AV705">
        <v>1</v>
      </c>
      <c r="AW705">
        <v>3</v>
      </c>
      <c r="AX705">
        <v>0</v>
      </c>
      <c r="AY705">
        <v>0</v>
      </c>
      <c r="AZ705">
        <v>0.2440003890839062</v>
      </c>
      <c r="BA705">
        <v>0.42962771137895173</v>
      </c>
      <c r="BB705">
        <v>8.6524960668051834E-2</v>
      </c>
      <c r="BC705">
        <v>0.15235043234529291</v>
      </c>
      <c r="BD705">
        <v>0.42962771137895173</v>
      </c>
    </row>
    <row r="706" spans="1:56" x14ac:dyDescent="0.35">
      <c r="A706">
        <v>704</v>
      </c>
      <c r="B706">
        <v>3</v>
      </c>
      <c r="C706">
        <v>0.79498010908196515</v>
      </c>
      <c r="D706">
        <v>0</v>
      </c>
      <c r="E706">
        <v>0</v>
      </c>
      <c r="F706">
        <v>0</v>
      </c>
      <c r="G706">
        <v>22.54319307250643</v>
      </c>
      <c r="H706">
        <v>98.107976251547967</v>
      </c>
      <c r="I706">
        <v>1.341282091250374</v>
      </c>
      <c r="J706">
        <v>1.341282091250374</v>
      </c>
      <c r="K706">
        <v>1</v>
      </c>
      <c r="L706">
        <v>1</v>
      </c>
      <c r="M706">
        <v>568.16709385365846</v>
      </c>
      <c r="N706">
        <v>357.30924950813773</v>
      </c>
      <c r="O706" t="b">
        <v>0</v>
      </c>
      <c r="P706">
        <v>130.55310060975609</v>
      </c>
      <c r="Q706">
        <v>1.341282091250374</v>
      </c>
      <c r="R706">
        <v>0.90397708874250793</v>
      </c>
      <c r="S706">
        <v>32.539017504846953</v>
      </c>
      <c r="T706">
        <v>39.654257808377153</v>
      </c>
      <c r="U706">
        <v>1.4837567322819949</v>
      </c>
      <c r="V706">
        <v>3.8077172785155109</v>
      </c>
      <c r="W706">
        <v>0</v>
      </c>
      <c r="X706">
        <v>0</v>
      </c>
      <c r="Y706">
        <v>0</v>
      </c>
      <c r="Z706">
        <v>-6.7199315199413396</v>
      </c>
      <c r="AA706">
        <v>-6.7199315199413414</v>
      </c>
      <c r="AB706">
        <v>72.604569818367324</v>
      </c>
      <c r="AC706">
        <v>72.329849031577368</v>
      </c>
      <c r="AD706">
        <v>650</v>
      </c>
      <c r="AE706" t="b">
        <v>0</v>
      </c>
      <c r="AF706" t="b">
        <v>1</v>
      </c>
      <c r="AG706">
        <v>98.541551843585921</v>
      </c>
      <c r="AH706">
        <v>0</v>
      </c>
      <c r="AI706">
        <v>149.08593703402039</v>
      </c>
      <c r="AJ706">
        <v>0</v>
      </c>
      <c r="AK706">
        <v>5.0841314264467363E-2</v>
      </c>
      <c r="AL706" t="b">
        <v>0</v>
      </c>
      <c r="AM706" t="b">
        <v>0</v>
      </c>
      <c r="AN706">
        <v>800</v>
      </c>
      <c r="AO706">
        <v>799.08593703402039</v>
      </c>
      <c r="AP706">
        <v>0</v>
      </c>
      <c r="AQ706">
        <v>2.3084693959626241</v>
      </c>
      <c r="AR706">
        <v>0</v>
      </c>
      <c r="AS706">
        <v>1.643630399247985</v>
      </c>
      <c r="AT706">
        <v>2.309038846267355</v>
      </c>
      <c r="AU706">
        <v>0</v>
      </c>
      <c r="AV706">
        <v>1</v>
      </c>
      <c r="AW706">
        <v>3</v>
      </c>
      <c r="AX706">
        <v>0</v>
      </c>
      <c r="AY706">
        <v>0</v>
      </c>
      <c r="AZ706">
        <v>0.2439950654141218</v>
      </c>
      <c r="BA706">
        <v>0.59819739607993039</v>
      </c>
      <c r="BB706">
        <v>8.6523072841887164E-2</v>
      </c>
      <c r="BC706">
        <v>0.21212698693967619</v>
      </c>
      <c r="BD706">
        <v>0.59819739607993039</v>
      </c>
    </row>
    <row r="707" spans="1:56" x14ac:dyDescent="0.35">
      <c r="A707">
        <v>705</v>
      </c>
      <c r="B707">
        <v>7</v>
      </c>
      <c r="C707">
        <v>1.4230515022582519</v>
      </c>
      <c r="D707">
        <v>0</v>
      </c>
      <c r="E707">
        <v>0</v>
      </c>
      <c r="F707">
        <v>0</v>
      </c>
      <c r="G707">
        <v>52.600783835848333</v>
      </c>
      <c r="H707">
        <v>228.918611253612</v>
      </c>
      <c r="I707">
        <v>5.2756627050163409</v>
      </c>
      <c r="J707">
        <v>5.2756627050163409</v>
      </c>
      <c r="K707">
        <v>1</v>
      </c>
      <c r="L707">
        <v>1</v>
      </c>
      <c r="M707">
        <v>957.75888079068068</v>
      </c>
      <c r="N707">
        <v>833.72158218565482</v>
      </c>
      <c r="O707" t="b">
        <v>0</v>
      </c>
      <c r="P707">
        <v>220.07327224050559</v>
      </c>
      <c r="Q707">
        <v>5.2756627050163409</v>
      </c>
      <c r="R707">
        <v>0.91651285220627199</v>
      </c>
      <c r="S707">
        <v>32.543069168053101</v>
      </c>
      <c r="T707">
        <v>65.930869014029057</v>
      </c>
      <c r="U707">
        <v>5.7562342877315054</v>
      </c>
      <c r="V707">
        <v>5.504380205543157</v>
      </c>
      <c r="W707">
        <v>0</v>
      </c>
      <c r="X707">
        <v>0</v>
      </c>
      <c r="Y707">
        <v>0</v>
      </c>
      <c r="Z707">
        <v>-6.7199315199413396</v>
      </c>
      <c r="AA707">
        <v>-6.7199315199413414</v>
      </c>
      <c r="AB707">
        <v>72.603156078694667</v>
      </c>
      <c r="AC707">
        <v>72.371106125292258</v>
      </c>
      <c r="AD707">
        <v>833.72158218565482</v>
      </c>
      <c r="AE707" t="b">
        <v>0</v>
      </c>
      <c r="AF707" t="b">
        <v>1</v>
      </c>
      <c r="AG707">
        <v>98.538885204093887</v>
      </c>
      <c r="AH707">
        <v>0</v>
      </c>
      <c r="AI707">
        <v>0.4518906943690163</v>
      </c>
      <c r="AJ707">
        <v>0</v>
      </c>
      <c r="AK707">
        <v>5.0179465389183997E-2</v>
      </c>
      <c r="AL707" t="b">
        <v>0</v>
      </c>
      <c r="AM707" t="b">
        <v>0</v>
      </c>
      <c r="AN707">
        <v>833.72158218565471</v>
      </c>
      <c r="AO707">
        <v>834.17347288002384</v>
      </c>
      <c r="AP707">
        <v>0</v>
      </c>
      <c r="AQ707">
        <v>5.7593542605915271</v>
      </c>
      <c r="AR707">
        <v>0</v>
      </c>
      <c r="AS707">
        <v>6.2294855552587762</v>
      </c>
      <c r="AT707">
        <v>5.9223252283312169</v>
      </c>
      <c r="AU707">
        <v>0</v>
      </c>
      <c r="AV707">
        <v>1</v>
      </c>
      <c r="AW707">
        <v>3</v>
      </c>
      <c r="AX707">
        <v>0</v>
      </c>
      <c r="AY707">
        <v>0</v>
      </c>
      <c r="AZ707">
        <v>1.2974436655241239</v>
      </c>
      <c r="BA707">
        <v>1.2787525140892311</v>
      </c>
      <c r="BB707">
        <v>0.46008640621422853</v>
      </c>
      <c r="BC707">
        <v>0.4534588743329121</v>
      </c>
      <c r="BD707">
        <v>1.2787525140892311</v>
      </c>
    </row>
    <row r="708" spans="1:56" x14ac:dyDescent="0.35">
      <c r="A708">
        <v>706</v>
      </c>
      <c r="B708">
        <v>12</v>
      </c>
      <c r="C708">
        <v>1.012813881885027</v>
      </c>
      <c r="D708">
        <v>0</v>
      </c>
      <c r="E708">
        <v>0</v>
      </c>
      <c r="F708">
        <v>0</v>
      </c>
      <c r="G708">
        <v>90.172772290025705</v>
      </c>
      <c r="H708">
        <v>392.43190500619193</v>
      </c>
      <c r="I708">
        <v>6.680976009644068</v>
      </c>
      <c r="J708">
        <v>6.680976009644068</v>
      </c>
      <c r="K708">
        <v>1</v>
      </c>
      <c r="L708">
        <v>1</v>
      </c>
      <c r="M708">
        <v>707.5153594213067</v>
      </c>
      <c r="N708">
        <v>1429.2369980325509</v>
      </c>
      <c r="O708" t="b">
        <v>0</v>
      </c>
      <c r="P708">
        <v>162.5724631023223</v>
      </c>
      <c r="Q708">
        <v>6.680976009644068</v>
      </c>
      <c r="R708">
        <v>0.89317106879326591</v>
      </c>
      <c r="S708">
        <v>32.556925075971051</v>
      </c>
      <c r="T708">
        <v>49.97725479892393</v>
      </c>
      <c r="U708">
        <v>7.4800631626710814</v>
      </c>
      <c r="V708">
        <v>5.3390167148156564</v>
      </c>
      <c r="W708">
        <v>0</v>
      </c>
      <c r="X708">
        <v>0</v>
      </c>
      <c r="Y708">
        <v>0</v>
      </c>
      <c r="Z708">
        <v>-6.7199315199413396</v>
      </c>
      <c r="AA708">
        <v>-6.7199315199413414</v>
      </c>
      <c r="AB708">
        <v>72.550006045121464</v>
      </c>
      <c r="AC708">
        <v>72.452669240497599</v>
      </c>
      <c r="AD708">
        <v>1429.2369980325509</v>
      </c>
      <c r="AE708" t="b">
        <v>0</v>
      </c>
      <c r="AF708" t="b">
        <v>1</v>
      </c>
      <c r="AG708">
        <v>98.536218564601853</v>
      </c>
      <c r="AH708">
        <v>0</v>
      </c>
      <c r="AI708">
        <v>1.346384321728048E-3</v>
      </c>
      <c r="AJ708">
        <v>0</v>
      </c>
      <c r="AK708">
        <v>5.2361444565026893E-2</v>
      </c>
      <c r="AL708" t="b">
        <v>0</v>
      </c>
      <c r="AM708" t="b">
        <v>0</v>
      </c>
      <c r="AN708">
        <v>1429.2369980325509</v>
      </c>
      <c r="AO708">
        <v>1429.238344416872</v>
      </c>
      <c r="AP708">
        <v>0</v>
      </c>
      <c r="AQ708">
        <v>7.4800702091159899</v>
      </c>
      <c r="AR708">
        <v>0</v>
      </c>
      <c r="AS708">
        <v>8.3722265099455857</v>
      </c>
      <c r="AT708">
        <v>7.7650492315999102</v>
      </c>
      <c r="AU708">
        <v>0</v>
      </c>
      <c r="AV708">
        <v>1</v>
      </c>
      <c r="AW708">
        <v>3</v>
      </c>
      <c r="AX708">
        <v>0</v>
      </c>
      <c r="AY708">
        <v>0</v>
      </c>
      <c r="AZ708">
        <v>1.699130022960516</v>
      </c>
      <c r="BA708">
        <v>1.657754230394894</v>
      </c>
      <c r="BB708">
        <v>0.60252837693635308</v>
      </c>
      <c r="BC708">
        <v>0.58785680493531089</v>
      </c>
      <c r="BD708">
        <v>1.657754230394894</v>
      </c>
    </row>
    <row r="709" spans="1:56" x14ac:dyDescent="0.35">
      <c r="A709">
        <v>707</v>
      </c>
      <c r="B709">
        <v>14</v>
      </c>
      <c r="C709">
        <v>0.35902630353497322</v>
      </c>
      <c r="D709">
        <v>0</v>
      </c>
      <c r="E709">
        <v>0</v>
      </c>
      <c r="F709">
        <v>0</v>
      </c>
      <c r="G709">
        <v>105.20156767169669</v>
      </c>
      <c r="H709">
        <v>457.83722250722388</v>
      </c>
      <c r="I709">
        <v>3.363674160612967</v>
      </c>
      <c r="J709">
        <v>3.363674160612967</v>
      </c>
      <c r="K709">
        <v>1</v>
      </c>
      <c r="L709">
        <v>1</v>
      </c>
      <c r="M709">
        <v>305.32550880763989</v>
      </c>
      <c r="N709">
        <v>1667.4431643713101</v>
      </c>
      <c r="O709" t="b">
        <v>0</v>
      </c>
      <c r="P709">
        <v>70.157515810579014</v>
      </c>
      <c r="Q709">
        <v>3.363674160612967</v>
      </c>
      <c r="R709">
        <v>0.81627447950035836</v>
      </c>
      <c r="S709">
        <v>32.579377701769587</v>
      </c>
      <c r="T709">
        <v>23.59924139616021</v>
      </c>
      <c r="U709">
        <v>4.1207635974015417</v>
      </c>
      <c r="V709">
        <v>4.335782908906225</v>
      </c>
      <c r="W709">
        <v>0</v>
      </c>
      <c r="X709">
        <v>0</v>
      </c>
      <c r="Y709">
        <v>0</v>
      </c>
      <c r="Z709">
        <v>-6.7199315199413396</v>
      </c>
      <c r="AA709">
        <v>-6.7199315199413414</v>
      </c>
      <c r="AB709">
        <v>72.601956195010146</v>
      </c>
      <c r="AC709">
        <v>72.532544562501968</v>
      </c>
      <c r="AD709">
        <v>1667.4431643713101</v>
      </c>
      <c r="AE709" t="b">
        <v>0</v>
      </c>
      <c r="AF709" t="b">
        <v>1</v>
      </c>
      <c r="AG709">
        <v>98.533551925109819</v>
      </c>
      <c r="AH709">
        <v>0</v>
      </c>
      <c r="AI709">
        <v>2.1754630496782501E-2</v>
      </c>
      <c r="AJ709">
        <v>0</v>
      </c>
      <c r="AK709">
        <v>5.7314231912708291E-2</v>
      </c>
      <c r="AL709" t="b">
        <v>0</v>
      </c>
      <c r="AM709" t="b">
        <v>0</v>
      </c>
      <c r="AN709">
        <v>1667.443164371309</v>
      </c>
      <c r="AO709">
        <v>1667.464919001806</v>
      </c>
      <c r="AP709">
        <v>0</v>
      </c>
      <c r="AQ709">
        <v>4.1208173597673854</v>
      </c>
      <c r="AR709">
        <v>0</v>
      </c>
      <c r="AS709">
        <v>5.0103510448004256</v>
      </c>
      <c r="AT709">
        <v>4.2255078109459454</v>
      </c>
      <c r="AU709">
        <v>0</v>
      </c>
      <c r="AV709">
        <v>1</v>
      </c>
      <c r="AW709">
        <v>3</v>
      </c>
      <c r="AX709">
        <v>0</v>
      </c>
      <c r="AY709">
        <v>0</v>
      </c>
      <c r="AZ709">
        <v>1.177234943705652</v>
      </c>
      <c r="BA709">
        <v>1.107450452822363</v>
      </c>
      <c r="BB709">
        <v>0.41745919989562119</v>
      </c>
      <c r="BC709">
        <v>0.39271339073297812</v>
      </c>
      <c r="BD709">
        <v>1.107450452822363</v>
      </c>
    </row>
    <row r="710" spans="1:56" x14ac:dyDescent="0.35">
      <c r="A710">
        <v>708</v>
      </c>
      <c r="B710">
        <v>15</v>
      </c>
      <c r="C710">
        <v>5.1080903975081908E-2</v>
      </c>
      <c r="D710">
        <v>0</v>
      </c>
      <c r="E710">
        <v>0</v>
      </c>
      <c r="F710">
        <v>0</v>
      </c>
      <c r="G710">
        <v>112.7159653625321</v>
      </c>
      <c r="H710">
        <v>490.53988125773992</v>
      </c>
      <c r="I710">
        <v>1.368914027238759</v>
      </c>
      <c r="J710">
        <v>1.368914027238759</v>
      </c>
      <c r="K710">
        <v>2</v>
      </c>
      <c r="L710">
        <v>2</v>
      </c>
      <c r="M710">
        <v>115.9743963876677</v>
      </c>
      <c r="N710">
        <v>924.17713628958188</v>
      </c>
      <c r="O710" t="b">
        <v>1</v>
      </c>
      <c r="P710">
        <v>26.648528581725099</v>
      </c>
      <c r="Q710">
        <v>1.368914027238759</v>
      </c>
      <c r="R710">
        <v>0.80983429389124906</v>
      </c>
      <c r="S710">
        <v>32.598818842681538</v>
      </c>
      <c r="T710">
        <v>17.466109231580528</v>
      </c>
      <c r="U710">
        <v>1.6903631243635471</v>
      </c>
      <c r="V710">
        <v>3.3214549949960852</v>
      </c>
      <c r="W710">
        <v>0</v>
      </c>
      <c r="X710">
        <v>0</v>
      </c>
      <c r="Y710">
        <v>0</v>
      </c>
      <c r="Z710">
        <v>-6.7199315199413396</v>
      </c>
      <c r="AA710">
        <v>-6.7199315199413414</v>
      </c>
      <c r="AB710">
        <v>72.652682693354421</v>
      </c>
      <c r="AC710">
        <v>72.576523931990863</v>
      </c>
      <c r="AD710">
        <v>924.17713628958188</v>
      </c>
      <c r="AE710" t="b">
        <v>0</v>
      </c>
      <c r="AF710" t="b">
        <v>1</v>
      </c>
      <c r="AG710">
        <v>98.530885285617785</v>
      </c>
      <c r="AH710">
        <v>0</v>
      </c>
      <c r="AI710">
        <v>0</v>
      </c>
      <c r="AJ710">
        <v>0</v>
      </c>
      <c r="AK710">
        <v>6.2900041498025527E-2</v>
      </c>
      <c r="AL710" t="b">
        <v>0</v>
      </c>
      <c r="AM710" t="b">
        <v>0</v>
      </c>
      <c r="AN710">
        <v>924.17713628958177</v>
      </c>
      <c r="AO710">
        <v>924.17713628958188</v>
      </c>
      <c r="AP710">
        <v>0</v>
      </c>
      <c r="AQ710">
        <v>1.6903631243635471</v>
      </c>
      <c r="AR710">
        <v>0</v>
      </c>
      <c r="AS710">
        <v>2.3226304582658859</v>
      </c>
      <c r="AT710">
        <v>1.917105678196009</v>
      </c>
      <c r="AU710">
        <v>0</v>
      </c>
      <c r="AV710">
        <v>1</v>
      </c>
      <c r="AW710">
        <v>3</v>
      </c>
      <c r="AX710">
        <v>0</v>
      </c>
      <c r="AY710">
        <v>0</v>
      </c>
      <c r="AZ710">
        <v>0.59759118604376982</v>
      </c>
      <c r="BA710">
        <v>0.55083285338530674</v>
      </c>
      <c r="BB710">
        <v>0.21191176810062759</v>
      </c>
      <c r="BC710">
        <v>0.19533102996054599</v>
      </c>
      <c r="BD710">
        <v>0.55083285338530674</v>
      </c>
    </row>
    <row r="711" spans="1:56" x14ac:dyDescent="0.35">
      <c r="A711">
        <v>709</v>
      </c>
      <c r="B711">
        <v>15</v>
      </c>
      <c r="C711">
        <v>0.2699834138980326</v>
      </c>
      <c r="D711">
        <v>0</v>
      </c>
      <c r="E711">
        <v>0</v>
      </c>
      <c r="F711">
        <v>0</v>
      </c>
      <c r="G711">
        <v>112.7159653625321</v>
      </c>
      <c r="H711">
        <v>490.53988125773992</v>
      </c>
      <c r="I711">
        <v>2.9640246937646029</v>
      </c>
      <c r="J711">
        <v>2.9640246937646029</v>
      </c>
      <c r="K711">
        <v>2</v>
      </c>
      <c r="L711">
        <v>2</v>
      </c>
      <c r="M711">
        <v>251.11217205573709</v>
      </c>
      <c r="N711">
        <v>924.17713628958188</v>
      </c>
      <c r="O711" t="b">
        <v>0</v>
      </c>
      <c r="P711">
        <v>57.700407181924888</v>
      </c>
      <c r="Q711">
        <v>2.9640246937646029</v>
      </c>
      <c r="R711">
        <v>0.88114928558992001</v>
      </c>
      <c r="S711">
        <v>32.607008141469848</v>
      </c>
      <c r="T711">
        <v>34.757496364182543</v>
      </c>
      <c r="U711">
        <v>3.3638167132828358</v>
      </c>
      <c r="V711">
        <v>4.1309532739888546</v>
      </c>
      <c r="W711">
        <v>0</v>
      </c>
      <c r="X711">
        <v>0</v>
      </c>
      <c r="Y711">
        <v>0</v>
      </c>
      <c r="Z711">
        <v>-6.7199315199413396</v>
      </c>
      <c r="AA711">
        <v>-6.7199315199413414</v>
      </c>
      <c r="AB711">
        <v>72.723243856798746</v>
      </c>
      <c r="AC711">
        <v>72.620503301479758</v>
      </c>
      <c r="AD711">
        <v>924.17713628958188</v>
      </c>
      <c r="AE711" t="b">
        <v>0</v>
      </c>
      <c r="AF711" t="b">
        <v>1</v>
      </c>
      <c r="AG711">
        <v>98.528218646125751</v>
      </c>
      <c r="AH711">
        <v>0</v>
      </c>
      <c r="AI711">
        <v>0</v>
      </c>
      <c r="AJ711">
        <v>0</v>
      </c>
      <c r="AK711">
        <v>6.8703846811486169E-2</v>
      </c>
      <c r="AL711" t="b">
        <v>0</v>
      </c>
      <c r="AM711" t="b">
        <v>0</v>
      </c>
      <c r="AN711">
        <v>924.17713628958177</v>
      </c>
      <c r="AO711">
        <v>924.17713628958188</v>
      </c>
      <c r="AP711">
        <v>0</v>
      </c>
      <c r="AQ711">
        <v>3.3638167132828358</v>
      </c>
      <c r="AR711">
        <v>0</v>
      </c>
      <c r="AS711">
        <v>3.7549259042592049</v>
      </c>
      <c r="AT711">
        <v>3.3700464294782808</v>
      </c>
      <c r="AU711">
        <v>0</v>
      </c>
      <c r="AV711">
        <v>1</v>
      </c>
      <c r="AW711">
        <v>3</v>
      </c>
      <c r="AX711">
        <v>0</v>
      </c>
      <c r="AY711">
        <v>0</v>
      </c>
      <c r="AZ711">
        <v>0.84705332737880124</v>
      </c>
      <c r="BA711">
        <v>0.80820110940365342</v>
      </c>
      <c r="BB711">
        <v>0.30037352034709258</v>
      </c>
      <c r="BC711">
        <v>0.286596476852923</v>
      </c>
      <c r="BD711">
        <v>0.80820110940365342</v>
      </c>
    </row>
    <row r="712" spans="1:56" x14ac:dyDescent="0.35">
      <c r="A712">
        <v>710</v>
      </c>
      <c r="B712">
        <v>17</v>
      </c>
      <c r="C712">
        <v>0.53565210709945643</v>
      </c>
      <c r="D712">
        <v>0</v>
      </c>
      <c r="E712">
        <v>0</v>
      </c>
      <c r="F712">
        <v>0</v>
      </c>
      <c r="G712">
        <v>127.74476074420311</v>
      </c>
      <c r="H712">
        <v>555.94519875877188</v>
      </c>
      <c r="I712">
        <v>5.5747136299908133</v>
      </c>
      <c r="J712">
        <v>5.5747136299908133</v>
      </c>
      <c r="K712">
        <v>2</v>
      </c>
      <c r="L712">
        <v>2</v>
      </c>
      <c r="M712">
        <v>416.72624005837201</v>
      </c>
      <c r="N712">
        <v>1047.400754461526</v>
      </c>
      <c r="O712" t="b">
        <v>0</v>
      </c>
      <c r="P712">
        <v>95.75511030753033</v>
      </c>
      <c r="Q712">
        <v>5.5747136299908133</v>
      </c>
      <c r="R712">
        <v>0.90638868590971478</v>
      </c>
      <c r="S712">
        <v>32.61809023871507</v>
      </c>
      <c r="T712">
        <v>56.074651956325397</v>
      </c>
      <c r="U712">
        <v>6.1504669207070286</v>
      </c>
      <c r="V712">
        <v>5.2492218567870097</v>
      </c>
      <c r="W712">
        <v>0</v>
      </c>
      <c r="X712">
        <v>0</v>
      </c>
      <c r="Y712">
        <v>0</v>
      </c>
      <c r="Z712">
        <v>-6.7199315199413396</v>
      </c>
      <c r="AA712">
        <v>-6.7199315199413414</v>
      </c>
      <c r="AB712">
        <v>72.794465001897265</v>
      </c>
      <c r="AC712">
        <v>72.67934391504393</v>
      </c>
      <c r="AD712">
        <v>1047.400754461526</v>
      </c>
      <c r="AE712" t="b">
        <v>0</v>
      </c>
      <c r="AF712" t="b">
        <v>1</v>
      </c>
      <c r="AG712">
        <v>98.525552006633717</v>
      </c>
      <c r="AH712">
        <v>0</v>
      </c>
      <c r="AI712">
        <v>-1.967476255374527E-2</v>
      </c>
      <c r="AJ712">
        <v>0</v>
      </c>
      <c r="AK712">
        <v>6.6570934615851229E-2</v>
      </c>
      <c r="AL712" t="b">
        <v>0</v>
      </c>
      <c r="AM712" t="b">
        <v>0</v>
      </c>
      <c r="AN712">
        <v>1047.400754461526</v>
      </c>
      <c r="AO712">
        <v>1047.3810796989731</v>
      </c>
      <c r="AP712">
        <v>0</v>
      </c>
      <c r="AQ712">
        <v>6.1503513880651592</v>
      </c>
      <c r="AR712">
        <v>0</v>
      </c>
      <c r="AS712">
        <v>6.578648067378583</v>
      </c>
      <c r="AT712">
        <v>6.1643727266414841</v>
      </c>
      <c r="AU712">
        <v>0</v>
      </c>
      <c r="AV712">
        <v>1</v>
      </c>
      <c r="AW712">
        <v>3</v>
      </c>
      <c r="AX712">
        <v>0</v>
      </c>
      <c r="AY712">
        <v>0</v>
      </c>
      <c r="AZ712">
        <v>1.3606967827413841</v>
      </c>
      <c r="BA712">
        <v>1.330052653869267</v>
      </c>
      <c r="BB712">
        <v>0.4825165896246042</v>
      </c>
      <c r="BC712">
        <v>0.47165043476502938</v>
      </c>
      <c r="BD712">
        <v>1.330052653869267</v>
      </c>
    </row>
    <row r="713" spans="1:56" x14ac:dyDescent="0.35">
      <c r="A713">
        <v>711</v>
      </c>
      <c r="B713">
        <v>18</v>
      </c>
      <c r="C713">
        <v>8.7408157704141232E-2</v>
      </c>
      <c r="D713">
        <v>0</v>
      </c>
      <c r="E713">
        <v>0</v>
      </c>
      <c r="F713">
        <v>0</v>
      </c>
      <c r="G713">
        <v>135.25915843503859</v>
      </c>
      <c r="H713">
        <v>588.64785750928786</v>
      </c>
      <c r="I713">
        <v>1.995116739240494</v>
      </c>
      <c r="J713">
        <v>1.995116739240494</v>
      </c>
      <c r="K713">
        <v>2</v>
      </c>
      <c r="L713">
        <v>2</v>
      </c>
      <c r="M713">
        <v>140.8552417903789</v>
      </c>
      <c r="N713">
        <v>1109.0125635474981</v>
      </c>
      <c r="O713" t="b">
        <v>0</v>
      </c>
      <c r="P713">
        <v>32.365634602568669</v>
      </c>
      <c r="Q713">
        <v>1.995116739240494</v>
      </c>
      <c r="R713">
        <v>0.82440235624672353</v>
      </c>
      <c r="S713">
        <v>32.634507066684449</v>
      </c>
      <c r="T713">
        <v>20.838382426150371</v>
      </c>
      <c r="U713">
        <v>2.420076464026268</v>
      </c>
      <c r="V713">
        <v>3.659170853661688</v>
      </c>
      <c r="W713">
        <v>0</v>
      </c>
      <c r="X713">
        <v>0</v>
      </c>
      <c r="Y713">
        <v>0</v>
      </c>
      <c r="Z713">
        <v>-6.7199315199413396</v>
      </c>
      <c r="AA713">
        <v>-6.7199315199413414</v>
      </c>
      <c r="AB713">
        <v>72.839415544732063</v>
      </c>
      <c r="AC713">
        <v>72.751748114313713</v>
      </c>
      <c r="AD713">
        <v>1109.0125635474981</v>
      </c>
      <c r="AE713" t="b">
        <v>0</v>
      </c>
      <c r="AF713" t="b">
        <v>1</v>
      </c>
      <c r="AG713">
        <v>98.522885367141683</v>
      </c>
      <c r="AH713">
        <v>0</v>
      </c>
      <c r="AI713">
        <v>0</v>
      </c>
      <c r="AJ713">
        <v>0</v>
      </c>
      <c r="AK713">
        <v>6.5107116942867915E-2</v>
      </c>
      <c r="AL713" t="b">
        <v>0</v>
      </c>
      <c r="AM713" t="b">
        <v>0</v>
      </c>
      <c r="AN713">
        <v>1109.0125635474981</v>
      </c>
      <c r="AO713">
        <v>1109.0125635474981</v>
      </c>
      <c r="AP713">
        <v>0</v>
      </c>
      <c r="AQ713">
        <v>2.420076464026268</v>
      </c>
      <c r="AR713">
        <v>0</v>
      </c>
      <c r="AS713">
        <v>2.9182568711244299</v>
      </c>
      <c r="AT713">
        <v>2.4263093654414019</v>
      </c>
      <c r="AU713">
        <v>0</v>
      </c>
      <c r="AV713">
        <v>1</v>
      </c>
      <c r="AW713">
        <v>3</v>
      </c>
      <c r="AX713">
        <v>0</v>
      </c>
      <c r="AY713">
        <v>0</v>
      </c>
      <c r="AZ713">
        <v>0.72886142079730232</v>
      </c>
      <c r="BA713">
        <v>0.67510422432373751</v>
      </c>
      <c r="BB713">
        <v>0.25846149673663199</v>
      </c>
      <c r="BC713">
        <v>0.23939894408518361</v>
      </c>
      <c r="BD713">
        <v>0.67510422432373751</v>
      </c>
    </row>
    <row r="714" spans="1:56" x14ac:dyDescent="0.35">
      <c r="A714">
        <v>712</v>
      </c>
      <c r="B714">
        <v>19</v>
      </c>
      <c r="C714">
        <v>0.78138192875064316</v>
      </c>
      <c r="D714">
        <v>0</v>
      </c>
      <c r="E714">
        <v>0</v>
      </c>
      <c r="F714">
        <v>0</v>
      </c>
      <c r="G714">
        <v>142.77355612587411</v>
      </c>
      <c r="H714">
        <v>621.35051625980395</v>
      </c>
      <c r="I714">
        <v>8.5244980397820687</v>
      </c>
      <c r="J714">
        <v>8.5244980397820687</v>
      </c>
      <c r="K714">
        <v>2</v>
      </c>
      <c r="L714">
        <v>2</v>
      </c>
      <c r="M714">
        <v>570.15432152394999</v>
      </c>
      <c r="N714">
        <v>1170.624372633471</v>
      </c>
      <c r="O714" t="b">
        <v>0</v>
      </c>
      <c r="P714">
        <v>131.00972461487819</v>
      </c>
      <c r="Q714">
        <v>8.5244980397820687</v>
      </c>
      <c r="R714">
        <v>0.91700473291433715</v>
      </c>
      <c r="S714">
        <v>32.645528176737479</v>
      </c>
      <c r="T714">
        <v>75.831746439370576</v>
      </c>
      <c r="U714">
        <v>9.2960240376190004</v>
      </c>
      <c r="V714">
        <v>6.2936760493078339</v>
      </c>
      <c r="W714">
        <v>0</v>
      </c>
      <c r="X714">
        <v>0</v>
      </c>
      <c r="Y714">
        <v>0</v>
      </c>
      <c r="Z714">
        <v>-6.7199315199413396</v>
      </c>
      <c r="AA714">
        <v>-6.7199315199413414</v>
      </c>
      <c r="AB714">
        <v>72.925902700208823</v>
      </c>
      <c r="AC714">
        <v>72.826538006654914</v>
      </c>
      <c r="AD714">
        <v>1170.624372633471</v>
      </c>
      <c r="AE714" t="b">
        <v>0</v>
      </c>
      <c r="AF714" t="b">
        <v>1</v>
      </c>
      <c r="AG714">
        <v>98.520218727649649</v>
      </c>
      <c r="AH714">
        <v>0</v>
      </c>
      <c r="AI714">
        <v>-7.8568001712103971E-3</v>
      </c>
      <c r="AJ714">
        <v>0</v>
      </c>
      <c r="AK714">
        <v>6.9255490262319364E-2</v>
      </c>
      <c r="AL714" t="b">
        <v>0</v>
      </c>
      <c r="AM714" t="b">
        <v>0</v>
      </c>
      <c r="AN714">
        <v>1170.6243726334701</v>
      </c>
      <c r="AO714">
        <v>1170.616515833299</v>
      </c>
      <c r="AP714">
        <v>0</v>
      </c>
      <c r="AQ714">
        <v>9.2959616461252317</v>
      </c>
      <c r="AR714">
        <v>0</v>
      </c>
      <c r="AS714">
        <v>9.7752541455999662</v>
      </c>
      <c r="AT714">
        <v>9.3349101492869799</v>
      </c>
      <c r="AU714">
        <v>0</v>
      </c>
      <c r="AV714">
        <v>1</v>
      </c>
      <c r="AW714">
        <v>3</v>
      </c>
      <c r="AX714">
        <v>0</v>
      </c>
      <c r="AY714">
        <v>0</v>
      </c>
      <c r="AZ714">
        <v>1.943948923760134</v>
      </c>
      <c r="BA714">
        <v>1.9248042975679771</v>
      </c>
      <c r="BB714">
        <v>0.68934358998586309</v>
      </c>
      <c r="BC714">
        <v>0.68255552225285487</v>
      </c>
      <c r="BD714">
        <v>1.9248042975679771</v>
      </c>
    </row>
    <row r="715" spans="1:56" x14ac:dyDescent="0.35">
      <c r="A715">
        <v>713</v>
      </c>
      <c r="B715">
        <v>23</v>
      </c>
      <c r="C715">
        <v>0.95373079395995086</v>
      </c>
      <c r="D715">
        <v>0</v>
      </c>
      <c r="E715">
        <v>0</v>
      </c>
      <c r="F715">
        <v>0</v>
      </c>
      <c r="G715">
        <v>172.83114688921589</v>
      </c>
      <c r="H715">
        <v>752.16115126186787</v>
      </c>
      <c r="I715">
        <v>12.31407246650708</v>
      </c>
      <c r="J715">
        <v>12.31407246650708</v>
      </c>
      <c r="K715">
        <v>2</v>
      </c>
      <c r="L715">
        <v>2</v>
      </c>
      <c r="M715">
        <v>680.3792734972692</v>
      </c>
      <c r="N715">
        <v>1417.0716089773589</v>
      </c>
      <c r="O715" t="b">
        <v>0</v>
      </c>
      <c r="P715">
        <v>156.33714924110041</v>
      </c>
      <c r="Q715">
        <v>12.314072466507071</v>
      </c>
      <c r="R715">
        <v>0.9201043577057012</v>
      </c>
      <c r="S715">
        <v>32.667784862019722</v>
      </c>
      <c r="T715">
        <v>90.187054354622731</v>
      </c>
      <c r="U715">
        <v>13.383343273378751</v>
      </c>
      <c r="V715">
        <v>7.2055526342934257</v>
      </c>
      <c r="W715">
        <v>0</v>
      </c>
      <c r="X715">
        <v>0</v>
      </c>
      <c r="Y715">
        <v>0</v>
      </c>
      <c r="Z715">
        <v>-6.7199315199413396</v>
      </c>
      <c r="AA715">
        <v>-6.7199315199413414</v>
      </c>
      <c r="AB715">
        <v>72.973176068453213</v>
      </c>
      <c r="AC715">
        <v>72.906637537576628</v>
      </c>
      <c r="AD715">
        <v>1417.0716089773589</v>
      </c>
      <c r="AE715" t="b">
        <v>0</v>
      </c>
      <c r="AF715" t="b">
        <v>1</v>
      </c>
      <c r="AG715">
        <v>98.517552088157615</v>
      </c>
      <c r="AH715">
        <v>0</v>
      </c>
      <c r="AI715">
        <v>1.346384321728048E-3</v>
      </c>
      <c r="AJ715">
        <v>0</v>
      </c>
      <c r="AK715">
        <v>7.5403456274966696E-2</v>
      </c>
      <c r="AL715" t="b">
        <v>0</v>
      </c>
      <c r="AM715" t="b">
        <v>0</v>
      </c>
      <c r="AN715">
        <v>1417.0716089773589</v>
      </c>
      <c r="AO715">
        <v>1417.0729553616809</v>
      </c>
      <c r="AP715">
        <v>0</v>
      </c>
      <c r="AQ715">
        <v>13.3833559891254</v>
      </c>
      <c r="AR715">
        <v>0</v>
      </c>
      <c r="AS715">
        <v>13.96429114804956</v>
      </c>
      <c r="AT715">
        <v>13.43945032890562</v>
      </c>
      <c r="AU715">
        <v>0</v>
      </c>
      <c r="AV715">
        <v>1</v>
      </c>
      <c r="AW715">
        <v>3</v>
      </c>
      <c r="AX715">
        <v>0</v>
      </c>
      <c r="AY715">
        <v>0</v>
      </c>
      <c r="AZ715">
        <v>2.6985247305520361</v>
      </c>
      <c r="BA715">
        <v>2.6922175058539919</v>
      </c>
      <c r="BB715">
        <v>0.95692366331632495</v>
      </c>
      <c r="BC715">
        <v>0.95468818728650684</v>
      </c>
      <c r="BD715">
        <v>2.6922175058539919</v>
      </c>
    </row>
    <row r="716" spans="1:56" x14ac:dyDescent="0.35">
      <c r="A716">
        <v>714</v>
      </c>
      <c r="B716">
        <v>25</v>
      </c>
      <c r="C716">
        <v>0.40369489540955161</v>
      </c>
      <c r="D716">
        <v>0</v>
      </c>
      <c r="E716">
        <v>0</v>
      </c>
      <c r="F716">
        <v>0</v>
      </c>
      <c r="G716">
        <v>187.8599422708869</v>
      </c>
      <c r="H716">
        <v>817.56646876289983</v>
      </c>
      <c r="I716">
        <v>6.7460830360244257</v>
      </c>
      <c r="J716">
        <v>6.7460830360244257</v>
      </c>
      <c r="K716">
        <v>2</v>
      </c>
      <c r="L716">
        <v>2</v>
      </c>
      <c r="M716">
        <v>342.91689288719363</v>
      </c>
      <c r="N716">
        <v>1540.2952271493029</v>
      </c>
      <c r="O716" t="b">
        <v>0</v>
      </c>
      <c r="P716">
        <v>78.795241931799993</v>
      </c>
      <c r="Q716">
        <v>6.7460830360244257</v>
      </c>
      <c r="R716">
        <v>0.88735114572018425</v>
      </c>
      <c r="S716">
        <v>32.698735039241328</v>
      </c>
      <c r="T716">
        <v>47.132836896948582</v>
      </c>
      <c r="U716">
        <v>7.6024954366281108</v>
      </c>
      <c r="V716">
        <v>5.3094600753986896</v>
      </c>
      <c r="W716">
        <v>0</v>
      </c>
      <c r="X716">
        <v>0</v>
      </c>
      <c r="Y716">
        <v>0</v>
      </c>
      <c r="Z716">
        <v>-6.7199315199413396</v>
      </c>
      <c r="AA716">
        <v>-6.7199315199413414</v>
      </c>
      <c r="AB716">
        <v>73.022070037907284</v>
      </c>
      <c r="AC716">
        <v>72.985648770181399</v>
      </c>
      <c r="AD716">
        <v>1540.2952271493029</v>
      </c>
      <c r="AE716" t="b">
        <v>0</v>
      </c>
      <c r="AF716" t="b">
        <v>1</v>
      </c>
      <c r="AG716">
        <v>98.514885448665581</v>
      </c>
      <c r="AH716">
        <v>0</v>
      </c>
      <c r="AI716">
        <v>2.1754630496782501E-2</v>
      </c>
      <c r="AJ716">
        <v>0</v>
      </c>
      <c r="AK716">
        <v>8.1251918246628196E-2</v>
      </c>
      <c r="AL716" t="b">
        <v>0</v>
      </c>
      <c r="AM716" t="b">
        <v>0</v>
      </c>
      <c r="AN716">
        <v>1540.2952271493029</v>
      </c>
      <c r="AO716">
        <v>1540.3169817798</v>
      </c>
      <c r="AP716">
        <v>0</v>
      </c>
      <c r="AQ716">
        <v>7.6026028118092857</v>
      </c>
      <c r="AR716">
        <v>0</v>
      </c>
      <c r="AS716">
        <v>8.2921818350568124</v>
      </c>
      <c r="AT716">
        <v>7.6275277742736378</v>
      </c>
      <c r="AU716">
        <v>0</v>
      </c>
      <c r="AV716">
        <v>1</v>
      </c>
      <c r="AW716">
        <v>3</v>
      </c>
      <c r="AX716">
        <v>0</v>
      </c>
      <c r="AY716">
        <v>0</v>
      </c>
      <c r="AZ716">
        <v>1.6974605912314169</v>
      </c>
      <c r="BA716">
        <v>1.650947475478554</v>
      </c>
      <c r="BB716">
        <v>0.60193637986929671</v>
      </c>
      <c r="BC716">
        <v>0.58544305920404893</v>
      </c>
      <c r="BD716">
        <v>1.650947475478554</v>
      </c>
    </row>
    <row r="717" spans="1:56" x14ac:dyDescent="0.35">
      <c r="A717">
        <v>715</v>
      </c>
      <c r="B717">
        <v>27</v>
      </c>
      <c r="C717">
        <v>0.76482295773517972</v>
      </c>
      <c r="D717">
        <v>0</v>
      </c>
      <c r="E717">
        <v>0</v>
      </c>
      <c r="F717">
        <v>0</v>
      </c>
      <c r="G717">
        <v>202.88873765255781</v>
      </c>
      <c r="H717">
        <v>882.97178626393179</v>
      </c>
      <c r="I717">
        <v>12.06963900595035</v>
      </c>
      <c r="J717">
        <v>12.06963900595035</v>
      </c>
      <c r="K717">
        <v>2</v>
      </c>
      <c r="L717">
        <v>2</v>
      </c>
      <c r="M717">
        <v>568.07767588006323</v>
      </c>
      <c r="N717">
        <v>1663.518845321247</v>
      </c>
      <c r="O717" t="b">
        <v>0</v>
      </c>
      <c r="P717">
        <v>130.53255420038221</v>
      </c>
      <c r="Q717">
        <v>12.069639005950361</v>
      </c>
      <c r="R717">
        <v>0.91082928364144544</v>
      </c>
      <c r="S717">
        <v>32.722641583593621</v>
      </c>
      <c r="T717">
        <v>76.067816952630224</v>
      </c>
      <c r="U717">
        <v>13.251263681045261</v>
      </c>
      <c r="V717">
        <v>6.7830217294974346</v>
      </c>
      <c r="W717">
        <v>0</v>
      </c>
      <c r="X717">
        <v>0</v>
      </c>
      <c r="Y717">
        <v>0</v>
      </c>
      <c r="Z717">
        <v>-6.7199315199413396</v>
      </c>
      <c r="AA717">
        <v>-6.7199315199413414</v>
      </c>
      <c r="AB717">
        <v>73.054618124678285</v>
      </c>
      <c r="AC717">
        <v>73.066480480271281</v>
      </c>
      <c r="AD717">
        <v>1663.518845321247</v>
      </c>
      <c r="AE717" t="b">
        <v>0</v>
      </c>
      <c r="AF717" t="b">
        <v>1</v>
      </c>
      <c r="AG717">
        <v>98.512218809173547</v>
      </c>
      <c r="AH717">
        <v>0</v>
      </c>
      <c r="AI717">
        <v>-7.8568001712103971E-3</v>
      </c>
      <c r="AJ717">
        <v>0</v>
      </c>
      <c r="AK717">
        <v>8.4234558048296326E-2</v>
      </c>
      <c r="AL717" t="b">
        <v>0</v>
      </c>
      <c r="AM717" t="b">
        <v>0</v>
      </c>
      <c r="AN717">
        <v>1663.518845321247</v>
      </c>
      <c r="AO717">
        <v>1663.5109885210759</v>
      </c>
      <c r="AP717">
        <v>0</v>
      </c>
      <c r="AQ717">
        <v>13.251201095321591</v>
      </c>
      <c r="AR717">
        <v>0</v>
      </c>
      <c r="AS717">
        <v>13.9565890426286</v>
      </c>
      <c r="AT717">
        <v>13.31160266720233</v>
      </c>
      <c r="AU717">
        <v>0</v>
      </c>
      <c r="AV717">
        <v>1</v>
      </c>
      <c r="AW717">
        <v>3</v>
      </c>
      <c r="AX717">
        <v>0</v>
      </c>
      <c r="AY717">
        <v>0</v>
      </c>
      <c r="AZ717">
        <v>2.688530995593045</v>
      </c>
      <c r="BA717">
        <v>2.6750268156146508</v>
      </c>
      <c r="BB717">
        <v>0.95337978567129245</v>
      </c>
      <c r="BC717">
        <v>0.94859219063426214</v>
      </c>
      <c r="BD717">
        <v>2.6750268156146508</v>
      </c>
    </row>
    <row r="718" spans="1:56" x14ac:dyDescent="0.35">
      <c r="A718">
        <v>716</v>
      </c>
      <c r="B718">
        <v>30</v>
      </c>
      <c r="C718">
        <v>0.70367994031639824</v>
      </c>
      <c r="D718">
        <v>0</v>
      </c>
      <c r="E718">
        <v>0</v>
      </c>
      <c r="F718">
        <v>0</v>
      </c>
      <c r="G718">
        <v>225.43193072506429</v>
      </c>
      <c r="H718">
        <v>981.07976251547973</v>
      </c>
      <c r="I718">
        <v>12.60373227685526</v>
      </c>
      <c r="J718">
        <v>12.60373227685526</v>
      </c>
      <c r="K718">
        <v>2</v>
      </c>
      <c r="L718">
        <v>3</v>
      </c>
      <c r="M718">
        <v>533.89409924758877</v>
      </c>
      <c r="N718">
        <v>1156.6930400057511</v>
      </c>
      <c r="O718" t="b">
        <v>1</v>
      </c>
      <c r="P718">
        <v>122.67787206975839</v>
      </c>
      <c r="Q718">
        <v>12.60373227685526</v>
      </c>
      <c r="R718">
        <v>0.9288613286526437</v>
      </c>
      <c r="S718">
        <v>32.756499082967657</v>
      </c>
      <c r="T718">
        <v>112.0215420977873</v>
      </c>
      <c r="U718">
        <v>13.56901389698025</v>
      </c>
      <c r="V718">
        <v>7.9690636671185331</v>
      </c>
      <c r="W718">
        <v>0</v>
      </c>
      <c r="X718">
        <v>0</v>
      </c>
      <c r="Y718">
        <v>0</v>
      </c>
      <c r="Z718">
        <v>-6.7199315199413396</v>
      </c>
      <c r="AA718">
        <v>-6.7199315199413414</v>
      </c>
      <c r="AB718">
        <v>73.129256139955189</v>
      </c>
      <c r="AC718">
        <v>73.141270372612482</v>
      </c>
      <c r="AD718">
        <v>1156.6930400057511</v>
      </c>
      <c r="AE718" t="b">
        <v>0</v>
      </c>
      <c r="AF718" t="b">
        <v>1</v>
      </c>
      <c r="AG718">
        <v>98.509552169681513</v>
      </c>
      <c r="AH718">
        <v>0</v>
      </c>
      <c r="AI718">
        <v>-7.8568001712103971E-3</v>
      </c>
      <c r="AJ718">
        <v>0</v>
      </c>
      <c r="AK718">
        <v>8.5365561673587775E-2</v>
      </c>
      <c r="AL718" t="b">
        <v>0</v>
      </c>
      <c r="AM718" t="b">
        <v>0</v>
      </c>
      <c r="AN718">
        <v>1848.354272579164</v>
      </c>
      <c r="AO718">
        <v>1156.68518320558</v>
      </c>
      <c r="AP718">
        <v>0</v>
      </c>
      <c r="AQ718">
        <v>13.568921729890951</v>
      </c>
      <c r="AR718">
        <v>0</v>
      </c>
      <c r="AS718">
        <v>14.719603490837651</v>
      </c>
      <c r="AT718">
        <v>13.64470961500991</v>
      </c>
      <c r="AU718">
        <v>0</v>
      </c>
      <c r="AV718">
        <v>1</v>
      </c>
      <c r="AW718">
        <v>3</v>
      </c>
      <c r="AX718">
        <v>0</v>
      </c>
      <c r="AY718">
        <v>0</v>
      </c>
      <c r="AZ718">
        <v>2.8354127206548321</v>
      </c>
      <c r="BA718">
        <v>2.7770262384130802</v>
      </c>
      <c r="BB718">
        <v>1.0054655037783089</v>
      </c>
      <c r="BC718">
        <v>0.98476224147300884</v>
      </c>
      <c r="BD718">
        <v>2.7770262384130802</v>
      </c>
    </row>
    <row r="719" spans="1:56" x14ac:dyDescent="0.35">
      <c r="A719">
        <v>717</v>
      </c>
      <c r="B719">
        <v>32</v>
      </c>
      <c r="C719">
        <v>0.58712394766589604</v>
      </c>
      <c r="D719">
        <v>0</v>
      </c>
      <c r="E719">
        <v>0</v>
      </c>
      <c r="F719">
        <v>0</v>
      </c>
      <c r="G719">
        <v>240.46072610673519</v>
      </c>
      <c r="H719">
        <v>1046.485080016512</v>
      </c>
      <c r="I719">
        <v>11.69576635061124</v>
      </c>
      <c r="J719">
        <v>11.69576635061124</v>
      </c>
      <c r="K719">
        <v>2</v>
      </c>
      <c r="L719">
        <v>3</v>
      </c>
      <c r="M719">
        <v>464.46812119864859</v>
      </c>
      <c r="N719">
        <v>1233.805909339467</v>
      </c>
      <c r="O719" t="b">
        <v>0</v>
      </c>
      <c r="P719">
        <v>106.7252116724836</v>
      </c>
      <c r="Q719">
        <v>11.69576635061124</v>
      </c>
      <c r="R719">
        <v>0.92459424316812155</v>
      </c>
      <c r="S719">
        <v>32.784705197288417</v>
      </c>
      <c r="T719">
        <v>97.904360429678093</v>
      </c>
      <c r="U719">
        <v>12.64962056278406</v>
      </c>
      <c r="V719">
        <v>7.3825523953408796</v>
      </c>
      <c r="W719">
        <v>0</v>
      </c>
      <c r="X719">
        <v>0</v>
      </c>
      <c r="Y719">
        <v>0</v>
      </c>
      <c r="Z719">
        <v>-6.7199315199413396</v>
      </c>
      <c r="AA719">
        <v>-6.7199315199413414</v>
      </c>
      <c r="AB719">
        <v>73.210485826731414</v>
      </c>
      <c r="AC719">
        <v>73.22674898985268</v>
      </c>
      <c r="AD719">
        <v>1233.805909339467</v>
      </c>
      <c r="AE719" t="b">
        <v>0</v>
      </c>
      <c r="AF719" t="b">
        <v>1</v>
      </c>
      <c r="AG719">
        <v>98.506885530189479</v>
      </c>
      <c r="AH719">
        <v>0</v>
      </c>
      <c r="AI719">
        <v>-1.967476255374527E-2</v>
      </c>
      <c r="AJ719">
        <v>0</v>
      </c>
      <c r="AK719">
        <v>8.5846818916707979E-2</v>
      </c>
      <c r="AL719" t="b">
        <v>0</v>
      </c>
      <c r="AM719" t="b">
        <v>0</v>
      </c>
      <c r="AN719">
        <v>1971.577890751108</v>
      </c>
      <c r="AO719">
        <v>1233.786234576914</v>
      </c>
      <c r="AP719">
        <v>0</v>
      </c>
      <c r="AQ719">
        <v>12.649418846874701</v>
      </c>
      <c r="AR719">
        <v>0</v>
      </c>
      <c r="AS719">
        <v>13.90956334080788</v>
      </c>
      <c r="AT719">
        <v>12.659181705733319</v>
      </c>
      <c r="AU719">
        <v>0</v>
      </c>
      <c r="AV719">
        <v>1</v>
      </c>
      <c r="AW719">
        <v>3</v>
      </c>
      <c r="AX719">
        <v>0</v>
      </c>
      <c r="AY719">
        <v>0</v>
      </c>
      <c r="AZ719">
        <v>2.7138704175065391</v>
      </c>
      <c r="BA719">
        <v>2.5602658361169941</v>
      </c>
      <c r="BB719">
        <v>0.9623653962789146</v>
      </c>
      <c r="BC719">
        <v>0.90789675973032835</v>
      </c>
      <c r="BD719">
        <v>2.5602658361169941</v>
      </c>
    </row>
    <row r="720" spans="1:56" x14ac:dyDescent="0.35">
      <c r="A720">
        <v>718</v>
      </c>
      <c r="B720">
        <v>34</v>
      </c>
      <c r="C720">
        <v>0.28115760235335419</v>
      </c>
      <c r="D720">
        <v>0</v>
      </c>
      <c r="E720">
        <v>0</v>
      </c>
      <c r="F720">
        <v>0</v>
      </c>
      <c r="G720">
        <v>255.48952148840621</v>
      </c>
      <c r="H720">
        <v>1111.890397517544</v>
      </c>
      <c r="I720">
        <v>7.4441016190633773</v>
      </c>
      <c r="J720">
        <v>7.4441016190633773</v>
      </c>
      <c r="K720">
        <v>2</v>
      </c>
      <c r="L720">
        <v>3</v>
      </c>
      <c r="M720">
        <v>278.23424522075697</v>
      </c>
      <c r="N720">
        <v>1310.9187786731841</v>
      </c>
      <c r="O720" t="b">
        <v>0</v>
      </c>
      <c r="P720">
        <v>63.932501199622457</v>
      </c>
      <c r="Q720">
        <v>7.4441016190633773</v>
      </c>
      <c r="R720">
        <v>0.90519785387235197</v>
      </c>
      <c r="S720">
        <v>32.81244935404326</v>
      </c>
      <c r="T720">
        <v>59.905179626346772</v>
      </c>
      <c r="U720">
        <v>8.2237287541261885</v>
      </c>
      <c r="V720">
        <v>5.6791395927399222</v>
      </c>
      <c r="W720">
        <v>0</v>
      </c>
      <c r="X720">
        <v>0</v>
      </c>
      <c r="Y720">
        <v>0</v>
      </c>
      <c r="Z720">
        <v>-6.7199315199413396</v>
      </c>
      <c r="AA720">
        <v>-6.7199315199413414</v>
      </c>
      <c r="AB720">
        <v>73.300757040486388</v>
      </c>
      <c r="AC720">
        <v>73.316195671123836</v>
      </c>
      <c r="AD720">
        <v>1310.9187786731841</v>
      </c>
      <c r="AE720" t="b">
        <v>0</v>
      </c>
      <c r="AF720" t="b">
        <v>1</v>
      </c>
      <c r="AG720">
        <v>98.504218890697445</v>
      </c>
      <c r="AH720">
        <v>0</v>
      </c>
      <c r="AI720">
        <v>0</v>
      </c>
      <c r="AJ720">
        <v>0</v>
      </c>
      <c r="AK720">
        <v>8.5787364523250531E-2</v>
      </c>
      <c r="AL720" t="b">
        <v>0</v>
      </c>
      <c r="AM720" t="b">
        <v>0</v>
      </c>
      <c r="AN720">
        <v>2094.801508923053</v>
      </c>
      <c r="AO720">
        <v>1310.9187786731841</v>
      </c>
      <c r="AP720">
        <v>0</v>
      </c>
      <c r="AQ720">
        <v>8.2237287541261885</v>
      </c>
      <c r="AR720">
        <v>0</v>
      </c>
      <c r="AS720">
        <v>9.8072675144977506</v>
      </c>
      <c r="AT720">
        <v>8.2261704656743078</v>
      </c>
      <c r="AU720">
        <v>0</v>
      </c>
      <c r="AV720">
        <v>1</v>
      </c>
      <c r="AW720">
        <v>3</v>
      </c>
      <c r="AX720">
        <v>0</v>
      </c>
      <c r="AY720">
        <v>0</v>
      </c>
      <c r="AZ720">
        <v>2.058449761847164</v>
      </c>
      <c r="BA720">
        <v>1.7241167825685351</v>
      </c>
      <c r="BB720">
        <v>0.72994672405927807</v>
      </c>
      <c r="BC720">
        <v>0.61138965267164658</v>
      </c>
      <c r="BD720">
        <v>1.7241167825685351</v>
      </c>
    </row>
    <row r="721" spans="1:56" x14ac:dyDescent="0.35">
      <c r="A721">
        <v>719</v>
      </c>
      <c r="B721">
        <v>34</v>
      </c>
      <c r="C721">
        <v>-4.5087690412643162E-2</v>
      </c>
      <c r="D721">
        <v>0</v>
      </c>
      <c r="E721">
        <v>0</v>
      </c>
      <c r="F721">
        <v>0</v>
      </c>
      <c r="G721">
        <v>255.48952148840621</v>
      </c>
      <c r="H721">
        <v>1111.890397517544</v>
      </c>
      <c r="I721">
        <v>2.055550711582844</v>
      </c>
      <c r="J721">
        <v>2.055550711582844</v>
      </c>
      <c r="K721">
        <v>3</v>
      </c>
      <c r="L721">
        <v>3</v>
      </c>
      <c r="M721">
        <v>76.829230714102252</v>
      </c>
      <c r="N721">
        <v>1310.9187786731841</v>
      </c>
      <c r="O721" t="b">
        <v>0</v>
      </c>
      <c r="P721">
        <v>17.653775439821288</v>
      </c>
      <c r="Q721">
        <v>2.055550711582844</v>
      </c>
      <c r="R721">
        <v>0.79961422188706688</v>
      </c>
      <c r="S721">
        <v>32.834650163258097</v>
      </c>
      <c r="T721">
        <v>18.725925145469219</v>
      </c>
      <c r="U721">
        <v>2.5706780286271069</v>
      </c>
      <c r="V721">
        <v>3.75240908115939</v>
      </c>
      <c r="W721">
        <v>0</v>
      </c>
      <c r="X721">
        <v>0</v>
      </c>
      <c r="Y721">
        <v>0</v>
      </c>
      <c r="Z721">
        <v>-6.7199315199413396</v>
      </c>
      <c r="AA721">
        <v>-6.7199315199413414</v>
      </c>
      <c r="AB721">
        <v>73.342488271409238</v>
      </c>
      <c r="AC721">
        <v>73.403256659323574</v>
      </c>
      <c r="AD721">
        <v>1310.9187786731841</v>
      </c>
      <c r="AE721" t="b">
        <v>0</v>
      </c>
      <c r="AF721" t="b">
        <v>1</v>
      </c>
      <c r="AG721">
        <v>98.50155225120541</v>
      </c>
      <c r="AH721">
        <v>0</v>
      </c>
      <c r="AI721">
        <v>0</v>
      </c>
      <c r="AJ721">
        <v>0</v>
      </c>
      <c r="AK721">
        <v>8.4883799868785414E-2</v>
      </c>
      <c r="AL721" t="b">
        <v>0</v>
      </c>
      <c r="AM721" t="b">
        <v>0</v>
      </c>
      <c r="AN721">
        <v>1310.9187786731841</v>
      </c>
      <c r="AO721">
        <v>1310.9187786731841</v>
      </c>
      <c r="AP721">
        <v>0</v>
      </c>
      <c r="AQ721">
        <v>2.5706780286271069</v>
      </c>
      <c r="AR721">
        <v>0</v>
      </c>
      <c r="AS721">
        <v>3.4164982866978808</v>
      </c>
      <c r="AT721">
        <v>2.5706780286271069</v>
      </c>
      <c r="AU721">
        <v>0</v>
      </c>
      <c r="AV721">
        <v>1</v>
      </c>
      <c r="AW721">
        <v>3</v>
      </c>
      <c r="AX721">
        <v>0</v>
      </c>
      <c r="AY721">
        <v>0</v>
      </c>
      <c r="AZ721">
        <v>0.84659666535924671</v>
      </c>
      <c r="BA721">
        <v>0.74185715725539059</v>
      </c>
      <c r="BB721">
        <v>0.30021158346072579</v>
      </c>
      <c r="BC721">
        <v>0.26307022487806392</v>
      </c>
      <c r="BD721">
        <v>0.74185715725539059</v>
      </c>
    </row>
    <row r="722" spans="1:56" x14ac:dyDescent="0.35">
      <c r="A722">
        <v>720</v>
      </c>
      <c r="B722">
        <v>34</v>
      </c>
      <c r="C722">
        <v>-0.1008068407027833</v>
      </c>
      <c r="D722">
        <v>0</v>
      </c>
      <c r="E722">
        <v>0</v>
      </c>
      <c r="F722">
        <v>0</v>
      </c>
      <c r="G722">
        <v>255.48952148840621</v>
      </c>
      <c r="H722">
        <v>1111.890397517544</v>
      </c>
      <c r="I722">
        <v>1.1352447806852191</v>
      </c>
      <c r="J722">
        <v>1.1352447806852191</v>
      </c>
      <c r="K722">
        <v>3</v>
      </c>
      <c r="L722">
        <v>3</v>
      </c>
      <c r="M722">
        <v>42.431443155728722</v>
      </c>
      <c r="N722">
        <v>1310.9187786731841</v>
      </c>
      <c r="O722" t="b">
        <v>0</v>
      </c>
      <c r="P722">
        <v>9.7498720486508983</v>
      </c>
      <c r="Q722">
        <v>1.1352447806852191</v>
      </c>
      <c r="R722">
        <v>0.70724132518624561</v>
      </c>
      <c r="S722">
        <v>32.847608027736399</v>
      </c>
      <c r="T722">
        <v>11.69277201708503</v>
      </c>
      <c r="U722">
        <v>1.6051731428254179</v>
      </c>
      <c r="V722">
        <v>3.4231604406211642</v>
      </c>
      <c r="W722">
        <v>0</v>
      </c>
      <c r="X722">
        <v>0</v>
      </c>
      <c r="Y722">
        <v>0</v>
      </c>
      <c r="Z722">
        <v>-6.7199315199413396</v>
      </c>
      <c r="AA722">
        <v>-6.7199315199413414</v>
      </c>
      <c r="AB722">
        <v>73.433423411419895</v>
      </c>
      <c r="AC722">
        <v>73.490317647523312</v>
      </c>
      <c r="AD722">
        <v>1310.9187786731841</v>
      </c>
      <c r="AE722" t="b">
        <v>0</v>
      </c>
      <c r="AF722" t="b">
        <v>1</v>
      </c>
      <c r="AG722">
        <v>98.498885611713376</v>
      </c>
      <c r="AH722">
        <v>0</v>
      </c>
      <c r="AI722">
        <v>0</v>
      </c>
      <c r="AJ722">
        <v>0</v>
      </c>
      <c r="AK722">
        <v>8.5638668156548969E-2</v>
      </c>
      <c r="AL722" t="b">
        <v>0</v>
      </c>
      <c r="AM722" t="b">
        <v>0</v>
      </c>
      <c r="AN722">
        <v>1310.9187786731841</v>
      </c>
      <c r="AO722">
        <v>1310.9187786731841</v>
      </c>
      <c r="AP722">
        <v>0</v>
      </c>
      <c r="AQ722">
        <v>1.6051731428254179</v>
      </c>
      <c r="AR722">
        <v>0</v>
      </c>
      <c r="AS722">
        <v>2.2102329627009452</v>
      </c>
      <c r="AT722">
        <v>1.605173143019651</v>
      </c>
      <c r="AU722">
        <v>0</v>
      </c>
      <c r="AV722">
        <v>1</v>
      </c>
      <c r="AW722">
        <v>3</v>
      </c>
      <c r="AX722">
        <v>0</v>
      </c>
      <c r="AY722">
        <v>0</v>
      </c>
      <c r="AZ722">
        <v>0.64897966108259497</v>
      </c>
      <c r="BA722">
        <v>0.58094433058927053</v>
      </c>
      <c r="BB722">
        <v>0.2301346315895727</v>
      </c>
      <c r="BC722">
        <v>0.20600887137783991</v>
      </c>
      <c r="BD722">
        <v>0.58094433058927053</v>
      </c>
    </row>
    <row r="723" spans="1:56" x14ac:dyDescent="0.35">
      <c r="A723">
        <v>721</v>
      </c>
      <c r="B723">
        <v>34</v>
      </c>
      <c r="C723">
        <v>0.4483150532237774</v>
      </c>
      <c r="D723">
        <v>0</v>
      </c>
      <c r="E723">
        <v>0</v>
      </c>
      <c r="F723">
        <v>0</v>
      </c>
      <c r="G723">
        <v>255.48952148840621</v>
      </c>
      <c r="H723">
        <v>1111.890397517544</v>
      </c>
      <c r="I723">
        <v>10.20501941175629</v>
      </c>
      <c r="J723">
        <v>10.20501941175629</v>
      </c>
      <c r="K723">
        <v>3</v>
      </c>
      <c r="L723">
        <v>3</v>
      </c>
      <c r="M723">
        <v>381.42760789587919</v>
      </c>
      <c r="N723">
        <v>1310.9187786731841</v>
      </c>
      <c r="O723" t="b">
        <v>0</v>
      </c>
      <c r="P723">
        <v>87.644211373134013</v>
      </c>
      <c r="Q723">
        <v>10.20501941175629</v>
      </c>
      <c r="R723">
        <v>0.91772952631609106</v>
      </c>
      <c r="S723">
        <v>32.85806335494982</v>
      </c>
      <c r="T723">
        <v>81.001810844583318</v>
      </c>
      <c r="U723">
        <v>11.1198551633408</v>
      </c>
      <c r="V723">
        <v>6.6640573474382592</v>
      </c>
      <c r="W723">
        <v>0</v>
      </c>
      <c r="X723">
        <v>0</v>
      </c>
      <c r="Y723">
        <v>0</v>
      </c>
      <c r="Z723">
        <v>-6.7199315199413396</v>
      </c>
      <c r="AA723">
        <v>-6.7199315199413414</v>
      </c>
      <c r="AB723">
        <v>73.527767281612114</v>
      </c>
      <c r="AC723">
        <v>73.579764328794468</v>
      </c>
      <c r="AD723">
        <v>1310.9187786731841</v>
      </c>
      <c r="AE723" t="b">
        <v>0</v>
      </c>
      <c r="AF723" t="b">
        <v>1</v>
      </c>
      <c r="AG723">
        <v>98.496218972221342</v>
      </c>
      <c r="AH723">
        <v>0</v>
      </c>
      <c r="AI723">
        <v>2.1754630496782501E-2</v>
      </c>
      <c r="AJ723">
        <v>0</v>
      </c>
      <c r="AK723">
        <v>8.5151664800716287E-2</v>
      </c>
      <c r="AL723" t="b">
        <v>0</v>
      </c>
      <c r="AM723" t="b">
        <v>0</v>
      </c>
      <c r="AN723">
        <v>1310.9187786731841</v>
      </c>
      <c r="AO723">
        <v>1310.9405333036809</v>
      </c>
      <c r="AP723">
        <v>0</v>
      </c>
      <c r="AQ723">
        <v>11.120039696772</v>
      </c>
      <c r="AR723">
        <v>0</v>
      </c>
      <c r="AS723">
        <v>11.61414966571251</v>
      </c>
      <c r="AT723">
        <v>11.125529219561219</v>
      </c>
      <c r="AU723">
        <v>0</v>
      </c>
      <c r="AV723">
        <v>1</v>
      </c>
      <c r="AW723">
        <v>3</v>
      </c>
      <c r="AX723">
        <v>0</v>
      </c>
      <c r="AY723">
        <v>0</v>
      </c>
      <c r="AZ723">
        <v>2.2733901779801249</v>
      </c>
      <c r="BA723">
        <v>2.257490283383508</v>
      </c>
      <c r="BB723">
        <v>0.80616672978018622</v>
      </c>
      <c r="BC723">
        <v>0.80052941553719592</v>
      </c>
      <c r="BD723">
        <v>2.257490283383508</v>
      </c>
    </row>
    <row r="724" spans="1:56" x14ac:dyDescent="0.35">
      <c r="A724">
        <v>722</v>
      </c>
      <c r="B724">
        <v>37</v>
      </c>
      <c r="C724">
        <v>0.80754662780766662</v>
      </c>
      <c r="D724">
        <v>0</v>
      </c>
      <c r="E724">
        <v>0</v>
      </c>
      <c r="F724">
        <v>0</v>
      </c>
      <c r="G724">
        <v>278.03271456091261</v>
      </c>
      <c r="H724">
        <v>1209.998373769092</v>
      </c>
      <c r="I724">
        <v>17.684923682963351</v>
      </c>
      <c r="J724">
        <v>17.684923682963351</v>
      </c>
      <c r="K724">
        <v>3</v>
      </c>
      <c r="L724">
        <v>3</v>
      </c>
      <c r="M724">
        <v>607.40543287323828</v>
      </c>
      <c r="N724">
        <v>1426.5880826737589</v>
      </c>
      <c r="O724" t="b">
        <v>0</v>
      </c>
      <c r="P724">
        <v>139.56926306829919</v>
      </c>
      <c r="Q724">
        <v>17.684923682963351</v>
      </c>
      <c r="R724">
        <v>0.92977189963674078</v>
      </c>
      <c r="S724">
        <v>32.884475044002507</v>
      </c>
      <c r="T724">
        <v>127.32086013207091</v>
      </c>
      <c r="U724">
        <v>19.020712165933169</v>
      </c>
      <c r="V724">
        <v>8.9415021436915509</v>
      </c>
      <c r="W724">
        <v>0</v>
      </c>
      <c r="X724">
        <v>0</v>
      </c>
      <c r="Y724">
        <v>0</v>
      </c>
      <c r="Z724">
        <v>-6.7199315199413396</v>
      </c>
      <c r="AA724">
        <v>-6.7199315199413414</v>
      </c>
      <c r="AB724">
        <v>73.603965210322755</v>
      </c>
      <c r="AC724">
        <v>73.662855775495046</v>
      </c>
      <c r="AD724">
        <v>1426.5880826737589</v>
      </c>
      <c r="AE724" t="b">
        <v>0</v>
      </c>
      <c r="AF724" t="b">
        <v>1</v>
      </c>
      <c r="AG724">
        <v>98.493552332729308</v>
      </c>
      <c r="AH724">
        <v>0</v>
      </c>
      <c r="AI724">
        <v>-1.6072055373983238E-2</v>
      </c>
      <c r="AJ724">
        <v>0</v>
      </c>
      <c r="AK724">
        <v>8.3532731446545216E-2</v>
      </c>
      <c r="AL724" t="b">
        <v>0</v>
      </c>
      <c r="AM724" t="b">
        <v>0</v>
      </c>
      <c r="AN724">
        <v>1426.5880826737589</v>
      </c>
      <c r="AO724">
        <v>1426.5720106183851</v>
      </c>
      <c r="AP724">
        <v>0</v>
      </c>
      <c r="AQ724">
        <v>19.020497877069481</v>
      </c>
      <c r="AR724">
        <v>0</v>
      </c>
      <c r="AS724">
        <v>19.491641056572458</v>
      </c>
      <c r="AT724">
        <v>19.035744234845438</v>
      </c>
      <c r="AU724">
        <v>0</v>
      </c>
      <c r="AV724">
        <v>1</v>
      </c>
      <c r="AW724">
        <v>3</v>
      </c>
      <c r="AX724">
        <v>0</v>
      </c>
      <c r="AY724">
        <v>0</v>
      </c>
      <c r="AZ724">
        <v>3.7646467757992141</v>
      </c>
      <c r="BA724">
        <v>3.7970643668003712</v>
      </c>
      <c r="BB724">
        <v>1.334981126169934</v>
      </c>
      <c r="BC724">
        <v>1.34647831739767</v>
      </c>
      <c r="BD724">
        <v>3.7970643668003712</v>
      </c>
    </row>
    <row r="725" spans="1:56" x14ac:dyDescent="0.35">
      <c r="A725">
        <v>723</v>
      </c>
      <c r="B725">
        <v>39</v>
      </c>
      <c r="C725">
        <v>0.48816510221222043</v>
      </c>
      <c r="D725">
        <v>0</v>
      </c>
      <c r="E725">
        <v>0</v>
      </c>
      <c r="F725">
        <v>0</v>
      </c>
      <c r="G725">
        <v>293.06150994258348</v>
      </c>
      <c r="H725">
        <v>1275.403691270124</v>
      </c>
      <c r="I725">
        <v>12.68075743518275</v>
      </c>
      <c r="J725">
        <v>12.68075743518275</v>
      </c>
      <c r="K725">
        <v>3</v>
      </c>
      <c r="L725">
        <v>3</v>
      </c>
      <c r="M725">
        <v>413.19760381103168</v>
      </c>
      <c r="N725">
        <v>1503.700952007476</v>
      </c>
      <c r="O725" t="b">
        <v>0</v>
      </c>
      <c r="P725">
        <v>94.944302346284857</v>
      </c>
      <c r="Q725">
        <v>12.68075743518275</v>
      </c>
      <c r="R725">
        <v>0.9183273790931592</v>
      </c>
      <c r="S725">
        <v>32.923545857497857</v>
      </c>
      <c r="T725">
        <v>87.691514336669272</v>
      </c>
      <c r="U725">
        <v>13.808536828886551</v>
      </c>
      <c r="V725">
        <v>7.1619958071655816</v>
      </c>
      <c r="W725">
        <v>0</v>
      </c>
      <c r="X725">
        <v>0</v>
      </c>
      <c r="Y725">
        <v>0</v>
      </c>
      <c r="Z725">
        <v>-6.7199315199413396</v>
      </c>
      <c r="AA725">
        <v>-6.7199315199413414</v>
      </c>
      <c r="AB725">
        <v>73.721464066751764</v>
      </c>
      <c r="AC725">
        <v>73.741867008099817</v>
      </c>
      <c r="AD725">
        <v>1503.700952007476</v>
      </c>
      <c r="AE725" t="b">
        <v>0</v>
      </c>
      <c r="AF725" t="b">
        <v>1</v>
      </c>
      <c r="AG725">
        <v>98.490885693237274</v>
      </c>
      <c r="AH725">
        <v>0</v>
      </c>
      <c r="AI725">
        <v>-1.967476255374527E-2</v>
      </c>
      <c r="AJ725">
        <v>0</v>
      </c>
      <c r="AK725">
        <v>8.3639856134605672E-2</v>
      </c>
      <c r="AL725" t="b">
        <v>0</v>
      </c>
      <c r="AM725" t="b">
        <v>0</v>
      </c>
      <c r="AN725">
        <v>1503.700952007476</v>
      </c>
      <c r="AO725">
        <v>1503.6812772449221</v>
      </c>
      <c r="AP725">
        <v>0</v>
      </c>
      <c r="AQ725">
        <v>13.8083561548749</v>
      </c>
      <c r="AR725">
        <v>0</v>
      </c>
      <c r="AS725">
        <v>14.37991681058176</v>
      </c>
      <c r="AT725">
        <v>13.81811756303277</v>
      </c>
      <c r="AU725">
        <v>0</v>
      </c>
      <c r="AV725">
        <v>1</v>
      </c>
      <c r="AW725">
        <v>3</v>
      </c>
      <c r="AX725">
        <v>0</v>
      </c>
      <c r="AY725">
        <v>0</v>
      </c>
      <c r="AZ725">
        <v>2.7668898197219862</v>
      </c>
      <c r="BA725">
        <v>2.7587694995249712</v>
      </c>
      <c r="BB725">
        <v>0.98116660273829304</v>
      </c>
      <c r="BC725">
        <v>0.97828821293818446</v>
      </c>
      <c r="BD725">
        <v>2.7587694995249712</v>
      </c>
    </row>
    <row r="726" spans="1:56" x14ac:dyDescent="0.35">
      <c r="A726">
        <v>724</v>
      </c>
      <c r="B726">
        <v>41</v>
      </c>
      <c r="C726">
        <v>0.57312629667679094</v>
      </c>
      <c r="D726">
        <v>0</v>
      </c>
      <c r="E726">
        <v>0</v>
      </c>
      <c r="F726">
        <v>0</v>
      </c>
      <c r="G726">
        <v>308.09030532425447</v>
      </c>
      <c r="H726">
        <v>1340.809008771156</v>
      </c>
      <c r="I726">
        <v>15.12272660832156</v>
      </c>
      <c r="J726">
        <v>15.12272660832156</v>
      </c>
      <c r="K726">
        <v>3</v>
      </c>
      <c r="L726">
        <v>3</v>
      </c>
      <c r="M726">
        <v>468.73075545987888</v>
      </c>
      <c r="N726">
        <v>1580.813821341193</v>
      </c>
      <c r="O726" t="b">
        <v>0</v>
      </c>
      <c r="P726">
        <v>107.7046772655972</v>
      </c>
      <c r="Q726">
        <v>15.12272660832156</v>
      </c>
      <c r="R726">
        <v>0.92161249211415874</v>
      </c>
      <c r="S726">
        <v>32.956126528945887</v>
      </c>
      <c r="T726">
        <v>99.122536247027128</v>
      </c>
      <c r="U726">
        <v>16.408986138664812</v>
      </c>
      <c r="V726">
        <v>7.7699685917284276</v>
      </c>
      <c r="W726">
        <v>0</v>
      </c>
      <c r="X726">
        <v>0</v>
      </c>
      <c r="Y726">
        <v>0</v>
      </c>
      <c r="Z726">
        <v>-6.7199315199413396</v>
      </c>
      <c r="AA726">
        <v>-6.7199315199413414</v>
      </c>
      <c r="AB726">
        <v>73.796173221747708</v>
      </c>
      <c r="AC726">
        <v>73.822406572199839</v>
      </c>
      <c r="AD726">
        <v>1580.813821341193</v>
      </c>
      <c r="AE726" t="b">
        <v>0</v>
      </c>
      <c r="AF726" t="b">
        <v>1</v>
      </c>
      <c r="AG726">
        <v>98.48821905374524</v>
      </c>
      <c r="AH726">
        <v>0</v>
      </c>
      <c r="AI726">
        <v>-1.967476255374527E-2</v>
      </c>
      <c r="AJ726">
        <v>0</v>
      </c>
      <c r="AK726">
        <v>8.3510472269295033E-2</v>
      </c>
      <c r="AL726" t="b">
        <v>0</v>
      </c>
      <c r="AM726" t="b">
        <v>0</v>
      </c>
      <c r="AN726">
        <v>1580.8138213411919</v>
      </c>
      <c r="AO726">
        <v>1580.7941465786389</v>
      </c>
      <c r="AP726">
        <v>0</v>
      </c>
      <c r="AQ726">
        <v>16.408781912903581</v>
      </c>
      <c r="AR726">
        <v>0</v>
      </c>
      <c r="AS726">
        <v>16.99172818049318</v>
      </c>
      <c r="AT726">
        <v>16.418543777129649</v>
      </c>
      <c r="AU726">
        <v>0</v>
      </c>
      <c r="AV726">
        <v>1</v>
      </c>
      <c r="AW726">
        <v>3</v>
      </c>
      <c r="AX726">
        <v>0</v>
      </c>
      <c r="AY726">
        <v>0</v>
      </c>
      <c r="AZ726">
        <v>3.241896807377767</v>
      </c>
      <c r="BA726">
        <v>3.2478529243874981</v>
      </c>
      <c r="BB726">
        <v>1.1496087969424711</v>
      </c>
      <c r="BC726">
        <v>1.1517222565466969</v>
      </c>
      <c r="BD726">
        <v>3.2478529243874981</v>
      </c>
    </row>
    <row r="727" spans="1:56" x14ac:dyDescent="0.35">
      <c r="A727">
        <v>725</v>
      </c>
      <c r="B727">
        <v>43</v>
      </c>
      <c r="C727">
        <v>0.55266304441394354</v>
      </c>
      <c r="D727">
        <v>0</v>
      </c>
      <c r="E727">
        <v>0</v>
      </c>
      <c r="F727">
        <v>0</v>
      </c>
      <c r="G727">
        <v>323.11910070592552</v>
      </c>
      <c r="H727">
        <v>1406.2143262721879</v>
      </c>
      <c r="I727">
        <v>15.541449945752071</v>
      </c>
      <c r="J727">
        <v>15.541449945752071</v>
      </c>
      <c r="K727">
        <v>3</v>
      </c>
      <c r="L727">
        <v>3</v>
      </c>
      <c r="M727">
        <v>459.30406025724938</v>
      </c>
      <c r="N727">
        <v>1657.926690674909</v>
      </c>
      <c r="O727" t="b">
        <v>0</v>
      </c>
      <c r="P727">
        <v>105.53861678705179</v>
      </c>
      <c r="Q727">
        <v>15.541449945752071</v>
      </c>
      <c r="R727">
        <v>0.92025645836466763</v>
      </c>
      <c r="S727">
        <v>32.993418496792543</v>
      </c>
      <c r="T727">
        <v>97.272195612371419</v>
      </c>
      <c r="U727">
        <v>16.88817264414514</v>
      </c>
      <c r="V727">
        <v>7.7568293807753577</v>
      </c>
      <c r="W727">
        <v>0</v>
      </c>
      <c r="X727">
        <v>0</v>
      </c>
      <c r="Y727">
        <v>0</v>
      </c>
      <c r="Z727">
        <v>-6.7199315199413396</v>
      </c>
      <c r="AA727">
        <v>-6.7199315199413414</v>
      </c>
      <c r="AB727">
        <v>73.93084606868365</v>
      </c>
      <c r="AC727">
        <v>73.904766613784972</v>
      </c>
      <c r="AD727">
        <v>1657.926690674909</v>
      </c>
      <c r="AE727" t="b">
        <v>0</v>
      </c>
      <c r="AF727" t="b">
        <v>1</v>
      </c>
      <c r="AG727">
        <v>98.485552414253206</v>
      </c>
      <c r="AH727">
        <v>0</v>
      </c>
      <c r="AI727">
        <v>-1.967476255374527E-2</v>
      </c>
      <c r="AJ727">
        <v>0</v>
      </c>
      <c r="AK727">
        <v>8.2203408144023882E-2</v>
      </c>
      <c r="AL727" t="b">
        <v>0</v>
      </c>
      <c r="AM727" t="b">
        <v>0</v>
      </c>
      <c r="AN727">
        <v>1657.926690674909</v>
      </c>
      <c r="AO727">
        <v>1657.907015912356</v>
      </c>
      <c r="AP727">
        <v>0</v>
      </c>
      <c r="AQ727">
        <v>16.88797223070792</v>
      </c>
      <c r="AR727">
        <v>0</v>
      </c>
      <c r="AS727">
        <v>17.508542109671939</v>
      </c>
      <c r="AT727">
        <v>16.89773409493398</v>
      </c>
      <c r="AU727">
        <v>0</v>
      </c>
      <c r="AV727">
        <v>1</v>
      </c>
      <c r="AW727">
        <v>3</v>
      </c>
      <c r="AX727">
        <v>0</v>
      </c>
      <c r="AY727">
        <v>0</v>
      </c>
      <c r="AZ727">
        <v>3.3296862981557589</v>
      </c>
      <c r="BA727">
        <v>3.3360297100161218</v>
      </c>
      <c r="BB727">
        <v>1.180739822041049</v>
      </c>
      <c r="BC727">
        <v>1.182990657205075</v>
      </c>
      <c r="BD727">
        <v>3.3360297100161218</v>
      </c>
    </row>
    <row r="728" spans="1:56" x14ac:dyDescent="0.35">
      <c r="A728">
        <v>726</v>
      </c>
      <c r="B728">
        <v>45</v>
      </c>
      <c r="C728">
        <v>0.5495548590007715</v>
      </c>
      <c r="D728">
        <v>0</v>
      </c>
      <c r="E728">
        <v>0</v>
      </c>
      <c r="F728">
        <v>0</v>
      </c>
      <c r="G728">
        <v>338.14789608759639</v>
      </c>
      <c r="H728">
        <v>1471.6196437732201</v>
      </c>
      <c r="I728">
        <v>16.31425296267755</v>
      </c>
      <c r="J728">
        <v>16.31425296267755</v>
      </c>
      <c r="K728">
        <v>3</v>
      </c>
      <c r="L728">
        <v>3</v>
      </c>
      <c r="M728">
        <v>460.71450366601402</v>
      </c>
      <c r="N728">
        <v>1735.039560008626</v>
      </c>
      <c r="O728" t="b">
        <v>0</v>
      </c>
      <c r="P728">
        <v>105.8627076438451</v>
      </c>
      <c r="Q728">
        <v>16.31425296267755</v>
      </c>
      <c r="R728">
        <v>0.91963012150723511</v>
      </c>
      <c r="S728">
        <v>33.032405997593322</v>
      </c>
      <c r="T728">
        <v>97.637354795783267</v>
      </c>
      <c r="U728">
        <v>17.740015883711131</v>
      </c>
      <c r="V728">
        <v>7.8471023412920724</v>
      </c>
      <c r="W728">
        <v>0</v>
      </c>
      <c r="X728">
        <v>0</v>
      </c>
      <c r="Y728">
        <v>0</v>
      </c>
      <c r="Z728">
        <v>-6.7199315199413396</v>
      </c>
      <c r="AA728">
        <v>-6.7199315199413414</v>
      </c>
      <c r="AB728">
        <v>74.049035803149593</v>
      </c>
      <c r="AC728">
        <v>73.985487482977533</v>
      </c>
      <c r="AD728">
        <v>1735.039560008626</v>
      </c>
      <c r="AE728" t="b">
        <v>0</v>
      </c>
      <c r="AF728" t="b">
        <v>1</v>
      </c>
      <c r="AG728">
        <v>98.482885774761172</v>
      </c>
      <c r="AH728">
        <v>0</v>
      </c>
      <c r="AI728">
        <v>-1.967476255374527E-2</v>
      </c>
      <c r="AJ728">
        <v>0</v>
      </c>
      <c r="AK728">
        <v>8.2185306876608522E-2</v>
      </c>
      <c r="AL728" t="b">
        <v>0</v>
      </c>
      <c r="AM728" t="b">
        <v>0</v>
      </c>
      <c r="AN728">
        <v>1735.039560008626</v>
      </c>
      <c r="AO728">
        <v>1735.0198852460719</v>
      </c>
      <c r="AP728">
        <v>0</v>
      </c>
      <c r="AQ728">
        <v>17.739814717923181</v>
      </c>
      <c r="AR728">
        <v>0</v>
      </c>
      <c r="AS728">
        <v>18.39394841797548</v>
      </c>
      <c r="AT728">
        <v>17.782434407871371</v>
      </c>
      <c r="AU728">
        <v>0</v>
      </c>
      <c r="AV728">
        <v>1</v>
      </c>
      <c r="AW728">
        <v>3</v>
      </c>
      <c r="AX728">
        <v>0</v>
      </c>
      <c r="AY728">
        <v>0</v>
      </c>
      <c r="AZ728">
        <v>3.4870415437419959</v>
      </c>
      <c r="BA728">
        <v>3.5029779553260441</v>
      </c>
      <c r="BB728">
        <v>1.236539554518439</v>
      </c>
      <c r="BC728">
        <v>1.2421922326123469</v>
      </c>
      <c r="BD728">
        <v>3.5029779553260441</v>
      </c>
    </row>
    <row r="729" spans="1:56" x14ac:dyDescent="0.35">
      <c r="A729">
        <v>727</v>
      </c>
      <c r="B729">
        <v>47</v>
      </c>
      <c r="C729">
        <v>0.58245085291630438</v>
      </c>
      <c r="D729">
        <v>0</v>
      </c>
      <c r="E729">
        <v>0</v>
      </c>
      <c r="F729">
        <v>0</v>
      </c>
      <c r="G729">
        <v>353.17669146926738</v>
      </c>
      <c r="H729">
        <v>1537.0249612742521</v>
      </c>
      <c r="I729">
        <v>17.918101712046241</v>
      </c>
      <c r="J729">
        <v>17.918101712046241</v>
      </c>
      <c r="K729">
        <v>3</v>
      </c>
      <c r="L729">
        <v>4</v>
      </c>
      <c r="M729">
        <v>484.47497139719923</v>
      </c>
      <c r="N729">
        <v>1335.6746913473251</v>
      </c>
      <c r="O729" t="b">
        <v>1</v>
      </c>
      <c r="P729">
        <v>111.3223739423711</v>
      </c>
      <c r="Q729">
        <v>17.918101712046241</v>
      </c>
      <c r="R729">
        <v>0.93221770853883512</v>
      </c>
      <c r="S729">
        <v>33.073653613009853</v>
      </c>
      <c r="T729">
        <v>137.41854124717159</v>
      </c>
      <c r="U729">
        <v>19.220941147032281</v>
      </c>
      <c r="V729">
        <v>9.3145436149838758</v>
      </c>
      <c r="W729">
        <v>0</v>
      </c>
      <c r="X729">
        <v>0</v>
      </c>
      <c r="Y729">
        <v>0</v>
      </c>
      <c r="Z729">
        <v>-6.7199315199413396</v>
      </c>
      <c r="AA729">
        <v>-6.7199315199413414</v>
      </c>
      <c r="AB729">
        <v>74.129791973782332</v>
      </c>
      <c r="AC729">
        <v>74.072965619509247</v>
      </c>
      <c r="AD729">
        <v>1335.6746913473251</v>
      </c>
      <c r="AE729" t="b">
        <v>0</v>
      </c>
      <c r="AF729" t="b">
        <v>1</v>
      </c>
      <c r="AG729">
        <v>98.480219135269138</v>
      </c>
      <c r="AH729">
        <v>0</v>
      </c>
      <c r="AI729">
        <v>-1.967476255374527E-2</v>
      </c>
      <c r="AJ729">
        <v>0</v>
      </c>
      <c r="AK729">
        <v>8.2839181889479585E-2</v>
      </c>
      <c r="AL729" t="b">
        <v>0</v>
      </c>
      <c r="AM729" t="b">
        <v>0</v>
      </c>
      <c r="AN729">
        <v>1812.1524293423431</v>
      </c>
      <c r="AO729">
        <v>1335.6550165847709</v>
      </c>
      <c r="AP729">
        <v>0</v>
      </c>
      <c r="AQ729">
        <v>19.220658018621169</v>
      </c>
      <c r="AR729">
        <v>0</v>
      </c>
      <c r="AS729">
        <v>20.142184392522079</v>
      </c>
      <c r="AT729">
        <v>19.268804041302911</v>
      </c>
      <c r="AU729">
        <v>0</v>
      </c>
      <c r="AV729">
        <v>1</v>
      </c>
      <c r="AW729">
        <v>3</v>
      </c>
      <c r="AX729">
        <v>0</v>
      </c>
      <c r="AY729">
        <v>0</v>
      </c>
      <c r="AZ729">
        <v>3.804326633424207</v>
      </c>
      <c r="BA729">
        <v>3.884930569358541</v>
      </c>
      <c r="BB729">
        <v>1.349051997668159</v>
      </c>
      <c r="BC729">
        <v>1.377636582085277</v>
      </c>
      <c r="BD729">
        <v>3.884930569358541</v>
      </c>
    </row>
    <row r="730" spans="1:56" x14ac:dyDescent="0.35">
      <c r="A730">
        <v>728</v>
      </c>
      <c r="B730">
        <v>49</v>
      </c>
      <c r="C730">
        <v>0.453975062667344</v>
      </c>
      <c r="D730">
        <v>0</v>
      </c>
      <c r="E730">
        <v>0</v>
      </c>
      <c r="F730">
        <v>0</v>
      </c>
      <c r="G730">
        <v>368.20548685093831</v>
      </c>
      <c r="H730">
        <v>1602.430278775284</v>
      </c>
      <c r="I730">
        <v>15.760237505546129</v>
      </c>
      <c r="J730">
        <v>15.760237505546129</v>
      </c>
      <c r="K730">
        <v>3</v>
      </c>
      <c r="L730">
        <v>4</v>
      </c>
      <c r="M730">
        <v>408.73693514383717</v>
      </c>
      <c r="N730">
        <v>1392.511912255721</v>
      </c>
      <c r="O730" t="b">
        <v>0</v>
      </c>
      <c r="P730">
        <v>93.919332523859637</v>
      </c>
      <c r="Q730">
        <v>15.760237505546129</v>
      </c>
      <c r="R730">
        <v>0.92796857262175003</v>
      </c>
      <c r="S730">
        <v>33.111860933979017</v>
      </c>
      <c r="T730">
        <v>116.4667489340614</v>
      </c>
      <c r="U730">
        <v>16.983589714702731</v>
      </c>
      <c r="V730">
        <v>8.3892661678247151</v>
      </c>
      <c r="W730">
        <v>0</v>
      </c>
      <c r="X730">
        <v>0</v>
      </c>
      <c r="Y730">
        <v>0</v>
      </c>
      <c r="Z730">
        <v>-6.7199315199413396</v>
      </c>
      <c r="AA730">
        <v>-6.7199315199413414</v>
      </c>
      <c r="AB730">
        <v>74.230820108728267</v>
      </c>
      <c r="AC730">
        <v>74.160443756040962</v>
      </c>
      <c r="AD730">
        <v>1392.511912255721</v>
      </c>
      <c r="AE730" t="b">
        <v>0</v>
      </c>
      <c r="AF730" t="b">
        <v>1</v>
      </c>
      <c r="AG730">
        <v>98.477552495777104</v>
      </c>
      <c r="AH730">
        <v>0</v>
      </c>
      <c r="AI730">
        <v>0</v>
      </c>
      <c r="AJ730">
        <v>0</v>
      </c>
      <c r="AK730">
        <v>8.3220820524729344E-2</v>
      </c>
      <c r="AL730" t="b">
        <v>0</v>
      </c>
      <c r="AM730" t="b">
        <v>0</v>
      </c>
      <c r="AN730">
        <v>1889.265298676059</v>
      </c>
      <c r="AO730">
        <v>1392.511912255721</v>
      </c>
      <c r="AP730">
        <v>0</v>
      </c>
      <c r="AQ730">
        <v>16.983589714702731</v>
      </c>
      <c r="AR730">
        <v>0</v>
      </c>
      <c r="AS730">
        <v>17.989595102688309</v>
      </c>
      <c r="AT730">
        <v>16.98657418771721</v>
      </c>
      <c r="AU730">
        <v>0</v>
      </c>
      <c r="AV730">
        <v>1</v>
      </c>
      <c r="AW730">
        <v>3</v>
      </c>
      <c r="AX730">
        <v>0</v>
      </c>
      <c r="AY730">
        <v>0</v>
      </c>
      <c r="AZ730">
        <v>3.4137979580212838</v>
      </c>
      <c r="BA730">
        <v>3.38753905867781</v>
      </c>
      <c r="BB730">
        <v>1.2105666517805971</v>
      </c>
      <c r="BC730">
        <v>1.20125640527157</v>
      </c>
      <c r="BD730">
        <v>3.38753905867781</v>
      </c>
    </row>
    <row r="731" spans="1:56" x14ac:dyDescent="0.35">
      <c r="A731">
        <v>729</v>
      </c>
      <c r="B731">
        <v>50</v>
      </c>
      <c r="C731">
        <v>0.10164889641432499</v>
      </c>
      <c r="D731">
        <v>0</v>
      </c>
      <c r="E731">
        <v>0</v>
      </c>
      <c r="F731">
        <v>0</v>
      </c>
      <c r="G731">
        <v>375.71988454177381</v>
      </c>
      <c r="H731">
        <v>1635.1329375257999</v>
      </c>
      <c r="I731">
        <v>7.5961998812459726</v>
      </c>
      <c r="J731">
        <v>7.5961998812459726</v>
      </c>
      <c r="K731">
        <v>3</v>
      </c>
      <c r="L731">
        <v>4</v>
      </c>
      <c r="M731">
        <v>193.06501618174761</v>
      </c>
      <c r="N731">
        <v>1420.9305227099201</v>
      </c>
      <c r="O731" t="b">
        <v>0</v>
      </c>
      <c r="P731">
        <v>44.362365850585377</v>
      </c>
      <c r="Q731">
        <v>7.5961998812459726</v>
      </c>
      <c r="R731">
        <v>0.90077835652431604</v>
      </c>
      <c r="S731">
        <v>33.147573669828063</v>
      </c>
      <c r="T731">
        <v>56.673101429977073</v>
      </c>
      <c r="U731">
        <v>8.4329289510864474</v>
      </c>
      <c r="V731">
        <v>5.6231982647464633</v>
      </c>
      <c r="W731">
        <v>0</v>
      </c>
      <c r="X731">
        <v>0</v>
      </c>
      <c r="Y731">
        <v>0</v>
      </c>
      <c r="Z731">
        <v>-6.7199315199413396</v>
      </c>
      <c r="AA731">
        <v>-6.7199315199413414</v>
      </c>
      <c r="AB731">
        <v>74.339368513305701</v>
      </c>
      <c r="AC731">
        <v>74.242006871246303</v>
      </c>
      <c r="AD731">
        <v>1420.9305227099201</v>
      </c>
      <c r="AE731" t="b">
        <v>0</v>
      </c>
      <c r="AF731" t="b">
        <v>1</v>
      </c>
      <c r="AG731">
        <v>98.47488585628507</v>
      </c>
      <c r="AH731">
        <v>0</v>
      </c>
      <c r="AI731">
        <v>0</v>
      </c>
      <c r="AJ731">
        <v>0</v>
      </c>
      <c r="AK731">
        <v>8.3310245945787287E-2</v>
      </c>
      <c r="AL731" t="b">
        <v>0</v>
      </c>
      <c r="AM731" t="b">
        <v>0</v>
      </c>
      <c r="AN731">
        <v>1927.8217333429179</v>
      </c>
      <c r="AO731">
        <v>1420.9305227099201</v>
      </c>
      <c r="AP731">
        <v>0</v>
      </c>
      <c r="AQ731">
        <v>8.4329289510864474</v>
      </c>
      <c r="AR731">
        <v>0</v>
      </c>
      <c r="AS731">
        <v>9.5682599269100983</v>
      </c>
      <c r="AT731">
        <v>8.4332604061995884</v>
      </c>
      <c r="AU731">
        <v>0</v>
      </c>
      <c r="AV731">
        <v>1</v>
      </c>
      <c r="AW731">
        <v>3</v>
      </c>
      <c r="AX731">
        <v>0</v>
      </c>
      <c r="AY731">
        <v>0</v>
      </c>
      <c r="AZ731">
        <v>1.976985373981909</v>
      </c>
      <c r="BA731">
        <v>1.7706779084540489</v>
      </c>
      <c r="BB731">
        <v>0.70105864325599632</v>
      </c>
      <c r="BC731">
        <v>0.62790070973631729</v>
      </c>
      <c r="BD731">
        <v>1.7706779084540489</v>
      </c>
    </row>
    <row r="732" spans="1:56" x14ac:dyDescent="0.35">
      <c r="A732">
        <v>730</v>
      </c>
      <c r="B732">
        <v>50</v>
      </c>
      <c r="C732">
        <v>-2.7237314991312541E-2</v>
      </c>
      <c r="D732">
        <v>0</v>
      </c>
      <c r="E732">
        <v>0</v>
      </c>
      <c r="F732">
        <v>0</v>
      </c>
      <c r="G732">
        <v>375.71988454177381</v>
      </c>
      <c r="H732">
        <v>1635.1329375257999</v>
      </c>
      <c r="I732">
        <v>4.4656164592224714</v>
      </c>
      <c r="J732">
        <v>4.4656164592224714</v>
      </c>
      <c r="K732">
        <v>3</v>
      </c>
      <c r="L732">
        <v>4</v>
      </c>
      <c r="M732">
        <v>113.4981079275983</v>
      </c>
      <c r="N732">
        <v>1420.9305227099201</v>
      </c>
      <c r="O732" t="b">
        <v>0</v>
      </c>
      <c r="P732">
        <v>26.079528476010641</v>
      </c>
      <c r="Q732">
        <v>4.4656164592224714</v>
      </c>
      <c r="R732">
        <v>0.86729553062361553</v>
      </c>
      <c r="S732">
        <v>33.171284193333058</v>
      </c>
      <c r="T732">
        <v>34.602928084965221</v>
      </c>
      <c r="U732">
        <v>5.1488982723242431</v>
      </c>
      <c r="V732">
        <v>4.5919632103845096</v>
      </c>
      <c r="W732">
        <v>0</v>
      </c>
      <c r="X732">
        <v>0</v>
      </c>
      <c r="Y732">
        <v>0</v>
      </c>
      <c r="Z732">
        <v>-6.7199315199413396</v>
      </c>
      <c r="AA732">
        <v>-6.7199315199413414</v>
      </c>
      <c r="AB732">
        <v>74.465154827016306</v>
      </c>
      <c r="AC732">
        <v>74.322613598366132</v>
      </c>
      <c r="AD732">
        <v>1420.9305227099201</v>
      </c>
      <c r="AE732" t="b">
        <v>0</v>
      </c>
      <c r="AF732" t="b">
        <v>1</v>
      </c>
      <c r="AG732">
        <v>98.472219216793036</v>
      </c>
      <c r="AH732">
        <v>0</v>
      </c>
      <c r="AI732">
        <v>0</v>
      </c>
      <c r="AJ732">
        <v>0</v>
      </c>
      <c r="AK732">
        <v>8.2833036680351579E-2</v>
      </c>
      <c r="AL732" t="b">
        <v>0</v>
      </c>
      <c r="AM732" t="b">
        <v>0</v>
      </c>
      <c r="AN732">
        <v>1927.8217333429179</v>
      </c>
      <c r="AO732">
        <v>1420.9305227099201</v>
      </c>
      <c r="AP732">
        <v>0</v>
      </c>
      <c r="AQ732">
        <v>5.1488982723242431</v>
      </c>
      <c r="AR732">
        <v>0</v>
      </c>
      <c r="AS732">
        <v>6.3221387080005771</v>
      </c>
      <c r="AT732">
        <v>5.1488982723242431</v>
      </c>
      <c r="AU732">
        <v>0</v>
      </c>
      <c r="AV732">
        <v>1</v>
      </c>
      <c r="AW732">
        <v>3</v>
      </c>
      <c r="AX732">
        <v>0</v>
      </c>
      <c r="AY732">
        <v>0</v>
      </c>
      <c r="AZ732">
        <v>1.4488565856497539</v>
      </c>
      <c r="BA732">
        <v>1.1993229059207879</v>
      </c>
      <c r="BB732">
        <v>0.5137789310814731</v>
      </c>
      <c r="BC732">
        <v>0.42529231331979861</v>
      </c>
      <c r="BD732">
        <v>1.1993229059207879</v>
      </c>
    </row>
    <row r="733" spans="1:56" x14ac:dyDescent="0.35">
      <c r="A733">
        <v>731</v>
      </c>
      <c r="B733">
        <v>50</v>
      </c>
      <c r="C733">
        <v>7.3003635509225617E-3</v>
      </c>
      <c r="D733">
        <v>0</v>
      </c>
      <c r="E733">
        <v>0</v>
      </c>
      <c r="F733">
        <v>0</v>
      </c>
      <c r="G733">
        <v>375.71988454177381</v>
      </c>
      <c r="H733">
        <v>1635.1329375257999</v>
      </c>
      <c r="I733">
        <v>5.3045198818640706</v>
      </c>
      <c r="J733">
        <v>5.3045198818640706</v>
      </c>
      <c r="K733">
        <v>3</v>
      </c>
      <c r="L733">
        <v>4</v>
      </c>
      <c r="M733">
        <v>134.81967731745721</v>
      </c>
      <c r="N733">
        <v>1420.9305227099201</v>
      </c>
      <c r="O733" t="b">
        <v>0</v>
      </c>
      <c r="P733">
        <v>30.978786148312771</v>
      </c>
      <c r="Q733">
        <v>5.3045198818640706</v>
      </c>
      <c r="R733">
        <v>0.87986450422760876</v>
      </c>
      <c r="S733">
        <v>33.189926743150373</v>
      </c>
      <c r="T733">
        <v>40.516210852383097</v>
      </c>
      <c r="U733">
        <v>6.0287917700699341</v>
      </c>
      <c r="V733">
        <v>4.8674350775697803</v>
      </c>
      <c r="W733">
        <v>0</v>
      </c>
      <c r="X733">
        <v>0</v>
      </c>
      <c r="Y733">
        <v>0</v>
      </c>
      <c r="Z733">
        <v>-6.7199315199413396</v>
      </c>
      <c r="AA733">
        <v>-6.7199315199413414</v>
      </c>
      <c r="AB733">
        <v>74.562997944829078</v>
      </c>
      <c r="AC733">
        <v>74.403220325485961</v>
      </c>
      <c r="AD733">
        <v>1420.9305227099201</v>
      </c>
      <c r="AE733" t="b">
        <v>0</v>
      </c>
      <c r="AF733" t="b">
        <v>1</v>
      </c>
      <c r="AG733">
        <v>98.469552577301002</v>
      </c>
      <c r="AH733">
        <v>0</v>
      </c>
      <c r="AI733">
        <v>0</v>
      </c>
      <c r="AJ733">
        <v>0</v>
      </c>
      <c r="AK733">
        <v>8.091878657197038E-2</v>
      </c>
      <c r="AL733" t="b">
        <v>0</v>
      </c>
      <c r="AM733" t="b">
        <v>0</v>
      </c>
      <c r="AN733">
        <v>1927.8217333429179</v>
      </c>
      <c r="AO733">
        <v>1420.9305227099201</v>
      </c>
      <c r="AP733">
        <v>0</v>
      </c>
      <c r="AQ733">
        <v>6.0287917700699341</v>
      </c>
      <c r="AR733">
        <v>0</v>
      </c>
      <c r="AS733">
        <v>7.1903073449367554</v>
      </c>
      <c r="AT733">
        <v>6.0287917700699341</v>
      </c>
      <c r="AU733">
        <v>0</v>
      </c>
      <c r="AV733">
        <v>1</v>
      </c>
      <c r="AW733">
        <v>3</v>
      </c>
      <c r="AX733">
        <v>0</v>
      </c>
      <c r="AY733">
        <v>0</v>
      </c>
      <c r="AZ733">
        <v>1.588683332315058</v>
      </c>
      <c r="BA733">
        <v>1.34996722433512</v>
      </c>
      <c r="BB733">
        <v>0.56336288379966593</v>
      </c>
      <c r="BC733">
        <v>0.47871234753295921</v>
      </c>
      <c r="BD733">
        <v>1.34996722433512</v>
      </c>
    </row>
    <row r="734" spans="1:56" x14ac:dyDescent="0.35">
      <c r="A734">
        <v>732</v>
      </c>
      <c r="B734">
        <v>50</v>
      </c>
      <c r="C734">
        <v>-1.9641392123848078E-3</v>
      </c>
      <c r="D734">
        <v>0</v>
      </c>
      <c r="E734">
        <v>0</v>
      </c>
      <c r="F734">
        <v>0</v>
      </c>
      <c r="G734">
        <v>375.71988454177381</v>
      </c>
      <c r="H734">
        <v>1635.1329375257999</v>
      </c>
      <c r="I734">
        <v>5.0794896133210683</v>
      </c>
      <c r="J734">
        <v>5.0794896133210683</v>
      </c>
      <c r="K734">
        <v>3</v>
      </c>
      <c r="L734">
        <v>4</v>
      </c>
      <c r="M734">
        <v>129.1003080121682</v>
      </c>
      <c r="N734">
        <v>1420.9305227099201</v>
      </c>
      <c r="O734" t="b">
        <v>0</v>
      </c>
      <c r="P734">
        <v>29.664592833678359</v>
      </c>
      <c r="Q734">
        <v>5.0794896133210683</v>
      </c>
      <c r="R734">
        <v>0.87688635562940354</v>
      </c>
      <c r="S734">
        <v>33.209974037595998</v>
      </c>
      <c r="T734">
        <v>38.929184204297371</v>
      </c>
      <c r="U734">
        <v>5.7926430040927688</v>
      </c>
      <c r="V734">
        <v>4.7927137397653112</v>
      </c>
      <c r="W734">
        <v>0</v>
      </c>
      <c r="X734">
        <v>0</v>
      </c>
      <c r="Y734">
        <v>0</v>
      </c>
      <c r="Z734">
        <v>-6.7199315199413396</v>
      </c>
      <c r="AA734">
        <v>-6.7199315199413414</v>
      </c>
      <c r="AB734">
        <v>74.634138390401858</v>
      </c>
      <c r="AC734">
        <v>74.48382705260579</v>
      </c>
      <c r="AD734">
        <v>1420.9305227099201</v>
      </c>
      <c r="AE734" t="b">
        <v>0</v>
      </c>
      <c r="AF734" t="b">
        <v>1</v>
      </c>
      <c r="AG734">
        <v>98.466885937808968</v>
      </c>
      <c r="AH734">
        <v>0</v>
      </c>
      <c r="AI734">
        <v>0</v>
      </c>
      <c r="AJ734">
        <v>0</v>
      </c>
      <c r="AK734">
        <v>7.9144006133484768E-2</v>
      </c>
      <c r="AL734" t="b">
        <v>0</v>
      </c>
      <c r="AM734" t="b">
        <v>0</v>
      </c>
      <c r="AN734">
        <v>1927.8217333429179</v>
      </c>
      <c r="AO734">
        <v>1420.9305227099201</v>
      </c>
      <c r="AP734">
        <v>0</v>
      </c>
      <c r="AQ734">
        <v>5.7926430040927688</v>
      </c>
      <c r="AR734">
        <v>0</v>
      </c>
      <c r="AS734">
        <v>6.9558846103783649</v>
      </c>
      <c r="AT734">
        <v>5.7926430040927688</v>
      </c>
      <c r="AU734">
        <v>0</v>
      </c>
      <c r="AV734">
        <v>1</v>
      </c>
      <c r="AW734">
        <v>3</v>
      </c>
      <c r="AX734">
        <v>0</v>
      </c>
      <c r="AY734">
        <v>0</v>
      </c>
      <c r="AZ734">
        <v>1.5507681418605761</v>
      </c>
      <c r="BA734">
        <v>1.309165639500304</v>
      </c>
      <c r="BB734">
        <v>0.54991778080162268</v>
      </c>
      <c r="BC734">
        <v>0.46424368332597471</v>
      </c>
      <c r="BD734">
        <v>1.309165639500304</v>
      </c>
    </row>
    <row r="735" spans="1:56" x14ac:dyDescent="0.35">
      <c r="A735">
        <v>733</v>
      </c>
      <c r="B735">
        <v>50</v>
      </c>
      <c r="C735">
        <v>5.5619329861666955E-4</v>
      </c>
      <c r="D735">
        <v>0</v>
      </c>
      <c r="E735">
        <v>0</v>
      </c>
      <c r="F735">
        <v>0</v>
      </c>
      <c r="G735">
        <v>375.71988454177381</v>
      </c>
      <c r="H735">
        <v>1635.1329375257999</v>
      </c>
      <c r="I735">
        <v>5.1407072648516561</v>
      </c>
      <c r="J735">
        <v>5.1407072648516561</v>
      </c>
      <c r="K735">
        <v>3</v>
      </c>
      <c r="L735">
        <v>4</v>
      </c>
      <c r="M735">
        <v>130.65621584346971</v>
      </c>
      <c r="N735">
        <v>1420.9305227099201</v>
      </c>
      <c r="O735" t="b">
        <v>0</v>
      </c>
      <c r="P735">
        <v>30.0221084199149</v>
      </c>
      <c r="Q735">
        <v>5.1407072648516561</v>
      </c>
      <c r="R735">
        <v>0.8777390589134777</v>
      </c>
      <c r="S735">
        <v>33.229646766469187</v>
      </c>
      <c r="T735">
        <v>39.36008139844121</v>
      </c>
      <c r="U735">
        <v>5.8567602895730273</v>
      </c>
      <c r="V735">
        <v>4.8122005930155467</v>
      </c>
      <c r="W735">
        <v>0</v>
      </c>
      <c r="X735">
        <v>0</v>
      </c>
      <c r="Y735">
        <v>0</v>
      </c>
      <c r="Z735">
        <v>-6.7199315199413396</v>
      </c>
      <c r="AA735">
        <v>-6.7199315199413414</v>
      </c>
      <c r="AB735">
        <v>74.804327621536331</v>
      </c>
      <c r="AC735">
        <v>74.564433779725618</v>
      </c>
      <c r="AD735">
        <v>1420.9305227099201</v>
      </c>
      <c r="AE735" t="b">
        <v>0</v>
      </c>
      <c r="AF735" t="b">
        <v>1</v>
      </c>
      <c r="AG735">
        <v>98.464219298316934</v>
      </c>
      <c r="AH735">
        <v>0</v>
      </c>
      <c r="AI735">
        <v>0</v>
      </c>
      <c r="AJ735">
        <v>0</v>
      </c>
      <c r="AK735">
        <v>7.8467506859164871E-2</v>
      </c>
      <c r="AL735" t="b">
        <v>0</v>
      </c>
      <c r="AM735" t="b">
        <v>0</v>
      </c>
      <c r="AN735">
        <v>1927.8217333429179</v>
      </c>
      <c r="AO735">
        <v>1420.9305227099201</v>
      </c>
      <c r="AP735">
        <v>0</v>
      </c>
      <c r="AQ735">
        <v>5.8567602895730273</v>
      </c>
      <c r="AR735">
        <v>0</v>
      </c>
      <c r="AS735">
        <v>7.0181101668239476</v>
      </c>
      <c r="AT735">
        <v>5.8567602895730273</v>
      </c>
      <c r="AU735">
        <v>0</v>
      </c>
      <c r="AV735">
        <v>1</v>
      </c>
      <c r="AW735">
        <v>3</v>
      </c>
      <c r="AX735">
        <v>0</v>
      </c>
      <c r="AY735">
        <v>0</v>
      </c>
      <c r="AZ735">
        <v>1.560698757864295</v>
      </c>
      <c r="BA735">
        <v>1.320013772723589</v>
      </c>
      <c r="BB735">
        <v>0.55343927583840269</v>
      </c>
      <c r="BC735">
        <v>0.46809054362602881</v>
      </c>
      <c r="BD735">
        <v>1.320013772723589</v>
      </c>
    </row>
    <row r="736" spans="1:56" x14ac:dyDescent="0.35">
      <c r="A736">
        <v>734</v>
      </c>
      <c r="B736">
        <v>50</v>
      </c>
      <c r="C736">
        <v>-2.6063398207387678E-4</v>
      </c>
      <c r="D736">
        <v>0</v>
      </c>
      <c r="E736">
        <v>0</v>
      </c>
      <c r="F736">
        <v>0</v>
      </c>
      <c r="G736">
        <v>375.71988454177381</v>
      </c>
      <c r="H736">
        <v>1635.1329375257999</v>
      </c>
      <c r="I736">
        <v>5.1208669272724991</v>
      </c>
      <c r="J736">
        <v>5.1208669272724991</v>
      </c>
      <c r="K736">
        <v>3</v>
      </c>
      <c r="L736">
        <v>4</v>
      </c>
      <c r="M736">
        <v>130.15195382355779</v>
      </c>
      <c r="N736">
        <v>1420.9305227099201</v>
      </c>
      <c r="O736" t="b">
        <v>0</v>
      </c>
      <c r="P736">
        <v>29.906239389604281</v>
      </c>
      <c r="Q736">
        <v>5.1208669272724991</v>
      </c>
      <c r="R736">
        <v>0.87748425282665055</v>
      </c>
      <c r="S736">
        <v>33.249418691310822</v>
      </c>
      <c r="T736">
        <v>39.219558232838729</v>
      </c>
      <c r="U736">
        <v>5.8358505133016223</v>
      </c>
      <c r="V736">
        <v>4.8050134807049218</v>
      </c>
      <c r="W736">
        <v>0</v>
      </c>
      <c r="X736">
        <v>0</v>
      </c>
      <c r="Y736">
        <v>0</v>
      </c>
      <c r="Z736">
        <v>-6.7199315199413396</v>
      </c>
      <c r="AA736">
        <v>-6.7199315199413414</v>
      </c>
      <c r="AB736">
        <v>74.875468067109097</v>
      </c>
      <c r="AC736">
        <v>74.641751382460839</v>
      </c>
      <c r="AD736">
        <v>1420.9305227099201</v>
      </c>
      <c r="AE736" t="b">
        <v>0</v>
      </c>
      <c r="AF736" t="b">
        <v>1</v>
      </c>
      <c r="AG736">
        <v>98.4615526588249</v>
      </c>
      <c r="AH736">
        <v>0</v>
      </c>
      <c r="AI736">
        <v>0</v>
      </c>
      <c r="AJ736">
        <v>0</v>
      </c>
      <c r="AK736">
        <v>7.797551716575496E-2</v>
      </c>
      <c r="AL736" t="b">
        <v>0</v>
      </c>
      <c r="AM736" t="b">
        <v>0</v>
      </c>
      <c r="AN736">
        <v>1927.8217333429179</v>
      </c>
      <c r="AO736">
        <v>1420.9305227099201</v>
      </c>
      <c r="AP736">
        <v>0</v>
      </c>
      <c r="AQ736">
        <v>5.8358505133016223</v>
      </c>
      <c r="AR736">
        <v>0</v>
      </c>
      <c r="AS736">
        <v>6.996333542920893</v>
      </c>
      <c r="AT736">
        <v>5.8358505133016223</v>
      </c>
      <c r="AU736">
        <v>0</v>
      </c>
      <c r="AV736">
        <v>1</v>
      </c>
      <c r="AW736">
        <v>3</v>
      </c>
      <c r="AX736">
        <v>0</v>
      </c>
      <c r="AY736">
        <v>0</v>
      </c>
      <c r="AZ736">
        <v>1.557135235499294</v>
      </c>
      <c r="BA736">
        <v>1.3162542640594299</v>
      </c>
      <c r="BB736">
        <v>0.55217561542528171</v>
      </c>
      <c r="BC736">
        <v>0.46675738294942293</v>
      </c>
      <c r="BD736">
        <v>1.3162542640594299</v>
      </c>
    </row>
    <row r="737" spans="1:56" x14ac:dyDescent="0.35">
      <c r="A737">
        <v>735</v>
      </c>
      <c r="B737">
        <v>50</v>
      </c>
      <c r="C737">
        <v>4.8634262967972569E-4</v>
      </c>
      <c r="D737">
        <v>0</v>
      </c>
      <c r="E737">
        <v>0</v>
      </c>
      <c r="F737">
        <v>0</v>
      </c>
      <c r="G737">
        <v>375.71988454177381</v>
      </c>
      <c r="H737">
        <v>1635.1329375257999</v>
      </c>
      <c r="I737">
        <v>5.139010626058365</v>
      </c>
      <c r="J737">
        <v>5.139010626058365</v>
      </c>
      <c r="K737">
        <v>3</v>
      </c>
      <c r="L737">
        <v>4</v>
      </c>
      <c r="M737">
        <v>130.61309407189941</v>
      </c>
      <c r="N737">
        <v>1420.9305227099201</v>
      </c>
      <c r="O737" t="b">
        <v>0</v>
      </c>
      <c r="P737">
        <v>30.01219992460922</v>
      </c>
      <c r="Q737">
        <v>5.139010626058365</v>
      </c>
      <c r="R737">
        <v>0.87774550308972432</v>
      </c>
      <c r="S737">
        <v>33.269155355227767</v>
      </c>
      <c r="T737">
        <v>39.346802122979511</v>
      </c>
      <c r="U737">
        <v>5.8547843400720323</v>
      </c>
      <c r="V737">
        <v>4.8103234985730339</v>
      </c>
      <c r="W737">
        <v>0</v>
      </c>
      <c r="X737">
        <v>0</v>
      </c>
      <c r="Y737">
        <v>0</v>
      </c>
      <c r="Z737">
        <v>-6.7199315199413396</v>
      </c>
      <c r="AA737">
        <v>-6.7199315199413414</v>
      </c>
      <c r="AB737">
        <v>74.946608512681877</v>
      </c>
      <c r="AC737">
        <v>74.71906898519606</v>
      </c>
      <c r="AD737">
        <v>1420.9305227099201</v>
      </c>
      <c r="AE737" t="b">
        <v>0</v>
      </c>
      <c r="AF737" t="b">
        <v>1</v>
      </c>
      <c r="AG737">
        <v>98.458886019332866</v>
      </c>
      <c r="AH737">
        <v>0</v>
      </c>
      <c r="AI737">
        <v>0</v>
      </c>
      <c r="AJ737">
        <v>0</v>
      </c>
      <c r="AK737">
        <v>7.7851768225682905E-2</v>
      </c>
      <c r="AL737" t="b">
        <v>0</v>
      </c>
      <c r="AM737" t="b">
        <v>0</v>
      </c>
      <c r="AN737">
        <v>1927.8217333429179</v>
      </c>
      <c r="AO737">
        <v>1420.9305227099201</v>
      </c>
      <c r="AP737">
        <v>0</v>
      </c>
      <c r="AQ737">
        <v>5.8547843400720323</v>
      </c>
      <c r="AR737">
        <v>0</v>
      </c>
      <c r="AS737">
        <v>7.0139208080504316</v>
      </c>
      <c r="AT737">
        <v>5.8547843400720323</v>
      </c>
      <c r="AU737">
        <v>0</v>
      </c>
      <c r="AV737">
        <v>1</v>
      </c>
      <c r="AW737">
        <v>3</v>
      </c>
      <c r="AX737">
        <v>0</v>
      </c>
      <c r="AY737">
        <v>0</v>
      </c>
      <c r="AZ737">
        <v>1.559926967240548</v>
      </c>
      <c r="BA737">
        <v>1.319344499622034</v>
      </c>
      <c r="BB737">
        <v>0.55316559122005271</v>
      </c>
      <c r="BC737">
        <v>0.4678532124584191</v>
      </c>
      <c r="BD737">
        <v>1.319344499622034</v>
      </c>
    </row>
    <row r="738" spans="1:56" x14ac:dyDescent="0.35">
      <c r="A738">
        <v>736</v>
      </c>
      <c r="B738">
        <v>50</v>
      </c>
      <c r="C738">
        <v>-1.6847365366521321E-3</v>
      </c>
      <c r="D738">
        <v>0</v>
      </c>
      <c r="E738">
        <v>0</v>
      </c>
      <c r="F738">
        <v>0</v>
      </c>
      <c r="G738">
        <v>375.71988454177381</v>
      </c>
      <c r="H738">
        <v>1635.1329375257999</v>
      </c>
      <c r="I738">
        <v>5.0862761684938684</v>
      </c>
      <c r="J738">
        <v>5.0862761684938684</v>
      </c>
      <c r="K738">
        <v>3</v>
      </c>
      <c r="L738">
        <v>4</v>
      </c>
      <c r="M738">
        <v>129.2727950984401</v>
      </c>
      <c r="N738">
        <v>1420.9305227099201</v>
      </c>
      <c r="O738" t="b">
        <v>0</v>
      </c>
      <c r="P738">
        <v>29.70422681489892</v>
      </c>
      <c r="Q738">
        <v>5.0862761684938684</v>
      </c>
      <c r="R738">
        <v>0.87703930561651411</v>
      </c>
      <c r="S738">
        <v>33.288919712742022</v>
      </c>
      <c r="T738">
        <v>38.974398262091682</v>
      </c>
      <c r="U738">
        <v>5.799370833121869</v>
      </c>
      <c r="V738">
        <v>4.7923190734853236</v>
      </c>
      <c r="W738">
        <v>0</v>
      </c>
      <c r="X738">
        <v>0</v>
      </c>
      <c r="Y738">
        <v>0</v>
      </c>
      <c r="Z738">
        <v>-6.7199315199413396</v>
      </c>
      <c r="AA738">
        <v>-6.7199315199413414</v>
      </c>
      <c r="AB738">
        <v>75.017748958254657</v>
      </c>
      <c r="AC738">
        <v>74.796386587931281</v>
      </c>
      <c r="AD738">
        <v>1420.9305227099201</v>
      </c>
      <c r="AE738" t="b">
        <v>0</v>
      </c>
      <c r="AF738" t="b">
        <v>1</v>
      </c>
      <c r="AG738">
        <v>98.456219379840832</v>
      </c>
      <c r="AH738">
        <v>0</v>
      </c>
      <c r="AI738">
        <v>0</v>
      </c>
      <c r="AJ738">
        <v>0</v>
      </c>
      <c r="AK738">
        <v>7.7389182409716595E-2</v>
      </c>
      <c r="AL738" t="b">
        <v>0</v>
      </c>
      <c r="AM738" t="b">
        <v>0</v>
      </c>
      <c r="AN738">
        <v>1927.8217333429179</v>
      </c>
      <c r="AO738">
        <v>1420.9305227099201</v>
      </c>
      <c r="AP738">
        <v>0</v>
      </c>
      <c r="AQ738">
        <v>5.799370833121869</v>
      </c>
      <c r="AR738">
        <v>0</v>
      </c>
      <c r="AS738">
        <v>6.9580583853676954</v>
      </c>
      <c r="AT738">
        <v>5.799370833121869</v>
      </c>
      <c r="AU738">
        <v>0</v>
      </c>
      <c r="AV738">
        <v>1</v>
      </c>
      <c r="AW738">
        <v>3</v>
      </c>
      <c r="AX738">
        <v>0</v>
      </c>
      <c r="AY738">
        <v>0</v>
      </c>
      <c r="AZ738">
        <v>1.550861882436384</v>
      </c>
      <c r="BA738">
        <v>1.309655926721274</v>
      </c>
      <c r="BB738">
        <v>0.54995102214056191</v>
      </c>
      <c r="BC738">
        <v>0.46441754424813991</v>
      </c>
      <c r="BD738">
        <v>1.309655926721274</v>
      </c>
    </row>
    <row r="739" spans="1:56" x14ac:dyDescent="0.35">
      <c r="A739">
        <v>737</v>
      </c>
      <c r="B739">
        <v>50</v>
      </c>
      <c r="C739">
        <v>6.2526035169341299E-3</v>
      </c>
      <c r="D739">
        <v>0</v>
      </c>
      <c r="E739">
        <v>0</v>
      </c>
      <c r="F739">
        <v>0</v>
      </c>
      <c r="G739">
        <v>375.71988454177381</v>
      </c>
      <c r="H739">
        <v>1635.1329375257999</v>
      </c>
      <c r="I739">
        <v>5.2790702999662864</v>
      </c>
      <c r="J739">
        <v>5.2790702999662864</v>
      </c>
      <c r="K739">
        <v>3</v>
      </c>
      <c r="L739">
        <v>4</v>
      </c>
      <c r="M739">
        <v>134.17285074394309</v>
      </c>
      <c r="N739">
        <v>1420.9305227099201</v>
      </c>
      <c r="O739" t="b">
        <v>0</v>
      </c>
      <c r="P739">
        <v>30.830158718736921</v>
      </c>
      <c r="Q739">
        <v>5.2790702999662864</v>
      </c>
      <c r="R739">
        <v>0.87962484764570592</v>
      </c>
      <c r="S739">
        <v>33.308594252734842</v>
      </c>
      <c r="T739">
        <v>40.332811373497989</v>
      </c>
      <c r="U739">
        <v>6.0015020199754323</v>
      </c>
      <c r="V739">
        <v>4.85506831396183</v>
      </c>
      <c r="W739">
        <v>0</v>
      </c>
      <c r="X739">
        <v>0</v>
      </c>
      <c r="Y739">
        <v>0</v>
      </c>
      <c r="Z739">
        <v>-6.7199315199413396</v>
      </c>
      <c r="AA739">
        <v>-6.7199315199413414</v>
      </c>
      <c r="AB739">
        <v>75.111178566198816</v>
      </c>
      <c r="AC739">
        <v>74.873704190666501</v>
      </c>
      <c r="AD739">
        <v>1420.9305227099201</v>
      </c>
      <c r="AE739" t="b">
        <v>0</v>
      </c>
      <c r="AF739" t="b">
        <v>1</v>
      </c>
      <c r="AG739">
        <v>98.453552740348798</v>
      </c>
      <c r="AH739">
        <v>0</v>
      </c>
      <c r="AI739">
        <v>0</v>
      </c>
      <c r="AJ739">
        <v>0</v>
      </c>
      <c r="AK739">
        <v>7.7188985449820946E-2</v>
      </c>
      <c r="AL739" t="b">
        <v>0</v>
      </c>
      <c r="AM739" t="b">
        <v>0</v>
      </c>
      <c r="AN739">
        <v>1927.8217333429179</v>
      </c>
      <c r="AO739">
        <v>1420.9305227099201</v>
      </c>
      <c r="AP739">
        <v>0</v>
      </c>
      <c r="AQ739">
        <v>6.0015020199754323</v>
      </c>
      <c r="AR739">
        <v>0</v>
      </c>
      <c r="AS739">
        <v>7.1566345438601289</v>
      </c>
      <c r="AT739">
        <v>6.0015020199754323</v>
      </c>
      <c r="AU739">
        <v>0</v>
      </c>
      <c r="AV739">
        <v>1</v>
      </c>
      <c r="AW739">
        <v>3</v>
      </c>
      <c r="AX739">
        <v>0</v>
      </c>
      <c r="AY739">
        <v>0</v>
      </c>
      <c r="AZ739">
        <v>1.582871776691412</v>
      </c>
      <c r="BA739">
        <v>1.344261780908423</v>
      </c>
      <c r="BB739">
        <v>0.56130204847213183</v>
      </c>
      <c r="BC739">
        <v>0.47668913825255899</v>
      </c>
      <c r="BD739">
        <v>1.344261780908423</v>
      </c>
    </row>
    <row r="740" spans="1:56" x14ac:dyDescent="0.35">
      <c r="A740">
        <v>738</v>
      </c>
      <c r="B740">
        <v>50</v>
      </c>
      <c r="C740">
        <v>-2.3325677531074621E-2</v>
      </c>
      <c r="D740">
        <v>0</v>
      </c>
      <c r="E740">
        <v>0</v>
      </c>
      <c r="F740">
        <v>0</v>
      </c>
      <c r="G740">
        <v>375.71988454177381</v>
      </c>
      <c r="H740">
        <v>1635.1329375257999</v>
      </c>
      <c r="I740">
        <v>4.5606282316412194</v>
      </c>
      <c r="J740">
        <v>4.5606282316412194</v>
      </c>
      <c r="K740">
        <v>3</v>
      </c>
      <c r="L740">
        <v>4</v>
      </c>
      <c r="M740">
        <v>115.9129271353932</v>
      </c>
      <c r="N740">
        <v>1420.9305227099201</v>
      </c>
      <c r="O740" t="b">
        <v>0</v>
      </c>
      <c r="P740">
        <v>26.634404213095859</v>
      </c>
      <c r="Q740">
        <v>4.5606282316412194</v>
      </c>
      <c r="R740">
        <v>0.86905421157475005</v>
      </c>
      <c r="S740">
        <v>33.32858516613797</v>
      </c>
      <c r="T740">
        <v>35.267635325165827</v>
      </c>
      <c r="U740">
        <v>5.2478063749063892</v>
      </c>
      <c r="V740">
        <v>4.618148313548037</v>
      </c>
      <c r="W740">
        <v>0</v>
      </c>
      <c r="X740">
        <v>0</v>
      </c>
      <c r="Y740">
        <v>0</v>
      </c>
      <c r="Z740">
        <v>-6.7199315199413396</v>
      </c>
      <c r="AA740">
        <v>-6.7199315199413414</v>
      </c>
      <c r="AB740">
        <v>75.182319011771597</v>
      </c>
      <c r="AC740">
        <v>74.951021793401722</v>
      </c>
      <c r="AD740">
        <v>1420.9305227099201</v>
      </c>
      <c r="AE740" t="b">
        <v>0</v>
      </c>
      <c r="AF740" t="b">
        <v>1</v>
      </c>
      <c r="AG740">
        <v>98.450886100856764</v>
      </c>
      <c r="AH740">
        <v>0</v>
      </c>
      <c r="AI740">
        <v>0</v>
      </c>
      <c r="AJ740">
        <v>0</v>
      </c>
      <c r="AK740">
        <v>7.7323427455833926E-2</v>
      </c>
      <c r="AL740" t="b">
        <v>0</v>
      </c>
      <c r="AM740" t="b">
        <v>0</v>
      </c>
      <c r="AN740">
        <v>1927.8217333429179</v>
      </c>
      <c r="AO740">
        <v>1420.9305227099201</v>
      </c>
      <c r="AP740">
        <v>0</v>
      </c>
      <c r="AQ740">
        <v>5.2478063749063892</v>
      </c>
      <c r="AR740">
        <v>0</v>
      </c>
      <c r="AS740">
        <v>6.4109099741343876</v>
      </c>
      <c r="AT740">
        <v>5.2478063749063892</v>
      </c>
      <c r="AU740">
        <v>0</v>
      </c>
      <c r="AV740">
        <v>1</v>
      </c>
      <c r="AW740">
        <v>3</v>
      </c>
      <c r="AX740">
        <v>0</v>
      </c>
      <c r="AY740">
        <v>0</v>
      </c>
      <c r="AZ740">
        <v>1.462638681128543</v>
      </c>
      <c r="BA740">
        <v>1.214868929296125</v>
      </c>
      <c r="BB740">
        <v>0.5186661989817527</v>
      </c>
      <c r="BC740">
        <v>0.43080509408266138</v>
      </c>
      <c r="BD740">
        <v>1.214868929296125</v>
      </c>
    </row>
    <row r="741" spans="1:56" x14ac:dyDescent="0.35">
      <c r="A741">
        <v>739</v>
      </c>
      <c r="B741">
        <v>50</v>
      </c>
      <c r="C741">
        <v>8.7050106607362565E-2</v>
      </c>
      <c r="D741">
        <v>0</v>
      </c>
      <c r="E741">
        <v>0</v>
      </c>
      <c r="F741">
        <v>0</v>
      </c>
      <c r="G741">
        <v>375.71988454177381</v>
      </c>
      <c r="H741">
        <v>1635.1329375257999</v>
      </c>
      <c r="I741">
        <v>7.2416023734687913</v>
      </c>
      <c r="J741">
        <v>7.2416023734687913</v>
      </c>
      <c r="K741">
        <v>3</v>
      </c>
      <c r="L741">
        <v>4</v>
      </c>
      <c r="M741">
        <v>184.05256592408281</v>
      </c>
      <c r="N741">
        <v>1420.9305227099201</v>
      </c>
      <c r="O741" t="b">
        <v>0</v>
      </c>
      <c r="P741">
        <v>42.291490331820476</v>
      </c>
      <c r="Q741">
        <v>7.2416023734687913</v>
      </c>
      <c r="R741">
        <v>0.89847776288146286</v>
      </c>
      <c r="S741">
        <v>33.347372041272678</v>
      </c>
      <c r="T741">
        <v>54.165889622334767</v>
      </c>
      <c r="U741">
        <v>8.0598570967907008</v>
      </c>
      <c r="V741">
        <v>5.4990422899751792</v>
      </c>
      <c r="W741">
        <v>0</v>
      </c>
      <c r="X741">
        <v>0</v>
      </c>
      <c r="Y741">
        <v>0</v>
      </c>
      <c r="Z741">
        <v>-6.7199315199413396</v>
      </c>
      <c r="AA741">
        <v>-6.7199315199413414</v>
      </c>
      <c r="AB741">
        <v>75.268433640886272</v>
      </c>
      <c r="AC741">
        <v>75.029295784222455</v>
      </c>
      <c r="AD741">
        <v>1420.9305227099201</v>
      </c>
      <c r="AE741" t="b">
        <v>0</v>
      </c>
      <c r="AF741" t="b">
        <v>1</v>
      </c>
      <c r="AG741">
        <v>98.448219461364729</v>
      </c>
      <c r="AH741">
        <v>0</v>
      </c>
      <c r="AI741">
        <v>0</v>
      </c>
      <c r="AJ741">
        <v>0</v>
      </c>
      <c r="AK741">
        <v>7.7851265314709317E-2</v>
      </c>
      <c r="AL741" t="b">
        <v>0</v>
      </c>
      <c r="AM741" t="b">
        <v>0</v>
      </c>
      <c r="AN741">
        <v>1927.8217333429179</v>
      </c>
      <c r="AO741">
        <v>1420.9305227099201</v>
      </c>
      <c r="AP741">
        <v>0</v>
      </c>
      <c r="AQ741">
        <v>8.0598570967907008</v>
      </c>
      <c r="AR741">
        <v>0</v>
      </c>
      <c r="AS741">
        <v>9.1879563188863305</v>
      </c>
      <c r="AT741">
        <v>8.0598570967907008</v>
      </c>
      <c r="AU741">
        <v>0</v>
      </c>
      <c r="AV741">
        <v>1</v>
      </c>
      <c r="AW741">
        <v>3</v>
      </c>
      <c r="AX741">
        <v>0</v>
      </c>
      <c r="AY741">
        <v>0</v>
      </c>
      <c r="AZ741">
        <v>1.9137735076891489</v>
      </c>
      <c r="BA741">
        <v>1.702855371476208</v>
      </c>
      <c r="BB741">
        <v>0.67864308783303173</v>
      </c>
      <c r="BC741">
        <v>0.60385013628014039</v>
      </c>
      <c r="BD741">
        <v>1.702855371476208</v>
      </c>
    </row>
    <row r="742" spans="1:56" x14ac:dyDescent="0.35">
      <c r="A742">
        <v>740</v>
      </c>
      <c r="B742">
        <v>50</v>
      </c>
      <c r="C742">
        <v>-0.32487474889838008</v>
      </c>
      <c r="D742">
        <v>0</v>
      </c>
      <c r="E742">
        <v>0</v>
      </c>
      <c r="F742">
        <v>0</v>
      </c>
      <c r="G742">
        <v>375.71988454177381</v>
      </c>
      <c r="H742">
        <v>1635.1329375257999</v>
      </c>
      <c r="I742">
        <v>-2.7638521255164941</v>
      </c>
      <c r="J742">
        <v>-2.7638521255164941</v>
      </c>
      <c r="K742">
        <v>3</v>
      </c>
      <c r="L742">
        <v>4</v>
      </c>
      <c r="M742">
        <v>-70.246065622127176</v>
      </c>
      <c r="N742">
        <v>1420.9305227099201</v>
      </c>
      <c r="O742" t="b">
        <v>0</v>
      </c>
      <c r="P742">
        <v>-16.141099637437311</v>
      </c>
      <c r="Q742">
        <v>-2.7638521255164941</v>
      </c>
      <c r="R742">
        <v>0.75620819680749474</v>
      </c>
      <c r="S742">
        <v>33.370499834530627</v>
      </c>
      <c r="T742">
        <v>-14.046066572286049</v>
      </c>
      <c r="U742">
        <v>-2.090047632079389</v>
      </c>
      <c r="V742">
        <v>2.0950330651512612</v>
      </c>
      <c r="W742">
        <v>-39.276609708235497</v>
      </c>
      <c r="X742">
        <v>-39.346325514585672</v>
      </c>
      <c r="Y742">
        <v>2</v>
      </c>
      <c r="Z742">
        <v>32.556678188294157</v>
      </c>
      <c r="AA742">
        <v>32.626393994644332</v>
      </c>
      <c r="AB742">
        <v>75.382491465898781</v>
      </c>
      <c r="AC742">
        <v>75.104966143951344</v>
      </c>
      <c r="AD742">
        <v>1420.9305227099201</v>
      </c>
      <c r="AE742" t="b">
        <v>0</v>
      </c>
      <c r="AF742" t="b">
        <v>1</v>
      </c>
      <c r="AG742">
        <v>98.45335963249066</v>
      </c>
      <c r="AH742">
        <v>0.82208454073912784</v>
      </c>
      <c r="AI742">
        <v>0</v>
      </c>
      <c r="AJ742">
        <v>0</v>
      </c>
      <c r="AK742">
        <v>7.7534936534489896E-2</v>
      </c>
      <c r="AL742" t="b">
        <v>0</v>
      </c>
      <c r="AM742" t="b">
        <v>0</v>
      </c>
      <c r="AN742">
        <v>1927.8217333429179</v>
      </c>
      <c r="AO742">
        <v>1420.9305227099201</v>
      </c>
      <c r="AP742">
        <v>0</v>
      </c>
      <c r="AQ742">
        <v>-2.090047632079389</v>
      </c>
      <c r="AR742">
        <v>0</v>
      </c>
      <c r="AS742">
        <v>-0.52087261196679768</v>
      </c>
      <c r="AT742">
        <v>-1.266637270887695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0.37713218695393841</v>
      </c>
      <c r="BA742">
        <v>0</v>
      </c>
      <c r="BB742">
        <v>0.13373481806877249</v>
      </c>
      <c r="BC742">
        <v>0</v>
      </c>
      <c r="BD742">
        <v>0</v>
      </c>
    </row>
    <row r="743" spans="1:56" x14ac:dyDescent="0.35">
      <c r="A743">
        <v>741</v>
      </c>
      <c r="B743">
        <v>48</v>
      </c>
      <c r="C743">
        <v>-0.45421777768052252</v>
      </c>
      <c r="D743">
        <v>0</v>
      </c>
      <c r="E743">
        <v>0</v>
      </c>
      <c r="F743">
        <v>0</v>
      </c>
      <c r="G743">
        <v>360.69108916010282</v>
      </c>
      <c r="H743">
        <v>1569.727620024767</v>
      </c>
      <c r="I743">
        <v>-5.8066874114625797</v>
      </c>
      <c r="J743">
        <v>-5.8066874114625797</v>
      </c>
      <c r="K743">
        <v>3</v>
      </c>
      <c r="L743">
        <v>4</v>
      </c>
      <c r="M743">
        <v>-153.73204921847179</v>
      </c>
      <c r="N743">
        <v>1364.093301801523</v>
      </c>
      <c r="O743" t="b">
        <v>0</v>
      </c>
      <c r="P743">
        <v>-35.324459838803257</v>
      </c>
      <c r="Q743">
        <v>-5.8066874114625797</v>
      </c>
      <c r="R743">
        <v>0.86508275957581271</v>
      </c>
      <c r="S743">
        <v>33.391696729384151</v>
      </c>
      <c r="T743">
        <v>-35.165225774311729</v>
      </c>
      <c r="U743">
        <v>-5.0232651699021824</v>
      </c>
      <c r="V743">
        <v>0.15923406449152819</v>
      </c>
      <c r="W743">
        <v>-1.8698560834035389</v>
      </c>
      <c r="X743">
        <v>-24.117429448543518</v>
      </c>
      <c r="Y743">
        <v>2</v>
      </c>
      <c r="Z743">
        <v>-4.8500754365378</v>
      </c>
      <c r="AA743">
        <v>17.397497928602181</v>
      </c>
      <c r="AB743">
        <v>75.51088022830298</v>
      </c>
      <c r="AC743">
        <v>75.181644306361051</v>
      </c>
      <c r="AD743">
        <v>1364.093301801523</v>
      </c>
      <c r="AE743" t="b">
        <v>0</v>
      </c>
      <c r="AF743" t="b">
        <v>1</v>
      </c>
      <c r="AG743">
        <v>98.463285007872258</v>
      </c>
      <c r="AH743">
        <v>0.50389879239586199</v>
      </c>
      <c r="AI743">
        <v>0</v>
      </c>
      <c r="AJ743">
        <v>0</v>
      </c>
      <c r="AK743">
        <v>7.5645362460452781E-2</v>
      </c>
      <c r="AL743" t="b">
        <v>0</v>
      </c>
      <c r="AM743" t="b">
        <v>0</v>
      </c>
      <c r="AN743">
        <v>1850.7088640092011</v>
      </c>
      <c r="AO743">
        <v>1364.093301801523</v>
      </c>
      <c r="AP743">
        <v>0</v>
      </c>
      <c r="AQ743">
        <v>-5.0232651699021824</v>
      </c>
      <c r="AR743">
        <v>2.618511480779905</v>
      </c>
      <c r="AS743">
        <v>-2.732203156395359</v>
      </c>
      <c r="AT743">
        <v>-1.897871800708141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</row>
    <row r="744" spans="1:56" x14ac:dyDescent="0.35">
      <c r="A744">
        <v>742</v>
      </c>
      <c r="B744">
        <v>47</v>
      </c>
      <c r="C744">
        <v>-0.35825414037952807</v>
      </c>
      <c r="D744">
        <v>0</v>
      </c>
      <c r="E744">
        <v>0</v>
      </c>
      <c r="F744">
        <v>0</v>
      </c>
      <c r="G744">
        <v>353.17669146926738</v>
      </c>
      <c r="H744">
        <v>1537.0249612742521</v>
      </c>
      <c r="I744">
        <v>-3.560209267959634</v>
      </c>
      <c r="J744">
        <v>-3.560209267959634</v>
      </c>
      <c r="K744">
        <v>3</v>
      </c>
      <c r="L744">
        <v>4</v>
      </c>
      <c r="M744">
        <v>-96.261998674959614</v>
      </c>
      <c r="N744">
        <v>1335.6746913473251</v>
      </c>
      <c r="O744" t="b">
        <v>0</v>
      </c>
      <c r="P744">
        <v>-22.119025430827119</v>
      </c>
      <c r="Q744">
        <v>-3.560209267959634</v>
      </c>
      <c r="R744">
        <v>0.81385538139403901</v>
      </c>
      <c r="S744">
        <v>33.416342036801979</v>
      </c>
      <c r="T744">
        <v>-20.715406073728719</v>
      </c>
      <c r="U744">
        <v>-2.8974954716178809</v>
      </c>
      <c r="V744">
        <v>1.4036193570983999</v>
      </c>
      <c r="W744">
        <v>-9.5560420192247228</v>
      </c>
      <c r="X744">
        <v>-32.876687375634617</v>
      </c>
      <c r="Y744">
        <v>2</v>
      </c>
      <c r="Z744">
        <v>2.8361104992833832</v>
      </c>
      <c r="AA744">
        <v>26.15675585569328</v>
      </c>
      <c r="AB744">
        <v>75.616056333298573</v>
      </c>
      <c r="AC744">
        <v>75.257743158819295</v>
      </c>
      <c r="AD744">
        <v>1335.6746913473251</v>
      </c>
      <c r="AE744" t="b">
        <v>0</v>
      </c>
      <c r="AF744" t="b">
        <v>1</v>
      </c>
      <c r="AG744">
        <v>98.471926724892953</v>
      </c>
      <c r="AH744">
        <v>0.68691081285858357</v>
      </c>
      <c r="AI744">
        <v>0</v>
      </c>
      <c r="AJ744">
        <v>0</v>
      </c>
      <c r="AK744">
        <v>7.427192587563447E-2</v>
      </c>
      <c r="AL744" t="b">
        <v>0</v>
      </c>
      <c r="AM744" t="b">
        <v>0</v>
      </c>
      <c r="AN744">
        <v>1812.1524293423431</v>
      </c>
      <c r="AO744">
        <v>1335.6746913473251</v>
      </c>
      <c r="AP744">
        <v>0</v>
      </c>
      <c r="AQ744">
        <v>-2.8974954716178809</v>
      </c>
      <c r="AR744">
        <v>0.35483651548420903</v>
      </c>
      <c r="AS744">
        <v>-2.011185718988111</v>
      </c>
      <c r="AT744">
        <v>-1.8527650472568149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</row>
    <row r="745" spans="1:56" x14ac:dyDescent="0.35">
      <c r="A745">
        <v>743</v>
      </c>
      <c r="B745">
        <v>45</v>
      </c>
      <c r="C745">
        <v>-0.61276566080135986</v>
      </c>
      <c r="D745">
        <v>0</v>
      </c>
      <c r="E745">
        <v>0</v>
      </c>
      <c r="F745">
        <v>0</v>
      </c>
      <c r="G745">
        <v>338.14789608759639</v>
      </c>
      <c r="H745">
        <v>1471.6196437732201</v>
      </c>
      <c r="I745">
        <v>-9.0947274054894294</v>
      </c>
      <c r="J745">
        <v>-9.0947274054894294</v>
      </c>
      <c r="K745">
        <v>3</v>
      </c>
      <c r="L745">
        <v>4</v>
      </c>
      <c r="M745">
        <v>-256.83510193102143</v>
      </c>
      <c r="N745">
        <v>1278.837470438928</v>
      </c>
      <c r="O745" t="b">
        <v>0</v>
      </c>
      <c r="P745">
        <v>-59.015418642238373</v>
      </c>
      <c r="Q745">
        <v>-9.0947274054894294</v>
      </c>
      <c r="R745">
        <v>0.90215944699064843</v>
      </c>
      <c r="S745">
        <v>33.437190034694339</v>
      </c>
      <c r="T745">
        <v>-61.267338833375582</v>
      </c>
      <c r="U745">
        <v>-8.2048942466670383</v>
      </c>
      <c r="V745">
        <v>-2.2519201911372022</v>
      </c>
      <c r="W745">
        <v>-33.805268297262479</v>
      </c>
      <c r="X745">
        <v>-24.673334648301541</v>
      </c>
      <c r="Y745">
        <v>2</v>
      </c>
      <c r="Z745">
        <v>27.085336777321139</v>
      </c>
      <c r="AA745">
        <v>17.9534031283602</v>
      </c>
      <c r="AB745">
        <v>75.748377743159566</v>
      </c>
      <c r="AC745">
        <v>75.335972965793758</v>
      </c>
      <c r="AD745">
        <v>1278.837470438928</v>
      </c>
      <c r="AE745" t="b">
        <v>0</v>
      </c>
      <c r="AF745" t="b">
        <v>1</v>
      </c>
      <c r="AG745">
        <v>98.480678740564386</v>
      </c>
      <c r="AH745">
        <v>0.51551362719582716</v>
      </c>
      <c r="AI745">
        <v>0</v>
      </c>
      <c r="AJ745">
        <v>0</v>
      </c>
      <c r="AK745">
        <v>7.2583654389583141E-2</v>
      </c>
      <c r="AL745" t="b">
        <v>0</v>
      </c>
      <c r="AM745" t="b">
        <v>0</v>
      </c>
      <c r="AN745">
        <v>1735.039560008626</v>
      </c>
      <c r="AO745">
        <v>1278.837470438928</v>
      </c>
      <c r="AP745">
        <v>0</v>
      </c>
      <c r="AQ745">
        <v>-8.2048942466670383</v>
      </c>
      <c r="AR745">
        <v>5.9204783356300279</v>
      </c>
      <c r="AS745">
        <v>-2.522342178494033</v>
      </c>
      <c r="AT745">
        <v>-1.76359900203092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</row>
    <row r="746" spans="1:56" x14ac:dyDescent="0.35">
      <c r="A746">
        <v>744</v>
      </c>
      <c r="B746">
        <v>43</v>
      </c>
      <c r="C746">
        <v>-0.52401654974836642</v>
      </c>
      <c r="D746">
        <v>0</v>
      </c>
      <c r="E746">
        <v>0</v>
      </c>
      <c r="F746">
        <v>0</v>
      </c>
      <c r="G746">
        <v>323.11910070592552</v>
      </c>
      <c r="H746">
        <v>1406.2143262721879</v>
      </c>
      <c r="I746">
        <v>-6.9492906566562</v>
      </c>
      <c r="J746">
        <v>-6.9492906566562</v>
      </c>
      <c r="K746">
        <v>3</v>
      </c>
      <c r="L746">
        <v>4</v>
      </c>
      <c r="M746">
        <v>-205.37578061578361</v>
      </c>
      <c r="N746">
        <v>1222.0002495305309</v>
      </c>
      <c r="O746" t="b">
        <v>0</v>
      </c>
      <c r="P746">
        <v>-47.191126060612049</v>
      </c>
      <c r="Q746">
        <v>-6.9492906566562</v>
      </c>
      <c r="R746">
        <v>0.89069666713000206</v>
      </c>
      <c r="S746">
        <v>33.465182872510731</v>
      </c>
      <c r="T746">
        <v>-48.369365592979207</v>
      </c>
      <c r="U746">
        <v>-6.1897100268013414</v>
      </c>
      <c r="V746">
        <v>-1.1782395323671579</v>
      </c>
      <c r="W746">
        <v>0</v>
      </c>
      <c r="X746">
        <v>-25.347896225017202</v>
      </c>
      <c r="Y746">
        <v>2</v>
      </c>
      <c r="Z746">
        <v>-6.7199315199413396</v>
      </c>
      <c r="AA746">
        <v>18.627964705075861</v>
      </c>
      <c r="AB746">
        <v>75.808896516977853</v>
      </c>
      <c r="AC746">
        <v>75.410487830258944</v>
      </c>
      <c r="AD746">
        <v>1222.0002495305309</v>
      </c>
      <c r="AE746" t="b">
        <v>0</v>
      </c>
      <c r="AF746" t="b">
        <v>1</v>
      </c>
      <c r="AG746">
        <v>98.487936948467848</v>
      </c>
      <c r="AH746">
        <v>0.52960761530633027</v>
      </c>
      <c r="AI746">
        <v>0</v>
      </c>
      <c r="AJ746">
        <v>0</v>
      </c>
      <c r="AK746">
        <v>7.2114774813762883E-2</v>
      </c>
      <c r="AL746" t="b">
        <v>0</v>
      </c>
      <c r="AM746" t="b">
        <v>0</v>
      </c>
      <c r="AN746">
        <v>1657.926690674909</v>
      </c>
      <c r="AO746">
        <v>1222.0002495305309</v>
      </c>
      <c r="AP746">
        <v>0</v>
      </c>
      <c r="AQ746">
        <v>-6.1897100268013414</v>
      </c>
      <c r="AR746">
        <v>3.9790194364381768</v>
      </c>
      <c r="AS746">
        <v>-2.386670117691013</v>
      </c>
      <c r="AT746">
        <v>-1.6757796932465701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</row>
    <row r="747" spans="1:56" x14ac:dyDescent="0.35">
      <c r="A747">
        <v>745</v>
      </c>
      <c r="B747">
        <v>41</v>
      </c>
      <c r="C747">
        <v>-0.62450147353850216</v>
      </c>
      <c r="D747">
        <v>0</v>
      </c>
      <c r="E747">
        <v>0</v>
      </c>
      <c r="F747">
        <v>0</v>
      </c>
      <c r="G747">
        <v>308.09030532425447</v>
      </c>
      <c r="H747">
        <v>1340.809008771156</v>
      </c>
      <c r="I747">
        <v>-8.7309064055364196</v>
      </c>
      <c r="J747">
        <v>-8.7309064055364196</v>
      </c>
      <c r="K747">
        <v>3</v>
      </c>
      <c r="L747">
        <v>4</v>
      </c>
      <c r="M747">
        <v>-270.61550878428488</v>
      </c>
      <c r="N747">
        <v>1165.1630286221341</v>
      </c>
      <c r="O747" t="b">
        <v>0</v>
      </c>
      <c r="P747">
        <v>-62.181872422859577</v>
      </c>
      <c r="Q747">
        <v>-8.7309064055364196</v>
      </c>
      <c r="R747">
        <v>0.90684036162158355</v>
      </c>
      <c r="S747">
        <v>33.489078158013619</v>
      </c>
      <c r="T747">
        <v>-64.889564642408686</v>
      </c>
      <c r="U747">
        <v>-7.9175383220808468</v>
      </c>
      <c r="V747">
        <v>-2.707692219549116</v>
      </c>
      <c r="W747">
        <v>-18.303077429635501</v>
      </c>
      <c r="X747">
        <v>-24.673334648301541</v>
      </c>
      <c r="Y747">
        <v>2</v>
      </c>
      <c r="Z747">
        <v>11.58314590969416</v>
      </c>
      <c r="AA747">
        <v>17.9534031283602</v>
      </c>
      <c r="AB747">
        <v>75.871499284066331</v>
      </c>
      <c r="AC747">
        <v>75.477485834270084</v>
      </c>
      <c r="AD747">
        <v>1165.1630286221341</v>
      </c>
      <c r="AE747" t="b">
        <v>0</v>
      </c>
      <c r="AF747" t="b">
        <v>1</v>
      </c>
      <c r="AG747">
        <v>98.49519515637131</v>
      </c>
      <c r="AH747">
        <v>0.51551362719582716</v>
      </c>
      <c r="AI747">
        <v>0</v>
      </c>
      <c r="AJ747">
        <v>0</v>
      </c>
      <c r="AK747">
        <v>7.2420765469833337E-2</v>
      </c>
      <c r="AL747" t="b">
        <v>0</v>
      </c>
      <c r="AM747" t="b">
        <v>0</v>
      </c>
      <c r="AN747">
        <v>1580.8138213411919</v>
      </c>
      <c r="AO747">
        <v>1165.1630286221341</v>
      </c>
      <c r="AP747">
        <v>0</v>
      </c>
      <c r="AQ747">
        <v>-7.9175383220808468</v>
      </c>
      <c r="AR747">
        <v>5.7802091428013336</v>
      </c>
      <c r="AS747">
        <v>-2.2542118701581391</v>
      </c>
      <c r="AT747">
        <v>-1.5892472659508079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</row>
    <row r="748" spans="1:56" x14ac:dyDescent="0.35">
      <c r="A748">
        <v>746</v>
      </c>
      <c r="B748">
        <v>39</v>
      </c>
      <c r="C748">
        <v>-0.31131088943095619</v>
      </c>
      <c r="D748">
        <v>0</v>
      </c>
      <c r="E748">
        <v>0</v>
      </c>
      <c r="F748">
        <v>0</v>
      </c>
      <c r="G748">
        <v>293.06150994258348</v>
      </c>
      <c r="H748">
        <v>1275.403691270124</v>
      </c>
      <c r="I748">
        <v>-2.4659714630403728</v>
      </c>
      <c r="J748">
        <v>-2.4659714630403728</v>
      </c>
      <c r="K748">
        <v>3</v>
      </c>
      <c r="L748">
        <v>3</v>
      </c>
      <c r="M748">
        <v>-80.352731672607845</v>
      </c>
      <c r="N748">
        <v>1503.700952007476</v>
      </c>
      <c r="O748" t="b">
        <v>1</v>
      </c>
      <c r="P748">
        <v>-18.46340341741908</v>
      </c>
      <c r="Q748">
        <v>-2.4659714630403728</v>
      </c>
      <c r="R748">
        <v>0.80013370589672794</v>
      </c>
      <c r="S748">
        <v>33.514665517418543</v>
      </c>
      <c r="T748">
        <v>-12.530272603770859</v>
      </c>
      <c r="U748">
        <v>-1.97310688535807</v>
      </c>
      <c r="V748">
        <v>5.933130813648221</v>
      </c>
      <c r="W748">
        <v>-39.196063663756561</v>
      </c>
      <c r="X748">
        <v>-41.171817538855272</v>
      </c>
      <c r="Y748">
        <v>2</v>
      </c>
      <c r="Z748">
        <v>32.476132143815221</v>
      </c>
      <c r="AA748">
        <v>34.451886018913918</v>
      </c>
      <c r="AB748">
        <v>75.955082929581536</v>
      </c>
      <c r="AC748">
        <v>75.548912201250175</v>
      </c>
      <c r="AD748">
        <v>1503.700952007476</v>
      </c>
      <c r="AE748" t="b">
        <v>0</v>
      </c>
      <c r="AF748" t="b">
        <v>1</v>
      </c>
      <c r="AG748">
        <v>98.505593031202125</v>
      </c>
      <c r="AH748">
        <v>0.86022555524982958</v>
      </c>
      <c r="AI748">
        <v>0</v>
      </c>
      <c r="AJ748">
        <v>0</v>
      </c>
      <c r="AK748">
        <v>7.3802672438619321E-2</v>
      </c>
      <c r="AL748" t="b">
        <v>0</v>
      </c>
      <c r="AM748" t="b">
        <v>0</v>
      </c>
      <c r="AN748">
        <v>1503.700952007476</v>
      </c>
      <c r="AO748">
        <v>1503.700952007476</v>
      </c>
      <c r="AP748">
        <v>0</v>
      </c>
      <c r="AQ748">
        <v>-1.97310688535807</v>
      </c>
      <c r="AR748">
        <v>0</v>
      </c>
      <c r="AS748">
        <v>-0.59645350343203274</v>
      </c>
      <c r="AT748">
        <v>-1.075948893837215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0.2470907546639238</v>
      </c>
      <c r="BA748">
        <v>0</v>
      </c>
      <c r="BB748">
        <v>8.7620834987207019E-2</v>
      </c>
      <c r="BC748">
        <v>0</v>
      </c>
      <c r="BD748">
        <v>0</v>
      </c>
    </row>
    <row r="749" spans="1:56" x14ac:dyDescent="0.35">
      <c r="A749">
        <v>747</v>
      </c>
      <c r="B749">
        <v>38</v>
      </c>
      <c r="C749">
        <v>-0.6302549687376775</v>
      </c>
      <c r="D749">
        <v>0</v>
      </c>
      <c r="E749">
        <v>0</v>
      </c>
      <c r="F749">
        <v>0</v>
      </c>
      <c r="G749">
        <v>285.5471122517481</v>
      </c>
      <c r="H749">
        <v>1242.7010325196079</v>
      </c>
      <c r="I749">
        <v>-8.3351730491149034</v>
      </c>
      <c r="J749">
        <v>-8.3351730491149034</v>
      </c>
      <c r="K749">
        <v>3</v>
      </c>
      <c r="L749">
        <v>3</v>
      </c>
      <c r="M749">
        <v>-278.74573449513719</v>
      </c>
      <c r="N749">
        <v>1465.144517340618</v>
      </c>
      <c r="O749" t="b">
        <v>0</v>
      </c>
      <c r="P749">
        <v>-64.050030904213514</v>
      </c>
      <c r="Q749">
        <v>-8.3351730491149034</v>
      </c>
      <c r="R749">
        <v>0.90970779235244437</v>
      </c>
      <c r="S749">
        <v>33.530170309582907</v>
      </c>
      <c r="T749">
        <v>-49.420536228988908</v>
      </c>
      <c r="U749">
        <v>-7.5825718733859118</v>
      </c>
      <c r="V749">
        <v>14.62949467522462</v>
      </c>
      <c r="W749">
        <v>0</v>
      </c>
      <c r="X749">
        <v>-21.201193288403569</v>
      </c>
      <c r="Y749">
        <v>2</v>
      </c>
      <c r="Z749">
        <v>-6.7199315199413396</v>
      </c>
      <c r="AA749">
        <v>14.481261768462231</v>
      </c>
      <c r="AB749">
        <v>76.013452267218327</v>
      </c>
      <c r="AC749">
        <v>75.619961855682106</v>
      </c>
      <c r="AD749">
        <v>1465.144517340618</v>
      </c>
      <c r="AE749" t="b">
        <v>0</v>
      </c>
      <c r="AF749" t="b">
        <v>1</v>
      </c>
      <c r="AG749">
        <v>98.515301989096443</v>
      </c>
      <c r="AH749">
        <v>0.44296825738296042</v>
      </c>
      <c r="AI749">
        <v>0</v>
      </c>
      <c r="AJ749">
        <v>0</v>
      </c>
      <c r="AK749">
        <v>7.5136031218804689E-2</v>
      </c>
      <c r="AL749" t="b">
        <v>0</v>
      </c>
      <c r="AM749" t="b">
        <v>0</v>
      </c>
      <c r="AN749">
        <v>1465.144517340618</v>
      </c>
      <c r="AO749">
        <v>1465.144517340618</v>
      </c>
      <c r="AP749">
        <v>0</v>
      </c>
      <c r="AQ749">
        <v>-7.5825718733859118</v>
      </c>
      <c r="AR749">
        <v>5.0686183398518114</v>
      </c>
      <c r="AS749">
        <v>-2.0612234119250732</v>
      </c>
      <c r="AT749">
        <v>-2.0612234119250732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</row>
    <row r="750" spans="1:56" x14ac:dyDescent="0.35">
      <c r="A750">
        <v>748</v>
      </c>
      <c r="B750">
        <v>35</v>
      </c>
      <c r="C750">
        <v>-0.50100256895167394</v>
      </c>
      <c r="D750">
        <v>0</v>
      </c>
      <c r="E750">
        <v>0</v>
      </c>
      <c r="F750">
        <v>0</v>
      </c>
      <c r="G750">
        <v>263.00391917924168</v>
      </c>
      <c r="H750">
        <v>1144.5930562680601</v>
      </c>
      <c r="I750">
        <v>-5.5979643384903222</v>
      </c>
      <c r="J750">
        <v>-5.5979643384903222</v>
      </c>
      <c r="K750">
        <v>3</v>
      </c>
      <c r="L750">
        <v>3</v>
      </c>
      <c r="M750">
        <v>-203.2540880386714</v>
      </c>
      <c r="N750">
        <v>1349.475213340043</v>
      </c>
      <c r="O750" t="b">
        <v>0</v>
      </c>
      <c r="P750">
        <v>-46.70360478829766</v>
      </c>
      <c r="Q750">
        <v>-5.5979643384903222</v>
      </c>
      <c r="R750">
        <v>0.89554033184849802</v>
      </c>
      <c r="S750">
        <v>33.553846031760408</v>
      </c>
      <c r="T750">
        <v>-35.474946336414909</v>
      </c>
      <c r="U750">
        <v>-5.013202841367681</v>
      </c>
      <c r="V750">
        <v>11.22865845188274</v>
      </c>
      <c r="W750">
        <v>-3.656479939692947</v>
      </c>
      <c r="X750">
        <v>-25.347896225017202</v>
      </c>
      <c r="Y750">
        <v>2</v>
      </c>
      <c r="Z750">
        <v>-3.063451580248393</v>
      </c>
      <c r="AA750">
        <v>18.627964705075861</v>
      </c>
      <c r="AB750">
        <v>76.061576531656186</v>
      </c>
      <c r="AC750">
        <v>75.694947907943572</v>
      </c>
      <c r="AD750">
        <v>1349.475213340043</v>
      </c>
      <c r="AE750" t="b">
        <v>0</v>
      </c>
      <c r="AF750" t="b">
        <v>1</v>
      </c>
      <c r="AG750">
        <v>98.521871280063408</v>
      </c>
      <c r="AH750">
        <v>0.52960761530633027</v>
      </c>
      <c r="AI750">
        <v>0</v>
      </c>
      <c r="AJ750">
        <v>0</v>
      </c>
      <c r="AK750">
        <v>7.7125447236427003E-2</v>
      </c>
      <c r="AL750" t="b">
        <v>0</v>
      </c>
      <c r="AM750" t="b">
        <v>0</v>
      </c>
      <c r="AN750">
        <v>1349.475213340042</v>
      </c>
      <c r="AO750">
        <v>1349.475213340043</v>
      </c>
      <c r="AP750">
        <v>0</v>
      </c>
      <c r="AQ750">
        <v>-5.013202841367681</v>
      </c>
      <c r="AR750">
        <v>2.6034789671236371</v>
      </c>
      <c r="AS750">
        <v>-1.8746252103105501</v>
      </c>
      <c r="AT750">
        <v>-1.874625210310551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</row>
    <row r="751" spans="1:56" x14ac:dyDescent="0.35">
      <c r="A751">
        <v>749</v>
      </c>
      <c r="B751">
        <v>35</v>
      </c>
      <c r="C751">
        <v>0.1342652445443733</v>
      </c>
      <c r="D751">
        <v>0</v>
      </c>
      <c r="E751">
        <v>0</v>
      </c>
      <c r="F751">
        <v>0</v>
      </c>
      <c r="G751">
        <v>263.00391917924168</v>
      </c>
      <c r="H751">
        <v>1144.5930562680601</v>
      </c>
      <c r="I751">
        <v>5.2032781268630988</v>
      </c>
      <c r="J751">
        <v>5.2032781268630988</v>
      </c>
      <c r="K751">
        <v>3</v>
      </c>
      <c r="L751">
        <v>3</v>
      </c>
      <c r="M751">
        <v>188.92359553193211</v>
      </c>
      <c r="N751">
        <v>1349.475213340043</v>
      </c>
      <c r="O751" t="b">
        <v>0</v>
      </c>
      <c r="P751">
        <v>43.410752649800571</v>
      </c>
      <c r="Q751">
        <v>5.2032781268630988</v>
      </c>
      <c r="R751">
        <v>0.88383925836435606</v>
      </c>
      <c r="S751">
        <v>33.572241765373981</v>
      </c>
      <c r="T751">
        <v>41.659132533154548</v>
      </c>
      <c r="U751">
        <v>5.8871317127192899</v>
      </c>
      <c r="V751">
        <v>4.8391557309488107</v>
      </c>
      <c r="W751">
        <v>0</v>
      </c>
      <c r="X751">
        <v>0</v>
      </c>
      <c r="Y751">
        <v>0</v>
      </c>
      <c r="Z751">
        <v>-6.7199315199413396</v>
      </c>
      <c r="AA751">
        <v>-6.7199315199413414</v>
      </c>
      <c r="AB751">
        <v>76.113378403244113</v>
      </c>
      <c r="AC751">
        <v>75.774960090361688</v>
      </c>
      <c r="AD751">
        <v>1349.475213340043</v>
      </c>
      <c r="AE751" t="b">
        <v>0</v>
      </c>
      <c r="AF751" t="b">
        <v>1</v>
      </c>
      <c r="AG751">
        <v>98.524233985060462</v>
      </c>
      <c r="AH751">
        <v>0</v>
      </c>
      <c r="AI751">
        <v>0</v>
      </c>
      <c r="AJ751">
        <v>0</v>
      </c>
      <c r="AK751">
        <v>8.0358314255293217E-2</v>
      </c>
      <c r="AL751" t="b">
        <v>0</v>
      </c>
      <c r="AM751" t="b">
        <v>0</v>
      </c>
      <c r="AN751">
        <v>1349.475213340042</v>
      </c>
      <c r="AO751">
        <v>1349.475213340043</v>
      </c>
      <c r="AP751">
        <v>0</v>
      </c>
      <c r="AQ751">
        <v>5.8871317127192899</v>
      </c>
      <c r="AR751">
        <v>0</v>
      </c>
      <c r="AS751">
        <v>6.4413203710172162</v>
      </c>
      <c r="AT751">
        <v>5.8871317127192899</v>
      </c>
      <c r="AU751">
        <v>0</v>
      </c>
      <c r="AV751">
        <v>1</v>
      </c>
      <c r="AW751">
        <v>3</v>
      </c>
      <c r="AX751">
        <v>0</v>
      </c>
      <c r="AY751">
        <v>0</v>
      </c>
      <c r="AZ751">
        <v>1.358260218500265</v>
      </c>
      <c r="BA751">
        <v>1.3103355642619501</v>
      </c>
      <c r="BB751">
        <v>0.48165255975186699</v>
      </c>
      <c r="BC751">
        <v>0.46465855075311557</v>
      </c>
      <c r="BD751">
        <v>1.3103355642619501</v>
      </c>
    </row>
    <row r="752" spans="1:56" x14ac:dyDescent="0.35">
      <c r="A752">
        <v>750</v>
      </c>
      <c r="B752">
        <v>35</v>
      </c>
      <c r="C752">
        <v>-3.6058409225822707E-2</v>
      </c>
      <c r="D752">
        <v>0</v>
      </c>
      <c r="E752">
        <v>0</v>
      </c>
      <c r="F752">
        <v>0</v>
      </c>
      <c r="G752">
        <v>263.00391917924168</v>
      </c>
      <c r="H752">
        <v>1144.5930562680601</v>
      </c>
      <c r="I752">
        <v>2.307322999162865</v>
      </c>
      <c r="J752">
        <v>2.307322999162865</v>
      </c>
      <c r="K752">
        <v>3</v>
      </c>
      <c r="L752">
        <v>3</v>
      </c>
      <c r="M752">
        <v>83.775601923890505</v>
      </c>
      <c r="N752">
        <v>1349.475213340043</v>
      </c>
      <c r="O752" t="b">
        <v>0</v>
      </c>
      <c r="P752">
        <v>19.249908530305721</v>
      </c>
      <c r="Q752">
        <v>2.307322999162865</v>
      </c>
      <c r="R752">
        <v>0.80970245322819878</v>
      </c>
      <c r="S752">
        <v>33.591255820965792</v>
      </c>
      <c r="T752">
        <v>20.164590647904369</v>
      </c>
      <c r="U752">
        <v>2.849593687117792</v>
      </c>
      <c r="V752">
        <v>3.837272131953807</v>
      </c>
      <c r="W752">
        <v>0</v>
      </c>
      <c r="X752">
        <v>0</v>
      </c>
      <c r="Y752">
        <v>0</v>
      </c>
      <c r="Z752">
        <v>-6.7199315199413396</v>
      </c>
      <c r="AA752">
        <v>-6.7199315199413414</v>
      </c>
      <c r="AB752">
        <v>76.218347295705641</v>
      </c>
      <c r="AC752">
        <v>75.860167562203628</v>
      </c>
      <c r="AD752">
        <v>1349.475213340043</v>
      </c>
      <c r="AE752" t="b">
        <v>0</v>
      </c>
      <c r="AF752" t="b">
        <v>1</v>
      </c>
      <c r="AG752">
        <v>98.521567345568428</v>
      </c>
      <c r="AH752">
        <v>0</v>
      </c>
      <c r="AI752">
        <v>0</v>
      </c>
      <c r="AJ752">
        <v>0</v>
      </c>
      <c r="AK752">
        <v>8.2938441207717206E-2</v>
      </c>
      <c r="AL752" t="b">
        <v>0</v>
      </c>
      <c r="AM752" t="b">
        <v>0</v>
      </c>
      <c r="AN752">
        <v>1349.475213340042</v>
      </c>
      <c r="AO752">
        <v>1349.475213340043</v>
      </c>
      <c r="AP752">
        <v>0</v>
      </c>
      <c r="AQ752">
        <v>2.849593687117792</v>
      </c>
      <c r="AR752">
        <v>0</v>
      </c>
      <c r="AS752">
        <v>3.439766867275396</v>
      </c>
      <c r="AT752">
        <v>2.849593687117792</v>
      </c>
      <c r="AU752">
        <v>0</v>
      </c>
      <c r="AV752">
        <v>1</v>
      </c>
      <c r="AW752">
        <v>3</v>
      </c>
      <c r="AX752">
        <v>0</v>
      </c>
      <c r="AY752">
        <v>0</v>
      </c>
      <c r="AZ752">
        <v>0.85626441990969404</v>
      </c>
      <c r="BA752">
        <v>0.79260237244254617</v>
      </c>
      <c r="BB752">
        <v>0.30363986521620362</v>
      </c>
      <c r="BC752">
        <v>0.28106500330705342</v>
      </c>
      <c r="BD752">
        <v>0.79260237244254617</v>
      </c>
    </row>
    <row r="753" spans="1:56" x14ac:dyDescent="0.35">
      <c r="A753">
        <v>751</v>
      </c>
      <c r="B753">
        <v>35</v>
      </c>
      <c r="C753">
        <v>9.9683923589175549E-3</v>
      </c>
      <c r="D753">
        <v>0</v>
      </c>
      <c r="E753">
        <v>0</v>
      </c>
      <c r="F753">
        <v>0</v>
      </c>
      <c r="G753">
        <v>263.00391917924168</v>
      </c>
      <c r="H753">
        <v>1144.5930562680601</v>
      </c>
      <c r="I753">
        <v>3.0899010446104418</v>
      </c>
      <c r="J753">
        <v>3.0899010446104418</v>
      </c>
      <c r="K753">
        <v>3</v>
      </c>
      <c r="L753">
        <v>3</v>
      </c>
      <c r="M753">
        <v>112.1898927854557</v>
      </c>
      <c r="N753">
        <v>1349.475213340043</v>
      </c>
      <c r="O753" t="b">
        <v>0</v>
      </c>
      <c r="P753">
        <v>25.77892757018742</v>
      </c>
      <c r="Q753">
        <v>3.0899010446104409</v>
      </c>
      <c r="R753">
        <v>0.8418544840128962</v>
      </c>
      <c r="S753">
        <v>33.605068563837172</v>
      </c>
      <c r="T753">
        <v>25.972515358741351</v>
      </c>
      <c r="U753">
        <v>3.6703505217216459</v>
      </c>
      <c r="V753">
        <v>4.1074368428911292</v>
      </c>
      <c r="W753">
        <v>0</v>
      </c>
      <c r="X753">
        <v>0</v>
      </c>
      <c r="Y753">
        <v>0</v>
      </c>
      <c r="Z753">
        <v>-6.7199315199413396</v>
      </c>
      <c r="AA753">
        <v>-6.7199315199413414</v>
      </c>
      <c r="AB753">
        <v>76.335345130680494</v>
      </c>
      <c r="AC753">
        <v>75.947263939908566</v>
      </c>
      <c r="AD753">
        <v>1349.475213340043</v>
      </c>
      <c r="AE753" t="b">
        <v>0</v>
      </c>
      <c r="AF753" t="b">
        <v>1</v>
      </c>
      <c r="AG753">
        <v>98.518900706076394</v>
      </c>
      <c r="AH753">
        <v>0</v>
      </c>
      <c r="AI753">
        <v>0</v>
      </c>
      <c r="AJ753">
        <v>0</v>
      </c>
      <c r="AK753">
        <v>8.5797358007731028E-2</v>
      </c>
      <c r="AL753" t="b">
        <v>0</v>
      </c>
      <c r="AM753" t="b">
        <v>0</v>
      </c>
      <c r="AN753">
        <v>1349.475213340042</v>
      </c>
      <c r="AO753">
        <v>1349.475213340043</v>
      </c>
      <c r="AP753">
        <v>0</v>
      </c>
      <c r="AQ753">
        <v>3.6703505217216459</v>
      </c>
      <c r="AR753">
        <v>0</v>
      </c>
      <c r="AS753">
        <v>4.2502986418289854</v>
      </c>
      <c r="AT753">
        <v>3.6703505217216459</v>
      </c>
      <c r="AU753">
        <v>0</v>
      </c>
      <c r="AV753">
        <v>1</v>
      </c>
      <c r="AW753">
        <v>3</v>
      </c>
      <c r="AX753">
        <v>0</v>
      </c>
      <c r="AY753">
        <v>0</v>
      </c>
      <c r="AZ753">
        <v>0.98998434191206719</v>
      </c>
      <c r="BA753">
        <v>0.93040281380634771</v>
      </c>
      <c r="BB753">
        <v>0.35105827727378269</v>
      </c>
      <c r="BC753">
        <v>0.32993046580658397</v>
      </c>
      <c r="BD753">
        <v>0.93040281380634771</v>
      </c>
    </row>
    <row r="754" spans="1:56" x14ac:dyDescent="0.35">
      <c r="A754">
        <v>752</v>
      </c>
      <c r="B754">
        <v>35</v>
      </c>
      <c r="C754">
        <v>-3.815160209845736E-3</v>
      </c>
      <c r="D754">
        <v>0</v>
      </c>
      <c r="E754">
        <v>0</v>
      </c>
      <c r="F754">
        <v>0</v>
      </c>
      <c r="G754">
        <v>263.00391917924168</v>
      </c>
      <c r="H754">
        <v>1144.5930562680601</v>
      </c>
      <c r="I754">
        <v>2.8555439905203981</v>
      </c>
      <c r="J754">
        <v>2.8555439905203981</v>
      </c>
      <c r="K754">
        <v>3</v>
      </c>
      <c r="L754">
        <v>3</v>
      </c>
      <c r="M754">
        <v>103.6807229472377</v>
      </c>
      <c r="N754">
        <v>1349.475213340043</v>
      </c>
      <c r="O754" t="b">
        <v>0</v>
      </c>
      <c r="P754">
        <v>23.823695530155721</v>
      </c>
      <c r="Q754">
        <v>2.8555439905203981</v>
      </c>
      <c r="R754">
        <v>0.8338617612154261</v>
      </c>
      <c r="S754">
        <v>33.620440897286556</v>
      </c>
      <c r="T754">
        <v>24.232669900888549</v>
      </c>
      <c r="U754">
        <v>3.42448127895707</v>
      </c>
      <c r="V754">
        <v>4.0259730983815771</v>
      </c>
      <c r="W754">
        <v>0</v>
      </c>
      <c r="X754">
        <v>0</v>
      </c>
      <c r="Y754">
        <v>0</v>
      </c>
      <c r="Z754">
        <v>-6.7199315199413396</v>
      </c>
      <c r="AA754">
        <v>-6.7199315199413414</v>
      </c>
      <c r="AB754">
        <v>76.490412151419505</v>
      </c>
      <c r="AC754">
        <v>76.034360317613505</v>
      </c>
      <c r="AD754">
        <v>1349.475213340043</v>
      </c>
      <c r="AE754" t="b">
        <v>0</v>
      </c>
      <c r="AF754" t="b">
        <v>1</v>
      </c>
      <c r="AG754">
        <v>98.51623406658436</v>
      </c>
      <c r="AH754">
        <v>0</v>
      </c>
      <c r="AI754">
        <v>0</v>
      </c>
      <c r="AJ754">
        <v>0</v>
      </c>
      <c r="AK754">
        <v>8.7468825267438377E-2</v>
      </c>
      <c r="AL754" t="b">
        <v>0</v>
      </c>
      <c r="AM754" t="b">
        <v>0</v>
      </c>
      <c r="AN754">
        <v>1349.475213340042</v>
      </c>
      <c r="AO754">
        <v>1349.475213340043</v>
      </c>
      <c r="AP754">
        <v>0</v>
      </c>
      <c r="AQ754">
        <v>3.42448127895707</v>
      </c>
      <c r="AR754">
        <v>0</v>
      </c>
      <c r="AS754">
        <v>4.00696527361713</v>
      </c>
      <c r="AT754">
        <v>3.42448127895707</v>
      </c>
      <c r="AU754">
        <v>0</v>
      </c>
      <c r="AV754">
        <v>1</v>
      </c>
      <c r="AW754">
        <v>3</v>
      </c>
      <c r="AX754">
        <v>0</v>
      </c>
      <c r="AY754">
        <v>0</v>
      </c>
      <c r="AZ754">
        <v>0.94962268302457276</v>
      </c>
      <c r="BA754">
        <v>0.88876224522879221</v>
      </c>
      <c r="BB754">
        <v>0.3367456322782173</v>
      </c>
      <c r="BC754">
        <v>0.31516428928241952</v>
      </c>
      <c r="BD754">
        <v>0.88876224522879221</v>
      </c>
    </row>
    <row r="755" spans="1:56" x14ac:dyDescent="0.35">
      <c r="A755">
        <v>753</v>
      </c>
      <c r="B755">
        <v>35</v>
      </c>
      <c r="C755">
        <v>5.2922484804565073E-3</v>
      </c>
      <c r="D755">
        <v>0</v>
      </c>
      <c r="E755">
        <v>0</v>
      </c>
      <c r="F755">
        <v>0</v>
      </c>
      <c r="G755">
        <v>263.00391917924168</v>
      </c>
      <c r="H755">
        <v>1144.5930562680601</v>
      </c>
      <c r="I755">
        <v>3.0103941614328158</v>
      </c>
      <c r="J755">
        <v>3.0103941614328158</v>
      </c>
      <c r="K755">
        <v>3</v>
      </c>
      <c r="L755">
        <v>3</v>
      </c>
      <c r="M755">
        <v>109.3031114385378</v>
      </c>
      <c r="N755">
        <v>1349.475213340043</v>
      </c>
      <c r="O755" t="b">
        <v>0</v>
      </c>
      <c r="P755">
        <v>25.115604650399298</v>
      </c>
      <c r="Q755">
        <v>3.0103941614328158</v>
      </c>
      <c r="R755">
        <v>0.83928992771244926</v>
      </c>
      <c r="S755">
        <v>33.635365294520618</v>
      </c>
      <c r="T755">
        <v>25.38153140243276</v>
      </c>
      <c r="U755">
        <v>3.5868346110597109</v>
      </c>
      <c r="V755">
        <v>4.0790677464537062</v>
      </c>
      <c r="W755">
        <v>0</v>
      </c>
      <c r="X755">
        <v>0</v>
      </c>
      <c r="Y755">
        <v>0</v>
      </c>
      <c r="Z755">
        <v>-6.7199315199413396</v>
      </c>
      <c r="AA755">
        <v>-6.7199315199413414</v>
      </c>
      <c r="AB755">
        <v>76.574697111060345</v>
      </c>
      <c r="AC755">
        <v>76.121456695318443</v>
      </c>
      <c r="AD755">
        <v>1349.475213340043</v>
      </c>
      <c r="AE755" t="b">
        <v>0</v>
      </c>
      <c r="AF755" t="b">
        <v>1</v>
      </c>
      <c r="AG755">
        <v>98.513567427092326</v>
      </c>
      <c r="AH755">
        <v>0</v>
      </c>
      <c r="AI755">
        <v>0</v>
      </c>
      <c r="AJ755">
        <v>0</v>
      </c>
      <c r="AK755">
        <v>8.9001150725797062E-2</v>
      </c>
      <c r="AL755" t="b">
        <v>0</v>
      </c>
      <c r="AM755" t="b">
        <v>0</v>
      </c>
      <c r="AN755">
        <v>1349.475213340042</v>
      </c>
      <c r="AO755">
        <v>1349.475213340043</v>
      </c>
      <c r="AP755">
        <v>0</v>
      </c>
      <c r="AQ755">
        <v>3.5868346110597109</v>
      </c>
      <c r="AR755">
        <v>0</v>
      </c>
      <c r="AS755">
        <v>4.1669682199508582</v>
      </c>
      <c r="AT755">
        <v>3.5868346110597109</v>
      </c>
      <c r="AU755">
        <v>0</v>
      </c>
      <c r="AV755">
        <v>1</v>
      </c>
      <c r="AW755">
        <v>3</v>
      </c>
      <c r="AX755">
        <v>0</v>
      </c>
      <c r="AY755">
        <v>0</v>
      </c>
      <c r="AZ755">
        <v>0.97606760805718595</v>
      </c>
      <c r="BA755">
        <v>0.91596418347562447</v>
      </c>
      <c r="BB755">
        <v>0.34612326526850568</v>
      </c>
      <c r="BC755">
        <v>0.32481037807690938</v>
      </c>
      <c r="BD755">
        <v>0.91596418347562447</v>
      </c>
    </row>
    <row r="756" spans="1:56" x14ac:dyDescent="0.35">
      <c r="A756">
        <v>754</v>
      </c>
      <c r="B756">
        <v>35</v>
      </c>
      <c r="C756">
        <v>-1.735383371198207E-2</v>
      </c>
      <c r="D756">
        <v>0</v>
      </c>
      <c r="E756">
        <v>0</v>
      </c>
      <c r="F756">
        <v>0</v>
      </c>
      <c r="G756">
        <v>263.00391917924168</v>
      </c>
      <c r="H756">
        <v>1144.5930562680601</v>
      </c>
      <c r="I756">
        <v>2.6253505318733068</v>
      </c>
      <c r="J756">
        <v>2.6253505318733068</v>
      </c>
      <c r="K756">
        <v>3</v>
      </c>
      <c r="L756">
        <v>3</v>
      </c>
      <c r="M756">
        <v>95.322727311559944</v>
      </c>
      <c r="N756">
        <v>1349.475213340043</v>
      </c>
      <c r="O756" t="b">
        <v>0</v>
      </c>
      <c r="P756">
        <v>21.903200209457701</v>
      </c>
      <c r="Q756">
        <v>2.6253505318733068</v>
      </c>
      <c r="R756">
        <v>0.82482409992325456</v>
      </c>
      <c r="S756">
        <v>33.650584949316453</v>
      </c>
      <c r="T756">
        <v>22.523320980998761</v>
      </c>
      <c r="U756">
        <v>3.182921706722174</v>
      </c>
      <c r="V756">
        <v>3.9455430255639001</v>
      </c>
      <c r="W756">
        <v>0</v>
      </c>
      <c r="X756">
        <v>0</v>
      </c>
      <c r="Y756">
        <v>0</v>
      </c>
      <c r="Z756">
        <v>-6.7199315199413396</v>
      </c>
      <c r="AA756">
        <v>-6.7199315199413414</v>
      </c>
      <c r="AB756">
        <v>76.652728376627792</v>
      </c>
      <c r="AC756">
        <v>76.208553073023381</v>
      </c>
      <c r="AD756">
        <v>1349.475213340043</v>
      </c>
      <c r="AE756" t="b">
        <v>0</v>
      </c>
      <c r="AF756" t="b">
        <v>1</v>
      </c>
      <c r="AG756">
        <v>98.510900787600292</v>
      </c>
      <c r="AH756">
        <v>0</v>
      </c>
      <c r="AI756">
        <v>0</v>
      </c>
      <c r="AJ756">
        <v>0</v>
      </c>
      <c r="AK756">
        <v>8.8659169582586184E-2</v>
      </c>
      <c r="AL756" t="b">
        <v>0</v>
      </c>
      <c r="AM756" t="b">
        <v>0</v>
      </c>
      <c r="AN756">
        <v>1349.475213340042</v>
      </c>
      <c r="AO756">
        <v>1349.475213340043</v>
      </c>
      <c r="AP756">
        <v>0</v>
      </c>
      <c r="AQ756">
        <v>3.182921706722174</v>
      </c>
      <c r="AR756">
        <v>0</v>
      </c>
      <c r="AS756">
        <v>3.7674874373388989</v>
      </c>
      <c r="AT756">
        <v>3.182921706722174</v>
      </c>
      <c r="AU756">
        <v>0</v>
      </c>
      <c r="AV756">
        <v>1</v>
      </c>
      <c r="AW756">
        <v>3</v>
      </c>
      <c r="AX756">
        <v>0</v>
      </c>
      <c r="AY756">
        <v>0</v>
      </c>
      <c r="AZ756">
        <v>0.91000929939924158</v>
      </c>
      <c r="BA756">
        <v>0.8478001498975527</v>
      </c>
      <c r="BB756">
        <v>0.32269833312029839</v>
      </c>
      <c r="BC756">
        <v>0.30063870639240209</v>
      </c>
      <c r="BD756">
        <v>0.8478001498975527</v>
      </c>
    </row>
    <row r="757" spans="1:56" x14ac:dyDescent="0.35">
      <c r="A757">
        <v>755</v>
      </c>
      <c r="B757">
        <v>35</v>
      </c>
      <c r="C757">
        <v>6.4123086367478876E-2</v>
      </c>
      <c r="D757">
        <v>0</v>
      </c>
      <c r="E757">
        <v>0</v>
      </c>
      <c r="F757">
        <v>0</v>
      </c>
      <c r="G757">
        <v>263.00391917924168</v>
      </c>
      <c r="H757">
        <v>1144.5930562680601</v>
      </c>
      <c r="I757">
        <v>4.0106748791990769</v>
      </c>
      <c r="J757">
        <v>4.0106748791990769</v>
      </c>
      <c r="K757">
        <v>3</v>
      </c>
      <c r="L757">
        <v>3</v>
      </c>
      <c r="M757">
        <v>145.62187532817671</v>
      </c>
      <c r="N757">
        <v>1349.475213340043</v>
      </c>
      <c r="O757" t="b">
        <v>0</v>
      </c>
      <c r="P757">
        <v>33.460908852981788</v>
      </c>
      <c r="Q757">
        <v>4.0106748791990769</v>
      </c>
      <c r="R757">
        <v>0.86514415589889515</v>
      </c>
      <c r="S757">
        <v>33.665052666085238</v>
      </c>
      <c r="T757">
        <v>32.804653086574532</v>
      </c>
      <c r="U757">
        <v>4.6358457742015693</v>
      </c>
      <c r="V757">
        <v>4.4238991824339244</v>
      </c>
      <c r="W757">
        <v>0</v>
      </c>
      <c r="X757">
        <v>0</v>
      </c>
      <c r="Y757">
        <v>0</v>
      </c>
      <c r="Z757">
        <v>-6.7199315199413396</v>
      </c>
      <c r="AA757">
        <v>-6.7199315199413414</v>
      </c>
      <c r="AB757">
        <v>76.729436479174709</v>
      </c>
      <c r="AC757">
        <v>76.297078755714239</v>
      </c>
      <c r="AD757">
        <v>1349.475213340043</v>
      </c>
      <c r="AE757" t="b">
        <v>0</v>
      </c>
      <c r="AF757" t="b">
        <v>1</v>
      </c>
      <c r="AG757">
        <v>98.508234148108258</v>
      </c>
      <c r="AH757">
        <v>0</v>
      </c>
      <c r="AI757">
        <v>0</v>
      </c>
      <c r="AJ757">
        <v>0</v>
      </c>
      <c r="AK757">
        <v>8.8667277315874482E-2</v>
      </c>
      <c r="AL757" t="b">
        <v>0</v>
      </c>
      <c r="AM757" t="b">
        <v>0</v>
      </c>
      <c r="AN757">
        <v>1349.475213340042</v>
      </c>
      <c r="AO757">
        <v>1349.475213340043</v>
      </c>
      <c r="AP757">
        <v>0</v>
      </c>
      <c r="AQ757">
        <v>4.6358457742015693</v>
      </c>
      <c r="AR757">
        <v>0</v>
      </c>
      <c r="AS757">
        <v>5.2026068158583891</v>
      </c>
      <c r="AT757">
        <v>4.6358457742015693</v>
      </c>
      <c r="AU757">
        <v>0</v>
      </c>
      <c r="AV757">
        <v>1</v>
      </c>
      <c r="AW757">
        <v>3</v>
      </c>
      <c r="AX757">
        <v>0</v>
      </c>
      <c r="AY757">
        <v>0</v>
      </c>
      <c r="AZ757">
        <v>1.148630670852117</v>
      </c>
      <c r="BA757">
        <v>1.093767362761231</v>
      </c>
      <c r="BB757">
        <v>0.40731584072770088</v>
      </c>
      <c r="BC757">
        <v>0.38786122540141232</v>
      </c>
      <c r="BD757">
        <v>1.093767362761231</v>
      </c>
    </row>
    <row r="758" spans="1:56" x14ac:dyDescent="0.35">
      <c r="A758">
        <v>756</v>
      </c>
      <c r="B758">
        <v>35</v>
      </c>
      <c r="C758">
        <v>-0.2391385117579343</v>
      </c>
      <c r="D758">
        <v>0</v>
      </c>
      <c r="E758">
        <v>0</v>
      </c>
      <c r="F758">
        <v>0</v>
      </c>
      <c r="G758">
        <v>263.00391917924168</v>
      </c>
      <c r="H758">
        <v>1144.5930562680601</v>
      </c>
      <c r="I758">
        <v>-1.1455788805446281</v>
      </c>
      <c r="J758">
        <v>-1.1455788805446281</v>
      </c>
      <c r="K758">
        <v>3</v>
      </c>
      <c r="L758">
        <v>3</v>
      </c>
      <c r="M758">
        <v>-41.594332611317519</v>
      </c>
      <c r="N758">
        <v>1349.475213340043</v>
      </c>
      <c r="O758" t="b">
        <v>0</v>
      </c>
      <c r="P758">
        <v>-9.5575212801740612</v>
      </c>
      <c r="Q758">
        <v>-1.1455788805446281</v>
      </c>
      <c r="R758">
        <v>0.67100944697926501</v>
      </c>
      <c r="S758">
        <v>33.682067416080947</v>
      </c>
      <c r="T758">
        <v>-5.4395140531824886</v>
      </c>
      <c r="U758">
        <v>-0.76869425110537659</v>
      </c>
      <c r="V758">
        <v>4.1180072269915744</v>
      </c>
      <c r="W758">
        <v>0</v>
      </c>
      <c r="X758">
        <v>0</v>
      </c>
      <c r="Y758">
        <v>0</v>
      </c>
      <c r="Z758">
        <v>-6.7199315199413396</v>
      </c>
      <c r="AA758">
        <v>-6.7199315199413414</v>
      </c>
      <c r="AB758">
        <v>76.830419515582477</v>
      </c>
      <c r="AC758">
        <v>76.38395719539875</v>
      </c>
      <c r="AD758">
        <v>1349.475213340043</v>
      </c>
      <c r="AE758" t="b">
        <v>0</v>
      </c>
      <c r="AF758" t="b">
        <v>1</v>
      </c>
      <c r="AG758">
        <v>98.505567508616224</v>
      </c>
      <c r="AH758">
        <v>0</v>
      </c>
      <c r="AI758">
        <v>0</v>
      </c>
      <c r="AJ758">
        <v>0</v>
      </c>
      <c r="AK758">
        <v>8.9014721937313579E-2</v>
      </c>
      <c r="AL758" t="b">
        <v>0</v>
      </c>
      <c r="AM758" t="b">
        <v>0</v>
      </c>
      <c r="AN758">
        <v>1349.475213340042</v>
      </c>
      <c r="AO758">
        <v>1349.475213340043</v>
      </c>
      <c r="AP758">
        <v>0</v>
      </c>
      <c r="AQ758">
        <v>-0.76869425110537659</v>
      </c>
      <c r="AR758">
        <v>0</v>
      </c>
      <c r="AS758">
        <v>-0.27103538965369522</v>
      </c>
      <c r="AT758">
        <v>-0.76808413459124747</v>
      </c>
      <c r="AU758">
        <v>0</v>
      </c>
      <c r="AV758">
        <v>1</v>
      </c>
      <c r="AW758">
        <v>3</v>
      </c>
      <c r="AX758">
        <v>0</v>
      </c>
      <c r="AY758">
        <v>0</v>
      </c>
      <c r="AZ758">
        <v>0.25907474090112048</v>
      </c>
      <c r="BA758">
        <v>0.19882871024979809</v>
      </c>
      <c r="BB758">
        <v>9.1870475496851234E-2</v>
      </c>
      <c r="BC758">
        <v>7.0506718181628375E-2</v>
      </c>
      <c r="BD758">
        <v>0.19882871024979809</v>
      </c>
    </row>
    <row r="759" spans="1:56" x14ac:dyDescent="0.35">
      <c r="A759">
        <v>757</v>
      </c>
      <c r="B759">
        <v>34</v>
      </c>
      <c r="C759">
        <v>5.9097627330931601E-2</v>
      </c>
      <c r="D759">
        <v>0</v>
      </c>
      <c r="E759">
        <v>0</v>
      </c>
      <c r="F759">
        <v>0</v>
      </c>
      <c r="G759">
        <v>255.48952148840621</v>
      </c>
      <c r="H759">
        <v>1111.890397517544</v>
      </c>
      <c r="I759">
        <v>3.7763660027814301</v>
      </c>
      <c r="J759">
        <v>3.7763660027814301</v>
      </c>
      <c r="K759">
        <v>3</v>
      </c>
      <c r="L759">
        <v>3</v>
      </c>
      <c r="M759">
        <v>141.14723283337179</v>
      </c>
      <c r="N759">
        <v>1310.9187786731841</v>
      </c>
      <c r="O759" t="b">
        <v>0</v>
      </c>
      <c r="P759">
        <v>32.432728132668139</v>
      </c>
      <c r="Q759">
        <v>3.7763660027814301</v>
      </c>
      <c r="R759">
        <v>0.86369612686629949</v>
      </c>
      <c r="S759">
        <v>33.693923650255613</v>
      </c>
      <c r="T759">
        <v>31.84994630086517</v>
      </c>
      <c r="U759">
        <v>4.3723317557102037</v>
      </c>
      <c r="V759">
        <v>4.3412710399083032</v>
      </c>
      <c r="W759">
        <v>0</v>
      </c>
      <c r="X759">
        <v>0</v>
      </c>
      <c r="Y759">
        <v>0</v>
      </c>
      <c r="Z759">
        <v>-6.7199315199413396</v>
      </c>
      <c r="AA759">
        <v>-6.7199315199413414</v>
      </c>
      <c r="AB759">
        <v>76.915353580168599</v>
      </c>
      <c r="AC759">
        <v>76.4759797543243</v>
      </c>
      <c r="AD759">
        <v>1310.9187786731841</v>
      </c>
      <c r="AE759" t="b">
        <v>0</v>
      </c>
      <c r="AF759" t="b">
        <v>1</v>
      </c>
      <c r="AG759">
        <v>98.50290086912419</v>
      </c>
      <c r="AH759">
        <v>0</v>
      </c>
      <c r="AI759">
        <v>0</v>
      </c>
      <c r="AJ759">
        <v>0</v>
      </c>
      <c r="AK759">
        <v>8.8782854627149799E-2</v>
      </c>
      <c r="AL759" t="b">
        <v>0</v>
      </c>
      <c r="AM759" t="b">
        <v>0</v>
      </c>
      <c r="AN759">
        <v>1310.9187786731841</v>
      </c>
      <c r="AO759">
        <v>1310.9187786731841</v>
      </c>
      <c r="AP759">
        <v>0</v>
      </c>
      <c r="AQ759">
        <v>4.3723317557102037</v>
      </c>
      <c r="AR759">
        <v>0</v>
      </c>
      <c r="AS759">
        <v>4.9211022214535776</v>
      </c>
      <c r="AT759">
        <v>4.3723317557102037</v>
      </c>
      <c r="AU759">
        <v>0</v>
      </c>
      <c r="AV759">
        <v>1</v>
      </c>
      <c r="AW759">
        <v>3</v>
      </c>
      <c r="AX759">
        <v>0</v>
      </c>
      <c r="AY759">
        <v>0</v>
      </c>
      <c r="AZ759">
        <v>1.095572612196267</v>
      </c>
      <c r="BA759">
        <v>1.041050897071923</v>
      </c>
      <c r="BB759">
        <v>0.38850092631073291</v>
      </c>
      <c r="BC759">
        <v>0.36916742114538759</v>
      </c>
      <c r="BD759">
        <v>1.041050897071923</v>
      </c>
    </row>
    <row r="760" spans="1:56" x14ac:dyDescent="0.35">
      <c r="A760">
        <v>758</v>
      </c>
      <c r="B760">
        <v>35</v>
      </c>
      <c r="C760">
        <v>2.748002434210584E-3</v>
      </c>
      <c r="D760">
        <v>0</v>
      </c>
      <c r="E760">
        <v>0</v>
      </c>
      <c r="F760">
        <v>0</v>
      </c>
      <c r="G760">
        <v>263.00391917924168</v>
      </c>
      <c r="H760">
        <v>1144.5930562680601</v>
      </c>
      <c r="I760">
        <v>2.9671352116588872</v>
      </c>
      <c r="J760">
        <v>2.9671352116588872</v>
      </c>
      <c r="K760">
        <v>3</v>
      </c>
      <c r="L760">
        <v>3</v>
      </c>
      <c r="M760">
        <v>107.73244077074609</v>
      </c>
      <c r="N760">
        <v>1349.475213340043</v>
      </c>
      <c r="O760" t="b">
        <v>0</v>
      </c>
      <c r="P760">
        <v>24.754696868278049</v>
      </c>
      <c r="Q760">
        <v>2.9671352116588872</v>
      </c>
      <c r="R760">
        <v>0.83790021878773546</v>
      </c>
      <c r="S760">
        <v>33.710116400541473</v>
      </c>
      <c r="T760">
        <v>25.058294191062</v>
      </c>
      <c r="U760">
        <v>3.5411557905447322</v>
      </c>
      <c r="V760">
        <v>4.0619440059237144</v>
      </c>
      <c r="W760">
        <v>0</v>
      </c>
      <c r="X760">
        <v>0</v>
      </c>
      <c r="Y760">
        <v>0</v>
      </c>
      <c r="Z760">
        <v>-6.7199315199413396</v>
      </c>
      <c r="AA760">
        <v>-6.7199315199413414</v>
      </c>
      <c r="AB760">
        <v>77.014017933484368</v>
      </c>
      <c r="AC760">
        <v>76.563076132029238</v>
      </c>
      <c r="AD760">
        <v>1349.475213340043</v>
      </c>
      <c r="AE760" t="b">
        <v>0</v>
      </c>
      <c r="AF760" t="b">
        <v>1</v>
      </c>
      <c r="AG760">
        <v>98.500234229632156</v>
      </c>
      <c r="AH760">
        <v>0</v>
      </c>
      <c r="AI760">
        <v>0</v>
      </c>
      <c r="AJ760">
        <v>0</v>
      </c>
      <c r="AK760">
        <v>8.9627134666919461E-2</v>
      </c>
      <c r="AL760" t="b">
        <v>0</v>
      </c>
      <c r="AM760" t="b">
        <v>0</v>
      </c>
      <c r="AN760">
        <v>1349.475213340042</v>
      </c>
      <c r="AO760">
        <v>1349.475213340043</v>
      </c>
      <c r="AP760">
        <v>0</v>
      </c>
      <c r="AQ760">
        <v>3.5411557905447322</v>
      </c>
      <c r="AR760">
        <v>0</v>
      </c>
      <c r="AS760">
        <v>4.1197303809718919</v>
      </c>
      <c r="AT760">
        <v>3.5411557905447322</v>
      </c>
      <c r="AU760">
        <v>0</v>
      </c>
      <c r="AV760">
        <v>1</v>
      </c>
      <c r="AW760">
        <v>3</v>
      </c>
      <c r="AX760">
        <v>0</v>
      </c>
      <c r="AY760">
        <v>0</v>
      </c>
      <c r="AZ760">
        <v>0.96805194628998392</v>
      </c>
      <c r="BA760">
        <v>0.9074040318086557</v>
      </c>
      <c r="BB760">
        <v>0.3432808320177248</v>
      </c>
      <c r="BC760">
        <v>0.32177485971330538</v>
      </c>
      <c r="BD760">
        <v>0.9074040318086557</v>
      </c>
    </row>
    <row r="761" spans="1:56" x14ac:dyDescent="0.35">
      <c r="A761">
        <v>759</v>
      </c>
      <c r="B761">
        <v>34</v>
      </c>
      <c r="C761">
        <v>-7.0089637067770383E-2</v>
      </c>
      <c r="D761">
        <v>0</v>
      </c>
      <c r="E761">
        <v>0</v>
      </c>
      <c r="F761">
        <v>0</v>
      </c>
      <c r="G761">
        <v>255.48952148840621</v>
      </c>
      <c r="H761">
        <v>1111.890397517544</v>
      </c>
      <c r="I761">
        <v>1.642596822823142</v>
      </c>
      <c r="J761">
        <v>1.642596822823142</v>
      </c>
      <c r="K761">
        <v>3</v>
      </c>
      <c r="L761">
        <v>3</v>
      </c>
      <c r="M761">
        <v>61.394471836577907</v>
      </c>
      <c r="N761">
        <v>1310.9187786731841</v>
      </c>
      <c r="O761" t="b">
        <v>0</v>
      </c>
      <c r="P761">
        <v>14.10718562421367</v>
      </c>
      <c r="Q761">
        <v>1.642596822823142</v>
      </c>
      <c r="R761">
        <v>0.76963458309198673</v>
      </c>
      <c r="S761">
        <v>33.725247068778323</v>
      </c>
      <c r="T761">
        <v>15.5468354355414</v>
      </c>
      <c r="U761">
        <v>2.1342554751425711</v>
      </c>
      <c r="V761">
        <v>3.5814532267087689</v>
      </c>
      <c r="W761">
        <v>0</v>
      </c>
      <c r="X761">
        <v>0</v>
      </c>
      <c r="Y761">
        <v>0</v>
      </c>
      <c r="Z761">
        <v>-6.7199315199413396</v>
      </c>
      <c r="AA761">
        <v>-6.7199315199413414</v>
      </c>
      <c r="AB761">
        <v>77.092049199051814</v>
      </c>
      <c r="AC761">
        <v>76.653669385968868</v>
      </c>
      <c r="AD761">
        <v>1310.9187786731841</v>
      </c>
      <c r="AE761" t="b">
        <v>0</v>
      </c>
      <c r="AF761" t="b">
        <v>1</v>
      </c>
      <c r="AG761">
        <v>98.497567590140122</v>
      </c>
      <c r="AH761">
        <v>0</v>
      </c>
      <c r="AI761">
        <v>0</v>
      </c>
      <c r="AJ761">
        <v>0</v>
      </c>
      <c r="AK761">
        <v>8.9675701596724888E-2</v>
      </c>
      <c r="AL761" t="b">
        <v>0</v>
      </c>
      <c r="AM761" t="b">
        <v>0</v>
      </c>
      <c r="AN761">
        <v>1310.9187786731841</v>
      </c>
      <c r="AO761">
        <v>1310.9187786731841</v>
      </c>
      <c r="AP761">
        <v>0</v>
      </c>
      <c r="AQ761">
        <v>2.1342554751425711</v>
      </c>
      <c r="AR761">
        <v>0</v>
      </c>
      <c r="AS761">
        <v>2.7090117704065722</v>
      </c>
      <c r="AT761">
        <v>2.1342554751425711</v>
      </c>
      <c r="AU761">
        <v>0</v>
      </c>
      <c r="AV761">
        <v>1</v>
      </c>
      <c r="AW761">
        <v>3</v>
      </c>
      <c r="AX761">
        <v>0</v>
      </c>
      <c r="AY761">
        <v>0</v>
      </c>
      <c r="AZ761">
        <v>0.72879428126328294</v>
      </c>
      <c r="BA761">
        <v>0.66290444426469164</v>
      </c>
      <c r="BB761">
        <v>0.2584376883912351</v>
      </c>
      <c r="BC761">
        <v>0.23507277583000391</v>
      </c>
      <c r="BD761">
        <v>0.66290444426469164</v>
      </c>
    </row>
    <row r="762" spans="1:56" x14ac:dyDescent="0.35">
      <c r="A762">
        <v>760</v>
      </c>
      <c r="B762">
        <v>35</v>
      </c>
      <c r="C762">
        <v>0.27761054583687012</v>
      </c>
      <c r="D762">
        <v>0</v>
      </c>
      <c r="E762">
        <v>0</v>
      </c>
      <c r="F762">
        <v>0</v>
      </c>
      <c r="G762">
        <v>263.00391917924168</v>
      </c>
      <c r="H762">
        <v>1144.5930562680601</v>
      </c>
      <c r="I762">
        <v>7.6405295075188437</v>
      </c>
      <c r="J762">
        <v>7.6405295075188437</v>
      </c>
      <c r="K762">
        <v>3</v>
      </c>
      <c r="L762">
        <v>3</v>
      </c>
      <c r="M762">
        <v>277.41671137585553</v>
      </c>
      <c r="N762">
        <v>1349.475213340043</v>
      </c>
      <c r="O762" t="b">
        <v>0</v>
      </c>
      <c r="P762">
        <v>63.744648753643268</v>
      </c>
      <c r="Q762">
        <v>7.6405295075188437</v>
      </c>
      <c r="R762">
        <v>0.90499814989830285</v>
      </c>
      <c r="S762">
        <v>33.737150895687712</v>
      </c>
      <c r="T762">
        <v>59.742340936755433</v>
      </c>
      <c r="U762">
        <v>8.4425913007418085</v>
      </c>
      <c r="V762">
        <v>5.6756329183981293</v>
      </c>
      <c r="W762">
        <v>0</v>
      </c>
      <c r="X762">
        <v>0</v>
      </c>
      <c r="Y762">
        <v>0</v>
      </c>
      <c r="Z762">
        <v>-6.7199315199413396</v>
      </c>
      <c r="AA762">
        <v>-6.7199315199413414</v>
      </c>
      <c r="AB762">
        <v>77.180344905732881</v>
      </c>
      <c r="AC762">
        <v>76.743151456745238</v>
      </c>
      <c r="AD762">
        <v>1349.475213340043</v>
      </c>
      <c r="AE762" t="b">
        <v>0</v>
      </c>
      <c r="AF762" t="b">
        <v>1</v>
      </c>
      <c r="AG762">
        <v>98.494900950648088</v>
      </c>
      <c r="AH762">
        <v>0</v>
      </c>
      <c r="AI762">
        <v>0</v>
      </c>
      <c r="AJ762">
        <v>0</v>
      </c>
      <c r="AK762">
        <v>8.8486855984450885E-2</v>
      </c>
      <c r="AL762" t="b">
        <v>0</v>
      </c>
      <c r="AM762" t="b">
        <v>0</v>
      </c>
      <c r="AN762">
        <v>1349.475213340042</v>
      </c>
      <c r="AO762">
        <v>1349.475213340043</v>
      </c>
      <c r="AP762">
        <v>0</v>
      </c>
      <c r="AQ762">
        <v>8.4425913007418085</v>
      </c>
      <c r="AR762">
        <v>0</v>
      </c>
      <c r="AS762">
        <v>8.9624003788492193</v>
      </c>
      <c r="AT762">
        <v>8.4432014172559384</v>
      </c>
      <c r="AU762">
        <v>0</v>
      </c>
      <c r="AV762">
        <v>1</v>
      </c>
      <c r="AW762">
        <v>3</v>
      </c>
      <c r="AX762">
        <v>0</v>
      </c>
      <c r="AY762">
        <v>0</v>
      </c>
      <c r="AZ762">
        <v>1.794107651617419</v>
      </c>
      <c r="BA762">
        <v>1.7595479750834011</v>
      </c>
      <c r="BB762">
        <v>0.63620838709837546</v>
      </c>
      <c r="BC762">
        <v>0.62395392018787288</v>
      </c>
      <c r="BD762">
        <v>1.7595479750834011</v>
      </c>
    </row>
    <row r="763" spans="1:56" x14ac:dyDescent="0.35">
      <c r="A763">
        <v>761</v>
      </c>
      <c r="B763">
        <v>35</v>
      </c>
      <c r="C763">
        <v>-0.20701921294638931</v>
      </c>
      <c r="D763">
        <v>0</v>
      </c>
      <c r="E763">
        <v>0</v>
      </c>
      <c r="F763">
        <v>0</v>
      </c>
      <c r="G763">
        <v>263.00391917924168</v>
      </c>
      <c r="H763">
        <v>1144.5930562680601</v>
      </c>
      <c r="I763">
        <v>-0.59946537233555119</v>
      </c>
      <c r="J763">
        <v>-0.59946537233555119</v>
      </c>
      <c r="K763">
        <v>3</v>
      </c>
      <c r="L763">
        <v>3</v>
      </c>
      <c r="M763">
        <v>-21.76573129040052</v>
      </c>
      <c r="N763">
        <v>1349.475213340043</v>
      </c>
      <c r="O763" t="b">
        <v>0</v>
      </c>
      <c r="P763">
        <v>-5.0013169325368843</v>
      </c>
      <c r="Q763">
        <v>-0.59946537233555119</v>
      </c>
      <c r="R763">
        <v>0.4140640078381676</v>
      </c>
      <c r="S763">
        <v>33.759985519589208</v>
      </c>
      <c r="T763">
        <v>-1.7564591463571779</v>
      </c>
      <c r="U763">
        <v>-0.24821703462945779</v>
      </c>
      <c r="V763">
        <v>3.2448577861797059</v>
      </c>
      <c r="W763">
        <v>0</v>
      </c>
      <c r="X763">
        <v>0</v>
      </c>
      <c r="Y763">
        <v>0</v>
      </c>
      <c r="Z763">
        <v>-6.7199315199413396</v>
      </c>
      <c r="AA763">
        <v>-6.7199315199413414</v>
      </c>
      <c r="AB763">
        <v>77.252738779115433</v>
      </c>
      <c r="AC763">
        <v>76.83002989642975</v>
      </c>
      <c r="AD763">
        <v>1349.475213340043</v>
      </c>
      <c r="AE763" t="b">
        <v>0</v>
      </c>
      <c r="AF763" t="b">
        <v>1</v>
      </c>
      <c r="AG763">
        <v>98.492234311156054</v>
      </c>
      <c r="AH763">
        <v>0</v>
      </c>
      <c r="AI763">
        <v>0</v>
      </c>
      <c r="AJ763">
        <v>0</v>
      </c>
      <c r="AK763">
        <v>8.8132428044383704E-2</v>
      </c>
      <c r="AL763" t="b">
        <v>0</v>
      </c>
      <c r="AM763" t="b">
        <v>0</v>
      </c>
      <c r="AN763">
        <v>1349.475213340042</v>
      </c>
      <c r="AO763">
        <v>1349.475213340043</v>
      </c>
      <c r="AP763">
        <v>0</v>
      </c>
      <c r="AQ763">
        <v>-0.24821703462945779</v>
      </c>
      <c r="AR763">
        <v>0</v>
      </c>
      <c r="AS763">
        <v>0.48140833662410693</v>
      </c>
      <c r="AT763">
        <v>-0.24760691811532859</v>
      </c>
      <c r="AU763">
        <v>0</v>
      </c>
      <c r="AV763">
        <v>1</v>
      </c>
      <c r="AW763">
        <v>3</v>
      </c>
      <c r="AX763">
        <v>0</v>
      </c>
      <c r="AY763">
        <v>0</v>
      </c>
      <c r="AZ763">
        <v>0.37796567380937518</v>
      </c>
      <c r="BA763">
        <v>0.28181541540385979</v>
      </c>
      <c r="BB763">
        <v>0.13403038078346641</v>
      </c>
      <c r="BC763">
        <v>9.9934662595532534E-2</v>
      </c>
      <c r="BD763">
        <v>0.28181541540385979</v>
      </c>
    </row>
    <row r="764" spans="1:56" x14ac:dyDescent="0.35">
      <c r="A764">
        <v>762</v>
      </c>
      <c r="B764">
        <v>34</v>
      </c>
      <c r="C764">
        <v>-0.28286702738463632</v>
      </c>
      <c r="D764">
        <v>0</v>
      </c>
      <c r="E764">
        <v>0</v>
      </c>
      <c r="F764">
        <v>0</v>
      </c>
      <c r="G764">
        <v>255.48952148840621</v>
      </c>
      <c r="H764">
        <v>1111.890397517544</v>
      </c>
      <c r="I764">
        <v>-1.8718195537701301</v>
      </c>
      <c r="J764">
        <v>-1.8718195537701301</v>
      </c>
      <c r="K764">
        <v>2</v>
      </c>
      <c r="L764">
        <v>3</v>
      </c>
      <c r="M764">
        <v>-69.962008497972946</v>
      </c>
      <c r="N764">
        <v>1310.9187786731841</v>
      </c>
      <c r="O764" t="b">
        <v>0</v>
      </c>
      <c r="P764">
        <v>-16.07582915854158</v>
      </c>
      <c r="Q764">
        <v>-1.8718195537701301</v>
      </c>
      <c r="R764">
        <v>0.78762165864577194</v>
      </c>
      <c r="S764">
        <v>33.771035273864157</v>
      </c>
      <c r="T764">
        <v>-10.73933098045512</v>
      </c>
      <c r="U764">
        <v>-1.4742856216260181</v>
      </c>
      <c r="V764">
        <v>5.33649817808646</v>
      </c>
      <c r="W764">
        <v>-0.66843256731634559</v>
      </c>
      <c r="X764">
        <v>-28.34479900276407</v>
      </c>
      <c r="Y764">
        <v>2</v>
      </c>
      <c r="Z764">
        <v>-6.0514989526249936</v>
      </c>
      <c r="AA764">
        <v>21.624867482822729</v>
      </c>
      <c r="AB764">
        <v>77.337672843701554</v>
      </c>
      <c r="AC764">
        <v>76.920405212348953</v>
      </c>
      <c r="AD764">
        <v>1310.9187786731841</v>
      </c>
      <c r="AE764" t="b">
        <v>0</v>
      </c>
      <c r="AF764" t="b">
        <v>1</v>
      </c>
      <c r="AG764">
        <v>98.495191639720119</v>
      </c>
      <c r="AH764">
        <v>0.59222356257618547</v>
      </c>
      <c r="AI764">
        <v>0</v>
      </c>
      <c r="AJ764">
        <v>0</v>
      </c>
      <c r="AK764">
        <v>8.6976105935033243E-2</v>
      </c>
      <c r="AL764" t="b">
        <v>0</v>
      </c>
      <c r="AM764" t="b">
        <v>0</v>
      </c>
      <c r="AN764">
        <v>2094.801508923053</v>
      </c>
      <c r="AO764">
        <v>1310.9187786731841</v>
      </c>
      <c r="AP764">
        <v>0</v>
      </c>
      <c r="AQ764">
        <v>-1.4742856216260181</v>
      </c>
      <c r="AR764">
        <v>0</v>
      </c>
      <c r="AS764">
        <v>-0.7567375006424597</v>
      </c>
      <c r="AT764">
        <v>-0.87962159299331621</v>
      </c>
      <c r="AU764">
        <v>0</v>
      </c>
      <c r="AV764">
        <v>1</v>
      </c>
      <c r="AW764">
        <v>3</v>
      </c>
      <c r="AX764">
        <v>0</v>
      </c>
      <c r="AY764">
        <v>0</v>
      </c>
      <c r="AZ764">
        <v>0.39237641581408811</v>
      </c>
      <c r="BA764">
        <v>0.16936261355867399</v>
      </c>
      <c r="BB764">
        <v>0.13914057298371921</v>
      </c>
      <c r="BC764">
        <v>6.0057735372739451E-2</v>
      </c>
      <c r="BD764">
        <v>0.16936261355867399</v>
      </c>
    </row>
    <row r="765" spans="1:56" x14ac:dyDescent="0.35">
      <c r="A765">
        <v>763</v>
      </c>
      <c r="B765">
        <v>33</v>
      </c>
      <c r="C765">
        <v>-0.32817934418172617</v>
      </c>
      <c r="D765">
        <v>0</v>
      </c>
      <c r="E765">
        <v>0</v>
      </c>
      <c r="F765">
        <v>0</v>
      </c>
      <c r="G765">
        <v>247.97512379757069</v>
      </c>
      <c r="H765">
        <v>1079.1877387670279</v>
      </c>
      <c r="I765">
        <v>-2.5780055820061669</v>
      </c>
      <c r="J765">
        <v>-2.5780055820061669</v>
      </c>
      <c r="K765">
        <v>2</v>
      </c>
      <c r="L765">
        <v>3</v>
      </c>
      <c r="M765">
        <v>-99.276651321619312</v>
      </c>
      <c r="N765">
        <v>1272.3623440063261</v>
      </c>
      <c r="O765" t="b">
        <v>0</v>
      </c>
      <c r="P765">
        <v>-22.8117305426515</v>
      </c>
      <c r="Q765">
        <v>-2.5780055820061669</v>
      </c>
      <c r="R765">
        <v>0.83798725759815751</v>
      </c>
      <c r="S765">
        <v>33.783541104624327</v>
      </c>
      <c r="T765">
        <v>-16.21368915903702</v>
      </c>
      <c r="U765">
        <v>-2.16033582773809</v>
      </c>
      <c r="V765">
        <v>6.5980413836144676</v>
      </c>
      <c r="W765">
        <v>-23.417325963837399</v>
      </c>
      <c r="X765">
        <v>-32.876687375634617</v>
      </c>
      <c r="Y765">
        <v>2</v>
      </c>
      <c r="Z765">
        <v>16.697394443896059</v>
      </c>
      <c r="AA765">
        <v>26.15675585569328</v>
      </c>
      <c r="AB765">
        <v>77.428184162910171</v>
      </c>
      <c r="AC765">
        <v>77.009668986208084</v>
      </c>
      <c r="AD765">
        <v>1272.3623440063261</v>
      </c>
      <c r="AE765" t="b">
        <v>0</v>
      </c>
      <c r="AF765" t="b">
        <v>1</v>
      </c>
      <c r="AG765">
        <v>98.504672120541258</v>
      </c>
      <c r="AH765">
        <v>0.68691081285858357</v>
      </c>
      <c r="AI765">
        <v>0</v>
      </c>
      <c r="AJ765">
        <v>0</v>
      </c>
      <c r="AK765">
        <v>8.765819619505183E-2</v>
      </c>
      <c r="AL765" t="b">
        <v>0</v>
      </c>
      <c r="AM765" t="b">
        <v>0</v>
      </c>
      <c r="AN765">
        <v>2033.1896998370801</v>
      </c>
      <c r="AO765">
        <v>1272.3623440063261</v>
      </c>
      <c r="AP765">
        <v>0</v>
      </c>
      <c r="AQ765">
        <v>-2.16033582773809</v>
      </c>
      <c r="AR765">
        <v>0</v>
      </c>
      <c r="AS765">
        <v>-1.171169541212594</v>
      </c>
      <c r="AT765">
        <v>-1.4679339662523441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0.30957881647661267</v>
      </c>
      <c r="BA765">
        <v>0</v>
      </c>
      <c r="BB765">
        <v>0.1097797221548272</v>
      </c>
      <c r="BC765">
        <v>0</v>
      </c>
      <c r="BD765">
        <v>0</v>
      </c>
    </row>
    <row r="766" spans="1:56" x14ac:dyDescent="0.35">
      <c r="A766">
        <v>764</v>
      </c>
      <c r="B766">
        <v>31</v>
      </c>
      <c r="C766">
        <v>-0.90441559588846632</v>
      </c>
      <c r="D766">
        <v>0</v>
      </c>
      <c r="E766">
        <v>0</v>
      </c>
      <c r="F766">
        <v>0</v>
      </c>
      <c r="G766">
        <v>232.94632841589981</v>
      </c>
      <c r="H766">
        <v>1013.782421265996</v>
      </c>
      <c r="I766">
        <v>-11.16278535115875</v>
      </c>
      <c r="J766">
        <v>-11.16278535115875</v>
      </c>
      <c r="K766">
        <v>2</v>
      </c>
      <c r="L766">
        <v>3</v>
      </c>
      <c r="M766">
        <v>-457.60218142750131</v>
      </c>
      <c r="N766">
        <v>1195.249474672609</v>
      </c>
      <c r="O766" t="b">
        <v>0</v>
      </c>
      <c r="P766">
        <v>-105.14756007065751</v>
      </c>
      <c r="Q766">
        <v>-11.16278535115875</v>
      </c>
      <c r="R766">
        <v>0.92900489897544913</v>
      </c>
      <c r="S766">
        <v>33.796680378628807</v>
      </c>
      <c r="T766">
        <v>-82.852076692922907</v>
      </c>
      <c r="U766">
        <v>-10.370282277437861</v>
      </c>
      <c r="V766">
        <v>22.295483377734559</v>
      </c>
      <c r="W766">
        <v>0</v>
      </c>
      <c r="X766">
        <v>-23.65482059574337</v>
      </c>
      <c r="Y766">
        <v>2</v>
      </c>
      <c r="Z766">
        <v>-6.7199315199413396</v>
      </c>
      <c r="AA766">
        <v>16.93488907580203</v>
      </c>
      <c r="AB766">
        <v>77.599280689428056</v>
      </c>
      <c r="AC766">
        <v>77.086038911030343</v>
      </c>
      <c r="AD766">
        <v>1195.249474672609</v>
      </c>
      <c r="AE766" t="b">
        <v>0</v>
      </c>
      <c r="AF766" t="b">
        <v>1</v>
      </c>
      <c r="AG766">
        <v>98.513222050091159</v>
      </c>
      <c r="AH766">
        <v>0.49423324977346172</v>
      </c>
      <c r="AI766">
        <v>0</v>
      </c>
      <c r="AJ766">
        <v>0</v>
      </c>
      <c r="AK766">
        <v>8.4058772289661798E-2</v>
      </c>
      <c r="AL766" t="b">
        <v>0</v>
      </c>
      <c r="AM766" t="b">
        <v>0</v>
      </c>
      <c r="AN766">
        <v>1909.966081665136</v>
      </c>
      <c r="AO766">
        <v>1195.249474672609</v>
      </c>
      <c r="AP766">
        <v>0</v>
      </c>
      <c r="AQ766">
        <v>-10.370282277437861</v>
      </c>
      <c r="AR766">
        <v>8.1783586956673968</v>
      </c>
      <c r="AS766">
        <v>-2.8428097095011262</v>
      </c>
      <c r="AT766">
        <v>-1.634896042501518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</row>
    <row r="767" spans="1:56" x14ac:dyDescent="0.35">
      <c r="A767">
        <v>765</v>
      </c>
      <c r="B767">
        <v>27</v>
      </c>
      <c r="C767">
        <v>-1.0541582722644109</v>
      </c>
      <c r="D767">
        <v>0</v>
      </c>
      <c r="E767">
        <v>0</v>
      </c>
      <c r="F767">
        <v>0</v>
      </c>
      <c r="G767">
        <v>202.88873765255781</v>
      </c>
      <c r="H767">
        <v>882.97178626393179</v>
      </c>
      <c r="I767">
        <v>-11.7887327128894</v>
      </c>
      <c r="J767">
        <v>-11.7887327128894</v>
      </c>
      <c r="K767">
        <v>2</v>
      </c>
      <c r="L767">
        <v>2</v>
      </c>
      <c r="M767">
        <v>-554.85635301999446</v>
      </c>
      <c r="N767">
        <v>1663.518845321247</v>
      </c>
      <c r="O767" t="b">
        <v>1</v>
      </c>
      <c r="P767">
        <v>-127.4945664108443</v>
      </c>
      <c r="Q767">
        <v>-11.7887327128894</v>
      </c>
      <c r="R767">
        <v>0.93429212973610021</v>
      </c>
      <c r="S767">
        <v>33.821611355623439</v>
      </c>
      <c r="T767">
        <v>-63.225674087987457</v>
      </c>
      <c r="U767">
        <v>-11.014120193215071</v>
      </c>
      <c r="V767">
        <v>64.268892322856829</v>
      </c>
      <c r="W767">
        <v>0</v>
      </c>
      <c r="X767">
        <v>-23.090612487490059</v>
      </c>
      <c r="Y767">
        <v>2</v>
      </c>
      <c r="Z767">
        <v>-6.7199315199413396</v>
      </c>
      <c r="AA767">
        <v>16.370680967548719</v>
      </c>
      <c r="AB767">
        <v>77.717306453531577</v>
      </c>
      <c r="AC767">
        <v>77.168932161671989</v>
      </c>
      <c r="AD767">
        <v>1663.518845321247</v>
      </c>
      <c r="AE767" t="b">
        <v>0</v>
      </c>
      <c r="AF767" t="b">
        <v>1</v>
      </c>
      <c r="AG767">
        <v>98.519830298115636</v>
      </c>
      <c r="AH767">
        <v>0.48244493771411129</v>
      </c>
      <c r="AI767">
        <v>0</v>
      </c>
      <c r="AJ767">
        <v>0</v>
      </c>
      <c r="AK767">
        <v>7.8156640446764236E-2</v>
      </c>
      <c r="AL767" t="b">
        <v>0</v>
      </c>
      <c r="AM767" t="b">
        <v>0</v>
      </c>
      <c r="AN767">
        <v>1663.518845321247</v>
      </c>
      <c r="AO767">
        <v>1663.518845321247</v>
      </c>
      <c r="AP767">
        <v>0</v>
      </c>
      <c r="AQ767">
        <v>-11.014120193215071</v>
      </c>
      <c r="AR767">
        <v>8.1023059123713086</v>
      </c>
      <c r="AS767">
        <v>-2.396399053426753</v>
      </c>
      <c r="AT767">
        <v>-2.3963990534267539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</row>
    <row r="768" spans="1:56" x14ac:dyDescent="0.35">
      <c r="A768">
        <v>766</v>
      </c>
      <c r="B768">
        <v>24</v>
      </c>
      <c r="C768">
        <v>-0.71228464838722205</v>
      </c>
      <c r="D768">
        <v>0</v>
      </c>
      <c r="E768">
        <v>0</v>
      </c>
      <c r="F768">
        <v>0</v>
      </c>
      <c r="G768">
        <v>180.34554458005141</v>
      </c>
      <c r="H768">
        <v>784.86381001238374</v>
      </c>
      <c r="I768">
        <v>-6.5550307433116766</v>
      </c>
      <c r="J768">
        <v>-6.5550307433116766</v>
      </c>
      <c r="K768">
        <v>2</v>
      </c>
      <c r="L768">
        <v>2</v>
      </c>
      <c r="M768">
        <v>-347.08887785835321</v>
      </c>
      <c r="N768">
        <v>1478.6834180633309</v>
      </c>
      <c r="O768" t="b">
        <v>0</v>
      </c>
      <c r="P768">
        <v>-79.75387818436424</v>
      </c>
      <c r="Q768">
        <v>-6.5550307433116766</v>
      </c>
      <c r="R768">
        <v>0.92402250882674197</v>
      </c>
      <c r="S768">
        <v>33.845979522193552</v>
      </c>
      <c r="T768">
        <v>-39.115912212621353</v>
      </c>
      <c r="U768">
        <v>-6.0569959528712776</v>
      </c>
      <c r="V768">
        <v>40.637965971742908</v>
      </c>
      <c r="W768">
        <v>0</v>
      </c>
      <c r="X768">
        <v>-21.201193288403569</v>
      </c>
      <c r="Y768">
        <v>2</v>
      </c>
      <c r="Z768">
        <v>-6.7199315199413396</v>
      </c>
      <c r="AA768">
        <v>14.481261768462231</v>
      </c>
      <c r="AB768">
        <v>77.815258791183055</v>
      </c>
      <c r="AC768">
        <v>77.248495316376662</v>
      </c>
      <c r="AD768">
        <v>1478.6834180633309</v>
      </c>
      <c r="AE768" t="b">
        <v>0</v>
      </c>
      <c r="AF768" t="b">
        <v>1</v>
      </c>
      <c r="AG768">
        <v>98.525951715325164</v>
      </c>
      <c r="AH768">
        <v>0.44296825738296042</v>
      </c>
      <c r="AI768">
        <v>0</v>
      </c>
      <c r="AJ768">
        <v>0</v>
      </c>
      <c r="AK768">
        <v>7.6829401452496948E-2</v>
      </c>
      <c r="AL768" t="b">
        <v>0</v>
      </c>
      <c r="AM768" t="b">
        <v>0</v>
      </c>
      <c r="AN768">
        <v>1478.6834180633309</v>
      </c>
      <c r="AO768">
        <v>1478.6834180633309</v>
      </c>
      <c r="AP768">
        <v>0</v>
      </c>
      <c r="AQ768">
        <v>-6.0569959528712776</v>
      </c>
      <c r="AR768">
        <v>3.4744698664951978</v>
      </c>
      <c r="AS768">
        <v>-2.0834724746878202</v>
      </c>
      <c r="AT768">
        <v>-2.0834724746878202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</row>
    <row r="769" spans="1:56" x14ac:dyDescent="0.35">
      <c r="A769">
        <v>767</v>
      </c>
      <c r="B769">
        <v>21</v>
      </c>
      <c r="C769">
        <v>-1.0967031341867011</v>
      </c>
      <c r="D769">
        <v>0</v>
      </c>
      <c r="E769">
        <v>0</v>
      </c>
      <c r="F769">
        <v>0</v>
      </c>
      <c r="G769">
        <v>157.80235150754501</v>
      </c>
      <c r="H769">
        <v>686.7558337608358</v>
      </c>
      <c r="I769">
        <v>-9.7070501925234911</v>
      </c>
      <c r="J769">
        <v>-9.7070501925234911</v>
      </c>
      <c r="K769">
        <v>2</v>
      </c>
      <c r="L769">
        <v>2</v>
      </c>
      <c r="M769">
        <v>-587.41520879327857</v>
      </c>
      <c r="N769">
        <v>1293.8479908054151</v>
      </c>
      <c r="O769" t="b">
        <v>0</v>
      </c>
      <c r="P769">
        <v>-134.9759211381614</v>
      </c>
      <c r="Q769">
        <v>-9.7070501925234911</v>
      </c>
      <c r="R769">
        <v>0.93677566049186678</v>
      </c>
      <c r="S769">
        <v>33.861646961620252</v>
      </c>
      <c r="T769">
        <v>-67.113671801857379</v>
      </c>
      <c r="U769">
        <v>-9.0933283555288948</v>
      </c>
      <c r="V769">
        <v>67.862249336304075</v>
      </c>
      <c r="W769">
        <v>0</v>
      </c>
      <c r="X769">
        <v>-23.090612487490059</v>
      </c>
      <c r="Y769">
        <v>2</v>
      </c>
      <c r="Z769">
        <v>-6.7199315199413396</v>
      </c>
      <c r="AA769">
        <v>16.370680967548719</v>
      </c>
      <c r="AB769">
        <v>77.863383055620915</v>
      </c>
      <c r="AC769">
        <v>77.335238623623866</v>
      </c>
      <c r="AD769">
        <v>1293.8479908054151</v>
      </c>
      <c r="AE769" t="b">
        <v>0</v>
      </c>
      <c r="AF769" t="b">
        <v>1</v>
      </c>
      <c r="AG769">
        <v>98.532073132534691</v>
      </c>
      <c r="AH769">
        <v>0.48244493771411129</v>
      </c>
      <c r="AI769">
        <v>0</v>
      </c>
      <c r="AJ769">
        <v>0</v>
      </c>
      <c r="AK769">
        <v>7.0325406186976025E-2</v>
      </c>
      <c r="AL769" t="b">
        <v>0</v>
      </c>
      <c r="AM769" t="b">
        <v>0</v>
      </c>
      <c r="AN769">
        <v>1293.8479908054151</v>
      </c>
      <c r="AO769">
        <v>1293.8479908054151</v>
      </c>
      <c r="AP769">
        <v>0</v>
      </c>
      <c r="AQ769">
        <v>-9.0933283555288948</v>
      </c>
      <c r="AR769">
        <v>6.7475308815690296</v>
      </c>
      <c r="AS769">
        <v>-1.787014137330206</v>
      </c>
      <c r="AT769">
        <v>-1.787014137330206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</row>
    <row r="770" spans="1:56" x14ac:dyDescent="0.35">
      <c r="A770">
        <v>768</v>
      </c>
      <c r="B770">
        <v>17</v>
      </c>
      <c r="C770">
        <v>-0.73423614819930538</v>
      </c>
      <c r="D770">
        <v>0</v>
      </c>
      <c r="E770">
        <v>0</v>
      </c>
      <c r="F770">
        <v>0</v>
      </c>
      <c r="G770">
        <v>127.74476074420311</v>
      </c>
      <c r="H770">
        <v>555.94519875877188</v>
      </c>
      <c r="I770">
        <v>-4.9125756309106796</v>
      </c>
      <c r="J770">
        <v>-4.9125756309106796</v>
      </c>
      <c r="K770">
        <v>2</v>
      </c>
      <c r="L770">
        <v>2</v>
      </c>
      <c r="M770">
        <v>-367.22947716242891</v>
      </c>
      <c r="N770">
        <v>1047.400754461526</v>
      </c>
      <c r="O770" t="b">
        <v>0</v>
      </c>
      <c r="P770">
        <v>-84.381773245043391</v>
      </c>
      <c r="Q770">
        <v>-4.9125756309106796</v>
      </c>
      <c r="R770">
        <v>0.92827639032481146</v>
      </c>
      <c r="S770">
        <v>33.880953744781827</v>
      </c>
      <c r="T770">
        <v>-41.576224987853308</v>
      </c>
      <c r="U770">
        <v>-4.5602279738593987</v>
      </c>
      <c r="V770">
        <v>42.805548257190082</v>
      </c>
      <c r="W770">
        <v>0</v>
      </c>
      <c r="X770">
        <v>-21.201193288403569</v>
      </c>
      <c r="Y770">
        <v>2</v>
      </c>
      <c r="Z770">
        <v>-6.7199315199413396</v>
      </c>
      <c r="AA770">
        <v>14.481261768462231</v>
      </c>
      <c r="AB770">
        <v>77.942882309939705</v>
      </c>
      <c r="AC770">
        <v>77.398238862066961</v>
      </c>
      <c r="AD770">
        <v>1047.400754461526</v>
      </c>
      <c r="AE770" t="b">
        <v>0</v>
      </c>
      <c r="AF770" t="b">
        <v>1</v>
      </c>
      <c r="AG770">
        <v>98.538194549744219</v>
      </c>
      <c r="AH770">
        <v>0.44296825738296042</v>
      </c>
      <c r="AI770">
        <v>0</v>
      </c>
      <c r="AJ770">
        <v>0</v>
      </c>
      <c r="AK770">
        <v>6.6085521734840502E-2</v>
      </c>
      <c r="AL770" t="b">
        <v>0</v>
      </c>
      <c r="AM770" t="b">
        <v>0</v>
      </c>
      <c r="AN770">
        <v>1047.400754461526</v>
      </c>
      <c r="AO770">
        <v>1047.400754461526</v>
      </c>
      <c r="AP770">
        <v>0</v>
      </c>
      <c r="AQ770">
        <v>-4.5602279738593987</v>
      </c>
      <c r="AR770">
        <v>2.6473786969983291</v>
      </c>
      <c r="AS770">
        <v>-1.413795665172809</v>
      </c>
      <c r="AT770">
        <v>-1.413795665172809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</row>
    <row r="771" spans="1:56" x14ac:dyDescent="0.35">
      <c r="A771">
        <v>769</v>
      </c>
      <c r="B771">
        <v>15</v>
      </c>
      <c r="C771">
        <v>-0.96635227301607429</v>
      </c>
      <c r="D771">
        <v>0</v>
      </c>
      <c r="E771">
        <v>0</v>
      </c>
      <c r="F771">
        <v>0</v>
      </c>
      <c r="G771">
        <v>112.7159653625321</v>
      </c>
      <c r="H771">
        <v>490.53988125773992</v>
      </c>
      <c r="I771">
        <v>-6.0449731578241517</v>
      </c>
      <c r="J771">
        <v>-6.0449731578241517</v>
      </c>
      <c r="K771">
        <v>2</v>
      </c>
      <c r="L771">
        <v>2</v>
      </c>
      <c r="M771">
        <v>-512.13012593086205</v>
      </c>
      <c r="N771">
        <v>924.17713628958188</v>
      </c>
      <c r="O771" t="b">
        <v>0</v>
      </c>
      <c r="P771">
        <v>-117.67695908337819</v>
      </c>
      <c r="Q771">
        <v>-6.0449731578241517</v>
      </c>
      <c r="R771">
        <v>0.93594628863933016</v>
      </c>
      <c r="S771">
        <v>33.892038082020818</v>
      </c>
      <c r="T771">
        <v>-58.46035727837058</v>
      </c>
      <c r="U771">
        <v>-5.6577701919898864</v>
      </c>
      <c r="V771">
        <v>59.216601805007642</v>
      </c>
      <c r="W771">
        <v>0</v>
      </c>
      <c r="X771">
        <v>-23.090612487490059</v>
      </c>
      <c r="Y771">
        <v>2</v>
      </c>
      <c r="Z771">
        <v>-6.7199315199413396</v>
      </c>
      <c r="AA771">
        <v>16.370680967548719</v>
      </c>
      <c r="AB771">
        <v>77.994282818111955</v>
      </c>
      <c r="AC771">
        <v>77.445325536569953</v>
      </c>
      <c r="AD771">
        <v>924.17713628958188</v>
      </c>
      <c r="AE771" t="b">
        <v>0</v>
      </c>
      <c r="AF771" t="b">
        <v>1</v>
      </c>
      <c r="AG771">
        <v>98.544315966953747</v>
      </c>
      <c r="AH771">
        <v>0.48244493771411129</v>
      </c>
      <c r="AI771">
        <v>0</v>
      </c>
      <c r="AJ771">
        <v>0</v>
      </c>
      <c r="AK771">
        <v>6.0503443695452741E-2</v>
      </c>
      <c r="AL771" t="b">
        <v>0</v>
      </c>
      <c r="AM771" t="b">
        <v>0</v>
      </c>
      <c r="AN771">
        <v>924.17713628958177</v>
      </c>
      <c r="AO771">
        <v>924.17713628958188</v>
      </c>
      <c r="AP771">
        <v>0</v>
      </c>
      <c r="AQ771">
        <v>-5.6577701919898864</v>
      </c>
      <c r="AR771">
        <v>3.9315905727922682</v>
      </c>
      <c r="AS771">
        <v>-1.2352680660682771</v>
      </c>
      <c r="AT771">
        <v>-1.2352680660682771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</row>
    <row r="772" spans="1:56" x14ac:dyDescent="0.35">
      <c r="A772">
        <v>770</v>
      </c>
      <c r="B772">
        <v>10</v>
      </c>
      <c r="C772">
        <v>-1.233688093069734</v>
      </c>
      <c r="D772">
        <v>0</v>
      </c>
      <c r="E772">
        <v>0</v>
      </c>
      <c r="F772">
        <v>0</v>
      </c>
      <c r="G772">
        <v>75.143976908354759</v>
      </c>
      <c r="H772">
        <v>327.02658750515991</v>
      </c>
      <c r="I772">
        <v>-5.3560202075681644</v>
      </c>
      <c r="J772">
        <v>-5.3560202075681644</v>
      </c>
      <c r="K772">
        <v>2</v>
      </c>
      <c r="L772">
        <v>1</v>
      </c>
      <c r="M772">
        <v>-680.64304797776208</v>
      </c>
      <c r="N772">
        <v>1191.0308316937919</v>
      </c>
      <c r="O772" t="b">
        <v>1</v>
      </c>
      <c r="P772">
        <v>-156.39775918606671</v>
      </c>
      <c r="Q772">
        <v>-5.3560202075681644</v>
      </c>
      <c r="R772">
        <v>0.94130055704625659</v>
      </c>
      <c r="S772">
        <v>33.904218915828999</v>
      </c>
      <c r="T772">
        <v>-40.422102647619667</v>
      </c>
      <c r="U772">
        <v>-5.0416248049349202</v>
      </c>
      <c r="V772">
        <v>115.975656538447</v>
      </c>
      <c r="W772">
        <v>0</v>
      </c>
      <c r="X772">
        <v>-22.58325124494641</v>
      </c>
      <c r="Y772">
        <v>2</v>
      </c>
      <c r="Z772">
        <v>-6.7199315199413396</v>
      </c>
      <c r="AA772">
        <v>15.86331972500507</v>
      </c>
      <c r="AB772">
        <v>78.038533855072885</v>
      </c>
      <c r="AC772">
        <v>77.521028039217356</v>
      </c>
      <c r="AD772">
        <v>1191.0308316937919</v>
      </c>
      <c r="AE772" t="b">
        <v>0</v>
      </c>
      <c r="AF772" t="b">
        <v>1</v>
      </c>
      <c r="AG772">
        <v>98.550711602011788</v>
      </c>
      <c r="AH772">
        <v>0.47184435866103791</v>
      </c>
      <c r="AI772">
        <v>0</v>
      </c>
      <c r="AJ772">
        <v>0</v>
      </c>
      <c r="AK772">
        <v>5.5480131156463941E-2</v>
      </c>
      <c r="AL772" t="b">
        <v>0</v>
      </c>
      <c r="AM772" t="b">
        <v>0</v>
      </c>
      <c r="AN772">
        <v>800</v>
      </c>
      <c r="AO772">
        <v>1191.0308316937919</v>
      </c>
      <c r="AP772">
        <v>0</v>
      </c>
      <c r="AQ772">
        <v>-5.0416248049349202</v>
      </c>
      <c r="AR772">
        <v>2.937948144428991</v>
      </c>
      <c r="AS772">
        <v>-1.059985154482963</v>
      </c>
      <c r="AT772">
        <v>-1.628474233571241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0.2421782932301495</v>
      </c>
      <c r="BA772">
        <v>0</v>
      </c>
      <c r="BB772">
        <v>8.587882738657783E-2</v>
      </c>
      <c r="BC772">
        <v>0</v>
      </c>
      <c r="BD772">
        <v>0</v>
      </c>
    </row>
    <row r="773" spans="1:56" x14ac:dyDescent="0.35">
      <c r="A773">
        <v>771</v>
      </c>
      <c r="B773">
        <v>7</v>
      </c>
      <c r="C773">
        <v>-0.76556202137165708</v>
      </c>
      <c r="D773">
        <v>0</v>
      </c>
      <c r="E773">
        <v>0</v>
      </c>
      <c r="F773">
        <v>0</v>
      </c>
      <c r="G773">
        <v>52.600783835848333</v>
      </c>
      <c r="H773">
        <v>228.918611253612</v>
      </c>
      <c r="I773">
        <v>-2.1667874961302811</v>
      </c>
      <c r="J773">
        <v>-2.1667874961302811</v>
      </c>
      <c r="K773">
        <v>2</v>
      </c>
      <c r="L773">
        <v>1</v>
      </c>
      <c r="M773">
        <v>-393.36479286890858</v>
      </c>
      <c r="N773">
        <v>833.72158218565482</v>
      </c>
      <c r="O773" t="b">
        <v>0</v>
      </c>
      <c r="P773">
        <v>-90.387130714363181</v>
      </c>
      <c r="Q773">
        <v>-2.1667874961302811</v>
      </c>
      <c r="R773">
        <v>0.93346191785449817</v>
      </c>
      <c r="S773">
        <v>33.914109331160091</v>
      </c>
      <c r="T773">
        <v>-23.166651396483989</v>
      </c>
      <c r="U773">
        <v>-2.0226136117209181</v>
      </c>
      <c r="V773">
        <v>67.220479317879182</v>
      </c>
      <c r="W773">
        <v>0</v>
      </c>
      <c r="X773">
        <v>-20.838513986644578</v>
      </c>
      <c r="Y773">
        <v>2</v>
      </c>
      <c r="Z773">
        <v>-6.7199315199413396</v>
      </c>
      <c r="AA773">
        <v>14.11858246670324</v>
      </c>
      <c r="AB773">
        <v>78.073905289774757</v>
      </c>
      <c r="AC773">
        <v>77.567342020110743</v>
      </c>
      <c r="AD773">
        <v>833.72158218565482</v>
      </c>
      <c r="AE773" t="b">
        <v>0</v>
      </c>
      <c r="AF773" t="b">
        <v>1</v>
      </c>
      <c r="AG773">
        <v>98.556660392129189</v>
      </c>
      <c r="AH773">
        <v>0.43539059813974579</v>
      </c>
      <c r="AI773">
        <v>0</v>
      </c>
      <c r="AJ773">
        <v>0</v>
      </c>
      <c r="AK773">
        <v>4.9054286870856223E-2</v>
      </c>
      <c r="AL773" t="b">
        <v>0</v>
      </c>
      <c r="AM773" t="b">
        <v>0</v>
      </c>
      <c r="AN773">
        <v>800</v>
      </c>
      <c r="AO773">
        <v>833.72158218565482</v>
      </c>
      <c r="AP773">
        <v>0</v>
      </c>
      <c r="AQ773">
        <v>-2.0226136117209181</v>
      </c>
      <c r="AR773">
        <v>0.35992868153726382</v>
      </c>
      <c r="AS773">
        <v>-1.059985154482963</v>
      </c>
      <c r="AT773">
        <v>-1.107161123954209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0.2421666037055866</v>
      </c>
      <c r="BA773">
        <v>0</v>
      </c>
      <c r="BB773">
        <v>8.5874682165101648E-2</v>
      </c>
      <c r="BC773">
        <v>0</v>
      </c>
      <c r="BD773">
        <v>0</v>
      </c>
    </row>
    <row r="774" spans="1:56" x14ac:dyDescent="0.35">
      <c r="A774">
        <v>772</v>
      </c>
      <c r="B774">
        <v>4</v>
      </c>
      <c r="C774">
        <v>-0.70406382144363633</v>
      </c>
      <c r="D774">
        <v>0</v>
      </c>
      <c r="E774">
        <v>0</v>
      </c>
      <c r="F774">
        <v>0</v>
      </c>
      <c r="G774">
        <v>30.057590763341899</v>
      </c>
      <c r="H774">
        <v>130.810635002064</v>
      </c>
      <c r="I774">
        <v>-1.123191982356218</v>
      </c>
      <c r="J774">
        <v>-1.123191982356218</v>
      </c>
      <c r="K774">
        <v>2</v>
      </c>
      <c r="L774">
        <v>1</v>
      </c>
      <c r="M774">
        <v>-356.8380927945704</v>
      </c>
      <c r="N774">
        <v>476.41233267751699</v>
      </c>
      <c r="O774" t="b">
        <v>0</v>
      </c>
      <c r="P774">
        <v>-81.994047057575912</v>
      </c>
      <c r="Q774">
        <v>-1.123191982356218</v>
      </c>
      <c r="R774">
        <v>0.93257151042251352</v>
      </c>
      <c r="S774">
        <v>33.9186448287684</v>
      </c>
      <c r="T774">
        <v>-20.995417987407532</v>
      </c>
      <c r="U774">
        <v>-1.047456843480395</v>
      </c>
      <c r="V774">
        <v>60.99862907016837</v>
      </c>
      <c r="W774">
        <v>0</v>
      </c>
      <c r="X774">
        <v>-21.201193288403569</v>
      </c>
      <c r="Y774">
        <v>2</v>
      </c>
      <c r="Z774">
        <v>-6.7199315199413396</v>
      </c>
      <c r="AA774">
        <v>14.481261768462231</v>
      </c>
      <c r="AB774">
        <v>78.114854302450524</v>
      </c>
      <c r="AC774">
        <v>77.613023040871155</v>
      </c>
      <c r="AD774">
        <v>650</v>
      </c>
      <c r="AE774" t="b">
        <v>0</v>
      </c>
      <c r="AF774" t="b">
        <v>1</v>
      </c>
      <c r="AG774">
        <v>98.562334964398076</v>
      </c>
      <c r="AH774">
        <v>0.44296825738296042</v>
      </c>
      <c r="AI774">
        <v>0</v>
      </c>
      <c r="AJ774">
        <v>0</v>
      </c>
      <c r="AK774">
        <v>4.6601378576981663E-2</v>
      </c>
      <c r="AL774" t="b">
        <v>0</v>
      </c>
      <c r="AM774" t="b">
        <v>0</v>
      </c>
      <c r="AN774">
        <v>800</v>
      </c>
      <c r="AO774">
        <v>650</v>
      </c>
      <c r="AP774">
        <v>0</v>
      </c>
      <c r="AQ774">
        <v>-1.047456843480395</v>
      </c>
      <c r="AR774">
        <v>0</v>
      </c>
      <c r="AS774">
        <v>-0.97509263701062643</v>
      </c>
      <c r="AT774">
        <v>-0.59063572758095173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0.24215307308279349</v>
      </c>
      <c r="BA774">
        <v>0.2221546874778273</v>
      </c>
      <c r="BB774">
        <v>8.5869884071912608E-2</v>
      </c>
      <c r="BC774">
        <v>7.8778351089479032E-2</v>
      </c>
      <c r="BD774">
        <v>0.2221546874778273</v>
      </c>
    </row>
    <row r="775" spans="1:56" x14ac:dyDescent="0.35">
      <c r="A775">
        <v>773</v>
      </c>
      <c r="B775">
        <v>2</v>
      </c>
      <c r="C775">
        <v>-0.58484935952046513</v>
      </c>
      <c r="D775">
        <v>0</v>
      </c>
      <c r="E775">
        <v>0</v>
      </c>
      <c r="F775">
        <v>0</v>
      </c>
      <c r="G775">
        <v>15.02879538167095</v>
      </c>
      <c r="H775">
        <v>65.405317501031988</v>
      </c>
      <c r="I775">
        <v>-0.44703686094587097</v>
      </c>
      <c r="J775">
        <v>-0.44703686094587097</v>
      </c>
      <c r="K775">
        <v>2</v>
      </c>
      <c r="L775">
        <v>1</v>
      </c>
      <c r="M775">
        <v>-284.04722144500641</v>
      </c>
      <c r="N775">
        <v>238.20616633875849</v>
      </c>
      <c r="O775" t="b">
        <v>0</v>
      </c>
      <c r="P775">
        <v>-65.268203457032712</v>
      </c>
      <c r="Q775">
        <v>-0.44703686094587097</v>
      </c>
      <c r="R775">
        <v>0.92818327835328884</v>
      </c>
      <c r="S775">
        <v>33.921027344455233</v>
      </c>
      <c r="T775">
        <v>-16.633952514271851</v>
      </c>
      <c r="U775">
        <v>-0.41493213913750182</v>
      </c>
      <c r="V775">
        <v>48.634250942760858</v>
      </c>
      <c r="W775">
        <v>0</v>
      </c>
      <c r="X775">
        <v>0</v>
      </c>
      <c r="Y775">
        <v>0</v>
      </c>
      <c r="Z775">
        <v>-6.7199315199413396</v>
      </c>
      <c r="AA775">
        <v>-6.7199315199413414</v>
      </c>
      <c r="AB775">
        <v>78.160196860645968</v>
      </c>
      <c r="AC775">
        <v>77.658704061631568</v>
      </c>
      <c r="AD775">
        <v>650</v>
      </c>
      <c r="AE775" t="b">
        <v>0</v>
      </c>
      <c r="AF775" t="b">
        <v>1</v>
      </c>
      <c r="AG775">
        <v>98.563874910875953</v>
      </c>
      <c r="AH775">
        <v>0</v>
      </c>
      <c r="AI775">
        <v>0</v>
      </c>
      <c r="AJ775">
        <v>0</v>
      </c>
      <c r="AK775">
        <v>4.7387736702984573E-2</v>
      </c>
      <c r="AL775" t="b">
        <v>0</v>
      </c>
      <c r="AM775" t="b">
        <v>0</v>
      </c>
      <c r="AN775">
        <v>800</v>
      </c>
      <c r="AO775">
        <v>650</v>
      </c>
      <c r="AP775">
        <v>0</v>
      </c>
      <c r="AQ775">
        <v>-0.41493213913750182</v>
      </c>
      <c r="AR775">
        <v>0</v>
      </c>
      <c r="AS775">
        <v>-0.3566921306050222</v>
      </c>
      <c r="AT775">
        <v>-0.2415334706482796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0.24213809344066181</v>
      </c>
      <c r="BA775">
        <v>0.22209716721359091</v>
      </c>
      <c r="BB775">
        <v>8.5864572142078655E-2</v>
      </c>
      <c r="BC775">
        <v>7.875795380854736E-2</v>
      </c>
      <c r="BD775">
        <v>0.22209716721359091</v>
      </c>
    </row>
    <row r="776" spans="1:56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t="b">
        <v>1</v>
      </c>
      <c r="P776">
        <v>0</v>
      </c>
      <c r="Q776">
        <v>0</v>
      </c>
      <c r="R776">
        <v>1</v>
      </c>
      <c r="S776">
        <v>33.922037311617963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-6.7199315199413396</v>
      </c>
      <c r="AA776">
        <v>-3.102948563693992</v>
      </c>
      <c r="AB776">
        <v>78.205539418841411</v>
      </c>
      <c r="AC776">
        <v>77.702844386723186</v>
      </c>
      <c r="AD776">
        <v>0</v>
      </c>
      <c r="AE776" t="b">
        <v>0</v>
      </c>
      <c r="AF776" t="b">
        <v>0</v>
      </c>
      <c r="AG776">
        <v>98.561925926732371</v>
      </c>
      <c r="AH776">
        <v>0</v>
      </c>
      <c r="AI776">
        <v>0</v>
      </c>
      <c r="AJ776">
        <v>0</v>
      </c>
      <c r="AK776">
        <v>4.2311206455489081E-2</v>
      </c>
      <c r="AL776" t="b">
        <v>0</v>
      </c>
      <c r="AM776" t="b">
        <v>0</v>
      </c>
      <c r="AN776">
        <v>800</v>
      </c>
      <c r="AO776">
        <v>0</v>
      </c>
      <c r="AP776">
        <v>0</v>
      </c>
      <c r="AQ776">
        <v>0</v>
      </c>
      <c r="AR776">
        <v>0</v>
      </c>
      <c r="AS776">
        <v>4.1887902047863898E-2</v>
      </c>
      <c r="AT776">
        <v>0.1733986684892222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0.24212311665907321</v>
      </c>
      <c r="BA776">
        <v>0</v>
      </c>
      <c r="BB776">
        <v>8.5859261226621714E-2</v>
      </c>
      <c r="BC776">
        <v>0</v>
      </c>
      <c r="BD776">
        <v>0</v>
      </c>
    </row>
    <row r="777" spans="1:56" x14ac:dyDescent="0.3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b">
        <v>0</v>
      </c>
      <c r="P777">
        <v>0</v>
      </c>
      <c r="Q777">
        <v>0</v>
      </c>
      <c r="R777">
        <v>1</v>
      </c>
      <c r="S777">
        <v>33.922037311617963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-6.7199315199413396</v>
      </c>
      <c r="AA777">
        <v>-3.102948563693992</v>
      </c>
      <c r="AB777">
        <v>78.244026980718616</v>
      </c>
      <c r="AC777">
        <v>77.746984711814804</v>
      </c>
      <c r="AD777">
        <v>0</v>
      </c>
      <c r="AE777" t="b">
        <v>0</v>
      </c>
      <c r="AF777" t="b">
        <v>0</v>
      </c>
      <c r="AG777">
        <v>98.560694597937257</v>
      </c>
      <c r="AH777">
        <v>0</v>
      </c>
      <c r="AI777">
        <v>0</v>
      </c>
      <c r="AJ777">
        <v>0</v>
      </c>
      <c r="AK777">
        <v>4.3018911182463981E-2</v>
      </c>
      <c r="AL777" t="b">
        <v>0</v>
      </c>
      <c r="AM777" t="b">
        <v>0</v>
      </c>
      <c r="AN777">
        <v>800</v>
      </c>
      <c r="AO777">
        <v>0</v>
      </c>
      <c r="AP777">
        <v>0</v>
      </c>
      <c r="AQ777">
        <v>0</v>
      </c>
      <c r="AR777">
        <v>0</v>
      </c>
      <c r="AS777">
        <v>0.30455097384218871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0.242110406346976</v>
      </c>
      <c r="BA777">
        <v>0</v>
      </c>
      <c r="BB777">
        <v>8.5854754023750368E-2</v>
      </c>
      <c r="BC777">
        <v>0</v>
      </c>
      <c r="BD777">
        <v>0</v>
      </c>
    </row>
    <row r="778" spans="1:56" x14ac:dyDescent="0.3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b">
        <v>0</v>
      </c>
      <c r="P778">
        <v>0</v>
      </c>
      <c r="Q778">
        <v>0</v>
      </c>
      <c r="R778">
        <v>1</v>
      </c>
      <c r="S778">
        <v>33.922037311617963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-3.1029485636939911</v>
      </c>
      <c r="AA778">
        <v>-3.102948563693992</v>
      </c>
      <c r="AB778">
        <v>78.293980053205786</v>
      </c>
      <c r="AC778">
        <v>77.791125036906422</v>
      </c>
      <c r="AD778">
        <v>0</v>
      </c>
      <c r="AE778" t="b">
        <v>0</v>
      </c>
      <c r="AF778" t="b">
        <v>0</v>
      </c>
      <c r="AG778">
        <v>98.559463269142142</v>
      </c>
      <c r="AH778">
        <v>0</v>
      </c>
      <c r="AI778">
        <v>0</v>
      </c>
      <c r="AJ778">
        <v>0</v>
      </c>
      <c r="AK778">
        <v>4.300865522520636E-2</v>
      </c>
      <c r="AL778" t="b">
        <v>0</v>
      </c>
      <c r="AM778" t="b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0.26266307179432469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</row>
    <row r="779" spans="1:56" x14ac:dyDescent="0.3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b">
        <v>0</v>
      </c>
      <c r="P779">
        <v>0</v>
      </c>
      <c r="Q779">
        <v>0</v>
      </c>
      <c r="R779">
        <v>1</v>
      </c>
      <c r="S779">
        <v>33.922037311617963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-3.1029485636939911</v>
      </c>
      <c r="AA779">
        <v>-3.102948563693992</v>
      </c>
      <c r="AB779">
        <v>78.323822345851937</v>
      </c>
      <c r="AC779">
        <v>77.83526536199804</v>
      </c>
      <c r="AD779">
        <v>0</v>
      </c>
      <c r="AE779" t="b">
        <v>0</v>
      </c>
      <c r="AF779" t="b">
        <v>0</v>
      </c>
      <c r="AG779">
        <v>98.558231940347028</v>
      </c>
      <c r="AH779">
        <v>0</v>
      </c>
      <c r="AI779">
        <v>0</v>
      </c>
      <c r="AJ779">
        <v>0</v>
      </c>
      <c r="AK779">
        <v>4.2374460095947253E-2</v>
      </c>
      <c r="AL779" t="b">
        <v>0</v>
      </c>
      <c r="AM779" t="b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</row>
    <row r="780" spans="1:56" x14ac:dyDescent="0.3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b">
        <v>0</v>
      </c>
      <c r="P780">
        <v>0</v>
      </c>
      <c r="Q780">
        <v>0</v>
      </c>
      <c r="R780">
        <v>1</v>
      </c>
      <c r="S780">
        <v>33.922037311617963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-3.1029485636939911</v>
      </c>
      <c r="AA780">
        <v>-3.102948563693992</v>
      </c>
      <c r="AB780">
        <v>78.3508236474988</v>
      </c>
      <c r="AC780">
        <v>77.87749650479023</v>
      </c>
      <c r="AD780">
        <v>0</v>
      </c>
      <c r="AE780" t="b">
        <v>0</v>
      </c>
      <c r="AF780" t="b">
        <v>0</v>
      </c>
      <c r="AG780">
        <v>98.557000611551913</v>
      </c>
      <c r="AH780">
        <v>0</v>
      </c>
      <c r="AI780">
        <v>0</v>
      </c>
      <c r="AJ780">
        <v>0</v>
      </c>
      <c r="AK780">
        <v>4.3116114359739943E-2</v>
      </c>
      <c r="AL780" t="b">
        <v>0</v>
      </c>
      <c r="AM780" t="b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</row>
    <row r="781" spans="1:56" x14ac:dyDescent="0.3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b">
        <v>0</v>
      </c>
      <c r="P781">
        <v>0</v>
      </c>
      <c r="Q781">
        <v>0</v>
      </c>
      <c r="R781">
        <v>1</v>
      </c>
      <c r="S781">
        <v>33.922037311617963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-3.1029485636939911</v>
      </c>
      <c r="AA781">
        <v>-3.102948563693992</v>
      </c>
      <c r="AB781">
        <v>78.396986087932291</v>
      </c>
      <c r="AC781">
        <v>77.91972764758242</v>
      </c>
      <c r="AD781">
        <v>0</v>
      </c>
      <c r="AE781" t="b">
        <v>0</v>
      </c>
      <c r="AF781" t="b">
        <v>0</v>
      </c>
      <c r="AG781">
        <v>98.555769282756799</v>
      </c>
      <c r="AH781">
        <v>0</v>
      </c>
      <c r="AI781">
        <v>0</v>
      </c>
      <c r="AJ781">
        <v>0</v>
      </c>
      <c r="AK781">
        <v>4.272578175549685E-2</v>
      </c>
      <c r="AL781" t="b">
        <v>0</v>
      </c>
      <c r="AM781" t="b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</row>
    <row r="782" spans="1:56" x14ac:dyDescent="0.3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t="b">
        <v>0</v>
      </c>
      <c r="P782">
        <v>0</v>
      </c>
      <c r="Q782">
        <v>0</v>
      </c>
      <c r="R782">
        <v>1</v>
      </c>
      <c r="S782">
        <v>33.922037311617963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-3.1029485636939911</v>
      </c>
      <c r="AA782">
        <v>-3.102948563693992</v>
      </c>
      <c r="AB782">
        <v>78.423987389579153</v>
      </c>
      <c r="AC782">
        <v>77.961958790374609</v>
      </c>
      <c r="AD782">
        <v>0</v>
      </c>
      <c r="AE782" t="b">
        <v>0</v>
      </c>
      <c r="AF782" t="b">
        <v>0</v>
      </c>
      <c r="AG782">
        <v>98.554537953961685</v>
      </c>
      <c r="AH782">
        <v>0</v>
      </c>
      <c r="AI782">
        <v>0</v>
      </c>
      <c r="AJ782">
        <v>0</v>
      </c>
      <c r="AK782">
        <v>4.2410642599614079E-2</v>
      </c>
      <c r="AL782" t="b">
        <v>0</v>
      </c>
      <c r="AM782" t="b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 x14ac:dyDescent="0.3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b">
        <v>0</v>
      </c>
      <c r="P783">
        <v>0</v>
      </c>
      <c r="Q783">
        <v>0</v>
      </c>
      <c r="R783">
        <v>1</v>
      </c>
      <c r="S783">
        <v>33.922037311617963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-3.1029485636939911</v>
      </c>
      <c r="AA783">
        <v>-3.102948563693992</v>
      </c>
      <c r="AB783">
        <v>78.450988691226016</v>
      </c>
      <c r="AC783">
        <v>78.004189933166799</v>
      </c>
      <c r="AD783">
        <v>0</v>
      </c>
      <c r="AE783" t="b">
        <v>0</v>
      </c>
      <c r="AF783" t="b">
        <v>0</v>
      </c>
      <c r="AG783">
        <v>98.55330662516657</v>
      </c>
      <c r="AH783">
        <v>0</v>
      </c>
      <c r="AI783">
        <v>0</v>
      </c>
      <c r="AJ783">
        <v>0</v>
      </c>
      <c r="AK783">
        <v>4.216180996015273E-2</v>
      </c>
      <c r="AL783" t="b">
        <v>0</v>
      </c>
      <c r="AM783" t="b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</row>
    <row r="784" spans="1:56" x14ac:dyDescent="0.3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b">
        <v>0</v>
      </c>
      <c r="P784">
        <v>0</v>
      </c>
      <c r="Q784">
        <v>0</v>
      </c>
      <c r="R784">
        <v>1</v>
      </c>
      <c r="S784">
        <v>33.922037311617963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-3.1029485636939911</v>
      </c>
      <c r="AA784">
        <v>-3.102948563693992</v>
      </c>
      <c r="AB784">
        <v>78.477989992872878</v>
      </c>
      <c r="AC784">
        <v>78.046421075958989</v>
      </c>
      <c r="AD784">
        <v>0</v>
      </c>
      <c r="AE784" t="b">
        <v>0</v>
      </c>
      <c r="AF784" t="b">
        <v>0</v>
      </c>
      <c r="AG784">
        <v>98.552075296371456</v>
      </c>
      <c r="AH784">
        <v>0</v>
      </c>
      <c r="AI784">
        <v>0</v>
      </c>
      <c r="AJ784">
        <v>0</v>
      </c>
      <c r="AK784">
        <v>4.2093940296984211E-2</v>
      </c>
      <c r="AL784" t="b">
        <v>0</v>
      </c>
      <c r="AM784" t="b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</row>
    <row r="785" spans="1:56" x14ac:dyDescent="0.3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b">
        <v>0</v>
      </c>
      <c r="P785">
        <v>0</v>
      </c>
      <c r="Q785">
        <v>0</v>
      </c>
      <c r="R785">
        <v>1</v>
      </c>
      <c r="S785">
        <v>33.922037311617963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-3.1029485636939911</v>
      </c>
      <c r="AA785">
        <v>-3.102948563693992</v>
      </c>
      <c r="AB785">
        <v>78.504991294519741</v>
      </c>
      <c r="AC785">
        <v>78.088652218751179</v>
      </c>
      <c r="AD785">
        <v>0</v>
      </c>
      <c r="AE785" t="b">
        <v>0</v>
      </c>
      <c r="AF785" t="b">
        <v>0</v>
      </c>
      <c r="AG785">
        <v>98.550843967576341</v>
      </c>
      <c r="AH785">
        <v>0</v>
      </c>
      <c r="AI785">
        <v>0</v>
      </c>
      <c r="AJ785">
        <v>0</v>
      </c>
      <c r="AK785">
        <v>4.2148522807791911E-2</v>
      </c>
      <c r="AL785" t="b">
        <v>0</v>
      </c>
      <c r="AM785" t="b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</row>
    <row r="786" spans="1:56" x14ac:dyDescent="0.3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b">
        <v>0</v>
      </c>
      <c r="P786">
        <v>0</v>
      </c>
      <c r="Q786">
        <v>0</v>
      </c>
      <c r="R786">
        <v>1</v>
      </c>
      <c r="S786">
        <v>33.922037311617963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-3.1029485636939911</v>
      </c>
      <c r="AA786">
        <v>-3.102948563693992</v>
      </c>
      <c r="AB786">
        <v>78.531992596166603</v>
      </c>
      <c r="AC786">
        <v>78.130883361543368</v>
      </c>
      <c r="AD786">
        <v>0</v>
      </c>
      <c r="AE786" t="b">
        <v>0</v>
      </c>
      <c r="AF786" t="b">
        <v>0</v>
      </c>
      <c r="AG786">
        <v>98.549612638781227</v>
      </c>
      <c r="AH786">
        <v>0</v>
      </c>
      <c r="AI786">
        <v>0</v>
      </c>
      <c r="AJ786">
        <v>0</v>
      </c>
      <c r="AK786">
        <v>4.2205742652486389E-2</v>
      </c>
      <c r="AL786" t="b">
        <v>0</v>
      </c>
      <c r="AM786" t="b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</row>
    <row r="787" spans="1:56" x14ac:dyDescent="0.3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t="b">
        <v>0</v>
      </c>
      <c r="P787">
        <v>0</v>
      </c>
      <c r="Q787">
        <v>0</v>
      </c>
      <c r="R787">
        <v>1</v>
      </c>
      <c r="S787">
        <v>33.922037311617963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-3.1029485636939911</v>
      </c>
      <c r="AA787">
        <v>-3.102948563693992</v>
      </c>
      <c r="AB787">
        <v>78.558993897813465</v>
      </c>
      <c r="AC787">
        <v>78.173114504335558</v>
      </c>
      <c r="AD787">
        <v>0</v>
      </c>
      <c r="AE787" t="b">
        <v>0</v>
      </c>
      <c r="AF787" t="b">
        <v>0</v>
      </c>
      <c r="AG787">
        <v>98.548381309986112</v>
      </c>
      <c r="AH787">
        <v>0</v>
      </c>
      <c r="AI787">
        <v>0</v>
      </c>
      <c r="AJ787">
        <v>0</v>
      </c>
      <c r="AK787">
        <v>4.2262962497179153E-2</v>
      </c>
      <c r="AL787" t="b">
        <v>0</v>
      </c>
      <c r="AM787" t="b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</row>
    <row r="788" spans="1:56" x14ac:dyDescent="0.3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b">
        <v>0</v>
      </c>
      <c r="P788">
        <v>0</v>
      </c>
      <c r="Q788">
        <v>0</v>
      </c>
      <c r="R788">
        <v>1</v>
      </c>
      <c r="S788">
        <v>33.922037311617963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-3.1029485636939911</v>
      </c>
      <c r="AA788">
        <v>-3.102948563693992</v>
      </c>
      <c r="AB788">
        <v>78.585995199460328</v>
      </c>
      <c r="AC788">
        <v>78.215345647127748</v>
      </c>
      <c r="AD788">
        <v>0</v>
      </c>
      <c r="AE788" t="b">
        <v>0</v>
      </c>
      <c r="AF788" t="b">
        <v>0</v>
      </c>
      <c r="AG788">
        <v>98.547149981190998</v>
      </c>
      <c r="AH788">
        <v>0</v>
      </c>
      <c r="AI788">
        <v>0</v>
      </c>
      <c r="AJ788">
        <v>0</v>
      </c>
      <c r="AK788">
        <v>4.2255007570933478E-2</v>
      </c>
      <c r="AL788" t="b">
        <v>0</v>
      </c>
      <c r="AM788" t="b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</row>
    <row r="789" spans="1:56" x14ac:dyDescent="0.3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b">
        <v>0</v>
      </c>
      <c r="P789">
        <v>0</v>
      </c>
      <c r="Q789">
        <v>0</v>
      </c>
      <c r="R789">
        <v>1</v>
      </c>
      <c r="S789">
        <v>33.922037311617963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-3.1029485636939911</v>
      </c>
      <c r="AA789">
        <v>-3.102948563693992</v>
      </c>
      <c r="AB789">
        <v>78.61299650110719</v>
      </c>
      <c r="AC789">
        <v>78.257576789919938</v>
      </c>
      <c r="AD789">
        <v>0</v>
      </c>
      <c r="AE789" t="b">
        <v>0</v>
      </c>
      <c r="AF789" t="b">
        <v>0</v>
      </c>
      <c r="AG789">
        <v>98.545918652395883</v>
      </c>
      <c r="AH789">
        <v>0</v>
      </c>
      <c r="AI789">
        <v>0</v>
      </c>
      <c r="AJ789">
        <v>0</v>
      </c>
      <c r="AK789">
        <v>4.2247052644684313E-2</v>
      </c>
      <c r="AL789" t="b">
        <v>0</v>
      </c>
      <c r="AM789" t="b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 x14ac:dyDescent="0.3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b">
        <v>0</v>
      </c>
      <c r="P790">
        <v>0</v>
      </c>
      <c r="Q790">
        <v>0</v>
      </c>
      <c r="R790">
        <v>1</v>
      </c>
      <c r="S790">
        <v>33.922037311617963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-3.1029485636939911</v>
      </c>
      <c r="AA790">
        <v>-3.102948563693992</v>
      </c>
      <c r="AB790">
        <v>78.639997802754053</v>
      </c>
      <c r="AC790">
        <v>78.299807932712127</v>
      </c>
      <c r="AD790">
        <v>0</v>
      </c>
      <c r="AE790" t="b">
        <v>0</v>
      </c>
      <c r="AF790" t="b">
        <v>0</v>
      </c>
      <c r="AG790">
        <v>98.544687323600769</v>
      </c>
      <c r="AH790">
        <v>0</v>
      </c>
      <c r="AI790">
        <v>0</v>
      </c>
      <c r="AJ790">
        <v>0</v>
      </c>
      <c r="AK790">
        <v>4.2239097718437368E-2</v>
      </c>
      <c r="AL790" t="b">
        <v>0</v>
      </c>
      <c r="AM790" t="b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</row>
    <row r="791" spans="1:56" x14ac:dyDescent="0.3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b">
        <v>0</v>
      </c>
      <c r="P791">
        <v>0</v>
      </c>
      <c r="Q791">
        <v>0</v>
      </c>
      <c r="R791">
        <v>1</v>
      </c>
      <c r="S791">
        <v>33.922037311617963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-3.1029485636939911</v>
      </c>
      <c r="AA791">
        <v>-3.102948563693992</v>
      </c>
      <c r="AB791">
        <v>78.666999104400915</v>
      </c>
      <c r="AC791">
        <v>78.342039075504317</v>
      </c>
      <c r="AD791">
        <v>0</v>
      </c>
      <c r="AE791" t="b">
        <v>0</v>
      </c>
      <c r="AF791" t="b">
        <v>0</v>
      </c>
      <c r="AG791">
        <v>98.543455994805655</v>
      </c>
      <c r="AH791">
        <v>0</v>
      </c>
      <c r="AI791">
        <v>0</v>
      </c>
      <c r="AJ791">
        <v>0</v>
      </c>
      <c r="AK791">
        <v>4.2231142792189917E-2</v>
      </c>
      <c r="AL791" t="b">
        <v>0</v>
      </c>
      <c r="AM791" t="b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</row>
    <row r="792" spans="1:56" x14ac:dyDescent="0.3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b">
        <v>0</v>
      </c>
      <c r="P792">
        <v>0</v>
      </c>
      <c r="Q792">
        <v>0</v>
      </c>
      <c r="R792">
        <v>1</v>
      </c>
      <c r="S792">
        <v>33.922037311617963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-3.1029485636939911</v>
      </c>
      <c r="AA792">
        <v>-3.102948563693992</v>
      </c>
      <c r="AB792">
        <v>78.694000406047778</v>
      </c>
      <c r="AC792">
        <v>78.384270218296507</v>
      </c>
      <c r="AD792">
        <v>0</v>
      </c>
      <c r="AE792" t="b">
        <v>0</v>
      </c>
      <c r="AF792" t="b">
        <v>0</v>
      </c>
      <c r="AG792">
        <v>98.54222466601054</v>
      </c>
      <c r="AH792">
        <v>0</v>
      </c>
      <c r="AI792">
        <v>0</v>
      </c>
      <c r="AJ792">
        <v>0</v>
      </c>
      <c r="AK792">
        <v>4.2225254330707007E-2</v>
      </c>
      <c r="AL792" t="b">
        <v>0</v>
      </c>
      <c r="AM792" t="b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</row>
    <row r="793" spans="1:56" x14ac:dyDescent="0.3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b">
        <v>0</v>
      </c>
      <c r="P793">
        <v>0</v>
      </c>
      <c r="Q793">
        <v>0</v>
      </c>
      <c r="R793">
        <v>1</v>
      </c>
      <c r="S793">
        <v>33.922037311617963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-3.1029485636939911</v>
      </c>
      <c r="AA793">
        <v>-3.102948563693992</v>
      </c>
      <c r="AB793">
        <v>78.72100170769464</v>
      </c>
      <c r="AC793">
        <v>78.426501361088697</v>
      </c>
      <c r="AD793">
        <v>0</v>
      </c>
      <c r="AE793" t="b">
        <v>0</v>
      </c>
      <c r="AF793" t="b">
        <v>0</v>
      </c>
      <c r="AG793">
        <v>98.540993337215426</v>
      </c>
      <c r="AH793">
        <v>0</v>
      </c>
      <c r="AI793">
        <v>0</v>
      </c>
      <c r="AJ793">
        <v>0</v>
      </c>
      <c r="AK793">
        <v>4.2222003203113201E-2</v>
      </c>
      <c r="AL793" t="b">
        <v>0</v>
      </c>
      <c r="AM793" t="b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</row>
    <row r="794" spans="1:56" x14ac:dyDescent="0.3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b">
        <v>0</v>
      </c>
      <c r="P794">
        <v>0</v>
      </c>
      <c r="Q794">
        <v>0</v>
      </c>
      <c r="R794">
        <v>1</v>
      </c>
      <c r="S794">
        <v>33.922037311617963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-3.1029485636939911</v>
      </c>
      <c r="AA794">
        <v>-3.102948563693992</v>
      </c>
      <c r="AB794">
        <v>78.748003009341502</v>
      </c>
      <c r="AC794">
        <v>78.468732503880886</v>
      </c>
      <c r="AD794">
        <v>0</v>
      </c>
      <c r="AE794" t="b">
        <v>0</v>
      </c>
      <c r="AF794" t="b">
        <v>0</v>
      </c>
      <c r="AG794">
        <v>98.539762008420311</v>
      </c>
      <c r="AH794">
        <v>0</v>
      </c>
      <c r="AI794">
        <v>0</v>
      </c>
      <c r="AJ794">
        <v>0</v>
      </c>
      <c r="AK794">
        <v>4.2323068659663947E-2</v>
      </c>
      <c r="AL794" t="b">
        <v>0</v>
      </c>
      <c r="AM794" t="b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</row>
    <row r="795" spans="1:56" x14ac:dyDescent="0.3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b">
        <v>0</v>
      </c>
      <c r="P795">
        <v>0</v>
      </c>
      <c r="Q795">
        <v>0</v>
      </c>
      <c r="R795">
        <v>1</v>
      </c>
      <c r="S795">
        <v>33.922037311617963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-3.1029485636939911</v>
      </c>
      <c r="AA795">
        <v>-3.102948563693992</v>
      </c>
      <c r="AB795">
        <v>78.775004310988365</v>
      </c>
      <c r="AC795">
        <v>78.510963646673076</v>
      </c>
      <c r="AD795">
        <v>0</v>
      </c>
      <c r="AE795" t="b">
        <v>0</v>
      </c>
      <c r="AF795" t="b">
        <v>0</v>
      </c>
      <c r="AG795">
        <v>98.538530679625197</v>
      </c>
      <c r="AH795">
        <v>0</v>
      </c>
      <c r="AI795">
        <v>0</v>
      </c>
      <c r="AJ795">
        <v>0</v>
      </c>
      <c r="AK795">
        <v>4.2479096931196843E-2</v>
      </c>
      <c r="AL795" t="b">
        <v>0</v>
      </c>
      <c r="AM795" t="b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</row>
    <row r="796" spans="1:56" x14ac:dyDescent="0.3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b">
        <v>0</v>
      </c>
      <c r="P796">
        <v>0</v>
      </c>
      <c r="Q796">
        <v>0</v>
      </c>
      <c r="R796">
        <v>1</v>
      </c>
      <c r="S796">
        <v>33.922037311617963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-3.1029485636939911</v>
      </c>
      <c r="AA796">
        <v>-3.102948563693992</v>
      </c>
      <c r="AB796">
        <v>78.802005612635227</v>
      </c>
      <c r="AC796">
        <v>78.553194789465266</v>
      </c>
      <c r="AD796">
        <v>0</v>
      </c>
      <c r="AE796" t="b">
        <v>0</v>
      </c>
      <c r="AF796" t="b">
        <v>0</v>
      </c>
      <c r="AG796">
        <v>98.537299350830082</v>
      </c>
      <c r="AH796">
        <v>0</v>
      </c>
      <c r="AI796">
        <v>0</v>
      </c>
      <c r="AJ796">
        <v>0</v>
      </c>
      <c r="AK796">
        <v>4.2689751241479827E-2</v>
      </c>
      <c r="AL796" t="b">
        <v>0</v>
      </c>
      <c r="AM796" t="b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</row>
    <row r="797" spans="1:56" x14ac:dyDescent="0.3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t="b">
        <v>0</v>
      </c>
      <c r="P797">
        <v>0</v>
      </c>
      <c r="Q797">
        <v>0</v>
      </c>
      <c r="R797">
        <v>1</v>
      </c>
      <c r="S797">
        <v>33.922037311617963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-3.1029485636939911</v>
      </c>
      <c r="AA797">
        <v>-3.102948563693992</v>
      </c>
      <c r="AB797">
        <v>78.82900691428209</v>
      </c>
      <c r="AC797">
        <v>78.595425932257456</v>
      </c>
      <c r="AD797">
        <v>0</v>
      </c>
      <c r="AE797" t="b">
        <v>0</v>
      </c>
      <c r="AF797" t="b">
        <v>0</v>
      </c>
      <c r="AG797">
        <v>98.536068022034968</v>
      </c>
      <c r="AH797">
        <v>0</v>
      </c>
      <c r="AI797">
        <v>0</v>
      </c>
      <c r="AJ797">
        <v>0</v>
      </c>
      <c r="AK797">
        <v>4.2733058515403773E-2</v>
      </c>
      <c r="AL797" t="b">
        <v>0</v>
      </c>
      <c r="AM797" t="b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</row>
    <row r="798" spans="1:56" x14ac:dyDescent="0.3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b">
        <v>0</v>
      </c>
      <c r="P798">
        <v>0</v>
      </c>
      <c r="Q798">
        <v>0</v>
      </c>
      <c r="R798">
        <v>1</v>
      </c>
      <c r="S798">
        <v>33.922037311617963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-3.1029485636939911</v>
      </c>
      <c r="AA798">
        <v>-3.102948563693992</v>
      </c>
      <c r="AB798">
        <v>78.856008215928952</v>
      </c>
      <c r="AC798">
        <v>78.637657075049646</v>
      </c>
      <c r="AD798">
        <v>0</v>
      </c>
      <c r="AE798" t="b">
        <v>0</v>
      </c>
      <c r="AF798" t="b">
        <v>0</v>
      </c>
      <c r="AG798">
        <v>98.534836693239853</v>
      </c>
      <c r="AH798">
        <v>0</v>
      </c>
      <c r="AI798">
        <v>0</v>
      </c>
      <c r="AJ798">
        <v>0</v>
      </c>
      <c r="AK798">
        <v>4.1899438382326071E-2</v>
      </c>
      <c r="AL798" t="b">
        <v>0</v>
      </c>
      <c r="AM798" t="b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</row>
    <row r="799" spans="1:56" x14ac:dyDescent="0.3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b">
        <v>0</v>
      </c>
      <c r="P799">
        <v>0</v>
      </c>
      <c r="Q799">
        <v>0</v>
      </c>
      <c r="R799">
        <v>1</v>
      </c>
      <c r="S799">
        <v>33.922037311617963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-3.1029485636939911</v>
      </c>
      <c r="AA799">
        <v>-3.102948563693992</v>
      </c>
      <c r="AB799">
        <v>78.883009517575815</v>
      </c>
      <c r="AC799">
        <v>78.679888217841835</v>
      </c>
      <c r="AD799">
        <v>0</v>
      </c>
      <c r="AE799" t="b">
        <v>0</v>
      </c>
      <c r="AF799" t="b">
        <v>0</v>
      </c>
      <c r="AG799">
        <v>98.533605364444739</v>
      </c>
      <c r="AH799">
        <v>0</v>
      </c>
      <c r="AI799">
        <v>0</v>
      </c>
      <c r="AJ799">
        <v>0</v>
      </c>
      <c r="AK799">
        <v>4.0702812311885987E-2</v>
      </c>
      <c r="AL799" t="b">
        <v>0</v>
      </c>
      <c r="AM799" t="b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</row>
    <row r="800" spans="1:56" x14ac:dyDescent="0.3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t="b">
        <v>0</v>
      </c>
      <c r="P800">
        <v>0</v>
      </c>
      <c r="Q800">
        <v>0</v>
      </c>
      <c r="R800">
        <v>1</v>
      </c>
      <c r="S800">
        <v>33.922037311617963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-3.1029485636939911</v>
      </c>
      <c r="AA800">
        <v>-3.102948563693992</v>
      </c>
      <c r="AB800">
        <v>78.910010819222677</v>
      </c>
      <c r="AC800">
        <v>78.722119360634025</v>
      </c>
      <c r="AD800">
        <v>0</v>
      </c>
      <c r="AE800" t="b">
        <v>0</v>
      </c>
      <c r="AF800" t="b">
        <v>0</v>
      </c>
      <c r="AG800">
        <v>98.532374035649624</v>
      </c>
      <c r="AH800">
        <v>0</v>
      </c>
      <c r="AI800">
        <v>0</v>
      </c>
      <c r="AJ800">
        <v>0</v>
      </c>
      <c r="AK800">
        <v>3.9282975034656609E-2</v>
      </c>
      <c r="AL800" t="b">
        <v>0</v>
      </c>
      <c r="AM800" t="b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</row>
    <row r="801" spans="1:56" x14ac:dyDescent="0.3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t="b">
        <v>0</v>
      </c>
      <c r="P801">
        <v>0</v>
      </c>
      <c r="Q801">
        <v>0</v>
      </c>
      <c r="R801">
        <v>1</v>
      </c>
      <c r="S801">
        <v>33.922037311617963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-3.1029485636939911</v>
      </c>
      <c r="AA801">
        <v>-3.102948563693992</v>
      </c>
      <c r="AB801">
        <v>78.943265814942933</v>
      </c>
      <c r="AC801">
        <v>78.764350503426215</v>
      </c>
      <c r="AD801">
        <v>0</v>
      </c>
      <c r="AE801" t="b">
        <v>0</v>
      </c>
      <c r="AF801" t="b">
        <v>0</v>
      </c>
      <c r="AG801">
        <v>98.53114270685451</v>
      </c>
      <c r="AH801">
        <v>0</v>
      </c>
      <c r="AI801">
        <v>0</v>
      </c>
      <c r="AJ801">
        <v>0</v>
      </c>
      <c r="AK801">
        <v>3.9240002030175858E-2</v>
      </c>
      <c r="AL801" t="b">
        <v>0</v>
      </c>
      <c r="AM801" t="b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0.26266307179432469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</row>
    <row r="802" spans="1:56" x14ac:dyDescent="0.3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 t="b">
        <v>0</v>
      </c>
      <c r="P802">
        <v>0</v>
      </c>
      <c r="Q802">
        <v>0</v>
      </c>
      <c r="R802">
        <v>1</v>
      </c>
      <c r="S802">
        <v>33.922037311617963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-6.7199315199413396</v>
      </c>
      <c r="AA802">
        <v>-3.102948563693992</v>
      </c>
      <c r="AB802">
        <v>78.993218887430103</v>
      </c>
      <c r="AC802">
        <v>78.806581646218405</v>
      </c>
      <c r="AD802">
        <v>0</v>
      </c>
      <c r="AE802" t="b">
        <v>0</v>
      </c>
      <c r="AF802" t="b">
        <v>0</v>
      </c>
      <c r="AG802">
        <v>98.529911378059396</v>
      </c>
      <c r="AH802">
        <v>0</v>
      </c>
      <c r="AI802">
        <v>0</v>
      </c>
      <c r="AJ802">
        <v>0</v>
      </c>
      <c r="AK802">
        <v>4.332944408313677E-2</v>
      </c>
      <c r="AL802" t="b">
        <v>0</v>
      </c>
      <c r="AM802" t="b">
        <v>0</v>
      </c>
      <c r="AN802">
        <v>800</v>
      </c>
      <c r="AO802">
        <v>0</v>
      </c>
      <c r="AP802">
        <v>0</v>
      </c>
      <c r="AQ802">
        <v>0</v>
      </c>
      <c r="AR802">
        <v>0</v>
      </c>
      <c r="AS802">
        <v>0.30455097384218871</v>
      </c>
      <c r="AT802">
        <v>0.27396393901888327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0.2418633993207539</v>
      </c>
      <c r="BA802">
        <v>0</v>
      </c>
      <c r="BB802">
        <v>8.5767162879699974E-2</v>
      </c>
      <c r="BC802">
        <v>0</v>
      </c>
      <c r="BD802">
        <v>0</v>
      </c>
    </row>
    <row r="803" spans="1:56" x14ac:dyDescent="0.35">
      <c r="A803">
        <v>801</v>
      </c>
      <c r="B803">
        <v>0</v>
      </c>
      <c r="C803">
        <v>0.35200720419064307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 t="b">
        <v>1</v>
      </c>
      <c r="P803">
        <v>0</v>
      </c>
      <c r="Q803">
        <v>0</v>
      </c>
      <c r="R803">
        <v>1</v>
      </c>
      <c r="S803">
        <v>33.922037311617963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-6.7199315199413396</v>
      </c>
      <c r="AA803">
        <v>-6.7199315199413414</v>
      </c>
      <c r="AB803">
        <v>79.031706449307308</v>
      </c>
      <c r="AC803">
        <v>78.848812789010594</v>
      </c>
      <c r="AD803">
        <v>650</v>
      </c>
      <c r="AE803" t="b">
        <v>1</v>
      </c>
      <c r="AF803" t="b">
        <v>1</v>
      </c>
      <c r="AG803">
        <v>98.527962393915814</v>
      </c>
      <c r="AH803">
        <v>0</v>
      </c>
      <c r="AI803">
        <v>167.02844798126429</v>
      </c>
      <c r="AJ803">
        <v>0</v>
      </c>
      <c r="AK803">
        <v>4.8714863555921972E-2</v>
      </c>
      <c r="AL803" t="b">
        <v>1</v>
      </c>
      <c r="AM803" t="b">
        <v>1</v>
      </c>
      <c r="AN803">
        <v>800</v>
      </c>
      <c r="AO803">
        <v>817.02844798126421</v>
      </c>
      <c r="AP803">
        <v>0</v>
      </c>
      <c r="AQ803">
        <v>0</v>
      </c>
      <c r="AR803">
        <v>0</v>
      </c>
      <c r="AS803">
        <v>4.1887902047863898E-2</v>
      </c>
      <c r="AT803">
        <v>0.26260565002633729</v>
      </c>
      <c r="AU803">
        <v>0</v>
      </c>
      <c r="AV803">
        <v>1</v>
      </c>
      <c r="AW803">
        <v>3</v>
      </c>
      <c r="AX803">
        <v>0</v>
      </c>
      <c r="AY803">
        <v>0</v>
      </c>
      <c r="AZ803">
        <v>0.24185073105251581</v>
      </c>
      <c r="BA803">
        <v>0.2342580024017904</v>
      </c>
      <c r="BB803">
        <v>8.5762670585998513E-2</v>
      </c>
      <c r="BC803">
        <v>8.3070311809514089E-2</v>
      </c>
      <c r="BD803">
        <v>0.2342580024017904</v>
      </c>
    </row>
    <row r="804" spans="1:56" x14ac:dyDescent="0.35">
      <c r="A804">
        <v>802</v>
      </c>
      <c r="B804">
        <v>3</v>
      </c>
      <c r="C804">
        <v>1.1862912293302481</v>
      </c>
      <c r="D804">
        <v>0</v>
      </c>
      <c r="E804">
        <v>0</v>
      </c>
      <c r="F804">
        <v>0</v>
      </c>
      <c r="G804">
        <v>22.54319307250643</v>
      </c>
      <c r="H804">
        <v>98.107976251547967</v>
      </c>
      <c r="I804">
        <v>1.911567504659214</v>
      </c>
      <c r="J804">
        <v>1.911567504659214</v>
      </c>
      <c r="K804">
        <v>1</v>
      </c>
      <c r="L804">
        <v>1</v>
      </c>
      <c r="M804">
        <v>809.73999497364298</v>
      </c>
      <c r="N804">
        <v>357.30924950813773</v>
      </c>
      <c r="O804" t="b">
        <v>0</v>
      </c>
      <c r="P804">
        <v>186.06157972739959</v>
      </c>
      <c r="Q804">
        <v>1.911567504659214</v>
      </c>
      <c r="R804">
        <v>0.91874837948529919</v>
      </c>
      <c r="S804">
        <v>33.922037311617963</v>
      </c>
      <c r="T804">
        <v>55.605810639483259</v>
      </c>
      <c r="U804">
        <v>2.0806213619991492</v>
      </c>
      <c r="V804">
        <v>4.518062224491608</v>
      </c>
      <c r="W804">
        <v>0</v>
      </c>
      <c r="X804">
        <v>0</v>
      </c>
      <c r="Y804">
        <v>0</v>
      </c>
      <c r="Z804">
        <v>-6.7199315199413396</v>
      </c>
      <c r="AA804">
        <v>-6.7199315199413414</v>
      </c>
      <c r="AB804">
        <v>79.037641284890142</v>
      </c>
      <c r="AC804">
        <v>78.889630701047068</v>
      </c>
      <c r="AD804">
        <v>650</v>
      </c>
      <c r="AE804" t="b">
        <v>0</v>
      </c>
      <c r="AF804" t="b">
        <v>1</v>
      </c>
      <c r="AG804">
        <v>98.52529575442378</v>
      </c>
      <c r="AH804">
        <v>0</v>
      </c>
      <c r="AI804">
        <v>149.91254970676201</v>
      </c>
      <c r="AJ804">
        <v>0</v>
      </c>
      <c r="AK804">
        <v>5.3640506874067073E-2</v>
      </c>
      <c r="AL804" t="b">
        <v>0</v>
      </c>
      <c r="AM804" t="b">
        <v>0</v>
      </c>
      <c r="AN804">
        <v>800</v>
      </c>
      <c r="AO804">
        <v>799.91254970676198</v>
      </c>
      <c r="AP804">
        <v>0</v>
      </c>
      <c r="AQ804">
        <v>3.2393591248823981</v>
      </c>
      <c r="AR804">
        <v>0</v>
      </c>
      <c r="AS804">
        <v>2.2250851916189198</v>
      </c>
      <c r="AT804">
        <v>3.23947596157966</v>
      </c>
      <c r="AU804">
        <v>0</v>
      </c>
      <c r="AV804">
        <v>1</v>
      </c>
      <c r="AW804">
        <v>3</v>
      </c>
      <c r="AX804">
        <v>0</v>
      </c>
      <c r="AY804">
        <v>0</v>
      </c>
      <c r="AZ804">
        <v>0.24184877777022809</v>
      </c>
      <c r="BA804">
        <v>0.76028243989177524</v>
      </c>
      <c r="BB804">
        <v>8.5761977932705E-2</v>
      </c>
      <c r="BC804">
        <v>0.2696040207701576</v>
      </c>
      <c r="BD804">
        <v>0.76028243989177524</v>
      </c>
    </row>
    <row r="805" spans="1:56" x14ac:dyDescent="0.35">
      <c r="A805">
        <v>803</v>
      </c>
      <c r="B805">
        <v>7</v>
      </c>
      <c r="C805">
        <v>0.73616121182170136</v>
      </c>
      <c r="D805">
        <v>0</v>
      </c>
      <c r="E805">
        <v>0</v>
      </c>
      <c r="F805">
        <v>0</v>
      </c>
      <c r="G805">
        <v>52.600783835848333</v>
      </c>
      <c r="H805">
        <v>228.918611253612</v>
      </c>
      <c r="I805">
        <v>2.9398703300581288</v>
      </c>
      <c r="J805">
        <v>2.9398703300581288</v>
      </c>
      <c r="K805">
        <v>1</v>
      </c>
      <c r="L805">
        <v>1</v>
      </c>
      <c r="M805">
        <v>533.71245934826698</v>
      </c>
      <c r="N805">
        <v>833.72158218565482</v>
      </c>
      <c r="O805" t="b">
        <v>0</v>
      </c>
      <c r="P805">
        <v>122.63613496053929</v>
      </c>
      <c r="Q805">
        <v>2.9398703300581288</v>
      </c>
      <c r="R805">
        <v>0.89024680245018095</v>
      </c>
      <c r="S805">
        <v>33.926923385316726</v>
      </c>
      <c r="T805">
        <v>37.824055382972361</v>
      </c>
      <c r="U805">
        <v>3.3023093393504741</v>
      </c>
      <c r="V805">
        <v>4.1513110225826608</v>
      </c>
      <c r="W805">
        <v>0</v>
      </c>
      <c r="X805">
        <v>0</v>
      </c>
      <c r="Y805">
        <v>0</v>
      </c>
      <c r="Z805">
        <v>-6.7199315199413396</v>
      </c>
      <c r="AA805">
        <v>-6.7199315199413414</v>
      </c>
      <c r="AB805">
        <v>79.018960265553488</v>
      </c>
      <c r="AC805">
        <v>78.931081573216517</v>
      </c>
      <c r="AD805">
        <v>833.72158218565482</v>
      </c>
      <c r="AE805" t="b">
        <v>0</v>
      </c>
      <c r="AF805" t="b">
        <v>1</v>
      </c>
      <c r="AG805">
        <v>98.522629114931746</v>
      </c>
      <c r="AH805">
        <v>0</v>
      </c>
      <c r="AI805">
        <v>0.17939208282930949</v>
      </c>
      <c r="AJ805">
        <v>0</v>
      </c>
      <c r="AK805">
        <v>5.2457025445017458E-2</v>
      </c>
      <c r="AL805" t="b">
        <v>0</v>
      </c>
      <c r="AM805" t="b">
        <v>0</v>
      </c>
      <c r="AN805">
        <v>833.72158218565471</v>
      </c>
      <c r="AO805">
        <v>833.90097426848411</v>
      </c>
      <c r="AP805">
        <v>0</v>
      </c>
      <c r="AQ805">
        <v>3.3030198980827778</v>
      </c>
      <c r="AR805">
        <v>0</v>
      </c>
      <c r="AS805">
        <v>3.652643753626946</v>
      </c>
      <c r="AT805">
        <v>3.333387443236087</v>
      </c>
      <c r="AU805">
        <v>0</v>
      </c>
      <c r="AV805">
        <v>1</v>
      </c>
      <c r="AW805">
        <v>3</v>
      </c>
      <c r="AX805">
        <v>0</v>
      </c>
      <c r="AY805">
        <v>0</v>
      </c>
      <c r="AZ805">
        <v>0.81757201563802773</v>
      </c>
      <c r="BA805">
        <v>0.78151576640231668</v>
      </c>
      <c r="BB805">
        <v>0.28991915448157007</v>
      </c>
      <c r="BC805">
        <v>0.27713357807833688</v>
      </c>
      <c r="BD805">
        <v>0.78151576640231668</v>
      </c>
    </row>
    <row r="806" spans="1:56" x14ac:dyDescent="0.35">
      <c r="A806">
        <v>804</v>
      </c>
      <c r="B806">
        <v>9</v>
      </c>
      <c r="C806">
        <v>0.86906392338294747</v>
      </c>
      <c r="D806">
        <v>0</v>
      </c>
      <c r="E806">
        <v>0</v>
      </c>
      <c r="F806">
        <v>0</v>
      </c>
      <c r="G806">
        <v>67.629579217519279</v>
      </c>
      <c r="H806">
        <v>294.32392875464387</v>
      </c>
      <c r="I806">
        <v>4.3687817629641268</v>
      </c>
      <c r="J806">
        <v>4.3687817629641268</v>
      </c>
      <c r="K806">
        <v>1</v>
      </c>
      <c r="L806">
        <v>1</v>
      </c>
      <c r="M806">
        <v>616.87198493053461</v>
      </c>
      <c r="N806">
        <v>1071.9277485244129</v>
      </c>
      <c r="O806" t="b">
        <v>0</v>
      </c>
      <c r="P806">
        <v>141.74448183146481</v>
      </c>
      <c r="Q806">
        <v>4.3687817629641268</v>
      </c>
      <c r="R806">
        <v>0.89331062237623726</v>
      </c>
      <c r="S806">
        <v>33.937073798002572</v>
      </c>
      <c r="T806">
        <v>43.567608452501673</v>
      </c>
      <c r="U806">
        <v>4.890551677694166</v>
      </c>
      <c r="V806">
        <v>4.6482010303531922</v>
      </c>
      <c r="W806">
        <v>0</v>
      </c>
      <c r="X806">
        <v>0</v>
      </c>
      <c r="Y806">
        <v>0</v>
      </c>
      <c r="Z806">
        <v>-6.7199315199413396</v>
      </c>
      <c r="AA806">
        <v>-6.7199315199413414</v>
      </c>
      <c r="AB806">
        <v>78.993654511004081</v>
      </c>
      <c r="AC806">
        <v>78.997568425581079</v>
      </c>
      <c r="AD806">
        <v>1071.9277485244129</v>
      </c>
      <c r="AE806" t="b">
        <v>0</v>
      </c>
      <c r="AF806" t="b">
        <v>1</v>
      </c>
      <c r="AG806">
        <v>98.519962475439712</v>
      </c>
      <c r="AH806">
        <v>0</v>
      </c>
      <c r="AI806">
        <v>1.346384321728048E-3</v>
      </c>
      <c r="AJ806">
        <v>0</v>
      </c>
      <c r="AK806">
        <v>5.4117372067093217E-2</v>
      </c>
      <c r="AL806" t="b">
        <v>0</v>
      </c>
      <c r="AM806" t="b">
        <v>0</v>
      </c>
      <c r="AN806">
        <v>1071.9277485244129</v>
      </c>
      <c r="AO806">
        <v>1071.9290949087349</v>
      </c>
      <c r="AP806">
        <v>0</v>
      </c>
      <c r="AQ806">
        <v>4.8905578204235747</v>
      </c>
      <c r="AR806">
        <v>0</v>
      </c>
      <c r="AS806">
        <v>5.5162925865824777</v>
      </c>
      <c r="AT806">
        <v>5.1000365496952016</v>
      </c>
      <c r="AU806">
        <v>0</v>
      </c>
      <c r="AV806">
        <v>1</v>
      </c>
      <c r="AW806">
        <v>3</v>
      </c>
      <c r="AX806">
        <v>0</v>
      </c>
      <c r="AY806">
        <v>0</v>
      </c>
      <c r="AZ806">
        <v>1.169859893827377</v>
      </c>
      <c r="BA806">
        <v>1.1284548492704209</v>
      </c>
      <c r="BB806">
        <v>0.41484393398133917</v>
      </c>
      <c r="BC806">
        <v>0.40016176707197793</v>
      </c>
      <c r="BD806">
        <v>1.1284548492704209</v>
      </c>
    </row>
    <row r="807" spans="1:56" x14ac:dyDescent="0.35">
      <c r="A807">
        <v>805</v>
      </c>
      <c r="B807">
        <v>13</v>
      </c>
      <c r="C807">
        <v>0.78758309464650844</v>
      </c>
      <c r="D807">
        <v>0</v>
      </c>
      <c r="E807">
        <v>0</v>
      </c>
      <c r="F807">
        <v>0</v>
      </c>
      <c r="G807">
        <v>97.687169980861185</v>
      </c>
      <c r="H807">
        <v>425.13456375670791</v>
      </c>
      <c r="I807">
        <v>5.8224401000641519</v>
      </c>
      <c r="J807">
        <v>5.8224401000641519</v>
      </c>
      <c r="K807">
        <v>1</v>
      </c>
      <c r="L807">
        <v>1</v>
      </c>
      <c r="M807">
        <v>569.1659137816556</v>
      </c>
      <c r="N807">
        <v>1548.3400812019299</v>
      </c>
      <c r="O807" t="b">
        <v>0</v>
      </c>
      <c r="P807">
        <v>130.78260886527011</v>
      </c>
      <c r="Q807">
        <v>5.8224401000641528</v>
      </c>
      <c r="R807">
        <v>0.87813235311182303</v>
      </c>
      <c r="S807">
        <v>33.951736698077262</v>
      </c>
      <c r="T807">
        <v>40.89310397957729</v>
      </c>
      <c r="U807">
        <v>6.6304812474238863</v>
      </c>
      <c r="V807">
        <v>4.9835463559446316</v>
      </c>
      <c r="W807">
        <v>0</v>
      </c>
      <c r="X807">
        <v>0</v>
      </c>
      <c r="Y807">
        <v>0</v>
      </c>
      <c r="Z807">
        <v>-6.7199315199413396</v>
      </c>
      <c r="AA807">
        <v>-6.7199315199413414</v>
      </c>
      <c r="AB807">
        <v>79.022713806183575</v>
      </c>
      <c r="AC807">
        <v>79.077246353540815</v>
      </c>
      <c r="AD807">
        <v>1548.3400812019299</v>
      </c>
      <c r="AE807" t="b">
        <v>0</v>
      </c>
      <c r="AF807" t="b">
        <v>1</v>
      </c>
      <c r="AG807">
        <v>98.517295835947678</v>
      </c>
      <c r="AH807">
        <v>0</v>
      </c>
      <c r="AI807">
        <v>-7.8568001712103971E-3</v>
      </c>
      <c r="AJ807">
        <v>0</v>
      </c>
      <c r="AK807">
        <v>6.1624183281308642E-2</v>
      </c>
      <c r="AL807" t="b">
        <v>0</v>
      </c>
      <c r="AM807" t="b">
        <v>0</v>
      </c>
      <c r="AN807">
        <v>1548.3400812019299</v>
      </c>
      <c r="AO807">
        <v>1548.332224401759</v>
      </c>
      <c r="AP807">
        <v>0</v>
      </c>
      <c r="AQ807">
        <v>6.6304476021241019</v>
      </c>
      <c r="AR807">
        <v>0</v>
      </c>
      <c r="AS807">
        <v>7.2907667750595797</v>
      </c>
      <c r="AT807">
        <v>6.7759945483922603</v>
      </c>
      <c r="AU807">
        <v>0</v>
      </c>
      <c r="AV807">
        <v>1</v>
      </c>
      <c r="AW807">
        <v>3</v>
      </c>
      <c r="AX807">
        <v>0</v>
      </c>
      <c r="AY807">
        <v>0</v>
      </c>
      <c r="AZ807">
        <v>1.5268075085675179</v>
      </c>
      <c r="BA807">
        <v>1.4917839706825771</v>
      </c>
      <c r="BB807">
        <v>0.54142110232890728</v>
      </c>
      <c r="BC807">
        <v>0.52900203334137863</v>
      </c>
      <c r="BD807">
        <v>1.4917839706825771</v>
      </c>
    </row>
    <row r="808" spans="1:56" x14ac:dyDescent="0.35">
      <c r="A808">
        <v>806</v>
      </c>
      <c r="B808">
        <v>14</v>
      </c>
      <c r="C808">
        <v>0.14727036469768609</v>
      </c>
      <c r="D808">
        <v>0</v>
      </c>
      <c r="E808">
        <v>0</v>
      </c>
      <c r="F808">
        <v>0</v>
      </c>
      <c r="G808">
        <v>105.20156767169669</v>
      </c>
      <c r="H808">
        <v>457.83722250722388</v>
      </c>
      <c r="I808">
        <v>1.92350849172893</v>
      </c>
      <c r="J808">
        <v>1.92350849172893</v>
      </c>
      <c r="K808">
        <v>2</v>
      </c>
      <c r="L808">
        <v>1</v>
      </c>
      <c r="M808">
        <v>174.59961366350879</v>
      </c>
      <c r="N808">
        <v>1667.4431643713101</v>
      </c>
      <c r="O808" t="b">
        <v>0</v>
      </c>
      <c r="P808">
        <v>40.119396521945951</v>
      </c>
      <c r="Q808">
        <v>1.92350849172893</v>
      </c>
      <c r="R808">
        <v>0.73904272183694486</v>
      </c>
      <c r="S808">
        <v>33.974058630935552</v>
      </c>
      <c r="T808">
        <v>14.905443610552931</v>
      </c>
      <c r="U808">
        <v>2.602702705667554</v>
      </c>
      <c r="V808">
        <v>3.889683994422795</v>
      </c>
      <c r="W808">
        <v>0</v>
      </c>
      <c r="X808">
        <v>0</v>
      </c>
      <c r="Y808">
        <v>0</v>
      </c>
      <c r="Z808">
        <v>-6.7199315199413396</v>
      </c>
      <c r="AA808">
        <v>-6.7199315199413414</v>
      </c>
      <c r="AB808">
        <v>79.055274469845287</v>
      </c>
      <c r="AC808">
        <v>79.157315453999743</v>
      </c>
      <c r="AD808">
        <v>1667.4431643713101</v>
      </c>
      <c r="AE808" t="b">
        <v>0</v>
      </c>
      <c r="AF808" t="b">
        <v>1</v>
      </c>
      <c r="AG808">
        <v>98.514629196455644</v>
      </c>
      <c r="AH808">
        <v>0</v>
      </c>
      <c r="AI808">
        <v>0</v>
      </c>
      <c r="AJ808">
        <v>0</v>
      </c>
      <c r="AK808">
        <v>7.216823265333866E-2</v>
      </c>
      <c r="AL808" t="b">
        <v>0</v>
      </c>
      <c r="AM808" t="b">
        <v>0</v>
      </c>
      <c r="AN808">
        <v>862.56532720360974</v>
      </c>
      <c r="AO808">
        <v>1667.4431643713101</v>
      </c>
      <c r="AP808">
        <v>0</v>
      </c>
      <c r="AQ808">
        <v>2.602702705667554</v>
      </c>
      <c r="AR808">
        <v>0</v>
      </c>
      <c r="AS808">
        <v>2.7518919190961428</v>
      </c>
      <c r="AT808">
        <v>2.7625863634624488</v>
      </c>
      <c r="AU808">
        <v>0</v>
      </c>
      <c r="AV808">
        <v>1</v>
      </c>
      <c r="AW808">
        <v>3</v>
      </c>
      <c r="AX808">
        <v>0</v>
      </c>
      <c r="AY808">
        <v>0</v>
      </c>
      <c r="AZ808">
        <v>0.66101687762312589</v>
      </c>
      <c r="BA808">
        <v>0.85128837516806821</v>
      </c>
      <c r="BB808">
        <v>0.23440314809330709</v>
      </c>
      <c r="BC808">
        <v>0.30187566717031628</v>
      </c>
      <c r="BD808">
        <v>0.85128837516806821</v>
      </c>
    </row>
    <row r="809" spans="1:56" x14ac:dyDescent="0.35">
      <c r="A809">
        <v>807</v>
      </c>
      <c r="B809">
        <v>15</v>
      </c>
      <c r="C809">
        <v>0.29000211322941349</v>
      </c>
      <c r="D809">
        <v>0</v>
      </c>
      <c r="E809">
        <v>0</v>
      </c>
      <c r="F809">
        <v>0</v>
      </c>
      <c r="G809">
        <v>112.7159653625321</v>
      </c>
      <c r="H809">
        <v>490.53988125773992</v>
      </c>
      <c r="I809">
        <v>3.109898036398723</v>
      </c>
      <c r="J809">
        <v>3.109898036398723</v>
      </c>
      <c r="K809">
        <v>2</v>
      </c>
      <c r="L809">
        <v>2</v>
      </c>
      <c r="M809">
        <v>263.4705616436998</v>
      </c>
      <c r="N809">
        <v>924.17713628958188</v>
      </c>
      <c r="O809" t="b">
        <v>1</v>
      </c>
      <c r="P809">
        <v>60.540110671806012</v>
      </c>
      <c r="Q809">
        <v>3.109898036398723</v>
      </c>
      <c r="R809">
        <v>0.88523022334289825</v>
      </c>
      <c r="S809">
        <v>33.989849348455976</v>
      </c>
      <c r="T809">
        <v>36.29995435925494</v>
      </c>
      <c r="U809">
        <v>3.513095186306229</v>
      </c>
      <c r="V809">
        <v>4.1661376544746824</v>
      </c>
      <c r="W809">
        <v>0</v>
      </c>
      <c r="X809">
        <v>0</v>
      </c>
      <c r="Y809">
        <v>0</v>
      </c>
      <c r="Z809">
        <v>-6.7199315199413396</v>
      </c>
      <c r="AA809">
        <v>-6.7199315199413414</v>
      </c>
      <c r="AB809">
        <v>79.092520650773835</v>
      </c>
      <c r="AC809">
        <v>79.202917906929116</v>
      </c>
      <c r="AD809">
        <v>924.17713628958188</v>
      </c>
      <c r="AE809" t="b">
        <v>0</v>
      </c>
      <c r="AF809" t="b">
        <v>1</v>
      </c>
      <c r="AG809">
        <v>98.51196255696361</v>
      </c>
      <c r="AH809">
        <v>0</v>
      </c>
      <c r="AI809">
        <v>0</v>
      </c>
      <c r="AJ809">
        <v>0</v>
      </c>
      <c r="AK809">
        <v>8.0638012895179745E-2</v>
      </c>
      <c r="AL809" t="b">
        <v>0</v>
      </c>
      <c r="AM809" t="b">
        <v>0</v>
      </c>
      <c r="AN809">
        <v>924.17713628958177</v>
      </c>
      <c r="AO809">
        <v>924.17713628958188</v>
      </c>
      <c r="AP809">
        <v>0</v>
      </c>
      <c r="AQ809">
        <v>3.513095186306229</v>
      </c>
      <c r="AR809">
        <v>0</v>
      </c>
      <c r="AS809">
        <v>3.8790189959291612</v>
      </c>
      <c r="AT809">
        <v>3.7037815241210561</v>
      </c>
      <c r="AU809">
        <v>0</v>
      </c>
      <c r="AV809">
        <v>1</v>
      </c>
      <c r="AW809">
        <v>3</v>
      </c>
      <c r="AX809">
        <v>0</v>
      </c>
      <c r="AY809">
        <v>0</v>
      </c>
      <c r="AZ809">
        <v>0.86704143716286908</v>
      </c>
      <c r="BA809">
        <v>0.8595321922585325</v>
      </c>
      <c r="BB809">
        <v>0.30746150254002452</v>
      </c>
      <c r="BC809">
        <v>0.30479901001958598</v>
      </c>
      <c r="BD809">
        <v>0.8595321922585325</v>
      </c>
    </row>
    <row r="810" spans="1:56" x14ac:dyDescent="0.35">
      <c r="A810">
        <v>808</v>
      </c>
      <c r="B810">
        <v>16</v>
      </c>
      <c r="C810">
        <v>0.35938784905132909</v>
      </c>
      <c r="D810">
        <v>0</v>
      </c>
      <c r="E810">
        <v>0</v>
      </c>
      <c r="F810">
        <v>0</v>
      </c>
      <c r="G810">
        <v>120.2303630533676</v>
      </c>
      <c r="H810">
        <v>523.2425400082559</v>
      </c>
      <c r="I810">
        <v>3.8664487886496519</v>
      </c>
      <c r="J810">
        <v>3.8664487886496519</v>
      </c>
      <c r="K810">
        <v>2</v>
      </c>
      <c r="L810">
        <v>2</v>
      </c>
      <c r="M810">
        <v>307.09269503849862</v>
      </c>
      <c r="N810">
        <v>985.78894537555402</v>
      </c>
      <c r="O810" t="b">
        <v>0</v>
      </c>
      <c r="P810">
        <v>70.5635788231844</v>
      </c>
      <c r="Q810">
        <v>3.866448788649651</v>
      </c>
      <c r="R810">
        <v>0.8930048897704822</v>
      </c>
      <c r="S810">
        <v>34.001077597306519</v>
      </c>
      <c r="T810">
        <v>41.941683988613889</v>
      </c>
      <c r="U810">
        <v>4.3297061784772479</v>
      </c>
      <c r="V810">
        <v>4.4875551015733421</v>
      </c>
      <c r="W810">
        <v>0</v>
      </c>
      <c r="X810">
        <v>0</v>
      </c>
      <c r="Y810">
        <v>0</v>
      </c>
      <c r="Z810">
        <v>-6.7199315199413396</v>
      </c>
      <c r="AA810">
        <v>-6.7199315199413414</v>
      </c>
      <c r="AB810">
        <v>79.108372113057044</v>
      </c>
      <c r="AC810">
        <v>79.263381603933752</v>
      </c>
      <c r="AD810">
        <v>985.78894537555402</v>
      </c>
      <c r="AE810" t="b">
        <v>0</v>
      </c>
      <c r="AF810" t="b">
        <v>1</v>
      </c>
      <c r="AG810">
        <v>98.509295917471576</v>
      </c>
      <c r="AH810">
        <v>0</v>
      </c>
      <c r="AI810">
        <v>2.1754630496782501E-2</v>
      </c>
      <c r="AJ810">
        <v>0</v>
      </c>
      <c r="AK810">
        <v>8.4042410640554621E-2</v>
      </c>
      <c r="AL810" t="b">
        <v>0</v>
      </c>
      <c r="AM810" t="b">
        <v>0</v>
      </c>
      <c r="AN810">
        <v>985.78894537555379</v>
      </c>
      <c r="AO810">
        <v>985.81070000605075</v>
      </c>
      <c r="AP810">
        <v>0</v>
      </c>
      <c r="AQ810">
        <v>4.3298017274875251</v>
      </c>
      <c r="AR810">
        <v>0</v>
      </c>
      <c r="AS810">
        <v>4.7232603602622163</v>
      </c>
      <c r="AT810">
        <v>4.3438218740790058</v>
      </c>
      <c r="AU810">
        <v>0</v>
      </c>
      <c r="AV810">
        <v>1</v>
      </c>
      <c r="AW810">
        <v>3</v>
      </c>
      <c r="AX810">
        <v>0</v>
      </c>
      <c r="AY810">
        <v>0</v>
      </c>
      <c r="AZ810">
        <v>1.0225034387302949</v>
      </c>
      <c r="BA810">
        <v>0.98235312699230759</v>
      </c>
      <c r="BB810">
        <v>0.36258987189017561</v>
      </c>
      <c r="BC810">
        <v>0.34835258445659179</v>
      </c>
      <c r="BD810">
        <v>0.98235312699230759</v>
      </c>
    </row>
    <row r="811" spans="1:56" x14ac:dyDescent="0.35">
      <c r="A811">
        <v>809</v>
      </c>
      <c r="B811">
        <v>18</v>
      </c>
      <c r="C811">
        <v>0.77244649056526971</v>
      </c>
      <c r="D811">
        <v>0</v>
      </c>
      <c r="E811">
        <v>0</v>
      </c>
      <c r="F811">
        <v>0</v>
      </c>
      <c r="G811">
        <v>135.25915843503859</v>
      </c>
      <c r="H811">
        <v>588.64785750928786</v>
      </c>
      <c r="I811">
        <v>7.9852460554030946</v>
      </c>
      <c r="J811">
        <v>7.9852460554030946</v>
      </c>
      <c r="K811">
        <v>2</v>
      </c>
      <c r="L811">
        <v>2</v>
      </c>
      <c r="M811">
        <v>563.75837151145845</v>
      </c>
      <c r="N811">
        <v>1109.0125635474981</v>
      </c>
      <c r="O811" t="b">
        <v>0</v>
      </c>
      <c r="P811">
        <v>129.5400669833314</v>
      </c>
      <c r="Q811">
        <v>7.9852460554030946</v>
      </c>
      <c r="R811">
        <v>0.91804891876739947</v>
      </c>
      <c r="S811">
        <v>34.014091709171133</v>
      </c>
      <c r="T811">
        <v>74.895788156410376</v>
      </c>
      <c r="U811">
        <v>8.6980616088784579</v>
      </c>
      <c r="V811">
        <v>6.137790819185625</v>
      </c>
      <c r="W811">
        <v>0</v>
      </c>
      <c r="X811">
        <v>0</v>
      </c>
      <c r="Y811">
        <v>0</v>
      </c>
      <c r="Z811">
        <v>-6.7199315199413396</v>
      </c>
      <c r="AA811">
        <v>-6.7199315199413414</v>
      </c>
      <c r="AB811">
        <v>79.128221051997286</v>
      </c>
      <c r="AC811">
        <v>79.35544355632841</v>
      </c>
      <c r="AD811">
        <v>1109.0125635474981</v>
      </c>
      <c r="AE811" t="b">
        <v>0</v>
      </c>
      <c r="AF811" t="b">
        <v>1</v>
      </c>
      <c r="AG811">
        <v>98.506629277979542</v>
      </c>
      <c r="AH811">
        <v>0</v>
      </c>
      <c r="AI811">
        <v>-7.8568001712103971E-3</v>
      </c>
      <c r="AJ811">
        <v>0</v>
      </c>
      <c r="AK811">
        <v>8.5396059628856824E-2</v>
      </c>
      <c r="AL811" t="b">
        <v>0</v>
      </c>
      <c r="AM811" t="b">
        <v>0</v>
      </c>
      <c r="AN811">
        <v>1109.0125635474981</v>
      </c>
      <c r="AO811">
        <v>1109.004706747327</v>
      </c>
      <c r="AP811">
        <v>0</v>
      </c>
      <c r="AQ811">
        <v>8.697999987455777</v>
      </c>
      <c r="AR811">
        <v>0</v>
      </c>
      <c r="AS811">
        <v>9.1249338882455984</v>
      </c>
      <c r="AT811">
        <v>8.7369406629317741</v>
      </c>
      <c r="AU811">
        <v>0</v>
      </c>
      <c r="AV811">
        <v>1</v>
      </c>
      <c r="AW811">
        <v>3</v>
      </c>
      <c r="AX811">
        <v>0</v>
      </c>
      <c r="AY811">
        <v>0</v>
      </c>
      <c r="AZ811">
        <v>1.8248182219826761</v>
      </c>
      <c r="BA811">
        <v>1.8017007601592121</v>
      </c>
      <c r="BB811">
        <v>0.64709866027754459</v>
      </c>
      <c r="BC811">
        <v>0.63890173398285766</v>
      </c>
      <c r="BD811">
        <v>1.8017007601592121</v>
      </c>
    </row>
    <row r="812" spans="1:56" x14ac:dyDescent="0.35">
      <c r="A812">
        <v>810</v>
      </c>
      <c r="B812">
        <v>21</v>
      </c>
      <c r="C812">
        <v>0.71749285535425322</v>
      </c>
      <c r="D812">
        <v>0</v>
      </c>
      <c r="E812">
        <v>0</v>
      </c>
      <c r="F812">
        <v>0</v>
      </c>
      <c r="G812">
        <v>157.80235150754501</v>
      </c>
      <c r="H812">
        <v>686.7558337608358</v>
      </c>
      <c r="I812">
        <v>8.8006440552275524</v>
      </c>
      <c r="J812">
        <v>8.8006440552275524</v>
      </c>
      <c r="K812">
        <v>2</v>
      </c>
      <c r="L812">
        <v>2</v>
      </c>
      <c r="M812">
        <v>532.56468882777006</v>
      </c>
      <c r="N812">
        <v>1293.8479908054151</v>
      </c>
      <c r="O812" t="b">
        <v>0</v>
      </c>
      <c r="P812">
        <v>122.3724009254986</v>
      </c>
      <c r="Q812">
        <v>8.8006440552275524</v>
      </c>
      <c r="R812">
        <v>0.91365250585892388</v>
      </c>
      <c r="S812">
        <v>34.034678153086851</v>
      </c>
      <c r="T812">
        <v>71.092131044824271</v>
      </c>
      <c r="U812">
        <v>9.6323755462740994</v>
      </c>
      <c r="V812">
        <v>6.138627368869578</v>
      </c>
      <c r="W812">
        <v>0</v>
      </c>
      <c r="X812">
        <v>0</v>
      </c>
      <c r="Y812">
        <v>0</v>
      </c>
      <c r="Z812">
        <v>-6.7199315199413396</v>
      </c>
      <c r="AA812">
        <v>-6.7199315199413414</v>
      </c>
      <c r="AB812">
        <v>79.159279235759385</v>
      </c>
      <c r="AC812">
        <v>79.46105075559295</v>
      </c>
      <c r="AD812">
        <v>1293.8479908054151</v>
      </c>
      <c r="AE812" t="b">
        <v>0</v>
      </c>
      <c r="AF812" t="b">
        <v>1</v>
      </c>
      <c r="AG812">
        <v>98.503962638487508</v>
      </c>
      <c r="AH812">
        <v>0</v>
      </c>
      <c r="AI812">
        <v>-7.8568001712103971E-3</v>
      </c>
      <c r="AJ812">
        <v>0</v>
      </c>
      <c r="AK812">
        <v>8.54804395341488E-2</v>
      </c>
      <c r="AL812" t="b">
        <v>0</v>
      </c>
      <c r="AM812" t="b">
        <v>0</v>
      </c>
      <c r="AN812">
        <v>1293.8479908054151</v>
      </c>
      <c r="AO812">
        <v>1293.840134005243</v>
      </c>
      <c r="AP812">
        <v>0</v>
      </c>
      <c r="AQ812">
        <v>9.6323170543566725</v>
      </c>
      <c r="AR812">
        <v>0</v>
      </c>
      <c r="AS812">
        <v>10.14140179151623</v>
      </c>
      <c r="AT812">
        <v>9.6712622288162731</v>
      </c>
      <c r="AU812">
        <v>0</v>
      </c>
      <c r="AV812">
        <v>1</v>
      </c>
      <c r="AW812">
        <v>3</v>
      </c>
      <c r="AX812">
        <v>0</v>
      </c>
      <c r="AY812">
        <v>0</v>
      </c>
      <c r="AZ812">
        <v>2.002761742631415</v>
      </c>
      <c r="BA812">
        <v>1.974508652219803</v>
      </c>
      <c r="BB812">
        <v>0.71019919951468602</v>
      </c>
      <c r="BC812">
        <v>0.70018120076494283</v>
      </c>
      <c r="BD812">
        <v>1.974508652219803</v>
      </c>
    </row>
    <row r="813" spans="1:56" x14ac:dyDescent="0.35">
      <c r="A813">
        <v>811</v>
      </c>
      <c r="B813">
        <v>23</v>
      </c>
      <c r="C813">
        <v>0.52424875468438481</v>
      </c>
      <c r="D813">
        <v>0</v>
      </c>
      <c r="E813">
        <v>0</v>
      </c>
      <c r="F813">
        <v>0</v>
      </c>
      <c r="G813">
        <v>172.83114688921589</v>
      </c>
      <c r="H813">
        <v>752.16115126186787</v>
      </c>
      <c r="I813">
        <v>7.5153938858214717</v>
      </c>
      <c r="J813">
        <v>7.5153938858214717</v>
      </c>
      <c r="K813">
        <v>2</v>
      </c>
      <c r="L813">
        <v>2</v>
      </c>
      <c r="M813">
        <v>415.24185000443151</v>
      </c>
      <c r="N813">
        <v>1417.0716089773589</v>
      </c>
      <c r="O813" t="b">
        <v>0</v>
      </c>
      <c r="P813">
        <v>95.414028034106494</v>
      </c>
      <c r="Q813">
        <v>7.5153938858214717</v>
      </c>
      <c r="R813">
        <v>0.90099455696486463</v>
      </c>
      <c r="S813">
        <v>34.058583912112063</v>
      </c>
      <c r="T813">
        <v>56.209427861293982</v>
      </c>
      <c r="U813">
        <v>8.3412200747784802</v>
      </c>
      <c r="V813">
        <v>5.5650393081588936</v>
      </c>
      <c r="W813">
        <v>0</v>
      </c>
      <c r="X813">
        <v>0</v>
      </c>
      <c r="Y813">
        <v>0</v>
      </c>
      <c r="Z813">
        <v>-6.7199315199413396</v>
      </c>
      <c r="AA813">
        <v>-6.7199315199413414</v>
      </c>
      <c r="AB813">
        <v>79.216909557309606</v>
      </c>
      <c r="AC813">
        <v>79.558422346568108</v>
      </c>
      <c r="AD813">
        <v>1417.0716089773589</v>
      </c>
      <c r="AE813" t="b">
        <v>0</v>
      </c>
      <c r="AF813" t="b">
        <v>1</v>
      </c>
      <c r="AG813">
        <v>98.501295998995474</v>
      </c>
      <c r="AH813">
        <v>0</v>
      </c>
      <c r="AI813">
        <v>-1.967476255374527E-2</v>
      </c>
      <c r="AJ813">
        <v>0</v>
      </c>
      <c r="AK813">
        <v>9.4112121981897889E-2</v>
      </c>
      <c r="AL813" t="b">
        <v>0</v>
      </c>
      <c r="AM813" t="b">
        <v>0</v>
      </c>
      <c r="AN813">
        <v>1417.0716089773589</v>
      </c>
      <c r="AO813">
        <v>1417.051934214805</v>
      </c>
      <c r="AP813">
        <v>0</v>
      </c>
      <c r="AQ813">
        <v>8.3411042644529179</v>
      </c>
      <c r="AR813">
        <v>0</v>
      </c>
      <c r="AS813">
        <v>8.9152971236571243</v>
      </c>
      <c r="AT813">
        <v>8.3660286979981411</v>
      </c>
      <c r="AU813">
        <v>0</v>
      </c>
      <c r="AV813">
        <v>1</v>
      </c>
      <c r="AW813">
        <v>3</v>
      </c>
      <c r="AX813">
        <v>0</v>
      </c>
      <c r="AY813">
        <v>0</v>
      </c>
      <c r="AZ813">
        <v>1.788833511583015</v>
      </c>
      <c r="BA813">
        <v>1.746853215498178</v>
      </c>
      <c r="BB813">
        <v>0.63433812467482809</v>
      </c>
      <c r="BC813">
        <v>0.61945222707054415</v>
      </c>
      <c r="BD813">
        <v>1.746853215498178</v>
      </c>
    </row>
    <row r="814" spans="1:56" x14ac:dyDescent="0.35">
      <c r="A814">
        <v>812</v>
      </c>
      <c r="B814">
        <v>25</v>
      </c>
      <c r="C814">
        <v>0.51884545924153924</v>
      </c>
      <c r="D814">
        <v>0</v>
      </c>
      <c r="E814">
        <v>0</v>
      </c>
      <c r="F814">
        <v>0</v>
      </c>
      <c r="G814">
        <v>187.8599422708869</v>
      </c>
      <c r="H814">
        <v>817.56646876289983</v>
      </c>
      <c r="I814">
        <v>8.1445586457796502</v>
      </c>
      <c r="J814">
        <v>8.1445586457796502</v>
      </c>
      <c r="K814">
        <v>2</v>
      </c>
      <c r="L814">
        <v>2</v>
      </c>
      <c r="M814">
        <v>414.00420508227108</v>
      </c>
      <c r="N814">
        <v>1540.2952271493029</v>
      </c>
      <c r="O814" t="b">
        <v>0</v>
      </c>
      <c r="P814">
        <v>95.129642711918905</v>
      </c>
      <c r="Q814">
        <v>8.1445586457796502</v>
      </c>
      <c r="R814">
        <v>0.89886111218976272</v>
      </c>
      <c r="S814">
        <v>34.081991095693652</v>
      </c>
      <c r="T814">
        <v>56.174908720751681</v>
      </c>
      <c r="U814">
        <v>9.0609756449895382</v>
      </c>
      <c r="V814">
        <v>5.681467790858413</v>
      </c>
      <c r="W814">
        <v>0</v>
      </c>
      <c r="X814">
        <v>0</v>
      </c>
      <c r="Y814">
        <v>0</v>
      </c>
      <c r="Z814">
        <v>-6.7199315199413396</v>
      </c>
      <c r="AA814">
        <v>-6.7199315199413414</v>
      </c>
      <c r="AB814">
        <v>79.250836742867136</v>
      </c>
      <c r="AC814">
        <v>79.654705639226336</v>
      </c>
      <c r="AD814">
        <v>1540.2952271493029</v>
      </c>
      <c r="AE814" t="b">
        <v>0</v>
      </c>
      <c r="AF814" t="b">
        <v>1</v>
      </c>
      <c r="AG814">
        <v>98.49862935950344</v>
      </c>
      <c r="AH814">
        <v>0</v>
      </c>
      <c r="AI814">
        <v>-1.967476255374527E-2</v>
      </c>
      <c r="AJ814">
        <v>0</v>
      </c>
      <c r="AK814">
        <v>0.10181105134521901</v>
      </c>
      <c r="AL814" t="b">
        <v>0</v>
      </c>
      <c r="AM814" t="b">
        <v>0</v>
      </c>
      <c r="AN814">
        <v>1540.2952271493029</v>
      </c>
      <c r="AO814">
        <v>1540.275552386749</v>
      </c>
      <c r="AP814">
        <v>0</v>
      </c>
      <c r="AQ814">
        <v>9.0608599057850157</v>
      </c>
      <c r="AR814">
        <v>0</v>
      </c>
      <c r="AS814">
        <v>9.6915731271094288</v>
      </c>
      <c r="AT814">
        <v>9.0857891206258099</v>
      </c>
      <c r="AU814">
        <v>0</v>
      </c>
      <c r="AV814">
        <v>1</v>
      </c>
      <c r="AW814">
        <v>3</v>
      </c>
      <c r="AX814">
        <v>0</v>
      </c>
      <c r="AY814">
        <v>0</v>
      </c>
      <c r="AZ814">
        <v>1.9330051994223549</v>
      </c>
      <c r="BA814">
        <v>1.889334997814603</v>
      </c>
      <c r="BB814">
        <v>0.68546283667459407</v>
      </c>
      <c r="BC814">
        <v>0.66997774151551093</v>
      </c>
      <c r="BD814">
        <v>1.889334997814603</v>
      </c>
    </row>
    <row r="815" spans="1:56" x14ac:dyDescent="0.35">
      <c r="A815">
        <v>813</v>
      </c>
      <c r="B815">
        <v>27</v>
      </c>
      <c r="C815">
        <v>0.73370274168279304</v>
      </c>
      <c r="D815">
        <v>0</v>
      </c>
      <c r="E815">
        <v>0</v>
      </c>
      <c r="F815">
        <v>0</v>
      </c>
      <c r="G815">
        <v>202.88873765255781</v>
      </c>
      <c r="H815">
        <v>882.97178626393179</v>
      </c>
      <c r="I815">
        <v>11.66145574913433</v>
      </c>
      <c r="J815">
        <v>11.66145574913433</v>
      </c>
      <c r="K815">
        <v>2</v>
      </c>
      <c r="L815">
        <v>2</v>
      </c>
      <c r="M815">
        <v>548.86585059258914</v>
      </c>
      <c r="N815">
        <v>1663.518845321247</v>
      </c>
      <c r="O815" t="b">
        <v>0</v>
      </c>
      <c r="P815">
        <v>126.1180722869001</v>
      </c>
      <c r="Q815">
        <v>11.66145574913433</v>
      </c>
      <c r="R815">
        <v>0.91017529299240174</v>
      </c>
      <c r="S815">
        <v>34.107904476131658</v>
      </c>
      <c r="T815">
        <v>73.548087354544535</v>
      </c>
      <c r="U815">
        <v>12.81231850492747</v>
      </c>
      <c r="V815">
        <v>6.6064353975912127</v>
      </c>
      <c r="W815">
        <v>0</v>
      </c>
      <c r="X815">
        <v>0</v>
      </c>
      <c r="Y815">
        <v>0</v>
      </c>
      <c r="Z815">
        <v>-6.7199315199413396</v>
      </c>
      <c r="AA815">
        <v>-6.7199315199413414</v>
      </c>
      <c r="AB815">
        <v>79.276143036724235</v>
      </c>
      <c r="AC815">
        <v>79.752809409369661</v>
      </c>
      <c r="AD815">
        <v>1663.518845321247</v>
      </c>
      <c r="AE815" t="b">
        <v>0</v>
      </c>
      <c r="AF815" t="b">
        <v>1</v>
      </c>
      <c r="AG815">
        <v>98.495962720011406</v>
      </c>
      <c r="AH815">
        <v>0</v>
      </c>
      <c r="AI815">
        <v>-7.8568001712103971E-3</v>
      </c>
      <c r="AJ815">
        <v>0</v>
      </c>
      <c r="AK815">
        <v>0.1037280070169477</v>
      </c>
      <c r="AL815" t="b">
        <v>0</v>
      </c>
      <c r="AM815" t="b">
        <v>0</v>
      </c>
      <c r="AN815">
        <v>1663.518845321247</v>
      </c>
      <c r="AO815">
        <v>1663.5109885210759</v>
      </c>
      <c r="AP815">
        <v>0</v>
      </c>
      <c r="AQ815">
        <v>12.812257992342049</v>
      </c>
      <c r="AR815">
        <v>0</v>
      </c>
      <c r="AS815">
        <v>13.478768235273639</v>
      </c>
      <c r="AT815">
        <v>12.872646519082361</v>
      </c>
      <c r="AU815">
        <v>0</v>
      </c>
      <c r="AV815">
        <v>1</v>
      </c>
      <c r="AW815">
        <v>3</v>
      </c>
      <c r="AX815">
        <v>0</v>
      </c>
      <c r="AY815">
        <v>0</v>
      </c>
      <c r="AZ815">
        <v>2.6004577672366</v>
      </c>
      <c r="BA815">
        <v>2.5777038422540528</v>
      </c>
      <c r="BB815">
        <v>0.9221481444101417</v>
      </c>
      <c r="BC815">
        <v>0.91408045715918784</v>
      </c>
      <c r="BD815">
        <v>2.5777038422540528</v>
      </c>
    </row>
    <row r="816" spans="1:56" x14ac:dyDescent="0.35">
      <c r="A816">
        <v>814</v>
      </c>
      <c r="B816">
        <v>30</v>
      </c>
      <c r="C816">
        <v>0.71301024069395824</v>
      </c>
      <c r="D816">
        <v>0</v>
      </c>
      <c r="E816">
        <v>0</v>
      </c>
      <c r="F816">
        <v>0</v>
      </c>
      <c r="G816">
        <v>225.43193072506429</v>
      </c>
      <c r="H816">
        <v>981.07976251547973</v>
      </c>
      <c r="I816">
        <v>12.73970935322021</v>
      </c>
      <c r="J816">
        <v>12.73970935322021</v>
      </c>
      <c r="K816">
        <v>2</v>
      </c>
      <c r="L816">
        <v>3</v>
      </c>
      <c r="M816">
        <v>539.65408820240805</v>
      </c>
      <c r="N816">
        <v>1156.6930400057511</v>
      </c>
      <c r="O816" t="b">
        <v>1</v>
      </c>
      <c r="P816">
        <v>124.00139894356801</v>
      </c>
      <c r="Q816">
        <v>12.73970935322021</v>
      </c>
      <c r="R816">
        <v>0.92968407522943752</v>
      </c>
      <c r="S816">
        <v>34.140856866254133</v>
      </c>
      <c r="T816">
        <v>113.1298959716338</v>
      </c>
      <c r="U816">
        <v>13.703267263211069</v>
      </c>
      <c r="V816">
        <v>7.9548332544429456</v>
      </c>
      <c r="W816">
        <v>0</v>
      </c>
      <c r="X816">
        <v>0</v>
      </c>
      <c r="Y816">
        <v>0</v>
      </c>
      <c r="Z816">
        <v>-6.7199315199413396</v>
      </c>
      <c r="AA816">
        <v>-6.7199315199413414</v>
      </c>
      <c r="AB816">
        <v>79.341815779981559</v>
      </c>
      <c r="AC816">
        <v>79.844871361764319</v>
      </c>
      <c r="AD816">
        <v>1156.6930400057511</v>
      </c>
      <c r="AE816" t="b">
        <v>0</v>
      </c>
      <c r="AF816" t="b">
        <v>1</v>
      </c>
      <c r="AG816">
        <v>98.493296080519372</v>
      </c>
      <c r="AH816">
        <v>0</v>
      </c>
      <c r="AI816">
        <v>-7.8568001712103971E-3</v>
      </c>
      <c r="AJ816">
        <v>0</v>
      </c>
      <c r="AK816">
        <v>0.1030021759066428</v>
      </c>
      <c r="AL816" t="b">
        <v>0</v>
      </c>
      <c r="AM816" t="b">
        <v>0</v>
      </c>
      <c r="AN816">
        <v>1848.354272579164</v>
      </c>
      <c r="AO816">
        <v>1156.68518320558</v>
      </c>
      <c r="AP816">
        <v>0</v>
      </c>
      <c r="AQ816">
        <v>13.703174184210109</v>
      </c>
      <c r="AR816">
        <v>0</v>
      </c>
      <c r="AS816">
        <v>14.79794897829637</v>
      </c>
      <c r="AT816">
        <v>13.77896206932907</v>
      </c>
      <c r="AU816">
        <v>0</v>
      </c>
      <c r="AV816">
        <v>1</v>
      </c>
      <c r="AW816">
        <v>3</v>
      </c>
      <c r="AX816">
        <v>0</v>
      </c>
      <c r="AY816">
        <v>0</v>
      </c>
      <c r="AZ816">
        <v>2.8448142265420229</v>
      </c>
      <c r="BA816">
        <v>2.791550746553535</v>
      </c>
      <c r="BB816">
        <v>1.008799371114192</v>
      </c>
      <c r="BC816">
        <v>0.9899127823626982</v>
      </c>
      <c r="BD816">
        <v>2.791550746553535</v>
      </c>
    </row>
    <row r="817" spans="1:56" x14ac:dyDescent="0.35">
      <c r="A817">
        <v>815</v>
      </c>
      <c r="B817">
        <v>32</v>
      </c>
      <c r="C817">
        <v>0.58092296220803874</v>
      </c>
      <c r="D817">
        <v>0</v>
      </c>
      <c r="E817">
        <v>0</v>
      </c>
      <c r="F817">
        <v>0</v>
      </c>
      <c r="G817">
        <v>240.46072610673519</v>
      </c>
      <c r="H817">
        <v>1046.485080016512</v>
      </c>
      <c r="I817">
        <v>11.599370240273039</v>
      </c>
      <c r="J817">
        <v>11.599370240273039</v>
      </c>
      <c r="K817">
        <v>2</v>
      </c>
      <c r="L817">
        <v>3</v>
      </c>
      <c r="M817">
        <v>460.63999066684318</v>
      </c>
      <c r="N817">
        <v>1233.805909339467</v>
      </c>
      <c r="O817" t="b">
        <v>0</v>
      </c>
      <c r="P817">
        <v>105.8455860907268</v>
      </c>
      <c r="Q817">
        <v>11.599370240273039</v>
      </c>
      <c r="R817">
        <v>0.92497826802792082</v>
      </c>
      <c r="S817">
        <v>34.169037551903912</v>
      </c>
      <c r="T817">
        <v>97.057123891413042</v>
      </c>
      <c r="U817">
        <v>12.540154337899439</v>
      </c>
      <c r="V817">
        <v>7.2813935345624694</v>
      </c>
      <c r="W817">
        <v>0</v>
      </c>
      <c r="X817">
        <v>0</v>
      </c>
      <c r="Y817">
        <v>0</v>
      </c>
      <c r="Z817">
        <v>-6.7199315199413396</v>
      </c>
      <c r="AA817">
        <v>-6.7199315199413414</v>
      </c>
      <c r="AB817">
        <v>79.394093424175622</v>
      </c>
      <c r="AC817">
        <v>79.947622039057961</v>
      </c>
      <c r="AD817">
        <v>1233.805909339467</v>
      </c>
      <c r="AE817" t="b">
        <v>0</v>
      </c>
      <c r="AF817" t="b">
        <v>1</v>
      </c>
      <c r="AG817">
        <v>98.490629441027338</v>
      </c>
      <c r="AH817">
        <v>0</v>
      </c>
      <c r="AI817">
        <v>-1.967476255374527E-2</v>
      </c>
      <c r="AJ817">
        <v>0</v>
      </c>
      <c r="AK817">
        <v>0.10236940417050459</v>
      </c>
      <c r="AL817" t="b">
        <v>0</v>
      </c>
      <c r="AM817" t="b">
        <v>0</v>
      </c>
      <c r="AN817">
        <v>1971.577890751108</v>
      </c>
      <c r="AO817">
        <v>1233.786234576914</v>
      </c>
      <c r="AP817">
        <v>0</v>
      </c>
      <c r="AQ817">
        <v>12.5399543675823</v>
      </c>
      <c r="AR817">
        <v>0</v>
      </c>
      <c r="AS817">
        <v>13.741774692260631</v>
      </c>
      <c r="AT817">
        <v>12.54971722644092</v>
      </c>
      <c r="AU817">
        <v>0</v>
      </c>
      <c r="AV817">
        <v>1</v>
      </c>
      <c r="AW817">
        <v>3</v>
      </c>
      <c r="AX817">
        <v>0</v>
      </c>
      <c r="AY817">
        <v>0</v>
      </c>
      <c r="AZ817">
        <v>2.680848979335904</v>
      </c>
      <c r="BA817">
        <v>2.525141027226713</v>
      </c>
      <c r="BB817">
        <v>0.9506556664311715</v>
      </c>
      <c r="BC817">
        <v>0.895441139017911</v>
      </c>
      <c r="BD817">
        <v>2.525141027226713</v>
      </c>
    </row>
    <row r="818" spans="1:56" x14ac:dyDescent="0.35">
      <c r="A818">
        <v>816</v>
      </c>
      <c r="B818">
        <v>34</v>
      </c>
      <c r="C818">
        <v>0.29663124380722472</v>
      </c>
      <c r="D818">
        <v>0</v>
      </c>
      <c r="E818">
        <v>0</v>
      </c>
      <c r="F818">
        <v>0</v>
      </c>
      <c r="G818">
        <v>255.48952148840621</v>
      </c>
      <c r="H818">
        <v>1111.890397517544</v>
      </c>
      <c r="I818">
        <v>7.6996777347870999</v>
      </c>
      <c r="J818">
        <v>7.6996777347870999</v>
      </c>
      <c r="K818">
        <v>2</v>
      </c>
      <c r="L818">
        <v>3</v>
      </c>
      <c r="M818">
        <v>287.78677839316009</v>
      </c>
      <c r="N818">
        <v>1310.9187786731841</v>
      </c>
      <c r="O818" t="b">
        <v>0</v>
      </c>
      <c r="P818">
        <v>66.127476652840102</v>
      </c>
      <c r="Q818">
        <v>7.6996777347870999</v>
      </c>
      <c r="R818">
        <v>0.90748990269258978</v>
      </c>
      <c r="S818">
        <v>34.196412911944719</v>
      </c>
      <c r="T818">
        <v>61.805389008312822</v>
      </c>
      <c r="U818">
        <v>8.4845877755130772</v>
      </c>
      <c r="V818">
        <v>5.7176225512813588</v>
      </c>
      <c r="W818">
        <v>0</v>
      </c>
      <c r="X818">
        <v>0</v>
      </c>
      <c r="Y818">
        <v>0</v>
      </c>
      <c r="Z818">
        <v>-6.7199315199413396</v>
      </c>
      <c r="AA818">
        <v>-6.7199315199413414</v>
      </c>
      <c r="AB818">
        <v>79.472636149232514</v>
      </c>
      <c r="AC818">
        <v>80.054340780382574</v>
      </c>
      <c r="AD818">
        <v>1310.9187786731841</v>
      </c>
      <c r="AE818" t="b">
        <v>0</v>
      </c>
      <c r="AF818" t="b">
        <v>1</v>
      </c>
      <c r="AG818">
        <v>98.487962801535303</v>
      </c>
      <c r="AH818">
        <v>0</v>
      </c>
      <c r="AI818">
        <v>0</v>
      </c>
      <c r="AJ818">
        <v>0</v>
      </c>
      <c r="AK818">
        <v>0.1015138516630632</v>
      </c>
      <c r="AL818" t="b">
        <v>0</v>
      </c>
      <c r="AM818" t="b">
        <v>0</v>
      </c>
      <c r="AN818">
        <v>2094.801508923053</v>
      </c>
      <c r="AO818">
        <v>1310.9187786731841</v>
      </c>
      <c r="AP818">
        <v>0</v>
      </c>
      <c r="AQ818">
        <v>8.4845877755130772</v>
      </c>
      <c r="AR818">
        <v>0</v>
      </c>
      <c r="AS818">
        <v>9.99875347857596</v>
      </c>
      <c r="AT818">
        <v>8.4870294870611964</v>
      </c>
      <c r="AU818">
        <v>0</v>
      </c>
      <c r="AV818">
        <v>1</v>
      </c>
      <c r="AW818">
        <v>3</v>
      </c>
      <c r="AX818">
        <v>0</v>
      </c>
      <c r="AY818">
        <v>0</v>
      </c>
      <c r="AZ818">
        <v>2.0850970451227719</v>
      </c>
      <c r="BA818">
        <v>1.75778522812043</v>
      </c>
      <c r="BB818">
        <v>0.73939611529176319</v>
      </c>
      <c r="BC818">
        <v>0.62332883187347621</v>
      </c>
      <c r="BD818">
        <v>1.75778522812043</v>
      </c>
    </row>
    <row r="819" spans="1:56" x14ac:dyDescent="0.35">
      <c r="A819">
        <v>817</v>
      </c>
      <c r="B819">
        <v>34</v>
      </c>
      <c r="C819">
        <v>-0.10078127077026711</v>
      </c>
      <c r="D819">
        <v>0</v>
      </c>
      <c r="E819">
        <v>0</v>
      </c>
      <c r="F819">
        <v>0</v>
      </c>
      <c r="G819">
        <v>255.48952148840621</v>
      </c>
      <c r="H819">
        <v>1111.890397517544</v>
      </c>
      <c r="I819">
        <v>1.1356671159222931</v>
      </c>
      <c r="J819">
        <v>1.1356671159222931</v>
      </c>
      <c r="K819">
        <v>3</v>
      </c>
      <c r="L819">
        <v>3</v>
      </c>
      <c r="M819">
        <v>42.447228556295578</v>
      </c>
      <c r="N819">
        <v>1310.9187786731841</v>
      </c>
      <c r="O819" t="b">
        <v>0</v>
      </c>
      <c r="P819">
        <v>9.7534992087076233</v>
      </c>
      <c r="Q819">
        <v>1.1356671159222931</v>
      </c>
      <c r="R819">
        <v>0.70940778088065726</v>
      </c>
      <c r="S819">
        <v>34.218820753701543</v>
      </c>
      <c r="T819">
        <v>11.66140021445546</v>
      </c>
      <c r="U819">
        <v>1.6008664501994589</v>
      </c>
      <c r="V819">
        <v>3.3887121663573918</v>
      </c>
      <c r="W819">
        <v>0</v>
      </c>
      <c r="X819">
        <v>0</v>
      </c>
      <c r="Y819">
        <v>0</v>
      </c>
      <c r="Z819">
        <v>-6.7199315199413396</v>
      </c>
      <c r="AA819">
        <v>-6.7199315199413414</v>
      </c>
      <c r="AB819">
        <v>79.502638891457266</v>
      </c>
      <c r="AC819">
        <v>80.158673828635756</v>
      </c>
      <c r="AD819">
        <v>1310.9187786731841</v>
      </c>
      <c r="AE819" t="b">
        <v>0</v>
      </c>
      <c r="AF819" t="b">
        <v>1</v>
      </c>
      <c r="AG819">
        <v>98.485296162043269</v>
      </c>
      <c r="AH819">
        <v>0</v>
      </c>
      <c r="AI819">
        <v>0</v>
      </c>
      <c r="AJ819">
        <v>0</v>
      </c>
      <c r="AK819">
        <v>0.1008848732563116</v>
      </c>
      <c r="AL819" t="b">
        <v>0</v>
      </c>
      <c r="AM819" t="b">
        <v>0</v>
      </c>
      <c r="AN819">
        <v>1310.9187786731841</v>
      </c>
      <c r="AO819">
        <v>1310.9187786731841</v>
      </c>
      <c r="AP819">
        <v>0</v>
      </c>
      <c r="AQ819">
        <v>1.6008664501994589</v>
      </c>
      <c r="AR819">
        <v>0</v>
      </c>
      <c r="AS819">
        <v>2.422431153104855</v>
      </c>
      <c r="AT819">
        <v>1.6008664501994589</v>
      </c>
      <c r="AU819">
        <v>0</v>
      </c>
      <c r="AV819">
        <v>1</v>
      </c>
      <c r="AW819">
        <v>3</v>
      </c>
      <c r="AX819">
        <v>0</v>
      </c>
      <c r="AY819">
        <v>0</v>
      </c>
      <c r="AZ819">
        <v>0.68100090015881709</v>
      </c>
      <c r="BA819">
        <v>0.56806643755182396</v>
      </c>
      <c r="BB819">
        <v>0.24148968090738199</v>
      </c>
      <c r="BC819">
        <v>0.201442237243244</v>
      </c>
      <c r="BD819">
        <v>0.56806643755182396</v>
      </c>
    </row>
    <row r="820" spans="1:56" x14ac:dyDescent="0.35">
      <c r="A820">
        <v>818</v>
      </c>
      <c r="B820">
        <v>34</v>
      </c>
      <c r="C820">
        <v>0.10649383927384901</v>
      </c>
      <c r="D820">
        <v>0</v>
      </c>
      <c r="E820">
        <v>0</v>
      </c>
      <c r="F820">
        <v>0</v>
      </c>
      <c r="G820">
        <v>255.48952148840621</v>
      </c>
      <c r="H820">
        <v>1111.890397517544</v>
      </c>
      <c r="I820">
        <v>4.5592030476038152</v>
      </c>
      <c r="J820">
        <v>4.5592030476038152</v>
      </c>
      <c r="K820">
        <v>3</v>
      </c>
      <c r="L820">
        <v>3</v>
      </c>
      <c r="M820">
        <v>170.4069186145567</v>
      </c>
      <c r="N820">
        <v>1310.9187786731841</v>
      </c>
      <c r="O820" t="b">
        <v>0</v>
      </c>
      <c r="P820">
        <v>39.156001519888939</v>
      </c>
      <c r="Q820">
        <v>4.5592030476038152</v>
      </c>
      <c r="R820">
        <v>0.87828243622291302</v>
      </c>
      <c r="S820">
        <v>34.229202570832243</v>
      </c>
      <c r="T820">
        <v>37.813800946211742</v>
      </c>
      <c r="U820">
        <v>5.1910443150962244</v>
      </c>
      <c r="V820">
        <v>4.6026037283246026</v>
      </c>
      <c r="W820">
        <v>0</v>
      </c>
      <c r="X820">
        <v>0</v>
      </c>
      <c r="Y820">
        <v>0</v>
      </c>
      <c r="Z820">
        <v>-6.7199315199413396</v>
      </c>
      <c r="AA820">
        <v>-6.7199315199413414</v>
      </c>
      <c r="AB820">
        <v>79.63806701164539</v>
      </c>
      <c r="AC820">
        <v>80.264436181874856</v>
      </c>
      <c r="AD820">
        <v>1310.9187786731841</v>
      </c>
      <c r="AE820" t="b">
        <v>0</v>
      </c>
      <c r="AF820" t="b">
        <v>1</v>
      </c>
      <c r="AG820">
        <v>98.482629522551235</v>
      </c>
      <c r="AH820">
        <v>0</v>
      </c>
      <c r="AI820">
        <v>0</v>
      </c>
      <c r="AJ820">
        <v>0</v>
      </c>
      <c r="AK820">
        <v>0.10384244525045599</v>
      </c>
      <c r="AL820" t="b">
        <v>0</v>
      </c>
      <c r="AM820" t="b">
        <v>0</v>
      </c>
      <c r="AN820">
        <v>1310.9187786731841</v>
      </c>
      <c r="AO820">
        <v>1310.9187786731841</v>
      </c>
      <c r="AP820">
        <v>0</v>
      </c>
      <c r="AQ820">
        <v>5.1910443150962244</v>
      </c>
      <c r="AR820">
        <v>0</v>
      </c>
      <c r="AS820">
        <v>5.7182627672679613</v>
      </c>
      <c r="AT820">
        <v>5.1916538091028546</v>
      </c>
      <c r="AU820">
        <v>0</v>
      </c>
      <c r="AV820">
        <v>1</v>
      </c>
      <c r="AW820">
        <v>3</v>
      </c>
      <c r="AX820">
        <v>0</v>
      </c>
      <c r="AY820">
        <v>0</v>
      </c>
      <c r="AZ820">
        <v>1.2290272295938789</v>
      </c>
      <c r="BA820">
        <v>1.1749107071261371</v>
      </c>
      <c r="BB820">
        <v>0.43582525872123362</v>
      </c>
      <c r="BC820">
        <v>0.4166354950039432</v>
      </c>
      <c r="BD820">
        <v>1.1749107071261371</v>
      </c>
    </row>
    <row r="821" spans="1:56" x14ac:dyDescent="0.35">
      <c r="A821">
        <v>819</v>
      </c>
      <c r="B821">
        <v>35</v>
      </c>
      <c r="C821">
        <v>0.50813924700819779</v>
      </c>
      <c r="D821">
        <v>0</v>
      </c>
      <c r="E821">
        <v>0</v>
      </c>
      <c r="F821">
        <v>0</v>
      </c>
      <c r="G821">
        <v>263.00391917924168</v>
      </c>
      <c r="H821">
        <v>1144.5930562680601</v>
      </c>
      <c r="I821">
        <v>11.56013056974078</v>
      </c>
      <c r="J821">
        <v>11.56013056974078</v>
      </c>
      <c r="K821">
        <v>3</v>
      </c>
      <c r="L821">
        <v>3</v>
      </c>
      <c r="M821">
        <v>419.73182651504521</v>
      </c>
      <c r="N821">
        <v>1349.475213340043</v>
      </c>
      <c r="O821" t="b">
        <v>0</v>
      </c>
      <c r="P821">
        <v>96.445732195552665</v>
      </c>
      <c r="Q821">
        <v>11.56013056974078</v>
      </c>
      <c r="R821">
        <v>0.92110642290213685</v>
      </c>
      <c r="S821">
        <v>34.246660009628641</v>
      </c>
      <c r="T821">
        <v>88.809494637160086</v>
      </c>
      <c r="U821">
        <v>12.55026594355752</v>
      </c>
      <c r="V821">
        <v>7.0064987121790381</v>
      </c>
      <c r="W821">
        <v>0</v>
      </c>
      <c r="X821">
        <v>0</v>
      </c>
      <c r="Y821">
        <v>0</v>
      </c>
      <c r="Z821">
        <v>-6.7199315199413396</v>
      </c>
      <c r="AA821">
        <v>-6.7199315199413414</v>
      </c>
      <c r="AB821">
        <v>79.79352995970892</v>
      </c>
      <c r="AC821">
        <v>80.367658046964763</v>
      </c>
      <c r="AD821">
        <v>1349.475213340043</v>
      </c>
      <c r="AE821" t="b">
        <v>0</v>
      </c>
      <c r="AF821" t="b">
        <v>1</v>
      </c>
      <c r="AG821">
        <v>98.479962883059201</v>
      </c>
      <c r="AH821">
        <v>0</v>
      </c>
      <c r="AI821">
        <v>-1.967476255374527E-2</v>
      </c>
      <c r="AJ821">
        <v>0</v>
      </c>
      <c r="AK821">
        <v>0.10313380396256951</v>
      </c>
      <c r="AL821" t="b">
        <v>0</v>
      </c>
      <c r="AM821" t="b">
        <v>0</v>
      </c>
      <c r="AN821">
        <v>1349.475213340042</v>
      </c>
      <c r="AO821">
        <v>1349.4555385774891</v>
      </c>
      <c r="AP821">
        <v>0</v>
      </c>
      <c r="AQ821">
        <v>12.550082966130461</v>
      </c>
      <c r="AR821">
        <v>0</v>
      </c>
      <c r="AS821">
        <v>13.014651190362059</v>
      </c>
      <c r="AT821">
        <v>12.555576080421771</v>
      </c>
      <c r="AU821">
        <v>0</v>
      </c>
      <c r="AV821">
        <v>1</v>
      </c>
      <c r="AW821">
        <v>3</v>
      </c>
      <c r="AX821">
        <v>0</v>
      </c>
      <c r="AY821">
        <v>0</v>
      </c>
      <c r="AZ821">
        <v>2.526125088325534</v>
      </c>
      <c r="BA821">
        <v>2.5118038921239161</v>
      </c>
      <c r="BB821">
        <v>0.89578903841330992</v>
      </c>
      <c r="BC821">
        <v>0.89071165289459531</v>
      </c>
      <c r="BD821">
        <v>2.5118038921239161</v>
      </c>
    </row>
    <row r="822" spans="1:56" x14ac:dyDescent="0.35">
      <c r="A822">
        <v>820</v>
      </c>
      <c r="B822">
        <v>37</v>
      </c>
      <c r="C822">
        <v>0.36094917269334292</v>
      </c>
      <c r="D822">
        <v>0</v>
      </c>
      <c r="E822">
        <v>0</v>
      </c>
      <c r="F822">
        <v>0</v>
      </c>
      <c r="G822">
        <v>278.03271456091261</v>
      </c>
      <c r="H822">
        <v>1209.998373769092</v>
      </c>
      <c r="I822">
        <v>9.6576737172944167</v>
      </c>
      <c r="J822">
        <v>9.6576737172944167</v>
      </c>
      <c r="K822">
        <v>3</v>
      </c>
      <c r="L822">
        <v>3</v>
      </c>
      <c r="M822">
        <v>331.7019394577768</v>
      </c>
      <c r="N822">
        <v>1426.5880826737589</v>
      </c>
      <c r="O822" t="b">
        <v>0</v>
      </c>
      <c r="P822">
        <v>76.218276529820031</v>
      </c>
      <c r="Q822">
        <v>9.6576737172944167</v>
      </c>
      <c r="R822">
        <v>0.91186901466665493</v>
      </c>
      <c r="S822">
        <v>34.275350814368871</v>
      </c>
      <c r="T822">
        <v>70.894551672287363</v>
      </c>
      <c r="U822">
        <v>10.59107565007557</v>
      </c>
      <c r="V822">
        <v>6.2480066936444274</v>
      </c>
      <c r="W822">
        <v>0</v>
      </c>
      <c r="X822">
        <v>0</v>
      </c>
      <c r="Y822">
        <v>0</v>
      </c>
      <c r="Z822">
        <v>-6.7199315199413396</v>
      </c>
      <c r="AA822">
        <v>-6.7199315199413414</v>
      </c>
      <c r="AB822">
        <v>79.94485696456222</v>
      </c>
      <c r="AC822">
        <v>80.466493222223548</v>
      </c>
      <c r="AD822">
        <v>1426.5880826737589</v>
      </c>
      <c r="AE822" t="b">
        <v>0</v>
      </c>
      <c r="AF822" t="b">
        <v>1</v>
      </c>
      <c r="AG822">
        <v>98.477296243567167</v>
      </c>
      <c r="AH822">
        <v>0</v>
      </c>
      <c r="AI822">
        <v>2.1754630496782501E-2</v>
      </c>
      <c r="AJ822">
        <v>0</v>
      </c>
      <c r="AK822">
        <v>0.1018301063525861</v>
      </c>
      <c r="AL822" t="b">
        <v>0</v>
      </c>
      <c r="AM822" t="b">
        <v>0</v>
      </c>
      <c r="AN822">
        <v>1426.5880826737589</v>
      </c>
      <c r="AO822">
        <v>1426.609837304256</v>
      </c>
      <c r="AP822">
        <v>0</v>
      </c>
      <c r="AQ822">
        <v>10.591237157759631</v>
      </c>
      <c r="AR822">
        <v>0</v>
      </c>
      <c r="AS822">
        <v>11.11810513731753</v>
      </c>
      <c r="AT822">
        <v>10.596728206386789</v>
      </c>
      <c r="AU822">
        <v>0</v>
      </c>
      <c r="AV822">
        <v>1</v>
      </c>
      <c r="AW822">
        <v>3</v>
      </c>
      <c r="AX822">
        <v>0</v>
      </c>
      <c r="AY822">
        <v>0</v>
      </c>
      <c r="AZ822">
        <v>2.176552650046486</v>
      </c>
      <c r="BA822">
        <v>2.1464410841009811</v>
      </c>
      <c r="BB822">
        <v>0.77182718086754831</v>
      </c>
      <c r="BC822">
        <v>0.76115022030793666</v>
      </c>
      <c r="BD822">
        <v>2.1464410841009811</v>
      </c>
    </row>
    <row r="823" spans="1:56" x14ac:dyDescent="0.35">
      <c r="A823">
        <v>821</v>
      </c>
      <c r="B823">
        <v>38</v>
      </c>
      <c r="C823">
        <v>0.54806406221843407</v>
      </c>
      <c r="D823">
        <v>0</v>
      </c>
      <c r="E823">
        <v>0</v>
      </c>
      <c r="F823">
        <v>0</v>
      </c>
      <c r="G823">
        <v>285.5471122517481</v>
      </c>
      <c r="H823">
        <v>1242.7010325196079</v>
      </c>
      <c r="I823">
        <v>13.416632266527531</v>
      </c>
      <c r="J823">
        <v>13.416632266527531</v>
      </c>
      <c r="K823">
        <v>3</v>
      </c>
      <c r="L823">
        <v>3</v>
      </c>
      <c r="M823">
        <v>448.68042853429421</v>
      </c>
      <c r="N823">
        <v>1465.144517340618</v>
      </c>
      <c r="O823" t="b">
        <v>0</v>
      </c>
      <c r="P823">
        <v>103.09752493894629</v>
      </c>
      <c r="Q823">
        <v>13.416632266527531</v>
      </c>
      <c r="R823">
        <v>0.92202328911793907</v>
      </c>
      <c r="S823">
        <v>34.302126431978969</v>
      </c>
      <c r="T823">
        <v>94.840217939544488</v>
      </c>
      <c r="U823">
        <v>14.55129433808842</v>
      </c>
      <c r="V823">
        <v>7.3953282542635179</v>
      </c>
      <c r="W823">
        <v>0</v>
      </c>
      <c r="X823">
        <v>0</v>
      </c>
      <c r="Y823">
        <v>0</v>
      </c>
      <c r="Z823">
        <v>-6.7199315199413396</v>
      </c>
      <c r="AA823">
        <v>-6.7199315199413414</v>
      </c>
      <c r="AB823">
        <v>80.076687857922394</v>
      </c>
      <c r="AC823">
        <v>80.563354373095649</v>
      </c>
      <c r="AD823">
        <v>1465.144517340618</v>
      </c>
      <c r="AE823" t="b">
        <v>0</v>
      </c>
      <c r="AF823" t="b">
        <v>1</v>
      </c>
      <c r="AG823">
        <v>98.474629604075133</v>
      </c>
      <c r="AH823">
        <v>0</v>
      </c>
      <c r="AI823">
        <v>-1.967476255374527E-2</v>
      </c>
      <c r="AJ823">
        <v>0</v>
      </c>
      <c r="AK823">
        <v>0.1018978902614336</v>
      </c>
      <c r="AL823" t="b">
        <v>0</v>
      </c>
      <c r="AM823" t="b">
        <v>0</v>
      </c>
      <c r="AN823">
        <v>1465.144517340618</v>
      </c>
      <c r="AO823">
        <v>1465.1248425780641</v>
      </c>
      <c r="AP823">
        <v>0</v>
      </c>
      <c r="AQ823">
        <v>14.55109893534312</v>
      </c>
      <c r="AR823">
        <v>0</v>
      </c>
      <c r="AS823">
        <v>15.05538307493989</v>
      </c>
      <c r="AT823">
        <v>14.560857051361941</v>
      </c>
      <c r="AU823">
        <v>0</v>
      </c>
      <c r="AV823">
        <v>1</v>
      </c>
      <c r="AW823">
        <v>3</v>
      </c>
      <c r="AX823">
        <v>0</v>
      </c>
      <c r="AY823">
        <v>0</v>
      </c>
      <c r="AZ823">
        <v>2.8920316531725572</v>
      </c>
      <c r="BA823">
        <v>2.8843742248897901</v>
      </c>
      <c r="BB823">
        <v>1.0255431394228931</v>
      </c>
      <c r="BC823">
        <v>1.0228289483402899</v>
      </c>
      <c r="BD823">
        <v>2.8843742248897901</v>
      </c>
    </row>
    <row r="824" spans="1:56" x14ac:dyDescent="0.35">
      <c r="A824">
        <v>822</v>
      </c>
      <c r="B824">
        <v>41</v>
      </c>
      <c r="C824">
        <v>0.78012791176626095</v>
      </c>
      <c r="D824">
        <v>0</v>
      </c>
      <c r="E824">
        <v>0</v>
      </c>
      <c r="F824">
        <v>0</v>
      </c>
      <c r="G824">
        <v>308.09030532425447</v>
      </c>
      <c r="H824">
        <v>1340.809008771156</v>
      </c>
      <c r="I824">
        <v>19.245660864206819</v>
      </c>
      <c r="J824">
        <v>19.245660864206819</v>
      </c>
      <c r="K824">
        <v>3</v>
      </c>
      <c r="L824">
        <v>3</v>
      </c>
      <c r="M824">
        <v>596.5216055179028</v>
      </c>
      <c r="N824">
        <v>1580.813821341193</v>
      </c>
      <c r="O824" t="b">
        <v>0</v>
      </c>
      <c r="P824">
        <v>137.06838362084159</v>
      </c>
      <c r="Q824">
        <v>19.245660864206819</v>
      </c>
      <c r="R824">
        <v>0.92879745821878945</v>
      </c>
      <c r="S824">
        <v>34.335037863396018</v>
      </c>
      <c r="T824">
        <v>125.17063863740439</v>
      </c>
      <c r="U824">
        <v>20.72105246833403</v>
      </c>
      <c r="V824">
        <v>8.9124676273606127</v>
      </c>
      <c r="W824">
        <v>0</v>
      </c>
      <c r="X824">
        <v>0</v>
      </c>
      <c r="Y824">
        <v>0</v>
      </c>
      <c r="Z824">
        <v>-6.7199315199413396</v>
      </c>
      <c r="AA824">
        <v>-6.7199315199413414</v>
      </c>
      <c r="AB824">
        <v>80.157366181246374</v>
      </c>
      <c r="AC824">
        <v>80.670658326874332</v>
      </c>
      <c r="AD824">
        <v>1580.813821341193</v>
      </c>
      <c r="AE824" t="b">
        <v>0</v>
      </c>
      <c r="AF824" t="b">
        <v>1</v>
      </c>
      <c r="AG824">
        <v>98.471962964583099</v>
      </c>
      <c r="AH824">
        <v>0</v>
      </c>
      <c r="AI824">
        <v>-7.8568001712103971E-3</v>
      </c>
      <c r="AJ824">
        <v>0</v>
      </c>
      <c r="AK824">
        <v>0.1014894477208502</v>
      </c>
      <c r="AL824" t="b">
        <v>0</v>
      </c>
      <c r="AM824" t="b">
        <v>0</v>
      </c>
      <c r="AN824">
        <v>1580.8138213411919</v>
      </c>
      <c r="AO824">
        <v>1580.805964541021</v>
      </c>
      <c r="AP824">
        <v>0</v>
      </c>
      <c r="AQ824">
        <v>20.720949482665269</v>
      </c>
      <c r="AR824">
        <v>0</v>
      </c>
      <c r="AS824">
        <v>21.21848047682003</v>
      </c>
      <c r="AT824">
        <v>20.73620239551849</v>
      </c>
      <c r="AU824">
        <v>0</v>
      </c>
      <c r="AV824">
        <v>1</v>
      </c>
      <c r="AW824">
        <v>3</v>
      </c>
      <c r="AX824">
        <v>0</v>
      </c>
      <c r="AY824">
        <v>0</v>
      </c>
      <c r="AZ824">
        <v>4.0477207408315614</v>
      </c>
      <c r="BA824">
        <v>4.0774814584234127</v>
      </c>
      <c r="BB824">
        <v>1.4353619648338869</v>
      </c>
      <c r="BC824">
        <v>1.4459171199103349</v>
      </c>
      <c r="BD824">
        <v>4.0774814584234127</v>
      </c>
    </row>
    <row r="825" spans="1:56" x14ac:dyDescent="0.35">
      <c r="A825">
        <v>823</v>
      </c>
      <c r="B825">
        <v>43</v>
      </c>
      <c r="C825">
        <v>0.49809095738319442</v>
      </c>
      <c r="D825">
        <v>0</v>
      </c>
      <c r="E825">
        <v>0</v>
      </c>
      <c r="F825">
        <v>0</v>
      </c>
      <c r="G825">
        <v>323.11910070592552</v>
      </c>
      <c r="H825">
        <v>1406.2143262721879</v>
      </c>
      <c r="I825">
        <v>14.40149460509609</v>
      </c>
      <c r="J825">
        <v>14.40149460509609</v>
      </c>
      <c r="K825">
        <v>3</v>
      </c>
      <c r="L825">
        <v>3</v>
      </c>
      <c r="M825">
        <v>425.61440335246772</v>
      </c>
      <c r="N825">
        <v>1657.926690674909</v>
      </c>
      <c r="O825" t="b">
        <v>0</v>
      </c>
      <c r="P825">
        <v>97.797427240916292</v>
      </c>
      <c r="Q825">
        <v>14.40149460509609</v>
      </c>
      <c r="R825">
        <v>0.91842624722084687</v>
      </c>
      <c r="S825">
        <v>34.378146736338458</v>
      </c>
      <c r="T825">
        <v>90.316965615294748</v>
      </c>
      <c r="U825">
        <v>15.680621768677611</v>
      </c>
      <c r="V825">
        <v>7.3674938248653206</v>
      </c>
      <c r="W825">
        <v>0</v>
      </c>
      <c r="X825">
        <v>0</v>
      </c>
      <c r="Y825">
        <v>0</v>
      </c>
      <c r="Z825">
        <v>-6.7199315199413396</v>
      </c>
      <c r="AA825">
        <v>-6.7199315199413414</v>
      </c>
      <c r="AB825">
        <v>80.338775766481874</v>
      </c>
      <c r="AC825">
        <v>80.768762097017657</v>
      </c>
      <c r="AD825">
        <v>1657.926690674909</v>
      </c>
      <c r="AE825" t="b">
        <v>0</v>
      </c>
      <c r="AF825" t="b">
        <v>1</v>
      </c>
      <c r="AG825">
        <v>98.469296325091065</v>
      </c>
      <c r="AH825">
        <v>0</v>
      </c>
      <c r="AI825">
        <v>-1.967476255374527E-2</v>
      </c>
      <c r="AJ825">
        <v>0</v>
      </c>
      <c r="AK825">
        <v>0.1007945238899475</v>
      </c>
      <c r="AL825" t="b">
        <v>0</v>
      </c>
      <c r="AM825" t="b">
        <v>0</v>
      </c>
      <c r="AN825">
        <v>1657.926690674909</v>
      </c>
      <c r="AO825">
        <v>1657.907015912356</v>
      </c>
      <c r="AP825">
        <v>0</v>
      </c>
      <c r="AQ825">
        <v>15.68043568535334</v>
      </c>
      <c r="AR825">
        <v>0</v>
      </c>
      <c r="AS825">
        <v>16.272814021038549</v>
      </c>
      <c r="AT825">
        <v>15.690196053578481</v>
      </c>
      <c r="AU825">
        <v>0</v>
      </c>
      <c r="AV825">
        <v>1</v>
      </c>
      <c r="AW825">
        <v>3</v>
      </c>
      <c r="AX825">
        <v>0</v>
      </c>
      <c r="AY825">
        <v>0</v>
      </c>
      <c r="AZ825">
        <v>3.0994546535713261</v>
      </c>
      <c r="BA825">
        <v>3.0904880891962789</v>
      </c>
      <c r="BB825">
        <v>1.099097394883449</v>
      </c>
      <c r="BC825">
        <v>1.095919057538937</v>
      </c>
      <c r="BD825">
        <v>3.0904880891962789</v>
      </c>
    </row>
    <row r="826" spans="1:56" x14ac:dyDescent="0.35">
      <c r="A826">
        <v>824</v>
      </c>
      <c r="B826">
        <v>45</v>
      </c>
      <c r="C826">
        <v>0.5608415920342944</v>
      </c>
      <c r="D826">
        <v>0</v>
      </c>
      <c r="E826">
        <v>0</v>
      </c>
      <c r="F826">
        <v>0</v>
      </c>
      <c r="G826">
        <v>338.14789608759639</v>
      </c>
      <c r="H826">
        <v>1471.6196437732201</v>
      </c>
      <c r="I826">
        <v>16.5609872955777</v>
      </c>
      <c r="J826">
        <v>16.5609872955777</v>
      </c>
      <c r="K826">
        <v>3</v>
      </c>
      <c r="L826">
        <v>3</v>
      </c>
      <c r="M826">
        <v>467.68228122711417</v>
      </c>
      <c r="N826">
        <v>1735.039560008626</v>
      </c>
      <c r="O826" t="b">
        <v>0</v>
      </c>
      <c r="P826">
        <v>107.46375947314201</v>
      </c>
      <c r="Q826">
        <v>16.5609872955777</v>
      </c>
      <c r="R826">
        <v>0.92077801340633147</v>
      </c>
      <c r="S826">
        <v>34.415103705801087</v>
      </c>
      <c r="T826">
        <v>98.990446706278277</v>
      </c>
      <c r="U826">
        <v>17.985863101044181</v>
      </c>
      <c r="V826">
        <v>7.84221984186604</v>
      </c>
      <c r="W826">
        <v>0</v>
      </c>
      <c r="X826">
        <v>0</v>
      </c>
      <c r="Y826">
        <v>0</v>
      </c>
      <c r="Z826">
        <v>-6.7199315199413396</v>
      </c>
      <c r="AA826">
        <v>-6.7199315199413414</v>
      </c>
      <c r="AB826">
        <v>80.485682864788842</v>
      </c>
      <c r="AC826">
        <v>80.868394198656233</v>
      </c>
      <c r="AD826">
        <v>1735.039560008626</v>
      </c>
      <c r="AE826" t="b">
        <v>0</v>
      </c>
      <c r="AF826" t="b">
        <v>1</v>
      </c>
      <c r="AG826">
        <v>98.466629685599031</v>
      </c>
      <c r="AH826">
        <v>0</v>
      </c>
      <c r="AI826">
        <v>-1.967476255374527E-2</v>
      </c>
      <c r="AJ826">
        <v>0</v>
      </c>
      <c r="AK826">
        <v>0.1012942094268687</v>
      </c>
      <c r="AL826" t="b">
        <v>0</v>
      </c>
      <c r="AM826" t="b">
        <v>0</v>
      </c>
      <c r="AN826">
        <v>1735.039560008626</v>
      </c>
      <c r="AO826">
        <v>1735.0198852460719</v>
      </c>
      <c r="AP826">
        <v>0</v>
      </c>
      <c r="AQ826">
        <v>17.985659147431829</v>
      </c>
      <c r="AR826">
        <v>0</v>
      </c>
      <c r="AS826">
        <v>18.592085446215439</v>
      </c>
      <c r="AT826">
        <v>18.028278837380022</v>
      </c>
      <c r="AU826">
        <v>0</v>
      </c>
      <c r="AV826">
        <v>1</v>
      </c>
      <c r="AW826">
        <v>3</v>
      </c>
      <c r="AX826">
        <v>0</v>
      </c>
      <c r="AY826">
        <v>0</v>
      </c>
      <c r="AZ826">
        <v>3.519220957804523</v>
      </c>
      <c r="BA826">
        <v>3.5290369033857139</v>
      </c>
      <c r="BB826">
        <v>1.247950694256923</v>
      </c>
      <c r="BC826">
        <v>1.2514330052585341</v>
      </c>
      <c r="BD826">
        <v>3.5290369033857139</v>
      </c>
    </row>
    <row r="827" spans="1:56" x14ac:dyDescent="0.35">
      <c r="A827">
        <v>825</v>
      </c>
      <c r="B827">
        <v>47</v>
      </c>
      <c r="C827">
        <v>0.59187600781295213</v>
      </c>
      <c r="D827">
        <v>0</v>
      </c>
      <c r="E827">
        <v>0</v>
      </c>
      <c r="F827">
        <v>0</v>
      </c>
      <c r="G827">
        <v>353.17669146926738</v>
      </c>
      <c r="H827">
        <v>1537.0249612742521</v>
      </c>
      <c r="I827">
        <v>18.133298196967282</v>
      </c>
      <c r="J827">
        <v>18.133298196967282</v>
      </c>
      <c r="K827">
        <v>3</v>
      </c>
      <c r="L827">
        <v>4</v>
      </c>
      <c r="M827">
        <v>490.29351805757472</v>
      </c>
      <c r="N827">
        <v>1335.6746913473251</v>
      </c>
      <c r="O827" t="b">
        <v>1</v>
      </c>
      <c r="P827">
        <v>112.6593561713177</v>
      </c>
      <c r="Q827">
        <v>18.133298196967282</v>
      </c>
      <c r="R827">
        <v>0.93300409494764003</v>
      </c>
      <c r="S827">
        <v>34.456377110449957</v>
      </c>
      <c r="T827">
        <v>138.95172372956921</v>
      </c>
      <c r="U827">
        <v>19.435389721397652</v>
      </c>
      <c r="V827">
        <v>9.3091964898479773</v>
      </c>
      <c r="W827">
        <v>0</v>
      </c>
      <c r="X827">
        <v>0</v>
      </c>
      <c r="Y827">
        <v>0</v>
      </c>
      <c r="Z827">
        <v>-6.7199315199413396</v>
      </c>
      <c r="AA827">
        <v>-6.7199315199413414</v>
      </c>
      <c r="AB827">
        <v>80.607523285417471</v>
      </c>
      <c r="AC827">
        <v>80.973144395241391</v>
      </c>
      <c r="AD827">
        <v>1335.6746913473251</v>
      </c>
      <c r="AE827" t="b">
        <v>0</v>
      </c>
      <c r="AF827" t="b">
        <v>1</v>
      </c>
      <c r="AG827">
        <v>98.463963046106997</v>
      </c>
      <c r="AH827">
        <v>0</v>
      </c>
      <c r="AI827">
        <v>-1.967476255374527E-2</v>
      </c>
      <c r="AJ827">
        <v>0</v>
      </c>
      <c r="AK827">
        <v>0.1017950331922351</v>
      </c>
      <c r="AL827" t="b">
        <v>0</v>
      </c>
      <c r="AM827" t="b">
        <v>0</v>
      </c>
      <c r="AN827">
        <v>1812.1524293423431</v>
      </c>
      <c r="AO827">
        <v>1335.6550165847709</v>
      </c>
      <c r="AP827">
        <v>0</v>
      </c>
      <c r="AQ827">
        <v>19.435103434114989</v>
      </c>
      <c r="AR827">
        <v>0</v>
      </c>
      <c r="AS827">
        <v>20.304424633685269</v>
      </c>
      <c r="AT827">
        <v>19.483249456796731</v>
      </c>
      <c r="AU827">
        <v>0</v>
      </c>
      <c r="AV827">
        <v>1</v>
      </c>
      <c r="AW827">
        <v>3</v>
      </c>
      <c r="AX827">
        <v>0</v>
      </c>
      <c r="AY827">
        <v>0</v>
      </c>
      <c r="AZ827">
        <v>3.8297706757492929</v>
      </c>
      <c r="BA827">
        <v>3.9144333497381498</v>
      </c>
      <c r="BB827">
        <v>1.358074707712515</v>
      </c>
      <c r="BC827">
        <v>1.388098573309714</v>
      </c>
      <c r="BD827">
        <v>3.9144333497381498</v>
      </c>
    </row>
    <row r="828" spans="1:56" x14ac:dyDescent="0.35">
      <c r="A828">
        <v>826</v>
      </c>
      <c r="B828">
        <v>49</v>
      </c>
      <c r="C828">
        <v>0.40498771004723277</v>
      </c>
      <c r="D828">
        <v>0</v>
      </c>
      <c r="E828">
        <v>0</v>
      </c>
      <c r="F828">
        <v>0</v>
      </c>
      <c r="G828">
        <v>368.20548685093831</v>
      </c>
      <c r="H828">
        <v>1602.430278775284</v>
      </c>
      <c r="I828">
        <v>14.594156103336971</v>
      </c>
      <c r="J828">
        <v>14.594156103336971</v>
      </c>
      <c r="K828">
        <v>3</v>
      </c>
      <c r="L828">
        <v>4</v>
      </c>
      <c r="M828">
        <v>378.49497094123711</v>
      </c>
      <c r="N828">
        <v>1392.511912255721</v>
      </c>
      <c r="O828" t="b">
        <v>0</v>
      </c>
      <c r="P828">
        <v>86.970351778776887</v>
      </c>
      <c r="Q828">
        <v>14.594156103336971</v>
      </c>
      <c r="R828">
        <v>0.92660600510406188</v>
      </c>
      <c r="S828">
        <v>34.49459470991345</v>
      </c>
      <c r="T828">
        <v>108.00810335403879</v>
      </c>
      <c r="U828">
        <v>15.75012035638381</v>
      </c>
      <c r="V828">
        <v>7.9271461862862793</v>
      </c>
      <c r="W828">
        <v>0</v>
      </c>
      <c r="X828">
        <v>0</v>
      </c>
      <c r="Y828">
        <v>0</v>
      </c>
      <c r="Z828">
        <v>-6.7199315199413396</v>
      </c>
      <c r="AA828">
        <v>-6.7199315199413414</v>
      </c>
      <c r="AB828">
        <v>80.749635670359297</v>
      </c>
      <c r="AC828">
        <v>81.077894591826549</v>
      </c>
      <c r="AD828">
        <v>1392.511912255721</v>
      </c>
      <c r="AE828" t="b">
        <v>0</v>
      </c>
      <c r="AF828" t="b">
        <v>1</v>
      </c>
      <c r="AG828">
        <v>98.461296406614963</v>
      </c>
      <c r="AH828">
        <v>0</v>
      </c>
      <c r="AI828">
        <v>0</v>
      </c>
      <c r="AJ828">
        <v>0</v>
      </c>
      <c r="AK828">
        <v>0.10015386312053071</v>
      </c>
      <c r="AL828" t="b">
        <v>0</v>
      </c>
      <c r="AM828" t="b">
        <v>0</v>
      </c>
      <c r="AN828">
        <v>1889.265298676059</v>
      </c>
      <c r="AO828">
        <v>1392.511912255721</v>
      </c>
      <c r="AP828">
        <v>0</v>
      </c>
      <c r="AQ828">
        <v>15.75012035638381</v>
      </c>
      <c r="AR828">
        <v>0</v>
      </c>
      <c r="AS828">
        <v>16.77451695771726</v>
      </c>
      <c r="AT828">
        <v>15.753104829398289</v>
      </c>
      <c r="AU828">
        <v>0</v>
      </c>
      <c r="AV828">
        <v>1</v>
      </c>
      <c r="AW828">
        <v>3</v>
      </c>
      <c r="AX828">
        <v>0</v>
      </c>
      <c r="AY828">
        <v>0</v>
      </c>
      <c r="AZ828">
        <v>3.1937003391087782</v>
      </c>
      <c r="BA828">
        <v>3.1246964672657969</v>
      </c>
      <c r="BB828">
        <v>1.132517850747794</v>
      </c>
      <c r="BC828">
        <v>1.1080497023988669</v>
      </c>
      <c r="BD828">
        <v>3.1246964672657969</v>
      </c>
    </row>
    <row r="829" spans="1:56" x14ac:dyDescent="0.35">
      <c r="A829">
        <v>827</v>
      </c>
      <c r="B829">
        <v>50</v>
      </c>
      <c r="C829">
        <v>0.2881731519981221</v>
      </c>
      <c r="D829">
        <v>0</v>
      </c>
      <c r="E829">
        <v>0</v>
      </c>
      <c r="F829">
        <v>0</v>
      </c>
      <c r="G829">
        <v>375.71988454177381</v>
      </c>
      <c r="H829">
        <v>1635.1329375257999</v>
      </c>
      <c r="I829">
        <v>12.12678337786328</v>
      </c>
      <c r="J829">
        <v>12.12678337786328</v>
      </c>
      <c r="K829">
        <v>4</v>
      </c>
      <c r="L829">
        <v>4</v>
      </c>
      <c r="M829">
        <v>308.21432633177301</v>
      </c>
      <c r="N829">
        <v>1420.9305227099201</v>
      </c>
      <c r="O829" t="b">
        <v>0</v>
      </c>
      <c r="P829">
        <v>70.82130660196988</v>
      </c>
      <c r="Q829">
        <v>12.12678337786328</v>
      </c>
      <c r="R829">
        <v>0.92037318397998114</v>
      </c>
      <c r="S829">
        <v>34.528290671723568</v>
      </c>
      <c r="T829">
        <v>88.548294724552264</v>
      </c>
      <c r="U829">
        <v>13.17594166034181</v>
      </c>
      <c r="V829">
        <v>7.0508187729183334</v>
      </c>
      <c r="W829">
        <v>0</v>
      </c>
      <c r="X829">
        <v>0</v>
      </c>
      <c r="Y829">
        <v>0</v>
      </c>
      <c r="Z829">
        <v>-6.7199315199413396</v>
      </c>
      <c r="AA829">
        <v>-6.7199315199413414</v>
      </c>
      <c r="AB829">
        <v>80.896555711184504</v>
      </c>
      <c r="AC829">
        <v>81.176729767085334</v>
      </c>
      <c r="AD829">
        <v>1420.9305227099201</v>
      </c>
      <c r="AE829" t="b">
        <v>0</v>
      </c>
      <c r="AF829" t="b">
        <v>1</v>
      </c>
      <c r="AG829">
        <v>98.458629767122929</v>
      </c>
      <c r="AH829">
        <v>0</v>
      </c>
      <c r="AI829">
        <v>0</v>
      </c>
      <c r="AJ829">
        <v>0</v>
      </c>
      <c r="AK829">
        <v>0.10065140430243941</v>
      </c>
      <c r="AL829" t="b">
        <v>0</v>
      </c>
      <c r="AM829" t="b">
        <v>0</v>
      </c>
      <c r="AN829">
        <v>1420.9305227099201</v>
      </c>
      <c r="AO829">
        <v>1420.9305227099201</v>
      </c>
      <c r="AP829">
        <v>0</v>
      </c>
      <c r="AQ829">
        <v>13.17594166034181</v>
      </c>
      <c r="AR829">
        <v>0</v>
      </c>
      <c r="AS829">
        <v>13.73801166043296</v>
      </c>
      <c r="AT829">
        <v>13.177267480794381</v>
      </c>
      <c r="AU829">
        <v>0</v>
      </c>
      <c r="AV829">
        <v>1</v>
      </c>
      <c r="AW829">
        <v>3</v>
      </c>
      <c r="AX829">
        <v>0</v>
      </c>
      <c r="AY829">
        <v>0</v>
      </c>
      <c r="AZ829">
        <v>2.6520551942832928</v>
      </c>
      <c r="BA829">
        <v>2.6233477332364692</v>
      </c>
      <c r="BB829">
        <v>0.94044510435577777</v>
      </c>
      <c r="BC829">
        <v>0.93026625323545376</v>
      </c>
      <c r="BD829">
        <v>2.6233477332364692</v>
      </c>
    </row>
    <row r="830" spans="1:56" x14ac:dyDescent="0.35">
      <c r="A830">
        <v>828</v>
      </c>
      <c r="B830">
        <v>51</v>
      </c>
      <c r="C830">
        <v>0.1089863486269405</v>
      </c>
      <c r="D830">
        <v>0</v>
      </c>
      <c r="E830">
        <v>0</v>
      </c>
      <c r="F830">
        <v>0</v>
      </c>
      <c r="G830">
        <v>383.23428223260919</v>
      </c>
      <c r="H830">
        <v>1667.835596276316</v>
      </c>
      <c r="I830">
        <v>8.0047460861876552</v>
      </c>
      <c r="J830">
        <v>8.0047460861876552</v>
      </c>
      <c r="K830">
        <v>4</v>
      </c>
      <c r="L830">
        <v>4</v>
      </c>
      <c r="M830">
        <v>199.45943777112291</v>
      </c>
      <c r="N830">
        <v>1449.349133164118</v>
      </c>
      <c r="O830" t="b">
        <v>0</v>
      </c>
      <c r="P830">
        <v>45.831672281967577</v>
      </c>
      <c r="Q830">
        <v>8.0047460861876552</v>
      </c>
      <c r="R830">
        <v>0.9027654795465595</v>
      </c>
      <c r="S830">
        <v>34.558667562014868</v>
      </c>
      <c r="T830">
        <v>58.421268620873441</v>
      </c>
      <c r="U830">
        <v>8.8669164556538806</v>
      </c>
      <c r="V830">
        <v>5.6805640386322551</v>
      </c>
      <c r="W830">
        <v>0</v>
      </c>
      <c r="X830">
        <v>0</v>
      </c>
      <c r="Y830">
        <v>0</v>
      </c>
      <c r="Z830">
        <v>-6.7199315199413396</v>
      </c>
      <c r="AA830">
        <v>-6.7199315199413414</v>
      </c>
      <c r="AB830">
        <v>81.046216370122266</v>
      </c>
      <c r="AC830">
        <v>81.275564942344118</v>
      </c>
      <c r="AD830">
        <v>1449.349133164118</v>
      </c>
      <c r="AE830" t="b">
        <v>0</v>
      </c>
      <c r="AF830" t="b">
        <v>1</v>
      </c>
      <c r="AG830">
        <v>98.455963127630895</v>
      </c>
      <c r="AH830">
        <v>0</v>
      </c>
      <c r="AI830">
        <v>0</v>
      </c>
      <c r="AJ830">
        <v>0</v>
      </c>
      <c r="AK830">
        <v>0.100032377059214</v>
      </c>
      <c r="AL830" t="b">
        <v>0</v>
      </c>
      <c r="AM830" t="b">
        <v>0</v>
      </c>
      <c r="AN830">
        <v>1449.349133164118</v>
      </c>
      <c r="AO830">
        <v>1449.349133164118</v>
      </c>
      <c r="AP830">
        <v>0</v>
      </c>
      <c r="AQ830">
        <v>8.8669164556538806</v>
      </c>
      <c r="AR830">
        <v>0</v>
      </c>
      <c r="AS830">
        <v>9.4146495049321786</v>
      </c>
      <c r="AT830">
        <v>8.8672479107670217</v>
      </c>
      <c r="AU830">
        <v>0</v>
      </c>
      <c r="AV830">
        <v>1</v>
      </c>
      <c r="AW830">
        <v>3</v>
      </c>
      <c r="AX830">
        <v>0</v>
      </c>
      <c r="AY830">
        <v>0</v>
      </c>
      <c r="AZ830">
        <v>1.876945378023491</v>
      </c>
      <c r="BA830">
        <v>1.8357222392824559</v>
      </c>
      <c r="BB830">
        <v>0.6655834673842167</v>
      </c>
      <c r="BC830">
        <v>0.6509661025423632</v>
      </c>
      <c r="BD830">
        <v>1.8357222392824559</v>
      </c>
    </row>
    <row r="831" spans="1:56" x14ac:dyDescent="0.35">
      <c r="A831">
        <v>829</v>
      </c>
      <c r="B831">
        <v>51</v>
      </c>
      <c r="C831">
        <v>0.10921478682743931</v>
      </c>
      <c r="D831">
        <v>0</v>
      </c>
      <c r="E831">
        <v>0</v>
      </c>
      <c r="F831">
        <v>0</v>
      </c>
      <c r="G831">
        <v>383.23428223260919</v>
      </c>
      <c r="H831">
        <v>1667.835596276316</v>
      </c>
      <c r="I831">
        <v>8.0104057120883017</v>
      </c>
      <c r="J831">
        <v>8.0104057120883017</v>
      </c>
      <c r="K831">
        <v>4</v>
      </c>
      <c r="L831">
        <v>4</v>
      </c>
      <c r="M831">
        <v>199.6004623318002</v>
      </c>
      <c r="N831">
        <v>1449.349133164118</v>
      </c>
      <c r="O831" t="b">
        <v>0</v>
      </c>
      <c r="P831">
        <v>45.864076822564392</v>
      </c>
      <c r="Q831">
        <v>8.0104057120883017</v>
      </c>
      <c r="R831">
        <v>0.902814111854366</v>
      </c>
      <c r="S831">
        <v>34.583152915593807</v>
      </c>
      <c r="T831">
        <v>58.459425200688571</v>
      </c>
      <c r="U831">
        <v>8.8727076891111647</v>
      </c>
      <c r="V831">
        <v>5.6814311586121704</v>
      </c>
      <c r="W831">
        <v>0</v>
      </c>
      <c r="X831">
        <v>0</v>
      </c>
      <c r="Y831">
        <v>0</v>
      </c>
      <c r="Z831">
        <v>-6.7199315199413396</v>
      </c>
      <c r="AA831">
        <v>-6.7199315199413414</v>
      </c>
      <c r="AB831">
        <v>81.212071282861473</v>
      </c>
      <c r="AC831">
        <v>81.374400117602903</v>
      </c>
      <c r="AD831">
        <v>1449.349133164118</v>
      </c>
      <c r="AE831" t="b">
        <v>0</v>
      </c>
      <c r="AF831" t="b">
        <v>1</v>
      </c>
      <c r="AG831">
        <v>98.453296488138861</v>
      </c>
      <c r="AH831">
        <v>0</v>
      </c>
      <c r="AI831">
        <v>0</v>
      </c>
      <c r="AJ831">
        <v>0</v>
      </c>
      <c r="AK831">
        <v>9.9765525364726937E-2</v>
      </c>
      <c r="AL831" t="b">
        <v>0</v>
      </c>
      <c r="AM831" t="b">
        <v>0</v>
      </c>
      <c r="AN831">
        <v>1449.349133164118</v>
      </c>
      <c r="AO831">
        <v>1449.349133164118</v>
      </c>
      <c r="AP831">
        <v>0</v>
      </c>
      <c r="AQ831">
        <v>8.8727076891111647</v>
      </c>
      <c r="AR831">
        <v>0</v>
      </c>
      <c r="AS831">
        <v>9.4197770398368519</v>
      </c>
      <c r="AT831">
        <v>8.8730391442243057</v>
      </c>
      <c r="AU831">
        <v>0</v>
      </c>
      <c r="AV831">
        <v>1</v>
      </c>
      <c r="AW831">
        <v>3</v>
      </c>
      <c r="AX831">
        <v>0</v>
      </c>
      <c r="AY831">
        <v>0</v>
      </c>
      <c r="AZ831">
        <v>1.877755402804868</v>
      </c>
      <c r="BA831">
        <v>1.836539293725026</v>
      </c>
      <c r="BB831">
        <v>0.66587071021449218</v>
      </c>
      <c r="BC831">
        <v>0.65125583850277347</v>
      </c>
      <c r="BD831">
        <v>1.836539293725026</v>
      </c>
    </row>
    <row r="832" spans="1:56" x14ac:dyDescent="0.35">
      <c r="A832">
        <v>830</v>
      </c>
      <c r="B832">
        <v>52</v>
      </c>
      <c r="C832">
        <v>0.28748783739663869</v>
      </c>
      <c r="D832">
        <v>0</v>
      </c>
      <c r="E832">
        <v>0</v>
      </c>
      <c r="F832">
        <v>0</v>
      </c>
      <c r="G832">
        <v>390.74867992344468</v>
      </c>
      <c r="H832">
        <v>1700.5382550268321</v>
      </c>
      <c r="I832">
        <v>12.74840631046558</v>
      </c>
      <c r="J832">
        <v>12.74840631046558</v>
      </c>
      <c r="K832">
        <v>4</v>
      </c>
      <c r="L832">
        <v>4</v>
      </c>
      <c r="M832">
        <v>311.55143729499332</v>
      </c>
      <c r="N832">
        <v>1477.7677436183169</v>
      </c>
      <c r="O832" t="b">
        <v>0</v>
      </c>
      <c r="P832">
        <v>71.58810599609221</v>
      </c>
      <c r="Q832">
        <v>12.74840631046558</v>
      </c>
      <c r="R832">
        <v>0.92016661917995612</v>
      </c>
      <c r="S832">
        <v>34.607643326020209</v>
      </c>
      <c r="T832">
        <v>89.5271216028776</v>
      </c>
      <c r="U832">
        <v>13.854454231155261</v>
      </c>
      <c r="V832">
        <v>7.1472527926448919</v>
      </c>
      <c r="W832">
        <v>0</v>
      </c>
      <c r="X832">
        <v>0</v>
      </c>
      <c r="Y832">
        <v>0</v>
      </c>
      <c r="Z832">
        <v>-6.7199315199413396</v>
      </c>
      <c r="AA832">
        <v>-6.7199315199413414</v>
      </c>
      <c r="AB832">
        <v>81.377926195600679</v>
      </c>
      <c r="AC832">
        <v>81.470683410261131</v>
      </c>
      <c r="AD832">
        <v>1477.7677436183169</v>
      </c>
      <c r="AE832" t="b">
        <v>0</v>
      </c>
      <c r="AF832" t="b">
        <v>1</v>
      </c>
      <c r="AG832">
        <v>98.450629848646827</v>
      </c>
      <c r="AH832">
        <v>0</v>
      </c>
      <c r="AI832">
        <v>0</v>
      </c>
      <c r="AJ832">
        <v>0</v>
      </c>
      <c r="AK832">
        <v>9.8744462810575917E-2</v>
      </c>
      <c r="AL832" t="b">
        <v>0</v>
      </c>
      <c r="AM832" t="b">
        <v>0</v>
      </c>
      <c r="AN832">
        <v>1477.767743618316</v>
      </c>
      <c r="AO832">
        <v>1477.7677436183169</v>
      </c>
      <c r="AP832">
        <v>0</v>
      </c>
      <c r="AQ832">
        <v>13.854454231155261</v>
      </c>
      <c r="AR832">
        <v>0</v>
      </c>
      <c r="AS832">
        <v>14.358181716000519</v>
      </c>
      <c r="AT832">
        <v>13.85578005160783</v>
      </c>
      <c r="AU832">
        <v>0</v>
      </c>
      <c r="AV832">
        <v>1</v>
      </c>
      <c r="AW832">
        <v>3</v>
      </c>
      <c r="AX832">
        <v>0</v>
      </c>
      <c r="AY832">
        <v>0</v>
      </c>
      <c r="AZ832">
        <v>2.7608127451903282</v>
      </c>
      <c r="BA832">
        <v>2.747904157274295</v>
      </c>
      <c r="BB832">
        <v>0.97901161176961993</v>
      </c>
      <c r="BC832">
        <v>0.97443525013893428</v>
      </c>
      <c r="BD832">
        <v>2.747904157274295</v>
      </c>
    </row>
    <row r="833" spans="1:56" x14ac:dyDescent="0.35">
      <c r="A833">
        <v>831</v>
      </c>
      <c r="B833">
        <v>53</v>
      </c>
      <c r="C833">
        <v>0.40750053025268512</v>
      </c>
      <c r="D833">
        <v>0</v>
      </c>
      <c r="E833">
        <v>0</v>
      </c>
      <c r="F833">
        <v>0</v>
      </c>
      <c r="G833">
        <v>398.26307761428018</v>
      </c>
      <c r="H833">
        <v>1733.2409137773479</v>
      </c>
      <c r="I833">
        <v>16.16385768897948</v>
      </c>
      <c r="J833">
        <v>16.16385768897948</v>
      </c>
      <c r="K833">
        <v>4</v>
      </c>
      <c r="L833">
        <v>4</v>
      </c>
      <c r="M833">
        <v>387.56661039915321</v>
      </c>
      <c r="N833">
        <v>1506.1863540725151</v>
      </c>
      <c r="O833" t="b">
        <v>0</v>
      </c>
      <c r="P833">
        <v>89.054827757158364</v>
      </c>
      <c r="Q833">
        <v>16.16385768897948</v>
      </c>
      <c r="R833">
        <v>0.92632498175980094</v>
      </c>
      <c r="S833">
        <v>34.639660187765692</v>
      </c>
      <c r="T833">
        <v>110.63035729366931</v>
      </c>
      <c r="U833">
        <v>17.44944593664302</v>
      </c>
      <c r="V833">
        <v>8.1506935915308247</v>
      </c>
      <c r="W833">
        <v>0</v>
      </c>
      <c r="X833">
        <v>0</v>
      </c>
      <c r="Y833">
        <v>0</v>
      </c>
      <c r="Z833">
        <v>-6.7199315199413396</v>
      </c>
      <c r="AA833">
        <v>-6.7199315199413414</v>
      </c>
      <c r="AB833">
        <v>81.482672227981411</v>
      </c>
      <c r="AC833">
        <v>81.56849503441461</v>
      </c>
      <c r="AD833">
        <v>1506.1863540725151</v>
      </c>
      <c r="AE833" t="b">
        <v>0</v>
      </c>
      <c r="AF833" t="b">
        <v>1</v>
      </c>
      <c r="AG833">
        <v>98.447963209154793</v>
      </c>
      <c r="AH833">
        <v>0</v>
      </c>
      <c r="AI833">
        <v>0</v>
      </c>
      <c r="AJ833">
        <v>0</v>
      </c>
      <c r="AK833">
        <v>9.7229466214541815E-2</v>
      </c>
      <c r="AL833" t="b">
        <v>0</v>
      </c>
      <c r="AM833" t="b">
        <v>0</v>
      </c>
      <c r="AN833">
        <v>1506.1863540725151</v>
      </c>
      <c r="AO833">
        <v>1506.1863540725151</v>
      </c>
      <c r="AP833">
        <v>0</v>
      </c>
      <c r="AQ833">
        <v>17.44944593664302</v>
      </c>
      <c r="AR833">
        <v>0</v>
      </c>
      <c r="AS833">
        <v>17.926790453390169</v>
      </c>
      <c r="AT833">
        <v>17.4524290326613</v>
      </c>
      <c r="AU833">
        <v>0</v>
      </c>
      <c r="AV833">
        <v>1</v>
      </c>
      <c r="AW833">
        <v>3</v>
      </c>
      <c r="AX833">
        <v>0</v>
      </c>
      <c r="AY833">
        <v>0</v>
      </c>
      <c r="AZ833">
        <v>3.4272175808594039</v>
      </c>
      <c r="BA833">
        <v>3.4367331281078601</v>
      </c>
      <c r="BB833">
        <v>1.2153253832834769</v>
      </c>
      <c r="BC833">
        <v>1.2187011313634619</v>
      </c>
      <c r="BD833">
        <v>3.4367331281078601</v>
      </c>
    </row>
    <row r="834" spans="1:56" x14ac:dyDescent="0.35">
      <c r="A834">
        <v>832</v>
      </c>
      <c r="B834">
        <v>55</v>
      </c>
      <c r="C834">
        <v>0.58251004159262987</v>
      </c>
      <c r="D834">
        <v>0</v>
      </c>
      <c r="E834">
        <v>0</v>
      </c>
      <c r="F834">
        <v>0</v>
      </c>
      <c r="G834">
        <v>413.29187299595122</v>
      </c>
      <c r="H834">
        <v>1798.6462312783799</v>
      </c>
      <c r="I834">
        <v>21.620533310353739</v>
      </c>
      <c r="J834">
        <v>21.620533310353739</v>
      </c>
      <c r="K834">
        <v>4</v>
      </c>
      <c r="L834">
        <v>4</v>
      </c>
      <c r="M834">
        <v>499.55224965086398</v>
      </c>
      <c r="N834">
        <v>1563.0235749809119</v>
      </c>
      <c r="O834" t="b">
        <v>0</v>
      </c>
      <c r="P834">
        <v>114.78682207051099</v>
      </c>
      <c r="Q834">
        <v>21.620533310353739</v>
      </c>
      <c r="R834">
        <v>0.93195769875437584</v>
      </c>
      <c r="S834">
        <v>34.677123279249543</v>
      </c>
      <c r="T834">
        <v>141.73465653586649</v>
      </c>
      <c r="U834">
        <v>23.199050063378451</v>
      </c>
      <c r="V834">
        <v>9.6439521969585371</v>
      </c>
      <c r="W834">
        <v>0</v>
      </c>
      <c r="X834">
        <v>0</v>
      </c>
      <c r="Y834">
        <v>0</v>
      </c>
      <c r="Z834">
        <v>-6.7199315199413396</v>
      </c>
      <c r="AA834">
        <v>-6.7199315199413414</v>
      </c>
      <c r="AB834">
        <v>81.604948445175211</v>
      </c>
      <c r="AC834">
        <v>81.657937034299948</v>
      </c>
      <c r="AD834">
        <v>1563.0235749809119</v>
      </c>
      <c r="AE834" t="b">
        <v>0</v>
      </c>
      <c r="AF834" t="b">
        <v>1</v>
      </c>
      <c r="AG834">
        <v>98.445296569662759</v>
      </c>
      <c r="AH834">
        <v>0</v>
      </c>
      <c r="AI834">
        <v>0</v>
      </c>
      <c r="AJ834">
        <v>0</v>
      </c>
      <c r="AK834">
        <v>9.0924040202143341E-2</v>
      </c>
      <c r="AL834" t="b">
        <v>0</v>
      </c>
      <c r="AM834" t="b">
        <v>0</v>
      </c>
      <c r="AN834">
        <v>1563.0235749809119</v>
      </c>
      <c r="AO834">
        <v>1563.0235749809119</v>
      </c>
      <c r="AP834">
        <v>0</v>
      </c>
      <c r="AQ834">
        <v>23.199050063378451</v>
      </c>
      <c r="AR834">
        <v>0</v>
      </c>
      <c r="AS834">
        <v>23.640408242336711</v>
      </c>
      <c r="AT834">
        <v>23.21418418653878</v>
      </c>
      <c r="AU834">
        <v>0</v>
      </c>
      <c r="AV834">
        <v>1</v>
      </c>
      <c r="AW834">
        <v>3</v>
      </c>
      <c r="AX834">
        <v>0</v>
      </c>
      <c r="AY834">
        <v>0</v>
      </c>
      <c r="AZ834">
        <v>4.5416232593513648</v>
      </c>
      <c r="BA834">
        <v>4.5935836737682942</v>
      </c>
      <c r="BB834">
        <v>1.6105047018976471</v>
      </c>
      <c r="BC834">
        <v>1.628932306220797</v>
      </c>
      <c r="BD834">
        <v>4.5935836737682942</v>
      </c>
    </row>
    <row r="835" spans="1:56" x14ac:dyDescent="0.35">
      <c r="A835">
        <v>833</v>
      </c>
      <c r="B835">
        <v>57</v>
      </c>
      <c r="C835">
        <v>0.59579263671011518</v>
      </c>
      <c r="D835">
        <v>0</v>
      </c>
      <c r="E835">
        <v>0</v>
      </c>
      <c r="F835">
        <v>0</v>
      </c>
      <c r="G835">
        <v>428.3206683776221</v>
      </c>
      <c r="H835">
        <v>1864.051548779411</v>
      </c>
      <c r="I835">
        <v>22.956994312454771</v>
      </c>
      <c r="J835">
        <v>22.956994312454771</v>
      </c>
      <c r="K835">
        <v>4</v>
      </c>
      <c r="L835">
        <v>5</v>
      </c>
      <c r="M835">
        <v>511.82014688188627</v>
      </c>
      <c r="N835">
        <v>1314.156341889485</v>
      </c>
      <c r="O835" t="b">
        <v>1</v>
      </c>
      <c r="P835">
        <v>117.6057322798452</v>
      </c>
      <c r="Q835">
        <v>22.956994312454771</v>
      </c>
      <c r="R835">
        <v>0.93773332704732704</v>
      </c>
      <c r="S835">
        <v>34.723402254990539</v>
      </c>
      <c r="T835">
        <v>177.89347645023619</v>
      </c>
      <c r="U835">
        <v>24.481367623714782</v>
      </c>
      <c r="V835">
        <v>11.0768349185409</v>
      </c>
      <c r="W835">
        <v>0</v>
      </c>
      <c r="X835">
        <v>0</v>
      </c>
      <c r="Y835">
        <v>0</v>
      </c>
      <c r="Z835">
        <v>-6.7199315199413396</v>
      </c>
      <c r="AA835">
        <v>-6.7199315199413414</v>
      </c>
      <c r="AB835">
        <v>81.654954025067624</v>
      </c>
      <c r="AC835">
        <v>81.754078095918189</v>
      </c>
      <c r="AD835">
        <v>1314.156341889485</v>
      </c>
      <c r="AE835" t="b">
        <v>0</v>
      </c>
      <c r="AF835" t="b">
        <v>1</v>
      </c>
      <c r="AG835">
        <v>98.442629930170725</v>
      </c>
      <c r="AH835">
        <v>0</v>
      </c>
      <c r="AI835">
        <v>0</v>
      </c>
      <c r="AJ835">
        <v>0</v>
      </c>
      <c r="AK835">
        <v>8.4492865450016497E-2</v>
      </c>
      <c r="AL835" t="b">
        <v>0</v>
      </c>
      <c r="AM835" t="b">
        <v>0</v>
      </c>
      <c r="AN835">
        <v>1619.8607958893081</v>
      </c>
      <c r="AO835">
        <v>1314.156341889485</v>
      </c>
      <c r="AP835">
        <v>0</v>
      </c>
      <c r="AQ835">
        <v>24.481367623714782</v>
      </c>
      <c r="AR835">
        <v>0</v>
      </c>
      <c r="AS835">
        <v>25.082751361076639</v>
      </c>
      <c r="AT835">
        <v>24.498239700727709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4.8095326521603354</v>
      </c>
      <c r="BA835">
        <v>5.0259328257225944</v>
      </c>
      <c r="BB835">
        <v>1.70550803268097</v>
      </c>
      <c r="BC835">
        <v>1.782247789556227</v>
      </c>
      <c r="BD835">
        <v>5.0259328257225944</v>
      </c>
    </row>
    <row r="836" spans="1:56" x14ac:dyDescent="0.35">
      <c r="A836">
        <v>834</v>
      </c>
      <c r="B836">
        <v>59</v>
      </c>
      <c r="C836">
        <v>0.36765274490023631</v>
      </c>
      <c r="D836">
        <v>0</v>
      </c>
      <c r="E836">
        <v>0</v>
      </c>
      <c r="F836">
        <v>0</v>
      </c>
      <c r="G836">
        <v>443.34946375929309</v>
      </c>
      <c r="H836">
        <v>1929.456866280444</v>
      </c>
      <c r="I836">
        <v>17.418225154047551</v>
      </c>
      <c r="J836">
        <v>17.418225154047551</v>
      </c>
      <c r="K836">
        <v>4</v>
      </c>
      <c r="L836">
        <v>5</v>
      </c>
      <c r="M836">
        <v>375.17085636887492</v>
      </c>
      <c r="N836">
        <v>1360.2670907277129</v>
      </c>
      <c r="O836" t="b">
        <v>0</v>
      </c>
      <c r="P836">
        <v>86.206538687701027</v>
      </c>
      <c r="Q836">
        <v>17.418225154047551</v>
      </c>
      <c r="R836">
        <v>0.93173978301841986</v>
      </c>
      <c r="S836">
        <v>34.768370820131807</v>
      </c>
      <c r="T836">
        <v>131.23704762750231</v>
      </c>
      <c r="U836">
        <v>18.694302284292611</v>
      </c>
      <c r="V836">
        <v>8.9582693470752588</v>
      </c>
      <c r="W836">
        <v>0</v>
      </c>
      <c r="X836">
        <v>0</v>
      </c>
      <c r="Y836">
        <v>0</v>
      </c>
      <c r="Z836">
        <v>-6.7199315199413396</v>
      </c>
      <c r="AA836">
        <v>-6.7199315199413414</v>
      </c>
      <c r="AB836">
        <v>81.686876850524413</v>
      </c>
      <c r="AC836">
        <v>81.845198197241999</v>
      </c>
      <c r="AD836">
        <v>1360.2670907277129</v>
      </c>
      <c r="AE836" t="b">
        <v>0</v>
      </c>
      <c r="AF836" t="b">
        <v>1</v>
      </c>
      <c r="AG836">
        <v>98.439963290678691</v>
      </c>
      <c r="AH836">
        <v>0</v>
      </c>
      <c r="AI836">
        <v>0</v>
      </c>
      <c r="AJ836">
        <v>0</v>
      </c>
      <c r="AK836">
        <v>7.928794499520192E-2</v>
      </c>
      <c r="AL836" t="b">
        <v>0</v>
      </c>
      <c r="AM836" t="b">
        <v>0</v>
      </c>
      <c r="AN836">
        <v>1676.6980167977049</v>
      </c>
      <c r="AO836">
        <v>1360.2670907277129</v>
      </c>
      <c r="AP836">
        <v>0</v>
      </c>
      <c r="AQ836">
        <v>18.694302284292611</v>
      </c>
      <c r="AR836">
        <v>0</v>
      </c>
      <c r="AS836">
        <v>19.398975132770119</v>
      </c>
      <c r="AT836">
        <v>18.69626567130344</v>
      </c>
      <c r="AU836">
        <v>0</v>
      </c>
      <c r="AV836">
        <v>1</v>
      </c>
      <c r="AW836">
        <v>3</v>
      </c>
      <c r="AX836">
        <v>0</v>
      </c>
      <c r="AY836">
        <v>0</v>
      </c>
      <c r="AZ836">
        <v>3.6746073512901378</v>
      </c>
      <c r="BA836">
        <v>3.7327476468470451</v>
      </c>
      <c r="BB836">
        <v>1.303052252230545</v>
      </c>
      <c r="BC836">
        <v>1.3236709429374189</v>
      </c>
      <c r="BD836">
        <v>3.7327476468470451</v>
      </c>
    </row>
    <row r="837" spans="1:56" x14ac:dyDescent="0.35">
      <c r="A837">
        <v>835</v>
      </c>
      <c r="B837">
        <v>60</v>
      </c>
      <c r="C837">
        <v>0.43359638368894338</v>
      </c>
      <c r="D837">
        <v>0</v>
      </c>
      <c r="E837">
        <v>0</v>
      </c>
      <c r="F837">
        <v>0</v>
      </c>
      <c r="G837">
        <v>450.86386145012852</v>
      </c>
      <c r="H837">
        <v>1962.159525030959</v>
      </c>
      <c r="I837">
        <v>19.736656258874831</v>
      </c>
      <c r="J837">
        <v>19.736656258874831</v>
      </c>
      <c r="K837">
        <v>4</v>
      </c>
      <c r="L837">
        <v>5</v>
      </c>
      <c r="M837">
        <v>418.02237956296892</v>
      </c>
      <c r="N837">
        <v>1383.3224651468261</v>
      </c>
      <c r="O837" t="b">
        <v>0</v>
      </c>
      <c r="P837">
        <v>96.052936480461597</v>
      </c>
      <c r="Q837">
        <v>19.736656258874831</v>
      </c>
      <c r="R837">
        <v>0.93381117177166251</v>
      </c>
      <c r="S837">
        <v>34.805774118977268</v>
      </c>
      <c r="T837">
        <v>145.90240949227041</v>
      </c>
      <c r="U837">
        <v>21.135596633985109</v>
      </c>
      <c r="V837">
        <v>9.6571095199844592</v>
      </c>
      <c r="W837">
        <v>0</v>
      </c>
      <c r="X837">
        <v>0</v>
      </c>
      <c r="Y837">
        <v>0</v>
      </c>
      <c r="Z837">
        <v>-6.7199315199413396</v>
      </c>
      <c r="AA837">
        <v>-6.7199315199413414</v>
      </c>
      <c r="AB837">
        <v>81.772246232660464</v>
      </c>
      <c r="AC837">
        <v>81.928737632939672</v>
      </c>
      <c r="AD837">
        <v>1383.3224651468261</v>
      </c>
      <c r="AE837" t="b">
        <v>0</v>
      </c>
      <c r="AF837" t="b">
        <v>1</v>
      </c>
      <c r="AG837">
        <v>98.437296651186657</v>
      </c>
      <c r="AH837">
        <v>0</v>
      </c>
      <c r="AI837">
        <v>0</v>
      </c>
      <c r="AJ837">
        <v>0</v>
      </c>
      <c r="AK837">
        <v>7.2862623994025488E-2</v>
      </c>
      <c r="AL837" t="b">
        <v>0</v>
      </c>
      <c r="AM837" t="b">
        <v>0</v>
      </c>
      <c r="AN837">
        <v>1705.116627251904</v>
      </c>
      <c r="AO837">
        <v>1383.3224651468261</v>
      </c>
      <c r="AP837">
        <v>0</v>
      </c>
      <c r="AQ837">
        <v>21.135596633985109</v>
      </c>
      <c r="AR837">
        <v>0</v>
      </c>
      <c r="AS837">
        <v>21.830308967436451</v>
      </c>
      <c r="AT837">
        <v>21.137560020995931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4.1317339275196474</v>
      </c>
      <c r="BA837">
        <v>4.2218024704514709</v>
      </c>
      <c r="BB837">
        <v>1.465153875006967</v>
      </c>
      <c r="BC837">
        <v>1.4970948442438361</v>
      </c>
      <c r="BD837">
        <v>4.2218024704514709</v>
      </c>
    </row>
    <row r="838" spans="1:56" x14ac:dyDescent="0.35">
      <c r="A838">
        <v>836</v>
      </c>
      <c r="B838">
        <v>62</v>
      </c>
      <c r="C838">
        <v>0.39796172034398231</v>
      </c>
      <c r="D838">
        <v>0</v>
      </c>
      <c r="E838">
        <v>0</v>
      </c>
      <c r="F838">
        <v>0</v>
      </c>
      <c r="G838">
        <v>465.89265683179951</v>
      </c>
      <c r="H838">
        <v>2027.5648425319921</v>
      </c>
      <c r="I838">
        <v>19.534751462017841</v>
      </c>
      <c r="J838">
        <v>19.534751462017841</v>
      </c>
      <c r="K838">
        <v>4</v>
      </c>
      <c r="L838">
        <v>5</v>
      </c>
      <c r="M838">
        <v>400.39938964406878</v>
      </c>
      <c r="N838">
        <v>1429.433213985054</v>
      </c>
      <c r="O838" t="b">
        <v>0</v>
      </c>
      <c r="P838">
        <v>92.003536223361394</v>
      </c>
      <c r="Q838">
        <v>19.534751462017841</v>
      </c>
      <c r="R838">
        <v>0.93266146297382091</v>
      </c>
      <c r="S838">
        <v>34.846869840767603</v>
      </c>
      <c r="T838">
        <v>139.92372902839011</v>
      </c>
      <c r="U838">
        <v>20.94516846416133</v>
      </c>
      <c r="V838">
        <v>9.4222592080193124</v>
      </c>
      <c r="W838">
        <v>0</v>
      </c>
      <c r="X838">
        <v>0</v>
      </c>
      <c r="Y838">
        <v>0</v>
      </c>
      <c r="Z838">
        <v>-6.7199315199413396</v>
      </c>
      <c r="AA838">
        <v>-6.7199315199413414</v>
      </c>
      <c r="AB838">
        <v>81.779351198178318</v>
      </c>
      <c r="AC838">
        <v>81.989454781505174</v>
      </c>
      <c r="AD838">
        <v>1429.433213985054</v>
      </c>
      <c r="AE838" t="b">
        <v>0</v>
      </c>
      <c r="AF838" t="b">
        <v>1</v>
      </c>
      <c r="AG838">
        <v>98.434630011694622</v>
      </c>
      <c r="AH838">
        <v>0</v>
      </c>
      <c r="AI838">
        <v>0</v>
      </c>
      <c r="AJ838">
        <v>0</v>
      </c>
      <c r="AK838">
        <v>7.0959916109054111E-2</v>
      </c>
      <c r="AL838" t="b">
        <v>0</v>
      </c>
      <c r="AM838" t="b">
        <v>0</v>
      </c>
      <c r="AN838">
        <v>1761.953848160301</v>
      </c>
      <c r="AO838">
        <v>1429.433213985054</v>
      </c>
      <c r="AP838">
        <v>0</v>
      </c>
      <c r="AQ838">
        <v>20.94516846416133</v>
      </c>
      <c r="AR838">
        <v>0</v>
      </c>
      <c r="AS838">
        <v>21.680584518153871</v>
      </c>
      <c r="AT838">
        <v>20.947131851172159</v>
      </c>
      <c r="AU838">
        <v>0</v>
      </c>
      <c r="AV838">
        <v>1</v>
      </c>
      <c r="AW838">
        <v>3</v>
      </c>
      <c r="AX838">
        <v>0</v>
      </c>
      <c r="AY838">
        <v>0</v>
      </c>
      <c r="AZ838">
        <v>4.0922722082039247</v>
      </c>
      <c r="BA838">
        <v>4.1760562804357839</v>
      </c>
      <c r="BB838">
        <v>1.4511603575191221</v>
      </c>
      <c r="BC838">
        <v>1.480872771871758</v>
      </c>
      <c r="BD838">
        <v>4.1760562804357839</v>
      </c>
    </row>
    <row r="839" spans="1:56" x14ac:dyDescent="0.35">
      <c r="A839">
        <v>837</v>
      </c>
      <c r="B839">
        <v>63</v>
      </c>
      <c r="C839">
        <v>0.47455673493513828</v>
      </c>
      <c r="D839">
        <v>0</v>
      </c>
      <c r="E839">
        <v>0</v>
      </c>
      <c r="F839">
        <v>0</v>
      </c>
      <c r="G839">
        <v>473.40705452263501</v>
      </c>
      <c r="H839">
        <v>2060.267501282508</v>
      </c>
      <c r="I839">
        <v>22.304756324561239</v>
      </c>
      <c r="J839">
        <v>22.304756324561239</v>
      </c>
      <c r="K839">
        <v>4</v>
      </c>
      <c r="L839">
        <v>5</v>
      </c>
      <c r="M839">
        <v>449.91879900400659</v>
      </c>
      <c r="N839">
        <v>1452.488588404168</v>
      </c>
      <c r="O839" t="b">
        <v>0</v>
      </c>
      <c r="P839">
        <v>103.3820769770236</v>
      </c>
      <c r="Q839">
        <v>22.304756324561239</v>
      </c>
      <c r="R839">
        <v>0.93481205441629356</v>
      </c>
      <c r="S839">
        <v>34.888251691477677</v>
      </c>
      <c r="T839">
        <v>156.8670870751713</v>
      </c>
      <c r="U839">
        <v>23.860150518157958</v>
      </c>
      <c r="V839">
        <v>10.225843136130811</v>
      </c>
      <c r="W839">
        <v>0</v>
      </c>
      <c r="X839">
        <v>0</v>
      </c>
      <c r="Y839">
        <v>0</v>
      </c>
      <c r="Z839">
        <v>-6.7199315199413396</v>
      </c>
      <c r="AA839">
        <v>-6.7199315199413414</v>
      </c>
      <c r="AB839">
        <v>81.742490983052136</v>
      </c>
      <c r="AC839">
        <v>82.045197278221693</v>
      </c>
      <c r="AD839">
        <v>1452.488588404168</v>
      </c>
      <c r="AE839" t="b">
        <v>0</v>
      </c>
      <c r="AF839" t="b">
        <v>1</v>
      </c>
      <c r="AG839">
        <v>98.431963372202588</v>
      </c>
      <c r="AH839">
        <v>0</v>
      </c>
      <c r="AI839">
        <v>0</v>
      </c>
      <c r="AJ839">
        <v>0</v>
      </c>
      <c r="AK839">
        <v>6.4720112462744728E-2</v>
      </c>
      <c r="AL839" t="b">
        <v>0</v>
      </c>
      <c r="AM839" t="b">
        <v>0</v>
      </c>
      <c r="AN839">
        <v>1790.372458614499</v>
      </c>
      <c r="AO839">
        <v>1452.488588404168</v>
      </c>
      <c r="AP839">
        <v>0</v>
      </c>
      <c r="AQ839">
        <v>23.860150518157958</v>
      </c>
      <c r="AR839">
        <v>0</v>
      </c>
      <c r="AS839">
        <v>24.580334215113329</v>
      </c>
      <c r="AT839">
        <v>23.86211390516879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4.6443940883053312</v>
      </c>
      <c r="BA839">
        <v>4.7659326396987307</v>
      </c>
      <c r="BB839">
        <v>1.646948258264302</v>
      </c>
      <c r="BC839">
        <v>1.690049033048052</v>
      </c>
      <c r="BD839">
        <v>4.7659326396987307</v>
      </c>
    </row>
    <row r="840" spans="1:56" x14ac:dyDescent="0.35">
      <c r="A840">
        <v>838</v>
      </c>
      <c r="B840">
        <v>65</v>
      </c>
      <c r="C840">
        <v>0.20381133991547709</v>
      </c>
      <c r="D840">
        <v>0</v>
      </c>
      <c r="E840">
        <v>0</v>
      </c>
      <c r="F840">
        <v>0</v>
      </c>
      <c r="G840">
        <v>488.43584990430588</v>
      </c>
      <c r="H840">
        <v>2125.6728187835402</v>
      </c>
      <c r="I840">
        <v>14.69695091546288</v>
      </c>
      <c r="J840">
        <v>14.69695091546288</v>
      </c>
      <c r="K840">
        <v>4</v>
      </c>
      <c r="L840">
        <v>5</v>
      </c>
      <c r="M840">
        <v>287.33669574415723</v>
      </c>
      <c r="N840">
        <v>1498.599337242395</v>
      </c>
      <c r="O840" t="b">
        <v>0</v>
      </c>
      <c r="P840">
        <v>66.024056926506717</v>
      </c>
      <c r="Q840">
        <v>14.69695091546288</v>
      </c>
      <c r="R840">
        <v>0.92403145765374128</v>
      </c>
      <c r="S840">
        <v>34.933992424485673</v>
      </c>
      <c r="T840">
        <v>101.3506020827473</v>
      </c>
      <c r="U840">
        <v>15.905249538560851</v>
      </c>
      <c r="V840">
        <v>7.6994575061420107</v>
      </c>
      <c r="W840">
        <v>0</v>
      </c>
      <c r="X840">
        <v>0</v>
      </c>
      <c r="Y840">
        <v>0</v>
      </c>
      <c r="Z840">
        <v>-6.7199315199413396</v>
      </c>
      <c r="AA840">
        <v>-6.7199315199413414</v>
      </c>
      <c r="AB840">
        <v>81.711419190535452</v>
      </c>
      <c r="AC840">
        <v>82.107527896589957</v>
      </c>
      <c r="AD840">
        <v>1498.599337242395</v>
      </c>
      <c r="AE840" t="b">
        <v>0</v>
      </c>
      <c r="AF840" t="b">
        <v>1</v>
      </c>
      <c r="AG840">
        <v>98.429296732710554</v>
      </c>
      <c r="AH840">
        <v>0</v>
      </c>
      <c r="AI840">
        <v>0</v>
      </c>
      <c r="AJ840">
        <v>0</v>
      </c>
      <c r="AK840">
        <v>6.1571439571788067E-2</v>
      </c>
      <c r="AL840" t="b">
        <v>0</v>
      </c>
      <c r="AM840" t="b">
        <v>0</v>
      </c>
      <c r="AN840">
        <v>1847.2096795228961</v>
      </c>
      <c r="AO840">
        <v>1498.599337242395</v>
      </c>
      <c r="AP840">
        <v>0</v>
      </c>
      <c r="AQ840">
        <v>15.905249538560851</v>
      </c>
      <c r="AR840">
        <v>0</v>
      </c>
      <c r="AS840">
        <v>16.755549170173211</v>
      </c>
      <c r="AT840">
        <v>15.90612215501011</v>
      </c>
      <c r="AU840">
        <v>0</v>
      </c>
      <c r="AV840">
        <v>1</v>
      </c>
      <c r="AW840">
        <v>3</v>
      </c>
      <c r="AX840">
        <v>0</v>
      </c>
      <c r="AY840">
        <v>0</v>
      </c>
      <c r="AZ840">
        <v>3.1867576429341851</v>
      </c>
      <c r="BA840">
        <v>3.135400380319846</v>
      </c>
      <c r="BB840">
        <v>1.1300559017497109</v>
      </c>
      <c r="BC840">
        <v>1.111845420734485</v>
      </c>
      <c r="BD840">
        <v>3.135400380319846</v>
      </c>
    </row>
    <row r="841" spans="1:56" x14ac:dyDescent="0.35">
      <c r="A841">
        <v>839</v>
      </c>
      <c r="B841">
        <v>65</v>
      </c>
      <c r="C841">
        <v>0.37686457206961421</v>
      </c>
      <c r="D841">
        <v>0</v>
      </c>
      <c r="E841">
        <v>0</v>
      </c>
      <c r="F841">
        <v>0</v>
      </c>
      <c r="G841">
        <v>488.43584990430588</v>
      </c>
      <c r="H841">
        <v>2125.6728187835402</v>
      </c>
      <c r="I841">
        <v>20.161343467165409</v>
      </c>
      <c r="J841">
        <v>20.161343467165409</v>
      </c>
      <c r="K841">
        <v>4</v>
      </c>
      <c r="L841">
        <v>5</v>
      </c>
      <c r="M841">
        <v>394.16977350882769</v>
      </c>
      <c r="N841">
        <v>1498.599337242395</v>
      </c>
      <c r="O841" t="b">
        <v>0</v>
      </c>
      <c r="P841">
        <v>90.572098692285763</v>
      </c>
      <c r="Q841">
        <v>20.161343467165409</v>
      </c>
      <c r="R841">
        <v>0.93191535118061997</v>
      </c>
      <c r="S841">
        <v>34.969116053373973</v>
      </c>
      <c r="T841">
        <v>137.8570079483257</v>
      </c>
      <c r="U841">
        <v>21.634307710054909</v>
      </c>
      <c r="V841">
        <v>9.3859459734522375</v>
      </c>
      <c r="W841">
        <v>0</v>
      </c>
      <c r="X841">
        <v>0</v>
      </c>
      <c r="Y841">
        <v>0</v>
      </c>
      <c r="Z841">
        <v>-6.7199315199413396</v>
      </c>
      <c r="AA841">
        <v>-6.7199315199413414</v>
      </c>
      <c r="AB841">
        <v>81.830443840778827</v>
      </c>
      <c r="AC841">
        <v>82.165693162554902</v>
      </c>
      <c r="AD841">
        <v>1498.599337242395</v>
      </c>
      <c r="AE841" t="b">
        <v>0</v>
      </c>
      <c r="AF841" t="b">
        <v>1</v>
      </c>
      <c r="AG841">
        <v>98.42663009321852</v>
      </c>
      <c r="AH841">
        <v>0</v>
      </c>
      <c r="AI841">
        <v>0</v>
      </c>
      <c r="AJ841">
        <v>0</v>
      </c>
      <c r="AK841">
        <v>5.9772877909591349E-2</v>
      </c>
      <c r="AL841" t="b">
        <v>0</v>
      </c>
      <c r="AM841" t="b">
        <v>0</v>
      </c>
      <c r="AN841">
        <v>1847.2096795228961</v>
      </c>
      <c r="AO841">
        <v>1498.599337242395</v>
      </c>
      <c r="AP841">
        <v>0</v>
      </c>
      <c r="AQ841">
        <v>21.634307710054909</v>
      </c>
      <c r="AR841">
        <v>0</v>
      </c>
      <c r="AS841">
        <v>22.418279699401239</v>
      </c>
      <c r="AT841">
        <v>21.63627109706573</v>
      </c>
      <c r="AU841">
        <v>0</v>
      </c>
      <c r="AV841">
        <v>1</v>
      </c>
      <c r="AW841">
        <v>3</v>
      </c>
      <c r="AX841">
        <v>0</v>
      </c>
      <c r="AY841">
        <v>0</v>
      </c>
      <c r="AZ841">
        <v>4.2200129216506292</v>
      </c>
      <c r="BA841">
        <v>4.288496620219175</v>
      </c>
      <c r="BB841">
        <v>1.4964584828548331</v>
      </c>
      <c r="BC841">
        <v>1.520745279918478</v>
      </c>
      <c r="BD841">
        <v>4.288496620219175</v>
      </c>
    </row>
    <row r="842" spans="1:56" x14ac:dyDescent="0.35">
      <c r="A842">
        <v>840</v>
      </c>
      <c r="B842">
        <v>68</v>
      </c>
      <c r="C842">
        <v>0.78873037180606431</v>
      </c>
      <c r="D842">
        <v>0</v>
      </c>
      <c r="E842">
        <v>0</v>
      </c>
      <c r="F842">
        <v>0</v>
      </c>
      <c r="G842">
        <v>510.97904297681242</v>
      </c>
      <c r="H842">
        <v>2223.780795035088</v>
      </c>
      <c r="I842">
        <v>35.075731184417783</v>
      </c>
      <c r="J842">
        <v>35.075731184417783</v>
      </c>
      <c r="K842">
        <v>4</v>
      </c>
      <c r="L842">
        <v>5</v>
      </c>
      <c r="M842">
        <v>655.50351748761909</v>
      </c>
      <c r="N842">
        <v>1567.7654604997369</v>
      </c>
      <c r="O842" t="b">
        <v>0</v>
      </c>
      <c r="P842">
        <v>150.6212126580007</v>
      </c>
      <c r="Q842">
        <v>35.075731184417783</v>
      </c>
      <c r="R842">
        <v>0.94022968671302332</v>
      </c>
      <c r="S842">
        <v>35.012298476908668</v>
      </c>
      <c r="T842">
        <v>227.22863697283131</v>
      </c>
      <c r="U842">
        <v>37.305492136756563</v>
      </c>
      <c r="V842">
        <v>13.58152681963878</v>
      </c>
      <c r="W842">
        <v>0</v>
      </c>
      <c r="X842">
        <v>0</v>
      </c>
      <c r="Y842">
        <v>0</v>
      </c>
      <c r="Z842">
        <v>-6.7199315199413396</v>
      </c>
      <c r="AA842">
        <v>-6.7199315199413414</v>
      </c>
      <c r="AB842">
        <v>81.865443125208955</v>
      </c>
      <c r="AC842">
        <v>82.239337704161187</v>
      </c>
      <c r="AD842">
        <v>1567.7654604997369</v>
      </c>
      <c r="AE842" t="b">
        <v>0</v>
      </c>
      <c r="AF842" t="b">
        <v>1</v>
      </c>
      <c r="AG842">
        <v>98.423963453726486</v>
      </c>
      <c r="AH842">
        <v>0</v>
      </c>
      <c r="AI842">
        <v>0</v>
      </c>
      <c r="AJ842">
        <v>0</v>
      </c>
      <c r="AK842">
        <v>6.1653072019265343E-2</v>
      </c>
      <c r="AL842" t="b">
        <v>0</v>
      </c>
      <c r="AM842" t="b">
        <v>0</v>
      </c>
      <c r="AN842">
        <v>1932.4655108854911</v>
      </c>
      <c r="AO842">
        <v>1567.7654604997369</v>
      </c>
      <c r="AP842">
        <v>0</v>
      </c>
      <c r="AQ842">
        <v>37.305492136756563</v>
      </c>
      <c r="AR842">
        <v>0</v>
      </c>
      <c r="AS842">
        <v>37.969273792553828</v>
      </c>
      <c r="AT842">
        <v>37.308982602553577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7.3729179116742936</v>
      </c>
      <c r="BA842">
        <v>7.8424910577508076</v>
      </c>
      <c r="BB842">
        <v>2.6145098977568422</v>
      </c>
      <c r="BC842">
        <v>2.7810284850516869</v>
      </c>
      <c r="BD842">
        <v>7.8424910577508076</v>
      </c>
    </row>
    <row r="843" spans="1:56" x14ac:dyDescent="0.35">
      <c r="A843">
        <v>841</v>
      </c>
      <c r="B843">
        <v>69</v>
      </c>
      <c r="C843">
        <v>-0.19845272596053221</v>
      </c>
      <c r="D843">
        <v>0</v>
      </c>
      <c r="E843">
        <v>0</v>
      </c>
      <c r="F843">
        <v>0</v>
      </c>
      <c r="G843">
        <v>518.49344066764786</v>
      </c>
      <c r="H843">
        <v>2256.4834537856041</v>
      </c>
      <c r="I843">
        <v>2.6329678513872672</v>
      </c>
      <c r="J843">
        <v>2.6329678513872672</v>
      </c>
      <c r="K843">
        <v>4</v>
      </c>
      <c r="L843">
        <v>5</v>
      </c>
      <c r="M843">
        <v>48.492399210767211</v>
      </c>
      <c r="N843">
        <v>1590.820834918851</v>
      </c>
      <c r="O843" t="b">
        <v>0</v>
      </c>
      <c r="P843">
        <v>11.14255496570938</v>
      </c>
      <c r="Q843">
        <v>2.6329678513872672</v>
      </c>
      <c r="R843">
        <v>0.79752414292615603</v>
      </c>
      <c r="S843">
        <v>35.078250877487022</v>
      </c>
      <c r="T843">
        <v>19.817635170971521</v>
      </c>
      <c r="U843">
        <v>3.3014271414113878</v>
      </c>
      <c r="V843">
        <v>4.0125926664192111</v>
      </c>
      <c r="W843">
        <v>0</v>
      </c>
      <c r="X843">
        <v>0</v>
      </c>
      <c r="Y843">
        <v>0</v>
      </c>
      <c r="Z843">
        <v>-6.7199315199413396</v>
      </c>
      <c r="AA843">
        <v>-6.7199315199413414</v>
      </c>
      <c r="AB843">
        <v>82.026374839422445</v>
      </c>
      <c r="AC843">
        <v>82.296969531848887</v>
      </c>
      <c r="AD843">
        <v>1590.820834918851</v>
      </c>
      <c r="AE843" t="b">
        <v>0</v>
      </c>
      <c r="AF843" t="b">
        <v>1</v>
      </c>
      <c r="AG843">
        <v>98.421296814234452</v>
      </c>
      <c r="AH843">
        <v>0</v>
      </c>
      <c r="AI843">
        <v>0</v>
      </c>
      <c r="AJ843">
        <v>0</v>
      </c>
      <c r="AK843">
        <v>6.500379032096365E-2</v>
      </c>
      <c r="AL843" t="b">
        <v>0</v>
      </c>
      <c r="AM843" t="b">
        <v>0</v>
      </c>
      <c r="AN843">
        <v>1960.884121339689</v>
      </c>
      <c r="AO843">
        <v>1590.820834918851</v>
      </c>
      <c r="AP843">
        <v>0</v>
      </c>
      <c r="AQ843">
        <v>3.3014271414113878</v>
      </c>
      <c r="AR843">
        <v>0</v>
      </c>
      <c r="AS843">
        <v>4.4288528570514902</v>
      </c>
      <c r="AT843">
        <v>3.3273426587259589</v>
      </c>
      <c r="AU843">
        <v>0</v>
      </c>
      <c r="AV843">
        <v>1</v>
      </c>
      <c r="AW843">
        <v>3</v>
      </c>
      <c r="AX843">
        <v>0</v>
      </c>
      <c r="AY843">
        <v>0</v>
      </c>
      <c r="AZ843">
        <v>1.15119069377308</v>
      </c>
      <c r="BA843">
        <v>0.91610034707450272</v>
      </c>
      <c r="BB843">
        <v>0.4082236502741417</v>
      </c>
      <c r="BC843">
        <v>0.32485866309812522</v>
      </c>
      <c r="BD843">
        <v>0.91610034707450272</v>
      </c>
    </row>
    <row r="844" spans="1:56" x14ac:dyDescent="0.35">
      <c r="A844">
        <v>842</v>
      </c>
      <c r="B844">
        <v>68</v>
      </c>
      <c r="C844">
        <v>5.0805320360627348E-3</v>
      </c>
      <c r="D844">
        <v>0</v>
      </c>
      <c r="E844">
        <v>0</v>
      </c>
      <c r="F844">
        <v>0</v>
      </c>
      <c r="G844">
        <v>510.97904297681242</v>
      </c>
      <c r="H844">
        <v>2223.780795035088</v>
      </c>
      <c r="I844">
        <v>9.188846997135931</v>
      </c>
      <c r="J844">
        <v>9.188846997135931</v>
      </c>
      <c r="K844">
        <v>5</v>
      </c>
      <c r="L844">
        <v>6</v>
      </c>
      <c r="M844">
        <v>171.7233347641226</v>
      </c>
      <c r="N844">
        <v>1316.4782306607719</v>
      </c>
      <c r="O844" t="b">
        <v>1</v>
      </c>
      <c r="P844">
        <v>39.458486848373759</v>
      </c>
      <c r="Q844">
        <v>9.188846997135931</v>
      </c>
      <c r="R844">
        <v>0.91488748258318442</v>
      </c>
      <c r="S844">
        <v>35.095021807440567</v>
      </c>
      <c r="T844">
        <v>72.853602956554255</v>
      </c>
      <c r="U844">
        <v>10.04369080577125</v>
      </c>
      <c r="V844">
        <v>6.20075355051749</v>
      </c>
      <c r="W844">
        <v>0</v>
      </c>
      <c r="X844">
        <v>0</v>
      </c>
      <c r="Y844">
        <v>0</v>
      </c>
      <c r="Z844">
        <v>-6.7199315199413396</v>
      </c>
      <c r="AA844">
        <v>-6.7199315199413414</v>
      </c>
      <c r="AB844">
        <v>82.138720113451527</v>
      </c>
      <c r="AC844">
        <v>82.366271140158432</v>
      </c>
      <c r="AD844">
        <v>1316.4782306607719</v>
      </c>
      <c r="AE844" t="b">
        <v>0</v>
      </c>
      <c r="AF844" t="b">
        <v>1</v>
      </c>
      <c r="AG844">
        <v>98.418630174742418</v>
      </c>
      <c r="AH844">
        <v>0</v>
      </c>
      <c r="AI844">
        <v>0</v>
      </c>
      <c r="AJ844">
        <v>0</v>
      </c>
      <c r="AK844">
        <v>6.6655020490732075E-2</v>
      </c>
      <c r="AL844" t="b">
        <v>0</v>
      </c>
      <c r="AM844" t="b">
        <v>0</v>
      </c>
      <c r="AN844">
        <v>1567.7654604997369</v>
      </c>
      <c r="AO844">
        <v>1316.4782306607719</v>
      </c>
      <c r="AP844">
        <v>0</v>
      </c>
      <c r="AQ844">
        <v>10.04369080577125</v>
      </c>
      <c r="AR844">
        <v>0</v>
      </c>
      <c r="AS844">
        <v>10.800608598976821</v>
      </c>
      <c r="AT844">
        <v>10.070374148750201</v>
      </c>
      <c r="AU844">
        <v>0</v>
      </c>
      <c r="AV844">
        <v>1</v>
      </c>
      <c r="AW844">
        <v>3</v>
      </c>
      <c r="AX844">
        <v>0</v>
      </c>
      <c r="AY844">
        <v>0</v>
      </c>
      <c r="AZ844">
        <v>2.125277154272871</v>
      </c>
      <c r="BA844">
        <v>2.042826343772163</v>
      </c>
      <c r="BB844">
        <v>0.7536443809478266</v>
      </c>
      <c r="BC844">
        <v>0.72440736115722226</v>
      </c>
      <c r="BD844">
        <v>2.042826343772163</v>
      </c>
    </row>
    <row r="845" spans="1:56" x14ac:dyDescent="0.35">
      <c r="A845">
        <v>843</v>
      </c>
      <c r="B845">
        <v>69</v>
      </c>
      <c r="C845">
        <v>0.17813059781628299</v>
      </c>
      <c r="D845">
        <v>0</v>
      </c>
      <c r="E845">
        <v>0</v>
      </c>
      <c r="F845">
        <v>0</v>
      </c>
      <c r="G845">
        <v>518.49344066764786</v>
      </c>
      <c r="H845">
        <v>2256.4834537856041</v>
      </c>
      <c r="I845">
        <v>15.255863556404501</v>
      </c>
      <c r="J845">
        <v>15.255863556404501</v>
      </c>
      <c r="K845">
        <v>5</v>
      </c>
      <c r="L845">
        <v>6</v>
      </c>
      <c r="M845">
        <v>280.97320880404112</v>
      </c>
      <c r="N845">
        <v>1335.838204641077</v>
      </c>
      <c r="O845" t="b">
        <v>0</v>
      </c>
      <c r="P845">
        <v>64.561858640634441</v>
      </c>
      <c r="Q845">
        <v>15.255863556404501</v>
      </c>
      <c r="R845">
        <v>0.92948648615231333</v>
      </c>
      <c r="S845">
        <v>35.119625075527949</v>
      </c>
      <c r="T845">
        <v>117.3305855162797</v>
      </c>
      <c r="U845">
        <v>16.41321717280411</v>
      </c>
      <c r="V845">
        <v>8.2733918665593791</v>
      </c>
      <c r="W845">
        <v>0</v>
      </c>
      <c r="X845">
        <v>0</v>
      </c>
      <c r="Y845">
        <v>0</v>
      </c>
      <c r="Z845">
        <v>-6.7199315199413396</v>
      </c>
      <c r="AA845">
        <v>-6.7199315199413414</v>
      </c>
      <c r="AB845">
        <v>82.199615959761843</v>
      </c>
      <c r="AC845">
        <v>82.43475556484448</v>
      </c>
      <c r="AD845">
        <v>1335.838204641077</v>
      </c>
      <c r="AE845" t="b">
        <v>0</v>
      </c>
      <c r="AF845" t="b">
        <v>1</v>
      </c>
      <c r="AG845">
        <v>98.415963535250384</v>
      </c>
      <c r="AH845">
        <v>0</v>
      </c>
      <c r="AI845">
        <v>0</v>
      </c>
      <c r="AJ845">
        <v>0</v>
      </c>
      <c r="AK845">
        <v>6.8796611227244175E-2</v>
      </c>
      <c r="AL845" t="b">
        <v>0</v>
      </c>
      <c r="AM845" t="b">
        <v>0</v>
      </c>
      <c r="AN845">
        <v>1590.8208349188501</v>
      </c>
      <c r="AO845">
        <v>1335.838204641077</v>
      </c>
      <c r="AP845">
        <v>0</v>
      </c>
      <c r="AQ845">
        <v>16.41321717280411</v>
      </c>
      <c r="AR845">
        <v>0</v>
      </c>
      <c r="AS845">
        <v>17.0542650396815</v>
      </c>
      <c r="AT845">
        <v>16.413370998392001</v>
      </c>
      <c r="AU845">
        <v>0</v>
      </c>
      <c r="AV845">
        <v>1</v>
      </c>
      <c r="AW845">
        <v>3</v>
      </c>
      <c r="AX845">
        <v>0</v>
      </c>
      <c r="AY845">
        <v>0</v>
      </c>
      <c r="AZ845">
        <v>3.2473373126374021</v>
      </c>
      <c r="BA845">
        <v>3.268499189047966</v>
      </c>
      <c r="BB845">
        <v>1.1515380541267379</v>
      </c>
      <c r="BC845">
        <v>1.159043635647784</v>
      </c>
      <c r="BD845">
        <v>3.268499189047966</v>
      </c>
    </row>
    <row r="846" spans="1:56" x14ac:dyDescent="0.35">
      <c r="A846">
        <v>844</v>
      </c>
      <c r="B846">
        <v>69</v>
      </c>
      <c r="C846">
        <v>0.11573041003213549</v>
      </c>
      <c r="D846">
        <v>0</v>
      </c>
      <c r="E846">
        <v>0</v>
      </c>
      <c r="F846">
        <v>0</v>
      </c>
      <c r="G846">
        <v>518.49344066764786</v>
      </c>
      <c r="H846">
        <v>2256.4834537856041</v>
      </c>
      <c r="I846">
        <v>13.164238641968289</v>
      </c>
      <c r="J846">
        <v>13.164238641968289</v>
      </c>
      <c r="K846">
        <v>5</v>
      </c>
      <c r="L846">
        <v>6</v>
      </c>
      <c r="M846">
        <v>242.45093429294641</v>
      </c>
      <c r="N846">
        <v>1335.838204641077</v>
      </c>
      <c r="O846" t="b">
        <v>0</v>
      </c>
      <c r="P846">
        <v>55.710233063636572</v>
      </c>
      <c r="Q846">
        <v>13.164238641968289</v>
      </c>
      <c r="R846">
        <v>0.92575295946849834</v>
      </c>
      <c r="S846">
        <v>35.153466411191253</v>
      </c>
      <c r="T846">
        <v>101.6525223665863</v>
      </c>
      <c r="U846">
        <v>14.22003408936037</v>
      </c>
      <c r="V846">
        <v>7.5473989482813124</v>
      </c>
      <c r="W846">
        <v>0</v>
      </c>
      <c r="X846">
        <v>0</v>
      </c>
      <c r="Y846">
        <v>0</v>
      </c>
      <c r="Z846">
        <v>-6.7199315199413396</v>
      </c>
      <c r="AA846">
        <v>-6.7199315199413414</v>
      </c>
      <c r="AB846">
        <v>82.286176437439153</v>
      </c>
      <c r="AC846">
        <v>82.50171165803529</v>
      </c>
      <c r="AD846">
        <v>1335.838204641077</v>
      </c>
      <c r="AE846" t="b">
        <v>0</v>
      </c>
      <c r="AF846" t="b">
        <v>1</v>
      </c>
      <c r="AG846">
        <v>98.41329689575835</v>
      </c>
      <c r="AH846">
        <v>0</v>
      </c>
      <c r="AI846">
        <v>0</v>
      </c>
      <c r="AJ846">
        <v>0</v>
      </c>
      <c r="AK846">
        <v>6.7214875448000588E-2</v>
      </c>
      <c r="AL846" t="b">
        <v>0</v>
      </c>
      <c r="AM846" t="b">
        <v>0</v>
      </c>
      <c r="AN846">
        <v>1590.8208349188501</v>
      </c>
      <c r="AO846">
        <v>1335.838204641077</v>
      </c>
      <c r="AP846">
        <v>0</v>
      </c>
      <c r="AQ846">
        <v>14.22003408936037</v>
      </c>
      <c r="AR846">
        <v>0</v>
      </c>
      <c r="AS846">
        <v>14.88566276635097</v>
      </c>
      <c r="AT846">
        <v>14.22018791494825</v>
      </c>
      <c r="AU846">
        <v>0</v>
      </c>
      <c r="AV846">
        <v>1</v>
      </c>
      <c r="AW846">
        <v>3</v>
      </c>
      <c r="AX846">
        <v>0</v>
      </c>
      <c r="AY846">
        <v>0</v>
      </c>
      <c r="AZ846">
        <v>2.8493951823311989</v>
      </c>
      <c r="BA846">
        <v>2.8304454480794838</v>
      </c>
      <c r="BB846">
        <v>1.010423823521702</v>
      </c>
      <c r="BC846">
        <v>1.0037052460154741</v>
      </c>
      <c r="BD846">
        <v>2.8304454480794838</v>
      </c>
    </row>
    <row r="847" spans="1:56" x14ac:dyDescent="0.35">
      <c r="A847">
        <v>845</v>
      </c>
      <c r="B847">
        <v>70</v>
      </c>
      <c r="C847">
        <v>0.1922810953884948</v>
      </c>
      <c r="D847">
        <v>0</v>
      </c>
      <c r="E847">
        <v>0</v>
      </c>
      <c r="F847">
        <v>0</v>
      </c>
      <c r="G847">
        <v>526.00783835848335</v>
      </c>
      <c r="H847">
        <v>2289.1861125361202</v>
      </c>
      <c r="I847">
        <v>16.093083771813461</v>
      </c>
      <c r="J847">
        <v>16.093083771813461</v>
      </c>
      <c r="K847">
        <v>5</v>
      </c>
      <c r="L847">
        <v>6</v>
      </c>
      <c r="M847">
        <v>292.15844081743631</v>
      </c>
      <c r="N847">
        <v>1355.198178621383</v>
      </c>
      <c r="O847" t="b">
        <v>0</v>
      </c>
      <c r="P847">
        <v>67.131994673124154</v>
      </c>
      <c r="Q847">
        <v>16.093083771813461</v>
      </c>
      <c r="R847">
        <v>0.93027290013671815</v>
      </c>
      <c r="S847">
        <v>35.184214153787359</v>
      </c>
      <c r="T847">
        <v>121.8982511840148</v>
      </c>
      <c r="U847">
        <v>17.299314824121321</v>
      </c>
      <c r="V847">
        <v>8.4996115334672169</v>
      </c>
      <c r="W847">
        <v>0</v>
      </c>
      <c r="X847">
        <v>0</v>
      </c>
      <c r="Y847">
        <v>0</v>
      </c>
      <c r="Z847">
        <v>-6.7199315199413396</v>
      </c>
      <c r="AA847">
        <v>-6.7199315199413414</v>
      </c>
      <c r="AB847">
        <v>82.325824414144577</v>
      </c>
      <c r="AC847">
        <v>82.570196082721338</v>
      </c>
      <c r="AD847">
        <v>1355.198178621383</v>
      </c>
      <c r="AE847" t="b">
        <v>0</v>
      </c>
      <c r="AF847" t="b">
        <v>1</v>
      </c>
      <c r="AG847">
        <v>98.410630256266316</v>
      </c>
      <c r="AH847">
        <v>0</v>
      </c>
      <c r="AI847">
        <v>0</v>
      </c>
      <c r="AJ847">
        <v>0</v>
      </c>
      <c r="AK847">
        <v>6.8411120939136372E-2</v>
      </c>
      <c r="AL847" t="b">
        <v>0</v>
      </c>
      <c r="AM847" t="b">
        <v>0</v>
      </c>
      <c r="AN847">
        <v>1613.8762093379639</v>
      </c>
      <c r="AO847">
        <v>1355.198178621383</v>
      </c>
      <c r="AP847">
        <v>0</v>
      </c>
      <c r="AQ847">
        <v>17.299314824121321</v>
      </c>
      <c r="AR847">
        <v>0</v>
      </c>
      <c r="AS847">
        <v>17.943283639558832</v>
      </c>
      <c r="AT847">
        <v>17.299468649709201</v>
      </c>
      <c r="AU847">
        <v>0</v>
      </c>
      <c r="AV847">
        <v>1</v>
      </c>
      <c r="AW847">
        <v>3</v>
      </c>
      <c r="AX847">
        <v>0</v>
      </c>
      <c r="AY847">
        <v>0</v>
      </c>
      <c r="AZ847">
        <v>3.4101319487278992</v>
      </c>
      <c r="BA847">
        <v>3.442955215805255</v>
      </c>
      <c r="BB847">
        <v>1.20926664848507</v>
      </c>
      <c r="BC847">
        <v>1.2209075480486109</v>
      </c>
      <c r="BD847">
        <v>3.442955215805255</v>
      </c>
    </row>
    <row r="848" spans="1:56" x14ac:dyDescent="0.35">
      <c r="A848">
        <v>846</v>
      </c>
      <c r="B848">
        <v>70</v>
      </c>
      <c r="C848">
        <v>-5.1521458252780761E-2</v>
      </c>
      <c r="D848">
        <v>0</v>
      </c>
      <c r="E848">
        <v>0</v>
      </c>
      <c r="F848">
        <v>0</v>
      </c>
      <c r="G848">
        <v>526.00783835848335</v>
      </c>
      <c r="H848">
        <v>2289.1861125361202</v>
      </c>
      <c r="I848">
        <v>7.8025000538705829</v>
      </c>
      <c r="J848">
        <v>7.8025000538705829</v>
      </c>
      <c r="K848">
        <v>5</v>
      </c>
      <c r="L848">
        <v>6</v>
      </c>
      <c r="M848">
        <v>141.64881526369621</v>
      </c>
      <c r="N848">
        <v>1355.198178621383</v>
      </c>
      <c r="O848" t="b">
        <v>0</v>
      </c>
      <c r="P848">
        <v>32.547981448459602</v>
      </c>
      <c r="Q848">
        <v>7.8025000538705829</v>
      </c>
      <c r="R848">
        <v>0.9065240400253507</v>
      </c>
      <c r="S848">
        <v>35.21951452047908</v>
      </c>
      <c r="T848">
        <v>60.648913834795557</v>
      </c>
      <c r="U848">
        <v>8.6070525538985017</v>
      </c>
      <c r="V848">
        <v>5.6692154421273031</v>
      </c>
      <c r="W848">
        <v>0</v>
      </c>
      <c r="X848">
        <v>0</v>
      </c>
      <c r="Y848">
        <v>0</v>
      </c>
      <c r="Z848">
        <v>-6.7199315199413396</v>
      </c>
      <c r="AA848">
        <v>-6.7199315199413414</v>
      </c>
      <c r="AB848">
        <v>82.428078178397115</v>
      </c>
      <c r="AC848">
        <v>82.637152175912149</v>
      </c>
      <c r="AD848">
        <v>1355.198178621383</v>
      </c>
      <c r="AE848" t="b">
        <v>0</v>
      </c>
      <c r="AF848" t="b">
        <v>1</v>
      </c>
      <c r="AG848">
        <v>98.407963616774282</v>
      </c>
      <c r="AH848">
        <v>0</v>
      </c>
      <c r="AI848">
        <v>0</v>
      </c>
      <c r="AJ848">
        <v>0</v>
      </c>
      <c r="AK848">
        <v>6.7697198181307816E-2</v>
      </c>
      <c r="AL848" t="b">
        <v>0</v>
      </c>
      <c r="AM848" t="b">
        <v>0</v>
      </c>
      <c r="AN848">
        <v>1613.8762093379639</v>
      </c>
      <c r="AO848">
        <v>1355.198178621383</v>
      </c>
      <c r="AP848">
        <v>0</v>
      </c>
      <c r="AQ848">
        <v>8.6070525538985017</v>
      </c>
      <c r="AR848">
        <v>0</v>
      </c>
      <c r="AS848">
        <v>9.3506152385676575</v>
      </c>
      <c r="AT848">
        <v>8.6070525538985017</v>
      </c>
      <c r="AU848">
        <v>0</v>
      </c>
      <c r="AV848">
        <v>1</v>
      </c>
      <c r="AW848">
        <v>3</v>
      </c>
      <c r="AX848">
        <v>0</v>
      </c>
      <c r="AY848">
        <v>0</v>
      </c>
      <c r="AZ848">
        <v>1.8810908980952661</v>
      </c>
      <c r="BA848">
        <v>1.777623751091393</v>
      </c>
      <c r="BB848">
        <v>0.66705350996286039</v>
      </c>
      <c r="BC848">
        <v>0.6303637774127604</v>
      </c>
      <c r="BD848">
        <v>1.777623751091393</v>
      </c>
    </row>
    <row r="849" spans="1:56" x14ac:dyDescent="0.35">
      <c r="A849">
        <v>847</v>
      </c>
      <c r="B849">
        <v>70</v>
      </c>
      <c r="C849">
        <v>1.3804737622630009E-2</v>
      </c>
      <c r="D849">
        <v>0</v>
      </c>
      <c r="E849">
        <v>0</v>
      </c>
      <c r="F849">
        <v>0</v>
      </c>
      <c r="G849">
        <v>526.00783835848335</v>
      </c>
      <c r="H849">
        <v>2289.1861125361202</v>
      </c>
      <c r="I849">
        <v>10.02393821270427</v>
      </c>
      <c r="J849">
        <v>10.02393821270427</v>
      </c>
      <c r="K849">
        <v>5</v>
      </c>
      <c r="L849">
        <v>6</v>
      </c>
      <c r="M849">
        <v>181.97743829577979</v>
      </c>
      <c r="N849">
        <v>1355.198178621383</v>
      </c>
      <c r="O849" t="b">
        <v>0</v>
      </c>
      <c r="P849">
        <v>41.814668726052354</v>
      </c>
      <c r="Q849">
        <v>10.02393821270427</v>
      </c>
      <c r="R849">
        <v>0.91660776386155596</v>
      </c>
      <c r="S849">
        <v>35.242458674900568</v>
      </c>
      <c r="T849">
        <v>77.059009476427789</v>
      </c>
      <c r="U849">
        <v>10.93590803821545</v>
      </c>
      <c r="V849">
        <v>6.4261231148528708</v>
      </c>
      <c r="W849">
        <v>0</v>
      </c>
      <c r="X849">
        <v>0</v>
      </c>
      <c r="Y849">
        <v>0</v>
      </c>
      <c r="Z849">
        <v>-6.7199315199413396</v>
      </c>
      <c r="AA849">
        <v>-6.7199315199413414</v>
      </c>
      <c r="AB849">
        <v>82.497066871249714</v>
      </c>
      <c r="AC849">
        <v>82.70410826910296</v>
      </c>
      <c r="AD849">
        <v>1355.198178621383</v>
      </c>
      <c r="AE849" t="b">
        <v>0</v>
      </c>
      <c r="AF849" t="b">
        <v>1</v>
      </c>
      <c r="AG849">
        <v>98.405296977282248</v>
      </c>
      <c r="AH849">
        <v>0</v>
      </c>
      <c r="AI849">
        <v>0</v>
      </c>
      <c r="AJ849">
        <v>0</v>
      </c>
      <c r="AK849">
        <v>6.7018250792430345E-2</v>
      </c>
      <c r="AL849" t="b">
        <v>0</v>
      </c>
      <c r="AM849" t="b">
        <v>0</v>
      </c>
      <c r="AN849">
        <v>1613.8762093379639</v>
      </c>
      <c r="AO849">
        <v>1355.198178621383</v>
      </c>
      <c r="AP849">
        <v>0</v>
      </c>
      <c r="AQ849">
        <v>10.93590803821545</v>
      </c>
      <c r="AR849">
        <v>0</v>
      </c>
      <c r="AS849">
        <v>11.65171596877828</v>
      </c>
      <c r="AT849">
        <v>10.93590803821545</v>
      </c>
      <c r="AU849">
        <v>0</v>
      </c>
      <c r="AV849">
        <v>1</v>
      </c>
      <c r="AW849">
        <v>3</v>
      </c>
      <c r="AX849">
        <v>0</v>
      </c>
      <c r="AY849">
        <v>0</v>
      </c>
      <c r="AZ849">
        <v>2.2761569439535649</v>
      </c>
      <c r="BA849">
        <v>2.2024603164679908</v>
      </c>
      <c r="BB849">
        <v>0.80714785246580334</v>
      </c>
      <c r="BC849">
        <v>0.78101521980569388</v>
      </c>
      <c r="BD849">
        <v>2.2024603164679908</v>
      </c>
    </row>
    <row r="850" spans="1:56" x14ac:dyDescent="0.35">
      <c r="A850">
        <v>848</v>
      </c>
      <c r="B850">
        <v>70</v>
      </c>
      <c r="C850">
        <v>-3.6974922377410731E-3</v>
      </c>
      <c r="D850">
        <v>0</v>
      </c>
      <c r="E850">
        <v>0</v>
      </c>
      <c r="F850">
        <v>0</v>
      </c>
      <c r="G850">
        <v>526.00783835848335</v>
      </c>
      <c r="H850">
        <v>2289.1861125361202</v>
      </c>
      <c r="I850">
        <v>9.428769295312259</v>
      </c>
      <c r="J850">
        <v>9.428769295312259</v>
      </c>
      <c r="K850">
        <v>5</v>
      </c>
      <c r="L850">
        <v>6</v>
      </c>
      <c r="M850">
        <v>171.17257172118309</v>
      </c>
      <c r="N850">
        <v>1355.198178621383</v>
      </c>
      <c r="O850" t="b">
        <v>0</v>
      </c>
      <c r="P850">
        <v>39.331932840345367</v>
      </c>
      <c r="Q850">
        <v>9.428769295312259</v>
      </c>
      <c r="R850">
        <v>0.9143694685018332</v>
      </c>
      <c r="S850">
        <v>35.268755440979163</v>
      </c>
      <c r="T850">
        <v>72.661082891016761</v>
      </c>
      <c r="U850">
        <v>10.31177179478774</v>
      </c>
      <c r="V850">
        <v>6.2220071471901122</v>
      </c>
      <c r="W850">
        <v>0</v>
      </c>
      <c r="X850">
        <v>0</v>
      </c>
      <c r="Y850">
        <v>0</v>
      </c>
      <c r="Z850">
        <v>-6.7199315199413396</v>
      </c>
      <c r="AA850">
        <v>-6.7199315199413414</v>
      </c>
      <c r="AB850">
        <v>82.55244164208942</v>
      </c>
      <c r="AC850">
        <v>82.771064362293771</v>
      </c>
      <c r="AD850">
        <v>1355.198178621383</v>
      </c>
      <c r="AE850" t="b">
        <v>0</v>
      </c>
      <c r="AF850" t="b">
        <v>1</v>
      </c>
      <c r="AG850">
        <v>98.402630337790214</v>
      </c>
      <c r="AH850">
        <v>0</v>
      </c>
      <c r="AI850">
        <v>0</v>
      </c>
      <c r="AJ850">
        <v>0</v>
      </c>
      <c r="AK850">
        <v>6.7295063210615902E-2</v>
      </c>
      <c r="AL850" t="b">
        <v>0</v>
      </c>
      <c r="AM850" t="b">
        <v>0</v>
      </c>
      <c r="AN850">
        <v>1613.8762093379639</v>
      </c>
      <c r="AO850">
        <v>1355.198178621383</v>
      </c>
      <c r="AP850">
        <v>0</v>
      </c>
      <c r="AQ850">
        <v>10.31177179478774</v>
      </c>
      <c r="AR850">
        <v>0</v>
      </c>
      <c r="AS850">
        <v>11.033975594681699</v>
      </c>
      <c r="AT850">
        <v>10.31177179478774</v>
      </c>
      <c r="AU850">
        <v>0</v>
      </c>
      <c r="AV850">
        <v>1</v>
      </c>
      <c r="AW850">
        <v>3</v>
      </c>
      <c r="AX850">
        <v>0</v>
      </c>
      <c r="AY850">
        <v>0</v>
      </c>
      <c r="AZ850">
        <v>2.1691059387412048</v>
      </c>
      <c r="BA850">
        <v>2.0870688623935032</v>
      </c>
      <c r="BB850">
        <v>0.76918650309971826</v>
      </c>
      <c r="BC850">
        <v>0.74009621609251419</v>
      </c>
      <c r="BD850">
        <v>2.0870688623935032</v>
      </c>
    </row>
    <row r="851" spans="1:56" x14ac:dyDescent="0.35">
      <c r="A851">
        <v>849</v>
      </c>
      <c r="B851">
        <v>70</v>
      </c>
      <c r="C851">
        <v>9.8523132833250315E-4</v>
      </c>
      <c r="D851">
        <v>0</v>
      </c>
      <c r="E851">
        <v>0</v>
      </c>
      <c r="F851">
        <v>0</v>
      </c>
      <c r="G851">
        <v>526.00783835848335</v>
      </c>
      <c r="H851">
        <v>2289.1861125361202</v>
      </c>
      <c r="I851">
        <v>9.5880068060466215</v>
      </c>
      <c r="J851">
        <v>9.5880068060466215</v>
      </c>
      <c r="K851">
        <v>5</v>
      </c>
      <c r="L851">
        <v>6</v>
      </c>
      <c r="M851">
        <v>174.06341498748631</v>
      </c>
      <c r="N851">
        <v>1355.198178621383</v>
      </c>
      <c r="O851" t="b">
        <v>0</v>
      </c>
      <c r="P851">
        <v>39.996189105580491</v>
      </c>
      <c r="Q851">
        <v>9.5880068060466215</v>
      </c>
      <c r="R851">
        <v>0.91501129553541416</v>
      </c>
      <c r="S851">
        <v>35.294154755253302</v>
      </c>
      <c r="T851">
        <v>73.836389316243313</v>
      </c>
      <c r="U851">
        <v>10.478566606586259</v>
      </c>
      <c r="V851">
        <v>6.2752590703303071</v>
      </c>
      <c r="W851">
        <v>0</v>
      </c>
      <c r="X851">
        <v>0</v>
      </c>
      <c r="Y851">
        <v>0</v>
      </c>
      <c r="Z851">
        <v>-6.7199315199413396</v>
      </c>
      <c r="AA851">
        <v>-6.7199315199413414</v>
      </c>
      <c r="AB851">
        <v>82.616123572197154</v>
      </c>
      <c r="AC851">
        <v>82.838020455484582</v>
      </c>
      <c r="AD851">
        <v>1355.198178621383</v>
      </c>
      <c r="AE851" t="b">
        <v>0</v>
      </c>
      <c r="AF851" t="b">
        <v>1</v>
      </c>
      <c r="AG851">
        <v>98.39996369829818</v>
      </c>
      <c r="AH851">
        <v>0</v>
      </c>
      <c r="AI851">
        <v>0</v>
      </c>
      <c r="AJ851">
        <v>0</v>
      </c>
      <c r="AK851">
        <v>6.6795027907715132E-2</v>
      </c>
      <c r="AL851" t="b">
        <v>0</v>
      </c>
      <c r="AM851" t="b">
        <v>0</v>
      </c>
      <c r="AN851">
        <v>1613.8762093379639</v>
      </c>
      <c r="AO851">
        <v>1355.198178621383</v>
      </c>
      <c r="AP851">
        <v>0</v>
      </c>
      <c r="AQ851">
        <v>10.478566606586259</v>
      </c>
      <c r="AR851">
        <v>0</v>
      </c>
      <c r="AS851">
        <v>11.19802406828259</v>
      </c>
      <c r="AT851">
        <v>10.478566606586259</v>
      </c>
      <c r="AU851">
        <v>0</v>
      </c>
      <c r="AV851">
        <v>1</v>
      </c>
      <c r="AW851">
        <v>3</v>
      </c>
      <c r="AX851">
        <v>0</v>
      </c>
      <c r="AY851">
        <v>0</v>
      </c>
      <c r="AZ851">
        <v>2.1974216290103632</v>
      </c>
      <c r="BA851">
        <v>2.1176348717120081</v>
      </c>
      <c r="BB851">
        <v>0.77922752801785922</v>
      </c>
      <c r="BC851">
        <v>0.75093523930123118</v>
      </c>
      <c r="BD851">
        <v>2.1176348717120081</v>
      </c>
    </row>
    <row r="852" spans="1:56" x14ac:dyDescent="0.35">
      <c r="A852">
        <v>850</v>
      </c>
      <c r="B852">
        <v>70</v>
      </c>
      <c r="C852">
        <v>-2.434330756049263E-4</v>
      </c>
      <c r="D852">
        <v>0</v>
      </c>
      <c r="E852">
        <v>0</v>
      </c>
      <c r="F852">
        <v>0</v>
      </c>
      <c r="G852">
        <v>526.00783835848335</v>
      </c>
      <c r="H852">
        <v>2289.1861125361202</v>
      </c>
      <c r="I852">
        <v>9.5462256805007115</v>
      </c>
      <c r="J852">
        <v>9.5462256805007115</v>
      </c>
      <c r="K852">
        <v>5</v>
      </c>
      <c r="L852">
        <v>6</v>
      </c>
      <c r="M852">
        <v>173.30490849686149</v>
      </c>
      <c r="N852">
        <v>1355.198178621383</v>
      </c>
      <c r="O852" t="b">
        <v>0</v>
      </c>
      <c r="P852">
        <v>39.821899930344998</v>
      </c>
      <c r="Q852">
        <v>9.5462256805007133</v>
      </c>
      <c r="R852">
        <v>0.91486159590850935</v>
      </c>
      <c r="S852">
        <v>35.319789434362072</v>
      </c>
      <c r="T852">
        <v>73.52666584338678</v>
      </c>
      <c r="U852">
        <v>10.434611883583081</v>
      </c>
      <c r="V852">
        <v>6.2599429880742719</v>
      </c>
      <c r="W852">
        <v>0</v>
      </c>
      <c r="X852">
        <v>0</v>
      </c>
      <c r="Y852">
        <v>0</v>
      </c>
      <c r="Z852">
        <v>-6.7199315199413396</v>
      </c>
      <c r="AA852">
        <v>-6.7199315199413414</v>
      </c>
      <c r="AB852">
        <v>82.671646863694306</v>
      </c>
      <c r="AC852">
        <v>82.904976548675393</v>
      </c>
      <c r="AD852">
        <v>1355.198178621383</v>
      </c>
      <c r="AE852" t="b">
        <v>0</v>
      </c>
      <c r="AF852" t="b">
        <v>1</v>
      </c>
      <c r="AG852">
        <v>98.397297058806146</v>
      </c>
      <c r="AH852">
        <v>0</v>
      </c>
      <c r="AI852">
        <v>0</v>
      </c>
      <c r="AJ852">
        <v>0</v>
      </c>
      <c r="AK852">
        <v>6.6902257536427479E-2</v>
      </c>
      <c r="AL852" t="b">
        <v>0</v>
      </c>
      <c r="AM852" t="b">
        <v>0</v>
      </c>
      <c r="AN852">
        <v>1613.8762093379639</v>
      </c>
      <c r="AO852">
        <v>1355.198178621383</v>
      </c>
      <c r="AP852">
        <v>0</v>
      </c>
      <c r="AQ852">
        <v>10.434611883583081</v>
      </c>
      <c r="AR852">
        <v>0</v>
      </c>
      <c r="AS852">
        <v>11.15375820586911</v>
      </c>
      <c r="AT852">
        <v>10.434611883583081</v>
      </c>
      <c r="AU852">
        <v>0</v>
      </c>
      <c r="AV852">
        <v>1</v>
      </c>
      <c r="AW852">
        <v>3</v>
      </c>
      <c r="AX852">
        <v>0</v>
      </c>
      <c r="AY852">
        <v>0</v>
      </c>
      <c r="AZ852">
        <v>2.1897359537884902</v>
      </c>
      <c r="BA852">
        <v>2.1094030267308761</v>
      </c>
      <c r="BB852">
        <v>0.77650211127251434</v>
      </c>
      <c r="BC852">
        <v>0.748016141885821</v>
      </c>
      <c r="BD852">
        <v>2.1094030267308761</v>
      </c>
    </row>
    <row r="853" spans="1:56" x14ac:dyDescent="0.35">
      <c r="A853">
        <v>851</v>
      </c>
      <c r="B853">
        <v>70</v>
      </c>
      <c r="C853">
        <v>-1.149902591457419E-5</v>
      </c>
      <c r="D853">
        <v>0</v>
      </c>
      <c r="E853">
        <v>0</v>
      </c>
      <c r="F853">
        <v>0</v>
      </c>
      <c r="G853">
        <v>526.00783835848335</v>
      </c>
      <c r="H853">
        <v>2289.1861125361202</v>
      </c>
      <c r="I853">
        <v>9.5541126719504756</v>
      </c>
      <c r="J853">
        <v>9.5541126719504756</v>
      </c>
      <c r="K853">
        <v>5</v>
      </c>
      <c r="L853">
        <v>6</v>
      </c>
      <c r="M853">
        <v>173.4480911930666</v>
      </c>
      <c r="N853">
        <v>1355.198178621383</v>
      </c>
      <c r="O853" t="b">
        <v>0</v>
      </c>
      <c r="P853">
        <v>39.854800366053901</v>
      </c>
      <c r="Q853">
        <v>9.5541126719504774</v>
      </c>
      <c r="R853">
        <v>0.9149057063096232</v>
      </c>
      <c r="S853">
        <v>35.345357362971697</v>
      </c>
      <c r="T853">
        <v>73.583864928751836</v>
      </c>
      <c r="U853">
        <v>10.442729350206029</v>
      </c>
      <c r="V853">
        <v>6.2615670131202279</v>
      </c>
      <c r="W853">
        <v>0</v>
      </c>
      <c r="X853">
        <v>0</v>
      </c>
      <c r="Y853">
        <v>0</v>
      </c>
      <c r="Z853">
        <v>-6.7199315199413396</v>
      </c>
      <c r="AA853">
        <v>-6.7199315199413414</v>
      </c>
      <c r="AB853">
        <v>82.727170155191459</v>
      </c>
      <c r="AC853">
        <v>82.971932641866204</v>
      </c>
      <c r="AD853">
        <v>1355.198178621383</v>
      </c>
      <c r="AE853" t="b">
        <v>0</v>
      </c>
      <c r="AF853" t="b">
        <v>1</v>
      </c>
      <c r="AG853">
        <v>98.394630419314112</v>
      </c>
      <c r="AH853">
        <v>0</v>
      </c>
      <c r="AI853">
        <v>0</v>
      </c>
      <c r="AJ853">
        <v>0</v>
      </c>
      <c r="AK853">
        <v>6.6934901032845939E-2</v>
      </c>
      <c r="AL853" t="b">
        <v>0</v>
      </c>
      <c r="AM853" t="b">
        <v>0</v>
      </c>
      <c r="AN853">
        <v>1613.8762093379639</v>
      </c>
      <c r="AO853">
        <v>1355.198178621383</v>
      </c>
      <c r="AP853">
        <v>0</v>
      </c>
      <c r="AQ853">
        <v>10.442729350206029</v>
      </c>
      <c r="AR853">
        <v>0</v>
      </c>
      <c r="AS853">
        <v>11.160963837586889</v>
      </c>
      <c r="AT853">
        <v>10.442729350206029</v>
      </c>
      <c r="AU853">
        <v>0</v>
      </c>
      <c r="AV853">
        <v>1</v>
      </c>
      <c r="AW853">
        <v>3</v>
      </c>
      <c r="AX853">
        <v>0</v>
      </c>
      <c r="AY853">
        <v>0</v>
      </c>
      <c r="AZ853">
        <v>2.19095107528985</v>
      </c>
      <c r="BA853">
        <v>2.1107636368513361</v>
      </c>
      <c r="BB853">
        <v>0.77693300542193267</v>
      </c>
      <c r="BC853">
        <v>0.74849862831445502</v>
      </c>
      <c r="BD853">
        <v>2.1107636368513361</v>
      </c>
    </row>
    <row r="854" spans="1:56" x14ac:dyDescent="0.35">
      <c r="A854">
        <v>852</v>
      </c>
      <c r="B854">
        <v>70</v>
      </c>
      <c r="C854">
        <v>2.8942917928098671E-4</v>
      </c>
      <c r="D854">
        <v>0</v>
      </c>
      <c r="E854">
        <v>0</v>
      </c>
      <c r="F854">
        <v>0</v>
      </c>
      <c r="G854">
        <v>526.00783835848335</v>
      </c>
      <c r="H854">
        <v>2289.1861125361202</v>
      </c>
      <c r="I854">
        <v>9.5643458316979935</v>
      </c>
      <c r="J854">
        <v>9.5643458316979935</v>
      </c>
      <c r="K854">
        <v>5</v>
      </c>
      <c r="L854">
        <v>6</v>
      </c>
      <c r="M854">
        <v>173.63386689888301</v>
      </c>
      <c r="N854">
        <v>1355.198178621383</v>
      </c>
      <c r="O854" t="b">
        <v>0</v>
      </c>
      <c r="P854">
        <v>39.897487798456559</v>
      </c>
      <c r="Q854">
        <v>9.5643458316979935</v>
      </c>
      <c r="R854">
        <v>0.91495891651442485</v>
      </c>
      <c r="S854">
        <v>35.370933157789118</v>
      </c>
      <c r="T854">
        <v>73.658394763452634</v>
      </c>
      <c r="U854">
        <v>10.45330632782265</v>
      </c>
      <c r="V854">
        <v>6.2639896984922254</v>
      </c>
      <c r="W854">
        <v>0</v>
      </c>
      <c r="X854">
        <v>0</v>
      </c>
      <c r="Y854">
        <v>0</v>
      </c>
      <c r="Z854">
        <v>-6.7199315199413396</v>
      </c>
      <c r="AA854">
        <v>-6.7199315199413414</v>
      </c>
      <c r="AB854">
        <v>82.782693446688612</v>
      </c>
      <c r="AC854">
        <v>83.038888735057014</v>
      </c>
      <c r="AD854">
        <v>1355.198178621383</v>
      </c>
      <c r="AE854" t="b">
        <v>0</v>
      </c>
      <c r="AF854" t="b">
        <v>1</v>
      </c>
      <c r="AG854">
        <v>98.391963779822078</v>
      </c>
      <c r="AH854">
        <v>0</v>
      </c>
      <c r="AI854">
        <v>0</v>
      </c>
      <c r="AJ854">
        <v>0</v>
      </c>
      <c r="AK854">
        <v>6.6897092109984679E-2</v>
      </c>
      <c r="AL854" t="b">
        <v>0</v>
      </c>
      <c r="AM854" t="b">
        <v>0</v>
      </c>
      <c r="AN854">
        <v>1613.8762093379639</v>
      </c>
      <c r="AO854">
        <v>1355.198178621383</v>
      </c>
      <c r="AP854">
        <v>0</v>
      </c>
      <c r="AQ854">
        <v>10.45330632782265</v>
      </c>
      <c r="AR854">
        <v>0</v>
      </c>
      <c r="AS854">
        <v>11.17060099524876</v>
      </c>
      <c r="AT854">
        <v>10.45330632782265</v>
      </c>
      <c r="AU854">
        <v>0</v>
      </c>
      <c r="AV854">
        <v>1</v>
      </c>
      <c r="AW854">
        <v>3</v>
      </c>
      <c r="AX854">
        <v>0</v>
      </c>
      <c r="AY854">
        <v>0</v>
      </c>
      <c r="AZ854">
        <v>2.192586751381588</v>
      </c>
      <c r="BA854">
        <v>2.112577515754047</v>
      </c>
      <c r="BB854">
        <v>0.7775130324048185</v>
      </c>
      <c r="BC854">
        <v>0.74914184854380905</v>
      </c>
      <c r="BD854">
        <v>2.112577515754047</v>
      </c>
    </row>
    <row r="855" spans="1:56" x14ac:dyDescent="0.35">
      <c r="A855">
        <v>853</v>
      </c>
      <c r="B855">
        <v>70</v>
      </c>
      <c r="C855">
        <v>-1.146217691211149E-3</v>
      </c>
      <c r="D855">
        <v>0</v>
      </c>
      <c r="E855">
        <v>0</v>
      </c>
      <c r="F855">
        <v>0</v>
      </c>
      <c r="G855">
        <v>526.00783835848335</v>
      </c>
      <c r="H855">
        <v>2289.1861125361202</v>
      </c>
      <c r="I855">
        <v>9.5155262012574902</v>
      </c>
      <c r="J855">
        <v>9.5155262012574902</v>
      </c>
      <c r="K855">
        <v>5</v>
      </c>
      <c r="L855">
        <v>6</v>
      </c>
      <c r="M855">
        <v>172.7475813794002</v>
      </c>
      <c r="N855">
        <v>1355.198178621383</v>
      </c>
      <c r="O855" t="b">
        <v>0</v>
      </c>
      <c r="P855">
        <v>39.693837633134237</v>
      </c>
      <c r="Q855">
        <v>9.5155262012574902</v>
      </c>
      <c r="R855">
        <v>0.9147808127996232</v>
      </c>
      <c r="S855">
        <v>35.396520336273007</v>
      </c>
      <c r="T855">
        <v>73.296685358012979</v>
      </c>
      <c r="U855">
        <v>10.401973968098311</v>
      </c>
      <c r="V855">
        <v>6.2462839506916339</v>
      </c>
      <c r="W855">
        <v>0</v>
      </c>
      <c r="X855">
        <v>0</v>
      </c>
      <c r="Y855">
        <v>0</v>
      </c>
      <c r="Z855">
        <v>-6.7199315199413396</v>
      </c>
      <c r="AA855">
        <v>-6.7199315199413414</v>
      </c>
      <c r="AB855">
        <v>82.838216738185764</v>
      </c>
      <c r="AC855">
        <v>83.105844828247825</v>
      </c>
      <c r="AD855">
        <v>1355.198178621383</v>
      </c>
      <c r="AE855" t="b">
        <v>0</v>
      </c>
      <c r="AF855" t="b">
        <v>1</v>
      </c>
      <c r="AG855">
        <v>98.389297140330044</v>
      </c>
      <c r="AH855">
        <v>0</v>
      </c>
      <c r="AI855">
        <v>0</v>
      </c>
      <c r="AJ855">
        <v>0</v>
      </c>
      <c r="AK855">
        <v>6.6575991040367544E-2</v>
      </c>
      <c r="AL855" t="b">
        <v>0</v>
      </c>
      <c r="AM855" t="b">
        <v>0</v>
      </c>
      <c r="AN855">
        <v>1613.8762093379639</v>
      </c>
      <c r="AO855">
        <v>1355.198178621383</v>
      </c>
      <c r="AP855">
        <v>0</v>
      </c>
      <c r="AQ855">
        <v>10.401973968098311</v>
      </c>
      <c r="AR855">
        <v>0</v>
      </c>
      <c r="AS855">
        <v>11.119043736152999</v>
      </c>
      <c r="AT855">
        <v>10.401973968098311</v>
      </c>
      <c r="AU855">
        <v>0</v>
      </c>
      <c r="AV855">
        <v>1</v>
      </c>
      <c r="AW855">
        <v>3</v>
      </c>
      <c r="AX855">
        <v>0</v>
      </c>
      <c r="AY855">
        <v>0</v>
      </c>
      <c r="AZ855">
        <v>2.18364322951847</v>
      </c>
      <c r="BA855">
        <v>2.1029910338162781</v>
      </c>
      <c r="BB855">
        <v>0.77434157075123056</v>
      </c>
      <c r="BC855">
        <v>0.74574238284546812</v>
      </c>
      <c r="BD855">
        <v>2.1029910338162781</v>
      </c>
    </row>
    <row r="856" spans="1:56" x14ac:dyDescent="0.35">
      <c r="A856">
        <v>854</v>
      </c>
      <c r="B856">
        <v>70</v>
      </c>
      <c r="C856">
        <v>4.2954415855565031E-3</v>
      </c>
      <c r="D856">
        <v>0</v>
      </c>
      <c r="E856">
        <v>0</v>
      </c>
      <c r="F856">
        <v>0</v>
      </c>
      <c r="G856">
        <v>526.00783835848335</v>
      </c>
      <c r="H856">
        <v>2289.1861125361202</v>
      </c>
      <c r="I856">
        <v>9.700571563271799</v>
      </c>
      <c r="J856">
        <v>9.700571563271799</v>
      </c>
      <c r="K856">
        <v>5</v>
      </c>
      <c r="L856">
        <v>6</v>
      </c>
      <c r="M856">
        <v>176.1069477515114</v>
      </c>
      <c r="N856">
        <v>1355.198178621383</v>
      </c>
      <c r="O856" t="b">
        <v>0</v>
      </c>
      <c r="P856">
        <v>40.465750862020087</v>
      </c>
      <c r="Q856">
        <v>9.700571563271799</v>
      </c>
      <c r="R856">
        <v>0.91550945644786552</v>
      </c>
      <c r="S856">
        <v>35.42203022356351</v>
      </c>
      <c r="T856">
        <v>74.662591857607907</v>
      </c>
      <c r="U856">
        <v>10.595817984130459</v>
      </c>
      <c r="V856">
        <v>6.3082829690604711</v>
      </c>
      <c r="W856">
        <v>0</v>
      </c>
      <c r="X856">
        <v>0</v>
      </c>
      <c r="Y856">
        <v>0</v>
      </c>
      <c r="Z856">
        <v>-6.7199315199413396</v>
      </c>
      <c r="AA856">
        <v>-6.7199315199413414</v>
      </c>
      <c r="AB856">
        <v>82.912901168469546</v>
      </c>
      <c r="AC856">
        <v>83.172800921438636</v>
      </c>
      <c r="AD856">
        <v>1355.198178621383</v>
      </c>
      <c r="AE856" t="b">
        <v>0</v>
      </c>
      <c r="AF856" t="b">
        <v>1</v>
      </c>
      <c r="AG856">
        <v>98.38663050083801</v>
      </c>
      <c r="AH856">
        <v>0</v>
      </c>
      <c r="AI856">
        <v>0</v>
      </c>
      <c r="AJ856">
        <v>0</v>
      </c>
      <c r="AK856">
        <v>6.663448053175397E-2</v>
      </c>
      <c r="AL856" t="b">
        <v>0</v>
      </c>
      <c r="AM856" t="b">
        <v>0</v>
      </c>
      <c r="AN856">
        <v>1613.8762093379639</v>
      </c>
      <c r="AO856">
        <v>1355.198178621383</v>
      </c>
      <c r="AP856">
        <v>0</v>
      </c>
      <c r="AQ856">
        <v>10.595817984130459</v>
      </c>
      <c r="AR856">
        <v>0</v>
      </c>
      <c r="AS856">
        <v>11.30983579905401</v>
      </c>
      <c r="AT856">
        <v>10.595817984130459</v>
      </c>
      <c r="AU856">
        <v>0</v>
      </c>
      <c r="AV856">
        <v>1</v>
      </c>
      <c r="AW856">
        <v>3</v>
      </c>
      <c r="AX856">
        <v>0</v>
      </c>
      <c r="AY856">
        <v>0</v>
      </c>
      <c r="AZ856">
        <v>2.2166093161079932</v>
      </c>
      <c r="BA856">
        <v>2.138586764044383</v>
      </c>
      <c r="BB856">
        <v>0.78603167237872107</v>
      </c>
      <c r="BC856">
        <v>0.7583649971374844</v>
      </c>
      <c r="BD856">
        <v>2.138586764044383</v>
      </c>
    </row>
    <row r="857" spans="1:56" x14ac:dyDescent="0.35">
      <c r="A857">
        <v>855</v>
      </c>
      <c r="B857">
        <v>70</v>
      </c>
      <c r="C857">
        <v>-1.603554865101842E-2</v>
      </c>
      <c r="D857">
        <v>0</v>
      </c>
      <c r="E857">
        <v>0</v>
      </c>
      <c r="F857">
        <v>0</v>
      </c>
      <c r="G857">
        <v>526.00783835848335</v>
      </c>
      <c r="H857">
        <v>2289.1861125361202</v>
      </c>
      <c r="I857">
        <v>9.0092097456551894</v>
      </c>
      <c r="J857">
        <v>9.0092097456551894</v>
      </c>
      <c r="K857">
        <v>5</v>
      </c>
      <c r="L857">
        <v>6</v>
      </c>
      <c r="M857">
        <v>163.55576778255161</v>
      </c>
      <c r="N857">
        <v>1355.198178621383</v>
      </c>
      <c r="O857" t="b">
        <v>0</v>
      </c>
      <c r="P857">
        <v>37.581748111799527</v>
      </c>
      <c r="Q857">
        <v>9.0092097456551894</v>
      </c>
      <c r="R857">
        <v>0.9127066021457243</v>
      </c>
      <c r="S857">
        <v>35.447813836363217</v>
      </c>
      <c r="T857">
        <v>69.554315123872911</v>
      </c>
      <c r="U857">
        <v>9.8708716738489901</v>
      </c>
      <c r="V857">
        <v>6.0716325025899067</v>
      </c>
      <c r="W857">
        <v>0</v>
      </c>
      <c r="X857">
        <v>0</v>
      </c>
      <c r="Y857">
        <v>0</v>
      </c>
      <c r="Z857">
        <v>-6.7199315199413396</v>
      </c>
      <c r="AA857">
        <v>-6.7199315199413414</v>
      </c>
      <c r="AB857">
        <v>82.968424459966698</v>
      </c>
      <c r="AC857">
        <v>83.239757014629447</v>
      </c>
      <c r="AD857">
        <v>1355.198178621383</v>
      </c>
      <c r="AE857" t="b">
        <v>0</v>
      </c>
      <c r="AF857" t="b">
        <v>1</v>
      </c>
      <c r="AG857">
        <v>98.383963861345975</v>
      </c>
      <c r="AH857">
        <v>0</v>
      </c>
      <c r="AI857">
        <v>0</v>
      </c>
      <c r="AJ857">
        <v>0</v>
      </c>
      <c r="AK857">
        <v>6.7022009721261822E-2</v>
      </c>
      <c r="AL857" t="b">
        <v>0</v>
      </c>
      <c r="AM857" t="b">
        <v>0</v>
      </c>
      <c r="AN857">
        <v>1613.8762093379639</v>
      </c>
      <c r="AO857">
        <v>1355.198178621383</v>
      </c>
      <c r="AP857">
        <v>0</v>
      </c>
      <c r="AQ857">
        <v>9.8708716738489901</v>
      </c>
      <c r="AR857">
        <v>0</v>
      </c>
      <c r="AS857">
        <v>10.592428190767141</v>
      </c>
      <c r="AT857">
        <v>9.8708716738489901</v>
      </c>
      <c r="AU857">
        <v>0</v>
      </c>
      <c r="AV857">
        <v>1</v>
      </c>
      <c r="AW857">
        <v>3</v>
      </c>
      <c r="AX857">
        <v>0</v>
      </c>
      <c r="AY857">
        <v>0</v>
      </c>
      <c r="AZ857">
        <v>2.092816000774874</v>
      </c>
      <c r="BA857">
        <v>2.0053306359984049</v>
      </c>
      <c r="BB857">
        <v>0.7421333336081114</v>
      </c>
      <c r="BC857">
        <v>0.71111099516609544</v>
      </c>
      <c r="BD857">
        <v>2.0053306359984049</v>
      </c>
    </row>
    <row r="858" spans="1:56" x14ac:dyDescent="0.35">
      <c r="A858">
        <v>856</v>
      </c>
      <c r="B858">
        <v>70</v>
      </c>
      <c r="C858">
        <v>5.9846753018518939E-2</v>
      </c>
      <c r="D858">
        <v>0</v>
      </c>
      <c r="E858">
        <v>0</v>
      </c>
      <c r="F858">
        <v>0</v>
      </c>
      <c r="G858">
        <v>526.00783835848335</v>
      </c>
      <c r="H858">
        <v>2289.1861125361202</v>
      </c>
      <c r="I858">
        <v>11.589611654107509</v>
      </c>
      <c r="J858">
        <v>11.589611654107509</v>
      </c>
      <c r="K858">
        <v>5</v>
      </c>
      <c r="L858">
        <v>6</v>
      </c>
      <c r="M858">
        <v>210.40112128628309</v>
      </c>
      <c r="N858">
        <v>1355.198178621383</v>
      </c>
      <c r="O858" t="b">
        <v>0</v>
      </c>
      <c r="P858">
        <v>48.345845883796663</v>
      </c>
      <c r="Q858">
        <v>11.589611654107509</v>
      </c>
      <c r="R858">
        <v>0.92157388940132545</v>
      </c>
      <c r="S858">
        <v>35.472554220535969</v>
      </c>
      <c r="T858">
        <v>88.615010850803884</v>
      </c>
      <c r="U858">
        <v>12.57588977660421</v>
      </c>
      <c r="V858">
        <v>6.9497306416878928</v>
      </c>
      <c r="W858">
        <v>0</v>
      </c>
      <c r="X858">
        <v>0</v>
      </c>
      <c r="Y858">
        <v>0</v>
      </c>
      <c r="Z858">
        <v>-6.7199315199413396</v>
      </c>
      <c r="AA858">
        <v>-6.7199315199413414</v>
      </c>
      <c r="AB858">
        <v>83.028693687000313</v>
      </c>
      <c r="AC858">
        <v>83.306713107820258</v>
      </c>
      <c r="AD858">
        <v>1355.198178621383</v>
      </c>
      <c r="AE858" t="b">
        <v>0</v>
      </c>
      <c r="AF858" t="b">
        <v>1</v>
      </c>
      <c r="AG858">
        <v>98.381297221853941</v>
      </c>
      <c r="AH858">
        <v>0</v>
      </c>
      <c r="AI858">
        <v>0</v>
      </c>
      <c r="AJ858">
        <v>0</v>
      </c>
      <c r="AK858">
        <v>6.7209768741459952E-2</v>
      </c>
      <c r="AL858" t="b">
        <v>0</v>
      </c>
      <c r="AM858" t="b">
        <v>0</v>
      </c>
      <c r="AN858">
        <v>1613.8762093379639</v>
      </c>
      <c r="AO858">
        <v>1355.198178621383</v>
      </c>
      <c r="AP858">
        <v>0</v>
      </c>
      <c r="AQ858">
        <v>12.57588977660421</v>
      </c>
      <c r="AR858">
        <v>0</v>
      </c>
      <c r="AS858">
        <v>13.265473392642059</v>
      </c>
      <c r="AT858">
        <v>12.57588977660421</v>
      </c>
      <c r="AU858">
        <v>0</v>
      </c>
      <c r="AV858">
        <v>1</v>
      </c>
      <c r="AW858">
        <v>3</v>
      </c>
      <c r="AX858">
        <v>0</v>
      </c>
      <c r="AY858">
        <v>0</v>
      </c>
      <c r="AZ858">
        <v>2.558874851160815</v>
      </c>
      <c r="BA858">
        <v>2.5091048777740981</v>
      </c>
      <c r="BB858">
        <v>0.90740242948965089</v>
      </c>
      <c r="BC858">
        <v>0.88975455447610363</v>
      </c>
      <c r="BD858">
        <v>2.5091048777740981</v>
      </c>
    </row>
    <row r="859" spans="1:56" x14ac:dyDescent="0.35">
      <c r="A859">
        <v>857</v>
      </c>
      <c r="B859">
        <v>70</v>
      </c>
      <c r="C859">
        <v>-0.22335146342305559</v>
      </c>
      <c r="D859">
        <v>0</v>
      </c>
      <c r="E859">
        <v>0</v>
      </c>
      <c r="F859">
        <v>0</v>
      </c>
      <c r="G859">
        <v>526.00783835848335</v>
      </c>
      <c r="H859">
        <v>2289.1861125361202</v>
      </c>
      <c r="I859">
        <v>1.959365837914846</v>
      </c>
      <c r="J859">
        <v>1.959365837914846</v>
      </c>
      <c r="K859">
        <v>5</v>
      </c>
      <c r="L859">
        <v>6</v>
      </c>
      <c r="M859">
        <v>35.570887240316942</v>
      </c>
      <c r="N859">
        <v>1355.198178621383</v>
      </c>
      <c r="O859" t="b">
        <v>0</v>
      </c>
      <c r="P859">
        <v>8.1734575460287093</v>
      </c>
      <c r="Q859">
        <v>1.959365837914846</v>
      </c>
      <c r="R859">
        <v>0.79009079674172011</v>
      </c>
      <c r="S859">
        <v>35.501147759075167</v>
      </c>
      <c r="T859">
        <v>17.474594289650781</v>
      </c>
      <c r="U859">
        <v>2.4799248972335031</v>
      </c>
      <c r="V859">
        <v>3.6680781646022829</v>
      </c>
      <c r="W859">
        <v>0</v>
      </c>
      <c r="X859">
        <v>0</v>
      </c>
      <c r="Y859">
        <v>0</v>
      </c>
      <c r="Z859">
        <v>-6.7199315199413396</v>
      </c>
      <c r="AA859">
        <v>-6.7199315199413414</v>
      </c>
      <c r="AB859">
        <v>83.120256794814566</v>
      </c>
      <c r="AC859">
        <v>83.371283507939637</v>
      </c>
      <c r="AD859">
        <v>1355.198178621383</v>
      </c>
      <c r="AE859" t="b">
        <v>0</v>
      </c>
      <c r="AF859" t="b">
        <v>1</v>
      </c>
      <c r="AG859">
        <v>98.378630582361907</v>
      </c>
      <c r="AH859">
        <v>0</v>
      </c>
      <c r="AI859">
        <v>0</v>
      </c>
      <c r="AJ859">
        <v>0</v>
      </c>
      <c r="AK859">
        <v>6.7031220628101629E-2</v>
      </c>
      <c r="AL859" t="b">
        <v>0</v>
      </c>
      <c r="AM859" t="b">
        <v>0</v>
      </c>
      <c r="AN859">
        <v>1613.8762093379639</v>
      </c>
      <c r="AO859">
        <v>1355.198178621383</v>
      </c>
      <c r="AP859">
        <v>0</v>
      </c>
      <c r="AQ859">
        <v>2.4799248972335031</v>
      </c>
      <c r="AR859">
        <v>0</v>
      </c>
      <c r="AS859">
        <v>3.285131624232474</v>
      </c>
      <c r="AT859">
        <v>2.480078722821387</v>
      </c>
      <c r="AU859">
        <v>0</v>
      </c>
      <c r="AV859">
        <v>1</v>
      </c>
      <c r="AW859">
        <v>3</v>
      </c>
      <c r="AX859">
        <v>0</v>
      </c>
      <c r="AY859">
        <v>0</v>
      </c>
      <c r="AZ859">
        <v>0.8822949328836085</v>
      </c>
      <c r="BA859">
        <v>0.71824463159974516</v>
      </c>
      <c r="BB859">
        <v>0.31287054357574767</v>
      </c>
      <c r="BC859">
        <v>0.25469697893250881</v>
      </c>
      <c r="BD859">
        <v>0.71824463159974516</v>
      </c>
    </row>
    <row r="860" spans="1:56" x14ac:dyDescent="0.35">
      <c r="A860">
        <v>858</v>
      </c>
      <c r="B860">
        <v>69</v>
      </c>
      <c r="C860">
        <v>2.2576734037471619E-4</v>
      </c>
      <c r="D860">
        <v>0</v>
      </c>
      <c r="E860">
        <v>0</v>
      </c>
      <c r="F860">
        <v>0</v>
      </c>
      <c r="G860">
        <v>518.49344066764786</v>
      </c>
      <c r="H860">
        <v>2256.4834537856041</v>
      </c>
      <c r="I860">
        <v>9.2925774023764056</v>
      </c>
      <c r="J860">
        <v>9.2925774023764056</v>
      </c>
      <c r="K860">
        <v>5</v>
      </c>
      <c r="L860">
        <v>6</v>
      </c>
      <c r="M860">
        <v>171.14503424550631</v>
      </c>
      <c r="N860">
        <v>1335.838204641077</v>
      </c>
      <c r="O860" t="b">
        <v>0</v>
      </c>
      <c r="P860">
        <v>39.325605295382871</v>
      </c>
      <c r="Q860">
        <v>9.2925774023764056</v>
      </c>
      <c r="R860">
        <v>0.91473469395799978</v>
      </c>
      <c r="S860">
        <v>35.514086301512108</v>
      </c>
      <c r="T860">
        <v>72.620386831344959</v>
      </c>
      <c r="U860">
        <v>10.158767852313551</v>
      </c>
      <c r="V860">
        <v>6.1919995080630628</v>
      </c>
      <c r="W860">
        <v>0</v>
      </c>
      <c r="X860">
        <v>0</v>
      </c>
      <c r="Y860">
        <v>0</v>
      </c>
      <c r="Z860">
        <v>-6.7199315199413396</v>
      </c>
      <c r="AA860">
        <v>-6.7199315199413414</v>
      </c>
      <c r="AB860">
        <v>83.175244244640723</v>
      </c>
      <c r="AC860">
        <v>83.438239601130448</v>
      </c>
      <c r="AD860">
        <v>1335.838204641077</v>
      </c>
      <c r="AE860" t="b">
        <v>0</v>
      </c>
      <c r="AF860" t="b">
        <v>1</v>
      </c>
      <c r="AG860">
        <v>98.375963942869873</v>
      </c>
      <c r="AH860">
        <v>0</v>
      </c>
      <c r="AI860">
        <v>0</v>
      </c>
      <c r="AJ860">
        <v>0</v>
      </c>
      <c r="AK860">
        <v>6.6515153918693171E-2</v>
      </c>
      <c r="AL860" t="b">
        <v>0</v>
      </c>
      <c r="AM860" t="b">
        <v>0</v>
      </c>
      <c r="AN860">
        <v>1590.8208349188501</v>
      </c>
      <c r="AO860">
        <v>1335.838204641077</v>
      </c>
      <c r="AP860">
        <v>0</v>
      </c>
      <c r="AQ860">
        <v>10.158767852313551</v>
      </c>
      <c r="AR860">
        <v>0</v>
      </c>
      <c r="AS860">
        <v>10.860154004148789</v>
      </c>
      <c r="AT860">
        <v>10.158767852313551</v>
      </c>
      <c r="AU860">
        <v>0</v>
      </c>
      <c r="AV860">
        <v>1</v>
      </c>
      <c r="AW860">
        <v>3</v>
      </c>
      <c r="AX860">
        <v>0</v>
      </c>
      <c r="AY860">
        <v>0</v>
      </c>
      <c r="AZ860">
        <v>2.136810009898531</v>
      </c>
      <c r="BA860">
        <v>2.0572615210277858</v>
      </c>
      <c r="BB860">
        <v>0.75773404606330885</v>
      </c>
      <c r="BC860">
        <v>0.729526224390733</v>
      </c>
      <c r="BD860">
        <v>2.0572615210277858</v>
      </c>
    </row>
    <row r="861" spans="1:56" x14ac:dyDescent="0.35">
      <c r="A861">
        <v>859</v>
      </c>
      <c r="B861">
        <v>70</v>
      </c>
      <c r="C861">
        <v>0.2224483940615585</v>
      </c>
      <c r="D861">
        <v>0</v>
      </c>
      <c r="E861">
        <v>0</v>
      </c>
      <c r="F861">
        <v>0</v>
      </c>
      <c r="G861">
        <v>526.00783835848335</v>
      </c>
      <c r="H861">
        <v>2289.1861125361202</v>
      </c>
      <c r="I861">
        <v>17.118932399966951</v>
      </c>
      <c r="J861">
        <v>17.118932399966951</v>
      </c>
      <c r="K861">
        <v>5</v>
      </c>
      <c r="L861">
        <v>6</v>
      </c>
      <c r="M861">
        <v>310.78198991254283</v>
      </c>
      <c r="N861">
        <v>1355.198178621383</v>
      </c>
      <c r="O861" t="b">
        <v>0</v>
      </c>
      <c r="P861">
        <v>71.411302829168847</v>
      </c>
      <c r="Q861">
        <v>17.118932399966951</v>
      </c>
      <c r="R861">
        <v>0.93179389210952013</v>
      </c>
      <c r="S861">
        <v>35.539011974046282</v>
      </c>
      <c r="T861">
        <v>129.45695582083641</v>
      </c>
      <c r="U861">
        <v>18.372016113145811</v>
      </c>
      <c r="V861">
        <v>8.8297550958890412</v>
      </c>
      <c r="W861">
        <v>0</v>
      </c>
      <c r="X861">
        <v>0</v>
      </c>
      <c r="Y861">
        <v>0</v>
      </c>
      <c r="Z861">
        <v>-6.7199315199413396</v>
      </c>
      <c r="AA861">
        <v>-6.7199315199413414</v>
      </c>
      <c r="AB861">
        <v>83.21095024671132</v>
      </c>
      <c r="AC861">
        <v>83.506724025816496</v>
      </c>
      <c r="AD861">
        <v>1355.198178621383</v>
      </c>
      <c r="AE861" t="b">
        <v>0</v>
      </c>
      <c r="AF861" t="b">
        <v>1</v>
      </c>
      <c r="AG861">
        <v>98.373297303377839</v>
      </c>
      <c r="AH861">
        <v>0</v>
      </c>
      <c r="AI861">
        <v>0</v>
      </c>
      <c r="AJ861">
        <v>0</v>
      </c>
      <c r="AK861">
        <v>6.5790891923117267E-2</v>
      </c>
      <c r="AL861" t="b">
        <v>0</v>
      </c>
      <c r="AM861" t="b">
        <v>0</v>
      </c>
      <c r="AN861">
        <v>1613.8762093379639</v>
      </c>
      <c r="AO861">
        <v>1355.198178621383</v>
      </c>
      <c r="AP861">
        <v>0</v>
      </c>
      <c r="AQ861">
        <v>18.372016113145811</v>
      </c>
      <c r="AR861">
        <v>0</v>
      </c>
      <c r="AS861">
        <v>18.99302475754466</v>
      </c>
      <c r="AT861">
        <v>18.372169938733698</v>
      </c>
      <c r="AU861">
        <v>0</v>
      </c>
      <c r="AV861">
        <v>1</v>
      </c>
      <c r="AW861">
        <v>3</v>
      </c>
      <c r="AX861">
        <v>0</v>
      </c>
      <c r="AY861">
        <v>0</v>
      </c>
      <c r="AZ861">
        <v>3.607325888790017</v>
      </c>
      <c r="BA861">
        <v>3.6631672554769792</v>
      </c>
      <c r="BB861">
        <v>1.279193577585112</v>
      </c>
      <c r="BC861">
        <v>1.2989970161230611</v>
      </c>
      <c r="BD861">
        <v>3.6631672554769792</v>
      </c>
    </row>
    <row r="862" spans="1:56" x14ac:dyDescent="0.35">
      <c r="A862">
        <v>860</v>
      </c>
      <c r="B862">
        <v>70</v>
      </c>
      <c r="C862">
        <v>-5.6686010253290682E-2</v>
      </c>
      <c r="D862">
        <v>0</v>
      </c>
      <c r="E862">
        <v>0</v>
      </c>
      <c r="F862">
        <v>0</v>
      </c>
      <c r="G862">
        <v>526.00783835848335</v>
      </c>
      <c r="H862">
        <v>2289.1861125361202</v>
      </c>
      <c r="I862">
        <v>7.6268778133057973</v>
      </c>
      <c r="J862">
        <v>7.6268778133057973</v>
      </c>
      <c r="K862">
        <v>5</v>
      </c>
      <c r="L862">
        <v>6</v>
      </c>
      <c r="M862">
        <v>138.46051893070009</v>
      </c>
      <c r="N862">
        <v>1355.198178621383</v>
      </c>
      <c r="O862" t="b">
        <v>0</v>
      </c>
      <c r="P862">
        <v>31.815376592532179</v>
      </c>
      <c r="Q862">
        <v>7.6268778133057973</v>
      </c>
      <c r="R862">
        <v>0.90569663544707346</v>
      </c>
      <c r="S862">
        <v>35.575743442192113</v>
      </c>
      <c r="T862">
        <v>59.337959407964149</v>
      </c>
      <c r="U862">
        <v>8.421007117400837</v>
      </c>
      <c r="V862">
        <v>5.5957692178760041</v>
      </c>
      <c r="W862">
        <v>0</v>
      </c>
      <c r="X862">
        <v>0</v>
      </c>
      <c r="Y862">
        <v>0</v>
      </c>
      <c r="Z862">
        <v>-6.7199315199413396</v>
      </c>
      <c r="AA862">
        <v>-6.7199315199413414</v>
      </c>
      <c r="AB862">
        <v>83.318072177171601</v>
      </c>
      <c r="AC862">
        <v>83.573680119007307</v>
      </c>
      <c r="AD862">
        <v>1355.198178621383</v>
      </c>
      <c r="AE862" t="b">
        <v>0</v>
      </c>
      <c r="AF862" t="b">
        <v>1</v>
      </c>
      <c r="AG862">
        <v>98.370630663885805</v>
      </c>
      <c r="AH862">
        <v>0</v>
      </c>
      <c r="AI862">
        <v>0</v>
      </c>
      <c r="AJ862">
        <v>0</v>
      </c>
      <c r="AK862">
        <v>6.4557210232066453E-2</v>
      </c>
      <c r="AL862" t="b">
        <v>0</v>
      </c>
      <c r="AM862" t="b">
        <v>0</v>
      </c>
      <c r="AN862">
        <v>1613.8762093379639</v>
      </c>
      <c r="AO862">
        <v>1355.198178621383</v>
      </c>
      <c r="AP862">
        <v>0</v>
      </c>
      <c r="AQ862">
        <v>8.421007117400837</v>
      </c>
      <c r="AR862">
        <v>0</v>
      </c>
      <c r="AS862">
        <v>9.1552873983039085</v>
      </c>
      <c r="AT862">
        <v>8.421007117400837</v>
      </c>
      <c r="AU862">
        <v>0</v>
      </c>
      <c r="AV862">
        <v>1</v>
      </c>
      <c r="AW862">
        <v>3</v>
      </c>
      <c r="AX862">
        <v>0</v>
      </c>
      <c r="AY862">
        <v>0</v>
      </c>
      <c r="AZ862">
        <v>1.8475092546152929</v>
      </c>
      <c r="BA862">
        <v>1.7424333192223991</v>
      </c>
      <c r="BB862">
        <v>0.65514512575010397</v>
      </c>
      <c r="BC862">
        <v>0.61788488611300929</v>
      </c>
      <c r="BD862">
        <v>1.7424333192223991</v>
      </c>
    </row>
    <row r="863" spans="1:56" x14ac:dyDescent="0.35">
      <c r="A863">
        <v>861</v>
      </c>
      <c r="B863">
        <v>70</v>
      </c>
      <c r="C863">
        <v>4.2956469516024498E-3</v>
      </c>
      <c r="D863">
        <v>0</v>
      </c>
      <c r="E863">
        <v>0</v>
      </c>
      <c r="F863">
        <v>0</v>
      </c>
      <c r="G863">
        <v>526.00783835848335</v>
      </c>
      <c r="H863">
        <v>2289.1861125361202</v>
      </c>
      <c r="I863">
        <v>9.700578546809794</v>
      </c>
      <c r="J863">
        <v>9.700578546809794</v>
      </c>
      <c r="K863">
        <v>5</v>
      </c>
      <c r="L863">
        <v>6</v>
      </c>
      <c r="M863">
        <v>176.1070745326555</v>
      </c>
      <c r="N863">
        <v>1355.198178621383</v>
      </c>
      <c r="O863" t="b">
        <v>0</v>
      </c>
      <c r="P863">
        <v>40.465779993716787</v>
      </c>
      <c r="Q863">
        <v>9.700578546809794</v>
      </c>
      <c r="R863">
        <v>0.91560018527817488</v>
      </c>
      <c r="S863">
        <v>35.598369678534219</v>
      </c>
      <c r="T863">
        <v>74.655247122659077</v>
      </c>
      <c r="U863">
        <v>10.594775648568261</v>
      </c>
      <c r="V863">
        <v>6.3008890251644942</v>
      </c>
      <c r="W863">
        <v>0</v>
      </c>
      <c r="X863">
        <v>0</v>
      </c>
      <c r="Y863">
        <v>0</v>
      </c>
      <c r="Z863">
        <v>-6.7199315199413396</v>
      </c>
      <c r="AA863">
        <v>-6.7199315199413414</v>
      </c>
      <c r="AB863">
        <v>83.419254165717064</v>
      </c>
      <c r="AC863">
        <v>83.640636212198118</v>
      </c>
      <c r="AD863">
        <v>1355.198178621383</v>
      </c>
      <c r="AE863" t="b">
        <v>0</v>
      </c>
      <c r="AF863" t="b">
        <v>1</v>
      </c>
      <c r="AG863">
        <v>98.367964024393771</v>
      </c>
      <c r="AH863">
        <v>0</v>
      </c>
      <c r="AI863">
        <v>0</v>
      </c>
      <c r="AJ863">
        <v>0</v>
      </c>
      <c r="AK863">
        <v>6.5570541420209016E-2</v>
      </c>
      <c r="AL863" t="b">
        <v>0</v>
      </c>
      <c r="AM863" t="b">
        <v>0</v>
      </c>
      <c r="AN863">
        <v>1613.8762093379639</v>
      </c>
      <c r="AO863">
        <v>1355.198178621383</v>
      </c>
      <c r="AP863">
        <v>0</v>
      </c>
      <c r="AQ863">
        <v>10.594775648568261</v>
      </c>
      <c r="AR863">
        <v>0</v>
      </c>
      <c r="AS863">
        <v>11.3033058791878</v>
      </c>
      <c r="AT863">
        <v>10.594775648568261</v>
      </c>
      <c r="AU863">
        <v>0</v>
      </c>
      <c r="AV863">
        <v>1</v>
      </c>
      <c r="AW863">
        <v>3</v>
      </c>
      <c r="AX863">
        <v>0</v>
      </c>
      <c r="AY863">
        <v>0</v>
      </c>
      <c r="AZ863">
        <v>2.2151985756235568</v>
      </c>
      <c r="BA863">
        <v>2.1374570078873001</v>
      </c>
      <c r="BB863">
        <v>0.78553140979558755</v>
      </c>
      <c r="BC863">
        <v>0.75796437391319604</v>
      </c>
      <c r="BD863">
        <v>2.1374570078873001</v>
      </c>
    </row>
    <row r="864" spans="1:56" x14ac:dyDescent="0.35">
      <c r="A864">
        <v>862</v>
      </c>
      <c r="B864">
        <v>70</v>
      </c>
      <c r="C864">
        <v>3.9503422446891527E-2</v>
      </c>
      <c r="D864">
        <v>0</v>
      </c>
      <c r="E864">
        <v>0</v>
      </c>
      <c r="F864">
        <v>0</v>
      </c>
      <c r="G864">
        <v>526.00783835848335</v>
      </c>
      <c r="H864">
        <v>2289.1861125361202</v>
      </c>
      <c r="I864">
        <v>10.897830199455379</v>
      </c>
      <c r="J864">
        <v>10.897830199455379</v>
      </c>
      <c r="K864">
        <v>5</v>
      </c>
      <c r="L864">
        <v>6</v>
      </c>
      <c r="M864">
        <v>197.84232310668429</v>
      </c>
      <c r="N864">
        <v>1355.198178621383</v>
      </c>
      <c r="O864" t="b">
        <v>0</v>
      </c>
      <c r="P864">
        <v>45.460092625616788</v>
      </c>
      <c r="Q864">
        <v>10.89783019945539</v>
      </c>
      <c r="R864">
        <v>0.91967060902662523</v>
      </c>
      <c r="S864">
        <v>35.624125622552157</v>
      </c>
      <c r="T864">
        <v>83.498044026878233</v>
      </c>
      <c r="U864">
        <v>11.84971020329724</v>
      </c>
      <c r="V864">
        <v>6.7073470241471682</v>
      </c>
      <c r="W864">
        <v>0</v>
      </c>
      <c r="X864">
        <v>0</v>
      </c>
      <c r="Y864">
        <v>0</v>
      </c>
      <c r="Z864">
        <v>-6.7199315199413396</v>
      </c>
      <c r="AA864">
        <v>-6.7199315199413414</v>
      </c>
      <c r="AB864">
        <v>83.474777457214216</v>
      </c>
      <c r="AC864">
        <v>83.707592305388928</v>
      </c>
      <c r="AD864">
        <v>1355.198178621383</v>
      </c>
      <c r="AE864" t="b">
        <v>0</v>
      </c>
      <c r="AF864" t="b">
        <v>1</v>
      </c>
      <c r="AG864">
        <v>98.365297384901737</v>
      </c>
      <c r="AH864">
        <v>0</v>
      </c>
      <c r="AI864">
        <v>0</v>
      </c>
      <c r="AJ864">
        <v>0</v>
      </c>
      <c r="AK864">
        <v>6.7855988377191589E-2</v>
      </c>
      <c r="AL864" t="b">
        <v>0</v>
      </c>
      <c r="AM864" t="b">
        <v>0</v>
      </c>
      <c r="AN864">
        <v>1613.8762093379639</v>
      </c>
      <c r="AO864">
        <v>1355.198178621383</v>
      </c>
      <c r="AP864">
        <v>0</v>
      </c>
      <c r="AQ864">
        <v>11.84971020329724</v>
      </c>
      <c r="AR864">
        <v>0</v>
      </c>
      <c r="AS864">
        <v>12.543014272823481</v>
      </c>
      <c r="AT864">
        <v>11.84971020329724</v>
      </c>
      <c r="AU864">
        <v>0</v>
      </c>
      <c r="AV864">
        <v>1</v>
      </c>
      <c r="AW864">
        <v>3</v>
      </c>
      <c r="AX864">
        <v>0</v>
      </c>
      <c r="AY864">
        <v>0</v>
      </c>
      <c r="AZ864">
        <v>2.4312974110683299</v>
      </c>
      <c r="BA864">
        <v>2.3710458387939908</v>
      </c>
      <c r="BB864">
        <v>0.86216220250650011</v>
      </c>
      <c r="BC864">
        <v>0.84079739058580116</v>
      </c>
      <c r="BD864">
        <v>2.3710458387939908</v>
      </c>
    </row>
    <row r="865" spans="1:56" x14ac:dyDescent="0.35">
      <c r="A865">
        <v>863</v>
      </c>
      <c r="B865">
        <v>70</v>
      </c>
      <c r="C865">
        <v>-0.16230933673916331</v>
      </c>
      <c r="D865">
        <v>0</v>
      </c>
      <c r="E865">
        <v>0</v>
      </c>
      <c r="F865">
        <v>0</v>
      </c>
      <c r="G865">
        <v>526.00783835848335</v>
      </c>
      <c r="H865">
        <v>2289.1861125361202</v>
      </c>
      <c r="I865">
        <v>4.0351228553688507</v>
      </c>
      <c r="J865">
        <v>4.0351228553688507</v>
      </c>
      <c r="K865">
        <v>5</v>
      </c>
      <c r="L865">
        <v>6</v>
      </c>
      <c r="M865">
        <v>73.254773208610487</v>
      </c>
      <c r="N865">
        <v>1355.198178621383</v>
      </c>
      <c r="O865" t="b">
        <v>0</v>
      </c>
      <c r="P865">
        <v>16.832438696831449</v>
      </c>
      <c r="Q865">
        <v>4.0351228553688507</v>
      </c>
      <c r="R865">
        <v>0.86676902924347077</v>
      </c>
      <c r="S865">
        <v>35.651664919808447</v>
      </c>
      <c r="T865">
        <v>32.803633396078261</v>
      </c>
      <c r="U865">
        <v>4.6553611391615677</v>
      </c>
      <c r="V865">
        <v>4.3704599217008067</v>
      </c>
      <c r="W865">
        <v>0</v>
      </c>
      <c r="X865">
        <v>0</v>
      </c>
      <c r="Y865">
        <v>0</v>
      </c>
      <c r="Z865">
        <v>-6.7199315199413396</v>
      </c>
      <c r="AA865">
        <v>-6.7199315199413414</v>
      </c>
      <c r="AB865">
        <v>83.566340565028469</v>
      </c>
      <c r="AC865">
        <v>83.773592010494227</v>
      </c>
      <c r="AD865">
        <v>1355.198178621383</v>
      </c>
      <c r="AE865" t="b">
        <v>0</v>
      </c>
      <c r="AF865" t="b">
        <v>1</v>
      </c>
      <c r="AG865">
        <v>98.362630745409703</v>
      </c>
      <c r="AH865">
        <v>0</v>
      </c>
      <c r="AI865">
        <v>0</v>
      </c>
      <c r="AJ865">
        <v>0</v>
      </c>
      <c r="AK865">
        <v>6.9999235779488633E-2</v>
      </c>
      <c r="AL865" t="b">
        <v>0</v>
      </c>
      <c r="AM865" t="b">
        <v>0</v>
      </c>
      <c r="AN865">
        <v>1613.8762093379639</v>
      </c>
      <c r="AO865">
        <v>1355.198178621383</v>
      </c>
      <c r="AP865">
        <v>0</v>
      </c>
      <c r="AQ865">
        <v>4.6553611391615677</v>
      </c>
      <c r="AR865">
        <v>0</v>
      </c>
      <c r="AS865">
        <v>5.4306131039420809</v>
      </c>
      <c r="AT865">
        <v>4.655514964749452</v>
      </c>
      <c r="AU865">
        <v>0</v>
      </c>
      <c r="AV865">
        <v>1</v>
      </c>
      <c r="AW865">
        <v>3</v>
      </c>
      <c r="AX865">
        <v>0</v>
      </c>
      <c r="AY865">
        <v>0</v>
      </c>
      <c r="AZ865">
        <v>1.22852912353749</v>
      </c>
      <c r="BA865">
        <v>1.083962586588427</v>
      </c>
      <c r="BB865">
        <v>0.43564862536790411</v>
      </c>
      <c r="BC865">
        <v>0.38438435030836698</v>
      </c>
      <c r="BD865">
        <v>1.083962586588427</v>
      </c>
    </row>
    <row r="866" spans="1:56" x14ac:dyDescent="0.35">
      <c r="A866">
        <v>864</v>
      </c>
      <c r="B866">
        <v>69</v>
      </c>
      <c r="C866">
        <v>-0.22359940882354759</v>
      </c>
      <c r="D866">
        <v>0</v>
      </c>
      <c r="E866">
        <v>0</v>
      </c>
      <c r="F866">
        <v>0</v>
      </c>
      <c r="G866">
        <v>518.49344066764786</v>
      </c>
      <c r="H866">
        <v>2256.4834537856041</v>
      </c>
      <c r="I866">
        <v>1.790062881715506</v>
      </c>
      <c r="J866">
        <v>1.790062881715506</v>
      </c>
      <c r="K866">
        <v>5</v>
      </c>
      <c r="L866">
        <v>6</v>
      </c>
      <c r="M866">
        <v>32.968288551942969</v>
      </c>
      <c r="N866">
        <v>1335.838204641077</v>
      </c>
      <c r="O866" t="b">
        <v>0</v>
      </c>
      <c r="P866">
        <v>7.575433950354542</v>
      </c>
      <c r="Q866">
        <v>1.790062881715506</v>
      </c>
      <c r="R866">
        <v>0.78065565578443641</v>
      </c>
      <c r="S866">
        <v>35.668577127249797</v>
      </c>
      <c r="T866">
        <v>16.391786874966449</v>
      </c>
      <c r="U866">
        <v>2.2930249316092821</v>
      </c>
      <c r="V866">
        <v>3.5954457426107989</v>
      </c>
      <c r="W866">
        <v>0</v>
      </c>
      <c r="X866">
        <v>0</v>
      </c>
      <c r="Y866">
        <v>0</v>
      </c>
      <c r="Z866">
        <v>-6.7199315199413396</v>
      </c>
      <c r="AA866">
        <v>-6.7199315199413414</v>
      </c>
      <c r="AB866">
        <v>83.625911476066321</v>
      </c>
      <c r="AC866">
        <v>83.838162410613606</v>
      </c>
      <c r="AD866">
        <v>1335.838204641077</v>
      </c>
      <c r="AE866" t="b">
        <v>0</v>
      </c>
      <c r="AF866" t="b">
        <v>1</v>
      </c>
      <c r="AG866">
        <v>98.359964105917669</v>
      </c>
      <c r="AH866">
        <v>0</v>
      </c>
      <c r="AI866">
        <v>0</v>
      </c>
      <c r="AJ866">
        <v>0</v>
      </c>
      <c r="AK866">
        <v>7.3636170390208644E-2</v>
      </c>
      <c r="AL866" t="b">
        <v>0</v>
      </c>
      <c r="AM866" t="b">
        <v>0</v>
      </c>
      <c r="AN866">
        <v>1590.8208349188501</v>
      </c>
      <c r="AO866">
        <v>1335.838204641077</v>
      </c>
      <c r="AP866">
        <v>0</v>
      </c>
      <c r="AQ866">
        <v>2.2930249316092821</v>
      </c>
      <c r="AR866">
        <v>0</v>
      </c>
      <c r="AS866">
        <v>3.0801161216736461</v>
      </c>
      <c r="AT866">
        <v>2.293178757197166</v>
      </c>
      <c r="AU866">
        <v>0</v>
      </c>
      <c r="AV866">
        <v>1</v>
      </c>
      <c r="AW866">
        <v>3</v>
      </c>
      <c r="AX866">
        <v>0</v>
      </c>
      <c r="AY866">
        <v>0</v>
      </c>
      <c r="AZ866">
        <v>0.84407800795210897</v>
      </c>
      <c r="BA866">
        <v>0.6820382630689521</v>
      </c>
      <c r="BB866">
        <v>0.29931844253620887</v>
      </c>
      <c r="BC866">
        <v>0.24185782597932809</v>
      </c>
      <c r="BD866">
        <v>0.6820382630689521</v>
      </c>
    </row>
    <row r="867" spans="1:56" x14ac:dyDescent="0.35">
      <c r="A867">
        <v>865</v>
      </c>
      <c r="B867">
        <v>69</v>
      </c>
      <c r="C867">
        <v>0.22337363870002669</v>
      </c>
      <c r="D867">
        <v>0</v>
      </c>
      <c r="E867">
        <v>0</v>
      </c>
      <c r="F867">
        <v>0</v>
      </c>
      <c r="G867">
        <v>518.49344066764786</v>
      </c>
      <c r="H867">
        <v>2256.4834537856041</v>
      </c>
      <c r="I867">
        <v>16.772388984895841</v>
      </c>
      <c r="J867">
        <v>16.772388984895841</v>
      </c>
      <c r="K867">
        <v>5</v>
      </c>
      <c r="L867">
        <v>6</v>
      </c>
      <c r="M867">
        <v>308.90365104355982</v>
      </c>
      <c r="N867">
        <v>1335.838204641077</v>
      </c>
      <c r="O867" t="b">
        <v>0</v>
      </c>
      <c r="P867">
        <v>70.979699228759145</v>
      </c>
      <c r="Q867">
        <v>16.772388984895841</v>
      </c>
      <c r="R867">
        <v>0.93185982902274633</v>
      </c>
      <c r="S867">
        <v>35.680929007441151</v>
      </c>
      <c r="T867">
        <v>128.66542462170401</v>
      </c>
      <c r="U867">
        <v>17.998832509482959</v>
      </c>
      <c r="V867">
        <v>8.767284032583845</v>
      </c>
      <c r="W867">
        <v>0</v>
      </c>
      <c r="X867">
        <v>0</v>
      </c>
      <c r="Y867">
        <v>0</v>
      </c>
      <c r="Z867">
        <v>-6.7199315199413396</v>
      </c>
      <c r="AA867">
        <v>-6.7199315199413414</v>
      </c>
      <c r="AB867">
        <v>83.65353062255987</v>
      </c>
      <c r="AC867">
        <v>83.912331186350571</v>
      </c>
      <c r="AD867">
        <v>1335.838204641077</v>
      </c>
      <c r="AE867" t="b">
        <v>0</v>
      </c>
      <c r="AF867" t="b">
        <v>1</v>
      </c>
      <c r="AG867">
        <v>98.357297466425635</v>
      </c>
      <c r="AH867">
        <v>0</v>
      </c>
      <c r="AI867">
        <v>0</v>
      </c>
      <c r="AJ867">
        <v>0</v>
      </c>
      <c r="AK867">
        <v>7.7197411876974875E-2</v>
      </c>
      <c r="AL867" t="b">
        <v>0</v>
      </c>
      <c r="AM867" t="b">
        <v>0</v>
      </c>
      <c r="AN867">
        <v>1590.8208349188501</v>
      </c>
      <c r="AO867">
        <v>1335.838204641077</v>
      </c>
      <c r="AP867">
        <v>0</v>
      </c>
      <c r="AQ867">
        <v>17.998832509482959</v>
      </c>
      <c r="AR867">
        <v>0</v>
      </c>
      <c r="AS867">
        <v>18.605321210314379</v>
      </c>
      <c r="AT867">
        <v>17.998986335070839</v>
      </c>
      <c r="AU867">
        <v>0</v>
      </c>
      <c r="AV867">
        <v>1</v>
      </c>
      <c r="AW867">
        <v>3</v>
      </c>
      <c r="AX867">
        <v>0</v>
      </c>
      <c r="AY867">
        <v>0</v>
      </c>
      <c r="AZ867">
        <v>3.537786616786609</v>
      </c>
      <c r="BA867">
        <v>3.592421613948833</v>
      </c>
      <c r="BB867">
        <v>1.2545342612718471</v>
      </c>
      <c r="BC867">
        <v>1.2739098795443611</v>
      </c>
      <c r="BD867">
        <v>3.592421613948833</v>
      </c>
    </row>
    <row r="868" spans="1:56" x14ac:dyDescent="0.35">
      <c r="A868">
        <v>866</v>
      </c>
      <c r="B868">
        <v>70</v>
      </c>
      <c r="C868">
        <v>0.16343818735674101</v>
      </c>
      <c r="D868">
        <v>0</v>
      </c>
      <c r="E868">
        <v>0</v>
      </c>
      <c r="F868">
        <v>0</v>
      </c>
      <c r="G868">
        <v>526.00783835848335</v>
      </c>
      <c r="H868">
        <v>2289.1861125361202</v>
      </c>
      <c r="I868">
        <v>15.11227147048694</v>
      </c>
      <c r="J868">
        <v>15.11227147048694</v>
      </c>
      <c r="K868">
        <v>5</v>
      </c>
      <c r="L868">
        <v>6</v>
      </c>
      <c r="M868">
        <v>274.35249406706839</v>
      </c>
      <c r="N868">
        <v>1355.198178621383</v>
      </c>
      <c r="O868" t="b">
        <v>0</v>
      </c>
      <c r="P868">
        <v>63.040554702910953</v>
      </c>
      <c r="Q868">
        <v>15.11227147048694</v>
      </c>
      <c r="R868">
        <v>0.92901106265632882</v>
      </c>
      <c r="S868">
        <v>35.716882119438473</v>
      </c>
      <c r="T868">
        <v>114.62449454602459</v>
      </c>
      <c r="U868">
        <v>16.267052221397989</v>
      </c>
      <c r="V868">
        <v>8.1370710613777248</v>
      </c>
      <c r="W868">
        <v>0</v>
      </c>
      <c r="X868">
        <v>0</v>
      </c>
      <c r="Y868">
        <v>0</v>
      </c>
      <c r="Z868">
        <v>-6.7199315199413396</v>
      </c>
      <c r="AA868">
        <v>-6.7199315199413414</v>
      </c>
      <c r="AB868">
        <v>83.744959266444923</v>
      </c>
      <c r="AC868">
        <v>83.99567027259279</v>
      </c>
      <c r="AD868">
        <v>1355.198178621383</v>
      </c>
      <c r="AE868" t="b">
        <v>0</v>
      </c>
      <c r="AF868" t="b">
        <v>1</v>
      </c>
      <c r="AG868">
        <v>98.354630826933601</v>
      </c>
      <c r="AH868">
        <v>0</v>
      </c>
      <c r="AI868">
        <v>0</v>
      </c>
      <c r="AJ868">
        <v>0</v>
      </c>
      <c r="AK868">
        <v>8.0894651807439988E-2</v>
      </c>
      <c r="AL868" t="b">
        <v>0</v>
      </c>
      <c r="AM868" t="b">
        <v>0</v>
      </c>
      <c r="AN868">
        <v>1613.8762093379639</v>
      </c>
      <c r="AO868">
        <v>1355.198178621383</v>
      </c>
      <c r="AP868">
        <v>0</v>
      </c>
      <c r="AQ868">
        <v>16.267052221397989</v>
      </c>
      <c r="AR868">
        <v>0</v>
      </c>
      <c r="AS868">
        <v>16.907097223665161</v>
      </c>
      <c r="AT868">
        <v>16.267206046985869</v>
      </c>
      <c r="AU868">
        <v>0</v>
      </c>
      <c r="AV868">
        <v>1</v>
      </c>
      <c r="AW868">
        <v>3</v>
      </c>
      <c r="AX868">
        <v>0</v>
      </c>
      <c r="AY868">
        <v>0</v>
      </c>
      <c r="AZ868">
        <v>3.2166674040968402</v>
      </c>
      <c r="BA868">
        <v>3.2298121949509229</v>
      </c>
      <c r="BB868">
        <v>1.14066220003434</v>
      </c>
      <c r="BC868">
        <v>1.1453248271987051</v>
      </c>
      <c r="BD868">
        <v>3.2298121949509229</v>
      </c>
    </row>
    <row r="869" spans="1:56" x14ac:dyDescent="0.35">
      <c r="A869">
        <v>867</v>
      </c>
      <c r="B869">
        <v>70</v>
      </c>
      <c r="C869">
        <v>-4.3793054793660247E-2</v>
      </c>
      <c r="D869">
        <v>0</v>
      </c>
      <c r="E869">
        <v>0</v>
      </c>
      <c r="F869">
        <v>0</v>
      </c>
      <c r="G869">
        <v>526.00783835848335</v>
      </c>
      <c r="H869">
        <v>2289.1861125361202</v>
      </c>
      <c r="I869">
        <v>8.065306882293525</v>
      </c>
      <c r="J869">
        <v>8.065306882293525</v>
      </c>
      <c r="K869">
        <v>5</v>
      </c>
      <c r="L869">
        <v>6</v>
      </c>
      <c r="M869">
        <v>146.41988551455159</v>
      </c>
      <c r="N869">
        <v>1355.198178621383</v>
      </c>
      <c r="O869" t="b">
        <v>0</v>
      </c>
      <c r="P869">
        <v>33.644275164189239</v>
      </c>
      <c r="Q869">
        <v>8.065306882293525</v>
      </c>
      <c r="R869">
        <v>0.90829026990795037</v>
      </c>
      <c r="S869">
        <v>35.750630952771388</v>
      </c>
      <c r="T869">
        <v>62.569805896097847</v>
      </c>
      <c r="U869">
        <v>8.8796579127847455</v>
      </c>
      <c r="V869">
        <v>5.7382600106430672</v>
      </c>
      <c r="W869">
        <v>0</v>
      </c>
      <c r="X869">
        <v>0</v>
      </c>
      <c r="Y869">
        <v>0</v>
      </c>
      <c r="Z869">
        <v>-6.7199315199413396</v>
      </c>
      <c r="AA869">
        <v>-6.7199315199413414</v>
      </c>
      <c r="AB869">
        <v>83.85579922746858</v>
      </c>
      <c r="AC869">
        <v>84.079779292705254</v>
      </c>
      <c r="AD869">
        <v>1355.198178621383</v>
      </c>
      <c r="AE869" t="b">
        <v>0</v>
      </c>
      <c r="AF869" t="b">
        <v>1</v>
      </c>
      <c r="AG869">
        <v>98.351964187441567</v>
      </c>
      <c r="AH869">
        <v>0</v>
      </c>
      <c r="AI869">
        <v>0</v>
      </c>
      <c r="AJ869">
        <v>0</v>
      </c>
      <c r="AK869">
        <v>8.4822571497568666E-2</v>
      </c>
      <c r="AL869" t="b">
        <v>0</v>
      </c>
      <c r="AM869" t="b">
        <v>0</v>
      </c>
      <c r="AN869">
        <v>1613.8762093379639</v>
      </c>
      <c r="AO869">
        <v>1355.198178621383</v>
      </c>
      <c r="AP869">
        <v>0</v>
      </c>
      <c r="AQ869">
        <v>8.8796579127847455</v>
      </c>
      <c r="AR869">
        <v>0</v>
      </c>
      <c r="AS869">
        <v>9.6031935860337043</v>
      </c>
      <c r="AT869">
        <v>8.8796579127847455</v>
      </c>
      <c r="AU869">
        <v>0</v>
      </c>
      <c r="AV869">
        <v>1</v>
      </c>
      <c r="AW869">
        <v>3</v>
      </c>
      <c r="AX869">
        <v>0</v>
      </c>
      <c r="AY869">
        <v>0</v>
      </c>
      <c r="AZ869">
        <v>1.9232167854120581</v>
      </c>
      <c r="BA869">
        <v>1.82384066451973</v>
      </c>
      <c r="BB869">
        <v>0.68199176787661631</v>
      </c>
      <c r="BC869">
        <v>0.64675277317812307</v>
      </c>
      <c r="BD869">
        <v>1.82384066451973</v>
      </c>
    </row>
    <row r="870" spans="1:56" x14ac:dyDescent="0.35">
      <c r="A870">
        <v>868</v>
      </c>
      <c r="B870">
        <v>70</v>
      </c>
      <c r="C870">
        <v>1.173403181790178E-2</v>
      </c>
      <c r="D870">
        <v>0</v>
      </c>
      <c r="E870">
        <v>0</v>
      </c>
      <c r="F870">
        <v>0</v>
      </c>
      <c r="G870">
        <v>526.00783835848335</v>
      </c>
      <c r="H870">
        <v>2289.1861125361202</v>
      </c>
      <c r="I870">
        <v>9.9535232003390242</v>
      </c>
      <c r="J870">
        <v>9.9535232003390242</v>
      </c>
      <c r="K870">
        <v>5</v>
      </c>
      <c r="L870">
        <v>6</v>
      </c>
      <c r="M870">
        <v>180.69910404272611</v>
      </c>
      <c r="N870">
        <v>1355.198178621383</v>
      </c>
      <c r="O870" t="b">
        <v>0</v>
      </c>
      <c r="P870">
        <v>41.520933833346987</v>
      </c>
      <c r="Q870">
        <v>9.9535232003390242</v>
      </c>
      <c r="R870">
        <v>0.91662485026239349</v>
      </c>
      <c r="S870">
        <v>35.773899788560414</v>
      </c>
      <c r="T870">
        <v>76.516267845293541</v>
      </c>
      <c r="U870">
        <v>10.858884305274641</v>
      </c>
      <c r="V870">
        <v>6.3795552889641698</v>
      </c>
      <c r="W870">
        <v>0</v>
      </c>
      <c r="X870">
        <v>0</v>
      </c>
      <c r="Y870">
        <v>0</v>
      </c>
      <c r="Z870">
        <v>-6.7199315199413396</v>
      </c>
      <c r="AA870">
        <v>-6.7199315199413414</v>
      </c>
      <c r="AB870">
        <v>83.923040587133343</v>
      </c>
      <c r="AC870">
        <v>84.17032631310073</v>
      </c>
      <c r="AD870">
        <v>1355.198178621383</v>
      </c>
      <c r="AE870" t="b">
        <v>0</v>
      </c>
      <c r="AF870" t="b">
        <v>1</v>
      </c>
      <c r="AG870">
        <v>98.349297547949533</v>
      </c>
      <c r="AH870">
        <v>0</v>
      </c>
      <c r="AI870">
        <v>0</v>
      </c>
      <c r="AJ870">
        <v>0</v>
      </c>
      <c r="AK870">
        <v>8.8973819964160317E-2</v>
      </c>
      <c r="AL870" t="b">
        <v>0</v>
      </c>
      <c r="AM870" t="b">
        <v>0</v>
      </c>
      <c r="AN870">
        <v>1613.8762093379639</v>
      </c>
      <c r="AO870">
        <v>1355.198178621383</v>
      </c>
      <c r="AP870">
        <v>0</v>
      </c>
      <c r="AQ870">
        <v>10.858884305274641</v>
      </c>
      <c r="AR870">
        <v>0</v>
      </c>
      <c r="AS870">
        <v>11.55898741594663</v>
      </c>
      <c r="AT870">
        <v>10.858884305274641</v>
      </c>
      <c r="AU870">
        <v>0</v>
      </c>
      <c r="AV870">
        <v>1</v>
      </c>
      <c r="AW870">
        <v>3</v>
      </c>
      <c r="AX870">
        <v>0</v>
      </c>
      <c r="AY870">
        <v>0</v>
      </c>
      <c r="AZ870">
        <v>2.2592561314828701</v>
      </c>
      <c r="BA870">
        <v>2.185232660628277</v>
      </c>
      <c r="BB870">
        <v>0.80115465655420925</v>
      </c>
      <c r="BC870">
        <v>0.77490611476902804</v>
      </c>
      <c r="BD870">
        <v>2.185232660628277</v>
      </c>
    </row>
    <row r="871" spans="1:56" x14ac:dyDescent="0.35">
      <c r="A871">
        <v>869</v>
      </c>
      <c r="B871">
        <v>70</v>
      </c>
      <c r="C871">
        <v>-3.1430724779557551E-3</v>
      </c>
      <c r="D871">
        <v>0</v>
      </c>
      <c r="E871">
        <v>0</v>
      </c>
      <c r="F871">
        <v>0</v>
      </c>
      <c r="G871">
        <v>526.00783835848335</v>
      </c>
      <c r="H871">
        <v>2289.1861125361202</v>
      </c>
      <c r="I871">
        <v>9.4476225163500711</v>
      </c>
      <c r="J871">
        <v>9.4476225163500711</v>
      </c>
      <c r="K871">
        <v>5</v>
      </c>
      <c r="L871">
        <v>6</v>
      </c>
      <c r="M871">
        <v>171.5148384825381</v>
      </c>
      <c r="N871">
        <v>1355.198178621383</v>
      </c>
      <c r="O871" t="b">
        <v>0</v>
      </c>
      <c r="P871">
        <v>39.410578695436143</v>
      </c>
      <c r="Q871">
        <v>9.4476225163500711</v>
      </c>
      <c r="R871">
        <v>0.91472171310010664</v>
      </c>
      <c r="S871">
        <v>35.800006477982762</v>
      </c>
      <c r="T871">
        <v>72.778335223288749</v>
      </c>
      <c r="U871">
        <v>10.328411779284099</v>
      </c>
      <c r="V871">
        <v>6.2064117512682344</v>
      </c>
      <c r="W871">
        <v>0</v>
      </c>
      <c r="X871">
        <v>0</v>
      </c>
      <c r="Y871">
        <v>0</v>
      </c>
      <c r="Z871">
        <v>-6.7199315199413396</v>
      </c>
      <c r="AA871">
        <v>-6.7199315199413414</v>
      </c>
      <c r="AB871">
        <v>83.985221051022222</v>
      </c>
      <c r="AC871">
        <v>84.260873333496207</v>
      </c>
      <c r="AD871">
        <v>1355.198178621383</v>
      </c>
      <c r="AE871" t="b">
        <v>0</v>
      </c>
      <c r="AF871" t="b">
        <v>1</v>
      </c>
      <c r="AG871">
        <v>98.346630908457499</v>
      </c>
      <c r="AH871">
        <v>0</v>
      </c>
      <c r="AI871">
        <v>0</v>
      </c>
      <c r="AJ871">
        <v>0</v>
      </c>
      <c r="AK871">
        <v>9.1208673959353559E-2</v>
      </c>
      <c r="AL871" t="b">
        <v>0</v>
      </c>
      <c r="AM871" t="b">
        <v>0</v>
      </c>
      <c r="AN871">
        <v>1613.8762093379639</v>
      </c>
      <c r="AO871">
        <v>1355.198178621383</v>
      </c>
      <c r="AP871">
        <v>0</v>
      </c>
      <c r="AQ871">
        <v>10.328411779284099</v>
      </c>
      <c r="AR871">
        <v>0</v>
      </c>
      <c r="AS871">
        <v>11.033766254550409</v>
      </c>
      <c r="AT871">
        <v>10.328411779284099</v>
      </c>
      <c r="AU871">
        <v>0</v>
      </c>
      <c r="AV871">
        <v>1</v>
      </c>
      <c r="AW871">
        <v>3</v>
      </c>
      <c r="AX871">
        <v>0</v>
      </c>
      <c r="AY871">
        <v>0</v>
      </c>
      <c r="AZ871">
        <v>2.1682803323093509</v>
      </c>
      <c r="BA871">
        <v>2.0871574122104608</v>
      </c>
      <c r="BB871">
        <v>0.76889373486147217</v>
      </c>
      <c r="BC871">
        <v>0.74012761677394223</v>
      </c>
      <c r="BD871">
        <v>2.0871574122104608</v>
      </c>
    </row>
    <row r="872" spans="1:56" x14ac:dyDescent="0.35">
      <c r="A872">
        <v>870</v>
      </c>
      <c r="B872">
        <v>70</v>
      </c>
      <c r="C872">
        <v>8.3825809393189843E-4</v>
      </c>
      <c r="D872">
        <v>0</v>
      </c>
      <c r="E872">
        <v>0</v>
      </c>
      <c r="F872">
        <v>0</v>
      </c>
      <c r="G872">
        <v>526.00783835848335</v>
      </c>
      <c r="H872">
        <v>2289.1861125361202</v>
      </c>
      <c r="I872">
        <v>9.5830089342610449</v>
      </c>
      <c r="J872">
        <v>9.5830089342610449</v>
      </c>
      <c r="K872">
        <v>5</v>
      </c>
      <c r="L872">
        <v>6</v>
      </c>
      <c r="M872">
        <v>173.97268219512759</v>
      </c>
      <c r="N872">
        <v>1355.198178621383</v>
      </c>
      <c r="O872" t="b">
        <v>0</v>
      </c>
      <c r="P872">
        <v>39.975340577924527</v>
      </c>
      <c r="Q872">
        <v>9.5830089342610449</v>
      </c>
      <c r="R872">
        <v>0.91526671331325937</v>
      </c>
      <c r="S872">
        <v>35.825351889250634</v>
      </c>
      <c r="T872">
        <v>73.777306828894382</v>
      </c>
      <c r="U872">
        <v>10.470181855047059</v>
      </c>
      <c r="V872">
        <v>6.2513936905083369</v>
      </c>
      <c r="W872">
        <v>0</v>
      </c>
      <c r="X872">
        <v>0</v>
      </c>
      <c r="Y872">
        <v>0</v>
      </c>
      <c r="Z872">
        <v>-6.7199315199413396</v>
      </c>
      <c r="AA872">
        <v>-6.7199315199413414</v>
      </c>
      <c r="AB872">
        <v>84.094850177188036</v>
      </c>
      <c r="AC872">
        <v>84.351420353891683</v>
      </c>
      <c r="AD872">
        <v>1355.198178621383</v>
      </c>
      <c r="AE872" t="b">
        <v>0</v>
      </c>
      <c r="AF872" t="b">
        <v>1</v>
      </c>
      <c r="AG872">
        <v>98.343964268965465</v>
      </c>
      <c r="AH872">
        <v>0</v>
      </c>
      <c r="AI872">
        <v>0</v>
      </c>
      <c r="AJ872">
        <v>0</v>
      </c>
      <c r="AK872">
        <v>9.1295339765315453E-2</v>
      </c>
      <c r="AL872" t="b">
        <v>0</v>
      </c>
      <c r="AM872" t="b">
        <v>0</v>
      </c>
      <c r="AN872">
        <v>1613.8762093379639</v>
      </c>
      <c r="AO872">
        <v>1355.198178621383</v>
      </c>
      <c r="AP872">
        <v>0</v>
      </c>
      <c r="AQ872">
        <v>10.470181855047059</v>
      </c>
      <c r="AR872">
        <v>0</v>
      </c>
      <c r="AS872">
        <v>11.17310873740854</v>
      </c>
      <c r="AT872">
        <v>10.470181855047059</v>
      </c>
      <c r="AU872">
        <v>0</v>
      </c>
      <c r="AV872">
        <v>1</v>
      </c>
      <c r="AW872">
        <v>3</v>
      </c>
      <c r="AX872">
        <v>0</v>
      </c>
      <c r="AY872">
        <v>0</v>
      </c>
      <c r="AZ872">
        <v>2.192296831601344</v>
      </c>
      <c r="BA872">
        <v>2.1130677566111622</v>
      </c>
      <c r="BB872">
        <v>0.77741022397210802</v>
      </c>
      <c r="BC872">
        <v>0.74931569302487178</v>
      </c>
      <c r="BD872">
        <v>2.1130677566111622</v>
      </c>
    </row>
    <row r="873" spans="1:56" x14ac:dyDescent="0.35">
      <c r="A873">
        <v>871</v>
      </c>
      <c r="B873">
        <v>70</v>
      </c>
      <c r="C873">
        <v>-2.0995989777361501E-4</v>
      </c>
      <c r="D873">
        <v>0</v>
      </c>
      <c r="E873">
        <v>0</v>
      </c>
      <c r="F873">
        <v>0</v>
      </c>
      <c r="G873">
        <v>526.00783835848335</v>
      </c>
      <c r="H873">
        <v>2289.1861125361202</v>
      </c>
      <c r="I873">
        <v>9.5473639466056834</v>
      </c>
      <c r="J873">
        <v>9.5473639466056834</v>
      </c>
      <c r="K873">
        <v>5</v>
      </c>
      <c r="L873">
        <v>6</v>
      </c>
      <c r="M873">
        <v>173.32557290495001</v>
      </c>
      <c r="N873">
        <v>1355.198178621383</v>
      </c>
      <c r="O873" t="b">
        <v>0</v>
      </c>
      <c r="P873">
        <v>39.826648185880053</v>
      </c>
      <c r="Q873">
        <v>9.5473639466056834</v>
      </c>
      <c r="R873">
        <v>0.91514134883222853</v>
      </c>
      <c r="S873">
        <v>35.850896205841238</v>
      </c>
      <c r="T873">
        <v>73.512953647079925</v>
      </c>
      <c r="U873">
        <v>10.432665903238499</v>
      </c>
      <c r="V873">
        <v>6.2382100898501136</v>
      </c>
      <c r="W873">
        <v>0</v>
      </c>
      <c r="X873">
        <v>0</v>
      </c>
      <c r="Y873">
        <v>0</v>
      </c>
      <c r="Z873">
        <v>-6.7199315199413396</v>
      </c>
      <c r="AA873">
        <v>-6.7199315199413414</v>
      </c>
      <c r="AB873">
        <v>84.150373468685189</v>
      </c>
      <c r="AC873">
        <v>84.441967374287159</v>
      </c>
      <c r="AD873">
        <v>1355.198178621383</v>
      </c>
      <c r="AE873" t="b">
        <v>0</v>
      </c>
      <c r="AF873" t="b">
        <v>1</v>
      </c>
      <c r="AG873">
        <v>98.341297629473431</v>
      </c>
      <c r="AH873">
        <v>0</v>
      </c>
      <c r="AI873">
        <v>0</v>
      </c>
      <c r="AJ873">
        <v>0</v>
      </c>
      <c r="AK873">
        <v>9.1249009306471784E-2</v>
      </c>
      <c r="AL873" t="b">
        <v>0</v>
      </c>
      <c r="AM873" t="b">
        <v>0</v>
      </c>
      <c r="AN873">
        <v>1613.8762093379639</v>
      </c>
      <c r="AO873">
        <v>1355.198178621383</v>
      </c>
      <c r="AP873">
        <v>0</v>
      </c>
      <c r="AQ873">
        <v>10.432665903238499</v>
      </c>
      <c r="AR873">
        <v>0</v>
      </c>
      <c r="AS873">
        <v>11.13521257344663</v>
      </c>
      <c r="AT873">
        <v>10.432665903238499</v>
      </c>
      <c r="AU873">
        <v>0</v>
      </c>
      <c r="AV873">
        <v>1</v>
      </c>
      <c r="AW873">
        <v>3</v>
      </c>
      <c r="AX873">
        <v>0</v>
      </c>
      <c r="AY873">
        <v>0</v>
      </c>
      <c r="AZ873">
        <v>2.1857147392850229</v>
      </c>
      <c r="BA873">
        <v>2.1059791679730249</v>
      </c>
      <c r="BB873">
        <v>0.7750761486826323</v>
      </c>
      <c r="BC873">
        <v>0.74680200613937775</v>
      </c>
      <c r="BD873">
        <v>2.1059791679730249</v>
      </c>
    </row>
    <row r="874" spans="1:56" x14ac:dyDescent="0.35">
      <c r="A874">
        <v>872</v>
      </c>
      <c r="B874">
        <v>70</v>
      </c>
      <c r="C874">
        <v>1.581497157232548E-6</v>
      </c>
      <c r="D874">
        <v>0</v>
      </c>
      <c r="E874">
        <v>0</v>
      </c>
      <c r="F874">
        <v>0</v>
      </c>
      <c r="G874">
        <v>526.00783835848335</v>
      </c>
      <c r="H874">
        <v>2289.1861125361202</v>
      </c>
      <c r="I874">
        <v>9.5545574793160331</v>
      </c>
      <c r="J874">
        <v>9.5545574793160331</v>
      </c>
      <c r="K874">
        <v>5</v>
      </c>
      <c r="L874">
        <v>6</v>
      </c>
      <c r="M874">
        <v>173.45616635306871</v>
      </c>
      <c r="N874">
        <v>1355.198178621383</v>
      </c>
      <c r="O874" t="b">
        <v>0</v>
      </c>
      <c r="P874">
        <v>39.856655871569103</v>
      </c>
      <c r="Q874">
        <v>9.5545574793160331</v>
      </c>
      <c r="R874">
        <v>0.91518260705904819</v>
      </c>
      <c r="S874">
        <v>35.876383160435907</v>
      </c>
      <c r="T874">
        <v>73.56502592618051</v>
      </c>
      <c r="U874">
        <v>10.44005579391389</v>
      </c>
      <c r="V874">
        <v>6.2395937106921622</v>
      </c>
      <c r="W874">
        <v>0</v>
      </c>
      <c r="X874">
        <v>0</v>
      </c>
      <c r="Y874">
        <v>0</v>
      </c>
      <c r="Z874">
        <v>-6.7199315199413396</v>
      </c>
      <c r="AA874">
        <v>-6.7199315199413414</v>
      </c>
      <c r="AB874">
        <v>84.205896760182341</v>
      </c>
      <c r="AC874">
        <v>84.532514394682636</v>
      </c>
      <c r="AD874">
        <v>1355.198178621383</v>
      </c>
      <c r="AE874" t="b">
        <v>0</v>
      </c>
      <c r="AF874" t="b">
        <v>1</v>
      </c>
      <c r="AG874">
        <v>98.338630989981397</v>
      </c>
      <c r="AH874">
        <v>0</v>
      </c>
      <c r="AI874">
        <v>0</v>
      </c>
      <c r="AJ874">
        <v>0</v>
      </c>
      <c r="AK874">
        <v>8.9834504201456999E-2</v>
      </c>
      <c r="AL874" t="b">
        <v>0</v>
      </c>
      <c r="AM874" t="b">
        <v>0</v>
      </c>
      <c r="AN874">
        <v>1613.8762093379639</v>
      </c>
      <c r="AO874">
        <v>1355.198178621383</v>
      </c>
      <c r="AP874">
        <v>0</v>
      </c>
      <c r="AQ874">
        <v>10.44005579391389</v>
      </c>
      <c r="AR874">
        <v>0</v>
      </c>
      <c r="AS874">
        <v>11.14171038150802</v>
      </c>
      <c r="AT874">
        <v>10.44005579391389</v>
      </c>
      <c r="AU874">
        <v>0</v>
      </c>
      <c r="AV874">
        <v>1</v>
      </c>
      <c r="AW874">
        <v>3</v>
      </c>
      <c r="AX874">
        <v>0</v>
      </c>
      <c r="AY874">
        <v>0</v>
      </c>
      <c r="AZ874">
        <v>2.186807390661726</v>
      </c>
      <c r="BA874">
        <v>2.1071604501833061</v>
      </c>
      <c r="BB874">
        <v>0.77546361370983186</v>
      </c>
      <c r="BC874">
        <v>0.74722090103533434</v>
      </c>
      <c r="BD874">
        <v>2.1071604501833061</v>
      </c>
    </row>
    <row r="875" spans="1:56" x14ac:dyDescent="0.35">
      <c r="A875">
        <v>873</v>
      </c>
      <c r="B875">
        <v>70</v>
      </c>
      <c r="C875">
        <v>2.0363390915534299E-4</v>
      </c>
      <c r="D875">
        <v>0</v>
      </c>
      <c r="E875">
        <v>0</v>
      </c>
      <c r="F875">
        <v>0</v>
      </c>
      <c r="G875">
        <v>526.00783835848335</v>
      </c>
      <c r="H875">
        <v>2289.1861125361202</v>
      </c>
      <c r="I875">
        <v>9.5614283361305468</v>
      </c>
      <c r="J875">
        <v>9.5614283361305468</v>
      </c>
      <c r="K875">
        <v>5</v>
      </c>
      <c r="L875">
        <v>6</v>
      </c>
      <c r="M875">
        <v>173.58090185078129</v>
      </c>
      <c r="N875">
        <v>1355.198178621383</v>
      </c>
      <c r="O875" t="b">
        <v>0</v>
      </c>
      <c r="P875">
        <v>39.88531752085968</v>
      </c>
      <c r="Q875">
        <v>9.5614283361305468</v>
      </c>
      <c r="R875">
        <v>0.91522256414163139</v>
      </c>
      <c r="S875">
        <v>35.901876917287836</v>
      </c>
      <c r="T875">
        <v>73.614713844826255</v>
      </c>
      <c r="U875">
        <v>10.44710730563993</v>
      </c>
      <c r="V875">
        <v>6.2408666812119122</v>
      </c>
      <c r="W875">
        <v>0</v>
      </c>
      <c r="X875">
        <v>0</v>
      </c>
      <c r="Y875">
        <v>0</v>
      </c>
      <c r="Z875">
        <v>-6.7199315199413396</v>
      </c>
      <c r="AA875">
        <v>-6.7199315199413414</v>
      </c>
      <c r="AB875">
        <v>84.261420051679494</v>
      </c>
      <c r="AC875">
        <v>84.623061415078112</v>
      </c>
      <c r="AD875">
        <v>1355.198178621383</v>
      </c>
      <c r="AE875" t="b">
        <v>0</v>
      </c>
      <c r="AF875" t="b">
        <v>1</v>
      </c>
      <c r="AG875">
        <v>98.335964350489363</v>
      </c>
      <c r="AH875">
        <v>0</v>
      </c>
      <c r="AI875">
        <v>0</v>
      </c>
      <c r="AJ875">
        <v>0</v>
      </c>
      <c r="AK875">
        <v>8.9423959876073933E-2</v>
      </c>
      <c r="AL875" t="b">
        <v>0</v>
      </c>
      <c r="AM875" t="b">
        <v>0</v>
      </c>
      <c r="AN875">
        <v>1613.8762093379639</v>
      </c>
      <c r="AO875">
        <v>1355.198178621383</v>
      </c>
      <c r="AP875">
        <v>0</v>
      </c>
      <c r="AQ875">
        <v>10.44710730563993</v>
      </c>
      <c r="AR875">
        <v>0</v>
      </c>
      <c r="AS875">
        <v>11.147874094999629</v>
      </c>
      <c r="AT875">
        <v>10.44710730563993</v>
      </c>
      <c r="AU875">
        <v>0</v>
      </c>
      <c r="AV875">
        <v>1</v>
      </c>
      <c r="AW875">
        <v>3</v>
      </c>
      <c r="AX875">
        <v>0</v>
      </c>
      <c r="AY875">
        <v>0</v>
      </c>
      <c r="AZ875">
        <v>2.1878423684820971</v>
      </c>
      <c r="BA875">
        <v>2.108279664650035</v>
      </c>
      <c r="BB875">
        <v>0.77583062712131112</v>
      </c>
      <c r="BC875">
        <v>0.74761778606713547</v>
      </c>
      <c r="BD875">
        <v>2.108279664650035</v>
      </c>
    </row>
    <row r="876" spans="1:56" x14ac:dyDescent="0.35">
      <c r="A876">
        <v>874</v>
      </c>
      <c r="B876">
        <v>70</v>
      </c>
      <c r="C876">
        <v>-8.1611713378393347E-4</v>
      </c>
      <c r="D876">
        <v>0</v>
      </c>
      <c r="E876">
        <v>0</v>
      </c>
      <c r="F876">
        <v>0</v>
      </c>
      <c r="G876">
        <v>526.00783835848335</v>
      </c>
      <c r="H876">
        <v>2289.1861125361202</v>
      </c>
      <c r="I876">
        <v>9.5267513761615916</v>
      </c>
      <c r="J876">
        <v>9.5267513761615916</v>
      </c>
      <c r="K876">
        <v>5</v>
      </c>
      <c r="L876">
        <v>6</v>
      </c>
      <c r="M876">
        <v>172.9513664118021</v>
      </c>
      <c r="N876">
        <v>1355.198178621383</v>
      </c>
      <c r="O876" t="b">
        <v>0</v>
      </c>
      <c r="P876">
        <v>39.740663238005993</v>
      </c>
      <c r="Q876">
        <v>9.5267513761615916</v>
      </c>
      <c r="R876">
        <v>0.9151004527233858</v>
      </c>
      <c r="S876">
        <v>35.92737698853815</v>
      </c>
      <c r="T876">
        <v>73.35751885278512</v>
      </c>
      <c r="U876">
        <v>10.410607215644459</v>
      </c>
      <c r="V876">
        <v>6.2280201399371444</v>
      </c>
      <c r="W876">
        <v>0</v>
      </c>
      <c r="X876">
        <v>0</v>
      </c>
      <c r="Y876">
        <v>0</v>
      </c>
      <c r="Z876">
        <v>-6.7199315199413396</v>
      </c>
      <c r="AA876">
        <v>-6.7199315199413414</v>
      </c>
      <c r="AB876">
        <v>84.316943343176646</v>
      </c>
      <c r="AC876">
        <v>84.713608435473589</v>
      </c>
      <c r="AD876">
        <v>1355.198178621383</v>
      </c>
      <c r="AE876" t="b">
        <v>0</v>
      </c>
      <c r="AF876" t="b">
        <v>1</v>
      </c>
      <c r="AG876">
        <v>98.333297710997329</v>
      </c>
      <c r="AH876">
        <v>0</v>
      </c>
      <c r="AI876">
        <v>0</v>
      </c>
      <c r="AJ876">
        <v>0</v>
      </c>
      <c r="AK876">
        <v>9.1451375103131061E-2</v>
      </c>
      <c r="AL876" t="b">
        <v>0</v>
      </c>
      <c r="AM876" t="b">
        <v>0</v>
      </c>
      <c r="AN876">
        <v>1613.8762093379639</v>
      </c>
      <c r="AO876">
        <v>1355.198178621383</v>
      </c>
      <c r="AP876">
        <v>0</v>
      </c>
      <c r="AQ876">
        <v>10.410607215644459</v>
      </c>
      <c r="AR876">
        <v>0</v>
      </c>
      <c r="AS876">
        <v>11.110983371663901</v>
      </c>
      <c r="AT876">
        <v>10.410607215644459</v>
      </c>
      <c r="AU876">
        <v>0</v>
      </c>
      <c r="AV876">
        <v>1</v>
      </c>
      <c r="AW876">
        <v>3</v>
      </c>
      <c r="AX876">
        <v>0</v>
      </c>
      <c r="AY876">
        <v>0</v>
      </c>
      <c r="AZ876">
        <v>2.1814358615471008</v>
      </c>
      <c r="BA876">
        <v>2.1013810665916659</v>
      </c>
      <c r="BB876">
        <v>0.77355881615145428</v>
      </c>
      <c r="BC876">
        <v>0.74517147180729515</v>
      </c>
      <c r="BD876">
        <v>2.1013810665916659</v>
      </c>
    </row>
    <row r="877" spans="1:56" x14ac:dyDescent="0.35">
      <c r="A877">
        <v>875</v>
      </c>
      <c r="B877">
        <v>70</v>
      </c>
      <c r="C877">
        <v>3.0608346259821668E-3</v>
      </c>
      <c r="D877">
        <v>0</v>
      </c>
      <c r="E877">
        <v>0</v>
      </c>
      <c r="F877">
        <v>0</v>
      </c>
      <c r="G877">
        <v>526.00783835848335</v>
      </c>
      <c r="H877">
        <v>2289.1861125361202</v>
      </c>
      <c r="I877">
        <v>9.6585883592231383</v>
      </c>
      <c r="J877">
        <v>9.6585883592231383</v>
      </c>
      <c r="K877">
        <v>5</v>
      </c>
      <c r="L877">
        <v>6</v>
      </c>
      <c r="M877">
        <v>175.34477267001091</v>
      </c>
      <c r="N877">
        <v>1355.198178621383</v>
      </c>
      <c r="O877" t="b">
        <v>0</v>
      </c>
      <c r="P877">
        <v>40.290618720131171</v>
      </c>
      <c r="Q877">
        <v>9.6585883592231365</v>
      </c>
      <c r="R877">
        <v>0.91562309255381524</v>
      </c>
      <c r="S877">
        <v>35.952821173763667</v>
      </c>
      <c r="T877">
        <v>74.330232735790275</v>
      </c>
      <c r="U877">
        <v>10.54865089988483</v>
      </c>
      <c r="V877">
        <v>6.2717551680011496</v>
      </c>
      <c r="W877">
        <v>0</v>
      </c>
      <c r="X877">
        <v>0</v>
      </c>
      <c r="Y877">
        <v>0</v>
      </c>
      <c r="Z877">
        <v>-6.7199315199413396</v>
      </c>
      <c r="AA877">
        <v>-6.7199315199413414</v>
      </c>
      <c r="AB877">
        <v>84.259665509939808</v>
      </c>
      <c r="AC877">
        <v>84.804155455869065</v>
      </c>
      <c r="AD877">
        <v>1355.198178621383</v>
      </c>
      <c r="AE877" t="b">
        <v>0</v>
      </c>
      <c r="AF877" t="b">
        <v>1</v>
      </c>
      <c r="AG877">
        <v>98.330631071505294</v>
      </c>
      <c r="AH877">
        <v>0</v>
      </c>
      <c r="AI877">
        <v>0</v>
      </c>
      <c r="AJ877">
        <v>0</v>
      </c>
      <c r="AK877">
        <v>9.3237179228537137E-2</v>
      </c>
      <c r="AL877" t="b">
        <v>0</v>
      </c>
      <c r="AM877" t="b">
        <v>0</v>
      </c>
      <c r="AN877">
        <v>1613.8762093379639</v>
      </c>
      <c r="AO877">
        <v>1355.198178621383</v>
      </c>
      <c r="AP877">
        <v>0</v>
      </c>
      <c r="AQ877">
        <v>10.54865089988483</v>
      </c>
      <c r="AR877">
        <v>0</v>
      </c>
      <c r="AS877">
        <v>11.24664764626093</v>
      </c>
      <c r="AT877">
        <v>10.54865089988483</v>
      </c>
      <c r="AU877">
        <v>0</v>
      </c>
      <c r="AV877">
        <v>1</v>
      </c>
      <c r="AW877">
        <v>3</v>
      </c>
      <c r="AX877">
        <v>0</v>
      </c>
      <c r="AY877">
        <v>0</v>
      </c>
      <c r="AZ877">
        <v>2.2049273608800921</v>
      </c>
      <c r="BA877">
        <v>2.126633387615529</v>
      </c>
      <c r="BB877">
        <v>0.78188913506386237</v>
      </c>
      <c r="BC877">
        <v>0.7541262061594145</v>
      </c>
      <c r="BD877">
        <v>2.126633387615529</v>
      </c>
    </row>
    <row r="878" spans="1:56" x14ac:dyDescent="0.35">
      <c r="A878">
        <v>876</v>
      </c>
      <c r="B878">
        <v>70</v>
      </c>
      <c r="C878">
        <v>-1.142722137013941E-2</v>
      </c>
      <c r="D878">
        <v>0</v>
      </c>
      <c r="E878">
        <v>0</v>
      </c>
      <c r="F878">
        <v>0</v>
      </c>
      <c r="G878">
        <v>526.00783835848335</v>
      </c>
      <c r="H878">
        <v>2289.1861125361202</v>
      </c>
      <c r="I878">
        <v>9.1659173869460275</v>
      </c>
      <c r="J878">
        <v>9.1659173869460275</v>
      </c>
      <c r="K878">
        <v>5</v>
      </c>
      <c r="L878">
        <v>6</v>
      </c>
      <c r="M878">
        <v>166.40068307615729</v>
      </c>
      <c r="N878">
        <v>1355.198178621383</v>
      </c>
      <c r="O878" t="b">
        <v>0</v>
      </c>
      <c r="P878">
        <v>38.235451074484672</v>
      </c>
      <c r="Q878">
        <v>9.1659173869460275</v>
      </c>
      <c r="R878">
        <v>0.91366114546992594</v>
      </c>
      <c r="S878">
        <v>35.978458669643622</v>
      </c>
      <c r="T878">
        <v>70.69022352435978</v>
      </c>
      <c r="U878">
        <v>10.03207527472529</v>
      </c>
      <c r="V878">
        <v>6.1033129255681189</v>
      </c>
      <c r="W878">
        <v>0</v>
      </c>
      <c r="X878">
        <v>0</v>
      </c>
      <c r="Y878">
        <v>0</v>
      </c>
      <c r="Z878">
        <v>-6.7199315199413396</v>
      </c>
      <c r="AA878">
        <v>-6.7199315199413414</v>
      </c>
      <c r="AB878">
        <v>84.31518880143696</v>
      </c>
      <c r="AC878">
        <v>84.894702476264541</v>
      </c>
      <c r="AD878">
        <v>1355.198178621383</v>
      </c>
      <c r="AE878" t="b">
        <v>0</v>
      </c>
      <c r="AF878" t="b">
        <v>1</v>
      </c>
      <c r="AG878">
        <v>98.32796443201326</v>
      </c>
      <c r="AH878">
        <v>0</v>
      </c>
      <c r="AI878">
        <v>0</v>
      </c>
      <c r="AJ878">
        <v>0</v>
      </c>
      <c r="AK878">
        <v>9.5835472371810226E-2</v>
      </c>
      <c r="AL878" t="b">
        <v>0</v>
      </c>
      <c r="AM878" t="b">
        <v>0</v>
      </c>
      <c r="AN878">
        <v>1613.8762093379639</v>
      </c>
      <c r="AO878">
        <v>1355.198178621383</v>
      </c>
      <c r="AP878">
        <v>0</v>
      </c>
      <c r="AQ878">
        <v>10.03207527472529</v>
      </c>
      <c r="AR878">
        <v>0</v>
      </c>
      <c r="AS878">
        <v>10.735149531462159</v>
      </c>
      <c r="AT878">
        <v>10.03207527472529</v>
      </c>
      <c r="AU878">
        <v>0</v>
      </c>
      <c r="AV878">
        <v>1</v>
      </c>
      <c r="AW878">
        <v>3</v>
      </c>
      <c r="AX878">
        <v>0</v>
      </c>
      <c r="AY878">
        <v>0</v>
      </c>
      <c r="AZ878">
        <v>2.116623185106814</v>
      </c>
      <c r="BA878">
        <v>2.0315437033023591</v>
      </c>
      <c r="BB878">
        <v>0.75057559755560799</v>
      </c>
      <c r="BC878">
        <v>0.72040642009116762</v>
      </c>
      <c r="BD878">
        <v>2.0315437033023591</v>
      </c>
    </row>
    <row r="879" spans="1:56" x14ac:dyDescent="0.35">
      <c r="A879">
        <v>877</v>
      </c>
      <c r="B879">
        <v>70</v>
      </c>
      <c r="C879">
        <v>4.264805085457013E-2</v>
      </c>
      <c r="D879">
        <v>0</v>
      </c>
      <c r="E879">
        <v>0</v>
      </c>
      <c r="F879">
        <v>0</v>
      </c>
      <c r="G879">
        <v>526.00783835848335</v>
      </c>
      <c r="H879">
        <v>2289.1861125361202</v>
      </c>
      <c r="I879">
        <v>11.00476429299257</v>
      </c>
      <c r="J879">
        <v>11.00476429299257</v>
      </c>
      <c r="K879">
        <v>5</v>
      </c>
      <c r="L879">
        <v>6</v>
      </c>
      <c r="M879">
        <v>199.7836351933565</v>
      </c>
      <c r="N879">
        <v>1355.198178621383</v>
      </c>
      <c r="O879" t="b">
        <v>0</v>
      </c>
      <c r="P879">
        <v>45.906166174944047</v>
      </c>
      <c r="Q879">
        <v>11.00476429299257</v>
      </c>
      <c r="R879">
        <v>0.92017553335937152</v>
      </c>
      <c r="S879">
        <v>36.003354153060997</v>
      </c>
      <c r="T879">
        <v>84.271094816811754</v>
      </c>
      <c r="U879">
        <v>11.9594184957477</v>
      </c>
      <c r="V879">
        <v>6.7268951969738424</v>
      </c>
      <c r="W879">
        <v>0</v>
      </c>
      <c r="X879">
        <v>0</v>
      </c>
      <c r="Y879">
        <v>0</v>
      </c>
      <c r="Z879">
        <v>-6.7199315199413396</v>
      </c>
      <c r="AA879">
        <v>-6.7199315199413414</v>
      </c>
      <c r="AB879">
        <v>84.378870731544694</v>
      </c>
      <c r="AC879">
        <v>84.988554384553979</v>
      </c>
      <c r="AD879">
        <v>1355.198178621383</v>
      </c>
      <c r="AE879" t="b">
        <v>0</v>
      </c>
      <c r="AF879" t="b">
        <v>1</v>
      </c>
      <c r="AG879">
        <v>98.325297792521226</v>
      </c>
      <c r="AH879">
        <v>0</v>
      </c>
      <c r="AI879">
        <v>0</v>
      </c>
      <c r="AJ879">
        <v>0</v>
      </c>
      <c r="AK879">
        <v>9.8266040776622432E-2</v>
      </c>
      <c r="AL879" t="b">
        <v>0</v>
      </c>
      <c r="AM879" t="b">
        <v>0</v>
      </c>
      <c r="AN879">
        <v>1613.8762093379639</v>
      </c>
      <c r="AO879">
        <v>1355.198178621383</v>
      </c>
      <c r="AP879">
        <v>0</v>
      </c>
      <c r="AQ879">
        <v>11.9594184957477</v>
      </c>
      <c r="AR879">
        <v>0</v>
      </c>
      <c r="AS879">
        <v>12.63974925967011</v>
      </c>
      <c r="AT879">
        <v>11.9594184957477</v>
      </c>
      <c r="AU879">
        <v>0</v>
      </c>
      <c r="AV879">
        <v>1</v>
      </c>
      <c r="AW879">
        <v>3</v>
      </c>
      <c r="AX879">
        <v>0</v>
      </c>
      <c r="AY879">
        <v>0</v>
      </c>
      <c r="AZ879">
        <v>2.447780833402176</v>
      </c>
      <c r="BA879">
        <v>2.3890859633586232</v>
      </c>
      <c r="BB879">
        <v>0.86800738773126818</v>
      </c>
      <c r="BC879">
        <v>0.84719460543994363</v>
      </c>
      <c r="BD879">
        <v>2.3890859633586232</v>
      </c>
    </row>
    <row r="880" spans="1:56" x14ac:dyDescent="0.35">
      <c r="A880">
        <v>878</v>
      </c>
      <c r="B880">
        <v>70</v>
      </c>
      <c r="C880">
        <v>-0.15916498204813581</v>
      </c>
      <c r="D880">
        <v>0</v>
      </c>
      <c r="E880">
        <v>0</v>
      </c>
      <c r="F880">
        <v>0</v>
      </c>
      <c r="G880">
        <v>526.00783835848335</v>
      </c>
      <c r="H880">
        <v>2289.1861125361202</v>
      </c>
      <c r="I880">
        <v>4.1420476410838774</v>
      </c>
      <c r="J880">
        <v>4.1420476410838774</v>
      </c>
      <c r="K880">
        <v>5</v>
      </c>
      <c r="L880">
        <v>6</v>
      </c>
      <c r="M880">
        <v>75.195916318419847</v>
      </c>
      <c r="N880">
        <v>1355.198178621383</v>
      </c>
      <c r="O880" t="b">
        <v>0</v>
      </c>
      <c r="P880">
        <v>17.278473418754562</v>
      </c>
      <c r="Q880">
        <v>4.1420476410838774</v>
      </c>
      <c r="R880">
        <v>0.86912554766107797</v>
      </c>
      <c r="S880">
        <v>36.030988875891268</v>
      </c>
      <c r="T880">
        <v>33.581581606015007</v>
      </c>
      <c r="U880">
        <v>4.7657644539740307</v>
      </c>
      <c r="V880">
        <v>4.3949711013620352</v>
      </c>
      <c r="W880">
        <v>0</v>
      </c>
      <c r="X880">
        <v>0</v>
      </c>
      <c r="Y880">
        <v>0</v>
      </c>
      <c r="Z880">
        <v>-6.7199315199413396</v>
      </c>
      <c r="AA880">
        <v>-6.7199315199413414</v>
      </c>
      <c r="AB880">
        <v>84.470433839358947</v>
      </c>
      <c r="AC880">
        <v>85.093574681688693</v>
      </c>
      <c r="AD880">
        <v>1355.198178621383</v>
      </c>
      <c r="AE880" t="b">
        <v>0</v>
      </c>
      <c r="AF880" t="b">
        <v>1</v>
      </c>
      <c r="AG880">
        <v>98.322631153029192</v>
      </c>
      <c r="AH880">
        <v>0</v>
      </c>
      <c r="AI880">
        <v>0</v>
      </c>
      <c r="AJ880">
        <v>0</v>
      </c>
      <c r="AK880">
        <v>0.1006371572860624</v>
      </c>
      <c r="AL880" t="b">
        <v>0</v>
      </c>
      <c r="AM880" t="b">
        <v>0</v>
      </c>
      <c r="AN880">
        <v>1613.8762093379639</v>
      </c>
      <c r="AO880">
        <v>1355.198178621383</v>
      </c>
      <c r="AP880">
        <v>0</v>
      </c>
      <c r="AQ880">
        <v>4.7657644539740307</v>
      </c>
      <c r="AR880">
        <v>0</v>
      </c>
      <c r="AS880">
        <v>5.5273429864338333</v>
      </c>
      <c r="AT880">
        <v>4.765918279561915</v>
      </c>
      <c r="AU880">
        <v>0</v>
      </c>
      <c r="AV880">
        <v>1</v>
      </c>
      <c r="AW880">
        <v>3</v>
      </c>
      <c r="AX880">
        <v>0</v>
      </c>
      <c r="AY880">
        <v>0</v>
      </c>
      <c r="AZ880">
        <v>1.2438461545559669</v>
      </c>
      <c r="BA880">
        <v>1.1003884949688669</v>
      </c>
      <c r="BB880">
        <v>0.44108019665105219</v>
      </c>
      <c r="BC880">
        <v>0.39020914739929963</v>
      </c>
      <c r="BD880">
        <v>1.1003884949688669</v>
      </c>
    </row>
    <row r="881" spans="1:56" x14ac:dyDescent="0.35">
      <c r="A881">
        <v>879</v>
      </c>
      <c r="B881">
        <v>69</v>
      </c>
      <c r="C881">
        <v>-0.23932145599534849</v>
      </c>
      <c r="D881">
        <v>0</v>
      </c>
      <c r="E881">
        <v>0</v>
      </c>
      <c r="F881">
        <v>0</v>
      </c>
      <c r="G881">
        <v>518.49344066764786</v>
      </c>
      <c r="H881">
        <v>2256.4834537856041</v>
      </c>
      <c r="I881">
        <v>1.2630672629806159</v>
      </c>
      <c r="J881">
        <v>1.2630672629806159</v>
      </c>
      <c r="K881">
        <v>5</v>
      </c>
      <c r="L881">
        <v>6</v>
      </c>
      <c r="M881">
        <v>23.26240402602561</v>
      </c>
      <c r="N881">
        <v>1335.838204641077</v>
      </c>
      <c r="O881" t="b">
        <v>0</v>
      </c>
      <c r="P881">
        <v>5.3452215133330894</v>
      </c>
      <c r="Q881">
        <v>1.2630672629806159</v>
      </c>
      <c r="R881">
        <v>0.72622827765424858</v>
      </c>
      <c r="S881">
        <v>36.048042171083402</v>
      </c>
      <c r="T881">
        <v>12.4328543406601</v>
      </c>
      <c r="U881">
        <v>1.739215205252518</v>
      </c>
      <c r="V881">
        <v>3.4037639465163649</v>
      </c>
      <c r="W881">
        <v>0</v>
      </c>
      <c r="X881">
        <v>0</v>
      </c>
      <c r="Y881">
        <v>0</v>
      </c>
      <c r="Z881">
        <v>-6.7199315199413396</v>
      </c>
      <c r="AA881">
        <v>-6.7199315199413414</v>
      </c>
      <c r="AB881">
        <v>84.530004750396799</v>
      </c>
      <c r="AC881">
        <v>85.197165673837503</v>
      </c>
      <c r="AD881">
        <v>1335.838204641077</v>
      </c>
      <c r="AE881" t="b">
        <v>0</v>
      </c>
      <c r="AF881" t="b">
        <v>1</v>
      </c>
      <c r="AG881">
        <v>98.319964513537158</v>
      </c>
      <c r="AH881">
        <v>0</v>
      </c>
      <c r="AI881">
        <v>0</v>
      </c>
      <c r="AJ881">
        <v>0</v>
      </c>
      <c r="AK881">
        <v>0.1030212495052205</v>
      </c>
      <c r="AL881" t="b">
        <v>0</v>
      </c>
      <c r="AM881" t="b">
        <v>0</v>
      </c>
      <c r="AN881">
        <v>1590.8208349188501</v>
      </c>
      <c r="AO881">
        <v>1335.838204641077</v>
      </c>
      <c r="AP881">
        <v>0</v>
      </c>
      <c r="AQ881">
        <v>1.739215205252518</v>
      </c>
      <c r="AR881">
        <v>0</v>
      </c>
      <c r="AS881">
        <v>2.520182771711835</v>
      </c>
      <c r="AT881">
        <v>1.739369030840402</v>
      </c>
      <c r="AU881">
        <v>0</v>
      </c>
      <c r="AV881">
        <v>1</v>
      </c>
      <c r="AW881">
        <v>3</v>
      </c>
      <c r="AX881">
        <v>0</v>
      </c>
      <c r="AY881">
        <v>0</v>
      </c>
      <c r="AZ881">
        <v>0.75435128184637779</v>
      </c>
      <c r="BA881">
        <v>0.58789201729567397</v>
      </c>
      <c r="BB881">
        <v>0.26750045455545313</v>
      </c>
      <c r="BC881">
        <v>0.20847259298025431</v>
      </c>
      <c r="BD881">
        <v>0.58789201729567397</v>
      </c>
    </row>
    <row r="882" spans="1:56" x14ac:dyDescent="0.35">
      <c r="A882">
        <v>880</v>
      </c>
      <c r="B882">
        <v>69</v>
      </c>
      <c r="C882">
        <v>0.28311747269619397</v>
      </c>
      <c r="D882">
        <v>0</v>
      </c>
      <c r="E882">
        <v>0</v>
      </c>
      <c r="F882">
        <v>0</v>
      </c>
      <c r="G882">
        <v>518.49344066764786</v>
      </c>
      <c r="H882">
        <v>2256.4834537856041</v>
      </c>
      <c r="I882">
        <v>18.774974171058862</v>
      </c>
      <c r="J882">
        <v>18.774974171058862</v>
      </c>
      <c r="K882">
        <v>5</v>
      </c>
      <c r="L882">
        <v>6</v>
      </c>
      <c r="M882">
        <v>345.78604603741451</v>
      </c>
      <c r="N882">
        <v>1335.838204641077</v>
      </c>
      <c r="O882" t="b">
        <v>0</v>
      </c>
      <c r="P882">
        <v>79.454514254920596</v>
      </c>
      <c r="Q882">
        <v>18.774974171058862</v>
      </c>
      <c r="R882">
        <v>0.93431195600107753</v>
      </c>
      <c r="S882">
        <v>36.058920280174092</v>
      </c>
      <c r="T882">
        <v>143.64977955129089</v>
      </c>
      <c r="U882">
        <v>20.09497368675137</v>
      </c>
      <c r="V882">
        <v>9.4360730396007</v>
      </c>
      <c r="W882">
        <v>0</v>
      </c>
      <c r="X882">
        <v>0</v>
      </c>
      <c r="Y882">
        <v>0</v>
      </c>
      <c r="Z882">
        <v>-6.7199315199413396</v>
      </c>
      <c r="AA882">
        <v>-6.7199315199413414</v>
      </c>
      <c r="AB882">
        <v>84.568785458084989</v>
      </c>
      <c r="AC882">
        <v>85.303791831427205</v>
      </c>
      <c r="AD882">
        <v>1335.838204641077</v>
      </c>
      <c r="AE882" t="b">
        <v>0</v>
      </c>
      <c r="AF882" t="b">
        <v>1</v>
      </c>
      <c r="AG882">
        <v>98.317297874045124</v>
      </c>
      <c r="AH882">
        <v>0</v>
      </c>
      <c r="AI882">
        <v>0</v>
      </c>
      <c r="AJ882">
        <v>0</v>
      </c>
      <c r="AK882">
        <v>0.1054138041520115</v>
      </c>
      <c r="AL882" t="b">
        <v>0</v>
      </c>
      <c r="AM882" t="b">
        <v>0</v>
      </c>
      <c r="AN882">
        <v>1590.8208349188501</v>
      </c>
      <c r="AO882">
        <v>1335.838204641077</v>
      </c>
      <c r="AP882">
        <v>0</v>
      </c>
      <c r="AQ882">
        <v>20.09497368675137</v>
      </c>
      <c r="AR882">
        <v>0</v>
      </c>
      <c r="AS882">
        <v>20.666796436554019</v>
      </c>
      <c r="AT882">
        <v>20.095127512339261</v>
      </c>
      <c r="AU882">
        <v>0</v>
      </c>
      <c r="AV882">
        <v>1</v>
      </c>
      <c r="AW882">
        <v>3</v>
      </c>
      <c r="AX882">
        <v>0</v>
      </c>
      <c r="AY882">
        <v>0</v>
      </c>
      <c r="AZ882">
        <v>3.93374294730702</v>
      </c>
      <c r="BA882">
        <v>4.0368976770019129</v>
      </c>
      <c r="BB882">
        <v>1.3949443075556811</v>
      </c>
      <c r="BC882">
        <v>1.431525691047594</v>
      </c>
      <c r="BD882">
        <v>4.0368976770019129</v>
      </c>
    </row>
    <row r="883" spans="1:56" x14ac:dyDescent="0.35">
      <c r="A883">
        <v>881</v>
      </c>
      <c r="B883">
        <v>70</v>
      </c>
      <c r="C883">
        <v>-5.9815101456104358E-2</v>
      </c>
      <c r="D883">
        <v>0</v>
      </c>
      <c r="E883">
        <v>0</v>
      </c>
      <c r="F883">
        <v>0</v>
      </c>
      <c r="G883">
        <v>526.00783835848335</v>
      </c>
      <c r="H883">
        <v>2289.1861125361202</v>
      </c>
      <c r="I883">
        <v>7.5204720673833174</v>
      </c>
      <c r="J883">
        <v>7.5204720673833174</v>
      </c>
      <c r="K883">
        <v>5</v>
      </c>
      <c r="L883">
        <v>6</v>
      </c>
      <c r="M883">
        <v>136.52879861758171</v>
      </c>
      <c r="N883">
        <v>1355.198178621383</v>
      </c>
      <c r="O883" t="b">
        <v>0</v>
      </c>
      <c r="P883">
        <v>31.371507035289909</v>
      </c>
      <c r="Q883">
        <v>7.5204720673833174</v>
      </c>
      <c r="R883">
        <v>0.90535434988641927</v>
      </c>
      <c r="S883">
        <v>36.097717805106413</v>
      </c>
      <c r="T883">
        <v>58.532231649665619</v>
      </c>
      <c r="U883">
        <v>8.3066614396084741</v>
      </c>
      <c r="V883">
        <v>5.539821117081317</v>
      </c>
      <c r="W883">
        <v>0</v>
      </c>
      <c r="X883">
        <v>0</v>
      </c>
      <c r="Y883">
        <v>0</v>
      </c>
      <c r="Z883">
        <v>-6.7199315199413396</v>
      </c>
      <c r="AA883">
        <v>-6.7199315199413414</v>
      </c>
      <c r="AB883">
        <v>84.652884420361687</v>
      </c>
      <c r="AC883">
        <v>85.409768516647432</v>
      </c>
      <c r="AD883">
        <v>1355.198178621383</v>
      </c>
      <c r="AE883" t="b">
        <v>0</v>
      </c>
      <c r="AF883" t="b">
        <v>1</v>
      </c>
      <c r="AG883">
        <v>98.31463123455309</v>
      </c>
      <c r="AH883">
        <v>0</v>
      </c>
      <c r="AI883">
        <v>0</v>
      </c>
      <c r="AJ883">
        <v>0</v>
      </c>
      <c r="AK883">
        <v>0.10721013842363571</v>
      </c>
      <c r="AL883" t="b">
        <v>0</v>
      </c>
      <c r="AM883" t="b">
        <v>0</v>
      </c>
      <c r="AN883">
        <v>1613.8762093379639</v>
      </c>
      <c r="AO883">
        <v>1355.198178621383</v>
      </c>
      <c r="AP883">
        <v>0</v>
      </c>
      <c r="AQ883">
        <v>8.3066614396084741</v>
      </c>
      <c r="AR883">
        <v>0</v>
      </c>
      <c r="AS883">
        <v>9.0256908421210689</v>
      </c>
      <c r="AT883">
        <v>8.3066614396084741</v>
      </c>
      <c r="AU883">
        <v>0</v>
      </c>
      <c r="AV883">
        <v>1</v>
      </c>
      <c r="AW883">
        <v>3</v>
      </c>
      <c r="AX883">
        <v>0</v>
      </c>
      <c r="AY883">
        <v>0</v>
      </c>
      <c r="AZ883">
        <v>1.82486743827374</v>
      </c>
      <c r="BA883">
        <v>1.7184395418403109</v>
      </c>
      <c r="BB883">
        <v>0.6471161128630285</v>
      </c>
      <c r="BC883">
        <v>0.6093764443599734</v>
      </c>
      <c r="BD883">
        <v>1.7184395418403109</v>
      </c>
    </row>
    <row r="884" spans="1:56" x14ac:dyDescent="0.35">
      <c r="A884">
        <v>882</v>
      </c>
      <c r="B884">
        <v>69</v>
      </c>
      <c r="C884">
        <v>-4.3857066871762378E-2</v>
      </c>
      <c r="D884">
        <v>0</v>
      </c>
      <c r="E884">
        <v>0</v>
      </c>
      <c r="F884">
        <v>0</v>
      </c>
      <c r="G884">
        <v>518.49344066764786</v>
      </c>
      <c r="H884">
        <v>2256.4834537856041</v>
      </c>
      <c r="I884">
        <v>7.8149415552533448</v>
      </c>
      <c r="J884">
        <v>7.8149415552533448</v>
      </c>
      <c r="K884">
        <v>5</v>
      </c>
      <c r="L884">
        <v>6</v>
      </c>
      <c r="M884">
        <v>143.9308366437094</v>
      </c>
      <c r="N884">
        <v>1335.838204641077</v>
      </c>
      <c r="O884" t="b">
        <v>0</v>
      </c>
      <c r="P884">
        <v>33.072342978793507</v>
      </c>
      <c r="Q884">
        <v>7.8149415552533448</v>
      </c>
      <c r="R884">
        <v>0.90803271651952933</v>
      </c>
      <c r="S884">
        <v>36.120109352338638</v>
      </c>
      <c r="T884">
        <v>61.523602844472499</v>
      </c>
      <c r="U884">
        <v>8.6064537247158395</v>
      </c>
      <c r="V884">
        <v>5.6581586235375028</v>
      </c>
      <c r="W884">
        <v>0</v>
      </c>
      <c r="X884">
        <v>0</v>
      </c>
      <c r="Y884">
        <v>0</v>
      </c>
      <c r="Z884">
        <v>-6.7199315199413396</v>
      </c>
      <c r="AA884">
        <v>-6.7199315199413414</v>
      </c>
      <c r="AB884">
        <v>84.765227970101805</v>
      </c>
      <c r="AC884">
        <v>85.515745201867659</v>
      </c>
      <c r="AD884">
        <v>1335.838204641077</v>
      </c>
      <c r="AE884" t="b">
        <v>0</v>
      </c>
      <c r="AF884" t="b">
        <v>1</v>
      </c>
      <c r="AG884">
        <v>98.311964595061056</v>
      </c>
      <c r="AH884">
        <v>0</v>
      </c>
      <c r="AI884">
        <v>0</v>
      </c>
      <c r="AJ884">
        <v>0</v>
      </c>
      <c r="AK884">
        <v>0.1070602072850544</v>
      </c>
      <c r="AL884" t="b">
        <v>0</v>
      </c>
      <c r="AM884" t="b">
        <v>0</v>
      </c>
      <c r="AN884">
        <v>1590.8208349188501</v>
      </c>
      <c r="AO884">
        <v>1335.838204641077</v>
      </c>
      <c r="AP884">
        <v>0</v>
      </c>
      <c r="AQ884">
        <v>8.6064537247158395</v>
      </c>
      <c r="AR884">
        <v>0</v>
      </c>
      <c r="AS884">
        <v>9.3069736555601192</v>
      </c>
      <c r="AT884">
        <v>8.6064537247158395</v>
      </c>
      <c r="AU884">
        <v>0</v>
      </c>
      <c r="AV884">
        <v>1</v>
      </c>
      <c r="AW884">
        <v>3</v>
      </c>
      <c r="AX884">
        <v>0</v>
      </c>
      <c r="AY884">
        <v>0</v>
      </c>
      <c r="AZ884">
        <v>1.869639718553318</v>
      </c>
      <c r="BA884">
        <v>1.770568378952835</v>
      </c>
      <c r="BB884">
        <v>0.6629928079976305</v>
      </c>
      <c r="BC884">
        <v>0.62786186944174915</v>
      </c>
      <c r="BD884">
        <v>1.770568378952835</v>
      </c>
    </row>
    <row r="885" spans="1:56" x14ac:dyDescent="0.35">
      <c r="A885">
        <v>883</v>
      </c>
      <c r="B885">
        <v>70</v>
      </c>
      <c r="C885">
        <v>0.23524336894314679</v>
      </c>
      <c r="D885">
        <v>0</v>
      </c>
      <c r="E885">
        <v>0</v>
      </c>
      <c r="F885">
        <v>0</v>
      </c>
      <c r="G885">
        <v>526.00783835848335</v>
      </c>
      <c r="H885">
        <v>2289.1861125361202</v>
      </c>
      <c r="I885">
        <v>17.554029608099011</v>
      </c>
      <c r="J885">
        <v>17.554029608099011</v>
      </c>
      <c r="K885">
        <v>5</v>
      </c>
      <c r="L885">
        <v>6</v>
      </c>
      <c r="M885">
        <v>318.68086894246022</v>
      </c>
      <c r="N885">
        <v>1355.198178621383</v>
      </c>
      <c r="O885" t="b">
        <v>0</v>
      </c>
      <c r="P885">
        <v>73.226302606263829</v>
      </c>
      <c r="Q885">
        <v>17.554029608099011</v>
      </c>
      <c r="R885">
        <v>0.93257106629805153</v>
      </c>
      <c r="S885">
        <v>36.14271918955874</v>
      </c>
      <c r="T885">
        <v>132.6366249146148</v>
      </c>
      <c r="U885">
        <v>18.823262100315581</v>
      </c>
      <c r="V885">
        <v>8.9435461878177591</v>
      </c>
      <c r="W885">
        <v>0</v>
      </c>
      <c r="X885">
        <v>0</v>
      </c>
      <c r="Y885">
        <v>0</v>
      </c>
      <c r="Z885">
        <v>-6.7199315199413396</v>
      </c>
      <c r="AA885">
        <v>-6.7199315199413414</v>
      </c>
      <c r="AB885">
        <v>84.820173063415851</v>
      </c>
      <c r="AC885">
        <v>85.621721887087887</v>
      </c>
      <c r="AD885">
        <v>1355.198178621383</v>
      </c>
      <c r="AE885" t="b">
        <v>0</v>
      </c>
      <c r="AF885" t="b">
        <v>1</v>
      </c>
      <c r="AG885">
        <v>98.309297955569022</v>
      </c>
      <c r="AH885">
        <v>0</v>
      </c>
      <c r="AI885">
        <v>0</v>
      </c>
      <c r="AJ885">
        <v>0</v>
      </c>
      <c r="AK885">
        <v>0.10729384147370059</v>
      </c>
      <c r="AL885" t="b">
        <v>0</v>
      </c>
      <c r="AM885" t="b">
        <v>0</v>
      </c>
      <c r="AN885">
        <v>1613.8762093379639</v>
      </c>
      <c r="AO885">
        <v>1355.198178621383</v>
      </c>
      <c r="AP885">
        <v>0</v>
      </c>
      <c r="AQ885">
        <v>18.823262100315581</v>
      </c>
      <c r="AR885">
        <v>0</v>
      </c>
      <c r="AS885">
        <v>19.42161870622305</v>
      </c>
      <c r="AT885">
        <v>18.823415925903468</v>
      </c>
      <c r="AU885">
        <v>0</v>
      </c>
      <c r="AV885">
        <v>1</v>
      </c>
      <c r="AW885">
        <v>3</v>
      </c>
      <c r="AX885">
        <v>0</v>
      </c>
      <c r="AY885">
        <v>0</v>
      </c>
      <c r="AZ885">
        <v>3.687849108374579</v>
      </c>
      <c r="BA885">
        <v>3.7531917960796379</v>
      </c>
      <c r="BB885">
        <v>1.307747910771127</v>
      </c>
      <c r="BC885">
        <v>1.330920649816242</v>
      </c>
      <c r="BD885">
        <v>3.7531917960796379</v>
      </c>
    </row>
    <row r="886" spans="1:56" x14ac:dyDescent="0.35">
      <c r="A886">
        <v>884</v>
      </c>
      <c r="B886">
        <v>70</v>
      </c>
      <c r="C886">
        <v>-6.37830755675175E-2</v>
      </c>
      <c r="D886">
        <v>0</v>
      </c>
      <c r="E886">
        <v>0</v>
      </c>
      <c r="F886">
        <v>0</v>
      </c>
      <c r="G886">
        <v>526.00783835848335</v>
      </c>
      <c r="H886">
        <v>2289.1861125361202</v>
      </c>
      <c r="I886">
        <v>7.3855398401774277</v>
      </c>
      <c r="J886">
        <v>7.3855398401774277</v>
      </c>
      <c r="K886">
        <v>5</v>
      </c>
      <c r="L886">
        <v>6</v>
      </c>
      <c r="M886">
        <v>134.079200412821</v>
      </c>
      <c r="N886">
        <v>1355.198178621383</v>
      </c>
      <c r="O886" t="b">
        <v>0</v>
      </c>
      <c r="P886">
        <v>30.808639800740121</v>
      </c>
      <c r="Q886">
        <v>7.3855398401774277</v>
      </c>
      <c r="R886">
        <v>0.904559632338509</v>
      </c>
      <c r="S886">
        <v>36.179955055764168</v>
      </c>
      <c r="T886">
        <v>57.532548905033067</v>
      </c>
      <c r="U886">
        <v>8.1647904418241524</v>
      </c>
      <c r="V886">
        <v>5.49092761999907</v>
      </c>
      <c r="W886">
        <v>0</v>
      </c>
      <c r="X886">
        <v>0</v>
      </c>
      <c r="Y886">
        <v>0</v>
      </c>
      <c r="Z886">
        <v>-6.7199315199413396</v>
      </c>
      <c r="AA886">
        <v>-6.7199315199413414</v>
      </c>
      <c r="AB886">
        <v>84.938456555070786</v>
      </c>
      <c r="AC886">
        <v>85.727698572308114</v>
      </c>
      <c r="AD886">
        <v>1355.198178621383</v>
      </c>
      <c r="AE886" t="b">
        <v>0</v>
      </c>
      <c r="AF886" t="b">
        <v>1</v>
      </c>
      <c r="AG886">
        <v>98.306631316076988</v>
      </c>
      <c r="AH886">
        <v>0</v>
      </c>
      <c r="AI886">
        <v>0</v>
      </c>
      <c r="AJ886">
        <v>0</v>
      </c>
      <c r="AK886">
        <v>0.10675488592381339</v>
      </c>
      <c r="AL886" t="b">
        <v>0</v>
      </c>
      <c r="AM886" t="b">
        <v>0</v>
      </c>
      <c r="AN886">
        <v>1613.8762093379639</v>
      </c>
      <c r="AO886">
        <v>1355.198178621383</v>
      </c>
      <c r="AP886">
        <v>0</v>
      </c>
      <c r="AQ886">
        <v>8.1647904418241524</v>
      </c>
      <c r="AR886">
        <v>0</v>
      </c>
      <c r="AS886">
        <v>8.8829133878343622</v>
      </c>
      <c r="AT886">
        <v>8.1647904418241524</v>
      </c>
      <c r="AU886">
        <v>0</v>
      </c>
      <c r="AV886">
        <v>1</v>
      </c>
      <c r="AW886">
        <v>3</v>
      </c>
      <c r="AX886">
        <v>0</v>
      </c>
      <c r="AY886">
        <v>0</v>
      </c>
      <c r="AZ886">
        <v>1.800595795147351</v>
      </c>
      <c r="BA886">
        <v>1.692497028814141</v>
      </c>
      <c r="BB886">
        <v>0.63850914721537266</v>
      </c>
      <c r="BC886">
        <v>0.60017696078156391</v>
      </c>
      <c r="BD886">
        <v>1.692497028814141</v>
      </c>
    </row>
    <row r="887" spans="1:56" x14ac:dyDescent="0.35">
      <c r="A887">
        <v>885</v>
      </c>
      <c r="B887">
        <v>70</v>
      </c>
      <c r="C887">
        <v>1.9888933326921428E-2</v>
      </c>
      <c r="D887">
        <v>0</v>
      </c>
      <c r="E887">
        <v>0</v>
      </c>
      <c r="F887">
        <v>0</v>
      </c>
      <c r="G887">
        <v>526.00783835848335</v>
      </c>
      <c r="H887">
        <v>2289.1861125361202</v>
      </c>
      <c r="I887">
        <v>10.23083323119122</v>
      </c>
      <c r="J887">
        <v>10.23083323119122</v>
      </c>
      <c r="K887">
        <v>5</v>
      </c>
      <c r="L887">
        <v>6</v>
      </c>
      <c r="M887">
        <v>185.73346957425429</v>
      </c>
      <c r="N887">
        <v>1355.198178621383</v>
      </c>
      <c r="O887" t="b">
        <v>0</v>
      </c>
      <c r="P887">
        <v>42.677727383790042</v>
      </c>
      <c r="Q887">
        <v>10.23083323119122</v>
      </c>
      <c r="R887">
        <v>0.91781304907127725</v>
      </c>
      <c r="S887">
        <v>36.202129497332727</v>
      </c>
      <c r="T887">
        <v>78.546230944100472</v>
      </c>
      <c r="U887">
        <v>11.146968591853931</v>
      </c>
      <c r="V887">
        <v>6.4554752282389103</v>
      </c>
      <c r="W887">
        <v>0</v>
      </c>
      <c r="X887">
        <v>0</v>
      </c>
      <c r="Y887">
        <v>0</v>
      </c>
      <c r="Z887">
        <v>-6.7199315199413396</v>
      </c>
      <c r="AA887">
        <v>-6.7199315199413414</v>
      </c>
      <c r="AB887">
        <v>85.050800104810904</v>
      </c>
      <c r="AC887">
        <v>85.833675257528341</v>
      </c>
      <c r="AD887">
        <v>1355.198178621383</v>
      </c>
      <c r="AE887" t="b">
        <v>0</v>
      </c>
      <c r="AF887" t="b">
        <v>1</v>
      </c>
      <c r="AG887">
        <v>98.303964676584954</v>
      </c>
      <c r="AH887">
        <v>0</v>
      </c>
      <c r="AI887">
        <v>0</v>
      </c>
      <c r="AJ887">
        <v>0</v>
      </c>
      <c r="AK887">
        <v>0.10650959642272929</v>
      </c>
      <c r="AL887" t="b">
        <v>0</v>
      </c>
      <c r="AM887" t="b">
        <v>0</v>
      </c>
      <c r="AN887">
        <v>1613.8762093379639</v>
      </c>
      <c r="AO887">
        <v>1355.198178621383</v>
      </c>
      <c r="AP887">
        <v>0</v>
      </c>
      <c r="AQ887">
        <v>11.146968591853931</v>
      </c>
      <c r="AR887">
        <v>0</v>
      </c>
      <c r="AS887">
        <v>11.830530429696569</v>
      </c>
      <c r="AT887">
        <v>11.146968591853931</v>
      </c>
      <c r="AU887">
        <v>0</v>
      </c>
      <c r="AV887">
        <v>1</v>
      </c>
      <c r="AW887">
        <v>3</v>
      </c>
      <c r="AX887">
        <v>0</v>
      </c>
      <c r="AY887">
        <v>0</v>
      </c>
      <c r="AZ887">
        <v>2.3058533980093721</v>
      </c>
      <c r="BA887">
        <v>2.235396096668302</v>
      </c>
      <c r="BB887">
        <v>0.81767850993240132</v>
      </c>
      <c r="BC887">
        <v>0.7926945882920553</v>
      </c>
      <c r="BD887">
        <v>2.235396096668302</v>
      </c>
    </row>
    <row r="888" spans="1:56" x14ac:dyDescent="0.35">
      <c r="A888">
        <v>886</v>
      </c>
      <c r="B888">
        <v>70</v>
      </c>
      <c r="C888">
        <v>-1.5772657740164679E-2</v>
      </c>
      <c r="D888">
        <v>0</v>
      </c>
      <c r="E888">
        <v>0</v>
      </c>
      <c r="F888">
        <v>0</v>
      </c>
      <c r="G888">
        <v>526.00783835848335</v>
      </c>
      <c r="H888">
        <v>2289.1861125361202</v>
      </c>
      <c r="I888">
        <v>9.0181494350578095</v>
      </c>
      <c r="J888">
        <v>9.0181494350578095</v>
      </c>
      <c r="K888">
        <v>5</v>
      </c>
      <c r="L888">
        <v>6</v>
      </c>
      <c r="M888">
        <v>163.7180614581637</v>
      </c>
      <c r="N888">
        <v>1355.198178621383</v>
      </c>
      <c r="O888" t="b">
        <v>0</v>
      </c>
      <c r="P888">
        <v>37.619039857114828</v>
      </c>
      <c r="Q888">
        <v>9.0181494350578095</v>
      </c>
      <c r="R888">
        <v>0.91316182991531303</v>
      </c>
      <c r="S888">
        <v>36.228581113788671</v>
      </c>
      <c r="T888">
        <v>69.588624220319019</v>
      </c>
      <c r="U888">
        <v>9.8757406843145823</v>
      </c>
      <c r="V888">
        <v>6.0429487860034357</v>
      </c>
      <c r="W888">
        <v>0</v>
      </c>
      <c r="X888">
        <v>0</v>
      </c>
      <c r="Y888">
        <v>0</v>
      </c>
      <c r="Z888">
        <v>-6.7199315199413396</v>
      </c>
      <c r="AA888">
        <v>-6.7199315199413414</v>
      </c>
      <c r="AB888">
        <v>85.125922633616383</v>
      </c>
      <c r="AC888">
        <v>85.939651942748569</v>
      </c>
      <c r="AD888">
        <v>1355.198178621383</v>
      </c>
      <c r="AE888" t="b">
        <v>0</v>
      </c>
      <c r="AF888" t="b">
        <v>1</v>
      </c>
      <c r="AG888">
        <v>98.30129803709292</v>
      </c>
      <c r="AH888">
        <v>0</v>
      </c>
      <c r="AI888">
        <v>0</v>
      </c>
      <c r="AJ888">
        <v>0</v>
      </c>
      <c r="AK888">
        <v>0.1061183568763404</v>
      </c>
      <c r="AL888" t="b">
        <v>0</v>
      </c>
      <c r="AM888" t="b">
        <v>0</v>
      </c>
      <c r="AN888">
        <v>1613.8762093379639</v>
      </c>
      <c r="AO888">
        <v>1355.198178621383</v>
      </c>
      <c r="AP888">
        <v>0</v>
      </c>
      <c r="AQ888">
        <v>9.8757406843145823</v>
      </c>
      <c r="AR888">
        <v>0</v>
      </c>
      <c r="AS888">
        <v>10.57289125241352</v>
      </c>
      <c r="AT888">
        <v>9.8757406843145823</v>
      </c>
      <c r="AU888">
        <v>0</v>
      </c>
      <c r="AV888">
        <v>1</v>
      </c>
      <c r="AW888">
        <v>3</v>
      </c>
      <c r="AX888">
        <v>0</v>
      </c>
      <c r="AY888">
        <v>0</v>
      </c>
      <c r="AZ888">
        <v>2.0882797674015809</v>
      </c>
      <c r="BA888">
        <v>2.0009188764186652</v>
      </c>
      <c r="BB888">
        <v>0.74052474021332682</v>
      </c>
      <c r="BC888">
        <v>0.70954653956517599</v>
      </c>
      <c r="BD888">
        <v>2.0009188764186652</v>
      </c>
    </row>
    <row r="889" spans="1:56" x14ac:dyDescent="0.35">
      <c r="A889">
        <v>887</v>
      </c>
      <c r="B889">
        <v>70</v>
      </c>
      <c r="C889">
        <v>4.3201697633744367E-2</v>
      </c>
      <c r="D889">
        <v>0</v>
      </c>
      <c r="E889">
        <v>0</v>
      </c>
      <c r="F889">
        <v>0</v>
      </c>
      <c r="G889">
        <v>526.00783835848335</v>
      </c>
      <c r="H889">
        <v>2289.1861125361202</v>
      </c>
      <c r="I889">
        <v>11.02359122857778</v>
      </c>
      <c r="J889">
        <v>11.02359122857778</v>
      </c>
      <c r="K889">
        <v>5</v>
      </c>
      <c r="L889">
        <v>6</v>
      </c>
      <c r="M889">
        <v>200.12542476109479</v>
      </c>
      <c r="N889">
        <v>1355.198178621383</v>
      </c>
      <c r="O889" t="b">
        <v>0</v>
      </c>
      <c r="P889">
        <v>45.984702380766272</v>
      </c>
      <c r="Q889">
        <v>11.02359122857778</v>
      </c>
      <c r="R889">
        <v>0.92035243445088144</v>
      </c>
      <c r="S889">
        <v>36.25321690037638</v>
      </c>
      <c r="T889">
        <v>84.39904021769425</v>
      </c>
      <c r="U889">
        <v>11.97757599799786</v>
      </c>
      <c r="V889">
        <v>6.7221780880215078</v>
      </c>
      <c r="W889">
        <v>0</v>
      </c>
      <c r="X889">
        <v>0</v>
      </c>
      <c r="Y889">
        <v>0</v>
      </c>
      <c r="Z889">
        <v>-6.7199315199413396</v>
      </c>
      <c r="AA889">
        <v>-6.7199315199413414</v>
      </c>
      <c r="AB889">
        <v>85.197353421844653</v>
      </c>
      <c r="AC889">
        <v>86.044074895021367</v>
      </c>
      <c r="AD889">
        <v>1355.198178621383</v>
      </c>
      <c r="AE889" t="b">
        <v>0</v>
      </c>
      <c r="AF889" t="b">
        <v>1</v>
      </c>
      <c r="AG889">
        <v>98.298631397600886</v>
      </c>
      <c r="AH889">
        <v>0</v>
      </c>
      <c r="AI889">
        <v>0</v>
      </c>
      <c r="AJ889">
        <v>0</v>
      </c>
      <c r="AK889">
        <v>0.103495061859623</v>
      </c>
      <c r="AL889" t="b">
        <v>0</v>
      </c>
      <c r="AM889" t="b">
        <v>0</v>
      </c>
      <c r="AN889">
        <v>1613.8762093379639</v>
      </c>
      <c r="AO889">
        <v>1355.198178621383</v>
      </c>
      <c r="AP889">
        <v>0</v>
      </c>
      <c r="AQ889">
        <v>11.97757599799786</v>
      </c>
      <c r="AR889">
        <v>0</v>
      </c>
      <c r="AS889">
        <v>12.65013819379017</v>
      </c>
      <c r="AT889">
        <v>11.97757599799786</v>
      </c>
      <c r="AU889">
        <v>0</v>
      </c>
      <c r="AV889">
        <v>1</v>
      </c>
      <c r="AW889">
        <v>3</v>
      </c>
      <c r="AX889">
        <v>0</v>
      </c>
      <c r="AY889">
        <v>0</v>
      </c>
      <c r="AZ889">
        <v>2.4491502952287458</v>
      </c>
      <c r="BA889">
        <v>2.3903846425002131</v>
      </c>
      <c r="BB889">
        <v>0.86849301249246313</v>
      </c>
      <c r="BC889">
        <v>0.84765513050259367</v>
      </c>
      <c r="BD889">
        <v>2.3903846425002131</v>
      </c>
    </row>
    <row r="890" spans="1:56" x14ac:dyDescent="0.35">
      <c r="A890">
        <v>888</v>
      </c>
      <c r="B890">
        <v>70</v>
      </c>
      <c r="C890">
        <v>-0.15703413279480219</v>
      </c>
      <c r="D890">
        <v>0</v>
      </c>
      <c r="E890">
        <v>0</v>
      </c>
      <c r="F890">
        <v>0</v>
      </c>
      <c r="G890">
        <v>526.00783835848335</v>
      </c>
      <c r="H890">
        <v>2289.1861125361202</v>
      </c>
      <c r="I890">
        <v>4.2145078506314428</v>
      </c>
      <c r="J890">
        <v>4.2145078506314428</v>
      </c>
      <c r="K890">
        <v>5</v>
      </c>
      <c r="L890">
        <v>6</v>
      </c>
      <c r="M890">
        <v>76.511379665463366</v>
      </c>
      <c r="N890">
        <v>1355.198178621383</v>
      </c>
      <c r="O890" t="b">
        <v>0</v>
      </c>
      <c r="P890">
        <v>17.580739812836249</v>
      </c>
      <c r="Q890">
        <v>4.2145078506314428</v>
      </c>
      <c r="R890">
        <v>0.87065785518890293</v>
      </c>
      <c r="S890">
        <v>36.280837553846453</v>
      </c>
      <c r="T890">
        <v>34.108915979799782</v>
      </c>
      <c r="U890">
        <v>4.8406016502510498</v>
      </c>
      <c r="V890">
        <v>4.4117203500088067</v>
      </c>
      <c r="W890">
        <v>0</v>
      </c>
      <c r="X890">
        <v>0</v>
      </c>
      <c r="Y890">
        <v>0</v>
      </c>
      <c r="Z890">
        <v>-6.7199315199413396</v>
      </c>
      <c r="AA890">
        <v>-6.7199315199413414</v>
      </c>
      <c r="AB890">
        <v>85.30007809085356</v>
      </c>
      <c r="AC890">
        <v>86.147541459208668</v>
      </c>
      <c r="AD890">
        <v>1355.198178621383</v>
      </c>
      <c r="AE890" t="b">
        <v>0</v>
      </c>
      <c r="AF890" t="b">
        <v>1</v>
      </c>
      <c r="AG890">
        <v>98.295964758108852</v>
      </c>
      <c r="AH890">
        <v>0</v>
      </c>
      <c r="AI890">
        <v>0</v>
      </c>
      <c r="AJ890">
        <v>0</v>
      </c>
      <c r="AK890">
        <v>0.10123869246840531</v>
      </c>
      <c r="AL890" t="b">
        <v>0</v>
      </c>
      <c r="AM890" t="b">
        <v>0</v>
      </c>
      <c r="AN890">
        <v>1613.8762093379639</v>
      </c>
      <c r="AO890">
        <v>1355.198178621383</v>
      </c>
      <c r="AP890">
        <v>0</v>
      </c>
      <c r="AQ890">
        <v>4.8406016502510498</v>
      </c>
      <c r="AR890">
        <v>0</v>
      </c>
      <c r="AS890">
        <v>5.5933150115185226</v>
      </c>
      <c r="AT890">
        <v>4.8407554758389342</v>
      </c>
      <c r="AU890">
        <v>0</v>
      </c>
      <c r="AV890">
        <v>1</v>
      </c>
      <c r="AW890">
        <v>3</v>
      </c>
      <c r="AX890">
        <v>0</v>
      </c>
      <c r="AY890">
        <v>0</v>
      </c>
      <c r="AZ890">
        <v>1.254191465987208</v>
      </c>
      <c r="BA890">
        <v>1.111259956300948</v>
      </c>
      <c r="BB890">
        <v>0.44474874680397442</v>
      </c>
      <c r="BC890">
        <v>0.39406428008813749</v>
      </c>
      <c r="BD890">
        <v>1.111259956300948</v>
      </c>
    </row>
    <row r="891" spans="1:56" x14ac:dyDescent="0.35">
      <c r="A891">
        <v>889</v>
      </c>
      <c r="B891">
        <v>69</v>
      </c>
      <c r="C891">
        <v>-0.24839849978785719</v>
      </c>
      <c r="D891">
        <v>0</v>
      </c>
      <c r="E891">
        <v>0</v>
      </c>
      <c r="F891">
        <v>0</v>
      </c>
      <c r="G891">
        <v>518.49344066764786</v>
      </c>
      <c r="H891">
        <v>2256.4834537856041</v>
      </c>
      <c r="I891">
        <v>0.95880902883050945</v>
      </c>
      <c r="J891">
        <v>0.95880902883050945</v>
      </c>
      <c r="K891">
        <v>5</v>
      </c>
      <c r="L891">
        <v>6</v>
      </c>
      <c r="M891">
        <v>17.658761070113201</v>
      </c>
      <c r="N891">
        <v>1335.838204641077</v>
      </c>
      <c r="O891" t="b">
        <v>0</v>
      </c>
      <c r="P891">
        <v>4.0576197311840998</v>
      </c>
      <c r="Q891">
        <v>0.95880902883050945</v>
      </c>
      <c r="R891">
        <v>0.67549490670604084</v>
      </c>
      <c r="S891">
        <v>36.297986019508933</v>
      </c>
      <c r="T891">
        <v>10.14676397366185</v>
      </c>
      <c r="U891">
        <v>1.419417110790681</v>
      </c>
      <c r="V891">
        <v>3.292676589904922</v>
      </c>
      <c r="W891">
        <v>0</v>
      </c>
      <c r="X891">
        <v>0</v>
      </c>
      <c r="Y891">
        <v>0</v>
      </c>
      <c r="Z891">
        <v>-6.7199315199413396</v>
      </c>
      <c r="AA891">
        <v>-6.7199315199413414</v>
      </c>
      <c r="AB891">
        <v>85.370810563086053</v>
      </c>
      <c r="AC891">
        <v>86.249578718410049</v>
      </c>
      <c r="AD891">
        <v>1335.838204641077</v>
      </c>
      <c r="AE891" t="b">
        <v>0</v>
      </c>
      <c r="AF891" t="b">
        <v>1</v>
      </c>
      <c r="AG891">
        <v>98.293298118616818</v>
      </c>
      <c r="AH891">
        <v>0</v>
      </c>
      <c r="AI891">
        <v>0</v>
      </c>
      <c r="AJ891">
        <v>0</v>
      </c>
      <c r="AK891">
        <v>9.7192092572025268E-2</v>
      </c>
      <c r="AL891" t="b">
        <v>0</v>
      </c>
      <c r="AM891" t="b">
        <v>0</v>
      </c>
      <c r="AN891">
        <v>1590.8208349188501</v>
      </c>
      <c r="AO891">
        <v>1335.838204641077</v>
      </c>
      <c r="AP891">
        <v>0</v>
      </c>
      <c r="AQ891">
        <v>1.419417110790681</v>
      </c>
      <c r="AR891">
        <v>0</v>
      </c>
      <c r="AS891">
        <v>2.195934337130002</v>
      </c>
      <c r="AT891">
        <v>1.4195709363785649</v>
      </c>
      <c r="AU891">
        <v>0</v>
      </c>
      <c r="AV891">
        <v>1</v>
      </c>
      <c r="AW891">
        <v>3</v>
      </c>
      <c r="AX891">
        <v>0</v>
      </c>
      <c r="AY891">
        <v>0</v>
      </c>
      <c r="AZ891">
        <v>0.70244952499741575</v>
      </c>
      <c r="BA891">
        <v>0.53336249213656917</v>
      </c>
      <c r="BB891">
        <v>0.24909557624021841</v>
      </c>
      <c r="BC891">
        <v>0.18913585907426689</v>
      </c>
      <c r="BD891">
        <v>0.53336249213656917</v>
      </c>
    </row>
    <row r="892" spans="1:56" x14ac:dyDescent="0.35">
      <c r="A892">
        <v>890</v>
      </c>
      <c r="B892">
        <v>69</v>
      </c>
      <c r="C892">
        <v>0.31729479861289361</v>
      </c>
      <c r="D892">
        <v>0</v>
      </c>
      <c r="E892">
        <v>0</v>
      </c>
      <c r="F892">
        <v>0</v>
      </c>
      <c r="G892">
        <v>518.49344066764786</v>
      </c>
      <c r="H892">
        <v>2256.4834537856041</v>
      </c>
      <c r="I892">
        <v>19.920582043962341</v>
      </c>
      <c r="J892">
        <v>19.920582043962341</v>
      </c>
      <c r="K892">
        <v>5</v>
      </c>
      <c r="L892">
        <v>6</v>
      </c>
      <c r="M892">
        <v>366.88515451401952</v>
      </c>
      <c r="N892">
        <v>1335.838204641077</v>
      </c>
      <c r="O892" t="b">
        <v>0</v>
      </c>
      <c r="P892">
        <v>84.302654989434615</v>
      </c>
      <c r="Q892">
        <v>19.920582043962341</v>
      </c>
      <c r="R892">
        <v>0.93551816297577495</v>
      </c>
      <c r="S892">
        <v>36.307773974764423</v>
      </c>
      <c r="T892">
        <v>152.21845931363981</v>
      </c>
      <c r="U892">
        <v>21.293634728156729</v>
      </c>
      <c r="V892">
        <v>9.8153258855407444</v>
      </c>
      <c r="W892">
        <v>0</v>
      </c>
      <c r="X892">
        <v>0</v>
      </c>
      <c r="Y892">
        <v>0</v>
      </c>
      <c r="Z892">
        <v>-6.7199315199413396</v>
      </c>
      <c r="AA892">
        <v>-6.7199315199413414</v>
      </c>
      <c r="AB892">
        <v>85.409591270774243</v>
      </c>
      <c r="AC892">
        <v>86.346517833226883</v>
      </c>
      <c r="AD892">
        <v>1335.838204641077</v>
      </c>
      <c r="AE892" t="b">
        <v>0</v>
      </c>
      <c r="AF892" t="b">
        <v>1</v>
      </c>
      <c r="AG892">
        <v>98.290631479124784</v>
      </c>
      <c r="AH892">
        <v>0</v>
      </c>
      <c r="AI892">
        <v>0</v>
      </c>
      <c r="AJ892">
        <v>0</v>
      </c>
      <c r="AK892">
        <v>9.1140145697031827E-2</v>
      </c>
      <c r="AL892" t="b">
        <v>0</v>
      </c>
      <c r="AM892" t="b">
        <v>0</v>
      </c>
      <c r="AN892">
        <v>1590.8208349188501</v>
      </c>
      <c r="AO892">
        <v>1335.838204641077</v>
      </c>
      <c r="AP892">
        <v>0</v>
      </c>
      <c r="AQ892">
        <v>21.293634728156729</v>
      </c>
      <c r="AR892">
        <v>0</v>
      </c>
      <c r="AS892">
        <v>21.84506122822442</v>
      </c>
      <c r="AT892">
        <v>21.293788553744609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4.1649632372549936</v>
      </c>
      <c r="BA892">
        <v>4.2735685135726351</v>
      </c>
      <c r="BB892">
        <v>1.4769373181755301</v>
      </c>
      <c r="BC892">
        <v>1.5154516188219971</v>
      </c>
      <c r="BD892">
        <v>4.2735685135726351</v>
      </c>
    </row>
    <row r="893" spans="1:56" x14ac:dyDescent="0.35">
      <c r="A893">
        <v>891</v>
      </c>
      <c r="B893">
        <v>70</v>
      </c>
      <c r="C893">
        <v>-0.18744736133039369</v>
      </c>
      <c r="D893">
        <v>0</v>
      </c>
      <c r="E893">
        <v>0</v>
      </c>
      <c r="F893">
        <v>0</v>
      </c>
      <c r="G893">
        <v>526.00783835848335</v>
      </c>
      <c r="H893">
        <v>2289.1861125361202</v>
      </c>
      <c r="I893">
        <v>3.1802962989417578</v>
      </c>
      <c r="J893">
        <v>3.1802962989417578</v>
      </c>
      <c r="K893">
        <v>5</v>
      </c>
      <c r="L893">
        <v>6</v>
      </c>
      <c r="M893">
        <v>57.73600766707407</v>
      </c>
      <c r="N893">
        <v>1355.198178621383</v>
      </c>
      <c r="O893" t="b">
        <v>0</v>
      </c>
      <c r="P893">
        <v>13.26654587938283</v>
      </c>
      <c r="Q893">
        <v>3.1802962989417578</v>
      </c>
      <c r="R893">
        <v>0.84664931958441914</v>
      </c>
      <c r="S893">
        <v>36.348182943569469</v>
      </c>
      <c r="T893">
        <v>26.468698856730601</v>
      </c>
      <c r="U893">
        <v>3.7563324334835801</v>
      </c>
      <c r="V893">
        <v>4.0589929793947483</v>
      </c>
      <c r="W893">
        <v>0</v>
      </c>
      <c r="X893">
        <v>0</v>
      </c>
      <c r="Y893">
        <v>0</v>
      </c>
      <c r="Z893">
        <v>-6.7199315199413396</v>
      </c>
      <c r="AA893">
        <v>-6.7199315199413414</v>
      </c>
      <c r="AB893">
        <v>85.490597380576446</v>
      </c>
      <c r="AC893">
        <v>86.433357455719431</v>
      </c>
      <c r="AD893">
        <v>1355.198178621383</v>
      </c>
      <c r="AE893" t="b">
        <v>0</v>
      </c>
      <c r="AF893" t="b">
        <v>1</v>
      </c>
      <c r="AG893">
        <v>98.28796483963275</v>
      </c>
      <c r="AH893">
        <v>0</v>
      </c>
      <c r="AI893">
        <v>0</v>
      </c>
      <c r="AJ893">
        <v>0</v>
      </c>
      <c r="AK893">
        <v>8.6912498848778275E-2</v>
      </c>
      <c r="AL893" t="b">
        <v>0</v>
      </c>
      <c r="AM893" t="b">
        <v>0</v>
      </c>
      <c r="AN893">
        <v>1613.8762093379639</v>
      </c>
      <c r="AO893">
        <v>1355.198178621383</v>
      </c>
      <c r="AP893">
        <v>0</v>
      </c>
      <c r="AQ893">
        <v>3.7563324334835801</v>
      </c>
      <c r="AR893">
        <v>0</v>
      </c>
      <c r="AS893">
        <v>4.519237090891111</v>
      </c>
      <c r="AT893">
        <v>3.7564862590714641</v>
      </c>
      <c r="AU893">
        <v>0</v>
      </c>
      <c r="AV893">
        <v>1</v>
      </c>
      <c r="AW893">
        <v>3</v>
      </c>
      <c r="AX893">
        <v>0</v>
      </c>
      <c r="AY893">
        <v>0</v>
      </c>
      <c r="AZ893">
        <v>1.079514199465712</v>
      </c>
      <c r="BA893">
        <v>0.92656810937865075</v>
      </c>
      <c r="BB893">
        <v>0.38280645371124539</v>
      </c>
      <c r="BC893">
        <v>0.32857063993408409</v>
      </c>
      <c r="BD893">
        <v>0.92656810937865075</v>
      </c>
    </row>
    <row r="894" spans="1:56" x14ac:dyDescent="0.35">
      <c r="A894">
        <v>892</v>
      </c>
      <c r="B894">
        <v>68</v>
      </c>
      <c r="C894">
        <v>-0.40083868662463829</v>
      </c>
      <c r="D894">
        <v>0</v>
      </c>
      <c r="E894">
        <v>0</v>
      </c>
      <c r="F894">
        <v>0</v>
      </c>
      <c r="G894">
        <v>510.97904297681242</v>
      </c>
      <c r="H894">
        <v>2223.780795035088</v>
      </c>
      <c r="I894">
        <v>-4.2201824820834606</v>
      </c>
      <c r="J894">
        <v>-4.2201824820834606</v>
      </c>
      <c r="K894">
        <v>5</v>
      </c>
      <c r="L894">
        <v>6</v>
      </c>
      <c r="M894">
        <v>-78.867763209289137</v>
      </c>
      <c r="N894">
        <v>1316.4782306607719</v>
      </c>
      <c r="O894" t="b">
        <v>0</v>
      </c>
      <c r="P894">
        <v>-18.122188237428571</v>
      </c>
      <c r="Q894">
        <v>-4.2201824820834624</v>
      </c>
      <c r="R894">
        <v>0.7518142978975102</v>
      </c>
      <c r="S894">
        <v>36.36352528466076</v>
      </c>
      <c r="T894">
        <v>-23.014392273798791</v>
      </c>
      <c r="U894">
        <v>-3.1727935297669498</v>
      </c>
      <c r="V894">
        <v>-4.8922040363702131</v>
      </c>
      <c r="W894">
        <v>0</v>
      </c>
      <c r="X894">
        <v>-32.495413574545402</v>
      </c>
      <c r="Y894">
        <v>2</v>
      </c>
      <c r="Z894">
        <v>-6.7199315199413396</v>
      </c>
      <c r="AA894">
        <v>25.775482054604058</v>
      </c>
      <c r="AB894">
        <v>85.561329852808939</v>
      </c>
      <c r="AC894">
        <v>86.52005856835676</v>
      </c>
      <c r="AD894">
        <v>1316.4782306607719</v>
      </c>
      <c r="AE894" t="b">
        <v>0</v>
      </c>
      <c r="AF894" t="b">
        <v>1</v>
      </c>
      <c r="AG894">
        <v>98.291745702834078</v>
      </c>
      <c r="AH894">
        <v>0.67894464845657099</v>
      </c>
      <c r="AI894">
        <v>0</v>
      </c>
      <c r="AJ894">
        <v>0</v>
      </c>
      <c r="AK894">
        <v>8.1397063158523186E-2</v>
      </c>
      <c r="AL894" t="b">
        <v>0</v>
      </c>
      <c r="AM894" t="b">
        <v>0</v>
      </c>
      <c r="AN894">
        <v>1567.7654604997369</v>
      </c>
      <c r="AO894">
        <v>1316.4782306607719</v>
      </c>
      <c r="AP894">
        <v>0</v>
      </c>
      <c r="AQ894">
        <v>-3.1727935297669498</v>
      </c>
      <c r="AR894">
        <v>0.66996907158289343</v>
      </c>
      <c r="AS894">
        <v>-2.2321056760173108</v>
      </c>
      <c r="AT894">
        <v>-1.8224953794365311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</row>
    <row r="895" spans="1:56" x14ac:dyDescent="0.35">
      <c r="A895">
        <v>893</v>
      </c>
      <c r="B895">
        <v>67</v>
      </c>
      <c r="C895">
        <v>-0.70919789217105134</v>
      </c>
      <c r="D895">
        <v>0</v>
      </c>
      <c r="E895">
        <v>0</v>
      </c>
      <c r="F895">
        <v>0</v>
      </c>
      <c r="G895">
        <v>503.46464528597693</v>
      </c>
      <c r="H895">
        <v>2191.078136284571</v>
      </c>
      <c r="I895">
        <v>-14.320480790510871</v>
      </c>
      <c r="J895">
        <v>-14.320480790510871</v>
      </c>
      <c r="K895">
        <v>5</v>
      </c>
      <c r="L895">
        <v>6</v>
      </c>
      <c r="M895">
        <v>-271.61891027733151</v>
      </c>
      <c r="N895">
        <v>1297.1182566804659</v>
      </c>
      <c r="O895" t="b">
        <v>0</v>
      </c>
      <c r="P895">
        <v>-62.412433427695639</v>
      </c>
      <c r="Q895">
        <v>-14.320480790510871</v>
      </c>
      <c r="R895">
        <v>0.89587646430967183</v>
      </c>
      <c r="S895">
        <v>36.396474595194071</v>
      </c>
      <c r="T895">
        <v>-94.449037480011413</v>
      </c>
      <c r="U895">
        <v>-12.82938169781745</v>
      </c>
      <c r="V895">
        <v>-32.036604052315766</v>
      </c>
      <c r="W895">
        <v>0</v>
      </c>
      <c r="X895">
        <v>-21.201193288403569</v>
      </c>
      <c r="Y895">
        <v>2</v>
      </c>
      <c r="Z895">
        <v>-6.7199315199413396</v>
      </c>
      <c r="AA895">
        <v>14.481261768462231</v>
      </c>
      <c r="AB895">
        <v>85.639625402925006</v>
      </c>
      <c r="AC895">
        <v>86.599523001309606</v>
      </c>
      <c r="AD895">
        <v>1297.1182566804659</v>
      </c>
      <c r="AE895" t="b">
        <v>0</v>
      </c>
      <c r="AF895" t="b">
        <v>1</v>
      </c>
      <c r="AG895">
        <v>98.299733152005317</v>
      </c>
      <c r="AH895">
        <v>0.44296825738296042</v>
      </c>
      <c r="AI895">
        <v>0</v>
      </c>
      <c r="AJ895">
        <v>0</v>
      </c>
      <c r="AK895">
        <v>7.8039078591769284E-2</v>
      </c>
      <c r="AL895" t="b">
        <v>0</v>
      </c>
      <c r="AM895" t="b">
        <v>0</v>
      </c>
      <c r="AN895">
        <v>1544.7100860806229</v>
      </c>
      <c r="AO895">
        <v>1297.1182566804659</v>
      </c>
      <c r="AP895">
        <v>0</v>
      </c>
      <c r="AQ895">
        <v>-12.82938169781745</v>
      </c>
      <c r="AR895">
        <v>10.586693277888219</v>
      </c>
      <c r="AS895">
        <v>-2.1932581113978502</v>
      </c>
      <c r="AT895">
        <v>-1.7921280434737841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</row>
    <row r="896" spans="1:56" x14ac:dyDescent="0.35">
      <c r="A896">
        <v>894</v>
      </c>
      <c r="B896">
        <v>63</v>
      </c>
      <c r="C896">
        <v>-0.92903641135782422</v>
      </c>
      <c r="D896">
        <v>0</v>
      </c>
      <c r="E896">
        <v>0</v>
      </c>
      <c r="F896">
        <v>0</v>
      </c>
      <c r="G896">
        <v>473.40705452263501</v>
      </c>
      <c r="H896">
        <v>2060.267501282508</v>
      </c>
      <c r="I896">
        <v>-20.651913654191301</v>
      </c>
      <c r="J896">
        <v>-20.651913654191301</v>
      </c>
      <c r="K896">
        <v>5</v>
      </c>
      <c r="L896">
        <v>5</v>
      </c>
      <c r="M896">
        <v>-416.57860113883021</v>
      </c>
      <c r="N896">
        <v>1452.488588404168</v>
      </c>
      <c r="O896" t="b">
        <v>1</v>
      </c>
      <c r="P896">
        <v>-95.721185923444423</v>
      </c>
      <c r="Q896">
        <v>-20.651913654191301</v>
      </c>
      <c r="R896">
        <v>0.9174535667869419</v>
      </c>
      <c r="S896">
        <v>36.443382371844223</v>
      </c>
      <c r="T896">
        <v>-124.56701197523419</v>
      </c>
      <c r="U896">
        <v>-18.947171843013759</v>
      </c>
      <c r="V896">
        <v>-28.845826051789771</v>
      </c>
      <c r="W896">
        <v>-8.0445491737850539E-2</v>
      </c>
      <c r="X896">
        <v>-23.65482059574337</v>
      </c>
      <c r="Y896">
        <v>2</v>
      </c>
      <c r="Z896">
        <v>-6.6394860282034891</v>
      </c>
      <c r="AA896">
        <v>16.93488907580203</v>
      </c>
      <c r="AB896">
        <v>85.645759748248494</v>
      </c>
      <c r="AC896">
        <v>86.668577934390029</v>
      </c>
      <c r="AD896">
        <v>1452.488588404168</v>
      </c>
      <c r="AE896" t="b">
        <v>0</v>
      </c>
      <c r="AF896" t="b">
        <v>1</v>
      </c>
      <c r="AG896">
        <v>98.305966515268068</v>
      </c>
      <c r="AH896">
        <v>0.49423324977346172</v>
      </c>
      <c r="AI896">
        <v>0</v>
      </c>
      <c r="AJ896">
        <v>0</v>
      </c>
      <c r="AK896">
        <v>7.5672150092163604E-2</v>
      </c>
      <c r="AL896" t="b">
        <v>0</v>
      </c>
      <c r="AM896" t="b">
        <v>0</v>
      </c>
      <c r="AN896">
        <v>1452.4885884041671</v>
      </c>
      <c r="AO896">
        <v>1452.488588404168</v>
      </c>
      <c r="AP896">
        <v>0</v>
      </c>
      <c r="AQ896">
        <v>-18.947171843013759</v>
      </c>
      <c r="AR896">
        <v>16.407534686040421</v>
      </c>
      <c r="AS896">
        <v>-2.0405045610845769</v>
      </c>
      <c r="AT896">
        <v>-2.0405045610845769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</row>
    <row r="897" spans="1:56" x14ac:dyDescent="0.35">
      <c r="A897">
        <v>895</v>
      </c>
      <c r="B897">
        <v>61</v>
      </c>
      <c r="C897">
        <v>-0.57465646239765356</v>
      </c>
      <c r="D897">
        <v>0</v>
      </c>
      <c r="E897">
        <v>0</v>
      </c>
      <c r="F897">
        <v>0</v>
      </c>
      <c r="G897">
        <v>458.37825914096402</v>
      </c>
      <c r="H897">
        <v>1994.862183781476</v>
      </c>
      <c r="I897">
        <v>-9.7078816373595238</v>
      </c>
      <c r="J897">
        <v>-9.7078816373595238</v>
      </c>
      <c r="K897">
        <v>5</v>
      </c>
      <c r="L897">
        <v>5</v>
      </c>
      <c r="M897">
        <v>-202.24222925830301</v>
      </c>
      <c r="N897">
        <v>1406.3778395659399</v>
      </c>
      <c r="O897" t="b">
        <v>0</v>
      </c>
      <c r="P897">
        <v>-46.471100472955641</v>
      </c>
      <c r="Q897">
        <v>-9.7078816373595238</v>
      </c>
      <c r="R897">
        <v>0.87997880937425244</v>
      </c>
      <c r="S897">
        <v>36.497011033089279</v>
      </c>
      <c r="T897">
        <v>-58.005083212060669</v>
      </c>
      <c r="U897">
        <v>-8.5427301247898022</v>
      </c>
      <c r="V897">
        <v>-11.53398273910503</v>
      </c>
      <c r="W897">
        <v>0</v>
      </c>
      <c r="X897">
        <v>-24.673334648301541</v>
      </c>
      <c r="Y897">
        <v>2</v>
      </c>
      <c r="Z897">
        <v>-6.7199315199413396</v>
      </c>
      <c r="AA897">
        <v>17.9534031283602</v>
      </c>
      <c r="AB897">
        <v>85.671593643361064</v>
      </c>
      <c r="AC897">
        <v>86.744392373354771</v>
      </c>
      <c r="AD897">
        <v>1406.3778395659399</v>
      </c>
      <c r="AE897" t="b">
        <v>0</v>
      </c>
      <c r="AF897" t="b">
        <v>1</v>
      </c>
      <c r="AG897">
        <v>98.312888795467302</v>
      </c>
      <c r="AH897">
        <v>0.51551362719582716</v>
      </c>
      <c r="AI897">
        <v>0</v>
      </c>
      <c r="AJ897">
        <v>0</v>
      </c>
      <c r="AK897">
        <v>7.3931629710834446E-2</v>
      </c>
      <c r="AL897" t="b">
        <v>0</v>
      </c>
      <c r="AM897" t="b">
        <v>0</v>
      </c>
      <c r="AN897">
        <v>1406.3778395659399</v>
      </c>
      <c r="AO897">
        <v>1406.3778395659399</v>
      </c>
      <c r="AP897">
        <v>0</v>
      </c>
      <c r="AQ897">
        <v>-8.5427301247898022</v>
      </c>
      <c r="AR897">
        <v>6.056108764132631</v>
      </c>
      <c r="AS897">
        <v>-1.965653880653494</v>
      </c>
      <c r="AT897">
        <v>-1.965653880653494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</row>
    <row r="898" spans="1:56" x14ac:dyDescent="0.35">
      <c r="A898">
        <v>896</v>
      </c>
      <c r="B898">
        <v>58</v>
      </c>
      <c r="C898">
        <v>-0.93900440571822941</v>
      </c>
      <c r="D898">
        <v>0</v>
      </c>
      <c r="E898">
        <v>0</v>
      </c>
      <c r="F898">
        <v>0</v>
      </c>
      <c r="G898">
        <v>435.83506606845759</v>
      </c>
      <c r="H898">
        <v>1896.754207529927</v>
      </c>
      <c r="I898">
        <v>-19.789501450754781</v>
      </c>
      <c r="J898">
        <v>-19.789501450754781</v>
      </c>
      <c r="K898">
        <v>4</v>
      </c>
      <c r="L898">
        <v>5</v>
      </c>
      <c r="M898">
        <v>-433.59480075205471</v>
      </c>
      <c r="N898">
        <v>1337.2117163085991</v>
      </c>
      <c r="O898" t="b">
        <v>0</v>
      </c>
      <c r="P898">
        <v>-99.631158261041961</v>
      </c>
      <c r="Q898">
        <v>-19.789501450754781</v>
      </c>
      <c r="R898">
        <v>0.92048918923788137</v>
      </c>
      <c r="S898">
        <v>36.533664979955063</v>
      </c>
      <c r="T898">
        <v>-130.08426112132989</v>
      </c>
      <c r="U898">
        <v>-18.21602214582715</v>
      </c>
      <c r="V898">
        <v>-30.453102860287931</v>
      </c>
      <c r="W898">
        <v>0</v>
      </c>
      <c r="X898">
        <v>-23.090612487490059</v>
      </c>
      <c r="Y898">
        <v>2</v>
      </c>
      <c r="Z898">
        <v>-6.7199315199413396</v>
      </c>
      <c r="AA898">
        <v>16.370680967548719</v>
      </c>
      <c r="AB898">
        <v>85.719387123051931</v>
      </c>
      <c r="AC898">
        <v>86.813158595062546</v>
      </c>
      <c r="AD898">
        <v>1337.2117163085991</v>
      </c>
      <c r="AE898" t="b">
        <v>0</v>
      </c>
      <c r="AF898" t="b">
        <v>1</v>
      </c>
      <c r="AG898">
        <v>98.319699129613312</v>
      </c>
      <c r="AH898">
        <v>0.48244493771411129</v>
      </c>
      <c r="AI898">
        <v>0</v>
      </c>
      <c r="AJ898">
        <v>0</v>
      </c>
      <c r="AK898">
        <v>7.2839881685140384E-2</v>
      </c>
      <c r="AL898" t="b">
        <v>0</v>
      </c>
      <c r="AM898" t="b">
        <v>0</v>
      </c>
      <c r="AN898">
        <v>1648.2794063435069</v>
      </c>
      <c r="AO898">
        <v>1337.2117163085991</v>
      </c>
      <c r="AP898">
        <v>0</v>
      </c>
      <c r="AQ898">
        <v>-18.21602214582715</v>
      </c>
      <c r="AR898">
        <v>15.870528069434259</v>
      </c>
      <c r="AS898">
        <v>-2.3699259781021471</v>
      </c>
      <c r="AT898">
        <v>-1.855195590635474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</row>
    <row r="899" spans="1:56" x14ac:dyDescent="0.35">
      <c r="A899">
        <v>897</v>
      </c>
      <c r="B899">
        <v>55</v>
      </c>
      <c r="C899">
        <v>-0.66932591472942349</v>
      </c>
      <c r="D899">
        <v>0</v>
      </c>
      <c r="E899">
        <v>0</v>
      </c>
      <c r="F899">
        <v>0</v>
      </c>
      <c r="G899">
        <v>413.29187299595122</v>
      </c>
      <c r="H899">
        <v>1798.6462312783799</v>
      </c>
      <c r="I899">
        <v>-11.826602222110781</v>
      </c>
      <c r="J899">
        <v>-11.826602222110781</v>
      </c>
      <c r="K899">
        <v>4</v>
      </c>
      <c r="L899">
        <v>5</v>
      </c>
      <c r="M899">
        <v>-273.25902007015242</v>
      </c>
      <c r="N899">
        <v>1268.045593051258</v>
      </c>
      <c r="O899" t="b">
        <v>0</v>
      </c>
      <c r="P899">
        <v>-62.789296891119577</v>
      </c>
      <c r="Q899">
        <v>-11.826602222110781</v>
      </c>
      <c r="R899">
        <v>0.90225575985731155</v>
      </c>
      <c r="S899">
        <v>36.58316431649201</v>
      </c>
      <c r="T899">
        <v>-80.357453584969392</v>
      </c>
      <c r="U899">
        <v>-10.670619974440729</v>
      </c>
      <c r="V899">
        <v>-17.568156693849819</v>
      </c>
      <c r="W899">
        <v>0</v>
      </c>
      <c r="X899">
        <v>-21.201193288403569</v>
      </c>
      <c r="Y899">
        <v>2</v>
      </c>
      <c r="Z899">
        <v>-6.7199315199413396</v>
      </c>
      <c r="AA899">
        <v>14.481261768462231</v>
      </c>
      <c r="AB899">
        <v>85.791463536246596</v>
      </c>
      <c r="AC899">
        <v>86.892623028015393</v>
      </c>
      <c r="AD899">
        <v>1268.045593051258</v>
      </c>
      <c r="AE899" t="b">
        <v>0</v>
      </c>
      <c r="AF899" t="b">
        <v>1</v>
      </c>
      <c r="AG899">
        <v>98.32582054682284</v>
      </c>
      <c r="AH899">
        <v>0.44296825738296042</v>
      </c>
      <c r="AI899">
        <v>0</v>
      </c>
      <c r="AJ899">
        <v>0</v>
      </c>
      <c r="AK899">
        <v>7.3909495157465976E-2</v>
      </c>
      <c r="AL899" t="b">
        <v>0</v>
      </c>
      <c r="AM899" t="b">
        <v>0</v>
      </c>
      <c r="AN899">
        <v>1563.0235749809119</v>
      </c>
      <c r="AO899">
        <v>1268.045593051258</v>
      </c>
      <c r="AP899">
        <v>0</v>
      </c>
      <c r="AQ899">
        <v>-10.670619974440729</v>
      </c>
      <c r="AR899">
        <v>8.4753751671750379</v>
      </c>
      <c r="AS899">
        <v>-2.2240936916349971</v>
      </c>
      <c r="AT899">
        <v>-1.7468226970748859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</row>
    <row r="900" spans="1:56" x14ac:dyDescent="0.35">
      <c r="A900">
        <v>898</v>
      </c>
      <c r="B900">
        <v>53</v>
      </c>
      <c r="C900">
        <v>-0.55035860203074893</v>
      </c>
      <c r="D900">
        <v>0</v>
      </c>
      <c r="E900">
        <v>0</v>
      </c>
      <c r="F900">
        <v>0</v>
      </c>
      <c r="G900">
        <v>398.26307761428018</v>
      </c>
      <c r="H900">
        <v>1733.2409137773479</v>
      </c>
      <c r="I900">
        <v>-8.4980309700499035</v>
      </c>
      <c r="J900">
        <v>-8.4980309700499035</v>
      </c>
      <c r="K900">
        <v>4</v>
      </c>
      <c r="L900">
        <v>5</v>
      </c>
      <c r="M900">
        <v>-203.7603350328192</v>
      </c>
      <c r="N900">
        <v>1221.9348442130299</v>
      </c>
      <c r="O900" t="b">
        <v>0</v>
      </c>
      <c r="P900">
        <v>-46.819929924820578</v>
      </c>
      <c r="Q900">
        <v>-8.4980309700499035</v>
      </c>
      <c r="R900">
        <v>0.88590364979691971</v>
      </c>
      <c r="S900">
        <v>36.619529811817543</v>
      </c>
      <c r="T900">
        <v>-58.833967097353998</v>
      </c>
      <c r="U900">
        <v>-7.5284366524544666</v>
      </c>
      <c r="V900">
        <v>-12.014037172533429</v>
      </c>
      <c r="W900">
        <v>-2.3372554931445571</v>
      </c>
      <c r="X900">
        <v>-24.673334648301541</v>
      </c>
      <c r="Y900">
        <v>2</v>
      </c>
      <c r="Z900">
        <v>-4.3826760267967826</v>
      </c>
      <c r="AA900">
        <v>17.9534031283602</v>
      </c>
      <c r="AB900">
        <v>85.839077247957519</v>
      </c>
      <c r="AC900">
        <v>86.972274948941774</v>
      </c>
      <c r="AD900">
        <v>1221.9348442130299</v>
      </c>
      <c r="AE900" t="b">
        <v>0</v>
      </c>
      <c r="AF900" t="b">
        <v>1</v>
      </c>
      <c r="AG900">
        <v>98.332255996207124</v>
      </c>
      <c r="AH900">
        <v>0.51551362719582716</v>
      </c>
      <c r="AI900">
        <v>0</v>
      </c>
      <c r="AJ900">
        <v>0</v>
      </c>
      <c r="AK900">
        <v>7.671418322205209E-2</v>
      </c>
      <c r="AL900" t="b">
        <v>0</v>
      </c>
      <c r="AM900" t="b">
        <v>0</v>
      </c>
      <c r="AN900">
        <v>1506.1863540725151</v>
      </c>
      <c r="AO900">
        <v>1221.9348442130299</v>
      </c>
      <c r="AP900">
        <v>0</v>
      </c>
      <c r="AQ900">
        <v>-7.5284366524544666</v>
      </c>
      <c r="AR900">
        <v>5.3337531713379347</v>
      </c>
      <c r="AS900">
        <v>-2.1289421511133462</v>
      </c>
      <c r="AT900">
        <v>-1.675679388123682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</row>
    <row r="901" spans="1:56" x14ac:dyDescent="0.35">
      <c r="A901">
        <v>899</v>
      </c>
      <c r="B901">
        <v>51</v>
      </c>
      <c r="C901">
        <v>-0.46257301048091382</v>
      </c>
      <c r="D901">
        <v>0</v>
      </c>
      <c r="E901">
        <v>0</v>
      </c>
      <c r="F901">
        <v>0</v>
      </c>
      <c r="G901">
        <v>383.23428223260919</v>
      </c>
      <c r="H901">
        <v>1667.835596276316</v>
      </c>
      <c r="I901">
        <v>-6.1558108850144952</v>
      </c>
      <c r="J901">
        <v>-6.1558108850144952</v>
      </c>
      <c r="K901">
        <v>4</v>
      </c>
      <c r="L901">
        <v>5</v>
      </c>
      <c r="M901">
        <v>-153.38832299365529</v>
      </c>
      <c r="N901">
        <v>1175.824095374802</v>
      </c>
      <c r="O901" t="b">
        <v>0</v>
      </c>
      <c r="P901">
        <v>-35.245478629056812</v>
      </c>
      <c r="Q901">
        <v>-6.1558108850144952</v>
      </c>
      <c r="R901">
        <v>0.86526931557796438</v>
      </c>
      <c r="S901">
        <v>36.650031817964468</v>
      </c>
      <c r="T901">
        <v>-43.257916554016688</v>
      </c>
      <c r="U901">
        <v>-5.3264342713038761</v>
      </c>
      <c r="V901">
        <v>-8.012437924959869</v>
      </c>
      <c r="W901">
        <v>0</v>
      </c>
      <c r="X901">
        <v>-24.117429448543518</v>
      </c>
      <c r="Y901">
        <v>2</v>
      </c>
      <c r="Z901">
        <v>-6.7199315199413396</v>
      </c>
      <c r="AA901">
        <v>17.397497928602181</v>
      </c>
      <c r="AB901">
        <v>85.83321007993041</v>
      </c>
      <c r="AC901">
        <v>87.044410009414108</v>
      </c>
      <c r="AD901">
        <v>1175.824095374802</v>
      </c>
      <c r="AE901" t="b">
        <v>0</v>
      </c>
      <c r="AF901" t="b">
        <v>1</v>
      </c>
      <c r="AG901">
        <v>98.339270063877152</v>
      </c>
      <c r="AH901">
        <v>0.50389879239586199</v>
      </c>
      <c r="AI901">
        <v>0</v>
      </c>
      <c r="AJ901">
        <v>0</v>
      </c>
      <c r="AK901">
        <v>7.6881043668137306E-2</v>
      </c>
      <c r="AL901" t="b">
        <v>0</v>
      </c>
      <c r="AM901" t="b">
        <v>0</v>
      </c>
      <c r="AN901">
        <v>1449.349133164118</v>
      </c>
      <c r="AO901">
        <v>1175.824095374802</v>
      </c>
      <c r="AP901">
        <v>0</v>
      </c>
      <c r="AQ901">
        <v>-5.3264342713038761</v>
      </c>
      <c r="AR901">
        <v>3.2151890701021522</v>
      </c>
      <c r="AS901">
        <v>-2.03537676684507</v>
      </c>
      <c r="AT901">
        <v>-1.605383021795036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</row>
    <row r="902" spans="1:56" x14ac:dyDescent="0.35">
      <c r="A902">
        <v>900</v>
      </c>
      <c r="B902">
        <v>50</v>
      </c>
      <c r="C902">
        <v>-9.9349356045601134E-2</v>
      </c>
      <c r="D902">
        <v>0</v>
      </c>
      <c r="E902">
        <v>0</v>
      </c>
      <c r="F902">
        <v>0</v>
      </c>
      <c r="G902">
        <v>375.71988454177381</v>
      </c>
      <c r="H902">
        <v>1635.1329375257999</v>
      </c>
      <c r="I902">
        <v>2.714050036478203</v>
      </c>
      <c r="J902">
        <v>2.714050036478203</v>
      </c>
      <c r="K902">
        <v>4</v>
      </c>
      <c r="L902">
        <v>5</v>
      </c>
      <c r="M902">
        <v>68.980295727129999</v>
      </c>
      <c r="N902">
        <v>1152.7687209556891</v>
      </c>
      <c r="O902" t="b">
        <v>0</v>
      </c>
      <c r="P902">
        <v>15.850251775535391</v>
      </c>
      <c r="Q902">
        <v>2.714050036478203</v>
      </c>
      <c r="R902">
        <v>0.85369890402878845</v>
      </c>
      <c r="S902">
        <v>36.676122782103221</v>
      </c>
      <c r="T902">
        <v>26.33554585330349</v>
      </c>
      <c r="U902">
        <v>3.1791654219889689</v>
      </c>
      <c r="V902">
        <v>3.8529192213384</v>
      </c>
      <c r="W902">
        <v>0</v>
      </c>
      <c r="X902">
        <v>0</v>
      </c>
      <c r="Y902">
        <v>0</v>
      </c>
      <c r="Z902">
        <v>-6.7199315199413396</v>
      </c>
      <c r="AA902">
        <v>-6.7199315199413414</v>
      </c>
      <c r="AB902">
        <v>85.892113926781605</v>
      </c>
      <c r="AC902">
        <v>87.120089719211393</v>
      </c>
      <c r="AD902">
        <v>1152.7687209556891</v>
      </c>
      <c r="AE902" t="b">
        <v>0</v>
      </c>
      <c r="AF902" t="b">
        <v>1</v>
      </c>
      <c r="AG902">
        <v>98.341388628640772</v>
      </c>
      <c r="AH902">
        <v>0</v>
      </c>
      <c r="AI902">
        <v>0</v>
      </c>
      <c r="AJ902">
        <v>0</v>
      </c>
      <c r="AK902">
        <v>7.8421834617654673E-2</v>
      </c>
      <c r="AL902" t="b">
        <v>0</v>
      </c>
      <c r="AM902" t="b">
        <v>0</v>
      </c>
      <c r="AN902">
        <v>1420.9305227099201</v>
      </c>
      <c r="AO902">
        <v>1152.7687209556891</v>
      </c>
      <c r="AP902">
        <v>0</v>
      </c>
      <c r="AQ902">
        <v>3.1791654219889689</v>
      </c>
      <c r="AR902">
        <v>0</v>
      </c>
      <c r="AS902">
        <v>3.8400431732603102</v>
      </c>
      <c r="AT902">
        <v>3.1793835761012832</v>
      </c>
      <c r="AU902">
        <v>0</v>
      </c>
      <c r="AV902">
        <v>1</v>
      </c>
      <c r="AW902">
        <v>3</v>
      </c>
      <c r="AX902">
        <v>0</v>
      </c>
      <c r="AY902">
        <v>0</v>
      </c>
      <c r="AZ902">
        <v>0.93092007689469347</v>
      </c>
      <c r="BA902">
        <v>0.79026116844950134</v>
      </c>
      <c r="BB902">
        <v>0.33011350244492682</v>
      </c>
      <c r="BC902">
        <v>0.28023478814378078</v>
      </c>
      <c r="BD902">
        <v>0.79026116844950134</v>
      </c>
    </row>
    <row r="903" spans="1:56" x14ac:dyDescent="0.35">
      <c r="A903">
        <v>901</v>
      </c>
      <c r="B903">
        <v>50</v>
      </c>
      <c r="C903">
        <v>2.6637101329990639E-2</v>
      </c>
      <c r="D903">
        <v>0</v>
      </c>
      <c r="E903">
        <v>0</v>
      </c>
      <c r="F903">
        <v>0</v>
      </c>
      <c r="G903">
        <v>375.71988454177381</v>
      </c>
      <c r="H903">
        <v>1635.1329375257999</v>
      </c>
      <c r="I903">
        <v>5.7741998427145473</v>
      </c>
      <c r="J903">
        <v>5.7741998427145473</v>
      </c>
      <c r="K903">
        <v>4</v>
      </c>
      <c r="L903">
        <v>5</v>
      </c>
      <c r="M903">
        <v>146.7570632024329</v>
      </c>
      <c r="N903">
        <v>1152.7687209556891</v>
      </c>
      <c r="O903" t="b">
        <v>0</v>
      </c>
      <c r="P903">
        <v>33.721751654970802</v>
      </c>
      <c r="Q903">
        <v>5.7741998427145473</v>
      </c>
      <c r="R903">
        <v>0.90416578321937813</v>
      </c>
      <c r="S903">
        <v>36.688613970893321</v>
      </c>
      <c r="T903">
        <v>52.902103506627427</v>
      </c>
      <c r="U903">
        <v>6.3862180474856007</v>
      </c>
      <c r="V903">
        <v>5.0698316556050136</v>
      </c>
      <c r="W903">
        <v>0</v>
      </c>
      <c r="X903">
        <v>0</v>
      </c>
      <c r="Y903">
        <v>0</v>
      </c>
      <c r="Z903">
        <v>-6.7199315199413396</v>
      </c>
      <c r="AA903">
        <v>-6.7199315199413414</v>
      </c>
      <c r="AB903">
        <v>85.968614331179822</v>
      </c>
      <c r="AC903">
        <v>87.197198733994583</v>
      </c>
      <c r="AD903">
        <v>1152.7687209556891</v>
      </c>
      <c r="AE903" t="b">
        <v>0</v>
      </c>
      <c r="AF903" t="b">
        <v>1</v>
      </c>
      <c r="AG903">
        <v>98.338721989148738</v>
      </c>
      <c r="AH903">
        <v>0</v>
      </c>
      <c r="AI903">
        <v>0</v>
      </c>
      <c r="AJ903">
        <v>0</v>
      </c>
      <c r="AK903">
        <v>7.4736864411141635E-2</v>
      </c>
      <c r="AL903" t="b">
        <v>0</v>
      </c>
      <c r="AM903" t="b">
        <v>0</v>
      </c>
      <c r="AN903">
        <v>1420.9305227099201</v>
      </c>
      <c r="AO903">
        <v>1152.7687209556891</v>
      </c>
      <c r="AP903">
        <v>0</v>
      </c>
      <c r="AQ903">
        <v>6.3862180474856007</v>
      </c>
      <c r="AR903">
        <v>0</v>
      </c>
      <c r="AS903">
        <v>7.0103743635834217</v>
      </c>
      <c r="AT903">
        <v>6.3862180474856007</v>
      </c>
      <c r="AU903">
        <v>0</v>
      </c>
      <c r="AV903">
        <v>1</v>
      </c>
      <c r="AW903">
        <v>3</v>
      </c>
      <c r="AX903">
        <v>0</v>
      </c>
      <c r="AY903">
        <v>0</v>
      </c>
      <c r="AZ903">
        <v>1.459032292960506</v>
      </c>
      <c r="BA903">
        <v>1.3547527977586939</v>
      </c>
      <c r="BB903">
        <v>0.5173873379292574</v>
      </c>
      <c r="BC903">
        <v>0.48040936139121682</v>
      </c>
      <c r="BD903">
        <v>1.3547527977586939</v>
      </c>
    </row>
    <row r="904" spans="1:56" x14ac:dyDescent="0.35">
      <c r="A904">
        <v>902</v>
      </c>
      <c r="B904">
        <v>50</v>
      </c>
      <c r="C904">
        <v>-7.1990492743569936E-3</v>
      </c>
      <c r="D904">
        <v>0</v>
      </c>
      <c r="E904">
        <v>0</v>
      </c>
      <c r="F904">
        <v>0</v>
      </c>
      <c r="G904">
        <v>375.71988454177381</v>
      </c>
      <c r="H904">
        <v>1635.1329375257999</v>
      </c>
      <c r="I904">
        <v>4.9523361926637106</v>
      </c>
      <c r="J904">
        <v>4.9523361926637106</v>
      </c>
      <c r="K904">
        <v>4</v>
      </c>
      <c r="L904">
        <v>5</v>
      </c>
      <c r="M904">
        <v>125.8685766727408</v>
      </c>
      <c r="N904">
        <v>1152.7687209556891</v>
      </c>
      <c r="O904" t="b">
        <v>0</v>
      </c>
      <c r="P904">
        <v>28.922007507523169</v>
      </c>
      <c r="Q904">
        <v>4.9523361926637106</v>
      </c>
      <c r="R904">
        <v>0.89637948941265577</v>
      </c>
      <c r="S904">
        <v>36.706022045972361</v>
      </c>
      <c r="T904">
        <v>45.766469010828239</v>
      </c>
      <c r="U904">
        <v>5.5248209616093318</v>
      </c>
      <c r="V904">
        <v>4.7423448866818916</v>
      </c>
      <c r="W904">
        <v>0</v>
      </c>
      <c r="X904">
        <v>0</v>
      </c>
      <c r="Y904">
        <v>0</v>
      </c>
      <c r="Z904">
        <v>-6.7199315199413396</v>
      </c>
      <c r="AA904">
        <v>-6.7199315199413414</v>
      </c>
      <c r="AB904">
        <v>86.053465877821097</v>
      </c>
      <c r="AC904">
        <v>87.274307748777773</v>
      </c>
      <c r="AD904">
        <v>1152.7687209556891</v>
      </c>
      <c r="AE904" t="b">
        <v>0</v>
      </c>
      <c r="AF904" t="b">
        <v>1</v>
      </c>
      <c r="AG904">
        <v>98.336055349656704</v>
      </c>
      <c r="AH904">
        <v>0</v>
      </c>
      <c r="AI904">
        <v>0</v>
      </c>
      <c r="AJ904">
        <v>0</v>
      </c>
      <c r="AK904">
        <v>7.0877362207249217E-2</v>
      </c>
      <c r="AL904" t="b">
        <v>0</v>
      </c>
      <c r="AM904" t="b">
        <v>0</v>
      </c>
      <c r="AN904">
        <v>1420.9305227099201</v>
      </c>
      <c r="AO904">
        <v>1152.7687209556891</v>
      </c>
      <c r="AP904">
        <v>0</v>
      </c>
      <c r="AQ904">
        <v>5.5248209616093318</v>
      </c>
      <c r="AR904">
        <v>0</v>
      </c>
      <c r="AS904">
        <v>6.1580932922833904</v>
      </c>
      <c r="AT904">
        <v>5.5248209616093318</v>
      </c>
      <c r="AU904">
        <v>0</v>
      </c>
      <c r="AV904">
        <v>1</v>
      </c>
      <c r="AW904">
        <v>3</v>
      </c>
      <c r="AX904">
        <v>0</v>
      </c>
      <c r="AY904">
        <v>0</v>
      </c>
      <c r="AZ904">
        <v>1.3151286401138851</v>
      </c>
      <c r="BA904">
        <v>1.200225644701773</v>
      </c>
      <c r="BB904">
        <v>0.46635767379925008</v>
      </c>
      <c r="BC904">
        <v>0.42561243383329272</v>
      </c>
      <c r="BD904">
        <v>1.200225644701773</v>
      </c>
    </row>
    <row r="905" spans="1:56" x14ac:dyDescent="0.35">
      <c r="A905">
        <v>903</v>
      </c>
      <c r="B905">
        <v>50</v>
      </c>
      <c r="C905">
        <v>2.159095767426678E-3</v>
      </c>
      <c r="D905">
        <v>0</v>
      </c>
      <c r="E905">
        <v>0</v>
      </c>
      <c r="F905">
        <v>0</v>
      </c>
      <c r="G905">
        <v>375.71988454177381</v>
      </c>
      <c r="H905">
        <v>1635.1329375257999</v>
      </c>
      <c r="I905">
        <v>5.1796409866303517</v>
      </c>
      <c r="J905">
        <v>5.1796409866303517</v>
      </c>
      <c r="K905">
        <v>4</v>
      </c>
      <c r="L905">
        <v>5</v>
      </c>
      <c r="M905">
        <v>131.64575531619701</v>
      </c>
      <c r="N905">
        <v>1152.7687209556891</v>
      </c>
      <c r="O905" t="b">
        <v>0</v>
      </c>
      <c r="P905">
        <v>30.249484217876141</v>
      </c>
      <c r="Q905">
        <v>5.1796409866303517</v>
      </c>
      <c r="R905">
        <v>0.89877902084451822</v>
      </c>
      <c r="S905">
        <v>36.722165415571887</v>
      </c>
      <c r="T905">
        <v>47.739287207965297</v>
      </c>
      <c r="U905">
        <v>5.7629749543590982</v>
      </c>
      <c r="V905">
        <v>4.832217395375018</v>
      </c>
      <c r="W905">
        <v>0</v>
      </c>
      <c r="X905">
        <v>0</v>
      </c>
      <c r="Y905">
        <v>0</v>
      </c>
      <c r="Z905">
        <v>-6.7199315199413396</v>
      </c>
      <c r="AA905">
        <v>-6.7199315199413414</v>
      </c>
      <c r="AB905">
        <v>86.128719572116125</v>
      </c>
      <c r="AC905">
        <v>87.346071973477379</v>
      </c>
      <c r="AD905">
        <v>1152.7687209556891</v>
      </c>
      <c r="AE905" t="b">
        <v>0</v>
      </c>
      <c r="AF905" t="b">
        <v>1</v>
      </c>
      <c r="AG905">
        <v>98.33338871016467</v>
      </c>
      <c r="AH905">
        <v>0</v>
      </c>
      <c r="AI905">
        <v>0</v>
      </c>
      <c r="AJ905">
        <v>0</v>
      </c>
      <c r="AK905">
        <v>6.8663393675678142E-2</v>
      </c>
      <c r="AL905" t="b">
        <v>0</v>
      </c>
      <c r="AM905" t="b">
        <v>0</v>
      </c>
      <c r="AN905">
        <v>1420.9305227099201</v>
      </c>
      <c r="AO905">
        <v>1152.7687209556891</v>
      </c>
      <c r="AP905">
        <v>0</v>
      </c>
      <c r="AQ905">
        <v>5.7629749543590982</v>
      </c>
      <c r="AR905">
        <v>0</v>
      </c>
      <c r="AS905">
        <v>6.3930625007860273</v>
      </c>
      <c r="AT905">
        <v>5.7629749543590982</v>
      </c>
      <c r="AU905">
        <v>0</v>
      </c>
      <c r="AV905">
        <v>1</v>
      </c>
      <c r="AW905">
        <v>3</v>
      </c>
      <c r="AX905">
        <v>0</v>
      </c>
      <c r="AY905">
        <v>0</v>
      </c>
      <c r="AZ905">
        <v>1.3546147622504341</v>
      </c>
      <c r="BA905">
        <v>1.242593895161326</v>
      </c>
      <c r="BB905">
        <v>0.4803598447696576</v>
      </c>
      <c r="BC905">
        <v>0.44063665388303991</v>
      </c>
      <c r="BD905">
        <v>1.242593895161326</v>
      </c>
    </row>
    <row r="906" spans="1:56" x14ac:dyDescent="0.35">
      <c r="A906">
        <v>904</v>
      </c>
      <c r="B906">
        <v>50</v>
      </c>
      <c r="C906">
        <v>-1.437333795340834E-3</v>
      </c>
      <c r="D906">
        <v>0</v>
      </c>
      <c r="E906">
        <v>0</v>
      </c>
      <c r="F906">
        <v>0</v>
      </c>
      <c r="G906">
        <v>375.71988454177381</v>
      </c>
      <c r="H906">
        <v>1635.1329375257999</v>
      </c>
      <c r="I906">
        <v>5.0922854608150994</v>
      </c>
      <c r="J906">
        <v>5.0922854608150994</v>
      </c>
      <c r="K906">
        <v>4</v>
      </c>
      <c r="L906">
        <v>5</v>
      </c>
      <c r="M906">
        <v>129.42552727207649</v>
      </c>
      <c r="N906">
        <v>1152.7687209556891</v>
      </c>
      <c r="O906" t="b">
        <v>0</v>
      </c>
      <c r="P906">
        <v>29.73932152391464</v>
      </c>
      <c r="Q906">
        <v>5.0922854608150994</v>
      </c>
      <c r="R906">
        <v>0.89789495796280183</v>
      </c>
      <c r="S906">
        <v>36.738658752677537</v>
      </c>
      <c r="T906">
        <v>46.980367148294107</v>
      </c>
      <c r="U906">
        <v>5.6713599020188097</v>
      </c>
      <c r="V906">
        <v>4.796932362599577</v>
      </c>
      <c r="W906">
        <v>0</v>
      </c>
      <c r="X906">
        <v>0</v>
      </c>
      <c r="Y906">
        <v>0</v>
      </c>
      <c r="Z906">
        <v>-6.7199315199413396</v>
      </c>
      <c r="AA906">
        <v>-6.7199315199413414</v>
      </c>
      <c r="AB906">
        <v>86.19771957233776</v>
      </c>
      <c r="AC906">
        <v>87.417836198176985</v>
      </c>
      <c r="AD906">
        <v>1152.7687209556891</v>
      </c>
      <c r="AE906" t="b">
        <v>0</v>
      </c>
      <c r="AF906" t="b">
        <v>1</v>
      </c>
      <c r="AG906">
        <v>98.330722070672635</v>
      </c>
      <c r="AH906">
        <v>0</v>
      </c>
      <c r="AI906">
        <v>0</v>
      </c>
      <c r="AJ906">
        <v>0</v>
      </c>
      <c r="AK906">
        <v>6.5253077688080308E-2</v>
      </c>
      <c r="AL906" t="b">
        <v>0</v>
      </c>
      <c r="AM906" t="b">
        <v>0</v>
      </c>
      <c r="AN906">
        <v>1420.9305227099201</v>
      </c>
      <c r="AO906">
        <v>1152.7687209556891</v>
      </c>
      <c r="AP906">
        <v>0</v>
      </c>
      <c r="AQ906">
        <v>5.6713599020188097</v>
      </c>
      <c r="AR906">
        <v>0</v>
      </c>
      <c r="AS906">
        <v>6.3019508220627509</v>
      </c>
      <c r="AT906">
        <v>5.6713599020188097</v>
      </c>
      <c r="AU906">
        <v>0</v>
      </c>
      <c r="AV906">
        <v>1</v>
      </c>
      <c r="AW906">
        <v>3</v>
      </c>
      <c r="AX906">
        <v>0</v>
      </c>
      <c r="AY906">
        <v>0</v>
      </c>
      <c r="AZ906">
        <v>1.339246262883234</v>
      </c>
      <c r="BA906">
        <v>1.226123014619487</v>
      </c>
      <c r="BB906">
        <v>0.47491002229901919</v>
      </c>
      <c r="BC906">
        <v>0.43479590919829242</v>
      </c>
      <c r="BD906">
        <v>1.226123014619487</v>
      </c>
    </row>
    <row r="907" spans="1:56" x14ac:dyDescent="0.35">
      <c r="A907">
        <v>905</v>
      </c>
      <c r="B907">
        <v>50</v>
      </c>
      <c r="C907">
        <v>3.5902394139473159E-3</v>
      </c>
      <c r="D907">
        <v>0</v>
      </c>
      <c r="E907">
        <v>0</v>
      </c>
      <c r="F907">
        <v>0</v>
      </c>
      <c r="G907">
        <v>375.71988454177381</v>
      </c>
      <c r="H907">
        <v>1635.1329375257999</v>
      </c>
      <c r="I907">
        <v>5.2144027701095093</v>
      </c>
      <c r="J907">
        <v>5.2144027701095093</v>
      </c>
      <c r="K907">
        <v>4</v>
      </c>
      <c r="L907">
        <v>5</v>
      </c>
      <c r="M907">
        <v>132.52926080510329</v>
      </c>
      <c r="N907">
        <v>1152.7687209556891</v>
      </c>
      <c r="O907" t="b">
        <v>0</v>
      </c>
      <c r="P907">
        <v>30.452495589407921</v>
      </c>
      <c r="Q907">
        <v>5.2144027701095093</v>
      </c>
      <c r="R907">
        <v>0.89914753217097954</v>
      </c>
      <c r="S907">
        <v>36.755015549995861</v>
      </c>
      <c r="T907">
        <v>48.039979713384866</v>
      </c>
      <c r="U907">
        <v>5.7992738494420433</v>
      </c>
      <c r="V907">
        <v>4.8449505085509443</v>
      </c>
      <c r="W907">
        <v>0</v>
      </c>
      <c r="X907">
        <v>0</v>
      </c>
      <c r="Y907">
        <v>0</v>
      </c>
      <c r="Z907">
        <v>-6.7199315199413396</v>
      </c>
      <c r="AA907">
        <v>-6.7199315199413414</v>
      </c>
      <c r="AB907">
        <v>86.285880711346024</v>
      </c>
      <c r="AC907">
        <v>87.473864734628592</v>
      </c>
      <c r="AD907">
        <v>1152.7687209556891</v>
      </c>
      <c r="AE907" t="b">
        <v>0</v>
      </c>
      <c r="AF907" t="b">
        <v>1</v>
      </c>
      <c r="AG907">
        <v>98.328055431180601</v>
      </c>
      <c r="AH907">
        <v>0</v>
      </c>
      <c r="AI907">
        <v>0</v>
      </c>
      <c r="AJ907">
        <v>0</v>
      </c>
      <c r="AK907">
        <v>6.2036011885103437E-2</v>
      </c>
      <c r="AL907" t="b">
        <v>0</v>
      </c>
      <c r="AM907" t="b">
        <v>0</v>
      </c>
      <c r="AN907">
        <v>1420.9305227099201</v>
      </c>
      <c r="AO907">
        <v>1152.7687209556891</v>
      </c>
      <c r="AP907">
        <v>0</v>
      </c>
      <c r="AQ907">
        <v>5.7992738494420433</v>
      </c>
      <c r="AR907">
        <v>0</v>
      </c>
      <c r="AS907">
        <v>6.4279128310941891</v>
      </c>
      <c r="AT907">
        <v>5.7992738494420433</v>
      </c>
      <c r="AU907">
        <v>0</v>
      </c>
      <c r="AV907">
        <v>1</v>
      </c>
      <c r="AW907">
        <v>3</v>
      </c>
      <c r="AX907">
        <v>0</v>
      </c>
      <c r="AY907">
        <v>0</v>
      </c>
      <c r="AZ907">
        <v>1.3604140114077581</v>
      </c>
      <c r="BA907">
        <v>1.248884521647422</v>
      </c>
      <c r="BB907">
        <v>0.48241631610204172</v>
      </c>
      <c r="BC907">
        <v>0.44286737513191682</v>
      </c>
      <c r="BD907">
        <v>1.248884521647422</v>
      </c>
    </row>
    <row r="908" spans="1:56" x14ac:dyDescent="0.35">
      <c r="A908">
        <v>906</v>
      </c>
      <c r="B908">
        <v>50</v>
      </c>
      <c r="C908">
        <v>-1.292362386045642E-2</v>
      </c>
      <c r="D908">
        <v>0</v>
      </c>
      <c r="E908">
        <v>0</v>
      </c>
      <c r="F908">
        <v>0</v>
      </c>
      <c r="G908">
        <v>375.71988454177381</v>
      </c>
      <c r="H908">
        <v>1635.1329375257999</v>
      </c>
      <c r="I908">
        <v>4.8132890587466681</v>
      </c>
      <c r="J908">
        <v>4.8132890587466681</v>
      </c>
      <c r="K908">
        <v>4</v>
      </c>
      <c r="L908">
        <v>5</v>
      </c>
      <c r="M908">
        <v>122.33455471710531</v>
      </c>
      <c r="N908">
        <v>1152.7687209556891</v>
      </c>
      <c r="O908" t="b">
        <v>0</v>
      </c>
      <c r="P908">
        <v>28.10996202139367</v>
      </c>
      <c r="Q908">
        <v>4.8132890587466681</v>
      </c>
      <c r="R908">
        <v>0.89485603248160439</v>
      </c>
      <c r="S908">
        <v>36.771559128103398</v>
      </c>
      <c r="T908">
        <v>44.557208207665518</v>
      </c>
      <c r="U908">
        <v>5.3788418293370732</v>
      </c>
      <c r="V908">
        <v>4.6849216524971737</v>
      </c>
      <c r="W908">
        <v>0</v>
      </c>
      <c r="X908">
        <v>0</v>
      </c>
      <c r="Y908">
        <v>0</v>
      </c>
      <c r="Z908">
        <v>-6.7199315199413396</v>
      </c>
      <c r="AA908">
        <v>-6.7199315199413414</v>
      </c>
      <c r="AB908">
        <v>86.35488071156766</v>
      </c>
      <c r="AC908">
        <v>87.529893271080198</v>
      </c>
      <c r="AD908">
        <v>1152.7687209556891</v>
      </c>
      <c r="AE908" t="b">
        <v>0</v>
      </c>
      <c r="AF908" t="b">
        <v>1</v>
      </c>
      <c r="AG908">
        <v>98.325388791688567</v>
      </c>
      <c r="AH908">
        <v>0</v>
      </c>
      <c r="AI908">
        <v>0</v>
      </c>
      <c r="AJ908">
        <v>0</v>
      </c>
      <c r="AK908">
        <v>5.7732977951008402E-2</v>
      </c>
      <c r="AL908" t="b">
        <v>0</v>
      </c>
      <c r="AM908" t="b">
        <v>0</v>
      </c>
      <c r="AN908">
        <v>1420.9305227099201</v>
      </c>
      <c r="AO908">
        <v>1152.7687209556891</v>
      </c>
      <c r="AP908">
        <v>0</v>
      </c>
      <c r="AQ908">
        <v>5.3788418293370732</v>
      </c>
      <c r="AR908">
        <v>0</v>
      </c>
      <c r="AS908">
        <v>6.0116623914666079</v>
      </c>
      <c r="AT908">
        <v>5.3788418293370732</v>
      </c>
      <c r="AU908">
        <v>0</v>
      </c>
      <c r="AV908">
        <v>1</v>
      </c>
      <c r="AW908">
        <v>3</v>
      </c>
      <c r="AX908">
        <v>0</v>
      </c>
      <c r="AY908">
        <v>0</v>
      </c>
      <c r="AZ908">
        <v>1.290417550185567</v>
      </c>
      <c r="BA908">
        <v>1.1738722909010539</v>
      </c>
      <c r="BB908">
        <v>0.45759487595232878</v>
      </c>
      <c r="BC908">
        <v>0.4162672618647496</v>
      </c>
      <c r="BD908">
        <v>1.1738722909010539</v>
      </c>
    </row>
    <row r="909" spans="1:56" x14ac:dyDescent="0.35">
      <c r="A909">
        <v>907</v>
      </c>
      <c r="B909">
        <v>50</v>
      </c>
      <c r="C909">
        <v>4.8104256027864167E-2</v>
      </c>
      <c r="D909">
        <v>0</v>
      </c>
      <c r="E909">
        <v>0</v>
      </c>
      <c r="F909">
        <v>0</v>
      </c>
      <c r="G909">
        <v>375.71988454177381</v>
      </c>
      <c r="H909">
        <v>1635.1329375257999</v>
      </c>
      <c r="I909">
        <v>6.2956265949034727</v>
      </c>
      <c r="J909">
        <v>6.2956265949034727</v>
      </c>
      <c r="K909">
        <v>4</v>
      </c>
      <c r="L909">
        <v>5</v>
      </c>
      <c r="M909">
        <v>160.00964553606661</v>
      </c>
      <c r="N909">
        <v>1152.7687209556891</v>
      </c>
      <c r="O909" t="b">
        <v>0</v>
      </c>
      <c r="P909">
        <v>36.766922227956478</v>
      </c>
      <c r="Q909">
        <v>6.2956265949034727</v>
      </c>
      <c r="R909">
        <v>0.90816399617140797</v>
      </c>
      <c r="S909">
        <v>36.787479919319978</v>
      </c>
      <c r="T909">
        <v>57.425380167622151</v>
      </c>
      <c r="U909">
        <v>6.9322574132472301</v>
      </c>
      <c r="V909">
        <v>5.2737174329320951</v>
      </c>
      <c r="W909">
        <v>0</v>
      </c>
      <c r="X909">
        <v>0</v>
      </c>
      <c r="Y909">
        <v>0</v>
      </c>
      <c r="Z909">
        <v>-6.7199315199413396</v>
      </c>
      <c r="AA909">
        <v>-6.7199315199413414</v>
      </c>
      <c r="AB909">
        <v>86.430134405862688</v>
      </c>
      <c r="AC909">
        <v>87.585921807531804</v>
      </c>
      <c r="AD909">
        <v>1152.7687209556891</v>
      </c>
      <c r="AE909" t="b">
        <v>0</v>
      </c>
      <c r="AF909" t="b">
        <v>1</v>
      </c>
      <c r="AG909">
        <v>98.322722152196533</v>
      </c>
      <c r="AH909">
        <v>0</v>
      </c>
      <c r="AI909">
        <v>0</v>
      </c>
      <c r="AJ909">
        <v>0</v>
      </c>
      <c r="AK909">
        <v>5.4436575195339398E-2</v>
      </c>
      <c r="AL909" t="b">
        <v>0</v>
      </c>
      <c r="AM909" t="b">
        <v>0</v>
      </c>
      <c r="AN909">
        <v>1420.9305227099201</v>
      </c>
      <c r="AO909">
        <v>1152.7687209556891</v>
      </c>
      <c r="AP909">
        <v>0</v>
      </c>
      <c r="AQ909">
        <v>6.9322574132472301</v>
      </c>
      <c r="AR909">
        <v>0</v>
      </c>
      <c r="AS909">
        <v>7.5471898138858551</v>
      </c>
      <c r="AT909">
        <v>6.9322574132472301</v>
      </c>
      <c r="AU909">
        <v>0</v>
      </c>
      <c r="AV909">
        <v>1</v>
      </c>
      <c r="AW909">
        <v>3</v>
      </c>
      <c r="AX909">
        <v>0</v>
      </c>
      <c r="AY909">
        <v>0</v>
      </c>
      <c r="AZ909">
        <v>1.550175810117234</v>
      </c>
      <c r="BA909">
        <v>1.4531267110782491</v>
      </c>
      <c r="BB909">
        <v>0.54970773408412565</v>
      </c>
      <c r="BC909">
        <v>0.51529376905111546</v>
      </c>
      <c r="BD909">
        <v>1.4531267110782491</v>
      </c>
    </row>
    <row r="910" spans="1:56" x14ac:dyDescent="0.35">
      <c r="A910">
        <v>908</v>
      </c>
      <c r="B910">
        <v>50</v>
      </c>
      <c r="C910">
        <v>-0.17949340025099489</v>
      </c>
      <c r="D910">
        <v>0</v>
      </c>
      <c r="E910">
        <v>0</v>
      </c>
      <c r="F910">
        <v>0</v>
      </c>
      <c r="G910">
        <v>375.71988454177381</v>
      </c>
      <c r="H910">
        <v>1635.1329375257999</v>
      </c>
      <c r="I910">
        <v>0.76739016163956686</v>
      </c>
      <c r="J910">
        <v>0.76739016163956686</v>
      </c>
      <c r="K910">
        <v>4</v>
      </c>
      <c r="L910">
        <v>5</v>
      </c>
      <c r="M910">
        <v>19.503988348231228</v>
      </c>
      <c r="N910">
        <v>1152.7687209556891</v>
      </c>
      <c r="O910" t="b">
        <v>0</v>
      </c>
      <c r="P910">
        <v>4.4816149697222487</v>
      </c>
      <c r="Q910">
        <v>0.76739016163956686</v>
      </c>
      <c r="R910">
        <v>0.67394178744162825</v>
      </c>
      <c r="S910">
        <v>36.80566814278675</v>
      </c>
      <c r="T910">
        <v>9.4324180288691171</v>
      </c>
      <c r="U910">
        <v>1.138659415307486</v>
      </c>
      <c r="V910">
        <v>3.0755173625964232</v>
      </c>
      <c r="W910">
        <v>0</v>
      </c>
      <c r="X910">
        <v>0</v>
      </c>
      <c r="Y910">
        <v>0</v>
      </c>
      <c r="Z910">
        <v>-6.7199315199413396</v>
      </c>
      <c r="AA910">
        <v>-6.7199315199413414</v>
      </c>
      <c r="AB910">
        <v>86.52505183030101</v>
      </c>
      <c r="AC910">
        <v>87.640521038997505</v>
      </c>
      <c r="AD910">
        <v>1152.7687209556891</v>
      </c>
      <c r="AE910" t="b">
        <v>0</v>
      </c>
      <c r="AF910" t="b">
        <v>1</v>
      </c>
      <c r="AG910">
        <v>98.320055512704499</v>
      </c>
      <c r="AH910">
        <v>0</v>
      </c>
      <c r="AI910">
        <v>0</v>
      </c>
      <c r="AJ910">
        <v>0</v>
      </c>
      <c r="AK910">
        <v>5.1302464361265787E-2</v>
      </c>
      <c r="AL910" t="b">
        <v>0</v>
      </c>
      <c r="AM910" t="b">
        <v>0</v>
      </c>
      <c r="AN910">
        <v>1420.9305227099201</v>
      </c>
      <c r="AO910">
        <v>1152.7687209556891</v>
      </c>
      <c r="AP910">
        <v>0</v>
      </c>
      <c r="AQ910">
        <v>1.138659415307486</v>
      </c>
      <c r="AR910">
        <v>0</v>
      </c>
      <c r="AS910">
        <v>1.818154499600847</v>
      </c>
      <c r="AT910">
        <v>1.138877569419801</v>
      </c>
      <c r="AU910">
        <v>0</v>
      </c>
      <c r="AV910">
        <v>1</v>
      </c>
      <c r="AW910">
        <v>3</v>
      </c>
      <c r="AX910">
        <v>0</v>
      </c>
      <c r="AY910">
        <v>0</v>
      </c>
      <c r="AZ910">
        <v>0.60335713120543299</v>
      </c>
      <c r="BA910">
        <v>0.4438924130772825</v>
      </c>
      <c r="BB910">
        <v>0.2139564295054727</v>
      </c>
      <c r="BC910">
        <v>0.1574088431820661</v>
      </c>
      <c r="BD910">
        <v>0.4438924130772825</v>
      </c>
    </row>
    <row r="911" spans="1:56" x14ac:dyDescent="0.35">
      <c r="A911">
        <v>909</v>
      </c>
      <c r="B911">
        <v>49</v>
      </c>
      <c r="C911">
        <v>-0.16346398835720691</v>
      </c>
      <c r="D911">
        <v>0</v>
      </c>
      <c r="E911">
        <v>0</v>
      </c>
      <c r="F911">
        <v>0</v>
      </c>
      <c r="G911">
        <v>368.20548685093831</v>
      </c>
      <c r="H911">
        <v>1602.430278775284</v>
      </c>
      <c r="I911">
        <v>1.062888988250996</v>
      </c>
      <c r="J911">
        <v>1.062888988250996</v>
      </c>
      <c r="K911">
        <v>4</v>
      </c>
      <c r="L911">
        <v>5</v>
      </c>
      <c r="M911">
        <v>27.5657005361095</v>
      </c>
      <c r="N911">
        <v>1129.713346536575</v>
      </c>
      <c r="O911" t="b">
        <v>0</v>
      </c>
      <c r="P911">
        <v>6.3340304540692776</v>
      </c>
      <c r="Q911">
        <v>1.062888988250996</v>
      </c>
      <c r="R911">
        <v>0.73866259005848001</v>
      </c>
      <c r="S911">
        <v>36.813539501655782</v>
      </c>
      <c r="T911">
        <v>12.16311815611328</v>
      </c>
      <c r="U911">
        <v>1.438937077031134</v>
      </c>
      <c r="V911">
        <v>3.178677795731319</v>
      </c>
      <c r="W911">
        <v>0</v>
      </c>
      <c r="X911">
        <v>0</v>
      </c>
      <c r="Y911">
        <v>0</v>
      </c>
      <c r="Z911">
        <v>-6.7199315199413396</v>
      </c>
      <c r="AA911">
        <v>-6.7199315199413414</v>
      </c>
      <c r="AB911">
        <v>86.600799852337033</v>
      </c>
      <c r="AC911">
        <v>87.695120270463207</v>
      </c>
      <c r="AD911">
        <v>1129.713346536575</v>
      </c>
      <c r="AE911" t="b">
        <v>0</v>
      </c>
      <c r="AF911" t="b">
        <v>1</v>
      </c>
      <c r="AG911">
        <v>98.317388873212465</v>
      </c>
      <c r="AH911">
        <v>0</v>
      </c>
      <c r="AI911">
        <v>0</v>
      </c>
      <c r="AJ911">
        <v>0</v>
      </c>
      <c r="AK911">
        <v>5.0998109351058529E-2</v>
      </c>
      <c r="AL911" t="b">
        <v>0</v>
      </c>
      <c r="AM911" t="b">
        <v>0</v>
      </c>
      <c r="AN911">
        <v>1392.511912255721</v>
      </c>
      <c r="AO911">
        <v>1129.713346536575</v>
      </c>
      <c r="AP911">
        <v>0</v>
      </c>
      <c r="AQ911">
        <v>1.438937077031134</v>
      </c>
      <c r="AR911">
        <v>0</v>
      </c>
      <c r="AS911">
        <v>2.0979292315487221</v>
      </c>
      <c r="AT911">
        <v>1.4391552311434479</v>
      </c>
      <c r="AU911">
        <v>0</v>
      </c>
      <c r="AV911">
        <v>1</v>
      </c>
      <c r="AW911">
        <v>3</v>
      </c>
      <c r="AX911">
        <v>0</v>
      </c>
      <c r="AY911">
        <v>0</v>
      </c>
      <c r="AZ911">
        <v>0.64215649915887862</v>
      </c>
      <c r="BA911">
        <v>0.48926843143153759</v>
      </c>
      <c r="BB911">
        <v>0.22771507062371579</v>
      </c>
      <c r="BC911">
        <v>0.17349964885237601</v>
      </c>
      <c r="BD911">
        <v>0.48926843143153759</v>
      </c>
    </row>
    <row r="912" spans="1:56" x14ac:dyDescent="0.35">
      <c r="A912">
        <v>910</v>
      </c>
      <c r="B912">
        <v>49</v>
      </c>
      <c r="C912">
        <v>1.6020346481404601E-5</v>
      </c>
      <c r="D912">
        <v>0</v>
      </c>
      <c r="E912">
        <v>0</v>
      </c>
      <c r="F912">
        <v>0</v>
      </c>
      <c r="G912">
        <v>368.20548685093831</v>
      </c>
      <c r="H912">
        <v>1602.430278775284</v>
      </c>
      <c r="I912">
        <v>4.954321931375631</v>
      </c>
      <c r="J912">
        <v>4.954321931375631</v>
      </c>
      <c r="K912">
        <v>4</v>
      </c>
      <c r="L912">
        <v>5</v>
      </c>
      <c r="M912">
        <v>128.48882266106429</v>
      </c>
      <c r="N912">
        <v>1129.713346536575</v>
      </c>
      <c r="O912" t="b">
        <v>0</v>
      </c>
      <c r="P912">
        <v>29.52408608939896</v>
      </c>
      <c r="Q912">
        <v>4.954321931375631</v>
      </c>
      <c r="R912">
        <v>0.89799939764140613</v>
      </c>
      <c r="S912">
        <v>36.82227781940783</v>
      </c>
      <c r="T912">
        <v>46.634926935377322</v>
      </c>
      <c r="U912">
        <v>5.5170659851088422</v>
      </c>
      <c r="V912">
        <v>4.7567906383575007</v>
      </c>
      <c r="W912">
        <v>0</v>
      </c>
      <c r="X912">
        <v>0</v>
      </c>
      <c r="Y912">
        <v>0</v>
      </c>
      <c r="Z912">
        <v>-6.7199315199413396</v>
      </c>
      <c r="AA912">
        <v>-6.7199315199413414</v>
      </c>
      <c r="AB912">
        <v>86.695908079377261</v>
      </c>
      <c r="AC912">
        <v>87.743593209272731</v>
      </c>
      <c r="AD912">
        <v>1129.713346536575</v>
      </c>
      <c r="AE912" t="b">
        <v>0</v>
      </c>
      <c r="AF912" t="b">
        <v>1</v>
      </c>
      <c r="AG912">
        <v>98.314722233720431</v>
      </c>
      <c r="AH912">
        <v>0</v>
      </c>
      <c r="AI912">
        <v>0</v>
      </c>
      <c r="AJ912">
        <v>0</v>
      </c>
      <c r="AK912">
        <v>5.0582200900037733E-2</v>
      </c>
      <c r="AL912" t="b">
        <v>0</v>
      </c>
      <c r="AM912" t="b">
        <v>0</v>
      </c>
      <c r="AN912">
        <v>1392.511912255721</v>
      </c>
      <c r="AO912">
        <v>1129.713346536575</v>
      </c>
      <c r="AP912">
        <v>0</v>
      </c>
      <c r="AQ912">
        <v>5.5170659851088422</v>
      </c>
      <c r="AR912">
        <v>0</v>
      </c>
      <c r="AS912">
        <v>6.1298606403951927</v>
      </c>
      <c r="AT912">
        <v>5.5170659851088422</v>
      </c>
      <c r="AU912">
        <v>0</v>
      </c>
      <c r="AV912">
        <v>1</v>
      </c>
      <c r="AW912">
        <v>3</v>
      </c>
      <c r="AX912">
        <v>0</v>
      </c>
      <c r="AY912">
        <v>0</v>
      </c>
      <c r="AZ912">
        <v>1.306203784682088</v>
      </c>
      <c r="BA912">
        <v>1.195806384080907</v>
      </c>
      <c r="BB912">
        <v>0.46319283144754902</v>
      </c>
      <c r="BC912">
        <v>0.42404531828556769</v>
      </c>
      <c r="BD912">
        <v>1.195806384080907</v>
      </c>
    </row>
    <row r="913" spans="1:56" x14ac:dyDescent="0.35">
      <c r="A913">
        <v>911</v>
      </c>
      <c r="B913">
        <v>49</v>
      </c>
      <c r="C913">
        <v>0.16339990697127771</v>
      </c>
      <c r="D913">
        <v>0</v>
      </c>
      <c r="E913">
        <v>0</v>
      </c>
      <c r="F913">
        <v>0</v>
      </c>
      <c r="G913">
        <v>368.20548685093831</v>
      </c>
      <c r="H913">
        <v>1602.430278775284</v>
      </c>
      <c r="I913">
        <v>8.8434668111013952</v>
      </c>
      <c r="J913">
        <v>8.8434668111013952</v>
      </c>
      <c r="K913">
        <v>4</v>
      </c>
      <c r="L913">
        <v>5</v>
      </c>
      <c r="M913">
        <v>229.352604562197</v>
      </c>
      <c r="N913">
        <v>1129.713346536575</v>
      </c>
      <c r="O913" t="b">
        <v>0</v>
      </c>
      <c r="P913">
        <v>52.700506563004822</v>
      </c>
      <c r="Q913">
        <v>8.8434668111013952</v>
      </c>
      <c r="R913">
        <v>0.92189131479727948</v>
      </c>
      <c r="S913">
        <v>36.838175190156853</v>
      </c>
      <c r="T913">
        <v>81.086013479981688</v>
      </c>
      <c r="U913">
        <v>9.5927433843392294</v>
      </c>
      <c r="V913">
        <v>6.3335219012514594</v>
      </c>
      <c r="W913">
        <v>0</v>
      </c>
      <c r="X913">
        <v>0</v>
      </c>
      <c r="Y913">
        <v>0</v>
      </c>
      <c r="Z913">
        <v>-6.7199315199413396</v>
      </c>
      <c r="AA913">
        <v>-6.7199315199413414</v>
      </c>
      <c r="AB913">
        <v>86.788099363452588</v>
      </c>
      <c r="AC913">
        <v>87.793022536167769</v>
      </c>
      <c r="AD913">
        <v>1129.713346536575</v>
      </c>
      <c r="AE913" t="b">
        <v>0</v>
      </c>
      <c r="AF913" t="b">
        <v>1</v>
      </c>
      <c r="AG913">
        <v>98.312055594228397</v>
      </c>
      <c r="AH913">
        <v>0</v>
      </c>
      <c r="AI913">
        <v>0</v>
      </c>
      <c r="AJ913">
        <v>0</v>
      </c>
      <c r="AK913">
        <v>4.9629047491571432E-2</v>
      </c>
      <c r="AL913" t="b">
        <v>0</v>
      </c>
      <c r="AM913" t="b">
        <v>0</v>
      </c>
      <c r="AN913">
        <v>1392.511912255721</v>
      </c>
      <c r="AO913">
        <v>1129.713346536575</v>
      </c>
      <c r="AP913">
        <v>0</v>
      </c>
      <c r="AQ913">
        <v>9.5927433843392294</v>
      </c>
      <c r="AR913">
        <v>0</v>
      </c>
      <c r="AS913">
        <v>10.1598400625255</v>
      </c>
      <c r="AT913">
        <v>9.5929615384515436</v>
      </c>
      <c r="AU913">
        <v>0</v>
      </c>
      <c r="AV913">
        <v>1</v>
      </c>
      <c r="AW913">
        <v>3</v>
      </c>
      <c r="AX913">
        <v>0</v>
      </c>
      <c r="AY913">
        <v>0</v>
      </c>
      <c r="AZ913">
        <v>2.002486093619043</v>
      </c>
      <c r="BA913">
        <v>1.9499840555245651</v>
      </c>
      <c r="BB913">
        <v>0.71010145163795857</v>
      </c>
      <c r="BC913">
        <v>0.69148452499041901</v>
      </c>
      <c r="BD913">
        <v>1.9499840555245651</v>
      </c>
    </row>
    <row r="914" spans="1:56" x14ac:dyDescent="0.35">
      <c r="A914">
        <v>912</v>
      </c>
      <c r="B914">
        <v>50</v>
      </c>
      <c r="C914">
        <v>0.17971768510174349</v>
      </c>
      <c r="D914">
        <v>0</v>
      </c>
      <c r="E914">
        <v>0</v>
      </c>
      <c r="F914">
        <v>0</v>
      </c>
      <c r="G914">
        <v>375.71988454177381</v>
      </c>
      <c r="H914">
        <v>1635.1329375257999</v>
      </c>
      <c r="I914">
        <v>9.4924528083577595</v>
      </c>
      <c r="J914">
        <v>9.4924528083577595</v>
      </c>
      <c r="K914">
        <v>4</v>
      </c>
      <c r="L914">
        <v>5</v>
      </c>
      <c r="M914">
        <v>241.26018057722081</v>
      </c>
      <c r="N914">
        <v>1152.7687209556891</v>
      </c>
      <c r="O914" t="b">
        <v>0</v>
      </c>
      <c r="P914">
        <v>55.4366223752805</v>
      </c>
      <c r="Q914">
        <v>9.4924528083577595</v>
      </c>
      <c r="R914">
        <v>0.92319899688602058</v>
      </c>
      <c r="S914">
        <v>36.859905214876328</v>
      </c>
      <c r="T914">
        <v>85.17503504718357</v>
      </c>
      <c r="U914">
        <v>10.282130765280399</v>
      </c>
      <c r="V914">
        <v>6.541528131892079</v>
      </c>
      <c r="W914">
        <v>0</v>
      </c>
      <c r="X914">
        <v>0</v>
      </c>
      <c r="Y914">
        <v>0</v>
      </c>
      <c r="Z914">
        <v>-6.7199315199413396</v>
      </c>
      <c r="AA914">
        <v>-6.7199315199413414</v>
      </c>
      <c r="AB914">
        <v>86.905525181405309</v>
      </c>
      <c r="AC914">
        <v>87.842451863062806</v>
      </c>
      <c r="AD914">
        <v>1152.7687209556891</v>
      </c>
      <c r="AE914" t="b">
        <v>0</v>
      </c>
      <c r="AF914" t="b">
        <v>1</v>
      </c>
      <c r="AG914">
        <v>98.309388954736363</v>
      </c>
      <c r="AH914">
        <v>0</v>
      </c>
      <c r="AI914">
        <v>0</v>
      </c>
      <c r="AJ914">
        <v>0</v>
      </c>
      <c r="AK914">
        <v>4.8929119395777099E-2</v>
      </c>
      <c r="AL914" t="b">
        <v>0</v>
      </c>
      <c r="AM914" t="b">
        <v>0</v>
      </c>
      <c r="AN914">
        <v>1420.9305227099201</v>
      </c>
      <c r="AO914">
        <v>1152.7687209556891</v>
      </c>
      <c r="AP914">
        <v>0</v>
      </c>
      <c r="AQ914">
        <v>10.282130765280399</v>
      </c>
      <c r="AR914">
        <v>0</v>
      </c>
      <c r="AS914">
        <v>10.857827890553841</v>
      </c>
      <c r="AT914">
        <v>10.282348919392721</v>
      </c>
      <c r="AU914">
        <v>0</v>
      </c>
      <c r="AV914">
        <v>1</v>
      </c>
      <c r="AW914">
        <v>3</v>
      </c>
      <c r="AX914">
        <v>0</v>
      </c>
      <c r="AY914">
        <v>0</v>
      </c>
      <c r="AZ914">
        <v>2.126763803029867</v>
      </c>
      <c r="BA914">
        <v>2.0803449413459689</v>
      </c>
      <c r="BB914">
        <v>0.7541715613581087</v>
      </c>
      <c r="BC914">
        <v>0.73771184410831525</v>
      </c>
      <c r="BD914">
        <v>2.0803449413459689</v>
      </c>
    </row>
    <row r="915" spans="1:56" x14ac:dyDescent="0.35">
      <c r="A915">
        <v>913</v>
      </c>
      <c r="B915">
        <v>50</v>
      </c>
      <c r="C915">
        <v>-4.8937314044916753E-2</v>
      </c>
      <c r="D915">
        <v>0</v>
      </c>
      <c r="E915">
        <v>0</v>
      </c>
      <c r="F915">
        <v>0</v>
      </c>
      <c r="G915">
        <v>375.71988454177381</v>
      </c>
      <c r="H915">
        <v>1635.1329375257999</v>
      </c>
      <c r="I915">
        <v>3.938534030821077</v>
      </c>
      <c r="J915">
        <v>3.938534030821077</v>
      </c>
      <c r="K915">
        <v>4</v>
      </c>
      <c r="L915">
        <v>5</v>
      </c>
      <c r="M915">
        <v>100.1017809273485</v>
      </c>
      <c r="N915">
        <v>1152.7687209556891</v>
      </c>
      <c r="O915" t="b">
        <v>0</v>
      </c>
      <c r="P915">
        <v>23.001328338085589</v>
      </c>
      <c r="Q915">
        <v>3.938534030821077</v>
      </c>
      <c r="R915">
        <v>0.88274410385767477</v>
      </c>
      <c r="S915">
        <v>36.882839419437168</v>
      </c>
      <c r="T915">
        <v>36.959745752020233</v>
      </c>
      <c r="U915">
        <v>4.4616939536716398</v>
      </c>
      <c r="V915">
        <v>4.3337481093456276</v>
      </c>
      <c r="W915">
        <v>0</v>
      </c>
      <c r="X915">
        <v>0</v>
      </c>
      <c r="Y915">
        <v>0</v>
      </c>
      <c r="Z915">
        <v>-6.7199315199413396</v>
      </c>
      <c r="AA915">
        <v>-6.7199315199413414</v>
      </c>
      <c r="AB915">
        <v>87.00359079435384</v>
      </c>
      <c r="AC915">
        <v>87.89092480187233</v>
      </c>
      <c r="AD915">
        <v>1152.7687209556891</v>
      </c>
      <c r="AE915" t="b">
        <v>0</v>
      </c>
      <c r="AF915" t="b">
        <v>1</v>
      </c>
      <c r="AG915">
        <v>98.306722315244329</v>
      </c>
      <c r="AH915">
        <v>0</v>
      </c>
      <c r="AI915">
        <v>0</v>
      </c>
      <c r="AJ915">
        <v>0</v>
      </c>
      <c r="AK915">
        <v>4.7401017421588587E-2</v>
      </c>
      <c r="AL915" t="b">
        <v>0</v>
      </c>
      <c r="AM915" t="b">
        <v>0</v>
      </c>
      <c r="AN915">
        <v>1420.9305227099201</v>
      </c>
      <c r="AO915">
        <v>1152.7687209556891</v>
      </c>
      <c r="AP915">
        <v>0</v>
      </c>
      <c r="AQ915">
        <v>4.4616939536716398</v>
      </c>
      <c r="AR915">
        <v>0</v>
      </c>
      <c r="AS915">
        <v>5.1014249068178739</v>
      </c>
      <c r="AT915">
        <v>4.4616939536716398</v>
      </c>
      <c r="AU915">
        <v>0</v>
      </c>
      <c r="AV915">
        <v>1</v>
      </c>
      <c r="AW915">
        <v>3</v>
      </c>
      <c r="AX915">
        <v>0</v>
      </c>
      <c r="AY915">
        <v>0</v>
      </c>
      <c r="AZ915">
        <v>1.138288600835015</v>
      </c>
      <c r="BA915">
        <v>1.0115614634030829</v>
      </c>
      <c r="BB915">
        <v>0.40364844001241662</v>
      </c>
      <c r="BC915">
        <v>0.35871016280270412</v>
      </c>
      <c r="BD915">
        <v>1.0115614634030829</v>
      </c>
    </row>
    <row r="916" spans="1:56" x14ac:dyDescent="0.35">
      <c r="A916">
        <v>914</v>
      </c>
      <c r="B916">
        <v>50</v>
      </c>
      <c r="C916">
        <v>1.603157107792352E-2</v>
      </c>
      <c r="D916">
        <v>0</v>
      </c>
      <c r="E916">
        <v>0</v>
      </c>
      <c r="F916">
        <v>0</v>
      </c>
      <c r="G916">
        <v>375.71988454177381</v>
      </c>
      <c r="H916">
        <v>1635.1329375257999</v>
      </c>
      <c r="I916">
        <v>5.5165966683579324</v>
      </c>
      <c r="J916">
        <v>5.5165966683579324</v>
      </c>
      <c r="K916">
        <v>4</v>
      </c>
      <c r="L916">
        <v>5</v>
      </c>
      <c r="M916">
        <v>140.20982092298519</v>
      </c>
      <c r="N916">
        <v>1152.7687209556891</v>
      </c>
      <c r="O916" t="b">
        <v>0</v>
      </c>
      <c r="P916">
        <v>32.217330175318281</v>
      </c>
      <c r="Q916">
        <v>5.5165966683579324</v>
      </c>
      <c r="R916">
        <v>0.90208412033276808</v>
      </c>
      <c r="S916">
        <v>36.897367479784229</v>
      </c>
      <c r="T916">
        <v>50.658624449960122</v>
      </c>
      <c r="U916">
        <v>6.1153905096155841</v>
      </c>
      <c r="V916">
        <v>4.9602837757497866</v>
      </c>
      <c r="W916">
        <v>0</v>
      </c>
      <c r="X916">
        <v>0</v>
      </c>
      <c r="Y916">
        <v>0</v>
      </c>
      <c r="Z916">
        <v>-6.7199315199413396</v>
      </c>
      <c r="AA916">
        <v>-6.7199315199413414</v>
      </c>
      <c r="AB916">
        <v>87.076632394643781</v>
      </c>
      <c r="AC916">
        <v>87.939397740681855</v>
      </c>
      <c r="AD916">
        <v>1152.7687209556891</v>
      </c>
      <c r="AE916" t="b">
        <v>0</v>
      </c>
      <c r="AF916" t="b">
        <v>1</v>
      </c>
      <c r="AG916">
        <v>98.304055675752295</v>
      </c>
      <c r="AH916">
        <v>0</v>
      </c>
      <c r="AI916">
        <v>0</v>
      </c>
      <c r="AJ916">
        <v>0</v>
      </c>
      <c r="AK916">
        <v>4.7575456525025712E-2</v>
      </c>
      <c r="AL916" t="b">
        <v>0</v>
      </c>
      <c r="AM916" t="b">
        <v>0</v>
      </c>
      <c r="AN916">
        <v>1420.9305227099201</v>
      </c>
      <c r="AO916">
        <v>1152.7687209556891</v>
      </c>
      <c r="AP916">
        <v>0</v>
      </c>
      <c r="AQ916">
        <v>6.1153905096155841</v>
      </c>
      <c r="AR916">
        <v>0</v>
      </c>
      <c r="AS916">
        <v>6.7361860876315358</v>
      </c>
      <c r="AT916">
        <v>6.1153905096155841</v>
      </c>
      <c r="AU916">
        <v>0</v>
      </c>
      <c r="AV916">
        <v>1</v>
      </c>
      <c r="AW916">
        <v>3</v>
      </c>
      <c r="AX916">
        <v>0</v>
      </c>
      <c r="AY916">
        <v>0</v>
      </c>
      <c r="AZ916">
        <v>1.412087764685459</v>
      </c>
      <c r="BA916">
        <v>1.3048250510288339</v>
      </c>
      <c r="BB916">
        <v>0.50074034208704221</v>
      </c>
      <c r="BC916">
        <v>0.4627044657365435</v>
      </c>
      <c r="BD916">
        <v>1.3048250510288339</v>
      </c>
    </row>
    <row r="917" spans="1:56" x14ac:dyDescent="0.35">
      <c r="A917">
        <v>915</v>
      </c>
      <c r="B917">
        <v>50</v>
      </c>
      <c r="C917">
        <v>-1.518897026677646E-2</v>
      </c>
      <c r="D917">
        <v>0</v>
      </c>
      <c r="E917">
        <v>0</v>
      </c>
      <c r="F917">
        <v>0</v>
      </c>
      <c r="G917">
        <v>375.71988454177381</v>
      </c>
      <c r="H917">
        <v>1635.1329375257999</v>
      </c>
      <c r="I917">
        <v>4.7582648957472129</v>
      </c>
      <c r="J917">
        <v>4.7582648957472129</v>
      </c>
      <c r="K917">
        <v>4</v>
      </c>
      <c r="L917">
        <v>5</v>
      </c>
      <c r="M917">
        <v>120.9360605903111</v>
      </c>
      <c r="N917">
        <v>1152.7687209556891</v>
      </c>
      <c r="O917" t="b">
        <v>0</v>
      </c>
      <c r="P917">
        <v>27.788616863582519</v>
      </c>
      <c r="Q917">
        <v>4.7582648957472129</v>
      </c>
      <c r="R917">
        <v>0.89430621960743861</v>
      </c>
      <c r="S917">
        <v>36.914360192118139</v>
      </c>
      <c r="T917">
        <v>44.074923059337053</v>
      </c>
      <c r="U917">
        <v>5.3206214956616131</v>
      </c>
      <c r="V917">
        <v>4.658445238652611</v>
      </c>
      <c r="W917">
        <v>0</v>
      </c>
      <c r="X917">
        <v>0</v>
      </c>
      <c r="Y917">
        <v>0</v>
      </c>
      <c r="Z917">
        <v>-6.7199315199413396</v>
      </c>
      <c r="AA917">
        <v>-6.7199315199413414</v>
      </c>
      <c r="AB917">
        <v>87.172415244555225</v>
      </c>
      <c r="AC917">
        <v>87.982212487902942</v>
      </c>
      <c r="AD917">
        <v>1152.7687209556891</v>
      </c>
      <c r="AE917" t="b">
        <v>0</v>
      </c>
      <c r="AF917" t="b">
        <v>1</v>
      </c>
      <c r="AG917">
        <v>98.301389036260261</v>
      </c>
      <c r="AH917">
        <v>0</v>
      </c>
      <c r="AI917">
        <v>0</v>
      </c>
      <c r="AJ917">
        <v>0</v>
      </c>
      <c r="AK917">
        <v>4.4128966112981227E-2</v>
      </c>
      <c r="AL917" t="b">
        <v>0</v>
      </c>
      <c r="AM917" t="b">
        <v>0</v>
      </c>
      <c r="AN917">
        <v>1420.9305227099201</v>
      </c>
      <c r="AO917">
        <v>1152.7687209556891</v>
      </c>
      <c r="AP917">
        <v>0</v>
      </c>
      <c r="AQ917">
        <v>5.3206214956616131</v>
      </c>
      <c r="AR917">
        <v>0</v>
      </c>
      <c r="AS917">
        <v>5.9497530265741192</v>
      </c>
      <c r="AT917">
        <v>5.3206214956616131</v>
      </c>
      <c r="AU917">
        <v>0</v>
      </c>
      <c r="AV917">
        <v>1</v>
      </c>
      <c r="AW917">
        <v>3</v>
      </c>
      <c r="AX917">
        <v>0</v>
      </c>
      <c r="AY917">
        <v>0</v>
      </c>
      <c r="AZ917">
        <v>1.27967112723757</v>
      </c>
      <c r="BA917">
        <v>1.162842316713915</v>
      </c>
      <c r="BB917">
        <v>0.45378408767289719</v>
      </c>
      <c r="BC917">
        <v>0.41235591887717882</v>
      </c>
      <c r="BD917">
        <v>1.162842316713915</v>
      </c>
    </row>
    <row r="918" spans="1:56" x14ac:dyDescent="0.35">
      <c r="A918">
        <v>916</v>
      </c>
      <c r="B918">
        <v>50</v>
      </c>
      <c r="C918">
        <v>4.4724309989183197E-2</v>
      </c>
      <c r="D918">
        <v>0</v>
      </c>
      <c r="E918">
        <v>0</v>
      </c>
      <c r="F918">
        <v>0</v>
      </c>
      <c r="G918">
        <v>375.71988454177381</v>
      </c>
      <c r="H918">
        <v>1635.1329375257999</v>
      </c>
      <c r="I918">
        <v>6.2135293486532364</v>
      </c>
      <c r="J918">
        <v>6.2135293486532364</v>
      </c>
      <c r="K918">
        <v>4</v>
      </c>
      <c r="L918">
        <v>5</v>
      </c>
      <c r="M918">
        <v>157.9230619253706</v>
      </c>
      <c r="N918">
        <v>1152.7687209556891</v>
      </c>
      <c r="O918" t="b">
        <v>0</v>
      </c>
      <c r="P918">
        <v>36.287468273292873</v>
      </c>
      <c r="Q918">
        <v>6.2135293486532364</v>
      </c>
      <c r="R918">
        <v>0.907666410766239</v>
      </c>
      <c r="S918">
        <v>36.930181281724103</v>
      </c>
      <c r="T918">
        <v>56.707602697119462</v>
      </c>
      <c r="U918">
        <v>6.8456089979223336</v>
      </c>
      <c r="V918">
        <v>5.2360164938671403</v>
      </c>
      <c r="W918">
        <v>0</v>
      </c>
      <c r="X918">
        <v>0</v>
      </c>
      <c r="Y918">
        <v>0</v>
      </c>
      <c r="Z918">
        <v>-6.7199315199413396</v>
      </c>
      <c r="AA918">
        <v>-6.7199315199413414</v>
      </c>
      <c r="AB918">
        <v>87.248087314625636</v>
      </c>
      <c r="AC918">
        <v>88.025027235124028</v>
      </c>
      <c r="AD918">
        <v>1152.7687209556891</v>
      </c>
      <c r="AE918" t="b">
        <v>0</v>
      </c>
      <c r="AF918" t="b">
        <v>1</v>
      </c>
      <c r="AG918">
        <v>98.298722396768227</v>
      </c>
      <c r="AH918">
        <v>0</v>
      </c>
      <c r="AI918">
        <v>0</v>
      </c>
      <c r="AJ918">
        <v>0</v>
      </c>
      <c r="AK918">
        <v>4.0628876763967918E-2</v>
      </c>
      <c r="AL918" t="b">
        <v>0</v>
      </c>
      <c r="AM918" t="b">
        <v>0</v>
      </c>
      <c r="AN918">
        <v>1420.9305227099201</v>
      </c>
      <c r="AO918">
        <v>1152.7687209556891</v>
      </c>
      <c r="AP918">
        <v>0</v>
      </c>
      <c r="AQ918">
        <v>6.8456089979223336</v>
      </c>
      <c r="AR918">
        <v>0</v>
      </c>
      <c r="AS918">
        <v>7.4572295332133631</v>
      </c>
      <c r="AT918">
        <v>6.8456089979223336</v>
      </c>
      <c r="AU918">
        <v>0</v>
      </c>
      <c r="AV918">
        <v>1</v>
      </c>
      <c r="AW918">
        <v>3</v>
      </c>
      <c r="AX918">
        <v>0</v>
      </c>
      <c r="AY918">
        <v>0</v>
      </c>
      <c r="AZ918">
        <v>1.5344500770899729</v>
      </c>
      <c r="BA918">
        <v>1.4366720416724741</v>
      </c>
      <c r="BB918">
        <v>0.54413123301062882</v>
      </c>
      <c r="BC918">
        <v>0.50945877300297304</v>
      </c>
      <c r="BD918">
        <v>1.4366720416724741</v>
      </c>
    </row>
    <row r="919" spans="1:56" x14ac:dyDescent="0.35">
      <c r="A919">
        <v>917</v>
      </c>
      <c r="B919">
        <v>50</v>
      </c>
      <c r="C919">
        <v>-0.1637082696899714</v>
      </c>
      <c r="D919">
        <v>0</v>
      </c>
      <c r="E919">
        <v>0</v>
      </c>
      <c r="F919">
        <v>0</v>
      </c>
      <c r="G919">
        <v>375.71988454177381</v>
      </c>
      <c r="H919">
        <v>1635.1329375257999</v>
      </c>
      <c r="I919">
        <v>1.150803309639471</v>
      </c>
      <c r="J919">
        <v>1.150803309639471</v>
      </c>
      <c r="K919">
        <v>4</v>
      </c>
      <c r="L919">
        <v>5</v>
      </c>
      <c r="M919">
        <v>29.248816917796791</v>
      </c>
      <c r="N919">
        <v>1152.7687209556891</v>
      </c>
      <c r="O919" t="b">
        <v>0</v>
      </c>
      <c r="P919">
        <v>6.720775946184923</v>
      </c>
      <c r="Q919">
        <v>1.150803309639471</v>
      </c>
      <c r="R919">
        <v>0.74724740302633563</v>
      </c>
      <c r="S919">
        <v>36.94822958643708</v>
      </c>
      <c r="T919">
        <v>12.757509076505229</v>
      </c>
      <c r="U919">
        <v>1.5400566197737759</v>
      </c>
      <c r="V919">
        <v>3.2244935500017919</v>
      </c>
      <c r="W919">
        <v>0</v>
      </c>
      <c r="X919">
        <v>0</v>
      </c>
      <c r="Y919">
        <v>0</v>
      </c>
      <c r="Z919">
        <v>-6.7199315199413396</v>
      </c>
      <c r="AA919">
        <v>-6.7199315199413414</v>
      </c>
      <c r="AB919">
        <v>87.346835817913458</v>
      </c>
      <c r="AC919">
        <v>88.06641267735921</v>
      </c>
      <c r="AD919">
        <v>1152.7687209556891</v>
      </c>
      <c r="AE919" t="b">
        <v>0</v>
      </c>
      <c r="AF919" t="b">
        <v>1</v>
      </c>
      <c r="AG919">
        <v>98.296055757276193</v>
      </c>
      <c r="AH919">
        <v>0</v>
      </c>
      <c r="AI919">
        <v>0</v>
      </c>
      <c r="AJ919">
        <v>0</v>
      </c>
      <c r="AK919">
        <v>3.7194352782649757E-2</v>
      </c>
      <c r="AL919" t="b">
        <v>0</v>
      </c>
      <c r="AM919" t="b">
        <v>0</v>
      </c>
      <c r="AN919">
        <v>1420.9305227099201</v>
      </c>
      <c r="AO919">
        <v>1152.7687209556891</v>
      </c>
      <c r="AP919">
        <v>0</v>
      </c>
      <c r="AQ919">
        <v>1.5400566197737759</v>
      </c>
      <c r="AR919">
        <v>0</v>
      </c>
      <c r="AS919">
        <v>2.210593209290066</v>
      </c>
      <c r="AT919">
        <v>1.54027477388609</v>
      </c>
      <c r="AU919">
        <v>0</v>
      </c>
      <c r="AV919">
        <v>1</v>
      </c>
      <c r="AW919">
        <v>3</v>
      </c>
      <c r="AX919">
        <v>0</v>
      </c>
      <c r="AY919">
        <v>0</v>
      </c>
      <c r="AZ919">
        <v>0.66597442622884873</v>
      </c>
      <c r="BA919">
        <v>0.5104781508853673</v>
      </c>
      <c r="BB919">
        <v>0.23616114405278321</v>
      </c>
      <c r="BC919">
        <v>0.1810208348539539</v>
      </c>
      <c r="BD919">
        <v>0.5104781508853673</v>
      </c>
    </row>
    <row r="920" spans="1:56" x14ac:dyDescent="0.35">
      <c r="A920">
        <v>918</v>
      </c>
      <c r="B920">
        <v>49</v>
      </c>
      <c r="C920">
        <v>-0.22322456456262871</v>
      </c>
      <c r="D920">
        <v>0</v>
      </c>
      <c r="E920">
        <v>0</v>
      </c>
      <c r="F920">
        <v>0</v>
      </c>
      <c r="G920">
        <v>368.20548685093831</v>
      </c>
      <c r="H920">
        <v>1602.430278775284</v>
      </c>
      <c r="I920">
        <v>-0.35963525058360862</v>
      </c>
      <c r="J920">
        <v>-0.35963525058360862</v>
      </c>
      <c r="K920">
        <v>4</v>
      </c>
      <c r="L920">
        <v>5</v>
      </c>
      <c r="M920">
        <v>-9.327030131462239</v>
      </c>
      <c r="N920">
        <v>1129.713346536575</v>
      </c>
      <c r="O920" t="b">
        <v>0</v>
      </c>
      <c r="P920">
        <v>-2.1431594971190799</v>
      </c>
      <c r="Q920">
        <v>-0.35963525058360862</v>
      </c>
      <c r="R920">
        <v>0</v>
      </c>
      <c r="S920">
        <v>36.957379880926297</v>
      </c>
      <c r="T920">
        <v>1.445313332370922</v>
      </c>
      <c r="U920">
        <v>0.17098534398686749</v>
      </c>
      <c r="V920">
        <v>3.5884728294900028</v>
      </c>
      <c r="W920">
        <v>0</v>
      </c>
      <c r="X920">
        <v>0</v>
      </c>
      <c r="Y920">
        <v>0</v>
      </c>
      <c r="Z920">
        <v>-6.7199315199413396</v>
      </c>
      <c r="AA920">
        <v>-6.7199315199413414</v>
      </c>
      <c r="AB920">
        <v>87.422583839949482</v>
      </c>
      <c r="AC920">
        <v>88.110752046018902</v>
      </c>
      <c r="AD920">
        <v>1129.713346536575</v>
      </c>
      <c r="AE920" t="b">
        <v>0</v>
      </c>
      <c r="AF920" t="b">
        <v>1</v>
      </c>
      <c r="AG920">
        <v>98.293389117784159</v>
      </c>
      <c r="AH920">
        <v>0</v>
      </c>
      <c r="AI920">
        <v>0</v>
      </c>
      <c r="AJ920">
        <v>0</v>
      </c>
      <c r="AK920">
        <v>3.3530092826730307E-2</v>
      </c>
      <c r="AL920" t="b">
        <v>0</v>
      </c>
      <c r="AM920" t="b">
        <v>0</v>
      </c>
      <c r="AN920">
        <v>1392.511912255721</v>
      </c>
      <c r="AO920">
        <v>1129.713346536575</v>
      </c>
      <c r="AP920">
        <v>0</v>
      </c>
      <c r="AQ920">
        <v>0.17098534398686749</v>
      </c>
      <c r="AR920">
        <v>0</v>
      </c>
      <c r="AS920">
        <v>0.79285887094075758</v>
      </c>
      <c r="AT920">
        <v>0.17120349809918151</v>
      </c>
      <c r="AU920">
        <v>0</v>
      </c>
      <c r="AV920">
        <v>1</v>
      </c>
      <c r="AW920">
        <v>3</v>
      </c>
      <c r="AX920">
        <v>0</v>
      </c>
      <c r="AY920">
        <v>0</v>
      </c>
      <c r="AZ920">
        <v>0.43311914879182162</v>
      </c>
      <c r="BA920">
        <v>0.27742957306288307</v>
      </c>
      <c r="BB920">
        <v>0.15358835063539769</v>
      </c>
      <c r="BC920">
        <v>9.8379397515676648E-2</v>
      </c>
      <c r="BD920">
        <v>0.27742957306288307</v>
      </c>
    </row>
    <row r="921" spans="1:56" x14ac:dyDescent="0.35">
      <c r="A921">
        <v>919</v>
      </c>
      <c r="B921">
        <v>49</v>
      </c>
      <c r="C921">
        <v>0.22327319460716749</v>
      </c>
      <c r="D921">
        <v>0</v>
      </c>
      <c r="E921">
        <v>0</v>
      </c>
      <c r="F921">
        <v>0</v>
      </c>
      <c r="G921">
        <v>368.20548685093831</v>
      </c>
      <c r="H921">
        <v>1602.430278775284</v>
      </c>
      <c r="I921">
        <v>10.268674001674681</v>
      </c>
      <c r="J921">
        <v>10.268674001674681</v>
      </c>
      <c r="K921">
        <v>4</v>
      </c>
      <c r="L921">
        <v>5</v>
      </c>
      <c r="M921">
        <v>266.31491676179951</v>
      </c>
      <c r="N921">
        <v>1129.713346536575</v>
      </c>
      <c r="O921" t="b">
        <v>0</v>
      </c>
      <c r="P921">
        <v>61.193684917692877</v>
      </c>
      <c r="Q921">
        <v>10.268674001674681</v>
      </c>
      <c r="R921">
        <v>0.9262993633751565</v>
      </c>
      <c r="S921">
        <v>36.957379880926297</v>
      </c>
      <c r="T921">
        <v>93.705724635791853</v>
      </c>
      <c r="U921">
        <v>11.08569692227652</v>
      </c>
      <c r="V921">
        <v>6.9061715610501437</v>
      </c>
      <c r="W921">
        <v>0</v>
      </c>
      <c r="X921">
        <v>0</v>
      </c>
      <c r="Y921">
        <v>0</v>
      </c>
      <c r="Z921">
        <v>-6.7199315199413396</v>
      </c>
      <c r="AA921">
        <v>-6.7199315199413414</v>
      </c>
      <c r="AB921">
        <v>87.51769206698971</v>
      </c>
      <c r="AC921">
        <v>88.136617405568558</v>
      </c>
      <c r="AD921">
        <v>1129.713346536575</v>
      </c>
      <c r="AE921" t="b">
        <v>0</v>
      </c>
      <c r="AF921" t="b">
        <v>1</v>
      </c>
      <c r="AG921">
        <v>98.290722478292125</v>
      </c>
      <c r="AH921">
        <v>0</v>
      </c>
      <c r="AI921">
        <v>0</v>
      </c>
      <c r="AJ921">
        <v>0</v>
      </c>
      <c r="AK921">
        <v>3.0928710714789309E-2</v>
      </c>
      <c r="AL921" t="b">
        <v>0</v>
      </c>
      <c r="AM921" t="b">
        <v>0</v>
      </c>
      <c r="AN921">
        <v>1392.511912255721</v>
      </c>
      <c r="AO921">
        <v>1129.713346536575</v>
      </c>
      <c r="AP921">
        <v>0</v>
      </c>
      <c r="AQ921">
        <v>11.08569692227652</v>
      </c>
      <c r="AR921">
        <v>0</v>
      </c>
      <c r="AS921">
        <v>11.63277886570509</v>
      </c>
      <c r="AT921">
        <v>11.08591507638884</v>
      </c>
      <c r="AU921">
        <v>0</v>
      </c>
      <c r="AV921">
        <v>1</v>
      </c>
      <c r="AW921">
        <v>3</v>
      </c>
      <c r="AX921">
        <v>0</v>
      </c>
      <c r="AY921">
        <v>0</v>
      </c>
      <c r="AZ921">
        <v>2.2657675058822639</v>
      </c>
      <c r="BA921">
        <v>2.239799723395492</v>
      </c>
      <c r="BB921">
        <v>0.80346365456817892</v>
      </c>
      <c r="BC921">
        <v>0.79425615989929954</v>
      </c>
      <c r="BD921">
        <v>2.239799723395492</v>
      </c>
    </row>
    <row r="922" spans="1:56" x14ac:dyDescent="0.35">
      <c r="A922">
        <v>920</v>
      </c>
      <c r="B922">
        <v>50</v>
      </c>
      <c r="C922">
        <v>0.16346511946728981</v>
      </c>
      <c r="D922">
        <v>0</v>
      </c>
      <c r="E922">
        <v>0</v>
      </c>
      <c r="F922">
        <v>0</v>
      </c>
      <c r="G922">
        <v>375.71988454177381</v>
      </c>
      <c r="H922">
        <v>1635.1329375257999</v>
      </c>
      <c r="I922">
        <v>9.0976858896496182</v>
      </c>
      <c r="J922">
        <v>9.0976858896496182</v>
      </c>
      <c r="K922">
        <v>4</v>
      </c>
      <c r="L922">
        <v>5</v>
      </c>
      <c r="M922">
        <v>231.22678457133469</v>
      </c>
      <c r="N922">
        <v>1152.7687209556891</v>
      </c>
      <c r="O922" t="b">
        <v>0</v>
      </c>
      <c r="P922">
        <v>53.131154543045653</v>
      </c>
      <c r="Q922">
        <v>9.0976858896496182</v>
      </c>
      <c r="R922">
        <v>0.92195576878936247</v>
      </c>
      <c r="S922">
        <v>36.981187937647412</v>
      </c>
      <c r="T922">
        <v>81.742901697259001</v>
      </c>
      <c r="U922">
        <v>9.8678116647569336</v>
      </c>
      <c r="V922">
        <v>6.3795619198892979</v>
      </c>
      <c r="W922">
        <v>0</v>
      </c>
      <c r="X922">
        <v>0</v>
      </c>
      <c r="Y922">
        <v>0</v>
      </c>
      <c r="Z922">
        <v>-6.7199315199413396</v>
      </c>
      <c r="AA922">
        <v>-6.7199315199413414</v>
      </c>
      <c r="AB922">
        <v>87.645046992160559</v>
      </c>
      <c r="AC922">
        <v>88.162482765118213</v>
      </c>
      <c r="AD922">
        <v>1152.7687209556891</v>
      </c>
      <c r="AE922" t="b">
        <v>0</v>
      </c>
      <c r="AF922" t="b">
        <v>1</v>
      </c>
      <c r="AG922">
        <v>98.288055838800091</v>
      </c>
      <c r="AH922">
        <v>0</v>
      </c>
      <c r="AI922">
        <v>0</v>
      </c>
      <c r="AJ922">
        <v>0</v>
      </c>
      <c r="AK922">
        <v>2.833328404029245E-2</v>
      </c>
      <c r="AL922" t="b">
        <v>0</v>
      </c>
      <c r="AM922" t="b">
        <v>0</v>
      </c>
      <c r="AN922">
        <v>1420.9305227099201</v>
      </c>
      <c r="AO922">
        <v>1152.7687209556891</v>
      </c>
      <c r="AP922">
        <v>0</v>
      </c>
      <c r="AQ922">
        <v>9.8678116647569336</v>
      </c>
      <c r="AR922">
        <v>0</v>
      </c>
      <c r="AS922">
        <v>10.44464863153623</v>
      </c>
      <c r="AT922">
        <v>9.8680298188692479</v>
      </c>
      <c r="AU922">
        <v>0</v>
      </c>
      <c r="AV922">
        <v>1</v>
      </c>
      <c r="AW922">
        <v>3</v>
      </c>
      <c r="AX922">
        <v>0</v>
      </c>
      <c r="AY922">
        <v>0</v>
      </c>
      <c r="AZ922">
        <v>2.0531094044698759</v>
      </c>
      <c r="BA922">
        <v>2.000182116931124</v>
      </c>
      <c r="BB922">
        <v>0.72805298030846666</v>
      </c>
      <c r="BC922">
        <v>0.7092852770267305</v>
      </c>
      <c r="BD922">
        <v>2.000182116931124</v>
      </c>
    </row>
    <row r="923" spans="1:56" x14ac:dyDescent="0.35">
      <c r="A923">
        <v>921</v>
      </c>
      <c r="B923">
        <v>50</v>
      </c>
      <c r="C923">
        <v>-4.3800339142994638E-2</v>
      </c>
      <c r="D923">
        <v>0</v>
      </c>
      <c r="E923">
        <v>0</v>
      </c>
      <c r="F923">
        <v>0</v>
      </c>
      <c r="G923">
        <v>375.71988454177381</v>
      </c>
      <c r="H923">
        <v>1635.1329375257999</v>
      </c>
      <c r="I923">
        <v>4.0633086540481873</v>
      </c>
      <c r="J923">
        <v>4.0633086540481873</v>
      </c>
      <c r="K923">
        <v>4</v>
      </c>
      <c r="L923">
        <v>5</v>
      </c>
      <c r="M923">
        <v>103.2730527512887</v>
      </c>
      <c r="N923">
        <v>1152.7687209556891</v>
      </c>
      <c r="O923" t="b">
        <v>0</v>
      </c>
      <c r="P923">
        <v>23.730021312336561</v>
      </c>
      <c r="Q923">
        <v>4.0633086540481873</v>
      </c>
      <c r="R923">
        <v>0.8848655101996229</v>
      </c>
      <c r="S923">
        <v>37.00352417868902</v>
      </c>
      <c r="T923">
        <v>38.03923230181752</v>
      </c>
      <c r="U923">
        <v>4.5920070419871131</v>
      </c>
      <c r="V923">
        <v>4.3796276034677888</v>
      </c>
      <c r="W923">
        <v>0</v>
      </c>
      <c r="X923">
        <v>0</v>
      </c>
      <c r="Y923">
        <v>0</v>
      </c>
      <c r="Z923">
        <v>-6.7199315199413396</v>
      </c>
      <c r="AA923">
        <v>-6.7199315199413414</v>
      </c>
      <c r="AB923">
        <v>87.74311260510909</v>
      </c>
      <c r="AC923">
        <v>88.187391736582356</v>
      </c>
      <c r="AD923">
        <v>1152.7687209556891</v>
      </c>
      <c r="AE923" t="b">
        <v>0</v>
      </c>
      <c r="AF923" t="b">
        <v>1</v>
      </c>
      <c r="AG923">
        <v>98.285389199308057</v>
      </c>
      <c r="AH923">
        <v>0</v>
      </c>
      <c r="AI923">
        <v>0</v>
      </c>
      <c r="AJ923">
        <v>0</v>
      </c>
      <c r="AK923">
        <v>2.5942475715973801E-2</v>
      </c>
      <c r="AL923" t="b">
        <v>0</v>
      </c>
      <c r="AM923" t="b">
        <v>0</v>
      </c>
      <c r="AN923">
        <v>1420.9305227099201</v>
      </c>
      <c r="AO923">
        <v>1152.7687209556891</v>
      </c>
      <c r="AP923">
        <v>0</v>
      </c>
      <c r="AQ923">
        <v>4.5920070419871131</v>
      </c>
      <c r="AR923">
        <v>0</v>
      </c>
      <c r="AS923">
        <v>5.2266432671516672</v>
      </c>
      <c r="AT923">
        <v>4.5920070419871131</v>
      </c>
      <c r="AU923">
        <v>0</v>
      </c>
      <c r="AV923">
        <v>1</v>
      </c>
      <c r="AW923">
        <v>3</v>
      </c>
      <c r="AX923">
        <v>0</v>
      </c>
      <c r="AY923">
        <v>0</v>
      </c>
      <c r="AZ923">
        <v>1.1587528787218091</v>
      </c>
      <c r="BA923">
        <v>1.0339585943008329</v>
      </c>
      <c r="BB923">
        <v>0.41090527614248529</v>
      </c>
      <c r="BC923">
        <v>0.3666524171899137</v>
      </c>
      <c r="BD923">
        <v>1.0339585943008329</v>
      </c>
    </row>
    <row r="924" spans="1:56" x14ac:dyDescent="0.35">
      <c r="A924">
        <v>922</v>
      </c>
      <c r="B924">
        <v>50</v>
      </c>
      <c r="C924">
        <v>1.173623710469229E-2</v>
      </c>
      <c r="D924">
        <v>0</v>
      </c>
      <c r="E924">
        <v>0</v>
      </c>
      <c r="F924">
        <v>0</v>
      </c>
      <c r="G924">
        <v>375.71988454177381</v>
      </c>
      <c r="H924">
        <v>1635.1329375257999</v>
      </c>
      <c r="I924">
        <v>5.4122650941577168</v>
      </c>
      <c r="J924">
        <v>5.4122650941577168</v>
      </c>
      <c r="K924">
        <v>4</v>
      </c>
      <c r="L924">
        <v>5</v>
      </c>
      <c r="M924">
        <v>137.55812963311249</v>
      </c>
      <c r="N924">
        <v>1152.7687209556891</v>
      </c>
      <c r="O924" t="b">
        <v>0</v>
      </c>
      <c r="P924">
        <v>31.608026110549741</v>
      </c>
      <c r="Q924">
        <v>5.4122650941577168</v>
      </c>
      <c r="R924">
        <v>0.90120852682595565</v>
      </c>
      <c r="S924">
        <v>37.018241324632051</v>
      </c>
      <c r="T924">
        <v>49.748840867426431</v>
      </c>
      <c r="U924">
        <v>6.0055635660923476</v>
      </c>
      <c r="V924">
        <v>4.9147612779941596</v>
      </c>
      <c r="W924">
        <v>0</v>
      </c>
      <c r="X924">
        <v>0</v>
      </c>
      <c r="Y924">
        <v>0</v>
      </c>
      <c r="Z924">
        <v>-6.7199315199413396</v>
      </c>
      <c r="AA924">
        <v>-6.7199315199413414</v>
      </c>
      <c r="AB924">
        <v>87.820035358175247</v>
      </c>
      <c r="AC924">
        <v>88.212300708046499</v>
      </c>
      <c r="AD924">
        <v>1152.7687209556891</v>
      </c>
      <c r="AE924" t="b">
        <v>0</v>
      </c>
      <c r="AF924" t="b">
        <v>1</v>
      </c>
      <c r="AG924">
        <v>98.282722559816023</v>
      </c>
      <c r="AH924">
        <v>0</v>
      </c>
      <c r="AI924">
        <v>0</v>
      </c>
      <c r="AJ924">
        <v>0</v>
      </c>
      <c r="AK924">
        <v>2.3029684995784779E-2</v>
      </c>
      <c r="AL924" t="b">
        <v>0</v>
      </c>
      <c r="AM924" t="b">
        <v>0</v>
      </c>
      <c r="AN924">
        <v>1420.9305227099201</v>
      </c>
      <c r="AO924">
        <v>1152.7687209556891</v>
      </c>
      <c r="AP924">
        <v>0</v>
      </c>
      <c r="AQ924">
        <v>6.0055635660923476</v>
      </c>
      <c r="AR924">
        <v>0</v>
      </c>
      <c r="AS924">
        <v>6.6239849318660298</v>
      </c>
      <c r="AT924">
        <v>6.0055635660923476</v>
      </c>
      <c r="AU924">
        <v>0</v>
      </c>
      <c r="AV924">
        <v>1</v>
      </c>
      <c r="AW924">
        <v>3</v>
      </c>
      <c r="AX924">
        <v>0</v>
      </c>
      <c r="AY924">
        <v>0</v>
      </c>
      <c r="AZ924">
        <v>1.3927905926355271</v>
      </c>
      <c r="BA924">
        <v>1.2846862944596971</v>
      </c>
      <c r="BB924">
        <v>0.49389737327500971</v>
      </c>
      <c r="BC924">
        <v>0.45556305425645782</v>
      </c>
      <c r="BD924">
        <v>1.2846862944596971</v>
      </c>
    </row>
    <row r="925" spans="1:56" x14ac:dyDescent="0.35">
      <c r="A925">
        <v>923</v>
      </c>
      <c r="B925">
        <v>50</v>
      </c>
      <c r="C925">
        <v>-3.144609275783417E-3</v>
      </c>
      <c r="D925">
        <v>0</v>
      </c>
      <c r="E925">
        <v>0</v>
      </c>
      <c r="F925">
        <v>0</v>
      </c>
      <c r="G925">
        <v>375.71988454177381</v>
      </c>
      <c r="H925">
        <v>1635.1329375257999</v>
      </c>
      <c r="I925">
        <v>5.0508165693207303</v>
      </c>
      <c r="J925">
        <v>5.0508165693207303</v>
      </c>
      <c r="K925">
        <v>4</v>
      </c>
      <c r="L925">
        <v>5</v>
      </c>
      <c r="M925">
        <v>128.37155392585561</v>
      </c>
      <c r="N925">
        <v>1152.7687209556891</v>
      </c>
      <c r="O925" t="b">
        <v>0</v>
      </c>
      <c r="P925">
        <v>29.497140148404331</v>
      </c>
      <c r="Q925">
        <v>5.0508165693207303</v>
      </c>
      <c r="R925">
        <v>0.89764777317526501</v>
      </c>
      <c r="S925">
        <v>37.035061745749147</v>
      </c>
      <c r="T925">
        <v>46.610615382154357</v>
      </c>
      <c r="U925">
        <v>5.6267243347069069</v>
      </c>
      <c r="V925">
        <v>4.7707002780347452</v>
      </c>
      <c r="W925">
        <v>0</v>
      </c>
      <c r="X925">
        <v>0</v>
      </c>
      <c r="Y925">
        <v>0</v>
      </c>
      <c r="Z925">
        <v>-6.7199315199413396</v>
      </c>
      <c r="AA925">
        <v>-6.7199315199413414</v>
      </c>
      <c r="AB925">
        <v>87.914156990318048</v>
      </c>
      <c r="AC925">
        <v>88.237209679510642</v>
      </c>
      <c r="AD925">
        <v>1152.7687209556891</v>
      </c>
      <c r="AE925" t="b">
        <v>0</v>
      </c>
      <c r="AF925" t="b">
        <v>1</v>
      </c>
      <c r="AG925">
        <v>98.280055920323989</v>
      </c>
      <c r="AH925">
        <v>0</v>
      </c>
      <c r="AI925">
        <v>0</v>
      </c>
      <c r="AJ925">
        <v>0</v>
      </c>
      <c r="AK925">
        <v>2.3663329947986419E-2</v>
      </c>
      <c r="AL925" t="b">
        <v>0</v>
      </c>
      <c r="AM925" t="b">
        <v>0</v>
      </c>
      <c r="AN925">
        <v>1420.9305227099201</v>
      </c>
      <c r="AO925">
        <v>1152.7687209556891</v>
      </c>
      <c r="AP925">
        <v>0</v>
      </c>
      <c r="AQ925">
        <v>5.6267243347069069</v>
      </c>
      <c r="AR925">
        <v>0</v>
      </c>
      <c r="AS925">
        <v>6.2488351987252413</v>
      </c>
      <c r="AT925">
        <v>5.6267243347069069</v>
      </c>
      <c r="AU925">
        <v>0</v>
      </c>
      <c r="AV925">
        <v>1</v>
      </c>
      <c r="AW925">
        <v>3</v>
      </c>
      <c r="AX925">
        <v>0</v>
      </c>
      <c r="AY925">
        <v>0</v>
      </c>
      <c r="AZ925">
        <v>1.3295562208284319</v>
      </c>
      <c r="BA925">
        <v>1.216899979706024</v>
      </c>
      <c r="BB925">
        <v>0.47147383717320279</v>
      </c>
      <c r="BC925">
        <v>0.43152532557580697</v>
      </c>
      <c r="BD925">
        <v>1.216899979706024</v>
      </c>
    </row>
    <row r="926" spans="1:56" x14ac:dyDescent="0.35">
      <c r="A926">
        <v>924</v>
      </c>
      <c r="B926">
        <v>50</v>
      </c>
      <c r="C926">
        <v>8.4219999843693216E-4</v>
      </c>
      <c r="D926">
        <v>0</v>
      </c>
      <c r="E926">
        <v>0</v>
      </c>
      <c r="F926">
        <v>0</v>
      </c>
      <c r="G926">
        <v>375.71988454177381</v>
      </c>
      <c r="H926">
        <v>1635.1329375257999</v>
      </c>
      <c r="I926">
        <v>5.1476542285592553</v>
      </c>
      <c r="J926">
        <v>5.1476542285592553</v>
      </c>
      <c r="K926">
        <v>4</v>
      </c>
      <c r="L926">
        <v>5</v>
      </c>
      <c r="M926">
        <v>130.83277987306201</v>
      </c>
      <c r="N926">
        <v>1152.7687209556891</v>
      </c>
      <c r="O926" t="b">
        <v>0</v>
      </c>
      <c r="P926">
        <v>30.062679198773441</v>
      </c>
      <c r="Q926">
        <v>5.1476542285592553</v>
      </c>
      <c r="R926">
        <v>0.89866100660030124</v>
      </c>
      <c r="S926">
        <v>37.051324617418658</v>
      </c>
      <c r="T926">
        <v>47.450704816498792</v>
      </c>
      <c r="U926">
        <v>5.7281379638727161</v>
      </c>
      <c r="V926">
        <v>4.8086066622102237</v>
      </c>
      <c r="W926">
        <v>0</v>
      </c>
      <c r="X926">
        <v>0</v>
      </c>
      <c r="Y926">
        <v>0</v>
      </c>
      <c r="Z926">
        <v>-6.7199315199413396</v>
      </c>
      <c r="AA926">
        <v>-6.7199315199413414</v>
      </c>
      <c r="AB926">
        <v>88.039308245473947</v>
      </c>
      <c r="AC926">
        <v>88.262118650974784</v>
      </c>
      <c r="AD926">
        <v>1152.7687209556891</v>
      </c>
      <c r="AE926" t="b">
        <v>0</v>
      </c>
      <c r="AF926" t="b">
        <v>1</v>
      </c>
      <c r="AG926">
        <v>98.277389280831954</v>
      </c>
      <c r="AH926">
        <v>0</v>
      </c>
      <c r="AI926">
        <v>0</v>
      </c>
      <c r="AJ926">
        <v>0</v>
      </c>
      <c r="AK926">
        <v>2.4296974900181349E-2</v>
      </c>
      <c r="AL926" t="b">
        <v>0</v>
      </c>
      <c r="AM926" t="b">
        <v>0</v>
      </c>
      <c r="AN926">
        <v>1420.9305227099201</v>
      </c>
      <c r="AO926">
        <v>1152.7687209556891</v>
      </c>
      <c r="AP926">
        <v>0</v>
      </c>
      <c r="AQ926">
        <v>5.7281379638727161</v>
      </c>
      <c r="AR926">
        <v>0</v>
      </c>
      <c r="AS926">
        <v>6.3486064498467183</v>
      </c>
      <c r="AT926">
        <v>5.7281379638727161</v>
      </c>
      <c r="AU926">
        <v>0</v>
      </c>
      <c r="AV926">
        <v>1</v>
      </c>
      <c r="AW926">
        <v>3</v>
      </c>
      <c r="AX926">
        <v>0</v>
      </c>
      <c r="AY926">
        <v>0</v>
      </c>
      <c r="AZ926">
        <v>1.3463406609326241</v>
      </c>
      <c r="BA926">
        <v>1.2349579503285499</v>
      </c>
      <c r="BB926">
        <v>0.47742576628816469</v>
      </c>
      <c r="BC926">
        <v>0.4379288688267538</v>
      </c>
      <c r="BD926">
        <v>1.2349579503285499</v>
      </c>
    </row>
    <row r="927" spans="1:56" x14ac:dyDescent="0.35">
      <c r="A927">
        <v>925</v>
      </c>
      <c r="B927">
        <v>50</v>
      </c>
      <c r="C927">
        <v>-2.2419071796253581E-4</v>
      </c>
      <c r="D927">
        <v>0</v>
      </c>
      <c r="E927">
        <v>0</v>
      </c>
      <c r="F927">
        <v>0</v>
      </c>
      <c r="G927">
        <v>375.71988454177381</v>
      </c>
      <c r="H927">
        <v>1635.1329375257999</v>
      </c>
      <c r="I927">
        <v>5.1217521164422886</v>
      </c>
      <c r="J927">
        <v>5.1217521164422886</v>
      </c>
      <c r="K927">
        <v>4</v>
      </c>
      <c r="L927">
        <v>5</v>
      </c>
      <c r="M927">
        <v>130.17445179149721</v>
      </c>
      <c r="N927">
        <v>1152.7687209556891</v>
      </c>
      <c r="O927" t="b">
        <v>0</v>
      </c>
      <c r="P927">
        <v>29.911408959443289</v>
      </c>
      <c r="Q927">
        <v>5.1217521164422886</v>
      </c>
      <c r="R927">
        <v>0.89840654832072642</v>
      </c>
      <c r="S927">
        <v>37.067735211230683</v>
      </c>
      <c r="T927">
        <v>47.225312992465263</v>
      </c>
      <c r="U927">
        <v>5.7009291907051551</v>
      </c>
      <c r="V927">
        <v>4.7977825535385961</v>
      </c>
      <c r="W927">
        <v>0</v>
      </c>
      <c r="X927">
        <v>0</v>
      </c>
      <c r="Y927">
        <v>0</v>
      </c>
      <c r="Z927">
        <v>-6.7199315199413396</v>
      </c>
      <c r="AA927">
        <v>-6.7199315199413414</v>
      </c>
      <c r="AB927">
        <v>88.112258610498372</v>
      </c>
      <c r="AC927">
        <v>88.287027622438927</v>
      </c>
      <c r="AD927">
        <v>1152.7687209556891</v>
      </c>
      <c r="AE927" t="b">
        <v>0</v>
      </c>
      <c r="AF927" t="b">
        <v>1</v>
      </c>
      <c r="AG927">
        <v>98.27472264133992</v>
      </c>
      <c r="AH927">
        <v>0</v>
      </c>
      <c r="AI927">
        <v>0</v>
      </c>
      <c r="AJ927">
        <v>0</v>
      </c>
      <c r="AK927">
        <v>2.5307934665056989E-2</v>
      </c>
      <c r="AL927" t="b">
        <v>0</v>
      </c>
      <c r="AM927" t="b">
        <v>0</v>
      </c>
      <c r="AN927">
        <v>1420.9305227099201</v>
      </c>
      <c r="AO927">
        <v>1152.7687209556891</v>
      </c>
      <c r="AP927">
        <v>0</v>
      </c>
      <c r="AQ927">
        <v>5.7009291907051551</v>
      </c>
      <c r="AR927">
        <v>0</v>
      </c>
      <c r="AS927">
        <v>6.3211829965234037</v>
      </c>
      <c r="AT927">
        <v>5.7009291907051551</v>
      </c>
      <c r="AU927">
        <v>0</v>
      </c>
      <c r="AV927">
        <v>1</v>
      </c>
      <c r="AW927">
        <v>3</v>
      </c>
      <c r="AX927">
        <v>0</v>
      </c>
      <c r="AY927">
        <v>0</v>
      </c>
      <c r="AZ927">
        <v>1.341725302396916</v>
      </c>
      <c r="BA927">
        <v>1.23006177817281</v>
      </c>
      <c r="BB927">
        <v>0.4757891143251477</v>
      </c>
      <c r="BC927">
        <v>0.43619263551356802</v>
      </c>
      <c r="BD927">
        <v>1.23006177817281</v>
      </c>
    </row>
    <row r="928" spans="1:56" x14ac:dyDescent="0.35">
      <c r="A928">
        <v>926</v>
      </c>
      <c r="B928">
        <v>50</v>
      </c>
      <c r="C928">
        <v>5.4562873412322688E-5</v>
      </c>
      <c r="D928">
        <v>0</v>
      </c>
      <c r="E928">
        <v>0</v>
      </c>
      <c r="F928">
        <v>0</v>
      </c>
      <c r="G928">
        <v>375.71988454177381</v>
      </c>
      <c r="H928">
        <v>1635.1329375257999</v>
      </c>
      <c r="I928">
        <v>5.1285229056715664</v>
      </c>
      <c r="J928">
        <v>5.1285229056715664</v>
      </c>
      <c r="K928">
        <v>4</v>
      </c>
      <c r="L928">
        <v>5</v>
      </c>
      <c r="M928">
        <v>130.34653817054851</v>
      </c>
      <c r="N928">
        <v>1152.7687209556891</v>
      </c>
      <c r="O928" t="b">
        <v>0</v>
      </c>
      <c r="P928">
        <v>29.950950866394422</v>
      </c>
      <c r="Q928">
        <v>5.1285229056715664</v>
      </c>
      <c r="R928">
        <v>0.89848627111238921</v>
      </c>
      <c r="S928">
        <v>37.084104228773512</v>
      </c>
      <c r="T928">
        <v>47.283547468796748</v>
      </c>
      <c r="U928">
        <v>5.7079591203125384</v>
      </c>
      <c r="V928">
        <v>4.799929218591906</v>
      </c>
      <c r="W928">
        <v>0</v>
      </c>
      <c r="X928">
        <v>0</v>
      </c>
      <c r="Y928">
        <v>0</v>
      </c>
      <c r="Z928">
        <v>-6.7199315199413396</v>
      </c>
      <c r="AA928">
        <v>-6.7199315199413414</v>
      </c>
      <c r="AB928">
        <v>88.173508792770477</v>
      </c>
      <c r="AC928">
        <v>88.31193659390307</v>
      </c>
      <c r="AD928">
        <v>1152.7687209556891</v>
      </c>
      <c r="AE928" t="b">
        <v>0</v>
      </c>
      <c r="AF928" t="b">
        <v>1</v>
      </c>
      <c r="AG928">
        <v>98.272056001847886</v>
      </c>
      <c r="AH928">
        <v>0</v>
      </c>
      <c r="AI928">
        <v>0</v>
      </c>
      <c r="AJ928">
        <v>0</v>
      </c>
      <c r="AK928">
        <v>2.6372493366904889E-2</v>
      </c>
      <c r="AL928" t="b">
        <v>0</v>
      </c>
      <c r="AM928" t="b">
        <v>0</v>
      </c>
      <c r="AN928">
        <v>1420.9305227099201</v>
      </c>
      <c r="AO928">
        <v>1152.7687209556891</v>
      </c>
      <c r="AP928">
        <v>0</v>
      </c>
      <c r="AQ928">
        <v>5.7079591203125384</v>
      </c>
      <c r="AR928">
        <v>0</v>
      </c>
      <c r="AS928">
        <v>6.3276186436549544</v>
      </c>
      <c r="AT928">
        <v>5.7079591203125384</v>
      </c>
      <c r="AU928">
        <v>0</v>
      </c>
      <c r="AV928">
        <v>1</v>
      </c>
      <c r="AW928">
        <v>3</v>
      </c>
      <c r="AX928">
        <v>0</v>
      </c>
      <c r="AY928">
        <v>0</v>
      </c>
      <c r="AZ928">
        <v>1.342808288110064</v>
      </c>
      <c r="BA928">
        <v>1.231278491311506</v>
      </c>
      <c r="BB928">
        <v>0.47617315181207931</v>
      </c>
      <c r="BC928">
        <v>0.43662409458338802</v>
      </c>
      <c r="BD928">
        <v>1.231278491311506</v>
      </c>
    </row>
    <row r="929" spans="1:56" x14ac:dyDescent="0.35">
      <c r="A929">
        <v>927</v>
      </c>
      <c r="B929">
        <v>50</v>
      </c>
      <c r="C929">
        <v>5.9392243247913257E-6</v>
      </c>
      <c r="D929">
        <v>0</v>
      </c>
      <c r="E929">
        <v>0</v>
      </c>
      <c r="F929">
        <v>0</v>
      </c>
      <c r="G929">
        <v>375.71988454177381</v>
      </c>
      <c r="H929">
        <v>1635.1329375257999</v>
      </c>
      <c r="I929">
        <v>5.1273418608717263</v>
      </c>
      <c r="J929">
        <v>5.1273418608717263</v>
      </c>
      <c r="K929">
        <v>4</v>
      </c>
      <c r="L929">
        <v>5</v>
      </c>
      <c r="M929">
        <v>130.31652073591579</v>
      </c>
      <c r="N929">
        <v>1152.7687209556891</v>
      </c>
      <c r="O929" t="b">
        <v>0</v>
      </c>
      <c r="P929">
        <v>29.94405347792182</v>
      </c>
      <c r="Q929">
        <v>5.1273418608717263</v>
      </c>
      <c r="R929">
        <v>0.89848445499843188</v>
      </c>
      <c r="S929">
        <v>37.100482023486322</v>
      </c>
      <c r="T929">
        <v>47.27275411852353</v>
      </c>
      <c r="U929">
        <v>5.7066561723437674</v>
      </c>
      <c r="V929">
        <v>4.7989193980670422</v>
      </c>
      <c r="W929">
        <v>0</v>
      </c>
      <c r="X929">
        <v>0</v>
      </c>
      <c r="Y929">
        <v>0</v>
      </c>
      <c r="Z929">
        <v>-6.7199315199413396</v>
      </c>
      <c r="AA929">
        <v>-6.7199315199413414</v>
      </c>
      <c r="AB929">
        <v>88.234758975042581</v>
      </c>
      <c r="AC929">
        <v>88.336845565367213</v>
      </c>
      <c r="AD929">
        <v>1152.7687209556891</v>
      </c>
      <c r="AE929" t="b">
        <v>0</v>
      </c>
      <c r="AF929" t="b">
        <v>1</v>
      </c>
      <c r="AG929">
        <v>98.269389362355852</v>
      </c>
      <c r="AH929">
        <v>0</v>
      </c>
      <c r="AI929">
        <v>0</v>
      </c>
      <c r="AJ929">
        <v>0</v>
      </c>
      <c r="AK929">
        <v>2.5299632386842911E-2</v>
      </c>
      <c r="AL929" t="b">
        <v>0</v>
      </c>
      <c r="AM929" t="b">
        <v>0</v>
      </c>
      <c r="AN929">
        <v>1420.9305227099201</v>
      </c>
      <c r="AO929">
        <v>1152.7687209556891</v>
      </c>
      <c r="AP929">
        <v>0</v>
      </c>
      <c r="AQ929">
        <v>5.7066561723437674</v>
      </c>
      <c r="AR929">
        <v>0</v>
      </c>
      <c r="AS929">
        <v>6.3258140520725652</v>
      </c>
      <c r="AT929">
        <v>5.7066561723437674</v>
      </c>
      <c r="AU929">
        <v>0</v>
      </c>
      <c r="AV929">
        <v>1</v>
      </c>
      <c r="AW929">
        <v>3</v>
      </c>
      <c r="AX929">
        <v>0</v>
      </c>
      <c r="AY929">
        <v>0</v>
      </c>
      <c r="AZ929">
        <v>1.342504604692264</v>
      </c>
      <c r="BA929">
        <v>1.2310076664075691</v>
      </c>
      <c r="BB929">
        <v>0.4760654626568312</v>
      </c>
      <c r="BC929">
        <v>0.43652805726989119</v>
      </c>
      <c r="BD929">
        <v>1.2310076664075691</v>
      </c>
    </row>
    <row r="930" spans="1:56" x14ac:dyDescent="0.35">
      <c r="A930">
        <v>928</v>
      </c>
      <c r="B930">
        <v>50</v>
      </c>
      <c r="C930">
        <v>-7.8319770710599812E-5</v>
      </c>
      <c r="D930">
        <v>0</v>
      </c>
      <c r="E930">
        <v>0</v>
      </c>
      <c r="F930">
        <v>0</v>
      </c>
      <c r="G930">
        <v>375.71988454177381</v>
      </c>
      <c r="H930">
        <v>1635.1329375257999</v>
      </c>
      <c r="I930">
        <v>5.1252952508415497</v>
      </c>
      <c r="J930">
        <v>5.1252952508415497</v>
      </c>
      <c r="K930">
        <v>4</v>
      </c>
      <c r="L930">
        <v>5</v>
      </c>
      <c r="M930">
        <v>130.26450409538879</v>
      </c>
      <c r="N930">
        <v>1152.7687209556891</v>
      </c>
      <c r="O930" t="b">
        <v>0</v>
      </c>
      <c r="P930">
        <v>29.93210112485956</v>
      </c>
      <c r="Q930">
        <v>5.1252952508415497</v>
      </c>
      <c r="R930">
        <v>0.89847376108317689</v>
      </c>
      <c r="S930">
        <v>37.116856339502178</v>
      </c>
      <c r="T930">
        <v>47.254447338545162</v>
      </c>
      <c r="U930">
        <v>5.7044462207361786</v>
      </c>
      <c r="V930">
        <v>4.7975663103755721</v>
      </c>
      <c r="W930">
        <v>0</v>
      </c>
      <c r="X930">
        <v>0</v>
      </c>
      <c r="Y930">
        <v>0</v>
      </c>
      <c r="Z930">
        <v>-6.7199315199413396</v>
      </c>
      <c r="AA930">
        <v>-6.7199315199413414</v>
      </c>
      <c r="AB930">
        <v>88.296009157314685</v>
      </c>
      <c r="AC930">
        <v>88.361754536831356</v>
      </c>
      <c r="AD930">
        <v>1152.7687209556891</v>
      </c>
      <c r="AE930" t="b">
        <v>0</v>
      </c>
      <c r="AF930" t="b">
        <v>1</v>
      </c>
      <c r="AG930">
        <v>98.266722722863818</v>
      </c>
      <c r="AH930">
        <v>0</v>
      </c>
      <c r="AI930">
        <v>0</v>
      </c>
      <c r="AJ930">
        <v>0</v>
      </c>
      <c r="AK930">
        <v>2.4220815969336059E-2</v>
      </c>
      <c r="AL930" t="b">
        <v>0</v>
      </c>
      <c r="AM930" t="b">
        <v>0</v>
      </c>
      <c r="AN930">
        <v>1420.9305227099201</v>
      </c>
      <c r="AO930">
        <v>1152.7687209556891</v>
      </c>
      <c r="AP930">
        <v>0</v>
      </c>
      <c r="AQ930">
        <v>5.7044462207361786</v>
      </c>
      <c r="AR930">
        <v>0</v>
      </c>
      <c r="AS930">
        <v>6.3231127898118809</v>
      </c>
      <c r="AT930">
        <v>5.7044462207361786</v>
      </c>
      <c r="AU930">
        <v>0</v>
      </c>
      <c r="AV930">
        <v>1</v>
      </c>
      <c r="AW930">
        <v>3</v>
      </c>
      <c r="AX930">
        <v>0</v>
      </c>
      <c r="AY930">
        <v>0</v>
      </c>
      <c r="AZ930">
        <v>1.3420500380425651</v>
      </c>
      <c r="BA930">
        <v>1.230574943253042</v>
      </c>
      <c r="BB930">
        <v>0.47590426880942011</v>
      </c>
      <c r="BC930">
        <v>0.43637460916137311</v>
      </c>
      <c r="BD930">
        <v>1.230574943253042</v>
      </c>
    </row>
    <row r="931" spans="1:56" x14ac:dyDescent="0.35">
      <c r="A931">
        <v>929</v>
      </c>
      <c r="B931">
        <v>50</v>
      </c>
      <c r="C931">
        <v>3.0733985851316698E-4</v>
      </c>
      <c r="D931">
        <v>0</v>
      </c>
      <c r="E931">
        <v>0</v>
      </c>
      <c r="F931">
        <v>0</v>
      </c>
      <c r="G931">
        <v>375.71988454177381</v>
      </c>
      <c r="H931">
        <v>1635.1329375257999</v>
      </c>
      <c r="I931">
        <v>5.1346627357619639</v>
      </c>
      <c r="J931">
        <v>5.1346627357619639</v>
      </c>
      <c r="K931">
        <v>4</v>
      </c>
      <c r="L931">
        <v>5</v>
      </c>
      <c r="M931">
        <v>130.50258809212599</v>
      </c>
      <c r="N931">
        <v>1152.7687209556891</v>
      </c>
      <c r="O931" t="b">
        <v>0</v>
      </c>
      <c r="P931">
        <v>29.986807925580429</v>
      </c>
      <c r="Q931">
        <v>5.1346627357619639</v>
      </c>
      <c r="R931">
        <v>0.89857991113822766</v>
      </c>
      <c r="S931">
        <v>37.133225843834261</v>
      </c>
      <c r="T931">
        <v>47.33522172022095</v>
      </c>
      <c r="U931">
        <v>5.7141971149320554</v>
      </c>
      <c r="V931">
        <v>4.8007423931565043</v>
      </c>
      <c r="W931">
        <v>0</v>
      </c>
      <c r="X931">
        <v>0</v>
      </c>
      <c r="Y931">
        <v>0</v>
      </c>
      <c r="Z931">
        <v>-6.7199315199413396</v>
      </c>
      <c r="AA931">
        <v>-6.7199315199413414</v>
      </c>
      <c r="AB931">
        <v>88.35725933958679</v>
      </c>
      <c r="AC931">
        <v>88.386663508295499</v>
      </c>
      <c r="AD931">
        <v>1152.7687209556891</v>
      </c>
      <c r="AE931" t="b">
        <v>0</v>
      </c>
      <c r="AF931" t="b">
        <v>1</v>
      </c>
      <c r="AG931">
        <v>98.264056083371784</v>
      </c>
      <c r="AH931">
        <v>0</v>
      </c>
      <c r="AI931">
        <v>0</v>
      </c>
      <c r="AJ931">
        <v>0</v>
      </c>
      <c r="AK931">
        <v>2.187406026976213E-2</v>
      </c>
      <c r="AL931" t="b">
        <v>0</v>
      </c>
      <c r="AM931" t="b">
        <v>0</v>
      </c>
      <c r="AN931">
        <v>1420.9305227099201</v>
      </c>
      <c r="AO931">
        <v>1152.7687209556891</v>
      </c>
      <c r="AP931">
        <v>0</v>
      </c>
      <c r="AQ931">
        <v>5.7141971149320554</v>
      </c>
      <c r="AR931">
        <v>0</v>
      </c>
      <c r="AS931">
        <v>6.3322399241336518</v>
      </c>
      <c r="AT931">
        <v>5.7141971149320554</v>
      </c>
      <c r="AU931">
        <v>0</v>
      </c>
      <c r="AV931">
        <v>1</v>
      </c>
      <c r="AW931">
        <v>3</v>
      </c>
      <c r="AX931">
        <v>0</v>
      </c>
      <c r="AY931">
        <v>0</v>
      </c>
      <c r="AZ931">
        <v>1.3435860034089491</v>
      </c>
      <c r="BA931">
        <v>1.232277523297749</v>
      </c>
      <c r="BB931">
        <v>0.47644893737906002</v>
      </c>
      <c r="BC931">
        <v>0.43697836166393178</v>
      </c>
      <c r="BD931">
        <v>1.232277523297749</v>
      </c>
    </row>
    <row r="932" spans="1:56" x14ac:dyDescent="0.35">
      <c r="A932">
        <v>930</v>
      </c>
      <c r="B932">
        <v>50</v>
      </c>
      <c r="C932">
        <v>-1.151039663340292E-3</v>
      </c>
      <c r="D932">
        <v>0</v>
      </c>
      <c r="E932">
        <v>0</v>
      </c>
      <c r="F932">
        <v>0</v>
      </c>
      <c r="G932">
        <v>375.71988454177381</v>
      </c>
      <c r="H932">
        <v>1635.1329375257999</v>
      </c>
      <c r="I932">
        <v>5.0992394061106339</v>
      </c>
      <c r="J932">
        <v>5.0992394061106339</v>
      </c>
      <c r="K932">
        <v>4</v>
      </c>
      <c r="L932">
        <v>5</v>
      </c>
      <c r="M932">
        <v>129.60226874570779</v>
      </c>
      <c r="N932">
        <v>1152.7687209556891</v>
      </c>
      <c r="O932" t="b">
        <v>0</v>
      </c>
      <c r="P932">
        <v>29.77993307576007</v>
      </c>
      <c r="Q932">
        <v>5.0992394061106339</v>
      </c>
      <c r="R932">
        <v>0.89822595546824102</v>
      </c>
      <c r="S932">
        <v>37.14960812035163</v>
      </c>
      <c r="T932">
        <v>47.027186830459712</v>
      </c>
      <c r="U932">
        <v>5.6770118644060164</v>
      </c>
      <c r="V932">
        <v>4.786147006686555</v>
      </c>
      <c r="W932">
        <v>0</v>
      </c>
      <c r="X932">
        <v>0</v>
      </c>
      <c r="Y932">
        <v>0</v>
      </c>
      <c r="Z932">
        <v>-6.7199315199413396</v>
      </c>
      <c r="AA932">
        <v>-6.7199315199413414</v>
      </c>
      <c r="AB932">
        <v>88.418509521858894</v>
      </c>
      <c r="AC932">
        <v>88.411572479759641</v>
      </c>
      <c r="AD932">
        <v>1152.7687209556891</v>
      </c>
      <c r="AE932" t="b">
        <v>0</v>
      </c>
      <c r="AF932" t="b">
        <v>1</v>
      </c>
      <c r="AG932">
        <v>98.26138944387975</v>
      </c>
      <c r="AH932">
        <v>0</v>
      </c>
      <c r="AI932">
        <v>0</v>
      </c>
      <c r="AJ932">
        <v>0</v>
      </c>
      <c r="AK932">
        <v>1.9806818500596349E-2</v>
      </c>
      <c r="AL932" t="b">
        <v>0</v>
      </c>
      <c r="AM932" t="b">
        <v>0</v>
      </c>
      <c r="AN932">
        <v>1420.9305227099201</v>
      </c>
      <c r="AO932">
        <v>1152.7687209556891</v>
      </c>
      <c r="AP932">
        <v>0</v>
      </c>
      <c r="AQ932">
        <v>5.6770118644060164</v>
      </c>
      <c r="AR932">
        <v>0</v>
      </c>
      <c r="AS932">
        <v>6.2949516181048049</v>
      </c>
      <c r="AT932">
        <v>5.6770118644060164</v>
      </c>
      <c r="AU932">
        <v>0</v>
      </c>
      <c r="AV932">
        <v>1</v>
      </c>
      <c r="AW932">
        <v>3</v>
      </c>
      <c r="AX932">
        <v>0</v>
      </c>
      <c r="AY932">
        <v>0</v>
      </c>
      <c r="AZ932">
        <v>1.337311941153116</v>
      </c>
      <c r="BA932">
        <v>1.225602258704507</v>
      </c>
      <c r="BB932">
        <v>0.47422409260748788</v>
      </c>
      <c r="BC932">
        <v>0.43461124376193377</v>
      </c>
      <c r="BD932">
        <v>1.225602258704507</v>
      </c>
    </row>
    <row r="933" spans="1:56" x14ac:dyDescent="0.35">
      <c r="A933">
        <v>931</v>
      </c>
      <c r="B933">
        <v>50</v>
      </c>
      <c r="C933">
        <v>4.2968187948453362E-3</v>
      </c>
      <c r="D933">
        <v>0</v>
      </c>
      <c r="E933">
        <v>0</v>
      </c>
      <c r="F933">
        <v>0</v>
      </c>
      <c r="G933">
        <v>375.71988454177381</v>
      </c>
      <c r="H933">
        <v>1635.1329375257999</v>
      </c>
      <c r="I933">
        <v>5.231565239795434</v>
      </c>
      <c r="J933">
        <v>5.231565239795434</v>
      </c>
      <c r="K933">
        <v>4</v>
      </c>
      <c r="L933">
        <v>5</v>
      </c>
      <c r="M933">
        <v>132.96546213464069</v>
      </c>
      <c r="N933">
        <v>1152.7687209556891</v>
      </c>
      <c r="O933" t="b">
        <v>0</v>
      </c>
      <c r="P933">
        <v>30.552725674320019</v>
      </c>
      <c r="Q933">
        <v>5.231565239795434</v>
      </c>
      <c r="R933">
        <v>0.89957296233518125</v>
      </c>
      <c r="S933">
        <v>37.165934157441903</v>
      </c>
      <c r="T933">
        <v>48.175302451892861</v>
      </c>
      <c r="U933">
        <v>5.8156096935316191</v>
      </c>
      <c r="V933">
        <v>4.8381029138502782</v>
      </c>
      <c r="W933">
        <v>0</v>
      </c>
      <c r="X933">
        <v>0</v>
      </c>
      <c r="Y933">
        <v>0</v>
      </c>
      <c r="Z933">
        <v>-6.7199315199413396</v>
      </c>
      <c r="AA933">
        <v>-6.7199315199413414</v>
      </c>
      <c r="AB933">
        <v>88.498920842917627</v>
      </c>
      <c r="AC933">
        <v>88.428346019530352</v>
      </c>
      <c r="AD933">
        <v>1152.7687209556891</v>
      </c>
      <c r="AE933" t="b">
        <v>0</v>
      </c>
      <c r="AF933" t="b">
        <v>1</v>
      </c>
      <c r="AG933">
        <v>98.258722804387716</v>
      </c>
      <c r="AH933">
        <v>0</v>
      </c>
      <c r="AI933">
        <v>0</v>
      </c>
      <c r="AJ933">
        <v>0</v>
      </c>
      <c r="AK933">
        <v>1.7530685249647349E-2</v>
      </c>
      <c r="AL933" t="b">
        <v>0</v>
      </c>
      <c r="AM933" t="b">
        <v>0</v>
      </c>
      <c r="AN933">
        <v>1420.9305227099201</v>
      </c>
      <c r="AO933">
        <v>1152.7687209556891</v>
      </c>
      <c r="AP933">
        <v>0</v>
      </c>
      <c r="AQ933">
        <v>5.8156096935316191</v>
      </c>
      <c r="AR933">
        <v>0</v>
      </c>
      <c r="AS933">
        <v>6.4314981531966886</v>
      </c>
      <c r="AT933">
        <v>5.8156096935316191</v>
      </c>
      <c r="AU933">
        <v>0</v>
      </c>
      <c r="AV933">
        <v>1</v>
      </c>
      <c r="AW933">
        <v>3</v>
      </c>
      <c r="AX933">
        <v>0</v>
      </c>
      <c r="AY933">
        <v>0</v>
      </c>
      <c r="AZ933">
        <v>1.3603002330060201</v>
      </c>
      <c r="BA933">
        <v>1.250334061079702</v>
      </c>
      <c r="BB933">
        <v>0.482375969151071</v>
      </c>
      <c r="BC933">
        <v>0.44338139681478411</v>
      </c>
      <c r="BD933">
        <v>1.250334061079702</v>
      </c>
    </row>
    <row r="934" spans="1:56" x14ac:dyDescent="0.35">
      <c r="A934">
        <v>932</v>
      </c>
      <c r="B934">
        <v>50</v>
      </c>
      <c r="C934">
        <v>-1.6036235516043721E-2</v>
      </c>
      <c r="D934">
        <v>0</v>
      </c>
      <c r="E934">
        <v>0</v>
      </c>
      <c r="F934">
        <v>0</v>
      </c>
      <c r="G934">
        <v>375.71988454177381</v>
      </c>
      <c r="H934">
        <v>1635.1329375257999</v>
      </c>
      <c r="I934">
        <v>4.7376852347075644</v>
      </c>
      <c r="J934">
        <v>4.7376852347075644</v>
      </c>
      <c r="K934">
        <v>4</v>
      </c>
      <c r="L934">
        <v>5</v>
      </c>
      <c r="M934">
        <v>120.41300792532741</v>
      </c>
      <c r="N934">
        <v>1152.7687209556891</v>
      </c>
      <c r="O934" t="b">
        <v>0</v>
      </c>
      <c r="P934">
        <v>27.668430129900599</v>
      </c>
      <c r="Q934">
        <v>4.7376852347075644</v>
      </c>
      <c r="R934">
        <v>0.89423796298454072</v>
      </c>
      <c r="S934">
        <v>37.182462170241777</v>
      </c>
      <c r="T934">
        <v>43.887647146260377</v>
      </c>
      <c r="U934">
        <v>5.298013986003709</v>
      </c>
      <c r="V934">
        <v>4.6416469620042156</v>
      </c>
      <c r="W934">
        <v>0</v>
      </c>
      <c r="X934">
        <v>0</v>
      </c>
      <c r="Y934">
        <v>0</v>
      </c>
      <c r="Z934">
        <v>-6.7199315199413396</v>
      </c>
      <c r="AA934">
        <v>-6.7199315199413414</v>
      </c>
      <c r="AB934">
        <v>88.560171025189732</v>
      </c>
      <c r="AC934">
        <v>88.445119559301062</v>
      </c>
      <c r="AD934">
        <v>1152.7687209556891</v>
      </c>
      <c r="AE934" t="b">
        <v>0</v>
      </c>
      <c r="AF934" t="b">
        <v>1</v>
      </c>
      <c r="AG934">
        <v>98.256056164895682</v>
      </c>
      <c r="AH934">
        <v>0</v>
      </c>
      <c r="AI934">
        <v>0</v>
      </c>
      <c r="AJ934">
        <v>0</v>
      </c>
      <c r="AK934">
        <v>1.530815093568039E-2</v>
      </c>
      <c r="AL934" t="b">
        <v>0</v>
      </c>
      <c r="AM934" t="b">
        <v>0</v>
      </c>
      <c r="AN934">
        <v>1420.9305227099201</v>
      </c>
      <c r="AO934">
        <v>1152.7687209556891</v>
      </c>
      <c r="AP934">
        <v>0</v>
      </c>
      <c r="AQ934">
        <v>5.298013986003709</v>
      </c>
      <c r="AR934">
        <v>0</v>
      </c>
      <c r="AS934">
        <v>5.919122269350928</v>
      </c>
      <c r="AT934">
        <v>5.298013986003709</v>
      </c>
      <c r="AU934">
        <v>0</v>
      </c>
      <c r="AV934">
        <v>1</v>
      </c>
      <c r="AW934">
        <v>3</v>
      </c>
      <c r="AX934">
        <v>0</v>
      </c>
      <c r="AY934">
        <v>0</v>
      </c>
      <c r="AZ934">
        <v>1.2742261453336849</v>
      </c>
      <c r="BA934">
        <v>1.1581247703144839</v>
      </c>
      <c r="BB934">
        <v>0.45185324302612928</v>
      </c>
      <c r="BC934">
        <v>0.41068302810564211</v>
      </c>
      <c r="BD934">
        <v>1.1581247703144839</v>
      </c>
    </row>
    <row r="935" spans="1:56" x14ac:dyDescent="0.35">
      <c r="A935">
        <v>933</v>
      </c>
      <c r="B935">
        <v>50</v>
      </c>
      <c r="C935">
        <v>5.9848123269335751E-2</v>
      </c>
      <c r="D935">
        <v>0</v>
      </c>
      <c r="E935">
        <v>0</v>
      </c>
      <c r="F935">
        <v>0</v>
      </c>
      <c r="G935">
        <v>375.71988454177381</v>
      </c>
      <c r="H935">
        <v>1635.1329375257999</v>
      </c>
      <c r="I935">
        <v>6.5808794213744637</v>
      </c>
      <c r="J935">
        <v>6.5808794213744637</v>
      </c>
      <c r="K935">
        <v>4</v>
      </c>
      <c r="L935">
        <v>5</v>
      </c>
      <c r="M935">
        <v>167.25963137365329</v>
      </c>
      <c r="N935">
        <v>1152.7687209556891</v>
      </c>
      <c r="O935" t="b">
        <v>0</v>
      </c>
      <c r="P935">
        <v>38.432819709019611</v>
      </c>
      <c r="Q935">
        <v>6.5808794213744637</v>
      </c>
      <c r="R935">
        <v>0.91029399982399373</v>
      </c>
      <c r="S935">
        <v>37.198225006092358</v>
      </c>
      <c r="T935">
        <v>59.886847431351477</v>
      </c>
      <c r="U935">
        <v>7.2293999769820347</v>
      </c>
      <c r="V935">
        <v>5.3722095462172854</v>
      </c>
      <c r="W935">
        <v>0</v>
      </c>
      <c r="X935">
        <v>0</v>
      </c>
      <c r="Y935">
        <v>0</v>
      </c>
      <c r="Z935">
        <v>-6.7199315199413396</v>
      </c>
      <c r="AA935">
        <v>-6.7199315199413414</v>
      </c>
      <c r="AB935">
        <v>88.624262198461125</v>
      </c>
      <c r="AC935">
        <v>88.455290271518152</v>
      </c>
      <c r="AD935">
        <v>1152.7687209556891</v>
      </c>
      <c r="AE935" t="b">
        <v>0</v>
      </c>
      <c r="AF935" t="b">
        <v>1</v>
      </c>
      <c r="AG935">
        <v>98.253389525403648</v>
      </c>
      <c r="AH935">
        <v>0</v>
      </c>
      <c r="AI935">
        <v>0</v>
      </c>
      <c r="AJ935">
        <v>0</v>
      </c>
      <c r="AK935">
        <v>1.308960157206362E-2</v>
      </c>
      <c r="AL935" t="b">
        <v>0</v>
      </c>
      <c r="AM935" t="b">
        <v>0</v>
      </c>
      <c r="AN935">
        <v>1420.9305227099201</v>
      </c>
      <c r="AO935">
        <v>1152.7687209556891</v>
      </c>
      <c r="AP935">
        <v>0</v>
      </c>
      <c r="AQ935">
        <v>7.2293999769820347</v>
      </c>
      <c r="AR935">
        <v>0</v>
      </c>
      <c r="AS935">
        <v>7.8286031206757087</v>
      </c>
      <c r="AT935">
        <v>7.2293999769820347</v>
      </c>
      <c r="AU935">
        <v>0</v>
      </c>
      <c r="AV935">
        <v>1</v>
      </c>
      <c r="AW935">
        <v>3</v>
      </c>
      <c r="AX935">
        <v>0</v>
      </c>
      <c r="AY935">
        <v>0</v>
      </c>
      <c r="AZ935">
        <v>1.5976370571036891</v>
      </c>
      <c r="BA935">
        <v>1.5059908688354191</v>
      </c>
      <c r="BB935">
        <v>0.56653796351194652</v>
      </c>
      <c r="BC935">
        <v>0.53403994644275654</v>
      </c>
      <c r="BD935">
        <v>1.5059908688354191</v>
      </c>
    </row>
    <row r="936" spans="1:56" x14ac:dyDescent="0.35">
      <c r="A936">
        <v>934</v>
      </c>
      <c r="B936">
        <v>50</v>
      </c>
      <c r="C936">
        <v>-0.2233562575612984</v>
      </c>
      <c r="D936">
        <v>0</v>
      </c>
      <c r="E936">
        <v>0</v>
      </c>
      <c r="F936">
        <v>0</v>
      </c>
      <c r="G936">
        <v>375.71988454177381</v>
      </c>
      <c r="H936">
        <v>1635.1329375257999</v>
      </c>
      <c r="I936">
        <v>-0.29801732020540161</v>
      </c>
      <c r="J936">
        <v>-0.29801732020540161</v>
      </c>
      <c r="K936">
        <v>4</v>
      </c>
      <c r="L936">
        <v>5</v>
      </c>
      <c r="M936">
        <v>-7.5744082103404846</v>
      </c>
      <c r="N936">
        <v>1152.7687209556891</v>
      </c>
      <c r="O936" t="b">
        <v>0</v>
      </c>
      <c r="P936">
        <v>-1.7404430630377949</v>
      </c>
      <c r="Q936">
        <v>-0.2980173202054015</v>
      </c>
      <c r="R936">
        <v>0</v>
      </c>
      <c r="S936">
        <v>37.216796368663289</v>
      </c>
      <c r="T936">
        <v>2.0249089422144251</v>
      </c>
      <c r="U936">
        <v>0.24444226550773571</v>
      </c>
      <c r="V936">
        <v>3.7653520052522191</v>
      </c>
      <c r="W936">
        <v>0</v>
      </c>
      <c r="X936">
        <v>0</v>
      </c>
      <c r="Y936">
        <v>0</v>
      </c>
      <c r="Z936">
        <v>-6.7199315199413396</v>
      </c>
      <c r="AA936">
        <v>-6.7199315199413414</v>
      </c>
      <c r="AB936">
        <v>88.711429804949915</v>
      </c>
      <c r="AC936">
        <v>88.466985605173832</v>
      </c>
      <c r="AD936">
        <v>1152.7687209556891</v>
      </c>
      <c r="AE936" t="b">
        <v>0</v>
      </c>
      <c r="AF936" t="b">
        <v>1</v>
      </c>
      <c r="AG936">
        <v>98.250722885911614</v>
      </c>
      <c r="AH936">
        <v>0</v>
      </c>
      <c r="AI936">
        <v>0</v>
      </c>
      <c r="AJ936">
        <v>0</v>
      </c>
      <c r="AK936">
        <v>1.0817453271475871E-2</v>
      </c>
      <c r="AL936" t="b">
        <v>0</v>
      </c>
      <c r="AM936" t="b">
        <v>0</v>
      </c>
      <c r="AN936">
        <v>1420.9305227099201</v>
      </c>
      <c r="AO936">
        <v>1152.7687209556891</v>
      </c>
      <c r="AP936">
        <v>0</v>
      </c>
      <c r="AQ936">
        <v>0.24444226550773571</v>
      </c>
      <c r="AR936">
        <v>0</v>
      </c>
      <c r="AS936">
        <v>0.87271647999571478</v>
      </c>
      <c r="AT936">
        <v>0.2446604196200497</v>
      </c>
      <c r="AU936">
        <v>0</v>
      </c>
      <c r="AV936">
        <v>1</v>
      </c>
      <c r="AW936">
        <v>3</v>
      </c>
      <c r="AX936">
        <v>0</v>
      </c>
      <c r="AY936">
        <v>0</v>
      </c>
      <c r="AZ936">
        <v>0.45212932675185352</v>
      </c>
      <c r="BA936">
        <v>0.29432622772591283</v>
      </c>
      <c r="BB936">
        <v>0.16032954849356509</v>
      </c>
      <c r="BC936">
        <v>0.10437112610981079</v>
      </c>
      <c r="BD936">
        <v>0.29432622772591283</v>
      </c>
    </row>
    <row r="937" spans="1:56" x14ac:dyDescent="0.35">
      <c r="A937">
        <v>935</v>
      </c>
      <c r="B937">
        <v>49</v>
      </c>
      <c r="C937">
        <v>2.4357364252480809E-4</v>
      </c>
      <c r="D937">
        <v>0</v>
      </c>
      <c r="E937">
        <v>0</v>
      </c>
      <c r="F937">
        <v>0</v>
      </c>
      <c r="G937">
        <v>368.20548685093831</v>
      </c>
      <c r="H937">
        <v>1602.430278775284</v>
      </c>
      <c r="I937">
        <v>4.9597385471414457</v>
      </c>
      <c r="J937">
        <v>4.9597385471414457</v>
      </c>
      <c r="K937">
        <v>4</v>
      </c>
      <c r="L937">
        <v>5</v>
      </c>
      <c r="M937">
        <v>128.62930093280301</v>
      </c>
      <c r="N937">
        <v>1129.713346536575</v>
      </c>
      <c r="O937" t="b">
        <v>0</v>
      </c>
      <c r="P937">
        <v>29.556365104044801</v>
      </c>
      <c r="Q937">
        <v>4.9597385471414457</v>
      </c>
      <c r="R937">
        <v>0.89830522086112019</v>
      </c>
      <c r="S937">
        <v>37.216796368663289</v>
      </c>
      <c r="T937">
        <v>46.670019454198879</v>
      </c>
      <c r="U937">
        <v>5.5212175460663744</v>
      </c>
      <c r="V937">
        <v>4.7460973208019794</v>
      </c>
      <c r="W937">
        <v>0</v>
      </c>
      <c r="X937">
        <v>0</v>
      </c>
      <c r="Y937">
        <v>0</v>
      </c>
      <c r="Z937">
        <v>-6.7199315199413396</v>
      </c>
      <c r="AA937">
        <v>-6.7199315199413414</v>
      </c>
      <c r="AB937">
        <v>88.775596930186921</v>
      </c>
      <c r="AC937">
        <v>88.477156317390921</v>
      </c>
      <c r="AD937">
        <v>1129.713346536575</v>
      </c>
      <c r="AE937" t="b">
        <v>0</v>
      </c>
      <c r="AF937" t="b">
        <v>1</v>
      </c>
      <c r="AG937">
        <v>98.24805624641958</v>
      </c>
      <c r="AH937">
        <v>0</v>
      </c>
      <c r="AI937">
        <v>0</v>
      </c>
      <c r="AJ937">
        <v>0</v>
      </c>
      <c r="AK937">
        <v>1.007069841340796E-2</v>
      </c>
      <c r="AL937" t="b">
        <v>0</v>
      </c>
      <c r="AM937" t="b">
        <v>0</v>
      </c>
      <c r="AN937">
        <v>1392.511912255721</v>
      </c>
      <c r="AO937">
        <v>1129.713346536575</v>
      </c>
      <c r="AP937">
        <v>0</v>
      </c>
      <c r="AQ937">
        <v>5.5212175460663744</v>
      </c>
      <c r="AR937">
        <v>0</v>
      </c>
      <c r="AS937">
        <v>6.1222050028384398</v>
      </c>
      <c r="AT937">
        <v>5.5212175460663744</v>
      </c>
      <c r="AU937">
        <v>0</v>
      </c>
      <c r="AV937">
        <v>1</v>
      </c>
      <c r="AW937">
        <v>3</v>
      </c>
      <c r="AX937">
        <v>0</v>
      </c>
      <c r="AY937">
        <v>0</v>
      </c>
      <c r="AZ937">
        <v>1.304394405147518</v>
      </c>
      <c r="BA937">
        <v>1.1954455498118179</v>
      </c>
      <c r="BB937">
        <v>0.46255120749911988</v>
      </c>
      <c r="BC937">
        <v>0.42391736271974972</v>
      </c>
      <c r="BD937">
        <v>1.1954455498118179</v>
      </c>
    </row>
    <row r="938" spans="1:56" x14ac:dyDescent="0.35">
      <c r="A938">
        <v>936</v>
      </c>
      <c r="B938">
        <v>50</v>
      </c>
      <c r="C938">
        <v>0.22238196299119739</v>
      </c>
      <c r="D938">
        <v>0</v>
      </c>
      <c r="E938">
        <v>0</v>
      </c>
      <c r="F938">
        <v>0</v>
      </c>
      <c r="G938">
        <v>375.71988454177381</v>
      </c>
      <c r="H938">
        <v>1635.1329375257999</v>
      </c>
      <c r="I938">
        <v>10.528747378713071</v>
      </c>
      <c r="J938">
        <v>10.528747378713071</v>
      </c>
      <c r="K938">
        <v>4</v>
      </c>
      <c r="L938">
        <v>5</v>
      </c>
      <c r="M938">
        <v>267.59864337737122</v>
      </c>
      <c r="N938">
        <v>1152.7687209556891</v>
      </c>
      <c r="O938" t="b">
        <v>0</v>
      </c>
      <c r="P938">
        <v>61.488658864285661</v>
      </c>
      <c r="Q938">
        <v>10.528747378713071</v>
      </c>
      <c r="R938">
        <v>0.92632846053239637</v>
      </c>
      <c r="S938">
        <v>37.232663403795861</v>
      </c>
      <c r="T938">
        <v>94.154459840021232</v>
      </c>
      <c r="U938">
        <v>11.36610589796819</v>
      </c>
      <c r="V938">
        <v>6.9365040041550401</v>
      </c>
      <c r="W938">
        <v>0</v>
      </c>
      <c r="X938">
        <v>0</v>
      </c>
      <c r="Y938">
        <v>0</v>
      </c>
      <c r="Z938">
        <v>-6.7199315199413396</v>
      </c>
      <c r="AA938">
        <v>-6.7199315199413414</v>
      </c>
      <c r="AB938">
        <v>88.855926482407142</v>
      </c>
      <c r="AC938">
        <v>88.487327029608011</v>
      </c>
      <c r="AD938">
        <v>1152.7687209556891</v>
      </c>
      <c r="AE938" t="b">
        <v>0</v>
      </c>
      <c r="AF938" t="b">
        <v>1</v>
      </c>
      <c r="AG938">
        <v>98.245389606927546</v>
      </c>
      <c r="AH938">
        <v>0</v>
      </c>
      <c r="AI938">
        <v>0</v>
      </c>
      <c r="AJ938">
        <v>0</v>
      </c>
      <c r="AK938">
        <v>9.0559488704802793E-3</v>
      </c>
      <c r="AL938" t="b">
        <v>0</v>
      </c>
      <c r="AM938" t="b">
        <v>0</v>
      </c>
      <c r="AN938">
        <v>1420.9305227099201</v>
      </c>
      <c r="AO938">
        <v>1152.7687209556891</v>
      </c>
      <c r="AP938">
        <v>0</v>
      </c>
      <c r="AQ938">
        <v>11.36610589796819</v>
      </c>
      <c r="AR938">
        <v>0</v>
      </c>
      <c r="AS938">
        <v>11.91880015774105</v>
      </c>
      <c r="AT938">
        <v>11.366324052080509</v>
      </c>
      <c r="AU938">
        <v>0</v>
      </c>
      <c r="AV938">
        <v>1</v>
      </c>
      <c r="AW938">
        <v>3</v>
      </c>
      <c r="AX938">
        <v>0</v>
      </c>
      <c r="AY938">
        <v>0</v>
      </c>
      <c r="AZ938">
        <v>2.3163406688361752</v>
      </c>
      <c r="BA938">
        <v>2.2905091205819441</v>
      </c>
      <c r="BB938">
        <v>0.82139740029651587</v>
      </c>
      <c r="BC938">
        <v>0.81223823689458641</v>
      </c>
      <c r="BD938">
        <v>2.2905091205819441</v>
      </c>
    </row>
    <row r="939" spans="1:56" x14ac:dyDescent="0.35">
      <c r="A939">
        <v>937</v>
      </c>
      <c r="B939">
        <v>50</v>
      </c>
      <c r="C939">
        <v>-5.6438092273983109E-2</v>
      </c>
      <c r="D939">
        <v>0</v>
      </c>
      <c r="E939">
        <v>0</v>
      </c>
      <c r="F939">
        <v>0</v>
      </c>
      <c r="G939">
        <v>375.71988454177381</v>
      </c>
      <c r="H939">
        <v>1635.1329375257999</v>
      </c>
      <c r="I939">
        <v>3.7563437738486938</v>
      </c>
      <c r="J939">
        <v>3.7563437738486938</v>
      </c>
      <c r="K939">
        <v>4</v>
      </c>
      <c r="L939">
        <v>5</v>
      </c>
      <c r="M939">
        <v>95.471233356138399</v>
      </c>
      <c r="N939">
        <v>1152.7687209556891</v>
      </c>
      <c r="O939" t="b">
        <v>0</v>
      </c>
      <c r="P939">
        <v>21.937323841024451</v>
      </c>
      <c r="Q939">
        <v>3.7563437738486938</v>
      </c>
      <c r="R939">
        <v>0.87982707043969477</v>
      </c>
      <c r="S939">
        <v>37.257064806560273</v>
      </c>
      <c r="T939">
        <v>35.366917489999253</v>
      </c>
      <c r="U939">
        <v>4.2694114560165293</v>
      </c>
      <c r="V939">
        <v>4.2501460842908081</v>
      </c>
      <c r="W939">
        <v>0</v>
      </c>
      <c r="X939">
        <v>0</v>
      </c>
      <c r="Y939">
        <v>0</v>
      </c>
      <c r="Z939">
        <v>-6.7199315199413396</v>
      </c>
      <c r="AA939">
        <v>-6.7199315199413414</v>
      </c>
      <c r="AB939">
        <v>88.932325988775943</v>
      </c>
      <c r="AC939">
        <v>88.4974977418251</v>
      </c>
      <c r="AD939">
        <v>1152.7687209556891</v>
      </c>
      <c r="AE939" t="b">
        <v>0</v>
      </c>
      <c r="AF939" t="b">
        <v>1</v>
      </c>
      <c r="AG939">
        <v>98.242722967435512</v>
      </c>
      <c r="AH939">
        <v>0</v>
      </c>
      <c r="AI939">
        <v>0</v>
      </c>
      <c r="AJ939">
        <v>0</v>
      </c>
      <c r="AK939">
        <v>9.2792294938618403E-3</v>
      </c>
      <c r="AL939" t="b">
        <v>0</v>
      </c>
      <c r="AM939" t="b">
        <v>0</v>
      </c>
      <c r="AN939">
        <v>1420.9305227099201</v>
      </c>
      <c r="AO939">
        <v>1152.7687209556891</v>
      </c>
      <c r="AP939">
        <v>0</v>
      </c>
      <c r="AQ939">
        <v>4.2694114560165293</v>
      </c>
      <c r="AR939">
        <v>0</v>
      </c>
      <c r="AS939">
        <v>4.8996977668773241</v>
      </c>
      <c r="AT939">
        <v>4.2694114560165293</v>
      </c>
      <c r="AU939">
        <v>0</v>
      </c>
      <c r="AV939">
        <v>1</v>
      </c>
      <c r="AW939">
        <v>3</v>
      </c>
      <c r="AX939">
        <v>0</v>
      </c>
      <c r="AY939">
        <v>0</v>
      </c>
      <c r="AZ939">
        <v>1.104464961521092</v>
      </c>
      <c r="BA939">
        <v>0.97702280362494787</v>
      </c>
      <c r="BB939">
        <v>0.39165424167414609</v>
      </c>
      <c r="BC939">
        <v>0.34646239663106498</v>
      </c>
      <c r="BD939">
        <v>0.97702280362494787</v>
      </c>
    </row>
    <row r="940" spans="1:56" x14ac:dyDescent="0.35">
      <c r="A940">
        <v>938</v>
      </c>
      <c r="B940">
        <v>50</v>
      </c>
      <c r="C940">
        <v>3.370406104735935E-3</v>
      </c>
      <c r="D940">
        <v>0</v>
      </c>
      <c r="E940">
        <v>0</v>
      </c>
      <c r="F940">
        <v>0</v>
      </c>
      <c r="G940">
        <v>375.71988454177381</v>
      </c>
      <c r="H940">
        <v>1635.1329375257999</v>
      </c>
      <c r="I940">
        <v>5.2090631258921789</v>
      </c>
      <c r="J940">
        <v>5.2090631258921789</v>
      </c>
      <c r="K940">
        <v>4</v>
      </c>
      <c r="L940">
        <v>5</v>
      </c>
      <c r="M940">
        <v>132.39354840767561</v>
      </c>
      <c r="N940">
        <v>1152.7687209556891</v>
      </c>
      <c r="O940" t="b">
        <v>0</v>
      </c>
      <c r="P940">
        <v>30.42131167455781</v>
      </c>
      <c r="Q940">
        <v>5.2090631258921789</v>
      </c>
      <c r="R940">
        <v>0.899415762624728</v>
      </c>
      <c r="S940">
        <v>37.271265525187253</v>
      </c>
      <c r="T940">
        <v>47.976473722870118</v>
      </c>
      <c r="U940">
        <v>5.7916075549874568</v>
      </c>
      <c r="V940">
        <v>4.8256770213696782</v>
      </c>
      <c r="W940">
        <v>0</v>
      </c>
      <c r="X940">
        <v>0</v>
      </c>
      <c r="Y940">
        <v>0</v>
      </c>
      <c r="Z940">
        <v>-6.7199315199413396</v>
      </c>
      <c r="AA940">
        <v>-6.7199315199413414</v>
      </c>
      <c r="AB940">
        <v>89.00546000979088</v>
      </c>
      <c r="AC940">
        <v>88.507668454042189</v>
      </c>
      <c r="AD940">
        <v>1152.7687209556891</v>
      </c>
      <c r="AE940" t="b">
        <v>0</v>
      </c>
      <c r="AF940" t="b">
        <v>1</v>
      </c>
      <c r="AG940">
        <v>98.240056327943478</v>
      </c>
      <c r="AH940">
        <v>0</v>
      </c>
      <c r="AI940">
        <v>0</v>
      </c>
      <c r="AJ940">
        <v>0</v>
      </c>
      <c r="AK940">
        <v>9.4846382823567943E-3</v>
      </c>
      <c r="AL940" t="b">
        <v>0</v>
      </c>
      <c r="AM940" t="b">
        <v>0</v>
      </c>
      <c r="AN940">
        <v>1420.9305227099201</v>
      </c>
      <c r="AO940">
        <v>1152.7687209556891</v>
      </c>
      <c r="AP940">
        <v>0</v>
      </c>
      <c r="AQ940">
        <v>5.7916075549874568</v>
      </c>
      <c r="AR940">
        <v>0</v>
      </c>
      <c r="AS940">
        <v>6.4045825361799222</v>
      </c>
      <c r="AT940">
        <v>5.7916075549874568</v>
      </c>
      <c r="AU940">
        <v>0</v>
      </c>
      <c r="AV940">
        <v>1</v>
      </c>
      <c r="AW940">
        <v>3</v>
      </c>
      <c r="AX940">
        <v>0</v>
      </c>
      <c r="AY940">
        <v>0</v>
      </c>
      <c r="AZ940">
        <v>1.3557659734137439</v>
      </c>
      <c r="BA940">
        <v>1.245921003873494</v>
      </c>
      <c r="BB940">
        <v>0.48076807567863261</v>
      </c>
      <c r="BC940">
        <v>0.4418164810620912</v>
      </c>
      <c r="BD940">
        <v>1.245921003873494</v>
      </c>
    </row>
    <row r="941" spans="1:56" x14ac:dyDescent="0.35">
      <c r="A941">
        <v>939</v>
      </c>
      <c r="B941">
        <v>50</v>
      </c>
      <c r="C941">
        <v>4.2956467855040259E-2</v>
      </c>
      <c r="D941">
        <v>0</v>
      </c>
      <c r="E941">
        <v>0</v>
      </c>
      <c r="F941">
        <v>0</v>
      </c>
      <c r="G941">
        <v>375.71988454177381</v>
      </c>
      <c r="H941">
        <v>1635.1329375257999</v>
      </c>
      <c r="I941">
        <v>6.1705893225826092</v>
      </c>
      <c r="J941">
        <v>6.1705893225826092</v>
      </c>
      <c r="K941">
        <v>4</v>
      </c>
      <c r="L941">
        <v>5</v>
      </c>
      <c r="M941">
        <v>156.8316982227596</v>
      </c>
      <c r="N941">
        <v>1152.7687209556891</v>
      </c>
      <c r="O941" t="b">
        <v>0</v>
      </c>
      <c r="P941">
        <v>36.03669536368556</v>
      </c>
      <c r="Q941">
        <v>6.1705893225826092</v>
      </c>
      <c r="R941">
        <v>0.9075620437073727</v>
      </c>
      <c r="S941">
        <v>37.287748207593339</v>
      </c>
      <c r="T941">
        <v>56.32218789107003</v>
      </c>
      <c r="U941">
        <v>6.7990826251127423</v>
      </c>
      <c r="V941">
        <v>5.2063079425798691</v>
      </c>
      <c r="W941">
        <v>0</v>
      </c>
      <c r="X941">
        <v>0</v>
      </c>
      <c r="Y941">
        <v>0</v>
      </c>
      <c r="Z941">
        <v>-6.7199315199413396</v>
      </c>
      <c r="AA941">
        <v>-6.7199315199413414</v>
      </c>
      <c r="AB941">
        <v>89.056562616035521</v>
      </c>
      <c r="AC941">
        <v>88.517839166259279</v>
      </c>
      <c r="AD941">
        <v>1152.7687209556891</v>
      </c>
      <c r="AE941" t="b">
        <v>0</v>
      </c>
      <c r="AF941" t="b">
        <v>1</v>
      </c>
      <c r="AG941">
        <v>98.237389688451444</v>
      </c>
      <c r="AH941">
        <v>0</v>
      </c>
      <c r="AI941">
        <v>0</v>
      </c>
      <c r="AJ941">
        <v>0</v>
      </c>
      <c r="AK941">
        <v>9.6708349020914186E-3</v>
      </c>
      <c r="AL941" t="b">
        <v>0</v>
      </c>
      <c r="AM941" t="b">
        <v>0</v>
      </c>
      <c r="AN941">
        <v>1420.9305227099201</v>
      </c>
      <c r="AO941">
        <v>1152.7687209556891</v>
      </c>
      <c r="AP941">
        <v>0</v>
      </c>
      <c r="AQ941">
        <v>6.7990826251127423</v>
      </c>
      <c r="AR941">
        <v>0</v>
      </c>
      <c r="AS941">
        <v>7.4004019333977507</v>
      </c>
      <c r="AT941">
        <v>6.7990826251127423</v>
      </c>
      <c r="AU941">
        <v>0</v>
      </c>
      <c r="AV941">
        <v>1</v>
      </c>
      <c r="AW941">
        <v>3</v>
      </c>
      <c r="AX941">
        <v>0</v>
      </c>
      <c r="AY941">
        <v>0</v>
      </c>
      <c r="AZ941">
        <v>1.524477995688909</v>
      </c>
      <c r="BA941">
        <v>1.4274465261017719</v>
      </c>
      <c r="BB941">
        <v>0.54059503393223718</v>
      </c>
      <c r="BC941">
        <v>0.50618730971376025</v>
      </c>
      <c r="BD941">
        <v>1.4274465261017719</v>
      </c>
    </row>
    <row r="942" spans="1:56" x14ac:dyDescent="0.35">
      <c r="A942">
        <v>940</v>
      </c>
      <c r="B942">
        <v>50</v>
      </c>
      <c r="C942">
        <v>-0.17519627752490591</v>
      </c>
      <c r="D942">
        <v>0</v>
      </c>
      <c r="E942">
        <v>0</v>
      </c>
      <c r="F942">
        <v>0</v>
      </c>
      <c r="G942">
        <v>375.71988454177381</v>
      </c>
      <c r="H942">
        <v>1635.1329375257999</v>
      </c>
      <c r="I942">
        <v>0.87176518377716661</v>
      </c>
      <c r="J942">
        <v>0.87176518377716661</v>
      </c>
      <c r="K942">
        <v>4</v>
      </c>
      <c r="L942">
        <v>5</v>
      </c>
      <c r="M942">
        <v>22.15678391088046</v>
      </c>
      <c r="N942">
        <v>1152.7687209556891</v>
      </c>
      <c r="O942" t="b">
        <v>0</v>
      </c>
      <c r="P942">
        <v>5.0911727736398111</v>
      </c>
      <c r="Q942">
        <v>0.87176518377716661</v>
      </c>
      <c r="R942">
        <v>0.69929962163278181</v>
      </c>
      <c r="S942">
        <v>37.305692044824909</v>
      </c>
      <c r="T942">
        <v>10.32679189483318</v>
      </c>
      <c r="U942">
        <v>1.246626133933403</v>
      </c>
      <c r="V942">
        <v>3.1052702300958601</v>
      </c>
      <c r="W942">
        <v>0</v>
      </c>
      <c r="X942">
        <v>0</v>
      </c>
      <c r="Y942">
        <v>0</v>
      </c>
      <c r="Z942">
        <v>-6.7199315199413396</v>
      </c>
      <c r="AA942">
        <v>-6.7199315199413414</v>
      </c>
      <c r="AB942">
        <v>89.044725179096687</v>
      </c>
      <c r="AC942">
        <v>88.526580573490463</v>
      </c>
      <c r="AD942">
        <v>1152.7687209556891</v>
      </c>
      <c r="AE942" t="b">
        <v>0</v>
      </c>
      <c r="AF942" t="b">
        <v>1</v>
      </c>
      <c r="AG942">
        <v>98.23472304895941</v>
      </c>
      <c r="AH942">
        <v>0</v>
      </c>
      <c r="AI942">
        <v>0</v>
      </c>
      <c r="AJ942">
        <v>0</v>
      </c>
      <c r="AK942">
        <v>9.8570315218219906E-3</v>
      </c>
      <c r="AL942" t="b">
        <v>0</v>
      </c>
      <c r="AM942" t="b">
        <v>0</v>
      </c>
      <c r="AN942">
        <v>1420.9305227099201</v>
      </c>
      <c r="AO942">
        <v>1152.7687209556891</v>
      </c>
      <c r="AP942">
        <v>0</v>
      </c>
      <c r="AQ942">
        <v>1.246626133933403</v>
      </c>
      <c r="AR942">
        <v>0</v>
      </c>
      <c r="AS942">
        <v>1.909111239230225</v>
      </c>
      <c r="AT942">
        <v>1.246844288045718</v>
      </c>
      <c r="AU942">
        <v>0</v>
      </c>
      <c r="AV942">
        <v>1</v>
      </c>
      <c r="AW942">
        <v>3</v>
      </c>
      <c r="AX942">
        <v>0</v>
      </c>
      <c r="AY942">
        <v>0</v>
      </c>
      <c r="AZ942">
        <v>0.61734998800964946</v>
      </c>
      <c r="BA942">
        <v>0.46065592712361159</v>
      </c>
      <c r="BB942">
        <v>0.2189184354644147</v>
      </c>
      <c r="BC942">
        <v>0.1633533587357473</v>
      </c>
      <c r="BD942">
        <v>0.46065592712361159</v>
      </c>
    </row>
    <row r="943" spans="1:56" x14ac:dyDescent="0.35">
      <c r="A943">
        <v>941</v>
      </c>
      <c r="B943">
        <v>49</v>
      </c>
      <c r="C943">
        <v>-0.175504691088749</v>
      </c>
      <c r="D943">
        <v>0</v>
      </c>
      <c r="E943">
        <v>0</v>
      </c>
      <c r="F943">
        <v>0</v>
      </c>
      <c r="G943">
        <v>368.20548685093831</v>
      </c>
      <c r="H943">
        <v>1602.430278775284</v>
      </c>
      <c r="I943">
        <v>0.77627542834581686</v>
      </c>
      <c r="J943">
        <v>0.77627542834581686</v>
      </c>
      <c r="K943">
        <v>4</v>
      </c>
      <c r="L943">
        <v>5</v>
      </c>
      <c r="M943">
        <v>20.13246559881355</v>
      </c>
      <c r="N943">
        <v>1129.713346536575</v>
      </c>
      <c r="O943" t="b">
        <v>0</v>
      </c>
      <c r="P943">
        <v>4.6260261026685541</v>
      </c>
      <c r="Q943">
        <v>0.77627542834581686</v>
      </c>
      <c r="R943">
        <v>0.68261752054436964</v>
      </c>
      <c r="S943">
        <v>37.313938586110353</v>
      </c>
      <c r="T943">
        <v>9.6126146124824601</v>
      </c>
      <c r="U943">
        <v>1.137204078393355</v>
      </c>
      <c r="V943">
        <v>3.0508754597611061</v>
      </c>
      <c r="W943">
        <v>0</v>
      </c>
      <c r="X943">
        <v>0</v>
      </c>
      <c r="Y943">
        <v>0</v>
      </c>
      <c r="Z943">
        <v>-6.7199315199413396</v>
      </c>
      <c r="AA943">
        <v>-6.7199315199413414</v>
      </c>
      <c r="AB943">
        <v>89.009887260906069</v>
      </c>
      <c r="AC943">
        <v>88.535321980721648</v>
      </c>
      <c r="AD943">
        <v>1129.713346536575</v>
      </c>
      <c r="AE943" t="b">
        <v>0</v>
      </c>
      <c r="AF943" t="b">
        <v>1</v>
      </c>
      <c r="AG943">
        <v>98.232056409467376</v>
      </c>
      <c r="AH943">
        <v>0</v>
      </c>
      <c r="AI943">
        <v>0</v>
      </c>
      <c r="AJ943">
        <v>0</v>
      </c>
      <c r="AK943">
        <v>9.7956221082900474E-3</v>
      </c>
      <c r="AL943" t="b">
        <v>0</v>
      </c>
      <c r="AM943" t="b">
        <v>0</v>
      </c>
      <c r="AN943">
        <v>1392.511912255721</v>
      </c>
      <c r="AO943">
        <v>1129.713346536575</v>
      </c>
      <c r="AP943">
        <v>0</v>
      </c>
      <c r="AQ943">
        <v>1.137204078393355</v>
      </c>
      <c r="AR943">
        <v>0</v>
      </c>
      <c r="AS943">
        <v>1.784118044112152</v>
      </c>
      <c r="AT943">
        <v>1.1374222325056691</v>
      </c>
      <c r="AU943">
        <v>0</v>
      </c>
      <c r="AV943">
        <v>1</v>
      </c>
      <c r="AW943">
        <v>3</v>
      </c>
      <c r="AX943">
        <v>0</v>
      </c>
      <c r="AY943">
        <v>0</v>
      </c>
      <c r="AZ943">
        <v>0.59117398417263201</v>
      </c>
      <c r="BA943">
        <v>0.43747162862054911</v>
      </c>
      <c r="BB943">
        <v>0.20963616460022411</v>
      </c>
      <c r="BC943">
        <v>0.15513196656989511</v>
      </c>
      <c r="BD943">
        <v>0.43747162862054911</v>
      </c>
    </row>
    <row r="944" spans="1:56" x14ac:dyDescent="0.35">
      <c r="A944">
        <v>942</v>
      </c>
      <c r="B944">
        <v>49</v>
      </c>
      <c r="C944">
        <v>4.3881708546581237E-2</v>
      </c>
      <c r="D944">
        <v>0</v>
      </c>
      <c r="E944">
        <v>0</v>
      </c>
      <c r="F944">
        <v>0</v>
      </c>
      <c r="G944">
        <v>368.20548685093831</v>
      </c>
      <c r="H944">
        <v>1602.430278775284</v>
      </c>
      <c r="I944">
        <v>5.9984886493019864</v>
      </c>
      <c r="J944">
        <v>5.9984886493019864</v>
      </c>
      <c r="K944">
        <v>4</v>
      </c>
      <c r="L944">
        <v>5</v>
      </c>
      <c r="M944">
        <v>155.56896684761151</v>
      </c>
      <c r="N944">
        <v>1129.713346536575</v>
      </c>
      <c r="O944" t="b">
        <v>0</v>
      </c>
      <c r="P944">
        <v>35.746545691087192</v>
      </c>
      <c r="Q944">
        <v>5.9984886493019864</v>
      </c>
      <c r="R944">
        <v>0.90758809584842126</v>
      </c>
      <c r="S944">
        <v>37.321689218355488</v>
      </c>
      <c r="T944">
        <v>55.8671057510983</v>
      </c>
      <c r="U944">
        <v>6.6092632514032097</v>
      </c>
      <c r="V944">
        <v>5.1627856218966031</v>
      </c>
      <c r="W944">
        <v>0</v>
      </c>
      <c r="X944">
        <v>0</v>
      </c>
      <c r="Y944">
        <v>0</v>
      </c>
      <c r="Z944">
        <v>-6.7199315199413396</v>
      </c>
      <c r="AA944">
        <v>-6.7199315199413414</v>
      </c>
      <c r="AB944">
        <v>89.093133756091191</v>
      </c>
      <c r="AC944">
        <v>88.545492692938737</v>
      </c>
      <c r="AD944">
        <v>1129.713346536575</v>
      </c>
      <c r="AE944" t="b">
        <v>0</v>
      </c>
      <c r="AF944" t="b">
        <v>1</v>
      </c>
      <c r="AG944">
        <v>98.229389769975342</v>
      </c>
      <c r="AH944">
        <v>0</v>
      </c>
      <c r="AI944">
        <v>0</v>
      </c>
      <c r="AJ944">
        <v>0</v>
      </c>
      <c r="AK944">
        <v>9.7913859987087681E-3</v>
      </c>
      <c r="AL944" t="b">
        <v>0</v>
      </c>
      <c r="AM944" t="b">
        <v>0</v>
      </c>
      <c r="AN944">
        <v>1392.511912255721</v>
      </c>
      <c r="AO944">
        <v>1129.713346536575</v>
      </c>
      <c r="AP944">
        <v>0</v>
      </c>
      <c r="AQ944">
        <v>6.6092632514032097</v>
      </c>
      <c r="AR944">
        <v>0</v>
      </c>
      <c r="AS944">
        <v>7.1951460363374524</v>
      </c>
      <c r="AT944">
        <v>6.6092632514032097</v>
      </c>
      <c r="AU944">
        <v>0</v>
      </c>
      <c r="AV944">
        <v>1</v>
      </c>
      <c r="AW944">
        <v>3</v>
      </c>
      <c r="AX944">
        <v>0</v>
      </c>
      <c r="AY944">
        <v>0</v>
      </c>
      <c r="AZ944">
        <v>1.4863851148759439</v>
      </c>
      <c r="BA944">
        <v>1.391586455809942</v>
      </c>
      <c r="BB944">
        <v>0.52708692016877445</v>
      </c>
      <c r="BC944">
        <v>0.49347095769969301</v>
      </c>
      <c r="BD944">
        <v>1.391586455809942</v>
      </c>
    </row>
    <row r="945" spans="1:56" x14ac:dyDescent="0.35">
      <c r="A945">
        <v>943</v>
      </c>
      <c r="B945">
        <v>49</v>
      </c>
      <c r="C945">
        <v>-2.2143097583082749E-5</v>
      </c>
      <c r="D945">
        <v>0</v>
      </c>
      <c r="E945">
        <v>0</v>
      </c>
      <c r="F945">
        <v>0</v>
      </c>
      <c r="G945">
        <v>368.20548685093831</v>
      </c>
      <c r="H945">
        <v>1602.430278775284</v>
      </c>
      <c r="I945">
        <v>4.9534134993010728</v>
      </c>
      <c r="J945">
        <v>4.9534134993010728</v>
      </c>
      <c r="K945">
        <v>4</v>
      </c>
      <c r="L945">
        <v>5</v>
      </c>
      <c r="M945">
        <v>128.46526275330211</v>
      </c>
      <c r="N945">
        <v>1129.713346536575</v>
      </c>
      <c r="O945" t="b">
        <v>0</v>
      </c>
      <c r="P945">
        <v>29.518672507652131</v>
      </c>
      <c r="Q945">
        <v>4.9534134993010728</v>
      </c>
      <c r="R945">
        <v>0.89831490053829521</v>
      </c>
      <c r="S945">
        <v>37.339127677292993</v>
      </c>
      <c r="T945">
        <v>46.609999937185343</v>
      </c>
      <c r="U945">
        <v>5.5141170388388856</v>
      </c>
      <c r="V945">
        <v>4.7395424795227399</v>
      </c>
      <c r="W945">
        <v>0</v>
      </c>
      <c r="X945">
        <v>0</v>
      </c>
      <c r="Y945">
        <v>0</v>
      </c>
      <c r="Z945">
        <v>-6.7199315199413396</v>
      </c>
      <c r="AA945">
        <v>-6.7199315199413414</v>
      </c>
      <c r="AB945">
        <v>89.100457387330877</v>
      </c>
      <c r="AC945">
        <v>88.555663405155826</v>
      </c>
      <c r="AD945">
        <v>1129.713346536575</v>
      </c>
      <c r="AE945" t="b">
        <v>0</v>
      </c>
      <c r="AF945" t="b">
        <v>1</v>
      </c>
      <c r="AG945">
        <v>98.226723130483308</v>
      </c>
      <c r="AH945">
        <v>0</v>
      </c>
      <c r="AI945">
        <v>0</v>
      </c>
      <c r="AJ945">
        <v>0</v>
      </c>
      <c r="AK945">
        <v>9.7638742172345694E-3</v>
      </c>
      <c r="AL945" t="b">
        <v>0</v>
      </c>
      <c r="AM945" t="b">
        <v>0</v>
      </c>
      <c r="AN945">
        <v>1392.511912255721</v>
      </c>
      <c r="AO945">
        <v>1129.713346536575</v>
      </c>
      <c r="AP945">
        <v>0</v>
      </c>
      <c r="AQ945">
        <v>5.5141170388388856</v>
      </c>
      <c r="AR945">
        <v>0</v>
      </c>
      <c r="AS945">
        <v>6.1115852672798017</v>
      </c>
      <c r="AT945">
        <v>5.5141170388388856</v>
      </c>
      <c r="AU945">
        <v>0</v>
      </c>
      <c r="AV945">
        <v>1</v>
      </c>
      <c r="AW945">
        <v>3</v>
      </c>
      <c r="AX945">
        <v>0</v>
      </c>
      <c r="AY945">
        <v>0</v>
      </c>
      <c r="AZ945">
        <v>1.3026047427853391</v>
      </c>
      <c r="BA945">
        <v>1.1940585994449959</v>
      </c>
      <c r="BB945">
        <v>0.46191657545579412</v>
      </c>
      <c r="BC945">
        <v>0.42342553576718028</v>
      </c>
      <c r="BD945">
        <v>1.1940585994449959</v>
      </c>
    </row>
    <row r="946" spans="1:56" x14ac:dyDescent="0.35">
      <c r="A946">
        <v>944</v>
      </c>
      <c r="B946">
        <v>49</v>
      </c>
      <c r="C946">
        <v>-4.379313615624536E-2</v>
      </c>
      <c r="D946">
        <v>0</v>
      </c>
      <c r="E946">
        <v>0</v>
      </c>
      <c r="F946">
        <v>0</v>
      </c>
      <c r="G946">
        <v>368.20548685093831</v>
      </c>
      <c r="H946">
        <v>1602.430278775284</v>
      </c>
      <c r="I946">
        <v>3.9115008783488121</v>
      </c>
      <c r="J946">
        <v>3.9115008783488121</v>
      </c>
      <c r="K946">
        <v>4</v>
      </c>
      <c r="L946">
        <v>5</v>
      </c>
      <c r="M946">
        <v>101.4435778817484</v>
      </c>
      <c r="N946">
        <v>1129.713346536575</v>
      </c>
      <c r="O946" t="b">
        <v>0</v>
      </c>
      <c r="P946">
        <v>23.309645652975259</v>
      </c>
      <c r="Q946">
        <v>3.9115008783488121</v>
      </c>
      <c r="R946">
        <v>0.88449464529500743</v>
      </c>
      <c r="S946">
        <v>37.35497296918129</v>
      </c>
      <c r="T946">
        <v>37.381037119012873</v>
      </c>
      <c r="U946">
        <v>4.4223002356833936</v>
      </c>
      <c r="V946">
        <v>4.3177099516720716</v>
      </c>
      <c r="W946">
        <v>0</v>
      </c>
      <c r="X946">
        <v>0</v>
      </c>
      <c r="Y946">
        <v>0</v>
      </c>
      <c r="Z946">
        <v>-6.7199315199413396</v>
      </c>
      <c r="AA946">
        <v>-6.7199315199413414</v>
      </c>
      <c r="AB946">
        <v>89.091929472150923</v>
      </c>
      <c r="AC946">
        <v>88.565834117372916</v>
      </c>
      <c r="AD946">
        <v>1129.713346536575</v>
      </c>
      <c r="AE946" t="b">
        <v>0</v>
      </c>
      <c r="AF946" t="b">
        <v>1</v>
      </c>
      <c r="AG946">
        <v>98.224056490991273</v>
      </c>
      <c r="AH946">
        <v>0</v>
      </c>
      <c r="AI946">
        <v>0</v>
      </c>
      <c r="AJ946">
        <v>0</v>
      </c>
      <c r="AK946">
        <v>9.985020651068266E-3</v>
      </c>
      <c r="AL946" t="b">
        <v>0</v>
      </c>
      <c r="AM946" t="b">
        <v>0</v>
      </c>
      <c r="AN946">
        <v>1392.511912255721</v>
      </c>
      <c r="AO946">
        <v>1129.713346536575</v>
      </c>
      <c r="AP946">
        <v>0</v>
      </c>
      <c r="AQ946">
        <v>4.4223002356833936</v>
      </c>
      <c r="AR946">
        <v>0</v>
      </c>
      <c r="AS946">
        <v>5.0313362641268604</v>
      </c>
      <c r="AT946">
        <v>4.4223002356833936</v>
      </c>
      <c r="AU946">
        <v>0</v>
      </c>
      <c r="AV946">
        <v>1</v>
      </c>
      <c r="AW946">
        <v>3</v>
      </c>
      <c r="AX946">
        <v>0</v>
      </c>
      <c r="AY946">
        <v>0</v>
      </c>
      <c r="AZ946">
        <v>1.12172070270776</v>
      </c>
      <c r="BA946">
        <v>1.0005618337160911</v>
      </c>
      <c r="BB946">
        <v>0.39777329883253898</v>
      </c>
      <c r="BC946">
        <v>0.35480958028889792</v>
      </c>
      <c r="BD946">
        <v>1.0005618337160911</v>
      </c>
    </row>
    <row r="947" spans="1:56" x14ac:dyDescent="0.35">
      <c r="A947">
        <v>945</v>
      </c>
      <c r="B947">
        <v>49</v>
      </c>
      <c r="C947">
        <v>0.17519468772256991</v>
      </c>
      <c r="D947">
        <v>0</v>
      </c>
      <c r="E947">
        <v>0</v>
      </c>
      <c r="F947">
        <v>0</v>
      </c>
      <c r="G947">
        <v>368.20548685093831</v>
      </c>
      <c r="H947">
        <v>1602.430278775284</v>
      </c>
      <c r="I947">
        <v>9.1242265121588062</v>
      </c>
      <c r="J947">
        <v>9.1242265121588062</v>
      </c>
      <c r="K947">
        <v>4</v>
      </c>
      <c r="L947">
        <v>5</v>
      </c>
      <c r="M947">
        <v>236.63402146227361</v>
      </c>
      <c r="N947">
        <v>1129.713346536575</v>
      </c>
      <c r="O947" t="b">
        <v>0</v>
      </c>
      <c r="P947">
        <v>54.373626255118019</v>
      </c>
      <c r="Q947">
        <v>9.1242265121588062</v>
      </c>
      <c r="R947">
        <v>0.923100993830827</v>
      </c>
      <c r="S947">
        <v>37.369185908206767</v>
      </c>
      <c r="T947">
        <v>83.550674861803827</v>
      </c>
      <c r="U947">
        <v>9.8843209715262912</v>
      </c>
      <c r="V947">
        <v>6.4249638616364138</v>
      </c>
      <c r="W947">
        <v>0</v>
      </c>
      <c r="X947">
        <v>0</v>
      </c>
      <c r="Y947">
        <v>0</v>
      </c>
      <c r="Z947">
        <v>-6.7199315199413396</v>
      </c>
      <c r="AA947">
        <v>-6.7199315199413414</v>
      </c>
      <c r="AB947">
        <v>89.08749323096599</v>
      </c>
      <c r="AC947">
        <v>88.576004829590005</v>
      </c>
      <c r="AD947">
        <v>1129.713346536575</v>
      </c>
      <c r="AE947" t="b">
        <v>0</v>
      </c>
      <c r="AF947" t="b">
        <v>1</v>
      </c>
      <c r="AG947">
        <v>98.221389851499239</v>
      </c>
      <c r="AH947">
        <v>0</v>
      </c>
      <c r="AI947">
        <v>0</v>
      </c>
      <c r="AJ947">
        <v>0</v>
      </c>
      <c r="AK947">
        <v>1.0233678866367829E-2</v>
      </c>
      <c r="AL947" t="b">
        <v>0</v>
      </c>
      <c r="AM947" t="b">
        <v>0</v>
      </c>
      <c r="AN947">
        <v>1392.511912255721</v>
      </c>
      <c r="AO947">
        <v>1129.713346536575</v>
      </c>
      <c r="AP947">
        <v>0</v>
      </c>
      <c r="AQ947">
        <v>9.8843209715262912</v>
      </c>
      <c r="AR947">
        <v>0</v>
      </c>
      <c r="AS947">
        <v>10.432948657476681</v>
      </c>
      <c r="AT947">
        <v>9.8845391256386055</v>
      </c>
      <c r="AU947">
        <v>0</v>
      </c>
      <c r="AV947">
        <v>1</v>
      </c>
      <c r="AW947">
        <v>3</v>
      </c>
      <c r="AX947">
        <v>0</v>
      </c>
      <c r="AY947">
        <v>0</v>
      </c>
      <c r="AZ947">
        <v>2.0504729942746511</v>
      </c>
      <c r="BA947">
        <v>2.004785826275572</v>
      </c>
      <c r="BB947">
        <v>0.72711808307611725</v>
      </c>
      <c r="BC947">
        <v>0.71091780000055749</v>
      </c>
      <c r="BD947">
        <v>2.004785826275572</v>
      </c>
    </row>
    <row r="948" spans="1:56" x14ac:dyDescent="0.35">
      <c r="A948">
        <v>946</v>
      </c>
      <c r="B948">
        <v>50</v>
      </c>
      <c r="C948">
        <v>0.17634771859929721</v>
      </c>
      <c r="D948">
        <v>0</v>
      </c>
      <c r="E948">
        <v>0</v>
      </c>
      <c r="F948">
        <v>0</v>
      </c>
      <c r="G948">
        <v>375.71988454177381</v>
      </c>
      <c r="H948">
        <v>1635.1329375257999</v>
      </c>
      <c r="I948">
        <v>9.4105979601915006</v>
      </c>
      <c r="J948">
        <v>9.4105979601915006</v>
      </c>
      <c r="K948">
        <v>4</v>
      </c>
      <c r="L948">
        <v>5</v>
      </c>
      <c r="M948">
        <v>239.1797577562271</v>
      </c>
      <c r="N948">
        <v>1152.7687209556891</v>
      </c>
      <c r="O948" t="b">
        <v>0</v>
      </c>
      <c r="P948">
        <v>54.958584043250717</v>
      </c>
      <c r="Q948">
        <v>9.4105979601915006</v>
      </c>
      <c r="R948">
        <v>0.92318575457855145</v>
      </c>
      <c r="S948">
        <v>37.391258591300442</v>
      </c>
      <c r="T948">
        <v>84.441769137575946</v>
      </c>
      <c r="U948">
        <v>10.19361262185808</v>
      </c>
      <c r="V948">
        <v>6.4863307783550681</v>
      </c>
      <c r="W948">
        <v>0</v>
      </c>
      <c r="X948">
        <v>0</v>
      </c>
      <c r="Y948">
        <v>0</v>
      </c>
      <c r="Z948">
        <v>-6.7199315199413396</v>
      </c>
      <c r="AA948">
        <v>-6.7199315199413414</v>
      </c>
      <c r="AB948">
        <v>89.094328824290301</v>
      </c>
      <c r="AC948">
        <v>88.586175541807094</v>
      </c>
      <c r="AD948">
        <v>1152.7687209556891</v>
      </c>
      <c r="AE948" t="b">
        <v>0</v>
      </c>
      <c r="AF948" t="b">
        <v>1</v>
      </c>
      <c r="AG948">
        <v>98.218723212007205</v>
      </c>
      <c r="AH948">
        <v>0</v>
      </c>
      <c r="AI948">
        <v>0</v>
      </c>
      <c r="AJ948">
        <v>0</v>
      </c>
      <c r="AK948">
        <v>1.020798980748722E-2</v>
      </c>
      <c r="AL948" t="b">
        <v>0</v>
      </c>
      <c r="AM948" t="b">
        <v>0</v>
      </c>
      <c r="AN948">
        <v>1420.9305227099201</v>
      </c>
      <c r="AO948">
        <v>1152.7687209556891</v>
      </c>
      <c r="AP948">
        <v>0</v>
      </c>
      <c r="AQ948">
        <v>10.19361262185808</v>
      </c>
      <c r="AR948">
        <v>0</v>
      </c>
      <c r="AS948">
        <v>10.754726372117011</v>
      </c>
      <c r="AT948">
        <v>10.193830775970399</v>
      </c>
      <c r="AU948">
        <v>0</v>
      </c>
      <c r="AV948">
        <v>1</v>
      </c>
      <c r="AW948">
        <v>3</v>
      </c>
      <c r="AX948">
        <v>0</v>
      </c>
      <c r="AY948">
        <v>0</v>
      </c>
      <c r="AZ948">
        <v>2.1079758255046199</v>
      </c>
      <c r="BA948">
        <v>2.0620482694285371</v>
      </c>
      <c r="BB948">
        <v>0.74750915798036177</v>
      </c>
      <c r="BC948">
        <v>0.73122365490805652</v>
      </c>
      <c r="BD948">
        <v>2.0620482694285371</v>
      </c>
    </row>
    <row r="949" spans="1:56" x14ac:dyDescent="0.35">
      <c r="A949">
        <v>947</v>
      </c>
      <c r="B949">
        <v>50</v>
      </c>
      <c r="C949">
        <v>-4.7252228786428319E-2</v>
      </c>
      <c r="D949">
        <v>0</v>
      </c>
      <c r="E949">
        <v>0</v>
      </c>
      <c r="F949">
        <v>0</v>
      </c>
      <c r="G949">
        <v>375.71988454177381</v>
      </c>
      <c r="H949">
        <v>1635.1329375257999</v>
      </c>
      <c r="I949">
        <v>3.9794639326110941</v>
      </c>
      <c r="J949">
        <v>3.9794639326110941</v>
      </c>
      <c r="K949">
        <v>4</v>
      </c>
      <c r="L949">
        <v>5</v>
      </c>
      <c r="M949">
        <v>101.1420553112435</v>
      </c>
      <c r="N949">
        <v>1152.7687209556891</v>
      </c>
      <c r="O949" t="b">
        <v>0</v>
      </c>
      <c r="P949">
        <v>23.240361974090881</v>
      </c>
      <c r="Q949">
        <v>3.9794639326110941</v>
      </c>
      <c r="R949">
        <v>0.88380796914815996</v>
      </c>
      <c r="S949">
        <v>37.413998951065537</v>
      </c>
      <c r="T949">
        <v>37.2988857266038</v>
      </c>
      <c r="U949">
        <v>4.5026341371945513</v>
      </c>
      <c r="V949">
        <v>4.3338332810848144</v>
      </c>
      <c r="W949">
        <v>0</v>
      </c>
      <c r="X949">
        <v>0</v>
      </c>
      <c r="Y949">
        <v>0</v>
      </c>
      <c r="Z949">
        <v>-6.7199315199413396</v>
      </c>
      <c r="AA949">
        <v>-6.7199315199413414</v>
      </c>
      <c r="AB949">
        <v>89.071937471639046</v>
      </c>
      <c r="AC949">
        <v>88.596346254024184</v>
      </c>
      <c r="AD949">
        <v>1152.7687209556891</v>
      </c>
      <c r="AE949" t="b">
        <v>0</v>
      </c>
      <c r="AF949" t="b">
        <v>1</v>
      </c>
      <c r="AG949">
        <v>98.216056572515171</v>
      </c>
      <c r="AH949">
        <v>0</v>
      </c>
      <c r="AI949">
        <v>0</v>
      </c>
      <c r="AJ949">
        <v>0</v>
      </c>
      <c r="AK949">
        <v>1.018865333793406E-2</v>
      </c>
      <c r="AL949" t="b">
        <v>0</v>
      </c>
      <c r="AM949" t="b">
        <v>0</v>
      </c>
      <c r="AN949">
        <v>1420.9305227099201</v>
      </c>
      <c r="AO949">
        <v>1152.7687209556891</v>
      </c>
      <c r="AP949">
        <v>0</v>
      </c>
      <c r="AQ949">
        <v>4.5026341371945513</v>
      </c>
      <c r="AR949">
        <v>0</v>
      </c>
      <c r="AS949">
        <v>5.1255725798287806</v>
      </c>
      <c r="AT949">
        <v>4.5026341371945513</v>
      </c>
      <c r="AU949">
        <v>0</v>
      </c>
      <c r="AV949">
        <v>1</v>
      </c>
      <c r="AW949">
        <v>3</v>
      </c>
      <c r="AX949">
        <v>0</v>
      </c>
      <c r="AY949">
        <v>0</v>
      </c>
      <c r="AZ949">
        <v>1.1419103688878729</v>
      </c>
      <c r="BA949">
        <v>1.017670657750362</v>
      </c>
      <c r="BB949">
        <v>0.40493275492477759</v>
      </c>
      <c r="BC949">
        <v>0.36087654633765343</v>
      </c>
      <c r="BD949">
        <v>1.017670657750362</v>
      </c>
    </row>
    <row r="950" spans="1:56" x14ac:dyDescent="0.35">
      <c r="A950">
        <v>948</v>
      </c>
      <c r="B950">
        <v>50</v>
      </c>
      <c r="C950">
        <v>1.266119654641606E-2</v>
      </c>
      <c r="D950">
        <v>0</v>
      </c>
      <c r="E950">
        <v>0</v>
      </c>
      <c r="F950">
        <v>0</v>
      </c>
      <c r="G950">
        <v>375.71988454177381</v>
      </c>
      <c r="H950">
        <v>1635.1329375257999</v>
      </c>
      <c r="I950">
        <v>5.4347319093641238</v>
      </c>
      <c r="J950">
        <v>5.4347319093641238</v>
      </c>
      <c r="K950">
        <v>4</v>
      </c>
      <c r="L950">
        <v>5</v>
      </c>
      <c r="M950">
        <v>138.12914620839851</v>
      </c>
      <c r="N950">
        <v>1152.7687209556891</v>
      </c>
      <c r="O950" t="b">
        <v>0</v>
      </c>
      <c r="P950">
        <v>31.739233963326871</v>
      </c>
      <c r="Q950">
        <v>5.4347319093641238</v>
      </c>
      <c r="R950">
        <v>0.90166554228414042</v>
      </c>
      <c r="S950">
        <v>37.428544806202318</v>
      </c>
      <c r="T950">
        <v>49.930032709086518</v>
      </c>
      <c r="U950">
        <v>6.0274366208967152</v>
      </c>
      <c r="V950">
        <v>4.9098426901831536</v>
      </c>
      <c r="W950">
        <v>0</v>
      </c>
      <c r="X950">
        <v>0</v>
      </c>
      <c r="Y950">
        <v>0</v>
      </c>
      <c r="Z950">
        <v>-6.7199315199413396</v>
      </c>
      <c r="AA950">
        <v>-6.7199315199413414</v>
      </c>
      <c r="AB950">
        <v>89.047897075378813</v>
      </c>
      <c r="AC950">
        <v>88.606516966241273</v>
      </c>
      <c r="AD950">
        <v>1152.7687209556891</v>
      </c>
      <c r="AE950" t="b">
        <v>0</v>
      </c>
      <c r="AF950" t="b">
        <v>1</v>
      </c>
      <c r="AG950">
        <v>98.213389933023137</v>
      </c>
      <c r="AH950">
        <v>0</v>
      </c>
      <c r="AI950">
        <v>0</v>
      </c>
      <c r="AJ950">
        <v>0</v>
      </c>
      <c r="AK950">
        <v>1.0289746157394031E-2</v>
      </c>
      <c r="AL950" t="b">
        <v>0</v>
      </c>
      <c r="AM950" t="b">
        <v>0</v>
      </c>
      <c r="AN950">
        <v>1420.9305227099201</v>
      </c>
      <c r="AO950">
        <v>1152.7687209556891</v>
      </c>
      <c r="AP950">
        <v>0</v>
      </c>
      <c r="AQ950">
        <v>6.0274366208967152</v>
      </c>
      <c r="AR950">
        <v>0</v>
      </c>
      <c r="AS950">
        <v>6.6330907451201426</v>
      </c>
      <c r="AT950">
        <v>6.0274366208967152</v>
      </c>
      <c r="AU950">
        <v>0</v>
      </c>
      <c r="AV950">
        <v>1</v>
      </c>
      <c r="AW950">
        <v>3</v>
      </c>
      <c r="AX950">
        <v>0</v>
      </c>
      <c r="AY950">
        <v>0</v>
      </c>
      <c r="AZ950">
        <v>1.3943060827302429</v>
      </c>
      <c r="BA950">
        <v>1.2880027365032261</v>
      </c>
      <c r="BB950">
        <v>0.49443478111001532</v>
      </c>
      <c r="BC950">
        <v>0.45673909892442871</v>
      </c>
      <c r="BD950">
        <v>1.2880027365032261</v>
      </c>
    </row>
    <row r="951" spans="1:56" x14ac:dyDescent="0.35">
      <c r="A951">
        <v>949</v>
      </c>
      <c r="B951">
        <v>50</v>
      </c>
      <c r="C951">
        <v>-3.3925573992359399E-3</v>
      </c>
      <c r="D951">
        <v>0</v>
      </c>
      <c r="E951">
        <v>0</v>
      </c>
      <c r="F951">
        <v>0</v>
      </c>
      <c r="G951">
        <v>375.71988454177381</v>
      </c>
      <c r="H951">
        <v>1635.1329375257999</v>
      </c>
      <c r="I951">
        <v>5.0447940299324054</v>
      </c>
      <c r="J951">
        <v>5.0447940299324054</v>
      </c>
      <c r="K951">
        <v>4</v>
      </c>
      <c r="L951">
        <v>5</v>
      </c>
      <c r="M951">
        <v>128.21848506476201</v>
      </c>
      <c r="N951">
        <v>1152.7687209556891</v>
      </c>
      <c r="O951" t="b">
        <v>0</v>
      </c>
      <c r="P951">
        <v>29.461968075542728</v>
      </c>
      <c r="Q951">
        <v>5.0447940299324054</v>
      </c>
      <c r="R951">
        <v>0.89784412674545677</v>
      </c>
      <c r="S951">
        <v>37.445356915136728</v>
      </c>
      <c r="T951">
        <v>46.544856054858833</v>
      </c>
      <c r="U951">
        <v>5.6187860227130813</v>
      </c>
      <c r="V951">
        <v>4.7548304157911119</v>
      </c>
      <c r="W951">
        <v>0</v>
      </c>
      <c r="X951">
        <v>0</v>
      </c>
      <c r="Y951">
        <v>0</v>
      </c>
      <c r="Z951">
        <v>-6.7199315199413396</v>
      </c>
      <c r="AA951">
        <v>-6.7199315199413414</v>
      </c>
      <c r="AB951">
        <v>89.033093985063601</v>
      </c>
      <c r="AC951">
        <v>88.616687678458362</v>
      </c>
      <c r="AD951">
        <v>1152.7687209556891</v>
      </c>
      <c r="AE951" t="b">
        <v>0</v>
      </c>
      <c r="AF951" t="b">
        <v>1</v>
      </c>
      <c r="AG951">
        <v>98.210723293531103</v>
      </c>
      <c r="AH951">
        <v>0</v>
      </c>
      <c r="AI951">
        <v>0</v>
      </c>
      <c r="AJ951">
        <v>0</v>
      </c>
      <c r="AK951">
        <v>1.039083897685622E-2</v>
      </c>
      <c r="AL951" t="b">
        <v>0</v>
      </c>
      <c r="AM951" t="b">
        <v>0</v>
      </c>
      <c r="AN951">
        <v>1420.9305227099201</v>
      </c>
      <c r="AO951">
        <v>1152.7687209556891</v>
      </c>
      <c r="AP951">
        <v>0</v>
      </c>
      <c r="AQ951">
        <v>5.6187860227130813</v>
      </c>
      <c r="AR951">
        <v>0</v>
      </c>
      <c r="AS951">
        <v>6.2284237035510461</v>
      </c>
      <c r="AT951">
        <v>5.6187860227130813</v>
      </c>
      <c r="AU951">
        <v>0</v>
      </c>
      <c r="AV951">
        <v>1</v>
      </c>
      <c r="AW951">
        <v>3</v>
      </c>
      <c r="AX951">
        <v>0</v>
      </c>
      <c r="AY951">
        <v>0</v>
      </c>
      <c r="AZ951">
        <v>1.3261247974072621</v>
      </c>
      <c r="BA951">
        <v>1.21490371174319</v>
      </c>
      <c r="BB951">
        <v>0.47025702035718508</v>
      </c>
      <c r="BC951">
        <v>0.43081742829832759</v>
      </c>
      <c r="BD951">
        <v>1.21490371174319</v>
      </c>
    </row>
    <row r="952" spans="1:56" x14ac:dyDescent="0.35">
      <c r="A952">
        <v>950</v>
      </c>
      <c r="B952">
        <v>50</v>
      </c>
      <c r="C952">
        <v>9.0903305052680849E-4</v>
      </c>
      <c r="D952">
        <v>0</v>
      </c>
      <c r="E952">
        <v>0</v>
      </c>
      <c r="F952">
        <v>0</v>
      </c>
      <c r="G952">
        <v>375.71988454177381</v>
      </c>
      <c r="H952">
        <v>1635.1329375257999</v>
      </c>
      <c r="I952">
        <v>5.1492775709062304</v>
      </c>
      <c r="J952">
        <v>5.1492775709062304</v>
      </c>
      <c r="K952">
        <v>4</v>
      </c>
      <c r="L952">
        <v>5</v>
      </c>
      <c r="M952">
        <v>130.87403874215269</v>
      </c>
      <c r="N952">
        <v>1152.7687209556891</v>
      </c>
      <c r="O952" t="b">
        <v>0</v>
      </c>
      <c r="P952">
        <v>30.072159637443178</v>
      </c>
      <c r="Q952">
        <v>5.1492775709062304</v>
      </c>
      <c r="R952">
        <v>0.89893458645958868</v>
      </c>
      <c r="S952">
        <v>37.461569233472908</v>
      </c>
      <c r="T952">
        <v>47.451223067323113</v>
      </c>
      <c r="U952">
        <v>5.7282005258985711</v>
      </c>
      <c r="V952">
        <v>4.7956774822973136</v>
      </c>
      <c r="W952">
        <v>0</v>
      </c>
      <c r="X952">
        <v>0</v>
      </c>
      <c r="Y952">
        <v>0</v>
      </c>
      <c r="Z952">
        <v>-6.7199315199413396</v>
      </c>
      <c r="AA952">
        <v>-6.7199315199413414</v>
      </c>
      <c r="AB952">
        <v>89.13639748143973</v>
      </c>
      <c r="AC952">
        <v>88.626858390675451</v>
      </c>
      <c r="AD952">
        <v>1152.7687209556891</v>
      </c>
      <c r="AE952" t="b">
        <v>0</v>
      </c>
      <c r="AF952" t="b">
        <v>1</v>
      </c>
      <c r="AG952">
        <v>98.208056654039069</v>
      </c>
      <c r="AH952">
        <v>0</v>
      </c>
      <c r="AI952">
        <v>0</v>
      </c>
      <c r="AJ952">
        <v>0</v>
      </c>
      <c r="AK952">
        <v>1.054553073329023E-2</v>
      </c>
      <c r="AL952" t="b">
        <v>0</v>
      </c>
      <c r="AM952" t="b">
        <v>0</v>
      </c>
      <c r="AN952">
        <v>1420.9305227099201</v>
      </c>
      <c r="AO952">
        <v>1152.7687209556891</v>
      </c>
      <c r="AP952">
        <v>0</v>
      </c>
      <c r="AQ952">
        <v>5.7282005258985711</v>
      </c>
      <c r="AR952">
        <v>0</v>
      </c>
      <c r="AS952">
        <v>6.3361243470957769</v>
      </c>
      <c r="AT952">
        <v>5.7282005258985711</v>
      </c>
      <c r="AU952">
        <v>0</v>
      </c>
      <c r="AV952">
        <v>1</v>
      </c>
      <c r="AW952">
        <v>3</v>
      </c>
      <c r="AX952">
        <v>0</v>
      </c>
      <c r="AY952">
        <v>0</v>
      </c>
      <c r="AZ952">
        <v>1.3442397451620389</v>
      </c>
      <c r="BA952">
        <v>1.2344098386632441</v>
      </c>
      <c r="BB952">
        <v>0.47668076069575849</v>
      </c>
      <c r="BC952">
        <v>0.43773450275824582</v>
      </c>
      <c r="BD952">
        <v>1.2344098386632441</v>
      </c>
    </row>
    <row r="953" spans="1:56" x14ac:dyDescent="0.35">
      <c r="A953">
        <v>951</v>
      </c>
      <c r="B953">
        <v>50</v>
      </c>
      <c r="C953">
        <v>-2.435748028712936E-4</v>
      </c>
      <c r="D953">
        <v>0</v>
      </c>
      <c r="E953">
        <v>0</v>
      </c>
      <c r="F953">
        <v>0</v>
      </c>
      <c r="G953">
        <v>375.71988454177381</v>
      </c>
      <c r="H953">
        <v>1635.1329375257999</v>
      </c>
      <c r="I953">
        <v>5.1212812864426738</v>
      </c>
      <c r="J953">
        <v>5.1212812864426738</v>
      </c>
      <c r="K953">
        <v>4</v>
      </c>
      <c r="L953">
        <v>5</v>
      </c>
      <c r="M953">
        <v>130.16248517622699</v>
      </c>
      <c r="N953">
        <v>1152.7687209556891</v>
      </c>
      <c r="O953" t="b">
        <v>0</v>
      </c>
      <c r="P953">
        <v>29.908659277625681</v>
      </c>
      <c r="Q953">
        <v>5.1212812864426738</v>
      </c>
      <c r="R953">
        <v>0.89865951365257613</v>
      </c>
      <c r="S953">
        <v>37.477940685621839</v>
      </c>
      <c r="T953">
        <v>47.207679367461097</v>
      </c>
      <c r="U953">
        <v>5.6988005007896394</v>
      </c>
      <c r="V953">
        <v>4.7840491864317576</v>
      </c>
      <c r="W953">
        <v>0</v>
      </c>
      <c r="X953">
        <v>0</v>
      </c>
      <c r="Y953">
        <v>0</v>
      </c>
      <c r="Z953">
        <v>-6.7199315199413396</v>
      </c>
      <c r="AA953">
        <v>-6.7199315199413414</v>
      </c>
      <c r="AB953">
        <v>89.09864262028421</v>
      </c>
      <c r="AC953">
        <v>88.637029102892541</v>
      </c>
      <c r="AD953">
        <v>1152.7687209556891</v>
      </c>
      <c r="AE953" t="b">
        <v>0</v>
      </c>
      <c r="AF953" t="b">
        <v>1</v>
      </c>
      <c r="AG953">
        <v>98.205390014547035</v>
      </c>
      <c r="AH953">
        <v>0</v>
      </c>
      <c r="AI953">
        <v>0</v>
      </c>
      <c r="AJ953">
        <v>0</v>
      </c>
      <c r="AK953">
        <v>1.070022248972252E-2</v>
      </c>
      <c r="AL953" t="b">
        <v>0</v>
      </c>
      <c r="AM953" t="b">
        <v>0</v>
      </c>
      <c r="AN953">
        <v>1420.9305227099201</v>
      </c>
      <c r="AO953">
        <v>1152.7687209556891</v>
      </c>
      <c r="AP953">
        <v>0</v>
      </c>
      <c r="AQ953">
        <v>5.6988005007896394</v>
      </c>
      <c r="AR953">
        <v>0</v>
      </c>
      <c r="AS953">
        <v>6.3065367257544596</v>
      </c>
      <c r="AT953">
        <v>5.6988005007896394</v>
      </c>
      <c r="AU953">
        <v>0</v>
      </c>
      <c r="AV953">
        <v>1</v>
      </c>
      <c r="AW953">
        <v>3</v>
      </c>
      <c r="AX953">
        <v>0</v>
      </c>
      <c r="AY953">
        <v>0</v>
      </c>
      <c r="AZ953">
        <v>1.3392609401449851</v>
      </c>
      <c r="BA953">
        <v>1.2291454461511619</v>
      </c>
      <c r="BB953">
        <v>0.47491522700176769</v>
      </c>
      <c r="BC953">
        <v>0.43586769469626879</v>
      </c>
      <c r="BD953">
        <v>1.2291454461511619</v>
      </c>
    </row>
    <row r="954" spans="1:56" x14ac:dyDescent="0.35">
      <c r="A954">
        <v>952</v>
      </c>
      <c r="B954">
        <v>50</v>
      </c>
      <c r="C954">
        <v>6.526616095570148E-5</v>
      </c>
      <c r="D954">
        <v>0</v>
      </c>
      <c r="E954">
        <v>0</v>
      </c>
      <c r="F954">
        <v>0</v>
      </c>
      <c r="G954">
        <v>375.71988454177381</v>
      </c>
      <c r="H954">
        <v>1635.1329375257999</v>
      </c>
      <c r="I954">
        <v>5.1287828833230078</v>
      </c>
      <c r="J954">
        <v>5.1287828833230078</v>
      </c>
      <c r="K954">
        <v>4</v>
      </c>
      <c r="L954">
        <v>5</v>
      </c>
      <c r="M954">
        <v>130.35314576253751</v>
      </c>
      <c r="N954">
        <v>1152.7687209556891</v>
      </c>
      <c r="O954" t="b">
        <v>0</v>
      </c>
      <c r="P954">
        <v>29.952469154994841</v>
      </c>
      <c r="Q954">
        <v>5.1287828833230078</v>
      </c>
      <c r="R954">
        <v>0.89874651256842153</v>
      </c>
      <c r="S954">
        <v>37.494267443675241</v>
      </c>
      <c r="T954">
        <v>47.272252250127167</v>
      </c>
      <c r="U954">
        <v>5.7065955879662491</v>
      </c>
      <c r="V954">
        <v>4.7864803990706619</v>
      </c>
      <c r="W954">
        <v>0</v>
      </c>
      <c r="X954">
        <v>0</v>
      </c>
      <c r="Y954">
        <v>0</v>
      </c>
      <c r="Z954">
        <v>-6.7199315199413396</v>
      </c>
      <c r="AA954">
        <v>-6.7199315199413414</v>
      </c>
      <c r="AB954">
        <v>89.06088775912869</v>
      </c>
      <c r="AC954">
        <v>88.64719981510963</v>
      </c>
      <c r="AD954">
        <v>1152.7687209556891</v>
      </c>
      <c r="AE954" t="b">
        <v>0</v>
      </c>
      <c r="AF954" t="b">
        <v>1</v>
      </c>
      <c r="AG954">
        <v>98.202723375055001</v>
      </c>
      <c r="AH954">
        <v>0</v>
      </c>
      <c r="AI954">
        <v>0</v>
      </c>
      <c r="AJ954">
        <v>0</v>
      </c>
      <c r="AK954">
        <v>9.9907285536587898E-3</v>
      </c>
      <c r="AL954" t="b">
        <v>0</v>
      </c>
      <c r="AM954" t="b">
        <v>0</v>
      </c>
      <c r="AN954">
        <v>1420.9305227099201</v>
      </c>
      <c r="AO954">
        <v>1152.7687209556891</v>
      </c>
      <c r="AP954">
        <v>0</v>
      </c>
      <c r="AQ954">
        <v>5.7065955879662491</v>
      </c>
      <c r="AR954">
        <v>0</v>
      </c>
      <c r="AS954">
        <v>6.3137357088264539</v>
      </c>
      <c r="AT954">
        <v>5.7065955879662491</v>
      </c>
      <c r="AU954">
        <v>0</v>
      </c>
      <c r="AV954">
        <v>1</v>
      </c>
      <c r="AW954">
        <v>3</v>
      </c>
      <c r="AX954">
        <v>0</v>
      </c>
      <c r="AY954">
        <v>0</v>
      </c>
      <c r="AZ954">
        <v>1.3404721793378791</v>
      </c>
      <c r="BA954">
        <v>1.2305213118679299</v>
      </c>
      <c r="BB954">
        <v>0.47534474444605651</v>
      </c>
      <c r="BC954">
        <v>0.43635559091722209</v>
      </c>
      <c r="BD954">
        <v>1.2305213118679299</v>
      </c>
    </row>
    <row r="955" spans="1:56" x14ac:dyDescent="0.35">
      <c r="A955">
        <v>953</v>
      </c>
      <c r="B955">
        <v>50</v>
      </c>
      <c r="C955">
        <v>-1.74898409470714E-5</v>
      </c>
      <c r="D955">
        <v>0</v>
      </c>
      <c r="E955">
        <v>0</v>
      </c>
      <c r="F955">
        <v>0</v>
      </c>
      <c r="G955">
        <v>375.71988454177381</v>
      </c>
      <c r="H955">
        <v>1635.1329375257999</v>
      </c>
      <c r="I955">
        <v>5.1267727802654024</v>
      </c>
      <c r="J955">
        <v>5.1267727802654024</v>
      </c>
      <c r="K955">
        <v>4</v>
      </c>
      <c r="L955">
        <v>5</v>
      </c>
      <c r="M955">
        <v>130.30205698322541</v>
      </c>
      <c r="N955">
        <v>1152.7687209556891</v>
      </c>
      <c r="O955" t="b">
        <v>0</v>
      </c>
      <c r="P955">
        <v>29.940730005336722</v>
      </c>
      <c r="Q955">
        <v>5.1267727802654024</v>
      </c>
      <c r="R955">
        <v>0.89873623611274567</v>
      </c>
      <c r="S955">
        <v>37.510604080237648</v>
      </c>
      <c r="T955">
        <v>47.254265343339277</v>
      </c>
      <c r="U955">
        <v>5.7044242507011278</v>
      </c>
      <c r="V955">
        <v>4.7851447683935788</v>
      </c>
      <c r="W955">
        <v>0</v>
      </c>
      <c r="X955">
        <v>0</v>
      </c>
      <c r="Y955">
        <v>0</v>
      </c>
      <c r="Z955">
        <v>-6.7199315199413396</v>
      </c>
      <c r="AA955">
        <v>-6.7199315199413414</v>
      </c>
      <c r="AB955">
        <v>89.02313289797317</v>
      </c>
      <c r="AC955">
        <v>88.657370527326719</v>
      </c>
      <c r="AD955">
        <v>1152.7687209556891</v>
      </c>
      <c r="AE955" t="b">
        <v>0</v>
      </c>
      <c r="AF955" t="b">
        <v>1</v>
      </c>
      <c r="AG955">
        <v>98.200056735562967</v>
      </c>
      <c r="AH955">
        <v>0</v>
      </c>
      <c r="AI955">
        <v>0</v>
      </c>
      <c r="AJ955">
        <v>0</v>
      </c>
      <c r="AK955">
        <v>9.2812346175968341E-3</v>
      </c>
      <c r="AL955" t="b">
        <v>0</v>
      </c>
      <c r="AM955" t="b">
        <v>0</v>
      </c>
      <c r="AN955">
        <v>1420.9305227099201</v>
      </c>
      <c r="AO955">
        <v>1152.7687209556891</v>
      </c>
      <c r="AP955">
        <v>0</v>
      </c>
      <c r="AQ955">
        <v>5.7044242507011278</v>
      </c>
      <c r="AR955">
        <v>0</v>
      </c>
      <c r="AS955">
        <v>6.3110779868798614</v>
      </c>
      <c r="AT955">
        <v>5.7044242507011278</v>
      </c>
      <c r="AU955">
        <v>0</v>
      </c>
      <c r="AV955">
        <v>1</v>
      </c>
      <c r="AW955">
        <v>3</v>
      </c>
      <c r="AX955">
        <v>0</v>
      </c>
      <c r="AY955">
        <v>0</v>
      </c>
      <c r="AZ955">
        <v>1.340025002064789</v>
      </c>
      <c r="BA955">
        <v>1.230118147083116</v>
      </c>
      <c r="BB955">
        <v>0.47518617094496057</v>
      </c>
      <c r="BC955">
        <v>0.43621262451248122</v>
      </c>
      <c r="BD955">
        <v>1.230118147083116</v>
      </c>
    </row>
    <row r="956" spans="1:56" x14ac:dyDescent="0.35">
      <c r="A956">
        <v>954</v>
      </c>
      <c r="B956">
        <v>50</v>
      </c>
      <c r="C956">
        <v>4.6932028290314074E-6</v>
      </c>
      <c r="D956">
        <v>0</v>
      </c>
      <c r="E956">
        <v>0</v>
      </c>
      <c r="F956">
        <v>0</v>
      </c>
      <c r="G956">
        <v>375.71988454177381</v>
      </c>
      <c r="H956">
        <v>1635.1329375257999</v>
      </c>
      <c r="I956">
        <v>5.1273115956152981</v>
      </c>
      <c r="J956">
        <v>5.1273115956152981</v>
      </c>
      <c r="K956">
        <v>4</v>
      </c>
      <c r="L956">
        <v>5</v>
      </c>
      <c r="M956">
        <v>130.31575151415839</v>
      </c>
      <c r="N956">
        <v>1152.7687209556891</v>
      </c>
      <c r="O956" t="b">
        <v>0</v>
      </c>
      <c r="P956">
        <v>29.943876726598891</v>
      </c>
      <c r="Q956">
        <v>5.1273115956152981</v>
      </c>
      <c r="R956">
        <v>0.89875200423167834</v>
      </c>
      <c r="S956">
        <v>37.526935971442413</v>
      </c>
      <c r="T956">
        <v>47.258402550845823</v>
      </c>
      <c r="U956">
        <v>5.7049236847026723</v>
      </c>
      <c r="V956">
        <v>4.7848185414856843</v>
      </c>
      <c r="W956">
        <v>0</v>
      </c>
      <c r="X956">
        <v>0</v>
      </c>
      <c r="Y956">
        <v>0</v>
      </c>
      <c r="Z956">
        <v>-6.7199315199413396</v>
      </c>
      <c r="AA956">
        <v>-6.7199315199413414</v>
      </c>
      <c r="AB956">
        <v>89.07423550421781</v>
      </c>
      <c r="AC956">
        <v>88.667541239543809</v>
      </c>
      <c r="AD956">
        <v>1152.7687209556891</v>
      </c>
      <c r="AE956" t="b">
        <v>0</v>
      </c>
      <c r="AF956" t="b">
        <v>1</v>
      </c>
      <c r="AG956">
        <v>98.197390096070933</v>
      </c>
      <c r="AH956">
        <v>0</v>
      </c>
      <c r="AI956">
        <v>0</v>
      </c>
      <c r="AJ956">
        <v>0</v>
      </c>
      <c r="AK956">
        <v>8.565785244097901E-3</v>
      </c>
      <c r="AL956" t="b">
        <v>0</v>
      </c>
      <c r="AM956" t="b">
        <v>0</v>
      </c>
      <c r="AN956">
        <v>1420.9305227099201</v>
      </c>
      <c r="AO956">
        <v>1152.7687209556891</v>
      </c>
      <c r="AP956">
        <v>0</v>
      </c>
      <c r="AQ956">
        <v>5.7049236847026723</v>
      </c>
      <c r="AR956">
        <v>0</v>
      </c>
      <c r="AS956">
        <v>6.3110619467447373</v>
      </c>
      <c r="AT956">
        <v>5.7049236847026723</v>
      </c>
      <c r="AU956">
        <v>0</v>
      </c>
      <c r="AV956">
        <v>1</v>
      </c>
      <c r="AW956">
        <v>3</v>
      </c>
      <c r="AX956">
        <v>0</v>
      </c>
      <c r="AY956">
        <v>0</v>
      </c>
      <c r="AZ956">
        <v>1.340022303259949</v>
      </c>
      <c r="BA956">
        <v>1.2301917376949689</v>
      </c>
      <c r="BB956">
        <v>0.47518521392196761</v>
      </c>
      <c r="BC956">
        <v>0.4362387205049777</v>
      </c>
      <c r="BD956">
        <v>1.2301917376949689</v>
      </c>
    </row>
    <row r="957" spans="1:56" x14ac:dyDescent="0.35">
      <c r="A957">
        <v>955</v>
      </c>
      <c r="B957">
        <v>50</v>
      </c>
      <c r="C957">
        <v>-1.2829703734951179E-6</v>
      </c>
      <c r="D957">
        <v>0</v>
      </c>
      <c r="E957">
        <v>0</v>
      </c>
      <c r="F957">
        <v>0</v>
      </c>
      <c r="G957">
        <v>375.71988454177381</v>
      </c>
      <c r="H957">
        <v>1635.1329375257999</v>
      </c>
      <c r="I957">
        <v>5.127166437273293</v>
      </c>
      <c r="J957">
        <v>5.127166437273293</v>
      </c>
      <c r="K957">
        <v>4</v>
      </c>
      <c r="L957">
        <v>5</v>
      </c>
      <c r="M957">
        <v>130.312062169738</v>
      </c>
      <c r="N957">
        <v>1152.7687209556891</v>
      </c>
      <c r="O957" t="b">
        <v>0</v>
      </c>
      <c r="P957">
        <v>29.94302899120818</v>
      </c>
      <c r="Q957">
        <v>5.127166437273293</v>
      </c>
      <c r="R957">
        <v>0.89876078190952591</v>
      </c>
      <c r="S957">
        <v>37.543267035741358</v>
      </c>
      <c r="T957">
        <v>47.256603094735972</v>
      </c>
      <c r="U957">
        <v>5.7047064585751146</v>
      </c>
      <c r="V957">
        <v>4.7842215469229501</v>
      </c>
      <c r="W957">
        <v>0</v>
      </c>
      <c r="X957">
        <v>0</v>
      </c>
      <c r="Y957">
        <v>0</v>
      </c>
      <c r="Z957">
        <v>-6.7199315199413396</v>
      </c>
      <c r="AA957">
        <v>-6.7199315199413414</v>
      </c>
      <c r="AB957">
        <v>89.036480643062291</v>
      </c>
      <c r="AC957">
        <v>88.677711951760898</v>
      </c>
      <c r="AD957">
        <v>1152.7687209556891</v>
      </c>
      <c r="AE957" t="b">
        <v>0</v>
      </c>
      <c r="AF957" t="b">
        <v>1</v>
      </c>
      <c r="AG957">
        <v>98.194723456578899</v>
      </c>
      <c r="AH957">
        <v>0</v>
      </c>
      <c r="AI957">
        <v>0</v>
      </c>
      <c r="AJ957">
        <v>0</v>
      </c>
      <c r="AK957">
        <v>7.8434723580667609E-3</v>
      </c>
      <c r="AL957" t="b">
        <v>0</v>
      </c>
      <c r="AM957" t="b">
        <v>0</v>
      </c>
      <c r="AN957">
        <v>1420.9305227099201</v>
      </c>
      <c r="AO957">
        <v>1152.7687209556891</v>
      </c>
      <c r="AP957">
        <v>0</v>
      </c>
      <c r="AQ957">
        <v>5.7047064585751146</v>
      </c>
      <c r="AR957">
        <v>0</v>
      </c>
      <c r="AS957">
        <v>6.3103373509155949</v>
      </c>
      <c r="AT957">
        <v>5.7047064585751146</v>
      </c>
      <c r="AU957">
        <v>0</v>
      </c>
      <c r="AV957">
        <v>1</v>
      </c>
      <c r="AW957">
        <v>3</v>
      </c>
      <c r="AX957">
        <v>0</v>
      </c>
      <c r="AY957">
        <v>0</v>
      </c>
      <c r="AZ957">
        <v>1.3399003881806431</v>
      </c>
      <c r="BA957">
        <v>1.2301374015560009</v>
      </c>
      <c r="BB957">
        <v>0.47514198162434168</v>
      </c>
      <c r="BC957">
        <v>0.43621945234781639</v>
      </c>
      <c r="BD957">
        <v>1.2301374015560009</v>
      </c>
    </row>
    <row r="958" spans="1:56" x14ac:dyDescent="0.35">
      <c r="A958">
        <v>956</v>
      </c>
      <c r="B958">
        <v>50</v>
      </c>
      <c r="C958">
        <v>4.3867866494906588E-7</v>
      </c>
      <c r="D958">
        <v>0</v>
      </c>
      <c r="E958">
        <v>0</v>
      </c>
      <c r="F958">
        <v>0</v>
      </c>
      <c r="G958">
        <v>375.71988454177381</v>
      </c>
      <c r="H958">
        <v>1635.1329375257999</v>
      </c>
      <c r="I958">
        <v>5.1272082552915244</v>
      </c>
      <c r="J958">
        <v>5.1272082552915244</v>
      </c>
      <c r="K958">
        <v>4</v>
      </c>
      <c r="L958">
        <v>5</v>
      </c>
      <c r="M958">
        <v>130.31312501648941</v>
      </c>
      <c r="N958">
        <v>1152.7687209556891</v>
      </c>
      <c r="O958" t="b">
        <v>0</v>
      </c>
      <c r="P958">
        <v>29.943273211509499</v>
      </c>
      <c r="Q958">
        <v>5.1272082552915244</v>
      </c>
      <c r="R958">
        <v>0.89877146921950468</v>
      </c>
      <c r="S958">
        <v>37.559596221915882</v>
      </c>
      <c r="T958">
        <v>47.256426593593773</v>
      </c>
      <c r="U958">
        <v>5.7046851517705646</v>
      </c>
      <c r="V958">
        <v>4.7836986340058232</v>
      </c>
      <c r="W958">
        <v>0</v>
      </c>
      <c r="X958">
        <v>0</v>
      </c>
      <c r="Y958">
        <v>0</v>
      </c>
      <c r="Z958">
        <v>-6.7199315199413396</v>
      </c>
      <c r="AA958">
        <v>-6.7199315199413414</v>
      </c>
      <c r="AB958">
        <v>88.998725781906771</v>
      </c>
      <c r="AC958">
        <v>88.683241911284995</v>
      </c>
      <c r="AD958">
        <v>1152.7687209556891</v>
      </c>
      <c r="AE958" t="b">
        <v>0</v>
      </c>
      <c r="AF958" t="b">
        <v>1</v>
      </c>
      <c r="AG958">
        <v>98.192056817086865</v>
      </c>
      <c r="AH958">
        <v>0</v>
      </c>
      <c r="AI958">
        <v>0</v>
      </c>
      <c r="AJ958">
        <v>0</v>
      </c>
      <c r="AK958">
        <v>7.1220675471208028E-3</v>
      </c>
      <c r="AL958" t="b">
        <v>0</v>
      </c>
      <c r="AM958" t="b">
        <v>0</v>
      </c>
      <c r="AN958">
        <v>1420.9305227099201</v>
      </c>
      <c r="AO958">
        <v>1152.7687209556891</v>
      </c>
      <c r="AP958">
        <v>0</v>
      </c>
      <c r="AQ958">
        <v>5.7046851517705646</v>
      </c>
      <c r="AR958">
        <v>0</v>
      </c>
      <c r="AS958">
        <v>6.3098067624418714</v>
      </c>
      <c r="AT958">
        <v>5.7046851517705646</v>
      </c>
      <c r="AU958">
        <v>0</v>
      </c>
      <c r="AV958">
        <v>1</v>
      </c>
      <c r="AW958">
        <v>3</v>
      </c>
      <c r="AX958">
        <v>0</v>
      </c>
      <c r="AY958">
        <v>0</v>
      </c>
      <c r="AZ958">
        <v>1.339811115977853</v>
      </c>
      <c r="BA958">
        <v>1.230125138570483</v>
      </c>
      <c r="BB958">
        <v>0.47511032481484139</v>
      </c>
      <c r="BC958">
        <v>0.43621510376625122</v>
      </c>
      <c r="BD958">
        <v>1.230125138570483</v>
      </c>
    </row>
    <row r="959" spans="1:56" x14ac:dyDescent="0.35">
      <c r="A959">
        <v>957</v>
      </c>
      <c r="B959">
        <v>50</v>
      </c>
      <c r="C959">
        <v>-4.7174428452478878E-7</v>
      </c>
      <c r="D959">
        <v>0</v>
      </c>
      <c r="E959">
        <v>0</v>
      </c>
      <c r="F959">
        <v>0</v>
      </c>
      <c r="G959">
        <v>375.71988454177381</v>
      </c>
      <c r="H959">
        <v>1635.1329375257999</v>
      </c>
      <c r="I959">
        <v>5.1271861415606486</v>
      </c>
      <c r="J959">
        <v>5.1271861415606486</v>
      </c>
      <c r="K959">
        <v>4</v>
      </c>
      <c r="L959">
        <v>5</v>
      </c>
      <c r="M959">
        <v>130.31256297390539</v>
      </c>
      <c r="N959">
        <v>1152.7687209556891</v>
      </c>
      <c r="O959" t="b">
        <v>0</v>
      </c>
      <c r="P959">
        <v>29.943144065695179</v>
      </c>
      <c r="Q959">
        <v>5.1271861415606486</v>
      </c>
      <c r="R959">
        <v>0.89878150256770384</v>
      </c>
      <c r="S959">
        <v>37.575923817470652</v>
      </c>
      <c r="T959">
        <v>47.255695241498728</v>
      </c>
      <c r="U959">
        <v>5.7045968646583551</v>
      </c>
      <c r="V959">
        <v>4.7831504674630096</v>
      </c>
      <c r="W959">
        <v>0</v>
      </c>
      <c r="X959">
        <v>0</v>
      </c>
      <c r="Y959">
        <v>0</v>
      </c>
      <c r="Z959">
        <v>-6.7199315199413396</v>
      </c>
      <c r="AA959">
        <v>-6.7199315199413414</v>
      </c>
      <c r="AB959">
        <v>89.049828388151411</v>
      </c>
      <c r="AC959">
        <v>88.688771870809092</v>
      </c>
      <c r="AD959">
        <v>1152.7687209556891</v>
      </c>
      <c r="AE959" t="b">
        <v>0</v>
      </c>
      <c r="AF959" t="b">
        <v>1</v>
      </c>
      <c r="AG959">
        <v>98.189390177594831</v>
      </c>
      <c r="AH959">
        <v>0</v>
      </c>
      <c r="AI959">
        <v>0</v>
      </c>
      <c r="AJ959">
        <v>0</v>
      </c>
      <c r="AK959">
        <v>6.4067899160358266E-3</v>
      </c>
      <c r="AL959" t="b">
        <v>0</v>
      </c>
      <c r="AM959" t="b">
        <v>0</v>
      </c>
      <c r="AN959">
        <v>1420.9305227099201</v>
      </c>
      <c r="AO959">
        <v>1152.7687209556891</v>
      </c>
      <c r="AP959">
        <v>0</v>
      </c>
      <c r="AQ959">
        <v>5.7045968646583551</v>
      </c>
      <c r="AR959">
        <v>0</v>
      </c>
      <c r="AS959">
        <v>6.309210166250006</v>
      </c>
      <c r="AT959">
        <v>5.7045968646583551</v>
      </c>
      <c r="AU959">
        <v>0</v>
      </c>
      <c r="AV959">
        <v>1</v>
      </c>
      <c r="AW959">
        <v>3</v>
      </c>
      <c r="AX959">
        <v>0</v>
      </c>
      <c r="AY959">
        <v>0</v>
      </c>
      <c r="AZ959">
        <v>1.3397107385454019</v>
      </c>
      <c r="BA959">
        <v>1.2301009196596351</v>
      </c>
      <c r="BB959">
        <v>0.47507472998063888</v>
      </c>
      <c r="BC959">
        <v>0.43620651548984168</v>
      </c>
      <c r="BD959">
        <v>1.2301009196596351</v>
      </c>
    </row>
    <row r="960" spans="1:56" x14ac:dyDescent="0.35">
      <c r="A960">
        <v>958</v>
      </c>
      <c r="B960">
        <v>50</v>
      </c>
      <c r="C960">
        <v>1.4482984713737319E-6</v>
      </c>
      <c r="D960">
        <v>0</v>
      </c>
      <c r="E960">
        <v>0</v>
      </c>
      <c r="F960">
        <v>0</v>
      </c>
      <c r="G960">
        <v>375.71988454177381</v>
      </c>
      <c r="H960">
        <v>1635.1329375257999</v>
      </c>
      <c r="I960">
        <v>5.127232778465836</v>
      </c>
      <c r="J960">
        <v>5.127232778465836</v>
      </c>
      <c r="K960">
        <v>4</v>
      </c>
      <c r="L960">
        <v>5</v>
      </c>
      <c r="M960">
        <v>130.31374829748771</v>
      </c>
      <c r="N960">
        <v>1152.7687209556891</v>
      </c>
      <c r="O960" t="b">
        <v>0</v>
      </c>
      <c r="P960">
        <v>29.943416428650661</v>
      </c>
      <c r="Q960">
        <v>5.127232778465836</v>
      </c>
      <c r="R960">
        <v>0.89879223739430003</v>
      </c>
      <c r="S960">
        <v>37.592249724288308</v>
      </c>
      <c r="T960">
        <v>47.255560670620433</v>
      </c>
      <c r="U960">
        <v>5.7045806195770687</v>
      </c>
      <c r="V960">
        <v>4.7826295661514067</v>
      </c>
      <c r="W960">
        <v>0</v>
      </c>
      <c r="X960">
        <v>0</v>
      </c>
      <c r="Y960">
        <v>0</v>
      </c>
      <c r="Z960">
        <v>-6.7199315199413396</v>
      </c>
      <c r="AA960">
        <v>-6.7199315199413414</v>
      </c>
      <c r="AB960">
        <v>89.012073526995891</v>
      </c>
      <c r="AC960">
        <v>88.694301830333188</v>
      </c>
      <c r="AD960">
        <v>1152.7687209556891</v>
      </c>
      <c r="AE960" t="b">
        <v>0</v>
      </c>
      <c r="AF960" t="b">
        <v>1</v>
      </c>
      <c r="AG960">
        <v>98.186723538102797</v>
      </c>
      <c r="AH960">
        <v>0</v>
      </c>
      <c r="AI960">
        <v>0</v>
      </c>
      <c r="AJ960">
        <v>0</v>
      </c>
      <c r="AK960">
        <v>5.6913405425311203E-3</v>
      </c>
      <c r="AL960" t="b">
        <v>0</v>
      </c>
      <c r="AM960" t="b">
        <v>0</v>
      </c>
      <c r="AN960">
        <v>1420.9305227099201</v>
      </c>
      <c r="AO960">
        <v>1152.7687209556891</v>
      </c>
      <c r="AP960">
        <v>0</v>
      </c>
      <c r="AQ960">
        <v>5.7045806195770687</v>
      </c>
      <c r="AR960">
        <v>0</v>
      </c>
      <c r="AS960">
        <v>6.3086850592398953</v>
      </c>
      <c r="AT960">
        <v>5.7045806195770687</v>
      </c>
      <c r="AU960">
        <v>0</v>
      </c>
      <c r="AV960">
        <v>1</v>
      </c>
      <c r="AW960">
        <v>3</v>
      </c>
      <c r="AX960">
        <v>0</v>
      </c>
      <c r="AY960">
        <v>0</v>
      </c>
      <c r="AZ960">
        <v>1.3396223897562509</v>
      </c>
      <c r="BA960">
        <v>1.230089561028177</v>
      </c>
      <c r="BB960">
        <v>0.47504340062278388</v>
      </c>
      <c r="BC960">
        <v>0.43620248760158492</v>
      </c>
      <c r="BD960">
        <v>1.230089561028177</v>
      </c>
    </row>
    <row r="961" spans="1:56" x14ac:dyDescent="0.35">
      <c r="A961">
        <v>959</v>
      </c>
      <c r="B961">
        <v>50</v>
      </c>
      <c r="C961">
        <v>-5.3214495991937838E-6</v>
      </c>
      <c r="D961">
        <v>0</v>
      </c>
      <c r="E961">
        <v>0</v>
      </c>
      <c r="F961">
        <v>0</v>
      </c>
      <c r="G961">
        <v>375.71988454177381</v>
      </c>
      <c r="H961">
        <v>1635.1329375257999</v>
      </c>
      <c r="I961">
        <v>5.1270683445760517</v>
      </c>
      <c r="J961">
        <v>5.1270683445760517</v>
      </c>
      <c r="K961">
        <v>4</v>
      </c>
      <c r="L961">
        <v>5</v>
      </c>
      <c r="M961">
        <v>130.30956904574489</v>
      </c>
      <c r="N961">
        <v>1152.7687209556891</v>
      </c>
      <c r="O961" t="b">
        <v>0</v>
      </c>
      <c r="P961">
        <v>29.942456122643581</v>
      </c>
      <c r="Q961">
        <v>5.1270683445760517</v>
      </c>
      <c r="R961">
        <v>0.89880081555632796</v>
      </c>
      <c r="S961">
        <v>37.608574048130727</v>
      </c>
      <c r="T961">
        <v>47.253594159235703</v>
      </c>
      <c r="U961">
        <v>5.7043432269279446</v>
      </c>
      <c r="V961">
        <v>4.7820251909469178</v>
      </c>
      <c r="W961">
        <v>0</v>
      </c>
      <c r="X961">
        <v>0</v>
      </c>
      <c r="Y961">
        <v>0</v>
      </c>
      <c r="Z961">
        <v>-6.7199315199413396</v>
      </c>
      <c r="AA961">
        <v>-6.7199315199413414</v>
      </c>
      <c r="AB961">
        <v>89.063176133240532</v>
      </c>
      <c r="AC961">
        <v>88.699831789857285</v>
      </c>
      <c r="AD961">
        <v>1152.7687209556891</v>
      </c>
      <c r="AE961" t="b">
        <v>0</v>
      </c>
      <c r="AF961" t="b">
        <v>1</v>
      </c>
      <c r="AG961">
        <v>98.184056898610763</v>
      </c>
      <c r="AH961">
        <v>0</v>
      </c>
      <c r="AI961">
        <v>0</v>
      </c>
      <c r="AJ961">
        <v>0</v>
      </c>
      <c r="AK961">
        <v>5.0584897234662307E-3</v>
      </c>
      <c r="AL961" t="b">
        <v>0</v>
      </c>
      <c r="AM961" t="b">
        <v>0</v>
      </c>
      <c r="AN961">
        <v>1420.9305227099201</v>
      </c>
      <c r="AO961">
        <v>1152.7687209556891</v>
      </c>
      <c r="AP961">
        <v>0</v>
      </c>
      <c r="AQ961">
        <v>5.7043432269279446</v>
      </c>
      <c r="AR961">
        <v>0</v>
      </c>
      <c r="AS961">
        <v>6.3079414685300383</v>
      </c>
      <c r="AT961">
        <v>5.7043432269279446</v>
      </c>
      <c r="AU961">
        <v>0</v>
      </c>
      <c r="AV961">
        <v>1</v>
      </c>
      <c r="AW961">
        <v>3</v>
      </c>
      <c r="AX961">
        <v>0</v>
      </c>
      <c r="AY961">
        <v>0</v>
      </c>
      <c r="AZ961">
        <v>1.3394972821970781</v>
      </c>
      <c r="BA961">
        <v>1.230038726998977</v>
      </c>
      <c r="BB961">
        <v>0.47499903624009848</v>
      </c>
      <c r="BC961">
        <v>0.43618446132878791</v>
      </c>
      <c r="BD961">
        <v>1.230038726998977</v>
      </c>
    </row>
    <row r="962" spans="1:56" x14ac:dyDescent="0.35">
      <c r="A962">
        <v>960</v>
      </c>
      <c r="B962">
        <v>50</v>
      </c>
      <c r="C962">
        <v>1.983749992717776E-5</v>
      </c>
      <c r="D962">
        <v>0</v>
      </c>
      <c r="E962">
        <v>0</v>
      </c>
      <c r="F962">
        <v>0</v>
      </c>
      <c r="G962">
        <v>375.71988454177381</v>
      </c>
      <c r="H962">
        <v>1635.1329375257999</v>
      </c>
      <c r="I962">
        <v>5.1276794432300017</v>
      </c>
      <c r="J962">
        <v>5.1276794432300017</v>
      </c>
      <c r="K962">
        <v>4</v>
      </c>
      <c r="L962">
        <v>5</v>
      </c>
      <c r="M962">
        <v>130.32510072913371</v>
      </c>
      <c r="N962">
        <v>1152.7687209556891</v>
      </c>
      <c r="O962" t="b">
        <v>0</v>
      </c>
      <c r="P962">
        <v>29.946024983716381</v>
      </c>
      <c r="Q962">
        <v>5.1276794432300017</v>
      </c>
      <c r="R962">
        <v>0.89881731282395938</v>
      </c>
      <c r="S962">
        <v>37.62489646486906</v>
      </c>
      <c r="T962">
        <v>47.258358930716128</v>
      </c>
      <c r="U962">
        <v>5.7049184189827677</v>
      </c>
      <c r="V962">
        <v>4.7817277481396943</v>
      </c>
      <c r="W962">
        <v>0</v>
      </c>
      <c r="X962">
        <v>0</v>
      </c>
      <c r="Y962">
        <v>0</v>
      </c>
      <c r="Z962">
        <v>-6.7199315199413396</v>
      </c>
      <c r="AA962">
        <v>-6.7199315199413414</v>
      </c>
      <c r="AB962">
        <v>89.025421272085012</v>
      </c>
      <c r="AC962">
        <v>88.705361749381382</v>
      </c>
      <c r="AD962">
        <v>1152.7687209556891</v>
      </c>
      <c r="AE962" t="b">
        <v>0</v>
      </c>
      <c r="AF962" t="b">
        <v>1</v>
      </c>
      <c r="AG962">
        <v>98.181390259118729</v>
      </c>
      <c r="AH962">
        <v>0</v>
      </c>
      <c r="AI962">
        <v>0</v>
      </c>
      <c r="AJ962">
        <v>0</v>
      </c>
      <c r="AK962">
        <v>5.2395529585399503E-3</v>
      </c>
      <c r="AL962" t="b">
        <v>0</v>
      </c>
      <c r="AM962" t="b">
        <v>0</v>
      </c>
      <c r="AN962">
        <v>1420.9305227099201</v>
      </c>
      <c r="AO962">
        <v>1152.7687209556891</v>
      </c>
      <c r="AP962">
        <v>0</v>
      </c>
      <c r="AQ962">
        <v>5.7049184189827677</v>
      </c>
      <c r="AR962">
        <v>0</v>
      </c>
      <c r="AS962">
        <v>6.3080017883899471</v>
      </c>
      <c r="AT962">
        <v>5.7049184189827677</v>
      </c>
      <c r="AU962">
        <v>0</v>
      </c>
      <c r="AV962">
        <v>1</v>
      </c>
      <c r="AW962">
        <v>3</v>
      </c>
      <c r="AX962">
        <v>0</v>
      </c>
      <c r="AY962">
        <v>0</v>
      </c>
      <c r="AZ962">
        <v>1.339507430845376</v>
      </c>
      <c r="BA962">
        <v>1.230132943485609</v>
      </c>
      <c r="BB962">
        <v>0.47500263505155188</v>
      </c>
      <c r="BC962">
        <v>0.43621787146992208</v>
      </c>
      <c r="BD962">
        <v>1.230132943485609</v>
      </c>
    </row>
    <row r="963" spans="1:56" x14ac:dyDescent="0.35">
      <c r="A963">
        <v>961</v>
      </c>
      <c r="B963">
        <v>50</v>
      </c>
      <c r="C963">
        <v>-7.4028550113958147E-5</v>
      </c>
      <c r="D963">
        <v>0</v>
      </c>
      <c r="E963">
        <v>0</v>
      </c>
      <c r="F963">
        <v>0</v>
      </c>
      <c r="G963">
        <v>375.71988454177381</v>
      </c>
      <c r="H963">
        <v>1635.1329375257999</v>
      </c>
      <c r="I963">
        <v>5.1253994825038331</v>
      </c>
      <c r="J963">
        <v>5.1253994825038331</v>
      </c>
      <c r="K963">
        <v>4</v>
      </c>
      <c r="L963">
        <v>5</v>
      </c>
      <c r="M963">
        <v>130.2671532473174</v>
      </c>
      <c r="N963">
        <v>1152.7687209556891</v>
      </c>
      <c r="O963" t="b">
        <v>0</v>
      </c>
      <c r="P963">
        <v>29.93270984543139</v>
      </c>
      <c r="Q963">
        <v>5.1253994825038331</v>
      </c>
      <c r="R963">
        <v>0.89880428161328096</v>
      </c>
      <c r="S963">
        <v>37.641218165925501</v>
      </c>
      <c r="T963">
        <v>47.238030937499083</v>
      </c>
      <c r="U963">
        <v>5.7024644712463486</v>
      </c>
      <c r="V963">
        <v>4.7802864758942789</v>
      </c>
      <c r="W963">
        <v>0</v>
      </c>
      <c r="X963">
        <v>0</v>
      </c>
      <c r="Y963">
        <v>0</v>
      </c>
      <c r="Z963">
        <v>-6.7199315199413396</v>
      </c>
      <c r="AA963">
        <v>-6.7199315199413414</v>
      </c>
      <c r="AB963">
        <v>89.076523878329652</v>
      </c>
      <c r="AC963">
        <v>88.710891708905478</v>
      </c>
      <c r="AD963">
        <v>1152.7687209556891</v>
      </c>
      <c r="AE963" t="b">
        <v>0</v>
      </c>
      <c r="AF963" t="b">
        <v>1</v>
      </c>
      <c r="AG963">
        <v>98.178723619626695</v>
      </c>
      <c r="AH963">
        <v>0</v>
      </c>
      <c r="AI963">
        <v>0</v>
      </c>
      <c r="AJ963">
        <v>0</v>
      </c>
      <c r="AK963">
        <v>5.430059575071422E-3</v>
      </c>
      <c r="AL963" t="b">
        <v>0</v>
      </c>
      <c r="AM963" t="b">
        <v>0</v>
      </c>
      <c r="AN963">
        <v>1420.9305227099201</v>
      </c>
      <c r="AO963">
        <v>1152.7687209556891</v>
      </c>
      <c r="AP963">
        <v>0</v>
      </c>
      <c r="AQ963">
        <v>5.7024644712463486</v>
      </c>
      <c r="AR963">
        <v>0</v>
      </c>
      <c r="AS963">
        <v>6.3050664142791133</v>
      </c>
      <c r="AT963">
        <v>5.7024644712463486</v>
      </c>
      <c r="AU963">
        <v>0</v>
      </c>
      <c r="AV963">
        <v>1</v>
      </c>
      <c r="AW963">
        <v>3</v>
      </c>
      <c r="AX963">
        <v>0</v>
      </c>
      <c r="AY963">
        <v>0</v>
      </c>
      <c r="AZ963">
        <v>1.339013570552487</v>
      </c>
      <c r="BA963">
        <v>1.2296864514459009</v>
      </c>
      <c r="BB963">
        <v>0.47482750728811601</v>
      </c>
      <c r="BC963">
        <v>0.43605954077223541</v>
      </c>
      <c r="BD963">
        <v>1.2296864514459009</v>
      </c>
    </row>
    <row r="964" spans="1:56" x14ac:dyDescent="0.35">
      <c r="A964">
        <v>962</v>
      </c>
      <c r="B964">
        <v>50</v>
      </c>
      <c r="C964">
        <v>2.762767005339839E-4</v>
      </c>
      <c r="D964">
        <v>0</v>
      </c>
      <c r="E964">
        <v>0</v>
      </c>
      <c r="F964">
        <v>0</v>
      </c>
      <c r="G964">
        <v>375.71988454177381</v>
      </c>
      <c r="H964">
        <v>1635.1329375257999</v>
      </c>
      <c r="I964">
        <v>5.1339082267547971</v>
      </c>
      <c r="J964">
        <v>5.1339082267547971</v>
      </c>
      <c r="K964">
        <v>4</v>
      </c>
      <c r="L964">
        <v>5</v>
      </c>
      <c r="M964">
        <v>130.48341149119989</v>
      </c>
      <c r="N964">
        <v>1152.7687209556891</v>
      </c>
      <c r="O964" t="b">
        <v>0</v>
      </c>
      <c r="P964">
        <v>29.982401537499971</v>
      </c>
      <c r="Q964">
        <v>5.1339082267547971</v>
      </c>
      <c r="R964">
        <v>0.89890133573254605</v>
      </c>
      <c r="S964">
        <v>37.657534710854591</v>
      </c>
      <c r="T964">
        <v>47.311342680949423</v>
      </c>
      <c r="U964">
        <v>5.7113144932318924</v>
      </c>
      <c r="V964">
        <v>4.7831135497437742</v>
      </c>
      <c r="W964">
        <v>0</v>
      </c>
      <c r="X964">
        <v>0</v>
      </c>
      <c r="Y964">
        <v>0</v>
      </c>
      <c r="Z964">
        <v>-6.7199315199413396</v>
      </c>
      <c r="AA964">
        <v>-6.7199315199413414</v>
      </c>
      <c r="AB964">
        <v>89.038769017174133</v>
      </c>
      <c r="AC964">
        <v>88.716421668429575</v>
      </c>
      <c r="AD964">
        <v>1152.7687209556891</v>
      </c>
      <c r="AE964" t="b">
        <v>0</v>
      </c>
      <c r="AF964" t="b">
        <v>1</v>
      </c>
      <c r="AG964">
        <v>98.176056980134661</v>
      </c>
      <c r="AH964">
        <v>0</v>
      </c>
      <c r="AI964">
        <v>0</v>
      </c>
      <c r="AJ964">
        <v>0</v>
      </c>
      <c r="AK964">
        <v>5.6075415556898212E-3</v>
      </c>
      <c r="AL964" t="b">
        <v>0</v>
      </c>
      <c r="AM964" t="b">
        <v>0</v>
      </c>
      <c r="AN964">
        <v>1420.9305227099201</v>
      </c>
      <c r="AO964">
        <v>1152.7687209556891</v>
      </c>
      <c r="AP964">
        <v>0</v>
      </c>
      <c r="AQ964">
        <v>5.7113144932318924</v>
      </c>
      <c r="AR964">
        <v>0</v>
      </c>
      <c r="AS964">
        <v>6.3133113697063807</v>
      </c>
      <c r="AT964">
        <v>5.7113144932318924</v>
      </c>
      <c r="AU964">
        <v>0</v>
      </c>
      <c r="AV964">
        <v>1</v>
      </c>
      <c r="AW964">
        <v>3</v>
      </c>
      <c r="AX964">
        <v>0</v>
      </c>
      <c r="AY964">
        <v>0</v>
      </c>
      <c r="AZ964">
        <v>1.3404007808740801</v>
      </c>
      <c r="BA964">
        <v>1.23125781851557</v>
      </c>
      <c r="BB964">
        <v>0.47531942584187242</v>
      </c>
      <c r="BC964">
        <v>0.43661676379602221</v>
      </c>
      <c r="BD964">
        <v>1.23125781851557</v>
      </c>
    </row>
    <row r="965" spans="1:56" x14ac:dyDescent="0.35">
      <c r="A965">
        <v>963</v>
      </c>
      <c r="B965">
        <v>50</v>
      </c>
      <c r="C965">
        <v>-1.0310782520228661E-3</v>
      </c>
      <c r="D965">
        <v>0</v>
      </c>
      <c r="E965">
        <v>0</v>
      </c>
      <c r="F965">
        <v>0</v>
      </c>
      <c r="G965">
        <v>375.71988454177381</v>
      </c>
      <c r="H965">
        <v>1635.1329375257999</v>
      </c>
      <c r="I965">
        <v>5.1021532104769589</v>
      </c>
      <c r="J965">
        <v>5.1021532104769589</v>
      </c>
      <c r="K965">
        <v>4</v>
      </c>
      <c r="L965">
        <v>5</v>
      </c>
      <c r="M965">
        <v>129.67632599748239</v>
      </c>
      <c r="N965">
        <v>1152.7687209556891</v>
      </c>
      <c r="O965" t="b">
        <v>0</v>
      </c>
      <c r="P965">
        <v>29.796949907509731</v>
      </c>
      <c r="Q965">
        <v>5.1021532104769589</v>
      </c>
      <c r="R965">
        <v>0.89858629733304929</v>
      </c>
      <c r="S965">
        <v>37.67386266835566</v>
      </c>
      <c r="T965">
        <v>47.035189941370348</v>
      </c>
      <c r="U965">
        <v>5.6779779812132078</v>
      </c>
      <c r="V965">
        <v>4.7700127675976836</v>
      </c>
      <c r="W965">
        <v>0</v>
      </c>
      <c r="X965">
        <v>0</v>
      </c>
      <c r="Y965">
        <v>0</v>
      </c>
      <c r="Z965">
        <v>-6.7199315199413396</v>
      </c>
      <c r="AA965">
        <v>-6.7199315199413414</v>
      </c>
      <c r="AB965">
        <v>89.001014156018613</v>
      </c>
      <c r="AC965">
        <v>88.721951627953672</v>
      </c>
      <c r="AD965">
        <v>1152.7687209556891</v>
      </c>
      <c r="AE965" t="b">
        <v>0</v>
      </c>
      <c r="AF965" t="b">
        <v>1</v>
      </c>
      <c r="AG965">
        <v>98.173390340642626</v>
      </c>
      <c r="AH965">
        <v>0</v>
      </c>
      <c r="AI965">
        <v>0</v>
      </c>
      <c r="AJ965">
        <v>0</v>
      </c>
      <c r="AK965">
        <v>5.2185221089337541E-3</v>
      </c>
      <c r="AL965" t="b">
        <v>0</v>
      </c>
      <c r="AM965" t="b">
        <v>0</v>
      </c>
      <c r="AN965">
        <v>1420.9305227099201</v>
      </c>
      <c r="AO965">
        <v>1152.7687209556891</v>
      </c>
      <c r="AP965">
        <v>0</v>
      </c>
      <c r="AQ965">
        <v>5.6779779812132078</v>
      </c>
      <c r="AR965">
        <v>0</v>
      </c>
      <c r="AS965">
        <v>6.2798321650719577</v>
      </c>
      <c r="AT965">
        <v>5.6779779812132078</v>
      </c>
      <c r="AU965">
        <v>0</v>
      </c>
      <c r="AV965">
        <v>1</v>
      </c>
      <c r="AW965">
        <v>3</v>
      </c>
      <c r="AX965">
        <v>0</v>
      </c>
      <c r="AY965">
        <v>0</v>
      </c>
      <c r="AZ965">
        <v>1.3347687412106379</v>
      </c>
      <c r="BA965">
        <v>1.2252995831068489</v>
      </c>
      <c r="BB965">
        <v>0.47332224865625461</v>
      </c>
      <c r="BC965">
        <v>0.43450391186284448</v>
      </c>
      <c r="BD965">
        <v>1.2252995831068489</v>
      </c>
    </row>
    <row r="966" spans="1:56" x14ac:dyDescent="0.35">
      <c r="A966">
        <v>964</v>
      </c>
      <c r="B966">
        <v>50</v>
      </c>
      <c r="C966">
        <v>3.8480363075583668E-3</v>
      </c>
      <c r="D966">
        <v>0</v>
      </c>
      <c r="E966">
        <v>0</v>
      </c>
      <c r="F966">
        <v>0</v>
      </c>
      <c r="G966">
        <v>375.71988454177381</v>
      </c>
      <c r="H966">
        <v>1635.1329375257999</v>
      </c>
      <c r="I966">
        <v>5.2206645313373894</v>
      </c>
      <c r="J966">
        <v>5.2206645313373894</v>
      </c>
      <c r="K966">
        <v>4</v>
      </c>
      <c r="L966">
        <v>5</v>
      </c>
      <c r="M966">
        <v>132.68840972847099</v>
      </c>
      <c r="N966">
        <v>1152.7687209556891</v>
      </c>
      <c r="O966" t="b">
        <v>0</v>
      </c>
      <c r="P966">
        <v>30.489064735402351</v>
      </c>
      <c r="Q966">
        <v>5.2206645313373894</v>
      </c>
      <c r="R966">
        <v>0.89979141605003243</v>
      </c>
      <c r="S966">
        <v>37.690140197353571</v>
      </c>
      <c r="T966">
        <v>48.063250618407018</v>
      </c>
      <c r="U966">
        <v>5.8020830585997683</v>
      </c>
      <c r="V966">
        <v>4.8163502845029669</v>
      </c>
      <c r="W966">
        <v>0</v>
      </c>
      <c r="X966">
        <v>0</v>
      </c>
      <c r="Y966">
        <v>0</v>
      </c>
      <c r="Z966">
        <v>-6.7199315199413396</v>
      </c>
      <c r="AA966">
        <v>-6.7199315199413414</v>
      </c>
      <c r="AB966">
        <v>89.071277901049882</v>
      </c>
      <c r="AC966">
        <v>88.727481587477769</v>
      </c>
      <c r="AD966">
        <v>1152.7687209556891</v>
      </c>
      <c r="AE966" t="b">
        <v>0</v>
      </c>
      <c r="AF966" t="b">
        <v>1</v>
      </c>
      <c r="AG966">
        <v>98.170723701150592</v>
      </c>
      <c r="AH966">
        <v>0</v>
      </c>
      <c r="AI966">
        <v>0</v>
      </c>
      <c r="AJ966">
        <v>0</v>
      </c>
      <c r="AK966">
        <v>5.1326675322567183E-3</v>
      </c>
      <c r="AL966" t="b">
        <v>0</v>
      </c>
      <c r="AM966" t="b">
        <v>0</v>
      </c>
      <c r="AN966">
        <v>1420.9305227099201</v>
      </c>
      <c r="AO966">
        <v>1152.7687209556891</v>
      </c>
      <c r="AP966">
        <v>0</v>
      </c>
      <c r="AQ966">
        <v>5.8020830585997683</v>
      </c>
      <c r="AR966">
        <v>0</v>
      </c>
      <c r="AS966">
        <v>6.4020707359253377</v>
      </c>
      <c r="AT966">
        <v>5.8020830585997683</v>
      </c>
      <c r="AU966">
        <v>0</v>
      </c>
      <c r="AV966">
        <v>1</v>
      </c>
      <c r="AW966">
        <v>3</v>
      </c>
      <c r="AX966">
        <v>0</v>
      </c>
      <c r="AY966">
        <v>0</v>
      </c>
      <c r="AZ966">
        <v>1.355342902688508</v>
      </c>
      <c r="BA966">
        <v>1.2474567351751851</v>
      </c>
      <c r="BB966">
        <v>0.48061805059876161</v>
      </c>
      <c r="BC966">
        <v>0.44236106727378582</v>
      </c>
      <c r="BD966">
        <v>1.2474567351751851</v>
      </c>
    </row>
    <row r="967" spans="1:56" x14ac:dyDescent="0.35">
      <c r="A967">
        <v>965</v>
      </c>
      <c r="B967">
        <v>50</v>
      </c>
      <c r="C967">
        <v>-1.43610669782035E-2</v>
      </c>
      <c r="D967">
        <v>0</v>
      </c>
      <c r="E967">
        <v>0</v>
      </c>
      <c r="F967">
        <v>0</v>
      </c>
      <c r="G967">
        <v>375.71988454177381</v>
      </c>
      <c r="H967">
        <v>1635.1329375257999</v>
      </c>
      <c r="I967">
        <v>4.7783742641736628</v>
      </c>
      <c r="J967">
        <v>4.7783742641736628</v>
      </c>
      <c r="K967">
        <v>4</v>
      </c>
      <c r="L967">
        <v>5</v>
      </c>
      <c r="M967">
        <v>121.4471602982378</v>
      </c>
      <c r="N967">
        <v>1152.7687209556891</v>
      </c>
      <c r="O967" t="b">
        <v>0</v>
      </c>
      <c r="P967">
        <v>27.906057053823019</v>
      </c>
      <c r="Q967">
        <v>4.7783742641736628</v>
      </c>
      <c r="R967">
        <v>0.89505951283648622</v>
      </c>
      <c r="S967">
        <v>37.706597894078783</v>
      </c>
      <c r="T967">
        <v>44.223941629727157</v>
      </c>
      <c r="U967">
        <v>5.338610668502664</v>
      </c>
      <c r="V967">
        <v>4.6408819789143649</v>
      </c>
      <c r="W967">
        <v>0</v>
      </c>
      <c r="X967">
        <v>0</v>
      </c>
      <c r="Y967">
        <v>0</v>
      </c>
      <c r="Z967">
        <v>-6.7199315199413396</v>
      </c>
      <c r="AA967">
        <v>-6.7199315199413414</v>
      </c>
      <c r="AB967">
        <v>89.033523039894362</v>
      </c>
      <c r="AC967">
        <v>88.733011547001865</v>
      </c>
      <c r="AD967">
        <v>1152.7687209556891</v>
      </c>
      <c r="AE967" t="b">
        <v>0</v>
      </c>
      <c r="AF967" t="b">
        <v>1</v>
      </c>
      <c r="AG967">
        <v>98.168057061658558</v>
      </c>
      <c r="AH967">
        <v>0</v>
      </c>
      <c r="AI967">
        <v>0</v>
      </c>
      <c r="AJ967">
        <v>0</v>
      </c>
      <c r="AK967">
        <v>4.765585796100813E-3</v>
      </c>
      <c r="AL967" t="b">
        <v>0</v>
      </c>
      <c r="AM967" t="b">
        <v>0</v>
      </c>
      <c r="AN967">
        <v>1420.9305227099201</v>
      </c>
      <c r="AO967">
        <v>1152.7687209556891</v>
      </c>
      <c r="AP967">
        <v>0</v>
      </c>
      <c r="AQ967">
        <v>5.338610668502664</v>
      </c>
      <c r="AR967">
        <v>0</v>
      </c>
      <c r="AS967">
        <v>5.9431638523040116</v>
      </c>
      <c r="AT967">
        <v>5.338610668502664</v>
      </c>
      <c r="AU967">
        <v>0</v>
      </c>
      <c r="AV967">
        <v>1</v>
      </c>
      <c r="AW967">
        <v>3</v>
      </c>
      <c r="AX967">
        <v>0</v>
      </c>
      <c r="AY967">
        <v>0</v>
      </c>
      <c r="AZ967">
        <v>1.2782535417659271</v>
      </c>
      <c r="BA967">
        <v>1.164889921342011</v>
      </c>
      <c r="BB967">
        <v>0.45328139778933568</v>
      </c>
      <c r="BC967">
        <v>0.41308202066740413</v>
      </c>
      <c r="BD967">
        <v>1.164889921342011</v>
      </c>
    </row>
    <row r="968" spans="1:56" x14ac:dyDescent="0.35">
      <c r="A968">
        <v>966</v>
      </c>
      <c r="B968">
        <v>50</v>
      </c>
      <c r="C968">
        <v>5.3596231605256513E-2</v>
      </c>
      <c r="D968">
        <v>0</v>
      </c>
      <c r="E968">
        <v>0</v>
      </c>
      <c r="F968">
        <v>0</v>
      </c>
      <c r="G968">
        <v>375.71988454177381</v>
      </c>
      <c r="H968">
        <v>1635.1329375257999</v>
      </c>
      <c r="I968">
        <v>6.4290240119679822</v>
      </c>
      <c r="J968">
        <v>6.4290240119679822</v>
      </c>
      <c r="K968">
        <v>4</v>
      </c>
      <c r="L968">
        <v>5</v>
      </c>
      <c r="M968">
        <v>163.40007428817819</v>
      </c>
      <c r="N968">
        <v>1152.7687209556891</v>
      </c>
      <c r="O968" t="b">
        <v>0</v>
      </c>
      <c r="P968">
        <v>37.545972952246821</v>
      </c>
      <c r="Q968">
        <v>6.4290240119679822</v>
      </c>
      <c r="R968">
        <v>0.90959616125711884</v>
      </c>
      <c r="S968">
        <v>37.722372611246733</v>
      </c>
      <c r="T968">
        <v>58.549828474914683</v>
      </c>
      <c r="U968">
        <v>7.0679981796346496</v>
      </c>
      <c r="V968">
        <v>5.2931292518695372</v>
      </c>
      <c r="W968">
        <v>0</v>
      </c>
      <c r="X968">
        <v>0</v>
      </c>
      <c r="Y968">
        <v>0</v>
      </c>
      <c r="Z968">
        <v>-6.7199315199413396</v>
      </c>
      <c r="AA968">
        <v>-6.7199315199413414</v>
      </c>
      <c r="AB968">
        <v>89.087466637138292</v>
      </c>
      <c r="AC968">
        <v>88.738541506525962</v>
      </c>
      <c r="AD968">
        <v>1152.7687209556891</v>
      </c>
      <c r="AE968" t="b">
        <v>0</v>
      </c>
      <c r="AF968" t="b">
        <v>1</v>
      </c>
      <c r="AG968">
        <v>98.165390422166524</v>
      </c>
      <c r="AH968">
        <v>0</v>
      </c>
      <c r="AI968">
        <v>0</v>
      </c>
      <c r="AJ968">
        <v>0</v>
      </c>
      <c r="AK968">
        <v>4.4513190910174796E-3</v>
      </c>
      <c r="AL968" t="b">
        <v>0</v>
      </c>
      <c r="AM968" t="b">
        <v>0</v>
      </c>
      <c r="AN968">
        <v>1420.9305227099201</v>
      </c>
      <c r="AO968">
        <v>1152.7687209556891</v>
      </c>
      <c r="AP968">
        <v>0</v>
      </c>
      <c r="AQ968">
        <v>7.0679981796346496</v>
      </c>
      <c r="AR968">
        <v>0</v>
      </c>
      <c r="AS968">
        <v>7.6531228032673528</v>
      </c>
      <c r="AT968">
        <v>7.0679981796346496</v>
      </c>
      <c r="AU968">
        <v>0</v>
      </c>
      <c r="AV968">
        <v>1</v>
      </c>
      <c r="AW968">
        <v>3</v>
      </c>
      <c r="AX968">
        <v>0</v>
      </c>
      <c r="AY968">
        <v>0</v>
      </c>
      <c r="AZ968">
        <v>1.567610629055362</v>
      </c>
      <c r="BA968">
        <v>1.47605928777591</v>
      </c>
      <c r="BB968">
        <v>0.55589029399126322</v>
      </c>
      <c r="BC968">
        <v>0.52342589805989481</v>
      </c>
      <c r="BD968">
        <v>1.47605928777591</v>
      </c>
    </row>
    <row r="969" spans="1:56" x14ac:dyDescent="0.35">
      <c r="A969">
        <v>967</v>
      </c>
      <c r="B969">
        <v>50</v>
      </c>
      <c r="C969">
        <v>-0.20002385944283049</v>
      </c>
      <c r="D969">
        <v>0</v>
      </c>
      <c r="E969">
        <v>0</v>
      </c>
      <c r="F969">
        <v>0</v>
      </c>
      <c r="G969">
        <v>375.71988454177381</v>
      </c>
      <c r="H969">
        <v>1635.1329375257999</v>
      </c>
      <c r="I969">
        <v>0.26871528795420918</v>
      </c>
      <c r="J969">
        <v>0.26871528795420918</v>
      </c>
      <c r="K969">
        <v>4</v>
      </c>
      <c r="L969">
        <v>5</v>
      </c>
      <c r="M969">
        <v>6.8296677586441792</v>
      </c>
      <c r="N969">
        <v>1152.7687209556891</v>
      </c>
      <c r="O969" t="b">
        <v>0</v>
      </c>
      <c r="P969">
        <v>1.569317040129637</v>
      </c>
      <c r="Q969">
        <v>0.26871528795420918</v>
      </c>
      <c r="R969">
        <v>0.4379622660314122</v>
      </c>
      <c r="S969">
        <v>37.740656571243633</v>
      </c>
      <c r="T969">
        <v>5.0825876790159441</v>
      </c>
      <c r="U969">
        <v>0.6135580820447577</v>
      </c>
      <c r="V969">
        <v>2.856606061810786</v>
      </c>
      <c r="W969">
        <v>0</v>
      </c>
      <c r="X969">
        <v>0</v>
      </c>
      <c r="Y969">
        <v>0</v>
      </c>
      <c r="Z969">
        <v>-6.7199315199413396</v>
      </c>
      <c r="AA969">
        <v>-6.7199315199413414</v>
      </c>
      <c r="AB969">
        <v>89.075629200199458</v>
      </c>
      <c r="AC969">
        <v>88.742424223043713</v>
      </c>
      <c r="AD969">
        <v>1152.7687209556891</v>
      </c>
      <c r="AE969" t="b">
        <v>0</v>
      </c>
      <c r="AF969" t="b">
        <v>1</v>
      </c>
      <c r="AG969">
        <v>98.16272378267449</v>
      </c>
      <c r="AH969">
        <v>0</v>
      </c>
      <c r="AI969">
        <v>0</v>
      </c>
      <c r="AJ969">
        <v>0</v>
      </c>
      <c r="AK969">
        <v>5.7092826744891134E-3</v>
      </c>
      <c r="AL969" t="b">
        <v>0</v>
      </c>
      <c r="AM969" t="b">
        <v>0</v>
      </c>
      <c r="AN969">
        <v>1420.9305227099201</v>
      </c>
      <c r="AO969">
        <v>1152.7687209556891</v>
      </c>
      <c r="AP969">
        <v>0</v>
      </c>
      <c r="AQ969">
        <v>0.6135580820447577</v>
      </c>
      <c r="AR969">
        <v>0</v>
      </c>
      <c r="AS969">
        <v>1.269100646564185</v>
      </c>
      <c r="AT969">
        <v>0.61377623615707166</v>
      </c>
      <c r="AU969">
        <v>0</v>
      </c>
      <c r="AV969">
        <v>1</v>
      </c>
      <c r="AW969">
        <v>3</v>
      </c>
      <c r="AX969">
        <v>0</v>
      </c>
      <c r="AY969">
        <v>0</v>
      </c>
      <c r="AZ969">
        <v>0.51511042913709892</v>
      </c>
      <c r="BA969">
        <v>0.35496424053585962</v>
      </c>
      <c r="BB969">
        <v>0.1826632727436521</v>
      </c>
      <c r="BC969">
        <v>0.12587399294887799</v>
      </c>
      <c r="BD969">
        <v>0.35496424053585962</v>
      </c>
    </row>
    <row r="970" spans="1:56" x14ac:dyDescent="0.35">
      <c r="A970">
        <v>968</v>
      </c>
      <c r="B970">
        <v>49</v>
      </c>
      <c r="C970">
        <v>-8.6834127167271014E-2</v>
      </c>
      <c r="D970">
        <v>0</v>
      </c>
      <c r="E970">
        <v>0</v>
      </c>
      <c r="F970">
        <v>0</v>
      </c>
      <c r="G970">
        <v>368.20548685093831</v>
      </c>
      <c r="H970">
        <v>1602.430278775284</v>
      </c>
      <c r="I970">
        <v>2.8869650243740388</v>
      </c>
      <c r="J970">
        <v>2.8869650243740388</v>
      </c>
      <c r="K970">
        <v>4</v>
      </c>
      <c r="L970">
        <v>5</v>
      </c>
      <c r="M970">
        <v>74.872554142337322</v>
      </c>
      <c r="N970">
        <v>1129.713346536575</v>
      </c>
      <c r="O970" t="b">
        <v>0</v>
      </c>
      <c r="P970">
        <v>17.20417144814736</v>
      </c>
      <c r="Q970">
        <v>2.8869650243740388</v>
      </c>
      <c r="R970">
        <v>0.86243372275327468</v>
      </c>
      <c r="S970">
        <v>37.74540769334957</v>
      </c>
      <c r="T970">
        <v>28.295600490190211</v>
      </c>
      <c r="U970">
        <v>3.3474630550827191</v>
      </c>
      <c r="V970">
        <v>3.892520421896084</v>
      </c>
      <c r="W970">
        <v>0</v>
      </c>
      <c r="X970">
        <v>0</v>
      </c>
      <c r="Y970">
        <v>0</v>
      </c>
      <c r="Z970">
        <v>-6.7199315199413396</v>
      </c>
      <c r="AA970">
        <v>-6.7199315199413414</v>
      </c>
      <c r="AB970">
        <v>89.04079128200884</v>
      </c>
      <c r="AC970">
        <v>88.746524877581905</v>
      </c>
      <c r="AD970">
        <v>1129.713346536575</v>
      </c>
      <c r="AE970" t="b">
        <v>0</v>
      </c>
      <c r="AF970" t="b">
        <v>1</v>
      </c>
      <c r="AG970">
        <v>98.160057143182456</v>
      </c>
      <c r="AH970">
        <v>0</v>
      </c>
      <c r="AI970">
        <v>0</v>
      </c>
      <c r="AJ970">
        <v>0</v>
      </c>
      <c r="AK970">
        <v>4.7849508983984212E-3</v>
      </c>
      <c r="AL970" t="b">
        <v>0</v>
      </c>
      <c r="AM970" t="b">
        <v>0</v>
      </c>
      <c r="AN970">
        <v>1392.511912255721</v>
      </c>
      <c r="AO970">
        <v>1129.713346536575</v>
      </c>
      <c r="AP970">
        <v>0</v>
      </c>
      <c r="AQ970">
        <v>3.3474630550827191</v>
      </c>
      <c r="AR970">
        <v>0</v>
      </c>
      <c r="AS970">
        <v>3.9564615610795868</v>
      </c>
      <c r="AT970">
        <v>3.3474630550827191</v>
      </c>
      <c r="AU970">
        <v>0</v>
      </c>
      <c r="AV970">
        <v>1</v>
      </c>
      <c r="AW970">
        <v>3</v>
      </c>
      <c r="AX970">
        <v>0</v>
      </c>
      <c r="AY970">
        <v>0</v>
      </c>
      <c r="AZ970">
        <v>0.94396418533580373</v>
      </c>
      <c r="BA970">
        <v>0.81300509618098271</v>
      </c>
      <c r="BB970">
        <v>0.3347390728141148</v>
      </c>
      <c r="BC970">
        <v>0.28830002027696822</v>
      </c>
      <c r="BD970">
        <v>0.81300509618098271</v>
      </c>
    </row>
    <row r="971" spans="1:56" x14ac:dyDescent="0.35">
      <c r="A971">
        <v>969</v>
      </c>
      <c r="B971">
        <v>50</v>
      </c>
      <c r="C971">
        <v>0.54736036811191013</v>
      </c>
      <c r="D971">
        <v>0</v>
      </c>
      <c r="E971">
        <v>0</v>
      </c>
      <c r="F971">
        <v>0</v>
      </c>
      <c r="G971">
        <v>375.71988454177381</v>
      </c>
      <c r="H971">
        <v>1635.1329375257999</v>
      </c>
      <c r="I971">
        <v>18.422314863481571</v>
      </c>
      <c r="J971">
        <v>18.422314863481571</v>
      </c>
      <c r="K971">
        <v>4</v>
      </c>
      <c r="L971">
        <v>5</v>
      </c>
      <c r="M971">
        <v>468.22155457024758</v>
      </c>
      <c r="N971">
        <v>1152.7687209556891</v>
      </c>
      <c r="O971" t="b">
        <v>0</v>
      </c>
      <c r="P971">
        <v>107.5876733847076</v>
      </c>
      <c r="Q971">
        <v>18.422314863481571</v>
      </c>
      <c r="R971">
        <v>0.93830749311380557</v>
      </c>
      <c r="S971">
        <v>37.757901415686113</v>
      </c>
      <c r="T971">
        <v>162.64031784297981</v>
      </c>
      <c r="U971">
        <v>19.633558293717229</v>
      </c>
      <c r="V971">
        <v>10.03368892850091</v>
      </c>
      <c r="W971">
        <v>0</v>
      </c>
      <c r="X971">
        <v>0</v>
      </c>
      <c r="Y971">
        <v>0</v>
      </c>
      <c r="Z971">
        <v>-6.7199315199413396</v>
      </c>
      <c r="AA971">
        <v>-6.7199315199413414</v>
      </c>
      <c r="AB971">
        <v>89.039763771005468</v>
      </c>
      <c r="AC971">
        <v>88.752096055285463</v>
      </c>
      <c r="AD971">
        <v>1152.7687209556891</v>
      </c>
      <c r="AE971" t="b">
        <v>0</v>
      </c>
      <c r="AF971" t="b">
        <v>1</v>
      </c>
      <c r="AG971">
        <v>98.157390503690422</v>
      </c>
      <c r="AH971">
        <v>0</v>
      </c>
      <c r="AI971">
        <v>0</v>
      </c>
      <c r="AJ971">
        <v>0</v>
      </c>
      <c r="AK971">
        <v>6.5563907261241838E-3</v>
      </c>
      <c r="AL971" t="b">
        <v>0</v>
      </c>
      <c r="AM971" t="b">
        <v>0</v>
      </c>
      <c r="AN971">
        <v>1420.9305227099201</v>
      </c>
      <c r="AO971">
        <v>1152.7687209556891</v>
      </c>
      <c r="AP971">
        <v>0</v>
      </c>
      <c r="AQ971">
        <v>19.633558293717229</v>
      </c>
      <c r="AR971">
        <v>0</v>
      </c>
      <c r="AS971">
        <v>20.08317505723431</v>
      </c>
      <c r="AT971">
        <v>19.635521680728051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3.8790452312056041</v>
      </c>
      <c r="BA971">
        <v>4.0386874817997356</v>
      </c>
      <c r="BB971">
        <v>1.375547954328229</v>
      </c>
      <c r="BC971">
        <v>1.43216037435023</v>
      </c>
      <c r="BD971">
        <v>4.0386874817997356</v>
      </c>
    </row>
    <row r="972" spans="1:56" x14ac:dyDescent="0.35">
      <c r="A972">
        <v>970</v>
      </c>
      <c r="B972">
        <v>52</v>
      </c>
      <c r="C972">
        <v>0.39739265471962432</v>
      </c>
      <c r="D972">
        <v>0</v>
      </c>
      <c r="E972">
        <v>0</v>
      </c>
      <c r="F972">
        <v>0</v>
      </c>
      <c r="G972">
        <v>390.74867992344468</v>
      </c>
      <c r="H972">
        <v>1700.5382550268321</v>
      </c>
      <c r="I972">
        <v>15.52472228076093</v>
      </c>
      <c r="J972">
        <v>15.52472228076093</v>
      </c>
      <c r="K972">
        <v>4</v>
      </c>
      <c r="L972">
        <v>5</v>
      </c>
      <c r="M972">
        <v>379.40032835367282</v>
      </c>
      <c r="N972">
        <v>1198.8794697939161</v>
      </c>
      <c r="O972" t="b">
        <v>0</v>
      </c>
      <c r="P972">
        <v>87.178384272443196</v>
      </c>
      <c r="Q972">
        <v>15.52472228076093</v>
      </c>
      <c r="R972">
        <v>0.93430366808714282</v>
      </c>
      <c r="S972">
        <v>37.793654619252912</v>
      </c>
      <c r="T972">
        <v>132.3523463298811</v>
      </c>
      <c r="U972">
        <v>16.616355914074109</v>
      </c>
      <c r="V972">
        <v>8.6950636739333191</v>
      </c>
      <c r="W972">
        <v>0</v>
      </c>
      <c r="X972">
        <v>0</v>
      </c>
      <c r="Y972">
        <v>0</v>
      </c>
      <c r="Z972">
        <v>-6.7199315199413396</v>
      </c>
      <c r="AA972">
        <v>-6.7199315199413414</v>
      </c>
      <c r="AB972">
        <v>89.000384444903133</v>
      </c>
      <c r="AC972">
        <v>88.75762601480956</v>
      </c>
      <c r="AD972">
        <v>1198.8794697939161</v>
      </c>
      <c r="AE972" t="b">
        <v>0</v>
      </c>
      <c r="AF972" t="b">
        <v>1</v>
      </c>
      <c r="AG972">
        <v>98.154723864198388</v>
      </c>
      <c r="AH972">
        <v>0</v>
      </c>
      <c r="AI972">
        <v>0</v>
      </c>
      <c r="AJ972">
        <v>0</v>
      </c>
      <c r="AK972">
        <v>8.4068367353215545E-3</v>
      </c>
      <c r="AL972" t="b">
        <v>0</v>
      </c>
      <c r="AM972" t="b">
        <v>0</v>
      </c>
      <c r="AN972">
        <v>1477.767743618316</v>
      </c>
      <c r="AO972">
        <v>1198.8794697939161</v>
      </c>
      <c r="AP972">
        <v>0</v>
      </c>
      <c r="AQ972">
        <v>16.616355914074109</v>
      </c>
      <c r="AR972">
        <v>0</v>
      </c>
      <c r="AS972">
        <v>17.130963594735949</v>
      </c>
      <c r="AT972">
        <v>16.618319301084941</v>
      </c>
      <c r="AU972">
        <v>0</v>
      </c>
      <c r="AV972">
        <v>1</v>
      </c>
      <c r="AW972">
        <v>3</v>
      </c>
      <c r="AX972">
        <v>0</v>
      </c>
      <c r="AY972">
        <v>0</v>
      </c>
      <c r="AZ972">
        <v>3.2775665798711842</v>
      </c>
      <c r="BA972">
        <v>3.3551404555161359</v>
      </c>
      <c r="BB972">
        <v>1.16225765243659</v>
      </c>
      <c r="BC972">
        <v>1.189767525321946</v>
      </c>
      <c r="BD972">
        <v>3.3551404555161359</v>
      </c>
    </row>
    <row r="973" spans="1:56" x14ac:dyDescent="0.35">
      <c r="A973">
        <v>971</v>
      </c>
      <c r="B973">
        <v>53</v>
      </c>
      <c r="C973">
        <v>0.36306901300959371</v>
      </c>
      <c r="D973">
        <v>0</v>
      </c>
      <c r="E973">
        <v>0</v>
      </c>
      <c r="F973">
        <v>0</v>
      </c>
      <c r="G973">
        <v>398.26307761428018</v>
      </c>
      <c r="H973">
        <v>1733.2409137773479</v>
      </c>
      <c r="I973">
        <v>15.019884536488171</v>
      </c>
      <c r="J973">
        <v>15.019884536488171</v>
      </c>
      <c r="K973">
        <v>4</v>
      </c>
      <c r="L973">
        <v>5</v>
      </c>
      <c r="M973">
        <v>360.13715601828619</v>
      </c>
      <c r="N973">
        <v>1221.9348442130299</v>
      </c>
      <c r="O973" t="b">
        <v>0</v>
      </c>
      <c r="P973">
        <v>82.752103864495908</v>
      </c>
      <c r="Q973">
        <v>15.019884536488171</v>
      </c>
      <c r="R973">
        <v>0.93309550242414963</v>
      </c>
      <c r="S973">
        <v>37.825739712397223</v>
      </c>
      <c r="T973">
        <v>125.7951307501056</v>
      </c>
      <c r="U973">
        <v>16.09683520868661</v>
      </c>
      <c r="V973">
        <v>8.4162600203242306</v>
      </c>
      <c r="W973">
        <v>0</v>
      </c>
      <c r="X973">
        <v>0</v>
      </c>
      <c r="Y973">
        <v>0</v>
      </c>
      <c r="Z973">
        <v>-6.7199315199413396</v>
      </c>
      <c r="AA973">
        <v>-6.7199315199413414</v>
      </c>
      <c r="AB973">
        <v>89.058449895087193</v>
      </c>
      <c r="AC973">
        <v>88.768154440341618</v>
      </c>
      <c r="AD973">
        <v>1221.9348442130299</v>
      </c>
      <c r="AE973" t="b">
        <v>0</v>
      </c>
      <c r="AF973" t="b">
        <v>1</v>
      </c>
      <c r="AG973">
        <v>98.152057224706354</v>
      </c>
      <c r="AH973">
        <v>0</v>
      </c>
      <c r="AI973">
        <v>0</v>
      </c>
      <c r="AJ973">
        <v>0</v>
      </c>
      <c r="AK973">
        <v>7.3782115814869384E-3</v>
      </c>
      <c r="AL973" t="b">
        <v>0</v>
      </c>
      <c r="AM973" t="b">
        <v>0</v>
      </c>
      <c r="AN973">
        <v>1506.1863540725151</v>
      </c>
      <c r="AO973">
        <v>1221.9348442130299</v>
      </c>
      <c r="AP973">
        <v>0</v>
      </c>
      <c r="AQ973">
        <v>16.09683520868661</v>
      </c>
      <c r="AR973">
        <v>0</v>
      </c>
      <c r="AS973">
        <v>16.632914368320971</v>
      </c>
      <c r="AT973">
        <v>16.098798595697431</v>
      </c>
      <c r="AU973">
        <v>0</v>
      </c>
      <c r="AV973">
        <v>1</v>
      </c>
      <c r="AW973">
        <v>3</v>
      </c>
      <c r="AX973">
        <v>0</v>
      </c>
      <c r="AY973">
        <v>0</v>
      </c>
      <c r="AZ973">
        <v>3.177477224513821</v>
      </c>
      <c r="BA973">
        <v>3.2331629641032671</v>
      </c>
      <c r="BB973">
        <v>1.126764973231851</v>
      </c>
      <c r="BC973">
        <v>1.1465130446146861</v>
      </c>
      <c r="BD973">
        <v>3.2331629641032671</v>
      </c>
    </row>
    <row r="974" spans="1:56" x14ac:dyDescent="0.35">
      <c r="A974">
        <v>972</v>
      </c>
      <c r="B974">
        <v>55</v>
      </c>
      <c r="C974">
        <v>0.65033129324201067</v>
      </c>
      <c r="D974">
        <v>0</v>
      </c>
      <c r="E974">
        <v>0</v>
      </c>
      <c r="F974">
        <v>0</v>
      </c>
      <c r="G974">
        <v>413.29187299595122</v>
      </c>
      <c r="H974">
        <v>1798.6462312783799</v>
      </c>
      <c r="I974">
        <v>23.432613067643139</v>
      </c>
      <c r="J974">
        <v>23.432613067643139</v>
      </c>
      <c r="K974">
        <v>4</v>
      </c>
      <c r="L974">
        <v>5</v>
      </c>
      <c r="M974">
        <v>541.42117611565277</v>
      </c>
      <c r="N974">
        <v>1268.045593051258</v>
      </c>
      <c r="O974" t="b">
        <v>0</v>
      </c>
      <c r="P974">
        <v>124.4074393648099</v>
      </c>
      <c r="Q974">
        <v>23.432613067643139</v>
      </c>
      <c r="R974">
        <v>0.93992803117053025</v>
      </c>
      <c r="S974">
        <v>37.857352314892474</v>
      </c>
      <c r="T974">
        <v>187.74251554129319</v>
      </c>
      <c r="U974">
        <v>24.93022049620285</v>
      </c>
      <c r="V974">
        <v>11.27806254156283</v>
      </c>
      <c r="W974">
        <v>0</v>
      </c>
      <c r="X974">
        <v>0</v>
      </c>
      <c r="Y974">
        <v>0</v>
      </c>
      <c r="Z974">
        <v>-6.7199315199413396</v>
      </c>
      <c r="AA974">
        <v>-6.7199315199413414</v>
      </c>
      <c r="AB974">
        <v>88.972807396818851</v>
      </c>
      <c r="AC974">
        <v>88.76714980986651</v>
      </c>
      <c r="AD974">
        <v>1268.045593051258</v>
      </c>
      <c r="AE974" t="b">
        <v>0</v>
      </c>
      <c r="AF974" t="b">
        <v>1</v>
      </c>
      <c r="AG974">
        <v>98.14939058521432</v>
      </c>
      <c r="AH974">
        <v>0</v>
      </c>
      <c r="AI974">
        <v>0</v>
      </c>
      <c r="AJ974">
        <v>0</v>
      </c>
      <c r="AK974">
        <v>6.5231332880188453E-3</v>
      </c>
      <c r="AL974" t="b">
        <v>0</v>
      </c>
      <c r="AM974" t="b">
        <v>0</v>
      </c>
      <c r="AN974">
        <v>1563.0235749809119</v>
      </c>
      <c r="AO974">
        <v>1268.045593051258</v>
      </c>
      <c r="AP974">
        <v>0</v>
      </c>
      <c r="AQ974">
        <v>24.93022049620285</v>
      </c>
      <c r="AR974">
        <v>0</v>
      </c>
      <c r="AS974">
        <v>25.404819882309631</v>
      </c>
      <c r="AT974">
        <v>24.933710961999871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4.9054795334545691</v>
      </c>
      <c r="BA974">
        <v>5.1671131686374103</v>
      </c>
      <c r="BB974">
        <v>1.7395317494519751</v>
      </c>
      <c r="BC974">
        <v>1.8323118001217771</v>
      </c>
      <c r="BD974">
        <v>5.1671131686374103</v>
      </c>
    </row>
    <row r="975" spans="1:56" x14ac:dyDescent="0.35">
      <c r="A975">
        <v>973</v>
      </c>
      <c r="B975">
        <v>57</v>
      </c>
      <c r="C975">
        <v>0.36893914735569749</v>
      </c>
      <c r="D975">
        <v>0</v>
      </c>
      <c r="E975">
        <v>0</v>
      </c>
      <c r="F975">
        <v>0</v>
      </c>
      <c r="G975">
        <v>428.3206683776221</v>
      </c>
      <c r="H975">
        <v>1864.051548779411</v>
      </c>
      <c r="I975">
        <v>16.675410794779349</v>
      </c>
      <c r="J975">
        <v>16.675410794779349</v>
      </c>
      <c r="K975">
        <v>4</v>
      </c>
      <c r="L975">
        <v>5</v>
      </c>
      <c r="M975">
        <v>371.77389540360701</v>
      </c>
      <c r="N975">
        <v>1314.156341889485</v>
      </c>
      <c r="O975" t="b">
        <v>0</v>
      </c>
      <c r="P975">
        <v>85.425986995314105</v>
      </c>
      <c r="Q975">
        <v>16.675410794779349</v>
      </c>
      <c r="R975">
        <v>0.93313250760465527</v>
      </c>
      <c r="S975">
        <v>37.901634692392619</v>
      </c>
      <c r="T975">
        <v>129.85466884050311</v>
      </c>
      <c r="U975">
        <v>17.87035673806394</v>
      </c>
      <c r="V975">
        <v>8.6830560811923476</v>
      </c>
      <c r="W975">
        <v>0</v>
      </c>
      <c r="X975">
        <v>0</v>
      </c>
      <c r="Y975">
        <v>0</v>
      </c>
      <c r="Z975">
        <v>-6.7199315199413396</v>
      </c>
      <c r="AA975">
        <v>-6.7199315199413414</v>
      </c>
      <c r="AB975">
        <v>89.000364836408693</v>
      </c>
      <c r="AC975">
        <v>88.781646299429539</v>
      </c>
      <c r="AD975">
        <v>1314.156341889485</v>
      </c>
      <c r="AE975" t="b">
        <v>0</v>
      </c>
      <c r="AF975" t="b">
        <v>1</v>
      </c>
      <c r="AG975">
        <v>98.146723945722286</v>
      </c>
      <c r="AH975">
        <v>0</v>
      </c>
      <c r="AI975">
        <v>0</v>
      </c>
      <c r="AJ975">
        <v>0</v>
      </c>
      <c r="AK975">
        <v>6.4122245871393044E-3</v>
      </c>
      <c r="AL975" t="b">
        <v>0</v>
      </c>
      <c r="AM975" t="b">
        <v>0</v>
      </c>
      <c r="AN975">
        <v>1619.8607958893081</v>
      </c>
      <c r="AO975">
        <v>1314.156341889485</v>
      </c>
      <c r="AP975">
        <v>0</v>
      </c>
      <c r="AQ975">
        <v>17.87035673806394</v>
      </c>
      <c r="AR975">
        <v>0</v>
      </c>
      <c r="AS975">
        <v>18.452507741883029</v>
      </c>
      <c r="AT975">
        <v>17.872320125074761</v>
      </c>
      <c r="AU975">
        <v>0</v>
      </c>
      <c r="AV975">
        <v>1</v>
      </c>
      <c r="AW975">
        <v>3</v>
      </c>
      <c r="AX975">
        <v>0</v>
      </c>
      <c r="AY975">
        <v>0</v>
      </c>
      <c r="AZ975">
        <v>3.5014655081626409</v>
      </c>
      <c r="BA975">
        <v>3.5648814790637831</v>
      </c>
      <c r="BB975">
        <v>1.2416544355186669</v>
      </c>
      <c r="BC975">
        <v>1.264143862722219</v>
      </c>
      <c r="BD975">
        <v>3.5648814790637831</v>
      </c>
    </row>
    <row r="976" spans="1:56" x14ac:dyDescent="0.35">
      <c r="A976">
        <v>974</v>
      </c>
      <c r="B976">
        <v>58</v>
      </c>
      <c r="C976">
        <v>0.37391211733520091</v>
      </c>
      <c r="D976">
        <v>0</v>
      </c>
      <c r="E976">
        <v>0</v>
      </c>
      <c r="F976">
        <v>0</v>
      </c>
      <c r="G976">
        <v>435.83506606845759</v>
      </c>
      <c r="H976">
        <v>1896.754207529927</v>
      </c>
      <c r="I976">
        <v>17.203019330368502</v>
      </c>
      <c r="J976">
        <v>17.203019330368502</v>
      </c>
      <c r="K976">
        <v>4</v>
      </c>
      <c r="L976">
        <v>5</v>
      </c>
      <c r="M976">
        <v>376.92408560400497</v>
      </c>
      <c r="N976">
        <v>1337.2117163085991</v>
      </c>
      <c r="O976" t="b">
        <v>0</v>
      </c>
      <c r="P976">
        <v>86.609394670037901</v>
      </c>
      <c r="Q976">
        <v>17.203019330368502</v>
      </c>
      <c r="R976">
        <v>0.93327225733238772</v>
      </c>
      <c r="S976">
        <v>37.936712296407229</v>
      </c>
      <c r="T976">
        <v>131.63383379344799</v>
      </c>
      <c r="U976">
        <v>18.43301265542879</v>
      </c>
      <c r="V976">
        <v>8.783628587720429</v>
      </c>
      <c r="W976">
        <v>0</v>
      </c>
      <c r="X976">
        <v>0</v>
      </c>
      <c r="Y976">
        <v>0</v>
      </c>
      <c r="Z976">
        <v>-6.7199315199413396</v>
      </c>
      <c r="AA976">
        <v>-6.7199315199413414</v>
      </c>
      <c r="AB976">
        <v>89.101566818356559</v>
      </c>
      <c r="AC976">
        <v>88.792645912757877</v>
      </c>
      <c r="AD976">
        <v>1337.2117163085991</v>
      </c>
      <c r="AE976" t="b">
        <v>0</v>
      </c>
      <c r="AF976" t="b">
        <v>1</v>
      </c>
      <c r="AG976">
        <v>98.144057306230252</v>
      </c>
      <c r="AH976">
        <v>0</v>
      </c>
      <c r="AI976">
        <v>0</v>
      </c>
      <c r="AJ976">
        <v>0</v>
      </c>
      <c r="AK976">
        <v>2.2382291024432011E-3</v>
      </c>
      <c r="AL976" t="b">
        <v>0</v>
      </c>
      <c r="AM976" t="b">
        <v>0</v>
      </c>
      <c r="AN976">
        <v>1648.2794063435069</v>
      </c>
      <c r="AO976">
        <v>1337.2117163085991</v>
      </c>
      <c r="AP976">
        <v>0</v>
      </c>
      <c r="AQ976">
        <v>18.43301265542879</v>
      </c>
      <c r="AR976">
        <v>0</v>
      </c>
      <c r="AS976">
        <v>19.02519588946879</v>
      </c>
      <c r="AT976">
        <v>18.434976042439619</v>
      </c>
      <c r="AU976">
        <v>0</v>
      </c>
      <c r="AV976">
        <v>1</v>
      </c>
      <c r="AW976">
        <v>3</v>
      </c>
      <c r="AX976">
        <v>0</v>
      </c>
      <c r="AY976">
        <v>0</v>
      </c>
      <c r="AZ976">
        <v>3.6047610385197468</v>
      </c>
      <c r="BA976">
        <v>3.672698829344204</v>
      </c>
      <c r="BB976">
        <v>1.278284056212676</v>
      </c>
      <c r="BC976">
        <v>1.302377010851385</v>
      </c>
      <c r="BD976">
        <v>3.672698829344204</v>
      </c>
    </row>
    <row r="977" spans="1:56" x14ac:dyDescent="0.35">
      <c r="A977">
        <v>975</v>
      </c>
      <c r="B977">
        <v>60</v>
      </c>
      <c r="C977">
        <v>0.63541238330350325</v>
      </c>
      <c r="D977">
        <v>0</v>
      </c>
      <c r="E977">
        <v>0</v>
      </c>
      <c r="F977">
        <v>0</v>
      </c>
      <c r="G977">
        <v>450.86386145012852</v>
      </c>
      <c r="H977">
        <v>1962.159525030959</v>
      </c>
      <c r="I977">
        <v>25.619071289640249</v>
      </c>
      <c r="J977">
        <v>25.619071289640249</v>
      </c>
      <c r="K977">
        <v>4</v>
      </c>
      <c r="L977">
        <v>5</v>
      </c>
      <c r="M977">
        <v>542.61192991458051</v>
      </c>
      <c r="N977">
        <v>1383.3224651468261</v>
      </c>
      <c r="O977" t="b">
        <v>0</v>
      </c>
      <c r="P977">
        <v>124.68105007228409</v>
      </c>
      <c r="Q977">
        <v>25.619071289640249</v>
      </c>
      <c r="R977">
        <v>0.93943868174147016</v>
      </c>
      <c r="S977">
        <v>37.972824122756712</v>
      </c>
      <c r="T977">
        <v>188.25342912874561</v>
      </c>
      <c r="U977">
        <v>27.270615727840038</v>
      </c>
      <c r="V977">
        <v>11.40087583472555</v>
      </c>
      <c r="W977">
        <v>0</v>
      </c>
      <c r="X977">
        <v>0</v>
      </c>
      <c r="Y977">
        <v>0</v>
      </c>
      <c r="Z977">
        <v>-6.7199315199413396</v>
      </c>
      <c r="AA977">
        <v>-6.7199315199413414</v>
      </c>
      <c r="AB977">
        <v>89.030439622052427</v>
      </c>
      <c r="AC977">
        <v>88.786797312873887</v>
      </c>
      <c r="AD977">
        <v>1383.3224651468261</v>
      </c>
      <c r="AE977" t="b">
        <v>0</v>
      </c>
      <c r="AF977" t="b">
        <v>1</v>
      </c>
      <c r="AG977">
        <v>98.141390666738218</v>
      </c>
      <c r="AH977">
        <v>0</v>
      </c>
      <c r="AI977">
        <v>0</v>
      </c>
      <c r="AJ977">
        <v>0</v>
      </c>
      <c r="AK977">
        <v>-2.7903041244493609E-3</v>
      </c>
      <c r="AL977" t="b">
        <v>0</v>
      </c>
      <c r="AM977" t="b">
        <v>0</v>
      </c>
      <c r="AN977">
        <v>1705.116627251904</v>
      </c>
      <c r="AO977">
        <v>1383.3224651468261</v>
      </c>
      <c r="AP977">
        <v>0</v>
      </c>
      <c r="AQ977">
        <v>27.270615727840038</v>
      </c>
      <c r="AR977">
        <v>0</v>
      </c>
      <c r="AS977">
        <v>27.802409671032649</v>
      </c>
      <c r="AT977">
        <v>27.274106193637071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5.3237088742104701</v>
      </c>
      <c r="BA977">
        <v>5.5867660305739841</v>
      </c>
      <c r="BB977">
        <v>1.88784002631577</v>
      </c>
      <c r="BC977">
        <v>1.9811250476326741</v>
      </c>
      <c r="BD977">
        <v>5.5867660305739841</v>
      </c>
    </row>
    <row r="978" spans="1:56" x14ac:dyDescent="0.35">
      <c r="A978">
        <v>976</v>
      </c>
      <c r="B978">
        <v>62</v>
      </c>
      <c r="C978">
        <v>0.41777168278411742</v>
      </c>
      <c r="D978">
        <v>0</v>
      </c>
      <c r="E978">
        <v>0</v>
      </c>
      <c r="F978">
        <v>0</v>
      </c>
      <c r="G978">
        <v>465.89265683179951</v>
      </c>
      <c r="H978">
        <v>2027.5648425319921</v>
      </c>
      <c r="I978">
        <v>20.131407665724598</v>
      </c>
      <c r="J978">
        <v>20.131407665724598</v>
      </c>
      <c r="K978">
        <v>4</v>
      </c>
      <c r="L978">
        <v>5</v>
      </c>
      <c r="M978">
        <v>412.62891712262609</v>
      </c>
      <c r="N978">
        <v>1429.433213985054</v>
      </c>
      <c r="O978" t="b">
        <v>0</v>
      </c>
      <c r="P978">
        <v>94.813629853544612</v>
      </c>
      <c r="Q978">
        <v>20.131407665724609</v>
      </c>
      <c r="R978">
        <v>0.9345195699919846</v>
      </c>
      <c r="S978">
        <v>38.021632800766149</v>
      </c>
      <c r="T978">
        <v>143.9107564469</v>
      </c>
      <c r="U978">
        <v>21.541986184299251</v>
      </c>
      <c r="V978">
        <v>9.4233382149217846</v>
      </c>
      <c r="W978">
        <v>0</v>
      </c>
      <c r="X978">
        <v>0</v>
      </c>
      <c r="Y978">
        <v>0</v>
      </c>
      <c r="Z978">
        <v>-6.7199315199413396</v>
      </c>
      <c r="AA978">
        <v>-6.7199315199413414</v>
      </c>
      <c r="AB978">
        <v>88.963477109185675</v>
      </c>
      <c r="AC978">
        <v>88.781870341061548</v>
      </c>
      <c r="AD978">
        <v>1429.433213985054</v>
      </c>
      <c r="AE978" t="b">
        <v>0</v>
      </c>
      <c r="AF978" t="b">
        <v>1</v>
      </c>
      <c r="AG978">
        <v>98.138724027246184</v>
      </c>
      <c r="AH978">
        <v>0</v>
      </c>
      <c r="AI978">
        <v>0</v>
      </c>
      <c r="AJ978">
        <v>0</v>
      </c>
      <c r="AK978">
        <v>-5.8562415530483136E-3</v>
      </c>
      <c r="AL978" t="b">
        <v>0</v>
      </c>
      <c r="AM978" t="b">
        <v>0</v>
      </c>
      <c r="AN978">
        <v>1761.953848160301</v>
      </c>
      <c r="AO978">
        <v>1429.433213985054</v>
      </c>
      <c r="AP978">
        <v>0</v>
      </c>
      <c r="AQ978">
        <v>21.541986184299251</v>
      </c>
      <c r="AR978">
        <v>0</v>
      </c>
      <c r="AS978">
        <v>22.167497797270329</v>
      </c>
      <c r="AT978">
        <v>21.543949571310069</v>
      </c>
      <c r="AU978">
        <v>0</v>
      </c>
      <c r="AV978">
        <v>1</v>
      </c>
      <c r="AW978">
        <v>3</v>
      </c>
      <c r="AX978">
        <v>0</v>
      </c>
      <c r="AY978">
        <v>0</v>
      </c>
      <c r="AZ978">
        <v>4.1807833997143549</v>
      </c>
      <c r="BA978">
        <v>4.28736781686165</v>
      </c>
      <c r="BB978">
        <v>1.482547304863246</v>
      </c>
      <c r="BC978">
        <v>1.520344994566772</v>
      </c>
      <c r="BD978">
        <v>4.28736781686165</v>
      </c>
    </row>
    <row r="979" spans="1:56" x14ac:dyDescent="0.35">
      <c r="A979">
        <v>977</v>
      </c>
      <c r="B979">
        <v>63</v>
      </c>
      <c r="C979">
        <v>0.19350088556002909</v>
      </c>
      <c r="D979">
        <v>0</v>
      </c>
      <c r="E979">
        <v>0</v>
      </c>
      <c r="F979">
        <v>0</v>
      </c>
      <c r="G979">
        <v>473.40705452263501</v>
      </c>
      <c r="H979">
        <v>2060.267501282508</v>
      </c>
      <c r="I979">
        <v>13.70310177880401</v>
      </c>
      <c r="J979">
        <v>13.70310177880401</v>
      </c>
      <c r="K979">
        <v>4</v>
      </c>
      <c r="L979">
        <v>5</v>
      </c>
      <c r="M979">
        <v>276.41113873816079</v>
      </c>
      <c r="N979">
        <v>1452.488588404168</v>
      </c>
      <c r="O979" t="b">
        <v>0</v>
      </c>
      <c r="P979">
        <v>63.513588864467089</v>
      </c>
      <c r="Q979">
        <v>13.70310177880401</v>
      </c>
      <c r="R979">
        <v>0.92477835854924362</v>
      </c>
      <c r="S979">
        <v>38.063101843368408</v>
      </c>
      <c r="T979">
        <v>97.418150130811128</v>
      </c>
      <c r="U979">
        <v>14.81771459304141</v>
      </c>
      <c r="V979">
        <v>7.3279531599358307</v>
      </c>
      <c r="W979">
        <v>0</v>
      </c>
      <c r="X979">
        <v>0</v>
      </c>
      <c r="Y979">
        <v>0</v>
      </c>
      <c r="Z979">
        <v>-6.7199315199413396</v>
      </c>
      <c r="AA979">
        <v>-6.7199315199413414</v>
      </c>
      <c r="AB979">
        <v>88.83520594734739</v>
      </c>
      <c r="AC979">
        <v>88.782785388875382</v>
      </c>
      <c r="AD979">
        <v>1452.488588404168</v>
      </c>
      <c r="AE979" t="b">
        <v>0</v>
      </c>
      <c r="AF979" t="b">
        <v>1</v>
      </c>
      <c r="AG979">
        <v>98.13605738775415</v>
      </c>
      <c r="AH979">
        <v>0</v>
      </c>
      <c r="AI979">
        <v>0</v>
      </c>
      <c r="AJ979">
        <v>0</v>
      </c>
      <c r="AK979">
        <v>-1.1396064401039021E-2</v>
      </c>
      <c r="AL979" t="b">
        <v>0</v>
      </c>
      <c r="AM979" t="b">
        <v>0</v>
      </c>
      <c r="AN979">
        <v>1790.372458614499</v>
      </c>
      <c r="AO979">
        <v>1452.488588404168</v>
      </c>
      <c r="AP979">
        <v>0</v>
      </c>
      <c r="AQ979">
        <v>14.81771459304141</v>
      </c>
      <c r="AR979">
        <v>0</v>
      </c>
      <c r="AS979">
        <v>15.531053630565159</v>
      </c>
      <c r="AT979">
        <v>14.81858720949066</v>
      </c>
      <c r="AU979">
        <v>0</v>
      </c>
      <c r="AV979">
        <v>1</v>
      </c>
      <c r="AW979">
        <v>3</v>
      </c>
      <c r="AX979">
        <v>0</v>
      </c>
      <c r="AY979">
        <v>0</v>
      </c>
      <c r="AZ979">
        <v>2.9630502986284761</v>
      </c>
      <c r="BA979">
        <v>2.9163732199996071</v>
      </c>
      <c r="BB979">
        <v>1.050727056251233</v>
      </c>
      <c r="BC979">
        <v>1.0341761231394859</v>
      </c>
      <c r="BD979">
        <v>2.9163732199996071</v>
      </c>
    </row>
    <row r="980" spans="1:56" x14ac:dyDescent="0.35">
      <c r="A980">
        <v>978</v>
      </c>
      <c r="B980">
        <v>64</v>
      </c>
      <c r="C980">
        <v>0.47489144164243241</v>
      </c>
      <c r="D980">
        <v>0</v>
      </c>
      <c r="E980">
        <v>0</v>
      </c>
      <c r="F980">
        <v>0</v>
      </c>
      <c r="G980">
        <v>480.92145221347039</v>
      </c>
      <c r="H980">
        <v>2092.9701600330241</v>
      </c>
      <c r="I980">
        <v>22.78326854953173</v>
      </c>
      <c r="J980">
        <v>22.78326854953173</v>
      </c>
      <c r="K980">
        <v>4</v>
      </c>
      <c r="L980">
        <v>5</v>
      </c>
      <c r="M980">
        <v>452.39027613663927</v>
      </c>
      <c r="N980">
        <v>1475.5439628232821</v>
      </c>
      <c r="O980" t="b">
        <v>0</v>
      </c>
      <c r="P980">
        <v>103.94997153874979</v>
      </c>
      <c r="Q980">
        <v>22.78326854953173</v>
      </c>
      <c r="R980">
        <v>0.93600413785629144</v>
      </c>
      <c r="S980">
        <v>38.09552834017493</v>
      </c>
      <c r="T980">
        <v>157.52790204300231</v>
      </c>
      <c r="U980">
        <v>24.34099127137592</v>
      </c>
      <c r="V980">
        <v>10.08113390293158</v>
      </c>
      <c r="W980">
        <v>0</v>
      </c>
      <c r="X980">
        <v>0</v>
      </c>
      <c r="Y980">
        <v>0</v>
      </c>
      <c r="Z980">
        <v>-6.7199315199413396</v>
      </c>
      <c r="AA980">
        <v>-6.7199315199413414</v>
      </c>
      <c r="AB980">
        <v>88.943132782486742</v>
      </c>
      <c r="AC980">
        <v>88.766758976110594</v>
      </c>
      <c r="AD980">
        <v>1475.5439628232821</v>
      </c>
      <c r="AE980" t="b">
        <v>0</v>
      </c>
      <c r="AF980" t="b">
        <v>1</v>
      </c>
      <c r="AG980">
        <v>98.133390748262116</v>
      </c>
      <c r="AH980">
        <v>0</v>
      </c>
      <c r="AI980">
        <v>0</v>
      </c>
      <c r="AJ980">
        <v>0</v>
      </c>
      <c r="AK980">
        <v>-1.181031196689486E-2</v>
      </c>
      <c r="AL980" t="b">
        <v>0</v>
      </c>
      <c r="AM980" t="b">
        <v>0</v>
      </c>
      <c r="AN980">
        <v>1818.791069068697</v>
      </c>
      <c r="AO980">
        <v>1475.5439628232821</v>
      </c>
      <c r="AP980">
        <v>0</v>
      </c>
      <c r="AQ980">
        <v>24.34099127137592</v>
      </c>
      <c r="AR980">
        <v>0</v>
      </c>
      <c r="AS980">
        <v>24.969245426603731</v>
      </c>
      <c r="AT980">
        <v>24.342954658386741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4.7087947042944052</v>
      </c>
      <c r="BA980">
        <v>4.8380453165929351</v>
      </c>
      <c r="BB980">
        <v>1.669785356132768</v>
      </c>
      <c r="BC980">
        <v>1.7156209345139659</v>
      </c>
      <c r="BD980">
        <v>4.8380453165929351</v>
      </c>
    </row>
    <row r="981" spans="1:56" x14ac:dyDescent="0.35">
      <c r="A981">
        <v>979</v>
      </c>
      <c r="B981">
        <v>66</v>
      </c>
      <c r="C981">
        <v>0.40693334787024149</v>
      </c>
      <c r="D981">
        <v>0</v>
      </c>
      <c r="E981">
        <v>0</v>
      </c>
      <c r="F981">
        <v>0</v>
      </c>
      <c r="G981">
        <v>495.95024759514138</v>
      </c>
      <c r="H981">
        <v>2158.3754775340549</v>
      </c>
      <c r="I981">
        <v>21.55641174551576</v>
      </c>
      <c r="J981">
        <v>21.55641174551576</v>
      </c>
      <c r="K981">
        <v>4</v>
      </c>
      <c r="L981">
        <v>5</v>
      </c>
      <c r="M981">
        <v>415.05890979093061</v>
      </c>
      <c r="N981">
        <v>1521.6547116615091</v>
      </c>
      <c r="O981" t="b">
        <v>0</v>
      </c>
      <c r="P981">
        <v>95.371992139460147</v>
      </c>
      <c r="Q981">
        <v>21.55641174551576</v>
      </c>
      <c r="R981">
        <v>0.93410153189978362</v>
      </c>
      <c r="S981">
        <v>38.141395966542177</v>
      </c>
      <c r="T981">
        <v>144.82303781183089</v>
      </c>
      <c r="U981">
        <v>23.07716132493022</v>
      </c>
      <c r="V981">
        <v>9.5436163374193654</v>
      </c>
      <c r="W981">
        <v>0</v>
      </c>
      <c r="X981">
        <v>0</v>
      </c>
      <c r="Y981">
        <v>0</v>
      </c>
      <c r="Z981">
        <v>-6.7199315199413396</v>
      </c>
      <c r="AA981">
        <v>-6.7199315199413414</v>
      </c>
      <c r="AB981">
        <v>88.889612849667486</v>
      </c>
      <c r="AC981">
        <v>88.751502943329967</v>
      </c>
      <c r="AD981">
        <v>1521.6547116615091</v>
      </c>
      <c r="AE981" t="b">
        <v>0</v>
      </c>
      <c r="AF981" t="b">
        <v>1</v>
      </c>
      <c r="AG981">
        <v>98.130724108770082</v>
      </c>
      <c r="AH981">
        <v>0</v>
      </c>
      <c r="AI981">
        <v>0</v>
      </c>
      <c r="AJ981">
        <v>0</v>
      </c>
      <c r="AK981">
        <v>-8.8712135676073389E-3</v>
      </c>
      <c r="AL981" t="b">
        <v>0</v>
      </c>
      <c r="AM981" t="b">
        <v>0</v>
      </c>
      <c r="AN981">
        <v>1875.628289977094</v>
      </c>
      <c r="AO981">
        <v>1521.6547116615091</v>
      </c>
      <c r="AP981">
        <v>0</v>
      </c>
      <c r="AQ981">
        <v>23.07716132493022</v>
      </c>
      <c r="AR981">
        <v>0</v>
      </c>
      <c r="AS981">
        <v>23.753519747161778</v>
      </c>
      <c r="AT981">
        <v>23.079124711941041</v>
      </c>
      <c r="AU981">
        <v>0</v>
      </c>
      <c r="AV981">
        <v>1</v>
      </c>
      <c r="AW981">
        <v>3</v>
      </c>
      <c r="AX981">
        <v>0</v>
      </c>
      <c r="AY981">
        <v>0</v>
      </c>
      <c r="AZ981">
        <v>4.4644647307643561</v>
      </c>
      <c r="BA981">
        <v>4.5662379570201201</v>
      </c>
      <c r="BB981">
        <v>1.5831435215476439</v>
      </c>
      <c r="BC981">
        <v>1.619235232081877</v>
      </c>
      <c r="BD981">
        <v>4.5662379570201201</v>
      </c>
    </row>
    <row r="982" spans="1:56" x14ac:dyDescent="0.35">
      <c r="A982">
        <v>980</v>
      </c>
      <c r="B982">
        <v>67</v>
      </c>
      <c r="C982">
        <v>0.39737516687661228</v>
      </c>
      <c r="D982">
        <v>0</v>
      </c>
      <c r="E982">
        <v>0</v>
      </c>
      <c r="F982">
        <v>0</v>
      </c>
      <c r="G982">
        <v>503.46464528597693</v>
      </c>
      <c r="H982">
        <v>2191.078136284571</v>
      </c>
      <c r="I982">
        <v>21.69620226981251</v>
      </c>
      <c r="J982">
        <v>21.69620226981251</v>
      </c>
      <c r="K982">
        <v>4</v>
      </c>
      <c r="L982">
        <v>5</v>
      </c>
      <c r="M982">
        <v>411.51543051459311</v>
      </c>
      <c r="N982">
        <v>1544.7100860806229</v>
      </c>
      <c r="O982" t="b">
        <v>0</v>
      </c>
      <c r="P982">
        <v>94.557773555742898</v>
      </c>
      <c r="Q982">
        <v>21.69620226981251</v>
      </c>
      <c r="R982">
        <v>0.93380122478873184</v>
      </c>
      <c r="S982">
        <v>38.186083885627028</v>
      </c>
      <c r="T982">
        <v>143.63281813841351</v>
      </c>
      <c r="U982">
        <v>23.23428337194693</v>
      </c>
      <c r="V982">
        <v>9.5083166409058038</v>
      </c>
      <c r="W982">
        <v>0</v>
      </c>
      <c r="X982">
        <v>0</v>
      </c>
      <c r="Y982">
        <v>0</v>
      </c>
      <c r="Z982">
        <v>-6.7199315199413396</v>
      </c>
      <c r="AA982">
        <v>-6.7199315199413414</v>
      </c>
      <c r="AB982">
        <v>88.771248153405111</v>
      </c>
      <c r="AC982">
        <v>88.735137444529002</v>
      </c>
      <c r="AD982">
        <v>1544.7100860806229</v>
      </c>
      <c r="AE982" t="b">
        <v>0</v>
      </c>
      <c r="AF982" t="b">
        <v>1</v>
      </c>
      <c r="AG982">
        <v>98.128057469278048</v>
      </c>
      <c r="AH982">
        <v>0</v>
      </c>
      <c r="AI982">
        <v>0</v>
      </c>
      <c r="AJ982">
        <v>0</v>
      </c>
      <c r="AK982">
        <v>-6.5383181071108076E-3</v>
      </c>
      <c r="AL982" t="b">
        <v>0</v>
      </c>
      <c r="AM982" t="b">
        <v>0</v>
      </c>
      <c r="AN982">
        <v>1904.0469004312929</v>
      </c>
      <c r="AO982">
        <v>1544.7100860806229</v>
      </c>
      <c r="AP982">
        <v>0</v>
      </c>
      <c r="AQ982">
        <v>23.23428337194693</v>
      </c>
      <c r="AR982">
        <v>0</v>
      </c>
      <c r="AS982">
        <v>23.925619393887189</v>
      </c>
      <c r="AT982">
        <v>23.236246758957758</v>
      </c>
      <c r="AU982">
        <v>0</v>
      </c>
      <c r="AV982">
        <v>1</v>
      </c>
      <c r="AW982">
        <v>3</v>
      </c>
      <c r="AX982">
        <v>0</v>
      </c>
      <c r="AY982">
        <v>0</v>
      </c>
      <c r="AZ982">
        <v>4.493555412815728</v>
      </c>
      <c r="BA982">
        <v>4.5879609650033251</v>
      </c>
      <c r="BB982">
        <v>1.593459366246712</v>
      </c>
      <c r="BC982">
        <v>1.626938435507604</v>
      </c>
      <c r="BD982">
        <v>4.5879609650033251</v>
      </c>
    </row>
    <row r="983" spans="1:56" x14ac:dyDescent="0.35">
      <c r="A983">
        <v>981</v>
      </c>
      <c r="B983">
        <v>69</v>
      </c>
      <c r="C983">
        <v>0.50356598462330915</v>
      </c>
      <c r="D983">
        <v>0</v>
      </c>
      <c r="E983">
        <v>0</v>
      </c>
      <c r="F983">
        <v>0</v>
      </c>
      <c r="G983">
        <v>518.49344066764786</v>
      </c>
      <c r="H983">
        <v>2256.4834537856041</v>
      </c>
      <c r="I983">
        <v>26.16430449634807</v>
      </c>
      <c r="J983">
        <v>26.16430449634807</v>
      </c>
      <c r="K983">
        <v>4</v>
      </c>
      <c r="L983">
        <v>5</v>
      </c>
      <c r="M983">
        <v>481.87823411534953</v>
      </c>
      <c r="N983">
        <v>1590.820834918851</v>
      </c>
      <c r="O983" t="b">
        <v>0</v>
      </c>
      <c r="P983">
        <v>110.72569717724021</v>
      </c>
      <c r="Q983">
        <v>26.16430449634807</v>
      </c>
      <c r="R983">
        <v>0.93654116745017291</v>
      </c>
      <c r="S983">
        <v>38.23126656881324</v>
      </c>
      <c r="T983">
        <v>167.69975731034299</v>
      </c>
      <c r="U983">
        <v>27.93716432944748</v>
      </c>
      <c r="V983">
        <v>10.642030817803709</v>
      </c>
      <c r="W983">
        <v>0</v>
      </c>
      <c r="X983">
        <v>0</v>
      </c>
      <c r="Y983">
        <v>0</v>
      </c>
      <c r="Z983">
        <v>-6.7199315199413396</v>
      </c>
      <c r="AA983">
        <v>-6.7199315199413414</v>
      </c>
      <c r="AB983">
        <v>88.652883457142735</v>
      </c>
      <c r="AC983">
        <v>88.720784905562994</v>
      </c>
      <c r="AD983">
        <v>1590.820834918851</v>
      </c>
      <c r="AE983" t="b">
        <v>0</v>
      </c>
      <c r="AF983" t="b">
        <v>1</v>
      </c>
      <c r="AG983">
        <v>98.125390829786014</v>
      </c>
      <c r="AH983">
        <v>0</v>
      </c>
      <c r="AI983">
        <v>0</v>
      </c>
      <c r="AJ983">
        <v>0</v>
      </c>
      <c r="AK983">
        <v>-4.7256365049508919E-3</v>
      </c>
      <c r="AL983" t="b">
        <v>0</v>
      </c>
      <c r="AM983" t="b">
        <v>0</v>
      </c>
      <c r="AN983">
        <v>1960.884121339689</v>
      </c>
      <c r="AO983">
        <v>1590.820834918851</v>
      </c>
      <c r="AP983">
        <v>0</v>
      </c>
      <c r="AQ983">
        <v>27.93716432944748</v>
      </c>
      <c r="AR983">
        <v>0</v>
      </c>
      <c r="AS983">
        <v>28.644081213575841</v>
      </c>
      <c r="AT983">
        <v>27.951904145057519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5.394985651609927</v>
      </c>
      <c r="BA983">
        <v>5.5456045977211854</v>
      </c>
      <c r="BB983">
        <v>1.9131154792942999</v>
      </c>
      <c r="BC983">
        <v>1.96652877759472</v>
      </c>
      <c r="BD983">
        <v>5.5456045977211854</v>
      </c>
    </row>
    <row r="984" spans="1:56" x14ac:dyDescent="0.35">
      <c r="A984">
        <v>982</v>
      </c>
      <c r="B984">
        <v>70</v>
      </c>
      <c r="C984">
        <v>8.8360894630122644E-2</v>
      </c>
      <c r="D984">
        <v>0</v>
      </c>
      <c r="E984">
        <v>0</v>
      </c>
      <c r="F984">
        <v>0</v>
      </c>
      <c r="G984">
        <v>526.00783835848335</v>
      </c>
      <c r="H984">
        <v>2289.1861125361202</v>
      </c>
      <c r="I984">
        <v>12.559244148294219</v>
      </c>
      <c r="J984">
        <v>12.559244148294219</v>
      </c>
      <c r="K984">
        <v>5</v>
      </c>
      <c r="L984">
        <v>6</v>
      </c>
      <c r="M984">
        <v>228.00410662360409</v>
      </c>
      <c r="N984">
        <v>1355.198178621383</v>
      </c>
      <c r="O984" t="b">
        <v>1</v>
      </c>
      <c r="P984">
        <v>52.390649499909017</v>
      </c>
      <c r="Q984">
        <v>12.559244148294219</v>
      </c>
      <c r="R984">
        <v>0.92527739638313133</v>
      </c>
      <c r="S984">
        <v>38.283498924802622</v>
      </c>
      <c r="T984">
        <v>95.644526815180001</v>
      </c>
      <c r="U984">
        <v>13.573490714663251</v>
      </c>
      <c r="V984">
        <v>7.1468080653336594</v>
      </c>
      <c r="W984">
        <v>0</v>
      </c>
      <c r="X984">
        <v>0</v>
      </c>
      <c r="Y984">
        <v>0</v>
      </c>
      <c r="Z984">
        <v>-6.7199315199413396</v>
      </c>
      <c r="AA984">
        <v>-6.7199315199413414</v>
      </c>
      <c r="AB984">
        <v>88.567215204511783</v>
      </c>
      <c r="AC984">
        <v>88.730280135502937</v>
      </c>
      <c r="AD984">
        <v>1355.198178621383</v>
      </c>
      <c r="AE984" t="b">
        <v>0</v>
      </c>
      <c r="AF984" t="b">
        <v>1</v>
      </c>
      <c r="AG984">
        <v>98.12272419029398</v>
      </c>
      <c r="AH984">
        <v>0</v>
      </c>
      <c r="AI984">
        <v>0</v>
      </c>
      <c r="AJ984">
        <v>0</v>
      </c>
      <c r="AK984">
        <v>1.3984888548912439E-4</v>
      </c>
      <c r="AL984" t="b">
        <v>0</v>
      </c>
      <c r="AM984" t="b">
        <v>0</v>
      </c>
      <c r="AN984">
        <v>1613.8762093379639</v>
      </c>
      <c r="AO984">
        <v>1355.198178621383</v>
      </c>
      <c r="AP984">
        <v>0</v>
      </c>
      <c r="AQ984">
        <v>13.573490714663251</v>
      </c>
      <c r="AR984">
        <v>0</v>
      </c>
      <c r="AS984">
        <v>14.21583346443389</v>
      </c>
      <c r="AT984">
        <v>13.596275930160051</v>
      </c>
      <c r="AU984">
        <v>0</v>
      </c>
      <c r="AV984">
        <v>1</v>
      </c>
      <c r="AW984">
        <v>3</v>
      </c>
      <c r="AX984">
        <v>0</v>
      </c>
      <c r="AY984">
        <v>0</v>
      </c>
      <c r="AZ984">
        <v>2.7252203209601968</v>
      </c>
      <c r="BA984">
        <v>2.6934080105354421</v>
      </c>
      <c r="BB984">
        <v>0.9663901847376587</v>
      </c>
      <c r="BC984">
        <v>0.95511035256617616</v>
      </c>
      <c r="BD984">
        <v>2.6934080105354421</v>
      </c>
    </row>
    <row r="985" spans="1:56" x14ac:dyDescent="0.35">
      <c r="A985">
        <v>983</v>
      </c>
      <c r="B985">
        <v>70</v>
      </c>
      <c r="C985">
        <v>-2.3676229810471131E-2</v>
      </c>
      <c r="D985">
        <v>0</v>
      </c>
      <c r="E985">
        <v>0</v>
      </c>
      <c r="F985">
        <v>0</v>
      </c>
      <c r="G985">
        <v>526.00783835848335</v>
      </c>
      <c r="H985">
        <v>2289.1861125361202</v>
      </c>
      <c r="I985">
        <v>8.7493859420548503</v>
      </c>
      <c r="J985">
        <v>8.7493859420548503</v>
      </c>
      <c r="K985">
        <v>5</v>
      </c>
      <c r="L985">
        <v>6</v>
      </c>
      <c r="M985">
        <v>158.83885221661859</v>
      </c>
      <c r="N985">
        <v>1355.198178621383</v>
      </c>
      <c r="O985" t="b">
        <v>0</v>
      </c>
      <c r="P985">
        <v>36.497898027715657</v>
      </c>
      <c r="Q985">
        <v>8.7493859420548503</v>
      </c>
      <c r="R985">
        <v>0.91309041116086143</v>
      </c>
      <c r="S985">
        <v>38.313021473094977</v>
      </c>
      <c r="T985">
        <v>67.519989283608155</v>
      </c>
      <c r="U985">
        <v>9.5821682443595915</v>
      </c>
      <c r="V985">
        <v>5.8681345070614199</v>
      </c>
      <c r="W985">
        <v>0</v>
      </c>
      <c r="X985">
        <v>0</v>
      </c>
      <c r="Y985">
        <v>0</v>
      </c>
      <c r="Z985">
        <v>-6.7199315199413396</v>
      </c>
      <c r="AA985">
        <v>-6.7199315199413414</v>
      </c>
      <c r="AB985">
        <v>88.656080860632713</v>
      </c>
      <c r="AC985">
        <v>88.739775365442881</v>
      </c>
      <c r="AD985">
        <v>1355.198178621383</v>
      </c>
      <c r="AE985" t="b">
        <v>0</v>
      </c>
      <c r="AF985" t="b">
        <v>1</v>
      </c>
      <c r="AG985">
        <v>98.120057550801945</v>
      </c>
      <c r="AH985">
        <v>0</v>
      </c>
      <c r="AI985">
        <v>0</v>
      </c>
      <c r="AJ985">
        <v>0</v>
      </c>
      <c r="AK985">
        <v>4.2082530917302852E-3</v>
      </c>
      <c r="AL985" t="b">
        <v>0</v>
      </c>
      <c r="AM985" t="b">
        <v>0</v>
      </c>
      <c r="AN985">
        <v>1613.8762093379639</v>
      </c>
      <c r="AO985">
        <v>1355.198178621383</v>
      </c>
      <c r="AP985">
        <v>0</v>
      </c>
      <c r="AQ985">
        <v>9.5821682443595915</v>
      </c>
      <c r="AR985">
        <v>0</v>
      </c>
      <c r="AS985">
        <v>10.21737420766287</v>
      </c>
      <c r="AT985">
        <v>9.5821682443595915</v>
      </c>
      <c r="AU985">
        <v>0</v>
      </c>
      <c r="AV985">
        <v>1</v>
      </c>
      <c r="AW985">
        <v>3</v>
      </c>
      <c r="AX985">
        <v>0</v>
      </c>
      <c r="AY985">
        <v>0</v>
      </c>
      <c r="AZ985">
        <v>2.0258367922334801</v>
      </c>
      <c r="BA985">
        <v>1.942063063631118</v>
      </c>
      <c r="BB985">
        <v>0.71838184121754622</v>
      </c>
      <c r="BC985">
        <v>0.68867565929668417</v>
      </c>
      <c r="BD985">
        <v>1.942063063631118</v>
      </c>
    </row>
    <row r="986" spans="1:56" x14ac:dyDescent="0.35">
      <c r="A986">
        <v>984</v>
      </c>
      <c r="B986">
        <v>70</v>
      </c>
      <c r="C986">
        <v>6.3440246117760779E-3</v>
      </c>
      <c r="D986">
        <v>0</v>
      </c>
      <c r="E986">
        <v>0</v>
      </c>
      <c r="F986">
        <v>0</v>
      </c>
      <c r="G986">
        <v>526.00783835848335</v>
      </c>
      <c r="H986">
        <v>2289.1861125361202</v>
      </c>
      <c r="I986">
        <v>9.770234283486861</v>
      </c>
      <c r="J986">
        <v>9.770234283486861</v>
      </c>
      <c r="K986">
        <v>5</v>
      </c>
      <c r="L986">
        <v>6</v>
      </c>
      <c r="M986">
        <v>177.37162467792999</v>
      </c>
      <c r="N986">
        <v>1355.198178621383</v>
      </c>
      <c r="O986" t="b">
        <v>0</v>
      </c>
      <c r="P986">
        <v>40.756347582244942</v>
      </c>
      <c r="Q986">
        <v>9.770234283486861</v>
      </c>
      <c r="R986">
        <v>0.9172685450177358</v>
      </c>
      <c r="S986">
        <v>38.336942708890511</v>
      </c>
      <c r="T986">
        <v>75.054554198665954</v>
      </c>
      <c r="U986">
        <v>10.65144372011356</v>
      </c>
      <c r="V986">
        <v>6.2093724719008492</v>
      </c>
      <c r="W986">
        <v>0</v>
      </c>
      <c r="X986">
        <v>0</v>
      </c>
      <c r="Y986">
        <v>0</v>
      </c>
      <c r="Z986">
        <v>-6.7199315199413396</v>
      </c>
      <c r="AA986">
        <v>-6.7199315199413414</v>
      </c>
      <c r="AB986">
        <v>88.719761830911452</v>
      </c>
      <c r="AC986">
        <v>88.749270595382825</v>
      </c>
      <c r="AD986">
        <v>1355.198178621383</v>
      </c>
      <c r="AE986" t="b">
        <v>0</v>
      </c>
      <c r="AF986" t="b">
        <v>1</v>
      </c>
      <c r="AG986">
        <v>98.117390911309911</v>
      </c>
      <c r="AH986">
        <v>0</v>
      </c>
      <c r="AI986">
        <v>0</v>
      </c>
      <c r="AJ986">
        <v>0</v>
      </c>
      <c r="AK986">
        <v>8.5672976295064762E-3</v>
      </c>
      <c r="AL986" t="b">
        <v>0</v>
      </c>
      <c r="AM986" t="b">
        <v>0</v>
      </c>
      <c r="AN986">
        <v>1613.8762093379639</v>
      </c>
      <c r="AO986">
        <v>1355.198178621383</v>
      </c>
      <c r="AP986">
        <v>0</v>
      </c>
      <c r="AQ986">
        <v>10.65144372011356</v>
      </c>
      <c r="AR986">
        <v>0</v>
      </c>
      <c r="AS986">
        <v>11.274368280933921</v>
      </c>
      <c r="AT986">
        <v>10.65144372011356</v>
      </c>
      <c r="AU986">
        <v>0</v>
      </c>
      <c r="AV986">
        <v>1</v>
      </c>
      <c r="AW986">
        <v>3</v>
      </c>
      <c r="AX986">
        <v>0</v>
      </c>
      <c r="AY986">
        <v>0</v>
      </c>
      <c r="AZ986">
        <v>2.207754328241903</v>
      </c>
      <c r="BA986">
        <v>2.1379148827251289</v>
      </c>
      <c r="BB986">
        <v>0.78289160575953998</v>
      </c>
      <c r="BC986">
        <v>0.75812674106888867</v>
      </c>
      <c r="BD986">
        <v>2.1379148827251289</v>
      </c>
    </row>
    <row r="987" spans="1:56" x14ac:dyDescent="0.35">
      <c r="A987">
        <v>985</v>
      </c>
      <c r="B987">
        <v>70</v>
      </c>
      <c r="C987">
        <v>-1.6998686366402891E-3</v>
      </c>
      <c r="D987">
        <v>0</v>
      </c>
      <c r="E987">
        <v>0</v>
      </c>
      <c r="F987">
        <v>0</v>
      </c>
      <c r="G987">
        <v>526.00783835848335</v>
      </c>
      <c r="H987">
        <v>2289.1861125361202</v>
      </c>
      <c r="I987">
        <v>9.4966991239974536</v>
      </c>
      <c r="J987">
        <v>9.4966991239974536</v>
      </c>
      <c r="K987">
        <v>5</v>
      </c>
      <c r="L987">
        <v>6</v>
      </c>
      <c r="M987">
        <v>172.4057892396566</v>
      </c>
      <c r="N987">
        <v>1355.198178621383</v>
      </c>
      <c r="O987" t="b">
        <v>0</v>
      </c>
      <c r="P987">
        <v>39.615300836318148</v>
      </c>
      <c r="Q987">
        <v>9.4966991239974536</v>
      </c>
      <c r="R987">
        <v>0.91625004819195877</v>
      </c>
      <c r="S987">
        <v>38.362370813114303</v>
      </c>
      <c r="T987">
        <v>73.034362215025467</v>
      </c>
      <c r="U987">
        <v>10.36474611132337</v>
      </c>
      <c r="V987">
        <v>6.1166243158394016</v>
      </c>
      <c r="W987">
        <v>0</v>
      </c>
      <c r="X987">
        <v>0</v>
      </c>
      <c r="Y987">
        <v>0</v>
      </c>
      <c r="Z987">
        <v>-6.7199315199413396</v>
      </c>
      <c r="AA987">
        <v>-6.7199315199413414</v>
      </c>
      <c r="AB987">
        <v>88.768549289626279</v>
      </c>
      <c r="AC987">
        <v>88.758765825322769</v>
      </c>
      <c r="AD987">
        <v>1355.198178621383</v>
      </c>
      <c r="AE987" t="b">
        <v>0</v>
      </c>
      <c r="AF987" t="b">
        <v>1</v>
      </c>
      <c r="AG987">
        <v>98.114724271817877</v>
      </c>
      <c r="AH987">
        <v>0</v>
      </c>
      <c r="AI987">
        <v>0</v>
      </c>
      <c r="AJ987">
        <v>0</v>
      </c>
      <c r="AK987">
        <v>1.2703399934045959E-2</v>
      </c>
      <c r="AL987" t="b">
        <v>0</v>
      </c>
      <c r="AM987" t="b">
        <v>0</v>
      </c>
      <c r="AN987">
        <v>1613.8762093379639</v>
      </c>
      <c r="AO987">
        <v>1355.198178621383</v>
      </c>
      <c r="AP987">
        <v>0</v>
      </c>
      <c r="AQ987">
        <v>10.36474611132337</v>
      </c>
      <c r="AR987">
        <v>0</v>
      </c>
      <c r="AS987">
        <v>10.989999206169781</v>
      </c>
      <c r="AT987">
        <v>10.36474611132337</v>
      </c>
      <c r="AU987">
        <v>0</v>
      </c>
      <c r="AV987">
        <v>1</v>
      </c>
      <c r="AW987">
        <v>3</v>
      </c>
      <c r="AX987">
        <v>0</v>
      </c>
      <c r="AY987">
        <v>0</v>
      </c>
      <c r="AZ987">
        <v>2.1586098217967642</v>
      </c>
      <c r="BA987">
        <v>2.085089503461738</v>
      </c>
      <c r="BB987">
        <v>0.76546447581445531</v>
      </c>
      <c r="BC987">
        <v>0.7393943149324308</v>
      </c>
      <c r="BD987">
        <v>2.085089503461738</v>
      </c>
    </row>
    <row r="988" spans="1:56" x14ac:dyDescent="0.35">
      <c r="A988">
        <v>986</v>
      </c>
      <c r="B988">
        <v>70</v>
      </c>
      <c r="C988">
        <v>4.5544993477975032E-4</v>
      </c>
      <c r="D988">
        <v>0</v>
      </c>
      <c r="E988">
        <v>0</v>
      </c>
      <c r="F988">
        <v>0</v>
      </c>
      <c r="G988">
        <v>526.00783835848335</v>
      </c>
      <c r="H988">
        <v>2289.1861125361202</v>
      </c>
      <c r="I988">
        <v>9.5699914205231362</v>
      </c>
      <c r="J988">
        <v>9.5699914205231362</v>
      </c>
      <c r="K988">
        <v>5</v>
      </c>
      <c r="L988">
        <v>6</v>
      </c>
      <c r="M988">
        <v>173.73635853144</v>
      </c>
      <c r="N988">
        <v>1355.198178621383</v>
      </c>
      <c r="O988" t="b">
        <v>0</v>
      </c>
      <c r="P988">
        <v>39.921038265496307</v>
      </c>
      <c r="Q988">
        <v>9.5699914205231362</v>
      </c>
      <c r="R988">
        <v>0.9165450010560422</v>
      </c>
      <c r="S988">
        <v>38.387391290246818</v>
      </c>
      <c r="T988">
        <v>73.574332063986745</v>
      </c>
      <c r="U988">
        <v>10.44137648396598</v>
      </c>
      <c r="V988">
        <v>6.1401458047024278</v>
      </c>
      <c r="W988">
        <v>0</v>
      </c>
      <c r="X988">
        <v>0</v>
      </c>
      <c r="Y988">
        <v>0</v>
      </c>
      <c r="Z988">
        <v>-6.7199315199413396</v>
      </c>
      <c r="AA988">
        <v>-6.7199315199413414</v>
      </c>
      <c r="AB988">
        <v>88.836497887127734</v>
      </c>
      <c r="AC988">
        <v>88.768261055262712</v>
      </c>
      <c r="AD988">
        <v>1355.198178621383</v>
      </c>
      <c r="AE988" t="b">
        <v>0</v>
      </c>
      <c r="AF988" t="b">
        <v>1</v>
      </c>
      <c r="AG988">
        <v>98.112057632325843</v>
      </c>
      <c r="AH988">
        <v>0</v>
      </c>
      <c r="AI988">
        <v>0</v>
      </c>
      <c r="AJ988">
        <v>0</v>
      </c>
      <c r="AK988">
        <v>1.167618626171513E-2</v>
      </c>
      <c r="AL988" t="b">
        <v>0</v>
      </c>
      <c r="AM988" t="b">
        <v>0</v>
      </c>
      <c r="AN988">
        <v>1613.8762093379639</v>
      </c>
      <c r="AO988">
        <v>1355.198178621383</v>
      </c>
      <c r="AP988">
        <v>0</v>
      </c>
      <c r="AQ988">
        <v>10.44137648396598</v>
      </c>
      <c r="AR988">
        <v>0</v>
      </c>
      <c r="AS988">
        <v>11.06504619058361</v>
      </c>
      <c r="AT988">
        <v>10.44137648396598</v>
      </c>
      <c r="AU988">
        <v>0</v>
      </c>
      <c r="AV988">
        <v>1</v>
      </c>
      <c r="AW988">
        <v>3</v>
      </c>
      <c r="AX988">
        <v>0</v>
      </c>
      <c r="AY988">
        <v>0</v>
      </c>
      <c r="AZ988">
        <v>2.1715648113853172</v>
      </c>
      <c r="BA988">
        <v>2.099164942520523</v>
      </c>
      <c r="BB988">
        <v>0.77005844375365851</v>
      </c>
      <c r="BC988">
        <v>0.74438561127868585</v>
      </c>
      <c r="BD988">
        <v>2.099164942520523</v>
      </c>
    </row>
    <row r="989" spans="1:56" x14ac:dyDescent="0.35">
      <c r="A989">
        <v>987</v>
      </c>
      <c r="B989">
        <v>70</v>
      </c>
      <c r="C989">
        <v>-1.2193110247693539E-4</v>
      </c>
      <c r="D989">
        <v>0</v>
      </c>
      <c r="E989">
        <v>0</v>
      </c>
      <c r="F989">
        <v>0</v>
      </c>
      <c r="G989">
        <v>526.00783835848335</v>
      </c>
      <c r="H989">
        <v>2289.1861125361202</v>
      </c>
      <c r="I989">
        <v>9.5503573939100601</v>
      </c>
      <c r="J989">
        <v>9.5503573939100601</v>
      </c>
      <c r="K989">
        <v>5</v>
      </c>
      <c r="L989">
        <v>6</v>
      </c>
      <c r="M989">
        <v>173.37991680258429</v>
      </c>
      <c r="N989">
        <v>1355.198178621383</v>
      </c>
      <c r="O989" t="b">
        <v>0</v>
      </c>
      <c r="P989">
        <v>39.839135294711461</v>
      </c>
      <c r="Q989">
        <v>9.5503573939100601</v>
      </c>
      <c r="R989">
        <v>0.91648295161530335</v>
      </c>
      <c r="S989">
        <v>38.412516069057141</v>
      </c>
      <c r="T989">
        <v>73.428356226226569</v>
      </c>
      <c r="U989">
        <v>10.420660173849971</v>
      </c>
      <c r="V989">
        <v>6.1325195797545007</v>
      </c>
      <c r="W989">
        <v>0</v>
      </c>
      <c r="X989">
        <v>0</v>
      </c>
      <c r="Y989">
        <v>0</v>
      </c>
      <c r="Z989">
        <v>-6.7199315199413396</v>
      </c>
      <c r="AA989">
        <v>-6.7199315199413414</v>
      </c>
      <c r="AB989">
        <v>88.885285345842561</v>
      </c>
      <c r="AC989">
        <v>88.777756285202656</v>
      </c>
      <c r="AD989">
        <v>1355.198178621383</v>
      </c>
      <c r="AE989" t="b">
        <v>0</v>
      </c>
      <c r="AF989" t="b">
        <v>1</v>
      </c>
      <c r="AG989">
        <v>98.109390992833809</v>
      </c>
      <c r="AH989">
        <v>0</v>
      </c>
      <c r="AI989">
        <v>0</v>
      </c>
      <c r="AJ989">
        <v>0</v>
      </c>
      <c r="AK989">
        <v>1.0760286428734941E-2</v>
      </c>
      <c r="AL989" t="b">
        <v>0</v>
      </c>
      <c r="AM989" t="b">
        <v>0</v>
      </c>
      <c r="AN989">
        <v>1613.8762093379639</v>
      </c>
      <c r="AO989">
        <v>1355.198178621383</v>
      </c>
      <c r="AP989">
        <v>0</v>
      </c>
      <c r="AQ989">
        <v>10.420660173849971</v>
      </c>
      <c r="AR989">
        <v>0</v>
      </c>
      <c r="AS989">
        <v>11.04379459040738</v>
      </c>
      <c r="AT989">
        <v>10.420660173849971</v>
      </c>
      <c r="AU989">
        <v>0</v>
      </c>
      <c r="AV989">
        <v>1</v>
      </c>
      <c r="AW989">
        <v>3</v>
      </c>
      <c r="AX989">
        <v>0</v>
      </c>
      <c r="AY989">
        <v>0</v>
      </c>
      <c r="AZ989">
        <v>2.1678951937130631</v>
      </c>
      <c r="BA989">
        <v>2.09533523429725</v>
      </c>
      <c r="BB989">
        <v>0.76875716089115731</v>
      </c>
      <c r="BC989">
        <v>0.74302755711197654</v>
      </c>
      <c r="BD989">
        <v>2.09533523429725</v>
      </c>
    </row>
    <row r="990" spans="1:56" x14ac:dyDescent="0.35">
      <c r="A990">
        <v>988</v>
      </c>
      <c r="B990">
        <v>70</v>
      </c>
      <c r="C990">
        <v>3.2274475124438602E-5</v>
      </c>
      <c r="D990">
        <v>0</v>
      </c>
      <c r="E990">
        <v>0</v>
      </c>
      <c r="F990">
        <v>0</v>
      </c>
      <c r="G990">
        <v>526.00783835848335</v>
      </c>
      <c r="H990">
        <v>2289.1861125361202</v>
      </c>
      <c r="I990">
        <v>9.5556012038365079</v>
      </c>
      <c r="J990">
        <v>9.5556012038365079</v>
      </c>
      <c r="K990">
        <v>5</v>
      </c>
      <c r="L990">
        <v>6</v>
      </c>
      <c r="M990">
        <v>173.47511442622039</v>
      </c>
      <c r="N990">
        <v>1355.198178621383</v>
      </c>
      <c r="O990" t="b">
        <v>0</v>
      </c>
      <c r="P990">
        <v>39.861009748671982</v>
      </c>
      <c r="Q990">
        <v>9.5556012038365079</v>
      </c>
      <c r="R990">
        <v>0.91651608070792945</v>
      </c>
      <c r="S990">
        <v>38.437607943404743</v>
      </c>
      <c r="T990">
        <v>73.46601784183953</v>
      </c>
      <c r="U990">
        <v>10.4260049604974</v>
      </c>
      <c r="V990">
        <v>6.1332311042179546</v>
      </c>
      <c r="W990">
        <v>0</v>
      </c>
      <c r="X990">
        <v>0</v>
      </c>
      <c r="Y990">
        <v>0</v>
      </c>
      <c r="Z990">
        <v>-6.7199315199413396</v>
      </c>
      <c r="AA990">
        <v>-6.7199315199413414</v>
      </c>
      <c r="AB990">
        <v>88.934072804557388</v>
      </c>
      <c r="AC990">
        <v>88.7872515151426</v>
      </c>
      <c r="AD990">
        <v>1355.198178621383</v>
      </c>
      <c r="AE990" t="b">
        <v>0</v>
      </c>
      <c r="AF990" t="b">
        <v>1</v>
      </c>
      <c r="AG990">
        <v>98.106724353341775</v>
      </c>
      <c r="AH990">
        <v>0</v>
      </c>
      <c r="AI990">
        <v>0</v>
      </c>
      <c r="AJ990">
        <v>0</v>
      </c>
      <c r="AK990">
        <v>9.7995335694100461E-3</v>
      </c>
      <c r="AL990" t="b">
        <v>0</v>
      </c>
      <c r="AM990" t="b">
        <v>0</v>
      </c>
      <c r="AN990">
        <v>1613.8762093379639</v>
      </c>
      <c r="AO990">
        <v>1355.198178621383</v>
      </c>
      <c r="AP990">
        <v>0</v>
      </c>
      <c r="AQ990">
        <v>10.4260049604974</v>
      </c>
      <c r="AR990">
        <v>0</v>
      </c>
      <c r="AS990">
        <v>11.04832427540337</v>
      </c>
      <c r="AT990">
        <v>10.4260049604974</v>
      </c>
      <c r="AU990">
        <v>0</v>
      </c>
      <c r="AV990">
        <v>1</v>
      </c>
      <c r="AW990">
        <v>3</v>
      </c>
      <c r="AX990">
        <v>0</v>
      </c>
      <c r="AY990">
        <v>0</v>
      </c>
      <c r="AZ990">
        <v>2.168677286347231</v>
      </c>
      <c r="BA990">
        <v>2.0963003735214789</v>
      </c>
      <c r="BB990">
        <v>0.76903449870469209</v>
      </c>
      <c r="BC990">
        <v>0.7433698054683795</v>
      </c>
      <c r="BD990">
        <v>2.0963003735214789</v>
      </c>
    </row>
    <row r="991" spans="1:56" x14ac:dyDescent="0.35">
      <c r="A991">
        <v>989</v>
      </c>
      <c r="B991">
        <v>70</v>
      </c>
      <c r="C991">
        <v>-7.1667980154899169E-6</v>
      </c>
      <c r="D991">
        <v>0</v>
      </c>
      <c r="E991">
        <v>0</v>
      </c>
      <c r="F991">
        <v>0</v>
      </c>
      <c r="G991">
        <v>526.00783835848335</v>
      </c>
      <c r="H991">
        <v>2289.1861125361202</v>
      </c>
      <c r="I991">
        <v>9.5542599907440895</v>
      </c>
      <c r="J991">
        <v>9.5542599907440895</v>
      </c>
      <c r="K991">
        <v>5</v>
      </c>
      <c r="L991">
        <v>6</v>
      </c>
      <c r="M991">
        <v>173.45076566053689</v>
      </c>
      <c r="N991">
        <v>1355.198178621383</v>
      </c>
      <c r="O991" t="b">
        <v>0</v>
      </c>
      <c r="P991">
        <v>39.855414903616023</v>
      </c>
      <c r="Q991">
        <v>9.5542599907440895</v>
      </c>
      <c r="R991">
        <v>0.91652399204975232</v>
      </c>
      <c r="S991">
        <v>38.462703636160612</v>
      </c>
      <c r="T991">
        <v>73.455072174677255</v>
      </c>
      <c r="U991">
        <v>10.42445159496212</v>
      </c>
      <c r="V991">
        <v>6.1317361888393833</v>
      </c>
      <c r="W991">
        <v>0</v>
      </c>
      <c r="X991">
        <v>0</v>
      </c>
      <c r="Y991">
        <v>0</v>
      </c>
      <c r="Z991">
        <v>-6.7199315199413396</v>
      </c>
      <c r="AA991">
        <v>-6.7199315199413414</v>
      </c>
      <c r="AB991">
        <v>88.982860263272215</v>
      </c>
      <c r="AC991">
        <v>88.796746745082544</v>
      </c>
      <c r="AD991">
        <v>1355.198178621383</v>
      </c>
      <c r="AE991" t="b">
        <v>0</v>
      </c>
      <c r="AF991" t="b">
        <v>1</v>
      </c>
      <c r="AG991">
        <v>98.104057713849741</v>
      </c>
      <c r="AH991">
        <v>0</v>
      </c>
      <c r="AI991">
        <v>0</v>
      </c>
      <c r="AJ991">
        <v>0</v>
      </c>
      <c r="AK991">
        <v>8.8899249554533211E-3</v>
      </c>
      <c r="AL991" t="b">
        <v>0</v>
      </c>
      <c r="AM991" t="b">
        <v>0</v>
      </c>
      <c r="AN991">
        <v>1613.8762093379639</v>
      </c>
      <c r="AO991">
        <v>1355.198178621383</v>
      </c>
      <c r="AP991">
        <v>0</v>
      </c>
      <c r="AQ991">
        <v>10.42445159496212</v>
      </c>
      <c r="AR991">
        <v>0</v>
      </c>
      <c r="AS991">
        <v>11.04603043805661</v>
      </c>
      <c r="AT991">
        <v>10.42445159496212</v>
      </c>
      <c r="AU991">
        <v>0</v>
      </c>
      <c r="AV991">
        <v>1</v>
      </c>
      <c r="AW991">
        <v>3</v>
      </c>
      <c r="AX991">
        <v>0</v>
      </c>
      <c r="AY991">
        <v>0</v>
      </c>
      <c r="AZ991">
        <v>2.1682812290441742</v>
      </c>
      <c r="BA991">
        <v>2.0959964631333001</v>
      </c>
      <c r="BB991">
        <v>0.76889405285254409</v>
      </c>
      <c r="BC991">
        <v>0.74326203569979377</v>
      </c>
      <c r="BD991">
        <v>2.0959964631333001</v>
      </c>
    </row>
    <row r="992" spans="1:56" x14ac:dyDescent="0.35">
      <c r="A992">
        <v>990</v>
      </c>
      <c r="B992">
        <v>70</v>
      </c>
      <c r="C992">
        <v>-3.6072830607025712E-6</v>
      </c>
      <c r="D992">
        <v>0</v>
      </c>
      <c r="E992">
        <v>0</v>
      </c>
      <c r="F992">
        <v>0</v>
      </c>
      <c r="G992">
        <v>526.00783835848335</v>
      </c>
      <c r="H992">
        <v>2289.1861125361202</v>
      </c>
      <c r="I992">
        <v>9.5543810331871928</v>
      </c>
      <c r="J992">
        <v>9.5543810331871928</v>
      </c>
      <c r="K992">
        <v>5</v>
      </c>
      <c r="L992">
        <v>6</v>
      </c>
      <c r="M992">
        <v>173.4529630996326</v>
      </c>
      <c r="N992">
        <v>1355.198178621383</v>
      </c>
      <c r="O992" t="b">
        <v>0</v>
      </c>
      <c r="P992">
        <v>39.855919829878808</v>
      </c>
      <c r="Q992">
        <v>9.554381033187191</v>
      </c>
      <c r="R992">
        <v>0.91653749859481282</v>
      </c>
      <c r="S992">
        <v>38.487793428658208</v>
      </c>
      <c r="T992">
        <v>73.454920289721059</v>
      </c>
      <c r="U992">
        <v>10.424430040053419</v>
      </c>
      <c r="V992">
        <v>6.1307313878987628</v>
      </c>
      <c r="W992">
        <v>0</v>
      </c>
      <c r="X992">
        <v>0</v>
      </c>
      <c r="Y992">
        <v>0</v>
      </c>
      <c r="Z992">
        <v>-6.7199315199413396</v>
      </c>
      <c r="AA992">
        <v>-6.7199315199413414</v>
      </c>
      <c r="AB992">
        <v>89.031647721987042</v>
      </c>
      <c r="AC992">
        <v>88.806241975022488</v>
      </c>
      <c r="AD992">
        <v>1355.198178621383</v>
      </c>
      <c r="AE992" t="b">
        <v>0</v>
      </c>
      <c r="AF992" t="b">
        <v>1</v>
      </c>
      <c r="AG992">
        <v>98.101391074357707</v>
      </c>
      <c r="AH992">
        <v>0</v>
      </c>
      <c r="AI992">
        <v>0</v>
      </c>
      <c r="AJ992">
        <v>0</v>
      </c>
      <c r="AK992">
        <v>9.3246431090758253E-3</v>
      </c>
      <c r="AL992" t="b">
        <v>0</v>
      </c>
      <c r="AM992" t="b">
        <v>0</v>
      </c>
      <c r="AN992">
        <v>1613.8762093379639</v>
      </c>
      <c r="AO992">
        <v>1355.198178621383</v>
      </c>
      <c r="AP992">
        <v>0</v>
      </c>
      <c r="AQ992">
        <v>10.424430040053419</v>
      </c>
      <c r="AR992">
        <v>0</v>
      </c>
      <c r="AS992">
        <v>11.04525244071954</v>
      </c>
      <c r="AT992">
        <v>10.424430040053419</v>
      </c>
      <c r="AU992">
        <v>0</v>
      </c>
      <c r="AV992">
        <v>1</v>
      </c>
      <c r="AW992">
        <v>3</v>
      </c>
      <c r="AX992">
        <v>0</v>
      </c>
      <c r="AY992">
        <v>0</v>
      </c>
      <c r="AZ992">
        <v>2.1681469011037708</v>
      </c>
      <c r="BA992">
        <v>2.0959743666603359</v>
      </c>
      <c r="BB992">
        <v>0.76884641883112459</v>
      </c>
      <c r="BC992">
        <v>0.74325420006182119</v>
      </c>
      <c r="BD992">
        <v>2.0959743666603359</v>
      </c>
    </row>
    <row r="993" spans="1:56" x14ac:dyDescent="0.35">
      <c r="A993">
        <v>991</v>
      </c>
      <c r="B993">
        <v>70</v>
      </c>
      <c r="C993">
        <v>2.159593026362927E-5</v>
      </c>
      <c r="D993">
        <v>0</v>
      </c>
      <c r="E993">
        <v>0</v>
      </c>
      <c r="F993">
        <v>0</v>
      </c>
      <c r="G993">
        <v>526.00783835848335</v>
      </c>
      <c r="H993">
        <v>2289.1861125361202</v>
      </c>
      <c r="I993">
        <v>9.5552380765073153</v>
      </c>
      <c r="J993">
        <v>9.5552380765073153</v>
      </c>
      <c r="K993">
        <v>5</v>
      </c>
      <c r="L993">
        <v>6</v>
      </c>
      <c r="M993">
        <v>173.46852210893559</v>
      </c>
      <c r="N993">
        <v>1355.198178621383</v>
      </c>
      <c r="O993" t="b">
        <v>0</v>
      </c>
      <c r="P993">
        <v>39.859494969884103</v>
      </c>
      <c r="Q993">
        <v>9.5552380765073153</v>
      </c>
      <c r="R993">
        <v>0.91655381963398663</v>
      </c>
      <c r="S993">
        <v>38.51287947939911</v>
      </c>
      <c r="T993">
        <v>73.460201187701671</v>
      </c>
      <c r="U993">
        <v>10.42517948408427</v>
      </c>
      <c r="V993">
        <v>6.1299731980325731</v>
      </c>
      <c r="W993">
        <v>0</v>
      </c>
      <c r="X993">
        <v>0</v>
      </c>
      <c r="Y993">
        <v>0</v>
      </c>
      <c r="Z993">
        <v>-6.7199315199413396</v>
      </c>
      <c r="AA993">
        <v>-6.7199315199413414</v>
      </c>
      <c r="AB993">
        <v>89.080435180701869</v>
      </c>
      <c r="AC993">
        <v>88.815737204962431</v>
      </c>
      <c r="AD993">
        <v>1355.198178621383</v>
      </c>
      <c r="AE993" t="b">
        <v>0</v>
      </c>
      <c r="AF993" t="b">
        <v>1</v>
      </c>
      <c r="AG993">
        <v>98.098724434865673</v>
      </c>
      <c r="AH993">
        <v>0</v>
      </c>
      <c r="AI993">
        <v>0</v>
      </c>
      <c r="AJ993">
        <v>0</v>
      </c>
      <c r="AK993">
        <v>9.6464508587362774E-3</v>
      </c>
      <c r="AL993" t="b">
        <v>0</v>
      </c>
      <c r="AM993" t="b">
        <v>0</v>
      </c>
      <c r="AN993">
        <v>1613.8762093379639</v>
      </c>
      <c r="AO993">
        <v>1355.198178621383</v>
      </c>
      <c r="AP993">
        <v>0</v>
      </c>
      <c r="AQ993">
        <v>10.42517948408427</v>
      </c>
      <c r="AR993">
        <v>0</v>
      </c>
      <c r="AS993">
        <v>11.045237640228461</v>
      </c>
      <c r="AT993">
        <v>10.42517948408427</v>
      </c>
      <c r="AU993">
        <v>0</v>
      </c>
      <c r="AV993">
        <v>1</v>
      </c>
      <c r="AW993">
        <v>3</v>
      </c>
      <c r="AX993">
        <v>0</v>
      </c>
      <c r="AY993">
        <v>0</v>
      </c>
      <c r="AZ993">
        <v>2.168144345682399</v>
      </c>
      <c r="BA993">
        <v>2.0960941134758642</v>
      </c>
      <c r="BB993">
        <v>0.76884551265333301</v>
      </c>
      <c r="BC993">
        <v>0.74329666352177615</v>
      </c>
      <c r="BD993">
        <v>2.0960941134758642</v>
      </c>
    </row>
    <row r="994" spans="1:56" x14ac:dyDescent="0.35">
      <c r="A994">
        <v>992</v>
      </c>
      <c r="B994">
        <v>70</v>
      </c>
      <c r="C994">
        <v>-8.2776438002696295E-5</v>
      </c>
      <c r="D994">
        <v>0</v>
      </c>
      <c r="E994">
        <v>0</v>
      </c>
      <c r="F994">
        <v>0</v>
      </c>
      <c r="G994">
        <v>526.00783835848335</v>
      </c>
      <c r="H994">
        <v>2289.1861125361202</v>
      </c>
      <c r="I994">
        <v>9.551688860783246</v>
      </c>
      <c r="J994">
        <v>9.551688860783246</v>
      </c>
      <c r="K994">
        <v>5</v>
      </c>
      <c r="L994">
        <v>6</v>
      </c>
      <c r="M994">
        <v>173.40408863261919</v>
      </c>
      <c r="N994">
        <v>1355.198178621383</v>
      </c>
      <c r="O994" t="b">
        <v>0</v>
      </c>
      <c r="P994">
        <v>39.844689483598167</v>
      </c>
      <c r="Q994">
        <v>9.5516888607832477</v>
      </c>
      <c r="R994">
        <v>0.9165532774156625</v>
      </c>
      <c r="S994">
        <v>38.537962874397707</v>
      </c>
      <c r="T994">
        <v>73.432958433218161</v>
      </c>
      <c r="U994">
        <v>10.421313300755889</v>
      </c>
      <c r="V994">
        <v>6.1277397109239473</v>
      </c>
      <c r="W994">
        <v>0</v>
      </c>
      <c r="X994">
        <v>0</v>
      </c>
      <c r="Y994">
        <v>0</v>
      </c>
      <c r="Z994">
        <v>-6.7199315199413396</v>
      </c>
      <c r="AA994">
        <v>-6.7199315199413414</v>
      </c>
      <c r="AB994">
        <v>88.992815534330745</v>
      </c>
      <c r="AC994">
        <v>88.825232434902375</v>
      </c>
      <c r="AD994">
        <v>1355.198178621383</v>
      </c>
      <c r="AE994" t="b">
        <v>0</v>
      </c>
      <c r="AF994" t="b">
        <v>1</v>
      </c>
      <c r="AG994">
        <v>98.096057795373639</v>
      </c>
      <c r="AH994">
        <v>0</v>
      </c>
      <c r="AI994">
        <v>0</v>
      </c>
      <c r="AJ994">
        <v>0</v>
      </c>
      <c r="AK994">
        <v>9.9736799658971531E-3</v>
      </c>
      <c r="AL994" t="b">
        <v>0</v>
      </c>
      <c r="AM994" t="b">
        <v>0</v>
      </c>
      <c r="AN994">
        <v>1613.8762093379639</v>
      </c>
      <c r="AO994">
        <v>1355.198178621383</v>
      </c>
      <c r="AP994">
        <v>0</v>
      </c>
      <c r="AQ994">
        <v>10.421313300755889</v>
      </c>
      <c r="AR994">
        <v>0</v>
      </c>
      <c r="AS994">
        <v>11.04065724577462</v>
      </c>
      <c r="AT994">
        <v>10.421313300755889</v>
      </c>
      <c r="AU994">
        <v>0</v>
      </c>
      <c r="AV994">
        <v>1</v>
      </c>
      <c r="AW994">
        <v>3</v>
      </c>
      <c r="AX994">
        <v>0</v>
      </c>
      <c r="AY994">
        <v>0</v>
      </c>
      <c r="AZ994">
        <v>2.1673535240039872</v>
      </c>
      <c r="BA994">
        <v>2.0953647342573429</v>
      </c>
      <c r="BB994">
        <v>0.76856507943403807</v>
      </c>
      <c r="BC994">
        <v>0.743038018103098</v>
      </c>
      <c r="BD994">
        <v>2.0953647342573429</v>
      </c>
    </row>
    <row r="995" spans="1:56" x14ac:dyDescent="0.35">
      <c r="A995">
        <v>993</v>
      </c>
      <c r="B995">
        <v>70</v>
      </c>
      <c r="C995">
        <v>3.0950982173472141E-4</v>
      </c>
      <c r="D995">
        <v>0</v>
      </c>
      <c r="E995">
        <v>0</v>
      </c>
      <c r="F995">
        <v>0</v>
      </c>
      <c r="G995">
        <v>526.00783835848335</v>
      </c>
      <c r="H995">
        <v>2289.1861125361202</v>
      </c>
      <c r="I995">
        <v>9.5650286803592834</v>
      </c>
      <c r="J995">
        <v>9.5650286803592834</v>
      </c>
      <c r="K995">
        <v>5</v>
      </c>
      <c r="L995">
        <v>6</v>
      </c>
      <c r="M995">
        <v>173.6462635285796</v>
      </c>
      <c r="N995">
        <v>1355.198178621383</v>
      </c>
      <c r="O995" t="b">
        <v>0</v>
      </c>
      <c r="P995">
        <v>39.900336288736121</v>
      </c>
      <c r="Q995">
        <v>9.5650286803592817</v>
      </c>
      <c r="R995">
        <v>0.91661730568866029</v>
      </c>
      <c r="S995">
        <v>38.563037115299437</v>
      </c>
      <c r="T995">
        <v>73.530377711239794</v>
      </c>
      <c r="U995">
        <v>10.43513865710076</v>
      </c>
      <c r="V995">
        <v>6.131161007293656</v>
      </c>
      <c r="W995">
        <v>0</v>
      </c>
      <c r="X995">
        <v>0</v>
      </c>
      <c r="Y995">
        <v>0</v>
      </c>
      <c r="Z995">
        <v>-6.7199315199413396</v>
      </c>
      <c r="AA995">
        <v>-6.7199315199413414</v>
      </c>
      <c r="AB995">
        <v>89.041602993045572</v>
      </c>
      <c r="AC995">
        <v>88.834727664842319</v>
      </c>
      <c r="AD995">
        <v>1355.198178621383</v>
      </c>
      <c r="AE995" t="b">
        <v>0</v>
      </c>
      <c r="AF995" t="b">
        <v>1</v>
      </c>
      <c r="AG995">
        <v>98.093391155881605</v>
      </c>
      <c r="AH995">
        <v>0</v>
      </c>
      <c r="AI995">
        <v>0</v>
      </c>
      <c r="AJ995">
        <v>0</v>
      </c>
      <c r="AK995">
        <v>1.0286081733881351E-2</v>
      </c>
      <c r="AL995" t="b">
        <v>0</v>
      </c>
      <c r="AM995" t="b">
        <v>0</v>
      </c>
      <c r="AN995">
        <v>1613.8762093379639</v>
      </c>
      <c r="AO995">
        <v>1355.198178621383</v>
      </c>
      <c r="AP995">
        <v>0</v>
      </c>
      <c r="AQ995">
        <v>10.43513865710076</v>
      </c>
      <c r="AR995">
        <v>0</v>
      </c>
      <c r="AS995">
        <v>11.053579062506291</v>
      </c>
      <c r="AT995">
        <v>10.43513865710076</v>
      </c>
      <c r="AU995">
        <v>0</v>
      </c>
      <c r="AV995">
        <v>1</v>
      </c>
      <c r="AW995">
        <v>3</v>
      </c>
      <c r="AX995">
        <v>0</v>
      </c>
      <c r="AY995">
        <v>0</v>
      </c>
      <c r="AZ995">
        <v>2.1695846223212891</v>
      </c>
      <c r="BA995">
        <v>2.0978901966570982</v>
      </c>
      <c r="BB995">
        <v>0.76935624905010236</v>
      </c>
      <c r="BC995">
        <v>0.74393357320414</v>
      </c>
      <c r="BD995">
        <v>2.0978901966570982</v>
      </c>
    </row>
    <row r="996" spans="1:56" x14ac:dyDescent="0.35">
      <c r="A996">
        <v>994</v>
      </c>
      <c r="B996">
        <v>70</v>
      </c>
      <c r="C996">
        <v>-1.155262848927308E-3</v>
      </c>
      <c r="D996">
        <v>0</v>
      </c>
      <c r="E996">
        <v>0</v>
      </c>
      <c r="F996">
        <v>0</v>
      </c>
      <c r="G996">
        <v>526.00783835848335</v>
      </c>
      <c r="H996">
        <v>2289.1861125361202</v>
      </c>
      <c r="I996">
        <v>9.5152186177799258</v>
      </c>
      <c r="J996">
        <v>9.5152186177799258</v>
      </c>
      <c r="K996">
        <v>5</v>
      </c>
      <c r="L996">
        <v>6</v>
      </c>
      <c r="M996">
        <v>172.74199742106751</v>
      </c>
      <c r="N996">
        <v>1355.198178621383</v>
      </c>
      <c r="O996" t="b">
        <v>0</v>
      </c>
      <c r="P996">
        <v>39.692554554473233</v>
      </c>
      <c r="Q996">
        <v>9.5152186177799258</v>
      </c>
      <c r="R996">
        <v>0.91643928116223239</v>
      </c>
      <c r="S996">
        <v>38.588127108489438</v>
      </c>
      <c r="T996">
        <v>73.161676308426493</v>
      </c>
      <c r="U996">
        <v>10.38281402092748</v>
      </c>
      <c r="V996">
        <v>6.113442263708194</v>
      </c>
      <c r="W996">
        <v>0</v>
      </c>
      <c r="X996">
        <v>0</v>
      </c>
      <c r="Y996">
        <v>0</v>
      </c>
      <c r="Z996">
        <v>-6.7199315199413396</v>
      </c>
      <c r="AA996">
        <v>-6.7199315199413414</v>
      </c>
      <c r="AB996">
        <v>88.953983346674448</v>
      </c>
      <c r="AC996">
        <v>88.84596074586257</v>
      </c>
      <c r="AD996">
        <v>1355.198178621383</v>
      </c>
      <c r="AE996" t="b">
        <v>0</v>
      </c>
      <c r="AF996" t="b">
        <v>1</v>
      </c>
      <c r="AG996">
        <v>98.090724516389571</v>
      </c>
      <c r="AH996">
        <v>0</v>
      </c>
      <c r="AI996">
        <v>0</v>
      </c>
      <c r="AJ996">
        <v>0</v>
      </c>
      <c r="AK996">
        <v>1.0230527864822699E-2</v>
      </c>
      <c r="AL996" t="b">
        <v>0</v>
      </c>
      <c r="AM996" t="b">
        <v>0</v>
      </c>
      <c r="AN996">
        <v>1613.8762093379639</v>
      </c>
      <c r="AO996">
        <v>1355.198178621383</v>
      </c>
      <c r="AP996">
        <v>0</v>
      </c>
      <c r="AQ996">
        <v>10.38281402092748</v>
      </c>
      <c r="AR996">
        <v>0</v>
      </c>
      <c r="AS996">
        <v>11.001060659683789</v>
      </c>
      <c r="AT996">
        <v>10.38281402092748</v>
      </c>
      <c r="AU996">
        <v>0</v>
      </c>
      <c r="AV996">
        <v>1</v>
      </c>
      <c r="AW996">
        <v>3</v>
      </c>
      <c r="AX996">
        <v>0</v>
      </c>
      <c r="AY996">
        <v>0</v>
      </c>
      <c r="AZ996">
        <v>2.1605186504105882</v>
      </c>
      <c r="BA996">
        <v>2.0882447108291249</v>
      </c>
      <c r="BB996">
        <v>0.76614136539382549</v>
      </c>
      <c r="BC996">
        <v>0.74051318411574651</v>
      </c>
      <c r="BD996">
        <v>2.0882447108291249</v>
      </c>
    </row>
    <row r="997" spans="1:56" x14ac:dyDescent="0.35">
      <c r="A997">
        <v>995</v>
      </c>
      <c r="B997">
        <v>70</v>
      </c>
      <c r="C997">
        <v>4.3115415739727334E-3</v>
      </c>
      <c r="D997">
        <v>0</v>
      </c>
      <c r="E997">
        <v>0</v>
      </c>
      <c r="F997">
        <v>0</v>
      </c>
      <c r="G997">
        <v>526.00783835848335</v>
      </c>
      <c r="H997">
        <v>2289.1861125361202</v>
      </c>
      <c r="I997">
        <v>9.7011190485209458</v>
      </c>
      <c r="J997">
        <v>9.7011190485209458</v>
      </c>
      <c r="K997">
        <v>5</v>
      </c>
      <c r="L997">
        <v>6</v>
      </c>
      <c r="M997">
        <v>176.1168869551488</v>
      </c>
      <c r="N997">
        <v>1355.198178621383</v>
      </c>
      <c r="O997" t="b">
        <v>0</v>
      </c>
      <c r="P997">
        <v>40.468034686385288</v>
      </c>
      <c r="Q997">
        <v>9.7011190485209458</v>
      </c>
      <c r="R997">
        <v>0.91715566093673717</v>
      </c>
      <c r="S997">
        <v>38.613139734003148</v>
      </c>
      <c r="T997">
        <v>74.532786103241762</v>
      </c>
      <c r="U997">
        <v>10.5773964679155</v>
      </c>
      <c r="V997">
        <v>6.174619403266604</v>
      </c>
      <c r="W997">
        <v>0</v>
      </c>
      <c r="X997">
        <v>0</v>
      </c>
      <c r="Y997">
        <v>0</v>
      </c>
      <c r="Z997">
        <v>-6.7199315199413396</v>
      </c>
      <c r="AA997">
        <v>-6.7199315199413414</v>
      </c>
      <c r="AB997">
        <v>89.021931944175904</v>
      </c>
      <c r="AC997">
        <v>88.857193826882821</v>
      </c>
      <c r="AD997">
        <v>1355.198178621383</v>
      </c>
      <c r="AE997" t="b">
        <v>0</v>
      </c>
      <c r="AF997" t="b">
        <v>1</v>
      </c>
      <c r="AG997">
        <v>98.088057876897537</v>
      </c>
      <c r="AH997">
        <v>0</v>
      </c>
      <c r="AI997">
        <v>0</v>
      </c>
      <c r="AJ997">
        <v>0</v>
      </c>
      <c r="AK997">
        <v>1.072908863837929E-2</v>
      </c>
      <c r="AL997" t="b">
        <v>0</v>
      </c>
      <c r="AM997" t="b">
        <v>0</v>
      </c>
      <c r="AN997">
        <v>1613.8762093379639</v>
      </c>
      <c r="AO997">
        <v>1355.198178621383</v>
      </c>
      <c r="AP997">
        <v>0</v>
      </c>
      <c r="AQ997">
        <v>10.5773964679155</v>
      </c>
      <c r="AR997">
        <v>0</v>
      </c>
      <c r="AS997">
        <v>11.19280395439554</v>
      </c>
      <c r="AT997">
        <v>10.5773964679155</v>
      </c>
      <c r="AU997">
        <v>0</v>
      </c>
      <c r="AV997">
        <v>1</v>
      </c>
      <c r="AW997">
        <v>3</v>
      </c>
      <c r="AX997">
        <v>0</v>
      </c>
      <c r="AY997">
        <v>0</v>
      </c>
      <c r="AZ997">
        <v>2.1936430431785121</v>
      </c>
      <c r="BA997">
        <v>2.124048844623553</v>
      </c>
      <c r="BB997">
        <v>0.77788760396401124</v>
      </c>
      <c r="BC997">
        <v>0.75320970046899072</v>
      </c>
      <c r="BD997">
        <v>2.124048844623553</v>
      </c>
    </row>
    <row r="998" spans="1:56" x14ac:dyDescent="0.35">
      <c r="A998">
        <v>996</v>
      </c>
      <c r="B998">
        <v>70</v>
      </c>
      <c r="C998">
        <v>-1.6090903446963619E-2</v>
      </c>
      <c r="D998">
        <v>0</v>
      </c>
      <c r="E998">
        <v>0</v>
      </c>
      <c r="F998">
        <v>0</v>
      </c>
      <c r="G998">
        <v>526.00783835848335</v>
      </c>
      <c r="H998">
        <v>2289.1861125361202</v>
      </c>
      <c r="I998">
        <v>9.0073273881362876</v>
      </c>
      <c r="J998">
        <v>9.0073273881362876</v>
      </c>
      <c r="K998">
        <v>5</v>
      </c>
      <c r="L998">
        <v>6</v>
      </c>
      <c r="M998">
        <v>163.521594926337</v>
      </c>
      <c r="N998">
        <v>1355.198178621383</v>
      </c>
      <c r="O998" t="b">
        <v>0</v>
      </c>
      <c r="P998">
        <v>37.573895893000227</v>
      </c>
      <c r="Q998">
        <v>9.0073273881362876</v>
      </c>
      <c r="R998">
        <v>0.91440248021902426</v>
      </c>
      <c r="S998">
        <v>38.638422408551932</v>
      </c>
      <c r="T998">
        <v>69.410812099911865</v>
      </c>
      <c r="U998">
        <v>9.8505062956290192</v>
      </c>
      <c r="V998">
        <v>5.9413933617357912</v>
      </c>
      <c r="W998">
        <v>0</v>
      </c>
      <c r="X998">
        <v>0</v>
      </c>
      <c r="Y998">
        <v>0</v>
      </c>
      <c r="Z998">
        <v>-6.7199315199413396</v>
      </c>
      <c r="AA998">
        <v>-6.7199315199413414</v>
      </c>
      <c r="AB998">
        <v>89.070719402890731</v>
      </c>
      <c r="AC998">
        <v>88.868426907903071</v>
      </c>
      <c r="AD998">
        <v>1355.198178621383</v>
      </c>
      <c r="AE998" t="b">
        <v>0</v>
      </c>
      <c r="AF998" t="b">
        <v>1</v>
      </c>
      <c r="AG998">
        <v>98.085391237405503</v>
      </c>
      <c r="AH998">
        <v>0</v>
      </c>
      <c r="AI998">
        <v>0</v>
      </c>
      <c r="AJ998">
        <v>0</v>
      </c>
      <c r="AK998">
        <v>1.119287951633063E-2</v>
      </c>
      <c r="AL998" t="b">
        <v>0</v>
      </c>
      <c r="AM998" t="b">
        <v>0</v>
      </c>
      <c r="AN998">
        <v>1613.8762093379639</v>
      </c>
      <c r="AO998">
        <v>1355.198178621383</v>
      </c>
      <c r="AP998">
        <v>0</v>
      </c>
      <c r="AQ998">
        <v>9.8505062956290192</v>
      </c>
      <c r="AR998">
        <v>0</v>
      </c>
      <c r="AS998">
        <v>10.47294372481011</v>
      </c>
      <c r="AT998">
        <v>9.8505062956290192</v>
      </c>
      <c r="AU998">
        <v>0</v>
      </c>
      <c r="AV998">
        <v>1</v>
      </c>
      <c r="AW998">
        <v>3</v>
      </c>
      <c r="AX998">
        <v>0</v>
      </c>
      <c r="AY998">
        <v>0</v>
      </c>
      <c r="AZ998">
        <v>2.069634982464819</v>
      </c>
      <c r="BA998">
        <v>1.9906977651414679</v>
      </c>
      <c r="BB998">
        <v>0.73391311434922679</v>
      </c>
      <c r="BC998">
        <v>0.70592202773577784</v>
      </c>
      <c r="BD998">
        <v>1.9906977651414679</v>
      </c>
    </row>
    <row r="999" spans="1:56" x14ac:dyDescent="0.35">
      <c r="A999">
        <v>997</v>
      </c>
      <c r="B999">
        <v>70</v>
      </c>
      <c r="C999">
        <v>6.0052072213892423E-2</v>
      </c>
      <c r="D999">
        <v>0</v>
      </c>
      <c r="E999">
        <v>0</v>
      </c>
      <c r="F999">
        <v>0</v>
      </c>
      <c r="G999">
        <v>526.00783835848335</v>
      </c>
      <c r="H999">
        <v>2289.1861125361202</v>
      </c>
      <c r="I999">
        <v>11.596593598934261</v>
      </c>
      <c r="J999">
        <v>11.596593598934261</v>
      </c>
      <c r="K999">
        <v>5</v>
      </c>
      <c r="L999">
        <v>6</v>
      </c>
      <c r="M999">
        <v>210.5278735075093</v>
      </c>
      <c r="N999">
        <v>1355.198178621383</v>
      </c>
      <c r="O999" t="b">
        <v>0</v>
      </c>
      <c r="P999">
        <v>48.374970934629893</v>
      </c>
      <c r="Q999">
        <v>11.596593598934261</v>
      </c>
      <c r="R999">
        <v>0.92310609831110202</v>
      </c>
      <c r="S999">
        <v>38.662677084237252</v>
      </c>
      <c r="T999">
        <v>88.521219911363787</v>
      </c>
      <c r="U999">
        <v>12.562579339635141</v>
      </c>
      <c r="V999">
        <v>6.8067419812457217</v>
      </c>
      <c r="W999">
        <v>0</v>
      </c>
      <c r="X999">
        <v>0</v>
      </c>
      <c r="Y999">
        <v>0</v>
      </c>
      <c r="Z999">
        <v>-6.7199315199413396</v>
      </c>
      <c r="AA999">
        <v>-6.7199315199413414</v>
      </c>
      <c r="AB999">
        <v>88.987845692056069</v>
      </c>
      <c r="AC999">
        <v>88.879659988923322</v>
      </c>
      <c r="AD999">
        <v>1355.198178621383</v>
      </c>
      <c r="AE999" t="b">
        <v>0</v>
      </c>
      <c r="AF999" t="b">
        <v>1</v>
      </c>
      <c r="AG999">
        <v>98.082724597913469</v>
      </c>
      <c r="AH999">
        <v>0</v>
      </c>
      <c r="AI999">
        <v>0</v>
      </c>
      <c r="AJ999">
        <v>0</v>
      </c>
      <c r="AK999">
        <v>1.171463045307441E-2</v>
      </c>
      <c r="AL999" t="b">
        <v>0</v>
      </c>
      <c r="AM999" t="b">
        <v>0</v>
      </c>
      <c r="AN999">
        <v>1613.8762093379639</v>
      </c>
      <c r="AO999">
        <v>1355.198178621383</v>
      </c>
      <c r="AP999">
        <v>0</v>
      </c>
      <c r="AQ999">
        <v>12.562579339635141</v>
      </c>
      <c r="AR999">
        <v>0</v>
      </c>
      <c r="AS999">
        <v>13.155239149049461</v>
      </c>
      <c r="AT999">
        <v>12.562579339635141</v>
      </c>
      <c r="AU999">
        <v>0</v>
      </c>
      <c r="AV999">
        <v>1</v>
      </c>
      <c r="AW999">
        <v>3</v>
      </c>
      <c r="AX999">
        <v>0</v>
      </c>
      <c r="AY999">
        <v>0</v>
      </c>
      <c r="AZ999">
        <v>2.536674917831883</v>
      </c>
      <c r="BA999">
        <v>2.4953406275805392</v>
      </c>
      <c r="BB999">
        <v>0.89953011270634176</v>
      </c>
      <c r="BC999">
        <v>0.88487360892171463</v>
      </c>
      <c r="BD999">
        <v>2.4953406275805392</v>
      </c>
    </row>
    <row r="1000" spans="1:56" x14ac:dyDescent="0.35">
      <c r="A1000">
        <v>998</v>
      </c>
      <c r="B1000">
        <v>70</v>
      </c>
      <c r="C1000">
        <v>-0.22411738540860071</v>
      </c>
      <c r="D1000">
        <v>0</v>
      </c>
      <c r="E1000">
        <v>0</v>
      </c>
      <c r="F1000">
        <v>0</v>
      </c>
      <c r="G1000">
        <v>526.00783835848335</v>
      </c>
      <c r="H1000">
        <v>2289.1861125361202</v>
      </c>
      <c r="I1000">
        <v>1.93332041612686</v>
      </c>
      <c r="J1000">
        <v>1.93332041612686</v>
      </c>
      <c r="K1000">
        <v>5</v>
      </c>
      <c r="L1000">
        <v>6</v>
      </c>
      <c r="M1000">
        <v>35.098051211628757</v>
      </c>
      <c r="N1000">
        <v>1355.198178621383</v>
      </c>
      <c r="O1000" t="b">
        <v>0</v>
      </c>
      <c r="P1000">
        <v>8.0648095614955793</v>
      </c>
      <c r="Q1000">
        <v>1.93332041612686</v>
      </c>
      <c r="R1000">
        <v>0.79222912274372836</v>
      </c>
      <c r="S1000">
        <v>38.690728880653623</v>
      </c>
      <c r="T1000">
        <v>17.19576916961525</v>
      </c>
      <c r="U1000">
        <v>2.4403551455306118</v>
      </c>
      <c r="V1000">
        <v>3.5727800454673102</v>
      </c>
      <c r="W1000">
        <v>0</v>
      </c>
      <c r="X1000">
        <v>0</v>
      </c>
      <c r="Y1000">
        <v>0</v>
      </c>
      <c r="Z1000">
        <v>-6.7199315199413396</v>
      </c>
      <c r="AA1000">
        <v>-6.7199315199413414</v>
      </c>
      <c r="AB1000">
        <v>89.072672967087996</v>
      </c>
      <c r="AC1000">
        <v>88.889463764957668</v>
      </c>
      <c r="AD1000">
        <v>1355.198178621383</v>
      </c>
      <c r="AE1000" t="b">
        <v>0</v>
      </c>
      <c r="AF1000" t="b">
        <v>1</v>
      </c>
      <c r="AG1000">
        <v>98.080057958421435</v>
      </c>
      <c r="AH1000">
        <v>0</v>
      </c>
      <c r="AI1000">
        <v>0</v>
      </c>
      <c r="AJ1000">
        <v>0</v>
      </c>
      <c r="AK1000">
        <v>1.19158915479326E-2</v>
      </c>
      <c r="AL1000" t="b">
        <v>0</v>
      </c>
      <c r="AM1000" t="b">
        <v>0</v>
      </c>
      <c r="AN1000">
        <v>1613.8762093379639</v>
      </c>
      <c r="AO1000">
        <v>1355.198178621383</v>
      </c>
      <c r="AP1000">
        <v>0</v>
      </c>
      <c r="AQ1000">
        <v>2.4403551455306118</v>
      </c>
      <c r="AR1000">
        <v>0</v>
      </c>
      <c r="AS1000">
        <v>3.1407394092356622</v>
      </c>
      <c r="AT1000">
        <v>2.4405089711184962</v>
      </c>
      <c r="AU1000">
        <v>0</v>
      </c>
      <c r="AV1000">
        <v>1</v>
      </c>
      <c r="AW1000">
        <v>3</v>
      </c>
      <c r="AX1000">
        <v>0</v>
      </c>
      <c r="AY1000">
        <v>0</v>
      </c>
      <c r="AZ1000">
        <v>0.85682807028106212</v>
      </c>
      <c r="BA1000">
        <v>0.70193400818718232</v>
      </c>
      <c r="BB1000">
        <v>0.3038397412344192</v>
      </c>
      <c r="BC1000">
        <v>0.24891306308418179</v>
      </c>
      <c r="BD1000">
        <v>0.70193400818718232</v>
      </c>
    </row>
    <row r="1001" spans="1:56" x14ac:dyDescent="0.35">
      <c r="A1001">
        <v>999</v>
      </c>
      <c r="B1001">
        <v>69</v>
      </c>
      <c r="C1001">
        <v>3.0841360871765029E-3</v>
      </c>
      <c r="D1001">
        <v>0</v>
      </c>
      <c r="E1001">
        <v>0</v>
      </c>
      <c r="F1001">
        <v>0</v>
      </c>
      <c r="G1001">
        <v>518.49344066764786</v>
      </c>
      <c r="H1001">
        <v>2256.4834537856041</v>
      </c>
      <c r="I1001">
        <v>9.3883885769539166</v>
      </c>
      <c r="J1001">
        <v>9.3883885769539166</v>
      </c>
      <c r="K1001">
        <v>5</v>
      </c>
      <c r="L1001">
        <v>6</v>
      </c>
      <c r="M1001">
        <v>172.90962613902951</v>
      </c>
      <c r="N1001">
        <v>1335.838204641077</v>
      </c>
      <c r="O1001" t="b">
        <v>0</v>
      </c>
      <c r="P1001">
        <v>39.731072182681402</v>
      </c>
      <c r="Q1001">
        <v>9.3883885769539166</v>
      </c>
      <c r="R1001">
        <v>0.9167696426467461</v>
      </c>
      <c r="S1001">
        <v>38.703365382155212</v>
      </c>
      <c r="T1001">
        <v>73.206282673281279</v>
      </c>
      <c r="U1001">
        <v>10.240728030489</v>
      </c>
      <c r="V1001">
        <v>6.0929850674005337</v>
      </c>
      <c r="W1001">
        <v>0</v>
      </c>
      <c r="X1001">
        <v>0</v>
      </c>
      <c r="Y1001">
        <v>0</v>
      </c>
      <c r="Z1001">
        <v>-6.7199315199413396</v>
      </c>
      <c r="AA1001">
        <v>-6.7199315199413414</v>
      </c>
      <c r="AB1001">
        <v>88.994388504419007</v>
      </c>
      <c r="AC1001">
        <v>88.902201229366312</v>
      </c>
      <c r="AD1001">
        <v>1335.838204641077</v>
      </c>
      <c r="AE1001" t="b">
        <v>0</v>
      </c>
      <c r="AF1001" t="b">
        <v>1</v>
      </c>
      <c r="AG1001">
        <v>98.077391318929401</v>
      </c>
      <c r="AH1001">
        <v>0</v>
      </c>
      <c r="AI1001">
        <v>0</v>
      </c>
      <c r="AJ1001">
        <v>0</v>
      </c>
      <c r="AK1001">
        <v>1.2069458230523579E-2</v>
      </c>
      <c r="AL1001" t="b">
        <v>0</v>
      </c>
      <c r="AM1001" t="b">
        <v>0</v>
      </c>
      <c r="AN1001">
        <v>1590.8208349188501</v>
      </c>
      <c r="AO1001">
        <v>1335.838204641077</v>
      </c>
      <c r="AP1001">
        <v>0</v>
      </c>
      <c r="AQ1001">
        <v>10.240728030489</v>
      </c>
      <c r="AR1001">
        <v>0</v>
      </c>
      <c r="AS1001">
        <v>10.84415448138285</v>
      </c>
      <c r="AT1001">
        <v>10.240728030489</v>
      </c>
      <c r="AU1001">
        <v>0</v>
      </c>
      <c r="AV1001">
        <v>1</v>
      </c>
      <c r="AW1001">
        <v>3</v>
      </c>
      <c r="AX1001">
        <v>0</v>
      </c>
      <c r="AY1001">
        <v>0</v>
      </c>
      <c r="AZ1001">
        <v>2.1315235493093838</v>
      </c>
      <c r="BA1001">
        <v>2.061865682515915</v>
      </c>
      <c r="BB1001">
        <v>0.75585941464871775</v>
      </c>
      <c r="BC1001">
        <v>0.73115890769938796</v>
      </c>
      <c r="BD1001">
        <v>2.061865682515915</v>
      </c>
    </row>
    <row r="1002" spans="1:56" x14ac:dyDescent="0.35">
      <c r="A1002">
        <v>1000</v>
      </c>
      <c r="B1002">
        <v>70</v>
      </c>
      <c r="C1002">
        <v>0.2117808410598947</v>
      </c>
      <c r="D1002">
        <v>0</v>
      </c>
      <c r="E1002">
        <v>0</v>
      </c>
      <c r="F1002">
        <v>0</v>
      </c>
      <c r="G1002">
        <v>526.00783835848335</v>
      </c>
      <c r="H1002">
        <v>2289.1861125361202</v>
      </c>
      <c r="I1002">
        <v>16.756178852454841</v>
      </c>
      <c r="J1002">
        <v>16.756178852454841</v>
      </c>
      <c r="K1002">
        <v>5</v>
      </c>
      <c r="L1002">
        <v>6</v>
      </c>
      <c r="M1002">
        <v>304.19645836713721</v>
      </c>
      <c r="N1002">
        <v>1355.198178621383</v>
      </c>
      <c r="O1002" t="b">
        <v>0</v>
      </c>
      <c r="P1002">
        <v>69.898083264507619</v>
      </c>
      <c r="Q1002">
        <v>16.756178852454841</v>
      </c>
      <c r="R1002">
        <v>0.93262704676162156</v>
      </c>
      <c r="S1002">
        <v>38.727947039373703</v>
      </c>
      <c r="T1002">
        <v>126.60053877424259</v>
      </c>
      <c r="U1002">
        <v>17.966644770423109</v>
      </c>
      <c r="V1002">
        <v>8.5294521787905637</v>
      </c>
      <c r="W1002">
        <v>0</v>
      </c>
      <c r="X1002">
        <v>0</v>
      </c>
      <c r="Y1002">
        <v>0</v>
      </c>
      <c r="Z1002">
        <v>-6.7199315199413396</v>
      </c>
      <c r="AA1002">
        <v>-6.7199315199413414</v>
      </c>
      <c r="AB1002">
        <v>89.023358673707264</v>
      </c>
      <c r="AC1002">
        <v>88.915080789706764</v>
      </c>
      <c r="AD1002">
        <v>1355.198178621383</v>
      </c>
      <c r="AE1002" t="b">
        <v>0</v>
      </c>
      <c r="AF1002" t="b">
        <v>1</v>
      </c>
      <c r="AG1002">
        <v>98.074724679437367</v>
      </c>
      <c r="AH1002">
        <v>0</v>
      </c>
      <c r="AI1002">
        <v>0</v>
      </c>
      <c r="AJ1002">
        <v>0</v>
      </c>
      <c r="AK1002">
        <v>1.255516238368487E-2</v>
      </c>
      <c r="AL1002" t="b">
        <v>0</v>
      </c>
      <c r="AM1002" t="b">
        <v>0</v>
      </c>
      <c r="AN1002">
        <v>1613.8762093379639</v>
      </c>
      <c r="AO1002">
        <v>1355.198178621383</v>
      </c>
      <c r="AP1002">
        <v>0</v>
      </c>
      <c r="AQ1002">
        <v>17.966644770423109</v>
      </c>
      <c r="AR1002">
        <v>0</v>
      </c>
      <c r="AS1002">
        <v>18.49980941158648</v>
      </c>
      <c r="AT1002">
        <v>17.966798596010999</v>
      </c>
      <c r="AU1002">
        <v>0</v>
      </c>
      <c r="AV1002">
        <v>1</v>
      </c>
      <c r="AW1002">
        <v>3</v>
      </c>
      <c r="AX1002">
        <v>0</v>
      </c>
      <c r="AY1002">
        <v>0</v>
      </c>
      <c r="AZ1002">
        <v>3.5113215453607158</v>
      </c>
      <c r="BA1002">
        <v>3.5667442355240602</v>
      </c>
      <c r="BB1002">
        <v>1.2451494841704669</v>
      </c>
      <c r="BC1002">
        <v>1.264804415439283</v>
      </c>
      <c r="BD1002">
        <v>3.5667442355240602</v>
      </c>
    </row>
    <row r="1003" spans="1:56" x14ac:dyDescent="0.35">
      <c r="A1003">
        <v>1001</v>
      </c>
      <c r="B1003">
        <v>70</v>
      </c>
      <c r="C1003">
        <v>-1.687416699341782E-2</v>
      </c>
      <c r="D1003">
        <v>0</v>
      </c>
      <c r="E1003">
        <v>0</v>
      </c>
      <c r="F1003">
        <v>0</v>
      </c>
      <c r="G1003">
        <v>526.00783835848335</v>
      </c>
      <c r="H1003">
        <v>2289.1861125361202</v>
      </c>
      <c r="I1003">
        <v>8.980692261029926</v>
      </c>
      <c r="J1003">
        <v>8.980692261029926</v>
      </c>
      <c r="K1003">
        <v>5</v>
      </c>
      <c r="L1003">
        <v>6</v>
      </c>
      <c r="M1003">
        <v>163.0380532188118</v>
      </c>
      <c r="N1003">
        <v>1355.198178621383</v>
      </c>
      <c r="O1003" t="b">
        <v>0</v>
      </c>
      <c r="P1003">
        <v>37.462787963881382</v>
      </c>
      <c r="Q1003">
        <v>8.980692261029926</v>
      </c>
      <c r="R1003">
        <v>0.91435513446697991</v>
      </c>
      <c r="S1003">
        <v>38.763460984120002</v>
      </c>
      <c r="T1003">
        <v>69.20914428108415</v>
      </c>
      <c r="U1003">
        <v>9.8218864011357994</v>
      </c>
      <c r="V1003">
        <v>5.927407855608827</v>
      </c>
      <c r="W1003">
        <v>0</v>
      </c>
      <c r="X1003">
        <v>0</v>
      </c>
      <c r="Y1003">
        <v>0</v>
      </c>
      <c r="Z1003">
        <v>-6.7199315199413396</v>
      </c>
      <c r="AA1003">
        <v>-6.7199315199413414</v>
      </c>
      <c r="AB1003">
        <v>89.12475018820048</v>
      </c>
      <c r="AC1003">
        <v>88.927960350047215</v>
      </c>
      <c r="AD1003">
        <v>1355.198178621383</v>
      </c>
      <c r="AE1003" t="b">
        <v>0</v>
      </c>
      <c r="AF1003" t="b">
        <v>1</v>
      </c>
      <c r="AG1003">
        <v>98.072058039945333</v>
      </c>
      <c r="AH1003">
        <v>0</v>
      </c>
      <c r="AI1003">
        <v>0</v>
      </c>
      <c r="AJ1003">
        <v>0</v>
      </c>
      <c r="AK1003">
        <v>1.27510662428702E-2</v>
      </c>
      <c r="AL1003" t="b">
        <v>0</v>
      </c>
      <c r="AM1003" t="b">
        <v>0</v>
      </c>
      <c r="AN1003">
        <v>1613.8762093379639</v>
      </c>
      <c r="AO1003">
        <v>1355.198178621383</v>
      </c>
      <c r="AP1003">
        <v>0</v>
      </c>
      <c r="AQ1003">
        <v>9.8218864011357994</v>
      </c>
      <c r="AR1003">
        <v>0</v>
      </c>
      <c r="AS1003">
        <v>10.440980427134789</v>
      </c>
      <c r="AT1003">
        <v>9.8218864011357994</v>
      </c>
      <c r="AU1003">
        <v>0</v>
      </c>
      <c r="AV1003">
        <v>1</v>
      </c>
      <c r="AW1003">
        <v>3</v>
      </c>
      <c r="AX1003">
        <v>0</v>
      </c>
      <c r="AY1003">
        <v>0</v>
      </c>
      <c r="AZ1003">
        <v>2.0641507930762621</v>
      </c>
      <c r="BA1003">
        <v>1.9853633546037139</v>
      </c>
      <c r="BB1003">
        <v>0.73196836633910012</v>
      </c>
      <c r="BC1003">
        <v>0.70403039055733418</v>
      </c>
      <c r="BD1003">
        <v>1.9853633546037139</v>
      </c>
    </row>
    <row r="1004" spans="1:56" x14ac:dyDescent="0.35">
      <c r="A1004">
        <v>1002</v>
      </c>
      <c r="B1004">
        <v>70</v>
      </c>
      <c r="C1004">
        <v>-0.1442841730862163</v>
      </c>
      <c r="D1004">
        <v>0</v>
      </c>
      <c r="E1004">
        <v>0</v>
      </c>
      <c r="F1004">
        <v>0</v>
      </c>
      <c r="G1004">
        <v>526.00783835848335</v>
      </c>
      <c r="H1004">
        <v>2289.1861125361202</v>
      </c>
      <c r="I1004">
        <v>4.648074303425699</v>
      </c>
      <c r="J1004">
        <v>4.648074303425699</v>
      </c>
      <c r="K1004">
        <v>5</v>
      </c>
      <c r="L1004">
        <v>6</v>
      </c>
      <c r="M1004">
        <v>84.382468925619662</v>
      </c>
      <c r="N1004">
        <v>1355.198178621383</v>
      </c>
      <c r="O1004" t="b">
        <v>0</v>
      </c>
      <c r="P1004">
        <v>19.38935407298246</v>
      </c>
      <c r="Q1004">
        <v>4.648074303425699</v>
      </c>
      <c r="R1004">
        <v>0.87972570975248909</v>
      </c>
      <c r="S1004">
        <v>38.787657313580432</v>
      </c>
      <c r="T1004">
        <v>37.230112661659277</v>
      </c>
      <c r="U1004">
        <v>5.2835494653594193</v>
      </c>
      <c r="V1004">
        <v>4.4778253762159386</v>
      </c>
      <c r="W1004">
        <v>0</v>
      </c>
      <c r="X1004">
        <v>0</v>
      </c>
      <c r="Y1004">
        <v>0</v>
      </c>
      <c r="Z1004">
        <v>-6.7199315199413396</v>
      </c>
      <c r="AA1004">
        <v>-6.7199315199413414</v>
      </c>
      <c r="AB1004">
        <v>89.041876477365818</v>
      </c>
      <c r="AC1004">
        <v>88.940839910387666</v>
      </c>
      <c r="AD1004">
        <v>1355.198178621383</v>
      </c>
      <c r="AE1004" t="b">
        <v>0</v>
      </c>
      <c r="AF1004" t="b">
        <v>1</v>
      </c>
      <c r="AG1004">
        <v>98.069391400453299</v>
      </c>
      <c r="AH1004">
        <v>0</v>
      </c>
      <c r="AI1004">
        <v>0</v>
      </c>
      <c r="AJ1004">
        <v>0</v>
      </c>
      <c r="AK1004">
        <v>1.325334802406403E-2</v>
      </c>
      <c r="AL1004" t="b">
        <v>0</v>
      </c>
      <c r="AM1004" t="b">
        <v>0</v>
      </c>
      <c r="AN1004">
        <v>1613.8762093379639</v>
      </c>
      <c r="AO1004">
        <v>1355.198178621383</v>
      </c>
      <c r="AP1004">
        <v>0</v>
      </c>
      <c r="AQ1004">
        <v>5.2835494653594193</v>
      </c>
      <c r="AR1004">
        <v>0</v>
      </c>
      <c r="AS1004">
        <v>5.9505603404991856</v>
      </c>
      <c r="AT1004">
        <v>5.2837032909473036</v>
      </c>
      <c r="AU1004">
        <v>0</v>
      </c>
      <c r="AV1004">
        <v>1</v>
      </c>
      <c r="AW1004">
        <v>3</v>
      </c>
      <c r="AX1004">
        <v>0</v>
      </c>
      <c r="AY1004">
        <v>0</v>
      </c>
      <c r="AZ1004">
        <v>1.3113309091796881</v>
      </c>
      <c r="BA1004">
        <v>1.1821692878792129</v>
      </c>
      <c r="BB1004">
        <v>0.46501096070201708</v>
      </c>
      <c r="BC1004">
        <v>0.41920946285251381</v>
      </c>
      <c r="BD1004">
        <v>1.1821692878792129</v>
      </c>
    </row>
    <row r="1005" spans="1:56" x14ac:dyDescent="0.35">
      <c r="A1005">
        <v>1003</v>
      </c>
      <c r="B1005">
        <v>69</v>
      </c>
      <c r="C1005">
        <v>-0.239322473995049</v>
      </c>
      <c r="D1005">
        <v>0</v>
      </c>
      <c r="E1005">
        <v>0</v>
      </c>
      <c r="F1005">
        <v>0</v>
      </c>
      <c r="G1005">
        <v>518.49344066764786</v>
      </c>
      <c r="H1005">
        <v>2256.4834537856041</v>
      </c>
      <c r="I1005">
        <v>1.263033140109963</v>
      </c>
      <c r="J1005">
        <v>1.263033140109963</v>
      </c>
      <c r="K1005">
        <v>5</v>
      </c>
      <c r="L1005">
        <v>6</v>
      </c>
      <c r="M1005">
        <v>23.26177557176436</v>
      </c>
      <c r="N1005">
        <v>1335.838204641077</v>
      </c>
      <c r="O1005" t="b">
        <v>0</v>
      </c>
      <c r="P1005">
        <v>5.3450771074826182</v>
      </c>
      <c r="Q1005">
        <v>1.263033140109963</v>
      </c>
      <c r="R1005">
        <v>0.73038154221176088</v>
      </c>
      <c r="S1005">
        <v>38.805244007591973</v>
      </c>
      <c r="T1005">
        <v>12.361821792485159</v>
      </c>
      <c r="U1005">
        <v>1.729278558005741</v>
      </c>
      <c r="V1005">
        <v>3.332975327142893</v>
      </c>
      <c r="W1005">
        <v>0</v>
      </c>
      <c r="X1005">
        <v>0</v>
      </c>
      <c r="Y1005">
        <v>0</v>
      </c>
      <c r="Z1005">
        <v>-6.7199315199413396</v>
      </c>
      <c r="AA1005">
        <v>-6.7199315199413414</v>
      </c>
      <c r="AB1005">
        <v>88.968175475908524</v>
      </c>
      <c r="AC1005">
        <v>88.953794549130606</v>
      </c>
      <c r="AD1005">
        <v>1335.838204641077</v>
      </c>
      <c r="AE1005" t="b">
        <v>0</v>
      </c>
      <c r="AF1005" t="b">
        <v>1</v>
      </c>
      <c r="AG1005">
        <v>98.066724760961264</v>
      </c>
      <c r="AH1005">
        <v>0</v>
      </c>
      <c r="AI1005">
        <v>0</v>
      </c>
      <c r="AJ1005">
        <v>0</v>
      </c>
      <c r="AK1005">
        <v>1.352068956287839E-2</v>
      </c>
      <c r="AL1005" t="b">
        <v>0</v>
      </c>
      <c r="AM1005" t="b">
        <v>0</v>
      </c>
      <c r="AN1005">
        <v>1590.8208349188501</v>
      </c>
      <c r="AO1005">
        <v>1335.838204641077</v>
      </c>
      <c r="AP1005">
        <v>0</v>
      </c>
      <c r="AQ1005">
        <v>1.729278558005741</v>
      </c>
      <c r="AR1005">
        <v>0</v>
      </c>
      <c r="AS1005">
        <v>2.4207955574188049</v>
      </c>
      <c r="AT1005">
        <v>1.7294323835936249</v>
      </c>
      <c r="AU1005">
        <v>0</v>
      </c>
      <c r="AV1005">
        <v>1</v>
      </c>
      <c r="AW1005">
        <v>3</v>
      </c>
      <c r="AX1005">
        <v>0</v>
      </c>
      <c r="AY1005">
        <v>0</v>
      </c>
      <c r="AZ1005">
        <v>0.73691041153061543</v>
      </c>
      <c r="BA1005">
        <v>0.5798341023132364</v>
      </c>
      <c r="BB1005">
        <v>0.2613157487697218</v>
      </c>
      <c r="BC1005">
        <v>0.2056151729422504</v>
      </c>
      <c r="BD1005">
        <v>0.5798341023132364</v>
      </c>
    </row>
    <row r="1006" spans="1:56" x14ac:dyDescent="0.35">
      <c r="A1006">
        <v>1004</v>
      </c>
      <c r="B1006">
        <v>69</v>
      </c>
      <c r="C1006">
        <v>0.26824073573306778</v>
      </c>
      <c r="D1006">
        <v>0</v>
      </c>
      <c r="E1006">
        <v>0</v>
      </c>
      <c r="F1006">
        <v>0</v>
      </c>
      <c r="G1006">
        <v>518.49344066764786</v>
      </c>
      <c r="H1006">
        <v>2256.4834537856041</v>
      </c>
      <c r="I1006">
        <v>18.27631295251852</v>
      </c>
      <c r="J1006">
        <v>18.27631295251852</v>
      </c>
      <c r="K1006">
        <v>5</v>
      </c>
      <c r="L1006">
        <v>6</v>
      </c>
      <c r="M1006">
        <v>336.60200724725411</v>
      </c>
      <c r="N1006">
        <v>1335.838204641077</v>
      </c>
      <c r="O1006" t="b">
        <v>0</v>
      </c>
      <c r="P1006">
        <v>77.344211224093314</v>
      </c>
      <c r="Q1006">
        <v>18.27631295251852</v>
      </c>
      <c r="R1006">
        <v>0.9348661476486988</v>
      </c>
      <c r="S1006">
        <v>38.815956800482446</v>
      </c>
      <c r="T1006">
        <v>139.75156312451961</v>
      </c>
      <c r="U1006">
        <v>19.54965745469087</v>
      </c>
      <c r="V1006">
        <v>9.1025576784159909</v>
      </c>
      <c r="W1006">
        <v>0</v>
      </c>
      <c r="X1006">
        <v>0</v>
      </c>
      <c r="Y1006">
        <v>0</v>
      </c>
      <c r="Z1006">
        <v>-6.7199315199413396</v>
      </c>
      <c r="AA1006">
        <v>-6.7199315199413414</v>
      </c>
      <c r="AB1006">
        <v>88.989058789619733</v>
      </c>
      <c r="AC1006">
        <v>88.968219711038913</v>
      </c>
      <c r="AD1006">
        <v>1335.838204641077</v>
      </c>
      <c r="AE1006" t="b">
        <v>0</v>
      </c>
      <c r="AF1006" t="b">
        <v>1</v>
      </c>
      <c r="AG1006">
        <v>98.06405812146923</v>
      </c>
      <c r="AH1006">
        <v>0</v>
      </c>
      <c r="AI1006">
        <v>0</v>
      </c>
      <c r="AJ1006">
        <v>0</v>
      </c>
      <c r="AK1006">
        <v>1.347931622915732E-2</v>
      </c>
      <c r="AL1006" t="b">
        <v>0</v>
      </c>
      <c r="AM1006" t="b">
        <v>0</v>
      </c>
      <c r="AN1006">
        <v>1590.8208349188501</v>
      </c>
      <c r="AO1006">
        <v>1335.838204641077</v>
      </c>
      <c r="AP1006">
        <v>0</v>
      </c>
      <c r="AQ1006">
        <v>19.54965745469087</v>
      </c>
      <c r="AR1006">
        <v>0</v>
      </c>
      <c r="AS1006">
        <v>20.05071734599543</v>
      </c>
      <c r="AT1006">
        <v>19.54981128027876</v>
      </c>
      <c r="AU1006">
        <v>0</v>
      </c>
      <c r="AV1006">
        <v>1</v>
      </c>
      <c r="AW1006">
        <v>3</v>
      </c>
      <c r="AX1006">
        <v>0</v>
      </c>
      <c r="AY1006">
        <v>0</v>
      </c>
      <c r="AZ1006">
        <v>3.8121074458414919</v>
      </c>
      <c r="BA1006">
        <v>3.9105325941262752</v>
      </c>
      <c r="BB1006">
        <v>1.3518111510076209</v>
      </c>
      <c r="BC1006">
        <v>1.3867153250037909</v>
      </c>
      <c r="BD1006">
        <v>3.9105325941262752</v>
      </c>
    </row>
    <row r="1007" spans="1:56" x14ac:dyDescent="0.35">
      <c r="A1007">
        <v>1005</v>
      </c>
      <c r="B1007">
        <v>70</v>
      </c>
      <c r="C1007">
        <v>-3.0713560390260852E-4</v>
      </c>
      <c r="D1007">
        <v>0</v>
      </c>
      <c r="E1007">
        <v>0</v>
      </c>
      <c r="F1007">
        <v>0</v>
      </c>
      <c r="G1007">
        <v>526.00783835848335</v>
      </c>
      <c r="H1007">
        <v>2289.1861125361202</v>
      </c>
      <c r="I1007">
        <v>9.5440594556765284</v>
      </c>
      <c r="J1007">
        <v>9.5440594556765284</v>
      </c>
      <c r="K1007">
        <v>5</v>
      </c>
      <c r="L1007">
        <v>6</v>
      </c>
      <c r="M1007">
        <v>173.26558223248179</v>
      </c>
      <c r="N1007">
        <v>1355.198178621383</v>
      </c>
      <c r="O1007" t="b">
        <v>0</v>
      </c>
      <c r="P1007">
        <v>39.812863564448953</v>
      </c>
      <c r="Q1007">
        <v>9.5440594556765284</v>
      </c>
      <c r="R1007">
        <v>0.91668816048352797</v>
      </c>
      <c r="S1007">
        <v>38.853405237305687</v>
      </c>
      <c r="T1007">
        <v>73.363507485749608</v>
      </c>
      <c r="U1007">
        <v>10.41145709860843</v>
      </c>
      <c r="V1007">
        <v>6.1120487620182624</v>
      </c>
      <c r="W1007">
        <v>0</v>
      </c>
      <c r="X1007">
        <v>0</v>
      </c>
      <c r="Y1007">
        <v>0</v>
      </c>
      <c r="Z1007">
        <v>-6.7199315199413396</v>
      </c>
      <c r="AA1007">
        <v>-6.7199315199413414</v>
      </c>
      <c r="AB1007">
        <v>89.051855812950905</v>
      </c>
      <c r="AC1007">
        <v>88.981099271379364</v>
      </c>
      <c r="AD1007">
        <v>1355.198178621383</v>
      </c>
      <c r="AE1007" t="b">
        <v>0</v>
      </c>
      <c r="AF1007" t="b">
        <v>1</v>
      </c>
      <c r="AG1007">
        <v>98.061391481977196</v>
      </c>
      <c r="AH1007">
        <v>0</v>
      </c>
      <c r="AI1007">
        <v>0</v>
      </c>
      <c r="AJ1007">
        <v>0</v>
      </c>
      <c r="AK1007">
        <v>1.342780033486618E-2</v>
      </c>
      <c r="AL1007" t="b">
        <v>0</v>
      </c>
      <c r="AM1007" t="b">
        <v>0</v>
      </c>
      <c r="AN1007">
        <v>1613.8762093379639</v>
      </c>
      <c r="AO1007">
        <v>1355.198178621383</v>
      </c>
      <c r="AP1007">
        <v>0</v>
      </c>
      <c r="AQ1007">
        <v>10.41145709860843</v>
      </c>
      <c r="AR1007">
        <v>0</v>
      </c>
      <c r="AS1007">
        <v>11.021623715861191</v>
      </c>
      <c r="AT1007">
        <v>10.41145709860843</v>
      </c>
      <c r="AU1007">
        <v>0</v>
      </c>
      <c r="AV1007">
        <v>1</v>
      </c>
      <c r="AW1007">
        <v>3</v>
      </c>
      <c r="AX1007">
        <v>0</v>
      </c>
      <c r="AY1007">
        <v>0</v>
      </c>
      <c r="AZ1007">
        <v>2.1640677325954871</v>
      </c>
      <c r="BA1007">
        <v>2.0932543763718279</v>
      </c>
      <c r="BB1007">
        <v>0.76739990517570456</v>
      </c>
      <c r="BC1007">
        <v>0.7422896633584064</v>
      </c>
      <c r="BD1007">
        <v>2.0932543763718279</v>
      </c>
    </row>
    <row r="1008" spans="1:56" x14ac:dyDescent="0.35">
      <c r="A1008">
        <v>1006</v>
      </c>
      <c r="B1008">
        <v>69</v>
      </c>
      <c r="C1008">
        <v>-0.26701219331743792</v>
      </c>
      <c r="D1008">
        <v>0</v>
      </c>
      <c r="E1008">
        <v>0</v>
      </c>
      <c r="F1008">
        <v>0</v>
      </c>
      <c r="G1008">
        <v>518.49344066764786</v>
      </c>
      <c r="H1008">
        <v>2256.4834537856041</v>
      </c>
      <c r="I1008">
        <v>0.33488678566633678</v>
      </c>
      <c r="J1008">
        <v>0.33488678566633678</v>
      </c>
      <c r="K1008">
        <v>5</v>
      </c>
      <c r="L1008">
        <v>6</v>
      </c>
      <c r="M1008">
        <v>6.1677409742721849</v>
      </c>
      <c r="N1008">
        <v>1335.838204641077</v>
      </c>
      <c r="O1008" t="b">
        <v>0</v>
      </c>
      <c r="P1008">
        <v>1.417219892985337</v>
      </c>
      <c r="Q1008">
        <v>0.33488678566633678</v>
      </c>
      <c r="R1008">
        <v>0.44247304515918201</v>
      </c>
      <c r="S1008">
        <v>38.878418952608953</v>
      </c>
      <c r="T1008">
        <v>5.4103917699064663</v>
      </c>
      <c r="U1008">
        <v>0.75685239887518929</v>
      </c>
      <c r="V1008">
        <v>3.0164392479717761</v>
      </c>
      <c r="W1008">
        <v>0</v>
      </c>
      <c r="X1008">
        <v>0</v>
      </c>
      <c r="Y1008">
        <v>0</v>
      </c>
      <c r="Z1008">
        <v>-6.7199315199413396</v>
      </c>
      <c r="AA1008">
        <v>-6.7199315199413414</v>
      </c>
      <c r="AB1008">
        <v>88.964236166579781</v>
      </c>
      <c r="AC1008">
        <v>88.993835972101877</v>
      </c>
      <c r="AD1008">
        <v>1335.838204641077</v>
      </c>
      <c r="AE1008" t="b">
        <v>0</v>
      </c>
      <c r="AF1008" t="b">
        <v>1</v>
      </c>
      <c r="AG1008">
        <v>98.058724842485162</v>
      </c>
      <c r="AH1008">
        <v>0</v>
      </c>
      <c r="AI1008">
        <v>0</v>
      </c>
      <c r="AJ1008">
        <v>0</v>
      </c>
      <c r="AK1008">
        <v>1.3309176193310511E-2</v>
      </c>
      <c r="AL1008" t="b">
        <v>0</v>
      </c>
      <c r="AM1008" t="b">
        <v>0</v>
      </c>
      <c r="AN1008">
        <v>1590.8208349188501</v>
      </c>
      <c r="AO1008">
        <v>1335.838204641077</v>
      </c>
      <c r="AP1008">
        <v>0</v>
      </c>
      <c r="AQ1008">
        <v>0.75685239887518929</v>
      </c>
      <c r="AR1008">
        <v>0</v>
      </c>
      <c r="AS1008">
        <v>1.4565666667699699</v>
      </c>
      <c r="AT1008">
        <v>0.7570062244630732</v>
      </c>
      <c r="AU1008">
        <v>0</v>
      </c>
      <c r="AV1008">
        <v>1</v>
      </c>
      <c r="AW1008">
        <v>3</v>
      </c>
      <c r="AX1008">
        <v>0</v>
      </c>
      <c r="AY1008">
        <v>0</v>
      </c>
      <c r="AZ1008">
        <v>0.58440361060685986</v>
      </c>
      <c r="BA1008">
        <v>0.42015401413641118</v>
      </c>
      <c r="BB1008">
        <v>0.207235322910234</v>
      </c>
      <c r="BC1008">
        <v>0.14899096126700309</v>
      </c>
      <c r="BD1008">
        <v>0.42015401413641118</v>
      </c>
    </row>
    <row r="1009" spans="1:56" x14ac:dyDescent="0.35">
      <c r="A1009">
        <v>1007</v>
      </c>
      <c r="B1009">
        <v>69</v>
      </c>
      <c r="C1009">
        <v>0.23502257554033429</v>
      </c>
      <c r="D1009">
        <v>0</v>
      </c>
      <c r="E1009">
        <v>0</v>
      </c>
      <c r="F1009">
        <v>0</v>
      </c>
      <c r="G1009">
        <v>518.49344066764786</v>
      </c>
      <c r="H1009">
        <v>2256.4834537856041</v>
      </c>
      <c r="I1009">
        <v>17.16285586307519</v>
      </c>
      <c r="J1009">
        <v>17.16285586307519</v>
      </c>
      <c r="K1009">
        <v>5</v>
      </c>
      <c r="L1009">
        <v>6</v>
      </c>
      <c r="M1009">
        <v>316.09503233037611</v>
      </c>
      <c r="N1009">
        <v>1335.838204641077</v>
      </c>
      <c r="O1009" t="b">
        <v>0</v>
      </c>
      <c r="P1009">
        <v>72.632130590619497</v>
      </c>
      <c r="Q1009">
        <v>17.16285586307519</v>
      </c>
      <c r="R1009">
        <v>0.93363482338081583</v>
      </c>
      <c r="S1009">
        <v>38.884292523607598</v>
      </c>
      <c r="T1009">
        <v>131.41049017128259</v>
      </c>
      <c r="U1009">
        <v>18.382836022467771</v>
      </c>
      <c r="V1009">
        <v>8.7210803898307461</v>
      </c>
      <c r="W1009">
        <v>0</v>
      </c>
      <c r="X1009">
        <v>0</v>
      </c>
      <c r="Y1009">
        <v>0</v>
      </c>
      <c r="Z1009">
        <v>-6.7199315199413396</v>
      </c>
      <c r="AA1009">
        <v>-6.7199315199413414</v>
      </c>
      <c r="AB1009">
        <v>88.98511948029099</v>
      </c>
      <c r="AC1009">
        <v>89.008219915830722</v>
      </c>
      <c r="AD1009">
        <v>1335.838204641077</v>
      </c>
      <c r="AE1009" t="b">
        <v>0</v>
      </c>
      <c r="AF1009" t="b">
        <v>1</v>
      </c>
      <c r="AG1009">
        <v>98.056058202993128</v>
      </c>
      <c r="AH1009">
        <v>0</v>
      </c>
      <c r="AI1009">
        <v>0</v>
      </c>
      <c r="AJ1009">
        <v>0</v>
      </c>
      <c r="AK1009">
        <v>1.3230073788260971E-2</v>
      </c>
      <c r="AL1009" t="b">
        <v>0</v>
      </c>
      <c r="AM1009" t="b">
        <v>0</v>
      </c>
      <c r="AN1009">
        <v>1590.8208349188501</v>
      </c>
      <c r="AO1009">
        <v>1335.838204641077</v>
      </c>
      <c r="AP1009">
        <v>0</v>
      </c>
      <c r="AQ1009">
        <v>18.382836022467771</v>
      </c>
      <c r="AR1009">
        <v>0</v>
      </c>
      <c r="AS1009">
        <v>18.894693400684389</v>
      </c>
      <c r="AT1009">
        <v>18.382989848055651</v>
      </c>
      <c r="AU1009">
        <v>0</v>
      </c>
      <c r="AV1009">
        <v>1</v>
      </c>
      <c r="AW1009">
        <v>3</v>
      </c>
      <c r="AX1009">
        <v>0</v>
      </c>
      <c r="AY1009">
        <v>0</v>
      </c>
      <c r="AZ1009">
        <v>3.5902953262179849</v>
      </c>
      <c r="BA1009">
        <v>3.6619221527387098</v>
      </c>
      <c r="BB1009">
        <v>1.273154370999285</v>
      </c>
      <c r="BC1009">
        <v>1.2985554898074501</v>
      </c>
      <c r="BD1009">
        <v>3.6619221527387098</v>
      </c>
    </row>
    <row r="1010" spans="1:56" x14ac:dyDescent="0.35">
      <c r="A1010">
        <v>1008</v>
      </c>
      <c r="B1010">
        <v>70</v>
      </c>
      <c r="C1010">
        <v>0.16025522448941129</v>
      </c>
      <c r="D1010">
        <v>0</v>
      </c>
      <c r="E1010">
        <v>0</v>
      </c>
      <c r="F1010">
        <v>0</v>
      </c>
      <c r="G1010">
        <v>526.00783835848335</v>
      </c>
      <c r="H1010">
        <v>2289.1861125361202</v>
      </c>
      <c r="I1010">
        <v>15.00403380140359</v>
      </c>
      <c r="J1010">
        <v>15.00403380140359</v>
      </c>
      <c r="K1010">
        <v>5</v>
      </c>
      <c r="L1010">
        <v>6</v>
      </c>
      <c r="M1010">
        <v>272.3875164974811</v>
      </c>
      <c r="N1010">
        <v>1355.198178621383</v>
      </c>
      <c r="O1010" t="b">
        <v>0</v>
      </c>
      <c r="P1010">
        <v>62.589043312840317</v>
      </c>
      <c r="Q1010">
        <v>15.00403380140359</v>
      </c>
      <c r="R1010">
        <v>0.93019930856303046</v>
      </c>
      <c r="S1010">
        <v>38.920124284584837</v>
      </c>
      <c r="T1010">
        <v>113.6581529920368</v>
      </c>
      <c r="U1010">
        <v>16.129912872738839</v>
      </c>
      <c r="V1010">
        <v>7.9334176662930531</v>
      </c>
      <c r="W1010">
        <v>0</v>
      </c>
      <c r="X1010">
        <v>0</v>
      </c>
      <c r="Y1010">
        <v>0</v>
      </c>
      <c r="Z1010">
        <v>-6.7199315199413396</v>
      </c>
      <c r="AA1010">
        <v>-6.7199315199413414</v>
      </c>
      <c r="AB1010">
        <v>89.067099677645601</v>
      </c>
      <c r="AC1010">
        <v>89.021099476171173</v>
      </c>
      <c r="AD1010">
        <v>1355.198178621383</v>
      </c>
      <c r="AE1010" t="b">
        <v>0</v>
      </c>
      <c r="AF1010" t="b">
        <v>1</v>
      </c>
      <c r="AG1010">
        <v>98.053391563501094</v>
      </c>
      <c r="AH1010">
        <v>0</v>
      </c>
      <c r="AI1010">
        <v>0</v>
      </c>
      <c r="AJ1010">
        <v>0</v>
      </c>
      <c r="AK1010">
        <v>1.287639016249786E-2</v>
      </c>
      <c r="AL1010" t="b">
        <v>0</v>
      </c>
      <c r="AM1010" t="b">
        <v>0</v>
      </c>
      <c r="AN1010">
        <v>1613.8762093379639</v>
      </c>
      <c r="AO1010">
        <v>1355.198178621383</v>
      </c>
      <c r="AP1010">
        <v>0</v>
      </c>
      <c r="AQ1010">
        <v>16.129912872738839</v>
      </c>
      <c r="AR1010">
        <v>0</v>
      </c>
      <c r="AS1010">
        <v>16.677656865281499</v>
      </c>
      <c r="AT1010">
        <v>16.130066698326718</v>
      </c>
      <c r="AU1010">
        <v>0</v>
      </c>
      <c r="AV1010">
        <v>1</v>
      </c>
      <c r="AW1010">
        <v>3</v>
      </c>
      <c r="AX1010">
        <v>0</v>
      </c>
      <c r="AY1010">
        <v>0</v>
      </c>
      <c r="AZ1010">
        <v>3.1719510206108432</v>
      </c>
      <c r="BA1010">
        <v>3.191509295228586</v>
      </c>
      <c r="BB1010">
        <v>1.124805326457746</v>
      </c>
      <c r="BC1010">
        <v>1.1317422225895959</v>
      </c>
      <c r="BD1010">
        <v>3.191509295228586</v>
      </c>
    </row>
    <row r="1011" spans="1:56" x14ac:dyDescent="0.35">
      <c r="A1011">
        <v>1009</v>
      </c>
      <c r="B1011">
        <v>70</v>
      </c>
      <c r="C1011">
        <v>-4.2710140164654582E-2</v>
      </c>
      <c r="D1011">
        <v>0</v>
      </c>
      <c r="E1011">
        <v>0</v>
      </c>
      <c r="F1011">
        <v>0</v>
      </c>
      <c r="G1011">
        <v>526.00783835848335</v>
      </c>
      <c r="H1011">
        <v>2289.1861125361202</v>
      </c>
      <c r="I1011">
        <v>8.102131740183923</v>
      </c>
      <c r="J1011">
        <v>8.102131740183923</v>
      </c>
      <c r="K1011">
        <v>5</v>
      </c>
      <c r="L1011">
        <v>6</v>
      </c>
      <c r="M1011">
        <v>147.08841450608179</v>
      </c>
      <c r="N1011">
        <v>1355.198178621383</v>
      </c>
      <c r="O1011" t="b">
        <v>0</v>
      </c>
      <c r="P1011">
        <v>33.797889362610697</v>
      </c>
      <c r="Q1011">
        <v>8.102131740183923</v>
      </c>
      <c r="R1011">
        <v>0.91029188286863438</v>
      </c>
      <c r="S1011">
        <v>38.953070543055091</v>
      </c>
      <c r="T1011">
        <v>62.717278274328187</v>
      </c>
      <c r="U1011">
        <v>8.9005866059701582</v>
      </c>
      <c r="V1011">
        <v>5.6262489455938791</v>
      </c>
      <c r="W1011">
        <v>0</v>
      </c>
      <c r="X1011">
        <v>0</v>
      </c>
      <c r="Y1011">
        <v>0</v>
      </c>
      <c r="Z1011">
        <v>-6.7199315199413396</v>
      </c>
      <c r="AA1011">
        <v>-6.7199315199413414</v>
      </c>
      <c r="AB1011">
        <v>89.012856863457955</v>
      </c>
      <c r="AC1011">
        <v>89.033979036511624</v>
      </c>
      <c r="AD1011">
        <v>1355.198178621383</v>
      </c>
      <c r="AE1011" t="b">
        <v>0</v>
      </c>
      <c r="AF1011" t="b">
        <v>1</v>
      </c>
      <c r="AG1011">
        <v>98.05072492400906</v>
      </c>
      <c r="AH1011">
        <v>0</v>
      </c>
      <c r="AI1011">
        <v>0</v>
      </c>
      <c r="AJ1011">
        <v>0</v>
      </c>
      <c r="AK1011">
        <v>1.290378987589519E-2</v>
      </c>
      <c r="AL1011" t="b">
        <v>0</v>
      </c>
      <c r="AM1011" t="b">
        <v>0</v>
      </c>
      <c r="AN1011">
        <v>1613.8762093379639</v>
      </c>
      <c r="AO1011">
        <v>1355.198178621383</v>
      </c>
      <c r="AP1011">
        <v>0</v>
      </c>
      <c r="AQ1011">
        <v>8.9005866059701582</v>
      </c>
      <c r="AR1011">
        <v>0</v>
      </c>
      <c r="AS1011">
        <v>9.5241503813753301</v>
      </c>
      <c r="AT1011">
        <v>8.9005866059701582</v>
      </c>
      <c r="AU1011">
        <v>0</v>
      </c>
      <c r="AV1011">
        <v>1</v>
      </c>
      <c r="AW1011">
        <v>3</v>
      </c>
      <c r="AX1011">
        <v>0</v>
      </c>
      <c r="AY1011">
        <v>0</v>
      </c>
      <c r="AZ1011">
        <v>1.9076266008238381</v>
      </c>
      <c r="BA1011">
        <v>1.818172706529344</v>
      </c>
      <c r="BB1011">
        <v>0.67646333362547462</v>
      </c>
      <c r="BC1011">
        <v>0.64474285662134723</v>
      </c>
      <c r="BD1011">
        <v>1.818172706529344</v>
      </c>
    </row>
    <row r="1012" spans="1:56" x14ac:dyDescent="0.35">
      <c r="A1012">
        <v>1010</v>
      </c>
      <c r="B1012">
        <v>70</v>
      </c>
      <c r="C1012">
        <v>1.058533616921231E-2</v>
      </c>
      <c r="D1012">
        <v>0</v>
      </c>
      <c r="E1012">
        <v>0</v>
      </c>
      <c r="F1012">
        <v>0</v>
      </c>
      <c r="G1012">
        <v>526.00783835848335</v>
      </c>
      <c r="H1012">
        <v>2289.1861125361202</v>
      </c>
      <c r="I1012">
        <v>9.9144614378608935</v>
      </c>
      <c r="J1012">
        <v>9.9144614378608935</v>
      </c>
      <c r="K1012">
        <v>5</v>
      </c>
      <c r="L1012">
        <v>6</v>
      </c>
      <c r="M1012">
        <v>179.98996564619449</v>
      </c>
      <c r="N1012">
        <v>1355.198178621383</v>
      </c>
      <c r="O1012" t="b">
        <v>0</v>
      </c>
      <c r="P1012">
        <v>41.357988429732202</v>
      </c>
      <c r="Q1012">
        <v>9.9144614378608935</v>
      </c>
      <c r="R1012">
        <v>0.91811694064507798</v>
      </c>
      <c r="S1012">
        <v>38.975935447176177</v>
      </c>
      <c r="T1012">
        <v>76.09212274531157</v>
      </c>
      <c r="U1012">
        <v>10.79869132018727</v>
      </c>
      <c r="V1012">
        <v>6.2306558031963561</v>
      </c>
      <c r="W1012">
        <v>0</v>
      </c>
      <c r="X1012">
        <v>0</v>
      </c>
      <c r="Y1012">
        <v>0</v>
      </c>
      <c r="Z1012">
        <v>-6.7199315199413396</v>
      </c>
      <c r="AA1012">
        <v>-6.7199315199413414</v>
      </c>
      <c r="AB1012">
        <v>89.073362390340392</v>
      </c>
      <c r="AC1012">
        <v>89.046858596852076</v>
      </c>
      <c r="AD1012">
        <v>1355.198178621383</v>
      </c>
      <c r="AE1012" t="b">
        <v>0</v>
      </c>
      <c r="AF1012" t="b">
        <v>1</v>
      </c>
      <c r="AG1012">
        <v>98.048058284517026</v>
      </c>
      <c r="AH1012">
        <v>0</v>
      </c>
      <c r="AI1012">
        <v>0</v>
      </c>
      <c r="AJ1012">
        <v>0</v>
      </c>
      <c r="AK1012">
        <v>1.302034558215737E-2</v>
      </c>
      <c r="AL1012" t="b">
        <v>0</v>
      </c>
      <c r="AM1012" t="b">
        <v>0</v>
      </c>
      <c r="AN1012">
        <v>1613.8762093379639</v>
      </c>
      <c r="AO1012">
        <v>1355.198178621383</v>
      </c>
      <c r="AP1012">
        <v>0</v>
      </c>
      <c r="AQ1012">
        <v>10.79869132018727</v>
      </c>
      <c r="AR1012">
        <v>0</v>
      </c>
      <c r="AS1012">
        <v>11.40136670406754</v>
      </c>
      <c r="AT1012">
        <v>10.79869132018727</v>
      </c>
      <c r="AU1012">
        <v>0</v>
      </c>
      <c r="AV1012">
        <v>1</v>
      </c>
      <c r="AW1012">
        <v>3</v>
      </c>
      <c r="AX1012">
        <v>0</v>
      </c>
      <c r="AY1012">
        <v>0</v>
      </c>
      <c r="AZ1012">
        <v>2.229750819353479</v>
      </c>
      <c r="BA1012">
        <v>2.1645498473871578</v>
      </c>
      <c r="BB1012">
        <v>0.79069177991258144</v>
      </c>
      <c r="BC1012">
        <v>0.7675717751630291</v>
      </c>
      <c r="BD1012">
        <v>2.1645498473871578</v>
      </c>
    </row>
    <row r="1013" spans="1:56" x14ac:dyDescent="0.35">
      <c r="A1013">
        <v>1011</v>
      </c>
      <c r="B1013">
        <v>70</v>
      </c>
      <c r="C1013">
        <v>3.6879548779822358E-4</v>
      </c>
      <c r="D1013">
        <v>0</v>
      </c>
      <c r="E1013">
        <v>0</v>
      </c>
      <c r="F1013">
        <v>0</v>
      </c>
      <c r="G1013">
        <v>526.00783835848335</v>
      </c>
      <c r="H1013">
        <v>2289.1861125361202</v>
      </c>
      <c r="I1013">
        <v>9.567044708372249</v>
      </c>
      <c r="J1013">
        <v>9.567044708372249</v>
      </c>
      <c r="K1013">
        <v>5</v>
      </c>
      <c r="L1013">
        <v>6</v>
      </c>
      <c r="M1013">
        <v>173.68286307713501</v>
      </c>
      <c r="N1013">
        <v>1355.198178621383</v>
      </c>
      <c r="O1013" t="b">
        <v>0</v>
      </c>
      <c r="P1013">
        <v>39.908746111474038</v>
      </c>
      <c r="Q1013">
        <v>9.5670447083722507</v>
      </c>
      <c r="R1013">
        <v>0.91685285972883168</v>
      </c>
      <c r="S1013">
        <v>39.001474308576853</v>
      </c>
      <c r="T1013">
        <v>73.526980660273267</v>
      </c>
      <c r="U1013">
        <v>10.434656561143081</v>
      </c>
      <c r="V1013">
        <v>6.1135581746752186</v>
      </c>
      <c r="W1013">
        <v>0</v>
      </c>
      <c r="X1013">
        <v>0</v>
      </c>
      <c r="Y1013">
        <v>0</v>
      </c>
      <c r="Z1013">
        <v>-6.7199315199413396</v>
      </c>
      <c r="AA1013">
        <v>-6.7199315199413414</v>
      </c>
      <c r="AB1013">
        <v>88.992399916360995</v>
      </c>
      <c r="AC1013">
        <v>89.059738157192527</v>
      </c>
      <c r="AD1013">
        <v>1355.198178621383</v>
      </c>
      <c r="AE1013" t="b">
        <v>0</v>
      </c>
      <c r="AF1013" t="b">
        <v>1</v>
      </c>
      <c r="AG1013">
        <v>98.045391645024992</v>
      </c>
      <c r="AH1013">
        <v>0</v>
      </c>
      <c r="AI1013">
        <v>0</v>
      </c>
      <c r="AJ1013">
        <v>0</v>
      </c>
      <c r="AK1013">
        <v>1.3071921465127151E-2</v>
      </c>
      <c r="AL1013" t="b">
        <v>0</v>
      </c>
      <c r="AM1013" t="b">
        <v>0</v>
      </c>
      <c r="AN1013">
        <v>1613.8762093379639</v>
      </c>
      <c r="AO1013">
        <v>1355.198178621383</v>
      </c>
      <c r="AP1013">
        <v>0</v>
      </c>
      <c r="AQ1013">
        <v>10.434656561143081</v>
      </c>
      <c r="AR1013">
        <v>0</v>
      </c>
      <c r="AS1013">
        <v>11.04044445341442</v>
      </c>
      <c r="AT1013">
        <v>10.434656561143081</v>
      </c>
      <c r="AU1013">
        <v>0</v>
      </c>
      <c r="AV1013">
        <v>1</v>
      </c>
      <c r="AW1013">
        <v>3</v>
      </c>
      <c r="AX1013">
        <v>0</v>
      </c>
      <c r="AY1013">
        <v>0</v>
      </c>
      <c r="AZ1013">
        <v>2.1673167855780791</v>
      </c>
      <c r="BA1013">
        <v>2.0973723017735928</v>
      </c>
      <c r="BB1013">
        <v>0.76855205162343254</v>
      </c>
      <c r="BC1013">
        <v>0.74374992231914905</v>
      </c>
      <c r="BD1013">
        <v>2.0973723017735928</v>
      </c>
    </row>
    <row r="1014" spans="1:56" x14ac:dyDescent="0.35">
      <c r="A1014">
        <v>1012</v>
      </c>
      <c r="B1014">
        <v>70</v>
      </c>
      <c r="C1014">
        <v>-1.206051812039988E-2</v>
      </c>
      <c r="D1014">
        <v>0</v>
      </c>
      <c r="E1014">
        <v>0</v>
      </c>
      <c r="F1014">
        <v>0</v>
      </c>
      <c r="G1014">
        <v>526.00783835848335</v>
      </c>
      <c r="H1014">
        <v>2289.1861125361202</v>
      </c>
      <c r="I1014">
        <v>9.1443819286502901</v>
      </c>
      <c r="J1014">
        <v>9.1443819286502901</v>
      </c>
      <c r="K1014">
        <v>5</v>
      </c>
      <c r="L1014">
        <v>6</v>
      </c>
      <c r="M1014">
        <v>166.00972221326839</v>
      </c>
      <c r="N1014">
        <v>1355.198178621383</v>
      </c>
      <c r="O1014" t="b">
        <v>0</v>
      </c>
      <c r="P1014">
        <v>38.145616317387038</v>
      </c>
      <c r="Q1014">
        <v>9.1443819286502901</v>
      </c>
      <c r="R1014">
        <v>0.91518699299451545</v>
      </c>
      <c r="S1014">
        <v>39.026498696456208</v>
      </c>
      <c r="T1014">
        <v>70.406554279640048</v>
      </c>
      <c r="U1014">
        <v>9.9918180641200305</v>
      </c>
      <c r="V1014">
        <v>5.971391581351142</v>
      </c>
      <c r="W1014">
        <v>0</v>
      </c>
      <c r="X1014">
        <v>0</v>
      </c>
      <c r="Y1014">
        <v>0</v>
      </c>
      <c r="Z1014">
        <v>-6.7199315199413396</v>
      </c>
      <c r="AA1014">
        <v>-6.7199315199413414</v>
      </c>
      <c r="AB1014">
        <v>89.041187375075822</v>
      </c>
      <c r="AC1014">
        <v>89.072617717532978</v>
      </c>
      <c r="AD1014">
        <v>1355.198178621383</v>
      </c>
      <c r="AE1014" t="b">
        <v>0</v>
      </c>
      <c r="AF1014" t="b">
        <v>1</v>
      </c>
      <c r="AG1014">
        <v>98.042725005532958</v>
      </c>
      <c r="AH1014">
        <v>0</v>
      </c>
      <c r="AI1014">
        <v>0</v>
      </c>
      <c r="AJ1014">
        <v>0</v>
      </c>
      <c r="AK1014">
        <v>1.3497802307573579E-2</v>
      </c>
      <c r="AL1014" t="b">
        <v>0</v>
      </c>
      <c r="AM1014" t="b">
        <v>0</v>
      </c>
      <c r="AN1014">
        <v>1613.8762093379639</v>
      </c>
      <c r="AO1014">
        <v>1355.198178621383</v>
      </c>
      <c r="AP1014">
        <v>0</v>
      </c>
      <c r="AQ1014">
        <v>9.9918180641200305</v>
      </c>
      <c r="AR1014">
        <v>0</v>
      </c>
      <c r="AS1014">
        <v>10.60155865083474</v>
      </c>
      <c r="AT1014">
        <v>9.9918180641200305</v>
      </c>
      <c r="AU1014">
        <v>0</v>
      </c>
      <c r="AV1014">
        <v>1</v>
      </c>
      <c r="AW1014">
        <v>3</v>
      </c>
      <c r="AX1014">
        <v>0</v>
      </c>
      <c r="AY1014">
        <v>0</v>
      </c>
      <c r="AZ1014">
        <v>2.0917212488007828</v>
      </c>
      <c r="BA1014">
        <v>2.016124164508462</v>
      </c>
      <c r="BB1014">
        <v>0.74174512368822088</v>
      </c>
      <c r="BC1014">
        <v>0.71493849206977611</v>
      </c>
      <c r="BD1014">
        <v>2.016124164508462</v>
      </c>
    </row>
    <row r="1015" spans="1:56" x14ac:dyDescent="0.35">
      <c r="A1015">
        <v>1013</v>
      </c>
      <c r="B1015">
        <v>70</v>
      </c>
      <c r="C1015">
        <v>4.7873276993801277E-2</v>
      </c>
      <c r="D1015">
        <v>0</v>
      </c>
      <c r="E1015">
        <v>0</v>
      </c>
      <c r="F1015">
        <v>0</v>
      </c>
      <c r="G1015">
        <v>526.00783835848335</v>
      </c>
      <c r="H1015">
        <v>2289.1861125361202</v>
      </c>
      <c r="I1015">
        <v>11.182449777026591</v>
      </c>
      <c r="J1015">
        <v>11.182449777026591</v>
      </c>
      <c r="K1015">
        <v>5</v>
      </c>
      <c r="L1015">
        <v>6</v>
      </c>
      <c r="M1015">
        <v>203.0093882377912</v>
      </c>
      <c r="N1015">
        <v>1355.198178621383</v>
      </c>
      <c r="O1015" t="b">
        <v>0</v>
      </c>
      <c r="P1015">
        <v>46.647377811992463</v>
      </c>
      <c r="Q1015">
        <v>11.182449777026591</v>
      </c>
      <c r="R1015">
        <v>0.9221647455357227</v>
      </c>
      <c r="S1015">
        <v>39.050896748904172</v>
      </c>
      <c r="T1015">
        <v>85.447038271090477</v>
      </c>
      <c r="U1015">
        <v>12.126303712174821</v>
      </c>
      <c r="V1015">
        <v>6.6507919670491731</v>
      </c>
      <c r="W1015">
        <v>0</v>
      </c>
      <c r="X1015">
        <v>0</v>
      </c>
      <c r="Y1015">
        <v>0</v>
      </c>
      <c r="Z1015">
        <v>-6.7199315199413396</v>
      </c>
      <c r="AA1015">
        <v>-6.7199315199413414</v>
      </c>
      <c r="AB1015">
        <v>88.961726367315265</v>
      </c>
      <c r="AC1015">
        <v>89.085497277873429</v>
      </c>
      <c r="AD1015">
        <v>1355.198178621383</v>
      </c>
      <c r="AE1015" t="b">
        <v>0</v>
      </c>
      <c r="AF1015" t="b">
        <v>1</v>
      </c>
      <c r="AG1015">
        <v>98.040058366040924</v>
      </c>
      <c r="AH1015">
        <v>0</v>
      </c>
      <c r="AI1015">
        <v>0</v>
      </c>
      <c r="AJ1015">
        <v>0</v>
      </c>
      <c r="AK1015">
        <v>1.3409307865305699E-2</v>
      </c>
      <c r="AL1015" t="b">
        <v>0</v>
      </c>
      <c r="AM1015" t="b">
        <v>0</v>
      </c>
      <c r="AN1015">
        <v>1613.8762093379639</v>
      </c>
      <c r="AO1015">
        <v>1355.198178621383</v>
      </c>
      <c r="AP1015">
        <v>0</v>
      </c>
      <c r="AQ1015">
        <v>12.126303712174821</v>
      </c>
      <c r="AR1015">
        <v>0</v>
      </c>
      <c r="AS1015">
        <v>12.712666996782479</v>
      </c>
      <c r="AT1015">
        <v>12.126303712174821</v>
      </c>
      <c r="AU1015">
        <v>0</v>
      </c>
      <c r="AV1015">
        <v>1</v>
      </c>
      <c r="AW1015">
        <v>3</v>
      </c>
      <c r="AX1015">
        <v>0</v>
      </c>
      <c r="AY1015">
        <v>0</v>
      </c>
      <c r="AZ1015">
        <v>2.458663003077417</v>
      </c>
      <c r="BA1015">
        <v>2.4123971492829899</v>
      </c>
      <c r="BB1015">
        <v>0.87186631314802032</v>
      </c>
      <c r="BC1015">
        <v>0.85546099319845181</v>
      </c>
      <c r="BD1015">
        <v>2.4123971492829899</v>
      </c>
    </row>
    <row r="1016" spans="1:56" x14ac:dyDescent="0.35">
      <c r="A1016">
        <v>1014</v>
      </c>
      <c r="B1016">
        <v>70</v>
      </c>
      <c r="C1016">
        <v>-0.17943258985481059</v>
      </c>
      <c r="D1016">
        <v>0</v>
      </c>
      <c r="E1016">
        <v>0</v>
      </c>
      <c r="F1016">
        <v>0</v>
      </c>
      <c r="G1016">
        <v>526.00783835848335</v>
      </c>
      <c r="H1016">
        <v>2289.1861125361202</v>
      </c>
      <c r="I1016">
        <v>3.4528411632431841</v>
      </c>
      <c r="J1016">
        <v>3.4528411632431841</v>
      </c>
      <c r="K1016">
        <v>5</v>
      </c>
      <c r="L1016">
        <v>6</v>
      </c>
      <c r="M1016">
        <v>62.68386500356339</v>
      </c>
      <c r="N1016">
        <v>1355.198178621383</v>
      </c>
      <c r="O1016" t="b">
        <v>0</v>
      </c>
      <c r="P1016">
        <v>14.40346162765703</v>
      </c>
      <c r="Q1016">
        <v>3.4528411632431841</v>
      </c>
      <c r="R1016">
        <v>0.85670660271958343</v>
      </c>
      <c r="S1016">
        <v>39.078277896643911</v>
      </c>
      <c r="T1016">
        <v>28.399654667192181</v>
      </c>
      <c r="U1016">
        <v>4.0303659996109147</v>
      </c>
      <c r="V1016">
        <v>4.0694829988526102</v>
      </c>
      <c r="W1016">
        <v>0</v>
      </c>
      <c r="X1016">
        <v>0</v>
      </c>
      <c r="Y1016">
        <v>0</v>
      </c>
      <c r="Z1016">
        <v>-6.7199315199413396</v>
      </c>
      <c r="AA1016">
        <v>-6.7199315199413414</v>
      </c>
      <c r="AB1016">
        <v>89.046553642347192</v>
      </c>
      <c r="AC1016">
        <v>89.098376838213881</v>
      </c>
      <c r="AD1016">
        <v>1355.198178621383</v>
      </c>
      <c r="AE1016" t="b">
        <v>0</v>
      </c>
      <c r="AF1016" t="b">
        <v>1</v>
      </c>
      <c r="AG1016">
        <v>98.03739172654889</v>
      </c>
      <c r="AH1016">
        <v>0</v>
      </c>
      <c r="AI1016">
        <v>0</v>
      </c>
      <c r="AJ1016">
        <v>0</v>
      </c>
      <c r="AK1016">
        <v>1.303338430204248E-2</v>
      </c>
      <c r="AL1016" t="b">
        <v>0</v>
      </c>
      <c r="AM1016" t="b">
        <v>0</v>
      </c>
      <c r="AN1016">
        <v>1613.8762093379639</v>
      </c>
      <c r="AO1016">
        <v>1355.198178621383</v>
      </c>
      <c r="AP1016">
        <v>0</v>
      </c>
      <c r="AQ1016">
        <v>4.0303659996109147</v>
      </c>
      <c r="AR1016">
        <v>0</v>
      </c>
      <c r="AS1016">
        <v>4.7019851264281094</v>
      </c>
      <c r="AT1016">
        <v>4.030519825198799</v>
      </c>
      <c r="AU1016">
        <v>0</v>
      </c>
      <c r="AV1016">
        <v>1</v>
      </c>
      <c r="AW1016">
        <v>3</v>
      </c>
      <c r="AX1016">
        <v>0</v>
      </c>
      <c r="AY1016">
        <v>0</v>
      </c>
      <c r="AZ1016">
        <v>1.1078799041984539</v>
      </c>
      <c r="BA1016">
        <v>0.9681652890202832</v>
      </c>
      <c r="BB1016">
        <v>0.392865214254771</v>
      </c>
      <c r="BC1016">
        <v>0.34332143029257117</v>
      </c>
      <c r="BD1016">
        <v>0.9681652890202832</v>
      </c>
    </row>
    <row r="1017" spans="1:56" x14ac:dyDescent="0.35">
      <c r="A1017">
        <v>1015</v>
      </c>
      <c r="B1017">
        <v>69</v>
      </c>
      <c r="C1017">
        <v>-0.1634762509078822</v>
      </c>
      <c r="D1017">
        <v>0</v>
      </c>
      <c r="E1017">
        <v>0</v>
      </c>
      <c r="F1017">
        <v>0</v>
      </c>
      <c r="G1017">
        <v>518.49344066764786</v>
      </c>
      <c r="H1017">
        <v>2256.4834537856041</v>
      </c>
      <c r="I1017">
        <v>3.8053628270617579</v>
      </c>
      <c r="J1017">
        <v>3.8053628270617579</v>
      </c>
      <c r="K1017">
        <v>5</v>
      </c>
      <c r="L1017">
        <v>6</v>
      </c>
      <c r="M1017">
        <v>70.084856241015657</v>
      </c>
      <c r="N1017">
        <v>1335.838204641077</v>
      </c>
      <c r="O1017" t="b">
        <v>0</v>
      </c>
      <c r="P1017">
        <v>16.104057040674551</v>
      </c>
      <c r="Q1017">
        <v>3.8053628270617579</v>
      </c>
      <c r="R1017">
        <v>0.86662931591125691</v>
      </c>
      <c r="S1017">
        <v>39.093842609836763</v>
      </c>
      <c r="T1017">
        <v>31.389197844743901</v>
      </c>
      <c r="U1017">
        <v>4.3909925007099906</v>
      </c>
      <c r="V1017">
        <v>4.1863987895503953</v>
      </c>
      <c r="W1017">
        <v>0</v>
      </c>
      <c r="X1017">
        <v>0</v>
      </c>
      <c r="Y1017">
        <v>0</v>
      </c>
      <c r="Z1017">
        <v>-6.7199315199413396</v>
      </c>
      <c r="AA1017">
        <v>-6.7199315199413414</v>
      </c>
      <c r="AB1017">
        <v>88.972852640889897</v>
      </c>
      <c r="AC1017">
        <v>89.112760781942725</v>
      </c>
      <c r="AD1017">
        <v>1335.838204641077</v>
      </c>
      <c r="AE1017" t="b">
        <v>0</v>
      </c>
      <c r="AF1017" t="b">
        <v>1</v>
      </c>
      <c r="AG1017">
        <v>98.034725087056856</v>
      </c>
      <c r="AH1017">
        <v>0</v>
      </c>
      <c r="AI1017">
        <v>0</v>
      </c>
      <c r="AJ1017">
        <v>0</v>
      </c>
      <c r="AK1017">
        <v>1.297798797606808E-2</v>
      </c>
      <c r="AL1017" t="b">
        <v>0</v>
      </c>
      <c r="AM1017" t="b">
        <v>0</v>
      </c>
      <c r="AN1017">
        <v>1590.8208349188501</v>
      </c>
      <c r="AO1017">
        <v>1335.838204641077</v>
      </c>
      <c r="AP1017">
        <v>0</v>
      </c>
      <c r="AQ1017">
        <v>4.3909925007099906</v>
      </c>
      <c r="AR1017">
        <v>0</v>
      </c>
      <c r="AS1017">
        <v>5.045587655313696</v>
      </c>
      <c r="AT1017">
        <v>4.3911463262978749</v>
      </c>
      <c r="AU1017">
        <v>0</v>
      </c>
      <c r="AV1017">
        <v>1</v>
      </c>
      <c r="AW1017">
        <v>3</v>
      </c>
      <c r="AX1017">
        <v>0</v>
      </c>
      <c r="AY1017">
        <v>0</v>
      </c>
      <c r="AZ1017">
        <v>1.159068379798158</v>
      </c>
      <c r="BA1017">
        <v>1.025888899012009</v>
      </c>
      <c r="BB1017">
        <v>0.41101715595679372</v>
      </c>
      <c r="BC1017">
        <v>0.36379081973336003</v>
      </c>
      <c r="BD1017">
        <v>1.025888899012009</v>
      </c>
    </row>
    <row r="1018" spans="1:56" x14ac:dyDescent="0.35">
      <c r="A1018">
        <v>1016</v>
      </c>
      <c r="B1018">
        <v>69</v>
      </c>
      <c r="C1018">
        <v>4.260153007251688E-6</v>
      </c>
      <c r="D1018">
        <v>0</v>
      </c>
      <c r="E1018">
        <v>0</v>
      </c>
      <c r="F1018">
        <v>0</v>
      </c>
      <c r="G1018">
        <v>518.49344066764786</v>
      </c>
      <c r="H1018">
        <v>2256.4834537856041</v>
      </c>
      <c r="I1018">
        <v>9.2851525857488149</v>
      </c>
      <c r="J1018">
        <v>9.2851525857488149</v>
      </c>
      <c r="K1018">
        <v>5</v>
      </c>
      <c r="L1018">
        <v>6</v>
      </c>
      <c r="M1018">
        <v>171.00828849231289</v>
      </c>
      <c r="N1018">
        <v>1335.838204641077</v>
      </c>
      <c r="O1018" t="b">
        <v>0</v>
      </c>
      <c r="P1018">
        <v>39.294183936652779</v>
      </c>
      <c r="Q1018">
        <v>9.2851525857488149</v>
      </c>
      <c r="R1018">
        <v>0.91657709857270875</v>
      </c>
      <c r="S1018">
        <v>39.109808560865687</v>
      </c>
      <c r="T1018">
        <v>72.416505722393481</v>
      </c>
      <c r="U1018">
        <v>10.13024719928921</v>
      </c>
      <c r="V1018">
        <v>6.0411950185880983</v>
      </c>
      <c r="W1018">
        <v>0</v>
      </c>
      <c r="X1018">
        <v>0</v>
      </c>
      <c r="Y1018">
        <v>0</v>
      </c>
      <c r="Z1018">
        <v>-6.7199315199413396</v>
      </c>
      <c r="AA1018">
        <v>-6.7199315199413414</v>
      </c>
      <c r="AB1018">
        <v>88.998319415812801</v>
      </c>
      <c r="AC1018">
        <v>89.12714472567157</v>
      </c>
      <c r="AD1018">
        <v>1335.838204641077</v>
      </c>
      <c r="AE1018" t="b">
        <v>0</v>
      </c>
      <c r="AF1018" t="b">
        <v>1</v>
      </c>
      <c r="AG1018">
        <v>98.032058447564822</v>
      </c>
      <c r="AH1018">
        <v>0</v>
      </c>
      <c r="AI1018">
        <v>0</v>
      </c>
      <c r="AJ1018">
        <v>0</v>
      </c>
      <c r="AK1018">
        <v>1.266074163138509E-2</v>
      </c>
      <c r="AL1018" t="b">
        <v>0</v>
      </c>
      <c r="AM1018" t="b">
        <v>0</v>
      </c>
      <c r="AN1018">
        <v>1590.8208349188501</v>
      </c>
      <c r="AO1018">
        <v>1335.838204641077</v>
      </c>
      <c r="AP1018">
        <v>0</v>
      </c>
      <c r="AQ1018">
        <v>10.13024719928921</v>
      </c>
      <c r="AR1018">
        <v>0</v>
      </c>
      <c r="AS1018">
        <v>10.72326633441908</v>
      </c>
      <c r="AT1018">
        <v>10.13024719928921</v>
      </c>
      <c r="AU1018">
        <v>0</v>
      </c>
      <c r="AV1018">
        <v>1</v>
      </c>
      <c r="AW1018">
        <v>3</v>
      </c>
      <c r="AX1018">
        <v>0</v>
      </c>
      <c r="AY1018">
        <v>0</v>
      </c>
      <c r="AZ1018">
        <v>2.1106411320291349</v>
      </c>
      <c r="BA1018">
        <v>2.041107716087966</v>
      </c>
      <c r="BB1018">
        <v>0.74845430213799113</v>
      </c>
      <c r="BC1018">
        <v>0.72379791799563564</v>
      </c>
      <c r="BD1018">
        <v>2.041107716087966</v>
      </c>
    </row>
    <row r="1019" spans="1:56" x14ac:dyDescent="0.35">
      <c r="A1019">
        <v>1017</v>
      </c>
      <c r="B1019">
        <v>69</v>
      </c>
      <c r="C1019">
        <v>0.1634592102958532</v>
      </c>
      <c r="D1019">
        <v>0</v>
      </c>
      <c r="E1019">
        <v>0</v>
      </c>
      <c r="F1019">
        <v>0</v>
      </c>
      <c r="G1019">
        <v>518.49344066764786</v>
      </c>
      <c r="H1019">
        <v>2256.4834537856041</v>
      </c>
      <c r="I1019">
        <v>14.76408555449798</v>
      </c>
      <c r="J1019">
        <v>14.76408555449798</v>
      </c>
      <c r="K1019">
        <v>5</v>
      </c>
      <c r="L1019">
        <v>6</v>
      </c>
      <c r="M1019">
        <v>271.91594090805847</v>
      </c>
      <c r="N1019">
        <v>1335.838204641077</v>
      </c>
      <c r="O1019" t="b">
        <v>0</v>
      </c>
      <c r="P1019">
        <v>62.480684951300198</v>
      </c>
      <c r="Q1019">
        <v>14.76408555449798</v>
      </c>
      <c r="R1019">
        <v>0.93040231657474781</v>
      </c>
      <c r="S1019">
        <v>39.134176156439167</v>
      </c>
      <c r="T1019">
        <v>113.43662378380679</v>
      </c>
      <c r="U1019">
        <v>15.868496124183769</v>
      </c>
      <c r="V1019">
        <v>7.8949262309348427</v>
      </c>
      <c r="W1019">
        <v>0</v>
      </c>
      <c r="X1019">
        <v>0</v>
      </c>
      <c r="Y1019">
        <v>0</v>
      </c>
      <c r="Z1019">
        <v>-6.7199315199413396</v>
      </c>
      <c r="AA1019">
        <v>-6.7199315199413414</v>
      </c>
      <c r="AB1019">
        <v>89.027289585101059</v>
      </c>
      <c r="AC1019">
        <v>89.139094454862189</v>
      </c>
      <c r="AD1019">
        <v>1335.838204641077</v>
      </c>
      <c r="AE1019" t="b">
        <v>0</v>
      </c>
      <c r="AF1019" t="b">
        <v>1</v>
      </c>
      <c r="AG1019">
        <v>98.029391808072788</v>
      </c>
      <c r="AH1019">
        <v>0</v>
      </c>
      <c r="AI1019">
        <v>0</v>
      </c>
      <c r="AJ1019">
        <v>0</v>
      </c>
      <c r="AK1019">
        <v>1.2349935293233749E-2</v>
      </c>
      <c r="AL1019" t="b">
        <v>0</v>
      </c>
      <c r="AM1019" t="b">
        <v>0</v>
      </c>
      <c r="AN1019">
        <v>1590.8208349188501</v>
      </c>
      <c r="AO1019">
        <v>1335.838204641077</v>
      </c>
      <c r="AP1019">
        <v>0</v>
      </c>
      <c r="AQ1019">
        <v>15.868496124183769</v>
      </c>
      <c r="AR1019">
        <v>0</v>
      </c>
      <c r="AS1019">
        <v>16.400279859626529</v>
      </c>
      <c r="AT1019">
        <v>15.868649949771649</v>
      </c>
      <c r="AU1019">
        <v>0</v>
      </c>
      <c r="AV1019">
        <v>1</v>
      </c>
      <c r="AW1019">
        <v>3</v>
      </c>
      <c r="AX1019">
        <v>0</v>
      </c>
      <c r="AY1019">
        <v>0</v>
      </c>
      <c r="AZ1019">
        <v>3.1229673386203021</v>
      </c>
      <c r="BA1019">
        <v>3.1440777409342169</v>
      </c>
      <c r="BB1019">
        <v>1.1074352264611</v>
      </c>
      <c r="BC1019">
        <v>1.1149225026037439</v>
      </c>
      <c r="BD1019">
        <v>3.1440777409342169</v>
      </c>
    </row>
    <row r="1020" spans="1:56" x14ac:dyDescent="0.35">
      <c r="A1020">
        <v>1018</v>
      </c>
      <c r="B1020">
        <v>70</v>
      </c>
      <c r="C1020">
        <v>0.1794922319969032</v>
      </c>
      <c r="D1020">
        <v>0</v>
      </c>
      <c r="E1020">
        <v>0</v>
      </c>
      <c r="F1020">
        <v>0</v>
      </c>
      <c r="G1020">
        <v>526.00783835848335</v>
      </c>
      <c r="H1020">
        <v>2289.1861125361202</v>
      </c>
      <c r="I1020">
        <v>15.658194386851029</v>
      </c>
      <c r="J1020">
        <v>15.658194386851029</v>
      </c>
      <c r="K1020">
        <v>5</v>
      </c>
      <c r="L1020">
        <v>6</v>
      </c>
      <c r="M1020">
        <v>284.2633346687183</v>
      </c>
      <c r="N1020">
        <v>1355.198178621383</v>
      </c>
      <c r="O1020" t="b">
        <v>0</v>
      </c>
      <c r="P1020">
        <v>65.317861826451818</v>
      </c>
      <c r="Q1020">
        <v>15.658194386851029</v>
      </c>
      <c r="R1020">
        <v>0.93130227482431061</v>
      </c>
      <c r="S1020">
        <v>39.16650124177702</v>
      </c>
      <c r="T1020">
        <v>118.4730554631257</v>
      </c>
      <c r="U1020">
        <v>16.81322467488328</v>
      </c>
      <c r="V1020">
        <v>8.1388294049300214</v>
      </c>
      <c r="W1020">
        <v>0</v>
      </c>
      <c r="X1020">
        <v>0</v>
      </c>
      <c r="Y1020">
        <v>0</v>
      </c>
      <c r="Z1020">
        <v>-6.7199315199413396</v>
      </c>
      <c r="AA1020">
        <v>-6.7199315199413414</v>
      </c>
      <c r="AB1020">
        <v>89.103333540612311</v>
      </c>
      <c r="AC1020">
        <v>89.1495398006644</v>
      </c>
      <c r="AD1020">
        <v>1355.198178621383</v>
      </c>
      <c r="AE1020" t="b">
        <v>0</v>
      </c>
      <c r="AF1020" t="b">
        <v>1</v>
      </c>
      <c r="AG1020">
        <v>98.026725168580754</v>
      </c>
      <c r="AH1020">
        <v>0</v>
      </c>
      <c r="AI1020">
        <v>0</v>
      </c>
      <c r="AJ1020">
        <v>0</v>
      </c>
      <c r="AK1020">
        <v>1.203972420349292E-2</v>
      </c>
      <c r="AL1020" t="b">
        <v>0</v>
      </c>
      <c r="AM1020" t="b">
        <v>0</v>
      </c>
      <c r="AN1020">
        <v>1613.8762093379639</v>
      </c>
      <c r="AO1020">
        <v>1355.198178621383</v>
      </c>
      <c r="AP1020">
        <v>0</v>
      </c>
      <c r="AQ1020">
        <v>16.81322467488328</v>
      </c>
      <c r="AR1020">
        <v>0</v>
      </c>
      <c r="AS1020">
        <v>17.346819268493292</v>
      </c>
      <c r="AT1020">
        <v>16.81337850047117</v>
      </c>
      <c r="AU1020">
        <v>0</v>
      </c>
      <c r="AV1020">
        <v>1</v>
      </c>
      <c r="AW1020">
        <v>3</v>
      </c>
      <c r="AX1020">
        <v>0</v>
      </c>
      <c r="AY1020">
        <v>0</v>
      </c>
      <c r="AZ1020">
        <v>3.2956857742851038</v>
      </c>
      <c r="BA1020">
        <v>3.3293512029673189</v>
      </c>
      <c r="BB1020">
        <v>1.168682898682661</v>
      </c>
      <c r="BC1020">
        <v>1.1806223894947809</v>
      </c>
      <c r="BD1020">
        <v>3.3293512029673189</v>
      </c>
    </row>
    <row r="1021" spans="1:56" x14ac:dyDescent="0.35">
      <c r="A1021">
        <v>1019</v>
      </c>
      <c r="B1021">
        <v>70</v>
      </c>
      <c r="C1021">
        <v>-4.8094804950132193E-2</v>
      </c>
      <c r="D1021">
        <v>0</v>
      </c>
      <c r="E1021">
        <v>0</v>
      </c>
      <c r="F1021">
        <v>0</v>
      </c>
      <c r="G1021">
        <v>526.00783835848335</v>
      </c>
      <c r="H1021">
        <v>2289.1861125361202</v>
      </c>
      <c r="I1021">
        <v>7.9190244940525067</v>
      </c>
      <c r="J1021">
        <v>7.9190244940525067</v>
      </c>
      <c r="K1021">
        <v>5</v>
      </c>
      <c r="L1021">
        <v>6</v>
      </c>
      <c r="M1021">
        <v>143.764233243456</v>
      </c>
      <c r="N1021">
        <v>1355.198178621383</v>
      </c>
      <c r="O1021" t="b">
        <v>0</v>
      </c>
      <c r="P1021">
        <v>33.034060947485301</v>
      </c>
      <c r="Q1021">
        <v>7.9190244940525067</v>
      </c>
      <c r="R1021">
        <v>0.90945423903050904</v>
      </c>
      <c r="S1021">
        <v>39.20034062036126</v>
      </c>
      <c r="T1021">
        <v>61.356334637566107</v>
      </c>
      <c r="U1021">
        <v>8.7074468996860102</v>
      </c>
      <c r="V1021">
        <v>5.5555560100571597</v>
      </c>
      <c r="W1021">
        <v>0</v>
      </c>
      <c r="X1021">
        <v>0</v>
      </c>
      <c r="Y1021">
        <v>0</v>
      </c>
      <c r="Z1021">
        <v>-6.7199315199413396</v>
      </c>
      <c r="AA1021">
        <v>-6.7199315199413414</v>
      </c>
      <c r="AB1021">
        <v>89.049090726424666</v>
      </c>
      <c r="AC1021">
        <v>89.15998514646661</v>
      </c>
      <c r="AD1021">
        <v>1355.198178621383</v>
      </c>
      <c r="AE1021" t="b">
        <v>0</v>
      </c>
      <c r="AF1021" t="b">
        <v>1</v>
      </c>
      <c r="AG1021">
        <v>98.02405852908872</v>
      </c>
      <c r="AH1021">
        <v>0</v>
      </c>
      <c r="AI1021">
        <v>0</v>
      </c>
      <c r="AJ1021">
        <v>0</v>
      </c>
      <c r="AK1021">
        <v>1.014523545976226E-2</v>
      </c>
      <c r="AL1021" t="b">
        <v>0</v>
      </c>
      <c r="AM1021" t="b">
        <v>0</v>
      </c>
      <c r="AN1021">
        <v>1613.8762093379639</v>
      </c>
      <c r="AO1021">
        <v>1355.198178621383</v>
      </c>
      <c r="AP1021">
        <v>0</v>
      </c>
      <c r="AQ1021">
        <v>8.7074468996860102</v>
      </c>
      <c r="AR1021">
        <v>0</v>
      </c>
      <c r="AS1021">
        <v>9.3256643762132843</v>
      </c>
      <c r="AT1021">
        <v>8.7074468996860102</v>
      </c>
      <c r="AU1021">
        <v>0</v>
      </c>
      <c r="AV1021">
        <v>1</v>
      </c>
      <c r="AW1021">
        <v>3</v>
      </c>
      <c r="AX1021">
        <v>0</v>
      </c>
      <c r="AY1021">
        <v>0</v>
      </c>
      <c r="AZ1021">
        <v>1.873937412042153</v>
      </c>
      <c r="BA1021">
        <v>1.7831978917071849</v>
      </c>
      <c r="BB1021">
        <v>0.66451681278090524</v>
      </c>
      <c r="BC1021">
        <v>0.63234042535766066</v>
      </c>
      <c r="BD1021">
        <v>1.7831978917071849</v>
      </c>
    </row>
    <row r="1022" spans="1:56" x14ac:dyDescent="0.35">
      <c r="A1022">
        <v>1020</v>
      </c>
      <c r="B1022">
        <v>70</v>
      </c>
      <c r="C1022">
        <v>1.2886987803625519E-2</v>
      </c>
      <c r="D1022">
        <v>0</v>
      </c>
      <c r="E1022">
        <v>0</v>
      </c>
      <c r="F1022">
        <v>0</v>
      </c>
      <c r="G1022">
        <v>526.00783835848335</v>
      </c>
      <c r="H1022">
        <v>2289.1861125361202</v>
      </c>
      <c r="I1022">
        <v>9.9927298369389455</v>
      </c>
      <c r="J1022">
        <v>9.9927298369389455</v>
      </c>
      <c r="K1022">
        <v>5</v>
      </c>
      <c r="L1022">
        <v>6</v>
      </c>
      <c r="M1022">
        <v>181.41087252545731</v>
      </c>
      <c r="N1022">
        <v>1355.198178621383</v>
      </c>
      <c r="O1022" t="b">
        <v>0</v>
      </c>
      <c r="P1022">
        <v>41.684483576621609</v>
      </c>
      <c r="Q1022">
        <v>9.9927298369389455</v>
      </c>
      <c r="R1022">
        <v>0.91851866911782587</v>
      </c>
      <c r="S1022">
        <v>39.222897454798947</v>
      </c>
      <c r="T1022">
        <v>76.659279100108407</v>
      </c>
      <c r="U1022">
        <v>10.879179893573941</v>
      </c>
      <c r="V1022">
        <v>6.246300085544874</v>
      </c>
      <c r="W1022">
        <v>0</v>
      </c>
      <c r="X1022">
        <v>0</v>
      </c>
      <c r="Y1022">
        <v>0</v>
      </c>
      <c r="Z1022">
        <v>-6.7199315199413396</v>
      </c>
      <c r="AA1022">
        <v>-6.7199315199413414</v>
      </c>
      <c r="AB1022">
        <v>88.983522678180108</v>
      </c>
      <c r="AC1022">
        <v>89.169425678353093</v>
      </c>
      <c r="AD1022">
        <v>1355.198178621383</v>
      </c>
      <c r="AE1022" t="b">
        <v>0</v>
      </c>
      <c r="AF1022" t="b">
        <v>1</v>
      </c>
      <c r="AG1022">
        <v>98.021391889596686</v>
      </c>
      <c r="AH1022">
        <v>0</v>
      </c>
      <c r="AI1022">
        <v>0</v>
      </c>
      <c r="AJ1022">
        <v>0</v>
      </c>
      <c r="AK1022">
        <v>8.3551676534369124E-3</v>
      </c>
      <c r="AL1022" t="b">
        <v>0</v>
      </c>
      <c r="AM1022" t="b">
        <v>0</v>
      </c>
      <c r="AN1022">
        <v>1613.8762093379639</v>
      </c>
      <c r="AO1022">
        <v>1355.198178621383</v>
      </c>
      <c r="AP1022">
        <v>0</v>
      </c>
      <c r="AQ1022">
        <v>10.879179893573941</v>
      </c>
      <c r="AR1022">
        <v>0</v>
      </c>
      <c r="AS1022">
        <v>11.47374735483098</v>
      </c>
      <c r="AT1022">
        <v>10.879179893573941</v>
      </c>
      <c r="AU1022">
        <v>0</v>
      </c>
      <c r="AV1022">
        <v>1</v>
      </c>
      <c r="AW1022">
        <v>3</v>
      </c>
      <c r="AX1022">
        <v>0</v>
      </c>
      <c r="AY1022">
        <v>0</v>
      </c>
      <c r="AZ1022">
        <v>2.2423008767753658</v>
      </c>
      <c r="BA1022">
        <v>2.1792287418887</v>
      </c>
      <c r="BB1022">
        <v>0.79514215488488149</v>
      </c>
      <c r="BC1022">
        <v>0.77277706305398686</v>
      </c>
      <c r="BD1022">
        <v>2.1792287418887</v>
      </c>
    </row>
    <row r="1023" spans="1:56" x14ac:dyDescent="0.35">
      <c r="A1023">
        <v>1021</v>
      </c>
      <c r="B1023">
        <v>70</v>
      </c>
      <c r="C1023">
        <v>-3.453146264385865E-3</v>
      </c>
      <c r="D1023">
        <v>0</v>
      </c>
      <c r="E1023">
        <v>0</v>
      </c>
      <c r="F1023">
        <v>0</v>
      </c>
      <c r="G1023">
        <v>526.00783835848335</v>
      </c>
      <c r="H1023">
        <v>2289.1861125361202</v>
      </c>
      <c r="I1023">
        <v>9.4370783581911688</v>
      </c>
      <c r="J1023">
        <v>9.4370783581911688</v>
      </c>
      <c r="K1023">
        <v>5</v>
      </c>
      <c r="L1023">
        <v>6</v>
      </c>
      <c r="M1023">
        <v>171.32341682270479</v>
      </c>
      <c r="N1023">
        <v>1355.198178621383</v>
      </c>
      <c r="O1023" t="b">
        <v>0</v>
      </c>
      <c r="P1023">
        <v>39.366593939040612</v>
      </c>
      <c r="Q1023">
        <v>9.4370783581911688</v>
      </c>
      <c r="R1023">
        <v>0.91648118582803029</v>
      </c>
      <c r="S1023">
        <v>39.248511643379729</v>
      </c>
      <c r="T1023">
        <v>72.557545015993128</v>
      </c>
      <c r="U1023">
        <v>10.297078111499779</v>
      </c>
      <c r="V1023">
        <v>6.0599201189650529</v>
      </c>
      <c r="W1023">
        <v>0</v>
      </c>
      <c r="X1023">
        <v>0</v>
      </c>
      <c r="Y1023">
        <v>0</v>
      </c>
      <c r="Z1023">
        <v>-6.7199315199413396</v>
      </c>
      <c r="AA1023">
        <v>-6.7199315199413414</v>
      </c>
      <c r="AB1023">
        <v>89.040747813008608</v>
      </c>
      <c r="AC1023">
        <v>89.178866210239576</v>
      </c>
      <c r="AD1023">
        <v>1355.198178621383</v>
      </c>
      <c r="AE1023" t="b">
        <v>0</v>
      </c>
      <c r="AF1023" t="b">
        <v>1</v>
      </c>
      <c r="AG1023">
        <v>98.018725250104652</v>
      </c>
      <c r="AH1023">
        <v>0</v>
      </c>
      <c r="AI1023">
        <v>0</v>
      </c>
      <c r="AJ1023">
        <v>0</v>
      </c>
      <c r="AK1023">
        <v>7.0040421884678961E-3</v>
      </c>
      <c r="AL1023" t="b">
        <v>0</v>
      </c>
      <c r="AM1023" t="b">
        <v>0</v>
      </c>
      <c r="AN1023">
        <v>1613.8762093379639</v>
      </c>
      <c r="AO1023">
        <v>1355.198178621383</v>
      </c>
      <c r="AP1023">
        <v>0</v>
      </c>
      <c r="AQ1023">
        <v>10.297078111499779</v>
      </c>
      <c r="AR1023">
        <v>0</v>
      </c>
      <c r="AS1023">
        <v>10.89704025659406</v>
      </c>
      <c r="AT1023">
        <v>10.297078111499779</v>
      </c>
      <c r="AU1023">
        <v>0</v>
      </c>
      <c r="AV1023">
        <v>1</v>
      </c>
      <c r="AW1023">
        <v>3</v>
      </c>
      <c r="AX1023">
        <v>0</v>
      </c>
      <c r="AY1023">
        <v>0</v>
      </c>
      <c r="AZ1023">
        <v>2.142577223611501</v>
      </c>
      <c r="BA1023">
        <v>2.071894125684115</v>
      </c>
      <c r="BB1023">
        <v>0.759779157309043</v>
      </c>
      <c r="BC1023">
        <v>0.73471509742356034</v>
      </c>
      <c r="BD1023">
        <v>2.071894125684115</v>
      </c>
    </row>
    <row r="1024" spans="1:56" x14ac:dyDescent="0.35">
      <c r="A1024">
        <v>1022</v>
      </c>
      <c r="B1024">
        <v>70</v>
      </c>
      <c r="C1024">
        <v>9.2559725392327152E-4</v>
      </c>
      <c r="D1024">
        <v>0</v>
      </c>
      <c r="E1024">
        <v>0</v>
      </c>
      <c r="F1024">
        <v>0</v>
      </c>
      <c r="G1024">
        <v>526.00783835848335</v>
      </c>
      <c r="H1024">
        <v>2289.1861125361202</v>
      </c>
      <c r="I1024">
        <v>9.5859789302965606</v>
      </c>
      <c r="J1024">
        <v>9.5859789302965606</v>
      </c>
      <c r="K1024">
        <v>5</v>
      </c>
      <c r="L1024">
        <v>6</v>
      </c>
      <c r="M1024">
        <v>174.02660035172659</v>
      </c>
      <c r="N1024">
        <v>1355.198178621383</v>
      </c>
      <c r="O1024" t="b">
        <v>0</v>
      </c>
      <c r="P1024">
        <v>39.987729860231298</v>
      </c>
      <c r="Q1024">
        <v>9.5859789302965606</v>
      </c>
      <c r="R1024">
        <v>0.91706595002709435</v>
      </c>
      <c r="S1024">
        <v>39.273306421323809</v>
      </c>
      <c r="T1024">
        <v>73.655379940913519</v>
      </c>
      <c r="U1024">
        <v>10.45287847620266</v>
      </c>
      <c r="V1024">
        <v>6.1085389607930694</v>
      </c>
      <c r="W1024">
        <v>0</v>
      </c>
      <c r="X1024">
        <v>0</v>
      </c>
      <c r="Y1024">
        <v>0</v>
      </c>
      <c r="Z1024">
        <v>-6.7199315199413396</v>
      </c>
      <c r="AA1024">
        <v>-6.7199315199413414</v>
      </c>
      <c r="AB1024">
        <v>89.007234001306131</v>
      </c>
      <c r="AC1024">
        <v>89.188306742126059</v>
      </c>
      <c r="AD1024">
        <v>1355.198178621383</v>
      </c>
      <c r="AE1024" t="b">
        <v>0</v>
      </c>
      <c r="AF1024" t="b">
        <v>1</v>
      </c>
      <c r="AG1024">
        <v>98.016058610612617</v>
      </c>
      <c r="AH1024">
        <v>0</v>
      </c>
      <c r="AI1024">
        <v>0</v>
      </c>
      <c r="AJ1024">
        <v>0</v>
      </c>
      <c r="AK1024">
        <v>5.9458944614185771E-3</v>
      </c>
      <c r="AL1024" t="b">
        <v>0</v>
      </c>
      <c r="AM1024" t="b">
        <v>0</v>
      </c>
      <c r="AN1024">
        <v>1613.8762093379639</v>
      </c>
      <c r="AO1024">
        <v>1355.198178621383</v>
      </c>
      <c r="AP1024">
        <v>0</v>
      </c>
      <c r="AQ1024">
        <v>10.45287847620266</v>
      </c>
      <c r="AR1024">
        <v>0</v>
      </c>
      <c r="AS1024">
        <v>11.05045716981685</v>
      </c>
      <c r="AT1024">
        <v>10.45287847620266</v>
      </c>
      <c r="AU1024">
        <v>0</v>
      </c>
      <c r="AV1024">
        <v>1</v>
      </c>
      <c r="AW1024">
        <v>3</v>
      </c>
      <c r="AX1024">
        <v>0</v>
      </c>
      <c r="AY1024">
        <v>0</v>
      </c>
      <c r="AZ1024">
        <v>2.1690455637596848</v>
      </c>
      <c r="BA1024">
        <v>2.1005352894221279</v>
      </c>
      <c r="BB1024">
        <v>0.76916509353180329</v>
      </c>
      <c r="BC1024">
        <v>0.74487155047067244</v>
      </c>
      <c r="BD1024">
        <v>2.1005352894221279</v>
      </c>
    </row>
    <row r="1025" spans="1:56" x14ac:dyDescent="0.35">
      <c r="A1025">
        <v>1023</v>
      </c>
      <c r="B1025">
        <v>70</v>
      </c>
      <c r="C1025">
        <v>-2.4924275128945789E-4</v>
      </c>
      <c r="D1025">
        <v>0</v>
      </c>
      <c r="E1025">
        <v>0</v>
      </c>
      <c r="F1025">
        <v>0</v>
      </c>
      <c r="G1025">
        <v>526.00783835848335</v>
      </c>
      <c r="H1025">
        <v>2289.1861125361202</v>
      </c>
      <c r="I1025">
        <v>9.5460281206231876</v>
      </c>
      <c r="J1025">
        <v>9.5460281206231876</v>
      </c>
      <c r="K1025">
        <v>5</v>
      </c>
      <c r="L1025">
        <v>6</v>
      </c>
      <c r="M1025">
        <v>173.30132193839921</v>
      </c>
      <c r="N1025">
        <v>1355.198178621383</v>
      </c>
      <c r="O1025" t="b">
        <v>0</v>
      </c>
      <c r="P1025">
        <v>39.82107581305128</v>
      </c>
      <c r="Q1025">
        <v>9.5460281206231876</v>
      </c>
      <c r="R1025">
        <v>0.91692723730408265</v>
      </c>
      <c r="S1025">
        <v>39.2983160755184</v>
      </c>
      <c r="T1025">
        <v>73.359507743559348</v>
      </c>
      <c r="U1025">
        <v>10.410889471110149</v>
      </c>
      <c r="V1025">
        <v>6.0941769782700126</v>
      </c>
      <c r="W1025">
        <v>0</v>
      </c>
      <c r="X1025">
        <v>0</v>
      </c>
      <c r="Y1025">
        <v>0</v>
      </c>
      <c r="Z1025">
        <v>-6.7199315199413396</v>
      </c>
      <c r="AA1025">
        <v>-6.7199315199413414</v>
      </c>
      <c r="AB1025">
        <v>89.056021460020958</v>
      </c>
      <c r="AC1025">
        <v>89.190838781979792</v>
      </c>
      <c r="AD1025">
        <v>1355.198178621383</v>
      </c>
      <c r="AE1025" t="b">
        <v>0</v>
      </c>
      <c r="AF1025" t="b">
        <v>1</v>
      </c>
      <c r="AG1025">
        <v>98.013391971120583</v>
      </c>
      <c r="AH1025">
        <v>0</v>
      </c>
      <c r="AI1025">
        <v>0</v>
      </c>
      <c r="AJ1025">
        <v>0</v>
      </c>
      <c r="AK1025">
        <v>4.8874144531209076E-3</v>
      </c>
      <c r="AL1025" t="b">
        <v>0</v>
      </c>
      <c r="AM1025" t="b">
        <v>0</v>
      </c>
      <c r="AN1025">
        <v>1613.8762093379639</v>
      </c>
      <c r="AO1025">
        <v>1355.198178621383</v>
      </c>
      <c r="AP1025">
        <v>0</v>
      </c>
      <c r="AQ1025">
        <v>10.410889471110149</v>
      </c>
      <c r="AR1025">
        <v>0</v>
      </c>
      <c r="AS1025">
        <v>11.008168875725699</v>
      </c>
      <c r="AT1025">
        <v>10.410889471110149</v>
      </c>
      <c r="AU1025">
        <v>0</v>
      </c>
      <c r="AV1025">
        <v>1</v>
      </c>
      <c r="AW1025">
        <v>3</v>
      </c>
      <c r="AX1025">
        <v>0</v>
      </c>
      <c r="AY1025">
        <v>0</v>
      </c>
      <c r="AZ1025">
        <v>2.1617454049428302</v>
      </c>
      <c r="BA1025">
        <v>2.092810122373264</v>
      </c>
      <c r="BB1025">
        <v>0.76657638473149992</v>
      </c>
      <c r="BC1025">
        <v>0.74213212629326886</v>
      </c>
      <c r="BD1025">
        <v>2.092810122373264</v>
      </c>
    </row>
    <row r="1026" spans="1:56" x14ac:dyDescent="0.35">
      <c r="A1026">
        <v>1024</v>
      </c>
      <c r="B1026">
        <v>70</v>
      </c>
      <c r="C1026">
        <v>7.1373751236336602E-5</v>
      </c>
      <c r="D1026">
        <v>0</v>
      </c>
      <c r="E1026">
        <v>0</v>
      </c>
      <c r="F1026">
        <v>0</v>
      </c>
      <c r="G1026">
        <v>526.00783835848335</v>
      </c>
      <c r="H1026">
        <v>2289.1861125361202</v>
      </c>
      <c r="I1026">
        <v>9.5569307872107387</v>
      </c>
      <c r="J1026">
        <v>9.5569307872107387</v>
      </c>
      <c r="K1026">
        <v>5</v>
      </c>
      <c r="L1026">
        <v>6</v>
      </c>
      <c r="M1026">
        <v>173.49925206267719</v>
      </c>
      <c r="N1026">
        <v>1355.198178621383</v>
      </c>
      <c r="O1026" t="b">
        <v>0</v>
      </c>
      <c r="P1026">
        <v>39.866556080578398</v>
      </c>
      <c r="Q1026">
        <v>9.5569307872107405</v>
      </c>
      <c r="R1026">
        <v>0.91698173854574971</v>
      </c>
      <c r="S1026">
        <v>39.323263154716862</v>
      </c>
      <c r="T1026">
        <v>73.43892763700633</v>
      </c>
      <c r="U1026">
        <v>10.42216042640846</v>
      </c>
      <c r="V1026">
        <v>6.0967720954887454</v>
      </c>
      <c r="W1026">
        <v>0</v>
      </c>
      <c r="X1026">
        <v>0</v>
      </c>
      <c r="Y1026">
        <v>0</v>
      </c>
      <c r="Z1026">
        <v>-6.7199315199413396</v>
      </c>
      <c r="AA1026">
        <v>-6.7199315199413414</v>
      </c>
      <c r="AB1026">
        <v>88.968401813649834</v>
      </c>
      <c r="AC1026">
        <v>89.193370821833525</v>
      </c>
      <c r="AD1026">
        <v>1355.198178621383</v>
      </c>
      <c r="AE1026" t="b">
        <v>0</v>
      </c>
      <c r="AF1026" t="b">
        <v>1</v>
      </c>
      <c r="AG1026">
        <v>98.010725331628549</v>
      </c>
      <c r="AH1026">
        <v>0</v>
      </c>
      <c r="AI1026">
        <v>0</v>
      </c>
      <c r="AJ1026">
        <v>0</v>
      </c>
      <c r="AK1026">
        <v>3.5855631314349319E-3</v>
      </c>
      <c r="AL1026" t="b">
        <v>0</v>
      </c>
      <c r="AM1026" t="b">
        <v>0</v>
      </c>
      <c r="AN1026">
        <v>1613.8762093379639</v>
      </c>
      <c r="AO1026">
        <v>1355.198178621383</v>
      </c>
      <c r="AP1026">
        <v>0</v>
      </c>
      <c r="AQ1026">
        <v>10.42216042640846</v>
      </c>
      <c r="AR1026">
        <v>0</v>
      </c>
      <c r="AS1026">
        <v>11.018580266665751</v>
      </c>
      <c r="AT1026">
        <v>10.42216042640846</v>
      </c>
      <c r="AU1026">
        <v>0</v>
      </c>
      <c r="AV1026">
        <v>1</v>
      </c>
      <c r="AW1026">
        <v>3</v>
      </c>
      <c r="AX1026">
        <v>0</v>
      </c>
      <c r="AY1026">
        <v>0</v>
      </c>
      <c r="AZ1026">
        <v>2.163542398894279</v>
      </c>
      <c r="BA1026">
        <v>2.0948833089495849</v>
      </c>
      <c r="BB1026">
        <v>0.7672136166291772</v>
      </c>
      <c r="BC1026">
        <v>0.74286729970706278</v>
      </c>
      <c r="BD1026">
        <v>2.0948833089495849</v>
      </c>
    </row>
    <row r="1027" spans="1:56" x14ac:dyDescent="0.35">
      <c r="A1027">
        <v>1025</v>
      </c>
      <c r="B1027">
        <v>70</v>
      </c>
      <c r="C1027">
        <v>-3.625225365944118E-5</v>
      </c>
      <c r="D1027">
        <v>0</v>
      </c>
      <c r="E1027">
        <v>0</v>
      </c>
      <c r="F1027">
        <v>0</v>
      </c>
      <c r="G1027">
        <v>526.00783835848335</v>
      </c>
      <c r="H1027">
        <v>2289.1861125361202</v>
      </c>
      <c r="I1027">
        <v>9.5532709305337278</v>
      </c>
      <c r="J1027">
        <v>9.5532709305337278</v>
      </c>
      <c r="K1027">
        <v>5</v>
      </c>
      <c r="L1027">
        <v>6</v>
      </c>
      <c r="M1027">
        <v>173.4328099788894</v>
      </c>
      <c r="N1027">
        <v>1355.198178621383</v>
      </c>
      <c r="O1027" t="b">
        <v>0</v>
      </c>
      <c r="P1027">
        <v>39.851289057649218</v>
      </c>
      <c r="Q1027">
        <v>9.5532709305337296</v>
      </c>
      <c r="R1027">
        <v>0.91698080160732098</v>
      </c>
      <c r="S1027">
        <v>39.348222340729549</v>
      </c>
      <c r="T1027">
        <v>73.410878977443872</v>
      </c>
      <c r="U1027">
        <v>10.418179872237641</v>
      </c>
      <c r="V1027">
        <v>6.0945123260093652</v>
      </c>
      <c r="W1027">
        <v>0</v>
      </c>
      <c r="X1027">
        <v>0</v>
      </c>
      <c r="Y1027">
        <v>0</v>
      </c>
      <c r="Z1027">
        <v>-6.7199315199413396</v>
      </c>
      <c r="AA1027">
        <v>-6.7199315199413414</v>
      </c>
      <c r="AB1027">
        <v>89.017189272364661</v>
      </c>
      <c r="AC1027">
        <v>89.195902861687259</v>
      </c>
      <c r="AD1027">
        <v>1355.198178621383</v>
      </c>
      <c r="AE1027" t="b">
        <v>0</v>
      </c>
      <c r="AF1027" t="b">
        <v>1</v>
      </c>
      <c r="AG1027">
        <v>98.008058692136515</v>
      </c>
      <c r="AH1027">
        <v>0</v>
      </c>
      <c r="AI1027">
        <v>0</v>
      </c>
      <c r="AJ1027">
        <v>0</v>
      </c>
      <c r="AK1027">
        <v>2.3222167534728828E-3</v>
      </c>
      <c r="AL1027" t="b">
        <v>0</v>
      </c>
      <c r="AM1027" t="b">
        <v>0</v>
      </c>
      <c r="AN1027">
        <v>1613.8762093379639</v>
      </c>
      <c r="AO1027">
        <v>1355.198178621383</v>
      </c>
      <c r="AP1027">
        <v>0</v>
      </c>
      <c r="AQ1027">
        <v>10.418179872237641</v>
      </c>
      <c r="AR1027">
        <v>0</v>
      </c>
      <c r="AS1027">
        <v>11.013901108750231</v>
      </c>
      <c r="AT1027">
        <v>10.418179872237641</v>
      </c>
      <c r="AU1027">
        <v>0</v>
      </c>
      <c r="AV1027">
        <v>1</v>
      </c>
      <c r="AW1027">
        <v>3</v>
      </c>
      <c r="AX1027">
        <v>0</v>
      </c>
      <c r="AY1027">
        <v>0</v>
      </c>
      <c r="AZ1027">
        <v>2.162734756855087</v>
      </c>
      <c r="BA1027">
        <v>2.094151085471577</v>
      </c>
      <c r="BB1027">
        <v>0.76692721874293857</v>
      </c>
      <c r="BC1027">
        <v>0.74260764568453763</v>
      </c>
      <c r="BD1027">
        <v>2.094151085471577</v>
      </c>
    </row>
    <row r="1028" spans="1:56" x14ac:dyDescent="0.35">
      <c r="A1028">
        <v>1026</v>
      </c>
      <c r="B1028">
        <v>70</v>
      </c>
      <c r="C1028">
        <v>7.3635263385440908E-5</v>
      </c>
      <c r="D1028">
        <v>0</v>
      </c>
      <c r="E1028">
        <v>0</v>
      </c>
      <c r="F1028">
        <v>0</v>
      </c>
      <c r="G1028">
        <v>526.00783835848335</v>
      </c>
      <c r="H1028">
        <v>2289.1861125361202</v>
      </c>
      <c r="I1028">
        <v>9.557007690653796</v>
      </c>
      <c r="J1028">
        <v>9.557007690653796</v>
      </c>
      <c r="K1028">
        <v>5</v>
      </c>
      <c r="L1028">
        <v>6</v>
      </c>
      <c r="M1028">
        <v>173.50064818975491</v>
      </c>
      <c r="N1028">
        <v>1355.198178621383</v>
      </c>
      <c r="O1028" t="b">
        <v>0</v>
      </c>
      <c r="P1028">
        <v>39.866876881837051</v>
      </c>
      <c r="Q1028">
        <v>9.557007690653796</v>
      </c>
      <c r="R1028">
        <v>0.91700799905812924</v>
      </c>
      <c r="S1028">
        <v>39.373172250123318</v>
      </c>
      <c r="T1028">
        <v>73.437415491145259</v>
      </c>
      <c r="U1028">
        <v>10.42194582868407</v>
      </c>
      <c r="V1028">
        <v>6.0947180556096896</v>
      </c>
      <c r="W1028">
        <v>0</v>
      </c>
      <c r="X1028">
        <v>0</v>
      </c>
      <c r="Y1028">
        <v>0</v>
      </c>
      <c r="Z1028">
        <v>-6.7199315199413396</v>
      </c>
      <c r="AA1028">
        <v>-6.7199315199413414</v>
      </c>
      <c r="AB1028">
        <v>89.065976731079488</v>
      </c>
      <c r="AC1028">
        <v>89.198434901540992</v>
      </c>
      <c r="AD1028">
        <v>1355.198178621383</v>
      </c>
      <c r="AE1028" t="b">
        <v>0</v>
      </c>
      <c r="AF1028" t="b">
        <v>1</v>
      </c>
      <c r="AG1028">
        <v>98.005392052644481</v>
      </c>
      <c r="AH1028">
        <v>0</v>
      </c>
      <c r="AI1028">
        <v>0</v>
      </c>
      <c r="AJ1028">
        <v>0</v>
      </c>
      <c r="AK1028">
        <v>9.0430332515645251E-4</v>
      </c>
      <c r="AL1028" t="b">
        <v>0</v>
      </c>
      <c r="AM1028" t="b">
        <v>0</v>
      </c>
      <c r="AN1028">
        <v>1613.8762093379639</v>
      </c>
      <c r="AO1028">
        <v>1355.198178621383</v>
      </c>
      <c r="AP1028">
        <v>0</v>
      </c>
      <c r="AQ1028">
        <v>10.42194582868407</v>
      </c>
      <c r="AR1028">
        <v>0</v>
      </c>
      <c r="AS1028">
        <v>11.016887455025261</v>
      </c>
      <c r="AT1028">
        <v>10.42194582868407</v>
      </c>
      <c r="AU1028">
        <v>0</v>
      </c>
      <c r="AV1028">
        <v>1</v>
      </c>
      <c r="AW1028">
        <v>3</v>
      </c>
      <c r="AX1028">
        <v>0</v>
      </c>
      <c r="AY1028">
        <v>0</v>
      </c>
      <c r="AZ1028">
        <v>2.1632502079120952</v>
      </c>
      <c r="BA1028">
        <v>2.0948438326149001</v>
      </c>
      <c r="BB1028">
        <v>0.76711000280570751</v>
      </c>
      <c r="BC1028">
        <v>0.74285330099027291</v>
      </c>
      <c r="BD1028">
        <v>2.0948438326149001</v>
      </c>
    </row>
    <row r="1029" spans="1:56" x14ac:dyDescent="0.35">
      <c r="A1029">
        <v>1027</v>
      </c>
      <c r="B1029">
        <v>70</v>
      </c>
      <c r="C1029">
        <v>-2.5828879988942788E-4</v>
      </c>
      <c r="D1029">
        <v>0</v>
      </c>
      <c r="E1029">
        <v>0</v>
      </c>
      <c r="F1029">
        <v>0</v>
      </c>
      <c r="G1029">
        <v>526.00783835848335</v>
      </c>
      <c r="H1029">
        <v>2289.1861125361202</v>
      </c>
      <c r="I1029">
        <v>9.5457205068508362</v>
      </c>
      <c r="J1029">
        <v>9.5457205068508362</v>
      </c>
      <c r="K1029">
        <v>5</v>
      </c>
      <c r="L1029">
        <v>6</v>
      </c>
      <c r="M1029">
        <v>173.29573743008629</v>
      </c>
      <c r="N1029">
        <v>1355.198178621383</v>
      </c>
      <c r="O1029" t="b">
        <v>0</v>
      </c>
      <c r="P1029">
        <v>39.819792608016151</v>
      </c>
      <c r="Q1029">
        <v>9.5457205068508362</v>
      </c>
      <c r="R1029">
        <v>0.91697802462185418</v>
      </c>
      <c r="S1029">
        <v>39.398123741773361</v>
      </c>
      <c r="T1029">
        <v>73.353080862493542</v>
      </c>
      <c r="U1029">
        <v>10.409977393719251</v>
      </c>
      <c r="V1029">
        <v>6.0899176732770854</v>
      </c>
      <c r="W1029">
        <v>0</v>
      </c>
      <c r="X1029">
        <v>0</v>
      </c>
      <c r="Y1029">
        <v>0</v>
      </c>
      <c r="Z1029">
        <v>-6.7199315199413396</v>
      </c>
      <c r="AA1029">
        <v>-6.7199315199413414</v>
      </c>
      <c r="AB1029">
        <v>88.978357084708364</v>
      </c>
      <c r="AC1029">
        <v>89.200966941394725</v>
      </c>
      <c r="AD1029">
        <v>1355.198178621383</v>
      </c>
      <c r="AE1029" t="b">
        <v>0</v>
      </c>
      <c r="AF1029" t="b">
        <v>1</v>
      </c>
      <c r="AG1029">
        <v>98.002725413152447</v>
      </c>
      <c r="AH1029">
        <v>0</v>
      </c>
      <c r="AI1029">
        <v>0</v>
      </c>
      <c r="AJ1029">
        <v>0</v>
      </c>
      <c r="AK1029">
        <v>1.239547030574772E-3</v>
      </c>
      <c r="AL1029" t="b">
        <v>0</v>
      </c>
      <c r="AM1029" t="b">
        <v>0</v>
      </c>
      <c r="AN1029">
        <v>1613.8762093379639</v>
      </c>
      <c r="AO1029">
        <v>1355.198178621383</v>
      </c>
      <c r="AP1029">
        <v>0</v>
      </c>
      <c r="AQ1029">
        <v>10.409977393719251</v>
      </c>
      <c r="AR1029">
        <v>0</v>
      </c>
      <c r="AS1029">
        <v>11.0043053262304</v>
      </c>
      <c r="AT1029">
        <v>10.409977393719251</v>
      </c>
      <c r="AU1029">
        <v>0</v>
      </c>
      <c r="AV1029">
        <v>1</v>
      </c>
      <c r="AW1029">
        <v>3</v>
      </c>
      <c r="AX1029">
        <v>0</v>
      </c>
      <c r="AY1029">
        <v>0</v>
      </c>
      <c r="AZ1029">
        <v>2.1610786118544612</v>
      </c>
      <c r="BA1029">
        <v>2.0926423687784168</v>
      </c>
      <c r="BB1029">
        <v>0.76633993328172367</v>
      </c>
      <c r="BC1029">
        <v>0.74207263913258181</v>
      </c>
      <c r="BD1029">
        <v>2.0926423687784168</v>
      </c>
    </row>
    <row r="1030" spans="1:56" x14ac:dyDescent="0.35">
      <c r="A1030">
        <v>1028</v>
      </c>
      <c r="B1030">
        <v>70</v>
      </c>
      <c r="C1030">
        <v>9.595199361847051E-4</v>
      </c>
      <c r="D1030">
        <v>0</v>
      </c>
      <c r="E1030">
        <v>0</v>
      </c>
      <c r="F1030">
        <v>0</v>
      </c>
      <c r="G1030">
        <v>526.00783835848335</v>
      </c>
      <c r="H1030">
        <v>2289.1861125361202</v>
      </c>
      <c r="I1030">
        <v>9.5871324819432733</v>
      </c>
      <c r="J1030">
        <v>9.5871324819432733</v>
      </c>
      <c r="K1030">
        <v>5</v>
      </c>
      <c r="L1030">
        <v>6</v>
      </c>
      <c r="M1030">
        <v>174.04754225790731</v>
      </c>
      <c r="N1030">
        <v>1355.198178621383</v>
      </c>
      <c r="O1030" t="b">
        <v>0</v>
      </c>
      <c r="P1030">
        <v>39.992541879114732</v>
      </c>
      <c r="Q1030">
        <v>9.5871324819432751</v>
      </c>
      <c r="R1030">
        <v>0.91714810999375573</v>
      </c>
      <c r="S1030">
        <v>39.423054765929528</v>
      </c>
      <c r="T1030">
        <v>73.657644446169598</v>
      </c>
      <c r="U1030">
        <v>10.45319984577905</v>
      </c>
      <c r="V1030">
        <v>6.1026750557731049</v>
      </c>
      <c r="W1030">
        <v>0</v>
      </c>
      <c r="X1030">
        <v>0</v>
      </c>
      <c r="Y1030">
        <v>0</v>
      </c>
      <c r="Z1030">
        <v>-6.7199315199413396</v>
      </c>
      <c r="AA1030">
        <v>-6.7199315199413414</v>
      </c>
      <c r="AB1030">
        <v>89.027144543423191</v>
      </c>
      <c r="AC1030">
        <v>89.200881576627367</v>
      </c>
      <c r="AD1030">
        <v>1355.198178621383</v>
      </c>
      <c r="AE1030" t="b">
        <v>0</v>
      </c>
      <c r="AF1030" t="b">
        <v>1</v>
      </c>
      <c r="AG1030">
        <v>98.000058773660413</v>
      </c>
      <c r="AH1030">
        <v>0</v>
      </c>
      <c r="AI1030">
        <v>0</v>
      </c>
      <c r="AJ1030">
        <v>0</v>
      </c>
      <c r="AK1030">
        <v>1.013990973010914E-3</v>
      </c>
      <c r="AL1030" t="b">
        <v>0</v>
      </c>
      <c r="AM1030" t="b">
        <v>0</v>
      </c>
      <c r="AN1030">
        <v>1613.8762093379639</v>
      </c>
      <c r="AO1030">
        <v>1355.198178621383</v>
      </c>
      <c r="AP1030">
        <v>0</v>
      </c>
      <c r="AQ1030">
        <v>10.45319984577905</v>
      </c>
      <c r="AR1030">
        <v>0</v>
      </c>
      <c r="AS1030">
        <v>11.04633458525594</v>
      </c>
      <c r="AT1030">
        <v>10.45319984577905</v>
      </c>
      <c r="AU1030">
        <v>0</v>
      </c>
      <c r="AV1030">
        <v>1</v>
      </c>
      <c r="AW1030">
        <v>3</v>
      </c>
      <c r="AX1030">
        <v>0</v>
      </c>
      <c r="AY1030">
        <v>0</v>
      </c>
      <c r="AZ1030">
        <v>2.168333742982504</v>
      </c>
      <c r="BA1030">
        <v>2.1005944329771919</v>
      </c>
      <c r="BB1030">
        <v>0.76891267481649073</v>
      </c>
      <c r="BC1030">
        <v>0.74489252338732947</v>
      </c>
      <c r="BD1030">
        <v>2.1005944329771919</v>
      </c>
    </row>
    <row r="1031" spans="1:56" x14ac:dyDescent="0.35">
      <c r="A1031">
        <v>1029</v>
      </c>
      <c r="B1031">
        <v>70</v>
      </c>
      <c r="C1031">
        <v>-3.579790944844063E-3</v>
      </c>
      <c r="D1031">
        <v>0</v>
      </c>
      <c r="E1031">
        <v>0</v>
      </c>
      <c r="F1031">
        <v>0</v>
      </c>
      <c r="G1031">
        <v>526.00783835848335</v>
      </c>
      <c r="H1031">
        <v>2289.1861125361202</v>
      </c>
      <c r="I1031">
        <v>9.4327717653762502</v>
      </c>
      <c r="J1031">
        <v>9.4327717653762502</v>
      </c>
      <c r="K1031">
        <v>5</v>
      </c>
      <c r="L1031">
        <v>6</v>
      </c>
      <c r="M1031">
        <v>171.24523370628759</v>
      </c>
      <c r="N1031">
        <v>1355.198178621383</v>
      </c>
      <c r="O1031" t="b">
        <v>0</v>
      </c>
      <c r="P1031">
        <v>39.348629068540347</v>
      </c>
      <c r="Q1031">
        <v>9.4327717653762502</v>
      </c>
      <c r="R1031">
        <v>0.91656886359885892</v>
      </c>
      <c r="S1031">
        <v>39.448042650517969</v>
      </c>
      <c r="T1031">
        <v>72.517495926071078</v>
      </c>
      <c r="U1031">
        <v>10.291394503997189</v>
      </c>
      <c r="V1031">
        <v>6.050217094077226</v>
      </c>
      <c r="W1031">
        <v>0</v>
      </c>
      <c r="X1031">
        <v>0</v>
      </c>
      <c r="Y1031">
        <v>0</v>
      </c>
      <c r="Z1031">
        <v>-6.7199315199413396</v>
      </c>
      <c r="AA1031">
        <v>-6.7199315199413414</v>
      </c>
      <c r="AB1031">
        <v>89.075932002138018</v>
      </c>
      <c r="AC1031">
        <v>89.200796211860009</v>
      </c>
      <c r="AD1031">
        <v>1355.198178621383</v>
      </c>
      <c r="AE1031" t="b">
        <v>0</v>
      </c>
      <c r="AF1031" t="b">
        <v>1</v>
      </c>
      <c r="AG1031">
        <v>97.997392134168379</v>
      </c>
      <c r="AH1031">
        <v>0</v>
      </c>
      <c r="AI1031">
        <v>0</v>
      </c>
      <c r="AJ1031">
        <v>0</v>
      </c>
      <c r="AK1031">
        <v>2.6125841091045881E-4</v>
      </c>
      <c r="AL1031" t="b">
        <v>0</v>
      </c>
      <c r="AM1031" t="b">
        <v>0</v>
      </c>
      <c r="AN1031">
        <v>1613.8762093379639</v>
      </c>
      <c r="AO1031">
        <v>1355.198178621383</v>
      </c>
      <c r="AP1031">
        <v>0</v>
      </c>
      <c r="AQ1031">
        <v>10.291394503997189</v>
      </c>
      <c r="AR1031">
        <v>0</v>
      </c>
      <c r="AS1031">
        <v>10.88548975975162</v>
      </c>
      <c r="AT1031">
        <v>10.291394503997189</v>
      </c>
      <c r="AU1031">
        <v>0</v>
      </c>
      <c r="AV1031">
        <v>1</v>
      </c>
      <c r="AW1031">
        <v>3</v>
      </c>
      <c r="AX1031">
        <v>0</v>
      </c>
      <c r="AY1031">
        <v>0</v>
      </c>
      <c r="AZ1031">
        <v>2.14058622775458</v>
      </c>
      <c r="BA1031">
        <v>2.0708504877161071</v>
      </c>
      <c r="BB1031">
        <v>0.75907313040942537</v>
      </c>
      <c r="BC1031">
        <v>0.73434501260028906</v>
      </c>
      <c r="BD1031">
        <v>2.0708504877161071</v>
      </c>
    </row>
    <row r="1032" spans="1:56" x14ac:dyDescent="0.35">
      <c r="A1032">
        <v>1030</v>
      </c>
      <c r="B1032">
        <v>70</v>
      </c>
      <c r="C1032">
        <v>1.3359643843189771E-2</v>
      </c>
      <c r="D1032">
        <v>0</v>
      </c>
      <c r="E1032">
        <v>0</v>
      </c>
      <c r="F1032">
        <v>0</v>
      </c>
      <c r="G1032">
        <v>526.00783835848335</v>
      </c>
      <c r="H1032">
        <v>2289.1861125361202</v>
      </c>
      <c r="I1032">
        <v>10.008802656551669</v>
      </c>
      <c r="J1032">
        <v>10.008802656551669</v>
      </c>
      <c r="K1032">
        <v>5</v>
      </c>
      <c r="L1032">
        <v>6</v>
      </c>
      <c r="M1032">
        <v>181.70266308494089</v>
      </c>
      <c r="N1032">
        <v>1355.198178621383</v>
      </c>
      <c r="O1032" t="b">
        <v>0</v>
      </c>
      <c r="P1032">
        <v>41.751531039738261</v>
      </c>
      <c r="Q1032">
        <v>10.008802656551669</v>
      </c>
      <c r="R1032">
        <v>0.91870191756266517</v>
      </c>
      <c r="S1032">
        <v>39.472800095815977</v>
      </c>
      <c r="T1032">
        <v>76.767266418176504</v>
      </c>
      <c r="U1032">
        <v>10.89450502411623</v>
      </c>
      <c r="V1032">
        <v>6.2410315537537571</v>
      </c>
      <c r="W1032">
        <v>0</v>
      </c>
      <c r="X1032">
        <v>0</v>
      </c>
      <c r="Y1032">
        <v>0</v>
      </c>
      <c r="Z1032">
        <v>-6.7199315199413396</v>
      </c>
      <c r="AA1032">
        <v>-6.7199315199413414</v>
      </c>
      <c r="AB1032">
        <v>89.042418190435541</v>
      </c>
      <c r="AC1032">
        <v>89.200710847092651</v>
      </c>
      <c r="AD1032">
        <v>1355.198178621383</v>
      </c>
      <c r="AE1032" t="b">
        <v>0</v>
      </c>
      <c r="AF1032" t="b">
        <v>1</v>
      </c>
      <c r="AG1032">
        <v>97.994725494676345</v>
      </c>
      <c r="AH1032">
        <v>0</v>
      </c>
      <c r="AI1032">
        <v>0</v>
      </c>
      <c r="AJ1032">
        <v>0</v>
      </c>
      <c r="AK1032">
        <v>8.2088654803302852E-5</v>
      </c>
      <c r="AL1032" t="b">
        <v>0</v>
      </c>
      <c r="AM1032" t="b">
        <v>0</v>
      </c>
      <c r="AN1032">
        <v>1613.8762093379639</v>
      </c>
      <c r="AO1032">
        <v>1355.198178621383</v>
      </c>
      <c r="AP1032">
        <v>0</v>
      </c>
      <c r="AQ1032">
        <v>10.89450502411623</v>
      </c>
      <c r="AR1032">
        <v>0</v>
      </c>
      <c r="AS1032">
        <v>11.481532883163631</v>
      </c>
      <c r="AT1032">
        <v>10.89450502411623</v>
      </c>
      <c r="AU1032">
        <v>0</v>
      </c>
      <c r="AV1032">
        <v>1</v>
      </c>
      <c r="AW1032">
        <v>3</v>
      </c>
      <c r="AX1032">
        <v>0</v>
      </c>
      <c r="AY1032">
        <v>0</v>
      </c>
      <c r="AZ1032">
        <v>2.2436513930814339</v>
      </c>
      <c r="BA1032">
        <v>2.1820666478934569</v>
      </c>
      <c r="BB1032">
        <v>0.7956210613763951</v>
      </c>
      <c r="BC1032">
        <v>0.77378341389060412</v>
      </c>
      <c r="BD1032">
        <v>2.1820666478934569</v>
      </c>
    </row>
    <row r="1033" spans="1:56" x14ac:dyDescent="0.35">
      <c r="A1033">
        <v>1031</v>
      </c>
      <c r="B1033">
        <v>70</v>
      </c>
      <c r="C1033">
        <v>-4.9858784427927461E-2</v>
      </c>
      <c r="D1033">
        <v>0</v>
      </c>
      <c r="E1033">
        <v>0</v>
      </c>
      <c r="F1033">
        <v>0</v>
      </c>
      <c r="G1033">
        <v>526.00783835848335</v>
      </c>
      <c r="H1033">
        <v>2289.1861125361202</v>
      </c>
      <c r="I1033">
        <v>7.8590398084166333</v>
      </c>
      <c r="J1033">
        <v>7.8590398084166333</v>
      </c>
      <c r="K1033">
        <v>5</v>
      </c>
      <c r="L1033">
        <v>6</v>
      </c>
      <c r="M1033">
        <v>142.67525412194081</v>
      </c>
      <c r="N1033">
        <v>1355.198178621383</v>
      </c>
      <c r="O1033" t="b">
        <v>0</v>
      </c>
      <c r="P1033">
        <v>32.783835965519479</v>
      </c>
      <c r="Q1033">
        <v>7.8590398084166333</v>
      </c>
      <c r="R1033">
        <v>0.90929563306401628</v>
      </c>
      <c r="S1033">
        <v>39.498397785571512</v>
      </c>
      <c r="T1033">
        <v>60.902196468822687</v>
      </c>
      <c r="U1033">
        <v>8.642997417610319</v>
      </c>
      <c r="V1033">
        <v>5.524095175715459</v>
      </c>
      <c r="W1033">
        <v>0</v>
      </c>
      <c r="X1033">
        <v>0</v>
      </c>
      <c r="Y1033">
        <v>0</v>
      </c>
      <c r="Z1033">
        <v>-6.7199315199413396</v>
      </c>
      <c r="AA1033">
        <v>-6.7199315199413414</v>
      </c>
      <c r="AB1033">
        <v>88.963236220178089</v>
      </c>
      <c r="AC1033">
        <v>89.200625482325293</v>
      </c>
      <c r="AD1033">
        <v>1355.198178621383</v>
      </c>
      <c r="AE1033" t="b">
        <v>0</v>
      </c>
      <c r="AF1033" t="b">
        <v>1</v>
      </c>
      <c r="AG1033">
        <v>97.992058855184311</v>
      </c>
      <c r="AH1033">
        <v>0</v>
      </c>
      <c r="AI1033">
        <v>0</v>
      </c>
      <c r="AJ1033">
        <v>0</v>
      </c>
      <c r="AK1033">
        <v>-2.490018128907312E-3</v>
      </c>
      <c r="AL1033" t="b">
        <v>0</v>
      </c>
      <c r="AM1033" t="b">
        <v>0</v>
      </c>
      <c r="AN1033">
        <v>1613.8762093379639</v>
      </c>
      <c r="AO1033">
        <v>1355.198178621383</v>
      </c>
      <c r="AP1033">
        <v>0</v>
      </c>
      <c r="AQ1033">
        <v>8.642997417610319</v>
      </c>
      <c r="AR1033">
        <v>0</v>
      </c>
      <c r="AS1033">
        <v>9.2529014310206819</v>
      </c>
      <c r="AT1033">
        <v>8.642997417610319</v>
      </c>
      <c r="AU1033">
        <v>0</v>
      </c>
      <c r="AV1033">
        <v>1</v>
      </c>
      <c r="AW1033">
        <v>3</v>
      </c>
      <c r="AX1033">
        <v>0</v>
      </c>
      <c r="AY1033">
        <v>0</v>
      </c>
      <c r="AZ1033">
        <v>1.861604644794117</v>
      </c>
      <c r="BA1033">
        <v>1.7716253450595809</v>
      </c>
      <c r="BB1033">
        <v>0.66014349106174375</v>
      </c>
      <c r="BC1033">
        <v>0.62823668056093951</v>
      </c>
      <c r="BD1033">
        <v>1.7716253450595809</v>
      </c>
    </row>
    <row r="1034" spans="1:56" x14ac:dyDescent="0.35">
      <c r="A1034">
        <v>1032</v>
      </c>
      <c r="B1034">
        <v>70</v>
      </c>
      <c r="C1034">
        <v>0.18607549386852179</v>
      </c>
      <c r="D1034">
        <v>0</v>
      </c>
      <c r="E1034">
        <v>0</v>
      </c>
      <c r="F1034">
        <v>0</v>
      </c>
      <c r="G1034">
        <v>526.00783835848335</v>
      </c>
      <c r="H1034">
        <v>2289.1861125361202</v>
      </c>
      <c r="I1034">
        <v>15.882060309781849</v>
      </c>
      <c r="J1034">
        <v>15.882060309781849</v>
      </c>
      <c r="K1034">
        <v>5</v>
      </c>
      <c r="L1034">
        <v>6</v>
      </c>
      <c r="M1034">
        <v>288.32746059529671</v>
      </c>
      <c r="N1034">
        <v>1355.198178621383</v>
      </c>
      <c r="O1034" t="b">
        <v>0</v>
      </c>
      <c r="P1034">
        <v>66.251714291198681</v>
      </c>
      <c r="Q1034">
        <v>15.882060309781849</v>
      </c>
      <c r="R1034">
        <v>0.93177311663724693</v>
      </c>
      <c r="S1034">
        <v>39.520822970225957</v>
      </c>
      <c r="T1034">
        <v>120.10614767448</v>
      </c>
      <c r="U1034">
        <v>17.04498662410429</v>
      </c>
      <c r="V1034">
        <v>8.1944681285363146</v>
      </c>
      <c r="W1034">
        <v>0</v>
      </c>
      <c r="X1034">
        <v>0</v>
      </c>
      <c r="Y1034">
        <v>0</v>
      </c>
      <c r="Z1034">
        <v>-6.7199315199413396</v>
      </c>
      <c r="AA1034">
        <v>-6.7199315199413414</v>
      </c>
      <c r="AB1034">
        <v>89.034075277019483</v>
      </c>
      <c r="AC1034">
        <v>89.200540117557935</v>
      </c>
      <c r="AD1034">
        <v>1355.198178621383</v>
      </c>
      <c r="AE1034" t="b">
        <v>0</v>
      </c>
      <c r="AF1034" t="b">
        <v>1</v>
      </c>
      <c r="AG1034">
        <v>97.989392215692277</v>
      </c>
      <c r="AH1034">
        <v>0</v>
      </c>
      <c r="AI1034">
        <v>0</v>
      </c>
      <c r="AJ1034">
        <v>0</v>
      </c>
      <c r="AK1034">
        <v>-2.029181370156397E-3</v>
      </c>
      <c r="AL1034" t="b">
        <v>0</v>
      </c>
      <c r="AM1034" t="b">
        <v>0</v>
      </c>
      <c r="AN1034">
        <v>1613.8762093379639</v>
      </c>
      <c r="AO1034">
        <v>1355.198178621383</v>
      </c>
      <c r="AP1034">
        <v>0</v>
      </c>
      <c r="AQ1034">
        <v>17.04498662410429</v>
      </c>
      <c r="AR1034">
        <v>0</v>
      </c>
      <c r="AS1034">
        <v>17.56630380821943</v>
      </c>
      <c r="AT1034">
        <v>17.04514044969218</v>
      </c>
      <c r="AU1034">
        <v>0</v>
      </c>
      <c r="AV1034">
        <v>1</v>
      </c>
      <c r="AW1034">
        <v>3</v>
      </c>
      <c r="AX1034">
        <v>0</v>
      </c>
      <c r="AY1034">
        <v>0</v>
      </c>
      <c r="AZ1034">
        <v>3.3364942004212481</v>
      </c>
      <c r="BA1034">
        <v>3.3765438657759388</v>
      </c>
      <c r="BB1034">
        <v>1.183153971780585</v>
      </c>
      <c r="BC1034">
        <v>1.19735739608768</v>
      </c>
      <c r="BD1034">
        <v>3.3765438657759388</v>
      </c>
    </row>
    <row r="1035" spans="1:56" x14ac:dyDescent="0.35">
      <c r="A1035">
        <v>1033</v>
      </c>
      <c r="B1035">
        <v>71</v>
      </c>
      <c r="C1035">
        <v>0.13889014228719351</v>
      </c>
      <c r="D1035">
        <v>0</v>
      </c>
      <c r="E1035">
        <v>0</v>
      </c>
      <c r="F1035">
        <v>0</v>
      </c>
      <c r="G1035">
        <v>533.52223604931874</v>
      </c>
      <c r="H1035">
        <v>2321.8887712866349</v>
      </c>
      <c r="I1035">
        <v>14.620047567186811</v>
      </c>
      <c r="J1035">
        <v>14.620047567186811</v>
      </c>
      <c r="K1035">
        <v>5</v>
      </c>
      <c r="L1035">
        <v>6</v>
      </c>
      <c r="M1035">
        <v>261.67825983635208</v>
      </c>
      <c r="N1035">
        <v>1374.5581526016881</v>
      </c>
      <c r="O1035" t="b">
        <v>0</v>
      </c>
      <c r="P1035">
        <v>60.128276616808847</v>
      </c>
      <c r="Q1035">
        <v>14.620047567186811</v>
      </c>
      <c r="R1035">
        <v>0.92933895751657691</v>
      </c>
      <c r="S1035">
        <v>39.554910907062528</v>
      </c>
      <c r="T1035">
        <v>109.2906242702937</v>
      </c>
      <c r="U1035">
        <v>15.73166329565608</v>
      </c>
      <c r="V1035">
        <v>7.7225894446030594</v>
      </c>
      <c r="W1035">
        <v>0</v>
      </c>
      <c r="X1035">
        <v>0</v>
      </c>
      <c r="Y1035">
        <v>0</v>
      </c>
      <c r="Z1035">
        <v>-6.7199315199413396</v>
      </c>
      <c r="AA1035">
        <v>-6.7199315199413414</v>
      </c>
      <c r="AB1035">
        <v>89.135466791512698</v>
      </c>
      <c r="AC1035">
        <v>89.196261260495604</v>
      </c>
      <c r="AD1035">
        <v>1374.5581526016881</v>
      </c>
      <c r="AE1035" t="b">
        <v>0</v>
      </c>
      <c r="AF1035" t="b">
        <v>1</v>
      </c>
      <c r="AG1035">
        <v>97.986725576200243</v>
      </c>
      <c r="AH1035">
        <v>0</v>
      </c>
      <c r="AI1035">
        <v>0</v>
      </c>
      <c r="AJ1035">
        <v>0</v>
      </c>
      <c r="AK1035">
        <v>-2.8336411107214299E-3</v>
      </c>
      <c r="AL1035" t="b">
        <v>0</v>
      </c>
      <c r="AM1035" t="b">
        <v>0</v>
      </c>
      <c r="AN1035">
        <v>1636.931583757078</v>
      </c>
      <c r="AO1035">
        <v>1374.5581526016881</v>
      </c>
      <c r="AP1035">
        <v>0</v>
      </c>
      <c r="AQ1035">
        <v>15.73166329565608</v>
      </c>
      <c r="AR1035">
        <v>0</v>
      </c>
      <c r="AS1035">
        <v>16.278369865853879</v>
      </c>
      <c r="AT1035">
        <v>15.73181712124396</v>
      </c>
      <c r="AU1035">
        <v>0</v>
      </c>
      <c r="AV1035">
        <v>1</v>
      </c>
      <c r="AW1035">
        <v>3</v>
      </c>
      <c r="AX1035">
        <v>0</v>
      </c>
      <c r="AY1035">
        <v>0</v>
      </c>
      <c r="AZ1035">
        <v>3.0970592849705549</v>
      </c>
      <c r="BA1035">
        <v>3.1068011999408292</v>
      </c>
      <c r="BB1035">
        <v>1.098247973393814</v>
      </c>
      <c r="BC1035">
        <v>1.1017038554209271</v>
      </c>
      <c r="BD1035">
        <v>3.1068011999408292</v>
      </c>
    </row>
    <row r="1036" spans="1:56" x14ac:dyDescent="0.35">
      <c r="A1036">
        <v>1034</v>
      </c>
      <c r="B1036">
        <v>71</v>
      </c>
      <c r="C1036">
        <v>9.1697270316045021E-2</v>
      </c>
      <c r="D1036">
        <v>0</v>
      </c>
      <c r="E1036">
        <v>0</v>
      </c>
      <c r="F1036">
        <v>0</v>
      </c>
      <c r="G1036">
        <v>533.52223604931874</v>
      </c>
      <c r="H1036">
        <v>2321.8887712866349</v>
      </c>
      <c r="I1036">
        <v>12.992313041923151</v>
      </c>
      <c r="J1036">
        <v>12.992313041923151</v>
      </c>
      <c r="K1036">
        <v>5</v>
      </c>
      <c r="L1036">
        <v>6</v>
      </c>
      <c r="M1036">
        <v>232.54410441797091</v>
      </c>
      <c r="N1036">
        <v>1374.5581526016881</v>
      </c>
      <c r="O1036" t="b">
        <v>0</v>
      </c>
      <c r="P1036">
        <v>53.433847522511677</v>
      </c>
      <c r="Q1036">
        <v>12.992313041923151</v>
      </c>
      <c r="R1036">
        <v>0.92624873613514824</v>
      </c>
      <c r="S1036">
        <v>39.587409695352378</v>
      </c>
      <c r="T1036">
        <v>97.446694446706928</v>
      </c>
      <c r="U1036">
        <v>14.02680784875851</v>
      </c>
      <c r="V1036">
        <v>7.1868168748966497</v>
      </c>
      <c r="W1036">
        <v>0</v>
      </c>
      <c r="X1036">
        <v>0</v>
      </c>
      <c r="Y1036">
        <v>0</v>
      </c>
      <c r="Z1036">
        <v>-6.7199315199413396</v>
      </c>
      <c r="AA1036">
        <v>-6.7199315199413414</v>
      </c>
      <c r="AB1036">
        <v>89.095823054648903</v>
      </c>
      <c r="AC1036">
        <v>89.194599808054363</v>
      </c>
      <c r="AD1036">
        <v>1374.5581526016881</v>
      </c>
      <c r="AE1036" t="b">
        <v>0</v>
      </c>
      <c r="AF1036" t="b">
        <v>1</v>
      </c>
      <c r="AG1036">
        <v>97.984058936708209</v>
      </c>
      <c r="AH1036">
        <v>0</v>
      </c>
      <c r="AI1036">
        <v>0</v>
      </c>
      <c r="AJ1036">
        <v>0</v>
      </c>
      <c r="AK1036">
        <v>-4.3199069559612946E-3</v>
      </c>
      <c r="AL1036" t="b">
        <v>0</v>
      </c>
      <c r="AM1036" t="b">
        <v>0</v>
      </c>
      <c r="AN1036">
        <v>1636.931583757078</v>
      </c>
      <c r="AO1036">
        <v>1374.5581526016881</v>
      </c>
      <c r="AP1036">
        <v>0</v>
      </c>
      <c r="AQ1036">
        <v>14.02680784875851</v>
      </c>
      <c r="AR1036">
        <v>0</v>
      </c>
      <c r="AS1036">
        <v>14.59053404399882</v>
      </c>
      <c r="AT1036">
        <v>14.02696167434639</v>
      </c>
      <c r="AU1036">
        <v>0</v>
      </c>
      <c r="AV1036">
        <v>1</v>
      </c>
      <c r="AW1036">
        <v>3</v>
      </c>
      <c r="AX1036">
        <v>0</v>
      </c>
      <c r="AY1036">
        <v>0</v>
      </c>
      <c r="AZ1036">
        <v>2.792150237641402</v>
      </c>
      <c r="BA1036">
        <v>2.7730538618946889</v>
      </c>
      <c r="BB1036">
        <v>0.99012419774517824</v>
      </c>
      <c r="BC1036">
        <v>0.98335359565248492</v>
      </c>
      <c r="BD1036">
        <v>2.7730538618946889</v>
      </c>
    </row>
    <row r="1037" spans="1:56" x14ac:dyDescent="0.35">
      <c r="A1037">
        <v>1035</v>
      </c>
      <c r="B1037">
        <v>72</v>
      </c>
      <c r="C1037">
        <v>0.32765410978196557</v>
      </c>
      <c r="D1037">
        <v>0</v>
      </c>
      <c r="E1037">
        <v>0</v>
      </c>
      <c r="F1037">
        <v>0</v>
      </c>
      <c r="G1037">
        <v>541.03663374015423</v>
      </c>
      <c r="H1037">
        <v>2354.591430037151</v>
      </c>
      <c r="I1037">
        <v>21.570613674592831</v>
      </c>
      <c r="J1037">
        <v>21.570613674592831</v>
      </c>
      <c r="K1037">
        <v>5</v>
      </c>
      <c r="L1037">
        <v>6</v>
      </c>
      <c r="M1037">
        <v>380.72133135656338</v>
      </c>
      <c r="N1037">
        <v>1393.9181265819941</v>
      </c>
      <c r="O1037" t="b">
        <v>0</v>
      </c>
      <c r="P1037">
        <v>87.481923565386808</v>
      </c>
      <c r="Q1037">
        <v>21.570613674592831</v>
      </c>
      <c r="R1037">
        <v>0.93709322478406121</v>
      </c>
      <c r="S1037">
        <v>39.617553237587913</v>
      </c>
      <c r="T1037">
        <v>157.69350970409431</v>
      </c>
      <c r="U1037">
        <v>23.018642226939001</v>
      </c>
      <c r="V1037">
        <v>9.9199901679679385</v>
      </c>
      <c r="W1037">
        <v>0</v>
      </c>
      <c r="X1037">
        <v>0</v>
      </c>
      <c r="Y1037">
        <v>0</v>
      </c>
      <c r="Z1037">
        <v>-6.7199315199413396</v>
      </c>
      <c r="AA1037">
        <v>-6.7199315199413414</v>
      </c>
      <c r="AB1037">
        <v>89.03968737378375</v>
      </c>
      <c r="AC1037">
        <v>89.179319157619219</v>
      </c>
      <c r="AD1037">
        <v>1393.9181265819941</v>
      </c>
      <c r="AE1037" t="b">
        <v>0</v>
      </c>
      <c r="AF1037" t="b">
        <v>1</v>
      </c>
      <c r="AG1037">
        <v>97.981392297216175</v>
      </c>
      <c r="AH1037">
        <v>0</v>
      </c>
      <c r="AI1037">
        <v>0</v>
      </c>
      <c r="AJ1037">
        <v>0</v>
      </c>
      <c r="AK1037">
        <v>-7.8859290084032363E-3</v>
      </c>
      <c r="AL1037" t="b">
        <v>0</v>
      </c>
      <c r="AM1037" t="b">
        <v>0</v>
      </c>
      <c r="AN1037">
        <v>1659.986958176192</v>
      </c>
      <c r="AO1037">
        <v>1393.9181265819941</v>
      </c>
      <c r="AP1037">
        <v>0</v>
      </c>
      <c r="AQ1037">
        <v>23.018642226939001</v>
      </c>
      <c r="AR1037">
        <v>0</v>
      </c>
      <c r="AS1037">
        <v>23.500632583620391</v>
      </c>
      <c r="AT1037">
        <v>23.019257529290542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4.4675905852991198</v>
      </c>
      <c r="BA1037">
        <v>4.6042207824682926</v>
      </c>
      <c r="BB1037">
        <v>1.584251980602525</v>
      </c>
      <c r="BC1037">
        <v>1.6327043350411621</v>
      </c>
      <c r="BD1037">
        <v>4.6042207824682926</v>
      </c>
    </row>
    <row r="1038" spans="1:56" x14ac:dyDescent="0.35">
      <c r="A1038">
        <v>1036</v>
      </c>
      <c r="B1038">
        <v>73</v>
      </c>
      <c r="C1038">
        <v>0.26435295722276558</v>
      </c>
      <c r="D1038">
        <v>0</v>
      </c>
      <c r="E1038">
        <v>0</v>
      </c>
      <c r="F1038">
        <v>0</v>
      </c>
      <c r="G1038">
        <v>548.55103143098972</v>
      </c>
      <c r="H1038">
        <v>2387.294088787668</v>
      </c>
      <c r="I1038">
        <v>19.771392045874741</v>
      </c>
      <c r="J1038">
        <v>19.771392045874741</v>
      </c>
      <c r="K1038">
        <v>5</v>
      </c>
      <c r="L1038">
        <v>6</v>
      </c>
      <c r="M1038">
        <v>344.18472619037829</v>
      </c>
      <c r="N1038">
        <v>1413.278100562299</v>
      </c>
      <c r="O1038" t="b">
        <v>0</v>
      </c>
      <c r="P1038">
        <v>79.08656392242149</v>
      </c>
      <c r="Q1038">
        <v>19.771392045874741</v>
      </c>
      <c r="R1038">
        <v>0.93513645596088724</v>
      </c>
      <c r="S1038">
        <v>39.660240496278647</v>
      </c>
      <c r="T1038">
        <v>142.85847582597259</v>
      </c>
      <c r="U1038">
        <v>21.142788220740371</v>
      </c>
      <c r="V1038">
        <v>9.2663070380985459</v>
      </c>
      <c r="W1038">
        <v>0</v>
      </c>
      <c r="X1038">
        <v>0</v>
      </c>
      <c r="Y1038">
        <v>0</v>
      </c>
      <c r="Z1038">
        <v>-6.7199315199413396</v>
      </c>
      <c r="AA1038">
        <v>-6.7199315199413414</v>
      </c>
      <c r="AB1038">
        <v>88.833263204679895</v>
      </c>
      <c r="AC1038">
        <v>89.178195973712448</v>
      </c>
      <c r="AD1038">
        <v>1413.278100562299</v>
      </c>
      <c r="AE1038" t="b">
        <v>0</v>
      </c>
      <c r="AF1038" t="b">
        <v>1</v>
      </c>
      <c r="AG1038">
        <v>97.978725657724141</v>
      </c>
      <c r="AH1038">
        <v>0</v>
      </c>
      <c r="AI1038">
        <v>0</v>
      </c>
      <c r="AJ1038">
        <v>0</v>
      </c>
      <c r="AK1038">
        <v>-1.0781607161778169E-2</v>
      </c>
      <c r="AL1038" t="b">
        <v>0</v>
      </c>
      <c r="AM1038" t="b">
        <v>0</v>
      </c>
      <c r="AN1038">
        <v>1683.042332595305</v>
      </c>
      <c r="AO1038">
        <v>1413.278100562299</v>
      </c>
      <c r="AP1038">
        <v>0</v>
      </c>
      <c r="AQ1038">
        <v>21.142788220740371</v>
      </c>
      <c r="AR1038">
        <v>0</v>
      </c>
      <c r="AS1038">
        <v>21.656009470979949</v>
      </c>
      <c r="AT1038">
        <v>21.143403523091909</v>
      </c>
      <c r="AU1038">
        <v>0</v>
      </c>
      <c r="AV1038">
        <v>1</v>
      </c>
      <c r="AW1038">
        <v>3</v>
      </c>
      <c r="AX1038">
        <v>0</v>
      </c>
      <c r="AY1038">
        <v>0</v>
      </c>
      <c r="AZ1038">
        <v>4.0992805858805372</v>
      </c>
      <c r="BA1038">
        <v>4.2094063900446477</v>
      </c>
      <c r="BB1038">
        <v>1.453645597829978</v>
      </c>
      <c r="BC1038">
        <v>1.4926990658539721</v>
      </c>
      <c r="BD1038">
        <v>4.2094063900446477</v>
      </c>
    </row>
    <row r="1039" spans="1:56" x14ac:dyDescent="0.35">
      <c r="A1039">
        <v>1037</v>
      </c>
      <c r="B1039">
        <v>74</v>
      </c>
      <c r="C1039">
        <v>0.28160072799363428</v>
      </c>
      <c r="D1039">
        <v>0</v>
      </c>
      <c r="E1039">
        <v>0</v>
      </c>
      <c r="F1039">
        <v>0</v>
      </c>
      <c r="G1039">
        <v>556.06542912182522</v>
      </c>
      <c r="H1039">
        <v>2419.9967475381841</v>
      </c>
      <c r="I1039">
        <v>20.812072462122789</v>
      </c>
      <c r="J1039">
        <v>20.812072462122789</v>
      </c>
      <c r="K1039">
        <v>5</v>
      </c>
      <c r="L1039">
        <v>6</v>
      </c>
      <c r="M1039">
        <v>357.40515790358961</v>
      </c>
      <c r="N1039">
        <v>1432.638074542605</v>
      </c>
      <c r="O1039" t="b">
        <v>0</v>
      </c>
      <c r="P1039">
        <v>82.124346944758642</v>
      </c>
      <c r="Q1039">
        <v>20.812072462122789</v>
      </c>
      <c r="R1039">
        <v>0.93575192742010604</v>
      </c>
      <c r="S1039">
        <v>39.700584246337968</v>
      </c>
      <c r="T1039">
        <v>148.24822152466541</v>
      </c>
      <c r="U1039">
        <v>22.24101479491712</v>
      </c>
      <c r="V1039">
        <v>9.5246624963569104</v>
      </c>
      <c r="W1039">
        <v>0</v>
      </c>
      <c r="X1039">
        <v>0</v>
      </c>
      <c r="Y1039">
        <v>0</v>
      </c>
      <c r="Z1039">
        <v>-6.7199315199413396</v>
      </c>
      <c r="AA1039">
        <v>-6.7199315199413414</v>
      </c>
      <c r="AB1039">
        <v>88.863918337434754</v>
      </c>
      <c r="AC1039">
        <v>89.170480476488095</v>
      </c>
      <c r="AD1039">
        <v>1432.638074542605</v>
      </c>
      <c r="AE1039" t="b">
        <v>0</v>
      </c>
      <c r="AF1039" t="b">
        <v>1</v>
      </c>
      <c r="AG1039">
        <v>97.976059018232107</v>
      </c>
      <c r="AH1039">
        <v>0</v>
      </c>
      <c r="AI1039">
        <v>0</v>
      </c>
      <c r="AJ1039">
        <v>0</v>
      </c>
      <c r="AK1039">
        <v>-1.2690829407675019E-2</v>
      </c>
      <c r="AL1039" t="b">
        <v>0</v>
      </c>
      <c r="AM1039" t="b">
        <v>0</v>
      </c>
      <c r="AN1039">
        <v>1706.097707014419</v>
      </c>
      <c r="AO1039">
        <v>1432.638074542605</v>
      </c>
      <c r="AP1039">
        <v>0</v>
      </c>
      <c r="AQ1039">
        <v>22.24101479491712</v>
      </c>
      <c r="AR1039">
        <v>0</v>
      </c>
      <c r="AS1039">
        <v>22.75442880757166</v>
      </c>
      <c r="AT1039">
        <v>22.241630097268651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4.306340179652179</v>
      </c>
      <c r="BA1039">
        <v>4.4122356666353078</v>
      </c>
      <c r="BB1039">
        <v>1.527070985692262</v>
      </c>
      <c r="BC1039">
        <v>1.5646244262588871</v>
      </c>
      <c r="BD1039">
        <v>4.4122356666353078</v>
      </c>
    </row>
    <row r="1040" spans="1:56" x14ac:dyDescent="0.35">
      <c r="A1040">
        <v>1038</v>
      </c>
      <c r="B1040">
        <v>75</v>
      </c>
      <c r="C1040">
        <v>0.27591079746936309</v>
      </c>
      <c r="D1040">
        <v>0</v>
      </c>
      <c r="E1040">
        <v>0</v>
      </c>
      <c r="F1040">
        <v>0</v>
      </c>
      <c r="G1040">
        <v>563.57982681266071</v>
      </c>
      <c r="H1040">
        <v>2452.6994062887002</v>
      </c>
      <c r="I1040">
        <v>21.039657529693919</v>
      </c>
      <c r="J1040">
        <v>21.039657529693919</v>
      </c>
      <c r="K1040">
        <v>5</v>
      </c>
      <c r="L1040">
        <v>6</v>
      </c>
      <c r="M1040">
        <v>356.49595718313373</v>
      </c>
      <c r="N1040">
        <v>1451.99804852291</v>
      </c>
      <c r="O1040" t="b">
        <v>0</v>
      </c>
      <c r="P1040">
        <v>81.915431338036228</v>
      </c>
      <c r="Q1040">
        <v>21.039657529693919</v>
      </c>
      <c r="R1040">
        <v>0.93560295760638024</v>
      </c>
      <c r="S1040">
        <v>39.742648556930348</v>
      </c>
      <c r="T1040">
        <v>147.89463833887791</v>
      </c>
      <c r="U1040">
        <v>22.487805707157211</v>
      </c>
      <c r="V1040">
        <v>9.5239772948977759</v>
      </c>
      <c r="W1040">
        <v>0</v>
      </c>
      <c r="X1040">
        <v>0</v>
      </c>
      <c r="Y1040">
        <v>0</v>
      </c>
      <c r="Z1040">
        <v>-6.7199315199413396</v>
      </c>
      <c r="AA1040">
        <v>-6.7199315199413414</v>
      </c>
      <c r="AB1040">
        <v>88.799497080800705</v>
      </c>
      <c r="AC1040">
        <v>89.162764979263741</v>
      </c>
      <c r="AD1040">
        <v>1451.99804852291</v>
      </c>
      <c r="AE1040" t="b">
        <v>0</v>
      </c>
      <c r="AF1040" t="b">
        <v>1</v>
      </c>
      <c r="AG1040">
        <v>97.973392378740073</v>
      </c>
      <c r="AH1040">
        <v>0</v>
      </c>
      <c r="AI1040">
        <v>0</v>
      </c>
      <c r="AJ1040">
        <v>0</v>
      </c>
      <c r="AK1040">
        <v>-1.16530550109884E-2</v>
      </c>
      <c r="AL1040" t="b">
        <v>0</v>
      </c>
      <c r="AM1040" t="b">
        <v>0</v>
      </c>
      <c r="AN1040">
        <v>1729.1530814335331</v>
      </c>
      <c r="AO1040">
        <v>1451.99804852291</v>
      </c>
      <c r="AP1040">
        <v>0</v>
      </c>
      <c r="AQ1040">
        <v>22.487805707157211</v>
      </c>
      <c r="AR1040">
        <v>0</v>
      </c>
      <c r="AS1040">
        <v>23.010317786854628</v>
      </c>
      <c r="AT1040">
        <v>22.488421009508741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4.3500908994193317</v>
      </c>
      <c r="BA1040">
        <v>4.4539171371451607</v>
      </c>
      <c r="BB1040">
        <v>1.5425854253260041</v>
      </c>
      <c r="BC1040">
        <v>1.5794051070315069</v>
      </c>
      <c r="BD1040">
        <v>4.4539171371451607</v>
      </c>
    </row>
    <row r="1041" spans="1:56" x14ac:dyDescent="0.35">
      <c r="A1041">
        <v>1039</v>
      </c>
      <c r="B1041">
        <v>76</v>
      </c>
      <c r="C1041">
        <v>0.28142274879558121</v>
      </c>
      <c r="D1041">
        <v>0</v>
      </c>
      <c r="E1041">
        <v>0</v>
      </c>
      <c r="F1041">
        <v>0</v>
      </c>
      <c r="G1041">
        <v>571.09422450349621</v>
      </c>
      <c r="H1041">
        <v>2485.4020650392158</v>
      </c>
      <c r="I1041">
        <v>21.68122667184306</v>
      </c>
      <c r="J1041">
        <v>21.68122667184306</v>
      </c>
      <c r="K1041">
        <v>5</v>
      </c>
      <c r="L1041">
        <v>6</v>
      </c>
      <c r="M1041">
        <v>362.53293229708089</v>
      </c>
      <c r="N1041">
        <v>1471.358022503216</v>
      </c>
      <c r="O1041" t="b">
        <v>0</v>
      </c>
      <c r="P1041">
        <v>83.30260392855719</v>
      </c>
      <c r="Q1041">
        <v>21.68122667184306</v>
      </c>
      <c r="R1041">
        <v>0.93581955200270306</v>
      </c>
      <c r="S1041">
        <v>39.785271450606032</v>
      </c>
      <c r="T1041">
        <v>150.36430654423989</v>
      </c>
      <c r="U1041">
        <v>23.168170215555008</v>
      </c>
      <c r="V1041">
        <v>9.6504485568121936</v>
      </c>
      <c r="W1041">
        <v>0</v>
      </c>
      <c r="X1041">
        <v>0</v>
      </c>
      <c r="Y1041">
        <v>0</v>
      </c>
      <c r="Z1041">
        <v>-6.7199315199413396</v>
      </c>
      <c r="AA1041">
        <v>-6.7199315199413414</v>
      </c>
      <c r="AB1041">
        <v>88.748764206961908</v>
      </c>
      <c r="AC1041">
        <v>89.143856654106742</v>
      </c>
      <c r="AD1041">
        <v>1471.358022503216</v>
      </c>
      <c r="AE1041" t="b">
        <v>0</v>
      </c>
      <c r="AF1041" t="b">
        <v>1</v>
      </c>
      <c r="AG1041">
        <v>97.970725739248039</v>
      </c>
      <c r="AH1041">
        <v>0</v>
      </c>
      <c r="AI1041">
        <v>0</v>
      </c>
      <c r="AJ1041">
        <v>0</v>
      </c>
      <c r="AK1041">
        <v>-7.972703810741999E-3</v>
      </c>
      <c r="AL1041" t="b">
        <v>0</v>
      </c>
      <c r="AM1041" t="b">
        <v>0</v>
      </c>
      <c r="AN1041">
        <v>1752.2084558526469</v>
      </c>
      <c r="AO1041">
        <v>1471.358022503216</v>
      </c>
      <c r="AP1041">
        <v>0</v>
      </c>
      <c r="AQ1041">
        <v>23.168170215555008</v>
      </c>
      <c r="AR1041">
        <v>0</v>
      </c>
      <c r="AS1041">
        <v>23.69528346753804</v>
      </c>
      <c r="AT1041">
        <v>23.168785517906549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4.4773861931002079</v>
      </c>
      <c r="BA1041">
        <v>4.5876301809038473</v>
      </c>
      <c r="BB1041">
        <v>1.587725600390145</v>
      </c>
      <c r="BC1041">
        <v>1.6268211360428959</v>
      </c>
      <c r="BD1041">
        <v>4.5876301809038473</v>
      </c>
    </row>
    <row r="1042" spans="1:56" x14ac:dyDescent="0.35">
      <c r="A1042">
        <v>1040</v>
      </c>
      <c r="B1042">
        <v>77</v>
      </c>
      <c r="C1042">
        <v>0.26506487401497297</v>
      </c>
      <c r="D1042">
        <v>0</v>
      </c>
      <c r="E1042">
        <v>0</v>
      </c>
      <c r="F1042">
        <v>0</v>
      </c>
      <c r="G1042">
        <v>578.60862219433159</v>
      </c>
      <c r="H1042">
        <v>2518.104723789731</v>
      </c>
      <c r="I1042">
        <v>21.51610245549114</v>
      </c>
      <c r="J1042">
        <v>21.51610245549114</v>
      </c>
      <c r="K1042">
        <v>5</v>
      </c>
      <c r="L1042">
        <v>6</v>
      </c>
      <c r="M1042">
        <v>355.09951948620949</v>
      </c>
      <c r="N1042">
        <v>1490.7179964835209</v>
      </c>
      <c r="O1042" t="b">
        <v>0</v>
      </c>
      <c r="P1042">
        <v>81.594558705470931</v>
      </c>
      <c r="Q1042">
        <v>21.51610245549114</v>
      </c>
      <c r="R1042">
        <v>0.93532677506729289</v>
      </c>
      <c r="S1042">
        <v>39.829046327844189</v>
      </c>
      <c r="T1042">
        <v>147.35881633670539</v>
      </c>
      <c r="U1042">
        <v>23.003834626612861</v>
      </c>
      <c r="V1042">
        <v>9.5301698747612136</v>
      </c>
      <c r="W1042">
        <v>0</v>
      </c>
      <c r="X1042">
        <v>0</v>
      </c>
      <c r="Y1042">
        <v>0</v>
      </c>
      <c r="Z1042">
        <v>-6.7199315199413396</v>
      </c>
      <c r="AA1042">
        <v>-6.7199315199413414</v>
      </c>
      <c r="AB1042">
        <v>88.640377769683838</v>
      </c>
      <c r="AC1042">
        <v>89.126816909829842</v>
      </c>
      <c r="AD1042">
        <v>1490.7179964835209</v>
      </c>
      <c r="AE1042" t="b">
        <v>0</v>
      </c>
      <c r="AF1042" t="b">
        <v>1</v>
      </c>
      <c r="AG1042">
        <v>97.968059099756005</v>
      </c>
      <c r="AH1042">
        <v>0</v>
      </c>
      <c r="AI1042">
        <v>0</v>
      </c>
      <c r="AJ1042">
        <v>0</v>
      </c>
      <c r="AK1042">
        <v>-9.0476772977293174E-3</v>
      </c>
      <c r="AL1042" t="b">
        <v>0</v>
      </c>
      <c r="AM1042" t="b">
        <v>0</v>
      </c>
      <c r="AN1042">
        <v>1775.263830271761</v>
      </c>
      <c r="AO1042">
        <v>1490.7179964835209</v>
      </c>
      <c r="AP1042">
        <v>0</v>
      </c>
      <c r="AQ1042">
        <v>23.003834626612861</v>
      </c>
      <c r="AR1042">
        <v>0</v>
      </c>
      <c r="AS1042">
        <v>23.544360917683271</v>
      </c>
      <c r="AT1042">
        <v>23.004449928964402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4.4424800482460594</v>
      </c>
      <c r="BA1042">
        <v>4.5423186439679819</v>
      </c>
      <c r="BB1042">
        <v>1.575347534839028</v>
      </c>
      <c r="BC1042">
        <v>1.6107531961508159</v>
      </c>
      <c r="BD1042">
        <v>4.5423186439679819</v>
      </c>
    </row>
    <row r="1043" spans="1:56" x14ac:dyDescent="0.35">
      <c r="A1043">
        <v>1041</v>
      </c>
      <c r="B1043">
        <v>78</v>
      </c>
      <c r="C1043">
        <v>0.3249844218111928</v>
      </c>
      <c r="D1043">
        <v>0</v>
      </c>
      <c r="E1043">
        <v>0</v>
      </c>
      <c r="F1043">
        <v>0</v>
      </c>
      <c r="G1043">
        <v>586.12301988516708</v>
      </c>
      <c r="H1043">
        <v>2550.807382540248</v>
      </c>
      <c r="I1043">
        <v>24.231445475691899</v>
      </c>
      <c r="J1043">
        <v>24.231445475691899</v>
      </c>
      <c r="K1043">
        <v>5</v>
      </c>
      <c r="L1043">
        <v>6</v>
      </c>
      <c r="M1043">
        <v>394.78616551934948</v>
      </c>
      <c r="N1043">
        <v>1510.077970463826</v>
      </c>
      <c r="O1043" t="b">
        <v>0</v>
      </c>
      <c r="P1043">
        <v>90.713732885879949</v>
      </c>
      <c r="Q1043">
        <v>24.231445475691899</v>
      </c>
      <c r="R1043">
        <v>0.93717397652677026</v>
      </c>
      <c r="S1043">
        <v>39.87282135900417</v>
      </c>
      <c r="T1043">
        <v>163.50502760406849</v>
      </c>
      <c r="U1043">
        <v>25.855866768190971</v>
      </c>
      <c r="V1043">
        <v>10.27237070224427</v>
      </c>
      <c r="W1043">
        <v>0</v>
      </c>
      <c r="X1043">
        <v>0</v>
      </c>
      <c r="Y1043">
        <v>0</v>
      </c>
      <c r="Z1043">
        <v>-6.7199315199413396</v>
      </c>
      <c r="AA1043">
        <v>-6.7199315199413414</v>
      </c>
      <c r="AB1043">
        <v>88.608611087677261</v>
      </c>
      <c r="AC1043">
        <v>89.110196923341391</v>
      </c>
      <c r="AD1043">
        <v>1510.077970463826</v>
      </c>
      <c r="AE1043" t="b">
        <v>0</v>
      </c>
      <c r="AF1043" t="b">
        <v>1</v>
      </c>
      <c r="AG1043">
        <v>97.965392460263971</v>
      </c>
      <c r="AH1043">
        <v>0</v>
      </c>
      <c r="AI1043">
        <v>0</v>
      </c>
      <c r="AJ1043">
        <v>0</v>
      </c>
      <c r="AK1043">
        <v>-9.6932285003278884E-3</v>
      </c>
      <c r="AL1043" t="b">
        <v>0</v>
      </c>
      <c r="AM1043" t="b">
        <v>0</v>
      </c>
      <c r="AN1043">
        <v>1798.3192046908739</v>
      </c>
      <c r="AO1043">
        <v>1510.077970463826</v>
      </c>
      <c r="AP1043">
        <v>0</v>
      </c>
      <c r="AQ1043">
        <v>25.855866768190971</v>
      </c>
      <c r="AR1043">
        <v>0</v>
      </c>
      <c r="AS1043">
        <v>26.378465256727988</v>
      </c>
      <c r="AT1043">
        <v>25.856482070542501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4.9922920774050032</v>
      </c>
      <c r="BA1043">
        <v>5.1430045933648554</v>
      </c>
      <c r="BB1043">
        <v>1.7703163395053201</v>
      </c>
      <c r="BC1043">
        <v>1.823762649848826</v>
      </c>
      <c r="BD1043">
        <v>5.1430045933648554</v>
      </c>
    </row>
    <row r="1044" spans="1:56" x14ac:dyDescent="0.35">
      <c r="A1044">
        <v>1042</v>
      </c>
      <c r="B1044">
        <v>79</v>
      </c>
      <c r="C1044">
        <v>0.1016641054069112</v>
      </c>
      <c r="D1044">
        <v>0</v>
      </c>
      <c r="E1044">
        <v>0</v>
      </c>
      <c r="F1044">
        <v>0</v>
      </c>
      <c r="G1044">
        <v>593.63741757600258</v>
      </c>
      <c r="H1044">
        <v>2583.5100412907632</v>
      </c>
      <c r="I1044">
        <v>16.141142681264061</v>
      </c>
      <c r="J1044">
        <v>16.141142681264061</v>
      </c>
      <c r="K1044">
        <v>5</v>
      </c>
      <c r="L1044">
        <v>6</v>
      </c>
      <c r="M1044">
        <v>259.64764708038439</v>
      </c>
      <c r="N1044">
        <v>1529.437944444132</v>
      </c>
      <c r="O1044" t="b">
        <v>0</v>
      </c>
      <c r="P1044">
        <v>59.661683612220671</v>
      </c>
      <c r="Q1044">
        <v>16.141142681264061</v>
      </c>
      <c r="R1044">
        <v>0.92803528887828657</v>
      </c>
      <c r="S1044">
        <v>39.920712726346608</v>
      </c>
      <c r="T1044">
        <v>108.59486937010909</v>
      </c>
      <c r="U1044">
        <v>17.39281132377392</v>
      </c>
      <c r="V1044">
        <v>7.814998403520093</v>
      </c>
      <c r="W1044">
        <v>0</v>
      </c>
      <c r="X1044">
        <v>0</v>
      </c>
      <c r="Y1044">
        <v>0</v>
      </c>
      <c r="Z1044">
        <v>-6.7199315199413396</v>
      </c>
      <c r="AA1044">
        <v>-6.7199315199413414</v>
      </c>
      <c r="AB1044">
        <v>88.567162269868703</v>
      </c>
      <c r="AC1044">
        <v>89.11194441895519</v>
      </c>
      <c r="AD1044">
        <v>1529.437944444132</v>
      </c>
      <c r="AE1044" t="b">
        <v>0</v>
      </c>
      <c r="AF1044" t="b">
        <v>1</v>
      </c>
      <c r="AG1044">
        <v>97.962725820771936</v>
      </c>
      <c r="AH1044">
        <v>0</v>
      </c>
      <c r="AI1044">
        <v>0</v>
      </c>
      <c r="AJ1044">
        <v>0</v>
      </c>
      <c r="AK1044">
        <v>-1.036294813861072E-2</v>
      </c>
      <c r="AL1044" t="b">
        <v>0</v>
      </c>
      <c r="AM1044" t="b">
        <v>0</v>
      </c>
      <c r="AN1044">
        <v>1821.374579109988</v>
      </c>
      <c r="AO1044">
        <v>1529.437944444132</v>
      </c>
      <c r="AP1044">
        <v>0</v>
      </c>
      <c r="AQ1044">
        <v>17.39281132377392</v>
      </c>
      <c r="AR1044">
        <v>0</v>
      </c>
      <c r="AS1044">
        <v>18.014348856867741</v>
      </c>
      <c r="AT1044">
        <v>17.3929651493618</v>
      </c>
      <c r="AU1044">
        <v>0</v>
      </c>
      <c r="AV1044">
        <v>1</v>
      </c>
      <c r="AW1044">
        <v>3</v>
      </c>
      <c r="AX1044">
        <v>0</v>
      </c>
      <c r="AY1044">
        <v>0</v>
      </c>
      <c r="AZ1044">
        <v>3.406698239591254</v>
      </c>
      <c r="BA1044">
        <v>3.4027411826908098</v>
      </c>
      <c r="BB1044">
        <v>1.208049021131651</v>
      </c>
      <c r="BC1044">
        <v>1.206647235761795</v>
      </c>
      <c r="BD1044">
        <v>3.4027411826908098</v>
      </c>
    </row>
    <row r="1045" spans="1:56" x14ac:dyDescent="0.35">
      <c r="A1045">
        <v>1043</v>
      </c>
      <c r="B1045">
        <v>79</v>
      </c>
      <c r="C1045">
        <v>0.101692489894484</v>
      </c>
      <c r="D1045">
        <v>0</v>
      </c>
      <c r="E1045">
        <v>0</v>
      </c>
      <c r="F1045">
        <v>0</v>
      </c>
      <c r="G1045">
        <v>593.63741757600258</v>
      </c>
      <c r="H1045">
        <v>2583.5100412907632</v>
      </c>
      <c r="I1045">
        <v>16.142232005004161</v>
      </c>
      <c r="J1045">
        <v>16.142232005004161</v>
      </c>
      <c r="K1045">
        <v>5</v>
      </c>
      <c r="L1045">
        <v>6</v>
      </c>
      <c r="M1045">
        <v>259.66517002480111</v>
      </c>
      <c r="N1045">
        <v>1529.437944444132</v>
      </c>
      <c r="O1045" t="b">
        <v>0</v>
      </c>
      <c r="P1045">
        <v>59.665710024081143</v>
      </c>
      <c r="Q1045">
        <v>16.142232005004161</v>
      </c>
      <c r="R1045">
        <v>0.92805340775947054</v>
      </c>
      <c r="S1045">
        <v>39.957254717285153</v>
      </c>
      <c r="T1045">
        <v>108.60007785683</v>
      </c>
      <c r="U1045">
        <v>17.393645527335689</v>
      </c>
      <c r="V1045">
        <v>7.8134055188550917</v>
      </c>
      <c r="W1045">
        <v>0</v>
      </c>
      <c r="X1045">
        <v>0</v>
      </c>
      <c r="Y1045">
        <v>0</v>
      </c>
      <c r="Z1045">
        <v>-6.7199315199413396</v>
      </c>
      <c r="AA1045">
        <v>-6.7199315199413414</v>
      </c>
      <c r="AB1045">
        <v>88.710891751686958</v>
      </c>
      <c r="AC1045">
        <v>89.113691914568989</v>
      </c>
      <c r="AD1045">
        <v>1529.437944444132</v>
      </c>
      <c r="AE1045" t="b">
        <v>0</v>
      </c>
      <c r="AF1045" t="b">
        <v>1</v>
      </c>
      <c r="AG1045">
        <v>97.960059181279902</v>
      </c>
      <c r="AH1045">
        <v>0</v>
      </c>
      <c r="AI1045">
        <v>0</v>
      </c>
      <c r="AJ1045">
        <v>0</v>
      </c>
      <c r="AK1045">
        <v>-9.9634755533028474E-3</v>
      </c>
      <c r="AL1045" t="b">
        <v>0</v>
      </c>
      <c r="AM1045" t="b">
        <v>0</v>
      </c>
      <c r="AN1045">
        <v>1821.374579109988</v>
      </c>
      <c r="AO1045">
        <v>1529.437944444132</v>
      </c>
      <c r="AP1045">
        <v>0</v>
      </c>
      <c r="AQ1045">
        <v>17.393645527335689</v>
      </c>
      <c r="AR1045">
        <v>0</v>
      </c>
      <c r="AS1045">
        <v>18.01410490646176</v>
      </c>
      <c r="AT1045">
        <v>17.39379935292358</v>
      </c>
      <c r="AU1045">
        <v>0</v>
      </c>
      <c r="AV1045">
        <v>1</v>
      </c>
      <c r="AW1045">
        <v>3</v>
      </c>
      <c r="AX1045">
        <v>0</v>
      </c>
      <c r="AY1045">
        <v>0</v>
      </c>
      <c r="AZ1045">
        <v>3.4066542965366762</v>
      </c>
      <c r="BA1045">
        <v>3.4029039960641101</v>
      </c>
      <c r="BB1045">
        <v>1.208033438488183</v>
      </c>
      <c r="BC1045">
        <v>1.2067049710687989</v>
      </c>
      <c r="BD1045">
        <v>3.4029039960641101</v>
      </c>
    </row>
    <row r="1046" spans="1:56" x14ac:dyDescent="0.35">
      <c r="A1046">
        <v>1044</v>
      </c>
      <c r="B1046">
        <v>80</v>
      </c>
      <c r="C1046">
        <v>0.3248992683485028</v>
      </c>
      <c r="D1046">
        <v>0</v>
      </c>
      <c r="E1046">
        <v>0</v>
      </c>
      <c r="F1046">
        <v>0</v>
      </c>
      <c r="G1046">
        <v>601.15181526683807</v>
      </c>
      <c r="H1046">
        <v>2616.2127000412788</v>
      </c>
      <c r="I1046">
        <v>25.194679832331939</v>
      </c>
      <c r="J1046">
        <v>25.194679832331939</v>
      </c>
      <c r="K1046">
        <v>5</v>
      </c>
      <c r="L1046">
        <v>6</v>
      </c>
      <c r="M1046">
        <v>400.21748913659269</v>
      </c>
      <c r="N1046">
        <v>1548.7979184244371</v>
      </c>
      <c r="O1046" t="b">
        <v>0</v>
      </c>
      <c r="P1046">
        <v>91.961739231753839</v>
      </c>
      <c r="Q1046">
        <v>25.194679832331939</v>
      </c>
      <c r="R1046">
        <v>0.93724735553542793</v>
      </c>
      <c r="S1046">
        <v>39.993789973384182</v>
      </c>
      <c r="T1046">
        <v>165.74149269332571</v>
      </c>
      <c r="U1046">
        <v>26.881569399509051</v>
      </c>
      <c r="V1046">
        <v>10.400716964011741</v>
      </c>
      <c r="W1046">
        <v>0</v>
      </c>
      <c r="X1046">
        <v>0</v>
      </c>
      <c r="Y1046">
        <v>0</v>
      </c>
      <c r="Z1046">
        <v>-6.7199315199413396</v>
      </c>
      <c r="AA1046">
        <v>-6.7199315199413414</v>
      </c>
      <c r="AB1046">
        <v>88.854621233505213</v>
      </c>
      <c r="AC1046">
        <v>89.104289072653827</v>
      </c>
      <c r="AD1046">
        <v>1548.7979184244371</v>
      </c>
      <c r="AE1046" t="b">
        <v>0</v>
      </c>
      <c r="AF1046" t="b">
        <v>1</v>
      </c>
      <c r="AG1046">
        <v>97.957392541787868</v>
      </c>
      <c r="AH1046">
        <v>0</v>
      </c>
      <c r="AI1046">
        <v>0</v>
      </c>
      <c r="AJ1046">
        <v>0</v>
      </c>
      <c r="AK1046">
        <v>-9.1170515896112359E-3</v>
      </c>
      <c r="AL1046" t="b">
        <v>0</v>
      </c>
      <c r="AM1046" t="b">
        <v>0</v>
      </c>
      <c r="AN1046">
        <v>1844.429953529102</v>
      </c>
      <c r="AO1046">
        <v>1548.7979184244371</v>
      </c>
      <c r="AP1046">
        <v>0</v>
      </c>
      <c r="AQ1046">
        <v>26.881569399509051</v>
      </c>
      <c r="AR1046">
        <v>0</v>
      </c>
      <c r="AS1046">
        <v>27.416128546895091</v>
      </c>
      <c r="AT1046">
        <v>26.882184701860581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5.1839650056887789</v>
      </c>
      <c r="BA1046">
        <v>5.3400070101912132</v>
      </c>
      <c r="BB1046">
        <v>1.838285463010205</v>
      </c>
      <c r="BC1046">
        <v>1.8936217454835811</v>
      </c>
      <c r="BD1046">
        <v>5.3400070101912132</v>
      </c>
    </row>
    <row r="1047" spans="1:56" x14ac:dyDescent="0.35">
      <c r="A1047">
        <v>1045</v>
      </c>
      <c r="B1047">
        <v>81</v>
      </c>
      <c r="C1047">
        <v>0.26537710337816911</v>
      </c>
      <c r="D1047">
        <v>0</v>
      </c>
      <c r="E1047">
        <v>0</v>
      </c>
      <c r="F1047">
        <v>0</v>
      </c>
      <c r="G1047">
        <v>608.66621295767357</v>
      </c>
      <c r="H1047">
        <v>2648.9153587917949</v>
      </c>
      <c r="I1047">
        <v>23.345187754823868</v>
      </c>
      <c r="J1047">
        <v>23.345187754823868</v>
      </c>
      <c r="K1047">
        <v>5</v>
      </c>
      <c r="L1047">
        <v>6</v>
      </c>
      <c r="M1047">
        <v>366.26005677568111</v>
      </c>
      <c r="N1047">
        <v>1568.1578924047431</v>
      </c>
      <c r="O1047" t="b">
        <v>0</v>
      </c>
      <c r="P1047">
        <v>84.15902039882377</v>
      </c>
      <c r="Q1047">
        <v>23.345187754823868</v>
      </c>
      <c r="R1047">
        <v>0.93554049702817932</v>
      </c>
      <c r="S1047">
        <v>40.043526931284397</v>
      </c>
      <c r="T1047">
        <v>151.95548229288849</v>
      </c>
      <c r="U1047">
        <v>24.953690223974011</v>
      </c>
      <c r="V1047">
        <v>9.7949748624428992</v>
      </c>
      <c r="W1047">
        <v>0</v>
      </c>
      <c r="X1047">
        <v>0</v>
      </c>
      <c r="Y1047">
        <v>0</v>
      </c>
      <c r="Z1047">
        <v>-6.7199315199413396</v>
      </c>
      <c r="AA1047">
        <v>-6.7199315199413414</v>
      </c>
      <c r="AB1047">
        <v>88.803024839669206</v>
      </c>
      <c r="AC1047">
        <v>89.091646990289561</v>
      </c>
      <c r="AD1047">
        <v>1568.1578924047431</v>
      </c>
      <c r="AE1047" t="b">
        <v>0</v>
      </c>
      <c r="AF1047" t="b">
        <v>1</v>
      </c>
      <c r="AG1047">
        <v>97.954725902295834</v>
      </c>
      <c r="AH1047">
        <v>0</v>
      </c>
      <c r="AI1047">
        <v>0</v>
      </c>
      <c r="AJ1047">
        <v>0</v>
      </c>
      <c r="AK1047">
        <v>-8.2043082330700012E-3</v>
      </c>
      <c r="AL1047" t="b">
        <v>0</v>
      </c>
      <c r="AM1047" t="b">
        <v>0</v>
      </c>
      <c r="AN1047">
        <v>1867.4853279482149</v>
      </c>
      <c r="AO1047">
        <v>1568.1578924047431</v>
      </c>
      <c r="AP1047">
        <v>0</v>
      </c>
      <c r="AQ1047">
        <v>24.953690223974011</v>
      </c>
      <c r="AR1047">
        <v>0</v>
      </c>
      <c r="AS1047">
        <v>25.51993160205642</v>
      </c>
      <c r="AT1047">
        <v>24.954305526325552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4.8047815892648016</v>
      </c>
      <c r="BA1047">
        <v>4.9130163543886294</v>
      </c>
      <c r="BB1047">
        <v>1.7038232586045401</v>
      </c>
      <c r="BC1047">
        <v>1.7422064403345501</v>
      </c>
      <c r="BD1047">
        <v>4.9130163543886294</v>
      </c>
    </row>
    <row r="1048" spans="1:56" x14ac:dyDescent="0.35">
      <c r="A1048">
        <v>1046</v>
      </c>
      <c r="B1048">
        <v>82</v>
      </c>
      <c r="C1048">
        <v>0.28025898480549039</v>
      </c>
      <c r="D1048">
        <v>0</v>
      </c>
      <c r="E1048">
        <v>0</v>
      </c>
      <c r="F1048">
        <v>0</v>
      </c>
      <c r="G1048">
        <v>616.18061064850906</v>
      </c>
      <c r="H1048">
        <v>2681.618017542311</v>
      </c>
      <c r="I1048">
        <v>24.4081097356536</v>
      </c>
      <c r="J1048">
        <v>24.4081097356536</v>
      </c>
      <c r="K1048">
        <v>5</v>
      </c>
      <c r="L1048">
        <v>6</v>
      </c>
      <c r="M1048">
        <v>378.2661689276656</v>
      </c>
      <c r="N1048">
        <v>1587.5178663850479</v>
      </c>
      <c r="O1048" t="b">
        <v>0</v>
      </c>
      <c r="P1048">
        <v>86.917777786687864</v>
      </c>
      <c r="Q1048">
        <v>24.4081097356536</v>
      </c>
      <c r="R1048">
        <v>0.93605426558371185</v>
      </c>
      <c r="S1048">
        <v>40.090866322243059</v>
      </c>
      <c r="T1048">
        <v>156.85049038697119</v>
      </c>
      <c r="U1048">
        <v>26.07552855969627</v>
      </c>
      <c r="V1048">
        <v>10.02991980134979</v>
      </c>
      <c r="W1048">
        <v>0</v>
      </c>
      <c r="X1048">
        <v>0</v>
      </c>
      <c r="Y1048">
        <v>0</v>
      </c>
      <c r="Z1048">
        <v>-6.7199315199413396</v>
      </c>
      <c r="AA1048">
        <v>-6.7199315199413414</v>
      </c>
      <c r="AB1048">
        <v>88.712171459539746</v>
      </c>
      <c r="AC1048">
        <v>89.080678781724075</v>
      </c>
      <c r="AD1048">
        <v>1587.5178663850479</v>
      </c>
      <c r="AE1048" t="b">
        <v>0</v>
      </c>
      <c r="AF1048" t="b">
        <v>1</v>
      </c>
      <c r="AG1048">
        <v>97.9520592628038</v>
      </c>
      <c r="AH1048">
        <v>0</v>
      </c>
      <c r="AI1048">
        <v>0</v>
      </c>
      <c r="AJ1048">
        <v>0</v>
      </c>
      <c r="AK1048">
        <v>-8.8593565534451635E-3</v>
      </c>
      <c r="AL1048" t="b">
        <v>0</v>
      </c>
      <c r="AM1048" t="b">
        <v>0</v>
      </c>
      <c r="AN1048">
        <v>1890.540702367329</v>
      </c>
      <c r="AO1048">
        <v>1587.5178663850479</v>
      </c>
      <c r="AP1048">
        <v>0</v>
      </c>
      <c r="AQ1048">
        <v>26.07552855969627</v>
      </c>
      <c r="AR1048">
        <v>0</v>
      </c>
      <c r="AS1048">
        <v>26.641915325088611</v>
      </c>
      <c r="AT1048">
        <v>26.076143862047811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5.0182035351330869</v>
      </c>
      <c r="BA1048">
        <v>5.1405644128807362</v>
      </c>
      <c r="BB1048">
        <v>1.7795047996925839</v>
      </c>
      <c r="BC1048">
        <v>1.822897336597586</v>
      </c>
      <c r="BD1048">
        <v>5.1405644128807362</v>
      </c>
    </row>
    <row r="1049" spans="1:56" x14ac:dyDescent="0.35">
      <c r="A1049">
        <v>1047</v>
      </c>
      <c r="B1049">
        <v>83</v>
      </c>
      <c r="C1049">
        <v>0.28025362406654608</v>
      </c>
      <c r="D1049">
        <v>0</v>
      </c>
      <c r="E1049">
        <v>0</v>
      </c>
      <c r="F1049">
        <v>0</v>
      </c>
      <c r="G1049">
        <v>623.69500833934444</v>
      </c>
      <c r="H1049">
        <v>2714.3206762928271</v>
      </c>
      <c r="I1049">
        <v>24.891675016392689</v>
      </c>
      <c r="J1049">
        <v>24.891675016392689</v>
      </c>
      <c r="K1049">
        <v>5</v>
      </c>
      <c r="L1049">
        <v>6</v>
      </c>
      <c r="M1049">
        <v>381.1125374799015</v>
      </c>
      <c r="N1049">
        <v>1606.8778403653539</v>
      </c>
      <c r="O1049" t="b">
        <v>0</v>
      </c>
      <c r="P1049">
        <v>87.571814678286188</v>
      </c>
      <c r="Q1049">
        <v>24.891675016392689</v>
      </c>
      <c r="R1049">
        <v>0.93610268052307732</v>
      </c>
      <c r="S1049">
        <v>40.139966613626093</v>
      </c>
      <c r="T1049">
        <v>158.02258204151511</v>
      </c>
      <c r="U1049">
        <v>26.590752846134009</v>
      </c>
      <c r="V1049">
        <v>10.09721940927491</v>
      </c>
      <c r="W1049">
        <v>0</v>
      </c>
      <c r="X1049">
        <v>0</v>
      </c>
      <c r="Y1049">
        <v>0</v>
      </c>
      <c r="Z1049">
        <v>-6.7199315199413396</v>
      </c>
      <c r="AA1049">
        <v>-6.7199315199413414</v>
      </c>
      <c r="AB1049">
        <v>88.626837702181717</v>
      </c>
      <c r="AC1049">
        <v>89.067337848366449</v>
      </c>
      <c r="AD1049">
        <v>1606.8778403653539</v>
      </c>
      <c r="AE1049" t="b">
        <v>0</v>
      </c>
      <c r="AF1049" t="b">
        <v>1</v>
      </c>
      <c r="AG1049">
        <v>97.949392623311766</v>
      </c>
      <c r="AH1049">
        <v>0</v>
      </c>
      <c r="AI1049">
        <v>0</v>
      </c>
      <c r="AJ1049">
        <v>0</v>
      </c>
      <c r="AK1049">
        <v>-9.2541268292397061E-3</v>
      </c>
      <c r="AL1049" t="b">
        <v>0</v>
      </c>
      <c r="AM1049" t="b">
        <v>0</v>
      </c>
      <c r="AN1049">
        <v>1913.5960767864431</v>
      </c>
      <c r="AO1049">
        <v>1606.8778403653539</v>
      </c>
      <c r="AP1049">
        <v>0</v>
      </c>
      <c r="AQ1049">
        <v>26.590752846134009</v>
      </c>
      <c r="AR1049">
        <v>0</v>
      </c>
      <c r="AS1049">
        <v>27.163567452129509</v>
      </c>
      <c r="AT1049">
        <v>26.59136814848554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5.114976899397532</v>
      </c>
      <c r="BA1049">
        <v>5.2393619760953687</v>
      </c>
      <c r="BB1049">
        <v>1.8138215955310399</v>
      </c>
      <c r="BC1049">
        <v>1.8579319748943091</v>
      </c>
      <c r="BD1049">
        <v>5.2393619760953687</v>
      </c>
    </row>
    <row r="1050" spans="1:56" x14ac:dyDescent="0.35">
      <c r="A1050">
        <v>1048</v>
      </c>
      <c r="B1050">
        <v>84</v>
      </c>
      <c r="C1050">
        <v>0.26539318559498248</v>
      </c>
      <c r="D1050">
        <v>0</v>
      </c>
      <c r="E1050">
        <v>0</v>
      </c>
      <c r="F1050">
        <v>0</v>
      </c>
      <c r="G1050">
        <v>631.20940603017993</v>
      </c>
      <c r="H1050">
        <v>2747.0233350433432</v>
      </c>
      <c r="I1050">
        <v>24.775572542790002</v>
      </c>
      <c r="J1050">
        <v>24.775572542790002</v>
      </c>
      <c r="K1050">
        <v>5</v>
      </c>
      <c r="L1050">
        <v>6</v>
      </c>
      <c r="M1050">
        <v>374.81901889735161</v>
      </c>
      <c r="N1050">
        <v>1626.237814345659</v>
      </c>
      <c r="O1050" t="b">
        <v>0</v>
      </c>
      <c r="P1050">
        <v>86.125693680457616</v>
      </c>
      <c r="Q1050">
        <v>24.775572542790002</v>
      </c>
      <c r="R1050">
        <v>0.93569958408755893</v>
      </c>
      <c r="S1050">
        <v>40.190001751930389</v>
      </c>
      <c r="T1050">
        <v>155.4800206717149</v>
      </c>
      <c r="U1050">
        <v>26.47812712981991</v>
      </c>
      <c r="V1050">
        <v>9.9974299952662307</v>
      </c>
      <c r="W1050">
        <v>0</v>
      </c>
      <c r="X1050">
        <v>0</v>
      </c>
      <c r="Y1050">
        <v>0</v>
      </c>
      <c r="Z1050">
        <v>-6.7199315199413396</v>
      </c>
      <c r="AA1050">
        <v>-6.7199315199413414</v>
      </c>
      <c r="AB1050">
        <v>88.555210498769256</v>
      </c>
      <c r="AC1050">
        <v>89.053996915008824</v>
      </c>
      <c r="AD1050">
        <v>1626.237814345659</v>
      </c>
      <c r="AE1050" t="b">
        <v>0</v>
      </c>
      <c r="AF1050" t="b">
        <v>1</v>
      </c>
      <c r="AG1050">
        <v>97.946725983819732</v>
      </c>
      <c r="AH1050">
        <v>0</v>
      </c>
      <c r="AI1050">
        <v>0</v>
      </c>
      <c r="AJ1050">
        <v>0</v>
      </c>
      <c r="AK1050">
        <v>-9.1451202605077331E-3</v>
      </c>
      <c r="AL1050" t="b">
        <v>0</v>
      </c>
      <c r="AM1050" t="b">
        <v>0</v>
      </c>
      <c r="AN1050">
        <v>1936.6514512055569</v>
      </c>
      <c r="AO1050">
        <v>1626.237814345659</v>
      </c>
      <c r="AP1050">
        <v>0</v>
      </c>
      <c r="AQ1050">
        <v>26.47812712981991</v>
      </c>
      <c r="AR1050">
        <v>0</v>
      </c>
      <c r="AS1050">
        <v>27.063857433123228</v>
      </c>
      <c r="AT1050">
        <v>26.478742432171451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5.0906219611765353</v>
      </c>
      <c r="BA1050">
        <v>5.204515355883383</v>
      </c>
      <c r="BB1050">
        <v>1.8051850926157931</v>
      </c>
      <c r="BC1050">
        <v>1.8455750027659781</v>
      </c>
      <c r="BD1050">
        <v>5.204515355883383</v>
      </c>
    </row>
    <row r="1051" spans="1:56" x14ac:dyDescent="0.35">
      <c r="A1051">
        <v>1049</v>
      </c>
      <c r="B1051">
        <v>85</v>
      </c>
      <c r="C1051">
        <v>0.32484030022018651</v>
      </c>
      <c r="D1051">
        <v>0</v>
      </c>
      <c r="E1051">
        <v>0</v>
      </c>
      <c r="F1051">
        <v>0</v>
      </c>
      <c r="G1051">
        <v>638.72380372101543</v>
      </c>
      <c r="H1051">
        <v>2779.7259937938588</v>
      </c>
      <c r="I1051">
        <v>27.71994445372323</v>
      </c>
      <c r="J1051">
        <v>27.71994445372323</v>
      </c>
      <c r="K1051">
        <v>5</v>
      </c>
      <c r="L1051">
        <v>6</v>
      </c>
      <c r="M1051">
        <v>414.42947543284077</v>
      </c>
      <c r="N1051">
        <v>1645.597788325965</v>
      </c>
      <c r="O1051" t="b">
        <v>0</v>
      </c>
      <c r="P1051">
        <v>95.227361082913774</v>
      </c>
      <c r="Q1051">
        <v>27.71994445372323</v>
      </c>
      <c r="R1051">
        <v>0.93743293268306083</v>
      </c>
      <c r="S1051">
        <v>40.240117685417793</v>
      </c>
      <c r="T1051">
        <v>171.59310628855181</v>
      </c>
      <c r="U1051">
        <v>29.570056147254149</v>
      </c>
      <c r="V1051">
        <v>10.73607743227851</v>
      </c>
      <c r="W1051">
        <v>0</v>
      </c>
      <c r="X1051">
        <v>0</v>
      </c>
      <c r="Y1051">
        <v>0</v>
      </c>
      <c r="Z1051">
        <v>-6.7199315199413396</v>
      </c>
      <c r="AA1051">
        <v>-6.7199315199413414</v>
      </c>
      <c r="AB1051">
        <v>88.508553355257007</v>
      </c>
      <c r="AC1051">
        <v>89.040655981651199</v>
      </c>
      <c r="AD1051">
        <v>1645.597788325965</v>
      </c>
      <c r="AE1051" t="b">
        <v>0</v>
      </c>
      <c r="AF1051" t="b">
        <v>1</v>
      </c>
      <c r="AG1051">
        <v>97.944059344327698</v>
      </c>
      <c r="AH1051">
        <v>0</v>
      </c>
      <c r="AI1051">
        <v>0</v>
      </c>
      <c r="AJ1051">
        <v>0</v>
      </c>
      <c r="AK1051">
        <v>-1.0245587779592559E-2</v>
      </c>
      <c r="AL1051" t="b">
        <v>0</v>
      </c>
      <c r="AM1051" t="b">
        <v>0</v>
      </c>
      <c r="AN1051">
        <v>1959.70682562467</v>
      </c>
      <c r="AO1051">
        <v>1645.597788325965</v>
      </c>
      <c r="AP1051">
        <v>0</v>
      </c>
      <c r="AQ1051">
        <v>29.570056147254149</v>
      </c>
      <c r="AR1051">
        <v>0</v>
      </c>
      <c r="AS1051">
        <v>30.13569771160542</v>
      </c>
      <c r="AT1051">
        <v>29.57067144960568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5.6920254608290328</v>
      </c>
      <c r="BA1051">
        <v>5.8604680831195326</v>
      </c>
      <c r="BB1051">
        <v>2.018448744974835</v>
      </c>
      <c r="BC1051">
        <v>2.07818262779963</v>
      </c>
      <c r="BD1051">
        <v>5.8604680831195326</v>
      </c>
    </row>
    <row r="1052" spans="1:56" x14ac:dyDescent="0.35">
      <c r="A1052">
        <v>1050</v>
      </c>
      <c r="B1052">
        <v>86</v>
      </c>
      <c r="C1052">
        <v>0.10191228019094289</v>
      </c>
      <c r="D1052">
        <v>0</v>
      </c>
      <c r="E1052">
        <v>0</v>
      </c>
      <c r="F1052">
        <v>0</v>
      </c>
      <c r="G1052">
        <v>646.23820141185092</v>
      </c>
      <c r="H1052">
        <v>2812.4286525443749</v>
      </c>
      <c r="I1052">
        <v>18.931680625171531</v>
      </c>
      <c r="J1052">
        <v>18.931680625171531</v>
      </c>
      <c r="K1052">
        <v>5</v>
      </c>
      <c r="L1052">
        <v>6</v>
      </c>
      <c r="M1052">
        <v>279.74860161009281</v>
      </c>
      <c r="N1052">
        <v>1664.9577623062701</v>
      </c>
      <c r="O1052" t="b">
        <v>0</v>
      </c>
      <c r="P1052">
        <v>64.28046911996617</v>
      </c>
      <c r="Q1052">
        <v>18.931680625171531</v>
      </c>
      <c r="R1052">
        <v>0.92905418606471568</v>
      </c>
      <c r="S1052">
        <v>40.294677953714832</v>
      </c>
      <c r="T1052">
        <v>116.8735636113832</v>
      </c>
      <c r="U1052">
        <v>20.3773697047341</v>
      </c>
      <c r="V1052">
        <v>8.2916900979268036</v>
      </c>
      <c r="W1052">
        <v>0</v>
      </c>
      <c r="X1052">
        <v>0</v>
      </c>
      <c r="Y1052">
        <v>0</v>
      </c>
      <c r="Z1052">
        <v>-6.7199315199413396</v>
      </c>
      <c r="AA1052">
        <v>-6.7199315199413414</v>
      </c>
      <c r="AB1052">
        <v>88.436744067188997</v>
      </c>
      <c r="AC1052">
        <v>89.0409056200496</v>
      </c>
      <c r="AD1052">
        <v>1664.9577623062701</v>
      </c>
      <c r="AE1052" t="b">
        <v>0</v>
      </c>
      <c r="AF1052" t="b">
        <v>1</v>
      </c>
      <c r="AG1052">
        <v>97.941392704835664</v>
      </c>
      <c r="AH1052">
        <v>0</v>
      </c>
      <c r="AI1052">
        <v>0</v>
      </c>
      <c r="AJ1052">
        <v>0</v>
      </c>
      <c r="AK1052">
        <v>-7.6652536531743856E-3</v>
      </c>
      <c r="AL1052" t="b">
        <v>0</v>
      </c>
      <c r="AM1052" t="b">
        <v>0</v>
      </c>
      <c r="AN1052">
        <v>1982.7622000437841</v>
      </c>
      <c r="AO1052">
        <v>1664.9577623062701</v>
      </c>
      <c r="AP1052">
        <v>0</v>
      </c>
      <c r="AQ1052">
        <v>20.3773697047341</v>
      </c>
      <c r="AR1052">
        <v>0</v>
      </c>
      <c r="AS1052">
        <v>21.048676744482378</v>
      </c>
      <c r="AT1052">
        <v>20.37752353032198</v>
      </c>
      <c r="AU1052">
        <v>0</v>
      </c>
      <c r="AV1052">
        <v>1</v>
      </c>
      <c r="AW1052">
        <v>3</v>
      </c>
      <c r="AX1052">
        <v>0</v>
      </c>
      <c r="AY1052">
        <v>0</v>
      </c>
      <c r="AZ1052">
        <v>3.958321678580325</v>
      </c>
      <c r="BA1052">
        <v>3.9646338353271999</v>
      </c>
      <c r="BB1052">
        <v>1.4036601697093349</v>
      </c>
      <c r="BC1052">
        <v>1.4059001849862229</v>
      </c>
      <c r="BD1052">
        <v>3.9646338353271999</v>
      </c>
    </row>
    <row r="1053" spans="1:56" x14ac:dyDescent="0.35">
      <c r="A1053">
        <v>1051</v>
      </c>
      <c r="B1053">
        <v>86</v>
      </c>
      <c r="C1053">
        <v>0.1008439123493758</v>
      </c>
      <c r="D1053">
        <v>0</v>
      </c>
      <c r="E1053">
        <v>0</v>
      </c>
      <c r="F1053">
        <v>0</v>
      </c>
      <c r="G1053">
        <v>646.23820141185092</v>
      </c>
      <c r="H1053">
        <v>2812.4286525443749</v>
      </c>
      <c r="I1053">
        <v>18.887046392066502</v>
      </c>
      <c r="J1053">
        <v>18.887046392066502</v>
      </c>
      <c r="K1053">
        <v>5</v>
      </c>
      <c r="L1053">
        <v>6</v>
      </c>
      <c r="M1053">
        <v>279.0890529655594</v>
      </c>
      <c r="N1053">
        <v>1664.9577623062701</v>
      </c>
      <c r="O1053" t="b">
        <v>0</v>
      </c>
      <c r="P1053">
        <v>64.128918420395081</v>
      </c>
      <c r="Q1053">
        <v>18.887046392066502</v>
      </c>
      <c r="R1053">
        <v>0.9290131182352569</v>
      </c>
      <c r="S1053">
        <v>40.336930636345741</v>
      </c>
      <c r="T1053">
        <v>116.6031712403604</v>
      </c>
      <c r="U1053">
        <v>20.330225721617499</v>
      </c>
      <c r="V1053">
        <v>8.2772955302335589</v>
      </c>
      <c r="W1053">
        <v>0</v>
      </c>
      <c r="X1053">
        <v>0</v>
      </c>
      <c r="Y1053">
        <v>0</v>
      </c>
      <c r="Z1053">
        <v>-6.7199315199413396</v>
      </c>
      <c r="AA1053">
        <v>-6.7199315199413414</v>
      </c>
      <c r="AB1053">
        <v>88.5253471519584</v>
      </c>
      <c r="AC1053">
        <v>89.041155258448001</v>
      </c>
      <c r="AD1053">
        <v>1664.9577623062701</v>
      </c>
      <c r="AE1053" t="b">
        <v>0</v>
      </c>
      <c r="AF1053" t="b">
        <v>1</v>
      </c>
      <c r="AG1053">
        <v>97.93872606534363</v>
      </c>
      <c r="AH1053">
        <v>0</v>
      </c>
      <c r="AI1053">
        <v>0</v>
      </c>
      <c r="AJ1053">
        <v>0</v>
      </c>
      <c r="AK1053">
        <v>-7.5393957893704067E-3</v>
      </c>
      <c r="AL1053" t="b">
        <v>0</v>
      </c>
      <c r="AM1053" t="b">
        <v>0</v>
      </c>
      <c r="AN1053">
        <v>1982.7622000437841</v>
      </c>
      <c r="AO1053">
        <v>1664.9577623062701</v>
      </c>
      <c r="AP1053">
        <v>0</v>
      </c>
      <c r="AQ1053">
        <v>20.330225721617499</v>
      </c>
      <c r="AR1053">
        <v>0</v>
      </c>
      <c r="AS1053">
        <v>21.000685392803479</v>
      </c>
      <c r="AT1053">
        <v>20.330379547205389</v>
      </c>
      <c r="AU1053">
        <v>0</v>
      </c>
      <c r="AV1053">
        <v>1</v>
      </c>
      <c r="AW1053">
        <v>3</v>
      </c>
      <c r="AX1053">
        <v>0</v>
      </c>
      <c r="AY1053">
        <v>0</v>
      </c>
      <c r="AZ1053">
        <v>3.949620764426625</v>
      </c>
      <c r="BA1053">
        <v>3.9553572414151499</v>
      </c>
      <c r="BB1053">
        <v>1.400574739158378</v>
      </c>
      <c r="BC1053">
        <v>1.4026106087885979</v>
      </c>
      <c r="BD1053">
        <v>3.9553572414151499</v>
      </c>
    </row>
    <row r="1054" spans="1:56" x14ac:dyDescent="0.35">
      <c r="A1054">
        <v>1052</v>
      </c>
      <c r="B1054">
        <v>87</v>
      </c>
      <c r="C1054">
        <v>0.3280454037448699</v>
      </c>
      <c r="D1054">
        <v>0</v>
      </c>
      <c r="E1054">
        <v>0</v>
      </c>
      <c r="F1054">
        <v>0</v>
      </c>
      <c r="G1054">
        <v>653.75259910268642</v>
      </c>
      <c r="H1054">
        <v>2845.131311294891</v>
      </c>
      <c r="I1054">
        <v>28.912571487908931</v>
      </c>
      <c r="J1054">
        <v>28.912571487908931</v>
      </c>
      <c r="K1054">
        <v>5</v>
      </c>
      <c r="L1054">
        <v>6</v>
      </c>
      <c r="M1054">
        <v>422.32294076821449</v>
      </c>
      <c r="N1054">
        <v>1684.3177362865761</v>
      </c>
      <c r="O1054" t="b">
        <v>0</v>
      </c>
      <c r="P1054">
        <v>97.041116904461049</v>
      </c>
      <c r="Q1054">
        <v>28.912571487908931</v>
      </c>
      <c r="R1054">
        <v>0.93761108991476316</v>
      </c>
      <c r="S1054">
        <v>40.379108102841201</v>
      </c>
      <c r="T1054">
        <v>174.8281428675952</v>
      </c>
      <c r="U1054">
        <v>30.836422263880571</v>
      </c>
      <c r="V1054">
        <v>10.907337285735339</v>
      </c>
      <c r="W1054">
        <v>0</v>
      </c>
      <c r="X1054">
        <v>0</v>
      </c>
      <c r="Y1054">
        <v>0</v>
      </c>
      <c r="Z1054">
        <v>-6.7199315199413396</v>
      </c>
      <c r="AA1054">
        <v>-6.7199315199413414</v>
      </c>
      <c r="AB1054">
        <v>88.617728461418622</v>
      </c>
      <c r="AC1054">
        <v>89.036360749868663</v>
      </c>
      <c r="AD1054">
        <v>1684.3177362865761</v>
      </c>
      <c r="AE1054" t="b">
        <v>0</v>
      </c>
      <c r="AF1054" t="b">
        <v>1</v>
      </c>
      <c r="AG1054">
        <v>97.936059425851596</v>
      </c>
      <c r="AH1054">
        <v>0</v>
      </c>
      <c r="AI1054">
        <v>0</v>
      </c>
      <c r="AJ1054">
        <v>0</v>
      </c>
      <c r="AK1054">
        <v>-4.8145671252958211E-3</v>
      </c>
      <c r="AL1054" t="b">
        <v>0</v>
      </c>
      <c r="AM1054" t="b">
        <v>0</v>
      </c>
      <c r="AN1054">
        <v>2005.8175744628979</v>
      </c>
      <c r="AO1054">
        <v>1684.3177362865761</v>
      </c>
      <c r="AP1054">
        <v>0</v>
      </c>
      <c r="AQ1054">
        <v>30.836422263880571</v>
      </c>
      <c r="AR1054">
        <v>0</v>
      </c>
      <c r="AS1054">
        <v>31.411490715457049</v>
      </c>
      <c r="AT1054">
        <v>30.837037566232109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5.934997492568046</v>
      </c>
      <c r="BA1054">
        <v>6.1113979520632444</v>
      </c>
      <c r="BB1054">
        <v>2.1046090399177468</v>
      </c>
      <c r="BC1054">
        <v>2.1671649560093731</v>
      </c>
      <c r="BD1054">
        <v>6.1113979520632444</v>
      </c>
    </row>
    <row r="1055" spans="1:56" x14ac:dyDescent="0.35">
      <c r="A1055">
        <v>1053</v>
      </c>
      <c r="B1055">
        <v>88</v>
      </c>
      <c r="C1055">
        <v>0.25364113933781951</v>
      </c>
      <c r="D1055">
        <v>0</v>
      </c>
      <c r="E1055">
        <v>0</v>
      </c>
      <c r="F1055">
        <v>0</v>
      </c>
      <c r="G1055">
        <v>661.26699679352191</v>
      </c>
      <c r="H1055">
        <v>2877.833970045408</v>
      </c>
      <c r="I1055">
        <v>26.27214257930164</v>
      </c>
      <c r="J1055">
        <v>26.27214257930164</v>
      </c>
      <c r="K1055">
        <v>5</v>
      </c>
      <c r="L1055">
        <v>6</v>
      </c>
      <c r="M1055">
        <v>379.39362261109682</v>
      </c>
      <c r="N1055">
        <v>1703.6777102668809</v>
      </c>
      <c r="O1055" t="b">
        <v>0</v>
      </c>
      <c r="P1055">
        <v>87.176843430858625</v>
      </c>
      <c r="Q1055">
        <v>26.27214257930164</v>
      </c>
      <c r="R1055">
        <v>0.93558588182004587</v>
      </c>
      <c r="S1055">
        <v>40.435853737933499</v>
      </c>
      <c r="T1055">
        <v>157.3967546245735</v>
      </c>
      <c r="U1055">
        <v>28.080952363446329</v>
      </c>
      <c r="V1055">
        <v>10.13857315352851</v>
      </c>
      <c r="W1055">
        <v>0</v>
      </c>
      <c r="X1055">
        <v>0</v>
      </c>
      <c r="Y1055">
        <v>0</v>
      </c>
      <c r="Z1055">
        <v>-6.7199315199413396</v>
      </c>
      <c r="AA1055">
        <v>-6.7199315199413414</v>
      </c>
      <c r="AB1055">
        <v>88.67685273723481</v>
      </c>
      <c r="AC1055">
        <v>89.021480741116164</v>
      </c>
      <c r="AD1055">
        <v>1703.6777102668809</v>
      </c>
      <c r="AE1055" t="b">
        <v>0</v>
      </c>
      <c r="AF1055" t="b">
        <v>1</v>
      </c>
      <c r="AG1055">
        <v>97.933392786359562</v>
      </c>
      <c r="AH1055">
        <v>0</v>
      </c>
      <c r="AI1055">
        <v>0</v>
      </c>
      <c r="AJ1055">
        <v>0</v>
      </c>
      <c r="AK1055">
        <v>-2.381409410151691E-3</v>
      </c>
      <c r="AL1055" t="b">
        <v>0</v>
      </c>
      <c r="AM1055" t="b">
        <v>0</v>
      </c>
      <c r="AN1055">
        <v>2028.872948882012</v>
      </c>
      <c r="AO1055">
        <v>1703.6777102668809</v>
      </c>
      <c r="AP1055">
        <v>0</v>
      </c>
      <c r="AQ1055">
        <v>28.080952363446329</v>
      </c>
      <c r="AR1055">
        <v>0</v>
      </c>
      <c r="AS1055">
        <v>28.69600251517328</v>
      </c>
      <c r="AT1055">
        <v>28.08156766579787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5.392055615699241</v>
      </c>
      <c r="BA1055">
        <v>5.502990238061785</v>
      </c>
      <c r="BB1055">
        <v>1.9120764594678159</v>
      </c>
      <c r="BC1055">
        <v>1.9514172846759099</v>
      </c>
      <c r="BD1055">
        <v>5.502990238061785</v>
      </c>
    </row>
    <row r="1056" spans="1:56" x14ac:dyDescent="0.35">
      <c r="A1056">
        <v>1054</v>
      </c>
      <c r="B1056">
        <v>89</v>
      </c>
      <c r="C1056">
        <v>0.324056705570543</v>
      </c>
      <c r="D1056">
        <v>0</v>
      </c>
      <c r="E1056">
        <v>0</v>
      </c>
      <c r="F1056">
        <v>0</v>
      </c>
      <c r="G1056">
        <v>668.78139448435729</v>
      </c>
      <c r="H1056">
        <v>2910.5366287959232</v>
      </c>
      <c r="I1056">
        <v>29.827640557032201</v>
      </c>
      <c r="J1056">
        <v>29.827640557032201</v>
      </c>
      <c r="K1056">
        <v>5</v>
      </c>
      <c r="L1056">
        <v>6</v>
      </c>
      <c r="M1056">
        <v>425.89849011097209</v>
      </c>
      <c r="N1056">
        <v>1723.037684247186</v>
      </c>
      <c r="O1056" t="b">
        <v>0</v>
      </c>
      <c r="P1056">
        <v>97.862704529175573</v>
      </c>
      <c r="Q1056">
        <v>29.827640557032201</v>
      </c>
      <c r="R1056">
        <v>0.93760085040028474</v>
      </c>
      <c r="S1056">
        <v>40.489090900544987</v>
      </c>
      <c r="T1056">
        <v>176.31023099533769</v>
      </c>
      <c r="U1056">
        <v>31.812727712755439</v>
      </c>
      <c r="V1056">
        <v>11.00160847983847</v>
      </c>
      <c r="W1056">
        <v>0</v>
      </c>
      <c r="X1056">
        <v>0</v>
      </c>
      <c r="Y1056">
        <v>0</v>
      </c>
      <c r="Z1056">
        <v>-6.7199315199413396</v>
      </c>
      <c r="AA1056">
        <v>-6.7199315199413414</v>
      </c>
      <c r="AB1056">
        <v>88.659373453976116</v>
      </c>
      <c r="AC1056">
        <v>89.02423449106854</v>
      </c>
      <c r="AD1056">
        <v>1723.037684247186</v>
      </c>
      <c r="AE1056" t="b">
        <v>0</v>
      </c>
      <c r="AF1056" t="b">
        <v>1</v>
      </c>
      <c r="AG1056">
        <v>97.930726146867528</v>
      </c>
      <c r="AH1056">
        <v>0</v>
      </c>
      <c r="AI1056">
        <v>0</v>
      </c>
      <c r="AJ1056">
        <v>0</v>
      </c>
      <c r="AK1056">
        <v>-2.4210380283239958E-3</v>
      </c>
      <c r="AL1056" t="b">
        <v>0</v>
      </c>
      <c r="AM1056" t="b">
        <v>0</v>
      </c>
      <c r="AN1056">
        <v>2051.9283233011261</v>
      </c>
      <c r="AO1056">
        <v>1723.037684247186</v>
      </c>
      <c r="AP1056">
        <v>0</v>
      </c>
      <c r="AQ1056">
        <v>31.812727712755439</v>
      </c>
      <c r="AR1056">
        <v>0</v>
      </c>
      <c r="AS1056">
        <v>32.40132246386905</v>
      </c>
      <c r="AT1056">
        <v>31.81334301510698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6.1216769687943788</v>
      </c>
      <c r="BA1056">
        <v>6.2986213692936897</v>
      </c>
      <c r="BB1056">
        <v>2.1708074357426881</v>
      </c>
      <c r="BC1056">
        <v>2.233556317191991</v>
      </c>
      <c r="BD1056">
        <v>6.2986213692936897</v>
      </c>
    </row>
    <row r="1057" spans="1:56" x14ac:dyDescent="0.35">
      <c r="A1057">
        <v>1055</v>
      </c>
      <c r="B1057">
        <v>90</v>
      </c>
      <c r="C1057">
        <v>0.11679870504667809</v>
      </c>
      <c r="D1057">
        <v>0</v>
      </c>
      <c r="E1057">
        <v>0</v>
      </c>
      <c r="F1057">
        <v>0</v>
      </c>
      <c r="G1057">
        <v>676.29579217519279</v>
      </c>
      <c r="H1057">
        <v>2943.2392875464388</v>
      </c>
      <c r="I1057">
        <v>21.318307643183939</v>
      </c>
      <c r="J1057">
        <v>21.318307643183939</v>
      </c>
      <c r="K1057">
        <v>5</v>
      </c>
      <c r="L1057">
        <v>6</v>
      </c>
      <c r="M1057">
        <v>301.01450392175718</v>
      </c>
      <c r="N1057">
        <v>1742.397658227492</v>
      </c>
      <c r="O1057" t="b">
        <v>0</v>
      </c>
      <c r="P1057">
        <v>69.166935643786118</v>
      </c>
      <c r="Q1057">
        <v>21.318307643183939</v>
      </c>
      <c r="R1057">
        <v>0.93040825282593631</v>
      </c>
      <c r="S1057">
        <v>40.547642115946907</v>
      </c>
      <c r="T1057">
        <v>125.57502535468799</v>
      </c>
      <c r="U1057">
        <v>22.912853124887569</v>
      </c>
      <c r="V1057">
        <v>8.7389854158600855</v>
      </c>
      <c r="W1057">
        <v>0</v>
      </c>
      <c r="X1057">
        <v>0</v>
      </c>
      <c r="Y1057">
        <v>0</v>
      </c>
      <c r="Z1057">
        <v>-6.7199315199413396</v>
      </c>
      <c r="AA1057">
        <v>-6.7199315199413414</v>
      </c>
      <c r="AB1057">
        <v>88.61590390512481</v>
      </c>
      <c r="AC1057">
        <v>89.009262515304584</v>
      </c>
      <c r="AD1057">
        <v>1742.397658227492</v>
      </c>
      <c r="AE1057" t="b">
        <v>0</v>
      </c>
      <c r="AF1057" t="b">
        <v>1</v>
      </c>
      <c r="AG1057">
        <v>97.928059507375494</v>
      </c>
      <c r="AH1057">
        <v>0</v>
      </c>
      <c r="AI1057">
        <v>0</v>
      </c>
      <c r="AJ1057">
        <v>0</v>
      </c>
      <c r="AK1057">
        <v>-4.3685266012788992E-3</v>
      </c>
      <c r="AL1057" t="b">
        <v>0</v>
      </c>
      <c r="AM1057" t="b">
        <v>0</v>
      </c>
      <c r="AN1057">
        <v>2074.983697720239</v>
      </c>
      <c r="AO1057">
        <v>1742.397658227492</v>
      </c>
      <c r="AP1057">
        <v>0</v>
      </c>
      <c r="AQ1057">
        <v>22.912853124887569</v>
      </c>
      <c r="AR1057">
        <v>0</v>
      </c>
      <c r="AS1057">
        <v>23.603501885532559</v>
      </c>
      <c r="AT1057">
        <v>22.913006950475459</v>
      </c>
      <c r="AU1057">
        <v>0</v>
      </c>
      <c r="AV1057">
        <v>1</v>
      </c>
      <c r="AW1057">
        <v>3</v>
      </c>
      <c r="AX1057">
        <v>0</v>
      </c>
      <c r="AY1057">
        <v>0</v>
      </c>
      <c r="AZ1057">
        <v>4.4280059897550013</v>
      </c>
      <c r="BA1057">
        <v>4.4531384314737332</v>
      </c>
      <c r="BB1057">
        <v>1.5702148899840429</v>
      </c>
      <c r="BC1057">
        <v>1.579128969942186</v>
      </c>
      <c r="BD1057">
        <v>4.4531384314737332</v>
      </c>
    </row>
    <row r="1058" spans="1:56" x14ac:dyDescent="0.35">
      <c r="A1058">
        <v>1056</v>
      </c>
      <c r="B1058">
        <v>90</v>
      </c>
      <c r="C1058">
        <v>4.2081807576064278E-2</v>
      </c>
      <c r="D1058">
        <v>0</v>
      </c>
      <c r="E1058">
        <v>0</v>
      </c>
      <c r="F1058">
        <v>0</v>
      </c>
      <c r="G1058">
        <v>676.29579217519279</v>
      </c>
      <c r="H1058">
        <v>2943.2392875464388</v>
      </c>
      <c r="I1058">
        <v>18.051600829259051</v>
      </c>
      <c r="J1058">
        <v>18.051600829259051</v>
      </c>
      <c r="K1058">
        <v>5</v>
      </c>
      <c r="L1058">
        <v>6</v>
      </c>
      <c r="M1058">
        <v>254.88860370913781</v>
      </c>
      <c r="N1058">
        <v>1742.397658227492</v>
      </c>
      <c r="O1058" t="b">
        <v>0</v>
      </c>
      <c r="P1058">
        <v>58.568153425812909</v>
      </c>
      <c r="Q1058">
        <v>18.051600829259051</v>
      </c>
      <c r="R1058">
        <v>0.92609144327688331</v>
      </c>
      <c r="S1058">
        <v>40.594313298794347</v>
      </c>
      <c r="T1058">
        <v>106.8282104492763</v>
      </c>
      <c r="U1058">
        <v>19.492244486554419</v>
      </c>
      <c r="V1058">
        <v>7.8955188516193999</v>
      </c>
      <c r="W1058">
        <v>0</v>
      </c>
      <c r="X1058">
        <v>0</v>
      </c>
      <c r="Y1058">
        <v>0</v>
      </c>
      <c r="Z1058">
        <v>-6.7199315199413396</v>
      </c>
      <c r="AA1058">
        <v>-6.7199315199413414</v>
      </c>
      <c r="AB1058">
        <v>88.565097518219574</v>
      </c>
      <c r="AC1058">
        <v>89.01283048840348</v>
      </c>
      <c r="AD1058">
        <v>1742.397658227492</v>
      </c>
      <c r="AE1058" t="b">
        <v>0</v>
      </c>
      <c r="AF1058" t="b">
        <v>1</v>
      </c>
      <c r="AG1058">
        <v>97.92539286788346</v>
      </c>
      <c r="AH1058">
        <v>0</v>
      </c>
      <c r="AI1058">
        <v>0</v>
      </c>
      <c r="AJ1058">
        <v>0</v>
      </c>
      <c r="AK1058">
        <v>-2.8287261012345799E-3</v>
      </c>
      <c r="AL1058" t="b">
        <v>0</v>
      </c>
      <c r="AM1058" t="b">
        <v>0</v>
      </c>
      <c r="AN1058">
        <v>2074.983697720239</v>
      </c>
      <c r="AO1058">
        <v>1742.397658227492</v>
      </c>
      <c r="AP1058">
        <v>0</v>
      </c>
      <c r="AQ1058">
        <v>19.492244486554419</v>
      </c>
      <c r="AR1058">
        <v>0</v>
      </c>
      <c r="AS1058">
        <v>20.216313089114959</v>
      </c>
      <c r="AT1058">
        <v>19.49239831214231</v>
      </c>
      <c r="AU1058">
        <v>0</v>
      </c>
      <c r="AV1058">
        <v>1</v>
      </c>
      <c r="AW1058">
        <v>3</v>
      </c>
      <c r="AX1058">
        <v>0</v>
      </c>
      <c r="AY1058">
        <v>0</v>
      </c>
      <c r="AZ1058">
        <v>3.8160216292996472</v>
      </c>
      <c r="BA1058">
        <v>3.7839969406745002</v>
      </c>
      <c r="BB1058">
        <v>1.3531991593261159</v>
      </c>
      <c r="BC1058">
        <v>1.341844472868585</v>
      </c>
      <c r="BD1058">
        <v>3.7839969406745002</v>
      </c>
    </row>
    <row r="1059" spans="1:56" x14ac:dyDescent="0.35">
      <c r="A1059">
        <v>1057</v>
      </c>
      <c r="B1059">
        <v>91</v>
      </c>
      <c r="C1059">
        <v>0.54820739798239337</v>
      </c>
      <c r="D1059">
        <v>0</v>
      </c>
      <c r="E1059">
        <v>0</v>
      </c>
      <c r="F1059">
        <v>0</v>
      </c>
      <c r="G1059">
        <v>683.81018986602828</v>
      </c>
      <c r="H1059">
        <v>2975.9419462969549</v>
      </c>
      <c r="I1059">
        <v>40.848119393432839</v>
      </c>
      <c r="J1059">
        <v>40.848119393432839</v>
      </c>
      <c r="K1059">
        <v>5</v>
      </c>
      <c r="L1059">
        <v>6</v>
      </c>
      <c r="M1059">
        <v>570.43725412279605</v>
      </c>
      <c r="N1059">
        <v>1761.757632207798</v>
      </c>
      <c r="O1059" t="b">
        <v>0</v>
      </c>
      <c r="P1059">
        <v>131.0747367010101</v>
      </c>
      <c r="Q1059">
        <v>40.848119393432839</v>
      </c>
      <c r="R1059">
        <v>0.94188281968582488</v>
      </c>
      <c r="S1059">
        <v>40.636284247463252</v>
      </c>
      <c r="T1059">
        <v>235.0717345975367</v>
      </c>
      <c r="U1059">
        <v>43.368578914156402</v>
      </c>
      <c r="V1059">
        <v>13.66170638637101</v>
      </c>
      <c r="W1059">
        <v>0</v>
      </c>
      <c r="X1059">
        <v>0</v>
      </c>
      <c r="Y1059">
        <v>0</v>
      </c>
      <c r="Z1059">
        <v>-6.7199315199413396</v>
      </c>
      <c r="AA1059">
        <v>-6.7199315199413414</v>
      </c>
      <c r="AB1059">
        <v>88.638273557646045</v>
      </c>
      <c r="AC1059">
        <v>89.015572042269852</v>
      </c>
      <c r="AD1059">
        <v>1761.757632207798</v>
      </c>
      <c r="AE1059" t="b">
        <v>0</v>
      </c>
      <c r="AF1059" t="b">
        <v>1</v>
      </c>
      <c r="AG1059">
        <v>97.922726228391426</v>
      </c>
      <c r="AH1059">
        <v>0</v>
      </c>
      <c r="AI1059">
        <v>0</v>
      </c>
      <c r="AJ1059">
        <v>0</v>
      </c>
      <c r="AK1059">
        <v>5.8106434061799828E-4</v>
      </c>
      <c r="AL1059" t="b">
        <v>0</v>
      </c>
      <c r="AM1059" t="b">
        <v>0</v>
      </c>
      <c r="AN1059">
        <v>2098.0390721393528</v>
      </c>
      <c r="AO1059">
        <v>1761.757632207798</v>
      </c>
      <c r="AP1059">
        <v>0</v>
      </c>
      <c r="AQ1059">
        <v>43.368578914156402</v>
      </c>
      <c r="AR1059">
        <v>0</v>
      </c>
      <c r="AS1059">
        <v>43.862678303360468</v>
      </c>
      <c r="AT1059">
        <v>43.369963344447363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8.570735368149105</v>
      </c>
      <c r="BA1059">
        <v>9.0442552650541312</v>
      </c>
      <c r="BB1059">
        <v>3.0392678610457819</v>
      </c>
      <c r="BC1059">
        <v>3.2071865091049032</v>
      </c>
      <c r="BD1059">
        <v>9.0442552650541312</v>
      </c>
    </row>
    <row r="1060" spans="1:56" x14ac:dyDescent="0.35">
      <c r="A1060">
        <v>1058</v>
      </c>
      <c r="B1060">
        <v>93</v>
      </c>
      <c r="C1060">
        <v>0.26508860049436039</v>
      </c>
      <c r="D1060">
        <v>0</v>
      </c>
      <c r="E1060">
        <v>0</v>
      </c>
      <c r="F1060">
        <v>0</v>
      </c>
      <c r="G1060">
        <v>698.83898524769927</v>
      </c>
      <c r="H1060">
        <v>3041.347263797988</v>
      </c>
      <c r="I1060">
        <v>29.4148896543178</v>
      </c>
      <c r="J1060">
        <v>29.4148896543178</v>
      </c>
      <c r="K1060">
        <v>5</v>
      </c>
      <c r="L1060">
        <v>6</v>
      </c>
      <c r="M1060">
        <v>401.94023411512961</v>
      </c>
      <c r="N1060">
        <v>1800.4775801684091</v>
      </c>
      <c r="O1060" t="b">
        <v>0</v>
      </c>
      <c r="P1060">
        <v>92.357590559542629</v>
      </c>
      <c r="Q1060">
        <v>29.4148896543178</v>
      </c>
      <c r="R1060">
        <v>0.93624956492796907</v>
      </c>
      <c r="S1060">
        <v>40.710966076350132</v>
      </c>
      <c r="T1060">
        <v>166.6323268462545</v>
      </c>
      <c r="U1060">
        <v>31.417787261221161</v>
      </c>
      <c r="V1060">
        <v>10.622883333513579</v>
      </c>
      <c r="W1060">
        <v>0</v>
      </c>
      <c r="X1060">
        <v>0</v>
      </c>
      <c r="Y1060">
        <v>0</v>
      </c>
      <c r="Z1060">
        <v>-6.7199315199413396</v>
      </c>
      <c r="AA1060">
        <v>-6.7199315199413414</v>
      </c>
      <c r="AB1060">
        <v>88.656176494238977</v>
      </c>
      <c r="AC1060">
        <v>89.018325792222228</v>
      </c>
      <c r="AD1060">
        <v>1800.4775801684091</v>
      </c>
      <c r="AE1060" t="b">
        <v>0</v>
      </c>
      <c r="AF1060" t="b">
        <v>1</v>
      </c>
      <c r="AG1060">
        <v>97.920059588899392</v>
      </c>
      <c r="AH1060">
        <v>0</v>
      </c>
      <c r="AI1060">
        <v>0</v>
      </c>
      <c r="AJ1060">
        <v>0</v>
      </c>
      <c r="AK1060">
        <v>5.6092656965622822E-4</v>
      </c>
      <c r="AL1060" t="b">
        <v>0</v>
      </c>
      <c r="AM1060" t="b">
        <v>0</v>
      </c>
      <c r="AN1060">
        <v>2144.1498209775809</v>
      </c>
      <c r="AO1060">
        <v>1800.4775801684091</v>
      </c>
      <c r="AP1060">
        <v>0</v>
      </c>
      <c r="AQ1060">
        <v>31.417787261221161</v>
      </c>
      <c r="AR1060">
        <v>0</v>
      </c>
      <c r="AS1060">
        <v>32.057547047667853</v>
      </c>
      <c r="AT1060">
        <v>31.418402563572698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6.0343510561834739</v>
      </c>
      <c r="BA1060">
        <v>6.1621688785832456</v>
      </c>
      <c r="BB1060">
        <v>2.1398408000650622</v>
      </c>
      <c r="BC1060">
        <v>2.185168851943057</v>
      </c>
      <c r="BD1060">
        <v>6.1621688785832456</v>
      </c>
    </row>
    <row r="1061" spans="1:56" x14ac:dyDescent="0.35">
      <c r="A1061">
        <v>1059</v>
      </c>
      <c r="B1061">
        <v>93</v>
      </c>
      <c r="C1061">
        <v>5.8104866706830897E-2</v>
      </c>
      <c r="D1061">
        <v>0</v>
      </c>
      <c r="E1061">
        <v>0</v>
      </c>
      <c r="F1061">
        <v>0</v>
      </c>
      <c r="G1061">
        <v>698.83898524769927</v>
      </c>
      <c r="H1061">
        <v>3041.347263797988</v>
      </c>
      <c r="I1061">
        <v>20.06367589983012</v>
      </c>
      <c r="J1061">
        <v>20.06367589983012</v>
      </c>
      <c r="K1061">
        <v>5</v>
      </c>
      <c r="L1061">
        <v>6</v>
      </c>
      <c r="M1061">
        <v>274.16042294090443</v>
      </c>
      <c r="N1061">
        <v>1800.4775801684091</v>
      </c>
      <c r="O1061" t="b">
        <v>0</v>
      </c>
      <c r="P1061">
        <v>62.996420712523978</v>
      </c>
      <c r="Q1061">
        <v>20.06367589983012</v>
      </c>
      <c r="R1061">
        <v>0.92770924619823236</v>
      </c>
      <c r="S1061">
        <v>40.769957478538778</v>
      </c>
      <c r="T1061">
        <v>114.70498247300119</v>
      </c>
      <c r="U1061">
        <v>21.627116450602799</v>
      </c>
      <c r="V1061">
        <v>8.2921096477918042</v>
      </c>
      <c r="W1061">
        <v>0</v>
      </c>
      <c r="X1061">
        <v>0</v>
      </c>
      <c r="Y1061">
        <v>0</v>
      </c>
      <c r="Z1061">
        <v>-6.7199315199413396</v>
      </c>
      <c r="AA1061">
        <v>-6.7199315199413414</v>
      </c>
      <c r="AB1061">
        <v>88.655840900057427</v>
      </c>
      <c r="AC1061">
        <v>89.011130994826004</v>
      </c>
      <c r="AD1061">
        <v>1800.4775801684091</v>
      </c>
      <c r="AE1061" t="b">
        <v>0</v>
      </c>
      <c r="AF1061" t="b">
        <v>1</v>
      </c>
      <c r="AG1061">
        <v>97.917392949407358</v>
      </c>
      <c r="AH1061">
        <v>0</v>
      </c>
      <c r="AI1061">
        <v>0</v>
      </c>
      <c r="AJ1061">
        <v>0</v>
      </c>
      <c r="AK1061">
        <v>3.1491389071933722E-3</v>
      </c>
      <c r="AL1061" t="b">
        <v>0</v>
      </c>
      <c r="AM1061" t="b">
        <v>0</v>
      </c>
      <c r="AN1061">
        <v>2144.1498209775809</v>
      </c>
      <c r="AO1061">
        <v>1800.4775801684091</v>
      </c>
      <c r="AP1061">
        <v>0</v>
      </c>
      <c r="AQ1061">
        <v>21.627116450602799</v>
      </c>
      <c r="AR1061">
        <v>0</v>
      </c>
      <c r="AS1061">
        <v>22.364053676881049</v>
      </c>
      <c r="AT1061">
        <v>21.627270276190689</v>
      </c>
      <c r="AU1061">
        <v>0</v>
      </c>
      <c r="AV1061">
        <v>1</v>
      </c>
      <c r="AW1061">
        <v>3</v>
      </c>
      <c r="AX1061">
        <v>0</v>
      </c>
      <c r="AY1061">
        <v>0</v>
      </c>
      <c r="AZ1061">
        <v>4.2085738968571276</v>
      </c>
      <c r="BA1061">
        <v>4.1916151484632556</v>
      </c>
      <c r="BB1061">
        <v>1.4924020910840881</v>
      </c>
      <c r="BC1061">
        <v>1.4863901074811869</v>
      </c>
      <c r="BD1061">
        <v>4.1916151484632556</v>
      </c>
    </row>
    <row r="1062" spans="1:56" x14ac:dyDescent="0.35">
      <c r="A1062">
        <v>1060</v>
      </c>
      <c r="B1062">
        <v>94</v>
      </c>
      <c r="C1062">
        <v>0.33582526601165869</v>
      </c>
      <c r="D1062">
        <v>0</v>
      </c>
      <c r="E1062">
        <v>0</v>
      </c>
      <c r="F1062">
        <v>0</v>
      </c>
      <c r="G1062">
        <v>706.35338293853476</v>
      </c>
      <c r="H1062">
        <v>3074.0499225485041</v>
      </c>
      <c r="I1062">
        <v>33.197151269109717</v>
      </c>
      <c r="J1062">
        <v>33.197151269109717</v>
      </c>
      <c r="K1062">
        <v>5</v>
      </c>
      <c r="L1062">
        <v>6</v>
      </c>
      <c r="M1062">
        <v>448.79723226366622</v>
      </c>
      <c r="N1062">
        <v>1819.8375541487139</v>
      </c>
      <c r="O1062" t="b">
        <v>0</v>
      </c>
      <c r="P1062">
        <v>103.1243640311733</v>
      </c>
      <c r="Q1062">
        <v>33.197151269109717</v>
      </c>
      <c r="R1062">
        <v>0.9381371602687042</v>
      </c>
      <c r="S1062">
        <v>40.815585496073219</v>
      </c>
      <c r="T1062">
        <v>185.68346745115011</v>
      </c>
      <c r="U1062">
        <v>35.386244863812117</v>
      </c>
      <c r="V1062">
        <v>11.486906587681741</v>
      </c>
      <c r="W1062">
        <v>0</v>
      </c>
      <c r="X1062">
        <v>0</v>
      </c>
      <c r="Y1062">
        <v>0</v>
      </c>
      <c r="Z1062">
        <v>-6.7199315199413396</v>
      </c>
      <c r="AA1062">
        <v>-6.7199315199413414</v>
      </c>
      <c r="AB1062">
        <v>88.605034513152191</v>
      </c>
      <c r="AC1062">
        <v>89.014263843685498</v>
      </c>
      <c r="AD1062">
        <v>1819.8375541487139</v>
      </c>
      <c r="AE1062" t="b">
        <v>0</v>
      </c>
      <c r="AF1062" t="b">
        <v>1</v>
      </c>
      <c r="AG1062">
        <v>97.914726309915324</v>
      </c>
      <c r="AH1062">
        <v>0</v>
      </c>
      <c r="AI1062">
        <v>0</v>
      </c>
      <c r="AJ1062">
        <v>0</v>
      </c>
      <c r="AK1062">
        <v>-5.8730620470714978E-4</v>
      </c>
      <c r="AL1062" t="b">
        <v>0</v>
      </c>
      <c r="AM1062" t="b">
        <v>0</v>
      </c>
      <c r="AN1062">
        <v>2167.2051953966952</v>
      </c>
      <c r="AO1062">
        <v>1819.8375541487139</v>
      </c>
      <c r="AP1062">
        <v>0</v>
      </c>
      <c r="AQ1062">
        <v>35.386244863812117</v>
      </c>
      <c r="AR1062">
        <v>0</v>
      </c>
      <c r="AS1062">
        <v>35.995914383179482</v>
      </c>
      <c r="AT1062">
        <v>35.38686016616365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6.8230191025239799</v>
      </c>
      <c r="BA1062">
        <v>7.0221755334715832</v>
      </c>
      <c r="BB1062">
        <v>2.419510320043964</v>
      </c>
      <c r="BC1062">
        <v>2.4901361113210241</v>
      </c>
      <c r="BD1062">
        <v>7.0221755334715832</v>
      </c>
    </row>
    <row r="1063" spans="1:56" x14ac:dyDescent="0.35">
      <c r="A1063">
        <v>1061</v>
      </c>
      <c r="B1063">
        <v>95</v>
      </c>
      <c r="C1063">
        <v>0.26526073591320382</v>
      </c>
      <c r="D1063">
        <v>0</v>
      </c>
      <c r="E1063">
        <v>0</v>
      </c>
      <c r="F1063">
        <v>0</v>
      </c>
      <c r="G1063">
        <v>713.86778062937015</v>
      </c>
      <c r="H1063">
        <v>3106.7525812990189</v>
      </c>
      <c r="I1063">
        <v>30.534397036304739</v>
      </c>
      <c r="J1063">
        <v>30.534397036304739</v>
      </c>
      <c r="K1063">
        <v>5</v>
      </c>
      <c r="L1063">
        <v>6</v>
      </c>
      <c r="M1063">
        <v>408.45380793406378</v>
      </c>
      <c r="N1063">
        <v>1839.197528129019</v>
      </c>
      <c r="O1063" t="b">
        <v>0</v>
      </c>
      <c r="P1063">
        <v>93.85427572014332</v>
      </c>
      <c r="Q1063">
        <v>30.534397036304739</v>
      </c>
      <c r="R1063">
        <v>0.93640841036016809</v>
      </c>
      <c r="S1063">
        <v>40.880190924659431</v>
      </c>
      <c r="T1063">
        <v>169.30393421463361</v>
      </c>
      <c r="U1063">
        <v>32.607991020243382</v>
      </c>
      <c r="V1063">
        <v>10.76630630898606</v>
      </c>
      <c r="W1063">
        <v>0</v>
      </c>
      <c r="X1063">
        <v>0</v>
      </c>
      <c r="Y1063">
        <v>0</v>
      </c>
      <c r="Z1063">
        <v>-6.7199315199413396</v>
      </c>
      <c r="AA1063">
        <v>-6.7199315199413414</v>
      </c>
      <c r="AB1063">
        <v>88.643175734902911</v>
      </c>
      <c r="AC1063">
        <v>89.017396692544992</v>
      </c>
      <c r="AD1063">
        <v>1839.197528129019</v>
      </c>
      <c r="AE1063" t="b">
        <v>0</v>
      </c>
      <c r="AF1063" t="b">
        <v>1</v>
      </c>
      <c r="AG1063">
        <v>97.91205967042329</v>
      </c>
      <c r="AH1063">
        <v>0</v>
      </c>
      <c r="AI1063">
        <v>0</v>
      </c>
      <c r="AJ1063">
        <v>0</v>
      </c>
      <c r="AK1063">
        <v>-3.6662430069290819E-3</v>
      </c>
      <c r="AL1063" t="b">
        <v>0</v>
      </c>
      <c r="AM1063" t="b">
        <v>0</v>
      </c>
      <c r="AN1063">
        <v>2190.260569815809</v>
      </c>
      <c r="AO1063">
        <v>1839.197528129019</v>
      </c>
      <c r="AP1063">
        <v>0</v>
      </c>
      <c r="AQ1063">
        <v>32.607991020243382</v>
      </c>
      <c r="AR1063">
        <v>0</v>
      </c>
      <c r="AS1063">
        <v>33.257497228606447</v>
      </c>
      <c r="AT1063">
        <v>32.608606322594923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6.2660589245579432</v>
      </c>
      <c r="BA1063">
        <v>6.3965837480537804</v>
      </c>
      <c r="BB1063">
        <v>2.2220067108361499</v>
      </c>
      <c r="BC1063">
        <v>2.268294790438445</v>
      </c>
      <c r="BD1063">
        <v>6.3965837480537804</v>
      </c>
    </row>
    <row r="1064" spans="1:56" x14ac:dyDescent="0.35">
      <c r="A1064">
        <v>1062</v>
      </c>
      <c r="B1064">
        <v>96</v>
      </c>
      <c r="C1064">
        <v>0.26979845700217447</v>
      </c>
      <c r="D1064">
        <v>0</v>
      </c>
      <c r="E1064">
        <v>0</v>
      </c>
      <c r="F1064">
        <v>0</v>
      </c>
      <c r="G1064">
        <v>721.38217832020564</v>
      </c>
      <c r="H1064">
        <v>3139.455240049535</v>
      </c>
      <c r="I1064">
        <v>31.312933670079151</v>
      </c>
      <c r="J1064">
        <v>31.312933670079151</v>
      </c>
      <c r="K1064">
        <v>5</v>
      </c>
      <c r="L1064">
        <v>6</v>
      </c>
      <c r="M1064">
        <v>414.50495945767273</v>
      </c>
      <c r="N1064">
        <v>1858.557502109325</v>
      </c>
      <c r="O1064" t="b">
        <v>0</v>
      </c>
      <c r="P1064">
        <v>95.244705757737279</v>
      </c>
      <c r="Q1064">
        <v>31.312933670079151</v>
      </c>
      <c r="R1064">
        <v>0.93660144500659193</v>
      </c>
      <c r="S1064">
        <v>40.941274911160448</v>
      </c>
      <c r="T1064">
        <v>171.7767233343771</v>
      </c>
      <c r="U1064">
        <v>33.432506256552657</v>
      </c>
      <c r="V1064">
        <v>10.890396040901949</v>
      </c>
      <c r="W1064">
        <v>0</v>
      </c>
      <c r="X1064">
        <v>0</v>
      </c>
      <c r="Y1064">
        <v>0</v>
      </c>
      <c r="Z1064">
        <v>-6.7199315199413396</v>
      </c>
      <c r="AA1064">
        <v>-6.7199315199413414</v>
      </c>
      <c r="AB1064">
        <v>88.671210416696894</v>
      </c>
      <c r="AC1064">
        <v>89.020529541404485</v>
      </c>
      <c r="AD1064">
        <v>1858.557502109325</v>
      </c>
      <c r="AE1064" t="b">
        <v>0</v>
      </c>
      <c r="AF1064" t="b">
        <v>1</v>
      </c>
      <c r="AG1064">
        <v>97.909393030931255</v>
      </c>
      <c r="AH1064">
        <v>0</v>
      </c>
      <c r="AI1064">
        <v>0</v>
      </c>
      <c r="AJ1064">
        <v>0</v>
      </c>
      <c r="AK1064">
        <v>-3.7038830777137428E-3</v>
      </c>
      <c r="AL1064" t="b">
        <v>0</v>
      </c>
      <c r="AM1064" t="b">
        <v>0</v>
      </c>
      <c r="AN1064">
        <v>2213.315944234922</v>
      </c>
      <c r="AO1064">
        <v>1858.557502109325</v>
      </c>
      <c r="AP1064">
        <v>0</v>
      </c>
      <c r="AQ1064">
        <v>33.432506256552657</v>
      </c>
      <c r="AR1064">
        <v>0</v>
      </c>
      <c r="AS1064">
        <v>34.085339882265473</v>
      </c>
      <c r="AT1064">
        <v>33.43312155890419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6.4280098650424904</v>
      </c>
      <c r="BA1064">
        <v>6.5637808685621986</v>
      </c>
      <c r="BB1064">
        <v>2.2794361223554929</v>
      </c>
      <c r="BC1064">
        <v>2.3275846195665242</v>
      </c>
      <c r="BD1064">
        <v>6.5637808685621986</v>
      </c>
    </row>
    <row r="1065" spans="1:56" x14ac:dyDescent="0.35">
      <c r="A1065">
        <v>1063</v>
      </c>
      <c r="B1065">
        <v>97</v>
      </c>
      <c r="C1065">
        <v>0.32221210274475709</v>
      </c>
      <c r="D1065">
        <v>0</v>
      </c>
      <c r="E1065">
        <v>0</v>
      </c>
      <c r="F1065">
        <v>0</v>
      </c>
      <c r="G1065">
        <v>728.89657601104113</v>
      </c>
      <c r="H1065">
        <v>3172.157898800051</v>
      </c>
      <c r="I1065">
        <v>34.359336046109021</v>
      </c>
      <c r="J1065">
        <v>34.359336046109021</v>
      </c>
      <c r="K1065">
        <v>5</v>
      </c>
      <c r="L1065">
        <v>6</v>
      </c>
      <c r="M1065">
        <v>450.14272419995189</v>
      </c>
      <c r="N1065">
        <v>1877.9174760896301</v>
      </c>
      <c r="O1065" t="b">
        <v>0</v>
      </c>
      <c r="P1065">
        <v>103.43353037682721</v>
      </c>
      <c r="Q1065">
        <v>34.359336046109007</v>
      </c>
      <c r="R1065">
        <v>0.93798135481590594</v>
      </c>
      <c r="S1065">
        <v>41.00372620783758</v>
      </c>
      <c r="T1065">
        <v>186.2710814187767</v>
      </c>
      <c r="U1065">
        <v>36.6311503631675</v>
      </c>
      <c r="V1065">
        <v>11.55228010656862</v>
      </c>
      <c r="W1065">
        <v>0</v>
      </c>
      <c r="X1065">
        <v>0</v>
      </c>
      <c r="Y1065">
        <v>0</v>
      </c>
      <c r="Z1065">
        <v>-6.7199315199413396</v>
      </c>
      <c r="AA1065">
        <v>-6.7199315199413414</v>
      </c>
      <c r="AB1065">
        <v>88.771328580861052</v>
      </c>
      <c r="AC1065">
        <v>89.024743374755289</v>
      </c>
      <c r="AD1065">
        <v>1877.9174760896301</v>
      </c>
      <c r="AE1065" t="b">
        <v>0</v>
      </c>
      <c r="AF1065" t="b">
        <v>1</v>
      </c>
      <c r="AG1065">
        <v>97.906726391439221</v>
      </c>
      <c r="AH1065">
        <v>0</v>
      </c>
      <c r="AI1065">
        <v>0</v>
      </c>
      <c r="AJ1065">
        <v>0</v>
      </c>
      <c r="AK1065">
        <v>2.677020680059428E-3</v>
      </c>
      <c r="AL1065" t="b">
        <v>0</v>
      </c>
      <c r="AM1065" t="b">
        <v>0</v>
      </c>
      <c r="AN1065">
        <v>2236.3713186540349</v>
      </c>
      <c r="AO1065">
        <v>1877.9174760896301</v>
      </c>
      <c r="AP1065">
        <v>0</v>
      </c>
      <c r="AQ1065">
        <v>36.6311503631675</v>
      </c>
      <c r="AR1065">
        <v>0</v>
      </c>
      <c r="AS1065">
        <v>37.263319239211093</v>
      </c>
      <c r="AT1065">
        <v>36.631765665519033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7.067508942917768</v>
      </c>
      <c r="BA1065">
        <v>7.2569723121658969</v>
      </c>
      <c r="BB1065">
        <v>2.5062088450063009</v>
      </c>
      <c r="BC1065">
        <v>2.5733974787792531</v>
      </c>
      <c r="BD1065">
        <v>7.2569723121658969</v>
      </c>
    </row>
    <row r="1066" spans="1:56" x14ac:dyDescent="0.35">
      <c r="A1066">
        <v>1064</v>
      </c>
      <c r="B1066">
        <v>98</v>
      </c>
      <c r="C1066">
        <v>0.10801979868547559</v>
      </c>
      <c r="D1066">
        <v>0</v>
      </c>
      <c r="E1066">
        <v>0</v>
      </c>
      <c r="F1066">
        <v>0</v>
      </c>
      <c r="G1066">
        <v>736.41097370187663</v>
      </c>
      <c r="H1066">
        <v>3204.8605575505671</v>
      </c>
      <c r="I1066">
        <v>24.77177056418051</v>
      </c>
      <c r="J1066">
        <v>24.77177056418051</v>
      </c>
      <c r="K1066">
        <v>5</v>
      </c>
      <c r="L1066">
        <v>6</v>
      </c>
      <c r="M1066">
        <v>321.22414319347541</v>
      </c>
      <c r="N1066">
        <v>1897.2774500699361</v>
      </c>
      <c r="O1066" t="b">
        <v>0</v>
      </c>
      <c r="P1066">
        <v>73.810694667618421</v>
      </c>
      <c r="Q1066">
        <v>24.77177056418051</v>
      </c>
      <c r="R1066">
        <v>0.93112725225067261</v>
      </c>
      <c r="S1066">
        <v>41.070761789238666</v>
      </c>
      <c r="T1066">
        <v>133.9024576691474</v>
      </c>
      <c r="U1066">
        <v>26.604065668042121</v>
      </c>
      <c r="V1066">
        <v>9.2222301900621915</v>
      </c>
      <c r="W1066">
        <v>0</v>
      </c>
      <c r="X1066">
        <v>0</v>
      </c>
      <c r="Y1066">
        <v>0</v>
      </c>
      <c r="Z1066">
        <v>-6.7199315199413396</v>
      </c>
      <c r="AA1066">
        <v>-6.7199315199413414</v>
      </c>
      <c r="AB1066">
        <v>88.672756337918045</v>
      </c>
      <c r="AC1066">
        <v>89.013582936284564</v>
      </c>
      <c r="AD1066">
        <v>1897.2774500699361</v>
      </c>
      <c r="AE1066" t="b">
        <v>0</v>
      </c>
      <c r="AF1066" t="b">
        <v>1</v>
      </c>
      <c r="AG1066">
        <v>97.904059751947187</v>
      </c>
      <c r="AH1066">
        <v>0</v>
      </c>
      <c r="AI1066">
        <v>0</v>
      </c>
      <c r="AJ1066">
        <v>0</v>
      </c>
      <c r="AK1066">
        <v>6.4720414475264998E-3</v>
      </c>
      <c r="AL1066" t="b">
        <v>0</v>
      </c>
      <c r="AM1066" t="b">
        <v>0</v>
      </c>
      <c r="AN1066">
        <v>2259.4266930731492</v>
      </c>
      <c r="AO1066">
        <v>1897.2774500699361</v>
      </c>
      <c r="AP1066">
        <v>0</v>
      </c>
      <c r="AQ1066">
        <v>26.604065668042121</v>
      </c>
      <c r="AR1066">
        <v>0</v>
      </c>
      <c r="AS1066">
        <v>27.34836925043534</v>
      </c>
      <c r="AT1066">
        <v>26.604219493630001</v>
      </c>
      <c r="AU1066">
        <v>0</v>
      </c>
      <c r="AV1066">
        <v>1</v>
      </c>
      <c r="AW1066">
        <v>3</v>
      </c>
      <c r="AX1066">
        <v>0</v>
      </c>
      <c r="AY1066">
        <v>0</v>
      </c>
      <c r="AZ1066">
        <v>5.1331631235572566</v>
      </c>
      <c r="BA1066">
        <v>5.1660656478823634</v>
      </c>
      <c r="BB1066">
        <v>1.8202706111905169</v>
      </c>
      <c r="BC1066">
        <v>1.8319403384220421</v>
      </c>
      <c r="BD1066">
        <v>5.1660656478823634</v>
      </c>
    </row>
    <row r="1067" spans="1:56" x14ac:dyDescent="0.35">
      <c r="A1067">
        <v>1065</v>
      </c>
      <c r="B1067">
        <v>98</v>
      </c>
      <c r="C1067">
        <v>7.9042035846677905E-2</v>
      </c>
      <c r="D1067">
        <v>0</v>
      </c>
      <c r="E1067">
        <v>0</v>
      </c>
      <c r="F1067">
        <v>0</v>
      </c>
      <c r="G1067">
        <v>736.41097370187663</v>
      </c>
      <c r="H1067">
        <v>3204.8605575505671</v>
      </c>
      <c r="I1067">
        <v>23.392213249214379</v>
      </c>
      <c r="J1067">
        <v>23.392213249214379</v>
      </c>
      <c r="K1067">
        <v>5</v>
      </c>
      <c r="L1067">
        <v>6</v>
      </c>
      <c r="M1067">
        <v>303.3349448683839</v>
      </c>
      <c r="N1067">
        <v>1897.2774500699361</v>
      </c>
      <c r="O1067" t="b">
        <v>0</v>
      </c>
      <c r="P1067">
        <v>69.700125199536743</v>
      </c>
      <c r="Q1067">
        <v>23.392213249214379</v>
      </c>
      <c r="R1067">
        <v>0.92976555928904869</v>
      </c>
      <c r="S1067">
        <v>41.124433174122572</v>
      </c>
      <c r="T1067">
        <v>126.63052185135641</v>
      </c>
      <c r="U1067">
        <v>25.159259789211148</v>
      </c>
      <c r="V1067">
        <v>8.8938238791659074</v>
      </c>
      <c r="W1067">
        <v>0</v>
      </c>
      <c r="X1067">
        <v>0</v>
      </c>
      <c r="Y1067">
        <v>0</v>
      </c>
      <c r="Z1067">
        <v>-6.7199315199413396</v>
      </c>
      <c r="AA1067">
        <v>-6.7199315199413414</v>
      </c>
      <c r="AB1067">
        <v>88.452979924533423</v>
      </c>
      <c r="AC1067">
        <v>88.999183257364734</v>
      </c>
      <c r="AD1067">
        <v>1897.2774500699361</v>
      </c>
      <c r="AE1067" t="b">
        <v>0</v>
      </c>
      <c r="AF1067" t="b">
        <v>1</v>
      </c>
      <c r="AG1067">
        <v>97.901393112455153</v>
      </c>
      <c r="AH1067">
        <v>0</v>
      </c>
      <c r="AI1067">
        <v>0</v>
      </c>
      <c r="AJ1067">
        <v>0</v>
      </c>
      <c r="AK1067">
        <v>2.5013764502344049E-3</v>
      </c>
      <c r="AL1067" t="b">
        <v>0</v>
      </c>
      <c r="AM1067" t="b">
        <v>0</v>
      </c>
      <c r="AN1067">
        <v>2259.4266930731492</v>
      </c>
      <c r="AO1067">
        <v>1897.2774500699361</v>
      </c>
      <c r="AP1067">
        <v>0</v>
      </c>
      <c r="AQ1067">
        <v>25.159259789211148</v>
      </c>
      <c r="AR1067">
        <v>0</v>
      </c>
      <c r="AS1067">
        <v>25.916245287567019</v>
      </c>
      <c r="AT1067">
        <v>25.159413614799028</v>
      </c>
      <c r="AU1067">
        <v>0</v>
      </c>
      <c r="AV1067">
        <v>1</v>
      </c>
      <c r="AW1067">
        <v>3</v>
      </c>
      <c r="AX1067">
        <v>0</v>
      </c>
      <c r="AY1067">
        <v>0</v>
      </c>
      <c r="AZ1067">
        <v>4.8688936140321486</v>
      </c>
      <c r="BA1067">
        <v>4.876212526293271</v>
      </c>
      <c r="BB1067">
        <v>1.726558019160336</v>
      </c>
      <c r="BC1067">
        <v>1.7291554220371199</v>
      </c>
      <c r="BD1067">
        <v>4.876212526293271</v>
      </c>
    </row>
    <row r="1068" spans="1:56" x14ac:dyDescent="0.35">
      <c r="A1068">
        <v>1066</v>
      </c>
      <c r="B1068">
        <v>99</v>
      </c>
      <c r="C1068">
        <v>0.4091453912611609</v>
      </c>
      <c r="D1068">
        <v>0</v>
      </c>
      <c r="E1068">
        <v>0</v>
      </c>
      <c r="F1068">
        <v>0</v>
      </c>
      <c r="G1068">
        <v>743.92537139271212</v>
      </c>
      <c r="H1068">
        <v>3237.5632163010828</v>
      </c>
      <c r="I1068">
        <v>39.767015406720937</v>
      </c>
      <c r="J1068">
        <v>39.767015406720937</v>
      </c>
      <c r="K1068">
        <v>5</v>
      </c>
      <c r="L1068">
        <v>6</v>
      </c>
      <c r="M1068">
        <v>510.46387049354502</v>
      </c>
      <c r="N1068">
        <v>1916.637424050241</v>
      </c>
      <c r="O1068" t="b">
        <v>0</v>
      </c>
      <c r="P1068">
        <v>117.29408788914181</v>
      </c>
      <c r="Q1068">
        <v>39.767015406720937</v>
      </c>
      <c r="R1068">
        <v>0.93988897536495186</v>
      </c>
      <c r="S1068">
        <v>41.176117610604322</v>
      </c>
      <c r="T1068">
        <v>210.8035208533133</v>
      </c>
      <c r="U1068">
        <v>42.31033286807061</v>
      </c>
      <c r="V1068">
        <v>12.67161563516839</v>
      </c>
      <c r="W1068">
        <v>0</v>
      </c>
      <c r="X1068">
        <v>0</v>
      </c>
      <c r="Y1068">
        <v>0</v>
      </c>
      <c r="Z1068">
        <v>-6.7199315199413396</v>
      </c>
      <c r="AA1068">
        <v>-6.7199315199413414</v>
      </c>
      <c r="AB1068">
        <v>88.233203511148801</v>
      </c>
      <c r="AC1068">
        <v>89.005644381512866</v>
      </c>
      <c r="AD1068">
        <v>1916.637424050241</v>
      </c>
      <c r="AE1068" t="b">
        <v>0</v>
      </c>
      <c r="AF1068" t="b">
        <v>1</v>
      </c>
      <c r="AG1068">
        <v>97.898726472963119</v>
      </c>
      <c r="AH1068">
        <v>0</v>
      </c>
      <c r="AI1068">
        <v>0</v>
      </c>
      <c r="AJ1068">
        <v>0</v>
      </c>
      <c r="AK1068">
        <v>6.0934466951192423E-3</v>
      </c>
      <c r="AL1068" t="b">
        <v>0</v>
      </c>
      <c r="AM1068" t="b">
        <v>0</v>
      </c>
      <c r="AN1068">
        <v>2282.482067492263</v>
      </c>
      <c r="AO1068">
        <v>1916.637424050241</v>
      </c>
      <c r="AP1068">
        <v>0</v>
      </c>
      <c r="AQ1068">
        <v>42.31033286807061</v>
      </c>
      <c r="AR1068">
        <v>0</v>
      </c>
      <c r="AS1068">
        <v>42.949152632921397</v>
      </c>
      <c r="AT1068">
        <v>42.310948170422137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8.2552205751582832</v>
      </c>
      <c r="BA1068">
        <v>8.5420735424950323</v>
      </c>
      <c r="BB1068">
        <v>2.9273831826802419</v>
      </c>
      <c r="BC1068">
        <v>3.0291076735888689</v>
      </c>
      <c r="BD1068">
        <v>8.5420735424950323</v>
      </c>
    </row>
    <row r="1069" spans="1:56" x14ac:dyDescent="0.35">
      <c r="A1069">
        <v>1067</v>
      </c>
      <c r="B1069">
        <v>100</v>
      </c>
      <c r="C1069">
        <v>-4.8956934224664288E-2</v>
      </c>
      <c r="D1069">
        <v>0</v>
      </c>
      <c r="E1069">
        <v>0</v>
      </c>
      <c r="F1069">
        <v>0</v>
      </c>
      <c r="G1069">
        <v>751.43976908354762</v>
      </c>
      <c r="H1069">
        <v>3270.2658750515989</v>
      </c>
      <c r="I1069">
        <v>18.179955974051861</v>
      </c>
      <c r="J1069">
        <v>18.179955974051861</v>
      </c>
      <c r="K1069">
        <v>6</v>
      </c>
      <c r="L1069">
        <v>6</v>
      </c>
      <c r="M1069">
        <v>231.030880518251</v>
      </c>
      <c r="N1069">
        <v>1935.9973980305469</v>
      </c>
      <c r="O1069" t="b">
        <v>0</v>
      </c>
      <c r="P1069">
        <v>53.086139824965748</v>
      </c>
      <c r="Q1069">
        <v>18.179955974051861</v>
      </c>
      <c r="R1069">
        <v>0.92177537748700833</v>
      </c>
      <c r="S1069">
        <v>41.251317200316663</v>
      </c>
      <c r="T1069">
        <v>97.282413566510883</v>
      </c>
      <c r="U1069">
        <v>19.722761551317411</v>
      </c>
      <c r="V1069">
        <v>7.6098800783930614</v>
      </c>
      <c r="W1069">
        <v>0</v>
      </c>
      <c r="X1069">
        <v>0</v>
      </c>
      <c r="Y1069">
        <v>0</v>
      </c>
      <c r="Z1069">
        <v>-6.7199315199413396</v>
      </c>
      <c r="AA1069">
        <v>-6.7199315199413414</v>
      </c>
      <c r="AB1069">
        <v>88.033570771882324</v>
      </c>
      <c r="AC1069">
        <v>89.032987130751181</v>
      </c>
      <c r="AD1069">
        <v>1935.9973980305469</v>
      </c>
      <c r="AE1069" t="b">
        <v>0</v>
      </c>
      <c r="AF1069" t="b">
        <v>1</v>
      </c>
      <c r="AG1069">
        <v>97.896059833471085</v>
      </c>
      <c r="AH1069">
        <v>0</v>
      </c>
      <c r="AI1069">
        <v>0</v>
      </c>
      <c r="AJ1069">
        <v>0</v>
      </c>
      <c r="AK1069">
        <v>2.6706129595560069E-3</v>
      </c>
      <c r="AL1069" t="b">
        <v>0</v>
      </c>
      <c r="AM1069" t="b">
        <v>0</v>
      </c>
      <c r="AN1069">
        <v>1935.997398030546</v>
      </c>
      <c r="AO1069">
        <v>1935.9973980305469</v>
      </c>
      <c r="AP1069">
        <v>0</v>
      </c>
      <c r="AQ1069">
        <v>19.722761551317411</v>
      </c>
      <c r="AR1069">
        <v>0</v>
      </c>
      <c r="AS1069">
        <v>20.243189135435529</v>
      </c>
      <c r="AT1069">
        <v>19.722761551317411</v>
      </c>
      <c r="AU1069">
        <v>0</v>
      </c>
      <c r="AV1069">
        <v>1</v>
      </c>
      <c r="AW1069">
        <v>3</v>
      </c>
      <c r="AX1069">
        <v>0</v>
      </c>
      <c r="AY1069">
        <v>0</v>
      </c>
      <c r="AZ1069">
        <v>3.8109373705072458</v>
      </c>
      <c r="BA1069">
        <v>3.830557364824799</v>
      </c>
      <c r="BB1069">
        <v>1.3513962306763281</v>
      </c>
      <c r="BC1069">
        <v>1.358355281090686</v>
      </c>
      <c r="BD1069">
        <v>3.830557364824799</v>
      </c>
    </row>
    <row r="1070" spans="1:56" x14ac:dyDescent="0.35">
      <c r="A1070">
        <v>1068</v>
      </c>
      <c r="B1070">
        <v>99</v>
      </c>
      <c r="C1070">
        <v>-0.21331765436250549</v>
      </c>
      <c r="D1070">
        <v>0</v>
      </c>
      <c r="E1070">
        <v>0</v>
      </c>
      <c r="F1070">
        <v>0</v>
      </c>
      <c r="G1070">
        <v>743.92537139271212</v>
      </c>
      <c r="H1070">
        <v>3237.5632163010828</v>
      </c>
      <c r="I1070">
        <v>9.8307523185686136</v>
      </c>
      <c r="J1070">
        <v>9.8307523185686136</v>
      </c>
      <c r="K1070">
        <v>6</v>
      </c>
      <c r="L1070">
        <v>6</v>
      </c>
      <c r="M1070">
        <v>126.19111158017159</v>
      </c>
      <c r="N1070">
        <v>1916.637424050241</v>
      </c>
      <c r="O1070" t="b">
        <v>0</v>
      </c>
      <c r="P1070">
        <v>28.996119388826202</v>
      </c>
      <c r="Q1070">
        <v>9.8307523185686136</v>
      </c>
      <c r="R1070">
        <v>0.89598523022604903</v>
      </c>
      <c r="S1070">
        <v>41.296055002604433</v>
      </c>
      <c r="T1070">
        <v>54.666003130081812</v>
      </c>
      <c r="U1070">
        <v>10.97200264795481</v>
      </c>
      <c r="V1070">
        <v>5.6860717300375541</v>
      </c>
      <c r="W1070">
        <v>0</v>
      </c>
      <c r="X1070">
        <v>0</v>
      </c>
      <c r="Y1070">
        <v>0</v>
      </c>
      <c r="Z1070">
        <v>-6.7199315199413396</v>
      </c>
      <c r="AA1070">
        <v>-6.7199315199413414</v>
      </c>
      <c r="AB1070">
        <v>88.20856305376735</v>
      </c>
      <c r="AC1070">
        <v>89.056029778081907</v>
      </c>
      <c r="AD1070">
        <v>1916.637424050241</v>
      </c>
      <c r="AE1070" t="b">
        <v>0</v>
      </c>
      <c r="AF1070" t="b">
        <v>1</v>
      </c>
      <c r="AG1070">
        <v>97.893393193979051</v>
      </c>
      <c r="AH1070">
        <v>0</v>
      </c>
      <c r="AI1070">
        <v>0</v>
      </c>
      <c r="AJ1070">
        <v>0</v>
      </c>
      <c r="AK1070">
        <v>5.2418718619740012E-3</v>
      </c>
      <c r="AL1070" t="b">
        <v>0</v>
      </c>
      <c r="AM1070" t="b">
        <v>0</v>
      </c>
      <c r="AN1070">
        <v>1916.637424050241</v>
      </c>
      <c r="AO1070">
        <v>1916.637424050241</v>
      </c>
      <c r="AP1070">
        <v>0</v>
      </c>
      <c r="AQ1070">
        <v>10.97200264795481</v>
      </c>
      <c r="AR1070">
        <v>0</v>
      </c>
      <c r="AS1070">
        <v>11.51647250344943</v>
      </c>
      <c r="AT1070">
        <v>10.9721564735427</v>
      </c>
      <c r="AU1070">
        <v>0</v>
      </c>
      <c r="AV1070">
        <v>1</v>
      </c>
      <c r="AW1070">
        <v>3</v>
      </c>
      <c r="AX1070">
        <v>0</v>
      </c>
      <c r="AY1070">
        <v>0</v>
      </c>
      <c r="AZ1070">
        <v>2.2893730796418268</v>
      </c>
      <c r="BA1070">
        <v>2.2631173726421761</v>
      </c>
      <c r="BB1070">
        <v>0.81183442540490336</v>
      </c>
      <c r="BC1070">
        <v>0.80252483961878551</v>
      </c>
      <c r="BD1070">
        <v>2.2631173726421761</v>
      </c>
    </row>
    <row r="1071" spans="1:56" x14ac:dyDescent="0.35">
      <c r="A1071">
        <v>1069</v>
      </c>
      <c r="B1071">
        <v>99</v>
      </c>
      <c r="C1071">
        <v>6.8894218341370106E-2</v>
      </c>
      <c r="D1071">
        <v>0</v>
      </c>
      <c r="E1071">
        <v>0</v>
      </c>
      <c r="F1071">
        <v>0</v>
      </c>
      <c r="G1071">
        <v>743.92537139271212</v>
      </c>
      <c r="H1071">
        <v>3237.5632163010828</v>
      </c>
      <c r="I1071">
        <v>23.403234937835869</v>
      </c>
      <c r="J1071">
        <v>23.403234937835869</v>
      </c>
      <c r="K1071">
        <v>6</v>
      </c>
      <c r="L1071">
        <v>6</v>
      </c>
      <c r="M1071">
        <v>300.41243392931119</v>
      </c>
      <c r="N1071">
        <v>1916.637424050241</v>
      </c>
      <c r="O1071" t="b">
        <v>0</v>
      </c>
      <c r="P1071">
        <v>69.028592355080704</v>
      </c>
      <c r="Q1071">
        <v>23.403234937835869</v>
      </c>
      <c r="R1071">
        <v>0.92947933164012841</v>
      </c>
      <c r="S1071">
        <v>41.32822270996364</v>
      </c>
      <c r="T1071">
        <v>125.44910680842921</v>
      </c>
      <c r="U1071">
        <v>25.178865350926412</v>
      </c>
      <c r="V1071">
        <v>8.8467548572793504</v>
      </c>
      <c r="W1071">
        <v>0</v>
      </c>
      <c r="X1071">
        <v>0</v>
      </c>
      <c r="Y1071">
        <v>0</v>
      </c>
      <c r="Z1071">
        <v>-6.7199315199413396</v>
      </c>
      <c r="AA1071">
        <v>-6.7199315199413414</v>
      </c>
      <c r="AB1071">
        <v>88.311743805106289</v>
      </c>
      <c r="AC1071">
        <v>89.041630099162077</v>
      </c>
      <c r="AD1071">
        <v>1916.637424050241</v>
      </c>
      <c r="AE1071" t="b">
        <v>0</v>
      </c>
      <c r="AF1071" t="b">
        <v>1</v>
      </c>
      <c r="AG1071">
        <v>97.890726554487017</v>
      </c>
      <c r="AH1071">
        <v>0</v>
      </c>
      <c r="AI1071">
        <v>0</v>
      </c>
      <c r="AJ1071">
        <v>0</v>
      </c>
      <c r="AK1071">
        <v>1.218461423807549E-2</v>
      </c>
      <c r="AL1071" t="b">
        <v>0</v>
      </c>
      <c r="AM1071" t="b">
        <v>0</v>
      </c>
      <c r="AN1071">
        <v>1916.637424050241</v>
      </c>
      <c r="AO1071">
        <v>1916.637424050241</v>
      </c>
      <c r="AP1071">
        <v>0</v>
      </c>
      <c r="AQ1071">
        <v>25.178865350926412</v>
      </c>
      <c r="AR1071">
        <v>0</v>
      </c>
      <c r="AS1071">
        <v>25.579818795674289</v>
      </c>
      <c r="AT1071">
        <v>25.178865350926412</v>
      </c>
      <c r="AU1071">
        <v>0</v>
      </c>
      <c r="AV1071">
        <v>1</v>
      </c>
      <c r="AW1071">
        <v>3</v>
      </c>
      <c r="AX1071">
        <v>0</v>
      </c>
      <c r="AY1071">
        <v>0</v>
      </c>
      <c r="AZ1071">
        <v>4.8071965722686008</v>
      </c>
      <c r="BA1071">
        <v>4.8780381102074477</v>
      </c>
      <c r="BB1071">
        <v>1.704679635556241</v>
      </c>
      <c r="BC1071">
        <v>1.729802792984666</v>
      </c>
      <c r="BD1071">
        <v>4.8780381102074477</v>
      </c>
    </row>
    <row r="1072" spans="1:56" x14ac:dyDescent="0.35">
      <c r="A1072">
        <v>1070</v>
      </c>
      <c r="B1072">
        <v>99</v>
      </c>
      <c r="C1072">
        <v>-6.2259219002985589E-2</v>
      </c>
      <c r="D1072">
        <v>0</v>
      </c>
      <c r="E1072">
        <v>0</v>
      </c>
      <c r="F1072">
        <v>0</v>
      </c>
      <c r="G1072">
        <v>743.92537139271212</v>
      </c>
      <c r="H1072">
        <v>3237.5632163010828</v>
      </c>
      <c r="I1072">
        <v>17.0956415266924</v>
      </c>
      <c r="J1072">
        <v>17.0956415266924</v>
      </c>
      <c r="K1072">
        <v>6</v>
      </c>
      <c r="L1072">
        <v>6</v>
      </c>
      <c r="M1072">
        <v>219.44587123354239</v>
      </c>
      <c r="N1072">
        <v>1916.637424050241</v>
      </c>
      <c r="O1072" t="b">
        <v>0</v>
      </c>
      <c r="P1072">
        <v>50.424143206236756</v>
      </c>
      <c r="Q1072">
        <v>17.0956415266924</v>
      </c>
      <c r="R1072">
        <v>0.92031845664207179</v>
      </c>
      <c r="S1072">
        <v>41.380142228289742</v>
      </c>
      <c r="T1072">
        <v>92.550482893585041</v>
      </c>
      <c r="U1072">
        <v>18.575789068784481</v>
      </c>
      <c r="V1072">
        <v>7.3745653154823998</v>
      </c>
      <c r="W1072">
        <v>0</v>
      </c>
      <c r="X1072">
        <v>0</v>
      </c>
      <c r="Y1072">
        <v>0</v>
      </c>
      <c r="Z1072">
        <v>-6.7199315199413396</v>
      </c>
      <c r="AA1072">
        <v>-6.7199315199413414</v>
      </c>
      <c r="AB1072">
        <v>88.282400266202714</v>
      </c>
      <c r="AC1072">
        <v>89.064672746492803</v>
      </c>
      <c r="AD1072">
        <v>1916.637424050241</v>
      </c>
      <c r="AE1072" t="b">
        <v>0</v>
      </c>
      <c r="AF1072" t="b">
        <v>1</v>
      </c>
      <c r="AG1072">
        <v>97.888059914994983</v>
      </c>
      <c r="AH1072">
        <v>0</v>
      </c>
      <c r="AI1072">
        <v>0</v>
      </c>
      <c r="AJ1072">
        <v>0</v>
      </c>
      <c r="AK1072">
        <v>1.213436775667065E-2</v>
      </c>
      <c r="AL1072" t="b">
        <v>0</v>
      </c>
      <c r="AM1072" t="b">
        <v>0</v>
      </c>
      <c r="AN1072">
        <v>1916.637424050241</v>
      </c>
      <c r="AO1072">
        <v>1916.637424050241</v>
      </c>
      <c r="AP1072">
        <v>0</v>
      </c>
      <c r="AQ1072">
        <v>18.575789068784481</v>
      </c>
      <c r="AR1072">
        <v>0</v>
      </c>
      <c r="AS1072">
        <v>19.041708105693189</v>
      </c>
      <c r="AT1072">
        <v>18.575789068784481</v>
      </c>
      <c r="AU1072">
        <v>0</v>
      </c>
      <c r="AV1072">
        <v>1</v>
      </c>
      <c r="AW1072">
        <v>3</v>
      </c>
      <c r="AX1072">
        <v>0</v>
      </c>
      <c r="AY1072">
        <v>0</v>
      </c>
      <c r="AZ1072">
        <v>3.5936860128307409</v>
      </c>
      <c r="BA1072">
        <v>3.6160911890675882</v>
      </c>
      <c r="BB1072">
        <v>1.2743567421385611</v>
      </c>
      <c r="BC1072">
        <v>1.282303355819896</v>
      </c>
      <c r="BD1072">
        <v>3.6160911890675882</v>
      </c>
    </row>
    <row r="1073" spans="1:56" x14ac:dyDescent="0.35">
      <c r="A1073">
        <v>1071</v>
      </c>
      <c r="B1073">
        <v>99</v>
      </c>
      <c r="C1073">
        <v>0.18014265767055981</v>
      </c>
      <c r="D1073">
        <v>0</v>
      </c>
      <c r="E1073">
        <v>0</v>
      </c>
      <c r="F1073">
        <v>0</v>
      </c>
      <c r="G1073">
        <v>743.92537139271212</v>
      </c>
      <c r="H1073">
        <v>3237.5632163010828</v>
      </c>
      <c r="I1073">
        <v>28.75353255199893</v>
      </c>
      <c r="J1073">
        <v>28.75353255199893</v>
      </c>
      <c r="K1073">
        <v>6</v>
      </c>
      <c r="L1073">
        <v>6</v>
      </c>
      <c r="M1073">
        <v>369.09079966747709</v>
      </c>
      <c r="N1073">
        <v>1916.637424050241</v>
      </c>
      <c r="O1073" t="b">
        <v>0</v>
      </c>
      <c r="P1073">
        <v>84.809466835357796</v>
      </c>
      <c r="Q1073">
        <v>28.75353255199893</v>
      </c>
      <c r="R1073">
        <v>0.93422174507794375</v>
      </c>
      <c r="S1073">
        <v>41.422995253137941</v>
      </c>
      <c r="T1073">
        <v>153.34607150172161</v>
      </c>
      <c r="U1073">
        <v>30.77805960254112</v>
      </c>
      <c r="V1073">
        <v>10.086836982536109</v>
      </c>
      <c r="W1073">
        <v>0</v>
      </c>
      <c r="X1073">
        <v>0</v>
      </c>
      <c r="Y1073">
        <v>0</v>
      </c>
      <c r="Z1073">
        <v>-6.7199315199413396</v>
      </c>
      <c r="AA1073">
        <v>-6.7199315199413414</v>
      </c>
      <c r="AB1073">
        <v>88.438690807821928</v>
      </c>
      <c r="AC1073">
        <v>89.05297936153957</v>
      </c>
      <c r="AD1073">
        <v>1916.637424050241</v>
      </c>
      <c r="AE1073" t="b">
        <v>0</v>
      </c>
      <c r="AF1073" t="b">
        <v>1</v>
      </c>
      <c r="AG1073">
        <v>97.885393275502949</v>
      </c>
      <c r="AH1073">
        <v>0</v>
      </c>
      <c r="AI1073">
        <v>0</v>
      </c>
      <c r="AJ1073">
        <v>0</v>
      </c>
      <c r="AK1073">
        <v>8.2508057698984505E-3</v>
      </c>
      <c r="AL1073" t="b">
        <v>0</v>
      </c>
      <c r="AM1073" t="b">
        <v>0</v>
      </c>
      <c r="AN1073">
        <v>1916.637424050241</v>
      </c>
      <c r="AO1073">
        <v>1916.637424050241</v>
      </c>
      <c r="AP1073">
        <v>0</v>
      </c>
      <c r="AQ1073">
        <v>30.77805960254112</v>
      </c>
      <c r="AR1073">
        <v>0</v>
      </c>
      <c r="AS1073">
        <v>31.121591589890091</v>
      </c>
      <c r="AT1073">
        <v>30.778213428129011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5.9074153709384589</v>
      </c>
      <c r="BA1073">
        <v>5.9761605120830428</v>
      </c>
      <c r="BB1073">
        <v>2.0948281457228579</v>
      </c>
      <c r="BC1073">
        <v>2.1192083603230181</v>
      </c>
      <c r="BD1073">
        <v>5.9761605120830428</v>
      </c>
    </row>
    <row r="1074" spans="1:56" x14ac:dyDescent="0.35">
      <c r="A1074">
        <v>1072</v>
      </c>
      <c r="B1074">
        <v>100</v>
      </c>
      <c r="C1074">
        <v>0.17502192165408201</v>
      </c>
      <c r="D1074">
        <v>0</v>
      </c>
      <c r="E1074">
        <v>0</v>
      </c>
      <c r="F1074">
        <v>0</v>
      </c>
      <c r="G1074">
        <v>751.43976908354762</v>
      </c>
      <c r="H1074">
        <v>3270.2658750515989</v>
      </c>
      <c r="I1074">
        <v>29.060631035420371</v>
      </c>
      <c r="J1074">
        <v>29.060631035420371</v>
      </c>
      <c r="K1074">
        <v>6</v>
      </c>
      <c r="L1074">
        <v>6</v>
      </c>
      <c r="M1074">
        <v>369.30249919812201</v>
      </c>
      <c r="N1074">
        <v>1935.9973980305469</v>
      </c>
      <c r="O1074" t="b">
        <v>0</v>
      </c>
      <c r="P1074">
        <v>84.858111028980218</v>
      </c>
      <c r="Q1074">
        <v>29.060631035420371</v>
      </c>
      <c r="R1074">
        <v>0.93414692328334037</v>
      </c>
      <c r="S1074">
        <v>41.482494558892959</v>
      </c>
      <c r="T1074">
        <v>153.4463157694218</v>
      </c>
      <c r="U1074">
        <v>31.109272332962391</v>
      </c>
      <c r="V1074">
        <v>10.104912004252499</v>
      </c>
      <c r="W1074">
        <v>0</v>
      </c>
      <c r="X1074">
        <v>0</v>
      </c>
      <c r="Y1074">
        <v>0</v>
      </c>
      <c r="Z1074">
        <v>-6.7199315199413396</v>
      </c>
      <c r="AA1074">
        <v>-6.7199315199413414</v>
      </c>
      <c r="AB1074">
        <v>88.474441715809832</v>
      </c>
      <c r="AC1074">
        <v>89.056204525149582</v>
      </c>
      <c r="AD1074">
        <v>1935.9973980305469</v>
      </c>
      <c r="AE1074" t="b">
        <v>0</v>
      </c>
      <c r="AF1074" t="b">
        <v>1</v>
      </c>
      <c r="AG1074">
        <v>97.882726636010915</v>
      </c>
      <c r="AH1074">
        <v>0</v>
      </c>
      <c r="AI1074">
        <v>0</v>
      </c>
      <c r="AJ1074">
        <v>0</v>
      </c>
      <c r="AK1074">
        <v>4.4453963743723568E-3</v>
      </c>
      <c r="AL1074" t="b">
        <v>0</v>
      </c>
      <c r="AM1074" t="b">
        <v>0</v>
      </c>
      <c r="AN1074">
        <v>1935.997398030546</v>
      </c>
      <c r="AO1074">
        <v>1935.9973980305469</v>
      </c>
      <c r="AP1074">
        <v>0</v>
      </c>
      <c r="AQ1074">
        <v>31.109272332962391</v>
      </c>
      <c r="AR1074">
        <v>0</v>
      </c>
      <c r="AS1074">
        <v>31.45809332364102</v>
      </c>
      <c r="AT1074">
        <v>31.109426158550281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5.9686217583551482</v>
      </c>
      <c r="BA1074">
        <v>6.0382632583279836</v>
      </c>
      <c r="BB1074">
        <v>2.1165325384238121</v>
      </c>
      <c r="BC1074">
        <v>2.1412306367955458</v>
      </c>
      <c r="BD1074">
        <v>6.0382632583279836</v>
      </c>
    </row>
    <row r="1075" spans="1:56" x14ac:dyDescent="0.35">
      <c r="A1075">
        <v>1073</v>
      </c>
      <c r="B1075">
        <v>100</v>
      </c>
      <c r="C1075">
        <v>-4.6897010953532707E-2</v>
      </c>
      <c r="D1075">
        <v>0</v>
      </c>
      <c r="E1075">
        <v>0</v>
      </c>
      <c r="F1075">
        <v>0</v>
      </c>
      <c r="G1075">
        <v>751.43976908354762</v>
      </c>
      <c r="H1075">
        <v>3270.2658750515989</v>
      </c>
      <c r="I1075">
        <v>18.280025043860249</v>
      </c>
      <c r="J1075">
        <v>18.280025043860249</v>
      </c>
      <c r="K1075">
        <v>6</v>
      </c>
      <c r="L1075">
        <v>6</v>
      </c>
      <c r="M1075">
        <v>232.30255825737601</v>
      </c>
      <c r="N1075">
        <v>1935.9973980305469</v>
      </c>
      <c r="O1075" t="b">
        <v>0</v>
      </c>
      <c r="P1075">
        <v>53.378345187816173</v>
      </c>
      <c r="Q1075">
        <v>18.280025043860249</v>
      </c>
      <c r="R1075">
        <v>0.92209889221041463</v>
      </c>
      <c r="S1075">
        <v>41.542697741916022</v>
      </c>
      <c r="T1075">
        <v>97.783572228273272</v>
      </c>
      <c r="U1075">
        <v>19.824365041845109</v>
      </c>
      <c r="V1075">
        <v>7.6174486002054067</v>
      </c>
      <c r="W1075">
        <v>0</v>
      </c>
      <c r="X1075">
        <v>0</v>
      </c>
      <c r="Y1075">
        <v>0</v>
      </c>
      <c r="Z1075">
        <v>-6.7199315199413396</v>
      </c>
      <c r="AA1075">
        <v>-6.7199315199413414</v>
      </c>
      <c r="AB1075">
        <v>88.492202350095226</v>
      </c>
      <c r="AC1075">
        <v>89.079597203131357</v>
      </c>
      <c r="AD1075">
        <v>1935.9973980305469</v>
      </c>
      <c r="AE1075" t="b">
        <v>0</v>
      </c>
      <c r="AF1075" t="b">
        <v>1</v>
      </c>
      <c r="AG1075">
        <v>97.880059996518881</v>
      </c>
      <c r="AH1075">
        <v>0</v>
      </c>
      <c r="AI1075">
        <v>0</v>
      </c>
      <c r="AJ1075">
        <v>0</v>
      </c>
      <c r="AK1075">
        <v>7.9071849210815004E-3</v>
      </c>
      <c r="AL1075" t="b">
        <v>0</v>
      </c>
      <c r="AM1075" t="b">
        <v>0</v>
      </c>
      <c r="AN1075">
        <v>1935.997398030546</v>
      </c>
      <c r="AO1075">
        <v>1935.9973980305469</v>
      </c>
      <c r="AP1075">
        <v>0</v>
      </c>
      <c r="AQ1075">
        <v>19.824365041845109</v>
      </c>
      <c r="AR1075">
        <v>0</v>
      </c>
      <c r="AS1075">
        <v>20.28632707156596</v>
      </c>
      <c r="AT1075">
        <v>19.824365041845109</v>
      </c>
      <c r="AU1075">
        <v>0</v>
      </c>
      <c r="AV1075">
        <v>1</v>
      </c>
      <c r="AW1075">
        <v>3</v>
      </c>
      <c r="AX1075">
        <v>0</v>
      </c>
      <c r="AY1075">
        <v>0</v>
      </c>
      <c r="AZ1075">
        <v>3.8187517227174821</v>
      </c>
      <c r="BA1075">
        <v>3.8494867363127421</v>
      </c>
      <c r="BB1075">
        <v>1.3541672775593909</v>
      </c>
      <c r="BC1075">
        <v>1.365067832105975</v>
      </c>
      <c r="BD1075">
        <v>3.8494867363127421</v>
      </c>
    </row>
    <row r="1076" spans="1:56" x14ac:dyDescent="0.35">
      <c r="A1076">
        <v>1074</v>
      </c>
      <c r="B1076">
        <v>100</v>
      </c>
      <c r="C1076">
        <v>1.25661221600506E-2</v>
      </c>
      <c r="D1076">
        <v>0</v>
      </c>
      <c r="E1076">
        <v>0</v>
      </c>
      <c r="F1076">
        <v>0</v>
      </c>
      <c r="G1076">
        <v>751.43976908354762</v>
      </c>
      <c r="H1076">
        <v>3270.2658750515989</v>
      </c>
      <c r="I1076">
        <v>21.168686239138712</v>
      </c>
      <c r="J1076">
        <v>21.168686239138712</v>
      </c>
      <c r="K1076">
        <v>6</v>
      </c>
      <c r="L1076">
        <v>6</v>
      </c>
      <c r="M1076">
        <v>269.01166472697469</v>
      </c>
      <c r="N1076">
        <v>1935.9973980305469</v>
      </c>
      <c r="O1076" t="b">
        <v>0</v>
      </c>
      <c r="P1076">
        <v>61.813342078808517</v>
      </c>
      <c r="Q1076">
        <v>21.168686239138712</v>
      </c>
      <c r="R1076">
        <v>0.92652441285415588</v>
      </c>
      <c r="S1076">
        <v>41.587495756069373</v>
      </c>
      <c r="T1076">
        <v>112.6947414861182</v>
      </c>
      <c r="U1076">
        <v>22.847413349777401</v>
      </c>
      <c r="V1076">
        <v>8.280312298941638</v>
      </c>
      <c r="W1076">
        <v>0</v>
      </c>
      <c r="X1076">
        <v>0</v>
      </c>
      <c r="Y1076">
        <v>0</v>
      </c>
      <c r="Z1076">
        <v>-6.7199315199413396</v>
      </c>
      <c r="AA1076">
        <v>-6.7199315199413414</v>
      </c>
      <c r="AB1076">
        <v>88.485794484753242</v>
      </c>
      <c r="AC1076">
        <v>89.086581462137914</v>
      </c>
      <c r="AD1076">
        <v>1935.9973980305469</v>
      </c>
      <c r="AE1076" t="b">
        <v>0</v>
      </c>
      <c r="AF1076" t="b">
        <v>1</v>
      </c>
      <c r="AG1076">
        <v>97.877393357026847</v>
      </c>
      <c r="AH1076">
        <v>0</v>
      </c>
      <c r="AI1076">
        <v>0</v>
      </c>
      <c r="AJ1076">
        <v>0</v>
      </c>
      <c r="AK1076">
        <v>5.0470180673330423E-3</v>
      </c>
      <c r="AL1076" t="b">
        <v>0</v>
      </c>
      <c r="AM1076" t="b">
        <v>0</v>
      </c>
      <c r="AN1076">
        <v>1935.997398030546</v>
      </c>
      <c r="AO1076">
        <v>1935.9973980305469</v>
      </c>
      <c r="AP1076">
        <v>0</v>
      </c>
      <c r="AQ1076">
        <v>22.847413349777401</v>
      </c>
      <c r="AR1076">
        <v>0</v>
      </c>
      <c r="AS1076">
        <v>23.279758362009961</v>
      </c>
      <c r="AT1076">
        <v>22.847413349777401</v>
      </c>
      <c r="AU1076">
        <v>0</v>
      </c>
      <c r="AV1076">
        <v>1</v>
      </c>
      <c r="AW1076">
        <v>3</v>
      </c>
      <c r="AX1076">
        <v>0</v>
      </c>
      <c r="AY1076">
        <v>0</v>
      </c>
      <c r="AZ1076">
        <v>4.3693662096592689</v>
      </c>
      <c r="BA1076">
        <v>4.4219529042308228</v>
      </c>
      <c r="BB1076">
        <v>1.5494206417231451</v>
      </c>
      <c r="BC1076">
        <v>1.5680702592665561</v>
      </c>
      <c r="BD1076">
        <v>4.4219529042308228</v>
      </c>
    </row>
    <row r="1077" spans="1:56" x14ac:dyDescent="0.35">
      <c r="A1077">
        <v>1075</v>
      </c>
      <c r="B1077">
        <v>100</v>
      </c>
      <c r="C1077">
        <v>-3.3674776866945422E-3</v>
      </c>
      <c r="D1077">
        <v>0</v>
      </c>
      <c r="E1077">
        <v>0</v>
      </c>
      <c r="F1077">
        <v>0</v>
      </c>
      <c r="G1077">
        <v>751.43976908354762</v>
      </c>
      <c r="H1077">
        <v>3270.2658750515989</v>
      </c>
      <c r="I1077">
        <v>20.39464744958369</v>
      </c>
      <c r="J1077">
        <v>20.39464744958369</v>
      </c>
      <c r="K1077">
        <v>6</v>
      </c>
      <c r="L1077">
        <v>6</v>
      </c>
      <c r="M1077">
        <v>259.17517978930942</v>
      </c>
      <c r="N1077">
        <v>1935.9973980305469</v>
      </c>
      <c r="O1077" t="b">
        <v>0</v>
      </c>
      <c r="P1077">
        <v>59.553120355999397</v>
      </c>
      <c r="Q1077">
        <v>20.39464744958369</v>
      </c>
      <c r="R1077">
        <v>0.92548646043363447</v>
      </c>
      <c r="S1077">
        <v>41.636425767110318</v>
      </c>
      <c r="T1077">
        <v>108.69579555026939</v>
      </c>
      <c r="U1077">
        <v>22.03667835402781</v>
      </c>
      <c r="V1077">
        <v>8.0993084624325888</v>
      </c>
      <c r="W1077">
        <v>0</v>
      </c>
      <c r="X1077">
        <v>0</v>
      </c>
      <c r="Y1077">
        <v>0</v>
      </c>
      <c r="Z1077">
        <v>-6.7199315199413396</v>
      </c>
      <c r="AA1077">
        <v>-6.7199315199413414</v>
      </c>
      <c r="AB1077">
        <v>88.456450945849667</v>
      </c>
      <c r="AC1077">
        <v>89.093565721144472</v>
      </c>
      <c r="AD1077">
        <v>1935.9973980305469</v>
      </c>
      <c r="AE1077" t="b">
        <v>0</v>
      </c>
      <c r="AF1077" t="b">
        <v>1</v>
      </c>
      <c r="AG1077">
        <v>97.874726717534813</v>
      </c>
      <c r="AH1077">
        <v>0</v>
      </c>
      <c r="AI1077">
        <v>0</v>
      </c>
      <c r="AJ1077">
        <v>0</v>
      </c>
      <c r="AK1077">
        <v>9.5121193766739554E-3</v>
      </c>
      <c r="AL1077" t="b">
        <v>0</v>
      </c>
      <c r="AM1077" t="b">
        <v>0</v>
      </c>
      <c r="AN1077">
        <v>1935.997398030546</v>
      </c>
      <c r="AO1077">
        <v>1935.9973980305469</v>
      </c>
      <c r="AP1077">
        <v>0</v>
      </c>
      <c r="AQ1077">
        <v>22.03667835402781</v>
      </c>
      <c r="AR1077">
        <v>0</v>
      </c>
      <c r="AS1077">
        <v>22.477645626719781</v>
      </c>
      <c r="AT1077">
        <v>22.03667835402781</v>
      </c>
      <c r="AU1077">
        <v>0</v>
      </c>
      <c r="AV1077">
        <v>1</v>
      </c>
      <c r="AW1077">
        <v>3</v>
      </c>
      <c r="AX1077">
        <v>0</v>
      </c>
      <c r="AY1077">
        <v>0</v>
      </c>
      <c r="AZ1077">
        <v>4.2201713623466448</v>
      </c>
      <c r="BA1077">
        <v>4.2666263136970857</v>
      </c>
      <c r="BB1077">
        <v>1.4965146674988099</v>
      </c>
      <c r="BC1077">
        <v>1.512989842906582</v>
      </c>
      <c r="BD1077">
        <v>4.2666263136970857</v>
      </c>
    </row>
    <row r="1078" spans="1:56" x14ac:dyDescent="0.35">
      <c r="A1078">
        <v>1076</v>
      </c>
      <c r="B1078">
        <v>100</v>
      </c>
      <c r="C1078">
        <v>9.0378858672401918E-4</v>
      </c>
      <c r="D1078">
        <v>0</v>
      </c>
      <c r="E1078">
        <v>0</v>
      </c>
      <c r="F1078">
        <v>0</v>
      </c>
      <c r="G1078">
        <v>751.43976908354762</v>
      </c>
      <c r="H1078">
        <v>3270.2658750515989</v>
      </c>
      <c r="I1078">
        <v>20.602141412526379</v>
      </c>
      <c r="J1078">
        <v>20.602141412526379</v>
      </c>
      <c r="K1078">
        <v>6</v>
      </c>
      <c r="L1078">
        <v>6</v>
      </c>
      <c r="M1078">
        <v>261.81201307038509</v>
      </c>
      <c r="N1078">
        <v>1935.9973980305469</v>
      </c>
      <c r="O1078" t="b">
        <v>0</v>
      </c>
      <c r="P1078">
        <v>60.159010356246583</v>
      </c>
      <c r="Q1078">
        <v>20.602141412526379</v>
      </c>
      <c r="R1078">
        <v>0.92580117316814681</v>
      </c>
      <c r="S1078">
        <v>41.684232574173897</v>
      </c>
      <c r="T1078">
        <v>109.7643347959289</v>
      </c>
      <c r="U1078">
        <v>22.253310980396169</v>
      </c>
      <c r="V1078">
        <v>8.1443848698366708</v>
      </c>
      <c r="W1078">
        <v>0</v>
      </c>
      <c r="X1078">
        <v>0</v>
      </c>
      <c r="Y1078">
        <v>0</v>
      </c>
      <c r="Z1078">
        <v>-6.7199315199413396</v>
      </c>
      <c r="AA1078">
        <v>-6.7199315199413414</v>
      </c>
      <c r="AB1078">
        <v>88.461389494359196</v>
      </c>
      <c r="AC1078">
        <v>89.10054998015103</v>
      </c>
      <c r="AD1078">
        <v>1935.9973980305469</v>
      </c>
      <c r="AE1078" t="b">
        <v>0</v>
      </c>
      <c r="AF1078" t="b">
        <v>1</v>
      </c>
      <c r="AG1078">
        <v>97.872060078042779</v>
      </c>
      <c r="AH1078">
        <v>0</v>
      </c>
      <c r="AI1078">
        <v>0</v>
      </c>
      <c r="AJ1078">
        <v>0</v>
      </c>
      <c r="AK1078">
        <v>1.197756166003772E-2</v>
      </c>
      <c r="AL1078" t="b">
        <v>0</v>
      </c>
      <c r="AM1078" t="b">
        <v>0</v>
      </c>
      <c r="AN1078">
        <v>1935.997398030546</v>
      </c>
      <c r="AO1078">
        <v>1935.9973980305469</v>
      </c>
      <c r="AP1078">
        <v>0</v>
      </c>
      <c r="AQ1078">
        <v>22.253310980396169</v>
      </c>
      <c r="AR1078">
        <v>0</v>
      </c>
      <c r="AS1078">
        <v>22.692665277437602</v>
      </c>
      <c r="AT1078">
        <v>22.253310980396169</v>
      </c>
      <c r="AU1078">
        <v>0</v>
      </c>
      <c r="AV1078">
        <v>1</v>
      </c>
      <c r="AW1078">
        <v>3</v>
      </c>
      <c r="AX1078">
        <v>0</v>
      </c>
      <c r="AY1078">
        <v>0</v>
      </c>
      <c r="AZ1078">
        <v>4.2600438257645044</v>
      </c>
      <c r="BA1078">
        <v>4.3079978832837336</v>
      </c>
      <c r="BB1078">
        <v>1.5106538389235831</v>
      </c>
      <c r="BC1078">
        <v>1.5276606296049049</v>
      </c>
      <c r="BD1078">
        <v>4.3079978832837336</v>
      </c>
    </row>
    <row r="1079" spans="1:56" x14ac:dyDescent="0.35">
      <c r="A1079">
        <v>1077</v>
      </c>
      <c r="B1079">
        <v>100</v>
      </c>
      <c r="C1079">
        <v>-2.4767666018732371E-4</v>
      </c>
      <c r="D1079">
        <v>0</v>
      </c>
      <c r="E1079">
        <v>0</v>
      </c>
      <c r="F1079">
        <v>0</v>
      </c>
      <c r="G1079">
        <v>751.43976908354762</v>
      </c>
      <c r="H1079">
        <v>3270.2658750515989</v>
      </c>
      <c r="I1079">
        <v>20.54620435031152</v>
      </c>
      <c r="J1079">
        <v>20.54620435031152</v>
      </c>
      <c r="K1079">
        <v>6</v>
      </c>
      <c r="L1079">
        <v>6</v>
      </c>
      <c r="M1079">
        <v>261.10116488375883</v>
      </c>
      <c r="N1079">
        <v>1935.9973980305469</v>
      </c>
      <c r="O1079" t="b">
        <v>0</v>
      </c>
      <c r="P1079">
        <v>59.995672078069568</v>
      </c>
      <c r="Q1079">
        <v>20.54620435031152</v>
      </c>
      <c r="R1079">
        <v>0.92574594605932248</v>
      </c>
      <c r="S1079">
        <v>41.732321795523838</v>
      </c>
      <c r="T1079">
        <v>109.4728430665152</v>
      </c>
      <c r="U1079">
        <v>22.194214771095421</v>
      </c>
      <c r="V1079">
        <v>8.1288023941003473</v>
      </c>
      <c r="W1079">
        <v>0</v>
      </c>
      <c r="X1079">
        <v>0</v>
      </c>
      <c r="Y1079">
        <v>0</v>
      </c>
      <c r="Z1079">
        <v>-6.7199315199413396</v>
      </c>
      <c r="AA1079">
        <v>-6.7199315199413414</v>
      </c>
      <c r="AB1079">
        <v>88.409094184615299</v>
      </c>
      <c r="AC1079">
        <v>89.107534239157587</v>
      </c>
      <c r="AD1079">
        <v>1935.9973980305469</v>
      </c>
      <c r="AE1079" t="b">
        <v>0</v>
      </c>
      <c r="AF1079" t="b">
        <v>1</v>
      </c>
      <c r="AG1079">
        <v>97.869393438550745</v>
      </c>
      <c r="AH1079">
        <v>0</v>
      </c>
      <c r="AI1079">
        <v>0</v>
      </c>
      <c r="AJ1079">
        <v>0</v>
      </c>
      <c r="AK1079">
        <v>6.5619005779244946E-3</v>
      </c>
      <c r="AL1079" t="b">
        <v>0</v>
      </c>
      <c r="AM1079" t="b">
        <v>0</v>
      </c>
      <c r="AN1079">
        <v>1935.997398030546</v>
      </c>
      <c r="AO1079">
        <v>1935.9973980305469</v>
      </c>
      <c r="AP1079">
        <v>0</v>
      </c>
      <c r="AQ1079">
        <v>22.194214771095421</v>
      </c>
      <c r="AR1079">
        <v>0</v>
      </c>
      <c r="AS1079">
        <v>22.63469940985744</v>
      </c>
      <c r="AT1079">
        <v>22.194214771095421</v>
      </c>
      <c r="AU1079">
        <v>0</v>
      </c>
      <c r="AV1079">
        <v>1</v>
      </c>
      <c r="AW1079">
        <v>3</v>
      </c>
      <c r="AX1079">
        <v>0</v>
      </c>
      <c r="AY1079">
        <v>0</v>
      </c>
      <c r="AZ1079">
        <v>4.2492861280513274</v>
      </c>
      <c r="BA1079">
        <v>4.2967024248969059</v>
      </c>
      <c r="BB1079">
        <v>1.5068390525004709</v>
      </c>
      <c r="BC1079">
        <v>1.5236551431728309</v>
      </c>
      <c r="BD1079">
        <v>4.2967024248969059</v>
      </c>
    </row>
    <row r="1080" spans="1:56" x14ac:dyDescent="0.35">
      <c r="A1080">
        <v>1078</v>
      </c>
      <c r="B1080">
        <v>100</v>
      </c>
      <c r="C1080">
        <v>8.6918054021722924E-5</v>
      </c>
      <c r="D1080">
        <v>0</v>
      </c>
      <c r="E1080">
        <v>0</v>
      </c>
      <c r="F1080">
        <v>0</v>
      </c>
      <c r="G1080">
        <v>751.43976908354762</v>
      </c>
      <c r="H1080">
        <v>3270.2658750515989</v>
      </c>
      <c r="I1080">
        <v>20.56245863622738</v>
      </c>
      <c r="J1080">
        <v>20.56245863622738</v>
      </c>
      <c r="K1080">
        <v>6</v>
      </c>
      <c r="L1080">
        <v>6</v>
      </c>
      <c r="M1080">
        <v>261.30772434917748</v>
      </c>
      <c r="N1080">
        <v>1935.9973980305469</v>
      </c>
      <c r="O1080" t="b">
        <v>0</v>
      </c>
      <c r="P1080">
        <v>60.043135190527913</v>
      </c>
      <c r="Q1080">
        <v>20.56245863622738</v>
      </c>
      <c r="R1080">
        <v>0.92579152506625828</v>
      </c>
      <c r="S1080">
        <v>41.780316145611941</v>
      </c>
      <c r="T1080">
        <v>109.5540541285532</v>
      </c>
      <c r="U1080">
        <v>22.210679272264599</v>
      </c>
      <c r="V1080">
        <v>8.1298392796884968</v>
      </c>
      <c r="W1080">
        <v>0</v>
      </c>
      <c r="X1080">
        <v>0</v>
      </c>
      <c r="Y1080">
        <v>0</v>
      </c>
      <c r="Z1080">
        <v>-6.7199315199413396</v>
      </c>
      <c r="AA1080">
        <v>-6.7199315199413414</v>
      </c>
      <c r="AB1080">
        <v>88.356798874871401</v>
      </c>
      <c r="AC1080">
        <v>89.114518498164145</v>
      </c>
      <c r="AD1080">
        <v>1935.9973980305469</v>
      </c>
      <c r="AE1080" t="b">
        <v>0</v>
      </c>
      <c r="AF1080" t="b">
        <v>1</v>
      </c>
      <c r="AG1080">
        <v>97.866726799058711</v>
      </c>
      <c r="AH1080">
        <v>0</v>
      </c>
      <c r="AI1080">
        <v>0</v>
      </c>
      <c r="AJ1080">
        <v>0</v>
      </c>
      <c r="AK1080">
        <v>6.5265971731192094E-3</v>
      </c>
      <c r="AL1080" t="b">
        <v>0</v>
      </c>
      <c r="AM1080" t="b">
        <v>0</v>
      </c>
      <c r="AN1080">
        <v>1935.997398030546</v>
      </c>
      <c r="AO1080">
        <v>1935.9973980305469</v>
      </c>
      <c r="AP1080">
        <v>0</v>
      </c>
      <c r="AQ1080">
        <v>22.210679272264599</v>
      </c>
      <c r="AR1080">
        <v>0</v>
      </c>
      <c r="AS1080">
        <v>22.65154322945936</v>
      </c>
      <c r="AT1080">
        <v>22.210679272264599</v>
      </c>
      <c r="AU1080">
        <v>0</v>
      </c>
      <c r="AV1080">
        <v>1</v>
      </c>
      <c r="AW1080">
        <v>3</v>
      </c>
      <c r="AX1080">
        <v>0</v>
      </c>
      <c r="AY1080">
        <v>0</v>
      </c>
      <c r="AZ1080">
        <v>4.2524114535344282</v>
      </c>
      <c r="BA1080">
        <v>4.299848677486179</v>
      </c>
      <c r="BB1080">
        <v>1.5079473239483789</v>
      </c>
      <c r="BC1080">
        <v>1.524770836899161</v>
      </c>
      <c r="BD1080">
        <v>4.299848677486179</v>
      </c>
    </row>
    <row r="1081" spans="1:56" x14ac:dyDescent="0.35">
      <c r="A1081">
        <v>1079</v>
      </c>
      <c r="B1081">
        <v>100</v>
      </c>
      <c r="C1081">
        <v>-9.9995555901344346E-5</v>
      </c>
      <c r="D1081">
        <v>0</v>
      </c>
      <c r="E1081">
        <v>0</v>
      </c>
      <c r="F1081">
        <v>0</v>
      </c>
      <c r="G1081">
        <v>751.43976908354762</v>
      </c>
      <c r="H1081">
        <v>3270.2658750515989</v>
      </c>
      <c r="I1081">
        <v>20.553378554778881</v>
      </c>
      <c r="J1081">
        <v>20.553378554778881</v>
      </c>
      <c r="K1081">
        <v>6</v>
      </c>
      <c r="L1081">
        <v>6</v>
      </c>
      <c r="M1081">
        <v>261.19233467412988</v>
      </c>
      <c r="N1081">
        <v>1935.9973980305469</v>
      </c>
      <c r="O1081" t="b">
        <v>0</v>
      </c>
      <c r="P1081">
        <v>60.016621018871753</v>
      </c>
      <c r="Q1081">
        <v>20.553378554778881</v>
      </c>
      <c r="R1081">
        <v>0.9258016866133445</v>
      </c>
      <c r="S1081">
        <v>41.828318981013339</v>
      </c>
      <c r="T1081">
        <v>109.5044747300005</v>
      </c>
      <c r="U1081">
        <v>22.20062768514147</v>
      </c>
      <c r="V1081">
        <v>8.1250473332576831</v>
      </c>
      <c r="W1081">
        <v>0</v>
      </c>
      <c r="X1081">
        <v>0</v>
      </c>
      <c r="Y1081">
        <v>0</v>
      </c>
      <c r="Z1081">
        <v>-6.7199315199413396</v>
      </c>
      <c r="AA1081">
        <v>-6.7199315199413414</v>
      </c>
      <c r="AB1081">
        <v>88.304503565127504</v>
      </c>
      <c r="AC1081">
        <v>89.121502757170703</v>
      </c>
      <c r="AD1081">
        <v>1935.9973980305469</v>
      </c>
      <c r="AE1081" t="b">
        <v>0</v>
      </c>
      <c r="AF1081" t="b">
        <v>1</v>
      </c>
      <c r="AG1081">
        <v>97.864060159566677</v>
      </c>
      <c r="AH1081">
        <v>0</v>
      </c>
      <c r="AI1081">
        <v>0</v>
      </c>
      <c r="AJ1081">
        <v>0</v>
      </c>
      <c r="AK1081">
        <v>4.7983383473553243E-3</v>
      </c>
      <c r="AL1081" t="b">
        <v>0</v>
      </c>
      <c r="AM1081" t="b">
        <v>0</v>
      </c>
      <c r="AN1081">
        <v>1935.997398030546</v>
      </c>
      <c r="AO1081">
        <v>1935.9973980305469</v>
      </c>
      <c r="AP1081">
        <v>0</v>
      </c>
      <c r="AQ1081">
        <v>22.20062768514147</v>
      </c>
      <c r="AR1081">
        <v>0</v>
      </c>
      <c r="AS1081">
        <v>22.642133818631901</v>
      </c>
      <c r="AT1081">
        <v>22.20062768514147</v>
      </c>
      <c r="AU1081">
        <v>0</v>
      </c>
      <c r="AV1081">
        <v>1</v>
      </c>
      <c r="AW1081">
        <v>3</v>
      </c>
      <c r="AX1081">
        <v>0</v>
      </c>
      <c r="AY1081">
        <v>0</v>
      </c>
      <c r="AZ1081">
        <v>4.2506654955579224</v>
      </c>
      <c r="BA1081">
        <v>4.2979278225440094</v>
      </c>
      <c r="BB1081">
        <v>1.5073281899141571</v>
      </c>
      <c r="BC1081">
        <v>1.5240896818592009</v>
      </c>
      <c r="BD1081">
        <v>4.2979278225440094</v>
      </c>
    </row>
    <row r="1082" spans="1:56" x14ac:dyDescent="0.35">
      <c r="A1082">
        <v>1080</v>
      </c>
      <c r="B1082">
        <v>100</v>
      </c>
      <c r="C1082">
        <v>3.1306416958543082E-4</v>
      </c>
      <c r="D1082">
        <v>0</v>
      </c>
      <c r="E1082">
        <v>0</v>
      </c>
      <c r="F1082">
        <v>0</v>
      </c>
      <c r="G1082">
        <v>751.43976908354762</v>
      </c>
      <c r="H1082">
        <v>3270.2658750515989</v>
      </c>
      <c r="I1082">
        <v>20.573444594657179</v>
      </c>
      <c r="J1082">
        <v>20.573444594657179</v>
      </c>
      <c r="K1082">
        <v>6</v>
      </c>
      <c r="L1082">
        <v>6</v>
      </c>
      <c r="M1082">
        <v>261.44733390890337</v>
      </c>
      <c r="N1082">
        <v>1935.9973980305469</v>
      </c>
      <c r="O1082" t="b">
        <v>0</v>
      </c>
      <c r="P1082">
        <v>60.075214593038467</v>
      </c>
      <c r="Q1082">
        <v>20.573444594657179</v>
      </c>
      <c r="R1082">
        <v>0.92585254078872792</v>
      </c>
      <c r="S1082">
        <v>41.876294048821158</v>
      </c>
      <c r="T1082">
        <v>109.6053621479857</v>
      </c>
      <c r="U1082">
        <v>22.221081315098839</v>
      </c>
      <c r="V1082">
        <v>8.1269591192044857</v>
      </c>
      <c r="W1082">
        <v>0</v>
      </c>
      <c r="X1082">
        <v>0</v>
      </c>
      <c r="Y1082">
        <v>0</v>
      </c>
      <c r="Z1082">
        <v>-6.7199315199413396</v>
      </c>
      <c r="AA1082">
        <v>-6.7199315199413414</v>
      </c>
      <c r="AB1082">
        <v>88.252208255383607</v>
      </c>
      <c r="AC1082">
        <v>89.129483464541224</v>
      </c>
      <c r="AD1082">
        <v>1935.9973980305469</v>
      </c>
      <c r="AE1082" t="b">
        <v>0</v>
      </c>
      <c r="AF1082" t="b">
        <v>1</v>
      </c>
      <c r="AG1082">
        <v>97.861393520074643</v>
      </c>
      <c r="AH1082">
        <v>0</v>
      </c>
      <c r="AI1082">
        <v>0</v>
      </c>
      <c r="AJ1082">
        <v>0</v>
      </c>
      <c r="AK1082">
        <v>-1.6134446617166451E-4</v>
      </c>
      <c r="AL1082" t="b">
        <v>0</v>
      </c>
      <c r="AM1082" t="b">
        <v>0</v>
      </c>
      <c r="AN1082">
        <v>1935.997398030546</v>
      </c>
      <c r="AO1082">
        <v>1935.9973980305469</v>
      </c>
      <c r="AP1082">
        <v>0</v>
      </c>
      <c r="AQ1082">
        <v>22.221081315098839</v>
      </c>
      <c r="AR1082">
        <v>0</v>
      </c>
      <c r="AS1082">
        <v>22.66292764233998</v>
      </c>
      <c r="AT1082">
        <v>22.221081315098839</v>
      </c>
      <c r="AU1082">
        <v>0</v>
      </c>
      <c r="AV1082">
        <v>1</v>
      </c>
      <c r="AW1082">
        <v>3</v>
      </c>
      <c r="AX1082">
        <v>0</v>
      </c>
      <c r="AY1082">
        <v>0</v>
      </c>
      <c r="AZ1082">
        <v>4.2545241089559616</v>
      </c>
      <c r="BA1082">
        <v>4.3018367222572831</v>
      </c>
      <c r="BB1082">
        <v>1.508696492537575</v>
      </c>
      <c r="BC1082">
        <v>1.5254758181477579</v>
      </c>
      <c r="BD1082">
        <v>4.3018367222572831</v>
      </c>
    </row>
    <row r="1083" spans="1:56" x14ac:dyDescent="0.35">
      <c r="A1083">
        <v>1081</v>
      </c>
      <c r="B1083">
        <v>100</v>
      </c>
      <c r="C1083">
        <v>-1.152261122436826E-3</v>
      </c>
      <c r="D1083">
        <v>0</v>
      </c>
      <c r="E1083">
        <v>0</v>
      </c>
      <c r="F1083">
        <v>0</v>
      </c>
      <c r="G1083">
        <v>751.43976908354762</v>
      </c>
      <c r="H1083">
        <v>3270.2658750515989</v>
      </c>
      <c r="I1083">
        <v>20.50226051659255</v>
      </c>
      <c r="J1083">
        <v>20.50226051659255</v>
      </c>
      <c r="K1083">
        <v>6</v>
      </c>
      <c r="L1083">
        <v>6</v>
      </c>
      <c r="M1083">
        <v>260.54272664485808</v>
      </c>
      <c r="N1083">
        <v>1935.9973980305469</v>
      </c>
      <c r="O1083" t="b">
        <v>0</v>
      </c>
      <c r="P1083">
        <v>59.867354468028061</v>
      </c>
      <c r="Q1083">
        <v>20.50226051659255</v>
      </c>
      <c r="R1083">
        <v>0.92577579965029333</v>
      </c>
      <c r="S1083">
        <v>41.924283040824648</v>
      </c>
      <c r="T1083">
        <v>109.2351819856928</v>
      </c>
      <c r="U1083">
        <v>22.14603203533423</v>
      </c>
      <c r="V1083">
        <v>8.1078940329427382</v>
      </c>
      <c r="W1083">
        <v>0</v>
      </c>
      <c r="X1083">
        <v>0</v>
      </c>
      <c r="Y1083">
        <v>0</v>
      </c>
      <c r="Z1083">
        <v>-6.7199315199413396</v>
      </c>
      <c r="AA1083">
        <v>-6.7199315199413414</v>
      </c>
      <c r="AB1083">
        <v>88.19991294563971</v>
      </c>
      <c r="AC1083">
        <v>89.132489819423597</v>
      </c>
      <c r="AD1083">
        <v>1935.9973980305469</v>
      </c>
      <c r="AE1083" t="b">
        <v>0</v>
      </c>
      <c r="AF1083" t="b">
        <v>1</v>
      </c>
      <c r="AG1083">
        <v>97.858726880582608</v>
      </c>
      <c r="AH1083">
        <v>0</v>
      </c>
      <c r="AI1083">
        <v>0</v>
      </c>
      <c r="AJ1083">
        <v>0</v>
      </c>
      <c r="AK1083">
        <v>5.2379580956924956E-3</v>
      </c>
      <c r="AL1083" t="b">
        <v>0</v>
      </c>
      <c r="AM1083" t="b">
        <v>0</v>
      </c>
      <c r="AN1083">
        <v>1935.997398030546</v>
      </c>
      <c r="AO1083">
        <v>1935.9973980305469</v>
      </c>
      <c r="AP1083">
        <v>0</v>
      </c>
      <c r="AQ1083">
        <v>22.14603203533423</v>
      </c>
      <c r="AR1083">
        <v>0</v>
      </c>
      <c r="AS1083">
        <v>22.58916175833518</v>
      </c>
      <c r="AT1083">
        <v>22.14603203533423</v>
      </c>
      <c r="AU1083">
        <v>0</v>
      </c>
      <c r="AV1083">
        <v>1</v>
      </c>
      <c r="AW1083">
        <v>3</v>
      </c>
      <c r="AX1083">
        <v>0</v>
      </c>
      <c r="AY1083">
        <v>0</v>
      </c>
      <c r="AZ1083">
        <v>4.2408394613357858</v>
      </c>
      <c r="BA1083">
        <v>4.2874982232582157</v>
      </c>
      <c r="BB1083">
        <v>1.5038437806155269</v>
      </c>
      <c r="BC1083">
        <v>1.5203912380244711</v>
      </c>
      <c r="BD1083">
        <v>4.2874982232582157</v>
      </c>
    </row>
    <row r="1084" spans="1:56" x14ac:dyDescent="0.35">
      <c r="A1084">
        <v>1082</v>
      </c>
      <c r="B1084">
        <v>100</v>
      </c>
      <c r="C1084">
        <v>4.2959803201583213E-3</v>
      </c>
      <c r="D1084">
        <v>0</v>
      </c>
      <c r="E1084">
        <v>0</v>
      </c>
      <c r="F1084">
        <v>0</v>
      </c>
      <c r="G1084">
        <v>751.43976908354762</v>
      </c>
      <c r="H1084">
        <v>3270.2658750515989</v>
      </c>
      <c r="I1084">
        <v>20.76693078897242</v>
      </c>
      <c r="J1084">
        <v>20.76693078897242</v>
      </c>
      <c r="K1084">
        <v>6</v>
      </c>
      <c r="L1084">
        <v>6</v>
      </c>
      <c r="M1084">
        <v>263.90615646626151</v>
      </c>
      <c r="N1084">
        <v>1935.9973980305469</v>
      </c>
      <c r="O1084" t="b">
        <v>0</v>
      </c>
      <c r="P1084">
        <v>60.640201393901997</v>
      </c>
      <c r="Q1084">
        <v>20.76693078897242</v>
      </c>
      <c r="R1084">
        <v>0.92616539490377625</v>
      </c>
      <c r="S1084">
        <v>41.97215548680736</v>
      </c>
      <c r="T1084">
        <v>110.5987906571231</v>
      </c>
      <c r="U1084">
        <v>22.422486203050159</v>
      </c>
      <c r="V1084">
        <v>8.1660180322886191</v>
      </c>
      <c r="W1084">
        <v>0</v>
      </c>
      <c r="X1084">
        <v>0</v>
      </c>
      <c r="Y1084">
        <v>0</v>
      </c>
      <c r="Z1084">
        <v>-6.7199315199413396</v>
      </c>
      <c r="AA1084">
        <v>-6.7199315199413414</v>
      </c>
      <c r="AB1084">
        <v>88.169906798267206</v>
      </c>
      <c r="AC1084">
        <v>89.134306036533346</v>
      </c>
      <c r="AD1084">
        <v>1935.9973980305469</v>
      </c>
      <c r="AE1084" t="b">
        <v>0</v>
      </c>
      <c r="AF1084" t="b">
        <v>1</v>
      </c>
      <c r="AG1084">
        <v>97.856060241090574</v>
      </c>
      <c r="AH1084">
        <v>0</v>
      </c>
      <c r="AI1084">
        <v>0</v>
      </c>
      <c r="AJ1084">
        <v>0</v>
      </c>
      <c r="AK1084">
        <v>3.601533041434513E-3</v>
      </c>
      <c r="AL1084" t="b">
        <v>0</v>
      </c>
      <c r="AM1084" t="b">
        <v>0</v>
      </c>
      <c r="AN1084">
        <v>1935.997398030546</v>
      </c>
      <c r="AO1084">
        <v>1935.9973980305469</v>
      </c>
      <c r="AP1084">
        <v>0</v>
      </c>
      <c r="AQ1084">
        <v>22.422486203050159</v>
      </c>
      <c r="AR1084">
        <v>0</v>
      </c>
      <c r="AS1084">
        <v>22.863431470645931</v>
      </c>
      <c r="AT1084">
        <v>22.422486203050159</v>
      </c>
      <c r="AU1084">
        <v>0</v>
      </c>
      <c r="AV1084">
        <v>1</v>
      </c>
      <c r="AW1084">
        <v>3</v>
      </c>
      <c r="AX1084">
        <v>0</v>
      </c>
      <c r="AY1084">
        <v>0</v>
      </c>
      <c r="AZ1084">
        <v>4.2917733234405109</v>
      </c>
      <c r="BA1084">
        <v>4.3403731329600692</v>
      </c>
      <c r="BB1084">
        <v>1.5219054338441531</v>
      </c>
      <c r="BC1084">
        <v>1.539141228166961</v>
      </c>
      <c r="BD1084">
        <v>4.3403731329600692</v>
      </c>
    </row>
    <row r="1085" spans="1:56" x14ac:dyDescent="0.35">
      <c r="A1085">
        <v>1083</v>
      </c>
      <c r="B1085">
        <v>100</v>
      </c>
      <c r="C1085">
        <v>-1.6031660158194679E-2</v>
      </c>
      <c r="D1085">
        <v>0</v>
      </c>
      <c r="E1085">
        <v>0</v>
      </c>
      <c r="F1085">
        <v>0</v>
      </c>
      <c r="G1085">
        <v>751.43976908354762</v>
      </c>
      <c r="H1085">
        <v>3270.2658750515989</v>
      </c>
      <c r="I1085">
        <v>19.779433777517831</v>
      </c>
      <c r="J1085">
        <v>19.779433777517831</v>
      </c>
      <c r="K1085">
        <v>6</v>
      </c>
      <c r="L1085">
        <v>6</v>
      </c>
      <c r="M1085">
        <v>251.3570444446965</v>
      </c>
      <c r="N1085">
        <v>1935.9973980305469</v>
      </c>
      <c r="O1085" t="b">
        <v>0</v>
      </c>
      <c r="P1085">
        <v>57.756673815417393</v>
      </c>
      <c r="Q1085">
        <v>19.779433777517831</v>
      </c>
      <c r="R1085">
        <v>0.92477191160679229</v>
      </c>
      <c r="S1085">
        <v>42.020391412179031</v>
      </c>
      <c r="T1085">
        <v>105.498391320099</v>
      </c>
      <c r="U1085">
        <v>21.388445658076972</v>
      </c>
      <c r="V1085">
        <v>7.9364423075696351</v>
      </c>
      <c r="W1085">
        <v>0</v>
      </c>
      <c r="X1085">
        <v>0</v>
      </c>
      <c r="Y1085">
        <v>0</v>
      </c>
      <c r="Z1085">
        <v>-6.7199315199413396</v>
      </c>
      <c r="AA1085">
        <v>-6.7199315199413414</v>
      </c>
      <c r="AB1085">
        <v>88.117611488523309</v>
      </c>
      <c r="AC1085">
        <v>89.136122253643094</v>
      </c>
      <c r="AD1085">
        <v>1935.9973980305469</v>
      </c>
      <c r="AE1085" t="b">
        <v>0</v>
      </c>
      <c r="AF1085" t="b">
        <v>1</v>
      </c>
      <c r="AG1085">
        <v>97.85339360159854</v>
      </c>
      <c r="AH1085">
        <v>0</v>
      </c>
      <c r="AI1085">
        <v>0</v>
      </c>
      <c r="AJ1085">
        <v>0</v>
      </c>
      <c r="AK1085">
        <v>3.6265786505447211E-3</v>
      </c>
      <c r="AL1085" t="b">
        <v>0</v>
      </c>
      <c r="AM1085" t="b">
        <v>0</v>
      </c>
      <c r="AN1085">
        <v>1935.997398030546</v>
      </c>
      <c r="AO1085">
        <v>1935.9973980305469</v>
      </c>
      <c r="AP1085">
        <v>0</v>
      </c>
      <c r="AQ1085">
        <v>21.388445658076972</v>
      </c>
      <c r="AR1085">
        <v>0</v>
      </c>
      <c r="AS1085">
        <v>21.840118505408011</v>
      </c>
      <c r="AT1085">
        <v>21.388445658076972</v>
      </c>
      <c r="AU1085">
        <v>0</v>
      </c>
      <c r="AV1085">
        <v>1</v>
      </c>
      <c r="AW1085">
        <v>3</v>
      </c>
      <c r="AX1085">
        <v>0</v>
      </c>
      <c r="AY1085">
        <v>0</v>
      </c>
      <c r="AZ1085">
        <v>4.1024668895152123</v>
      </c>
      <c r="BA1085">
        <v>4.143397884727265</v>
      </c>
      <c r="BB1085">
        <v>1.4547754927358909</v>
      </c>
      <c r="BC1085">
        <v>1.469291766796627</v>
      </c>
      <c r="BD1085">
        <v>4.143397884727265</v>
      </c>
    </row>
    <row r="1086" spans="1:56" x14ac:dyDescent="0.35">
      <c r="A1086">
        <v>1084</v>
      </c>
      <c r="B1086">
        <v>100</v>
      </c>
      <c r="C1086">
        <v>5.9830660312636397E-2</v>
      </c>
      <c r="D1086">
        <v>0</v>
      </c>
      <c r="E1086">
        <v>0</v>
      </c>
      <c r="F1086">
        <v>0</v>
      </c>
      <c r="G1086">
        <v>751.43976908354762</v>
      </c>
      <c r="H1086">
        <v>3270.2658750515989</v>
      </c>
      <c r="I1086">
        <v>23.464751550957011</v>
      </c>
      <c r="J1086">
        <v>23.464751550957011</v>
      </c>
      <c r="K1086">
        <v>6</v>
      </c>
      <c r="L1086">
        <v>6</v>
      </c>
      <c r="M1086">
        <v>298.19006270956169</v>
      </c>
      <c r="N1086">
        <v>1935.9973980305469</v>
      </c>
      <c r="O1086" t="b">
        <v>0</v>
      </c>
      <c r="P1086">
        <v>68.517937203483839</v>
      </c>
      <c r="Q1086">
        <v>23.464751550957011</v>
      </c>
      <c r="R1086">
        <v>0.92948755623933799</v>
      </c>
      <c r="S1086">
        <v>42.067200720499599</v>
      </c>
      <c r="T1086">
        <v>124.5199658809271</v>
      </c>
      <c r="U1086">
        <v>25.244825918804409</v>
      </c>
      <c r="V1086">
        <v>8.7802070912584185</v>
      </c>
      <c r="W1086">
        <v>0</v>
      </c>
      <c r="X1086">
        <v>0</v>
      </c>
      <c r="Y1086">
        <v>0</v>
      </c>
      <c r="Z1086">
        <v>-6.7199315199413396</v>
      </c>
      <c r="AA1086">
        <v>-6.7199315199413414</v>
      </c>
      <c r="AB1086">
        <v>88.134698859732097</v>
      </c>
      <c r="AC1086">
        <v>89.120854634734044</v>
      </c>
      <c r="AD1086">
        <v>1935.9973980305469</v>
      </c>
      <c r="AE1086" t="b">
        <v>0</v>
      </c>
      <c r="AF1086" t="b">
        <v>1</v>
      </c>
      <c r="AG1086">
        <v>97.850726962106506</v>
      </c>
      <c r="AH1086">
        <v>0</v>
      </c>
      <c r="AI1086">
        <v>0</v>
      </c>
      <c r="AJ1086">
        <v>0</v>
      </c>
      <c r="AK1086">
        <v>6.4988349679728774E-3</v>
      </c>
      <c r="AL1086" t="b">
        <v>0</v>
      </c>
      <c r="AM1086" t="b">
        <v>0</v>
      </c>
      <c r="AN1086">
        <v>1935.997398030546</v>
      </c>
      <c r="AO1086">
        <v>1935.9973980305469</v>
      </c>
      <c r="AP1086">
        <v>0</v>
      </c>
      <c r="AQ1086">
        <v>25.244825918804409</v>
      </c>
      <c r="AR1086">
        <v>0</v>
      </c>
      <c r="AS1086">
        <v>25.659100654049659</v>
      </c>
      <c r="AT1086">
        <v>25.244825918804409</v>
      </c>
      <c r="AU1086">
        <v>0</v>
      </c>
      <c r="AV1086">
        <v>1</v>
      </c>
      <c r="AW1086">
        <v>3</v>
      </c>
      <c r="AX1086">
        <v>0</v>
      </c>
      <c r="AY1086">
        <v>0</v>
      </c>
      <c r="AZ1086">
        <v>4.8194600631336364</v>
      </c>
      <c r="BA1086">
        <v>4.8894505534185884</v>
      </c>
      <c r="BB1086">
        <v>1.70902839118214</v>
      </c>
      <c r="BC1086">
        <v>1.7338497634460279</v>
      </c>
      <c r="BD1086">
        <v>4.8894505534185884</v>
      </c>
    </row>
    <row r="1087" spans="1:56" x14ac:dyDescent="0.35">
      <c r="A1087">
        <v>1085</v>
      </c>
      <c r="B1087">
        <v>100</v>
      </c>
      <c r="C1087">
        <v>-0.22329098109235271</v>
      </c>
      <c r="D1087">
        <v>0</v>
      </c>
      <c r="E1087">
        <v>0</v>
      </c>
      <c r="F1087">
        <v>0</v>
      </c>
      <c r="G1087">
        <v>751.43976908354762</v>
      </c>
      <c r="H1087">
        <v>3270.2658750515989</v>
      </c>
      <c r="I1087">
        <v>9.7109774686540131</v>
      </c>
      <c r="J1087">
        <v>9.7109774686540131</v>
      </c>
      <c r="K1087">
        <v>6</v>
      </c>
      <c r="L1087">
        <v>6</v>
      </c>
      <c r="M1087">
        <v>123.4071016716552</v>
      </c>
      <c r="N1087">
        <v>1935.9973980305469</v>
      </c>
      <c r="O1087" t="b">
        <v>0</v>
      </c>
      <c r="P1087">
        <v>28.356411229700171</v>
      </c>
      <c r="Q1087">
        <v>9.7109774686540131</v>
      </c>
      <c r="R1087">
        <v>0.89500117356796161</v>
      </c>
      <c r="S1087">
        <v>42.119250640840967</v>
      </c>
      <c r="T1087">
        <v>53.518749145835891</v>
      </c>
      <c r="U1087">
        <v>10.85023992755314</v>
      </c>
      <c r="V1087">
        <v>5.6194058524234256</v>
      </c>
      <c r="W1087">
        <v>0</v>
      </c>
      <c r="X1087">
        <v>0</v>
      </c>
      <c r="Y1087">
        <v>0</v>
      </c>
      <c r="Z1087">
        <v>-6.7199315199413396</v>
      </c>
      <c r="AA1087">
        <v>-6.7199315199413414</v>
      </c>
      <c r="AB1087">
        <v>88.105355320828522</v>
      </c>
      <c r="AC1087">
        <v>89.149193832336323</v>
      </c>
      <c r="AD1087">
        <v>1935.9973980305469</v>
      </c>
      <c r="AE1087" t="b">
        <v>0</v>
      </c>
      <c r="AF1087" t="b">
        <v>1</v>
      </c>
      <c r="AG1087">
        <v>97.848060322614472</v>
      </c>
      <c r="AH1087">
        <v>0</v>
      </c>
      <c r="AI1087">
        <v>0</v>
      </c>
      <c r="AJ1087">
        <v>0</v>
      </c>
      <c r="AK1087">
        <v>3.7128324669938868E-3</v>
      </c>
      <c r="AL1087" t="b">
        <v>0</v>
      </c>
      <c r="AM1087" t="b">
        <v>0</v>
      </c>
      <c r="AN1087">
        <v>1935.997398030546</v>
      </c>
      <c r="AO1087">
        <v>1935.9973980305469</v>
      </c>
      <c r="AP1087">
        <v>0</v>
      </c>
      <c r="AQ1087">
        <v>10.85023992755314</v>
      </c>
      <c r="AR1087">
        <v>0</v>
      </c>
      <c r="AS1087">
        <v>11.406638850307999</v>
      </c>
      <c r="AT1087">
        <v>10.85039375314102</v>
      </c>
      <c r="AU1087">
        <v>0</v>
      </c>
      <c r="AV1087">
        <v>1</v>
      </c>
      <c r="AW1087">
        <v>3</v>
      </c>
      <c r="AX1087">
        <v>0</v>
      </c>
      <c r="AY1087">
        <v>0</v>
      </c>
      <c r="AZ1087">
        <v>2.2747080911915751</v>
      </c>
      <c r="BA1087">
        <v>2.2469415882302179</v>
      </c>
      <c r="BB1087">
        <v>0.80663407489062933</v>
      </c>
      <c r="BC1087">
        <v>0.79678873907541903</v>
      </c>
      <c r="BD1087">
        <v>2.2469415882302179</v>
      </c>
    </row>
    <row r="1088" spans="1:56" x14ac:dyDescent="0.35">
      <c r="A1088">
        <v>1086</v>
      </c>
      <c r="B1088">
        <v>99</v>
      </c>
      <c r="C1088">
        <v>-6.9276552494557109E-8</v>
      </c>
      <c r="D1088">
        <v>0</v>
      </c>
      <c r="E1088">
        <v>0</v>
      </c>
      <c r="F1088">
        <v>0</v>
      </c>
      <c r="G1088">
        <v>743.92537139271212</v>
      </c>
      <c r="H1088">
        <v>3237.5632163010828</v>
      </c>
      <c r="I1088">
        <v>20.089885601033799</v>
      </c>
      <c r="J1088">
        <v>20.089885601033799</v>
      </c>
      <c r="K1088">
        <v>6</v>
      </c>
      <c r="L1088">
        <v>6</v>
      </c>
      <c r="M1088">
        <v>257.88107698781567</v>
      </c>
      <c r="N1088">
        <v>1916.637424050241</v>
      </c>
      <c r="O1088" t="b">
        <v>0</v>
      </c>
      <c r="P1088">
        <v>59.255762175509112</v>
      </c>
      <c r="Q1088">
        <v>20.089885601033799</v>
      </c>
      <c r="R1088">
        <v>0.9257428331347366</v>
      </c>
      <c r="S1088">
        <v>42.151327049227547</v>
      </c>
      <c r="T1088">
        <v>108.12310857983979</v>
      </c>
      <c r="U1088">
        <v>21.701367682216599</v>
      </c>
      <c r="V1088">
        <v>8.0289157158041604</v>
      </c>
      <c r="W1088">
        <v>0</v>
      </c>
      <c r="X1088">
        <v>0</v>
      </c>
      <c r="Y1088">
        <v>0</v>
      </c>
      <c r="Z1088">
        <v>-6.7199315199413396</v>
      </c>
      <c r="AA1088">
        <v>-6.7199315199413414</v>
      </c>
      <c r="AB1088">
        <v>88.208536072167462</v>
      </c>
      <c r="AC1088">
        <v>89.146709947538483</v>
      </c>
      <c r="AD1088">
        <v>1916.637424050241</v>
      </c>
      <c r="AE1088" t="b">
        <v>0</v>
      </c>
      <c r="AF1088" t="b">
        <v>1</v>
      </c>
      <c r="AG1088">
        <v>97.845393683122438</v>
      </c>
      <c r="AH1088">
        <v>0</v>
      </c>
      <c r="AI1088">
        <v>0</v>
      </c>
      <c r="AJ1088">
        <v>0</v>
      </c>
      <c r="AK1088">
        <v>3.7725200000475741E-3</v>
      </c>
      <c r="AL1088" t="b">
        <v>0</v>
      </c>
      <c r="AM1088" t="b">
        <v>0</v>
      </c>
      <c r="AN1088">
        <v>1916.637424050241</v>
      </c>
      <c r="AO1088">
        <v>1916.637424050241</v>
      </c>
      <c r="AP1088">
        <v>0</v>
      </c>
      <c r="AQ1088">
        <v>21.701367682216599</v>
      </c>
      <c r="AR1088">
        <v>0</v>
      </c>
      <c r="AS1088">
        <v>22.14356527625544</v>
      </c>
      <c r="AT1088">
        <v>21.701367682216599</v>
      </c>
      <c r="AU1088">
        <v>0</v>
      </c>
      <c r="AV1088">
        <v>1</v>
      </c>
      <c r="AW1088">
        <v>3</v>
      </c>
      <c r="AX1088">
        <v>0</v>
      </c>
      <c r="AY1088">
        <v>0</v>
      </c>
      <c r="AZ1088">
        <v>4.1590965502983446</v>
      </c>
      <c r="BA1088">
        <v>4.2022180696253661</v>
      </c>
      <c r="BB1088">
        <v>1.4748569327299099</v>
      </c>
      <c r="BC1088">
        <v>1.490150013046835</v>
      </c>
      <c r="BD1088">
        <v>4.2022180696253661</v>
      </c>
    </row>
    <row r="1089" spans="1:56" x14ac:dyDescent="0.35">
      <c r="A1089">
        <v>1087</v>
      </c>
      <c r="B1089">
        <v>100</v>
      </c>
      <c r="C1089">
        <v>0.22329125819855911</v>
      </c>
      <c r="D1089">
        <v>0</v>
      </c>
      <c r="E1089">
        <v>0</v>
      </c>
      <c r="F1089">
        <v>0</v>
      </c>
      <c r="G1089">
        <v>751.43976908354762</v>
      </c>
      <c r="H1089">
        <v>3270.2658750515989</v>
      </c>
      <c r="I1089">
        <v>31.405508476229421</v>
      </c>
      <c r="J1089">
        <v>31.405508476229421</v>
      </c>
      <c r="K1089">
        <v>6</v>
      </c>
      <c r="L1089">
        <v>6</v>
      </c>
      <c r="M1089">
        <v>399.10120171592342</v>
      </c>
      <c r="N1089">
        <v>1935.9973980305469</v>
      </c>
      <c r="O1089" t="b">
        <v>0</v>
      </c>
      <c r="P1089">
        <v>91.705239364872085</v>
      </c>
      <c r="Q1089">
        <v>31.405508476229421</v>
      </c>
      <c r="R1089">
        <v>0.93598532960250591</v>
      </c>
      <c r="S1089">
        <v>42.19825744124347</v>
      </c>
      <c r="T1089">
        <v>165.50205866253791</v>
      </c>
      <c r="U1089">
        <v>33.553419570760482</v>
      </c>
      <c r="V1089">
        <v>10.59455973538908</v>
      </c>
      <c r="W1089">
        <v>0</v>
      </c>
      <c r="X1089">
        <v>0</v>
      </c>
      <c r="Y1089">
        <v>0</v>
      </c>
      <c r="Z1089">
        <v>-6.7199315199413396</v>
      </c>
      <c r="AA1089">
        <v>-6.7199315199413414</v>
      </c>
      <c r="AB1089">
        <v>88.138897294096068</v>
      </c>
      <c r="AC1089">
        <v>89.152315327783413</v>
      </c>
      <c r="AD1089">
        <v>1935.9973980305469</v>
      </c>
      <c r="AE1089" t="b">
        <v>0</v>
      </c>
      <c r="AF1089" t="b">
        <v>1</v>
      </c>
      <c r="AG1089">
        <v>97.842727043630404</v>
      </c>
      <c r="AH1089">
        <v>0</v>
      </c>
      <c r="AI1089">
        <v>0</v>
      </c>
      <c r="AJ1089">
        <v>0</v>
      </c>
      <c r="AK1089">
        <v>3.819526291749753E-3</v>
      </c>
      <c r="AL1089" t="b">
        <v>0</v>
      </c>
      <c r="AM1089" t="b">
        <v>0</v>
      </c>
      <c r="AN1089">
        <v>1935.997398030546</v>
      </c>
      <c r="AO1089">
        <v>1935.9973980305469</v>
      </c>
      <c r="AP1089">
        <v>0</v>
      </c>
      <c r="AQ1089">
        <v>33.553419570760482</v>
      </c>
      <c r="AR1089">
        <v>0</v>
      </c>
      <c r="AS1089">
        <v>33.888018132769567</v>
      </c>
      <c r="AT1089">
        <v>33.553573396348369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6.4750908450349201</v>
      </c>
      <c r="BA1089">
        <v>6.5500738991605116</v>
      </c>
      <c r="BB1089">
        <v>2.2961315053315321</v>
      </c>
      <c r="BC1089">
        <v>2.322723986373687</v>
      </c>
      <c r="BD1089">
        <v>6.5500738991605116</v>
      </c>
    </row>
    <row r="1090" spans="1:56" x14ac:dyDescent="0.35">
      <c r="A1090">
        <v>1088</v>
      </c>
      <c r="B1090">
        <v>100</v>
      </c>
      <c r="C1090">
        <v>-5.9831630184371321E-2</v>
      </c>
      <c r="D1090">
        <v>0</v>
      </c>
      <c r="E1090">
        <v>0</v>
      </c>
      <c r="F1090">
        <v>0</v>
      </c>
      <c r="G1090">
        <v>751.43976908354762</v>
      </c>
      <c r="H1090">
        <v>3270.2658750515989</v>
      </c>
      <c r="I1090">
        <v>17.65167381695036</v>
      </c>
      <c r="J1090">
        <v>17.65167381695036</v>
      </c>
      <c r="K1090">
        <v>6</v>
      </c>
      <c r="L1090">
        <v>6</v>
      </c>
      <c r="M1090">
        <v>224.31747086580509</v>
      </c>
      <c r="N1090">
        <v>1935.9973980305469</v>
      </c>
      <c r="O1090" t="b">
        <v>0</v>
      </c>
      <c r="P1090">
        <v>51.54353650409125</v>
      </c>
      <c r="Q1090">
        <v>17.65167381695036</v>
      </c>
      <c r="R1090">
        <v>0.9213240762001409</v>
      </c>
      <c r="S1090">
        <v>42.261502075542197</v>
      </c>
      <c r="T1090">
        <v>94.50180114079167</v>
      </c>
      <c r="U1090">
        <v>19.15902804771148</v>
      </c>
      <c r="V1090">
        <v>7.4350165055023751</v>
      </c>
      <c r="W1090">
        <v>0</v>
      </c>
      <c r="X1090">
        <v>0</v>
      </c>
      <c r="Y1090">
        <v>0</v>
      </c>
      <c r="Z1090">
        <v>-6.7199315199413396</v>
      </c>
      <c r="AA1090">
        <v>-6.7199315199413414</v>
      </c>
      <c r="AB1090">
        <v>88.26722622574178</v>
      </c>
      <c r="AC1090">
        <v>89.174069171938598</v>
      </c>
      <c r="AD1090">
        <v>1935.9973980305469</v>
      </c>
      <c r="AE1090" t="b">
        <v>0</v>
      </c>
      <c r="AF1090" t="b">
        <v>1</v>
      </c>
      <c r="AG1090">
        <v>97.84006040413837</v>
      </c>
      <c r="AH1090">
        <v>0</v>
      </c>
      <c r="AI1090">
        <v>0</v>
      </c>
      <c r="AJ1090">
        <v>0</v>
      </c>
      <c r="AK1090">
        <v>6.4756987969347701E-3</v>
      </c>
      <c r="AL1090" t="b">
        <v>0</v>
      </c>
      <c r="AM1090" t="b">
        <v>0</v>
      </c>
      <c r="AN1090">
        <v>1935.997398030546</v>
      </c>
      <c r="AO1090">
        <v>1935.9973980305469</v>
      </c>
      <c r="AP1090">
        <v>0</v>
      </c>
      <c r="AQ1090">
        <v>19.15902804771148</v>
      </c>
      <c r="AR1090">
        <v>0</v>
      </c>
      <c r="AS1090">
        <v>19.6351859037837</v>
      </c>
      <c r="AT1090">
        <v>19.15902804771148</v>
      </c>
      <c r="AU1090">
        <v>0</v>
      </c>
      <c r="AV1090">
        <v>1</v>
      </c>
      <c r="AW1090">
        <v>3</v>
      </c>
      <c r="AX1090">
        <v>0</v>
      </c>
      <c r="AY1090">
        <v>0</v>
      </c>
      <c r="AZ1090">
        <v>3.7011498358744208</v>
      </c>
      <c r="BA1090">
        <v>3.7258838690210752</v>
      </c>
      <c r="BB1090">
        <v>1.312464480806532</v>
      </c>
      <c r="BC1090">
        <v>1.3212369762923151</v>
      </c>
      <c r="BD1090">
        <v>3.7258838690210752</v>
      </c>
    </row>
    <row r="1091" spans="1:56" x14ac:dyDescent="0.35">
      <c r="A1091">
        <v>1089</v>
      </c>
      <c r="B1091">
        <v>100</v>
      </c>
      <c r="C1091">
        <v>1.6035262538908409E-2</v>
      </c>
      <c r="D1091">
        <v>0</v>
      </c>
      <c r="E1091">
        <v>0</v>
      </c>
      <c r="F1091">
        <v>0</v>
      </c>
      <c r="G1091">
        <v>751.43976908354762</v>
      </c>
      <c r="H1091">
        <v>3270.2658750515989</v>
      </c>
      <c r="I1091">
        <v>21.33721370596826</v>
      </c>
      <c r="J1091">
        <v>21.33721370596826</v>
      </c>
      <c r="K1091">
        <v>6</v>
      </c>
      <c r="L1091">
        <v>6</v>
      </c>
      <c r="M1091">
        <v>271.15331177544448</v>
      </c>
      <c r="N1091">
        <v>1935.9973980305469</v>
      </c>
      <c r="O1091" t="b">
        <v>0</v>
      </c>
      <c r="P1091">
        <v>62.305448477813528</v>
      </c>
      <c r="Q1091">
        <v>21.33721370596826</v>
      </c>
      <c r="R1091">
        <v>0.92708166199993214</v>
      </c>
      <c r="S1091">
        <v>42.305190470253621</v>
      </c>
      <c r="T1091">
        <v>113.5236455537984</v>
      </c>
      <c r="U1091">
        <v>23.015463017506889</v>
      </c>
      <c r="V1091">
        <v>8.2779555574917794</v>
      </c>
      <c r="W1091">
        <v>0</v>
      </c>
      <c r="X1091">
        <v>0</v>
      </c>
      <c r="Y1091">
        <v>0</v>
      </c>
      <c r="Z1091">
        <v>-6.7199315199413396</v>
      </c>
      <c r="AA1091">
        <v>-6.7199315199413414</v>
      </c>
      <c r="AB1091">
        <v>88.423516767360994</v>
      </c>
      <c r="AC1091">
        <v>89.161945261484149</v>
      </c>
      <c r="AD1091">
        <v>1935.9973980305469</v>
      </c>
      <c r="AE1091" t="b">
        <v>0</v>
      </c>
      <c r="AF1091" t="b">
        <v>1</v>
      </c>
      <c r="AG1091">
        <v>97.837393764646336</v>
      </c>
      <c r="AH1091">
        <v>0</v>
      </c>
      <c r="AI1091">
        <v>0</v>
      </c>
      <c r="AJ1091">
        <v>0</v>
      </c>
      <c r="AK1091">
        <v>2.1626114846031719E-3</v>
      </c>
      <c r="AL1091" t="b">
        <v>0</v>
      </c>
      <c r="AM1091" t="b">
        <v>0</v>
      </c>
      <c r="AN1091">
        <v>1935.997398030546</v>
      </c>
      <c r="AO1091">
        <v>1935.9973980305469</v>
      </c>
      <c r="AP1091">
        <v>0</v>
      </c>
      <c r="AQ1091">
        <v>23.015463017506889</v>
      </c>
      <c r="AR1091">
        <v>0</v>
      </c>
      <c r="AS1091">
        <v>23.454398224009491</v>
      </c>
      <c r="AT1091">
        <v>23.015463017506889</v>
      </c>
      <c r="AU1091">
        <v>0</v>
      </c>
      <c r="AV1091">
        <v>1</v>
      </c>
      <c r="AW1091">
        <v>3</v>
      </c>
      <c r="AX1091">
        <v>0</v>
      </c>
      <c r="AY1091">
        <v>0</v>
      </c>
      <c r="AZ1091">
        <v>4.4020153864288449</v>
      </c>
      <c r="BA1091">
        <v>4.4543198464535481</v>
      </c>
      <c r="BB1091">
        <v>1.5609983639818601</v>
      </c>
      <c r="BC1091">
        <v>1.5795479119195941</v>
      </c>
      <c r="BD1091">
        <v>4.4543198464535481</v>
      </c>
    </row>
    <row r="1092" spans="1:56" x14ac:dyDescent="0.35">
      <c r="A1092">
        <v>1090</v>
      </c>
      <c r="B1092">
        <v>100</v>
      </c>
      <c r="C1092">
        <v>-4.3094199712658821E-3</v>
      </c>
      <c r="D1092">
        <v>0</v>
      </c>
      <c r="E1092">
        <v>0</v>
      </c>
      <c r="F1092">
        <v>0</v>
      </c>
      <c r="G1092">
        <v>751.43976908354762</v>
      </c>
      <c r="H1092">
        <v>3270.2658750515989</v>
      </c>
      <c r="I1092">
        <v>20.34888880917643</v>
      </c>
      <c r="J1092">
        <v>20.34888880917643</v>
      </c>
      <c r="K1092">
        <v>6</v>
      </c>
      <c r="L1092">
        <v>6</v>
      </c>
      <c r="M1092">
        <v>258.59367898701402</v>
      </c>
      <c r="N1092">
        <v>1935.9973980305469</v>
      </c>
      <c r="O1092" t="b">
        <v>0</v>
      </c>
      <c r="P1092">
        <v>59.419503443707256</v>
      </c>
      <c r="Q1092">
        <v>20.34888880917643</v>
      </c>
      <c r="R1092">
        <v>0.92576459355956942</v>
      </c>
      <c r="S1092">
        <v>42.354135974946857</v>
      </c>
      <c r="T1092">
        <v>108.4193363435665</v>
      </c>
      <c r="U1092">
        <v>21.980629795891041</v>
      </c>
      <c r="V1092">
        <v>8.0485534994664079</v>
      </c>
      <c r="W1092">
        <v>0</v>
      </c>
      <c r="X1092">
        <v>0</v>
      </c>
      <c r="Y1092">
        <v>0</v>
      </c>
      <c r="Z1092">
        <v>-6.7199315199413396</v>
      </c>
      <c r="AA1092">
        <v>-6.7199315199413414</v>
      </c>
      <c r="AB1092">
        <v>88.394173228457419</v>
      </c>
      <c r="AC1092">
        <v>89.16275666467817</v>
      </c>
      <c r="AD1092">
        <v>1935.9973980305469</v>
      </c>
      <c r="AE1092" t="b">
        <v>0</v>
      </c>
      <c r="AF1092" t="b">
        <v>1</v>
      </c>
      <c r="AG1092">
        <v>97.834727125154302</v>
      </c>
      <c r="AH1092">
        <v>0</v>
      </c>
      <c r="AI1092">
        <v>0</v>
      </c>
      <c r="AJ1092">
        <v>0</v>
      </c>
      <c r="AK1092">
        <v>2.4250266342329412E-3</v>
      </c>
      <c r="AL1092" t="b">
        <v>0</v>
      </c>
      <c r="AM1092" t="b">
        <v>0</v>
      </c>
      <c r="AN1092">
        <v>1935.997398030546</v>
      </c>
      <c r="AO1092">
        <v>1935.9973980305469</v>
      </c>
      <c r="AP1092">
        <v>0</v>
      </c>
      <c r="AQ1092">
        <v>21.980629795891041</v>
      </c>
      <c r="AR1092">
        <v>0</v>
      </c>
      <c r="AS1092">
        <v>22.43022734650501</v>
      </c>
      <c r="AT1092">
        <v>21.980629795891041</v>
      </c>
      <c r="AU1092">
        <v>0</v>
      </c>
      <c r="AV1092">
        <v>1</v>
      </c>
      <c r="AW1092">
        <v>3</v>
      </c>
      <c r="AX1092">
        <v>0</v>
      </c>
      <c r="AY1092">
        <v>0</v>
      </c>
      <c r="AZ1092">
        <v>4.2113901800981184</v>
      </c>
      <c r="BA1092">
        <v>4.25593798983979</v>
      </c>
      <c r="BB1092">
        <v>1.493400773084439</v>
      </c>
      <c r="BC1092">
        <v>1.5091996526614531</v>
      </c>
      <c r="BD1092">
        <v>4.25593798983979</v>
      </c>
    </row>
    <row r="1093" spans="1:56" x14ac:dyDescent="0.35">
      <c r="A1093">
        <v>1091</v>
      </c>
      <c r="B1093">
        <v>100</v>
      </c>
      <c r="C1093">
        <v>1.202417346158668E-3</v>
      </c>
      <c r="D1093">
        <v>0</v>
      </c>
      <c r="E1093">
        <v>0</v>
      </c>
      <c r="F1093">
        <v>0</v>
      </c>
      <c r="G1093">
        <v>751.43976908354762</v>
      </c>
      <c r="H1093">
        <v>3270.2658750515989</v>
      </c>
      <c r="I1093">
        <v>20.61664850732619</v>
      </c>
      <c r="J1093">
        <v>20.61664850732619</v>
      </c>
      <c r="K1093">
        <v>6</v>
      </c>
      <c r="L1093">
        <v>6</v>
      </c>
      <c r="M1093">
        <v>261.99636923110108</v>
      </c>
      <c r="N1093">
        <v>1935.9973980305469</v>
      </c>
      <c r="O1093" t="b">
        <v>0</v>
      </c>
      <c r="P1093">
        <v>60.201371606411101</v>
      </c>
      <c r="Q1093">
        <v>20.61664850732619</v>
      </c>
      <c r="R1093">
        <v>0.92616253287007966</v>
      </c>
      <c r="S1093">
        <v>42.401657474013007</v>
      </c>
      <c r="T1093">
        <v>109.7987690959377</v>
      </c>
      <c r="U1093">
        <v>22.260292093049131</v>
      </c>
      <c r="V1093">
        <v>8.1072630040270184</v>
      </c>
      <c r="W1093">
        <v>0</v>
      </c>
      <c r="X1093">
        <v>0</v>
      </c>
      <c r="Y1093">
        <v>0</v>
      </c>
      <c r="Z1093">
        <v>-6.7199315199413396</v>
      </c>
      <c r="AA1093">
        <v>-6.7199315199413414</v>
      </c>
      <c r="AB1093">
        <v>88.353164580908867</v>
      </c>
      <c r="AC1093">
        <v>89.163568067872191</v>
      </c>
      <c r="AD1093">
        <v>1935.9973980305469</v>
      </c>
      <c r="AE1093" t="b">
        <v>0</v>
      </c>
      <c r="AF1093" t="b">
        <v>1</v>
      </c>
      <c r="AG1093">
        <v>97.832060485662268</v>
      </c>
      <c r="AH1093">
        <v>0</v>
      </c>
      <c r="AI1093">
        <v>0</v>
      </c>
      <c r="AJ1093">
        <v>0</v>
      </c>
      <c r="AK1093">
        <v>1.208863983617303E-3</v>
      </c>
      <c r="AL1093" t="b">
        <v>0</v>
      </c>
      <c r="AM1093" t="b">
        <v>0</v>
      </c>
      <c r="AN1093">
        <v>1935.997398030546</v>
      </c>
      <c r="AO1093">
        <v>1935.9973980305469</v>
      </c>
      <c r="AP1093">
        <v>0</v>
      </c>
      <c r="AQ1093">
        <v>22.260292093049131</v>
      </c>
      <c r="AR1093">
        <v>0</v>
      </c>
      <c r="AS1093">
        <v>22.70769853629751</v>
      </c>
      <c r="AT1093">
        <v>22.260292093049131</v>
      </c>
      <c r="AU1093">
        <v>0</v>
      </c>
      <c r="AV1093">
        <v>1</v>
      </c>
      <c r="AW1093">
        <v>3</v>
      </c>
      <c r="AX1093">
        <v>0</v>
      </c>
      <c r="AY1093">
        <v>0</v>
      </c>
      <c r="AZ1093">
        <v>4.2628348529830147</v>
      </c>
      <c r="BA1093">
        <v>4.3093327033191908</v>
      </c>
      <c r="BB1093">
        <v>1.5116435648875941</v>
      </c>
      <c r="BC1093">
        <v>1.528133970602515</v>
      </c>
      <c r="BD1093">
        <v>4.3093327033191908</v>
      </c>
    </row>
    <row r="1094" spans="1:56" x14ac:dyDescent="0.35">
      <c r="A1094">
        <v>1092</v>
      </c>
      <c r="B1094">
        <v>100</v>
      </c>
      <c r="C1094">
        <v>-5.0024941335635731E-4</v>
      </c>
      <c r="D1094">
        <v>0</v>
      </c>
      <c r="E1094">
        <v>0</v>
      </c>
      <c r="F1094">
        <v>0</v>
      </c>
      <c r="G1094">
        <v>751.43976908354762</v>
      </c>
      <c r="H1094">
        <v>3270.2658750515989</v>
      </c>
      <c r="I1094">
        <v>20.53393461151941</v>
      </c>
      <c r="J1094">
        <v>20.53393461151941</v>
      </c>
      <c r="K1094">
        <v>6</v>
      </c>
      <c r="L1094">
        <v>6</v>
      </c>
      <c r="M1094">
        <v>260.94524104318862</v>
      </c>
      <c r="N1094">
        <v>1935.9973980305469</v>
      </c>
      <c r="O1094" t="b">
        <v>0</v>
      </c>
      <c r="P1094">
        <v>59.959843989703252</v>
      </c>
      <c r="Q1094">
        <v>20.53393461151941</v>
      </c>
      <c r="R1094">
        <v>0.92607046510754798</v>
      </c>
      <c r="S1094">
        <v>42.449546190793683</v>
      </c>
      <c r="T1094">
        <v>109.36912909873951</v>
      </c>
      <c r="U1094">
        <v>22.173188094422951</v>
      </c>
      <c r="V1094">
        <v>8.0856088458623248</v>
      </c>
      <c r="W1094">
        <v>0</v>
      </c>
      <c r="X1094">
        <v>0</v>
      </c>
      <c r="Y1094">
        <v>0</v>
      </c>
      <c r="Z1094">
        <v>-6.7199315199413396</v>
      </c>
      <c r="AA1094">
        <v>-6.7199315199413414</v>
      </c>
      <c r="AB1094">
        <v>88.30086927116497</v>
      </c>
      <c r="AC1094">
        <v>89.164379471066212</v>
      </c>
      <c r="AD1094">
        <v>1935.9973980305469</v>
      </c>
      <c r="AE1094" t="b">
        <v>0</v>
      </c>
      <c r="AF1094" t="b">
        <v>1</v>
      </c>
      <c r="AG1094">
        <v>97.829393846170234</v>
      </c>
      <c r="AH1094">
        <v>0</v>
      </c>
      <c r="AI1094">
        <v>0</v>
      </c>
      <c r="AJ1094">
        <v>0</v>
      </c>
      <c r="AK1094">
        <v>-5.4681190747346564E-4</v>
      </c>
      <c r="AL1094" t="b">
        <v>0</v>
      </c>
      <c r="AM1094" t="b">
        <v>0</v>
      </c>
      <c r="AN1094">
        <v>1935.997398030546</v>
      </c>
      <c r="AO1094">
        <v>1935.9973980305469</v>
      </c>
      <c r="AP1094">
        <v>0</v>
      </c>
      <c r="AQ1094">
        <v>22.173188094422951</v>
      </c>
      <c r="AR1094">
        <v>0</v>
      </c>
      <c r="AS1094">
        <v>22.621984654632449</v>
      </c>
      <c r="AT1094">
        <v>22.173188094422951</v>
      </c>
      <c r="AU1094">
        <v>0</v>
      </c>
      <c r="AV1094">
        <v>1</v>
      </c>
      <c r="AW1094">
        <v>3</v>
      </c>
      <c r="AX1094">
        <v>0</v>
      </c>
      <c r="AY1094">
        <v>0</v>
      </c>
      <c r="AZ1094">
        <v>4.246927299646801</v>
      </c>
      <c r="BA1094">
        <v>4.2926851787842057</v>
      </c>
      <c r="BB1094">
        <v>1.506002588527235</v>
      </c>
      <c r="BC1094">
        <v>1.522230586129844</v>
      </c>
      <c r="BD1094">
        <v>4.2926851787842057</v>
      </c>
    </row>
    <row r="1095" spans="1:56" x14ac:dyDescent="0.35">
      <c r="A1095">
        <v>1093</v>
      </c>
      <c r="B1095">
        <v>100</v>
      </c>
      <c r="C1095">
        <v>7.9858030726853713E-4</v>
      </c>
      <c r="D1095">
        <v>0</v>
      </c>
      <c r="E1095">
        <v>0</v>
      </c>
      <c r="F1095">
        <v>0</v>
      </c>
      <c r="G1095">
        <v>751.43976908354762</v>
      </c>
      <c r="H1095">
        <v>3270.2658750515989</v>
      </c>
      <c r="I1095">
        <v>20.597030496596251</v>
      </c>
      <c r="J1095">
        <v>20.597030496596251</v>
      </c>
      <c r="K1095">
        <v>6</v>
      </c>
      <c r="L1095">
        <v>6</v>
      </c>
      <c r="M1095">
        <v>261.74706355074511</v>
      </c>
      <c r="N1095">
        <v>1935.9973980305469</v>
      </c>
      <c r="O1095" t="b">
        <v>0</v>
      </c>
      <c r="P1095">
        <v>60.144086293829282</v>
      </c>
      <c r="Q1095">
        <v>20.597030496596251</v>
      </c>
      <c r="R1095">
        <v>0.92618088561475187</v>
      </c>
      <c r="S1095">
        <v>42.497302251032011</v>
      </c>
      <c r="T1095">
        <v>109.69211515714311</v>
      </c>
      <c r="U1095">
        <v>22.238669374962299</v>
      </c>
      <c r="V1095">
        <v>8.097374795944944</v>
      </c>
      <c r="W1095">
        <v>0</v>
      </c>
      <c r="X1095">
        <v>0</v>
      </c>
      <c r="Y1095">
        <v>0</v>
      </c>
      <c r="Z1095">
        <v>-6.7199315199413396</v>
      </c>
      <c r="AA1095">
        <v>-6.7199315199413414</v>
      </c>
      <c r="AB1095">
        <v>88.248573961421073</v>
      </c>
      <c r="AC1095">
        <v>89.165190874260233</v>
      </c>
      <c r="AD1095">
        <v>1935.9973980305469</v>
      </c>
      <c r="AE1095" t="b">
        <v>0</v>
      </c>
      <c r="AF1095" t="b">
        <v>1</v>
      </c>
      <c r="AG1095">
        <v>97.8267272066782</v>
      </c>
      <c r="AH1095">
        <v>0</v>
      </c>
      <c r="AI1095">
        <v>0</v>
      </c>
      <c r="AJ1095">
        <v>0</v>
      </c>
      <c r="AK1095">
        <v>-1.1915126530623881E-3</v>
      </c>
      <c r="AL1095" t="b">
        <v>0</v>
      </c>
      <c r="AM1095" t="b">
        <v>0</v>
      </c>
      <c r="AN1095">
        <v>1935.997398030546</v>
      </c>
      <c r="AO1095">
        <v>1935.9973980305469</v>
      </c>
      <c r="AP1095">
        <v>0</v>
      </c>
      <c r="AQ1095">
        <v>22.238669374962299</v>
      </c>
      <c r="AR1095">
        <v>0</v>
      </c>
      <c r="AS1095">
        <v>22.687368991499639</v>
      </c>
      <c r="AT1095">
        <v>22.238669374962299</v>
      </c>
      <c r="AU1095">
        <v>0</v>
      </c>
      <c r="AV1095">
        <v>1</v>
      </c>
      <c r="AW1095">
        <v>3</v>
      </c>
      <c r="AX1095">
        <v>0</v>
      </c>
      <c r="AY1095">
        <v>0</v>
      </c>
      <c r="AZ1095">
        <v>4.2590606375008448</v>
      </c>
      <c r="BA1095">
        <v>4.3051986672839249</v>
      </c>
      <c r="BB1095">
        <v>1.5103051906031371</v>
      </c>
      <c r="BC1095">
        <v>1.526667998644416</v>
      </c>
      <c r="BD1095">
        <v>4.3051986672839249</v>
      </c>
    </row>
    <row r="1096" spans="1:56" x14ac:dyDescent="0.35">
      <c r="A1096">
        <v>1094</v>
      </c>
      <c r="B1096">
        <v>100</v>
      </c>
      <c r="C1096">
        <v>-2.6940718157071331E-3</v>
      </c>
      <c r="D1096">
        <v>0</v>
      </c>
      <c r="E1096">
        <v>0</v>
      </c>
      <c r="F1096">
        <v>0</v>
      </c>
      <c r="G1096">
        <v>751.43976908354762</v>
      </c>
      <c r="H1096">
        <v>3270.2658750515989</v>
      </c>
      <c r="I1096">
        <v>20.427360852096101</v>
      </c>
      <c r="J1096">
        <v>20.427360852096101</v>
      </c>
      <c r="K1096">
        <v>6</v>
      </c>
      <c r="L1096">
        <v>6</v>
      </c>
      <c r="M1096">
        <v>259.59090170843717</v>
      </c>
      <c r="N1096">
        <v>1935.9973980305469</v>
      </c>
      <c r="O1096" t="b">
        <v>0</v>
      </c>
      <c r="P1096">
        <v>59.648644694034267</v>
      </c>
      <c r="Q1096">
        <v>20.427360852096101</v>
      </c>
      <c r="R1096">
        <v>0.92596682302736222</v>
      </c>
      <c r="S1096">
        <v>42.54513350704854</v>
      </c>
      <c r="T1096">
        <v>108.8136672516316</v>
      </c>
      <c r="U1096">
        <v>22.060575329589831</v>
      </c>
      <c r="V1096">
        <v>8.0558214846817577</v>
      </c>
      <c r="W1096">
        <v>0</v>
      </c>
      <c r="X1096">
        <v>0</v>
      </c>
      <c r="Y1096">
        <v>0</v>
      </c>
      <c r="Z1096">
        <v>-6.7199315199413396</v>
      </c>
      <c r="AA1096">
        <v>-6.7199315199413414</v>
      </c>
      <c r="AB1096">
        <v>88.196278651677176</v>
      </c>
      <c r="AC1096">
        <v>89.166002277454254</v>
      </c>
      <c r="AD1096">
        <v>1935.9973980305469</v>
      </c>
      <c r="AE1096" t="b">
        <v>0</v>
      </c>
      <c r="AF1096" t="b">
        <v>1</v>
      </c>
      <c r="AG1096">
        <v>97.824060567186166</v>
      </c>
      <c r="AH1096">
        <v>0</v>
      </c>
      <c r="AI1096">
        <v>0</v>
      </c>
      <c r="AJ1096">
        <v>0</v>
      </c>
      <c r="AK1096">
        <v>3.8844412497529568E-4</v>
      </c>
      <c r="AL1096" t="b">
        <v>0</v>
      </c>
      <c r="AM1096" t="b">
        <v>0</v>
      </c>
      <c r="AN1096">
        <v>1935.997398030546</v>
      </c>
      <c r="AO1096">
        <v>1935.9973980305469</v>
      </c>
      <c r="AP1096">
        <v>0</v>
      </c>
      <c r="AQ1096">
        <v>22.060575329589831</v>
      </c>
      <c r="AR1096">
        <v>0</v>
      </c>
      <c r="AS1096">
        <v>22.511545525696381</v>
      </c>
      <c r="AT1096">
        <v>22.060575329589831</v>
      </c>
      <c r="AU1096">
        <v>0</v>
      </c>
      <c r="AV1096">
        <v>1</v>
      </c>
      <c r="AW1096">
        <v>3</v>
      </c>
      <c r="AX1096">
        <v>0</v>
      </c>
      <c r="AY1096">
        <v>0</v>
      </c>
      <c r="AZ1096">
        <v>4.226451764463361</v>
      </c>
      <c r="BA1096">
        <v>4.2711853535604902</v>
      </c>
      <c r="BB1096">
        <v>1.498741760448</v>
      </c>
      <c r="BC1096">
        <v>1.5146065256201799</v>
      </c>
      <c r="BD1096">
        <v>4.2711853535604902</v>
      </c>
    </row>
    <row r="1097" spans="1:56" x14ac:dyDescent="0.35">
      <c r="A1097">
        <v>1095</v>
      </c>
      <c r="B1097">
        <v>100</v>
      </c>
      <c r="C1097">
        <v>9.9777069555617715E-3</v>
      </c>
      <c r="D1097">
        <v>0</v>
      </c>
      <c r="E1097">
        <v>0</v>
      </c>
      <c r="F1097">
        <v>0</v>
      </c>
      <c r="G1097">
        <v>751.43976908354762</v>
      </c>
      <c r="H1097">
        <v>3270.2658750515989</v>
      </c>
      <c r="I1097">
        <v>21.04294354501943</v>
      </c>
      <c r="J1097">
        <v>21.04294354501943</v>
      </c>
      <c r="K1097">
        <v>6</v>
      </c>
      <c r="L1097">
        <v>6</v>
      </c>
      <c r="M1097">
        <v>267.4137265701068</v>
      </c>
      <c r="N1097">
        <v>1935.9973980305469</v>
      </c>
      <c r="O1097" t="b">
        <v>0</v>
      </c>
      <c r="P1097">
        <v>61.446168789087039</v>
      </c>
      <c r="Q1097">
        <v>21.04294354501943</v>
      </c>
      <c r="R1097">
        <v>0.92683084022787232</v>
      </c>
      <c r="S1097">
        <v>42.592708309113377</v>
      </c>
      <c r="T1097">
        <v>111.98829336548729</v>
      </c>
      <c r="U1097">
        <v>22.704190054622881</v>
      </c>
      <c r="V1097">
        <v>8.1940893298672535</v>
      </c>
      <c r="W1097">
        <v>0</v>
      </c>
      <c r="X1097">
        <v>0</v>
      </c>
      <c r="Y1097">
        <v>0</v>
      </c>
      <c r="Z1097">
        <v>-6.7199315199413396</v>
      </c>
      <c r="AA1097">
        <v>-6.7199315199413414</v>
      </c>
      <c r="AB1097">
        <v>88.201217200186704</v>
      </c>
      <c r="AC1097">
        <v>89.166813680648275</v>
      </c>
      <c r="AD1097">
        <v>1935.9973980305469</v>
      </c>
      <c r="AE1097" t="b">
        <v>0</v>
      </c>
      <c r="AF1097" t="b">
        <v>1</v>
      </c>
      <c r="AG1097">
        <v>97.821393927694132</v>
      </c>
      <c r="AH1097">
        <v>0</v>
      </c>
      <c r="AI1097">
        <v>0</v>
      </c>
      <c r="AJ1097">
        <v>0</v>
      </c>
      <c r="AK1097">
        <v>2.3887318323038138E-3</v>
      </c>
      <c r="AL1097" t="b">
        <v>0</v>
      </c>
      <c r="AM1097" t="b">
        <v>0</v>
      </c>
      <c r="AN1097">
        <v>1935.997398030546</v>
      </c>
      <c r="AO1097">
        <v>1935.9973980305469</v>
      </c>
      <c r="AP1097">
        <v>0</v>
      </c>
      <c r="AQ1097">
        <v>22.704190054622881</v>
      </c>
      <c r="AR1097">
        <v>0</v>
      </c>
      <c r="AS1097">
        <v>23.149455052041791</v>
      </c>
      <c r="AT1097">
        <v>22.704190054622881</v>
      </c>
      <c r="AU1097">
        <v>0</v>
      </c>
      <c r="AV1097">
        <v>1</v>
      </c>
      <c r="AW1097">
        <v>3</v>
      </c>
      <c r="AX1097">
        <v>0</v>
      </c>
      <c r="AY1097">
        <v>0</v>
      </c>
      <c r="AZ1097">
        <v>4.3450446974861858</v>
      </c>
      <c r="BA1097">
        <v>4.3944142199015612</v>
      </c>
      <c r="BB1097">
        <v>1.5407959920163781</v>
      </c>
      <c r="BC1097">
        <v>1.5583047568265069</v>
      </c>
      <c r="BD1097">
        <v>4.3944142199015612</v>
      </c>
    </row>
    <row r="1098" spans="1:56" x14ac:dyDescent="0.35">
      <c r="A1098">
        <v>1096</v>
      </c>
      <c r="B1098">
        <v>100</v>
      </c>
      <c r="C1098">
        <v>-3.7216756006552387E-2</v>
      </c>
      <c r="D1098">
        <v>0</v>
      </c>
      <c r="E1098">
        <v>0</v>
      </c>
      <c r="F1098">
        <v>0</v>
      </c>
      <c r="G1098">
        <v>751.43976908354762</v>
      </c>
      <c r="H1098">
        <v>3270.2658750515989</v>
      </c>
      <c r="I1098">
        <v>18.750282417825581</v>
      </c>
      <c r="J1098">
        <v>18.750282417825581</v>
      </c>
      <c r="K1098">
        <v>6</v>
      </c>
      <c r="L1098">
        <v>6</v>
      </c>
      <c r="M1098">
        <v>238.27858896572741</v>
      </c>
      <c r="N1098">
        <v>1935.9973980305469</v>
      </c>
      <c r="O1098" t="b">
        <v>0</v>
      </c>
      <c r="P1098">
        <v>54.751514008668977</v>
      </c>
      <c r="Q1098">
        <v>18.750282417825581</v>
      </c>
      <c r="R1098">
        <v>0.92345084214333062</v>
      </c>
      <c r="S1098">
        <v>42.641144825499602</v>
      </c>
      <c r="T1098">
        <v>100.1522347854757</v>
      </c>
      <c r="U1098">
        <v>20.304580993511411</v>
      </c>
      <c r="V1098">
        <v>7.6665692302915858</v>
      </c>
      <c r="W1098">
        <v>0</v>
      </c>
      <c r="X1098">
        <v>0</v>
      </c>
      <c r="Y1098">
        <v>0</v>
      </c>
      <c r="Z1098">
        <v>-6.7199315199413396</v>
      </c>
      <c r="AA1098">
        <v>-6.7199315199413414</v>
      </c>
      <c r="AB1098">
        <v>88.225957645614372</v>
      </c>
      <c r="AC1098">
        <v>89.184033502817513</v>
      </c>
      <c r="AD1098">
        <v>1935.9973980305469</v>
      </c>
      <c r="AE1098" t="b">
        <v>0</v>
      </c>
      <c r="AF1098" t="b">
        <v>1</v>
      </c>
      <c r="AG1098">
        <v>97.818727288202098</v>
      </c>
      <c r="AH1098">
        <v>0</v>
      </c>
      <c r="AI1098">
        <v>0</v>
      </c>
      <c r="AJ1098">
        <v>0</v>
      </c>
      <c r="AK1098">
        <v>5.1366505691428643E-3</v>
      </c>
      <c r="AL1098" t="b">
        <v>0</v>
      </c>
      <c r="AM1098" t="b">
        <v>0</v>
      </c>
      <c r="AN1098">
        <v>1935.997398030546</v>
      </c>
      <c r="AO1098">
        <v>1935.9973980305469</v>
      </c>
      <c r="AP1098">
        <v>0</v>
      </c>
      <c r="AQ1098">
        <v>20.304580993511411</v>
      </c>
      <c r="AR1098">
        <v>0</v>
      </c>
      <c r="AS1098">
        <v>20.773640412462679</v>
      </c>
      <c r="AT1098">
        <v>20.304580993511411</v>
      </c>
      <c r="AU1098">
        <v>0</v>
      </c>
      <c r="AV1098">
        <v>1</v>
      </c>
      <c r="AW1098">
        <v>3</v>
      </c>
      <c r="AX1098">
        <v>0</v>
      </c>
      <c r="AY1098">
        <v>0</v>
      </c>
      <c r="AZ1098">
        <v>3.907259374773596</v>
      </c>
      <c r="BA1098">
        <v>3.9392205014526649</v>
      </c>
      <c r="BB1098">
        <v>1.385552969777871</v>
      </c>
      <c r="BC1098">
        <v>1.3968883538110559</v>
      </c>
      <c r="BD1098">
        <v>3.9392205014526649</v>
      </c>
    </row>
    <row r="1099" spans="1:56" x14ac:dyDescent="0.35">
      <c r="A1099">
        <v>1097</v>
      </c>
      <c r="B1099">
        <v>100</v>
      </c>
      <c r="C1099">
        <v>0.13888931707064239</v>
      </c>
      <c r="D1099">
        <v>0</v>
      </c>
      <c r="E1099">
        <v>0</v>
      </c>
      <c r="F1099">
        <v>0</v>
      </c>
      <c r="G1099">
        <v>751.43976908354762</v>
      </c>
      <c r="H1099">
        <v>3270.2658750515989</v>
      </c>
      <c r="I1099">
        <v>27.305344233677999</v>
      </c>
      <c r="J1099">
        <v>27.305344233677999</v>
      </c>
      <c r="K1099">
        <v>6</v>
      </c>
      <c r="L1099">
        <v>6</v>
      </c>
      <c r="M1099">
        <v>346.9963145215799</v>
      </c>
      <c r="N1099">
        <v>1935.9973980305469</v>
      </c>
      <c r="O1099" t="b">
        <v>0</v>
      </c>
      <c r="P1099">
        <v>79.732609035289499</v>
      </c>
      <c r="Q1099">
        <v>27.305344233677999</v>
      </c>
      <c r="R1099">
        <v>0.93332353156090986</v>
      </c>
      <c r="S1099">
        <v>42.686297821643542</v>
      </c>
      <c r="T1099">
        <v>144.30522391631101</v>
      </c>
      <c r="U1099">
        <v>29.256033208561629</v>
      </c>
      <c r="V1099">
        <v>9.6217627080517616</v>
      </c>
      <c r="W1099">
        <v>0</v>
      </c>
      <c r="X1099">
        <v>0</v>
      </c>
      <c r="Y1099">
        <v>0</v>
      </c>
      <c r="Z1099">
        <v>-6.7199315199413396</v>
      </c>
      <c r="AA1099">
        <v>-6.7199315199413414</v>
      </c>
      <c r="AB1099">
        <v>88.331148513307355</v>
      </c>
      <c r="AC1099">
        <v>89.164091818409091</v>
      </c>
      <c r="AD1099">
        <v>1935.9973980305469</v>
      </c>
      <c r="AE1099" t="b">
        <v>0</v>
      </c>
      <c r="AF1099" t="b">
        <v>1</v>
      </c>
      <c r="AG1099">
        <v>97.816060648710064</v>
      </c>
      <c r="AH1099">
        <v>0</v>
      </c>
      <c r="AI1099">
        <v>0</v>
      </c>
      <c r="AJ1099">
        <v>0</v>
      </c>
      <c r="AK1099">
        <v>5.7914282340941758E-3</v>
      </c>
      <c r="AL1099" t="b">
        <v>0</v>
      </c>
      <c r="AM1099" t="b">
        <v>0</v>
      </c>
      <c r="AN1099">
        <v>1935.997398030546</v>
      </c>
      <c r="AO1099">
        <v>1935.9973980305469</v>
      </c>
      <c r="AP1099">
        <v>0</v>
      </c>
      <c r="AQ1099">
        <v>29.256033208561629</v>
      </c>
      <c r="AR1099">
        <v>0</v>
      </c>
      <c r="AS1099">
        <v>29.639143270021979</v>
      </c>
      <c r="AT1099">
        <v>29.256187034149509</v>
      </c>
      <c r="AU1099">
        <v>0</v>
      </c>
      <c r="AV1099">
        <v>1</v>
      </c>
      <c r="AW1099">
        <v>3</v>
      </c>
      <c r="AX1099">
        <v>0</v>
      </c>
      <c r="AY1099">
        <v>0</v>
      </c>
      <c r="AZ1099">
        <v>5.5996052328083454</v>
      </c>
      <c r="BA1099">
        <v>5.7013871869891446</v>
      </c>
      <c r="BB1099">
        <v>1.985675614471045</v>
      </c>
      <c r="BC1099">
        <v>2.0217708958246319</v>
      </c>
      <c r="BD1099">
        <v>5.7013871869891446</v>
      </c>
    </row>
    <row r="1100" spans="1:56" x14ac:dyDescent="0.35">
      <c r="A1100">
        <v>1098</v>
      </c>
      <c r="B1100">
        <v>101</v>
      </c>
      <c r="C1100">
        <v>0.31499282105731119</v>
      </c>
      <c r="D1100">
        <v>0</v>
      </c>
      <c r="E1100">
        <v>0</v>
      </c>
      <c r="F1100">
        <v>0</v>
      </c>
      <c r="G1100">
        <v>758.954166774383</v>
      </c>
      <c r="H1100">
        <v>3302.968533802115</v>
      </c>
      <c r="I1100">
        <v>36.489403744048971</v>
      </c>
      <c r="J1100">
        <v>36.489403744048971</v>
      </c>
      <c r="K1100">
        <v>6</v>
      </c>
      <c r="L1100">
        <v>6</v>
      </c>
      <c r="M1100">
        <v>459.11618096967749</v>
      </c>
      <c r="N1100">
        <v>1955.357372010852</v>
      </c>
      <c r="O1100" t="b">
        <v>0</v>
      </c>
      <c r="P1100">
        <v>105.49544599487071</v>
      </c>
      <c r="Q1100">
        <v>36.489403744048971</v>
      </c>
      <c r="R1100">
        <v>0.93861529289409329</v>
      </c>
      <c r="S1100">
        <v>42.743571963089387</v>
      </c>
      <c r="T1100">
        <v>189.856023263553</v>
      </c>
      <c r="U1100">
        <v>38.875782251042203</v>
      </c>
      <c r="V1100">
        <v>11.654256380325419</v>
      </c>
      <c r="W1100">
        <v>0</v>
      </c>
      <c r="X1100">
        <v>0</v>
      </c>
      <c r="Y1100">
        <v>0</v>
      </c>
      <c r="Z1100">
        <v>-6.7199315199413396</v>
      </c>
      <c r="AA1100">
        <v>-6.7199315199413414</v>
      </c>
      <c r="AB1100">
        <v>88.302240606997685</v>
      </c>
      <c r="AC1100">
        <v>89.175062009243078</v>
      </c>
      <c r="AD1100">
        <v>1955.357372010852</v>
      </c>
      <c r="AE1100" t="b">
        <v>0</v>
      </c>
      <c r="AF1100" t="b">
        <v>1</v>
      </c>
      <c r="AG1100">
        <v>97.81339400921803</v>
      </c>
      <c r="AH1100">
        <v>0</v>
      </c>
      <c r="AI1100">
        <v>0</v>
      </c>
      <c r="AJ1100">
        <v>0</v>
      </c>
      <c r="AK1100">
        <v>7.0444312257763042E-3</v>
      </c>
      <c r="AL1100" t="b">
        <v>0</v>
      </c>
      <c r="AM1100" t="b">
        <v>0</v>
      </c>
      <c r="AN1100">
        <v>1955.357372010852</v>
      </c>
      <c r="AO1100">
        <v>1955.357372010852</v>
      </c>
      <c r="AP1100">
        <v>0</v>
      </c>
      <c r="AQ1100">
        <v>38.875782251042203</v>
      </c>
      <c r="AR1100">
        <v>0</v>
      </c>
      <c r="AS1100">
        <v>39.175127440767852</v>
      </c>
      <c r="AT1100">
        <v>38.876397553393737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7.6203662748491352</v>
      </c>
      <c r="BA1100">
        <v>7.7047572562399287</v>
      </c>
      <c r="BB1100">
        <v>2.7022575442727428</v>
      </c>
      <c r="BC1100">
        <v>2.7321866537336081</v>
      </c>
      <c r="BD1100">
        <v>7.7047572562399287</v>
      </c>
    </row>
    <row r="1101" spans="1:56" x14ac:dyDescent="0.35">
      <c r="A1101">
        <v>1099</v>
      </c>
      <c r="B1101">
        <v>102</v>
      </c>
      <c r="C1101">
        <v>0.26780606536678597</v>
      </c>
      <c r="D1101">
        <v>0</v>
      </c>
      <c r="E1101">
        <v>0</v>
      </c>
      <c r="F1101">
        <v>0</v>
      </c>
      <c r="G1101">
        <v>766.46856446521849</v>
      </c>
      <c r="H1101">
        <v>3335.6711925526311</v>
      </c>
      <c r="I1101">
        <v>34.78822119630734</v>
      </c>
      <c r="J1101">
        <v>34.78822119630734</v>
      </c>
      <c r="K1101">
        <v>6</v>
      </c>
      <c r="L1101">
        <v>6</v>
      </c>
      <c r="M1101">
        <v>433.42030878693492</v>
      </c>
      <c r="N1101">
        <v>1974.717345991158</v>
      </c>
      <c r="O1101" t="b">
        <v>0</v>
      </c>
      <c r="P1101">
        <v>99.591063599939091</v>
      </c>
      <c r="Q1101">
        <v>34.78822119630734</v>
      </c>
      <c r="R1101">
        <v>0.93755610515802501</v>
      </c>
      <c r="S1101">
        <v>42.814035639320693</v>
      </c>
      <c r="T1101">
        <v>179.43261960255191</v>
      </c>
      <c r="U1101">
        <v>37.105215362491599</v>
      </c>
      <c r="V1101">
        <v>11.20447162968185</v>
      </c>
      <c r="W1101">
        <v>0</v>
      </c>
      <c r="X1101">
        <v>0</v>
      </c>
      <c r="Y1101">
        <v>0</v>
      </c>
      <c r="Z1101">
        <v>-6.7199315199413396</v>
      </c>
      <c r="AA1101">
        <v>-6.7199315199413414</v>
      </c>
      <c r="AB1101">
        <v>88.295113424845582</v>
      </c>
      <c r="AC1101">
        <v>89.182988702153565</v>
      </c>
      <c r="AD1101">
        <v>1974.717345991158</v>
      </c>
      <c r="AE1101" t="b">
        <v>0</v>
      </c>
      <c r="AF1101" t="b">
        <v>1</v>
      </c>
      <c r="AG1101">
        <v>97.810727369725996</v>
      </c>
      <c r="AH1101">
        <v>0</v>
      </c>
      <c r="AI1101">
        <v>0</v>
      </c>
      <c r="AJ1101">
        <v>0</v>
      </c>
      <c r="AK1101">
        <v>4.3560273576612194E-3</v>
      </c>
      <c r="AL1101" t="b">
        <v>0</v>
      </c>
      <c r="AM1101" t="b">
        <v>0</v>
      </c>
      <c r="AN1101">
        <v>1974.7173459911569</v>
      </c>
      <c r="AO1101">
        <v>1974.717345991158</v>
      </c>
      <c r="AP1101">
        <v>0</v>
      </c>
      <c r="AQ1101">
        <v>37.105215362491599</v>
      </c>
      <c r="AR1101">
        <v>0</v>
      </c>
      <c r="AS1101">
        <v>37.430704167455808</v>
      </c>
      <c r="AT1101">
        <v>37.105830664843133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7.2156308199661066</v>
      </c>
      <c r="BA1101">
        <v>7.2975344406425657</v>
      </c>
      <c r="BB1101">
        <v>2.5587343333213139</v>
      </c>
      <c r="BC1101">
        <v>2.5877812292836859</v>
      </c>
      <c r="BD1101">
        <v>7.2975344406425657</v>
      </c>
    </row>
    <row r="1102" spans="1:56" x14ac:dyDescent="0.35">
      <c r="A1102">
        <v>1100</v>
      </c>
      <c r="B1102">
        <v>103</v>
      </c>
      <c r="C1102">
        <v>0.28044958414221988</v>
      </c>
      <c r="D1102">
        <v>0</v>
      </c>
      <c r="E1102">
        <v>0</v>
      </c>
      <c r="F1102">
        <v>0</v>
      </c>
      <c r="G1102">
        <v>773.98296215605399</v>
      </c>
      <c r="H1102">
        <v>3368.3738513031471</v>
      </c>
      <c r="I1102">
        <v>36.042784444071287</v>
      </c>
      <c r="J1102">
        <v>36.042784444071287</v>
      </c>
      <c r="K1102">
        <v>6</v>
      </c>
      <c r="L1102">
        <v>6</v>
      </c>
      <c r="M1102">
        <v>444.69097545170672</v>
      </c>
      <c r="N1102">
        <v>1994.0773199714631</v>
      </c>
      <c r="O1102" t="b">
        <v>0</v>
      </c>
      <c r="P1102">
        <v>102.1808307563664</v>
      </c>
      <c r="Q1102">
        <v>36.042784444071287</v>
      </c>
      <c r="R1102">
        <v>0.93794209144989482</v>
      </c>
      <c r="S1102">
        <v>42.882373369411901</v>
      </c>
      <c r="T1102">
        <v>184.0228263870861</v>
      </c>
      <c r="U1102">
        <v>38.427515699136023</v>
      </c>
      <c r="V1102">
        <v>11.420071731061711</v>
      </c>
      <c r="W1102">
        <v>0</v>
      </c>
      <c r="X1102">
        <v>0</v>
      </c>
      <c r="Y1102">
        <v>0</v>
      </c>
      <c r="Z1102">
        <v>-6.7199315199413396</v>
      </c>
      <c r="AA1102">
        <v>-6.7199315199413414</v>
      </c>
      <c r="AB1102">
        <v>88.451999360755337</v>
      </c>
      <c r="AC1102">
        <v>89.187050400954803</v>
      </c>
      <c r="AD1102">
        <v>1994.0773199714631</v>
      </c>
      <c r="AE1102" t="b">
        <v>0</v>
      </c>
      <c r="AF1102" t="b">
        <v>1</v>
      </c>
      <c r="AG1102">
        <v>97.808060730233962</v>
      </c>
      <c r="AH1102">
        <v>0</v>
      </c>
      <c r="AI1102">
        <v>0</v>
      </c>
      <c r="AJ1102">
        <v>0</v>
      </c>
      <c r="AK1102">
        <v>-5.3559134967038902E-3</v>
      </c>
      <c r="AL1102" t="b">
        <v>0</v>
      </c>
      <c r="AM1102" t="b">
        <v>0</v>
      </c>
      <c r="AN1102">
        <v>1994.0773199714631</v>
      </c>
      <c r="AO1102">
        <v>1994.0773199714631</v>
      </c>
      <c r="AP1102">
        <v>0</v>
      </c>
      <c r="AQ1102">
        <v>38.427515699136023</v>
      </c>
      <c r="AR1102">
        <v>0</v>
      </c>
      <c r="AS1102">
        <v>38.749327521272548</v>
      </c>
      <c r="AT1102">
        <v>38.42813100148755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7.4934047901067897</v>
      </c>
      <c r="BA1102">
        <v>7.5779174349430853</v>
      </c>
      <c r="BB1102">
        <v>2.6572357411726211</v>
      </c>
      <c r="BC1102">
        <v>2.687207940532939</v>
      </c>
      <c r="BD1102">
        <v>7.5779174349430853</v>
      </c>
    </row>
    <row r="1103" spans="1:56" x14ac:dyDescent="0.35">
      <c r="A1103">
        <v>1101</v>
      </c>
      <c r="B1103">
        <v>104</v>
      </c>
      <c r="C1103">
        <v>0.27706226473101658</v>
      </c>
      <c r="D1103">
        <v>0</v>
      </c>
      <c r="E1103">
        <v>0</v>
      </c>
      <c r="F1103">
        <v>0</v>
      </c>
      <c r="G1103">
        <v>781.49735984688948</v>
      </c>
      <c r="H1103">
        <v>3401.0765100536628</v>
      </c>
      <c r="I1103">
        <v>36.507691585603759</v>
      </c>
      <c r="J1103">
        <v>36.507691585603759</v>
      </c>
      <c r="K1103">
        <v>6</v>
      </c>
      <c r="L1103">
        <v>6</v>
      </c>
      <c r="M1103">
        <v>446.09590833639658</v>
      </c>
      <c r="N1103">
        <v>2013.4372939517691</v>
      </c>
      <c r="O1103" t="b">
        <v>0</v>
      </c>
      <c r="P1103">
        <v>102.5036554081794</v>
      </c>
      <c r="Q1103">
        <v>36.507691585603759</v>
      </c>
      <c r="R1103">
        <v>0.9379329184363614</v>
      </c>
      <c r="S1103">
        <v>42.952737902834521</v>
      </c>
      <c r="T1103">
        <v>184.60602369786491</v>
      </c>
      <c r="U1103">
        <v>38.923563581141963</v>
      </c>
      <c r="V1103">
        <v>11.457957129994361</v>
      </c>
      <c r="W1103">
        <v>0</v>
      </c>
      <c r="X1103">
        <v>0</v>
      </c>
      <c r="Y1103">
        <v>0</v>
      </c>
      <c r="Z1103">
        <v>-6.7199315199413396</v>
      </c>
      <c r="AA1103">
        <v>-6.7199315199413414</v>
      </c>
      <c r="AB1103">
        <v>88.505524355271305</v>
      </c>
      <c r="AC1103">
        <v>89.19111209975604</v>
      </c>
      <c r="AD1103">
        <v>2013.4372939517691</v>
      </c>
      <c r="AE1103" t="b">
        <v>0</v>
      </c>
      <c r="AF1103" t="b">
        <v>1</v>
      </c>
      <c r="AG1103">
        <v>97.805394090741927</v>
      </c>
      <c r="AH1103">
        <v>0</v>
      </c>
      <c r="AI1103">
        <v>0</v>
      </c>
      <c r="AJ1103">
        <v>0</v>
      </c>
      <c r="AK1103">
        <v>-4.6271985075028166E-3</v>
      </c>
      <c r="AL1103" t="b">
        <v>0</v>
      </c>
      <c r="AM1103" t="b">
        <v>0</v>
      </c>
      <c r="AN1103">
        <v>2013.437293951768</v>
      </c>
      <c r="AO1103">
        <v>2013.4372939517691</v>
      </c>
      <c r="AP1103">
        <v>0</v>
      </c>
      <c r="AQ1103">
        <v>38.923563581141963</v>
      </c>
      <c r="AR1103">
        <v>0</v>
      </c>
      <c r="AS1103">
        <v>39.249752008189972</v>
      </c>
      <c r="AT1103">
        <v>38.924178883493497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7.5905549113826192</v>
      </c>
      <c r="BA1103">
        <v>7.6761580246460994</v>
      </c>
      <c r="BB1103">
        <v>2.691686138788163</v>
      </c>
      <c r="BC1103">
        <v>2.722045070258746</v>
      </c>
      <c r="BD1103">
        <v>7.6761580246460994</v>
      </c>
    </row>
    <row r="1104" spans="1:56" x14ac:dyDescent="0.35">
      <c r="A1104">
        <v>1102</v>
      </c>
      <c r="B1104">
        <v>105</v>
      </c>
      <c r="C1104">
        <v>0.27796802360036033</v>
      </c>
      <c r="D1104">
        <v>0</v>
      </c>
      <c r="E1104">
        <v>0</v>
      </c>
      <c r="F1104">
        <v>0</v>
      </c>
      <c r="G1104">
        <v>789.01175753772498</v>
      </c>
      <c r="H1104">
        <v>3433.7791688041789</v>
      </c>
      <c r="I1104">
        <v>37.196334316702519</v>
      </c>
      <c r="J1104">
        <v>37.196334316702519</v>
      </c>
      <c r="K1104">
        <v>6</v>
      </c>
      <c r="L1104">
        <v>6</v>
      </c>
      <c r="M1104">
        <v>450.18192047300522</v>
      </c>
      <c r="N1104">
        <v>2032.797267932074</v>
      </c>
      <c r="O1104" t="b">
        <v>0</v>
      </c>
      <c r="P1104">
        <v>103.4425368733927</v>
      </c>
      <c r="Q1104">
        <v>37.196334316702519</v>
      </c>
      <c r="R1104">
        <v>0.93802858010991497</v>
      </c>
      <c r="S1104">
        <v>43.024020586325918</v>
      </c>
      <c r="T1104">
        <v>186.27792232979121</v>
      </c>
      <c r="U1104">
        <v>39.653732418626277</v>
      </c>
      <c r="V1104">
        <v>11.543907340952099</v>
      </c>
      <c r="W1104">
        <v>0</v>
      </c>
      <c r="X1104">
        <v>0</v>
      </c>
      <c r="Y1104">
        <v>0</v>
      </c>
      <c r="Z1104">
        <v>-6.7199315199413396</v>
      </c>
      <c r="AA1104">
        <v>-6.7199315199413414</v>
      </c>
      <c r="AB1104">
        <v>88.571260386068559</v>
      </c>
      <c r="AC1104">
        <v>89.195173798557278</v>
      </c>
      <c r="AD1104">
        <v>2032.797267932074</v>
      </c>
      <c r="AE1104" t="b">
        <v>0</v>
      </c>
      <c r="AF1104" t="b">
        <v>1</v>
      </c>
      <c r="AG1104">
        <v>97.802727451249893</v>
      </c>
      <c r="AH1104">
        <v>0</v>
      </c>
      <c r="AI1104">
        <v>0</v>
      </c>
      <c r="AJ1104">
        <v>0</v>
      </c>
      <c r="AK1104">
        <v>-1.0200877115797371E-2</v>
      </c>
      <c r="AL1104" t="b">
        <v>0</v>
      </c>
      <c r="AM1104" t="b">
        <v>0</v>
      </c>
      <c r="AN1104">
        <v>2032.797267932074</v>
      </c>
      <c r="AO1104">
        <v>2032.797267932074</v>
      </c>
      <c r="AP1104">
        <v>0</v>
      </c>
      <c r="AQ1104">
        <v>39.653732418626277</v>
      </c>
      <c r="AR1104">
        <v>0</v>
      </c>
      <c r="AS1104">
        <v>39.982124463231713</v>
      </c>
      <c r="AT1104">
        <v>39.65434772097781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7.7397953687683456</v>
      </c>
      <c r="BA1104">
        <v>7.826826013576933</v>
      </c>
      <c r="BB1104">
        <v>2.7446082867972859</v>
      </c>
      <c r="BC1104">
        <v>2.7754734982820071</v>
      </c>
      <c r="BD1104">
        <v>7.826826013576933</v>
      </c>
    </row>
    <row r="1105" spans="1:56" x14ac:dyDescent="0.35">
      <c r="A1105">
        <v>1103</v>
      </c>
      <c r="B1105">
        <v>106</v>
      </c>
      <c r="C1105">
        <v>0.27773230753420292</v>
      </c>
      <c r="D1105">
        <v>0</v>
      </c>
      <c r="E1105">
        <v>0</v>
      </c>
      <c r="F1105">
        <v>0</v>
      </c>
      <c r="G1105">
        <v>796.52615522856047</v>
      </c>
      <c r="H1105">
        <v>3466.481827554695</v>
      </c>
      <c r="I1105">
        <v>37.835196278159778</v>
      </c>
      <c r="J1105">
        <v>37.835196278159778</v>
      </c>
      <c r="K1105">
        <v>6</v>
      </c>
      <c r="L1105">
        <v>6</v>
      </c>
      <c r="M1105">
        <v>453.59403236118351</v>
      </c>
      <c r="N1105">
        <v>2052.15724191238</v>
      </c>
      <c r="O1105" t="b">
        <v>0</v>
      </c>
      <c r="P1105">
        <v>104.2265699359337</v>
      </c>
      <c r="Q1105">
        <v>37.835196278159778</v>
      </c>
      <c r="R1105">
        <v>0.93809772470507968</v>
      </c>
      <c r="S1105">
        <v>43.096535933732817</v>
      </c>
      <c r="T1105">
        <v>187.67596437503309</v>
      </c>
      <c r="U1105">
        <v>40.331828211239362</v>
      </c>
      <c r="V1105">
        <v>11.617569212982939</v>
      </c>
      <c r="W1105">
        <v>0</v>
      </c>
      <c r="X1105">
        <v>0</v>
      </c>
      <c r="Y1105">
        <v>0</v>
      </c>
      <c r="Z1105">
        <v>-6.7199315199413396</v>
      </c>
      <c r="AA1105">
        <v>-6.7199315199413414</v>
      </c>
      <c r="AB1105">
        <v>88.577620671934028</v>
      </c>
      <c r="AC1105">
        <v>89.181002270913922</v>
      </c>
      <c r="AD1105">
        <v>2052.15724191238</v>
      </c>
      <c r="AE1105" t="b">
        <v>0</v>
      </c>
      <c r="AF1105" t="b">
        <v>1</v>
      </c>
      <c r="AG1105">
        <v>97.800060811757859</v>
      </c>
      <c r="AH1105">
        <v>0</v>
      </c>
      <c r="AI1105">
        <v>0</v>
      </c>
      <c r="AJ1105">
        <v>0</v>
      </c>
      <c r="AK1105">
        <v>-1.0440011455455089E-2</v>
      </c>
      <c r="AL1105" t="b">
        <v>0</v>
      </c>
      <c r="AM1105" t="b">
        <v>0</v>
      </c>
      <c r="AN1105">
        <v>2052.15724191238</v>
      </c>
      <c r="AO1105">
        <v>2052.15724191238</v>
      </c>
      <c r="AP1105">
        <v>0</v>
      </c>
      <c r="AQ1105">
        <v>40.331828211239362</v>
      </c>
      <c r="AR1105">
        <v>0</v>
      </c>
      <c r="AS1105">
        <v>40.66300824473165</v>
      </c>
      <c r="AT1105">
        <v>40.332443513590903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7.8780389911899578</v>
      </c>
      <c r="BA1105">
        <v>7.9663648287088824</v>
      </c>
      <c r="BB1105">
        <v>2.793630847939701</v>
      </c>
      <c r="BC1105">
        <v>2.8249554061088298</v>
      </c>
      <c r="BD1105">
        <v>7.9663648287088824</v>
      </c>
    </row>
    <row r="1106" spans="1:56" x14ac:dyDescent="0.35">
      <c r="A1106">
        <v>1104</v>
      </c>
      <c r="B1106">
        <v>107</v>
      </c>
      <c r="C1106">
        <v>0.27776941292950502</v>
      </c>
      <c r="D1106">
        <v>0</v>
      </c>
      <c r="E1106">
        <v>0</v>
      </c>
      <c r="F1106">
        <v>0</v>
      </c>
      <c r="G1106">
        <v>804.04055291939585</v>
      </c>
      <c r="H1106">
        <v>3499.1844863052111</v>
      </c>
      <c r="I1106">
        <v>38.49620108578997</v>
      </c>
      <c r="J1106">
        <v>38.49620108578997</v>
      </c>
      <c r="K1106">
        <v>6</v>
      </c>
      <c r="L1106">
        <v>6</v>
      </c>
      <c r="M1106">
        <v>457.20534897029802</v>
      </c>
      <c r="N1106">
        <v>2071.5172158926848</v>
      </c>
      <c r="O1106" t="b">
        <v>0</v>
      </c>
      <c r="P1106">
        <v>105.0563761420722</v>
      </c>
      <c r="Q1106">
        <v>38.49620108578997</v>
      </c>
      <c r="R1106">
        <v>0.93817422125406347</v>
      </c>
      <c r="S1106">
        <v>43.170214462693913</v>
      </c>
      <c r="T1106">
        <v>189.15473353911739</v>
      </c>
      <c r="U1106">
        <v>41.033104740750453</v>
      </c>
      <c r="V1106">
        <v>11.694638704536031</v>
      </c>
      <c r="W1106">
        <v>0</v>
      </c>
      <c r="X1106">
        <v>0</v>
      </c>
      <c r="Y1106">
        <v>0</v>
      </c>
      <c r="Z1106">
        <v>-6.7199315199413396</v>
      </c>
      <c r="AA1106">
        <v>-6.7199315199413414</v>
      </c>
      <c r="AB1106">
        <v>88.503556921167089</v>
      </c>
      <c r="AC1106">
        <v>89.145615613183153</v>
      </c>
      <c r="AD1106">
        <v>2071.5172158926848</v>
      </c>
      <c r="AE1106" t="b">
        <v>0</v>
      </c>
      <c r="AF1106" t="b">
        <v>1</v>
      </c>
      <c r="AG1106">
        <v>97.797394172265825</v>
      </c>
      <c r="AH1106">
        <v>0</v>
      </c>
      <c r="AI1106">
        <v>0</v>
      </c>
      <c r="AJ1106">
        <v>0</v>
      </c>
      <c r="AK1106">
        <v>-1.0527847692408389E-2</v>
      </c>
      <c r="AL1106" t="b">
        <v>0</v>
      </c>
      <c r="AM1106" t="b">
        <v>0</v>
      </c>
      <c r="AN1106">
        <v>2071.5172158926848</v>
      </c>
      <c r="AO1106">
        <v>2071.5172158926848</v>
      </c>
      <c r="AP1106">
        <v>0</v>
      </c>
      <c r="AQ1106">
        <v>41.033104740750453</v>
      </c>
      <c r="AR1106">
        <v>0</v>
      </c>
      <c r="AS1106">
        <v>41.366935597057058</v>
      </c>
      <c r="AT1106">
        <v>41.03372004310198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8.0219672288245096</v>
      </c>
      <c r="BA1106">
        <v>8.1115682339455422</v>
      </c>
      <c r="BB1106">
        <v>2.8446692300796141</v>
      </c>
      <c r="BC1106">
        <v>2.876446036205317</v>
      </c>
      <c r="BD1106">
        <v>8.1115682339455422</v>
      </c>
    </row>
    <row r="1107" spans="1:56" x14ac:dyDescent="0.35">
      <c r="A1107">
        <v>1105</v>
      </c>
      <c r="B1107">
        <v>108</v>
      </c>
      <c r="C1107">
        <v>0.27785670741445401</v>
      </c>
      <c r="D1107">
        <v>0</v>
      </c>
      <c r="E1107">
        <v>0</v>
      </c>
      <c r="F1107">
        <v>0</v>
      </c>
      <c r="G1107">
        <v>811.55495061023134</v>
      </c>
      <c r="H1107">
        <v>3531.8871450557272</v>
      </c>
      <c r="I1107">
        <v>39.168138520386918</v>
      </c>
      <c r="J1107">
        <v>39.168138520386918</v>
      </c>
      <c r="K1107">
        <v>6</v>
      </c>
      <c r="L1107">
        <v>6</v>
      </c>
      <c r="M1107">
        <v>460.87842992321941</v>
      </c>
      <c r="N1107">
        <v>2090.877189872991</v>
      </c>
      <c r="O1107" t="b">
        <v>0</v>
      </c>
      <c r="P1107">
        <v>105.9003745227986</v>
      </c>
      <c r="Q1107">
        <v>39.168138520386918</v>
      </c>
      <c r="R1107">
        <v>0.93825270990730592</v>
      </c>
      <c r="S1107">
        <v>43.245087562257261</v>
      </c>
      <c r="T1107">
        <v>190.65840778937951</v>
      </c>
      <c r="U1107">
        <v>41.745830421589197</v>
      </c>
      <c r="V1107">
        <v>11.772640014382009</v>
      </c>
      <c r="W1107">
        <v>0</v>
      </c>
      <c r="X1107">
        <v>0</v>
      </c>
      <c r="Y1107">
        <v>0</v>
      </c>
      <c r="Z1107">
        <v>-6.7199315199413396</v>
      </c>
      <c r="AA1107">
        <v>-6.7199315199413414</v>
      </c>
      <c r="AB1107">
        <v>88.439066015335499</v>
      </c>
      <c r="AC1107">
        <v>89.127196127843206</v>
      </c>
      <c r="AD1107">
        <v>2090.877189872991</v>
      </c>
      <c r="AE1107" t="b">
        <v>0</v>
      </c>
      <c r="AF1107" t="b">
        <v>1</v>
      </c>
      <c r="AG1107">
        <v>97.794727532773791</v>
      </c>
      <c r="AH1107">
        <v>0</v>
      </c>
      <c r="AI1107">
        <v>0</v>
      </c>
      <c r="AJ1107">
        <v>0</v>
      </c>
      <c r="AK1107">
        <v>-1.2751356582843879E-2</v>
      </c>
      <c r="AL1107" t="b">
        <v>0</v>
      </c>
      <c r="AM1107" t="b">
        <v>0</v>
      </c>
      <c r="AN1107">
        <v>2090.8771898729901</v>
      </c>
      <c r="AO1107">
        <v>2090.877189872991</v>
      </c>
      <c r="AP1107">
        <v>0</v>
      </c>
      <c r="AQ1107">
        <v>41.745830421589197</v>
      </c>
      <c r="AR1107">
        <v>0</v>
      </c>
      <c r="AS1107">
        <v>42.082289712740398</v>
      </c>
      <c r="AT1107">
        <v>41.746445723940738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8.169027526320864</v>
      </c>
      <c r="BA1107">
        <v>8.2598605399979199</v>
      </c>
      <c r="BB1107">
        <v>2.896818271744988</v>
      </c>
      <c r="BC1107">
        <v>2.929032022495742</v>
      </c>
      <c r="BD1107">
        <v>8.2598605399979199</v>
      </c>
    </row>
    <row r="1108" spans="1:56" x14ac:dyDescent="0.35">
      <c r="A1108">
        <v>1106</v>
      </c>
      <c r="B1108">
        <v>109</v>
      </c>
      <c r="C1108">
        <v>0.27747042407935218</v>
      </c>
      <c r="D1108">
        <v>0</v>
      </c>
      <c r="E1108">
        <v>0</v>
      </c>
      <c r="F1108">
        <v>0</v>
      </c>
      <c r="G1108">
        <v>819.06934830106684</v>
      </c>
      <c r="H1108">
        <v>3564.5898038062428</v>
      </c>
      <c r="I1108">
        <v>39.823420335019428</v>
      </c>
      <c r="J1108">
        <v>39.823420335019428</v>
      </c>
      <c r="K1108">
        <v>6</v>
      </c>
      <c r="L1108">
        <v>6</v>
      </c>
      <c r="M1108">
        <v>464.28993175910722</v>
      </c>
      <c r="N1108">
        <v>2110.2371638532959</v>
      </c>
      <c r="O1108" t="b">
        <v>0</v>
      </c>
      <c r="P1108">
        <v>106.6842674078831</v>
      </c>
      <c r="Q1108">
        <v>39.823420335019428</v>
      </c>
      <c r="R1108">
        <v>0.93832117953748206</v>
      </c>
      <c r="S1108">
        <v>43.321170833512767</v>
      </c>
      <c r="T1108">
        <v>192.05567889962151</v>
      </c>
      <c r="U1108">
        <v>42.441139775454317</v>
      </c>
      <c r="V1108">
        <v>11.845767737656759</v>
      </c>
      <c r="W1108">
        <v>0</v>
      </c>
      <c r="X1108">
        <v>0</v>
      </c>
      <c r="Y1108">
        <v>0</v>
      </c>
      <c r="Z1108">
        <v>-6.7199315199413396</v>
      </c>
      <c r="AA1108">
        <v>-6.7199315199413414</v>
      </c>
      <c r="AB1108">
        <v>88.429779955891817</v>
      </c>
      <c r="AC1108">
        <v>89.109966780275883</v>
      </c>
      <c r="AD1108">
        <v>2110.2371638532959</v>
      </c>
      <c r="AE1108" t="b">
        <v>0</v>
      </c>
      <c r="AF1108" t="b">
        <v>1</v>
      </c>
      <c r="AG1108">
        <v>97.792060893281757</v>
      </c>
      <c r="AH1108">
        <v>0</v>
      </c>
      <c r="AI1108">
        <v>0</v>
      </c>
      <c r="AJ1108">
        <v>0</v>
      </c>
      <c r="AK1108">
        <v>-8.7096603591715338E-3</v>
      </c>
      <c r="AL1108" t="b">
        <v>0</v>
      </c>
      <c r="AM1108" t="b">
        <v>0</v>
      </c>
      <c r="AN1108">
        <v>2110.237163853295</v>
      </c>
      <c r="AO1108">
        <v>2110.2371638532959</v>
      </c>
      <c r="AP1108">
        <v>0</v>
      </c>
      <c r="AQ1108">
        <v>42.441139775454317</v>
      </c>
      <c r="AR1108">
        <v>0</v>
      </c>
      <c r="AS1108">
        <v>42.780481734858192</v>
      </c>
      <c r="AT1108">
        <v>42.441755077805851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8.3127755373508201</v>
      </c>
      <c r="BA1108">
        <v>8.4047604121284945</v>
      </c>
      <c r="BB1108">
        <v>2.947792743741426</v>
      </c>
      <c r="BC1108">
        <v>2.980415016611778</v>
      </c>
      <c r="BD1108">
        <v>8.4047604121284945</v>
      </c>
    </row>
    <row r="1109" spans="1:56" x14ac:dyDescent="0.35">
      <c r="A1109">
        <v>1107</v>
      </c>
      <c r="B1109">
        <v>110</v>
      </c>
      <c r="C1109">
        <v>0.27892826293478562</v>
      </c>
      <c r="D1109">
        <v>0</v>
      </c>
      <c r="E1109">
        <v>0</v>
      </c>
      <c r="F1109">
        <v>0</v>
      </c>
      <c r="G1109">
        <v>826.58374599190233</v>
      </c>
      <c r="H1109">
        <v>3597.2924625567589</v>
      </c>
      <c r="I1109">
        <v>40.585279789761223</v>
      </c>
      <c r="J1109">
        <v>40.585279789761223</v>
      </c>
      <c r="K1109">
        <v>6</v>
      </c>
      <c r="L1109">
        <v>6</v>
      </c>
      <c r="M1109">
        <v>468.87066869844131</v>
      </c>
      <c r="N1109">
        <v>2129.5971378336012</v>
      </c>
      <c r="O1109" t="b">
        <v>0</v>
      </c>
      <c r="P1109">
        <v>107.7368264472521</v>
      </c>
      <c r="Q1109">
        <v>40.585279789761223</v>
      </c>
      <c r="R1109">
        <v>0.9384322461082133</v>
      </c>
      <c r="S1109">
        <v>43.398441197880608</v>
      </c>
      <c r="T1109">
        <v>193.92756724523801</v>
      </c>
      <c r="U1109">
        <v>43.247959517666878</v>
      </c>
      <c r="V1109">
        <v>11.939684732987731</v>
      </c>
      <c r="W1109">
        <v>0</v>
      </c>
      <c r="X1109">
        <v>0</v>
      </c>
      <c r="Y1109">
        <v>0</v>
      </c>
      <c r="Z1109">
        <v>-6.7199315199413396</v>
      </c>
      <c r="AA1109">
        <v>-6.7199315199413414</v>
      </c>
      <c r="AB1109">
        <v>88.420493896448136</v>
      </c>
      <c r="AC1109">
        <v>89.093671838909231</v>
      </c>
      <c r="AD1109">
        <v>2129.5971378336012</v>
      </c>
      <c r="AE1109" t="b">
        <v>0</v>
      </c>
      <c r="AF1109" t="b">
        <v>1</v>
      </c>
      <c r="AG1109">
        <v>97.789394253789723</v>
      </c>
      <c r="AH1109">
        <v>0</v>
      </c>
      <c r="AI1109">
        <v>0</v>
      </c>
      <c r="AJ1109">
        <v>0</v>
      </c>
      <c r="AK1109">
        <v>-2.632002023321062E-2</v>
      </c>
      <c r="AL1109" t="b">
        <v>0</v>
      </c>
      <c r="AM1109" t="b">
        <v>0</v>
      </c>
      <c r="AN1109">
        <v>2129.5971378336012</v>
      </c>
      <c r="AO1109">
        <v>2129.5971378336012</v>
      </c>
      <c r="AP1109">
        <v>0</v>
      </c>
      <c r="AQ1109">
        <v>43.247959517666878</v>
      </c>
      <c r="AR1109">
        <v>0</v>
      </c>
      <c r="AS1109">
        <v>43.589214523590407</v>
      </c>
      <c r="AT1109">
        <v>43.248574820018412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8.4823080534920887</v>
      </c>
      <c r="BA1109">
        <v>8.5754922181173399</v>
      </c>
      <c r="BB1109">
        <v>3.0079106572666978</v>
      </c>
      <c r="BC1109">
        <v>3.040958281788988</v>
      </c>
      <c r="BD1109">
        <v>8.5754922181173399</v>
      </c>
    </row>
    <row r="1110" spans="1:56" x14ac:dyDescent="0.35">
      <c r="A1110">
        <v>1108</v>
      </c>
      <c r="B1110">
        <v>111</v>
      </c>
      <c r="C1110">
        <v>0.27348319084816269</v>
      </c>
      <c r="D1110">
        <v>0</v>
      </c>
      <c r="E1110">
        <v>0</v>
      </c>
      <c r="F1110">
        <v>0</v>
      </c>
      <c r="G1110">
        <v>834.09814368273783</v>
      </c>
      <c r="H1110">
        <v>3629.995121307275</v>
      </c>
      <c r="I1110">
        <v>40.984813292838872</v>
      </c>
      <c r="J1110">
        <v>40.984813292838872</v>
      </c>
      <c r="K1110">
        <v>6</v>
      </c>
      <c r="L1110">
        <v>6</v>
      </c>
      <c r="M1110">
        <v>469.22072732017682</v>
      </c>
      <c r="N1110">
        <v>2148.957111813907</v>
      </c>
      <c r="O1110" t="b">
        <v>0</v>
      </c>
      <c r="P1110">
        <v>107.81726271143771</v>
      </c>
      <c r="Q1110">
        <v>40.984813292838872</v>
      </c>
      <c r="R1110">
        <v>0.93838889746215448</v>
      </c>
      <c r="S1110">
        <v>43.477048012355631</v>
      </c>
      <c r="T1110">
        <v>194.08131860114671</v>
      </c>
      <c r="U1110">
        <v>43.675722724001858</v>
      </c>
      <c r="V1110">
        <v>11.957564021015511</v>
      </c>
      <c r="W1110">
        <v>0</v>
      </c>
      <c r="X1110">
        <v>0</v>
      </c>
      <c r="Y1110">
        <v>0</v>
      </c>
      <c r="Z1110">
        <v>-6.7199315199413396</v>
      </c>
      <c r="AA1110">
        <v>-6.7199315199413414</v>
      </c>
      <c r="AB1110">
        <v>88.440938089273786</v>
      </c>
      <c r="AC1110">
        <v>89.077376897542578</v>
      </c>
      <c r="AD1110">
        <v>2148.957111813907</v>
      </c>
      <c r="AE1110" t="b">
        <v>0</v>
      </c>
      <c r="AF1110" t="b">
        <v>1</v>
      </c>
      <c r="AG1110">
        <v>97.786727614297689</v>
      </c>
      <c r="AH1110">
        <v>0</v>
      </c>
      <c r="AI1110">
        <v>0</v>
      </c>
      <c r="AJ1110">
        <v>0</v>
      </c>
      <c r="AK1110">
        <v>-3.3001407122325688E-2</v>
      </c>
      <c r="AL1110" t="b">
        <v>0</v>
      </c>
      <c r="AM1110" t="b">
        <v>0</v>
      </c>
      <c r="AN1110">
        <v>2148.957111813907</v>
      </c>
      <c r="AO1110">
        <v>2148.957111813907</v>
      </c>
      <c r="AP1110">
        <v>0</v>
      </c>
      <c r="AQ1110">
        <v>43.675722724001858</v>
      </c>
      <c r="AR1110">
        <v>0</v>
      </c>
      <c r="AS1110">
        <v>44.022577621140798</v>
      </c>
      <c r="AT1110">
        <v>43.676338026353392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8.5667526375949201</v>
      </c>
      <c r="BA1110">
        <v>8.6607209979320405</v>
      </c>
      <c r="BB1110">
        <v>3.0378555452464262</v>
      </c>
      <c r="BC1110">
        <v>3.0711812890790791</v>
      </c>
      <c r="BD1110">
        <v>8.6607209979320405</v>
      </c>
    </row>
    <row r="1111" spans="1:56" x14ac:dyDescent="0.35">
      <c r="A1111">
        <v>1109</v>
      </c>
      <c r="B1111">
        <v>112</v>
      </c>
      <c r="C1111">
        <v>0.29380564033924372</v>
      </c>
      <c r="D1111">
        <v>0</v>
      </c>
      <c r="E1111">
        <v>0</v>
      </c>
      <c r="F1111">
        <v>0</v>
      </c>
      <c r="G1111">
        <v>841.61254137357332</v>
      </c>
      <c r="H1111">
        <v>3662.697780057792</v>
      </c>
      <c r="I1111">
        <v>42.789582997998188</v>
      </c>
      <c r="J1111">
        <v>42.789582997998188</v>
      </c>
      <c r="K1111">
        <v>6</v>
      </c>
      <c r="L1111">
        <v>6</v>
      </c>
      <c r="M1111">
        <v>485.50894708800081</v>
      </c>
      <c r="N1111">
        <v>2168.3170857942118</v>
      </c>
      <c r="O1111" t="b">
        <v>0</v>
      </c>
      <c r="P1111">
        <v>111.5599602683825</v>
      </c>
      <c r="Q1111">
        <v>42.789582997998188</v>
      </c>
      <c r="R1111">
        <v>0.93891150780338528</v>
      </c>
      <c r="S1111">
        <v>43.556484545922928</v>
      </c>
      <c r="T1111">
        <v>200.7067516645979</v>
      </c>
      <c r="U1111">
        <v>45.573605864205277</v>
      </c>
      <c r="V1111">
        <v>12.26087283287066</v>
      </c>
      <c r="W1111">
        <v>0</v>
      </c>
      <c r="X1111">
        <v>0</v>
      </c>
      <c r="Y1111">
        <v>0</v>
      </c>
      <c r="Z1111">
        <v>-6.7199315199413396</v>
      </c>
      <c r="AA1111">
        <v>-6.7199315199413414</v>
      </c>
      <c r="AB1111">
        <v>88.503906621070627</v>
      </c>
      <c r="AC1111">
        <v>89.059939258438774</v>
      </c>
      <c r="AD1111">
        <v>2168.3170857942118</v>
      </c>
      <c r="AE1111" t="b">
        <v>0</v>
      </c>
      <c r="AF1111" t="b">
        <v>1</v>
      </c>
      <c r="AG1111">
        <v>97.784060974805655</v>
      </c>
      <c r="AH1111">
        <v>0</v>
      </c>
      <c r="AI1111">
        <v>0</v>
      </c>
      <c r="AJ1111">
        <v>0</v>
      </c>
      <c r="AK1111">
        <v>-4.1829278438597073E-2</v>
      </c>
      <c r="AL1111" t="b">
        <v>0</v>
      </c>
      <c r="AM1111" t="b">
        <v>0</v>
      </c>
      <c r="AN1111">
        <v>2168.3170857942118</v>
      </c>
      <c r="AO1111">
        <v>2168.3170857942118</v>
      </c>
      <c r="AP1111">
        <v>0</v>
      </c>
      <c r="AQ1111">
        <v>45.573605864205277</v>
      </c>
      <c r="AR1111">
        <v>0</v>
      </c>
      <c r="AS1111">
        <v>45.912241653152677</v>
      </c>
      <c r="AT1111">
        <v>45.574221166556818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8.9874556438648945</v>
      </c>
      <c r="BA1111">
        <v>9.0831218240374305</v>
      </c>
      <c r="BB1111">
        <v>3.187041008462729</v>
      </c>
      <c r="BC1111">
        <v>3.2209689931208301</v>
      </c>
      <c r="BD1111">
        <v>9.0831218240374305</v>
      </c>
    </row>
    <row r="1112" spans="1:56" x14ac:dyDescent="0.35">
      <c r="A1112">
        <v>1110</v>
      </c>
      <c r="B1112">
        <v>113</v>
      </c>
      <c r="C1112">
        <v>0.21796091446153909</v>
      </c>
      <c r="D1112">
        <v>0</v>
      </c>
      <c r="E1112">
        <v>0</v>
      </c>
      <c r="F1112">
        <v>0</v>
      </c>
      <c r="G1112">
        <v>849.1269390644087</v>
      </c>
      <c r="H1112">
        <v>3695.4004388083072</v>
      </c>
      <c r="I1112">
        <v>39.34369439975206</v>
      </c>
      <c r="J1112">
        <v>39.34369439975206</v>
      </c>
      <c r="K1112">
        <v>6</v>
      </c>
      <c r="L1112">
        <v>6</v>
      </c>
      <c r="M1112">
        <v>442.45988356818509</v>
      </c>
      <c r="N1112">
        <v>2187.6770597745181</v>
      </c>
      <c r="O1112" t="b">
        <v>0</v>
      </c>
      <c r="P1112">
        <v>101.66817177577779</v>
      </c>
      <c r="Q1112">
        <v>39.34369439975206</v>
      </c>
      <c r="R1112">
        <v>0.93723384880446914</v>
      </c>
      <c r="S1112">
        <v>43.638715589658148</v>
      </c>
      <c r="T1112">
        <v>183.23791534774369</v>
      </c>
      <c r="U1112">
        <v>41.978524836612209</v>
      </c>
      <c r="V1112">
        <v>11.501138699470371</v>
      </c>
      <c r="W1112">
        <v>0</v>
      </c>
      <c r="X1112">
        <v>0</v>
      </c>
      <c r="Y1112">
        <v>0</v>
      </c>
      <c r="Z1112">
        <v>-6.7199315199413396</v>
      </c>
      <c r="AA1112">
        <v>-6.7199315199413414</v>
      </c>
      <c r="AB1112">
        <v>88.524350813896277</v>
      </c>
      <c r="AC1112">
        <v>89.04954603246793</v>
      </c>
      <c r="AD1112">
        <v>2187.6770597745181</v>
      </c>
      <c r="AE1112" t="b">
        <v>0</v>
      </c>
      <c r="AF1112" t="b">
        <v>1</v>
      </c>
      <c r="AG1112">
        <v>97.781394335313621</v>
      </c>
      <c r="AH1112">
        <v>0</v>
      </c>
      <c r="AI1112">
        <v>0</v>
      </c>
      <c r="AJ1112">
        <v>0</v>
      </c>
      <c r="AK1112">
        <v>-7.0261554226111855E-2</v>
      </c>
      <c r="AL1112" t="b">
        <v>0</v>
      </c>
      <c r="AM1112" t="b">
        <v>0</v>
      </c>
      <c r="AN1112">
        <v>2187.6770597745181</v>
      </c>
      <c r="AO1112">
        <v>2187.6770597745181</v>
      </c>
      <c r="AP1112">
        <v>0</v>
      </c>
      <c r="AQ1112">
        <v>41.978524836612209</v>
      </c>
      <c r="AR1112">
        <v>0</v>
      </c>
      <c r="AS1112">
        <v>42.360906613939889</v>
      </c>
      <c r="AT1112">
        <v>41.979140138963743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8.1693344604271001</v>
      </c>
      <c r="BA1112">
        <v>8.26149675479423</v>
      </c>
      <c r="BB1112">
        <v>2.896927113626631</v>
      </c>
      <c r="BC1112">
        <v>2.9296122411944561</v>
      </c>
      <c r="BD1112">
        <v>8.26149675479423</v>
      </c>
    </row>
    <row r="1113" spans="1:56" x14ac:dyDescent="0.35">
      <c r="A1113">
        <v>1111</v>
      </c>
      <c r="B1113">
        <v>114</v>
      </c>
      <c r="C1113">
        <v>0.50101736848125533</v>
      </c>
      <c r="D1113">
        <v>0</v>
      </c>
      <c r="E1113">
        <v>0</v>
      </c>
      <c r="F1113">
        <v>0</v>
      </c>
      <c r="G1113">
        <v>856.6413367552442</v>
      </c>
      <c r="H1113">
        <v>3728.1030975588228</v>
      </c>
      <c r="I1113">
        <v>55.708796154897357</v>
      </c>
      <c r="J1113">
        <v>55.708796154897357</v>
      </c>
      <c r="K1113">
        <v>6</v>
      </c>
      <c r="L1113">
        <v>6</v>
      </c>
      <c r="M1113">
        <v>621.00647503196103</v>
      </c>
      <c r="N1113">
        <v>2207.0370337548229</v>
      </c>
      <c r="O1113" t="b">
        <v>0</v>
      </c>
      <c r="P1113">
        <v>142.69450253491749</v>
      </c>
      <c r="Q1113">
        <v>55.708796154897357</v>
      </c>
      <c r="R1113">
        <v>0.94248766290276165</v>
      </c>
      <c r="S1113">
        <v>43.716400913294429</v>
      </c>
      <c r="T1113">
        <v>255.74659544756341</v>
      </c>
      <c r="U1113">
        <v>59.108249739121462</v>
      </c>
      <c r="V1113">
        <v>14.708584408851291</v>
      </c>
      <c r="W1113">
        <v>0</v>
      </c>
      <c r="X1113">
        <v>0</v>
      </c>
      <c r="Y1113">
        <v>0</v>
      </c>
      <c r="Z1113">
        <v>-6.7199315199413396</v>
      </c>
      <c r="AA1113">
        <v>-6.7199315199413414</v>
      </c>
      <c r="AB1113">
        <v>88.546931416596848</v>
      </c>
      <c r="AC1113">
        <v>88.930209271001928</v>
      </c>
      <c r="AD1113">
        <v>2207.0370337548229</v>
      </c>
      <c r="AE1113" t="b">
        <v>0</v>
      </c>
      <c r="AF1113" t="b">
        <v>1</v>
      </c>
      <c r="AG1113">
        <v>97.778727695821587</v>
      </c>
      <c r="AH1113">
        <v>0</v>
      </c>
      <c r="AI1113">
        <v>0</v>
      </c>
      <c r="AJ1113">
        <v>0</v>
      </c>
      <c r="AK1113">
        <v>-7.6895961122800838E-2</v>
      </c>
      <c r="AL1113" t="b">
        <v>0</v>
      </c>
      <c r="AM1113" t="b">
        <v>0</v>
      </c>
      <c r="AN1113">
        <v>2207.0370337548229</v>
      </c>
      <c r="AO1113">
        <v>2207.0370337548229</v>
      </c>
      <c r="AP1113">
        <v>0</v>
      </c>
      <c r="AQ1113">
        <v>59.108249739121462</v>
      </c>
      <c r="AR1113">
        <v>0</v>
      </c>
      <c r="AS1113">
        <v>59.339962001179572</v>
      </c>
      <c r="AT1113">
        <v>59.109634169412423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12.410009001053069</v>
      </c>
      <c r="BA1113">
        <v>12.46553931006617</v>
      </c>
      <c r="BB1113">
        <v>4.4007124117209484</v>
      </c>
      <c r="BC1113">
        <v>4.4204092357317792</v>
      </c>
      <c r="BD1113">
        <v>12.46553931006617</v>
      </c>
    </row>
    <row r="1114" spans="1:56" x14ac:dyDescent="0.35">
      <c r="A1114">
        <v>1112</v>
      </c>
      <c r="B1114">
        <v>116</v>
      </c>
      <c r="C1114">
        <v>0.27796961161344852</v>
      </c>
      <c r="D1114">
        <v>0</v>
      </c>
      <c r="E1114">
        <v>0</v>
      </c>
      <c r="F1114">
        <v>0</v>
      </c>
      <c r="G1114">
        <v>871.67013213691519</v>
      </c>
      <c r="H1114">
        <v>3793.508415059855</v>
      </c>
      <c r="I1114">
        <v>44.819901759366132</v>
      </c>
      <c r="J1114">
        <v>44.819901759366132</v>
      </c>
      <c r="K1114">
        <v>6</v>
      </c>
      <c r="L1114">
        <v>6</v>
      </c>
      <c r="M1114">
        <v>491.00975134312472</v>
      </c>
      <c r="N1114">
        <v>2245.756981715434</v>
      </c>
      <c r="O1114" t="b">
        <v>0</v>
      </c>
      <c r="P1114">
        <v>112.82393183435769</v>
      </c>
      <c r="Q1114">
        <v>44.819901759366132</v>
      </c>
      <c r="R1114">
        <v>0.93886802510667999</v>
      </c>
      <c r="S1114">
        <v>43.817192233180691</v>
      </c>
      <c r="T1114">
        <v>202.990154995171</v>
      </c>
      <c r="U1114">
        <v>47.738234300048092</v>
      </c>
      <c r="V1114">
        <v>12.40918905875594</v>
      </c>
      <c r="W1114">
        <v>0</v>
      </c>
      <c r="X1114">
        <v>0</v>
      </c>
      <c r="Y1114">
        <v>0</v>
      </c>
      <c r="Z1114">
        <v>-6.7199315199413396</v>
      </c>
      <c r="AA1114">
        <v>-6.7199315199413414</v>
      </c>
      <c r="AB1114">
        <v>88.403107496595794</v>
      </c>
      <c r="AC1114">
        <v>88.834431804563494</v>
      </c>
      <c r="AD1114">
        <v>2245.756981715434</v>
      </c>
      <c r="AE1114" t="b">
        <v>0</v>
      </c>
      <c r="AF1114" t="b">
        <v>1</v>
      </c>
      <c r="AG1114">
        <v>97.776061056329553</v>
      </c>
      <c r="AH1114">
        <v>0</v>
      </c>
      <c r="AI1114">
        <v>0</v>
      </c>
      <c r="AJ1114">
        <v>0</v>
      </c>
      <c r="AK1114">
        <v>-9.8096565604825658E-2</v>
      </c>
      <c r="AL1114" t="b">
        <v>0</v>
      </c>
      <c r="AM1114" t="b">
        <v>0</v>
      </c>
      <c r="AN1114">
        <v>2245.756981715434</v>
      </c>
      <c r="AO1114">
        <v>2245.756981715434</v>
      </c>
      <c r="AP1114">
        <v>0</v>
      </c>
      <c r="AQ1114">
        <v>47.738234300048092</v>
      </c>
      <c r="AR1114">
        <v>0</v>
      </c>
      <c r="AS1114">
        <v>48.094920514326851</v>
      </c>
      <c r="AT1114">
        <v>47.738849602399632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9.4359873151024445</v>
      </c>
      <c r="BA1114">
        <v>9.5346561872705315</v>
      </c>
      <c r="BB1114">
        <v>3.3460947925895201</v>
      </c>
      <c r="BC1114">
        <v>3.3810877509088768</v>
      </c>
      <c r="BD1114">
        <v>9.5346561872705315</v>
      </c>
    </row>
    <row r="1115" spans="1:56" x14ac:dyDescent="0.35">
      <c r="A1115">
        <v>1113</v>
      </c>
      <c r="B1115">
        <v>116</v>
      </c>
      <c r="C1115">
        <v>5.3770851731620439E-2</v>
      </c>
      <c r="D1115">
        <v>0</v>
      </c>
      <c r="E1115">
        <v>0</v>
      </c>
      <c r="F1115">
        <v>0</v>
      </c>
      <c r="G1115">
        <v>871.67013213691519</v>
      </c>
      <c r="H1115">
        <v>3793.508415059855</v>
      </c>
      <c r="I1115">
        <v>32.185926729876648</v>
      </c>
      <c r="J1115">
        <v>32.185926729876648</v>
      </c>
      <c r="K1115">
        <v>6</v>
      </c>
      <c r="L1115">
        <v>6</v>
      </c>
      <c r="M1115">
        <v>352.60237662351062</v>
      </c>
      <c r="N1115">
        <v>2245.756981715434</v>
      </c>
      <c r="O1115" t="b">
        <v>0</v>
      </c>
      <c r="P1115">
        <v>81.02076668738755</v>
      </c>
      <c r="Q1115">
        <v>32.185926729876648</v>
      </c>
      <c r="R1115">
        <v>0.93236792233474219</v>
      </c>
      <c r="S1115">
        <v>43.903386358920208</v>
      </c>
      <c r="T1115">
        <v>146.78690665959971</v>
      </c>
      <c r="U1115">
        <v>34.520628561823408</v>
      </c>
      <c r="V1115">
        <v>9.927503471444993</v>
      </c>
      <c r="W1115">
        <v>0</v>
      </c>
      <c r="X1115">
        <v>0</v>
      </c>
      <c r="Y1115">
        <v>0</v>
      </c>
      <c r="Z1115">
        <v>-6.7199315199413396</v>
      </c>
      <c r="AA1115">
        <v>-6.7199315199413414</v>
      </c>
      <c r="AB1115">
        <v>88.215708529409056</v>
      </c>
      <c r="AC1115">
        <v>88.764459152755336</v>
      </c>
      <c r="AD1115">
        <v>2245.756981715434</v>
      </c>
      <c r="AE1115" t="b">
        <v>0</v>
      </c>
      <c r="AF1115" t="b">
        <v>1</v>
      </c>
      <c r="AG1115">
        <v>97.773394416837519</v>
      </c>
      <c r="AH1115">
        <v>0</v>
      </c>
      <c r="AI1115">
        <v>0</v>
      </c>
      <c r="AJ1115">
        <v>0</v>
      </c>
      <c r="AK1115">
        <v>-9.8598795905908476E-2</v>
      </c>
      <c r="AL1115" t="b">
        <v>0</v>
      </c>
      <c r="AM1115" t="b">
        <v>0</v>
      </c>
      <c r="AN1115">
        <v>2245.756981715434</v>
      </c>
      <c r="AO1115">
        <v>2245.756981715434</v>
      </c>
      <c r="AP1115">
        <v>0</v>
      </c>
      <c r="AQ1115">
        <v>34.520628561823408</v>
      </c>
      <c r="AR1115">
        <v>0</v>
      </c>
      <c r="AS1115">
        <v>35.002256934465308</v>
      </c>
      <c r="AT1115">
        <v>34.520782387411288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6.6075887251513414</v>
      </c>
      <c r="BA1115">
        <v>6.6794040207078327</v>
      </c>
      <c r="BB1115">
        <v>2.343116569202603</v>
      </c>
      <c r="BC1115">
        <v>2.3685857858133992</v>
      </c>
      <c r="BD1115">
        <v>6.6794040207078327</v>
      </c>
    </row>
    <row r="1116" spans="1:56" x14ac:dyDescent="0.35">
      <c r="A1116">
        <v>1114</v>
      </c>
      <c r="B1116">
        <v>117</v>
      </c>
      <c r="C1116">
        <v>0.3402803147933966</v>
      </c>
      <c r="D1116">
        <v>0</v>
      </c>
      <c r="E1116">
        <v>0</v>
      </c>
      <c r="F1116">
        <v>0</v>
      </c>
      <c r="G1116">
        <v>879.18452982775068</v>
      </c>
      <c r="H1116">
        <v>3826.2110738103711</v>
      </c>
      <c r="I1116">
        <v>49.106579142330382</v>
      </c>
      <c r="J1116">
        <v>49.106579142330382</v>
      </c>
      <c r="K1116">
        <v>6</v>
      </c>
      <c r="L1116">
        <v>6</v>
      </c>
      <c r="M1116">
        <v>533.37299806900364</v>
      </c>
      <c r="N1116">
        <v>2265.1169556957402</v>
      </c>
      <c r="O1116" t="b">
        <v>0</v>
      </c>
      <c r="P1116">
        <v>122.55813374747321</v>
      </c>
      <c r="Q1116">
        <v>49.106579142330382</v>
      </c>
      <c r="R1116">
        <v>0.94018406328811022</v>
      </c>
      <c r="S1116">
        <v>43.971865308534269</v>
      </c>
      <c r="T1116">
        <v>220.19504760526249</v>
      </c>
      <c r="U1116">
        <v>52.230814220132281</v>
      </c>
      <c r="V1116">
        <v>13.17117303182795</v>
      </c>
      <c r="W1116">
        <v>0</v>
      </c>
      <c r="X1116">
        <v>0</v>
      </c>
      <c r="Y1116">
        <v>0</v>
      </c>
      <c r="Z1116">
        <v>-6.7199315199413396</v>
      </c>
      <c r="AA1116">
        <v>-6.7199315199413414</v>
      </c>
      <c r="AB1116">
        <v>88.09665913754867</v>
      </c>
      <c r="AC1116">
        <v>88.595725255533466</v>
      </c>
      <c r="AD1116">
        <v>2265.1169556957402</v>
      </c>
      <c r="AE1116" t="b">
        <v>0</v>
      </c>
      <c r="AF1116" t="b">
        <v>1</v>
      </c>
      <c r="AG1116">
        <v>97.770727777345485</v>
      </c>
      <c r="AH1116">
        <v>0</v>
      </c>
      <c r="AI1116">
        <v>0</v>
      </c>
      <c r="AJ1116">
        <v>0</v>
      </c>
      <c r="AK1116">
        <v>-9.6628768307053858E-2</v>
      </c>
      <c r="AL1116" t="b">
        <v>0</v>
      </c>
      <c r="AM1116" t="b">
        <v>0</v>
      </c>
      <c r="AN1116">
        <v>2265.1169556957389</v>
      </c>
      <c r="AO1116">
        <v>2265.1169556957402</v>
      </c>
      <c r="AP1116">
        <v>0</v>
      </c>
      <c r="AQ1116">
        <v>52.230814220132281</v>
      </c>
      <c r="AR1116">
        <v>0</v>
      </c>
      <c r="AS1116">
        <v>52.556997682269547</v>
      </c>
      <c r="AT1116">
        <v>52.231429522483808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10.49670821232171</v>
      </c>
      <c r="BA1116">
        <v>10.5924132456311</v>
      </c>
      <c r="BB1116">
        <v>3.7222369547240119</v>
      </c>
      <c r="BC1116">
        <v>3.756179349726573</v>
      </c>
      <c r="BD1116">
        <v>10.5924132456311</v>
      </c>
    </row>
    <row r="1117" spans="1:56" x14ac:dyDescent="0.35">
      <c r="A1117">
        <v>1115</v>
      </c>
      <c r="B1117">
        <v>118</v>
      </c>
      <c r="C1117">
        <v>0.25177455576145391</v>
      </c>
      <c r="D1117">
        <v>0</v>
      </c>
      <c r="E1117">
        <v>0</v>
      </c>
      <c r="F1117">
        <v>0</v>
      </c>
      <c r="G1117">
        <v>886.69892751858617</v>
      </c>
      <c r="H1117">
        <v>3858.9137325608872</v>
      </c>
      <c r="I1117">
        <v>44.817496235033197</v>
      </c>
      <c r="J1117">
        <v>44.817496235033197</v>
      </c>
      <c r="K1117">
        <v>6</v>
      </c>
      <c r="L1117">
        <v>6</v>
      </c>
      <c r="M1117">
        <v>482.66164589389979</v>
      </c>
      <c r="N1117">
        <v>2284.4769296760451</v>
      </c>
      <c r="O1117" t="b">
        <v>0</v>
      </c>
      <c r="P1117">
        <v>110.9057090748851</v>
      </c>
      <c r="Q1117">
        <v>44.817496235033197</v>
      </c>
      <c r="R1117">
        <v>0.93850662539723151</v>
      </c>
      <c r="S1117">
        <v>44.064270193815027</v>
      </c>
      <c r="T1117">
        <v>199.61577224813249</v>
      </c>
      <c r="U1117">
        <v>47.754054177362661</v>
      </c>
      <c r="V1117">
        <v>12.27504745947533</v>
      </c>
      <c r="W1117">
        <v>0</v>
      </c>
      <c r="X1117">
        <v>0</v>
      </c>
      <c r="Y1117">
        <v>0</v>
      </c>
      <c r="Z1117">
        <v>-6.7199315199413396</v>
      </c>
      <c r="AA1117">
        <v>-6.7199315199413414</v>
      </c>
      <c r="AB1117">
        <v>87.771749994403777</v>
      </c>
      <c r="AC1117">
        <v>88.547784477740876</v>
      </c>
      <c r="AD1117">
        <v>2284.4769296760451</v>
      </c>
      <c r="AE1117" t="b">
        <v>0</v>
      </c>
      <c r="AF1117" t="b">
        <v>1</v>
      </c>
      <c r="AG1117">
        <v>97.768061137853451</v>
      </c>
      <c r="AH1117">
        <v>0</v>
      </c>
      <c r="AI1117">
        <v>0</v>
      </c>
      <c r="AJ1117">
        <v>0</v>
      </c>
      <c r="AK1117">
        <v>-7.4204249363900687E-2</v>
      </c>
      <c r="AL1117" t="b">
        <v>0</v>
      </c>
      <c r="AM1117" t="b">
        <v>0</v>
      </c>
      <c r="AN1117">
        <v>2284.4769296760451</v>
      </c>
      <c r="AO1117">
        <v>2284.4769296760451</v>
      </c>
      <c r="AP1117">
        <v>0</v>
      </c>
      <c r="AQ1117">
        <v>47.754054177362661</v>
      </c>
      <c r="AR1117">
        <v>0</v>
      </c>
      <c r="AS1117">
        <v>48.132374238204171</v>
      </c>
      <c r="AT1117">
        <v>47.754669479714202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9.417010817061966</v>
      </c>
      <c r="BA1117">
        <v>9.5162143458228954</v>
      </c>
      <c r="BB1117">
        <v>3.3393655379652358</v>
      </c>
      <c r="BC1117">
        <v>3.3745480830909589</v>
      </c>
      <c r="BD1117">
        <v>9.5162143458228954</v>
      </c>
    </row>
    <row r="1118" spans="1:56" x14ac:dyDescent="0.35">
      <c r="A1118">
        <v>1116</v>
      </c>
      <c r="B1118">
        <v>119</v>
      </c>
      <c r="C1118">
        <v>0.31928812882745922</v>
      </c>
      <c r="D1118">
        <v>0</v>
      </c>
      <c r="E1118">
        <v>0</v>
      </c>
      <c r="F1118">
        <v>0</v>
      </c>
      <c r="G1118">
        <v>894.21332520942155</v>
      </c>
      <c r="H1118">
        <v>3891.6163913114028</v>
      </c>
      <c r="I1118">
        <v>49.470813832565199</v>
      </c>
      <c r="J1118">
        <v>49.470813832565199</v>
      </c>
      <c r="K1118">
        <v>6</v>
      </c>
      <c r="L1118">
        <v>6</v>
      </c>
      <c r="M1118">
        <v>528.29840519683898</v>
      </c>
      <c r="N1118">
        <v>2303.8369036563499</v>
      </c>
      <c r="O1118" t="b">
        <v>0</v>
      </c>
      <c r="P1118">
        <v>121.3920967823619</v>
      </c>
      <c r="Q1118">
        <v>49.470813832565199</v>
      </c>
      <c r="R1118">
        <v>0.93994921309659407</v>
      </c>
      <c r="S1118">
        <v>44.150969228099797</v>
      </c>
      <c r="T1118">
        <v>218.1545712052222</v>
      </c>
      <c r="U1118">
        <v>52.631368954059987</v>
      </c>
      <c r="V1118">
        <v>13.100353667448671</v>
      </c>
      <c r="W1118">
        <v>0</v>
      </c>
      <c r="X1118">
        <v>0</v>
      </c>
      <c r="Y1118">
        <v>0</v>
      </c>
      <c r="Z1118">
        <v>-6.7199315199413396</v>
      </c>
      <c r="AA1118">
        <v>-6.7199315199413414</v>
      </c>
      <c r="AB1118">
        <v>87.746660232664908</v>
      </c>
      <c r="AC1118">
        <v>88.426588394151949</v>
      </c>
      <c r="AD1118">
        <v>2303.8369036563499</v>
      </c>
      <c r="AE1118" t="b">
        <v>0</v>
      </c>
      <c r="AF1118" t="b">
        <v>1</v>
      </c>
      <c r="AG1118">
        <v>97.765394498361417</v>
      </c>
      <c r="AH1118">
        <v>0</v>
      </c>
      <c r="AI1118">
        <v>0</v>
      </c>
      <c r="AJ1118">
        <v>0</v>
      </c>
      <c r="AK1118">
        <v>-5.571223311903728E-2</v>
      </c>
      <c r="AL1118" t="b">
        <v>0</v>
      </c>
      <c r="AM1118" t="b">
        <v>0</v>
      </c>
      <c r="AN1118">
        <v>2303.8369036563499</v>
      </c>
      <c r="AO1118">
        <v>2303.8369036563499</v>
      </c>
      <c r="AP1118">
        <v>0</v>
      </c>
      <c r="AQ1118">
        <v>52.631368954059987</v>
      </c>
      <c r="AR1118">
        <v>0</v>
      </c>
      <c r="AS1118">
        <v>52.974584684815319</v>
      </c>
      <c r="AT1118">
        <v>52.631984256411521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10.56070131604449</v>
      </c>
      <c r="BA1118">
        <v>10.657960926770389</v>
      </c>
      <c r="BB1118">
        <v>3.744929544696626</v>
      </c>
      <c r="BC1118">
        <v>3.7794232357616462</v>
      </c>
      <c r="BD1118">
        <v>10.657960926770389</v>
      </c>
    </row>
    <row r="1119" spans="1:56" x14ac:dyDescent="0.35">
      <c r="A1119">
        <v>1117</v>
      </c>
      <c r="B1119">
        <v>120</v>
      </c>
      <c r="C1119">
        <v>0.13773959559537369</v>
      </c>
      <c r="D1119">
        <v>0</v>
      </c>
      <c r="E1119">
        <v>0</v>
      </c>
      <c r="F1119">
        <v>0</v>
      </c>
      <c r="G1119">
        <v>901.72772290025705</v>
      </c>
      <c r="H1119">
        <v>3924.3190500619189</v>
      </c>
      <c r="I1119">
        <v>39.679827685299713</v>
      </c>
      <c r="J1119">
        <v>39.679827685299713</v>
      </c>
      <c r="K1119">
        <v>6</v>
      </c>
      <c r="L1119">
        <v>6</v>
      </c>
      <c r="M1119">
        <v>420.20937518732387</v>
      </c>
      <c r="N1119">
        <v>2323.1968776366562</v>
      </c>
      <c r="O1119" t="b">
        <v>0</v>
      </c>
      <c r="P1119">
        <v>96.555463048557883</v>
      </c>
      <c r="Q1119">
        <v>39.679827685299713</v>
      </c>
      <c r="R1119">
        <v>0.93584341689589035</v>
      </c>
      <c r="S1119">
        <v>44.244424993847268</v>
      </c>
      <c r="T1119">
        <v>174.28176700731609</v>
      </c>
      <c r="U1119">
        <v>42.400071388987463</v>
      </c>
      <c r="V1119">
        <v>11.18132266853593</v>
      </c>
      <c r="W1119">
        <v>0</v>
      </c>
      <c r="X1119">
        <v>0</v>
      </c>
      <c r="Y1119">
        <v>0</v>
      </c>
      <c r="Z1119">
        <v>-6.7199315199413396</v>
      </c>
      <c r="AA1119">
        <v>-6.7199315199413414</v>
      </c>
      <c r="AB1119">
        <v>87.653078962803932</v>
      </c>
      <c r="AC1119">
        <v>88.410949162770976</v>
      </c>
      <c r="AD1119">
        <v>2323.1968776366562</v>
      </c>
      <c r="AE1119" t="b">
        <v>0</v>
      </c>
      <c r="AF1119" t="b">
        <v>1</v>
      </c>
      <c r="AG1119">
        <v>97.762727858869383</v>
      </c>
      <c r="AH1119">
        <v>0</v>
      </c>
      <c r="AI1119">
        <v>0</v>
      </c>
      <c r="AJ1119">
        <v>0</v>
      </c>
      <c r="AK1119">
        <v>-4.2447624007013851E-2</v>
      </c>
      <c r="AL1119" t="b">
        <v>0</v>
      </c>
      <c r="AM1119" t="b">
        <v>0</v>
      </c>
      <c r="AN1119">
        <v>2323.1968776366562</v>
      </c>
      <c r="AO1119">
        <v>2323.1968776366562</v>
      </c>
      <c r="AP1119">
        <v>0</v>
      </c>
      <c r="AQ1119">
        <v>42.400071388987463</v>
      </c>
      <c r="AR1119">
        <v>0</v>
      </c>
      <c r="AS1119">
        <v>42.848240861788398</v>
      </c>
      <c r="AT1119">
        <v>42.40022521457535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8.2200856970584653</v>
      </c>
      <c r="BA1119">
        <v>8.312330974868738</v>
      </c>
      <c r="BB1119">
        <v>2.9149240060491008</v>
      </c>
      <c r="BC1119">
        <v>2.9476385816775452</v>
      </c>
      <c r="BD1119">
        <v>8.312330974868738</v>
      </c>
    </row>
    <row r="1120" spans="1:56" x14ac:dyDescent="0.35">
      <c r="A1120">
        <v>1118</v>
      </c>
      <c r="B1120">
        <v>120</v>
      </c>
      <c r="C1120">
        <v>-3.6913177875625543E-2</v>
      </c>
      <c r="D1120">
        <v>0</v>
      </c>
      <c r="E1120">
        <v>0</v>
      </c>
      <c r="F1120">
        <v>0</v>
      </c>
      <c r="G1120">
        <v>901.72772290025705</v>
      </c>
      <c r="H1120">
        <v>3924.3190500619189</v>
      </c>
      <c r="I1120">
        <v>29.498473364603392</v>
      </c>
      <c r="J1120">
        <v>29.498473364603392</v>
      </c>
      <c r="K1120">
        <v>6</v>
      </c>
      <c r="L1120">
        <v>6</v>
      </c>
      <c r="M1120">
        <v>312.38883293114981</v>
      </c>
      <c r="N1120">
        <v>2323.1968776366562</v>
      </c>
      <c r="O1120" t="b">
        <v>0</v>
      </c>
      <c r="P1120">
        <v>71.780522272782576</v>
      </c>
      <c r="Q1120">
        <v>29.498473364603392</v>
      </c>
      <c r="R1120">
        <v>0.9291028125404398</v>
      </c>
      <c r="S1120">
        <v>44.324509655688061</v>
      </c>
      <c r="T1120">
        <v>130.50319144552219</v>
      </c>
      <c r="U1120">
        <v>31.749417789346591</v>
      </c>
      <c r="V1120">
        <v>9.2523092279840853</v>
      </c>
      <c r="W1120">
        <v>0</v>
      </c>
      <c r="X1120">
        <v>0</v>
      </c>
      <c r="Y1120">
        <v>0</v>
      </c>
      <c r="Z1120">
        <v>-6.7199315199413396</v>
      </c>
      <c r="AA1120">
        <v>-6.7199315199413414</v>
      </c>
      <c r="AB1120">
        <v>87.718323613248913</v>
      </c>
      <c r="AC1120">
        <v>88.414902481886742</v>
      </c>
      <c r="AD1120">
        <v>2323.1968776366562</v>
      </c>
      <c r="AE1120" t="b">
        <v>0</v>
      </c>
      <c r="AF1120" t="b">
        <v>1</v>
      </c>
      <c r="AG1120">
        <v>97.760061219377349</v>
      </c>
      <c r="AH1120">
        <v>0</v>
      </c>
      <c r="AI1120">
        <v>0</v>
      </c>
      <c r="AJ1120">
        <v>0</v>
      </c>
      <c r="AK1120">
        <v>-1.1121141648674501E-2</v>
      </c>
      <c r="AL1120" t="b">
        <v>0</v>
      </c>
      <c r="AM1120" t="b">
        <v>0</v>
      </c>
      <c r="AN1120">
        <v>2323.1968776366562</v>
      </c>
      <c r="AO1120">
        <v>2323.1968776366562</v>
      </c>
      <c r="AP1120">
        <v>0</v>
      </c>
      <c r="AQ1120">
        <v>31.749417789346591</v>
      </c>
      <c r="AR1120">
        <v>0</v>
      </c>
      <c r="AS1120">
        <v>32.297460797136957</v>
      </c>
      <c r="AT1120">
        <v>31.749417789346591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6.0752125943767794</v>
      </c>
      <c r="BA1120">
        <v>6.1345266253602571</v>
      </c>
      <c r="BB1120">
        <v>2.154330707225808</v>
      </c>
      <c r="BC1120">
        <v>2.175366622901536</v>
      </c>
      <c r="BD1120">
        <v>6.1345266253602571</v>
      </c>
    </row>
    <row r="1121" spans="1:56" x14ac:dyDescent="0.35">
      <c r="A1121">
        <v>1119</v>
      </c>
      <c r="B1121">
        <v>120</v>
      </c>
      <c r="C1121">
        <v>9.9131159071497166E-3</v>
      </c>
      <c r="D1121">
        <v>0</v>
      </c>
      <c r="E1121">
        <v>0</v>
      </c>
      <c r="F1121">
        <v>0</v>
      </c>
      <c r="G1121">
        <v>901.72772290025705</v>
      </c>
      <c r="H1121">
        <v>3924.3190500619189</v>
      </c>
      <c r="I1121">
        <v>32.228204356287968</v>
      </c>
      <c r="J1121">
        <v>32.228204356287968</v>
      </c>
      <c r="K1121">
        <v>6</v>
      </c>
      <c r="L1121">
        <v>6</v>
      </c>
      <c r="M1121">
        <v>341.29668413308963</v>
      </c>
      <c r="N1121">
        <v>2323.1968776366562</v>
      </c>
      <c r="O1121" t="b">
        <v>0</v>
      </c>
      <c r="P1121">
        <v>78.422951317345948</v>
      </c>
      <c r="Q1121">
        <v>32.228204356287968</v>
      </c>
      <c r="R1121">
        <v>0.9313573606483242</v>
      </c>
      <c r="S1121">
        <v>44.390300716640454</v>
      </c>
      <c r="T1121">
        <v>142.23455694531339</v>
      </c>
      <c r="U1121">
        <v>34.603478447685973</v>
      </c>
      <c r="V1121">
        <v>9.7633553957425647</v>
      </c>
      <c r="W1121">
        <v>0</v>
      </c>
      <c r="X1121">
        <v>0</v>
      </c>
      <c r="Y1121">
        <v>0</v>
      </c>
      <c r="Z1121">
        <v>-6.7199315199413396</v>
      </c>
      <c r="AA1121">
        <v>-6.7199315199413414</v>
      </c>
      <c r="AB1121">
        <v>87.803439632527329</v>
      </c>
      <c r="AC1121">
        <v>88.418855801002508</v>
      </c>
      <c r="AD1121">
        <v>2323.1968776366562</v>
      </c>
      <c r="AE1121" t="b">
        <v>0</v>
      </c>
      <c r="AF1121" t="b">
        <v>1</v>
      </c>
      <c r="AG1121">
        <v>97.757394579885315</v>
      </c>
      <c r="AH1121">
        <v>0</v>
      </c>
      <c r="AI1121">
        <v>0</v>
      </c>
      <c r="AJ1121">
        <v>0</v>
      </c>
      <c r="AK1121">
        <v>-5.6407122141507449E-3</v>
      </c>
      <c r="AL1121" t="b">
        <v>0</v>
      </c>
      <c r="AM1121" t="b">
        <v>0</v>
      </c>
      <c r="AN1121">
        <v>2323.1968776366562</v>
      </c>
      <c r="AO1121">
        <v>2323.1968776366562</v>
      </c>
      <c r="AP1121">
        <v>0</v>
      </c>
      <c r="AQ1121">
        <v>34.603478447685973</v>
      </c>
      <c r="AR1121">
        <v>0</v>
      </c>
      <c r="AS1121">
        <v>35.126197576084706</v>
      </c>
      <c r="AT1121">
        <v>34.603478447685973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6.627892077900464</v>
      </c>
      <c r="BA1121">
        <v>6.6974475139469671</v>
      </c>
      <c r="BB1121">
        <v>2.3503163396810161</v>
      </c>
      <c r="BC1121">
        <v>2.3749841952343802</v>
      </c>
      <c r="BD1121">
        <v>6.6974475139469671</v>
      </c>
    </row>
    <row r="1122" spans="1:56" x14ac:dyDescent="0.35">
      <c r="A1122">
        <v>1120</v>
      </c>
      <c r="B1122">
        <v>120</v>
      </c>
      <c r="C1122">
        <v>-2.7392857529697778E-3</v>
      </c>
      <c r="D1122">
        <v>0</v>
      </c>
      <c r="E1122">
        <v>0</v>
      </c>
      <c r="F1122">
        <v>0</v>
      </c>
      <c r="G1122">
        <v>901.72772290025705</v>
      </c>
      <c r="H1122">
        <v>3924.3190500619189</v>
      </c>
      <c r="I1122">
        <v>31.490634710244919</v>
      </c>
      <c r="J1122">
        <v>31.490634710244919</v>
      </c>
      <c r="K1122">
        <v>6</v>
      </c>
      <c r="L1122">
        <v>6</v>
      </c>
      <c r="M1122">
        <v>333.48582158149372</v>
      </c>
      <c r="N1122">
        <v>2323.1968776366562</v>
      </c>
      <c r="O1122" t="b">
        <v>0</v>
      </c>
      <c r="P1122">
        <v>76.628175914865267</v>
      </c>
      <c r="Q1122">
        <v>31.490634710244919</v>
      </c>
      <c r="R1122">
        <v>0.93082491763907094</v>
      </c>
      <c r="S1122">
        <v>44.459894176083871</v>
      </c>
      <c r="T1122">
        <v>139.0588969953512</v>
      </c>
      <c r="U1122">
        <v>33.830889261234269</v>
      </c>
      <c r="V1122">
        <v>9.6194106526733947</v>
      </c>
      <c r="W1122">
        <v>0</v>
      </c>
      <c r="X1122">
        <v>0</v>
      </c>
      <c r="Y1122">
        <v>0</v>
      </c>
      <c r="Z1122">
        <v>-6.7199315199413396</v>
      </c>
      <c r="AA1122">
        <v>-6.7199315199413414</v>
      </c>
      <c r="AB1122">
        <v>87.919922849485133</v>
      </c>
      <c r="AC1122">
        <v>88.422809120118274</v>
      </c>
      <c r="AD1122">
        <v>2323.1968776366562</v>
      </c>
      <c r="AE1122" t="b">
        <v>0</v>
      </c>
      <c r="AF1122" t="b">
        <v>1</v>
      </c>
      <c r="AG1122">
        <v>97.754727940393281</v>
      </c>
      <c r="AH1122">
        <v>0</v>
      </c>
      <c r="AI1122">
        <v>0</v>
      </c>
      <c r="AJ1122">
        <v>0</v>
      </c>
      <c r="AK1122">
        <v>1.2638925532031831E-2</v>
      </c>
      <c r="AL1122" t="b">
        <v>0</v>
      </c>
      <c r="AM1122" t="b">
        <v>0</v>
      </c>
      <c r="AN1122">
        <v>2323.1968776366562</v>
      </c>
      <c r="AO1122">
        <v>2323.1968776366562</v>
      </c>
      <c r="AP1122">
        <v>0</v>
      </c>
      <c r="AQ1122">
        <v>33.830889261234269</v>
      </c>
      <c r="AR1122">
        <v>0</v>
      </c>
      <c r="AS1122">
        <v>34.361876699356174</v>
      </c>
      <c r="AT1122">
        <v>33.830889261234269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6.4770776862512323</v>
      </c>
      <c r="BA1122">
        <v>6.5436867560646883</v>
      </c>
      <c r="BB1122">
        <v>2.2968360589543382</v>
      </c>
      <c r="BC1122">
        <v>2.3204590393362241</v>
      </c>
      <c r="BD1122">
        <v>6.5436867560646883</v>
      </c>
    </row>
    <row r="1123" spans="1:56" x14ac:dyDescent="0.35">
      <c r="A1123">
        <v>1121</v>
      </c>
      <c r="B1123">
        <v>120</v>
      </c>
      <c r="C1123">
        <v>1.044027104704526E-3</v>
      </c>
      <c r="D1123">
        <v>0</v>
      </c>
      <c r="E1123">
        <v>0</v>
      </c>
      <c r="F1123">
        <v>0</v>
      </c>
      <c r="G1123">
        <v>901.72772290025705</v>
      </c>
      <c r="H1123">
        <v>3924.3190500619189</v>
      </c>
      <c r="I1123">
        <v>31.711182302730901</v>
      </c>
      <c r="J1123">
        <v>31.711182302730901</v>
      </c>
      <c r="K1123">
        <v>6</v>
      </c>
      <c r="L1123">
        <v>6</v>
      </c>
      <c r="M1123">
        <v>335.82142058592018</v>
      </c>
      <c r="N1123">
        <v>2323.1968776366562</v>
      </c>
      <c r="O1123" t="b">
        <v>0</v>
      </c>
      <c r="P1123">
        <v>77.164848480220627</v>
      </c>
      <c r="Q1123">
        <v>31.711182302730901</v>
      </c>
      <c r="R1123">
        <v>0.93102700476274858</v>
      </c>
      <c r="S1123">
        <v>44.528422394570917</v>
      </c>
      <c r="T1123">
        <v>140.0024136479546</v>
      </c>
      <c r="U1123">
        <v>34.0604323403184</v>
      </c>
      <c r="V1123">
        <v>9.6563858097440516</v>
      </c>
      <c r="W1123">
        <v>0</v>
      </c>
      <c r="X1123">
        <v>0</v>
      </c>
      <c r="Y1123">
        <v>0</v>
      </c>
      <c r="Z1123">
        <v>-6.7199315199413396</v>
      </c>
      <c r="AA1123">
        <v>-6.7199315199413414</v>
      </c>
      <c r="AB1123">
        <v>88.024096225146025</v>
      </c>
      <c r="AC1123">
        <v>88.426762439234039</v>
      </c>
      <c r="AD1123">
        <v>2323.1968776366562</v>
      </c>
      <c r="AE1123" t="b">
        <v>0</v>
      </c>
      <c r="AF1123" t="b">
        <v>1</v>
      </c>
      <c r="AG1123">
        <v>97.752061300901246</v>
      </c>
      <c r="AH1123">
        <v>0</v>
      </c>
      <c r="AI1123">
        <v>0</v>
      </c>
      <c r="AJ1123">
        <v>0</v>
      </c>
      <c r="AK1123">
        <v>1.2718681127346639E-2</v>
      </c>
      <c r="AL1123" t="b">
        <v>0</v>
      </c>
      <c r="AM1123" t="b">
        <v>0</v>
      </c>
      <c r="AN1123">
        <v>2323.1968776366562</v>
      </c>
      <c r="AO1123">
        <v>2323.1968776366562</v>
      </c>
      <c r="AP1123">
        <v>0</v>
      </c>
      <c r="AQ1123">
        <v>34.0604323403184</v>
      </c>
      <c r="AR1123">
        <v>0</v>
      </c>
      <c r="AS1123">
        <v>34.590423427320907</v>
      </c>
      <c r="AT1123">
        <v>34.0604323403184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6.5220566173812138</v>
      </c>
      <c r="BA1123">
        <v>6.5892613798557873</v>
      </c>
      <c r="BB1123">
        <v>2.312786034532345</v>
      </c>
      <c r="BC1123">
        <v>2.3366202725496561</v>
      </c>
      <c r="BD1123">
        <v>6.5892613798557873</v>
      </c>
    </row>
    <row r="1124" spans="1:56" x14ac:dyDescent="0.35">
      <c r="A1124">
        <v>1122</v>
      </c>
      <c r="B1124">
        <v>120</v>
      </c>
      <c r="C1124">
        <v>-1.436822665837667E-3</v>
      </c>
      <c r="D1124">
        <v>0</v>
      </c>
      <c r="E1124">
        <v>0</v>
      </c>
      <c r="F1124">
        <v>0</v>
      </c>
      <c r="G1124">
        <v>901.72772290025705</v>
      </c>
      <c r="H1124">
        <v>3924.3190500619189</v>
      </c>
      <c r="I1124">
        <v>31.566561578832111</v>
      </c>
      <c r="J1124">
        <v>31.566561578832111</v>
      </c>
      <c r="K1124">
        <v>6</v>
      </c>
      <c r="L1124">
        <v>6</v>
      </c>
      <c r="M1124">
        <v>334.28988711983197</v>
      </c>
      <c r="N1124">
        <v>2323.1968776366562</v>
      </c>
      <c r="O1124" t="b">
        <v>0</v>
      </c>
      <c r="P1124">
        <v>76.812933621284913</v>
      </c>
      <c r="Q1124">
        <v>31.566561578832111</v>
      </c>
      <c r="R1124">
        <v>0.93094614005868304</v>
      </c>
      <c r="S1124">
        <v>44.597228957331673</v>
      </c>
      <c r="T1124">
        <v>139.37602991167921</v>
      </c>
      <c r="U1124">
        <v>33.908042818505358</v>
      </c>
      <c r="V1124">
        <v>9.6244528486979277</v>
      </c>
      <c r="W1124">
        <v>0</v>
      </c>
      <c r="X1124">
        <v>0</v>
      </c>
      <c r="Y1124">
        <v>0</v>
      </c>
      <c r="Z1124">
        <v>-6.7199315199413396</v>
      </c>
      <c r="AA1124">
        <v>-6.7199315199413414</v>
      </c>
      <c r="AB1124">
        <v>88.071035742553491</v>
      </c>
      <c r="AC1124">
        <v>88.430715758349805</v>
      </c>
      <c r="AD1124">
        <v>2323.1968776366562</v>
      </c>
      <c r="AE1124" t="b">
        <v>0</v>
      </c>
      <c r="AF1124" t="b">
        <v>1</v>
      </c>
      <c r="AG1124">
        <v>97.749394661409212</v>
      </c>
      <c r="AH1124">
        <v>0</v>
      </c>
      <c r="AI1124">
        <v>0</v>
      </c>
      <c r="AJ1124">
        <v>0</v>
      </c>
      <c r="AK1124">
        <v>8.9847866442837043E-3</v>
      </c>
      <c r="AL1124" t="b">
        <v>0</v>
      </c>
      <c r="AM1124" t="b">
        <v>0</v>
      </c>
      <c r="AN1124">
        <v>2323.1968776366562</v>
      </c>
      <c r="AO1124">
        <v>2323.1968776366562</v>
      </c>
      <c r="AP1124">
        <v>0</v>
      </c>
      <c r="AQ1124">
        <v>33.908042818505358</v>
      </c>
      <c r="AR1124">
        <v>0</v>
      </c>
      <c r="AS1124">
        <v>34.440557392192623</v>
      </c>
      <c r="AT1124">
        <v>33.908042818505358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6.4925511298274898</v>
      </c>
      <c r="BA1124">
        <v>6.5589949831267393</v>
      </c>
      <c r="BB1124">
        <v>2.3023230956835068</v>
      </c>
      <c r="BC1124">
        <v>2.325887495065623</v>
      </c>
      <c r="BD1124">
        <v>6.5589949831267393</v>
      </c>
    </row>
    <row r="1125" spans="1:56" x14ac:dyDescent="0.35">
      <c r="A1125">
        <v>1123</v>
      </c>
      <c r="B1125">
        <v>120</v>
      </c>
      <c r="C1125">
        <v>4.7032635586568006E-3</v>
      </c>
      <c r="D1125">
        <v>0</v>
      </c>
      <c r="E1125">
        <v>0</v>
      </c>
      <c r="F1125">
        <v>0</v>
      </c>
      <c r="G1125">
        <v>901.72772290025705</v>
      </c>
      <c r="H1125">
        <v>3924.3190500619189</v>
      </c>
      <c r="I1125">
        <v>31.924496881941309</v>
      </c>
      <c r="J1125">
        <v>31.924496881941309</v>
      </c>
      <c r="K1125">
        <v>6</v>
      </c>
      <c r="L1125">
        <v>6</v>
      </c>
      <c r="M1125">
        <v>338.0804219797584</v>
      </c>
      <c r="N1125">
        <v>2323.1968776366562</v>
      </c>
      <c r="O1125" t="b">
        <v>0</v>
      </c>
      <c r="P1125">
        <v>77.683920491672424</v>
      </c>
      <c r="Q1125">
        <v>31.924496881941309</v>
      </c>
      <c r="R1125">
        <v>0.93125205967772962</v>
      </c>
      <c r="S1125">
        <v>44.665802025368642</v>
      </c>
      <c r="T1125">
        <v>140.91011912905381</v>
      </c>
      <c r="U1125">
        <v>34.281263112576781</v>
      </c>
      <c r="V1125">
        <v>9.6872804606881857</v>
      </c>
      <c r="W1125">
        <v>0</v>
      </c>
      <c r="X1125">
        <v>0</v>
      </c>
      <c r="Y1125">
        <v>0</v>
      </c>
      <c r="Z1125">
        <v>-6.7199315199413396</v>
      </c>
      <c r="AA1125">
        <v>-6.7199315199413414</v>
      </c>
      <c r="AB1125">
        <v>88.140264422332351</v>
      </c>
      <c r="AC1125">
        <v>88.433571056054276</v>
      </c>
      <c r="AD1125">
        <v>2323.1968776366562</v>
      </c>
      <c r="AE1125" t="b">
        <v>0</v>
      </c>
      <c r="AF1125" t="b">
        <v>1</v>
      </c>
      <c r="AG1125">
        <v>97.746728021917178</v>
      </c>
      <c r="AH1125">
        <v>0</v>
      </c>
      <c r="AI1125">
        <v>0</v>
      </c>
      <c r="AJ1125">
        <v>0</v>
      </c>
      <c r="AK1125">
        <v>4.953922976109304E-3</v>
      </c>
      <c r="AL1125" t="b">
        <v>0</v>
      </c>
      <c r="AM1125" t="b">
        <v>0</v>
      </c>
      <c r="AN1125">
        <v>2323.1968776366562</v>
      </c>
      <c r="AO1125">
        <v>2323.1968776366562</v>
      </c>
      <c r="AP1125">
        <v>0</v>
      </c>
      <c r="AQ1125">
        <v>34.281263112576781</v>
      </c>
      <c r="AR1125">
        <v>0</v>
      </c>
      <c r="AS1125">
        <v>34.811474804741017</v>
      </c>
      <c r="AT1125">
        <v>34.281263112576781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6.5656554990335847</v>
      </c>
      <c r="BA1125">
        <v>6.6331929853017089</v>
      </c>
      <c r="BB1125">
        <v>2.328246630862973</v>
      </c>
      <c r="BC1125">
        <v>2.35219887445554</v>
      </c>
      <c r="BD1125">
        <v>6.6331929853017089</v>
      </c>
    </row>
    <row r="1126" spans="1:56" x14ac:dyDescent="0.35">
      <c r="A1126">
        <v>1124</v>
      </c>
      <c r="B1126">
        <v>120</v>
      </c>
      <c r="C1126">
        <v>-1.737623156880019E-2</v>
      </c>
      <c r="D1126">
        <v>0</v>
      </c>
      <c r="E1126">
        <v>0</v>
      </c>
      <c r="F1126">
        <v>0</v>
      </c>
      <c r="G1126">
        <v>901.72772290025705</v>
      </c>
      <c r="H1126">
        <v>3924.3190500619189</v>
      </c>
      <c r="I1126">
        <v>30.63737639340205</v>
      </c>
      <c r="J1126">
        <v>30.63737639340205</v>
      </c>
      <c r="K1126">
        <v>6</v>
      </c>
      <c r="L1126">
        <v>6</v>
      </c>
      <c r="M1126">
        <v>324.44981600612772</v>
      </c>
      <c r="N1126">
        <v>2323.1968776366562</v>
      </c>
      <c r="O1126" t="b">
        <v>0</v>
      </c>
      <c r="P1126">
        <v>74.551887869055079</v>
      </c>
      <c r="Q1126">
        <v>30.63737639340205</v>
      </c>
      <c r="R1126">
        <v>0.93026577153499757</v>
      </c>
      <c r="S1126">
        <v>44.734845413577368</v>
      </c>
      <c r="T1126">
        <v>135.372327860947</v>
      </c>
      <c r="U1126">
        <v>32.934003734060248</v>
      </c>
      <c r="V1126">
        <v>9.4400848388945207</v>
      </c>
      <c r="W1126">
        <v>0</v>
      </c>
      <c r="X1126">
        <v>0</v>
      </c>
      <c r="Y1126">
        <v>0</v>
      </c>
      <c r="Z1126">
        <v>-6.7199315199413396</v>
      </c>
      <c r="AA1126">
        <v>-6.7199315199413414</v>
      </c>
      <c r="AB1126">
        <v>88.141775322093821</v>
      </c>
      <c r="AC1126">
        <v>88.424098870790701</v>
      </c>
      <c r="AD1126">
        <v>2323.1968776366562</v>
      </c>
      <c r="AE1126" t="b">
        <v>0</v>
      </c>
      <c r="AF1126" t="b">
        <v>1</v>
      </c>
      <c r="AG1126">
        <v>97.744061382425144</v>
      </c>
      <c r="AH1126">
        <v>0</v>
      </c>
      <c r="AI1126">
        <v>0</v>
      </c>
      <c r="AJ1126">
        <v>0</v>
      </c>
      <c r="AK1126">
        <v>-3.995671800275491E-3</v>
      </c>
      <c r="AL1126" t="b">
        <v>0</v>
      </c>
      <c r="AM1126" t="b">
        <v>0</v>
      </c>
      <c r="AN1126">
        <v>2323.1968776366562</v>
      </c>
      <c r="AO1126">
        <v>2323.1968776366562</v>
      </c>
      <c r="AP1126">
        <v>0</v>
      </c>
      <c r="AQ1126">
        <v>32.934003734060248</v>
      </c>
      <c r="AR1126">
        <v>0</v>
      </c>
      <c r="AS1126">
        <v>33.477671189674439</v>
      </c>
      <c r="AT1126">
        <v>32.934003734060248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6.303991549265338</v>
      </c>
      <c r="BA1126">
        <v>6.3664857197329958</v>
      </c>
      <c r="BB1126">
        <v>2.2354579961933818</v>
      </c>
      <c r="BC1126">
        <v>2.257621718134299</v>
      </c>
      <c r="BD1126">
        <v>6.3664857197329958</v>
      </c>
    </row>
    <row r="1127" spans="1:56" x14ac:dyDescent="0.35">
      <c r="A1127">
        <v>1125</v>
      </c>
      <c r="B1127">
        <v>120</v>
      </c>
      <c r="C1127">
        <v>6.4801662716558184E-2</v>
      </c>
      <c r="D1127">
        <v>0</v>
      </c>
      <c r="E1127">
        <v>0</v>
      </c>
      <c r="F1127">
        <v>0</v>
      </c>
      <c r="G1127">
        <v>901.72772290025705</v>
      </c>
      <c r="H1127">
        <v>3924.3190500619189</v>
      </c>
      <c r="I1127">
        <v>35.427923044451298</v>
      </c>
      <c r="J1127">
        <v>35.427923044451298</v>
      </c>
      <c r="K1127">
        <v>6</v>
      </c>
      <c r="L1127">
        <v>6</v>
      </c>
      <c r="M1127">
        <v>375.18170504073919</v>
      </c>
      <c r="N1127">
        <v>2323.1968776366562</v>
      </c>
      <c r="O1127" t="b">
        <v>0</v>
      </c>
      <c r="P1127">
        <v>86.209031489140443</v>
      </c>
      <c r="Q1127">
        <v>35.427923044451298</v>
      </c>
      <c r="R1127">
        <v>0.93371547396589605</v>
      </c>
      <c r="S1127">
        <v>44.802055726127513</v>
      </c>
      <c r="T1127">
        <v>155.961176677731</v>
      </c>
      <c r="U1127">
        <v>37.942953750111371</v>
      </c>
      <c r="V1127">
        <v>10.337812675804569</v>
      </c>
      <c r="W1127">
        <v>0</v>
      </c>
      <c r="X1127">
        <v>0</v>
      </c>
      <c r="Y1127">
        <v>0</v>
      </c>
      <c r="Z1127">
        <v>-6.7199315199413396</v>
      </c>
      <c r="AA1127">
        <v>-6.7199315199413414</v>
      </c>
      <c r="AB1127">
        <v>88.164795038705535</v>
      </c>
      <c r="AC1127">
        <v>88.428052189906467</v>
      </c>
      <c r="AD1127">
        <v>2323.1968776366562</v>
      </c>
      <c r="AE1127" t="b">
        <v>0</v>
      </c>
      <c r="AF1127" t="b">
        <v>1</v>
      </c>
      <c r="AG1127">
        <v>97.74139474293311</v>
      </c>
      <c r="AH1127">
        <v>0</v>
      </c>
      <c r="AI1127">
        <v>0</v>
      </c>
      <c r="AJ1127">
        <v>0</v>
      </c>
      <c r="AK1127">
        <v>-4.2683879069227443E-4</v>
      </c>
      <c r="AL1127" t="b">
        <v>0</v>
      </c>
      <c r="AM1127" t="b">
        <v>0</v>
      </c>
      <c r="AN1127">
        <v>2323.1968776366562</v>
      </c>
      <c r="AO1127">
        <v>2323.1968776366562</v>
      </c>
      <c r="AP1127">
        <v>0</v>
      </c>
      <c r="AQ1127">
        <v>37.942953750111371</v>
      </c>
      <c r="AR1127">
        <v>0</v>
      </c>
      <c r="AS1127">
        <v>38.441968237393873</v>
      </c>
      <c r="AT1127">
        <v>37.942953750111371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7.2956443567433622</v>
      </c>
      <c r="BA1127">
        <v>7.3745123968873774</v>
      </c>
      <c r="BB1127">
        <v>2.5871079279231779</v>
      </c>
      <c r="BC1127">
        <v>2.6150784091544002</v>
      </c>
      <c r="BD1127">
        <v>7.3745123968873774</v>
      </c>
    </row>
    <row r="1128" spans="1:56" x14ac:dyDescent="0.35">
      <c r="A1128">
        <v>1126</v>
      </c>
      <c r="B1128">
        <v>120</v>
      </c>
      <c r="C1128">
        <v>-0.24183041929745031</v>
      </c>
      <c r="D1128">
        <v>0</v>
      </c>
      <c r="E1128">
        <v>0</v>
      </c>
      <c r="F1128">
        <v>0</v>
      </c>
      <c r="G1128">
        <v>901.72772290025705</v>
      </c>
      <c r="H1128">
        <v>3924.3190500619189</v>
      </c>
      <c r="I1128">
        <v>17.55285692879168</v>
      </c>
      <c r="J1128">
        <v>17.55285692879168</v>
      </c>
      <c r="K1128">
        <v>6</v>
      </c>
      <c r="L1128">
        <v>6</v>
      </c>
      <c r="M1128">
        <v>185.88475487590389</v>
      </c>
      <c r="N1128">
        <v>2323.1968776366562</v>
      </c>
      <c r="O1128" t="b">
        <v>0</v>
      </c>
      <c r="P1128">
        <v>42.712489631411728</v>
      </c>
      <c r="Q1128">
        <v>17.55285692879168</v>
      </c>
      <c r="R1128">
        <v>0.91193345685897187</v>
      </c>
      <c r="S1128">
        <v>44.875930504420047</v>
      </c>
      <c r="T1128">
        <v>79.117039939783425</v>
      </c>
      <c r="U1128">
        <v>19.24795805743333</v>
      </c>
      <c r="V1128">
        <v>6.9675642110473888</v>
      </c>
      <c r="W1128">
        <v>0</v>
      </c>
      <c r="X1128">
        <v>0</v>
      </c>
      <c r="Y1128">
        <v>0</v>
      </c>
      <c r="Z1128">
        <v>-6.7199315199413396</v>
      </c>
      <c r="AA1128">
        <v>-6.7199315199413414</v>
      </c>
      <c r="AB1128">
        <v>88.191391469286188</v>
      </c>
      <c r="AC1128">
        <v>88.449969983683673</v>
      </c>
      <c r="AD1128">
        <v>2323.1968776366562</v>
      </c>
      <c r="AE1128" t="b">
        <v>0</v>
      </c>
      <c r="AF1128" t="b">
        <v>1</v>
      </c>
      <c r="AG1128">
        <v>97.738728103441076</v>
      </c>
      <c r="AH1128">
        <v>0</v>
      </c>
      <c r="AI1128">
        <v>0</v>
      </c>
      <c r="AJ1128">
        <v>0</v>
      </c>
      <c r="AK1128">
        <v>3.896697074075528E-3</v>
      </c>
      <c r="AL1128" t="b">
        <v>0</v>
      </c>
      <c r="AM1128" t="b">
        <v>0</v>
      </c>
      <c r="AN1128">
        <v>2323.1968776366562</v>
      </c>
      <c r="AO1128">
        <v>2323.1968776366562</v>
      </c>
      <c r="AP1128">
        <v>0</v>
      </c>
      <c r="AQ1128">
        <v>19.24795805743333</v>
      </c>
      <c r="AR1128">
        <v>0</v>
      </c>
      <c r="AS1128">
        <v>19.919198963932331</v>
      </c>
      <c r="AT1128">
        <v>19.248573359784871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3.812434804405449</v>
      </c>
      <c r="BA1128">
        <v>3.8154297162259709</v>
      </c>
      <c r="BB1128">
        <v>1.3519272356047689</v>
      </c>
      <c r="BC1128">
        <v>1.3529908603530161</v>
      </c>
      <c r="BD1128">
        <v>3.8154297162259709</v>
      </c>
    </row>
    <row r="1129" spans="1:56" x14ac:dyDescent="0.35">
      <c r="A1129">
        <v>1127</v>
      </c>
      <c r="B1129">
        <v>118</v>
      </c>
      <c r="C1129">
        <v>-0.76414665219342304</v>
      </c>
      <c r="D1129">
        <v>0</v>
      </c>
      <c r="E1129">
        <v>0</v>
      </c>
      <c r="F1129">
        <v>0</v>
      </c>
      <c r="G1129">
        <v>886.69892751858617</v>
      </c>
      <c r="H1129">
        <v>3858.9137325608872</v>
      </c>
      <c r="I1129">
        <v>-13.41841197086956</v>
      </c>
      <c r="J1129">
        <v>-13.41841197086956</v>
      </c>
      <c r="K1129">
        <v>6</v>
      </c>
      <c r="L1129">
        <v>6</v>
      </c>
      <c r="M1129">
        <v>-144.50947400492399</v>
      </c>
      <c r="N1129">
        <v>2284.4769296760451</v>
      </c>
      <c r="O1129" t="b">
        <v>0</v>
      </c>
      <c r="P1129">
        <v>-33.205301931278498</v>
      </c>
      <c r="Q1129">
        <v>-13.41841197086956</v>
      </c>
      <c r="R1129">
        <v>0.81056778138973307</v>
      </c>
      <c r="S1129">
        <v>44.924559702178612</v>
      </c>
      <c r="T1129">
        <v>-45.464776886507828</v>
      </c>
      <c r="U1129">
        <v>-10.87653242100118</v>
      </c>
      <c r="V1129">
        <v>-12.259474955229321</v>
      </c>
      <c r="W1129">
        <v>-87.284065469631358</v>
      </c>
      <c r="X1129">
        <v>-20.838513986644578</v>
      </c>
      <c r="Y1129">
        <v>2</v>
      </c>
      <c r="Z1129">
        <v>63.801335754411902</v>
      </c>
      <c r="AA1129">
        <v>14.11858246670324</v>
      </c>
      <c r="AB1129">
        <v>88.278738132671592</v>
      </c>
      <c r="AC1129">
        <v>88.441981527857308</v>
      </c>
      <c r="AD1129">
        <v>2284.4769296760451</v>
      </c>
      <c r="AE1129" t="b">
        <v>0</v>
      </c>
      <c r="AF1129" t="b">
        <v>1</v>
      </c>
      <c r="AG1129">
        <v>97.740196089740039</v>
      </c>
      <c r="AH1129">
        <v>0.43539059813974579</v>
      </c>
      <c r="AI1129">
        <v>0</v>
      </c>
      <c r="AJ1129">
        <v>0</v>
      </c>
      <c r="AK1129">
        <v>5.8494782506965937E-3</v>
      </c>
      <c r="AL1129" t="b">
        <v>0</v>
      </c>
      <c r="AM1129" t="b">
        <v>0</v>
      </c>
      <c r="AN1129">
        <v>2284.4769296760451</v>
      </c>
      <c r="AO1129">
        <v>2284.4769296760451</v>
      </c>
      <c r="AP1129">
        <v>0</v>
      </c>
      <c r="AQ1129">
        <v>-10.87653242100118</v>
      </c>
      <c r="AR1129">
        <v>6.8420877497627899</v>
      </c>
      <c r="AS1129">
        <v>-3.5952084334015408</v>
      </c>
      <c r="AT1129">
        <v>-3.5952084334015408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</row>
    <row r="1130" spans="1:56" x14ac:dyDescent="0.35">
      <c r="A1130">
        <v>1128</v>
      </c>
      <c r="B1130">
        <v>115</v>
      </c>
      <c r="C1130">
        <v>-0.86824963859551829</v>
      </c>
      <c r="D1130">
        <v>0</v>
      </c>
      <c r="E1130">
        <v>0</v>
      </c>
      <c r="F1130">
        <v>0</v>
      </c>
      <c r="G1130">
        <v>864.15573444607969</v>
      </c>
      <c r="H1130">
        <v>3760.8057563093389</v>
      </c>
      <c r="I1130">
        <v>-19.950825318396269</v>
      </c>
      <c r="J1130">
        <v>-19.950825318396269</v>
      </c>
      <c r="K1130">
        <v>6</v>
      </c>
      <c r="L1130">
        <v>6</v>
      </c>
      <c r="M1130">
        <v>-220.46529404015641</v>
      </c>
      <c r="N1130">
        <v>2226.3970077351291</v>
      </c>
      <c r="O1130" t="b">
        <v>0</v>
      </c>
      <c r="P1130">
        <v>-50.65838557908004</v>
      </c>
      <c r="Q1130">
        <v>-19.950825318396269</v>
      </c>
      <c r="R1130">
        <v>0.86252593318877302</v>
      </c>
      <c r="S1130">
        <v>45.00452348109917</v>
      </c>
      <c r="T1130">
        <v>-73.807721782825496</v>
      </c>
      <c r="U1130">
        <v>-17.208104225635939</v>
      </c>
      <c r="V1130">
        <v>-23.14933620374546</v>
      </c>
      <c r="W1130">
        <v>-92.730122568598532</v>
      </c>
      <c r="X1130">
        <v>-23.65482059574337</v>
      </c>
      <c r="Y1130">
        <v>2</v>
      </c>
      <c r="Z1130">
        <v>63.801335754411902</v>
      </c>
      <c r="AA1130">
        <v>16.93488907580203</v>
      </c>
      <c r="AB1130">
        <v>88.130312696666422</v>
      </c>
      <c r="AC1130">
        <v>88.418198223881362</v>
      </c>
      <c r="AD1130">
        <v>2226.3970077351291</v>
      </c>
      <c r="AE1130" t="b">
        <v>0</v>
      </c>
      <c r="AF1130" t="b">
        <v>1</v>
      </c>
      <c r="AG1130">
        <v>97.746357492823876</v>
      </c>
      <c r="AH1130">
        <v>0.49423324977346172</v>
      </c>
      <c r="AI1130">
        <v>0</v>
      </c>
      <c r="AJ1130">
        <v>0</v>
      </c>
      <c r="AK1130">
        <v>6.020479073246543E-3</v>
      </c>
      <c r="AL1130" t="b">
        <v>0</v>
      </c>
      <c r="AM1130" t="b">
        <v>0</v>
      </c>
      <c r="AN1130">
        <v>2226.3970077351282</v>
      </c>
      <c r="AO1130">
        <v>2226.3970077351291</v>
      </c>
      <c r="AP1130">
        <v>0</v>
      </c>
      <c r="AQ1130">
        <v>-17.208104225635939</v>
      </c>
      <c r="AR1130">
        <v>13.23621969698419</v>
      </c>
      <c r="AS1130">
        <v>-3.4721135577144668</v>
      </c>
      <c r="AT1130">
        <v>-3.4721135577144682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</row>
    <row r="1131" spans="1:56" x14ac:dyDescent="0.35">
      <c r="A1131">
        <v>1129</v>
      </c>
      <c r="B1131">
        <v>112</v>
      </c>
      <c r="C1131">
        <v>-0.76285479342453577</v>
      </c>
      <c r="D1131">
        <v>0</v>
      </c>
      <c r="E1131">
        <v>0</v>
      </c>
      <c r="F1131">
        <v>0</v>
      </c>
      <c r="G1131">
        <v>841.61254137357332</v>
      </c>
      <c r="H1131">
        <v>3662.697780057792</v>
      </c>
      <c r="I1131">
        <v>-14.7017379531099</v>
      </c>
      <c r="J1131">
        <v>-14.7017379531099</v>
      </c>
      <c r="K1131">
        <v>6</v>
      </c>
      <c r="L1131">
        <v>6</v>
      </c>
      <c r="M1131">
        <v>-166.81221956082189</v>
      </c>
      <c r="N1131">
        <v>2168.3170857942118</v>
      </c>
      <c r="O1131" t="b">
        <v>0</v>
      </c>
      <c r="P1131">
        <v>-38.330013685850624</v>
      </c>
      <c r="Q1131">
        <v>-14.7017379531099</v>
      </c>
      <c r="R1131">
        <v>0.83472277807203654</v>
      </c>
      <c r="S1131">
        <v>45.090805438524583</v>
      </c>
      <c r="T1131">
        <v>-54.045499167892586</v>
      </c>
      <c r="U1131">
        <v>-12.27187554670699</v>
      </c>
      <c r="V1131">
        <v>-15.715485482041981</v>
      </c>
      <c r="W1131">
        <v>-84.87551122283007</v>
      </c>
      <c r="X1131">
        <v>-20.838513986644578</v>
      </c>
      <c r="Y1131">
        <v>2</v>
      </c>
      <c r="Z1131">
        <v>63.801335754411902</v>
      </c>
      <c r="AA1131">
        <v>14.11858246670324</v>
      </c>
      <c r="AB1131">
        <v>88.208660100584694</v>
      </c>
      <c r="AC1131">
        <v>88.449134857827801</v>
      </c>
      <c r="AD1131">
        <v>2168.3170857942118</v>
      </c>
      <c r="AE1131" t="b">
        <v>0</v>
      </c>
      <c r="AF1131" t="b">
        <v>1</v>
      </c>
      <c r="AG1131">
        <v>97.752518895907713</v>
      </c>
      <c r="AH1131">
        <v>0.43539059813974579</v>
      </c>
      <c r="AI1131">
        <v>0</v>
      </c>
      <c r="AJ1131">
        <v>0</v>
      </c>
      <c r="AK1131">
        <v>1.1858574616375571E-2</v>
      </c>
      <c r="AL1131" t="b">
        <v>0</v>
      </c>
      <c r="AM1131" t="b">
        <v>0</v>
      </c>
      <c r="AN1131">
        <v>2168.3170857942118</v>
      </c>
      <c r="AO1131">
        <v>2168.3170857942118</v>
      </c>
      <c r="AP1131">
        <v>0</v>
      </c>
      <c r="AQ1131">
        <v>-12.27187554670699</v>
      </c>
      <c r="AR1131">
        <v>8.4811723741128553</v>
      </c>
      <c r="AS1131">
        <v>-3.3514669347572879</v>
      </c>
      <c r="AT1131">
        <v>-3.3514669347572879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</row>
    <row r="1132" spans="1:56" x14ac:dyDescent="0.35">
      <c r="A1132">
        <v>1130</v>
      </c>
      <c r="B1132">
        <v>110</v>
      </c>
      <c r="C1132">
        <v>-0.24699785437301361</v>
      </c>
      <c r="D1132">
        <v>0</v>
      </c>
      <c r="E1132">
        <v>0</v>
      </c>
      <c r="F1132">
        <v>0</v>
      </c>
      <c r="G1132">
        <v>826.58374599190233</v>
      </c>
      <c r="H1132">
        <v>3597.2924625567589</v>
      </c>
      <c r="I1132">
        <v>12.48140238183138</v>
      </c>
      <c r="J1132">
        <v>12.48140238183138</v>
      </c>
      <c r="K1132">
        <v>6</v>
      </c>
      <c r="L1132">
        <v>6</v>
      </c>
      <c r="M1132">
        <v>144.19423769846651</v>
      </c>
      <c r="N1132">
        <v>2129.5971378336012</v>
      </c>
      <c r="O1132" t="b">
        <v>0</v>
      </c>
      <c r="P1132">
        <v>33.132867118213809</v>
      </c>
      <c r="Q1132">
        <v>12.48140238183138</v>
      </c>
      <c r="R1132">
        <v>0.902640265413725</v>
      </c>
      <c r="S1132">
        <v>45.167245323444803</v>
      </c>
      <c r="T1132">
        <v>62.00441425829365</v>
      </c>
      <c r="U1132">
        <v>13.8276596558769</v>
      </c>
      <c r="V1132">
        <v>6.0367333153649128</v>
      </c>
      <c r="W1132">
        <v>0</v>
      </c>
      <c r="X1132">
        <v>0</v>
      </c>
      <c r="Y1132">
        <v>0</v>
      </c>
      <c r="Z1132">
        <v>-6.7199315199413396</v>
      </c>
      <c r="AA1132">
        <v>-6.7199315199413414</v>
      </c>
      <c r="AB1132">
        <v>88.229204691058911</v>
      </c>
      <c r="AC1132">
        <v>88.470135718801103</v>
      </c>
      <c r="AD1132">
        <v>2129.5971378336012</v>
      </c>
      <c r="AE1132" t="b">
        <v>0</v>
      </c>
      <c r="AF1132" t="b">
        <v>1</v>
      </c>
      <c r="AG1132">
        <v>97.753986882206675</v>
      </c>
      <c r="AH1132">
        <v>0</v>
      </c>
      <c r="AI1132">
        <v>0</v>
      </c>
      <c r="AJ1132">
        <v>0</v>
      </c>
      <c r="AK1132">
        <v>6.4735660105270654E-3</v>
      </c>
      <c r="AL1132" t="b">
        <v>0</v>
      </c>
      <c r="AM1132" t="b">
        <v>0</v>
      </c>
      <c r="AN1132">
        <v>2129.5971378336012</v>
      </c>
      <c r="AO1132">
        <v>2129.5971378336012</v>
      </c>
      <c r="AP1132">
        <v>0</v>
      </c>
      <c r="AQ1132">
        <v>13.8276596558769</v>
      </c>
      <c r="AR1132">
        <v>0</v>
      </c>
      <c r="AS1132">
        <v>14.466794627768349</v>
      </c>
      <c r="AT1132">
        <v>13.829044086167849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2.8300203928073371</v>
      </c>
      <c r="BA1132">
        <v>2.8110668172864681</v>
      </c>
      <c r="BB1132">
        <v>1.003553330782744</v>
      </c>
      <c r="BC1132">
        <v>0.99683338300156421</v>
      </c>
      <c r="BD1132">
        <v>2.8110668172864681</v>
      </c>
    </row>
    <row r="1133" spans="1:56" x14ac:dyDescent="0.35">
      <c r="A1133">
        <v>1131</v>
      </c>
      <c r="B1133">
        <v>109</v>
      </c>
      <c r="C1133">
        <v>-0.74915378908336905</v>
      </c>
      <c r="D1133">
        <v>0</v>
      </c>
      <c r="E1133">
        <v>0</v>
      </c>
      <c r="F1133">
        <v>0</v>
      </c>
      <c r="G1133">
        <v>819.06934830106684</v>
      </c>
      <c r="H1133">
        <v>3564.5898038062428</v>
      </c>
      <c r="I1133">
        <v>-14.537502388723061</v>
      </c>
      <c r="J1133">
        <v>-14.537502388723061</v>
      </c>
      <c r="K1133">
        <v>6</v>
      </c>
      <c r="L1133">
        <v>6</v>
      </c>
      <c r="M1133">
        <v>-169.48860583109411</v>
      </c>
      <c r="N1133">
        <v>2110.2371638532959</v>
      </c>
      <c r="O1133" t="b">
        <v>0</v>
      </c>
      <c r="P1133">
        <v>-38.944992148688897</v>
      </c>
      <c r="Q1133">
        <v>-14.537502388723061</v>
      </c>
      <c r="R1133">
        <v>0.83898122241929629</v>
      </c>
      <c r="S1133">
        <v>45.205473282164689</v>
      </c>
      <c r="T1133">
        <v>-55.192765405433981</v>
      </c>
      <c r="U1133">
        <v>-12.196691525014311</v>
      </c>
      <c r="V1133">
        <v>-16.247773256745081</v>
      </c>
      <c r="W1133">
        <v>-94.998993990290927</v>
      </c>
      <c r="X1133">
        <v>-21.201193288403569</v>
      </c>
      <c r="Y1133">
        <v>2</v>
      </c>
      <c r="Z1133">
        <v>63.801335754411902</v>
      </c>
      <c r="AA1133">
        <v>14.481261768462231</v>
      </c>
      <c r="AB1133">
        <v>88.33241553966117</v>
      </c>
      <c r="AC1133">
        <v>88.485455195108315</v>
      </c>
      <c r="AD1133">
        <v>2110.2371638532959</v>
      </c>
      <c r="AE1133" t="b">
        <v>0</v>
      </c>
      <c r="AF1133" t="b">
        <v>1</v>
      </c>
      <c r="AG1133">
        <v>97.755526828684552</v>
      </c>
      <c r="AH1133">
        <v>0.44296825738296042</v>
      </c>
      <c r="AI1133">
        <v>0</v>
      </c>
      <c r="AJ1133">
        <v>0</v>
      </c>
      <c r="AK1133">
        <v>1.151071901750483E-2</v>
      </c>
      <c r="AL1133" t="b">
        <v>0</v>
      </c>
      <c r="AM1133" t="b">
        <v>0</v>
      </c>
      <c r="AN1133">
        <v>2110.237163853295</v>
      </c>
      <c r="AO1133">
        <v>2110.2371638532959</v>
      </c>
      <c r="AP1133">
        <v>0</v>
      </c>
      <c r="AQ1133">
        <v>-12.196691525014311</v>
      </c>
      <c r="AR1133">
        <v>8.5166729308667737</v>
      </c>
      <c r="AS1133">
        <v>-3.233204697067479</v>
      </c>
      <c r="AT1133">
        <v>-3.2332046970674799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</row>
    <row r="1134" spans="1:56" x14ac:dyDescent="0.35">
      <c r="A1134">
        <v>1132</v>
      </c>
      <c r="B1134">
        <v>105</v>
      </c>
      <c r="C1134">
        <v>-0.92305365596017275</v>
      </c>
      <c r="D1134">
        <v>0</v>
      </c>
      <c r="E1134">
        <v>0</v>
      </c>
      <c r="F1134">
        <v>0</v>
      </c>
      <c r="G1134">
        <v>789.01175753772498</v>
      </c>
      <c r="H1134">
        <v>3433.7791688041789</v>
      </c>
      <c r="I1134">
        <v>-24.06535449303616</v>
      </c>
      <c r="J1134">
        <v>-24.06535449303616</v>
      </c>
      <c r="K1134">
        <v>6</v>
      </c>
      <c r="L1134">
        <v>6</v>
      </c>
      <c r="M1134">
        <v>-291.25954752143178</v>
      </c>
      <c r="N1134">
        <v>2032.797267932074</v>
      </c>
      <c r="O1134" t="b">
        <v>0</v>
      </c>
      <c r="P1134">
        <v>-66.925447500329</v>
      </c>
      <c r="Q1134">
        <v>-24.06535449303616</v>
      </c>
      <c r="R1134">
        <v>0.88978990753877985</v>
      </c>
      <c r="S1134">
        <v>45.279111736988469</v>
      </c>
      <c r="T1134">
        <v>-100.59051983667101</v>
      </c>
      <c r="U1134">
        <v>-21.413109549246609</v>
      </c>
      <c r="V1134">
        <v>-33.665072336341979</v>
      </c>
      <c r="W1134">
        <v>-91.223502537627866</v>
      </c>
      <c r="X1134">
        <v>-23.65482059574337</v>
      </c>
      <c r="Y1134">
        <v>2</v>
      </c>
      <c r="Z1134">
        <v>63.801335754411902</v>
      </c>
      <c r="AA1134">
        <v>16.93488907580203</v>
      </c>
      <c r="AB1134">
        <v>88.352960130135386</v>
      </c>
      <c r="AC1134">
        <v>88.476645350347169</v>
      </c>
      <c r="AD1134">
        <v>2032.797267932074</v>
      </c>
      <c r="AE1134" t="b">
        <v>0</v>
      </c>
      <c r="AF1134" t="b">
        <v>1</v>
      </c>
      <c r="AG1134">
        <v>97.761760191947303</v>
      </c>
      <c r="AH1134">
        <v>0.49423324977346172</v>
      </c>
      <c r="AI1134">
        <v>0</v>
      </c>
      <c r="AJ1134">
        <v>0</v>
      </c>
      <c r="AK1134">
        <v>1.860088332557935E-2</v>
      </c>
      <c r="AL1134" t="b">
        <v>0</v>
      </c>
      <c r="AM1134" t="b">
        <v>0</v>
      </c>
      <c r="AN1134">
        <v>2032.797267932074</v>
      </c>
      <c r="AO1134">
        <v>2032.797267932074</v>
      </c>
      <c r="AP1134">
        <v>0</v>
      </c>
      <c r="AQ1134">
        <v>-21.413109549246609</v>
      </c>
      <c r="AR1134">
        <v>17.834218209285829</v>
      </c>
      <c r="AS1134">
        <v>-3.079120369023495</v>
      </c>
      <c r="AT1134">
        <v>-3.079120369023495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</row>
    <row r="1135" spans="1:56" x14ac:dyDescent="0.35">
      <c r="A1135">
        <v>1133</v>
      </c>
      <c r="B1135">
        <v>103</v>
      </c>
      <c r="C1135">
        <v>-0.55863158707596661</v>
      </c>
      <c r="D1135">
        <v>0</v>
      </c>
      <c r="E1135">
        <v>0</v>
      </c>
      <c r="F1135">
        <v>0</v>
      </c>
      <c r="G1135">
        <v>773.98296215605399</v>
      </c>
      <c r="H1135">
        <v>3368.3738513031471</v>
      </c>
      <c r="I1135">
        <v>-5.9418155060798616</v>
      </c>
      <c r="J1135">
        <v>-5.9418155060798616</v>
      </c>
      <c r="K1135">
        <v>6</v>
      </c>
      <c r="L1135">
        <v>6</v>
      </c>
      <c r="M1135">
        <v>-73.309312088604727</v>
      </c>
      <c r="N1135">
        <v>1994.0773199714631</v>
      </c>
      <c r="O1135" t="b">
        <v>0</v>
      </c>
      <c r="P1135">
        <v>-16.844970608594831</v>
      </c>
      <c r="Q1135">
        <v>-5.9418155060798616</v>
      </c>
      <c r="R1135">
        <v>0.6955791814977641</v>
      </c>
      <c r="S1135">
        <v>45.362547448306643</v>
      </c>
      <c r="T1135">
        <v>-19.7922480883113</v>
      </c>
      <c r="U1135">
        <v>-4.1330031663297531</v>
      </c>
      <c r="V1135">
        <v>-2.9472774797164618</v>
      </c>
      <c r="W1135">
        <v>-81.57726794218982</v>
      </c>
      <c r="X1135">
        <v>-24.673334648301541</v>
      </c>
      <c r="Y1135">
        <v>2</v>
      </c>
      <c r="Z1135">
        <v>63.801335754411902</v>
      </c>
      <c r="AA1135">
        <v>17.9534031283602</v>
      </c>
      <c r="AB1135">
        <v>88.449974890597105</v>
      </c>
      <c r="AC1135">
        <v>88.504867853556945</v>
      </c>
      <c r="AD1135">
        <v>1994.0773199714631</v>
      </c>
      <c r="AE1135" t="b">
        <v>0</v>
      </c>
      <c r="AF1135" t="b">
        <v>1</v>
      </c>
      <c r="AG1135">
        <v>97.768682472146537</v>
      </c>
      <c r="AH1135">
        <v>0.51551362719582716</v>
      </c>
      <c r="AI1135">
        <v>0</v>
      </c>
      <c r="AJ1135">
        <v>0</v>
      </c>
      <c r="AK1135">
        <v>8.1445698614628914E-3</v>
      </c>
      <c r="AL1135" t="b">
        <v>0</v>
      </c>
      <c r="AM1135" t="b">
        <v>0</v>
      </c>
      <c r="AN1135">
        <v>1994.0773199714631</v>
      </c>
      <c r="AO1135">
        <v>1994.0773199714631</v>
      </c>
      <c r="AP1135">
        <v>0</v>
      </c>
      <c r="AQ1135">
        <v>-4.1330031663297531</v>
      </c>
      <c r="AR1135">
        <v>0.61006599179691756</v>
      </c>
      <c r="AS1135">
        <v>-1.229699780199037</v>
      </c>
      <c r="AT1135">
        <v>-3.0035779076399098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</row>
    <row r="1136" spans="1:56" x14ac:dyDescent="0.35">
      <c r="A1136">
        <v>1134</v>
      </c>
      <c r="B1136">
        <v>100</v>
      </c>
      <c r="C1136">
        <v>-1.009086662402622</v>
      </c>
      <c r="D1136">
        <v>0</v>
      </c>
      <c r="E1136">
        <v>0</v>
      </c>
      <c r="F1136">
        <v>0</v>
      </c>
      <c r="G1136">
        <v>751.43976908354762</v>
      </c>
      <c r="H1136">
        <v>3270.2658750515989</v>
      </c>
      <c r="I1136">
        <v>-28.462212761375351</v>
      </c>
      <c r="J1136">
        <v>-28.462212761375351</v>
      </c>
      <c r="K1136">
        <v>6</v>
      </c>
      <c r="L1136">
        <v>6</v>
      </c>
      <c r="M1136">
        <v>-361.69779977155792</v>
      </c>
      <c r="N1136">
        <v>1935.9973980305469</v>
      </c>
      <c r="O1136" t="b">
        <v>0</v>
      </c>
      <c r="P1136">
        <v>-83.11070766809695</v>
      </c>
      <c r="Q1136">
        <v>-28.462212761375351</v>
      </c>
      <c r="R1136">
        <v>0.90455287104139126</v>
      </c>
      <c r="S1136">
        <v>45.41945001477643</v>
      </c>
      <c r="T1136">
        <v>-126.9899142490859</v>
      </c>
      <c r="U1136">
        <v>-25.745576269493</v>
      </c>
      <c r="V1136">
        <v>-43.879206580988978</v>
      </c>
      <c r="W1136">
        <v>-75.95599496185838</v>
      </c>
      <c r="X1136">
        <v>-23.090612487490059</v>
      </c>
      <c r="Y1136">
        <v>2</v>
      </c>
      <c r="Z1136">
        <v>63.801335754411902</v>
      </c>
      <c r="AA1136">
        <v>16.370680967548719</v>
      </c>
      <c r="AB1136">
        <v>88.609778287718697</v>
      </c>
      <c r="AC1136">
        <v>88.497551415642604</v>
      </c>
      <c r="AD1136">
        <v>1935.9973980305469</v>
      </c>
      <c r="AE1136" t="b">
        <v>0</v>
      </c>
      <c r="AF1136" t="b">
        <v>1</v>
      </c>
      <c r="AG1136">
        <v>97.775492806292547</v>
      </c>
      <c r="AH1136">
        <v>0.48244493771411129</v>
      </c>
      <c r="AI1136">
        <v>0</v>
      </c>
      <c r="AJ1136">
        <v>0</v>
      </c>
      <c r="AK1136">
        <v>5.3090558675524258E-3</v>
      </c>
      <c r="AL1136" t="b">
        <v>0</v>
      </c>
      <c r="AM1136" t="b">
        <v>0</v>
      </c>
      <c r="AN1136">
        <v>1935.997398030546</v>
      </c>
      <c r="AO1136">
        <v>1935.9973980305469</v>
      </c>
      <c r="AP1136">
        <v>0</v>
      </c>
      <c r="AQ1136">
        <v>-25.745576269493</v>
      </c>
      <c r="AR1136">
        <v>22.365507989637958</v>
      </c>
      <c r="AS1136">
        <v>-2.8920856209771091</v>
      </c>
      <c r="AT1136">
        <v>-2.89208562097711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</row>
    <row r="1137" spans="1:56" x14ac:dyDescent="0.35">
      <c r="A1137">
        <v>1135</v>
      </c>
      <c r="B1137">
        <v>97</v>
      </c>
      <c r="C1137">
        <v>-0.40502176331356132</v>
      </c>
      <c r="D1137">
        <v>0</v>
      </c>
      <c r="E1137">
        <v>0</v>
      </c>
      <c r="F1137">
        <v>0</v>
      </c>
      <c r="G1137">
        <v>728.89657601104113</v>
      </c>
      <c r="H1137">
        <v>3172.157898800051</v>
      </c>
      <c r="I1137">
        <v>9.0871291326887954E-2</v>
      </c>
      <c r="J1137">
        <v>9.0871291326887954E-2</v>
      </c>
      <c r="K1137">
        <v>6</v>
      </c>
      <c r="L1137">
        <v>6</v>
      </c>
      <c r="M1137">
        <v>1.1905075981258679</v>
      </c>
      <c r="N1137">
        <v>1877.9174760896301</v>
      </c>
      <c r="O1137" t="b">
        <v>0</v>
      </c>
      <c r="P1137">
        <v>0.27355413559877478</v>
      </c>
      <c r="Q1137">
        <v>9.0871291326887954E-2</v>
      </c>
      <c r="R1137">
        <v>0.1241178940153493</v>
      </c>
      <c r="S1137">
        <v>45.504911389158103</v>
      </c>
      <c r="T1137">
        <v>3.7229497984738562</v>
      </c>
      <c r="U1137">
        <v>0.73213690941009835</v>
      </c>
      <c r="V1137">
        <v>3.260865109962412</v>
      </c>
      <c r="W1137">
        <v>0</v>
      </c>
      <c r="X1137">
        <v>0</v>
      </c>
      <c r="Y1137">
        <v>0</v>
      </c>
      <c r="Z1137">
        <v>-6.7199315199413396</v>
      </c>
      <c r="AA1137">
        <v>-6.7199315199413414</v>
      </c>
      <c r="AB1137">
        <v>88.660509855621925</v>
      </c>
      <c r="AC1137">
        <v>88.517529533108998</v>
      </c>
      <c r="AD1137">
        <v>1877.9174760896301</v>
      </c>
      <c r="AE1137" t="b">
        <v>0</v>
      </c>
      <c r="AF1137" t="b">
        <v>1</v>
      </c>
      <c r="AG1137">
        <v>97.77740763753215</v>
      </c>
      <c r="AH1137">
        <v>0</v>
      </c>
      <c r="AI1137">
        <v>0</v>
      </c>
      <c r="AJ1137">
        <v>0</v>
      </c>
      <c r="AK1137">
        <v>4.123752071849951E-3</v>
      </c>
      <c r="AL1137" t="b">
        <v>0</v>
      </c>
      <c r="AM1137" t="b">
        <v>0</v>
      </c>
      <c r="AN1137">
        <v>1877.9174760896301</v>
      </c>
      <c r="AO1137">
        <v>1877.9174760896301</v>
      </c>
      <c r="AP1137">
        <v>0</v>
      </c>
      <c r="AQ1137">
        <v>0.73213690941009835</v>
      </c>
      <c r="AR1137">
        <v>0</v>
      </c>
      <c r="AS1137">
        <v>1.385422247337903</v>
      </c>
      <c r="AT1137">
        <v>0.73459811881624115</v>
      </c>
      <c r="AU1137">
        <v>0</v>
      </c>
      <c r="AV1137">
        <v>1</v>
      </c>
      <c r="AW1137">
        <v>3</v>
      </c>
      <c r="AX1137">
        <v>0</v>
      </c>
      <c r="AY1137">
        <v>0</v>
      </c>
      <c r="AZ1137">
        <v>0.64813570180985947</v>
      </c>
      <c r="BA1137">
        <v>0.56429970512215177</v>
      </c>
      <c r="BB1137">
        <v>0.22983535525172319</v>
      </c>
      <c r="BC1137">
        <v>0.20010651494463411</v>
      </c>
      <c r="BD1137">
        <v>0.56429970512215177</v>
      </c>
    </row>
    <row r="1138" spans="1:56" x14ac:dyDescent="0.35">
      <c r="A1138">
        <v>1136</v>
      </c>
      <c r="B1138">
        <v>96</v>
      </c>
      <c r="C1138">
        <v>-0.70415961767648483</v>
      </c>
      <c r="D1138">
        <v>0</v>
      </c>
      <c r="E1138">
        <v>0</v>
      </c>
      <c r="F1138">
        <v>0</v>
      </c>
      <c r="G1138">
        <v>721.38217832020564</v>
      </c>
      <c r="H1138">
        <v>3139.455240049535</v>
      </c>
      <c r="I1138">
        <v>-14.10844523955819</v>
      </c>
      <c r="J1138">
        <v>-14.10844523955819</v>
      </c>
      <c r="K1138">
        <v>6</v>
      </c>
      <c r="L1138">
        <v>6</v>
      </c>
      <c r="M1138">
        <v>-186.76054385865149</v>
      </c>
      <c r="N1138">
        <v>1858.557502109325</v>
      </c>
      <c r="O1138" t="b">
        <v>0</v>
      </c>
      <c r="P1138">
        <v>-42.913727908697503</v>
      </c>
      <c r="Q1138">
        <v>-14.10844523955819</v>
      </c>
      <c r="R1138">
        <v>0.8587692281760223</v>
      </c>
      <c r="S1138">
        <v>45.507415252928659</v>
      </c>
      <c r="T1138">
        <v>-62.251670598493227</v>
      </c>
      <c r="U1138">
        <v>-12.115898629139069</v>
      </c>
      <c r="V1138">
        <v>-19.337942689795721</v>
      </c>
      <c r="W1138">
        <v>-71.585419312429011</v>
      </c>
      <c r="X1138">
        <v>-21.201193288403569</v>
      </c>
      <c r="Y1138">
        <v>2</v>
      </c>
      <c r="Z1138">
        <v>63.801335754411902</v>
      </c>
      <c r="AA1138">
        <v>14.481261768462231</v>
      </c>
      <c r="AB1138">
        <v>88.742966966553027</v>
      </c>
      <c r="AC1138">
        <v>88.533473508915634</v>
      </c>
      <c r="AD1138">
        <v>1858.557502109325</v>
      </c>
      <c r="AE1138" t="b">
        <v>0</v>
      </c>
      <c r="AF1138" t="b">
        <v>1</v>
      </c>
      <c r="AG1138">
        <v>97.778947584010027</v>
      </c>
      <c r="AH1138">
        <v>0.44296825738296042</v>
      </c>
      <c r="AI1138">
        <v>0</v>
      </c>
      <c r="AJ1138">
        <v>0</v>
      </c>
      <c r="AK1138">
        <v>5.2314132052644347E-3</v>
      </c>
      <c r="AL1138" t="b">
        <v>0</v>
      </c>
      <c r="AM1138" t="b">
        <v>0</v>
      </c>
      <c r="AN1138">
        <v>1858.557502109325</v>
      </c>
      <c r="AO1138">
        <v>1858.557502109325</v>
      </c>
      <c r="AP1138">
        <v>0</v>
      </c>
      <c r="AQ1138">
        <v>-12.115898629139069</v>
      </c>
      <c r="AR1138">
        <v>8.9223548859149631</v>
      </c>
      <c r="AS1138">
        <v>-2.7467298461440439</v>
      </c>
      <c r="AT1138">
        <v>-2.7467298461440439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</row>
    <row r="1139" spans="1:56" x14ac:dyDescent="0.35">
      <c r="A1139">
        <v>1137</v>
      </c>
      <c r="B1139">
        <v>92</v>
      </c>
      <c r="C1139">
        <v>-0.94500643264715833</v>
      </c>
      <c r="D1139">
        <v>0</v>
      </c>
      <c r="E1139">
        <v>0</v>
      </c>
      <c r="F1139">
        <v>0</v>
      </c>
      <c r="G1139">
        <v>691.32458755686378</v>
      </c>
      <c r="H1139">
        <v>3008.644605047471</v>
      </c>
      <c r="I1139">
        <v>-25.212407547112061</v>
      </c>
      <c r="J1139">
        <v>-25.212407547112061</v>
      </c>
      <c r="K1139">
        <v>6</v>
      </c>
      <c r="L1139">
        <v>6</v>
      </c>
      <c r="M1139">
        <v>-348.26008163989133</v>
      </c>
      <c r="N1139">
        <v>1781.1176061881031</v>
      </c>
      <c r="O1139" t="b">
        <v>0</v>
      </c>
      <c r="P1139">
        <v>-80.022996700342674</v>
      </c>
      <c r="Q1139">
        <v>-25.212407547112061</v>
      </c>
      <c r="R1139">
        <v>0.90549173401637106</v>
      </c>
      <c r="S1139">
        <v>45.570097828368837</v>
      </c>
      <c r="T1139">
        <v>-122.3989223705737</v>
      </c>
      <c r="U1139">
        <v>-22.82962662856194</v>
      </c>
      <c r="V1139">
        <v>-42.375925670231013</v>
      </c>
      <c r="W1139">
        <v>-73.30306255363142</v>
      </c>
      <c r="X1139">
        <v>-23.090612487490059</v>
      </c>
      <c r="Y1139">
        <v>2</v>
      </c>
      <c r="Z1139">
        <v>63.801335754411902</v>
      </c>
      <c r="AA1139">
        <v>16.370680967548719</v>
      </c>
      <c r="AB1139">
        <v>88.758318941685715</v>
      </c>
      <c r="AC1139">
        <v>88.500527223343411</v>
      </c>
      <c r="AD1139">
        <v>1781.1176061881031</v>
      </c>
      <c r="AE1139" t="b">
        <v>0</v>
      </c>
      <c r="AF1139" t="b">
        <v>1</v>
      </c>
      <c r="AG1139">
        <v>97.785069001219554</v>
      </c>
      <c r="AH1139">
        <v>0.48244493771411129</v>
      </c>
      <c r="AI1139">
        <v>0</v>
      </c>
      <c r="AJ1139">
        <v>0</v>
      </c>
      <c r="AK1139">
        <v>-5.5477688794524638E-3</v>
      </c>
      <c r="AL1139" t="b">
        <v>0</v>
      </c>
      <c r="AM1139" t="b">
        <v>0</v>
      </c>
      <c r="AN1139">
        <v>1781.1176061881031</v>
      </c>
      <c r="AO1139">
        <v>1781.1176061881031</v>
      </c>
      <c r="AP1139">
        <v>0</v>
      </c>
      <c r="AQ1139">
        <v>-22.82962662856194</v>
      </c>
      <c r="AR1139">
        <v>19.736636549394181</v>
      </c>
      <c r="AS1139">
        <v>-2.605007420289835</v>
      </c>
      <c r="AT1139">
        <v>-2.605007420289835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</row>
    <row r="1140" spans="1:56" x14ac:dyDescent="0.35">
      <c r="A1140">
        <v>1138</v>
      </c>
      <c r="B1140">
        <v>90</v>
      </c>
      <c r="C1140">
        <v>-0.5158146517348623</v>
      </c>
      <c r="D1140">
        <v>0</v>
      </c>
      <c r="E1140">
        <v>0</v>
      </c>
      <c r="F1140">
        <v>0</v>
      </c>
      <c r="G1140">
        <v>676.29579217519279</v>
      </c>
      <c r="H1140">
        <v>2943.2392875464388</v>
      </c>
      <c r="I1140">
        <v>-6.340260005331384</v>
      </c>
      <c r="J1140">
        <v>-6.340260005331384</v>
      </c>
      <c r="K1140">
        <v>6</v>
      </c>
      <c r="L1140">
        <v>6</v>
      </c>
      <c r="M1140">
        <v>-89.52447127527914</v>
      </c>
      <c r="N1140">
        <v>1742.397658227492</v>
      </c>
      <c r="O1140" t="b">
        <v>0</v>
      </c>
      <c r="P1140">
        <v>-20.570880348179951</v>
      </c>
      <c r="Q1140">
        <v>-6.340260005331384</v>
      </c>
      <c r="R1140">
        <v>0.76128147851385009</v>
      </c>
      <c r="S1140">
        <v>45.645056599171717</v>
      </c>
      <c r="T1140">
        <v>-26.453091563841099</v>
      </c>
      <c r="U1140">
        <v>-4.8267225110209067</v>
      </c>
      <c r="V1140">
        <v>-5.8822112156611581</v>
      </c>
      <c r="W1140">
        <v>-78.359941515435011</v>
      </c>
      <c r="X1140">
        <v>-25.347896225017202</v>
      </c>
      <c r="Y1140">
        <v>2</v>
      </c>
      <c r="Z1140">
        <v>63.801335754411902</v>
      </c>
      <c r="AA1140">
        <v>18.627964705075861</v>
      </c>
      <c r="AB1140">
        <v>88.823604948490072</v>
      </c>
      <c r="AC1140">
        <v>88.500874736805329</v>
      </c>
      <c r="AD1140">
        <v>1742.397658227492</v>
      </c>
      <c r="AE1140" t="b">
        <v>0</v>
      </c>
      <c r="AF1140" t="b">
        <v>1</v>
      </c>
      <c r="AG1140">
        <v>97.792013176948245</v>
      </c>
      <c r="AH1140">
        <v>0.52960761530633027</v>
      </c>
      <c r="AI1140">
        <v>0</v>
      </c>
      <c r="AJ1140">
        <v>0</v>
      </c>
      <c r="AK1140">
        <v>-4.8632535377887698E-3</v>
      </c>
      <c r="AL1140" t="b">
        <v>0</v>
      </c>
      <c r="AM1140" t="b">
        <v>0</v>
      </c>
      <c r="AN1140">
        <v>1742.397658227492</v>
      </c>
      <c r="AO1140">
        <v>1742.397658227492</v>
      </c>
      <c r="AP1140">
        <v>0</v>
      </c>
      <c r="AQ1140">
        <v>-4.8267225110209067</v>
      </c>
      <c r="AR1140">
        <v>1.75919228231013</v>
      </c>
      <c r="AS1140">
        <v>-2.1929205928150521</v>
      </c>
      <c r="AT1140">
        <v>-2.5354614039983052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</row>
    <row r="1141" spans="1:56" x14ac:dyDescent="0.35">
      <c r="A1141">
        <v>1139</v>
      </c>
      <c r="B1141">
        <v>88</v>
      </c>
      <c r="C1141">
        <v>-0.32506829374673168</v>
      </c>
      <c r="D1141">
        <v>0</v>
      </c>
      <c r="E1141">
        <v>0</v>
      </c>
      <c r="F1141">
        <v>0</v>
      </c>
      <c r="G1141">
        <v>661.26699679352191</v>
      </c>
      <c r="H1141">
        <v>2877.833970045408</v>
      </c>
      <c r="I1141">
        <v>1.532577949234367</v>
      </c>
      <c r="J1141">
        <v>1.532577949234367</v>
      </c>
      <c r="K1141">
        <v>6</v>
      </c>
      <c r="L1141">
        <v>6</v>
      </c>
      <c r="M1141">
        <v>22.131818839625382</v>
      </c>
      <c r="N1141">
        <v>1703.6777102668809</v>
      </c>
      <c r="O1141" t="b">
        <v>0</v>
      </c>
      <c r="P1141">
        <v>5.0854363142521546</v>
      </c>
      <c r="Q1141">
        <v>1.532577949234367</v>
      </c>
      <c r="R1141">
        <v>0.71236392879648103</v>
      </c>
      <c r="S1141">
        <v>45.692670254818502</v>
      </c>
      <c r="T1141">
        <v>12.05881389707346</v>
      </c>
      <c r="U1141">
        <v>2.1513974631248032</v>
      </c>
      <c r="V1141">
        <v>3.4685498527286072</v>
      </c>
      <c r="W1141">
        <v>0</v>
      </c>
      <c r="X1141">
        <v>0</v>
      </c>
      <c r="Y1141">
        <v>0</v>
      </c>
      <c r="Z1141">
        <v>-6.7199315199413396</v>
      </c>
      <c r="AA1141">
        <v>-6.7199315199413414</v>
      </c>
      <c r="AB1141">
        <v>88.769461009472934</v>
      </c>
      <c r="AC1141">
        <v>88.504936589434976</v>
      </c>
      <c r="AD1141">
        <v>1703.6777102668809</v>
      </c>
      <c r="AE1141" t="b">
        <v>0</v>
      </c>
      <c r="AF1141" t="b">
        <v>1</v>
      </c>
      <c r="AG1141">
        <v>97.7943758819453</v>
      </c>
      <c r="AH1141">
        <v>0</v>
      </c>
      <c r="AI1141">
        <v>0</v>
      </c>
      <c r="AJ1141">
        <v>0</v>
      </c>
      <c r="AK1141">
        <v>-1.3891038374761969E-2</v>
      </c>
      <c r="AL1141" t="b">
        <v>0</v>
      </c>
      <c r="AM1141" t="b">
        <v>0</v>
      </c>
      <c r="AN1141">
        <v>1703.6777102668809</v>
      </c>
      <c r="AO1141">
        <v>1703.6777102668809</v>
      </c>
      <c r="AP1141">
        <v>0</v>
      </c>
      <c r="AQ1141">
        <v>2.1513974631248032</v>
      </c>
      <c r="AR1141">
        <v>0</v>
      </c>
      <c r="AS1141">
        <v>2.720107157874764</v>
      </c>
      <c r="AT1141">
        <v>2.1527818934157579</v>
      </c>
      <c r="AU1141">
        <v>0</v>
      </c>
      <c r="AV1141">
        <v>1</v>
      </c>
      <c r="AW1141">
        <v>3</v>
      </c>
      <c r="AX1141">
        <v>0</v>
      </c>
      <c r="AY1141">
        <v>0</v>
      </c>
      <c r="AZ1141">
        <v>0.81111726592916422</v>
      </c>
      <c r="BA1141">
        <v>0.73944686134760362</v>
      </c>
      <c r="BB1141">
        <v>0.2876302361450937</v>
      </c>
      <c r="BC1141">
        <v>0.26221550900684398</v>
      </c>
      <c r="BD1141">
        <v>0.73944686134760362</v>
      </c>
    </row>
    <row r="1142" spans="1:56" x14ac:dyDescent="0.35">
      <c r="A1142">
        <v>1140</v>
      </c>
      <c r="B1142">
        <v>87</v>
      </c>
      <c r="C1142">
        <v>-0.68391217327820542</v>
      </c>
      <c r="D1142">
        <v>0</v>
      </c>
      <c r="E1142">
        <v>0</v>
      </c>
      <c r="F1142">
        <v>0</v>
      </c>
      <c r="G1142">
        <v>653.75259910268642</v>
      </c>
      <c r="H1142">
        <v>2845.131311294891</v>
      </c>
      <c r="I1142">
        <v>-13.856554774489981</v>
      </c>
      <c r="J1142">
        <v>-13.856554774489981</v>
      </c>
      <c r="K1142">
        <v>6</v>
      </c>
      <c r="L1142">
        <v>6</v>
      </c>
      <c r="M1142">
        <v>-202.40126215427421</v>
      </c>
      <c r="N1142">
        <v>1684.3177362865761</v>
      </c>
      <c r="O1142" t="b">
        <v>0</v>
      </c>
      <c r="P1142">
        <v>-46.50764295824316</v>
      </c>
      <c r="Q1142">
        <v>-13.856554774489981</v>
      </c>
      <c r="R1142">
        <v>0.8719874594139273</v>
      </c>
      <c r="S1142">
        <v>45.706537949244002</v>
      </c>
      <c r="T1142">
        <v>-68.503515923122436</v>
      </c>
      <c r="U1142">
        <v>-12.082741994037439</v>
      </c>
      <c r="V1142">
        <v>-21.995872964879279</v>
      </c>
      <c r="W1142">
        <v>-59.938481057679041</v>
      </c>
      <c r="X1142">
        <v>-21.201193288403569</v>
      </c>
      <c r="Y1142">
        <v>2</v>
      </c>
      <c r="Z1142">
        <v>53.218549537737701</v>
      </c>
      <c r="AA1142">
        <v>14.481261768462231</v>
      </c>
      <c r="AB1142">
        <v>88.840023795610733</v>
      </c>
      <c r="AC1142">
        <v>88.502891290865961</v>
      </c>
      <c r="AD1142">
        <v>1684.3177362865761</v>
      </c>
      <c r="AE1142" t="b">
        <v>0</v>
      </c>
      <c r="AF1142" t="b">
        <v>1</v>
      </c>
      <c r="AG1142">
        <v>97.795915828423176</v>
      </c>
      <c r="AH1142">
        <v>0.44296825738296042</v>
      </c>
      <c r="AI1142">
        <v>0</v>
      </c>
      <c r="AJ1142">
        <v>0</v>
      </c>
      <c r="AK1142">
        <v>-2.111824988522143E-2</v>
      </c>
      <c r="AL1142" t="b">
        <v>0</v>
      </c>
      <c r="AM1142" t="b">
        <v>0</v>
      </c>
      <c r="AN1142">
        <v>1684.3177362865749</v>
      </c>
      <c r="AO1142">
        <v>1684.3177362865761</v>
      </c>
      <c r="AP1142">
        <v>0</v>
      </c>
      <c r="AQ1142">
        <v>-12.082741994037439</v>
      </c>
      <c r="AR1142">
        <v>9.2031949444873344</v>
      </c>
      <c r="AS1142">
        <v>-2.4327331524700462</v>
      </c>
      <c r="AT1142">
        <v>-2.4327331524700471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</row>
    <row r="1143" spans="1:56" x14ac:dyDescent="0.35">
      <c r="A1143">
        <v>1141</v>
      </c>
      <c r="B1143">
        <v>83</v>
      </c>
      <c r="C1143">
        <v>-1.1059496798071</v>
      </c>
      <c r="D1143">
        <v>0</v>
      </c>
      <c r="E1143">
        <v>0</v>
      </c>
      <c r="F1143">
        <v>0</v>
      </c>
      <c r="G1143">
        <v>623.69500833934444</v>
      </c>
      <c r="H1143">
        <v>2714.3206762928271</v>
      </c>
      <c r="I1143">
        <v>-31.000864291363229</v>
      </c>
      <c r="J1143">
        <v>-31.000864291363229</v>
      </c>
      <c r="K1143">
        <v>6</v>
      </c>
      <c r="L1143">
        <v>6</v>
      </c>
      <c r="M1143">
        <v>-474.64937760800473</v>
      </c>
      <c r="N1143">
        <v>1606.8778403653539</v>
      </c>
      <c r="O1143" t="b">
        <v>0</v>
      </c>
      <c r="P1143">
        <v>-109.06465478125109</v>
      </c>
      <c r="Q1143">
        <v>-31.000864291363229</v>
      </c>
      <c r="R1143">
        <v>0.92148686598595242</v>
      </c>
      <c r="S1143">
        <v>45.76233948123631</v>
      </c>
      <c r="T1143">
        <v>-169.76629548009271</v>
      </c>
      <c r="U1143">
        <v>-28.566889278704121</v>
      </c>
      <c r="V1143">
        <v>-60.701640698841622</v>
      </c>
      <c r="W1143">
        <v>-63.986518553542517</v>
      </c>
      <c r="X1143">
        <v>-23.090612487490059</v>
      </c>
      <c r="Y1143">
        <v>2</v>
      </c>
      <c r="Z1143">
        <v>57.266587033601184</v>
      </c>
      <c r="AA1143">
        <v>16.370680967548719</v>
      </c>
      <c r="AB1143">
        <v>88.882568736278998</v>
      </c>
      <c r="AC1143">
        <v>88.464185263414393</v>
      </c>
      <c r="AD1143">
        <v>1606.8778403653539</v>
      </c>
      <c r="AE1143" t="b">
        <v>0</v>
      </c>
      <c r="AF1143" t="b">
        <v>1</v>
      </c>
      <c r="AG1143">
        <v>97.802037245632704</v>
      </c>
      <c r="AH1143">
        <v>0.48244493771411129</v>
      </c>
      <c r="AI1143">
        <v>0</v>
      </c>
      <c r="AJ1143">
        <v>0</v>
      </c>
      <c r="AK1143">
        <v>-1.736284568681451E-2</v>
      </c>
      <c r="AL1143" t="b">
        <v>0</v>
      </c>
      <c r="AM1143" t="b">
        <v>0</v>
      </c>
      <c r="AN1143">
        <v>1606.8778403653539</v>
      </c>
      <c r="AO1143">
        <v>1606.8778403653539</v>
      </c>
      <c r="AP1143">
        <v>0</v>
      </c>
      <c r="AQ1143">
        <v>-28.566889278704121</v>
      </c>
      <c r="AR1143">
        <v>25.77827464337394</v>
      </c>
      <c r="AS1143">
        <v>-2.2986322438097622</v>
      </c>
      <c r="AT1143">
        <v>-2.2986322438097622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</row>
    <row r="1144" spans="1:56" x14ac:dyDescent="0.35">
      <c r="A1144">
        <v>1142</v>
      </c>
      <c r="B1144">
        <v>80</v>
      </c>
      <c r="C1144">
        <v>-0.72562244082674887</v>
      </c>
      <c r="D1144">
        <v>0</v>
      </c>
      <c r="E1144">
        <v>0</v>
      </c>
      <c r="F1144">
        <v>0</v>
      </c>
      <c r="G1144">
        <v>601.15181526683807</v>
      </c>
      <c r="H1144">
        <v>2616.2127000412788</v>
      </c>
      <c r="I1144">
        <v>-15.63197880061457</v>
      </c>
      <c r="J1144">
        <v>-15.63197880061457</v>
      </c>
      <c r="K1144">
        <v>6</v>
      </c>
      <c r="L1144">
        <v>6</v>
      </c>
      <c r="M1144">
        <v>-248.31398324776251</v>
      </c>
      <c r="N1144">
        <v>1548.7979184244371</v>
      </c>
      <c r="O1144" t="b">
        <v>0</v>
      </c>
      <c r="P1144">
        <v>-57.057441003621882</v>
      </c>
      <c r="Q1144">
        <v>-15.63197880061457</v>
      </c>
      <c r="R1144">
        <v>0.89117431809432401</v>
      </c>
      <c r="S1144">
        <v>45.838908742679301</v>
      </c>
      <c r="T1144">
        <v>-85.892104862516646</v>
      </c>
      <c r="U1144">
        <v>-13.930818048102619</v>
      </c>
      <c r="V1144">
        <v>-28.834663858894761</v>
      </c>
      <c r="W1144">
        <v>-65.253532583152051</v>
      </c>
      <c r="X1144">
        <v>-21.201193288403569</v>
      </c>
      <c r="Y1144">
        <v>2</v>
      </c>
      <c r="Z1144">
        <v>58.53360106321071</v>
      </c>
      <c r="AA1144">
        <v>14.481261768462231</v>
      </c>
      <c r="AB1144">
        <v>88.887254673374954</v>
      </c>
      <c r="AC1144">
        <v>88.458824692360992</v>
      </c>
      <c r="AD1144">
        <v>1548.7979184244371</v>
      </c>
      <c r="AE1144" t="b">
        <v>0</v>
      </c>
      <c r="AF1144" t="b">
        <v>1</v>
      </c>
      <c r="AG1144">
        <v>97.808158662842231</v>
      </c>
      <c r="AH1144">
        <v>0.44296825738296042</v>
      </c>
      <c r="AI1144">
        <v>0</v>
      </c>
      <c r="AJ1144">
        <v>0</v>
      </c>
      <c r="AK1144">
        <v>-1.5444956845038219E-2</v>
      </c>
      <c r="AL1144" t="b">
        <v>0</v>
      </c>
      <c r="AM1144" t="b">
        <v>0</v>
      </c>
      <c r="AN1144">
        <v>1548.7979184244371</v>
      </c>
      <c r="AO1144">
        <v>1548.7979184244371</v>
      </c>
      <c r="AP1144">
        <v>0</v>
      </c>
      <c r="AQ1144">
        <v>-13.930818048102619</v>
      </c>
      <c r="AR1144">
        <v>11.282185728363361</v>
      </c>
      <c r="AS1144">
        <v>-2.200126341192477</v>
      </c>
      <c r="AT1144">
        <v>-2.200126341192477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</row>
    <row r="1145" spans="1:56" x14ac:dyDescent="0.35">
      <c r="A1145">
        <v>1143</v>
      </c>
      <c r="B1145">
        <v>77</v>
      </c>
      <c r="C1145">
        <v>-0.99156055688590428</v>
      </c>
      <c r="D1145">
        <v>0</v>
      </c>
      <c r="E1145">
        <v>0</v>
      </c>
      <c r="F1145">
        <v>0</v>
      </c>
      <c r="G1145">
        <v>578.60862219433159</v>
      </c>
      <c r="H1145">
        <v>2518.104723789731</v>
      </c>
      <c r="I1145">
        <v>-25.489041664285541</v>
      </c>
      <c r="J1145">
        <v>-25.489041664285541</v>
      </c>
      <c r="K1145">
        <v>6</v>
      </c>
      <c r="L1145">
        <v>6</v>
      </c>
      <c r="M1145">
        <v>-420.66849541524749</v>
      </c>
      <c r="N1145">
        <v>1490.7179964835209</v>
      </c>
      <c r="O1145" t="b">
        <v>0</v>
      </c>
      <c r="P1145">
        <v>-96.660959424459449</v>
      </c>
      <c r="Q1145">
        <v>-25.489041664285541</v>
      </c>
      <c r="R1145">
        <v>0.91882924842961233</v>
      </c>
      <c r="S1145">
        <v>45.892424749104251</v>
      </c>
      <c r="T1145">
        <v>-150.0251971291577</v>
      </c>
      <c r="U1145">
        <v>-23.420076995586559</v>
      </c>
      <c r="V1145">
        <v>-53.36423770469824</v>
      </c>
      <c r="W1145">
        <v>-19.85944296622921</v>
      </c>
      <c r="X1145">
        <v>-23.090612487490059</v>
      </c>
      <c r="Y1145">
        <v>2</v>
      </c>
      <c r="Z1145">
        <v>13.139511446287869</v>
      </c>
      <c r="AA1145">
        <v>16.370680967548719</v>
      </c>
      <c r="AB1145">
        <v>88.926440303237612</v>
      </c>
      <c r="AC1145">
        <v>88.424057929303672</v>
      </c>
      <c r="AD1145">
        <v>1490.7179964835209</v>
      </c>
      <c r="AE1145" t="b">
        <v>0</v>
      </c>
      <c r="AF1145" t="b">
        <v>1</v>
      </c>
      <c r="AG1145">
        <v>97.814280080051759</v>
      </c>
      <c r="AH1145">
        <v>0.48244493771411129</v>
      </c>
      <c r="AI1145">
        <v>0</v>
      </c>
      <c r="AJ1145">
        <v>0</v>
      </c>
      <c r="AK1145">
        <v>-1.8748734465296731E-2</v>
      </c>
      <c r="AL1145" t="b">
        <v>0</v>
      </c>
      <c r="AM1145" t="b">
        <v>0</v>
      </c>
      <c r="AN1145">
        <v>1490.7179964835209</v>
      </c>
      <c r="AO1145">
        <v>1490.7179964835209</v>
      </c>
      <c r="AP1145">
        <v>0</v>
      </c>
      <c r="AQ1145">
        <v>-23.420076995586559</v>
      </c>
      <c r="AR1145">
        <v>20.826771033157112</v>
      </c>
      <c r="AS1145">
        <v>-2.1033235709090312</v>
      </c>
      <c r="AT1145">
        <v>-2.1033235709090312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</row>
    <row r="1146" spans="1:56" x14ac:dyDescent="0.35">
      <c r="A1146">
        <v>1144</v>
      </c>
      <c r="B1146">
        <v>73</v>
      </c>
      <c r="C1146">
        <v>-1.14146866496294</v>
      </c>
      <c r="D1146">
        <v>0</v>
      </c>
      <c r="E1146">
        <v>0</v>
      </c>
      <c r="F1146">
        <v>0</v>
      </c>
      <c r="G1146">
        <v>548.55103143098972</v>
      </c>
      <c r="H1146">
        <v>2387.294088787668</v>
      </c>
      <c r="I1146">
        <v>-30.08282472750005</v>
      </c>
      <c r="J1146">
        <v>-30.08282472750005</v>
      </c>
      <c r="K1146">
        <v>6</v>
      </c>
      <c r="L1146">
        <v>6</v>
      </c>
      <c r="M1146">
        <v>-523.68840635215145</v>
      </c>
      <c r="N1146">
        <v>1413.278100562299</v>
      </c>
      <c r="O1146" t="b">
        <v>0</v>
      </c>
      <c r="P1146">
        <v>-120.33281395959359</v>
      </c>
      <c r="Q1146">
        <v>-30.08282472750005</v>
      </c>
      <c r="R1146">
        <v>0.9272045534793244</v>
      </c>
      <c r="S1146">
        <v>45.957511323867749</v>
      </c>
      <c r="T1146">
        <v>-188.4681301289115</v>
      </c>
      <c r="U1146">
        <v>-27.89293206885846</v>
      </c>
      <c r="V1146">
        <v>-68.135316169317903</v>
      </c>
      <c r="W1146">
        <v>-24.76580021915526</v>
      </c>
      <c r="X1146">
        <v>-21.11428571674789</v>
      </c>
      <c r="Y1146">
        <v>2</v>
      </c>
      <c r="Z1146">
        <v>18.045868699213919</v>
      </c>
      <c r="AA1146">
        <v>14.39435419680655</v>
      </c>
      <c r="AB1146">
        <v>88.917598906219652</v>
      </c>
      <c r="AC1146">
        <v>88.408765072392612</v>
      </c>
      <c r="AD1146">
        <v>1413.278100562299</v>
      </c>
      <c r="AE1146" t="b">
        <v>0</v>
      </c>
      <c r="AF1146" t="b">
        <v>1</v>
      </c>
      <c r="AG1146">
        <v>97.82038425369548</v>
      </c>
      <c r="AH1146">
        <v>0.44115244942130383</v>
      </c>
      <c r="AI1146">
        <v>0</v>
      </c>
      <c r="AJ1146">
        <v>0</v>
      </c>
      <c r="AK1146">
        <v>-1.168749431784716E-2</v>
      </c>
      <c r="AL1146" t="b">
        <v>0</v>
      </c>
      <c r="AM1146" t="b">
        <v>0</v>
      </c>
      <c r="AN1146">
        <v>1413.278100562299</v>
      </c>
      <c r="AO1146">
        <v>1413.278100562299</v>
      </c>
      <c r="AP1146">
        <v>0</v>
      </c>
      <c r="AQ1146">
        <v>-27.89293206885846</v>
      </c>
      <c r="AR1146">
        <v>25.465142642524562</v>
      </c>
      <c r="AS1146">
        <v>-1.976792139288027</v>
      </c>
      <c r="AT1146">
        <v>-1.9767921392880281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</row>
    <row r="1147" spans="1:56" x14ac:dyDescent="0.35">
      <c r="A1147">
        <v>1145</v>
      </c>
      <c r="B1147">
        <v>69</v>
      </c>
      <c r="C1147">
        <v>-1.109231449929007</v>
      </c>
      <c r="D1147">
        <v>0</v>
      </c>
      <c r="E1147">
        <v>0</v>
      </c>
      <c r="F1147">
        <v>0</v>
      </c>
      <c r="G1147">
        <v>518.49344066764786</v>
      </c>
      <c r="H1147">
        <v>2256.4834537856041</v>
      </c>
      <c r="I1147">
        <v>-27.895906151053481</v>
      </c>
      <c r="J1147">
        <v>-27.895906151053481</v>
      </c>
      <c r="K1147">
        <v>6</v>
      </c>
      <c r="L1147">
        <v>6</v>
      </c>
      <c r="M1147">
        <v>-513.76981937331539</v>
      </c>
      <c r="N1147">
        <v>1335.838204641077</v>
      </c>
      <c r="O1147" t="b">
        <v>0</v>
      </c>
      <c r="P1147">
        <v>-118.05372687805961</v>
      </c>
      <c r="Q1147">
        <v>-27.895906151053481</v>
      </c>
      <c r="R1147">
        <v>0.92762826550480137</v>
      </c>
      <c r="S1147">
        <v>46.02640211470969</v>
      </c>
      <c r="T1147">
        <v>-184.9830640207297</v>
      </c>
      <c r="U1147">
        <v>-25.87703103758647</v>
      </c>
      <c r="V1147">
        <v>-66.929337142670121</v>
      </c>
      <c r="W1147">
        <v>-33.602208782820263</v>
      </c>
      <c r="X1147">
        <v>-23.090612487490059</v>
      </c>
      <c r="Y1147">
        <v>2</v>
      </c>
      <c r="Z1147">
        <v>26.882277262878919</v>
      </c>
      <c r="AA1147">
        <v>16.370680967548719</v>
      </c>
      <c r="AB1147">
        <v>88.883055212428417</v>
      </c>
      <c r="AC1147">
        <v>88.394000419353659</v>
      </c>
      <c r="AD1147">
        <v>1335.838204641077</v>
      </c>
      <c r="AE1147" t="b">
        <v>0</v>
      </c>
      <c r="AF1147" t="b">
        <v>1</v>
      </c>
      <c r="AG1147">
        <v>97.8264884273392</v>
      </c>
      <c r="AH1147">
        <v>0.48244493771411129</v>
      </c>
      <c r="AI1147">
        <v>0</v>
      </c>
      <c r="AJ1147">
        <v>0</v>
      </c>
      <c r="AK1147">
        <v>-3.126989661911328E-3</v>
      </c>
      <c r="AL1147" t="b">
        <v>0</v>
      </c>
      <c r="AM1147" t="b">
        <v>0</v>
      </c>
      <c r="AN1147">
        <v>1335.838204641077</v>
      </c>
      <c r="AO1147">
        <v>1335.838204641077</v>
      </c>
      <c r="AP1147">
        <v>0</v>
      </c>
      <c r="AQ1147">
        <v>-25.87703103758647</v>
      </c>
      <c r="AR1147">
        <v>23.53171769546142</v>
      </c>
      <c r="AS1147">
        <v>-1.853023566786361</v>
      </c>
      <c r="AT1147">
        <v>-1.853023566786361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</row>
    <row r="1148" spans="1:56" x14ac:dyDescent="0.35">
      <c r="A1148">
        <v>1146</v>
      </c>
      <c r="B1148">
        <v>65</v>
      </c>
      <c r="C1148">
        <v>-1.088272201987714</v>
      </c>
      <c r="D1148">
        <v>0</v>
      </c>
      <c r="E1148">
        <v>0</v>
      </c>
      <c r="F1148">
        <v>0</v>
      </c>
      <c r="G1148">
        <v>488.43584990430588</v>
      </c>
      <c r="H1148">
        <v>2125.6728187835402</v>
      </c>
      <c r="I1148">
        <v>-26.102354562198109</v>
      </c>
      <c r="J1148">
        <v>-26.102354562198109</v>
      </c>
      <c r="K1148">
        <v>6</v>
      </c>
      <c r="L1148">
        <v>6</v>
      </c>
      <c r="M1148">
        <v>-510.32111042525162</v>
      </c>
      <c r="N1148">
        <v>1258.398308719856</v>
      </c>
      <c r="O1148" t="b">
        <v>0</v>
      </c>
      <c r="P1148">
        <v>-117.2612845646258</v>
      </c>
      <c r="Q1148">
        <v>-26.102354562198109</v>
      </c>
      <c r="R1148">
        <v>0.92842474408985476</v>
      </c>
      <c r="S1148">
        <v>46.089912945995877</v>
      </c>
      <c r="T1148">
        <v>-183.89911843506809</v>
      </c>
      <c r="U1148">
        <v>-24.234071854551431</v>
      </c>
      <c r="V1148">
        <v>-66.63783387044235</v>
      </c>
      <c r="W1148">
        <v>-33.80570587416657</v>
      </c>
      <c r="X1148">
        <v>-23.090612487490059</v>
      </c>
      <c r="Y1148">
        <v>2</v>
      </c>
      <c r="Z1148">
        <v>27.085774354225229</v>
      </c>
      <c r="AA1148">
        <v>16.370680967548719</v>
      </c>
      <c r="AB1148">
        <v>88.910515849980683</v>
      </c>
      <c r="AC1148">
        <v>88.401325734468102</v>
      </c>
      <c r="AD1148">
        <v>1258.398308719856</v>
      </c>
      <c r="AE1148" t="b">
        <v>0</v>
      </c>
      <c r="AF1148" t="b">
        <v>1</v>
      </c>
      <c r="AG1148">
        <v>97.832984729310454</v>
      </c>
      <c r="AH1148">
        <v>0.48244493771411129</v>
      </c>
      <c r="AI1148">
        <v>0</v>
      </c>
      <c r="AJ1148">
        <v>0</v>
      </c>
      <c r="AK1148">
        <v>-7.0934255423090731E-3</v>
      </c>
      <c r="AL1148" t="b">
        <v>0</v>
      </c>
      <c r="AM1148" t="b">
        <v>0</v>
      </c>
      <c r="AN1148">
        <v>1258.3983087198551</v>
      </c>
      <c r="AO1148">
        <v>1258.398308719856</v>
      </c>
      <c r="AP1148">
        <v>0</v>
      </c>
      <c r="AQ1148">
        <v>-24.234071854551431</v>
      </c>
      <c r="AR1148">
        <v>22.017718313217511</v>
      </c>
      <c r="AS1148">
        <v>-1.7318664638632471</v>
      </c>
      <c r="AT1148">
        <v>-1.7318664638632471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</row>
    <row r="1149" spans="1:56" x14ac:dyDescent="0.35">
      <c r="A1149">
        <v>1147</v>
      </c>
      <c r="B1149">
        <v>61</v>
      </c>
      <c r="C1149">
        <v>-1.204346408786805</v>
      </c>
      <c r="D1149">
        <v>0</v>
      </c>
      <c r="E1149">
        <v>0</v>
      </c>
      <c r="F1149">
        <v>0</v>
      </c>
      <c r="G1149">
        <v>458.37825914096402</v>
      </c>
      <c r="H1149">
        <v>1994.862183781476</v>
      </c>
      <c r="I1149">
        <v>-28.367614129545391</v>
      </c>
      <c r="J1149">
        <v>-28.367614129545391</v>
      </c>
      <c r="K1149">
        <v>6</v>
      </c>
      <c r="L1149">
        <v>5</v>
      </c>
      <c r="M1149">
        <v>-590.97645960370949</v>
      </c>
      <c r="N1149">
        <v>1406.3778395659399</v>
      </c>
      <c r="O1149" t="b">
        <v>1</v>
      </c>
      <c r="P1149">
        <v>-135.79422325452879</v>
      </c>
      <c r="Q1149">
        <v>-28.367614129545391</v>
      </c>
      <c r="R1149">
        <v>0.93311472326404754</v>
      </c>
      <c r="S1149">
        <v>46.148686362463678</v>
      </c>
      <c r="T1149">
        <v>-179.73275042979569</v>
      </c>
      <c r="U1149">
        <v>-26.470238408152031</v>
      </c>
      <c r="V1149">
        <v>-43.93852717526687</v>
      </c>
      <c r="W1149">
        <v>-36.04102915461803</v>
      </c>
      <c r="X1149">
        <v>-22.58325124494641</v>
      </c>
      <c r="Y1149">
        <v>2</v>
      </c>
      <c r="Z1149">
        <v>29.32109763467669</v>
      </c>
      <c r="AA1149">
        <v>15.86331972500507</v>
      </c>
      <c r="AB1149">
        <v>88.942916183815029</v>
      </c>
      <c r="AC1149">
        <v>88.385296421615664</v>
      </c>
      <c r="AD1149">
        <v>1406.3778395659399</v>
      </c>
      <c r="AE1149" t="b">
        <v>0</v>
      </c>
      <c r="AF1149" t="b">
        <v>1</v>
      </c>
      <c r="AG1149">
        <v>97.839380364368495</v>
      </c>
      <c r="AH1149">
        <v>0.47184435866103791</v>
      </c>
      <c r="AI1149">
        <v>0</v>
      </c>
      <c r="AJ1149">
        <v>0</v>
      </c>
      <c r="AK1149">
        <v>5.2291791490688411E-4</v>
      </c>
      <c r="AL1149" t="b">
        <v>0</v>
      </c>
      <c r="AM1149" t="b">
        <v>0</v>
      </c>
      <c r="AN1149">
        <v>1180.9584127986329</v>
      </c>
      <c r="AO1149">
        <v>1406.3778395659399</v>
      </c>
      <c r="AP1149">
        <v>0</v>
      </c>
      <c r="AQ1149">
        <v>-26.470238408152031</v>
      </c>
      <c r="AR1149">
        <v>24.031464218013401</v>
      </c>
      <c r="AS1149">
        <v>-1.6131694409778989</v>
      </c>
      <c r="AT1149">
        <v>-1.965653880653494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</row>
    <row r="1150" spans="1:56" x14ac:dyDescent="0.35">
      <c r="A1150">
        <v>1148</v>
      </c>
      <c r="B1150">
        <v>57</v>
      </c>
      <c r="C1150">
        <v>-0.76100882953172988</v>
      </c>
      <c r="D1150">
        <v>0</v>
      </c>
      <c r="E1150">
        <v>0</v>
      </c>
      <c r="F1150">
        <v>0</v>
      </c>
      <c r="G1150">
        <v>428.3206683776221</v>
      </c>
      <c r="H1150">
        <v>1864.051548779411</v>
      </c>
      <c r="I1150">
        <v>-14.61290047451579</v>
      </c>
      <c r="J1150">
        <v>-14.61290047451579</v>
      </c>
      <c r="K1150">
        <v>6</v>
      </c>
      <c r="L1150">
        <v>5</v>
      </c>
      <c r="M1150">
        <v>-325.7907705792046</v>
      </c>
      <c r="N1150">
        <v>1314.156341889485</v>
      </c>
      <c r="O1150" t="b">
        <v>0</v>
      </c>
      <c r="P1150">
        <v>-74.860011622059872</v>
      </c>
      <c r="Q1150">
        <v>-14.61290047451579</v>
      </c>
      <c r="R1150">
        <v>0.91558762751596956</v>
      </c>
      <c r="S1150">
        <v>46.208375002203752</v>
      </c>
      <c r="T1150">
        <v>-97.221135371432226</v>
      </c>
      <c r="U1150">
        <v>-13.3793908765889</v>
      </c>
      <c r="V1150">
        <v>-22.36112374937235</v>
      </c>
      <c r="W1150">
        <v>-38.846447344441337</v>
      </c>
      <c r="X1150">
        <v>-21.201193288403569</v>
      </c>
      <c r="Y1150">
        <v>2</v>
      </c>
      <c r="Z1150">
        <v>32.126515824499997</v>
      </c>
      <c r="AA1150">
        <v>14.481261768462231</v>
      </c>
      <c r="AB1150">
        <v>88.940469983038753</v>
      </c>
      <c r="AC1150">
        <v>88.413672353309536</v>
      </c>
      <c r="AD1150">
        <v>1314.156341889485</v>
      </c>
      <c r="AE1150" t="b">
        <v>0</v>
      </c>
      <c r="AF1150" t="b">
        <v>1</v>
      </c>
      <c r="AG1150">
        <v>97.845401114664824</v>
      </c>
      <c r="AH1150">
        <v>0.44296825738296042</v>
      </c>
      <c r="AI1150">
        <v>0</v>
      </c>
      <c r="AJ1150">
        <v>0</v>
      </c>
      <c r="AK1150">
        <v>-5.1648546484761582E-4</v>
      </c>
      <c r="AL1150" t="b">
        <v>0</v>
      </c>
      <c r="AM1150" t="b">
        <v>0</v>
      </c>
      <c r="AN1150">
        <v>1103.518516877411</v>
      </c>
      <c r="AO1150">
        <v>1314.156341889485</v>
      </c>
      <c r="AP1150">
        <v>0</v>
      </c>
      <c r="AQ1150">
        <v>-13.3793908765889</v>
      </c>
      <c r="AR1150">
        <v>11.10972416241502</v>
      </c>
      <c r="AS1150">
        <v>-1.496781108589532</v>
      </c>
      <c r="AT1150">
        <v>-1.8188449087476131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</row>
    <row r="1151" spans="1:56" x14ac:dyDescent="0.35">
      <c r="A1151">
        <v>1149</v>
      </c>
      <c r="B1151">
        <v>55</v>
      </c>
      <c r="C1151">
        <v>-0.75161827308627505</v>
      </c>
      <c r="D1151">
        <v>0</v>
      </c>
      <c r="E1151">
        <v>0</v>
      </c>
      <c r="F1151">
        <v>0</v>
      </c>
      <c r="G1151">
        <v>413.29187299595122</v>
      </c>
      <c r="H1151">
        <v>1798.6462312783799</v>
      </c>
      <c r="I1151">
        <v>-14.02532774149477</v>
      </c>
      <c r="J1151">
        <v>-14.02532774149477</v>
      </c>
      <c r="K1151">
        <v>6</v>
      </c>
      <c r="L1151">
        <v>5</v>
      </c>
      <c r="M1151">
        <v>-324.06157261621001</v>
      </c>
      <c r="N1151">
        <v>1268.045593051258</v>
      </c>
      <c r="O1151" t="b">
        <v>0</v>
      </c>
      <c r="P1151">
        <v>-74.46267753129824</v>
      </c>
      <c r="Q1151">
        <v>-14.02532774149477</v>
      </c>
      <c r="R1151">
        <v>0.91614685460616052</v>
      </c>
      <c r="S1151">
        <v>46.247179393540918</v>
      </c>
      <c r="T1151">
        <v>-96.764181284896026</v>
      </c>
      <c r="U1151">
        <v>-12.84925989519096</v>
      </c>
      <c r="V1151">
        <v>-22.301503753597789</v>
      </c>
      <c r="W1151">
        <v>-38.846447344441337</v>
      </c>
      <c r="X1151">
        <v>-21.201193288403569</v>
      </c>
      <c r="Y1151">
        <v>2</v>
      </c>
      <c r="Z1151">
        <v>32.126515824499997</v>
      </c>
      <c r="AA1151">
        <v>14.481261768462231</v>
      </c>
      <c r="AB1151">
        <v>88.9899347506433</v>
      </c>
      <c r="AC1151">
        <v>88.431094268985305</v>
      </c>
      <c r="AD1151">
        <v>1268.045593051258</v>
      </c>
      <c r="AE1151" t="b">
        <v>0</v>
      </c>
      <c r="AF1151" t="b">
        <v>1</v>
      </c>
      <c r="AG1151">
        <v>97.851147647112626</v>
      </c>
      <c r="AH1151">
        <v>0.44296825738296042</v>
      </c>
      <c r="AI1151">
        <v>0</v>
      </c>
      <c r="AJ1151">
        <v>0</v>
      </c>
      <c r="AK1151">
        <v>3.9391821931367144E-3</v>
      </c>
      <c r="AL1151" t="b">
        <v>0</v>
      </c>
      <c r="AM1151" t="b">
        <v>0</v>
      </c>
      <c r="AN1151">
        <v>1064.7985689168011</v>
      </c>
      <c r="AO1151">
        <v>1268.045593051258</v>
      </c>
      <c r="AP1151">
        <v>0</v>
      </c>
      <c r="AQ1151">
        <v>-12.84925989519096</v>
      </c>
      <c r="AR1151">
        <v>10.651615392689809</v>
      </c>
      <c r="AS1151">
        <v>-1.4394053921002199</v>
      </c>
      <c r="AT1151">
        <v>-1.7468226970748859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</row>
    <row r="1152" spans="1:56" x14ac:dyDescent="0.35">
      <c r="A1152">
        <v>1150</v>
      </c>
      <c r="B1152">
        <v>51</v>
      </c>
      <c r="C1152">
        <v>-1.2325180781231651</v>
      </c>
      <c r="D1152">
        <v>0</v>
      </c>
      <c r="E1152">
        <v>0</v>
      </c>
      <c r="F1152">
        <v>0</v>
      </c>
      <c r="G1152">
        <v>383.23428223260919</v>
      </c>
      <c r="H1152">
        <v>1667.835596276316</v>
      </c>
      <c r="I1152">
        <v>-25.231434127476</v>
      </c>
      <c r="J1152">
        <v>-25.231434127476</v>
      </c>
      <c r="K1152">
        <v>6</v>
      </c>
      <c r="L1152">
        <v>5</v>
      </c>
      <c r="M1152">
        <v>-628.70797037640193</v>
      </c>
      <c r="N1152">
        <v>1175.824095374802</v>
      </c>
      <c r="O1152" t="b">
        <v>0</v>
      </c>
      <c r="P1152">
        <v>-144.46414760487181</v>
      </c>
      <c r="Q1152">
        <v>-25.231434127476</v>
      </c>
      <c r="R1152">
        <v>0.93652354295976237</v>
      </c>
      <c r="S1152">
        <v>46.284176752153883</v>
      </c>
      <c r="T1152">
        <v>-191.9064898518817</v>
      </c>
      <c r="U1152">
        <v>-23.629832083019689</v>
      </c>
      <c r="V1152">
        <v>-47.442342247009918</v>
      </c>
      <c r="W1152">
        <v>-37.621569109055528</v>
      </c>
      <c r="X1152">
        <v>-22.58325124494641</v>
      </c>
      <c r="Y1152">
        <v>2</v>
      </c>
      <c r="Z1152">
        <v>30.901637589114191</v>
      </c>
      <c r="AA1152">
        <v>15.86331972500507</v>
      </c>
      <c r="AB1152">
        <v>88.9850467415461</v>
      </c>
      <c r="AC1152">
        <v>88.406201823289777</v>
      </c>
      <c r="AD1152">
        <v>1175.824095374802</v>
      </c>
      <c r="AE1152" t="b">
        <v>0</v>
      </c>
      <c r="AF1152" t="b">
        <v>1</v>
      </c>
      <c r="AG1152">
        <v>97.857168397408955</v>
      </c>
      <c r="AH1152">
        <v>0.47184435866103791</v>
      </c>
      <c r="AI1152">
        <v>0</v>
      </c>
      <c r="AJ1152">
        <v>0</v>
      </c>
      <c r="AK1152">
        <v>4.1624787552389519E-3</v>
      </c>
      <c r="AL1152" t="b">
        <v>0</v>
      </c>
      <c r="AM1152" t="b">
        <v>0</v>
      </c>
      <c r="AN1152">
        <v>987.35867299557856</v>
      </c>
      <c r="AO1152">
        <v>1175.824095374802</v>
      </c>
      <c r="AP1152">
        <v>0</v>
      </c>
      <c r="AQ1152">
        <v>-23.629832083019689</v>
      </c>
      <c r="AR1152">
        <v>21.55072760762388</v>
      </c>
      <c r="AS1152">
        <v>-1.32619624006835</v>
      </c>
      <c r="AT1152">
        <v>-1.605383021795036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</row>
    <row r="1153" spans="1:56" x14ac:dyDescent="0.35">
      <c r="A1153">
        <v>1151</v>
      </c>
      <c r="B1153">
        <v>47</v>
      </c>
      <c r="C1153">
        <v>-0.9849760810877326</v>
      </c>
      <c r="D1153">
        <v>0</v>
      </c>
      <c r="E1153">
        <v>0</v>
      </c>
      <c r="F1153">
        <v>0</v>
      </c>
      <c r="G1153">
        <v>353.17669146926738</v>
      </c>
      <c r="H1153">
        <v>1537.0249612742521</v>
      </c>
      <c r="I1153">
        <v>-17.869614274264769</v>
      </c>
      <c r="J1153">
        <v>-17.869614274264769</v>
      </c>
      <c r="K1153">
        <v>6</v>
      </c>
      <c r="L1153">
        <v>4</v>
      </c>
      <c r="M1153">
        <v>-483.16395361139712</v>
      </c>
      <c r="N1153">
        <v>1335.6746913473251</v>
      </c>
      <c r="O1153" t="b">
        <v>1</v>
      </c>
      <c r="P1153">
        <v>-111.02112904673641</v>
      </c>
      <c r="Q1153">
        <v>-17.869614274264769</v>
      </c>
      <c r="R1153">
        <v>0.93151943391186098</v>
      </c>
      <c r="S1153">
        <v>46.334560788568297</v>
      </c>
      <c r="T1153">
        <v>-119.0084456638339</v>
      </c>
      <c r="U1153">
        <v>-16.645892972986431</v>
      </c>
      <c r="V1153">
        <v>-7.9873166170974059</v>
      </c>
      <c r="W1153">
        <v>-56.92822707506663</v>
      </c>
      <c r="X1153">
        <v>-23.090612487490059</v>
      </c>
      <c r="Y1153">
        <v>2</v>
      </c>
      <c r="Z1153">
        <v>50.208295555125289</v>
      </c>
      <c r="AA1153">
        <v>16.370680967548719</v>
      </c>
      <c r="AB1153">
        <v>88.992633654562084</v>
      </c>
      <c r="AC1153">
        <v>88.412925527720461</v>
      </c>
      <c r="AD1153">
        <v>1335.6746913473251</v>
      </c>
      <c r="AE1153" t="b">
        <v>0</v>
      </c>
      <c r="AF1153" t="b">
        <v>1</v>
      </c>
      <c r="AG1153">
        <v>97.863564032466996</v>
      </c>
      <c r="AH1153">
        <v>0.48244493771411129</v>
      </c>
      <c r="AI1153">
        <v>0</v>
      </c>
      <c r="AJ1153">
        <v>0</v>
      </c>
      <c r="AK1153">
        <v>6.8893106645486202E-3</v>
      </c>
      <c r="AL1153" t="b">
        <v>0</v>
      </c>
      <c r="AM1153" t="b">
        <v>0</v>
      </c>
      <c r="AN1153">
        <v>909.91877707435685</v>
      </c>
      <c r="AO1153">
        <v>1335.6746913473251</v>
      </c>
      <c r="AP1153">
        <v>0</v>
      </c>
      <c r="AQ1153">
        <v>-16.645892972986431</v>
      </c>
      <c r="AR1153">
        <v>14.30980789430291</v>
      </c>
      <c r="AS1153">
        <v>-1.2149173046814981</v>
      </c>
      <c r="AT1153">
        <v>-1.8527650472568149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</row>
    <row r="1154" spans="1:56" x14ac:dyDescent="0.35">
      <c r="A1154">
        <v>1152</v>
      </c>
      <c r="B1154">
        <v>43</v>
      </c>
      <c r="C1154">
        <v>-1.4942442641925791</v>
      </c>
      <c r="D1154">
        <v>0</v>
      </c>
      <c r="E1154">
        <v>0</v>
      </c>
      <c r="F1154">
        <v>0</v>
      </c>
      <c r="G1154">
        <v>323.11910070592552</v>
      </c>
      <c r="H1154">
        <v>1406.2143262721879</v>
      </c>
      <c r="I1154">
        <v>-27.21635986568096</v>
      </c>
      <c r="J1154">
        <v>-27.21635986568096</v>
      </c>
      <c r="K1154">
        <v>6</v>
      </c>
      <c r="L1154">
        <v>4</v>
      </c>
      <c r="M1154">
        <v>-804.33837482110118</v>
      </c>
      <c r="N1154">
        <v>1222.0002495305309</v>
      </c>
      <c r="O1154" t="b">
        <v>0</v>
      </c>
      <c r="P1154">
        <v>-184.82039862617211</v>
      </c>
      <c r="Q1154">
        <v>-27.21635986568096</v>
      </c>
      <c r="R1154">
        <v>0.94214925116645443</v>
      </c>
      <c r="S1154">
        <v>46.373057254540051</v>
      </c>
      <c r="T1154">
        <v>-200.37790582961301</v>
      </c>
      <c r="U1154">
        <v>-25.64187306692806</v>
      </c>
      <c r="V1154">
        <v>-15.557507203440849</v>
      </c>
      <c r="W1154">
        <v>-83.671072740431683</v>
      </c>
      <c r="X1154">
        <v>-18.862072670580751</v>
      </c>
      <c r="Y1154">
        <v>2</v>
      </c>
      <c r="Z1154">
        <v>63.801335754411902</v>
      </c>
      <c r="AA1154">
        <v>12.142141150639411</v>
      </c>
      <c r="AB1154">
        <v>89.011872841398116</v>
      </c>
      <c r="AC1154">
        <v>88.394940921625704</v>
      </c>
      <c r="AD1154">
        <v>1222.0002495305309</v>
      </c>
      <c r="AE1154" t="b">
        <v>0</v>
      </c>
      <c r="AF1154" t="b">
        <v>1</v>
      </c>
      <c r="AG1154">
        <v>97.869221338442827</v>
      </c>
      <c r="AH1154">
        <v>0.39409571658817988</v>
      </c>
      <c r="AI1154">
        <v>0</v>
      </c>
      <c r="AJ1154">
        <v>0</v>
      </c>
      <c r="AK1154">
        <v>2.8277826168716098E-3</v>
      </c>
      <c r="AL1154" t="b">
        <v>0</v>
      </c>
      <c r="AM1154" t="b">
        <v>0</v>
      </c>
      <c r="AN1154">
        <v>832.47888115313492</v>
      </c>
      <c r="AO1154">
        <v>1222.0002495305309</v>
      </c>
      <c r="AP1154">
        <v>0</v>
      </c>
      <c r="AQ1154">
        <v>-25.64187306692806</v>
      </c>
      <c r="AR1154">
        <v>23.568605509330901</v>
      </c>
      <c r="AS1154">
        <v>-1.1054171963988759</v>
      </c>
      <c r="AT1154">
        <v>-1.6757796932465701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6.183338384077074E-4</v>
      </c>
      <c r="BA1154">
        <v>0</v>
      </c>
      <c r="BB1154">
        <v>2.192673185842934E-4</v>
      </c>
      <c r="BC1154">
        <v>0</v>
      </c>
      <c r="BD1154">
        <v>0</v>
      </c>
    </row>
    <row r="1155" spans="1:56" x14ac:dyDescent="0.35">
      <c r="A1155">
        <v>1153</v>
      </c>
      <c r="B1155">
        <v>37</v>
      </c>
      <c r="C1155">
        <v>-1.3713801954752869</v>
      </c>
      <c r="D1155">
        <v>0</v>
      </c>
      <c r="E1155">
        <v>0</v>
      </c>
      <c r="F1155">
        <v>0</v>
      </c>
      <c r="G1155">
        <v>278.03271456091261</v>
      </c>
      <c r="H1155">
        <v>1209.998373769092</v>
      </c>
      <c r="I1155">
        <v>-21.479630586419489</v>
      </c>
      <c r="J1155">
        <v>-21.479630586419489</v>
      </c>
      <c r="K1155">
        <v>6</v>
      </c>
      <c r="L1155">
        <v>3</v>
      </c>
      <c r="M1155">
        <v>-737.73823106005102</v>
      </c>
      <c r="N1155">
        <v>1426.5880826737589</v>
      </c>
      <c r="O1155" t="b">
        <v>1</v>
      </c>
      <c r="P1155">
        <v>-169.5170567693132</v>
      </c>
      <c r="Q1155">
        <v>-21.479630586419489</v>
      </c>
      <c r="R1155">
        <v>0.94185656913039018</v>
      </c>
      <c r="S1155">
        <v>46.422588285345718</v>
      </c>
      <c r="T1155">
        <v>-135.42048642733411</v>
      </c>
      <c r="U1155">
        <v>-20.230731170313259</v>
      </c>
      <c r="V1155">
        <v>34.096570341979088</v>
      </c>
      <c r="W1155">
        <v>-19.991270835151969</v>
      </c>
      <c r="X1155">
        <v>-19.861215726395749</v>
      </c>
      <c r="Y1155">
        <v>2</v>
      </c>
      <c r="Z1155">
        <v>13.27133931521063</v>
      </c>
      <c r="AA1155">
        <v>13.14128420645441</v>
      </c>
      <c r="AB1155">
        <v>88.932525447950766</v>
      </c>
      <c r="AC1155">
        <v>88.41179581138708</v>
      </c>
      <c r="AD1155">
        <v>1426.5880826737589</v>
      </c>
      <c r="AE1155" t="b">
        <v>0</v>
      </c>
      <c r="AF1155" t="b">
        <v>1</v>
      </c>
      <c r="AG1155">
        <v>97.874237891093046</v>
      </c>
      <c r="AH1155">
        <v>0.41497136506183169</v>
      </c>
      <c r="AI1155">
        <v>0</v>
      </c>
      <c r="AJ1155">
        <v>0</v>
      </c>
      <c r="AK1155">
        <v>-1.4548699115729541E-4</v>
      </c>
      <c r="AL1155" t="b">
        <v>0</v>
      </c>
      <c r="AM1155" t="b">
        <v>0</v>
      </c>
      <c r="AN1155">
        <v>800</v>
      </c>
      <c r="AO1155">
        <v>1426.5880826737589</v>
      </c>
      <c r="AP1155">
        <v>0</v>
      </c>
      <c r="AQ1155">
        <v>-20.230731170313259</v>
      </c>
      <c r="AR1155">
        <v>17.816379966904961</v>
      </c>
      <c r="AS1155">
        <v>-1.059985154482963</v>
      </c>
      <c r="AT1155">
        <v>-1.9983388961548909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0.23899500000000001</v>
      </c>
      <c r="BA1155">
        <v>0</v>
      </c>
      <c r="BB1155">
        <v>8.4750000000000006E-2</v>
      </c>
      <c r="BC1155">
        <v>0</v>
      </c>
      <c r="BD1155">
        <v>0</v>
      </c>
    </row>
    <row r="1156" spans="1:56" x14ac:dyDescent="0.35">
      <c r="A1156">
        <v>1154</v>
      </c>
      <c r="B1156">
        <v>33</v>
      </c>
      <c r="C1156">
        <v>-1.353568287239602</v>
      </c>
      <c r="D1156">
        <v>0</v>
      </c>
      <c r="E1156">
        <v>0</v>
      </c>
      <c r="F1156">
        <v>0</v>
      </c>
      <c r="G1156">
        <v>247.97512379757069</v>
      </c>
      <c r="H1156">
        <v>1079.1877387670279</v>
      </c>
      <c r="I1156">
        <v>-19.016096904791631</v>
      </c>
      <c r="J1156">
        <v>-19.016096904791631</v>
      </c>
      <c r="K1156">
        <v>6</v>
      </c>
      <c r="L1156">
        <v>3</v>
      </c>
      <c r="M1156">
        <v>-732.29260444270324</v>
      </c>
      <c r="N1156">
        <v>1272.3623440063261</v>
      </c>
      <c r="O1156" t="b">
        <v>0</v>
      </c>
      <c r="P1156">
        <v>-168.26576388848881</v>
      </c>
      <c r="Q1156">
        <v>-19.016096904791631</v>
      </c>
      <c r="R1156">
        <v>0.94242774897432513</v>
      </c>
      <c r="S1156">
        <v>46.461876817648012</v>
      </c>
      <c r="T1156">
        <v>-134.50239617546541</v>
      </c>
      <c r="U1156">
        <v>-17.921297400260411</v>
      </c>
      <c r="V1156">
        <v>33.763367713023342</v>
      </c>
      <c r="W1156">
        <v>-20.14396266879011</v>
      </c>
      <c r="X1156">
        <v>-24.167950234414441</v>
      </c>
      <c r="Y1156">
        <v>2</v>
      </c>
      <c r="Z1156">
        <v>13.424031148848769</v>
      </c>
      <c r="AA1156">
        <v>17.4480187144731</v>
      </c>
      <c r="AB1156">
        <v>88.943294389534586</v>
      </c>
      <c r="AC1156">
        <v>88.420904849992382</v>
      </c>
      <c r="AD1156">
        <v>1272.3623440063261</v>
      </c>
      <c r="AE1156" t="b">
        <v>0</v>
      </c>
      <c r="AF1156" t="b">
        <v>1</v>
      </c>
      <c r="AG1156">
        <v>97.880307197228149</v>
      </c>
      <c r="AH1156">
        <v>0.50495435111722431</v>
      </c>
      <c r="AI1156">
        <v>0</v>
      </c>
      <c r="AJ1156">
        <v>0</v>
      </c>
      <c r="AK1156">
        <v>4.2540477002604993E-3</v>
      </c>
      <c r="AL1156" t="b">
        <v>0</v>
      </c>
      <c r="AM1156" t="b">
        <v>0</v>
      </c>
      <c r="AN1156">
        <v>800</v>
      </c>
      <c r="AO1156">
        <v>1272.3623440063261</v>
      </c>
      <c r="AP1156">
        <v>0</v>
      </c>
      <c r="AQ1156">
        <v>-17.921297400260411</v>
      </c>
      <c r="AR1156">
        <v>15.63977671901506</v>
      </c>
      <c r="AS1156">
        <v>-1.059985154482963</v>
      </c>
      <c r="AT1156">
        <v>-1.7535274189884209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0.23899500000000001</v>
      </c>
      <c r="BA1156">
        <v>0</v>
      </c>
      <c r="BB1156">
        <v>8.4750000000000006E-2</v>
      </c>
      <c r="BC1156">
        <v>0</v>
      </c>
      <c r="BD1156">
        <v>0</v>
      </c>
    </row>
    <row r="1157" spans="1:56" x14ac:dyDescent="0.35">
      <c r="A1157">
        <v>1155</v>
      </c>
      <c r="B1157">
        <v>27</v>
      </c>
      <c r="C1157">
        <v>-1.5476799888996311</v>
      </c>
      <c r="D1157">
        <v>0</v>
      </c>
      <c r="E1157">
        <v>0</v>
      </c>
      <c r="F1157">
        <v>0</v>
      </c>
      <c r="G1157">
        <v>202.88873765255781</v>
      </c>
      <c r="H1157">
        <v>882.97178626393179</v>
      </c>
      <c r="I1157">
        <v>-18.261930111856309</v>
      </c>
      <c r="J1157">
        <v>-18.261930111856309</v>
      </c>
      <c r="K1157">
        <v>6</v>
      </c>
      <c r="L1157">
        <v>2</v>
      </c>
      <c r="M1157">
        <v>-859.52817726470334</v>
      </c>
      <c r="N1157">
        <v>1663.518845321247</v>
      </c>
      <c r="O1157" t="b">
        <v>1</v>
      </c>
      <c r="P1157">
        <v>-197.5018789670734</v>
      </c>
      <c r="Q1157">
        <v>-18.261930111856309</v>
      </c>
      <c r="R1157">
        <v>0.94539106569556786</v>
      </c>
      <c r="S1157">
        <v>46.49631759417781</v>
      </c>
      <c r="T1157">
        <v>-99.106428786389884</v>
      </c>
      <c r="U1157">
        <v>-17.264665570105819</v>
      </c>
      <c r="V1157">
        <v>98.395450180683483</v>
      </c>
      <c r="W1157">
        <v>-19.30868776987333</v>
      </c>
      <c r="X1157">
        <v>-18.862072670580751</v>
      </c>
      <c r="Y1157">
        <v>2</v>
      </c>
      <c r="Z1157">
        <v>12.58875624993199</v>
      </c>
      <c r="AA1157">
        <v>12.142141150639411</v>
      </c>
      <c r="AB1157">
        <v>88.962533576370618</v>
      </c>
      <c r="AC1157">
        <v>88.428130426808877</v>
      </c>
      <c r="AD1157">
        <v>1663.518845321247</v>
      </c>
      <c r="AE1157" t="b">
        <v>0</v>
      </c>
      <c r="AF1157" t="b">
        <v>1</v>
      </c>
      <c r="AG1157">
        <v>97.886178260693455</v>
      </c>
      <c r="AH1157">
        <v>0.39409571658817988</v>
      </c>
      <c r="AI1157">
        <v>0</v>
      </c>
      <c r="AJ1157">
        <v>0</v>
      </c>
      <c r="AK1157">
        <v>3.9927799834466038E-3</v>
      </c>
      <c r="AL1157" t="b">
        <v>0</v>
      </c>
      <c r="AM1157" t="b">
        <v>0</v>
      </c>
      <c r="AN1157">
        <v>800</v>
      </c>
      <c r="AO1157">
        <v>1663.518845321247</v>
      </c>
      <c r="AP1157">
        <v>0</v>
      </c>
      <c r="AQ1157">
        <v>-17.264665570105819</v>
      </c>
      <c r="AR1157">
        <v>14.471336834974339</v>
      </c>
      <c r="AS1157">
        <v>-1.059985154482963</v>
      </c>
      <c r="AT1157">
        <v>-2.3963990534267539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0.23899500000000001</v>
      </c>
      <c r="BA1157">
        <v>0</v>
      </c>
      <c r="BB1157">
        <v>8.4750000000000006E-2</v>
      </c>
      <c r="BC1157">
        <v>0</v>
      </c>
      <c r="BD1157">
        <v>0</v>
      </c>
    </row>
    <row r="1158" spans="1:56" x14ac:dyDescent="0.35">
      <c r="A1158">
        <v>1156</v>
      </c>
      <c r="B1158">
        <v>22</v>
      </c>
      <c r="C1158">
        <v>-1.622378423828537</v>
      </c>
      <c r="D1158">
        <v>0</v>
      </c>
      <c r="E1158">
        <v>0</v>
      </c>
      <c r="F1158">
        <v>0</v>
      </c>
      <c r="G1158">
        <v>165.31674919838051</v>
      </c>
      <c r="H1158">
        <v>719.45849251135189</v>
      </c>
      <c r="I1158">
        <v>-15.77055710029811</v>
      </c>
      <c r="J1158">
        <v>-15.77055710029811</v>
      </c>
      <c r="K1158">
        <v>6</v>
      </c>
      <c r="L1158">
        <v>2</v>
      </c>
      <c r="M1158">
        <v>-910.96472559358301</v>
      </c>
      <c r="N1158">
        <v>1355.4597998913871</v>
      </c>
      <c r="O1158" t="b">
        <v>0</v>
      </c>
      <c r="P1158">
        <v>-209.3209387852902</v>
      </c>
      <c r="Q1158">
        <v>-15.77055710029811</v>
      </c>
      <c r="R1158">
        <v>0.94670482411942825</v>
      </c>
      <c r="S1158">
        <v>46.527690064736447</v>
      </c>
      <c r="T1158">
        <v>-105.18319667581839</v>
      </c>
      <c r="U1158">
        <v>-14.93006248590312</v>
      </c>
      <c r="V1158">
        <v>104.1377421094718</v>
      </c>
      <c r="W1158">
        <v>-2.3714186528866441</v>
      </c>
      <c r="X1158">
        <v>-18.862072670580751</v>
      </c>
      <c r="Y1158">
        <v>2</v>
      </c>
      <c r="Z1158">
        <v>-4.348512867054696</v>
      </c>
      <c r="AA1158">
        <v>12.142141150639411</v>
      </c>
      <c r="AB1158">
        <v>88.894838456743315</v>
      </c>
      <c r="AC1158">
        <v>88.439705618494003</v>
      </c>
      <c r="AD1158">
        <v>1355.4597998913871</v>
      </c>
      <c r="AE1158" t="b">
        <v>0</v>
      </c>
      <c r="AF1158" t="b">
        <v>1</v>
      </c>
      <c r="AG1158">
        <v>97.890996570673863</v>
      </c>
      <c r="AH1158">
        <v>0.39409571658817988</v>
      </c>
      <c r="AI1158">
        <v>0</v>
      </c>
      <c r="AJ1158">
        <v>0</v>
      </c>
      <c r="AK1158">
        <v>1.011661256619634E-2</v>
      </c>
      <c r="AL1158" t="b">
        <v>0</v>
      </c>
      <c r="AM1158" t="b">
        <v>0</v>
      </c>
      <c r="AN1158">
        <v>800</v>
      </c>
      <c r="AO1158">
        <v>1355.4597998913871</v>
      </c>
      <c r="AP1158">
        <v>0</v>
      </c>
      <c r="AQ1158">
        <v>-14.93006248590312</v>
      </c>
      <c r="AR1158">
        <v>12.4633268135069</v>
      </c>
      <c r="AS1158">
        <v>-1.059985154482963</v>
      </c>
      <c r="AT1158">
        <v>-1.8841308482818979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0.23899500000000001</v>
      </c>
      <c r="BA1158">
        <v>0</v>
      </c>
      <c r="BB1158">
        <v>8.4750000000000006E-2</v>
      </c>
      <c r="BC1158">
        <v>0</v>
      </c>
      <c r="BD1158">
        <v>0</v>
      </c>
    </row>
    <row r="1159" spans="1:56" x14ac:dyDescent="0.35">
      <c r="A1159">
        <v>1157</v>
      </c>
      <c r="B1159">
        <v>16</v>
      </c>
      <c r="C1159">
        <v>-1.1294729824528871</v>
      </c>
      <c r="D1159">
        <v>0</v>
      </c>
      <c r="E1159">
        <v>0</v>
      </c>
      <c r="F1159">
        <v>0</v>
      </c>
      <c r="G1159">
        <v>120.2303630533676</v>
      </c>
      <c r="H1159">
        <v>523.2425400082559</v>
      </c>
      <c r="I1159">
        <v>-7.7059370818925306</v>
      </c>
      <c r="J1159">
        <v>-7.7059370818925306</v>
      </c>
      <c r="K1159">
        <v>6</v>
      </c>
      <c r="L1159">
        <v>2</v>
      </c>
      <c r="M1159">
        <v>-612.04405272931422</v>
      </c>
      <c r="N1159">
        <v>985.78894537555402</v>
      </c>
      <c r="O1159" t="b">
        <v>0</v>
      </c>
      <c r="P1159">
        <v>-140.6351224102284</v>
      </c>
      <c r="Q1159">
        <v>-7.7059370818925306</v>
      </c>
      <c r="R1159">
        <v>0.94306069181065322</v>
      </c>
      <c r="S1159">
        <v>46.55413078476699</v>
      </c>
      <c r="T1159">
        <v>-70.396738764896995</v>
      </c>
      <c r="U1159">
        <v>-7.2671663554989374</v>
      </c>
      <c r="V1159">
        <v>70.238383645331439</v>
      </c>
      <c r="W1159">
        <v>-11.87378072396085</v>
      </c>
      <c r="X1159">
        <v>-22.561257269990701</v>
      </c>
      <c r="Y1159">
        <v>2</v>
      </c>
      <c r="Z1159">
        <v>5.1538492040195107</v>
      </c>
      <c r="AA1159">
        <v>15.841325750049361</v>
      </c>
      <c r="AB1159">
        <v>88.827143337116013</v>
      </c>
      <c r="AC1159">
        <v>88.444902376400236</v>
      </c>
      <c r="AD1159">
        <v>985.78894537555402</v>
      </c>
      <c r="AE1159" t="b">
        <v>0</v>
      </c>
      <c r="AF1159" t="b">
        <v>1</v>
      </c>
      <c r="AG1159">
        <v>97.896548845852578</v>
      </c>
      <c r="AH1159">
        <v>0.47138482637780621</v>
      </c>
      <c r="AI1159">
        <v>0</v>
      </c>
      <c r="AJ1159">
        <v>0</v>
      </c>
      <c r="AK1159">
        <v>9.006182787881678E-3</v>
      </c>
      <c r="AL1159" t="b">
        <v>0</v>
      </c>
      <c r="AM1159" t="b">
        <v>0</v>
      </c>
      <c r="AN1159">
        <v>800</v>
      </c>
      <c r="AO1159">
        <v>985.78894537555402</v>
      </c>
      <c r="AP1159">
        <v>0</v>
      </c>
      <c r="AQ1159">
        <v>-7.2671663554989374</v>
      </c>
      <c r="AR1159">
        <v>5.4565911569698207</v>
      </c>
      <c r="AS1159">
        <v>-1.059985154482963</v>
      </c>
      <c r="AT1159">
        <v>-1.323921930754568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0.23899500000000001</v>
      </c>
      <c r="BA1159">
        <v>0</v>
      </c>
      <c r="BB1159">
        <v>8.4750000000000006E-2</v>
      </c>
      <c r="BC1159">
        <v>0</v>
      </c>
      <c r="BD1159">
        <v>0</v>
      </c>
    </row>
    <row r="1160" spans="1:56" x14ac:dyDescent="0.35">
      <c r="A1160">
        <v>1158</v>
      </c>
      <c r="B1160">
        <v>13</v>
      </c>
      <c r="C1160">
        <v>-1.359729646359918</v>
      </c>
      <c r="D1160">
        <v>0</v>
      </c>
      <c r="E1160">
        <v>0</v>
      </c>
      <c r="F1160">
        <v>0</v>
      </c>
      <c r="G1160">
        <v>97.687169980861185</v>
      </c>
      <c r="H1160">
        <v>425.13456375670791</v>
      </c>
      <c r="I1160">
        <v>-7.7384273880163983</v>
      </c>
      <c r="J1160">
        <v>-7.7384273880163983</v>
      </c>
      <c r="K1160">
        <v>6</v>
      </c>
      <c r="L1160">
        <v>1</v>
      </c>
      <c r="M1160">
        <v>-756.46104036086433</v>
      </c>
      <c r="N1160">
        <v>1548.3400812019299</v>
      </c>
      <c r="O1160" t="b">
        <v>1</v>
      </c>
      <c r="P1160">
        <v>-173.81917287703681</v>
      </c>
      <c r="Q1160">
        <v>-7.7384273880163983</v>
      </c>
      <c r="R1160">
        <v>0.94614064914049056</v>
      </c>
      <c r="S1160">
        <v>46.567933864210303</v>
      </c>
      <c r="T1160">
        <v>-45.155789417611963</v>
      </c>
      <c r="U1160">
        <v>-7.3216407122243856</v>
      </c>
      <c r="V1160">
        <v>128.66338345942489</v>
      </c>
      <c r="W1160">
        <v>-4.8842220260363884</v>
      </c>
      <c r="X1160">
        <v>-50.297237318479823</v>
      </c>
      <c r="Y1160">
        <v>2</v>
      </c>
      <c r="Z1160">
        <v>-1.835709493904951</v>
      </c>
      <c r="AA1160">
        <v>43.577305798538482</v>
      </c>
      <c r="AB1160">
        <v>88.83628851460459</v>
      </c>
      <c r="AC1160">
        <v>88.443429412377043</v>
      </c>
      <c r="AD1160">
        <v>1548.3400812019299</v>
      </c>
      <c r="AE1160" t="b">
        <v>0</v>
      </c>
      <c r="AF1160" t="b">
        <v>1</v>
      </c>
      <c r="AG1160">
        <v>97.908338256874117</v>
      </c>
      <c r="AH1160">
        <v>1.0508879978152339</v>
      </c>
      <c r="AI1160">
        <v>0</v>
      </c>
      <c r="AJ1160">
        <v>0</v>
      </c>
      <c r="AK1160">
        <v>7.6692700159311511E-3</v>
      </c>
      <c r="AL1160" t="b">
        <v>0</v>
      </c>
      <c r="AM1160" t="b">
        <v>0</v>
      </c>
      <c r="AN1160">
        <v>800</v>
      </c>
      <c r="AO1160">
        <v>1548.3400812019299</v>
      </c>
      <c r="AP1160">
        <v>0</v>
      </c>
      <c r="AQ1160">
        <v>-7.3216407122243856</v>
      </c>
      <c r="AR1160">
        <v>4.0412171097067748</v>
      </c>
      <c r="AS1160">
        <v>-1.059985154482963</v>
      </c>
      <c r="AT1160">
        <v>-2.1993566803161619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0.23899500000000001</v>
      </c>
      <c r="BA1160">
        <v>0</v>
      </c>
      <c r="BB1160">
        <v>8.4750000000000006E-2</v>
      </c>
      <c r="BC1160">
        <v>0</v>
      </c>
      <c r="BD1160">
        <v>0</v>
      </c>
    </row>
    <row r="1161" spans="1:56" x14ac:dyDescent="0.35">
      <c r="A1161">
        <v>1159</v>
      </c>
      <c r="B1161">
        <v>6</v>
      </c>
      <c r="C1161">
        <v>-1.764941765440776</v>
      </c>
      <c r="D1161">
        <v>0</v>
      </c>
      <c r="E1161">
        <v>0</v>
      </c>
      <c r="F1161">
        <v>0</v>
      </c>
      <c r="G1161">
        <v>45.086386145012852</v>
      </c>
      <c r="H1161">
        <v>196.21595250309591</v>
      </c>
      <c r="I1161">
        <v>-4.7725898389171224</v>
      </c>
      <c r="J1161">
        <v>-4.7725898389171224</v>
      </c>
      <c r="K1161">
        <v>6</v>
      </c>
      <c r="L1161">
        <v>1</v>
      </c>
      <c r="M1161">
        <v>-1010.8345278826459</v>
      </c>
      <c r="N1161">
        <v>714.61849901627534</v>
      </c>
      <c r="O1161" t="b">
        <v>0</v>
      </c>
      <c r="P1161">
        <v>-232.2689632083287</v>
      </c>
      <c r="Q1161">
        <v>-4.7725898389171224</v>
      </c>
      <c r="R1161">
        <v>0.94963093493034711</v>
      </c>
      <c r="S1161">
        <v>46.581045357869307</v>
      </c>
      <c r="T1161">
        <v>-60.562820616921357</v>
      </c>
      <c r="U1161">
        <v>-4.5321989507699421</v>
      </c>
      <c r="V1161">
        <v>171.70614259140731</v>
      </c>
      <c r="W1161">
        <v>0</v>
      </c>
      <c r="X1161">
        <v>-18.862072670580751</v>
      </c>
      <c r="Y1161">
        <v>2</v>
      </c>
      <c r="Z1161">
        <v>-6.7199315199413396</v>
      </c>
      <c r="AA1161">
        <v>12.142141150639411</v>
      </c>
      <c r="AB1161">
        <v>88.845433692093167</v>
      </c>
      <c r="AC1161">
        <v>88.452732440296131</v>
      </c>
      <c r="AD1161">
        <v>714.61849901627534</v>
      </c>
      <c r="AE1161" t="b">
        <v>0</v>
      </c>
      <c r="AF1161" t="b">
        <v>1</v>
      </c>
      <c r="AG1161">
        <v>97.919393702697363</v>
      </c>
      <c r="AH1161">
        <v>0.39409571658817988</v>
      </c>
      <c r="AI1161">
        <v>0</v>
      </c>
      <c r="AJ1161">
        <v>0</v>
      </c>
      <c r="AK1161">
        <v>7.9684229089789782E-3</v>
      </c>
      <c r="AL1161" t="b">
        <v>0</v>
      </c>
      <c r="AM1161" t="b">
        <v>0</v>
      </c>
      <c r="AN1161">
        <v>800</v>
      </c>
      <c r="AO1161">
        <v>714.61849901627534</v>
      </c>
      <c r="AP1161">
        <v>0</v>
      </c>
      <c r="AQ1161">
        <v>-4.5321989507699421</v>
      </c>
      <c r="AR1161">
        <v>2.8650601676126661</v>
      </c>
      <c r="AS1161">
        <v>-1.059985154482963</v>
      </c>
      <c r="AT1161">
        <v>-0.94183523374069056</v>
      </c>
      <c r="AU1161">
        <v>0</v>
      </c>
      <c r="AV1161">
        <v>1</v>
      </c>
      <c r="AW1161">
        <v>3</v>
      </c>
      <c r="AX1161">
        <v>0</v>
      </c>
      <c r="AY1161">
        <v>0</v>
      </c>
      <c r="AZ1161">
        <v>0.23899500000000001</v>
      </c>
      <c r="BA1161">
        <v>0</v>
      </c>
      <c r="BB1161">
        <v>8.4750000000000006E-2</v>
      </c>
      <c r="BC1161">
        <v>0</v>
      </c>
      <c r="BD1161">
        <v>0</v>
      </c>
    </row>
    <row r="1162" spans="1:56" x14ac:dyDescent="0.35">
      <c r="A1162">
        <v>1160</v>
      </c>
      <c r="B1162">
        <v>2</v>
      </c>
      <c r="C1162">
        <v>-0.74716995854364632</v>
      </c>
      <c r="D1162">
        <v>0</v>
      </c>
      <c r="E1162">
        <v>0</v>
      </c>
      <c r="F1162">
        <v>0</v>
      </c>
      <c r="G1162">
        <v>15.02879538167095</v>
      </c>
      <c r="H1162">
        <v>65.405317501031988</v>
      </c>
      <c r="I1162">
        <v>-0.60474439872292396</v>
      </c>
      <c r="J1162">
        <v>-0.60474439872292396</v>
      </c>
      <c r="K1162">
        <v>6</v>
      </c>
      <c r="L1162">
        <v>1</v>
      </c>
      <c r="M1162">
        <v>-384.2545909485458</v>
      </c>
      <c r="N1162">
        <v>238.20616633875849</v>
      </c>
      <c r="O1162" t="b">
        <v>0</v>
      </c>
      <c r="P1162">
        <v>-88.293793876044518</v>
      </c>
      <c r="Q1162">
        <v>-0.60474439872292396</v>
      </c>
      <c r="R1162">
        <v>0.93946403116376942</v>
      </c>
      <c r="S1162">
        <v>46.588607700402541</v>
      </c>
      <c r="T1162">
        <v>-22.775629742320628</v>
      </c>
      <c r="U1162">
        <v>-0.56813561064794804</v>
      </c>
      <c r="V1162">
        <v>65.5181641337239</v>
      </c>
      <c r="W1162">
        <v>-37.432838533537307</v>
      </c>
      <c r="X1162">
        <v>0</v>
      </c>
      <c r="Y1162">
        <v>0</v>
      </c>
      <c r="Z1162">
        <v>30.71290701359597</v>
      </c>
      <c r="AA1162">
        <v>-6.7199315199413414</v>
      </c>
      <c r="AB1162">
        <v>88.793295697657001</v>
      </c>
      <c r="AC1162">
        <v>88.462932730514794</v>
      </c>
      <c r="AD1162">
        <v>650</v>
      </c>
      <c r="AE1162" t="b">
        <v>0</v>
      </c>
      <c r="AF1162" t="b">
        <v>1</v>
      </c>
      <c r="AG1162">
        <v>97.920469537941543</v>
      </c>
      <c r="AH1162">
        <v>0</v>
      </c>
      <c r="AI1162">
        <v>0</v>
      </c>
      <c r="AJ1162">
        <v>0</v>
      </c>
      <c r="AK1162">
        <v>6.340439517174723E-3</v>
      </c>
      <c r="AL1162" t="b">
        <v>0</v>
      </c>
      <c r="AM1162" t="b">
        <v>0</v>
      </c>
      <c r="AN1162">
        <v>800</v>
      </c>
      <c r="AO1162">
        <v>650</v>
      </c>
      <c r="AP1162">
        <v>0</v>
      </c>
      <c r="AQ1162">
        <v>-0.56813561064794804</v>
      </c>
      <c r="AR1162">
        <v>0</v>
      </c>
      <c r="AS1162">
        <v>0.26552853028772633</v>
      </c>
      <c r="AT1162">
        <v>-0.35854706031696648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0.23899500000000001</v>
      </c>
      <c r="BA1162">
        <v>0.2082981485644034</v>
      </c>
      <c r="BB1162">
        <v>8.4750000000000006E-2</v>
      </c>
      <c r="BC1162">
        <v>7.3864679000000003E-2</v>
      </c>
      <c r="BD1162">
        <v>0.2082981485644034</v>
      </c>
    </row>
    <row r="1163" spans="1:56" x14ac:dyDescent="0.3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6</v>
      </c>
      <c r="L1163">
        <v>0</v>
      </c>
      <c r="M1163">
        <v>0</v>
      </c>
      <c r="N1163">
        <v>0</v>
      </c>
      <c r="O1163" t="b">
        <v>1</v>
      </c>
      <c r="P1163">
        <v>0</v>
      </c>
      <c r="Q1163">
        <v>0</v>
      </c>
      <c r="R1163">
        <v>1</v>
      </c>
      <c r="S1163">
        <v>46.589759358842187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-6.7199315199413396</v>
      </c>
      <c r="AA1163">
        <v>-3.102948563693992</v>
      </c>
      <c r="AB1163">
        <v>88.835531474306464</v>
      </c>
      <c r="AC1163">
        <v>88.471592325064648</v>
      </c>
      <c r="AD1163">
        <v>0</v>
      </c>
      <c r="AE1163" t="b">
        <v>0</v>
      </c>
      <c r="AF1163" t="b">
        <v>0</v>
      </c>
      <c r="AG1163">
        <v>97.918520553797961</v>
      </c>
      <c r="AH1163">
        <v>0</v>
      </c>
      <c r="AI1163">
        <v>0</v>
      </c>
      <c r="AJ1163">
        <v>0</v>
      </c>
      <c r="AK1163">
        <v>7.2605352869263839E-3</v>
      </c>
      <c r="AL1163" t="b">
        <v>0</v>
      </c>
      <c r="AM1163" t="b">
        <v>0</v>
      </c>
      <c r="AN1163">
        <v>800</v>
      </c>
      <c r="AO1163">
        <v>0</v>
      </c>
      <c r="AP1163">
        <v>0</v>
      </c>
      <c r="AQ1163">
        <v>0</v>
      </c>
      <c r="AR1163">
        <v>0</v>
      </c>
      <c r="AS1163">
        <v>4.1887902047863898E-2</v>
      </c>
      <c r="AT1163">
        <v>0.1733986684892222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0.23899500000000001</v>
      </c>
      <c r="BA1163">
        <v>0</v>
      </c>
      <c r="BB1163">
        <v>8.4750000000000006E-2</v>
      </c>
      <c r="BC1163">
        <v>0</v>
      </c>
      <c r="BD1163">
        <v>0</v>
      </c>
    </row>
    <row r="1164" spans="1:56" x14ac:dyDescent="0.3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b">
        <v>0</v>
      </c>
      <c r="P1164">
        <v>0</v>
      </c>
      <c r="Q1164">
        <v>0</v>
      </c>
      <c r="R1164">
        <v>1</v>
      </c>
      <c r="S1164">
        <v>46.589759358842187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-6.7199315199413396</v>
      </c>
      <c r="AA1164">
        <v>-3.102948563693992</v>
      </c>
      <c r="AB1164">
        <v>88.876493262725276</v>
      </c>
      <c r="AC1164">
        <v>88.480251919614503</v>
      </c>
      <c r="AD1164">
        <v>0</v>
      </c>
      <c r="AE1164" t="b">
        <v>0</v>
      </c>
      <c r="AF1164" t="b">
        <v>0</v>
      </c>
      <c r="AG1164">
        <v>97.917289225002847</v>
      </c>
      <c r="AH1164">
        <v>0</v>
      </c>
      <c r="AI1164">
        <v>0</v>
      </c>
      <c r="AJ1164">
        <v>0</v>
      </c>
      <c r="AK1164">
        <v>9.3170443391417113E-3</v>
      </c>
      <c r="AL1164" t="b">
        <v>0</v>
      </c>
      <c r="AM1164" t="b">
        <v>0</v>
      </c>
      <c r="AN1164">
        <v>800</v>
      </c>
      <c r="AO1164">
        <v>0</v>
      </c>
      <c r="AP1164">
        <v>0</v>
      </c>
      <c r="AQ1164">
        <v>0</v>
      </c>
      <c r="AR1164">
        <v>0</v>
      </c>
      <c r="AS1164">
        <v>0.30455097384218871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0.23899500000000001</v>
      </c>
      <c r="BA1164">
        <v>0</v>
      </c>
      <c r="BB1164">
        <v>8.4750000000000006E-2</v>
      </c>
      <c r="BC1164">
        <v>0</v>
      </c>
      <c r="BD1164">
        <v>0</v>
      </c>
    </row>
    <row r="1165" spans="1:56" x14ac:dyDescent="0.3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b">
        <v>0</v>
      </c>
      <c r="P1165">
        <v>0</v>
      </c>
      <c r="Q1165">
        <v>0</v>
      </c>
      <c r="R1165">
        <v>1</v>
      </c>
      <c r="S1165">
        <v>46.589759358842187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-3.1029485636939911</v>
      </c>
      <c r="AA1165">
        <v>-3.102948563693992</v>
      </c>
      <c r="AB1165">
        <v>88.92892056175404</v>
      </c>
      <c r="AC1165">
        <v>88.488911514164357</v>
      </c>
      <c r="AD1165">
        <v>0</v>
      </c>
      <c r="AE1165" t="b">
        <v>0</v>
      </c>
      <c r="AF1165" t="b">
        <v>0</v>
      </c>
      <c r="AG1165">
        <v>97.916057896207732</v>
      </c>
      <c r="AH1165">
        <v>0</v>
      </c>
      <c r="AI1165">
        <v>0</v>
      </c>
      <c r="AJ1165">
        <v>0</v>
      </c>
      <c r="AK1165">
        <v>9.1506911262375645E-3</v>
      </c>
      <c r="AL1165" t="b">
        <v>0</v>
      </c>
      <c r="AM1165" t="b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0.26266307179432469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</row>
    <row r="1166" spans="1:56" x14ac:dyDescent="0.3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b">
        <v>0</v>
      </c>
      <c r="P1166">
        <v>0</v>
      </c>
      <c r="Q1166">
        <v>0</v>
      </c>
      <c r="R1166">
        <v>1</v>
      </c>
      <c r="S1166">
        <v>46.589759358842187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-3.1029485636939911</v>
      </c>
      <c r="AA1166">
        <v>-3.102948563693992</v>
      </c>
      <c r="AB1166">
        <v>88.961237080941785</v>
      </c>
      <c r="AC1166">
        <v>88.497571108714212</v>
      </c>
      <c r="AD1166">
        <v>0</v>
      </c>
      <c r="AE1166" t="b">
        <v>0</v>
      </c>
      <c r="AF1166" t="b">
        <v>0</v>
      </c>
      <c r="AG1166">
        <v>97.914826567412618</v>
      </c>
      <c r="AH1166">
        <v>0</v>
      </c>
      <c r="AI1166">
        <v>0</v>
      </c>
      <c r="AJ1166">
        <v>0</v>
      </c>
      <c r="AK1166">
        <v>9.0821630835946632E-3</v>
      </c>
      <c r="AL1166" t="b">
        <v>0</v>
      </c>
      <c r="AM1166" t="b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</row>
    <row r="1167" spans="1:56" x14ac:dyDescent="0.3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b">
        <v>0</v>
      </c>
      <c r="P1167">
        <v>0</v>
      </c>
      <c r="Q1167">
        <v>0</v>
      </c>
      <c r="R1167">
        <v>1</v>
      </c>
      <c r="S1167">
        <v>46.589759358842187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-3.1029485636939911</v>
      </c>
      <c r="AA1167">
        <v>-3.102948563693992</v>
      </c>
      <c r="AB1167">
        <v>88.990712609130242</v>
      </c>
      <c r="AC1167">
        <v>88.506230703264066</v>
      </c>
      <c r="AD1167">
        <v>0</v>
      </c>
      <c r="AE1167" t="b">
        <v>0</v>
      </c>
      <c r="AF1167" t="b">
        <v>0</v>
      </c>
      <c r="AG1167">
        <v>97.913595238617503</v>
      </c>
      <c r="AH1167">
        <v>0</v>
      </c>
      <c r="AI1167">
        <v>0</v>
      </c>
      <c r="AJ1167">
        <v>0</v>
      </c>
      <c r="AK1167">
        <v>8.918159646078061E-3</v>
      </c>
      <c r="AL1167" t="b">
        <v>0</v>
      </c>
      <c r="AM1167" t="b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 x14ac:dyDescent="0.3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b">
        <v>0</v>
      </c>
      <c r="P1168">
        <v>0</v>
      </c>
      <c r="Q1168">
        <v>0</v>
      </c>
      <c r="R1168">
        <v>1</v>
      </c>
      <c r="S1168">
        <v>46.589759358842187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-3.1029485636939911</v>
      </c>
      <c r="AA1168">
        <v>-3.102948563693992</v>
      </c>
      <c r="AB1168">
        <v>89.039349276105327</v>
      </c>
      <c r="AC1168">
        <v>88.51489029781392</v>
      </c>
      <c r="AD1168">
        <v>0</v>
      </c>
      <c r="AE1168" t="b">
        <v>0</v>
      </c>
      <c r="AF1168" t="b">
        <v>0</v>
      </c>
      <c r="AG1168">
        <v>97.912363909822389</v>
      </c>
      <c r="AH1168">
        <v>0</v>
      </c>
      <c r="AI1168">
        <v>0</v>
      </c>
      <c r="AJ1168">
        <v>0</v>
      </c>
      <c r="AK1168">
        <v>8.5363160160240592E-3</v>
      </c>
      <c r="AL1168" t="b">
        <v>0</v>
      </c>
      <c r="AM1168" t="b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</row>
    <row r="1169" spans="1:56" x14ac:dyDescent="0.3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b">
        <v>0</v>
      </c>
      <c r="P1169">
        <v>0</v>
      </c>
      <c r="Q1169">
        <v>0</v>
      </c>
      <c r="R1169">
        <v>1</v>
      </c>
      <c r="S1169">
        <v>46.589759358842187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-3.1029485636939911</v>
      </c>
      <c r="AA1169">
        <v>-3.102948563693992</v>
      </c>
      <c r="AB1169">
        <v>89.048036550350403</v>
      </c>
      <c r="AC1169">
        <v>88.523549892363775</v>
      </c>
      <c r="AD1169">
        <v>0</v>
      </c>
      <c r="AE1169" t="b">
        <v>0</v>
      </c>
      <c r="AF1169" t="b">
        <v>0</v>
      </c>
      <c r="AG1169">
        <v>97.911132581027275</v>
      </c>
      <c r="AH1169">
        <v>0</v>
      </c>
      <c r="AI1169">
        <v>0</v>
      </c>
      <c r="AJ1169">
        <v>0</v>
      </c>
      <c r="AK1169">
        <v>8.5664198412595538E-3</v>
      </c>
      <c r="AL1169" t="b">
        <v>0</v>
      </c>
      <c r="AM1169" t="b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</row>
    <row r="1170" spans="1:56" x14ac:dyDescent="0.3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b">
        <v>0</v>
      </c>
      <c r="P1170">
        <v>0</v>
      </c>
      <c r="Q1170">
        <v>0</v>
      </c>
      <c r="R1170">
        <v>1</v>
      </c>
      <c r="S1170">
        <v>46.589759358842187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-3.1029485636939911</v>
      </c>
      <c r="AA1170">
        <v>-3.102948563693992</v>
      </c>
      <c r="AB1170">
        <v>89.05672382459548</v>
      </c>
      <c r="AC1170">
        <v>88.532209486913629</v>
      </c>
      <c r="AD1170">
        <v>0</v>
      </c>
      <c r="AE1170" t="b">
        <v>0</v>
      </c>
      <c r="AF1170" t="b">
        <v>0</v>
      </c>
      <c r="AG1170">
        <v>97.90990125223216</v>
      </c>
      <c r="AH1170">
        <v>0</v>
      </c>
      <c r="AI1170">
        <v>0</v>
      </c>
      <c r="AJ1170">
        <v>0</v>
      </c>
      <c r="AK1170">
        <v>8.6120476074437735E-3</v>
      </c>
      <c r="AL1170" t="b">
        <v>0</v>
      </c>
      <c r="AM1170" t="b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</row>
    <row r="1171" spans="1:56" x14ac:dyDescent="0.3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b">
        <v>0</v>
      </c>
      <c r="P1171">
        <v>0</v>
      </c>
      <c r="Q1171">
        <v>0</v>
      </c>
      <c r="R1171">
        <v>1</v>
      </c>
      <c r="S1171">
        <v>46.589759358842187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-3.1029485636939911</v>
      </c>
      <c r="AA1171">
        <v>-3.102948563693992</v>
      </c>
      <c r="AB1171">
        <v>89.065411098840556</v>
      </c>
      <c r="AC1171">
        <v>88.540869081463484</v>
      </c>
      <c r="AD1171">
        <v>0</v>
      </c>
      <c r="AE1171" t="b">
        <v>0</v>
      </c>
      <c r="AF1171" t="b">
        <v>0</v>
      </c>
      <c r="AG1171">
        <v>97.908669923437046</v>
      </c>
      <c r="AH1171">
        <v>0</v>
      </c>
      <c r="AI1171">
        <v>0</v>
      </c>
      <c r="AJ1171">
        <v>0</v>
      </c>
      <c r="AK1171">
        <v>8.6264760934587903E-3</v>
      </c>
      <c r="AL1171" t="b">
        <v>0</v>
      </c>
      <c r="AM1171" t="b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</row>
    <row r="1172" spans="1:56" x14ac:dyDescent="0.3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b">
        <v>0</v>
      </c>
      <c r="P1172">
        <v>0</v>
      </c>
      <c r="Q1172">
        <v>0</v>
      </c>
      <c r="R1172">
        <v>1</v>
      </c>
      <c r="S1172">
        <v>46.589759358842187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-3.1029485636939911</v>
      </c>
      <c r="AA1172">
        <v>-3.102948563693992</v>
      </c>
      <c r="AB1172">
        <v>89.074098373085633</v>
      </c>
      <c r="AC1172">
        <v>88.549528676013338</v>
      </c>
      <c r="AD1172">
        <v>0</v>
      </c>
      <c r="AE1172" t="b">
        <v>0</v>
      </c>
      <c r="AF1172" t="b">
        <v>0</v>
      </c>
      <c r="AG1172">
        <v>97.907438594641931</v>
      </c>
      <c r="AH1172">
        <v>0</v>
      </c>
      <c r="AI1172">
        <v>0</v>
      </c>
      <c r="AJ1172">
        <v>0</v>
      </c>
      <c r="AK1172">
        <v>8.6686950875126123E-3</v>
      </c>
      <c r="AL1172" t="b">
        <v>0</v>
      </c>
      <c r="AM1172" t="b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</row>
    <row r="1173" spans="1:56" x14ac:dyDescent="0.3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b">
        <v>0</v>
      </c>
      <c r="P1173">
        <v>0</v>
      </c>
      <c r="Q1173">
        <v>0</v>
      </c>
      <c r="R1173">
        <v>1</v>
      </c>
      <c r="S1173">
        <v>46.589759358842187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-3.1029485636939911</v>
      </c>
      <c r="AA1173">
        <v>-3.102948563693992</v>
      </c>
      <c r="AB1173">
        <v>89.082785647330709</v>
      </c>
      <c r="AC1173">
        <v>88.558188270563193</v>
      </c>
      <c r="AD1173">
        <v>0</v>
      </c>
      <c r="AE1173" t="b">
        <v>0</v>
      </c>
      <c r="AF1173" t="b">
        <v>0</v>
      </c>
      <c r="AG1173">
        <v>97.906207265846817</v>
      </c>
      <c r="AH1173">
        <v>0</v>
      </c>
      <c r="AI1173">
        <v>0</v>
      </c>
      <c r="AJ1173">
        <v>0</v>
      </c>
      <c r="AK1173">
        <v>8.6660141151402303E-3</v>
      </c>
      <c r="AL1173" t="b">
        <v>0</v>
      </c>
      <c r="AM1173" t="b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</row>
    <row r="1174" spans="1:56" x14ac:dyDescent="0.3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b">
        <v>0</v>
      </c>
      <c r="P1174">
        <v>0</v>
      </c>
      <c r="Q1174">
        <v>0</v>
      </c>
      <c r="R1174">
        <v>1</v>
      </c>
      <c r="S1174">
        <v>46.589759358842187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-3.1029485636939911</v>
      </c>
      <c r="AA1174">
        <v>-3.102948563693992</v>
      </c>
      <c r="AB1174">
        <v>89.091472921575786</v>
      </c>
      <c r="AC1174">
        <v>88.566847865113047</v>
      </c>
      <c r="AD1174">
        <v>0</v>
      </c>
      <c r="AE1174" t="b">
        <v>0</v>
      </c>
      <c r="AF1174" t="b">
        <v>0</v>
      </c>
      <c r="AG1174">
        <v>97.904975937051702</v>
      </c>
      <c r="AH1174">
        <v>0</v>
      </c>
      <c r="AI1174">
        <v>0</v>
      </c>
      <c r="AJ1174">
        <v>0</v>
      </c>
      <c r="AK1174">
        <v>8.6595945498541549E-3</v>
      </c>
      <c r="AL1174" t="b">
        <v>0</v>
      </c>
      <c r="AM1174" t="b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</row>
    <row r="1175" spans="1:56" x14ac:dyDescent="0.3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b">
        <v>0</v>
      </c>
      <c r="P1175">
        <v>0</v>
      </c>
      <c r="Q1175">
        <v>0</v>
      </c>
      <c r="R1175">
        <v>1</v>
      </c>
      <c r="S1175">
        <v>46.589759358842187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-3.1029485636939911</v>
      </c>
      <c r="AA1175">
        <v>-3.102948563693992</v>
      </c>
      <c r="AB1175">
        <v>89.100160195820862</v>
      </c>
      <c r="AC1175">
        <v>88.575507459662902</v>
      </c>
      <c r="AD1175">
        <v>0</v>
      </c>
      <c r="AE1175" t="b">
        <v>0</v>
      </c>
      <c r="AF1175" t="b">
        <v>0</v>
      </c>
      <c r="AG1175">
        <v>97.903744608256588</v>
      </c>
      <c r="AH1175">
        <v>0</v>
      </c>
      <c r="AI1175">
        <v>0</v>
      </c>
      <c r="AJ1175">
        <v>0</v>
      </c>
      <c r="AK1175">
        <v>8.6595945498542659E-3</v>
      </c>
      <c r="AL1175" t="b">
        <v>0</v>
      </c>
      <c r="AM1175" t="b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</row>
    <row r="1176" spans="1:56" x14ac:dyDescent="0.3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b">
        <v>0</v>
      </c>
      <c r="P1176">
        <v>0</v>
      </c>
      <c r="Q1176">
        <v>0</v>
      </c>
      <c r="R1176">
        <v>1</v>
      </c>
      <c r="S1176">
        <v>46.589759358842187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-3.1029485636939911</v>
      </c>
      <c r="AA1176">
        <v>-3.102948563693992</v>
      </c>
      <c r="AB1176">
        <v>89.108847470065939</v>
      </c>
      <c r="AC1176">
        <v>88.584167054212756</v>
      </c>
      <c r="AD1176">
        <v>0</v>
      </c>
      <c r="AE1176" t="b">
        <v>0</v>
      </c>
      <c r="AF1176" t="b">
        <v>0</v>
      </c>
      <c r="AG1176">
        <v>97.902513279461473</v>
      </c>
      <c r="AH1176">
        <v>0</v>
      </c>
      <c r="AI1176">
        <v>0</v>
      </c>
      <c r="AJ1176">
        <v>0</v>
      </c>
      <c r="AK1176">
        <v>8.6595945498548765E-3</v>
      </c>
      <c r="AL1176" t="b">
        <v>0</v>
      </c>
      <c r="AM1176" t="b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</row>
    <row r="1177" spans="1:56" x14ac:dyDescent="0.3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b">
        <v>0</v>
      </c>
      <c r="P1177">
        <v>0</v>
      </c>
      <c r="Q1177">
        <v>0</v>
      </c>
      <c r="R1177">
        <v>1</v>
      </c>
      <c r="S1177">
        <v>46.589759358842187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-3.1029485636939911</v>
      </c>
      <c r="AA1177">
        <v>-3.102948563693992</v>
      </c>
      <c r="AB1177">
        <v>89.117534744311016</v>
      </c>
      <c r="AC1177">
        <v>88.59282664876261</v>
      </c>
      <c r="AD1177">
        <v>0</v>
      </c>
      <c r="AE1177" t="b">
        <v>0</v>
      </c>
      <c r="AF1177" t="b">
        <v>0</v>
      </c>
      <c r="AG1177">
        <v>97.901281950666359</v>
      </c>
      <c r="AH1177">
        <v>0</v>
      </c>
      <c r="AI1177">
        <v>0</v>
      </c>
      <c r="AJ1177">
        <v>0</v>
      </c>
      <c r="AK1177">
        <v>8.6595945498554872E-3</v>
      </c>
      <c r="AL1177" t="b">
        <v>0</v>
      </c>
      <c r="AM1177" t="b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</row>
    <row r="1178" spans="1:56" x14ac:dyDescent="0.3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b">
        <v>0</v>
      </c>
      <c r="P1178">
        <v>0</v>
      </c>
      <c r="Q1178">
        <v>0</v>
      </c>
      <c r="R1178">
        <v>1</v>
      </c>
      <c r="S1178">
        <v>46.589759358842187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-3.1029485636939911</v>
      </c>
      <c r="AA1178">
        <v>-3.102948563693992</v>
      </c>
      <c r="AB1178">
        <v>89.126222018556092</v>
      </c>
      <c r="AC1178">
        <v>88.601486243312465</v>
      </c>
      <c r="AD1178">
        <v>0</v>
      </c>
      <c r="AE1178" t="b">
        <v>0</v>
      </c>
      <c r="AF1178" t="b">
        <v>0</v>
      </c>
      <c r="AG1178">
        <v>97.900050621871245</v>
      </c>
      <c r="AH1178">
        <v>0</v>
      </c>
      <c r="AI1178">
        <v>0</v>
      </c>
      <c r="AJ1178">
        <v>0</v>
      </c>
      <c r="AK1178">
        <v>8.6595945498538218E-3</v>
      </c>
      <c r="AL1178" t="b">
        <v>0</v>
      </c>
      <c r="AM1178" t="b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</row>
    <row r="1179" spans="1:56" x14ac:dyDescent="0.3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 t="b">
        <v>0</v>
      </c>
      <c r="P1179">
        <v>0</v>
      </c>
      <c r="Q1179">
        <v>0</v>
      </c>
      <c r="R1179">
        <v>1</v>
      </c>
      <c r="S1179">
        <v>46.589759358842187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-3.1029485636939911</v>
      </c>
      <c r="AA1179">
        <v>-3.102948563693992</v>
      </c>
      <c r="AB1179">
        <v>89.134909292801169</v>
      </c>
      <c r="AC1179">
        <v>88.610145837862319</v>
      </c>
      <c r="AD1179">
        <v>0</v>
      </c>
      <c r="AE1179" t="b">
        <v>0</v>
      </c>
      <c r="AF1179" t="b">
        <v>0</v>
      </c>
      <c r="AG1179">
        <v>97.89881929307613</v>
      </c>
      <c r="AH1179">
        <v>0</v>
      </c>
      <c r="AI1179">
        <v>0</v>
      </c>
      <c r="AJ1179">
        <v>0</v>
      </c>
      <c r="AK1179">
        <v>8.6595945498548765E-3</v>
      </c>
      <c r="AL1179" t="b">
        <v>0</v>
      </c>
      <c r="AM1179" t="b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</row>
    <row r="1180" spans="1:56" x14ac:dyDescent="0.3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t="b">
        <v>0</v>
      </c>
      <c r="P1180">
        <v>0</v>
      </c>
      <c r="Q1180">
        <v>0</v>
      </c>
      <c r="R1180">
        <v>1</v>
      </c>
      <c r="S1180">
        <v>46.589759358842187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-3.1029485636939911</v>
      </c>
      <c r="AA1180">
        <v>-3.102948563693992</v>
      </c>
      <c r="AB1180">
        <v>89.143596567046245</v>
      </c>
      <c r="AC1180">
        <v>88.618805432412174</v>
      </c>
      <c r="AD1180">
        <v>0</v>
      </c>
      <c r="AE1180" t="b">
        <v>0</v>
      </c>
      <c r="AF1180" t="b">
        <v>0</v>
      </c>
      <c r="AG1180">
        <v>97.897587964281016</v>
      </c>
      <c r="AH1180">
        <v>0</v>
      </c>
      <c r="AI1180">
        <v>0</v>
      </c>
      <c r="AJ1180">
        <v>0</v>
      </c>
      <c r="AK1180">
        <v>8.6595945498519344E-3</v>
      </c>
      <c r="AL1180" t="b">
        <v>0</v>
      </c>
      <c r="AM1180" t="b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</row>
    <row r="1181" spans="1:56" x14ac:dyDescent="0.3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b">
        <v>0</v>
      </c>
      <c r="P1181">
        <v>0</v>
      </c>
      <c r="Q1181">
        <v>0</v>
      </c>
      <c r="R1181">
        <v>1</v>
      </c>
      <c r="S1181">
        <v>46.589759358842187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-3.1029485636939911</v>
      </c>
      <c r="AA1181">
        <v>-3.102948563693992</v>
      </c>
      <c r="AB1181">
        <v>89.152283841291322</v>
      </c>
      <c r="AC1181">
        <v>88.627465026962028</v>
      </c>
      <c r="AD1181">
        <v>0</v>
      </c>
      <c r="AE1181" t="b">
        <v>0</v>
      </c>
      <c r="AF1181" t="b">
        <v>0</v>
      </c>
      <c r="AG1181">
        <v>97.896356635485901</v>
      </c>
      <c r="AH1181">
        <v>0</v>
      </c>
      <c r="AI1181">
        <v>0</v>
      </c>
      <c r="AJ1181">
        <v>0</v>
      </c>
      <c r="AK1181">
        <v>8.6595945498520455E-3</v>
      </c>
      <c r="AL1181" t="b">
        <v>0</v>
      </c>
      <c r="AM1181" t="b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</row>
    <row r="1182" spans="1:56" x14ac:dyDescent="0.3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b">
        <v>0</v>
      </c>
      <c r="P1182">
        <v>0</v>
      </c>
      <c r="Q1182">
        <v>0</v>
      </c>
      <c r="R1182">
        <v>1</v>
      </c>
      <c r="S1182">
        <v>46.589759358842187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-3.1029485636939911</v>
      </c>
      <c r="AA1182">
        <v>-3.102948563693992</v>
      </c>
      <c r="AB1182">
        <v>89.160971115536398</v>
      </c>
      <c r="AC1182">
        <v>88.636124621511883</v>
      </c>
      <c r="AD1182">
        <v>0</v>
      </c>
      <c r="AE1182" t="b">
        <v>0</v>
      </c>
      <c r="AF1182" t="b">
        <v>0</v>
      </c>
      <c r="AG1182">
        <v>97.895125306690787</v>
      </c>
      <c r="AH1182">
        <v>0</v>
      </c>
      <c r="AI1182">
        <v>0</v>
      </c>
      <c r="AJ1182">
        <v>0</v>
      </c>
      <c r="AK1182">
        <v>8.6595945498579852E-3</v>
      </c>
      <c r="AL1182" t="b">
        <v>0</v>
      </c>
      <c r="AM1182" t="b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/>
  </sheetViews>
  <sheetFormatPr defaultRowHeight="14.5" x14ac:dyDescent="0.35"/>
  <sheetData>
    <row r="1" spans="1:3" x14ac:dyDescent="0.35">
      <c r="A1" s="44" t="s">
        <v>51</v>
      </c>
      <c r="B1" s="44" t="s">
        <v>142</v>
      </c>
      <c r="C1" s="44" t="s">
        <v>52</v>
      </c>
    </row>
    <row r="2" spans="1:3" x14ac:dyDescent="0.35">
      <c r="A2" s="44" t="s">
        <v>143</v>
      </c>
      <c r="B2" s="44" t="s">
        <v>144</v>
      </c>
      <c r="C2" t="s">
        <v>549</v>
      </c>
    </row>
    <row r="3" spans="1:3" x14ac:dyDescent="0.35">
      <c r="A3" s="44" t="s">
        <v>152</v>
      </c>
      <c r="B3" s="44" t="s">
        <v>153</v>
      </c>
      <c r="C3" t="s">
        <v>154</v>
      </c>
    </row>
    <row r="4" spans="1:3" x14ac:dyDescent="0.35">
      <c r="A4" s="44" t="s">
        <v>155</v>
      </c>
      <c r="B4" s="44" t="s">
        <v>156</v>
      </c>
      <c r="C4" t="s">
        <v>157</v>
      </c>
    </row>
    <row r="5" spans="1:3" x14ac:dyDescent="0.35">
      <c r="A5" s="44" t="s">
        <v>158</v>
      </c>
      <c r="B5" s="44" t="s">
        <v>159</v>
      </c>
      <c r="C5" t="s">
        <v>160</v>
      </c>
    </row>
    <row r="6" spans="1:3" x14ac:dyDescent="0.35">
      <c r="A6" s="44" t="s">
        <v>164</v>
      </c>
      <c r="B6" s="44" t="s">
        <v>165</v>
      </c>
      <c r="C6" t="s">
        <v>166</v>
      </c>
    </row>
    <row r="7" spans="1:3" x14ac:dyDescent="0.35">
      <c r="A7" s="44" t="s">
        <v>167</v>
      </c>
      <c r="B7" s="44" t="s">
        <v>168</v>
      </c>
      <c r="C7" t="s">
        <v>169</v>
      </c>
    </row>
    <row r="8" spans="1:3" x14ac:dyDescent="0.35">
      <c r="A8" s="44" t="s">
        <v>170</v>
      </c>
      <c r="B8" s="44" t="s">
        <v>171</v>
      </c>
      <c r="C8" t="s">
        <v>172</v>
      </c>
    </row>
    <row r="9" spans="1:3" x14ac:dyDescent="0.35">
      <c r="A9" s="44" t="s">
        <v>173</v>
      </c>
      <c r="B9" s="44" t="s">
        <v>174</v>
      </c>
      <c r="C9" t="s">
        <v>175</v>
      </c>
    </row>
    <row r="10" spans="1:3" x14ac:dyDescent="0.35">
      <c r="A10" s="44" t="s">
        <v>176</v>
      </c>
      <c r="B10" s="44" t="s">
        <v>177</v>
      </c>
      <c r="C10" t="s">
        <v>163</v>
      </c>
    </row>
    <row r="11" spans="1:3" x14ac:dyDescent="0.35">
      <c r="A11" s="44" t="s">
        <v>178</v>
      </c>
      <c r="B11" s="44" t="s">
        <v>179</v>
      </c>
      <c r="C11" t="s">
        <v>163</v>
      </c>
    </row>
    <row r="12" spans="1:3" x14ac:dyDescent="0.35">
      <c r="A12" s="44" t="s">
        <v>180</v>
      </c>
      <c r="B12" s="44" t="s">
        <v>181</v>
      </c>
      <c r="C12" t="s">
        <v>163</v>
      </c>
    </row>
    <row r="13" spans="1:3" x14ac:dyDescent="0.35">
      <c r="A13" s="44" t="s">
        <v>182</v>
      </c>
      <c r="B13" s="44" t="s">
        <v>183</v>
      </c>
      <c r="C13" t="s">
        <v>184</v>
      </c>
    </row>
    <row r="14" spans="1:3" x14ac:dyDescent="0.35">
      <c r="A14" s="44" t="s">
        <v>188</v>
      </c>
      <c r="B14" s="44" t="s">
        <v>189</v>
      </c>
      <c r="C14" t="s">
        <v>190</v>
      </c>
    </row>
    <row r="15" spans="1:3" x14ac:dyDescent="0.35">
      <c r="A15" s="44" t="s">
        <v>191</v>
      </c>
      <c r="B15" s="44" t="s">
        <v>192</v>
      </c>
      <c r="C15" t="s">
        <v>175</v>
      </c>
    </row>
    <row r="16" spans="1:3" x14ac:dyDescent="0.35">
      <c r="A16" s="44" t="s">
        <v>196</v>
      </c>
      <c r="B16" s="44" t="s">
        <v>197</v>
      </c>
      <c r="C16" t="s">
        <v>66</v>
      </c>
    </row>
    <row r="17" spans="1:3" x14ac:dyDescent="0.35">
      <c r="A17" s="44" t="s">
        <v>198</v>
      </c>
      <c r="B17" s="44" t="s">
        <v>199</v>
      </c>
      <c r="C17" t="s">
        <v>200</v>
      </c>
    </row>
    <row r="18" spans="1:3" x14ac:dyDescent="0.35">
      <c r="A18" s="44" t="s">
        <v>201</v>
      </c>
      <c r="B18" s="44" t="s">
        <v>202</v>
      </c>
      <c r="C18" t="s">
        <v>203</v>
      </c>
    </row>
    <row r="19" spans="1:3" x14ac:dyDescent="0.35">
      <c r="A19" s="44" t="s">
        <v>207</v>
      </c>
      <c r="B19" s="44" t="s">
        <v>208</v>
      </c>
      <c r="C19" t="s">
        <v>66</v>
      </c>
    </row>
    <row r="20" spans="1:3" x14ac:dyDescent="0.35">
      <c r="A20" s="44" t="s">
        <v>209</v>
      </c>
      <c r="B20" s="44" t="s">
        <v>210</v>
      </c>
      <c r="C20" t="s">
        <v>66</v>
      </c>
    </row>
    <row r="21" spans="1:3" x14ac:dyDescent="0.35">
      <c r="A21" s="44" t="s">
        <v>211</v>
      </c>
      <c r="B21" s="44" t="s">
        <v>212</v>
      </c>
      <c r="C21" t="s">
        <v>213</v>
      </c>
    </row>
    <row r="22" spans="1:3" x14ac:dyDescent="0.35">
      <c r="A22" s="44" t="s">
        <v>214</v>
      </c>
      <c r="B22" s="44" t="s">
        <v>215</v>
      </c>
      <c r="C22" t="s">
        <v>216</v>
      </c>
    </row>
    <row r="23" spans="1:3" x14ac:dyDescent="0.35">
      <c r="A23" s="44" t="s">
        <v>217</v>
      </c>
      <c r="B23" s="44" t="s">
        <v>218</v>
      </c>
      <c r="C23" t="s">
        <v>66</v>
      </c>
    </row>
    <row r="24" spans="1:3" x14ac:dyDescent="0.35">
      <c r="A24" s="44" t="s">
        <v>219</v>
      </c>
      <c r="B24" s="44" t="s">
        <v>220</v>
      </c>
      <c r="C24" t="s">
        <v>66</v>
      </c>
    </row>
    <row r="25" spans="1:3" x14ac:dyDescent="0.35">
      <c r="A25" s="44" t="s">
        <v>221</v>
      </c>
      <c r="B25" s="44" t="s">
        <v>222</v>
      </c>
      <c r="C25" t="s">
        <v>223</v>
      </c>
    </row>
    <row r="26" spans="1:3" x14ac:dyDescent="0.35">
      <c r="A26" s="44" t="s">
        <v>224</v>
      </c>
      <c r="B26" s="44" t="s">
        <v>225</v>
      </c>
      <c r="C26" t="s">
        <v>63</v>
      </c>
    </row>
    <row r="27" spans="1:3" x14ac:dyDescent="0.35">
      <c r="A27" s="44" t="s">
        <v>226</v>
      </c>
      <c r="B27" s="44" t="s">
        <v>227</v>
      </c>
      <c r="C27" t="s">
        <v>228</v>
      </c>
    </row>
    <row r="28" spans="1:3" x14ac:dyDescent="0.35">
      <c r="A28" s="44" t="s">
        <v>238</v>
      </c>
      <c r="B28" s="44" t="s">
        <v>239</v>
      </c>
      <c r="C28" t="s">
        <v>203</v>
      </c>
    </row>
    <row r="29" spans="1:3" x14ac:dyDescent="0.35">
      <c r="A29" s="44" t="s">
        <v>240</v>
      </c>
      <c r="B29" s="44" t="s">
        <v>241</v>
      </c>
      <c r="C29" t="s">
        <v>242</v>
      </c>
    </row>
    <row r="30" spans="1:3" x14ac:dyDescent="0.35">
      <c r="A30" s="44" t="s">
        <v>243</v>
      </c>
      <c r="B30" s="44" t="s">
        <v>244</v>
      </c>
      <c r="C30" t="s">
        <v>245</v>
      </c>
    </row>
    <row r="31" spans="1:3" x14ac:dyDescent="0.35">
      <c r="A31" s="44" t="s">
        <v>246</v>
      </c>
      <c r="B31" s="44" t="s">
        <v>247</v>
      </c>
      <c r="C31" t="s">
        <v>63</v>
      </c>
    </row>
    <row r="32" spans="1:3" x14ac:dyDescent="0.35">
      <c r="A32" s="44" t="s">
        <v>248</v>
      </c>
      <c r="B32" s="44" t="s">
        <v>249</v>
      </c>
      <c r="C32" t="s">
        <v>108</v>
      </c>
    </row>
    <row r="33" spans="1:3" x14ac:dyDescent="0.35">
      <c r="A33" s="44" t="s">
        <v>250</v>
      </c>
      <c r="B33" s="44" t="s">
        <v>251</v>
      </c>
      <c r="C33" t="s">
        <v>252</v>
      </c>
    </row>
    <row r="34" spans="1:3" x14ac:dyDescent="0.35">
      <c r="A34" s="44" t="s">
        <v>253</v>
      </c>
      <c r="B34" s="44" t="s">
        <v>254</v>
      </c>
      <c r="C34" t="s">
        <v>255</v>
      </c>
    </row>
    <row r="35" spans="1:3" x14ac:dyDescent="0.35">
      <c r="A35" s="44" t="s">
        <v>256</v>
      </c>
      <c r="B35" s="44" t="s">
        <v>257</v>
      </c>
      <c r="C35" t="s">
        <v>258</v>
      </c>
    </row>
    <row r="36" spans="1:3" x14ac:dyDescent="0.35">
      <c r="A36" s="44" t="s">
        <v>259</v>
      </c>
      <c r="B36" s="44" t="s">
        <v>260</v>
      </c>
      <c r="C36" t="s">
        <v>261</v>
      </c>
    </row>
    <row r="37" spans="1:3" x14ac:dyDescent="0.35">
      <c r="A37" s="44" t="s">
        <v>262</v>
      </c>
      <c r="B37" s="44" t="s">
        <v>263</v>
      </c>
      <c r="C37" t="s">
        <v>109</v>
      </c>
    </row>
    <row r="38" spans="1:3" x14ac:dyDescent="0.35">
      <c r="A38" s="44" t="s">
        <v>264</v>
      </c>
      <c r="B38" s="44" t="s">
        <v>265</v>
      </c>
      <c r="C38" t="s">
        <v>63</v>
      </c>
    </row>
    <row r="39" spans="1:3" x14ac:dyDescent="0.35">
      <c r="A39" s="44" t="s">
        <v>266</v>
      </c>
      <c r="B39" s="44" t="s">
        <v>267</v>
      </c>
      <c r="C39" t="s">
        <v>66</v>
      </c>
    </row>
    <row r="40" spans="1:3" x14ac:dyDescent="0.35">
      <c r="A40" s="44" t="s">
        <v>268</v>
      </c>
      <c r="B40" s="44" t="s">
        <v>269</v>
      </c>
      <c r="C40" t="s">
        <v>66</v>
      </c>
    </row>
    <row r="41" spans="1:3" x14ac:dyDescent="0.35">
      <c r="A41" s="44" t="s">
        <v>270</v>
      </c>
      <c r="B41" s="44" t="s">
        <v>271</v>
      </c>
      <c r="C41" t="s">
        <v>66</v>
      </c>
    </row>
    <row r="42" spans="1:3" x14ac:dyDescent="0.35">
      <c r="A42" s="44" t="s">
        <v>272</v>
      </c>
      <c r="B42" s="44" t="s">
        <v>273</v>
      </c>
      <c r="C42" t="s">
        <v>66</v>
      </c>
    </row>
    <row r="43" spans="1:3" x14ac:dyDescent="0.35">
      <c r="A43" s="44" t="s">
        <v>274</v>
      </c>
      <c r="B43" s="44" t="s">
        <v>275</v>
      </c>
      <c r="C43" t="s">
        <v>63</v>
      </c>
    </row>
    <row r="44" spans="1:3" x14ac:dyDescent="0.35">
      <c r="A44" s="44" t="s">
        <v>276</v>
      </c>
      <c r="B44" s="44" t="s">
        <v>277</v>
      </c>
      <c r="C44" t="s">
        <v>278</v>
      </c>
    </row>
    <row r="45" spans="1:3" x14ac:dyDescent="0.35">
      <c r="A45" s="44" t="s">
        <v>279</v>
      </c>
      <c r="B45" s="44" t="s">
        <v>280</v>
      </c>
      <c r="C45" t="s">
        <v>190</v>
      </c>
    </row>
    <row r="46" spans="1:3" x14ac:dyDescent="0.35">
      <c r="A46" s="44" t="s">
        <v>282</v>
      </c>
      <c r="B46" s="44" t="s">
        <v>283</v>
      </c>
      <c r="C46" t="s">
        <v>284</v>
      </c>
    </row>
    <row r="47" spans="1:3" x14ac:dyDescent="0.35">
      <c r="A47" s="44" t="s">
        <v>288</v>
      </c>
      <c r="B47" s="44" t="s">
        <v>289</v>
      </c>
      <c r="C47" t="s">
        <v>66</v>
      </c>
    </row>
    <row r="48" spans="1:3" x14ac:dyDescent="0.35">
      <c r="A48" s="44" t="s">
        <v>290</v>
      </c>
      <c r="B48" s="44" t="s">
        <v>291</v>
      </c>
      <c r="C48" t="s">
        <v>66</v>
      </c>
    </row>
    <row r="49" spans="1:3" x14ac:dyDescent="0.35">
      <c r="A49" s="44" t="s">
        <v>292</v>
      </c>
      <c r="B49" s="44" t="s">
        <v>293</v>
      </c>
      <c r="C49" t="s">
        <v>294</v>
      </c>
    </row>
    <row r="50" spans="1:3" x14ac:dyDescent="0.35">
      <c r="A50" s="44" t="s">
        <v>295</v>
      </c>
      <c r="B50" s="44" t="s">
        <v>296</v>
      </c>
      <c r="C50" t="s">
        <v>297</v>
      </c>
    </row>
    <row r="51" spans="1:3" x14ac:dyDescent="0.35">
      <c r="A51" s="44" t="s">
        <v>298</v>
      </c>
      <c r="B51" s="44" t="s">
        <v>299</v>
      </c>
      <c r="C51" t="s">
        <v>300</v>
      </c>
    </row>
    <row r="52" spans="1:3" x14ac:dyDescent="0.35">
      <c r="A52" s="44" t="s">
        <v>307</v>
      </c>
      <c r="B52" s="44" t="s">
        <v>308</v>
      </c>
      <c r="C52" t="s">
        <v>190</v>
      </c>
    </row>
    <row r="53" spans="1:3" x14ac:dyDescent="0.35">
      <c r="A53" s="44" t="s">
        <v>309</v>
      </c>
      <c r="B53" s="44" t="s">
        <v>310</v>
      </c>
      <c r="C53" t="s">
        <v>311</v>
      </c>
    </row>
    <row r="54" spans="1:3" x14ac:dyDescent="0.35">
      <c r="A54" s="44" t="s">
        <v>312</v>
      </c>
      <c r="B54" s="44" t="s">
        <v>313</v>
      </c>
      <c r="C54" t="s">
        <v>175</v>
      </c>
    </row>
    <row r="55" spans="1:3" x14ac:dyDescent="0.35">
      <c r="A55" s="44" t="s">
        <v>314</v>
      </c>
      <c r="B55" s="44" t="s">
        <v>550</v>
      </c>
      <c r="C55" t="s">
        <v>297</v>
      </c>
    </row>
    <row r="56" spans="1:3" x14ac:dyDescent="0.35">
      <c r="A56" s="44" t="s">
        <v>316</v>
      </c>
      <c r="B56" s="44" t="s">
        <v>317</v>
      </c>
      <c r="C56" t="s">
        <v>318</v>
      </c>
    </row>
    <row r="57" spans="1:3" x14ac:dyDescent="0.35">
      <c r="A57" s="44" t="s">
        <v>323</v>
      </c>
      <c r="B57" s="44" t="s">
        <v>324</v>
      </c>
      <c r="C57" t="s">
        <v>311</v>
      </c>
    </row>
    <row r="58" spans="1:3" x14ac:dyDescent="0.35">
      <c r="A58" s="44" t="s">
        <v>325</v>
      </c>
      <c r="B58" s="44" t="s">
        <v>326</v>
      </c>
      <c r="C58" t="s">
        <v>327</v>
      </c>
    </row>
    <row r="59" spans="1:3" x14ac:dyDescent="0.35">
      <c r="A59" s="44" t="s">
        <v>328</v>
      </c>
      <c r="B59" s="44" t="s">
        <v>329</v>
      </c>
      <c r="C59" t="s">
        <v>330</v>
      </c>
    </row>
    <row r="60" spans="1:3" x14ac:dyDescent="0.35">
      <c r="A60" s="44" t="s">
        <v>331</v>
      </c>
      <c r="B60" s="44" t="s">
        <v>332</v>
      </c>
      <c r="C60" t="s">
        <v>203</v>
      </c>
    </row>
    <row r="61" spans="1:3" x14ac:dyDescent="0.35">
      <c r="A61" s="44" t="s">
        <v>333</v>
      </c>
      <c r="B61" s="44" t="s">
        <v>334</v>
      </c>
      <c r="C61" t="s">
        <v>335</v>
      </c>
    </row>
    <row r="62" spans="1:3" x14ac:dyDescent="0.35">
      <c r="A62" s="44" t="s">
        <v>336</v>
      </c>
      <c r="B62" s="44" t="s">
        <v>337</v>
      </c>
      <c r="C62" t="s">
        <v>551</v>
      </c>
    </row>
    <row r="63" spans="1:3" x14ac:dyDescent="0.35">
      <c r="A63" s="44" t="s">
        <v>341</v>
      </c>
      <c r="B63" s="44" t="s">
        <v>342</v>
      </c>
      <c r="C63" t="s">
        <v>66</v>
      </c>
    </row>
    <row r="64" spans="1:3" x14ac:dyDescent="0.35">
      <c r="A64" s="44" t="s">
        <v>346</v>
      </c>
      <c r="B64" s="44" t="s">
        <v>347</v>
      </c>
      <c r="C64" t="s">
        <v>348</v>
      </c>
    </row>
    <row r="65" spans="1:3" x14ac:dyDescent="0.35">
      <c r="A65" s="44" t="s">
        <v>349</v>
      </c>
      <c r="B65" s="44" t="s">
        <v>350</v>
      </c>
      <c r="C65" t="s">
        <v>66</v>
      </c>
    </row>
    <row r="66" spans="1:3" x14ac:dyDescent="0.35">
      <c r="A66" s="44" t="s">
        <v>351</v>
      </c>
      <c r="B66" s="44" t="s">
        <v>352</v>
      </c>
      <c r="C66" t="s">
        <v>353</v>
      </c>
    </row>
    <row r="67" spans="1:3" x14ac:dyDescent="0.35">
      <c r="A67" s="44" t="s">
        <v>354</v>
      </c>
      <c r="B67" s="44" t="s">
        <v>355</v>
      </c>
      <c r="C67" t="s">
        <v>356</v>
      </c>
    </row>
    <row r="68" spans="1:3" x14ac:dyDescent="0.35">
      <c r="A68" s="44" t="s">
        <v>360</v>
      </c>
      <c r="B68" s="44" t="s">
        <v>361</v>
      </c>
      <c r="C68" t="s">
        <v>284</v>
      </c>
    </row>
    <row r="69" spans="1:3" x14ac:dyDescent="0.35">
      <c r="A69" s="44" t="s">
        <v>362</v>
      </c>
      <c r="B69" s="44" t="s">
        <v>363</v>
      </c>
      <c r="C69" t="s">
        <v>364</v>
      </c>
    </row>
    <row r="70" spans="1:3" x14ac:dyDescent="0.35">
      <c r="A70" s="44" t="s">
        <v>365</v>
      </c>
      <c r="B70" s="44" t="s">
        <v>366</v>
      </c>
      <c r="C70" t="s">
        <v>63</v>
      </c>
    </row>
    <row r="71" spans="1:3" x14ac:dyDescent="0.35">
      <c r="A71" s="44" t="s">
        <v>367</v>
      </c>
      <c r="B71" s="44" t="s">
        <v>368</v>
      </c>
      <c r="C71" t="s">
        <v>63</v>
      </c>
    </row>
    <row r="72" spans="1:3" x14ac:dyDescent="0.35">
      <c r="A72" s="44" t="s">
        <v>276</v>
      </c>
      <c r="B72" s="44" t="s">
        <v>369</v>
      </c>
      <c r="C72" t="s">
        <v>552</v>
      </c>
    </row>
    <row r="73" spans="1:3" x14ac:dyDescent="0.35">
      <c r="A73" s="44" t="s">
        <v>371</v>
      </c>
      <c r="B73" s="44" t="s">
        <v>372</v>
      </c>
      <c r="C73" t="s">
        <v>373</v>
      </c>
    </row>
    <row r="74" spans="1:3" x14ac:dyDescent="0.35">
      <c r="A74" s="44" t="s">
        <v>374</v>
      </c>
      <c r="B74" s="44" t="s">
        <v>89</v>
      </c>
      <c r="C74" t="s">
        <v>203</v>
      </c>
    </row>
    <row r="75" spans="1:3" x14ac:dyDescent="0.35">
      <c r="A75" s="44" t="s">
        <v>375</v>
      </c>
      <c r="B75" s="44" t="s">
        <v>376</v>
      </c>
      <c r="C75" t="s">
        <v>294</v>
      </c>
    </row>
    <row r="76" spans="1:3" x14ac:dyDescent="0.35">
      <c r="A76" s="44" t="s">
        <v>377</v>
      </c>
      <c r="B76" s="44" t="s">
        <v>378</v>
      </c>
      <c r="C76" t="s">
        <v>379</v>
      </c>
    </row>
    <row r="77" spans="1:3" x14ac:dyDescent="0.35">
      <c r="A77" s="44" t="s">
        <v>319</v>
      </c>
      <c r="B77" s="44" t="s">
        <v>320</v>
      </c>
      <c r="C77" t="s">
        <v>553</v>
      </c>
    </row>
    <row r="78" spans="1:3" x14ac:dyDescent="0.35">
      <c r="A78" s="44" t="s">
        <v>339</v>
      </c>
      <c r="B78" s="44" t="s">
        <v>340</v>
      </c>
      <c r="C78" t="s">
        <v>63</v>
      </c>
    </row>
    <row r="79" spans="1:3" x14ac:dyDescent="0.35">
      <c r="A79" s="44" t="s">
        <v>389</v>
      </c>
      <c r="B79" s="44" t="s">
        <v>390</v>
      </c>
      <c r="C79" t="s">
        <v>228</v>
      </c>
    </row>
    <row r="80" spans="1:3" x14ac:dyDescent="0.35">
      <c r="A80" s="44" t="s">
        <v>391</v>
      </c>
      <c r="B80" s="44" t="s">
        <v>392</v>
      </c>
      <c r="C80" t="s">
        <v>393</v>
      </c>
    </row>
    <row r="81" spans="1:3" x14ac:dyDescent="0.35">
      <c r="A81" s="44" t="s">
        <v>394</v>
      </c>
      <c r="B81" s="44" t="s">
        <v>395</v>
      </c>
      <c r="C81" t="s">
        <v>396</v>
      </c>
    </row>
    <row r="82" spans="1:3" x14ac:dyDescent="0.35">
      <c r="A82" s="44" t="s">
        <v>397</v>
      </c>
      <c r="B82" s="44" t="s">
        <v>398</v>
      </c>
      <c r="C82" t="s">
        <v>399</v>
      </c>
    </row>
    <row r="83" spans="1:3" x14ac:dyDescent="0.35">
      <c r="A83" s="44" t="s">
        <v>400</v>
      </c>
      <c r="B83" s="44" t="s">
        <v>401</v>
      </c>
      <c r="C83" t="s">
        <v>348</v>
      </c>
    </row>
    <row r="84" spans="1:3" x14ac:dyDescent="0.35">
      <c r="A84" s="44" t="s">
        <v>402</v>
      </c>
      <c r="B84" s="44" t="s">
        <v>403</v>
      </c>
      <c r="C84" t="s">
        <v>404</v>
      </c>
    </row>
    <row r="85" spans="1:3" x14ac:dyDescent="0.35">
      <c r="A85" s="44" t="s">
        <v>405</v>
      </c>
      <c r="B85" s="44" t="s">
        <v>406</v>
      </c>
      <c r="C85" t="s">
        <v>407</v>
      </c>
    </row>
    <row r="86" spans="1:3" x14ac:dyDescent="0.35">
      <c r="A86" s="44" t="s">
        <v>408</v>
      </c>
      <c r="B86" s="44" t="s">
        <v>90</v>
      </c>
      <c r="C86" t="s">
        <v>554</v>
      </c>
    </row>
    <row r="87" spans="1:3" x14ac:dyDescent="0.35">
      <c r="A87" s="44" t="s">
        <v>413</v>
      </c>
      <c r="B87" s="44" t="s">
        <v>414</v>
      </c>
      <c r="C87" t="s">
        <v>415</v>
      </c>
    </row>
    <row r="88" spans="1:3" x14ac:dyDescent="0.35">
      <c r="A88" s="44" t="s">
        <v>416</v>
      </c>
      <c r="B88" s="44" t="s">
        <v>417</v>
      </c>
      <c r="C88" t="s">
        <v>418</v>
      </c>
    </row>
    <row r="89" spans="1:3" x14ac:dyDescent="0.35">
      <c r="A89" s="44" t="s">
        <v>419</v>
      </c>
      <c r="B89" s="44" t="s">
        <v>420</v>
      </c>
      <c r="C89" t="s">
        <v>555</v>
      </c>
    </row>
    <row r="90" spans="1:3" x14ac:dyDescent="0.35">
      <c r="A90" s="44" t="s">
        <v>422</v>
      </c>
      <c r="B90" s="44" t="s">
        <v>423</v>
      </c>
      <c r="C90" t="s">
        <v>297</v>
      </c>
    </row>
    <row r="91" spans="1:3" x14ac:dyDescent="0.35">
      <c r="A91" s="44" t="s">
        <v>424</v>
      </c>
      <c r="B91" s="44" t="s">
        <v>425</v>
      </c>
      <c r="C91" t="s">
        <v>426</v>
      </c>
    </row>
    <row r="92" spans="1:3" x14ac:dyDescent="0.35">
      <c r="A92" s="44" t="s">
        <v>427</v>
      </c>
      <c r="B92" s="44" t="s">
        <v>428</v>
      </c>
      <c r="C92" t="s">
        <v>556</v>
      </c>
    </row>
    <row r="93" spans="1:3" x14ac:dyDescent="0.35">
      <c r="A93" s="44" t="s">
        <v>430</v>
      </c>
      <c r="B93" s="44" t="s">
        <v>431</v>
      </c>
      <c r="C93" t="s">
        <v>432</v>
      </c>
    </row>
    <row r="94" spans="1:3" x14ac:dyDescent="0.35">
      <c r="A94" s="44" t="s">
        <v>321</v>
      </c>
      <c r="B94" s="44" t="s">
        <v>322</v>
      </c>
      <c r="C94" t="s">
        <v>557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3"/>
  <sheetViews>
    <sheetView workbookViewId="0"/>
  </sheetViews>
  <sheetFormatPr defaultRowHeight="14.5" x14ac:dyDescent="0.35"/>
  <sheetData>
    <row r="1" spans="1:7" x14ac:dyDescent="0.35">
      <c r="A1" t="s">
        <v>453</v>
      </c>
      <c r="B1" t="s">
        <v>456</v>
      </c>
      <c r="C1" t="s">
        <v>457</v>
      </c>
      <c r="D1" t="s">
        <v>454</v>
      </c>
      <c r="E1" t="s">
        <v>455</v>
      </c>
      <c r="F1" t="s">
        <v>459</v>
      </c>
      <c r="G1" t="s">
        <v>460</v>
      </c>
    </row>
    <row r="2" spans="1:7" x14ac:dyDescent="0.35">
      <c r="A2" t="s">
        <v>501</v>
      </c>
      <c r="B2" t="s">
        <v>504</v>
      </c>
      <c r="C2" t="s">
        <v>505</v>
      </c>
      <c r="D2" t="s">
        <v>558</v>
      </c>
      <c r="E2" t="s">
        <v>503</v>
      </c>
      <c r="F2" t="s">
        <v>507</v>
      </c>
      <c r="G2" t="s">
        <v>508</v>
      </c>
    </row>
    <row r="3" spans="1:7" x14ac:dyDescent="0.3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5">
      <c r="A7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5">
      <c r="A8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5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5">
      <c r="A1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5">
      <c r="A11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5">
      <c r="A12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5">
      <c r="A13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>
        <v>11</v>
      </c>
      <c r="B14">
        <v>0</v>
      </c>
      <c r="C14">
        <v>0</v>
      </c>
      <c r="D14">
        <v>0</v>
      </c>
      <c r="E14">
        <v>0.51814850530888545</v>
      </c>
      <c r="F14">
        <v>0</v>
      </c>
      <c r="G14">
        <v>0</v>
      </c>
    </row>
    <row r="15" spans="1:7" x14ac:dyDescent="0.35">
      <c r="A15">
        <v>12</v>
      </c>
      <c r="B15">
        <v>0</v>
      </c>
      <c r="C15">
        <v>0</v>
      </c>
      <c r="D15">
        <v>3.75</v>
      </c>
      <c r="E15">
        <v>1.191243452327901</v>
      </c>
      <c r="F15">
        <v>29.691816189805039</v>
      </c>
      <c r="G15">
        <v>129.21878405803159</v>
      </c>
    </row>
    <row r="16" spans="1:7" x14ac:dyDescent="0.35">
      <c r="A16">
        <v>13</v>
      </c>
      <c r="B16">
        <v>0</v>
      </c>
      <c r="C16">
        <v>0</v>
      </c>
      <c r="D16">
        <v>7.5</v>
      </c>
      <c r="E16">
        <v>0.96687768537951246</v>
      </c>
      <c r="F16">
        <v>59.383632379610077</v>
      </c>
      <c r="G16">
        <v>258.43756811606312</v>
      </c>
    </row>
    <row r="17" spans="1:7" x14ac:dyDescent="0.35">
      <c r="A17">
        <v>14</v>
      </c>
      <c r="B17">
        <v>0</v>
      </c>
      <c r="C17">
        <v>0</v>
      </c>
      <c r="D17">
        <v>11.25</v>
      </c>
      <c r="E17">
        <v>1.1912458061540481</v>
      </c>
      <c r="F17">
        <v>89.07544856941513</v>
      </c>
      <c r="G17">
        <v>387.65635217409459</v>
      </c>
    </row>
    <row r="18" spans="1:7" x14ac:dyDescent="0.35">
      <c r="A18">
        <v>15</v>
      </c>
      <c r="B18">
        <v>0</v>
      </c>
      <c r="C18">
        <v>0</v>
      </c>
      <c r="D18">
        <v>15</v>
      </c>
      <c r="E18">
        <v>0.51813909000429614</v>
      </c>
      <c r="F18">
        <v>118.7672647592202</v>
      </c>
      <c r="G18">
        <v>516.87513623212624</v>
      </c>
    </row>
    <row r="19" spans="1:7" x14ac:dyDescent="0.35">
      <c r="A19">
        <v>16</v>
      </c>
      <c r="B19">
        <v>0</v>
      </c>
      <c r="C19">
        <v>0</v>
      </c>
      <c r="D19">
        <v>15</v>
      </c>
      <c r="E19">
        <v>-0.1388021661712302</v>
      </c>
      <c r="F19">
        <v>118.7672647592202</v>
      </c>
      <c r="G19">
        <v>516.87513623212624</v>
      </c>
    </row>
    <row r="20" spans="1:7" x14ac:dyDescent="0.35">
      <c r="A20">
        <v>17</v>
      </c>
      <c r="B20">
        <v>0</v>
      </c>
      <c r="C20">
        <v>0</v>
      </c>
      <c r="D20">
        <v>15</v>
      </c>
      <c r="E20">
        <v>3.7069574680623767E-2</v>
      </c>
      <c r="F20">
        <v>118.7672647592202</v>
      </c>
      <c r="G20">
        <v>516.87513623212624</v>
      </c>
    </row>
    <row r="21" spans="1:7" x14ac:dyDescent="0.35">
      <c r="A21">
        <v>18</v>
      </c>
      <c r="B21">
        <v>0</v>
      </c>
      <c r="C21">
        <v>0</v>
      </c>
      <c r="D21">
        <v>15</v>
      </c>
      <c r="E21">
        <v>-9.4761325512671135E-3</v>
      </c>
      <c r="F21">
        <v>118.7672647592202</v>
      </c>
      <c r="G21">
        <v>516.87513623212624</v>
      </c>
    </row>
    <row r="22" spans="1:7" x14ac:dyDescent="0.35">
      <c r="A22">
        <v>19</v>
      </c>
      <c r="B22">
        <v>0</v>
      </c>
      <c r="C22">
        <v>0</v>
      </c>
      <c r="D22">
        <v>15</v>
      </c>
      <c r="E22">
        <v>8.3495552444379229E-4</v>
      </c>
      <c r="F22">
        <v>118.7672647592202</v>
      </c>
      <c r="G22">
        <v>516.87513623212624</v>
      </c>
    </row>
    <row r="23" spans="1:7" x14ac:dyDescent="0.35">
      <c r="A23">
        <v>20</v>
      </c>
      <c r="B23">
        <v>0</v>
      </c>
      <c r="C23">
        <v>0</v>
      </c>
      <c r="D23">
        <v>15</v>
      </c>
      <c r="E23">
        <v>6.1363104534941648E-3</v>
      </c>
      <c r="F23">
        <v>118.7672647592202</v>
      </c>
      <c r="G23">
        <v>516.87513623212624</v>
      </c>
    </row>
    <row r="24" spans="1:7" x14ac:dyDescent="0.35">
      <c r="A24">
        <v>21</v>
      </c>
      <c r="B24">
        <v>0</v>
      </c>
      <c r="C24">
        <v>0</v>
      </c>
      <c r="D24">
        <v>15</v>
      </c>
      <c r="E24">
        <v>-2.538019733842312E-2</v>
      </c>
      <c r="F24">
        <v>118.7672647592202</v>
      </c>
      <c r="G24">
        <v>516.87513623212624</v>
      </c>
    </row>
    <row r="25" spans="1:7" x14ac:dyDescent="0.35">
      <c r="A25">
        <v>22</v>
      </c>
      <c r="B25">
        <v>0</v>
      </c>
      <c r="C25">
        <v>0</v>
      </c>
      <c r="D25">
        <v>15</v>
      </c>
      <c r="E25">
        <v>9.53844789001983E-2</v>
      </c>
      <c r="F25">
        <v>118.7672647592202</v>
      </c>
      <c r="G25">
        <v>516.87513623212624</v>
      </c>
    </row>
    <row r="26" spans="1:7" x14ac:dyDescent="0.35">
      <c r="A26">
        <v>23</v>
      </c>
      <c r="B26">
        <v>0</v>
      </c>
      <c r="C26">
        <v>0</v>
      </c>
      <c r="D26">
        <v>15</v>
      </c>
      <c r="E26">
        <v>-0.35615771826236609</v>
      </c>
      <c r="F26">
        <v>118.7672647592202</v>
      </c>
      <c r="G26">
        <v>516.87513623212624</v>
      </c>
    </row>
    <row r="27" spans="1:7" x14ac:dyDescent="0.35">
      <c r="A27">
        <v>24</v>
      </c>
      <c r="B27">
        <v>0</v>
      </c>
      <c r="C27">
        <v>0</v>
      </c>
      <c r="D27">
        <v>12.5</v>
      </c>
      <c r="E27">
        <v>-0.7540869391840701</v>
      </c>
      <c r="F27">
        <v>98.972720632683476</v>
      </c>
      <c r="G27">
        <v>430.72928019343851</v>
      </c>
    </row>
    <row r="28" spans="1:7" x14ac:dyDescent="0.35">
      <c r="A28">
        <v>25</v>
      </c>
      <c r="B28">
        <v>0</v>
      </c>
      <c r="C28">
        <v>0</v>
      </c>
      <c r="D28">
        <v>10</v>
      </c>
      <c r="E28">
        <v>-0.79416119166802235</v>
      </c>
      <c r="F28">
        <v>79.178176506146784</v>
      </c>
      <c r="G28">
        <v>344.58342415475079</v>
      </c>
    </row>
    <row r="29" spans="1:7" x14ac:dyDescent="0.35">
      <c r="A29">
        <v>26</v>
      </c>
      <c r="B29">
        <v>0</v>
      </c>
      <c r="C29">
        <v>0</v>
      </c>
      <c r="D29">
        <v>6.6666666666666661</v>
      </c>
      <c r="E29">
        <v>-0.93037940525495166</v>
      </c>
      <c r="F29">
        <v>52.785451004097851</v>
      </c>
      <c r="G29">
        <v>229.7222827698339</v>
      </c>
    </row>
    <row r="30" spans="1:7" x14ac:dyDescent="0.35">
      <c r="A30">
        <v>27</v>
      </c>
      <c r="B30">
        <v>0</v>
      </c>
      <c r="C30">
        <v>0</v>
      </c>
      <c r="D30">
        <v>3.333333333333333</v>
      </c>
      <c r="E30">
        <v>-1.0398767428677269</v>
      </c>
      <c r="F30">
        <v>26.392725502048929</v>
      </c>
      <c r="G30">
        <v>114.86114138491691</v>
      </c>
    </row>
    <row r="31" spans="1:7" x14ac:dyDescent="0.35">
      <c r="A31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5">
      <c r="A32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5">
      <c r="A33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5">
      <c r="A34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5">
      <c r="A35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5">
      <c r="A36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5">
      <c r="A37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5">
      <c r="A38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5">
      <c r="A39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5">
      <c r="A40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5">
      <c r="A41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5">
      <c r="A42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5">
      <c r="A43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5">
      <c r="A44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5">
      <c r="A45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5">
      <c r="A46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5">
      <c r="A47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5">
      <c r="A48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5">
      <c r="A49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5">
      <c r="A50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5">
      <c r="A51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5">
      <c r="A52">
        <v>49</v>
      </c>
      <c r="B52">
        <v>0</v>
      </c>
      <c r="C52">
        <v>0</v>
      </c>
      <c r="D52">
        <v>0</v>
      </c>
      <c r="E52">
        <v>0.37037031964073058</v>
      </c>
      <c r="F52">
        <v>0</v>
      </c>
      <c r="G52">
        <v>0</v>
      </c>
    </row>
    <row r="53" spans="1:7" x14ac:dyDescent="0.35">
      <c r="A53">
        <v>50</v>
      </c>
      <c r="B53">
        <v>0</v>
      </c>
      <c r="C53">
        <v>0</v>
      </c>
      <c r="D53">
        <v>2.666666666666667</v>
      </c>
      <c r="E53">
        <v>0.83998137170906317</v>
      </c>
      <c r="F53">
        <v>21.114180401639139</v>
      </c>
      <c r="G53">
        <v>91.888913107933533</v>
      </c>
    </row>
    <row r="54" spans="1:7" x14ac:dyDescent="0.35">
      <c r="A54">
        <v>51</v>
      </c>
      <c r="B54">
        <v>0</v>
      </c>
      <c r="C54">
        <v>0</v>
      </c>
      <c r="D54">
        <v>5.333333333333333</v>
      </c>
      <c r="E54">
        <v>0.71414863796746109</v>
      </c>
      <c r="F54">
        <v>42.228360803278278</v>
      </c>
      <c r="G54">
        <v>183.77782621586709</v>
      </c>
    </row>
    <row r="55" spans="1:7" x14ac:dyDescent="0.35">
      <c r="A55">
        <v>52</v>
      </c>
      <c r="B55">
        <v>0</v>
      </c>
      <c r="C55">
        <v>0</v>
      </c>
      <c r="D55">
        <v>8</v>
      </c>
      <c r="E55">
        <v>0.74786852086553735</v>
      </c>
      <c r="F55">
        <v>63.342541204917417</v>
      </c>
      <c r="G55">
        <v>275.66673932380058</v>
      </c>
    </row>
    <row r="56" spans="1:7" x14ac:dyDescent="0.35">
      <c r="A56">
        <v>53</v>
      </c>
      <c r="B56">
        <v>0</v>
      </c>
      <c r="C56">
        <v>0</v>
      </c>
      <c r="D56">
        <v>10.66666666666667</v>
      </c>
      <c r="E56">
        <v>0.73882172301483306</v>
      </c>
      <c r="F56">
        <v>84.456721606556556</v>
      </c>
      <c r="G56">
        <v>367.55565243173407</v>
      </c>
    </row>
    <row r="57" spans="1:7" x14ac:dyDescent="0.35">
      <c r="A57">
        <v>54</v>
      </c>
      <c r="B57">
        <v>0</v>
      </c>
      <c r="C57">
        <v>0</v>
      </c>
      <c r="D57">
        <v>13.33333333333333</v>
      </c>
      <c r="E57">
        <v>0.74128903151957282</v>
      </c>
      <c r="F57">
        <v>105.5709020081957</v>
      </c>
      <c r="G57">
        <v>459.44456553966768</v>
      </c>
    </row>
    <row r="58" spans="1:7" x14ac:dyDescent="0.35">
      <c r="A58">
        <v>55</v>
      </c>
      <c r="B58">
        <v>0</v>
      </c>
      <c r="C58">
        <v>0</v>
      </c>
      <c r="D58">
        <v>16</v>
      </c>
      <c r="E58">
        <v>0.74046659535132497</v>
      </c>
      <c r="F58">
        <v>126.68508240983481</v>
      </c>
      <c r="G58">
        <v>551.33347864760128</v>
      </c>
    </row>
    <row r="59" spans="1:7" x14ac:dyDescent="0.35">
      <c r="A59">
        <v>56</v>
      </c>
      <c r="B59">
        <v>0</v>
      </c>
      <c r="C59">
        <v>0</v>
      </c>
      <c r="D59">
        <v>18.666666666666661</v>
      </c>
      <c r="E59">
        <v>0.7412890315195706</v>
      </c>
      <c r="F59">
        <v>147.79926281147399</v>
      </c>
      <c r="G59">
        <v>643.22239175553477</v>
      </c>
    </row>
    <row r="60" spans="1:7" x14ac:dyDescent="0.35">
      <c r="A60">
        <v>57</v>
      </c>
      <c r="B60">
        <v>0</v>
      </c>
      <c r="C60">
        <v>0</v>
      </c>
      <c r="D60">
        <v>21.333333333333329</v>
      </c>
      <c r="E60">
        <v>0.73882172301483306</v>
      </c>
      <c r="F60">
        <v>168.91344321311311</v>
      </c>
      <c r="G60">
        <v>735.11130486346826</v>
      </c>
    </row>
    <row r="61" spans="1:7" x14ac:dyDescent="0.35">
      <c r="A61">
        <v>58</v>
      </c>
      <c r="B61">
        <v>0</v>
      </c>
      <c r="C61">
        <v>0</v>
      </c>
      <c r="D61">
        <v>24</v>
      </c>
      <c r="E61">
        <v>0.74786852086554534</v>
      </c>
      <c r="F61">
        <v>190.02762361475229</v>
      </c>
      <c r="G61">
        <v>827.00021797140187</v>
      </c>
    </row>
    <row r="62" spans="1:7" x14ac:dyDescent="0.35">
      <c r="A62">
        <v>59</v>
      </c>
      <c r="B62">
        <v>0</v>
      </c>
      <c r="C62">
        <v>0</v>
      </c>
      <c r="D62">
        <v>26.666666666666661</v>
      </c>
      <c r="E62">
        <v>0.71414863796742623</v>
      </c>
      <c r="F62">
        <v>211.1418040163914</v>
      </c>
      <c r="G62">
        <v>918.88913107933547</v>
      </c>
    </row>
    <row r="63" spans="1:7" x14ac:dyDescent="0.35">
      <c r="A63">
        <v>60</v>
      </c>
      <c r="B63">
        <v>0</v>
      </c>
      <c r="C63">
        <v>0</v>
      </c>
      <c r="D63">
        <v>29.333333333333329</v>
      </c>
      <c r="E63">
        <v>0.83998137170918907</v>
      </c>
      <c r="F63">
        <v>232.25598441803061</v>
      </c>
      <c r="G63">
        <v>1010.778044187269</v>
      </c>
    </row>
    <row r="64" spans="1:7" x14ac:dyDescent="0.35">
      <c r="A64">
        <v>61</v>
      </c>
      <c r="B64">
        <v>0</v>
      </c>
      <c r="C64">
        <v>0</v>
      </c>
      <c r="D64">
        <v>32</v>
      </c>
      <c r="E64">
        <v>0.37037031964027101</v>
      </c>
      <c r="F64">
        <v>253.3701648196697</v>
      </c>
      <c r="G64">
        <v>1102.666957295203</v>
      </c>
    </row>
    <row r="65" spans="1:7" x14ac:dyDescent="0.35">
      <c r="A65">
        <v>62</v>
      </c>
      <c r="B65">
        <v>0</v>
      </c>
      <c r="C65">
        <v>0</v>
      </c>
      <c r="D65">
        <v>32</v>
      </c>
      <c r="E65">
        <v>-9.924042804804234E-2</v>
      </c>
      <c r="F65">
        <v>253.3701648196697</v>
      </c>
      <c r="G65">
        <v>1102.666957295203</v>
      </c>
    </row>
    <row r="66" spans="1:7" x14ac:dyDescent="0.35">
      <c r="A66">
        <v>63</v>
      </c>
      <c r="B66">
        <v>0</v>
      </c>
      <c r="C66">
        <v>0</v>
      </c>
      <c r="D66">
        <v>32</v>
      </c>
      <c r="E66">
        <v>2.659139255189924E-2</v>
      </c>
      <c r="F66">
        <v>253.3701648196697</v>
      </c>
      <c r="G66">
        <v>1102.666957295203</v>
      </c>
    </row>
    <row r="67" spans="1:7" x14ac:dyDescent="0.35">
      <c r="A67">
        <v>64</v>
      </c>
      <c r="B67">
        <v>0</v>
      </c>
      <c r="C67">
        <v>0</v>
      </c>
      <c r="D67">
        <v>32</v>
      </c>
      <c r="E67">
        <v>-7.1251421595563968E-3</v>
      </c>
      <c r="F67">
        <v>253.3701648196697</v>
      </c>
      <c r="G67">
        <v>1102.666957295203</v>
      </c>
    </row>
    <row r="68" spans="1:7" x14ac:dyDescent="0.35">
      <c r="A68">
        <v>65</v>
      </c>
      <c r="B68">
        <v>0</v>
      </c>
      <c r="C68">
        <v>0</v>
      </c>
      <c r="D68">
        <v>32</v>
      </c>
      <c r="E68">
        <v>1.9091760863201299E-3</v>
      </c>
      <c r="F68">
        <v>253.3701648196697</v>
      </c>
      <c r="G68">
        <v>1102.666957295203</v>
      </c>
    </row>
    <row r="69" spans="1:7" x14ac:dyDescent="0.35">
      <c r="A69">
        <v>66</v>
      </c>
      <c r="B69">
        <v>0</v>
      </c>
      <c r="C69">
        <v>0</v>
      </c>
      <c r="D69">
        <v>32</v>
      </c>
      <c r="E69">
        <v>-5.1156218572057099E-4</v>
      </c>
      <c r="F69">
        <v>253.3701648196697</v>
      </c>
      <c r="G69">
        <v>1102.666957295203</v>
      </c>
    </row>
    <row r="70" spans="1:7" x14ac:dyDescent="0.35">
      <c r="A70">
        <v>67</v>
      </c>
      <c r="B70">
        <v>0</v>
      </c>
      <c r="C70">
        <v>0</v>
      </c>
      <c r="D70">
        <v>32</v>
      </c>
      <c r="E70">
        <v>1.3707265656925929E-4</v>
      </c>
      <c r="F70">
        <v>253.3701648196697</v>
      </c>
      <c r="G70">
        <v>1102.666957295203</v>
      </c>
    </row>
    <row r="71" spans="1:7" x14ac:dyDescent="0.35">
      <c r="A71">
        <v>68</v>
      </c>
      <c r="B71">
        <v>0</v>
      </c>
      <c r="C71">
        <v>0</v>
      </c>
      <c r="D71">
        <v>32</v>
      </c>
      <c r="E71">
        <v>-3.6728440560018782E-5</v>
      </c>
      <c r="F71">
        <v>253.3701648196697</v>
      </c>
      <c r="G71">
        <v>1102.666957295203</v>
      </c>
    </row>
    <row r="72" spans="1:7" x14ac:dyDescent="0.35">
      <c r="A72">
        <v>69</v>
      </c>
      <c r="B72">
        <v>0</v>
      </c>
      <c r="C72">
        <v>0</v>
      </c>
      <c r="D72">
        <v>32</v>
      </c>
      <c r="E72">
        <v>9.8411056734803992E-6</v>
      </c>
      <c r="F72">
        <v>253.3701648196697</v>
      </c>
      <c r="G72">
        <v>1102.666957295203</v>
      </c>
    </row>
    <row r="73" spans="1:7" x14ac:dyDescent="0.35">
      <c r="A73">
        <v>70</v>
      </c>
      <c r="B73">
        <v>0</v>
      </c>
      <c r="C73">
        <v>0</v>
      </c>
      <c r="D73">
        <v>32</v>
      </c>
      <c r="E73">
        <v>-2.6359821347909929E-6</v>
      </c>
      <c r="F73">
        <v>253.3701648196697</v>
      </c>
      <c r="G73">
        <v>1102.666957295203</v>
      </c>
    </row>
    <row r="74" spans="1:7" x14ac:dyDescent="0.35">
      <c r="A74">
        <v>71</v>
      </c>
      <c r="B74">
        <v>0</v>
      </c>
      <c r="C74">
        <v>0</v>
      </c>
      <c r="D74">
        <v>32</v>
      </c>
      <c r="E74">
        <v>7.0282285946632328E-7</v>
      </c>
      <c r="F74">
        <v>253.3701648196697</v>
      </c>
      <c r="G74">
        <v>1102.666957295203</v>
      </c>
    </row>
    <row r="75" spans="1:7" x14ac:dyDescent="0.35">
      <c r="A75">
        <v>72</v>
      </c>
      <c r="B75">
        <v>0</v>
      </c>
      <c r="C75">
        <v>0</v>
      </c>
      <c r="D75">
        <v>32</v>
      </c>
      <c r="E75">
        <v>-1.7530930129794339E-7</v>
      </c>
      <c r="F75">
        <v>253.3701648196697</v>
      </c>
      <c r="G75">
        <v>1102.666957295203</v>
      </c>
    </row>
    <row r="76" spans="1:7" x14ac:dyDescent="0.35">
      <c r="A76">
        <v>73</v>
      </c>
      <c r="B76">
        <v>0</v>
      </c>
      <c r="C76">
        <v>0</v>
      </c>
      <c r="D76">
        <v>32</v>
      </c>
      <c r="E76">
        <v>-1.585650721835918E-9</v>
      </c>
      <c r="F76">
        <v>253.3701648196697</v>
      </c>
      <c r="G76">
        <v>1102.666957295203</v>
      </c>
    </row>
    <row r="77" spans="1:7" x14ac:dyDescent="0.35">
      <c r="A77">
        <v>74</v>
      </c>
      <c r="B77">
        <v>0</v>
      </c>
      <c r="C77">
        <v>0</v>
      </c>
      <c r="D77">
        <v>32</v>
      </c>
      <c r="E77">
        <v>1.8165190063257339E-7</v>
      </c>
      <c r="F77">
        <v>253.3701648196697</v>
      </c>
      <c r="G77">
        <v>1102.666957295203</v>
      </c>
    </row>
    <row r="78" spans="1:7" x14ac:dyDescent="0.35">
      <c r="A78">
        <v>75</v>
      </c>
      <c r="B78">
        <v>0</v>
      </c>
      <c r="C78">
        <v>0</v>
      </c>
      <c r="D78">
        <v>32</v>
      </c>
      <c r="E78">
        <v>-7.2502195269663616E-7</v>
      </c>
      <c r="F78">
        <v>253.3701648196697</v>
      </c>
      <c r="G78">
        <v>1102.666957295203</v>
      </c>
    </row>
    <row r="79" spans="1:7" x14ac:dyDescent="0.35">
      <c r="A79">
        <v>76</v>
      </c>
      <c r="B79">
        <v>0</v>
      </c>
      <c r="C79">
        <v>0</v>
      </c>
      <c r="D79">
        <v>32</v>
      </c>
      <c r="E79">
        <v>2.7184359145948629E-6</v>
      </c>
      <c r="F79">
        <v>253.3701648196697</v>
      </c>
      <c r="G79">
        <v>1102.666957295203</v>
      </c>
    </row>
    <row r="80" spans="1:7" x14ac:dyDescent="0.35">
      <c r="A80">
        <v>77</v>
      </c>
      <c r="B80">
        <v>0</v>
      </c>
      <c r="C80">
        <v>0</v>
      </c>
      <c r="D80">
        <v>32</v>
      </c>
      <c r="E80">
        <v>-1.0148721710123709E-5</v>
      </c>
      <c r="F80">
        <v>253.3701648196697</v>
      </c>
      <c r="G80">
        <v>1102.666957295203</v>
      </c>
    </row>
    <row r="81" spans="1:7" x14ac:dyDescent="0.35">
      <c r="A81">
        <v>78</v>
      </c>
      <c r="B81">
        <v>0</v>
      </c>
      <c r="C81">
        <v>0</v>
      </c>
      <c r="D81">
        <v>32</v>
      </c>
      <c r="E81">
        <v>3.7876450921459082E-5</v>
      </c>
      <c r="F81">
        <v>253.3701648196697</v>
      </c>
      <c r="G81">
        <v>1102.666957295203</v>
      </c>
    </row>
    <row r="82" spans="1:7" x14ac:dyDescent="0.35">
      <c r="A82">
        <v>79</v>
      </c>
      <c r="B82">
        <v>0</v>
      </c>
      <c r="C82">
        <v>0</v>
      </c>
      <c r="D82">
        <v>32</v>
      </c>
      <c r="E82">
        <v>-1.413570819721599E-4</v>
      </c>
      <c r="F82">
        <v>253.3701648196697</v>
      </c>
      <c r="G82">
        <v>1102.666957295203</v>
      </c>
    </row>
    <row r="83" spans="1:7" x14ac:dyDescent="0.35">
      <c r="A83">
        <v>80</v>
      </c>
      <c r="B83">
        <v>0</v>
      </c>
      <c r="C83">
        <v>0</v>
      </c>
      <c r="D83">
        <v>32</v>
      </c>
      <c r="E83">
        <v>5.2755187697073325E-4</v>
      </c>
      <c r="F83">
        <v>253.3701648196697</v>
      </c>
      <c r="G83">
        <v>1102.666957295203</v>
      </c>
    </row>
    <row r="84" spans="1:7" x14ac:dyDescent="0.35">
      <c r="A84">
        <v>81</v>
      </c>
      <c r="B84">
        <v>0</v>
      </c>
      <c r="C84">
        <v>0</v>
      </c>
      <c r="D84">
        <v>32</v>
      </c>
      <c r="E84">
        <v>-1.9688504259089972E-3</v>
      </c>
      <c r="F84">
        <v>253.3701648196697</v>
      </c>
      <c r="G84">
        <v>1102.666957295203</v>
      </c>
    </row>
    <row r="85" spans="1:7" x14ac:dyDescent="0.35">
      <c r="A85">
        <v>82</v>
      </c>
      <c r="B85">
        <v>0</v>
      </c>
      <c r="C85">
        <v>0</v>
      </c>
      <c r="D85">
        <v>32</v>
      </c>
      <c r="E85">
        <v>7.34784982666703E-3</v>
      </c>
      <c r="F85">
        <v>253.3701648196697</v>
      </c>
      <c r="G85">
        <v>1102.666957295203</v>
      </c>
    </row>
    <row r="86" spans="1:7" x14ac:dyDescent="0.35">
      <c r="A86">
        <v>83</v>
      </c>
      <c r="B86">
        <v>0</v>
      </c>
      <c r="C86">
        <v>0</v>
      </c>
      <c r="D86">
        <v>32</v>
      </c>
      <c r="E86">
        <v>-2.7422548880758239E-2</v>
      </c>
      <c r="F86">
        <v>253.3701648196697</v>
      </c>
      <c r="G86">
        <v>1102.666957295203</v>
      </c>
    </row>
    <row r="87" spans="1:7" x14ac:dyDescent="0.35">
      <c r="A87">
        <v>84</v>
      </c>
      <c r="B87">
        <v>0</v>
      </c>
      <c r="C87">
        <v>0</v>
      </c>
      <c r="D87">
        <v>32</v>
      </c>
      <c r="E87">
        <v>0.1023423456963624</v>
      </c>
      <c r="F87">
        <v>253.3701648196697</v>
      </c>
      <c r="G87">
        <v>1102.666957295203</v>
      </c>
    </row>
    <row r="88" spans="1:7" x14ac:dyDescent="0.35">
      <c r="A88">
        <v>85</v>
      </c>
      <c r="B88">
        <v>0</v>
      </c>
      <c r="C88">
        <v>0</v>
      </c>
      <c r="D88">
        <v>32</v>
      </c>
      <c r="E88">
        <v>-0.38194683390469919</v>
      </c>
      <c r="F88">
        <v>253.3701648196697</v>
      </c>
      <c r="G88">
        <v>1102.666957295203</v>
      </c>
    </row>
    <row r="89" spans="1:7" x14ac:dyDescent="0.35">
      <c r="A89">
        <v>86</v>
      </c>
      <c r="B89">
        <v>0</v>
      </c>
      <c r="C89">
        <v>0</v>
      </c>
      <c r="D89">
        <v>29.25</v>
      </c>
      <c r="E89">
        <v>-0.86622167674423345</v>
      </c>
      <c r="F89">
        <v>231.59616628047931</v>
      </c>
      <c r="G89">
        <v>1007.906515652646</v>
      </c>
    </row>
    <row r="90" spans="1:7" x14ac:dyDescent="0.35">
      <c r="A90">
        <v>87</v>
      </c>
      <c r="B90">
        <v>0</v>
      </c>
      <c r="C90">
        <v>0</v>
      </c>
      <c r="D90">
        <v>26.5</v>
      </c>
      <c r="E90">
        <v>-0.73649979245170183</v>
      </c>
      <c r="F90">
        <v>209.82216774128901</v>
      </c>
      <c r="G90">
        <v>913.14607401008971</v>
      </c>
    </row>
    <row r="91" spans="1:7" x14ac:dyDescent="0.35">
      <c r="A91">
        <v>88</v>
      </c>
      <c r="B91">
        <v>0</v>
      </c>
      <c r="C91">
        <v>0</v>
      </c>
      <c r="D91">
        <v>23.75</v>
      </c>
      <c r="E91">
        <v>-0.77111248678229005</v>
      </c>
      <c r="F91">
        <v>188.04816920209859</v>
      </c>
      <c r="G91">
        <v>818.38563236753316</v>
      </c>
    </row>
    <row r="92" spans="1:7" x14ac:dyDescent="0.35">
      <c r="A92">
        <v>89</v>
      </c>
      <c r="B92">
        <v>0</v>
      </c>
      <c r="C92">
        <v>0</v>
      </c>
      <c r="D92">
        <v>21</v>
      </c>
      <c r="E92">
        <v>-0.76238359375246878</v>
      </c>
      <c r="F92">
        <v>166.2741706629082</v>
      </c>
      <c r="G92">
        <v>723.62519072497673</v>
      </c>
    </row>
    <row r="93" spans="1:7" x14ac:dyDescent="0.35">
      <c r="A93">
        <v>90</v>
      </c>
      <c r="B93">
        <v>0</v>
      </c>
      <c r="C93">
        <v>0</v>
      </c>
      <c r="D93">
        <v>18.25</v>
      </c>
      <c r="E93">
        <v>-0.7626864715411692</v>
      </c>
      <c r="F93">
        <v>144.5001721237179</v>
      </c>
      <c r="G93">
        <v>628.86474908242019</v>
      </c>
    </row>
    <row r="94" spans="1:7" x14ac:dyDescent="0.35">
      <c r="A94">
        <v>91</v>
      </c>
      <c r="B94">
        <v>0</v>
      </c>
      <c r="C94">
        <v>0</v>
      </c>
      <c r="D94">
        <v>15.5</v>
      </c>
      <c r="E94">
        <v>-0.77020385341619013</v>
      </c>
      <c r="F94">
        <v>122.7261735845275</v>
      </c>
      <c r="G94">
        <v>534.10430743986376</v>
      </c>
    </row>
    <row r="95" spans="1:7" x14ac:dyDescent="0.35">
      <c r="A95">
        <v>92</v>
      </c>
      <c r="B95">
        <v>0</v>
      </c>
      <c r="C95">
        <v>0</v>
      </c>
      <c r="D95">
        <v>12.75</v>
      </c>
      <c r="E95">
        <v>-0.73983144812740642</v>
      </c>
      <c r="F95">
        <v>100.9521750453371</v>
      </c>
      <c r="G95">
        <v>439.34386579730727</v>
      </c>
    </row>
    <row r="96" spans="1:7" x14ac:dyDescent="0.35">
      <c r="A96">
        <v>93</v>
      </c>
      <c r="B96">
        <v>0</v>
      </c>
      <c r="C96">
        <v>0</v>
      </c>
      <c r="D96">
        <v>10</v>
      </c>
      <c r="E96">
        <v>-0.85380368740751655</v>
      </c>
      <c r="F96">
        <v>79.178176506146784</v>
      </c>
      <c r="G96">
        <v>344.58342415475079</v>
      </c>
    </row>
    <row r="97" spans="1:7" x14ac:dyDescent="0.35">
      <c r="A97">
        <v>94</v>
      </c>
      <c r="B97">
        <v>0</v>
      </c>
      <c r="C97">
        <v>0</v>
      </c>
      <c r="D97">
        <v>6.6666666666666661</v>
      </c>
      <c r="E97">
        <v>-0.91439824668697023</v>
      </c>
      <c r="F97">
        <v>52.785451004097851</v>
      </c>
      <c r="G97">
        <v>229.7222827698339</v>
      </c>
    </row>
    <row r="98" spans="1:7" x14ac:dyDescent="0.35">
      <c r="A98">
        <v>95</v>
      </c>
      <c r="B98">
        <v>0</v>
      </c>
      <c r="C98">
        <v>0</v>
      </c>
      <c r="D98">
        <v>3.333333333333333</v>
      </c>
      <c r="E98">
        <v>-1.0441588814001559</v>
      </c>
      <c r="F98">
        <v>26.392725502048929</v>
      </c>
      <c r="G98">
        <v>114.86114138491691</v>
      </c>
    </row>
    <row r="99" spans="1:7" x14ac:dyDescent="0.35">
      <c r="A99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5">
      <c r="A100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5">
      <c r="A101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5">
      <c r="A102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5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5">
      <c r="A104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5">
      <c r="A105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5">
      <c r="A106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5">
      <c r="A107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5">
      <c r="A108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5">
      <c r="A109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5">
      <c r="A110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5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5">
      <c r="A112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5">
      <c r="A113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5">
      <c r="A114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5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5">
      <c r="A116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5">
      <c r="A117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5">
      <c r="A118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5">
      <c r="A119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5">
      <c r="A120">
        <v>117</v>
      </c>
      <c r="B120">
        <v>0</v>
      </c>
      <c r="C120">
        <v>0</v>
      </c>
      <c r="D120">
        <v>0</v>
      </c>
      <c r="E120">
        <v>0.26709401709446973</v>
      </c>
      <c r="F120">
        <v>0</v>
      </c>
      <c r="G120">
        <v>0</v>
      </c>
    </row>
    <row r="121" spans="1:7" x14ac:dyDescent="0.35">
      <c r="A121">
        <v>118</v>
      </c>
      <c r="B121">
        <v>0</v>
      </c>
      <c r="C121">
        <v>0</v>
      </c>
      <c r="D121">
        <v>1.9230769230769229</v>
      </c>
      <c r="E121">
        <v>0.60575566037144046</v>
      </c>
      <c r="F121">
        <v>15.226572405028231</v>
      </c>
      <c r="G121">
        <v>66.266043106682844</v>
      </c>
    </row>
    <row r="122" spans="1:7" x14ac:dyDescent="0.35">
      <c r="A122">
        <v>119</v>
      </c>
      <c r="B122">
        <v>0</v>
      </c>
      <c r="C122">
        <v>0</v>
      </c>
      <c r="D122">
        <v>3.8461538461538458</v>
      </c>
      <c r="E122">
        <v>0.51501154654797321</v>
      </c>
      <c r="F122">
        <v>30.45314481005645</v>
      </c>
      <c r="G122">
        <v>132.53208621336569</v>
      </c>
    </row>
    <row r="123" spans="1:7" x14ac:dyDescent="0.35">
      <c r="A123">
        <v>120</v>
      </c>
      <c r="B123">
        <v>0</v>
      </c>
      <c r="C123">
        <v>0</v>
      </c>
      <c r="D123">
        <v>5.7692307692307692</v>
      </c>
      <c r="E123">
        <v>0.53932635856487132</v>
      </c>
      <c r="F123">
        <v>45.679717215084679</v>
      </c>
      <c r="G123">
        <v>198.7981293200485</v>
      </c>
    </row>
    <row r="124" spans="1:7" x14ac:dyDescent="0.35">
      <c r="A124">
        <v>121</v>
      </c>
      <c r="B124">
        <v>0</v>
      </c>
      <c r="C124">
        <v>0</v>
      </c>
      <c r="D124">
        <v>7.6923076923076934</v>
      </c>
      <c r="E124">
        <v>0.5328112243207469</v>
      </c>
      <c r="F124">
        <v>60.906289620112908</v>
      </c>
      <c r="G124">
        <v>265.06417242673137</v>
      </c>
    </row>
    <row r="125" spans="1:7" x14ac:dyDescent="0.35">
      <c r="A125">
        <v>122</v>
      </c>
      <c r="B125">
        <v>0</v>
      </c>
      <c r="C125">
        <v>0</v>
      </c>
      <c r="D125">
        <v>9.615384615384615</v>
      </c>
      <c r="E125">
        <v>0.53455694928034636</v>
      </c>
      <c r="F125">
        <v>76.132862025141137</v>
      </c>
      <c r="G125">
        <v>331.33021553341428</v>
      </c>
    </row>
    <row r="126" spans="1:7" x14ac:dyDescent="0.35">
      <c r="A126">
        <v>123</v>
      </c>
      <c r="B126">
        <v>0</v>
      </c>
      <c r="C126">
        <v>0</v>
      </c>
      <c r="D126">
        <v>11.53846153846154</v>
      </c>
      <c r="E126">
        <v>0.53408918368607106</v>
      </c>
      <c r="F126">
        <v>91.359434430169358</v>
      </c>
      <c r="G126">
        <v>397.59625864009712</v>
      </c>
    </row>
    <row r="127" spans="1:7" x14ac:dyDescent="0.35">
      <c r="A127">
        <v>124</v>
      </c>
      <c r="B127">
        <v>0</v>
      </c>
      <c r="C127">
        <v>0</v>
      </c>
      <c r="D127">
        <v>13.46153846153846</v>
      </c>
      <c r="E127">
        <v>0.53421452110357492</v>
      </c>
      <c r="F127">
        <v>106.58600683519759</v>
      </c>
      <c r="G127">
        <v>463.86230174678002</v>
      </c>
    </row>
    <row r="128" spans="1:7" x14ac:dyDescent="0.35">
      <c r="A128">
        <v>125</v>
      </c>
      <c r="B128">
        <v>0</v>
      </c>
      <c r="C128">
        <v>0</v>
      </c>
      <c r="D128">
        <v>15.38461538461539</v>
      </c>
      <c r="E128">
        <v>0.53418093702783764</v>
      </c>
      <c r="F128">
        <v>121.8125792402258</v>
      </c>
      <c r="G128">
        <v>530.12834485346275</v>
      </c>
    </row>
    <row r="129" spans="1:7" x14ac:dyDescent="0.35">
      <c r="A129">
        <v>126</v>
      </c>
      <c r="B129">
        <v>0</v>
      </c>
      <c r="C129">
        <v>0</v>
      </c>
      <c r="D129">
        <v>17.30769230769231</v>
      </c>
      <c r="E129">
        <v>0.53418993591328023</v>
      </c>
      <c r="F129">
        <v>137.03915164525401</v>
      </c>
      <c r="G129">
        <v>596.39438796014565</v>
      </c>
    </row>
    <row r="130" spans="1:7" x14ac:dyDescent="0.35">
      <c r="A130">
        <v>127</v>
      </c>
      <c r="B130">
        <v>0</v>
      </c>
      <c r="C130">
        <v>0</v>
      </c>
      <c r="D130">
        <v>19.23076923076923</v>
      </c>
      <c r="E130">
        <v>0.53418752444724582</v>
      </c>
      <c r="F130">
        <v>152.2657240502823</v>
      </c>
      <c r="G130">
        <v>662.66043106682855</v>
      </c>
    </row>
    <row r="131" spans="1:7" x14ac:dyDescent="0.35">
      <c r="A131">
        <v>128</v>
      </c>
      <c r="B131">
        <v>0</v>
      </c>
      <c r="C131">
        <v>0</v>
      </c>
      <c r="D131">
        <v>21.15384615384615</v>
      </c>
      <c r="E131">
        <v>0.53418817142593822</v>
      </c>
      <c r="F131">
        <v>167.49229645531051</v>
      </c>
      <c r="G131">
        <v>728.92647417351122</v>
      </c>
    </row>
    <row r="132" spans="1:7" x14ac:dyDescent="0.35">
      <c r="A132">
        <v>129</v>
      </c>
      <c r="B132">
        <v>0</v>
      </c>
      <c r="C132">
        <v>0</v>
      </c>
      <c r="D132">
        <v>23.07692307692308</v>
      </c>
      <c r="E132">
        <v>0.53418799497720526</v>
      </c>
      <c r="F132">
        <v>182.71886886033869</v>
      </c>
      <c r="G132">
        <v>795.19251728019412</v>
      </c>
    </row>
    <row r="133" spans="1:7" x14ac:dyDescent="0.35">
      <c r="A133">
        <v>130</v>
      </c>
      <c r="B133">
        <v>0</v>
      </c>
      <c r="C133">
        <v>0</v>
      </c>
      <c r="D133">
        <v>25</v>
      </c>
      <c r="E133">
        <v>0.53418805379345047</v>
      </c>
      <c r="F133">
        <v>197.94544126536701</v>
      </c>
      <c r="G133">
        <v>861.45856038687702</v>
      </c>
    </row>
    <row r="134" spans="1:7" x14ac:dyDescent="0.35">
      <c r="A134">
        <v>131</v>
      </c>
      <c r="B134">
        <v>0</v>
      </c>
      <c r="C134">
        <v>0</v>
      </c>
      <c r="D134">
        <v>26.92307692307692</v>
      </c>
      <c r="E134">
        <v>0.53418799497719949</v>
      </c>
      <c r="F134">
        <v>213.17201367039519</v>
      </c>
      <c r="G134">
        <v>927.72460349355993</v>
      </c>
    </row>
    <row r="135" spans="1:7" x14ac:dyDescent="0.35">
      <c r="A135">
        <v>132</v>
      </c>
      <c r="B135">
        <v>0</v>
      </c>
      <c r="C135">
        <v>0</v>
      </c>
      <c r="D135">
        <v>28.84615384615385</v>
      </c>
      <c r="E135">
        <v>0.53418817142595731</v>
      </c>
      <c r="F135">
        <v>228.3985860754234</v>
      </c>
      <c r="G135">
        <v>993.99064660024271</v>
      </c>
    </row>
    <row r="136" spans="1:7" x14ac:dyDescent="0.35">
      <c r="A136">
        <v>133</v>
      </c>
      <c r="B136">
        <v>0</v>
      </c>
      <c r="C136">
        <v>0</v>
      </c>
      <c r="D136">
        <v>30.76923076923077</v>
      </c>
      <c r="E136">
        <v>0.53418752444717832</v>
      </c>
      <c r="F136">
        <v>243.6251584804516</v>
      </c>
      <c r="G136">
        <v>1060.256689706925</v>
      </c>
    </row>
    <row r="137" spans="1:7" x14ac:dyDescent="0.35">
      <c r="A137">
        <v>134</v>
      </c>
      <c r="B137">
        <v>0</v>
      </c>
      <c r="C137">
        <v>0</v>
      </c>
      <c r="D137">
        <v>32.692307692307693</v>
      </c>
      <c r="E137">
        <v>0.53418993591353381</v>
      </c>
      <c r="F137">
        <v>258.85173088547992</v>
      </c>
      <c r="G137">
        <v>1126.5227328136079</v>
      </c>
    </row>
    <row r="138" spans="1:7" x14ac:dyDescent="0.35">
      <c r="A138">
        <v>135</v>
      </c>
      <c r="B138">
        <v>0</v>
      </c>
      <c r="C138">
        <v>0</v>
      </c>
      <c r="D138">
        <v>34.615384615384613</v>
      </c>
      <c r="E138">
        <v>0.53418093702689085</v>
      </c>
      <c r="F138">
        <v>274.07830329050807</v>
      </c>
      <c r="G138">
        <v>1192.7887759202911</v>
      </c>
    </row>
    <row r="139" spans="1:7" x14ac:dyDescent="0.35">
      <c r="A139">
        <v>136</v>
      </c>
      <c r="B139">
        <v>0</v>
      </c>
      <c r="C139">
        <v>0</v>
      </c>
      <c r="D139">
        <v>36.53846153846154</v>
      </c>
      <c r="E139">
        <v>0.53421452110710987</v>
      </c>
      <c r="F139">
        <v>289.30487569553628</v>
      </c>
      <c r="G139">
        <v>1259.054819026974</v>
      </c>
    </row>
    <row r="140" spans="1:7" x14ac:dyDescent="0.35">
      <c r="A140">
        <v>137</v>
      </c>
      <c r="B140">
        <v>0</v>
      </c>
      <c r="C140">
        <v>0</v>
      </c>
      <c r="D140">
        <v>38.46153846153846</v>
      </c>
      <c r="E140">
        <v>0.5340891836728705</v>
      </c>
      <c r="F140">
        <v>304.53144810056449</v>
      </c>
      <c r="G140">
        <v>1325.3208621336571</v>
      </c>
    </row>
    <row r="141" spans="1:7" x14ac:dyDescent="0.35">
      <c r="A141">
        <v>138</v>
      </c>
      <c r="B141">
        <v>0</v>
      </c>
      <c r="C141">
        <v>0</v>
      </c>
      <c r="D141">
        <v>40.384615384615387</v>
      </c>
      <c r="E141">
        <v>0.53455694932961162</v>
      </c>
      <c r="F141">
        <v>319.75802050559281</v>
      </c>
      <c r="G141">
        <v>1391.58690524034</v>
      </c>
    </row>
    <row r="142" spans="1:7" x14ac:dyDescent="0.35">
      <c r="A142">
        <v>139</v>
      </c>
      <c r="B142">
        <v>0</v>
      </c>
      <c r="C142">
        <v>0</v>
      </c>
      <c r="D142">
        <v>42.307692307692307</v>
      </c>
      <c r="E142">
        <v>0.53281122413688209</v>
      </c>
      <c r="F142">
        <v>334.98459291062102</v>
      </c>
      <c r="G142">
        <v>1457.852948347022</v>
      </c>
    </row>
    <row r="143" spans="1:7" x14ac:dyDescent="0.35">
      <c r="A143">
        <v>140</v>
      </c>
      <c r="B143">
        <v>0</v>
      </c>
      <c r="C143">
        <v>0</v>
      </c>
      <c r="D143">
        <v>44.230769230769234</v>
      </c>
      <c r="E143">
        <v>0.53932635925106975</v>
      </c>
      <c r="F143">
        <v>350.21116531564923</v>
      </c>
      <c r="G143">
        <v>1524.118991453706</v>
      </c>
    </row>
    <row r="144" spans="1:7" x14ac:dyDescent="0.35">
      <c r="A144">
        <v>141</v>
      </c>
      <c r="B144">
        <v>0</v>
      </c>
      <c r="C144">
        <v>0</v>
      </c>
      <c r="D144">
        <v>46.153846153846153</v>
      </c>
      <c r="E144">
        <v>0.51501154398704596</v>
      </c>
      <c r="F144">
        <v>365.43773772067738</v>
      </c>
      <c r="G144">
        <v>1590.385034560388</v>
      </c>
    </row>
    <row r="145" spans="1:7" x14ac:dyDescent="0.35">
      <c r="A145">
        <v>142</v>
      </c>
      <c r="B145">
        <v>0</v>
      </c>
      <c r="C145">
        <v>0</v>
      </c>
      <c r="D145">
        <v>48.07692307692308</v>
      </c>
      <c r="E145">
        <v>0.60575566992895169</v>
      </c>
      <c r="F145">
        <v>380.6643101257057</v>
      </c>
      <c r="G145">
        <v>1656.6510776670709</v>
      </c>
    </row>
    <row r="146" spans="1:7" x14ac:dyDescent="0.35">
      <c r="A146">
        <v>143</v>
      </c>
      <c r="B146">
        <v>0</v>
      </c>
      <c r="C146">
        <v>0</v>
      </c>
      <c r="D146">
        <v>50</v>
      </c>
      <c r="E146">
        <v>0.26709398142536228</v>
      </c>
      <c r="F146">
        <v>395.8908825307339</v>
      </c>
      <c r="G146">
        <v>1722.917120773754</v>
      </c>
    </row>
    <row r="147" spans="1:7" x14ac:dyDescent="0.35">
      <c r="A147">
        <v>144</v>
      </c>
      <c r="B147">
        <v>0</v>
      </c>
      <c r="C147">
        <v>0</v>
      </c>
      <c r="D147">
        <v>50</v>
      </c>
      <c r="E147">
        <v>-7.156749306631216E-2</v>
      </c>
      <c r="F147">
        <v>395.8908825307339</v>
      </c>
      <c r="G147">
        <v>1722.917120773754</v>
      </c>
    </row>
    <row r="148" spans="1:7" x14ac:dyDescent="0.35">
      <c r="A148">
        <v>145</v>
      </c>
      <c r="B148">
        <v>0</v>
      </c>
      <c r="C148">
        <v>0</v>
      </c>
      <c r="D148">
        <v>50</v>
      </c>
      <c r="E148">
        <v>1.9175990839891629E-2</v>
      </c>
      <c r="F148">
        <v>395.8908825307339</v>
      </c>
      <c r="G148">
        <v>1722.917120773754</v>
      </c>
    </row>
    <row r="149" spans="1:7" x14ac:dyDescent="0.35">
      <c r="A149">
        <v>146</v>
      </c>
      <c r="B149">
        <v>0</v>
      </c>
      <c r="C149">
        <v>0</v>
      </c>
      <c r="D149">
        <v>50</v>
      </c>
      <c r="E149">
        <v>-5.1364702932490403E-3</v>
      </c>
      <c r="F149">
        <v>395.8908825307339</v>
      </c>
      <c r="G149">
        <v>1722.917120773754</v>
      </c>
    </row>
    <row r="150" spans="1:7" x14ac:dyDescent="0.35">
      <c r="A150">
        <v>147</v>
      </c>
      <c r="B150">
        <v>0</v>
      </c>
      <c r="C150">
        <v>0</v>
      </c>
      <c r="D150">
        <v>50</v>
      </c>
      <c r="E150">
        <v>1.369890333100088E-3</v>
      </c>
      <c r="F150">
        <v>395.8908825307339</v>
      </c>
      <c r="G150">
        <v>1722.917120773754</v>
      </c>
    </row>
    <row r="151" spans="1:7" x14ac:dyDescent="0.35">
      <c r="A151">
        <v>148</v>
      </c>
      <c r="B151">
        <v>0</v>
      </c>
      <c r="C151">
        <v>0</v>
      </c>
      <c r="D151">
        <v>50</v>
      </c>
      <c r="E151">
        <v>-3.4309103914687E-4</v>
      </c>
      <c r="F151">
        <v>395.8908825307339</v>
      </c>
      <c r="G151">
        <v>1722.917120773754</v>
      </c>
    </row>
    <row r="152" spans="1:7" x14ac:dyDescent="0.35">
      <c r="A152">
        <v>149</v>
      </c>
      <c r="B152">
        <v>0</v>
      </c>
      <c r="C152">
        <v>0</v>
      </c>
      <c r="D152">
        <v>50</v>
      </c>
      <c r="E152">
        <v>2.473823485615867E-6</v>
      </c>
      <c r="F152">
        <v>395.8908825307339</v>
      </c>
      <c r="G152">
        <v>1722.917120773754</v>
      </c>
    </row>
    <row r="153" spans="1:7" x14ac:dyDescent="0.35">
      <c r="A153">
        <v>150</v>
      </c>
      <c r="B153">
        <v>0</v>
      </c>
      <c r="C153">
        <v>0</v>
      </c>
      <c r="D153">
        <v>50</v>
      </c>
      <c r="E153">
        <v>3.3319574519907752E-4</v>
      </c>
      <c r="F153">
        <v>395.8908825307339</v>
      </c>
      <c r="G153">
        <v>1722.917120773754</v>
      </c>
    </row>
    <row r="154" spans="1:7" x14ac:dyDescent="0.35">
      <c r="A154">
        <v>151</v>
      </c>
      <c r="B154">
        <v>0</v>
      </c>
      <c r="C154">
        <v>0</v>
      </c>
      <c r="D154">
        <v>50</v>
      </c>
      <c r="E154">
        <v>-1.3352568042837021E-3</v>
      </c>
      <c r="F154">
        <v>395.8908825307339</v>
      </c>
      <c r="G154">
        <v>1722.917120773754</v>
      </c>
    </row>
    <row r="155" spans="1:7" x14ac:dyDescent="0.35">
      <c r="A155">
        <v>152</v>
      </c>
      <c r="B155">
        <v>0</v>
      </c>
      <c r="C155">
        <v>0</v>
      </c>
      <c r="D155">
        <v>50</v>
      </c>
      <c r="E155">
        <v>5.0078314719428363E-3</v>
      </c>
      <c r="F155">
        <v>395.8908825307339</v>
      </c>
      <c r="G155">
        <v>1722.917120773754</v>
      </c>
    </row>
    <row r="156" spans="1:7" x14ac:dyDescent="0.35">
      <c r="A156">
        <v>153</v>
      </c>
      <c r="B156">
        <v>0</v>
      </c>
      <c r="C156">
        <v>0</v>
      </c>
      <c r="D156">
        <v>50</v>
      </c>
      <c r="E156">
        <v>-1.8696069083482311E-2</v>
      </c>
      <c r="F156">
        <v>395.8908825307339</v>
      </c>
      <c r="G156">
        <v>1722.917120773754</v>
      </c>
    </row>
    <row r="157" spans="1:7" x14ac:dyDescent="0.35">
      <c r="A157">
        <v>154</v>
      </c>
      <c r="B157">
        <v>0</v>
      </c>
      <c r="C157">
        <v>0</v>
      </c>
      <c r="D157">
        <v>50</v>
      </c>
      <c r="E157">
        <v>6.9776444861979314E-2</v>
      </c>
      <c r="F157">
        <v>395.8908825307339</v>
      </c>
      <c r="G157">
        <v>1722.917120773754</v>
      </c>
    </row>
    <row r="158" spans="1:7" x14ac:dyDescent="0.35">
      <c r="A158">
        <v>155</v>
      </c>
      <c r="B158">
        <v>0</v>
      </c>
      <c r="C158">
        <v>0</v>
      </c>
      <c r="D158">
        <v>50</v>
      </c>
      <c r="E158">
        <v>-0.26040971036443761</v>
      </c>
      <c r="F158">
        <v>395.8908825307339</v>
      </c>
      <c r="G158">
        <v>1722.917120773754</v>
      </c>
    </row>
    <row r="159" spans="1:7" x14ac:dyDescent="0.35">
      <c r="A159">
        <v>156</v>
      </c>
      <c r="B159">
        <v>0</v>
      </c>
      <c r="C159">
        <v>0</v>
      </c>
      <c r="D159">
        <v>48.125</v>
      </c>
      <c r="E159">
        <v>-0.59063760340422622</v>
      </c>
      <c r="F159">
        <v>381.04497443583142</v>
      </c>
      <c r="G159">
        <v>1658.3077287447379</v>
      </c>
    </row>
    <row r="160" spans="1:7" x14ac:dyDescent="0.35">
      <c r="A160">
        <v>157</v>
      </c>
      <c r="B160">
        <v>0</v>
      </c>
      <c r="C160">
        <v>0</v>
      </c>
      <c r="D160">
        <v>46.25</v>
      </c>
      <c r="E160">
        <v>-0.5020398760186664</v>
      </c>
      <c r="F160">
        <v>366.19906634092888</v>
      </c>
      <c r="G160">
        <v>1593.6983367157229</v>
      </c>
    </row>
    <row r="161" spans="1:7" x14ac:dyDescent="0.35">
      <c r="A161">
        <v>158</v>
      </c>
      <c r="B161">
        <v>0</v>
      </c>
      <c r="C161">
        <v>0</v>
      </c>
      <c r="D161">
        <v>44.375</v>
      </c>
      <c r="E161">
        <v>-0.52620289252109753</v>
      </c>
      <c r="F161">
        <v>351.35315824602628</v>
      </c>
      <c r="G161">
        <v>1529.088944686707</v>
      </c>
    </row>
    <row r="162" spans="1:7" x14ac:dyDescent="0.35">
      <c r="A162">
        <v>159</v>
      </c>
      <c r="B162">
        <v>0</v>
      </c>
      <c r="C162">
        <v>0</v>
      </c>
      <c r="D162">
        <v>42.5</v>
      </c>
      <c r="E162">
        <v>-0.51814855389693637</v>
      </c>
      <c r="F162">
        <v>336.5072501511238</v>
      </c>
      <c r="G162">
        <v>1464.4795526576911</v>
      </c>
    </row>
    <row r="163" spans="1:7" x14ac:dyDescent="0.35">
      <c r="A163">
        <v>160</v>
      </c>
      <c r="B163">
        <v>0</v>
      </c>
      <c r="C163">
        <v>0</v>
      </c>
      <c r="D163">
        <v>40.625</v>
      </c>
      <c r="E163">
        <v>-0.52620289189116409</v>
      </c>
      <c r="F163">
        <v>321.66134205622132</v>
      </c>
      <c r="G163">
        <v>1399.870160628675</v>
      </c>
    </row>
    <row r="164" spans="1:7" x14ac:dyDescent="0.35">
      <c r="A164">
        <v>161</v>
      </c>
      <c r="B164">
        <v>0</v>
      </c>
      <c r="C164">
        <v>0</v>
      </c>
      <c r="D164">
        <v>38.75</v>
      </c>
      <c r="E164">
        <v>-0.50203987853839926</v>
      </c>
      <c r="F164">
        <v>306.81543396131877</v>
      </c>
      <c r="G164">
        <v>1335.26076859966</v>
      </c>
    </row>
    <row r="165" spans="1:7" x14ac:dyDescent="0.35">
      <c r="A165">
        <v>162</v>
      </c>
      <c r="B165">
        <v>0</v>
      </c>
      <c r="C165">
        <v>0</v>
      </c>
      <c r="D165">
        <v>36.875</v>
      </c>
      <c r="E165">
        <v>-0.59063759395524507</v>
      </c>
      <c r="F165">
        <v>291.96952586641618</v>
      </c>
      <c r="G165">
        <v>1270.6513765706441</v>
      </c>
    </row>
    <row r="166" spans="1:7" x14ac:dyDescent="0.35">
      <c r="A166">
        <v>163</v>
      </c>
      <c r="B166">
        <v>0</v>
      </c>
      <c r="C166">
        <v>0</v>
      </c>
      <c r="D166">
        <v>35</v>
      </c>
      <c r="E166">
        <v>-0.26040974564063563</v>
      </c>
      <c r="F166">
        <v>277.12361777151381</v>
      </c>
      <c r="G166">
        <v>1206.0419845416279</v>
      </c>
    </row>
    <row r="167" spans="1:7" x14ac:dyDescent="0.35">
      <c r="A167">
        <v>164</v>
      </c>
      <c r="B167">
        <v>0</v>
      </c>
      <c r="C167">
        <v>0</v>
      </c>
      <c r="D167">
        <v>35</v>
      </c>
      <c r="E167">
        <v>6.9776576517785571E-2</v>
      </c>
      <c r="F167">
        <v>277.12361777151381</v>
      </c>
      <c r="G167">
        <v>1206.0419845416279</v>
      </c>
    </row>
    <row r="168" spans="1:7" x14ac:dyDescent="0.35">
      <c r="A168">
        <v>165</v>
      </c>
      <c r="B168">
        <v>0</v>
      </c>
      <c r="C168">
        <v>0</v>
      </c>
      <c r="D168">
        <v>35</v>
      </c>
      <c r="E168">
        <v>-1.8696560430501389E-2</v>
      </c>
      <c r="F168">
        <v>277.12361777151381</v>
      </c>
      <c r="G168">
        <v>1206.0419845416279</v>
      </c>
    </row>
    <row r="169" spans="1:7" x14ac:dyDescent="0.35">
      <c r="A169">
        <v>166</v>
      </c>
      <c r="B169">
        <v>0</v>
      </c>
      <c r="C169">
        <v>0</v>
      </c>
      <c r="D169">
        <v>35</v>
      </c>
      <c r="E169">
        <v>5.0096652042190826E-3</v>
      </c>
      <c r="F169">
        <v>277.12361777151381</v>
      </c>
      <c r="G169">
        <v>1206.0419845416279</v>
      </c>
    </row>
    <row r="170" spans="1:7" x14ac:dyDescent="0.35">
      <c r="A170">
        <v>167</v>
      </c>
      <c r="B170">
        <v>0</v>
      </c>
      <c r="C170">
        <v>0</v>
      </c>
      <c r="D170">
        <v>35</v>
      </c>
      <c r="E170">
        <v>-1.3421003863793861E-3</v>
      </c>
      <c r="F170">
        <v>277.12361777151381</v>
      </c>
      <c r="G170">
        <v>1206.0419845416279</v>
      </c>
    </row>
    <row r="171" spans="1:7" x14ac:dyDescent="0.35">
      <c r="A171">
        <v>168</v>
      </c>
      <c r="B171">
        <v>0</v>
      </c>
      <c r="C171">
        <v>0</v>
      </c>
      <c r="D171">
        <v>35</v>
      </c>
      <c r="E171">
        <v>3.58736341302901E-4</v>
      </c>
      <c r="F171">
        <v>277.12361777151381</v>
      </c>
      <c r="G171">
        <v>1206.0419845416279</v>
      </c>
    </row>
    <row r="172" spans="1:7" x14ac:dyDescent="0.35">
      <c r="A172">
        <v>169</v>
      </c>
      <c r="B172">
        <v>0</v>
      </c>
      <c r="C172">
        <v>0</v>
      </c>
      <c r="D172">
        <v>35</v>
      </c>
      <c r="E172">
        <v>-9.2844978831330138E-5</v>
      </c>
      <c r="F172">
        <v>277.12361777151381</v>
      </c>
      <c r="G172">
        <v>1206.0419845416279</v>
      </c>
    </row>
    <row r="173" spans="1:7" x14ac:dyDescent="0.35">
      <c r="A173">
        <v>170</v>
      </c>
      <c r="B173">
        <v>0</v>
      </c>
      <c r="C173">
        <v>0</v>
      </c>
      <c r="D173">
        <v>35</v>
      </c>
      <c r="E173">
        <v>1.264357401886684E-5</v>
      </c>
      <c r="F173">
        <v>277.12361777151381</v>
      </c>
      <c r="G173">
        <v>1206.0419845416279</v>
      </c>
    </row>
    <row r="174" spans="1:7" x14ac:dyDescent="0.35">
      <c r="A174">
        <v>171</v>
      </c>
      <c r="B174">
        <v>0</v>
      </c>
      <c r="C174">
        <v>0</v>
      </c>
      <c r="D174">
        <v>35</v>
      </c>
      <c r="E174">
        <v>4.22706827585273E-5</v>
      </c>
      <c r="F174">
        <v>277.12361777151381</v>
      </c>
      <c r="G174">
        <v>1206.0419845416279</v>
      </c>
    </row>
    <row r="175" spans="1:7" x14ac:dyDescent="0.35">
      <c r="A175">
        <v>172</v>
      </c>
      <c r="B175">
        <v>0</v>
      </c>
      <c r="C175">
        <v>0</v>
      </c>
      <c r="D175">
        <v>35</v>
      </c>
      <c r="E175">
        <v>-1.817263050538642E-4</v>
      </c>
      <c r="F175">
        <v>277.12361777151381</v>
      </c>
      <c r="G175">
        <v>1206.0419845416279</v>
      </c>
    </row>
    <row r="176" spans="1:7" x14ac:dyDescent="0.35">
      <c r="A176">
        <v>173</v>
      </c>
      <c r="B176">
        <v>0</v>
      </c>
      <c r="C176">
        <v>0</v>
      </c>
      <c r="D176">
        <v>35</v>
      </c>
      <c r="E176">
        <v>6.8463453744982417E-4</v>
      </c>
      <c r="F176">
        <v>277.12361777151381</v>
      </c>
      <c r="G176">
        <v>1206.0419845416279</v>
      </c>
    </row>
    <row r="177" spans="1:7" x14ac:dyDescent="0.35">
      <c r="A177">
        <v>174</v>
      </c>
      <c r="B177">
        <v>0</v>
      </c>
      <c r="C177">
        <v>0</v>
      </c>
      <c r="D177">
        <v>35</v>
      </c>
      <c r="E177">
        <v>-2.5568118447401029E-3</v>
      </c>
      <c r="F177">
        <v>277.12361777151381</v>
      </c>
      <c r="G177">
        <v>1206.0419845416279</v>
      </c>
    </row>
    <row r="178" spans="1:7" x14ac:dyDescent="0.35">
      <c r="A178">
        <v>175</v>
      </c>
      <c r="B178">
        <v>0</v>
      </c>
      <c r="C178">
        <v>0</v>
      </c>
      <c r="D178">
        <v>35</v>
      </c>
      <c r="E178">
        <v>9.5426128415132538E-3</v>
      </c>
      <c r="F178">
        <v>277.12361777151381</v>
      </c>
      <c r="G178">
        <v>1206.0419845416279</v>
      </c>
    </row>
    <row r="179" spans="1:7" x14ac:dyDescent="0.35">
      <c r="A179">
        <v>176</v>
      </c>
      <c r="B179">
        <v>0</v>
      </c>
      <c r="C179">
        <v>0</v>
      </c>
      <c r="D179">
        <v>35</v>
      </c>
      <c r="E179">
        <v>-3.5613639521315583E-2</v>
      </c>
      <c r="F179">
        <v>277.12361777151381</v>
      </c>
      <c r="G179">
        <v>1206.0419845416279</v>
      </c>
    </row>
    <row r="180" spans="1:7" x14ac:dyDescent="0.35">
      <c r="A180">
        <v>177</v>
      </c>
      <c r="B180">
        <v>0</v>
      </c>
      <c r="C180">
        <v>0</v>
      </c>
      <c r="D180">
        <v>35</v>
      </c>
      <c r="E180">
        <v>0.13291194524374991</v>
      </c>
      <c r="F180">
        <v>277.12361777151381</v>
      </c>
      <c r="G180">
        <v>1206.0419845416279</v>
      </c>
    </row>
    <row r="181" spans="1:7" x14ac:dyDescent="0.35">
      <c r="A181">
        <v>178</v>
      </c>
      <c r="B181">
        <v>0</v>
      </c>
      <c r="C181">
        <v>0</v>
      </c>
      <c r="D181">
        <v>35</v>
      </c>
      <c r="E181">
        <v>-0.49603414145368602</v>
      </c>
      <c r="F181">
        <v>277.12361777151381</v>
      </c>
      <c r="G181">
        <v>1206.0419845416279</v>
      </c>
    </row>
    <row r="182" spans="1:7" x14ac:dyDescent="0.35">
      <c r="A182">
        <v>179</v>
      </c>
      <c r="B182">
        <v>0</v>
      </c>
      <c r="C182">
        <v>0</v>
      </c>
      <c r="D182">
        <v>31.428571428571431</v>
      </c>
      <c r="E182">
        <v>-1.1249658556194779</v>
      </c>
      <c r="F182">
        <v>248.84569759074699</v>
      </c>
      <c r="G182">
        <v>1082.9764759149309</v>
      </c>
    </row>
    <row r="183" spans="1:7" x14ac:dyDescent="0.35">
      <c r="A183">
        <v>180</v>
      </c>
      <c r="B183">
        <v>0</v>
      </c>
      <c r="C183">
        <v>0</v>
      </c>
      <c r="D183">
        <v>27.857142857142861</v>
      </c>
      <c r="E183">
        <v>-0.95648338844934822</v>
      </c>
      <c r="F183">
        <v>220.56777740998029</v>
      </c>
      <c r="G183">
        <v>959.91096728823447</v>
      </c>
    </row>
    <row r="184" spans="1:7" x14ac:dyDescent="0.35">
      <c r="A184">
        <v>181</v>
      </c>
      <c r="B184">
        <v>0</v>
      </c>
      <c r="C184">
        <v>0</v>
      </c>
      <c r="D184">
        <v>24.285714285714281</v>
      </c>
      <c r="E184">
        <v>-1.0014815429640811</v>
      </c>
      <c r="F184">
        <v>192.2898572292136</v>
      </c>
      <c r="G184">
        <v>836.84545866153758</v>
      </c>
    </row>
    <row r="185" spans="1:7" x14ac:dyDescent="0.35">
      <c r="A185">
        <v>182</v>
      </c>
      <c r="B185">
        <v>0</v>
      </c>
      <c r="C185">
        <v>0</v>
      </c>
      <c r="D185">
        <v>20.714285714285719</v>
      </c>
      <c r="E185">
        <v>-0.98997139207528262</v>
      </c>
      <c r="F185">
        <v>164.0119370484469</v>
      </c>
      <c r="G185">
        <v>713.77995003484091</v>
      </c>
    </row>
    <row r="186" spans="1:7" x14ac:dyDescent="0.35">
      <c r="A186">
        <v>183</v>
      </c>
      <c r="B186">
        <v>0</v>
      </c>
      <c r="C186">
        <v>0</v>
      </c>
      <c r="D186">
        <v>17.142857142857139</v>
      </c>
      <c r="E186">
        <v>-0.9910138411157412</v>
      </c>
      <c r="F186">
        <v>135.7340168676802</v>
      </c>
      <c r="G186">
        <v>590.71444140814424</v>
      </c>
    </row>
    <row r="187" spans="1:7" x14ac:dyDescent="0.35">
      <c r="A187">
        <v>184</v>
      </c>
      <c r="B187">
        <v>0</v>
      </c>
      <c r="C187">
        <v>0</v>
      </c>
      <c r="D187">
        <v>13.571428571428569</v>
      </c>
      <c r="E187">
        <v>-0.99835419584270801</v>
      </c>
      <c r="F187">
        <v>107.4560966869135</v>
      </c>
      <c r="G187">
        <v>467.64893278144751</v>
      </c>
    </row>
    <row r="188" spans="1:7" x14ac:dyDescent="0.35">
      <c r="A188">
        <v>185</v>
      </c>
      <c r="B188">
        <v>0</v>
      </c>
      <c r="C188">
        <v>0</v>
      </c>
      <c r="D188">
        <v>10</v>
      </c>
      <c r="E188">
        <v>-0.96795032789438018</v>
      </c>
      <c r="F188">
        <v>79.178176506146784</v>
      </c>
      <c r="G188">
        <v>344.58342415475079</v>
      </c>
    </row>
    <row r="189" spans="1:7" x14ac:dyDescent="0.35">
      <c r="A189">
        <v>186</v>
      </c>
      <c r="B189">
        <v>0</v>
      </c>
      <c r="C189">
        <v>0</v>
      </c>
      <c r="D189">
        <v>6.6666666666666661</v>
      </c>
      <c r="E189">
        <v>-0.88381274654802189</v>
      </c>
      <c r="F189">
        <v>52.785451004097851</v>
      </c>
      <c r="G189">
        <v>229.7222827698339</v>
      </c>
    </row>
    <row r="190" spans="1:7" x14ac:dyDescent="0.35">
      <c r="A190">
        <v>187</v>
      </c>
      <c r="B190">
        <v>0</v>
      </c>
      <c r="C190">
        <v>0</v>
      </c>
      <c r="D190">
        <v>3.333333333333333</v>
      </c>
      <c r="E190">
        <v>-1.052354241469087</v>
      </c>
      <c r="F190">
        <v>26.392725502048929</v>
      </c>
      <c r="G190">
        <v>114.86114138491691</v>
      </c>
    </row>
    <row r="191" spans="1:7" x14ac:dyDescent="0.35">
      <c r="A191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5">
      <c r="A193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5">
      <c r="A194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5">
      <c r="A195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5">
      <c r="A196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5">
      <c r="A197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5">
      <c r="A198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5">
      <c r="A199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5">
      <c r="A200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5">
      <c r="A201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5">
      <c r="A202">
        <v>199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5">
      <c r="A203">
        <v>200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5">
      <c r="A204">
        <v>201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>
        <v>202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5">
      <c r="A206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5">
      <c r="A207">
        <v>204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5">
      <c r="A208">
        <v>205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5">
      <c r="A209">
        <v>206</v>
      </c>
      <c r="B209">
        <v>0</v>
      </c>
      <c r="C209">
        <v>0</v>
      </c>
      <c r="D209">
        <v>0</v>
      </c>
      <c r="E209">
        <v>0.51814850528356293</v>
      </c>
      <c r="F209">
        <v>0</v>
      </c>
      <c r="G209">
        <v>0</v>
      </c>
    </row>
    <row r="210" spans="1:7" x14ac:dyDescent="0.35">
      <c r="A210">
        <v>207</v>
      </c>
      <c r="B210">
        <v>0</v>
      </c>
      <c r="C210">
        <v>0</v>
      </c>
      <c r="D210">
        <v>3.75</v>
      </c>
      <c r="E210">
        <v>1.191243452334686</v>
      </c>
      <c r="F210">
        <v>29.691816189805039</v>
      </c>
      <c r="G210">
        <v>129.21878405803159</v>
      </c>
    </row>
    <row r="211" spans="1:7" x14ac:dyDescent="0.35">
      <c r="A211">
        <v>208</v>
      </c>
      <c r="B211">
        <v>0</v>
      </c>
      <c r="C211">
        <v>0</v>
      </c>
      <c r="D211">
        <v>7.5</v>
      </c>
      <c r="E211">
        <v>0.96687768537769458</v>
      </c>
      <c r="F211">
        <v>59.383632379610077</v>
      </c>
      <c r="G211">
        <v>258.43756811606312</v>
      </c>
    </row>
    <row r="212" spans="1:7" x14ac:dyDescent="0.35">
      <c r="A212">
        <v>209</v>
      </c>
      <c r="B212">
        <v>0</v>
      </c>
      <c r="C212">
        <v>0</v>
      </c>
      <c r="D212">
        <v>11.25</v>
      </c>
      <c r="E212">
        <v>1.191245806154535</v>
      </c>
      <c r="F212">
        <v>89.07544856941513</v>
      </c>
      <c r="G212">
        <v>387.65635217409459</v>
      </c>
    </row>
    <row r="213" spans="1:7" x14ac:dyDescent="0.35">
      <c r="A213">
        <v>210</v>
      </c>
      <c r="B213">
        <v>0</v>
      </c>
      <c r="C213">
        <v>0</v>
      </c>
      <c r="D213">
        <v>15</v>
      </c>
      <c r="E213">
        <v>0.51813909000416514</v>
      </c>
      <c r="F213">
        <v>118.7672647592202</v>
      </c>
      <c r="G213">
        <v>516.87513623212624</v>
      </c>
    </row>
    <row r="214" spans="1:7" x14ac:dyDescent="0.35">
      <c r="A214">
        <v>211</v>
      </c>
      <c r="B214">
        <v>0</v>
      </c>
      <c r="C214">
        <v>0</v>
      </c>
      <c r="D214">
        <v>15</v>
      </c>
      <c r="E214">
        <v>-0.1388021661711942</v>
      </c>
      <c r="F214">
        <v>118.7672647592202</v>
      </c>
      <c r="G214">
        <v>516.87513623212624</v>
      </c>
    </row>
    <row r="215" spans="1:7" x14ac:dyDescent="0.35">
      <c r="A215">
        <v>212</v>
      </c>
      <c r="B215">
        <v>0</v>
      </c>
      <c r="C215">
        <v>0</v>
      </c>
      <c r="D215">
        <v>15</v>
      </c>
      <c r="E215">
        <v>3.7069574680614892E-2</v>
      </c>
      <c r="F215">
        <v>118.7672647592202</v>
      </c>
      <c r="G215">
        <v>516.87513623212624</v>
      </c>
    </row>
    <row r="216" spans="1:7" x14ac:dyDescent="0.35">
      <c r="A216">
        <v>213</v>
      </c>
      <c r="B216">
        <v>0</v>
      </c>
      <c r="C216">
        <v>0</v>
      </c>
      <c r="D216">
        <v>15</v>
      </c>
      <c r="E216">
        <v>-9.4761325512653372E-3</v>
      </c>
      <c r="F216">
        <v>118.7672647592202</v>
      </c>
      <c r="G216">
        <v>516.87513623212624</v>
      </c>
    </row>
    <row r="217" spans="1:7" x14ac:dyDescent="0.35">
      <c r="A217">
        <v>214</v>
      </c>
      <c r="B217">
        <v>0</v>
      </c>
      <c r="C217">
        <v>0</v>
      </c>
      <c r="D217">
        <v>15</v>
      </c>
      <c r="E217">
        <v>8.3495552444290411E-4</v>
      </c>
      <c r="F217">
        <v>118.7672647592202</v>
      </c>
      <c r="G217">
        <v>516.87513623212624</v>
      </c>
    </row>
    <row r="218" spans="1:7" x14ac:dyDescent="0.35">
      <c r="A218">
        <v>215</v>
      </c>
      <c r="B218">
        <v>0</v>
      </c>
      <c r="C218">
        <v>0</v>
      </c>
      <c r="D218">
        <v>15</v>
      </c>
      <c r="E218">
        <v>6.1363104534946089E-3</v>
      </c>
      <c r="F218">
        <v>118.7672647592202</v>
      </c>
      <c r="G218">
        <v>516.87513623212624</v>
      </c>
    </row>
    <row r="219" spans="1:7" x14ac:dyDescent="0.35">
      <c r="A219">
        <v>216</v>
      </c>
      <c r="B219">
        <v>0</v>
      </c>
      <c r="C219">
        <v>0</v>
      </c>
      <c r="D219">
        <v>15</v>
      </c>
      <c r="E219">
        <v>-2.538019733842312E-2</v>
      </c>
      <c r="F219">
        <v>118.7672647592202</v>
      </c>
      <c r="G219">
        <v>516.87513623212624</v>
      </c>
    </row>
    <row r="220" spans="1:7" x14ac:dyDescent="0.35">
      <c r="A220">
        <v>217</v>
      </c>
      <c r="B220">
        <v>0</v>
      </c>
      <c r="C220">
        <v>0</v>
      </c>
      <c r="D220">
        <v>15</v>
      </c>
      <c r="E220">
        <v>9.53844789001983E-2</v>
      </c>
      <c r="F220">
        <v>118.7672647592202</v>
      </c>
      <c r="G220">
        <v>516.87513623212624</v>
      </c>
    </row>
    <row r="221" spans="1:7" x14ac:dyDescent="0.35">
      <c r="A221">
        <v>218</v>
      </c>
      <c r="B221">
        <v>0</v>
      </c>
      <c r="C221">
        <v>0</v>
      </c>
      <c r="D221">
        <v>15</v>
      </c>
      <c r="E221">
        <v>-0.35615771826236609</v>
      </c>
      <c r="F221">
        <v>118.7672647592202</v>
      </c>
      <c r="G221">
        <v>516.87513623212624</v>
      </c>
    </row>
    <row r="222" spans="1:7" x14ac:dyDescent="0.35">
      <c r="A222">
        <v>219</v>
      </c>
      <c r="B222">
        <v>0</v>
      </c>
      <c r="C222">
        <v>0</v>
      </c>
      <c r="D222">
        <v>12.5</v>
      </c>
      <c r="E222">
        <v>-0.7540869391840701</v>
      </c>
      <c r="F222">
        <v>98.972720632683476</v>
      </c>
      <c r="G222">
        <v>430.72928019343851</v>
      </c>
    </row>
    <row r="223" spans="1:7" x14ac:dyDescent="0.35">
      <c r="A223">
        <v>220</v>
      </c>
      <c r="B223">
        <v>0</v>
      </c>
      <c r="C223">
        <v>0</v>
      </c>
      <c r="D223">
        <v>10</v>
      </c>
      <c r="E223">
        <v>-0.79416119166802235</v>
      </c>
      <c r="F223">
        <v>79.178176506146784</v>
      </c>
      <c r="G223">
        <v>344.58342415475079</v>
      </c>
    </row>
    <row r="224" spans="1:7" x14ac:dyDescent="0.35">
      <c r="A224">
        <v>221</v>
      </c>
      <c r="B224">
        <v>0</v>
      </c>
      <c r="C224">
        <v>0</v>
      </c>
      <c r="D224">
        <v>6.6666666666666661</v>
      </c>
      <c r="E224">
        <v>-0.93037940525495166</v>
      </c>
      <c r="F224">
        <v>52.785451004097851</v>
      </c>
      <c r="G224">
        <v>229.7222827698339</v>
      </c>
    </row>
    <row r="225" spans="1:7" x14ac:dyDescent="0.35">
      <c r="A225">
        <v>222</v>
      </c>
      <c r="B225">
        <v>0</v>
      </c>
      <c r="C225">
        <v>0</v>
      </c>
      <c r="D225">
        <v>3.333333333333333</v>
      </c>
      <c r="E225">
        <v>-1.0398767428677269</v>
      </c>
      <c r="F225">
        <v>26.392725502048929</v>
      </c>
      <c r="G225">
        <v>114.86114138491691</v>
      </c>
    </row>
    <row r="226" spans="1:7" x14ac:dyDescent="0.35">
      <c r="A226">
        <v>223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5">
      <c r="A227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5">
      <c r="A228">
        <v>225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5">
      <c r="A229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5">
      <c r="A230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5">
      <c r="A232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5">
      <c r="A233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5">
      <c r="A234">
        <v>231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>
        <v>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5">
      <c r="A236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5">
      <c r="A237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>
        <v>235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5">
      <c r="A239">
        <v>236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5">
      <c r="A241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5">
      <c r="A243">
        <v>240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5">
      <c r="A245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>
        <v>243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5">
      <c r="A247">
        <v>244</v>
      </c>
      <c r="B247">
        <v>0</v>
      </c>
      <c r="C247">
        <v>0</v>
      </c>
      <c r="D247">
        <v>0</v>
      </c>
      <c r="E247">
        <v>0.37037031964073058</v>
      </c>
      <c r="F247">
        <v>0</v>
      </c>
      <c r="G247">
        <v>0</v>
      </c>
    </row>
    <row r="248" spans="1:7" x14ac:dyDescent="0.35">
      <c r="A248">
        <v>245</v>
      </c>
      <c r="B248">
        <v>0</v>
      </c>
      <c r="C248">
        <v>0</v>
      </c>
      <c r="D248">
        <v>2.666666666666667</v>
      </c>
      <c r="E248">
        <v>0.83998137170906317</v>
      </c>
      <c r="F248">
        <v>21.114180401639139</v>
      </c>
      <c r="G248">
        <v>91.888913107933533</v>
      </c>
    </row>
    <row r="249" spans="1:7" x14ac:dyDescent="0.35">
      <c r="A249">
        <v>246</v>
      </c>
      <c r="B249">
        <v>0</v>
      </c>
      <c r="C249">
        <v>0</v>
      </c>
      <c r="D249">
        <v>5.333333333333333</v>
      </c>
      <c r="E249">
        <v>0.71414863796746109</v>
      </c>
      <c r="F249">
        <v>42.228360803278278</v>
      </c>
      <c r="G249">
        <v>183.77782621586709</v>
      </c>
    </row>
    <row r="250" spans="1:7" x14ac:dyDescent="0.35">
      <c r="A250">
        <v>247</v>
      </c>
      <c r="B250">
        <v>0</v>
      </c>
      <c r="C250">
        <v>0</v>
      </c>
      <c r="D250">
        <v>8</v>
      </c>
      <c r="E250">
        <v>0.74786852086553735</v>
      </c>
      <c r="F250">
        <v>63.342541204917417</v>
      </c>
      <c r="G250">
        <v>275.66673932380058</v>
      </c>
    </row>
    <row r="251" spans="1:7" x14ac:dyDescent="0.35">
      <c r="A251">
        <v>248</v>
      </c>
      <c r="B251">
        <v>0</v>
      </c>
      <c r="C251">
        <v>0</v>
      </c>
      <c r="D251">
        <v>10.66666666666667</v>
      </c>
      <c r="E251">
        <v>0.73882172301483306</v>
      </c>
      <c r="F251">
        <v>84.456721606556556</v>
      </c>
      <c r="G251">
        <v>367.55565243173407</v>
      </c>
    </row>
    <row r="252" spans="1:7" x14ac:dyDescent="0.35">
      <c r="A252">
        <v>249</v>
      </c>
      <c r="B252">
        <v>0</v>
      </c>
      <c r="C252">
        <v>0</v>
      </c>
      <c r="D252">
        <v>13.33333333333333</v>
      </c>
      <c r="E252">
        <v>0.74128903151957282</v>
      </c>
      <c r="F252">
        <v>105.5709020081957</v>
      </c>
      <c r="G252">
        <v>459.44456553966768</v>
      </c>
    </row>
    <row r="253" spans="1:7" x14ac:dyDescent="0.35">
      <c r="A253">
        <v>250</v>
      </c>
      <c r="B253">
        <v>0</v>
      </c>
      <c r="C253">
        <v>0</v>
      </c>
      <c r="D253">
        <v>16</v>
      </c>
      <c r="E253">
        <v>0.74046659535132497</v>
      </c>
      <c r="F253">
        <v>126.68508240983481</v>
      </c>
      <c r="G253">
        <v>551.33347864760128</v>
      </c>
    </row>
    <row r="254" spans="1:7" x14ac:dyDescent="0.35">
      <c r="A254">
        <v>251</v>
      </c>
      <c r="B254">
        <v>0</v>
      </c>
      <c r="C254">
        <v>0</v>
      </c>
      <c r="D254">
        <v>18.666666666666661</v>
      </c>
      <c r="E254">
        <v>0.7412890315195706</v>
      </c>
      <c r="F254">
        <v>147.79926281147399</v>
      </c>
      <c r="G254">
        <v>643.22239175553477</v>
      </c>
    </row>
    <row r="255" spans="1:7" x14ac:dyDescent="0.35">
      <c r="A255">
        <v>252</v>
      </c>
      <c r="B255">
        <v>0</v>
      </c>
      <c r="C255">
        <v>0</v>
      </c>
      <c r="D255">
        <v>21.333333333333329</v>
      </c>
      <c r="E255">
        <v>0.73882172301483306</v>
      </c>
      <c r="F255">
        <v>168.91344321311311</v>
      </c>
      <c r="G255">
        <v>735.11130486346826</v>
      </c>
    </row>
    <row r="256" spans="1:7" x14ac:dyDescent="0.35">
      <c r="A256">
        <v>253</v>
      </c>
      <c r="B256">
        <v>0</v>
      </c>
      <c r="C256">
        <v>0</v>
      </c>
      <c r="D256">
        <v>24</v>
      </c>
      <c r="E256">
        <v>0.74786852086554534</v>
      </c>
      <c r="F256">
        <v>190.02762361475229</v>
      </c>
      <c r="G256">
        <v>827.00021797140187</v>
      </c>
    </row>
    <row r="257" spans="1:7" x14ac:dyDescent="0.35">
      <c r="A257">
        <v>254</v>
      </c>
      <c r="B257">
        <v>0</v>
      </c>
      <c r="C257">
        <v>0</v>
      </c>
      <c r="D257">
        <v>26.666666666666661</v>
      </c>
      <c r="E257">
        <v>0.71414863796742623</v>
      </c>
      <c r="F257">
        <v>211.1418040163914</v>
      </c>
      <c r="G257">
        <v>918.88913107933547</v>
      </c>
    </row>
    <row r="258" spans="1:7" x14ac:dyDescent="0.35">
      <c r="A258">
        <v>255</v>
      </c>
      <c r="B258">
        <v>0</v>
      </c>
      <c r="C258">
        <v>0</v>
      </c>
      <c r="D258">
        <v>29.333333333333329</v>
      </c>
      <c r="E258">
        <v>0.83998137170918907</v>
      </c>
      <c r="F258">
        <v>232.25598441803061</v>
      </c>
      <c r="G258">
        <v>1010.778044187269</v>
      </c>
    </row>
    <row r="259" spans="1:7" x14ac:dyDescent="0.35">
      <c r="A259">
        <v>256</v>
      </c>
      <c r="B259">
        <v>0</v>
      </c>
      <c r="C259">
        <v>0</v>
      </c>
      <c r="D259">
        <v>32</v>
      </c>
      <c r="E259">
        <v>0.37037031964027101</v>
      </c>
      <c r="F259">
        <v>253.3701648196697</v>
      </c>
      <c r="G259">
        <v>1102.666957295203</v>
      </c>
    </row>
    <row r="260" spans="1:7" x14ac:dyDescent="0.35">
      <c r="A260">
        <v>257</v>
      </c>
      <c r="B260">
        <v>0</v>
      </c>
      <c r="C260">
        <v>0</v>
      </c>
      <c r="D260">
        <v>32</v>
      </c>
      <c r="E260">
        <v>-9.924042804804234E-2</v>
      </c>
      <c r="F260">
        <v>253.3701648196697</v>
      </c>
      <c r="G260">
        <v>1102.666957295203</v>
      </c>
    </row>
    <row r="261" spans="1:7" x14ac:dyDescent="0.35">
      <c r="A261">
        <v>258</v>
      </c>
      <c r="B261">
        <v>0</v>
      </c>
      <c r="C261">
        <v>0</v>
      </c>
      <c r="D261">
        <v>32</v>
      </c>
      <c r="E261">
        <v>2.659139255189924E-2</v>
      </c>
      <c r="F261">
        <v>253.3701648196697</v>
      </c>
      <c r="G261">
        <v>1102.666957295203</v>
      </c>
    </row>
    <row r="262" spans="1:7" x14ac:dyDescent="0.35">
      <c r="A262">
        <v>259</v>
      </c>
      <c r="B262">
        <v>0</v>
      </c>
      <c r="C262">
        <v>0</v>
      </c>
      <c r="D262">
        <v>32</v>
      </c>
      <c r="E262">
        <v>-7.1251421595563968E-3</v>
      </c>
      <c r="F262">
        <v>253.3701648196697</v>
      </c>
      <c r="G262">
        <v>1102.666957295203</v>
      </c>
    </row>
    <row r="263" spans="1:7" x14ac:dyDescent="0.35">
      <c r="A263">
        <v>260</v>
      </c>
      <c r="B263">
        <v>0</v>
      </c>
      <c r="C263">
        <v>0</v>
      </c>
      <c r="D263">
        <v>32</v>
      </c>
      <c r="E263">
        <v>1.9091760863201299E-3</v>
      </c>
      <c r="F263">
        <v>253.3701648196697</v>
      </c>
      <c r="G263">
        <v>1102.666957295203</v>
      </c>
    </row>
    <row r="264" spans="1:7" x14ac:dyDescent="0.35">
      <c r="A264">
        <v>261</v>
      </c>
      <c r="B264">
        <v>0</v>
      </c>
      <c r="C264">
        <v>0</v>
      </c>
      <c r="D264">
        <v>32</v>
      </c>
      <c r="E264">
        <v>-5.1156218572057099E-4</v>
      </c>
      <c r="F264">
        <v>253.3701648196697</v>
      </c>
      <c r="G264">
        <v>1102.666957295203</v>
      </c>
    </row>
    <row r="265" spans="1:7" x14ac:dyDescent="0.35">
      <c r="A265">
        <v>262</v>
      </c>
      <c r="B265">
        <v>0</v>
      </c>
      <c r="C265">
        <v>0</v>
      </c>
      <c r="D265">
        <v>32</v>
      </c>
      <c r="E265">
        <v>1.3707265656925929E-4</v>
      </c>
      <c r="F265">
        <v>253.3701648196697</v>
      </c>
      <c r="G265">
        <v>1102.666957295203</v>
      </c>
    </row>
    <row r="266" spans="1:7" x14ac:dyDescent="0.35">
      <c r="A266">
        <v>263</v>
      </c>
      <c r="B266">
        <v>0</v>
      </c>
      <c r="C266">
        <v>0</v>
      </c>
      <c r="D266">
        <v>32</v>
      </c>
      <c r="E266">
        <v>-3.6728440560018782E-5</v>
      </c>
      <c r="F266">
        <v>253.3701648196697</v>
      </c>
      <c r="G266">
        <v>1102.666957295203</v>
      </c>
    </row>
    <row r="267" spans="1:7" x14ac:dyDescent="0.35">
      <c r="A267">
        <v>264</v>
      </c>
      <c r="B267">
        <v>0</v>
      </c>
      <c r="C267">
        <v>0</v>
      </c>
      <c r="D267">
        <v>32</v>
      </c>
      <c r="E267">
        <v>9.8411056734803992E-6</v>
      </c>
      <c r="F267">
        <v>253.3701648196697</v>
      </c>
      <c r="G267">
        <v>1102.666957295203</v>
      </c>
    </row>
    <row r="268" spans="1:7" x14ac:dyDescent="0.35">
      <c r="A268">
        <v>265</v>
      </c>
      <c r="B268">
        <v>0</v>
      </c>
      <c r="C268">
        <v>0</v>
      </c>
      <c r="D268">
        <v>32</v>
      </c>
      <c r="E268">
        <v>-2.6359821347909929E-6</v>
      </c>
      <c r="F268">
        <v>253.3701648196697</v>
      </c>
      <c r="G268">
        <v>1102.666957295203</v>
      </c>
    </row>
    <row r="269" spans="1:7" x14ac:dyDescent="0.35">
      <c r="A269">
        <v>266</v>
      </c>
      <c r="B269">
        <v>0</v>
      </c>
      <c r="C269">
        <v>0</v>
      </c>
      <c r="D269">
        <v>32</v>
      </c>
      <c r="E269">
        <v>7.0282285946632328E-7</v>
      </c>
      <c r="F269">
        <v>253.3701648196697</v>
      </c>
      <c r="G269">
        <v>1102.666957295203</v>
      </c>
    </row>
    <row r="270" spans="1:7" x14ac:dyDescent="0.35">
      <c r="A270">
        <v>267</v>
      </c>
      <c r="B270">
        <v>0</v>
      </c>
      <c r="C270">
        <v>0</v>
      </c>
      <c r="D270">
        <v>32</v>
      </c>
      <c r="E270">
        <v>-1.7530930129794339E-7</v>
      </c>
      <c r="F270">
        <v>253.3701648196697</v>
      </c>
      <c r="G270">
        <v>1102.666957295203</v>
      </c>
    </row>
    <row r="271" spans="1:7" x14ac:dyDescent="0.35">
      <c r="A271">
        <v>268</v>
      </c>
      <c r="B271">
        <v>0</v>
      </c>
      <c r="C271">
        <v>0</v>
      </c>
      <c r="D271">
        <v>32</v>
      </c>
      <c r="E271">
        <v>-1.585650721835918E-9</v>
      </c>
      <c r="F271">
        <v>253.3701648196697</v>
      </c>
      <c r="G271">
        <v>1102.666957295203</v>
      </c>
    </row>
    <row r="272" spans="1:7" x14ac:dyDescent="0.35">
      <c r="A272">
        <v>269</v>
      </c>
      <c r="B272">
        <v>0</v>
      </c>
      <c r="C272">
        <v>0</v>
      </c>
      <c r="D272">
        <v>32</v>
      </c>
      <c r="E272">
        <v>1.8165190063257339E-7</v>
      </c>
      <c r="F272">
        <v>253.3701648196697</v>
      </c>
      <c r="G272">
        <v>1102.666957295203</v>
      </c>
    </row>
    <row r="273" spans="1:7" x14ac:dyDescent="0.35">
      <c r="A273">
        <v>270</v>
      </c>
      <c r="B273">
        <v>0</v>
      </c>
      <c r="C273">
        <v>0</v>
      </c>
      <c r="D273">
        <v>32</v>
      </c>
      <c r="E273">
        <v>-7.2502195269663616E-7</v>
      </c>
      <c r="F273">
        <v>253.3701648196697</v>
      </c>
      <c r="G273">
        <v>1102.666957295203</v>
      </c>
    </row>
    <row r="274" spans="1:7" x14ac:dyDescent="0.35">
      <c r="A274">
        <v>271</v>
      </c>
      <c r="B274">
        <v>0</v>
      </c>
      <c r="C274">
        <v>0</v>
      </c>
      <c r="D274">
        <v>32</v>
      </c>
      <c r="E274">
        <v>2.7184359145948629E-6</v>
      </c>
      <c r="F274">
        <v>253.3701648196697</v>
      </c>
      <c r="G274">
        <v>1102.666957295203</v>
      </c>
    </row>
    <row r="275" spans="1:7" x14ac:dyDescent="0.35">
      <c r="A275">
        <v>272</v>
      </c>
      <c r="B275">
        <v>0</v>
      </c>
      <c r="C275">
        <v>0</v>
      </c>
      <c r="D275">
        <v>32</v>
      </c>
      <c r="E275">
        <v>-1.0148721710123709E-5</v>
      </c>
      <c r="F275">
        <v>253.3701648196697</v>
      </c>
      <c r="G275">
        <v>1102.666957295203</v>
      </c>
    </row>
    <row r="276" spans="1:7" x14ac:dyDescent="0.35">
      <c r="A276">
        <v>273</v>
      </c>
      <c r="B276">
        <v>0</v>
      </c>
      <c r="C276">
        <v>0</v>
      </c>
      <c r="D276">
        <v>32</v>
      </c>
      <c r="E276">
        <v>3.7876450921459082E-5</v>
      </c>
      <c r="F276">
        <v>253.3701648196697</v>
      </c>
      <c r="G276">
        <v>1102.666957295203</v>
      </c>
    </row>
    <row r="277" spans="1:7" x14ac:dyDescent="0.35">
      <c r="A277">
        <v>274</v>
      </c>
      <c r="B277">
        <v>0</v>
      </c>
      <c r="C277">
        <v>0</v>
      </c>
      <c r="D277">
        <v>32</v>
      </c>
      <c r="E277">
        <v>-1.413570819721599E-4</v>
      </c>
      <c r="F277">
        <v>253.3701648196697</v>
      </c>
      <c r="G277">
        <v>1102.666957295203</v>
      </c>
    </row>
    <row r="278" spans="1:7" x14ac:dyDescent="0.35">
      <c r="A278">
        <v>275</v>
      </c>
      <c r="B278">
        <v>0</v>
      </c>
      <c r="C278">
        <v>0</v>
      </c>
      <c r="D278">
        <v>32</v>
      </c>
      <c r="E278">
        <v>5.2755187697073325E-4</v>
      </c>
      <c r="F278">
        <v>253.3701648196697</v>
      </c>
      <c r="G278">
        <v>1102.666957295203</v>
      </c>
    </row>
    <row r="279" spans="1:7" x14ac:dyDescent="0.35">
      <c r="A279">
        <v>276</v>
      </c>
      <c r="B279">
        <v>0</v>
      </c>
      <c r="C279">
        <v>0</v>
      </c>
      <c r="D279">
        <v>32</v>
      </c>
      <c r="E279">
        <v>-1.9688504259089972E-3</v>
      </c>
      <c r="F279">
        <v>253.3701648196697</v>
      </c>
      <c r="G279">
        <v>1102.666957295203</v>
      </c>
    </row>
    <row r="280" spans="1:7" x14ac:dyDescent="0.35">
      <c r="A280">
        <v>277</v>
      </c>
      <c r="B280">
        <v>0</v>
      </c>
      <c r="C280">
        <v>0</v>
      </c>
      <c r="D280">
        <v>32</v>
      </c>
      <c r="E280">
        <v>7.34784982666703E-3</v>
      </c>
      <c r="F280">
        <v>253.3701648196697</v>
      </c>
      <c r="G280">
        <v>1102.666957295203</v>
      </c>
    </row>
    <row r="281" spans="1:7" x14ac:dyDescent="0.35">
      <c r="A281">
        <v>278</v>
      </c>
      <c r="B281">
        <v>0</v>
      </c>
      <c r="C281">
        <v>0</v>
      </c>
      <c r="D281">
        <v>32</v>
      </c>
      <c r="E281">
        <v>-2.7422548880758239E-2</v>
      </c>
      <c r="F281">
        <v>253.3701648196697</v>
      </c>
      <c r="G281">
        <v>1102.666957295203</v>
      </c>
    </row>
    <row r="282" spans="1:7" x14ac:dyDescent="0.35">
      <c r="A282">
        <v>279</v>
      </c>
      <c r="B282">
        <v>0</v>
      </c>
      <c r="C282">
        <v>0</v>
      </c>
      <c r="D282">
        <v>32</v>
      </c>
      <c r="E282">
        <v>0.1023423456963624</v>
      </c>
      <c r="F282">
        <v>253.3701648196697</v>
      </c>
      <c r="G282">
        <v>1102.666957295203</v>
      </c>
    </row>
    <row r="283" spans="1:7" x14ac:dyDescent="0.35">
      <c r="A283">
        <v>280</v>
      </c>
      <c r="B283">
        <v>0</v>
      </c>
      <c r="C283">
        <v>0</v>
      </c>
      <c r="D283">
        <v>32</v>
      </c>
      <c r="E283">
        <v>-0.38194683390469919</v>
      </c>
      <c r="F283">
        <v>253.3701648196697</v>
      </c>
      <c r="G283">
        <v>1102.666957295203</v>
      </c>
    </row>
    <row r="284" spans="1:7" x14ac:dyDescent="0.35">
      <c r="A284">
        <v>281</v>
      </c>
      <c r="B284">
        <v>0</v>
      </c>
      <c r="C284">
        <v>0</v>
      </c>
      <c r="D284">
        <v>29.25</v>
      </c>
      <c r="E284">
        <v>-0.86622167674423345</v>
      </c>
      <c r="F284">
        <v>231.59616628047931</v>
      </c>
      <c r="G284">
        <v>1007.906515652646</v>
      </c>
    </row>
    <row r="285" spans="1:7" x14ac:dyDescent="0.35">
      <c r="A285">
        <v>282</v>
      </c>
      <c r="B285">
        <v>0</v>
      </c>
      <c r="C285">
        <v>0</v>
      </c>
      <c r="D285">
        <v>26.5</v>
      </c>
      <c r="E285">
        <v>-0.73649979245170183</v>
      </c>
      <c r="F285">
        <v>209.82216774128901</v>
      </c>
      <c r="G285">
        <v>913.14607401008971</v>
      </c>
    </row>
    <row r="286" spans="1:7" x14ac:dyDescent="0.35">
      <c r="A286">
        <v>283</v>
      </c>
      <c r="B286">
        <v>0</v>
      </c>
      <c r="C286">
        <v>0</v>
      </c>
      <c r="D286">
        <v>23.75</v>
      </c>
      <c r="E286">
        <v>-0.77111248678229005</v>
      </c>
      <c r="F286">
        <v>188.04816920209859</v>
      </c>
      <c r="G286">
        <v>818.38563236753316</v>
      </c>
    </row>
    <row r="287" spans="1:7" x14ac:dyDescent="0.35">
      <c r="A287">
        <v>284</v>
      </c>
      <c r="B287">
        <v>0</v>
      </c>
      <c r="C287">
        <v>0</v>
      </c>
      <c r="D287">
        <v>21</v>
      </c>
      <c r="E287">
        <v>-0.76238359375246878</v>
      </c>
      <c r="F287">
        <v>166.2741706629082</v>
      </c>
      <c r="G287">
        <v>723.62519072497673</v>
      </c>
    </row>
    <row r="288" spans="1:7" x14ac:dyDescent="0.35">
      <c r="A288">
        <v>285</v>
      </c>
      <c r="B288">
        <v>0</v>
      </c>
      <c r="C288">
        <v>0</v>
      </c>
      <c r="D288">
        <v>18.25</v>
      </c>
      <c r="E288">
        <v>-0.7626864715411692</v>
      </c>
      <c r="F288">
        <v>144.5001721237179</v>
      </c>
      <c r="G288">
        <v>628.86474908242019</v>
      </c>
    </row>
    <row r="289" spans="1:7" x14ac:dyDescent="0.35">
      <c r="A289">
        <v>286</v>
      </c>
      <c r="B289">
        <v>0</v>
      </c>
      <c r="C289">
        <v>0</v>
      </c>
      <c r="D289">
        <v>15.5</v>
      </c>
      <c r="E289">
        <v>-0.77020385341619013</v>
      </c>
      <c r="F289">
        <v>122.7261735845275</v>
      </c>
      <c r="G289">
        <v>534.10430743986376</v>
      </c>
    </row>
    <row r="290" spans="1:7" x14ac:dyDescent="0.35">
      <c r="A290">
        <v>287</v>
      </c>
      <c r="B290">
        <v>0</v>
      </c>
      <c r="C290">
        <v>0</v>
      </c>
      <c r="D290">
        <v>12.75</v>
      </c>
      <c r="E290">
        <v>-0.73983144812740642</v>
      </c>
      <c r="F290">
        <v>100.9521750453371</v>
      </c>
      <c r="G290">
        <v>439.34386579730727</v>
      </c>
    </row>
    <row r="291" spans="1:7" x14ac:dyDescent="0.35">
      <c r="A291">
        <v>288</v>
      </c>
      <c r="B291">
        <v>0</v>
      </c>
      <c r="C291">
        <v>0</v>
      </c>
      <c r="D291">
        <v>10</v>
      </c>
      <c r="E291">
        <v>-0.85380368740751655</v>
      </c>
      <c r="F291">
        <v>79.178176506146784</v>
      </c>
      <c r="G291">
        <v>344.58342415475079</v>
      </c>
    </row>
    <row r="292" spans="1:7" x14ac:dyDescent="0.35">
      <c r="A292">
        <v>289</v>
      </c>
      <c r="B292">
        <v>0</v>
      </c>
      <c r="C292">
        <v>0</v>
      </c>
      <c r="D292">
        <v>6.6666666666666661</v>
      </c>
      <c r="E292">
        <v>-0.91439824668697023</v>
      </c>
      <c r="F292">
        <v>52.785451004097851</v>
      </c>
      <c r="G292">
        <v>229.7222827698339</v>
      </c>
    </row>
    <row r="293" spans="1:7" x14ac:dyDescent="0.35">
      <c r="A293">
        <v>290</v>
      </c>
      <c r="B293">
        <v>0</v>
      </c>
      <c r="C293">
        <v>0</v>
      </c>
      <c r="D293">
        <v>3.333333333333333</v>
      </c>
      <c r="E293">
        <v>-1.0441588814001559</v>
      </c>
      <c r="F293">
        <v>26.392725502048929</v>
      </c>
      <c r="G293">
        <v>114.86114138491691</v>
      </c>
    </row>
    <row r="294" spans="1:7" x14ac:dyDescent="0.35">
      <c r="A294">
        <v>291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5">
      <c r="A295">
        <v>292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5">
      <c r="A296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5">
      <c r="A297">
        <v>294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5">
      <c r="A298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5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5">
      <c r="A300">
        <v>297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5">
      <c r="A301">
        <v>298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5">
      <c r="A302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5">
      <c r="A303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5">
      <c r="A304">
        <v>301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5">
      <c r="A305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5">
      <c r="A306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5">
      <c r="A307">
        <v>304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5">
      <c r="A308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5">
      <c r="A309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5">
      <c r="A310">
        <v>307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5">
      <c r="A313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5">
      <c r="A314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5">
      <c r="A315">
        <v>312</v>
      </c>
      <c r="B315">
        <v>0</v>
      </c>
      <c r="C315">
        <v>0</v>
      </c>
      <c r="D315">
        <v>0</v>
      </c>
      <c r="E315">
        <v>0.26709401709446973</v>
      </c>
      <c r="F315">
        <v>0</v>
      </c>
      <c r="G315">
        <v>0</v>
      </c>
    </row>
    <row r="316" spans="1:7" x14ac:dyDescent="0.35">
      <c r="A316">
        <v>313</v>
      </c>
      <c r="B316">
        <v>0</v>
      </c>
      <c r="C316">
        <v>0</v>
      </c>
      <c r="D316">
        <v>1.9230769230769229</v>
      </c>
      <c r="E316">
        <v>0.60575566037144046</v>
      </c>
      <c r="F316">
        <v>15.226572405028231</v>
      </c>
      <c r="G316">
        <v>66.266043106682844</v>
      </c>
    </row>
    <row r="317" spans="1:7" x14ac:dyDescent="0.35">
      <c r="A317">
        <v>314</v>
      </c>
      <c r="B317">
        <v>0</v>
      </c>
      <c r="C317">
        <v>0</v>
      </c>
      <c r="D317">
        <v>3.8461538461538458</v>
      </c>
      <c r="E317">
        <v>0.51501154654797321</v>
      </c>
      <c r="F317">
        <v>30.45314481005645</v>
      </c>
      <c r="G317">
        <v>132.53208621336569</v>
      </c>
    </row>
    <row r="318" spans="1:7" x14ac:dyDescent="0.35">
      <c r="A318">
        <v>315</v>
      </c>
      <c r="B318">
        <v>0</v>
      </c>
      <c r="C318">
        <v>0</v>
      </c>
      <c r="D318">
        <v>5.7692307692307692</v>
      </c>
      <c r="E318">
        <v>0.53932635856487132</v>
      </c>
      <c r="F318">
        <v>45.679717215084679</v>
      </c>
      <c r="G318">
        <v>198.7981293200485</v>
      </c>
    </row>
    <row r="319" spans="1:7" x14ac:dyDescent="0.35">
      <c r="A319">
        <v>316</v>
      </c>
      <c r="B319">
        <v>0</v>
      </c>
      <c r="C319">
        <v>0</v>
      </c>
      <c r="D319">
        <v>7.6923076923076934</v>
      </c>
      <c r="E319">
        <v>0.5328112243207469</v>
      </c>
      <c r="F319">
        <v>60.906289620112908</v>
      </c>
      <c r="G319">
        <v>265.06417242673137</v>
      </c>
    </row>
    <row r="320" spans="1:7" x14ac:dyDescent="0.35">
      <c r="A320">
        <v>317</v>
      </c>
      <c r="B320">
        <v>0</v>
      </c>
      <c r="C320">
        <v>0</v>
      </c>
      <c r="D320">
        <v>9.615384615384615</v>
      </c>
      <c r="E320">
        <v>0.53455694928034636</v>
      </c>
      <c r="F320">
        <v>76.132862025141137</v>
      </c>
      <c r="G320">
        <v>331.33021553341428</v>
      </c>
    </row>
    <row r="321" spans="1:7" x14ac:dyDescent="0.35">
      <c r="A321">
        <v>318</v>
      </c>
      <c r="B321">
        <v>0</v>
      </c>
      <c r="C321">
        <v>0</v>
      </c>
      <c r="D321">
        <v>11.53846153846154</v>
      </c>
      <c r="E321">
        <v>0.53408918368607106</v>
      </c>
      <c r="F321">
        <v>91.359434430169358</v>
      </c>
      <c r="G321">
        <v>397.59625864009712</v>
      </c>
    </row>
    <row r="322" spans="1:7" x14ac:dyDescent="0.35">
      <c r="A322">
        <v>319</v>
      </c>
      <c r="B322">
        <v>0</v>
      </c>
      <c r="C322">
        <v>0</v>
      </c>
      <c r="D322">
        <v>13.46153846153846</v>
      </c>
      <c r="E322">
        <v>0.53421452110357492</v>
      </c>
      <c r="F322">
        <v>106.58600683519759</v>
      </c>
      <c r="G322">
        <v>463.86230174678002</v>
      </c>
    </row>
    <row r="323" spans="1:7" x14ac:dyDescent="0.35">
      <c r="A323">
        <v>320</v>
      </c>
      <c r="B323">
        <v>0</v>
      </c>
      <c r="C323">
        <v>0</v>
      </c>
      <c r="D323">
        <v>15.38461538461539</v>
      </c>
      <c r="E323">
        <v>0.53418093702783764</v>
      </c>
      <c r="F323">
        <v>121.8125792402258</v>
      </c>
      <c r="G323">
        <v>530.12834485346275</v>
      </c>
    </row>
    <row r="324" spans="1:7" x14ac:dyDescent="0.35">
      <c r="A324">
        <v>321</v>
      </c>
      <c r="B324">
        <v>0</v>
      </c>
      <c r="C324">
        <v>0</v>
      </c>
      <c r="D324">
        <v>17.30769230769231</v>
      </c>
      <c r="E324">
        <v>0.53418993591328023</v>
      </c>
      <c r="F324">
        <v>137.03915164525401</v>
      </c>
      <c r="G324">
        <v>596.39438796014565</v>
      </c>
    </row>
    <row r="325" spans="1:7" x14ac:dyDescent="0.35">
      <c r="A325">
        <v>322</v>
      </c>
      <c r="B325">
        <v>0</v>
      </c>
      <c r="C325">
        <v>0</v>
      </c>
      <c r="D325">
        <v>19.23076923076923</v>
      </c>
      <c r="E325">
        <v>0.53418752444724582</v>
      </c>
      <c r="F325">
        <v>152.2657240502823</v>
      </c>
      <c r="G325">
        <v>662.66043106682855</v>
      </c>
    </row>
    <row r="326" spans="1:7" x14ac:dyDescent="0.35">
      <c r="A326">
        <v>323</v>
      </c>
      <c r="B326">
        <v>0</v>
      </c>
      <c r="C326">
        <v>0</v>
      </c>
      <c r="D326">
        <v>21.15384615384615</v>
      </c>
      <c r="E326">
        <v>0.53418817142593822</v>
      </c>
      <c r="F326">
        <v>167.49229645531051</v>
      </c>
      <c r="G326">
        <v>728.92647417351122</v>
      </c>
    </row>
    <row r="327" spans="1:7" x14ac:dyDescent="0.35">
      <c r="A327">
        <v>324</v>
      </c>
      <c r="B327">
        <v>0</v>
      </c>
      <c r="C327">
        <v>0</v>
      </c>
      <c r="D327">
        <v>23.07692307692308</v>
      </c>
      <c r="E327">
        <v>0.53418799497720526</v>
      </c>
      <c r="F327">
        <v>182.71886886033869</v>
      </c>
      <c r="G327">
        <v>795.19251728019412</v>
      </c>
    </row>
    <row r="328" spans="1:7" x14ac:dyDescent="0.35">
      <c r="A328">
        <v>325</v>
      </c>
      <c r="B328">
        <v>0</v>
      </c>
      <c r="C328">
        <v>0</v>
      </c>
      <c r="D328">
        <v>25</v>
      </c>
      <c r="E328">
        <v>0.53418805379345047</v>
      </c>
      <c r="F328">
        <v>197.94544126536701</v>
      </c>
      <c r="G328">
        <v>861.45856038687702</v>
      </c>
    </row>
    <row r="329" spans="1:7" x14ac:dyDescent="0.35">
      <c r="A329">
        <v>326</v>
      </c>
      <c r="B329">
        <v>0</v>
      </c>
      <c r="C329">
        <v>0</v>
      </c>
      <c r="D329">
        <v>26.92307692307692</v>
      </c>
      <c r="E329">
        <v>0.53418799497719949</v>
      </c>
      <c r="F329">
        <v>213.17201367039519</v>
      </c>
      <c r="G329">
        <v>927.72460349355993</v>
      </c>
    </row>
    <row r="330" spans="1:7" x14ac:dyDescent="0.35">
      <c r="A330">
        <v>327</v>
      </c>
      <c r="B330">
        <v>0</v>
      </c>
      <c r="C330">
        <v>0</v>
      </c>
      <c r="D330">
        <v>28.84615384615385</v>
      </c>
      <c r="E330">
        <v>0.53418817142595731</v>
      </c>
      <c r="F330">
        <v>228.3985860754234</v>
      </c>
      <c r="G330">
        <v>993.99064660024271</v>
      </c>
    </row>
    <row r="331" spans="1:7" x14ac:dyDescent="0.35">
      <c r="A331">
        <v>328</v>
      </c>
      <c r="B331">
        <v>0</v>
      </c>
      <c r="C331">
        <v>0</v>
      </c>
      <c r="D331">
        <v>30.76923076923077</v>
      </c>
      <c r="E331">
        <v>0.53418752444717832</v>
      </c>
      <c r="F331">
        <v>243.6251584804516</v>
      </c>
      <c r="G331">
        <v>1060.256689706925</v>
      </c>
    </row>
    <row r="332" spans="1:7" x14ac:dyDescent="0.35">
      <c r="A332">
        <v>329</v>
      </c>
      <c r="B332">
        <v>0</v>
      </c>
      <c r="C332">
        <v>0</v>
      </c>
      <c r="D332">
        <v>32.692307692307693</v>
      </c>
      <c r="E332">
        <v>0.53418993591353381</v>
      </c>
      <c r="F332">
        <v>258.85173088547992</v>
      </c>
      <c r="G332">
        <v>1126.5227328136079</v>
      </c>
    </row>
    <row r="333" spans="1:7" x14ac:dyDescent="0.35">
      <c r="A333">
        <v>330</v>
      </c>
      <c r="B333">
        <v>0</v>
      </c>
      <c r="C333">
        <v>0</v>
      </c>
      <c r="D333">
        <v>34.615384615384613</v>
      </c>
      <c r="E333">
        <v>0.53418093702689085</v>
      </c>
      <c r="F333">
        <v>274.07830329050807</v>
      </c>
      <c r="G333">
        <v>1192.7887759202911</v>
      </c>
    </row>
    <row r="334" spans="1:7" x14ac:dyDescent="0.35">
      <c r="A334">
        <v>331</v>
      </c>
      <c r="B334">
        <v>0</v>
      </c>
      <c r="C334">
        <v>0</v>
      </c>
      <c r="D334">
        <v>36.53846153846154</v>
      </c>
      <c r="E334">
        <v>0.53421452110710987</v>
      </c>
      <c r="F334">
        <v>289.30487569553628</v>
      </c>
      <c r="G334">
        <v>1259.054819026974</v>
      </c>
    </row>
    <row r="335" spans="1:7" x14ac:dyDescent="0.35">
      <c r="A335">
        <v>332</v>
      </c>
      <c r="B335">
        <v>0</v>
      </c>
      <c r="C335">
        <v>0</v>
      </c>
      <c r="D335">
        <v>38.46153846153846</v>
      </c>
      <c r="E335">
        <v>0.5340891836728705</v>
      </c>
      <c r="F335">
        <v>304.53144810056449</v>
      </c>
      <c r="G335">
        <v>1325.3208621336571</v>
      </c>
    </row>
    <row r="336" spans="1:7" x14ac:dyDescent="0.35">
      <c r="A336">
        <v>333</v>
      </c>
      <c r="B336">
        <v>0</v>
      </c>
      <c r="C336">
        <v>0</v>
      </c>
      <c r="D336">
        <v>40.384615384615387</v>
      </c>
      <c r="E336">
        <v>0.53455694932961162</v>
      </c>
      <c r="F336">
        <v>319.75802050559281</v>
      </c>
      <c r="G336">
        <v>1391.58690524034</v>
      </c>
    </row>
    <row r="337" spans="1:7" x14ac:dyDescent="0.35">
      <c r="A337">
        <v>334</v>
      </c>
      <c r="B337">
        <v>0</v>
      </c>
      <c r="C337">
        <v>0</v>
      </c>
      <c r="D337">
        <v>42.307692307692307</v>
      </c>
      <c r="E337">
        <v>0.53281122413688209</v>
      </c>
      <c r="F337">
        <v>334.98459291062102</v>
      </c>
      <c r="G337">
        <v>1457.852948347022</v>
      </c>
    </row>
    <row r="338" spans="1:7" x14ac:dyDescent="0.35">
      <c r="A338">
        <v>335</v>
      </c>
      <c r="B338">
        <v>0</v>
      </c>
      <c r="C338">
        <v>0</v>
      </c>
      <c r="D338">
        <v>44.230769230769234</v>
      </c>
      <c r="E338">
        <v>0.53932635925106975</v>
      </c>
      <c r="F338">
        <v>350.21116531564923</v>
      </c>
      <c r="G338">
        <v>1524.118991453706</v>
      </c>
    </row>
    <row r="339" spans="1:7" x14ac:dyDescent="0.35">
      <c r="A339">
        <v>336</v>
      </c>
      <c r="B339">
        <v>0</v>
      </c>
      <c r="C339">
        <v>0</v>
      </c>
      <c r="D339">
        <v>46.153846153846153</v>
      </c>
      <c r="E339">
        <v>0.51501154398704596</v>
      </c>
      <c r="F339">
        <v>365.43773772067738</v>
      </c>
      <c r="G339">
        <v>1590.385034560388</v>
      </c>
    </row>
    <row r="340" spans="1:7" x14ac:dyDescent="0.35">
      <c r="A340">
        <v>337</v>
      </c>
      <c r="B340">
        <v>0</v>
      </c>
      <c r="C340">
        <v>0</v>
      </c>
      <c r="D340">
        <v>48.07692307692308</v>
      </c>
      <c r="E340">
        <v>0.60575566992895169</v>
      </c>
      <c r="F340">
        <v>380.6643101257057</v>
      </c>
      <c r="G340">
        <v>1656.6510776670709</v>
      </c>
    </row>
    <row r="341" spans="1:7" x14ac:dyDescent="0.35">
      <c r="A341">
        <v>338</v>
      </c>
      <c r="B341">
        <v>0</v>
      </c>
      <c r="C341">
        <v>0</v>
      </c>
      <c r="D341">
        <v>50</v>
      </c>
      <c r="E341">
        <v>0.26709398142536228</v>
      </c>
      <c r="F341">
        <v>395.8908825307339</v>
      </c>
      <c r="G341">
        <v>1722.917120773754</v>
      </c>
    </row>
    <row r="342" spans="1:7" x14ac:dyDescent="0.35">
      <c r="A342">
        <v>339</v>
      </c>
      <c r="B342">
        <v>0</v>
      </c>
      <c r="C342">
        <v>0</v>
      </c>
      <c r="D342">
        <v>50</v>
      </c>
      <c r="E342">
        <v>-7.156749306631216E-2</v>
      </c>
      <c r="F342">
        <v>395.8908825307339</v>
      </c>
      <c r="G342">
        <v>1722.917120773754</v>
      </c>
    </row>
    <row r="343" spans="1:7" x14ac:dyDescent="0.35">
      <c r="A343">
        <v>340</v>
      </c>
      <c r="B343">
        <v>0</v>
      </c>
      <c r="C343">
        <v>0</v>
      </c>
      <c r="D343">
        <v>50</v>
      </c>
      <c r="E343">
        <v>1.9175990839891629E-2</v>
      </c>
      <c r="F343">
        <v>395.8908825307339</v>
      </c>
      <c r="G343">
        <v>1722.917120773754</v>
      </c>
    </row>
    <row r="344" spans="1:7" x14ac:dyDescent="0.35">
      <c r="A344">
        <v>341</v>
      </c>
      <c r="B344">
        <v>0</v>
      </c>
      <c r="C344">
        <v>0</v>
      </c>
      <c r="D344">
        <v>50</v>
      </c>
      <c r="E344">
        <v>-5.1364702932490403E-3</v>
      </c>
      <c r="F344">
        <v>395.8908825307339</v>
      </c>
      <c r="G344">
        <v>1722.917120773754</v>
      </c>
    </row>
    <row r="345" spans="1:7" x14ac:dyDescent="0.35">
      <c r="A345">
        <v>342</v>
      </c>
      <c r="B345">
        <v>0</v>
      </c>
      <c r="C345">
        <v>0</v>
      </c>
      <c r="D345">
        <v>50</v>
      </c>
      <c r="E345">
        <v>1.369890333100088E-3</v>
      </c>
      <c r="F345">
        <v>395.8908825307339</v>
      </c>
      <c r="G345">
        <v>1722.917120773754</v>
      </c>
    </row>
    <row r="346" spans="1:7" x14ac:dyDescent="0.35">
      <c r="A346">
        <v>343</v>
      </c>
      <c r="B346">
        <v>0</v>
      </c>
      <c r="C346">
        <v>0</v>
      </c>
      <c r="D346">
        <v>50</v>
      </c>
      <c r="E346">
        <v>-3.4309103914687E-4</v>
      </c>
      <c r="F346">
        <v>395.8908825307339</v>
      </c>
      <c r="G346">
        <v>1722.917120773754</v>
      </c>
    </row>
    <row r="347" spans="1:7" x14ac:dyDescent="0.35">
      <c r="A347">
        <v>344</v>
      </c>
      <c r="B347">
        <v>0</v>
      </c>
      <c r="C347">
        <v>0</v>
      </c>
      <c r="D347">
        <v>50</v>
      </c>
      <c r="E347">
        <v>2.473823485615867E-6</v>
      </c>
      <c r="F347">
        <v>395.8908825307339</v>
      </c>
      <c r="G347">
        <v>1722.917120773754</v>
      </c>
    </row>
    <row r="348" spans="1:7" x14ac:dyDescent="0.35">
      <c r="A348">
        <v>345</v>
      </c>
      <c r="B348">
        <v>0</v>
      </c>
      <c r="C348">
        <v>0</v>
      </c>
      <c r="D348">
        <v>50</v>
      </c>
      <c r="E348">
        <v>3.3319574519907752E-4</v>
      </c>
      <c r="F348">
        <v>395.8908825307339</v>
      </c>
      <c r="G348">
        <v>1722.917120773754</v>
      </c>
    </row>
    <row r="349" spans="1:7" x14ac:dyDescent="0.35">
      <c r="A349">
        <v>346</v>
      </c>
      <c r="B349">
        <v>0</v>
      </c>
      <c r="C349">
        <v>0</v>
      </c>
      <c r="D349">
        <v>50</v>
      </c>
      <c r="E349">
        <v>-1.3352568042837021E-3</v>
      </c>
      <c r="F349">
        <v>395.8908825307339</v>
      </c>
      <c r="G349">
        <v>1722.917120773754</v>
      </c>
    </row>
    <row r="350" spans="1:7" x14ac:dyDescent="0.35">
      <c r="A350">
        <v>347</v>
      </c>
      <c r="B350">
        <v>0</v>
      </c>
      <c r="C350">
        <v>0</v>
      </c>
      <c r="D350">
        <v>50</v>
      </c>
      <c r="E350">
        <v>5.0078314719428363E-3</v>
      </c>
      <c r="F350">
        <v>395.8908825307339</v>
      </c>
      <c r="G350">
        <v>1722.917120773754</v>
      </c>
    </row>
    <row r="351" spans="1:7" x14ac:dyDescent="0.35">
      <c r="A351">
        <v>348</v>
      </c>
      <c r="B351">
        <v>0</v>
      </c>
      <c r="C351">
        <v>0</v>
      </c>
      <c r="D351">
        <v>50</v>
      </c>
      <c r="E351">
        <v>-1.8696069083482311E-2</v>
      </c>
      <c r="F351">
        <v>395.8908825307339</v>
      </c>
      <c r="G351">
        <v>1722.917120773754</v>
      </c>
    </row>
    <row r="352" spans="1:7" x14ac:dyDescent="0.35">
      <c r="A352">
        <v>349</v>
      </c>
      <c r="B352">
        <v>0</v>
      </c>
      <c r="C352">
        <v>0</v>
      </c>
      <c r="D352">
        <v>50</v>
      </c>
      <c r="E352">
        <v>6.9776444861979314E-2</v>
      </c>
      <c r="F352">
        <v>395.8908825307339</v>
      </c>
      <c r="G352">
        <v>1722.917120773754</v>
      </c>
    </row>
    <row r="353" spans="1:7" x14ac:dyDescent="0.35">
      <c r="A353">
        <v>350</v>
      </c>
      <c r="B353">
        <v>0</v>
      </c>
      <c r="C353">
        <v>0</v>
      </c>
      <c r="D353">
        <v>50</v>
      </c>
      <c r="E353">
        <v>-0.26040971036443761</v>
      </c>
      <c r="F353">
        <v>395.8908825307339</v>
      </c>
      <c r="G353">
        <v>1722.917120773754</v>
      </c>
    </row>
    <row r="354" spans="1:7" x14ac:dyDescent="0.35">
      <c r="A354">
        <v>351</v>
      </c>
      <c r="B354">
        <v>0</v>
      </c>
      <c r="C354">
        <v>0</v>
      </c>
      <c r="D354">
        <v>48.125</v>
      </c>
      <c r="E354">
        <v>-0.59063760340422622</v>
      </c>
      <c r="F354">
        <v>381.04497443583142</v>
      </c>
      <c r="G354">
        <v>1658.3077287447379</v>
      </c>
    </row>
    <row r="355" spans="1:7" x14ac:dyDescent="0.35">
      <c r="A355">
        <v>352</v>
      </c>
      <c r="B355">
        <v>0</v>
      </c>
      <c r="C355">
        <v>0</v>
      </c>
      <c r="D355">
        <v>46.25</v>
      </c>
      <c r="E355">
        <v>-0.5020398760186664</v>
      </c>
      <c r="F355">
        <v>366.19906634092888</v>
      </c>
      <c r="G355">
        <v>1593.6983367157229</v>
      </c>
    </row>
    <row r="356" spans="1:7" x14ac:dyDescent="0.35">
      <c r="A356">
        <v>353</v>
      </c>
      <c r="B356">
        <v>0</v>
      </c>
      <c r="C356">
        <v>0</v>
      </c>
      <c r="D356">
        <v>44.375</v>
      </c>
      <c r="E356">
        <v>-0.52620289252109753</v>
      </c>
      <c r="F356">
        <v>351.35315824602628</v>
      </c>
      <c r="G356">
        <v>1529.088944686707</v>
      </c>
    </row>
    <row r="357" spans="1:7" x14ac:dyDescent="0.35">
      <c r="A357">
        <v>354</v>
      </c>
      <c r="B357">
        <v>0</v>
      </c>
      <c r="C357">
        <v>0</v>
      </c>
      <c r="D357">
        <v>42.5</v>
      </c>
      <c r="E357">
        <v>-0.51814855389693637</v>
      </c>
      <c r="F357">
        <v>336.5072501511238</v>
      </c>
      <c r="G357">
        <v>1464.4795526576911</v>
      </c>
    </row>
    <row r="358" spans="1:7" x14ac:dyDescent="0.35">
      <c r="A358">
        <v>355</v>
      </c>
      <c r="B358">
        <v>0</v>
      </c>
      <c r="C358">
        <v>0</v>
      </c>
      <c r="D358">
        <v>40.625</v>
      </c>
      <c r="E358">
        <v>-0.52620289189116409</v>
      </c>
      <c r="F358">
        <v>321.66134205622132</v>
      </c>
      <c r="G358">
        <v>1399.870160628675</v>
      </c>
    </row>
    <row r="359" spans="1:7" x14ac:dyDescent="0.35">
      <c r="A359">
        <v>356</v>
      </c>
      <c r="B359">
        <v>0</v>
      </c>
      <c r="C359">
        <v>0</v>
      </c>
      <c r="D359">
        <v>38.75</v>
      </c>
      <c r="E359">
        <v>-0.50203987853839926</v>
      </c>
      <c r="F359">
        <v>306.81543396131877</v>
      </c>
      <c r="G359">
        <v>1335.26076859966</v>
      </c>
    </row>
    <row r="360" spans="1:7" x14ac:dyDescent="0.35">
      <c r="A360">
        <v>357</v>
      </c>
      <c r="B360">
        <v>0</v>
      </c>
      <c r="C360">
        <v>0</v>
      </c>
      <c r="D360">
        <v>36.875</v>
      </c>
      <c r="E360">
        <v>-0.59063759395524507</v>
      </c>
      <c r="F360">
        <v>291.96952586641618</v>
      </c>
      <c r="G360">
        <v>1270.6513765706441</v>
      </c>
    </row>
    <row r="361" spans="1:7" x14ac:dyDescent="0.35">
      <c r="A361">
        <v>358</v>
      </c>
      <c r="B361">
        <v>0</v>
      </c>
      <c r="C361">
        <v>0</v>
      </c>
      <c r="D361">
        <v>35</v>
      </c>
      <c r="E361">
        <v>-0.26040974564063563</v>
      </c>
      <c r="F361">
        <v>277.12361777151381</v>
      </c>
      <c r="G361">
        <v>1206.0419845416279</v>
      </c>
    </row>
    <row r="362" spans="1:7" x14ac:dyDescent="0.35">
      <c r="A362">
        <v>359</v>
      </c>
      <c r="B362">
        <v>0</v>
      </c>
      <c r="C362">
        <v>0</v>
      </c>
      <c r="D362">
        <v>35</v>
      </c>
      <c r="E362">
        <v>6.9776576517785571E-2</v>
      </c>
      <c r="F362">
        <v>277.12361777151381</v>
      </c>
      <c r="G362">
        <v>1206.0419845416279</v>
      </c>
    </row>
    <row r="363" spans="1:7" x14ac:dyDescent="0.35">
      <c r="A363">
        <v>360</v>
      </c>
      <c r="B363">
        <v>0</v>
      </c>
      <c r="C363">
        <v>0</v>
      </c>
      <c r="D363">
        <v>35</v>
      </c>
      <c r="E363">
        <v>-1.8696560430501389E-2</v>
      </c>
      <c r="F363">
        <v>277.12361777151381</v>
      </c>
      <c r="G363">
        <v>1206.0419845416279</v>
      </c>
    </row>
    <row r="364" spans="1:7" x14ac:dyDescent="0.35">
      <c r="A364">
        <v>361</v>
      </c>
      <c r="B364">
        <v>0</v>
      </c>
      <c r="C364">
        <v>0</v>
      </c>
      <c r="D364">
        <v>35</v>
      </c>
      <c r="E364">
        <v>5.0096652042190826E-3</v>
      </c>
      <c r="F364">
        <v>277.12361777151381</v>
      </c>
      <c r="G364">
        <v>1206.0419845416279</v>
      </c>
    </row>
    <row r="365" spans="1:7" x14ac:dyDescent="0.35">
      <c r="A365">
        <v>362</v>
      </c>
      <c r="B365">
        <v>0</v>
      </c>
      <c r="C365">
        <v>0</v>
      </c>
      <c r="D365">
        <v>35</v>
      </c>
      <c r="E365">
        <v>-1.3421003863793861E-3</v>
      </c>
      <c r="F365">
        <v>277.12361777151381</v>
      </c>
      <c r="G365">
        <v>1206.0419845416279</v>
      </c>
    </row>
    <row r="366" spans="1:7" x14ac:dyDescent="0.35">
      <c r="A366">
        <v>363</v>
      </c>
      <c r="B366">
        <v>0</v>
      </c>
      <c r="C366">
        <v>0</v>
      </c>
      <c r="D366">
        <v>35</v>
      </c>
      <c r="E366">
        <v>3.58736341302901E-4</v>
      </c>
      <c r="F366">
        <v>277.12361777151381</v>
      </c>
      <c r="G366">
        <v>1206.0419845416279</v>
      </c>
    </row>
    <row r="367" spans="1:7" x14ac:dyDescent="0.35">
      <c r="A367">
        <v>364</v>
      </c>
      <c r="B367">
        <v>0</v>
      </c>
      <c r="C367">
        <v>0</v>
      </c>
      <c r="D367">
        <v>35</v>
      </c>
      <c r="E367">
        <v>-9.2844978831330138E-5</v>
      </c>
      <c r="F367">
        <v>277.12361777151381</v>
      </c>
      <c r="G367">
        <v>1206.0419845416279</v>
      </c>
    </row>
    <row r="368" spans="1:7" x14ac:dyDescent="0.35">
      <c r="A368">
        <v>365</v>
      </c>
      <c r="B368">
        <v>0</v>
      </c>
      <c r="C368">
        <v>0</v>
      </c>
      <c r="D368">
        <v>35</v>
      </c>
      <c r="E368">
        <v>1.264357401886684E-5</v>
      </c>
      <c r="F368">
        <v>277.12361777151381</v>
      </c>
      <c r="G368">
        <v>1206.0419845416279</v>
      </c>
    </row>
    <row r="369" spans="1:7" x14ac:dyDescent="0.35">
      <c r="A369">
        <v>366</v>
      </c>
      <c r="B369">
        <v>0</v>
      </c>
      <c r="C369">
        <v>0</v>
      </c>
      <c r="D369">
        <v>35</v>
      </c>
      <c r="E369">
        <v>4.22706827585273E-5</v>
      </c>
      <c r="F369">
        <v>277.12361777151381</v>
      </c>
      <c r="G369">
        <v>1206.0419845416279</v>
      </c>
    </row>
    <row r="370" spans="1:7" x14ac:dyDescent="0.35">
      <c r="A370">
        <v>367</v>
      </c>
      <c r="B370">
        <v>0</v>
      </c>
      <c r="C370">
        <v>0</v>
      </c>
      <c r="D370">
        <v>35</v>
      </c>
      <c r="E370">
        <v>-1.817263050538642E-4</v>
      </c>
      <c r="F370">
        <v>277.12361777151381</v>
      </c>
      <c r="G370">
        <v>1206.0419845416279</v>
      </c>
    </row>
    <row r="371" spans="1:7" x14ac:dyDescent="0.35">
      <c r="A371">
        <v>368</v>
      </c>
      <c r="B371">
        <v>0</v>
      </c>
      <c r="C371">
        <v>0</v>
      </c>
      <c r="D371">
        <v>35</v>
      </c>
      <c r="E371">
        <v>6.8463453744982417E-4</v>
      </c>
      <c r="F371">
        <v>277.12361777151381</v>
      </c>
      <c r="G371">
        <v>1206.0419845416279</v>
      </c>
    </row>
    <row r="372" spans="1:7" x14ac:dyDescent="0.35">
      <c r="A372">
        <v>369</v>
      </c>
      <c r="B372">
        <v>0</v>
      </c>
      <c r="C372">
        <v>0</v>
      </c>
      <c r="D372">
        <v>35</v>
      </c>
      <c r="E372">
        <v>-2.5568118447401029E-3</v>
      </c>
      <c r="F372">
        <v>277.12361777151381</v>
      </c>
      <c r="G372">
        <v>1206.0419845416279</v>
      </c>
    </row>
    <row r="373" spans="1:7" x14ac:dyDescent="0.35">
      <c r="A373">
        <v>370</v>
      </c>
      <c r="B373">
        <v>0</v>
      </c>
      <c r="C373">
        <v>0</v>
      </c>
      <c r="D373">
        <v>35</v>
      </c>
      <c r="E373">
        <v>9.5426128415132538E-3</v>
      </c>
      <c r="F373">
        <v>277.12361777151381</v>
      </c>
      <c r="G373">
        <v>1206.0419845416279</v>
      </c>
    </row>
    <row r="374" spans="1:7" x14ac:dyDescent="0.35">
      <c r="A374">
        <v>371</v>
      </c>
      <c r="B374">
        <v>0</v>
      </c>
      <c r="C374">
        <v>0</v>
      </c>
      <c r="D374">
        <v>35</v>
      </c>
      <c r="E374">
        <v>-3.5613639521315583E-2</v>
      </c>
      <c r="F374">
        <v>277.12361777151381</v>
      </c>
      <c r="G374">
        <v>1206.0419845416279</v>
      </c>
    </row>
    <row r="375" spans="1:7" x14ac:dyDescent="0.35">
      <c r="A375">
        <v>372</v>
      </c>
      <c r="B375">
        <v>0</v>
      </c>
      <c r="C375">
        <v>0</v>
      </c>
      <c r="D375">
        <v>35</v>
      </c>
      <c r="E375">
        <v>0.13291194524374991</v>
      </c>
      <c r="F375">
        <v>277.12361777151381</v>
      </c>
      <c r="G375">
        <v>1206.0419845416279</v>
      </c>
    </row>
    <row r="376" spans="1:7" x14ac:dyDescent="0.35">
      <c r="A376">
        <v>373</v>
      </c>
      <c r="B376">
        <v>0</v>
      </c>
      <c r="C376">
        <v>0</v>
      </c>
      <c r="D376">
        <v>35</v>
      </c>
      <c r="E376">
        <v>-0.49603414145368602</v>
      </c>
      <c r="F376">
        <v>277.12361777151381</v>
      </c>
      <c r="G376">
        <v>1206.0419845416279</v>
      </c>
    </row>
    <row r="377" spans="1:7" x14ac:dyDescent="0.35">
      <c r="A377">
        <v>374</v>
      </c>
      <c r="B377">
        <v>0</v>
      </c>
      <c r="C377">
        <v>0</v>
      </c>
      <c r="D377">
        <v>31.428571428571431</v>
      </c>
      <c r="E377">
        <v>-1.1249658556194779</v>
      </c>
      <c r="F377">
        <v>248.84569759074699</v>
      </c>
      <c r="G377">
        <v>1082.9764759149309</v>
      </c>
    </row>
    <row r="378" spans="1:7" x14ac:dyDescent="0.35">
      <c r="A378">
        <v>375</v>
      </c>
      <c r="B378">
        <v>0</v>
      </c>
      <c r="C378">
        <v>0</v>
      </c>
      <c r="D378">
        <v>27.857142857142861</v>
      </c>
      <c r="E378">
        <v>-0.95648338844934822</v>
      </c>
      <c r="F378">
        <v>220.56777740998029</v>
      </c>
      <c r="G378">
        <v>959.91096728823447</v>
      </c>
    </row>
    <row r="379" spans="1:7" x14ac:dyDescent="0.35">
      <c r="A379">
        <v>376</v>
      </c>
      <c r="B379">
        <v>0</v>
      </c>
      <c r="C379">
        <v>0</v>
      </c>
      <c r="D379">
        <v>24.285714285714281</v>
      </c>
      <c r="E379">
        <v>-1.0014815429640811</v>
      </c>
      <c r="F379">
        <v>192.2898572292136</v>
      </c>
      <c r="G379">
        <v>836.84545866153758</v>
      </c>
    </row>
    <row r="380" spans="1:7" x14ac:dyDescent="0.35">
      <c r="A380">
        <v>377</v>
      </c>
      <c r="B380">
        <v>0</v>
      </c>
      <c r="C380">
        <v>0</v>
      </c>
      <c r="D380">
        <v>20.714285714285719</v>
      </c>
      <c r="E380">
        <v>-0.98997139207528262</v>
      </c>
      <c r="F380">
        <v>164.0119370484469</v>
      </c>
      <c r="G380">
        <v>713.77995003484091</v>
      </c>
    </row>
    <row r="381" spans="1:7" x14ac:dyDescent="0.35">
      <c r="A381">
        <v>378</v>
      </c>
      <c r="B381">
        <v>0</v>
      </c>
      <c r="C381">
        <v>0</v>
      </c>
      <c r="D381">
        <v>17.142857142857139</v>
      </c>
      <c r="E381">
        <v>-0.9910138411157412</v>
      </c>
      <c r="F381">
        <v>135.7340168676802</v>
      </c>
      <c r="G381">
        <v>590.71444140814424</v>
      </c>
    </row>
    <row r="382" spans="1:7" x14ac:dyDescent="0.35">
      <c r="A382">
        <v>379</v>
      </c>
      <c r="B382">
        <v>0</v>
      </c>
      <c r="C382">
        <v>0</v>
      </c>
      <c r="D382">
        <v>13.571428571428569</v>
      </c>
      <c r="E382">
        <v>-0.99835419584270801</v>
      </c>
      <c r="F382">
        <v>107.4560966869135</v>
      </c>
      <c r="G382">
        <v>467.64893278144751</v>
      </c>
    </row>
    <row r="383" spans="1:7" x14ac:dyDescent="0.35">
      <c r="A383">
        <v>380</v>
      </c>
      <c r="B383">
        <v>0</v>
      </c>
      <c r="C383">
        <v>0</v>
      </c>
      <c r="D383">
        <v>10</v>
      </c>
      <c r="E383">
        <v>-0.96795032789438018</v>
      </c>
      <c r="F383">
        <v>79.178176506146784</v>
      </c>
      <c r="G383">
        <v>344.58342415475079</v>
      </c>
    </row>
    <row r="384" spans="1:7" x14ac:dyDescent="0.35">
      <c r="A384">
        <v>381</v>
      </c>
      <c r="B384">
        <v>0</v>
      </c>
      <c r="C384">
        <v>0</v>
      </c>
      <c r="D384">
        <v>6.6666666666666661</v>
      </c>
      <c r="E384">
        <v>-0.88381274654802189</v>
      </c>
      <c r="F384">
        <v>52.785451004097851</v>
      </c>
      <c r="G384">
        <v>229.7222827698339</v>
      </c>
    </row>
    <row r="385" spans="1:7" x14ac:dyDescent="0.35">
      <c r="A385">
        <v>382</v>
      </c>
      <c r="B385">
        <v>0</v>
      </c>
      <c r="C385">
        <v>0</v>
      </c>
      <c r="D385">
        <v>3.333333333333333</v>
      </c>
      <c r="E385">
        <v>-1.052354241469087</v>
      </c>
      <c r="F385">
        <v>26.392725502048929</v>
      </c>
      <c r="G385">
        <v>114.86114138491691</v>
      </c>
    </row>
    <row r="386" spans="1:7" x14ac:dyDescent="0.35">
      <c r="A386">
        <v>383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5">
      <c r="A387">
        <v>384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5">
      <c r="A388">
        <v>385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5">
      <c r="A389">
        <v>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5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5">
      <c r="A391">
        <v>388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5">
      <c r="A392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5">
      <c r="A393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5">
      <c r="A394">
        <v>391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5">
      <c r="A395">
        <v>392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5">
      <c r="A396">
        <v>393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5">
      <c r="A397">
        <v>394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5">
      <c r="A398">
        <v>395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5">
      <c r="A399">
        <v>396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5">
      <c r="A400">
        <v>397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5">
      <c r="A401">
        <v>398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5">
      <c r="A402">
        <v>399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>
        <v>400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5">
      <c r="A404">
        <v>401</v>
      </c>
      <c r="B404">
        <v>0</v>
      </c>
      <c r="C404">
        <v>0</v>
      </c>
      <c r="D404">
        <v>0</v>
      </c>
      <c r="E404">
        <v>0.51814850528356293</v>
      </c>
      <c r="F404">
        <v>0</v>
      </c>
      <c r="G404">
        <v>0</v>
      </c>
    </row>
    <row r="405" spans="1:7" x14ac:dyDescent="0.35">
      <c r="A405">
        <v>402</v>
      </c>
      <c r="B405">
        <v>0</v>
      </c>
      <c r="C405">
        <v>0</v>
      </c>
      <c r="D405">
        <v>3.75</v>
      </c>
      <c r="E405">
        <v>1.191243452334686</v>
      </c>
      <c r="F405">
        <v>29.691816189805039</v>
      </c>
      <c r="G405">
        <v>129.21878405803159</v>
      </c>
    </row>
    <row r="406" spans="1:7" x14ac:dyDescent="0.35">
      <c r="A406">
        <v>403</v>
      </c>
      <c r="B406">
        <v>0</v>
      </c>
      <c r="C406">
        <v>0</v>
      </c>
      <c r="D406">
        <v>7.5</v>
      </c>
      <c r="E406">
        <v>0.96687768537769458</v>
      </c>
      <c r="F406">
        <v>59.383632379610077</v>
      </c>
      <c r="G406">
        <v>258.43756811606312</v>
      </c>
    </row>
    <row r="407" spans="1:7" x14ac:dyDescent="0.35">
      <c r="A407">
        <v>404</v>
      </c>
      <c r="B407">
        <v>0</v>
      </c>
      <c r="C407">
        <v>0</v>
      </c>
      <c r="D407">
        <v>11.25</v>
      </c>
      <c r="E407">
        <v>1.191245806154535</v>
      </c>
      <c r="F407">
        <v>89.07544856941513</v>
      </c>
      <c r="G407">
        <v>387.65635217409459</v>
      </c>
    </row>
    <row r="408" spans="1:7" x14ac:dyDescent="0.35">
      <c r="A408">
        <v>405</v>
      </c>
      <c r="B408">
        <v>0</v>
      </c>
      <c r="C408">
        <v>0</v>
      </c>
      <c r="D408">
        <v>15</v>
      </c>
      <c r="E408">
        <v>0.51813909000416514</v>
      </c>
      <c r="F408">
        <v>118.7672647592202</v>
      </c>
      <c r="G408">
        <v>516.87513623212624</v>
      </c>
    </row>
    <row r="409" spans="1:7" x14ac:dyDescent="0.35">
      <c r="A409">
        <v>406</v>
      </c>
      <c r="B409">
        <v>0</v>
      </c>
      <c r="C409">
        <v>0</v>
      </c>
      <c r="D409">
        <v>15</v>
      </c>
      <c r="E409">
        <v>-0.1388021661711942</v>
      </c>
      <c r="F409">
        <v>118.7672647592202</v>
      </c>
      <c r="G409">
        <v>516.87513623212624</v>
      </c>
    </row>
    <row r="410" spans="1:7" x14ac:dyDescent="0.35">
      <c r="A410">
        <v>407</v>
      </c>
      <c r="B410">
        <v>0</v>
      </c>
      <c r="C410">
        <v>0</v>
      </c>
      <c r="D410">
        <v>15</v>
      </c>
      <c r="E410">
        <v>3.7069574680614892E-2</v>
      </c>
      <c r="F410">
        <v>118.7672647592202</v>
      </c>
      <c r="G410">
        <v>516.87513623212624</v>
      </c>
    </row>
    <row r="411" spans="1:7" x14ac:dyDescent="0.35">
      <c r="A411">
        <v>408</v>
      </c>
      <c r="B411">
        <v>0</v>
      </c>
      <c r="C411">
        <v>0</v>
      </c>
      <c r="D411">
        <v>15</v>
      </c>
      <c r="E411">
        <v>-9.4761325512653372E-3</v>
      </c>
      <c r="F411">
        <v>118.7672647592202</v>
      </c>
      <c r="G411">
        <v>516.87513623212624</v>
      </c>
    </row>
    <row r="412" spans="1:7" x14ac:dyDescent="0.35">
      <c r="A412">
        <v>409</v>
      </c>
      <c r="B412">
        <v>0</v>
      </c>
      <c r="C412">
        <v>0</v>
      </c>
      <c r="D412">
        <v>15</v>
      </c>
      <c r="E412">
        <v>8.3495552444290411E-4</v>
      </c>
      <c r="F412">
        <v>118.7672647592202</v>
      </c>
      <c r="G412">
        <v>516.87513623212624</v>
      </c>
    </row>
    <row r="413" spans="1:7" x14ac:dyDescent="0.35">
      <c r="A413">
        <v>410</v>
      </c>
      <c r="B413">
        <v>0</v>
      </c>
      <c r="C413">
        <v>0</v>
      </c>
      <c r="D413">
        <v>15</v>
      </c>
      <c r="E413">
        <v>6.1363104534946089E-3</v>
      </c>
      <c r="F413">
        <v>118.7672647592202</v>
      </c>
      <c r="G413">
        <v>516.87513623212624</v>
      </c>
    </row>
    <row r="414" spans="1:7" x14ac:dyDescent="0.35">
      <c r="A414">
        <v>411</v>
      </c>
      <c r="B414">
        <v>0</v>
      </c>
      <c r="C414">
        <v>0</v>
      </c>
      <c r="D414">
        <v>15</v>
      </c>
      <c r="E414">
        <v>-2.538019733842312E-2</v>
      </c>
      <c r="F414">
        <v>118.7672647592202</v>
      </c>
      <c r="G414">
        <v>516.87513623212624</v>
      </c>
    </row>
    <row r="415" spans="1:7" x14ac:dyDescent="0.35">
      <c r="A415">
        <v>412</v>
      </c>
      <c r="B415">
        <v>0</v>
      </c>
      <c r="C415">
        <v>0</v>
      </c>
      <c r="D415">
        <v>15</v>
      </c>
      <c r="E415">
        <v>9.53844789001983E-2</v>
      </c>
      <c r="F415">
        <v>118.7672647592202</v>
      </c>
      <c r="G415">
        <v>516.87513623212624</v>
      </c>
    </row>
    <row r="416" spans="1:7" x14ac:dyDescent="0.35">
      <c r="A416">
        <v>413</v>
      </c>
      <c r="B416">
        <v>0</v>
      </c>
      <c r="C416">
        <v>0</v>
      </c>
      <c r="D416">
        <v>15</v>
      </c>
      <c r="E416">
        <v>-0.35615771826236609</v>
      </c>
      <c r="F416">
        <v>118.7672647592202</v>
      </c>
      <c r="G416">
        <v>516.87513623212624</v>
      </c>
    </row>
    <row r="417" spans="1:7" x14ac:dyDescent="0.35">
      <c r="A417">
        <v>414</v>
      </c>
      <c r="B417">
        <v>0</v>
      </c>
      <c r="C417">
        <v>0</v>
      </c>
      <c r="D417">
        <v>12.5</v>
      </c>
      <c r="E417">
        <v>-0.7540869391840701</v>
      </c>
      <c r="F417">
        <v>98.972720632683476</v>
      </c>
      <c r="G417">
        <v>430.72928019343851</v>
      </c>
    </row>
    <row r="418" spans="1:7" x14ac:dyDescent="0.35">
      <c r="A418">
        <v>415</v>
      </c>
      <c r="B418">
        <v>0</v>
      </c>
      <c r="C418">
        <v>0</v>
      </c>
      <c r="D418">
        <v>10</v>
      </c>
      <c r="E418">
        <v>-0.79416119166802235</v>
      </c>
      <c r="F418">
        <v>79.178176506146784</v>
      </c>
      <c r="G418">
        <v>344.58342415475079</v>
      </c>
    </row>
    <row r="419" spans="1:7" x14ac:dyDescent="0.35">
      <c r="A419">
        <v>416</v>
      </c>
      <c r="B419">
        <v>0</v>
      </c>
      <c r="C419">
        <v>0</v>
      </c>
      <c r="D419">
        <v>6.6666666666666661</v>
      </c>
      <c r="E419">
        <v>-0.93037940525495166</v>
      </c>
      <c r="F419">
        <v>52.785451004097851</v>
      </c>
      <c r="G419">
        <v>229.7222827698339</v>
      </c>
    </row>
    <row r="420" spans="1:7" x14ac:dyDescent="0.35">
      <c r="A420">
        <v>417</v>
      </c>
      <c r="B420">
        <v>0</v>
      </c>
      <c r="C420">
        <v>0</v>
      </c>
      <c r="D420">
        <v>3.333333333333333</v>
      </c>
      <c r="E420">
        <v>-1.0398767428677269</v>
      </c>
      <c r="F420">
        <v>26.392725502048929</v>
      </c>
      <c r="G420">
        <v>114.86114138491691</v>
      </c>
    </row>
    <row r="421" spans="1:7" x14ac:dyDescent="0.35">
      <c r="A421">
        <v>418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5">
      <c r="A422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>
        <v>420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5">
      <c r="A424">
        <v>421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5">
      <c r="A425">
        <v>422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5">
      <c r="A426">
        <v>423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5">
      <c r="A427">
        <v>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5">
      <c r="A428">
        <v>425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5">
      <c r="A429">
        <v>426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5">
      <c r="A430">
        <v>427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5">
      <c r="A431">
        <v>428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5">
      <c r="A432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5">
      <c r="A433">
        <v>430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5">
      <c r="A434">
        <v>431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5">
      <c r="A435">
        <v>432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5">
      <c r="A436">
        <v>433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5">
      <c r="A437">
        <v>434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5">
      <c r="A438">
        <v>435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5">
      <c r="A439">
        <v>436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5">
      <c r="A440">
        <v>437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5">
      <c r="A441">
        <v>438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5">
      <c r="A442">
        <v>439</v>
      </c>
      <c r="B442">
        <v>0</v>
      </c>
      <c r="C442">
        <v>0</v>
      </c>
      <c r="D442">
        <v>0</v>
      </c>
      <c r="E442">
        <v>0.37037031964073058</v>
      </c>
      <c r="F442">
        <v>0</v>
      </c>
      <c r="G442">
        <v>0</v>
      </c>
    </row>
    <row r="443" spans="1:7" x14ac:dyDescent="0.35">
      <c r="A443">
        <v>440</v>
      </c>
      <c r="B443">
        <v>0</v>
      </c>
      <c r="C443">
        <v>0</v>
      </c>
      <c r="D443">
        <v>2.666666666666667</v>
      </c>
      <c r="E443">
        <v>0.83998137170906317</v>
      </c>
      <c r="F443">
        <v>21.114180401639139</v>
      </c>
      <c r="G443">
        <v>91.888913107933533</v>
      </c>
    </row>
    <row r="444" spans="1:7" x14ac:dyDescent="0.35">
      <c r="A444">
        <v>441</v>
      </c>
      <c r="B444">
        <v>0</v>
      </c>
      <c r="C444">
        <v>0</v>
      </c>
      <c r="D444">
        <v>5.333333333333333</v>
      </c>
      <c r="E444">
        <v>0.71414863796746109</v>
      </c>
      <c r="F444">
        <v>42.228360803278278</v>
      </c>
      <c r="G444">
        <v>183.77782621586709</v>
      </c>
    </row>
    <row r="445" spans="1:7" x14ac:dyDescent="0.35">
      <c r="A445">
        <v>442</v>
      </c>
      <c r="B445">
        <v>0</v>
      </c>
      <c r="C445">
        <v>0</v>
      </c>
      <c r="D445">
        <v>8</v>
      </c>
      <c r="E445">
        <v>0.74786852086553735</v>
      </c>
      <c r="F445">
        <v>63.342541204917417</v>
      </c>
      <c r="G445">
        <v>275.66673932380058</v>
      </c>
    </row>
    <row r="446" spans="1:7" x14ac:dyDescent="0.35">
      <c r="A446">
        <v>443</v>
      </c>
      <c r="B446">
        <v>0</v>
      </c>
      <c r="C446">
        <v>0</v>
      </c>
      <c r="D446">
        <v>10.66666666666667</v>
      </c>
      <c r="E446">
        <v>0.73882172301483306</v>
      </c>
      <c r="F446">
        <v>84.456721606556556</v>
      </c>
      <c r="G446">
        <v>367.55565243173407</v>
      </c>
    </row>
    <row r="447" spans="1:7" x14ac:dyDescent="0.35">
      <c r="A447">
        <v>444</v>
      </c>
      <c r="B447">
        <v>0</v>
      </c>
      <c r="C447">
        <v>0</v>
      </c>
      <c r="D447">
        <v>13.33333333333333</v>
      </c>
      <c r="E447">
        <v>0.74128903151957282</v>
      </c>
      <c r="F447">
        <v>105.5709020081957</v>
      </c>
      <c r="G447">
        <v>459.44456553966768</v>
      </c>
    </row>
    <row r="448" spans="1:7" x14ac:dyDescent="0.35">
      <c r="A448">
        <v>445</v>
      </c>
      <c r="B448">
        <v>0</v>
      </c>
      <c r="C448">
        <v>0</v>
      </c>
      <c r="D448">
        <v>16</v>
      </c>
      <c r="E448">
        <v>0.74046659535132497</v>
      </c>
      <c r="F448">
        <v>126.68508240983481</v>
      </c>
      <c r="G448">
        <v>551.33347864760128</v>
      </c>
    </row>
    <row r="449" spans="1:7" x14ac:dyDescent="0.35">
      <c r="A449">
        <v>446</v>
      </c>
      <c r="B449">
        <v>0</v>
      </c>
      <c r="C449">
        <v>0</v>
      </c>
      <c r="D449">
        <v>18.666666666666661</v>
      </c>
      <c r="E449">
        <v>0.7412890315195706</v>
      </c>
      <c r="F449">
        <v>147.79926281147399</v>
      </c>
      <c r="G449">
        <v>643.22239175553477</v>
      </c>
    </row>
    <row r="450" spans="1:7" x14ac:dyDescent="0.35">
      <c r="A450">
        <v>447</v>
      </c>
      <c r="B450">
        <v>0</v>
      </c>
      <c r="C450">
        <v>0</v>
      </c>
      <c r="D450">
        <v>21.333333333333329</v>
      </c>
      <c r="E450">
        <v>0.73882172301483306</v>
      </c>
      <c r="F450">
        <v>168.91344321311311</v>
      </c>
      <c r="G450">
        <v>735.11130486346826</v>
      </c>
    </row>
    <row r="451" spans="1:7" x14ac:dyDescent="0.35">
      <c r="A451">
        <v>448</v>
      </c>
      <c r="B451">
        <v>0</v>
      </c>
      <c r="C451">
        <v>0</v>
      </c>
      <c r="D451">
        <v>24</v>
      </c>
      <c r="E451">
        <v>0.74786852086554534</v>
      </c>
      <c r="F451">
        <v>190.02762361475229</v>
      </c>
      <c r="G451">
        <v>827.00021797140187</v>
      </c>
    </row>
    <row r="452" spans="1:7" x14ac:dyDescent="0.35">
      <c r="A452">
        <v>449</v>
      </c>
      <c r="B452">
        <v>0</v>
      </c>
      <c r="C452">
        <v>0</v>
      </c>
      <c r="D452">
        <v>26.666666666666661</v>
      </c>
      <c r="E452">
        <v>0.71414863796742623</v>
      </c>
      <c r="F452">
        <v>211.1418040163914</v>
      </c>
      <c r="G452">
        <v>918.88913107933547</v>
      </c>
    </row>
    <row r="453" spans="1:7" x14ac:dyDescent="0.35">
      <c r="A453">
        <v>450</v>
      </c>
      <c r="B453">
        <v>0</v>
      </c>
      <c r="C453">
        <v>0</v>
      </c>
      <c r="D453">
        <v>29.333333333333329</v>
      </c>
      <c r="E453">
        <v>0.83998137170918907</v>
      </c>
      <c r="F453">
        <v>232.25598441803061</v>
      </c>
      <c r="G453">
        <v>1010.778044187269</v>
      </c>
    </row>
    <row r="454" spans="1:7" x14ac:dyDescent="0.35">
      <c r="A454">
        <v>451</v>
      </c>
      <c r="B454">
        <v>0</v>
      </c>
      <c r="C454">
        <v>0</v>
      </c>
      <c r="D454">
        <v>32</v>
      </c>
      <c r="E454">
        <v>0.37037031964027101</v>
      </c>
      <c r="F454">
        <v>253.3701648196697</v>
      </c>
      <c r="G454">
        <v>1102.666957295203</v>
      </c>
    </row>
    <row r="455" spans="1:7" x14ac:dyDescent="0.35">
      <c r="A455">
        <v>452</v>
      </c>
      <c r="B455">
        <v>0</v>
      </c>
      <c r="C455">
        <v>0</v>
      </c>
      <c r="D455">
        <v>32</v>
      </c>
      <c r="E455">
        <v>-9.924042804804234E-2</v>
      </c>
      <c r="F455">
        <v>253.3701648196697</v>
      </c>
      <c r="G455">
        <v>1102.666957295203</v>
      </c>
    </row>
    <row r="456" spans="1:7" x14ac:dyDescent="0.35">
      <c r="A456">
        <v>453</v>
      </c>
      <c r="B456">
        <v>0</v>
      </c>
      <c r="C456">
        <v>0</v>
      </c>
      <c r="D456">
        <v>32</v>
      </c>
      <c r="E456">
        <v>2.659139255189924E-2</v>
      </c>
      <c r="F456">
        <v>253.3701648196697</v>
      </c>
      <c r="G456">
        <v>1102.666957295203</v>
      </c>
    </row>
    <row r="457" spans="1:7" x14ac:dyDescent="0.35">
      <c r="A457">
        <v>454</v>
      </c>
      <c r="B457">
        <v>0</v>
      </c>
      <c r="C457">
        <v>0</v>
      </c>
      <c r="D457">
        <v>32</v>
      </c>
      <c r="E457">
        <v>-7.1251421595563968E-3</v>
      </c>
      <c r="F457">
        <v>253.3701648196697</v>
      </c>
      <c r="G457">
        <v>1102.666957295203</v>
      </c>
    </row>
    <row r="458" spans="1:7" x14ac:dyDescent="0.35">
      <c r="A458">
        <v>455</v>
      </c>
      <c r="B458">
        <v>0</v>
      </c>
      <c r="C458">
        <v>0</v>
      </c>
      <c r="D458">
        <v>32</v>
      </c>
      <c r="E458">
        <v>1.9091760863201299E-3</v>
      </c>
      <c r="F458">
        <v>253.3701648196697</v>
      </c>
      <c r="G458">
        <v>1102.666957295203</v>
      </c>
    </row>
    <row r="459" spans="1:7" x14ac:dyDescent="0.35">
      <c r="A459">
        <v>456</v>
      </c>
      <c r="B459">
        <v>0</v>
      </c>
      <c r="C459">
        <v>0</v>
      </c>
      <c r="D459">
        <v>32</v>
      </c>
      <c r="E459">
        <v>-5.1156218572057099E-4</v>
      </c>
      <c r="F459">
        <v>253.3701648196697</v>
      </c>
      <c r="G459">
        <v>1102.666957295203</v>
      </c>
    </row>
    <row r="460" spans="1:7" x14ac:dyDescent="0.35">
      <c r="A460">
        <v>457</v>
      </c>
      <c r="B460">
        <v>0</v>
      </c>
      <c r="C460">
        <v>0</v>
      </c>
      <c r="D460">
        <v>32</v>
      </c>
      <c r="E460">
        <v>1.3707265656925929E-4</v>
      </c>
      <c r="F460">
        <v>253.3701648196697</v>
      </c>
      <c r="G460">
        <v>1102.666957295203</v>
      </c>
    </row>
    <row r="461" spans="1:7" x14ac:dyDescent="0.35">
      <c r="A461">
        <v>458</v>
      </c>
      <c r="B461">
        <v>0</v>
      </c>
      <c r="C461">
        <v>0</v>
      </c>
      <c r="D461">
        <v>32</v>
      </c>
      <c r="E461">
        <v>-3.6728440560018782E-5</v>
      </c>
      <c r="F461">
        <v>253.3701648196697</v>
      </c>
      <c r="G461">
        <v>1102.666957295203</v>
      </c>
    </row>
    <row r="462" spans="1:7" x14ac:dyDescent="0.35">
      <c r="A462">
        <v>459</v>
      </c>
      <c r="B462">
        <v>0</v>
      </c>
      <c r="C462">
        <v>0</v>
      </c>
      <c r="D462">
        <v>32</v>
      </c>
      <c r="E462">
        <v>9.8411056734803992E-6</v>
      </c>
      <c r="F462">
        <v>253.3701648196697</v>
      </c>
      <c r="G462">
        <v>1102.666957295203</v>
      </c>
    </row>
    <row r="463" spans="1:7" x14ac:dyDescent="0.35">
      <c r="A463">
        <v>460</v>
      </c>
      <c r="B463">
        <v>0</v>
      </c>
      <c r="C463">
        <v>0</v>
      </c>
      <c r="D463">
        <v>32</v>
      </c>
      <c r="E463">
        <v>-2.6359821347909929E-6</v>
      </c>
      <c r="F463">
        <v>253.3701648196697</v>
      </c>
      <c r="G463">
        <v>1102.666957295203</v>
      </c>
    </row>
    <row r="464" spans="1:7" x14ac:dyDescent="0.35">
      <c r="A464">
        <v>461</v>
      </c>
      <c r="B464">
        <v>0</v>
      </c>
      <c r="C464">
        <v>0</v>
      </c>
      <c r="D464">
        <v>32</v>
      </c>
      <c r="E464">
        <v>7.0282285946632328E-7</v>
      </c>
      <c r="F464">
        <v>253.3701648196697</v>
      </c>
      <c r="G464">
        <v>1102.666957295203</v>
      </c>
    </row>
    <row r="465" spans="1:7" x14ac:dyDescent="0.35">
      <c r="A465">
        <v>462</v>
      </c>
      <c r="B465">
        <v>0</v>
      </c>
      <c r="C465">
        <v>0</v>
      </c>
      <c r="D465">
        <v>32</v>
      </c>
      <c r="E465">
        <v>-1.7530930129794339E-7</v>
      </c>
      <c r="F465">
        <v>253.3701648196697</v>
      </c>
      <c r="G465">
        <v>1102.666957295203</v>
      </c>
    </row>
    <row r="466" spans="1:7" x14ac:dyDescent="0.35">
      <c r="A466">
        <v>463</v>
      </c>
      <c r="B466">
        <v>0</v>
      </c>
      <c r="C466">
        <v>0</v>
      </c>
      <c r="D466">
        <v>32</v>
      </c>
      <c r="E466">
        <v>-1.585650721835918E-9</v>
      </c>
      <c r="F466">
        <v>253.3701648196697</v>
      </c>
      <c r="G466">
        <v>1102.666957295203</v>
      </c>
    </row>
    <row r="467" spans="1:7" x14ac:dyDescent="0.35">
      <c r="A467">
        <v>464</v>
      </c>
      <c r="B467">
        <v>0</v>
      </c>
      <c r="C467">
        <v>0</v>
      </c>
      <c r="D467">
        <v>32</v>
      </c>
      <c r="E467">
        <v>1.8165190063257339E-7</v>
      </c>
      <c r="F467">
        <v>253.3701648196697</v>
      </c>
      <c r="G467">
        <v>1102.666957295203</v>
      </c>
    </row>
    <row r="468" spans="1:7" x14ac:dyDescent="0.35">
      <c r="A468">
        <v>465</v>
      </c>
      <c r="B468">
        <v>0</v>
      </c>
      <c r="C468">
        <v>0</v>
      </c>
      <c r="D468">
        <v>32</v>
      </c>
      <c r="E468">
        <v>-7.2502195269663616E-7</v>
      </c>
      <c r="F468">
        <v>253.3701648196697</v>
      </c>
      <c r="G468">
        <v>1102.666957295203</v>
      </c>
    </row>
    <row r="469" spans="1:7" x14ac:dyDescent="0.35">
      <c r="A469">
        <v>466</v>
      </c>
      <c r="B469">
        <v>0</v>
      </c>
      <c r="C469">
        <v>0</v>
      </c>
      <c r="D469">
        <v>32</v>
      </c>
      <c r="E469">
        <v>2.7184359145948629E-6</v>
      </c>
      <c r="F469">
        <v>253.3701648196697</v>
      </c>
      <c r="G469">
        <v>1102.666957295203</v>
      </c>
    </row>
    <row r="470" spans="1:7" x14ac:dyDescent="0.35">
      <c r="A470">
        <v>467</v>
      </c>
      <c r="B470">
        <v>0</v>
      </c>
      <c r="C470">
        <v>0</v>
      </c>
      <c r="D470">
        <v>32</v>
      </c>
      <c r="E470">
        <v>-1.0148721710123709E-5</v>
      </c>
      <c r="F470">
        <v>253.3701648196697</v>
      </c>
      <c r="G470">
        <v>1102.666957295203</v>
      </c>
    </row>
    <row r="471" spans="1:7" x14ac:dyDescent="0.35">
      <c r="A471">
        <v>468</v>
      </c>
      <c r="B471">
        <v>0</v>
      </c>
      <c r="C471">
        <v>0</v>
      </c>
      <c r="D471">
        <v>32</v>
      </c>
      <c r="E471">
        <v>3.7876450921459082E-5</v>
      </c>
      <c r="F471">
        <v>253.3701648196697</v>
      </c>
      <c r="G471">
        <v>1102.666957295203</v>
      </c>
    </row>
    <row r="472" spans="1:7" x14ac:dyDescent="0.35">
      <c r="A472">
        <v>469</v>
      </c>
      <c r="B472">
        <v>0</v>
      </c>
      <c r="C472">
        <v>0</v>
      </c>
      <c r="D472">
        <v>32</v>
      </c>
      <c r="E472">
        <v>-1.413570819721599E-4</v>
      </c>
      <c r="F472">
        <v>253.3701648196697</v>
      </c>
      <c r="G472">
        <v>1102.666957295203</v>
      </c>
    </row>
    <row r="473" spans="1:7" x14ac:dyDescent="0.35">
      <c r="A473">
        <v>470</v>
      </c>
      <c r="B473">
        <v>0</v>
      </c>
      <c r="C473">
        <v>0</v>
      </c>
      <c r="D473">
        <v>32</v>
      </c>
      <c r="E473">
        <v>5.2755187697073325E-4</v>
      </c>
      <c r="F473">
        <v>253.3701648196697</v>
      </c>
      <c r="G473">
        <v>1102.666957295203</v>
      </c>
    </row>
    <row r="474" spans="1:7" x14ac:dyDescent="0.35">
      <c r="A474">
        <v>471</v>
      </c>
      <c r="B474">
        <v>0</v>
      </c>
      <c r="C474">
        <v>0</v>
      </c>
      <c r="D474">
        <v>32</v>
      </c>
      <c r="E474">
        <v>-1.9688504259089972E-3</v>
      </c>
      <c r="F474">
        <v>253.3701648196697</v>
      </c>
      <c r="G474">
        <v>1102.666957295203</v>
      </c>
    </row>
    <row r="475" spans="1:7" x14ac:dyDescent="0.35">
      <c r="A475">
        <v>472</v>
      </c>
      <c r="B475">
        <v>0</v>
      </c>
      <c r="C475">
        <v>0</v>
      </c>
      <c r="D475">
        <v>32</v>
      </c>
      <c r="E475">
        <v>7.34784982666703E-3</v>
      </c>
      <c r="F475">
        <v>253.3701648196697</v>
      </c>
      <c r="G475">
        <v>1102.666957295203</v>
      </c>
    </row>
    <row r="476" spans="1:7" x14ac:dyDescent="0.35">
      <c r="A476">
        <v>473</v>
      </c>
      <c r="B476">
        <v>0</v>
      </c>
      <c r="C476">
        <v>0</v>
      </c>
      <c r="D476">
        <v>32</v>
      </c>
      <c r="E476">
        <v>-2.7422548880758239E-2</v>
      </c>
      <c r="F476">
        <v>253.3701648196697</v>
      </c>
      <c r="G476">
        <v>1102.666957295203</v>
      </c>
    </row>
    <row r="477" spans="1:7" x14ac:dyDescent="0.35">
      <c r="A477">
        <v>474</v>
      </c>
      <c r="B477">
        <v>0</v>
      </c>
      <c r="C477">
        <v>0</v>
      </c>
      <c r="D477">
        <v>32</v>
      </c>
      <c r="E477">
        <v>0.1023423456963624</v>
      </c>
      <c r="F477">
        <v>253.3701648196697</v>
      </c>
      <c r="G477">
        <v>1102.666957295203</v>
      </c>
    </row>
    <row r="478" spans="1:7" x14ac:dyDescent="0.35">
      <c r="A478">
        <v>475</v>
      </c>
      <c r="B478">
        <v>0</v>
      </c>
      <c r="C478">
        <v>0</v>
      </c>
      <c r="D478">
        <v>32</v>
      </c>
      <c r="E478">
        <v>-0.38194683390469919</v>
      </c>
      <c r="F478">
        <v>253.3701648196697</v>
      </c>
      <c r="G478">
        <v>1102.666957295203</v>
      </c>
    </row>
    <row r="479" spans="1:7" x14ac:dyDescent="0.35">
      <c r="A479">
        <v>476</v>
      </c>
      <c r="B479">
        <v>0</v>
      </c>
      <c r="C479">
        <v>0</v>
      </c>
      <c r="D479">
        <v>29.25</v>
      </c>
      <c r="E479">
        <v>-0.86622167674423345</v>
      </c>
      <c r="F479">
        <v>231.59616628047931</v>
      </c>
      <c r="G479">
        <v>1007.906515652646</v>
      </c>
    </row>
    <row r="480" spans="1:7" x14ac:dyDescent="0.35">
      <c r="A480">
        <v>477</v>
      </c>
      <c r="B480">
        <v>0</v>
      </c>
      <c r="C480">
        <v>0</v>
      </c>
      <c r="D480">
        <v>26.5</v>
      </c>
      <c r="E480">
        <v>-0.73649979245170183</v>
      </c>
      <c r="F480">
        <v>209.82216774128901</v>
      </c>
      <c r="G480">
        <v>913.14607401008971</v>
      </c>
    </row>
    <row r="481" spans="1:7" x14ac:dyDescent="0.35">
      <c r="A481">
        <v>478</v>
      </c>
      <c r="B481">
        <v>0</v>
      </c>
      <c r="C481">
        <v>0</v>
      </c>
      <c r="D481">
        <v>23.75</v>
      </c>
      <c r="E481">
        <v>-0.77111248678229005</v>
      </c>
      <c r="F481">
        <v>188.04816920209859</v>
      </c>
      <c r="G481">
        <v>818.38563236753316</v>
      </c>
    </row>
    <row r="482" spans="1:7" x14ac:dyDescent="0.35">
      <c r="A482">
        <v>479</v>
      </c>
      <c r="B482">
        <v>0</v>
      </c>
      <c r="C482">
        <v>0</v>
      </c>
      <c r="D482">
        <v>21</v>
      </c>
      <c r="E482">
        <v>-0.76238359375246878</v>
      </c>
      <c r="F482">
        <v>166.2741706629082</v>
      </c>
      <c r="G482">
        <v>723.62519072497673</v>
      </c>
    </row>
    <row r="483" spans="1:7" x14ac:dyDescent="0.35">
      <c r="A483">
        <v>480</v>
      </c>
      <c r="B483">
        <v>0</v>
      </c>
      <c r="C483">
        <v>0</v>
      </c>
      <c r="D483">
        <v>18.25</v>
      </c>
      <c r="E483">
        <v>-0.7626864715411692</v>
      </c>
      <c r="F483">
        <v>144.5001721237179</v>
      </c>
      <c r="G483">
        <v>628.86474908242019</v>
      </c>
    </row>
    <row r="484" spans="1:7" x14ac:dyDescent="0.35">
      <c r="A484">
        <v>481</v>
      </c>
      <c r="B484">
        <v>0</v>
      </c>
      <c r="C484">
        <v>0</v>
      </c>
      <c r="D484">
        <v>15.5</v>
      </c>
      <c r="E484">
        <v>-0.77020385341619013</v>
      </c>
      <c r="F484">
        <v>122.7261735845275</v>
      </c>
      <c r="G484">
        <v>534.10430743986376</v>
      </c>
    </row>
    <row r="485" spans="1:7" x14ac:dyDescent="0.35">
      <c r="A485">
        <v>482</v>
      </c>
      <c r="B485">
        <v>0</v>
      </c>
      <c r="C485">
        <v>0</v>
      </c>
      <c r="D485">
        <v>12.75</v>
      </c>
      <c r="E485">
        <v>-0.73983144812740642</v>
      </c>
      <c r="F485">
        <v>100.9521750453371</v>
      </c>
      <c r="G485">
        <v>439.34386579730727</v>
      </c>
    </row>
    <row r="486" spans="1:7" x14ac:dyDescent="0.35">
      <c r="A486">
        <v>483</v>
      </c>
      <c r="B486">
        <v>0</v>
      </c>
      <c r="C486">
        <v>0</v>
      </c>
      <c r="D486">
        <v>10</v>
      </c>
      <c r="E486">
        <v>-0.85380368740751655</v>
      </c>
      <c r="F486">
        <v>79.178176506146784</v>
      </c>
      <c r="G486">
        <v>344.58342415475079</v>
      </c>
    </row>
    <row r="487" spans="1:7" x14ac:dyDescent="0.35">
      <c r="A487">
        <v>484</v>
      </c>
      <c r="B487">
        <v>0</v>
      </c>
      <c r="C487">
        <v>0</v>
      </c>
      <c r="D487">
        <v>6.6666666666666661</v>
      </c>
      <c r="E487">
        <v>-0.91439824668697023</v>
      </c>
      <c r="F487">
        <v>52.785451004097851</v>
      </c>
      <c r="G487">
        <v>229.7222827698339</v>
      </c>
    </row>
    <row r="488" spans="1:7" x14ac:dyDescent="0.35">
      <c r="A488">
        <v>485</v>
      </c>
      <c r="B488">
        <v>0</v>
      </c>
      <c r="C488">
        <v>0</v>
      </c>
      <c r="D488">
        <v>3.333333333333333</v>
      </c>
      <c r="E488">
        <v>-1.0441588814001559</v>
      </c>
      <c r="F488">
        <v>26.392725502048929</v>
      </c>
      <c r="G488">
        <v>114.86114138491691</v>
      </c>
    </row>
    <row r="489" spans="1:7" x14ac:dyDescent="0.35">
      <c r="A489">
        <v>486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5">
      <c r="A490">
        <v>487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5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5">
      <c r="A493">
        <v>490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35">
      <c r="A494">
        <v>491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35">
      <c r="A495">
        <v>492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35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5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35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35">
      <c r="A499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35">
      <c r="A500">
        <v>497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5">
      <c r="A501">
        <v>498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35">
      <c r="A502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35">
      <c r="A503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5">
      <c r="A504">
        <v>501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5">
      <c r="A505">
        <v>502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35">
      <c r="A506">
        <v>503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>
        <v>504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>
        <v>505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5">
      <c r="A509">
        <v>506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5">
      <c r="A510">
        <v>507</v>
      </c>
      <c r="B510">
        <v>0</v>
      </c>
      <c r="C510">
        <v>0</v>
      </c>
      <c r="D510">
        <v>0</v>
      </c>
      <c r="E510">
        <v>0.26709401709446973</v>
      </c>
      <c r="F510">
        <v>0</v>
      </c>
      <c r="G510">
        <v>0</v>
      </c>
    </row>
    <row r="511" spans="1:7" x14ac:dyDescent="0.35">
      <c r="A511">
        <v>508</v>
      </c>
      <c r="B511">
        <v>0</v>
      </c>
      <c r="C511">
        <v>0</v>
      </c>
      <c r="D511">
        <v>1.9230769230769229</v>
      </c>
      <c r="E511">
        <v>0.60575566037144046</v>
      </c>
      <c r="F511">
        <v>15.226572405028231</v>
      </c>
      <c r="G511">
        <v>66.266043106682844</v>
      </c>
    </row>
    <row r="512" spans="1:7" x14ac:dyDescent="0.35">
      <c r="A512">
        <v>509</v>
      </c>
      <c r="B512">
        <v>0</v>
      </c>
      <c r="C512">
        <v>0</v>
      </c>
      <c r="D512">
        <v>3.8461538461538458</v>
      </c>
      <c r="E512">
        <v>0.51501154654797321</v>
      </c>
      <c r="F512">
        <v>30.45314481005645</v>
      </c>
      <c r="G512">
        <v>132.53208621336569</v>
      </c>
    </row>
    <row r="513" spans="1:7" x14ac:dyDescent="0.35">
      <c r="A513">
        <v>510</v>
      </c>
      <c r="B513">
        <v>0</v>
      </c>
      <c r="C513">
        <v>0</v>
      </c>
      <c r="D513">
        <v>5.7692307692307692</v>
      </c>
      <c r="E513">
        <v>0.53932635856487132</v>
      </c>
      <c r="F513">
        <v>45.679717215084679</v>
      </c>
      <c r="G513">
        <v>198.7981293200485</v>
      </c>
    </row>
    <row r="514" spans="1:7" x14ac:dyDescent="0.35">
      <c r="A514">
        <v>511</v>
      </c>
      <c r="B514">
        <v>0</v>
      </c>
      <c r="C514">
        <v>0</v>
      </c>
      <c r="D514">
        <v>7.6923076923076934</v>
      </c>
      <c r="E514">
        <v>0.5328112243207469</v>
      </c>
      <c r="F514">
        <v>60.906289620112908</v>
      </c>
      <c r="G514">
        <v>265.06417242673137</v>
      </c>
    </row>
    <row r="515" spans="1:7" x14ac:dyDescent="0.35">
      <c r="A515">
        <v>512</v>
      </c>
      <c r="B515">
        <v>0</v>
      </c>
      <c r="C515">
        <v>0</v>
      </c>
      <c r="D515">
        <v>9.615384615384615</v>
      </c>
      <c r="E515">
        <v>0.53455694928034636</v>
      </c>
      <c r="F515">
        <v>76.132862025141137</v>
      </c>
      <c r="G515">
        <v>331.33021553341428</v>
      </c>
    </row>
    <row r="516" spans="1:7" x14ac:dyDescent="0.35">
      <c r="A516">
        <v>513</v>
      </c>
      <c r="B516">
        <v>0</v>
      </c>
      <c r="C516">
        <v>0</v>
      </c>
      <c r="D516">
        <v>11.53846153846154</v>
      </c>
      <c r="E516">
        <v>0.53408918368607106</v>
      </c>
      <c r="F516">
        <v>91.359434430169358</v>
      </c>
      <c r="G516">
        <v>397.59625864009712</v>
      </c>
    </row>
    <row r="517" spans="1:7" x14ac:dyDescent="0.35">
      <c r="A517">
        <v>514</v>
      </c>
      <c r="B517">
        <v>0</v>
      </c>
      <c r="C517">
        <v>0</v>
      </c>
      <c r="D517">
        <v>13.46153846153846</v>
      </c>
      <c r="E517">
        <v>0.53421452110357492</v>
      </c>
      <c r="F517">
        <v>106.58600683519759</v>
      </c>
      <c r="G517">
        <v>463.86230174678002</v>
      </c>
    </row>
    <row r="518" spans="1:7" x14ac:dyDescent="0.35">
      <c r="A518">
        <v>515</v>
      </c>
      <c r="B518">
        <v>0</v>
      </c>
      <c r="C518">
        <v>0</v>
      </c>
      <c r="D518">
        <v>15.38461538461539</v>
      </c>
      <c r="E518">
        <v>0.53418093702783764</v>
      </c>
      <c r="F518">
        <v>121.8125792402258</v>
      </c>
      <c r="G518">
        <v>530.12834485346275</v>
      </c>
    </row>
    <row r="519" spans="1:7" x14ac:dyDescent="0.35">
      <c r="A519">
        <v>516</v>
      </c>
      <c r="B519">
        <v>0</v>
      </c>
      <c r="C519">
        <v>0</v>
      </c>
      <c r="D519">
        <v>17.30769230769231</v>
      </c>
      <c r="E519">
        <v>0.53418993591328023</v>
      </c>
      <c r="F519">
        <v>137.03915164525401</v>
      </c>
      <c r="G519">
        <v>596.39438796014565</v>
      </c>
    </row>
    <row r="520" spans="1:7" x14ac:dyDescent="0.35">
      <c r="A520">
        <v>517</v>
      </c>
      <c r="B520">
        <v>0</v>
      </c>
      <c r="C520">
        <v>0</v>
      </c>
      <c r="D520">
        <v>19.23076923076923</v>
      </c>
      <c r="E520">
        <v>0.53418752444724582</v>
      </c>
      <c r="F520">
        <v>152.2657240502823</v>
      </c>
      <c r="G520">
        <v>662.66043106682855</v>
      </c>
    </row>
    <row r="521" spans="1:7" x14ac:dyDescent="0.35">
      <c r="A521">
        <v>518</v>
      </c>
      <c r="B521">
        <v>0</v>
      </c>
      <c r="C521">
        <v>0</v>
      </c>
      <c r="D521">
        <v>21.15384615384615</v>
      </c>
      <c r="E521">
        <v>0.53418817142593822</v>
      </c>
      <c r="F521">
        <v>167.49229645531051</v>
      </c>
      <c r="G521">
        <v>728.92647417351122</v>
      </c>
    </row>
    <row r="522" spans="1:7" x14ac:dyDescent="0.35">
      <c r="A522">
        <v>519</v>
      </c>
      <c r="B522">
        <v>0</v>
      </c>
      <c r="C522">
        <v>0</v>
      </c>
      <c r="D522">
        <v>23.07692307692308</v>
      </c>
      <c r="E522">
        <v>0.53418799497720526</v>
      </c>
      <c r="F522">
        <v>182.71886886033869</v>
      </c>
      <c r="G522">
        <v>795.19251728019412</v>
      </c>
    </row>
    <row r="523" spans="1:7" x14ac:dyDescent="0.35">
      <c r="A523">
        <v>520</v>
      </c>
      <c r="B523">
        <v>0</v>
      </c>
      <c r="C523">
        <v>0</v>
      </c>
      <c r="D523">
        <v>25</v>
      </c>
      <c r="E523">
        <v>0.53418805379345047</v>
      </c>
      <c r="F523">
        <v>197.94544126536701</v>
      </c>
      <c r="G523">
        <v>861.45856038687702</v>
      </c>
    </row>
    <row r="524" spans="1:7" x14ac:dyDescent="0.35">
      <c r="A524">
        <v>521</v>
      </c>
      <c r="B524">
        <v>0</v>
      </c>
      <c r="C524">
        <v>0</v>
      </c>
      <c r="D524">
        <v>26.92307692307692</v>
      </c>
      <c r="E524">
        <v>0.53418799497719949</v>
      </c>
      <c r="F524">
        <v>213.17201367039519</v>
      </c>
      <c r="G524">
        <v>927.72460349355993</v>
      </c>
    </row>
    <row r="525" spans="1:7" x14ac:dyDescent="0.35">
      <c r="A525">
        <v>522</v>
      </c>
      <c r="B525">
        <v>0</v>
      </c>
      <c r="C525">
        <v>0</v>
      </c>
      <c r="D525">
        <v>28.84615384615385</v>
      </c>
      <c r="E525">
        <v>0.53418817142595731</v>
      </c>
      <c r="F525">
        <v>228.3985860754234</v>
      </c>
      <c r="G525">
        <v>993.99064660024271</v>
      </c>
    </row>
    <row r="526" spans="1:7" x14ac:dyDescent="0.35">
      <c r="A526">
        <v>523</v>
      </c>
      <c r="B526">
        <v>0</v>
      </c>
      <c r="C526">
        <v>0</v>
      </c>
      <c r="D526">
        <v>30.76923076923077</v>
      </c>
      <c r="E526">
        <v>0.53418752444717832</v>
      </c>
      <c r="F526">
        <v>243.6251584804516</v>
      </c>
      <c r="G526">
        <v>1060.256689706925</v>
      </c>
    </row>
    <row r="527" spans="1:7" x14ac:dyDescent="0.35">
      <c r="A527">
        <v>524</v>
      </c>
      <c r="B527">
        <v>0</v>
      </c>
      <c r="C527">
        <v>0</v>
      </c>
      <c r="D527">
        <v>32.692307692307693</v>
      </c>
      <c r="E527">
        <v>0.53418993591353381</v>
      </c>
      <c r="F527">
        <v>258.85173088547992</v>
      </c>
      <c r="G527">
        <v>1126.5227328136079</v>
      </c>
    </row>
    <row r="528" spans="1:7" x14ac:dyDescent="0.35">
      <c r="A528">
        <v>525</v>
      </c>
      <c r="B528">
        <v>0</v>
      </c>
      <c r="C528">
        <v>0</v>
      </c>
      <c r="D528">
        <v>34.615384615384613</v>
      </c>
      <c r="E528">
        <v>0.53418093702689085</v>
      </c>
      <c r="F528">
        <v>274.07830329050807</v>
      </c>
      <c r="G528">
        <v>1192.7887759202911</v>
      </c>
    </row>
    <row r="529" spans="1:7" x14ac:dyDescent="0.35">
      <c r="A529">
        <v>526</v>
      </c>
      <c r="B529">
        <v>0</v>
      </c>
      <c r="C529">
        <v>0</v>
      </c>
      <c r="D529">
        <v>36.53846153846154</v>
      </c>
      <c r="E529">
        <v>0.53421452110710987</v>
      </c>
      <c r="F529">
        <v>289.30487569553628</v>
      </c>
      <c r="G529">
        <v>1259.054819026974</v>
      </c>
    </row>
    <row r="530" spans="1:7" x14ac:dyDescent="0.35">
      <c r="A530">
        <v>527</v>
      </c>
      <c r="B530">
        <v>0</v>
      </c>
      <c r="C530">
        <v>0</v>
      </c>
      <c r="D530">
        <v>38.46153846153846</v>
      </c>
      <c r="E530">
        <v>0.5340891836728705</v>
      </c>
      <c r="F530">
        <v>304.53144810056449</v>
      </c>
      <c r="G530">
        <v>1325.3208621336571</v>
      </c>
    </row>
    <row r="531" spans="1:7" x14ac:dyDescent="0.35">
      <c r="A531">
        <v>528</v>
      </c>
      <c r="B531">
        <v>0</v>
      </c>
      <c r="C531">
        <v>0</v>
      </c>
      <c r="D531">
        <v>40.384615384615387</v>
      </c>
      <c r="E531">
        <v>0.53455694932961162</v>
      </c>
      <c r="F531">
        <v>319.75802050559281</v>
      </c>
      <c r="G531">
        <v>1391.58690524034</v>
      </c>
    </row>
    <row r="532" spans="1:7" x14ac:dyDescent="0.35">
      <c r="A532">
        <v>529</v>
      </c>
      <c r="B532">
        <v>0</v>
      </c>
      <c r="C532">
        <v>0</v>
      </c>
      <c r="D532">
        <v>42.307692307692307</v>
      </c>
      <c r="E532">
        <v>0.53281122413688209</v>
      </c>
      <c r="F532">
        <v>334.98459291062102</v>
      </c>
      <c r="G532">
        <v>1457.852948347022</v>
      </c>
    </row>
    <row r="533" spans="1:7" x14ac:dyDescent="0.35">
      <c r="A533">
        <v>530</v>
      </c>
      <c r="B533">
        <v>0</v>
      </c>
      <c r="C533">
        <v>0</v>
      </c>
      <c r="D533">
        <v>44.230769230769234</v>
      </c>
      <c r="E533">
        <v>0.53932635925106975</v>
      </c>
      <c r="F533">
        <v>350.21116531564923</v>
      </c>
      <c r="G533">
        <v>1524.118991453706</v>
      </c>
    </row>
    <row r="534" spans="1:7" x14ac:dyDescent="0.35">
      <c r="A534">
        <v>531</v>
      </c>
      <c r="B534">
        <v>0</v>
      </c>
      <c r="C534">
        <v>0</v>
      </c>
      <c r="D534">
        <v>46.153846153846153</v>
      </c>
      <c r="E534">
        <v>0.51501154398704596</v>
      </c>
      <c r="F534">
        <v>365.43773772067738</v>
      </c>
      <c r="G534">
        <v>1590.385034560388</v>
      </c>
    </row>
    <row r="535" spans="1:7" x14ac:dyDescent="0.35">
      <c r="A535">
        <v>532</v>
      </c>
      <c r="B535">
        <v>0</v>
      </c>
      <c r="C535">
        <v>0</v>
      </c>
      <c r="D535">
        <v>48.07692307692308</v>
      </c>
      <c r="E535">
        <v>0.60575566992895169</v>
      </c>
      <c r="F535">
        <v>380.6643101257057</v>
      </c>
      <c r="G535">
        <v>1656.6510776670709</v>
      </c>
    </row>
    <row r="536" spans="1:7" x14ac:dyDescent="0.35">
      <c r="A536">
        <v>533</v>
      </c>
      <c r="B536">
        <v>0</v>
      </c>
      <c r="C536">
        <v>0</v>
      </c>
      <c r="D536">
        <v>50</v>
      </c>
      <c r="E536">
        <v>0.26709398142536228</v>
      </c>
      <c r="F536">
        <v>395.8908825307339</v>
      </c>
      <c r="G536">
        <v>1722.917120773754</v>
      </c>
    </row>
    <row r="537" spans="1:7" x14ac:dyDescent="0.35">
      <c r="A537">
        <v>534</v>
      </c>
      <c r="B537">
        <v>0</v>
      </c>
      <c r="C537">
        <v>0</v>
      </c>
      <c r="D537">
        <v>50</v>
      </c>
      <c r="E537">
        <v>-7.156749306631216E-2</v>
      </c>
      <c r="F537">
        <v>395.8908825307339</v>
      </c>
      <c r="G537">
        <v>1722.917120773754</v>
      </c>
    </row>
    <row r="538" spans="1:7" x14ac:dyDescent="0.35">
      <c r="A538">
        <v>535</v>
      </c>
      <c r="B538">
        <v>0</v>
      </c>
      <c r="C538">
        <v>0</v>
      </c>
      <c r="D538">
        <v>50</v>
      </c>
      <c r="E538">
        <v>1.9175990839891629E-2</v>
      </c>
      <c r="F538">
        <v>395.8908825307339</v>
      </c>
      <c r="G538">
        <v>1722.917120773754</v>
      </c>
    </row>
    <row r="539" spans="1:7" x14ac:dyDescent="0.35">
      <c r="A539">
        <v>536</v>
      </c>
      <c r="B539">
        <v>0</v>
      </c>
      <c r="C539">
        <v>0</v>
      </c>
      <c r="D539">
        <v>50</v>
      </c>
      <c r="E539">
        <v>-5.1364702932490403E-3</v>
      </c>
      <c r="F539">
        <v>395.8908825307339</v>
      </c>
      <c r="G539">
        <v>1722.917120773754</v>
      </c>
    </row>
    <row r="540" spans="1:7" x14ac:dyDescent="0.35">
      <c r="A540">
        <v>537</v>
      </c>
      <c r="B540">
        <v>0</v>
      </c>
      <c r="C540">
        <v>0</v>
      </c>
      <c r="D540">
        <v>50</v>
      </c>
      <c r="E540">
        <v>1.369890333100088E-3</v>
      </c>
      <c r="F540">
        <v>395.8908825307339</v>
      </c>
      <c r="G540">
        <v>1722.917120773754</v>
      </c>
    </row>
    <row r="541" spans="1:7" x14ac:dyDescent="0.35">
      <c r="A541">
        <v>538</v>
      </c>
      <c r="B541">
        <v>0</v>
      </c>
      <c r="C541">
        <v>0</v>
      </c>
      <c r="D541">
        <v>50</v>
      </c>
      <c r="E541">
        <v>-3.4309103914687E-4</v>
      </c>
      <c r="F541">
        <v>395.8908825307339</v>
      </c>
      <c r="G541">
        <v>1722.917120773754</v>
      </c>
    </row>
    <row r="542" spans="1:7" x14ac:dyDescent="0.35">
      <c r="A542">
        <v>539</v>
      </c>
      <c r="B542">
        <v>0</v>
      </c>
      <c r="C542">
        <v>0</v>
      </c>
      <c r="D542">
        <v>50</v>
      </c>
      <c r="E542">
        <v>2.473823485615867E-6</v>
      </c>
      <c r="F542">
        <v>395.8908825307339</v>
      </c>
      <c r="G542">
        <v>1722.917120773754</v>
      </c>
    </row>
    <row r="543" spans="1:7" x14ac:dyDescent="0.35">
      <c r="A543">
        <v>540</v>
      </c>
      <c r="B543">
        <v>0</v>
      </c>
      <c r="C543">
        <v>0</v>
      </c>
      <c r="D543">
        <v>50</v>
      </c>
      <c r="E543">
        <v>3.3319574519907752E-4</v>
      </c>
      <c r="F543">
        <v>395.8908825307339</v>
      </c>
      <c r="G543">
        <v>1722.917120773754</v>
      </c>
    </row>
    <row r="544" spans="1:7" x14ac:dyDescent="0.35">
      <c r="A544">
        <v>541</v>
      </c>
      <c r="B544">
        <v>0</v>
      </c>
      <c r="C544">
        <v>0</v>
      </c>
      <c r="D544">
        <v>50</v>
      </c>
      <c r="E544">
        <v>-1.3352568042837021E-3</v>
      </c>
      <c r="F544">
        <v>395.8908825307339</v>
      </c>
      <c r="G544">
        <v>1722.917120773754</v>
      </c>
    </row>
    <row r="545" spans="1:7" x14ac:dyDescent="0.35">
      <c r="A545">
        <v>542</v>
      </c>
      <c r="B545">
        <v>0</v>
      </c>
      <c r="C545">
        <v>0</v>
      </c>
      <c r="D545">
        <v>50</v>
      </c>
      <c r="E545">
        <v>5.0078314719428363E-3</v>
      </c>
      <c r="F545">
        <v>395.8908825307339</v>
      </c>
      <c r="G545">
        <v>1722.917120773754</v>
      </c>
    </row>
    <row r="546" spans="1:7" x14ac:dyDescent="0.35">
      <c r="A546">
        <v>543</v>
      </c>
      <c r="B546">
        <v>0</v>
      </c>
      <c r="C546">
        <v>0</v>
      </c>
      <c r="D546">
        <v>50</v>
      </c>
      <c r="E546">
        <v>-1.8696069083482311E-2</v>
      </c>
      <c r="F546">
        <v>395.8908825307339</v>
      </c>
      <c r="G546">
        <v>1722.917120773754</v>
      </c>
    </row>
    <row r="547" spans="1:7" x14ac:dyDescent="0.35">
      <c r="A547">
        <v>544</v>
      </c>
      <c r="B547">
        <v>0</v>
      </c>
      <c r="C547">
        <v>0</v>
      </c>
      <c r="D547">
        <v>50</v>
      </c>
      <c r="E547">
        <v>6.9776444861979314E-2</v>
      </c>
      <c r="F547">
        <v>395.8908825307339</v>
      </c>
      <c r="G547">
        <v>1722.917120773754</v>
      </c>
    </row>
    <row r="548" spans="1:7" x14ac:dyDescent="0.35">
      <c r="A548">
        <v>545</v>
      </c>
      <c r="B548">
        <v>0</v>
      </c>
      <c r="C548">
        <v>0</v>
      </c>
      <c r="D548">
        <v>50</v>
      </c>
      <c r="E548">
        <v>-0.26040971036443761</v>
      </c>
      <c r="F548">
        <v>395.8908825307339</v>
      </c>
      <c r="G548">
        <v>1722.917120773754</v>
      </c>
    </row>
    <row r="549" spans="1:7" x14ac:dyDescent="0.35">
      <c r="A549">
        <v>546</v>
      </c>
      <c r="B549">
        <v>0</v>
      </c>
      <c r="C549">
        <v>0</v>
      </c>
      <c r="D549">
        <v>48.125</v>
      </c>
      <c r="E549">
        <v>-0.59063760340422622</v>
      </c>
      <c r="F549">
        <v>381.04497443583142</v>
      </c>
      <c r="G549">
        <v>1658.3077287447379</v>
      </c>
    </row>
    <row r="550" spans="1:7" x14ac:dyDescent="0.35">
      <c r="A550">
        <v>547</v>
      </c>
      <c r="B550">
        <v>0</v>
      </c>
      <c r="C550">
        <v>0</v>
      </c>
      <c r="D550">
        <v>46.25</v>
      </c>
      <c r="E550">
        <v>-0.5020398760186664</v>
      </c>
      <c r="F550">
        <v>366.19906634092888</v>
      </c>
      <c r="G550">
        <v>1593.6983367157229</v>
      </c>
    </row>
    <row r="551" spans="1:7" x14ac:dyDescent="0.35">
      <c r="A551">
        <v>548</v>
      </c>
      <c r="B551">
        <v>0</v>
      </c>
      <c r="C551">
        <v>0</v>
      </c>
      <c r="D551">
        <v>44.375</v>
      </c>
      <c r="E551">
        <v>-0.52620289252109753</v>
      </c>
      <c r="F551">
        <v>351.35315824602628</v>
      </c>
      <c r="G551">
        <v>1529.088944686707</v>
      </c>
    </row>
    <row r="552" spans="1:7" x14ac:dyDescent="0.35">
      <c r="A552">
        <v>549</v>
      </c>
      <c r="B552">
        <v>0</v>
      </c>
      <c r="C552">
        <v>0</v>
      </c>
      <c r="D552">
        <v>42.5</v>
      </c>
      <c r="E552">
        <v>-0.51814855389693637</v>
      </c>
      <c r="F552">
        <v>336.5072501511238</v>
      </c>
      <c r="G552">
        <v>1464.4795526576911</v>
      </c>
    </row>
    <row r="553" spans="1:7" x14ac:dyDescent="0.35">
      <c r="A553">
        <v>550</v>
      </c>
      <c r="B553">
        <v>0</v>
      </c>
      <c r="C553">
        <v>0</v>
      </c>
      <c r="D553">
        <v>40.625</v>
      </c>
      <c r="E553">
        <v>-0.52620289189116409</v>
      </c>
      <c r="F553">
        <v>321.66134205622132</v>
      </c>
      <c r="G553">
        <v>1399.870160628675</v>
      </c>
    </row>
    <row r="554" spans="1:7" x14ac:dyDescent="0.35">
      <c r="A554">
        <v>551</v>
      </c>
      <c r="B554">
        <v>0</v>
      </c>
      <c r="C554">
        <v>0</v>
      </c>
      <c r="D554">
        <v>38.75</v>
      </c>
      <c r="E554">
        <v>-0.50203987853839926</v>
      </c>
      <c r="F554">
        <v>306.81543396131877</v>
      </c>
      <c r="G554">
        <v>1335.26076859966</v>
      </c>
    </row>
    <row r="555" spans="1:7" x14ac:dyDescent="0.35">
      <c r="A555">
        <v>552</v>
      </c>
      <c r="B555">
        <v>0</v>
      </c>
      <c r="C555">
        <v>0</v>
      </c>
      <c r="D555">
        <v>36.875</v>
      </c>
      <c r="E555">
        <v>-0.59063759395524507</v>
      </c>
      <c r="F555">
        <v>291.96952586641618</v>
      </c>
      <c r="G555">
        <v>1270.6513765706441</v>
      </c>
    </row>
    <row r="556" spans="1:7" x14ac:dyDescent="0.35">
      <c r="A556">
        <v>553</v>
      </c>
      <c r="B556">
        <v>0</v>
      </c>
      <c r="C556">
        <v>0</v>
      </c>
      <c r="D556">
        <v>35</v>
      </c>
      <c r="E556">
        <v>-0.26040974564063563</v>
      </c>
      <c r="F556">
        <v>277.12361777151381</v>
      </c>
      <c r="G556">
        <v>1206.0419845416279</v>
      </c>
    </row>
    <row r="557" spans="1:7" x14ac:dyDescent="0.35">
      <c r="A557">
        <v>554</v>
      </c>
      <c r="B557">
        <v>0</v>
      </c>
      <c r="C557">
        <v>0</v>
      </c>
      <c r="D557">
        <v>35</v>
      </c>
      <c r="E557">
        <v>6.9776576517785571E-2</v>
      </c>
      <c r="F557">
        <v>277.12361777151381</v>
      </c>
      <c r="G557">
        <v>1206.0419845416279</v>
      </c>
    </row>
    <row r="558" spans="1:7" x14ac:dyDescent="0.35">
      <c r="A558">
        <v>555</v>
      </c>
      <c r="B558">
        <v>0</v>
      </c>
      <c r="C558">
        <v>0</v>
      </c>
      <c r="D558">
        <v>35</v>
      </c>
      <c r="E558">
        <v>-1.8696560430501389E-2</v>
      </c>
      <c r="F558">
        <v>277.12361777151381</v>
      </c>
      <c r="G558">
        <v>1206.0419845416279</v>
      </c>
    </row>
    <row r="559" spans="1:7" x14ac:dyDescent="0.35">
      <c r="A559">
        <v>556</v>
      </c>
      <c r="B559">
        <v>0</v>
      </c>
      <c r="C559">
        <v>0</v>
      </c>
      <c r="D559">
        <v>35</v>
      </c>
      <c r="E559">
        <v>5.0096652042190826E-3</v>
      </c>
      <c r="F559">
        <v>277.12361777151381</v>
      </c>
      <c r="G559">
        <v>1206.0419845416279</v>
      </c>
    </row>
    <row r="560" spans="1:7" x14ac:dyDescent="0.35">
      <c r="A560">
        <v>557</v>
      </c>
      <c r="B560">
        <v>0</v>
      </c>
      <c r="C560">
        <v>0</v>
      </c>
      <c r="D560">
        <v>35</v>
      </c>
      <c r="E560">
        <v>-1.3421003863793861E-3</v>
      </c>
      <c r="F560">
        <v>277.12361777151381</v>
      </c>
      <c r="G560">
        <v>1206.0419845416279</v>
      </c>
    </row>
    <row r="561" spans="1:7" x14ac:dyDescent="0.35">
      <c r="A561">
        <v>558</v>
      </c>
      <c r="B561">
        <v>0</v>
      </c>
      <c r="C561">
        <v>0</v>
      </c>
      <c r="D561">
        <v>35</v>
      </c>
      <c r="E561">
        <v>3.58736341302901E-4</v>
      </c>
      <c r="F561">
        <v>277.12361777151381</v>
      </c>
      <c r="G561">
        <v>1206.0419845416279</v>
      </c>
    </row>
    <row r="562" spans="1:7" x14ac:dyDescent="0.35">
      <c r="A562">
        <v>559</v>
      </c>
      <c r="B562">
        <v>0</v>
      </c>
      <c r="C562">
        <v>0</v>
      </c>
      <c r="D562">
        <v>35</v>
      </c>
      <c r="E562">
        <v>-9.2844978831330138E-5</v>
      </c>
      <c r="F562">
        <v>277.12361777151381</v>
      </c>
      <c r="G562">
        <v>1206.0419845416279</v>
      </c>
    </row>
    <row r="563" spans="1:7" x14ac:dyDescent="0.35">
      <c r="A563">
        <v>560</v>
      </c>
      <c r="B563">
        <v>0</v>
      </c>
      <c r="C563">
        <v>0</v>
      </c>
      <c r="D563">
        <v>35</v>
      </c>
      <c r="E563">
        <v>1.264357401886684E-5</v>
      </c>
      <c r="F563">
        <v>277.12361777151381</v>
      </c>
      <c r="G563">
        <v>1206.0419845416279</v>
      </c>
    </row>
    <row r="564" spans="1:7" x14ac:dyDescent="0.35">
      <c r="A564">
        <v>561</v>
      </c>
      <c r="B564">
        <v>0</v>
      </c>
      <c r="C564">
        <v>0</v>
      </c>
      <c r="D564">
        <v>35</v>
      </c>
      <c r="E564">
        <v>4.22706827585273E-5</v>
      </c>
      <c r="F564">
        <v>277.12361777151381</v>
      </c>
      <c r="G564">
        <v>1206.0419845416279</v>
      </c>
    </row>
    <row r="565" spans="1:7" x14ac:dyDescent="0.35">
      <c r="A565">
        <v>562</v>
      </c>
      <c r="B565">
        <v>0</v>
      </c>
      <c r="C565">
        <v>0</v>
      </c>
      <c r="D565">
        <v>35</v>
      </c>
      <c r="E565">
        <v>-1.817263050538642E-4</v>
      </c>
      <c r="F565">
        <v>277.12361777151381</v>
      </c>
      <c r="G565">
        <v>1206.0419845416279</v>
      </c>
    </row>
    <row r="566" spans="1:7" x14ac:dyDescent="0.35">
      <c r="A566">
        <v>563</v>
      </c>
      <c r="B566">
        <v>0</v>
      </c>
      <c r="C566">
        <v>0</v>
      </c>
      <c r="D566">
        <v>35</v>
      </c>
      <c r="E566">
        <v>6.8463453744982417E-4</v>
      </c>
      <c r="F566">
        <v>277.12361777151381</v>
      </c>
      <c r="G566">
        <v>1206.0419845416279</v>
      </c>
    </row>
    <row r="567" spans="1:7" x14ac:dyDescent="0.35">
      <c r="A567">
        <v>564</v>
      </c>
      <c r="B567">
        <v>0</v>
      </c>
      <c r="C567">
        <v>0</v>
      </c>
      <c r="D567">
        <v>35</v>
      </c>
      <c r="E567">
        <v>-2.5568118447401029E-3</v>
      </c>
      <c r="F567">
        <v>277.12361777151381</v>
      </c>
      <c r="G567">
        <v>1206.0419845416279</v>
      </c>
    </row>
    <row r="568" spans="1:7" x14ac:dyDescent="0.35">
      <c r="A568">
        <v>565</v>
      </c>
      <c r="B568">
        <v>0</v>
      </c>
      <c r="C568">
        <v>0</v>
      </c>
      <c r="D568">
        <v>35</v>
      </c>
      <c r="E568">
        <v>9.5426128415132538E-3</v>
      </c>
      <c r="F568">
        <v>277.12361777151381</v>
      </c>
      <c r="G568">
        <v>1206.0419845416279</v>
      </c>
    </row>
    <row r="569" spans="1:7" x14ac:dyDescent="0.35">
      <c r="A569">
        <v>566</v>
      </c>
      <c r="B569">
        <v>0</v>
      </c>
      <c r="C569">
        <v>0</v>
      </c>
      <c r="D569">
        <v>35</v>
      </c>
      <c r="E569">
        <v>-3.5613639521315583E-2</v>
      </c>
      <c r="F569">
        <v>277.12361777151381</v>
      </c>
      <c r="G569">
        <v>1206.0419845416279</v>
      </c>
    </row>
    <row r="570" spans="1:7" x14ac:dyDescent="0.35">
      <c r="A570">
        <v>567</v>
      </c>
      <c r="B570">
        <v>0</v>
      </c>
      <c r="C570">
        <v>0</v>
      </c>
      <c r="D570">
        <v>35</v>
      </c>
      <c r="E570">
        <v>0.13291194524374991</v>
      </c>
      <c r="F570">
        <v>277.12361777151381</v>
      </c>
      <c r="G570">
        <v>1206.0419845416279</v>
      </c>
    </row>
    <row r="571" spans="1:7" x14ac:dyDescent="0.35">
      <c r="A571">
        <v>568</v>
      </c>
      <c r="B571">
        <v>0</v>
      </c>
      <c r="C571">
        <v>0</v>
      </c>
      <c r="D571">
        <v>35</v>
      </c>
      <c r="E571">
        <v>-0.49603414145368602</v>
      </c>
      <c r="F571">
        <v>277.12361777151381</v>
      </c>
      <c r="G571">
        <v>1206.0419845416279</v>
      </c>
    </row>
    <row r="572" spans="1:7" x14ac:dyDescent="0.35">
      <c r="A572">
        <v>569</v>
      </c>
      <c r="B572">
        <v>0</v>
      </c>
      <c r="C572">
        <v>0</v>
      </c>
      <c r="D572">
        <v>31.428571428571431</v>
      </c>
      <c r="E572">
        <v>-1.1249658556194779</v>
      </c>
      <c r="F572">
        <v>248.84569759074699</v>
      </c>
      <c r="G572">
        <v>1082.9764759149309</v>
      </c>
    </row>
    <row r="573" spans="1:7" x14ac:dyDescent="0.35">
      <c r="A573">
        <v>570</v>
      </c>
      <c r="B573">
        <v>0</v>
      </c>
      <c r="C573">
        <v>0</v>
      </c>
      <c r="D573">
        <v>27.857142857142861</v>
      </c>
      <c r="E573">
        <v>-0.95648338844934822</v>
      </c>
      <c r="F573">
        <v>220.56777740998029</v>
      </c>
      <c r="G573">
        <v>959.91096728823447</v>
      </c>
    </row>
    <row r="574" spans="1:7" x14ac:dyDescent="0.35">
      <c r="A574">
        <v>571</v>
      </c>
      <c r="B574">
        <v>0</v>
      </c>
      <c r="C574">
        <v>0</v>
      </c>
      <c r="D574">
        <v>24.285714285714281</v>
      </c>
      <c r="E574">
        <v>-1.0014815429640811</v>
      </c>
      <c r="F574">
        <v>192.2898572292136</v>
      </c>
      <c r="G574">
        <v>836.84545866153758</v>
      </c>
    </row>
    <row r="575" spans="1:7" x14ac:dyDescent="0.35">
      <c r="A575">
        <v>572</v>
      </c>
      <c r="B575">
        <v>0</v>
      </c>
      <c r="C575">
        <v>0</v>
      </c>
      <c r="D575">
        <v>20.714285714285719</v>
      </c>
      <c r="E575">
        <v>-0.98997139207528262</v>
      </c>
      <c r="F575">
        <v>164.0119370484469</v>
      </c>
      <c r="G575">
        <v>713.77995003484091</v>
      </c>
    </row>
    <row r="576" spans="1:7" x14ac:dyDescent="0.35">
      <c r="A576">
        <v>573</v>
      </c>
      <c r="B576">
        <v>0</v>
      </c>
      <c r="C576">
        <v>0</v>
      </c>
      <c r="D576">
        <v>17.142857142857139</v>
      </c>
      <c r="E576">
        <v>-0.9910138411157412</v>
      </c>
      <c r="F576">
        <v>135.7340168676802</v>
      </c>
      <c r="G576">
        <v>590.71444140814424</v>
      </c>
    </row>
    <row r="577" spans="1:7" x14ac:dyDescent="0.35">
      <c r="A577">
        <v>574</v>
      </c>
      <c r="B577">
        <v>0</v>
      </c>
      <c r="C577">
        <v>0</v>
      </c>
      <c r="D577">
        <v>13.571428571428569</v>
      </c>
      <c r="E577">
        <v>-0.99835419584270801</v>
      </c>
      <c r="F577">
        <v>107.4560966869135</v>
      </c>
      <c r="G577">
        <v>467.64893278144751</v>
      </c>
    </row>
    <row r="578" spans="1:7" x14ac:dyDescent="0.35">
      <c r="A578">
        <v>575</v>
      </c>
      <c r="B578">
        <v>0</v>
      </c>
      <c r="C578">
        <v>0</v>
      </c>
      <c r="D578">
        <v>10</v>
      </c>
      <c r="E578">
        <v>-0.96795032789438018</v>
      </c>
      <c r="F578">
        <v>79.178176506146784</v>
      </c>
      <c r="G578">
        <v>344.58342415475079</v>
      </c>
    </row>
    <row r="579" spans="1:7" x14ac:dyDescent="0.35">
      <c r="A579">
        <v>576</v>
      </c>
      <c r="B579">
        <v>0</v>
      </c>
      <c r="C579">
        <v>0</v>
      </c>
      <c r="D579">
        <v>6.6666666666666661</v>
      </c>
      <c r="E579">
        <v>-0.88381274654802189</v>
      </c>
      <c r="F579">
        <v>52.785451004097851</v>
      </c>
      <c r="G579">
        <v>229.7222827698339</v>
      </c>
    </row>
    <row r="580" spans="1:7" x14ac:dyDescent="0.35">
      <c r="A580">
        <v>577</v>
      </c>
      <c r="B580">
        <v>0</v>
      </c>
      <c r="C580">
        <v>0</v>
      </c>
      <c r="D580">
        <v>3.333333333333333</v>
      </c>
      <c r="E580">
        <v>-1.052354241469087</v>
      </c>
      <c r="F580">
        <v>26.392725502048929</v>
      </c>
      <c r="G580">
        <v>114.86114138491691</v>
      </c>
    </row>
    <row r="581" spans="1:7" x14ac:dyDescent="0.35">
      <c r="A581">
        <v>578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35">
      <c r="A582">
        <v>579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35">
      <c r="A583">
        <v>580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35">
      <c r="A584">
        <v>581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5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>
        <v>583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35">
      <c r="A587">
        <v>584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35">
      <c r="A588">
        <v>585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5">
      <c r="A589">
        <v>586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35">
      <c r="A590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35">
      <c r="A591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5">
      <c r="A592">
        <v>589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5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5">
      <c r="A594">
        <v>591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5">
      <c r="A595">
        <v>592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5">
      <c r="A596">
        <v>593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5">
      <c r="A597">
        <v>594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35">
      <c r="A598">
        <v>595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35">
      <c r="A599">
        <v>596</v>
      </c>
      <c r="B599">
        <v>0</v>
      </c>
      <c r="C599">
        <v>0</v>
      </c>
      <c r="D599">
        <v>0</v>
      </c>
      <c r="E599">
        <v>0.51814850528356293</v>
      </c>
      <c r="F599">
        <v>0</v>
      </c>
      <c r="G599">
        <v>0</v>
      </c>
    </row>
    <row r="600" spans="1:7" x14ac:dyDescent="0.35">
      <c r="A600">
        <v>597</v>
      </c>
      <c r="B600">
        <v>0</v>
      </c>
      <c r="C600">
        <v>0</v>
      </c>
      <c r="D600">
        <v>3.75</v>
      </c>
      <c r="E600">
        <v>1.191243452334686</v>
      </c>
      <c r="F600">
        <v>29.691816189805039</v>
      </c>
      <c r="G600">
        <v>129.21878405803159</v>
      </c>
    </row>
    <row r="601" spans="1:7" x14ac:dyDescent="0.35">
      <c r="A601">
        <v>598</v>
      </c>
      <c r="B601">
        <v>0</v>
      </c>
      <c r="C601">
        <v>0</v>
      </c>
      <c r="D601">
        <v>7.5</v>
      </c>
      <c r="E601">
        <v>0.96687768537769458</v>
      </c>
      <c r="F601">
        <v>59.383632379610077</v>
      </c>
      <c r="G601">
        <v>258.43756811606312</v>
      </c>
    </row>
    <row r="602" spans="1:7" x14ac:dyDescent="0.35">
      <c r="A602">
        <v>599</v>
      </c>
      <c r="B602">
        <v>0</v>
      </c>
      <c r="C602">
        <v>0</v>
      </c>
      <c r="D602">
        <v>11.25</v>
      </c>
      <c r="E602">
        <v>1.191245806154535</v>
      </c>
      <c r="F602">
        <v>89.07544856941513</v>
      </c>
      <c r="G602">
        <v>387.65635217409459</v>
      </c>
    </row>
    <row r="603" spans="1:7" x14ac:dyDescent="0.35">
      <c r="A603">
        <v>600</v>
      </c>
      <c r="B603">
        <v>0</v>
      </c>
      <c r="C603">
        <v>0</v>
      </c>
      <c r="D603">
        <v>15</v>
      </c>
      <c r="E603">
        <v>0.51813909000416514</v>
      </c>
      <c r="F603">
        <v>118.7672647592202</v>
      </c>
      <c r="G603">
        <v>516.87513623212624</v>
      </c>
    </row>
    <row r="604" spans="1:7" x14ac:dyDescent="0.35">
      <c r="A604">
        <v>601</v>
      </c>
      <c r="B604">
        <v>0</v>
      </c>
      <c r="C604">
        <v>0</v>
      </c>
      <c r="D604">
        <v>15</v>
      </c>
      <c r="E604">
        <v>-0.1388021661711942</v>
      </c>
      <c r="F604">
        <v>118.7672647592202</v>
      </c>
      <c r="G604">
        <v>516.87513623212624</v>
      </c>
    </row>
    <row r="605" spans="1:7" x14ac:dyDescent="0.35">
      <c r="A605">
        <v>602</v>
      </c>
      <c r="B605">
        <v>0</v>
      </c>
      <c r="C605">
        <v>0</v>
      </c>
      <c r="D605">
        <v>15</v>
      </c>
      <c r="E605">
        <v>3.7069574680614892E-2</v>
      </c>
      <c r="F605">
        <v>118.7672647592202</v>
      </c>
      <c r="G605">
        <v>516.87513623212624</v>
      </c>
    </row>
    <row r="606" spans="1:7" x14ac:dyDescent="0.35">
      <c r="A606">
        <v>603</v>
      </c>
      <c r="B606">
        <v>0</v>
      </c>
      <c r="C606">
        <v>0</v>
      </c>
      <c r="D606">
        <v>15</v>
      </c>
      <c r="E606">
        <v>-9.4761325512653372E-3</v>
      </c>
      <c r="F606">
        <v>118.7672647592202</v>
      </c>
      <c r="G606">
        <v>516.87513623212624</v>
      </c>
    </row>
    <row r="607" spans="1:7" x14ac:dyDescent="0.35">
      <c r="A607">
        <v>604</v>
      </c>
      <c r="B607">
        <v>0</v>
      </c>
      <c r="C607">
        <v>0</v>
      </c>
      <c r="D607">
        <v>15</v>
      </c>
      <c r="E607">
        <v>8.3495552444290411E-4</v>
      </c>
      <c r="F607">
        <v>118.7672647592202</v>
      </c>
      <c r="G607">
        <v>516.87513623212624</v>
      </c>
    </row>
    <row r="608" spans="1:7" x14ac:dyDescent="0.35">
      <c r="A608">
        <v>605</v>
      </c>
      <c r="B608">
        <v>0</v>
      </c>
      <c r="C608">
        <v>0</v>
      </c>
      <c r="D608">
        <v>15</v>
      </c>
      <c r="E608">
        <v>6.1363104534946089E-3</v>
      </c>
      <c r="F608">
        <v>118.7672647592202</v>
      </c>
      <c r="G608">
        <v>516.87513623212624</v>
      </c>
    </row>
    <row r="609" spans="1:7" x14ac:dyDescent="0.35">
      <c r="A609">
        <v>606</v>
      </c>
      <c r="B609">
        <v>0</v>
      </c>
      <c r="C609">
        <v>0</v>
      </c>
      <c r="D609">
        <v>15</v>
      </c>
      <c r="E609">
        <v>-2.538019733842312E-2</v>
      </c>
      <c r="F609">
        <v>118.7672647592202</v>
      </c>
      <c r="G609">
        <v>516.87513623212624</v>
      </c>
    </row>
    <row r="610" spans="1:7" x14ac:dyDescent="0.35">
      <c r="A610">
        <v>607</v>
      </c>
      <c r="B610">
        <v>0</v>
      </c>
      <c r="C610">
        <v>0</v>
      </c>
      <c r="D610">
        <v>15</v>
      </c>
      <c r="E610">
        <v>9.53844789001983E-2</v>
      </c>
      <c r="F610">
        <v>118.7672647592202</v>
      </c>
      <c r="G610">
        <v>516.87513623212624</v>
      </c>
    </row>
    <row r="611" spans="1:7" x14ac:dyDescent="0.35">
      <c r="A611">
        <v>608</v>
      </c>
      <c r="B611">
        <v>0</v>
      </c>
      <c r="C611">
        <v>0</v>
      </c>
      <c r="D611">
        <v>15</v>
      </c>
      <c r="E611">
        <v>-0.35615771826236609</v>
      </c>
      <c r="F611">
        <v>118.7672647592202</v>
      </c>
      <c r="G611">
        <v>516.87513623212624</v>
      </c>
    </row>
    <row r="612" spans="1:7" x14ac:dyDescent="0.35">
      <c r="A612">
        <v>609</v>
      </c>
      <c r="B612">
        <v>0</v>
      </c>
      <c r="C612">
        <v>0</v>
      </c>
      <c r="D612">
        <v>12.5</v>
      </c>
      <c r="E612">
        <v>-0.7540869391840701</v>
      </c>
      <c r="F612">
        <v>98.972720632683476</v>
      </c>
      <c r="G612">
        <v>430.72928019343851</v>
      </c>
    </row>
    <row r="613" spans="1:7" x14ac:dyDescent="0.35">
      <c r="A613">
        <v>610</v>
      </c>
      <c r="B613">
        <v>0</v>
      </c>
      <c r="C613">
        <v>0</v>
      </c>
      <c r="D613">
        <v>10</v>
      </c>
      <c r="E613">
        <v>-0.79416119166802235</v>
      </c>
      <c r="F613">
        <v>79.178176506146784</v>
      </c>
      <c r="G613">
        <v>344.58342415475079</v>
      </c>
    </row>
    <row r="614" spans="1:7" x14ac:dyDescent="0.35">
      <c r="A614">
        <v>611</v>
      </c>
      <c r="B614">
        <v>0</v>
      </c>
      <c r="C614">
        <v>0</v>
      </c>
      <c r="D614">
        <v>6.6666666666666661</v>
      </c>
      <c r="E614">
        <v>-0.93037940525495166</v>
      </c>
      <c r="F614">
        <v>52.785451004097851</v>
      </c>
      <c r="G614">
        <v>229.7222827698339</v>
      </c>
    </row>
    <row r="615" spans="1:7" x14ac:dyDescent="0.35">
      <c r="A615">
        <v>612</v>
      </c>
      <c r="B615">
        <v>0</v>
      </c>
      <c r="C615">
        <v>0</v>
      </c>
      <c r="D615">
        <v>3.333333333333333</v>
      </c>
      <c r="E615">
        <v>-1.0398767428677269</v>
      </c>
      <c r="F615">
        <v>26.392725502048929</v>
      </c>
      <c r="G615">
        <v>114.86114138491691</v>
      </c>
    </row>
    <row r="616" spans="1:7" x14ac:dyDescent="0.35">
      <c r="A616">
        <v>613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5">
      <c r="A617">
        <v>614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35">
      <c r="A618">
        <v>615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35">
      <c r="A619">
        <v>616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35">
      <c r="A620">
        <v>617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5">
      <c r="A621">
        <v>618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35">
      <c r="A622">
        <v>619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5">
      <c r="A623">
        <v>620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5">
      <c r="A624">
        <v>621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5">
      <c r="A625">
        <v>622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5">
      <c r="A626">
        <v>623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35">
      <c r="A627">
        <v>624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35">
      <c r="A628">
        <v>625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5">
      <c r="A629">
        <v>626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35">
      <c r="A630">
        <v>627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35">
      <c r="A631">
        <v>628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35">
      <c r="A632">
        <v>629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5">
      <c r="A633">
        <v>630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35">
      <c r="A634">
        <v>631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35">
      <c r="A635">
        <v>632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35">
      <c r="A636">
        <v>633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>
        <v>634</v>
      </c>
      <c r="B637">
        <v>0</v>
      </c>
      <c r="C637">
        <v>0</v>
      </c>
      <c r="D637">
        <v>0</v>
      </c>
      <c r="E637">
        <v>0.37037031964073058</v>
      </c>
      <c r="F637">
        <v>0</v>
      </c>
      <c r="G637">
        <v>0</v>
      </c>
    </row>
    <row r="638" spans="1:7" x14ac:dyDescent="0.35">
      <c r="A638">
        <v>635</v>
      </c>
      <c r="B638">
        <v>0</v>
      </c>
      <c r="C638">
        <v>0</v>
      </c>
      <c r="D638">
        <v>2.666666666666667</v>
      </c>
      <c r="E638">
        <v>0.83998137170906317</v>
      </c>
      <c r="F638">
        <v>21.114180401639139</v>
      </c>
      <c r="G638">
        <v>91.888913107933533</v>
      </c>
    </row>
    <row r="639" spans="1:7" x14ac:dyDescent="0.35">
      <c r="A639">
        <v>636</v>
      </c>
      <c r="B639">
        <v>0</v>
      </c>
      <c r="C639">
        <v>0</v>
      </c>
      <c r="D639">
        <v>5.333333333333333</v>
      </c>
      <c r="E639">
        <v>0.71414863796746109</v>
      </c>
      <c r="F639">
        <v>42.228360803278278</v>
      </c>
      <c r="G639">
        <v>183.77782621586709</v>
      </c>
    </row>
    <row r="640" spans="1:7" x14ac:dyDescent="0.35">
      <c r="A640">
        <v>637</v>
      </c>
      <c r="B640">
        <v>0</v>
      </c>
      <c r="C640">
        <v>0</v>
      </c>
      <c r="D640">
        <v>8</v>
      </c>
      <c r="E640">
        <v>0.74786852086553735</v>
      </c>
      <c r="F640">
        <v>63.342541204917417</v>
      </c>
      <c r="G640">
        <v>275.66673932380058</v>
      </c>
    </row>
    <row r="641" spans="1:7" x14ac:dyDescent="0.35">
      <c r="A641">
        <v>638</v>
      </c>
      <c r="B641">
        <v>0</v>
      </c>
      <c r="C641">
        <v>0</v>
      </c>
      <c r="D641">
        <v>10.66666666666667</v>
      </c>
      <c r="E641">
        <v>0.73882172301483306</v>
      </c>
      <c r="F641">
        <v>84.456721606556556</v>
      </c>
      <c r="G641">
        <v>367.55565243173407</v>
      </c>
    </row>
    <row r="642" spans="1:7" x14ac:dyDescent="0.35">
      <c r="A642">
        <v>639</v>
      </c>
      <c r="B642">
        <v>0</v>
      </c>
      <c r="C642">
        <v>0</v>
      </c>
      <c r="D642">
        <v>13.33333333333333</v>
      </c>
      <c r="E642">
        <v>0.74128903151957282</v>
      </c>
      <c r="F642">
        <v>105.5709020081957</v>
      </c>
      <c r="G642">
        <v>459.44456553966768</v>
      </c>
    </row>
    <row r="643" spans="1:7" x14ac:dyDescent="0.35">
      <c r="A643">
        <v>640</v>
      </c>
      <c r="B643">
        <v>0</v>
      </c>
      <c r="C643">
        <v>0</v>
      </c>
      <c r="D643">
        <v>16</v>
      </c>
      <c r="E643">
        <v>0.74046659535132497</v>
      </c>
      <c r="F643">
        <v>126.68508240983481</v>
      </c>
      <c r="G643">
        <v>551.33347864760128</v>
      </c>
    </row>
    <row r="644" spans="1:7" x14ac:dyDescent="0.35">
      <c r="A644">
        <v>641</v>
      </c>
      <c r="B644">
        <v>0</v>
      </c>
      <c r="C644">
        <v>0</v>
      </c>
      <c r="D644">
        <v>18.666666666666661</v>
      </c>
      <c r="E644">
        <v>0.7412890315195706</v>
      </c>
      <c r="F644">
        <v>147.79926281147399</v>
      </c>
      <c r="G644">
        <v>643.22239175553477</v>
      </c>
    </row>
    <row r="645" spans="1:7" x14ac:dyDescent="0.35">
      <c r="A645">
        <v>642</v>
      </c>
      <c r="B645">
        <v>0</v>
      </c>
      <c r="C645">
        <v>0</v>
      </c>
      <c r="D645">
        <v>21.333333333333329</v>
      </c>
      <c r="E645">
        <v>0.73882172301483306</v>
      </c>
      <c r="F645">
        <v>168.91344321311311</v>
      </c>
      <c r="G645">
        <v>735.11130486346826</v>
      </c>
    </row>
    <row r="646" spans="1:7" x14ac:dyDescent="0.35">
      <c r="A646">
        <v>643</v>
      </c>
      <c r="B646">
        <v>0</v>
      </c>
      <c r="C646">
        <v>0</v>
      </c>
      <c r="D646">
        <v>24</v>
      </c>
      <c r="E646">
        <v>0.74786852086554534</v>
      </c>
      <c r="F646">
        <v>190.02762361475229</v>
      </c>
      <c r="G646">
        <v>827.00021797140187</v>
      </c>
    </row>
    <row r="647" spans="1:7" x14ac:dyDescent="0.35">
      <c r="A647">
        <v>644</v>
      </c>
      <c r="B647">
        <v>0</v>
      </c>
      <c r="C647">
        <v>0</v>
      </c>
      <c r="D647">
        <v>26.666666666666661</v>
      </c>
      <c r="E647">
        <v>0.71414863796742623</v>
      </c>
      <c r="F647">
        <v>211.1418040163914</v>
      </c>
      <c r="G647">
        <v>918.88913107933547</v>
      </c>
    </row>
    <row r="648" spans="1:7" x14ac:dyDescent="0.35">
      <c r="A648">
        <v>645</v>
      </c>
      <c r="B648">
        <v>0</v>
      </c>
      <c r="C648">
        <v>0</v>
      </c>
      <c r="D648">
        <v>29.333333333333329</v>
      </c>
      <c r="E648">
        <v>0.83998137170918907</v>
      </c>
      <c r="F648">
        <v>232.25598441803061</v>
      </c>
      <c r="G648">
        <v>1010.778044187269</v>
      </c>
    </row>
    <row r="649" spans="1:7" x14ac:dyDescent="0.35">
      <c r="A649">
        <v>646</v>
      </c>
      <c r="B649">
        <v>0</v>
      </c>
      <c r="C649">
        <v>0</v>
      </c>
      <c r="D649">
        <v>32</v>
      </c>
      <c r="E649">
        <v>0.37037031964027101</v>
      </c>
      <c r="F649">
        <v>253.3701648196697</v>
      </c>
      <c r="G649">
        <v>1102.666957295203</v>
      </c>
    </row>
    <row r="650" spans="1:7" x14ac:dyDescent="0.35">
      <c r="A650">
        <v>647</v>
      </c>
      <c r="B650">
        <v>0</v>
      </c>
      <c r="C650">
        <v>0</v>
      </c>
      <c r="D650">
        <v>32</v>
      </c>
      <c r="E650">
        <v>-9.924042804804234E-2</v>
      </c>
      <c r="F650">
        <v>253.3701648196697</v>
      </c>
      <c r="G650">
        <v>1102.666957295203</v>
      </c>
    </row>
    <row r="651" spans="1:7" x14ac:dyDescent="0.35">
      <c r="A651">
        <v>648</v>
      </c>
      <c r="B651">
        <v>0</v>
      </c>
      <c r="C651">
        <v>0</v>
      </c>
      <c r="D651">
        <v>32</v>
      </c>
      <c r="E651">
        <v>2.659139255189924E-2</v>
      </c>
      <c r="F651">
        <v>253.3701648196697</v>
      </c>
      <c r="G651">
        <v>1102.666957295203</v>
      </c>
    </row>
    <row r="652" spans="1:7" x14ac:dyDescent="0.35">
      <c r="A652">
        <v>649</v>
      </c>
      <c r="B652">
        <v>0</v>
      </c>
      <c r="C652">
        <v>0</v>
      </c>
      <c r="D652">
        <v>32</v>
      </c>
      <c r="E652">
        <v>-7.1251421595563968E-3</v>
      </c>
      <c r="F652">
        <v>253.3701648196697</v>
      </c>
      <c r="G652">
        <v>1102.666957295203</v>
      </c>
    </row>
    <row r="653" spans="1:7" x14ac:dyDescent="0.35">
      <c r="A653">
        <v>650</v>
      </c>
      <c r="B653">
        <v>0</v>
      </c>
      <c r="C653">
        <v>0</v>
      </c>
      <c r="D653">
        <v>32</v>
      </c>
      <c r="E653">
        <v>1.9091760863201299E-3</v>
      </c>
      <c r="F653">
        <v>253.3701648196697</v>
      </c>
      <c r="G653">
        <v>1102.666957295203</v>
      </c>
    </row>
    <row r="654" spans="1:7" x14ac:dyDescent="0.35">
      <c r="A654">
        <v>651</v>
      </c>
      <c r="B654">
        <v>0</v>
      </c>
      <c r="C654">
        <v>0</v>
      </c>
      <c r="D654">
        <v>32</v>
      </c>
      <c r="E654">
        <v>-5.1156218572057099E-4</v>
      </c>
      <c r="F654">
        <v>253.3701648196697</v>
      </c>
      <c r="G654">
        <v>1102.666957295203</v>
      </c>
    </row>
    <row r="655" spans="1:7" x14ac:dyDescent="0.35">
      <c r="A655">
        <v>652</v>
      </c>
      <c r="B655">
        <v>0</v>
      </c>
      <c r="C655">
        <v>0</v>
      </c>
      <c r="D655">
        <v>32</v>
      </c>
      <c r="E655">
        <v>1.3707265656925929E-4</v>
      </c>
      <c r="F655">
        <v>253.3701648196697</v>
      </c>
      <c r="G655">
        <v>1102.666957295203</v>
      </c>
    </row>
    <row r="656" spans="1:7" x14ac:dyDescent="0.35">
      <c r="A656">
        <v>653</v>
      </c>
      <c r="B656">
        <v>0</v>
      </c>
      <c r="C656">
        <v>0</v>
      </c>
      <c r="D656">
        <v>32</v>
      </c>
      <c r="E656">
        <v>-3.6728440560018782E-5</v>
      </c>
      <c r="F656">
        <v>253.3701648196697</v>
      </c>
      <c r="G656">
        <v>1102.666957295203</v>
      </c>
    </row>
    <row r="657" spans="1:7" x14ac:dyDescent="0.35">
      <c r="A657">
        <v>654</v>
      </c>
      <c r="B657">
        <v>0</v>
      </c>
      <c r="C657">
        <v>0</v>
      </c>
      <c r="D657">
        <v>32</v>
      </c>
      <c r="E657">
        <v>9.8411056734803992E-6</v>
      </c>
      <c r="F657">
        <v>253.3701648196697</v>
      </c>
      <c r="G657">
        <v>1102.666957295203</v>
      </c>
    </row>
    <row r="658" spans="1:7" x14ac:dyDescent="0.35">
      <c r="A658">
        <v>655</v>
      </c>
      <c r="B658">
        <v>0</v>
      </c>
      <c r="C658">
        <v>0</v>
      </c>
      <c r="D658">
        <v>32</v>
      </c>
      <c r="E658">
        <v>-2.6359821347909929E-6</v>
      </c>
      <c r="F658">
        <v>253.3701648196697</v>
      </c>
      <c r="G658">
        <v>1102.666957295203</v>
      </c>
    </row>
    <row r="659" spans="1:7" x14ac:dyDescent="0.35">
      <c r="A659">
        <v>656</v>
      </c>
      <c r="B659">
        <v>0</v>
      </c>
      <c r="C659">
        <v>0</v>
      </c>
      <c r="D659">
        <v>32</v>
      </c>
      <c r="E659">
        <v>7.0282285946632328E-7</v>
      </c>
      <c r="F659">
        <v>253.3701648196697</v>
      </c>
      <c r="G659">
        <v>1102.666957295203</v>
      </c>
    </row>
    <row r="660" spans="1:7" x14ac:dyDescent="0.35">
      <c r="A660">
        <v>657</v>
      </c>
      <c r="B660">
        <v>0</v>
      </c>
      <c r="C660">
        <v>0</v>
      </c>
      <c r="D660">
        <v>32</v>
      </c>
      <c r="E660">
        <v>-1.7530930129794339E-7</v>
      </c>
      <c r="F660">
        <v>253.3701648196697</v>
      </c>
      <c r="G660">
        <v>1102.666957295203</v>
      </c>
    </row>
    <row r="661" spans="1:7" x14ac:dyDescent="0.35">
      <c r="A661">
        <v>658</v>
      </c>
      <c r="B661">
        <v>0</v>
      </c>
      <c r="C661">
        <v>0</v>
      </c>
      <c r="D661">
        <v>32</v>
      </c>
      <c r="E661">
        <v>-1.585650721835918E-9</v>
      </c>
      <c r="F661">
        <v>253.3701648196697</v>
      </c>
      <c r="G661">
        <v>1102.666957295203</v>
      </c>
    </row>
    <row r="662" spans="1:7" x14ac:dyDescent="0.35">
      <c r="A662">
        <v>659</v>
      </c>
      <c r="B662">
        <v>0</v>
      </c>
      <c r="C662">
        <v>0</v>
      </c>
      <c r="D662">
        <v>32</v>
      </c>
      <c r="E662">
        <v>1.8165190063257339E-7</v>
      </c>
      <c r="F662">
        <v>253.3701648196697</v>
      </c>
      <c r="G662">
        <v>1102.666957295203</v>
      </c>
    </row>
    <row r="663" spans="1:7" x14ac:dyDescent="0.35">
      <c r="A663">
        <v>660</v>
      </c>
      <c r="B663">
        <v>0</v>
      </c>
      <c r="C663">
        <v>0</v>
      </c>
      <c r="D663">
        <v>32</v>
      </c>
      <c r="E663">
        <v>-7.2502195269663616E-7</v>
      </c>
      <c r="F663">
        <v>253.3701648196697</v>
      </c>
      <c r="G663">
        <v>1102.666957295203</v>
      </c>
    </row>
    <row r="664" spans="1:7" x14ac:dyDescent="0.35">
      <c r="A664">
        <v>661</v>
      </c>
      <c r="B664">
        <v>0</v>
      </c>
      <c r="C664">
        <v>0</v>
      </c>
      <c r="D664">
        <v>32</v>
      </c>
      <c r="E664">
        <v>2.7184359145948629E-6</v>
      </c>
      <c r="F664">
        <v>253.3701648196697</v>
      </c>
      <c r="G664">
        <v>1102.666957295203</v>
      </c>
    </row>
    <row r="665" spans="1:7" x14ac:dyDescent="0.35">
      <c r="A665">
        <v>662</v>
      </c>
      <c r="B665">
        <v>0</v>
      </c>
      <c r="C665">
        <v>0</v>
      </c>
      <c r="D665">
        <v>32</v>
      </c>
      <c r="E665">
        <v>-1.0148721710123709E-5</v>
      </c>
      <c r="F665">
        <v>253.3701648196697</v>
      </c>
      <c r="G665">
        <v>1102.666957295203</v>
      </c>
    </row>
    <row r="666" spans="1:7" x14ac:dyDescent="0.35">
      <c r="A666">
        <v>663</v>
      </c>
      <c r="B666">
        <v>0</v>
      </c>
      <c r="C666">
        <v>0</v>
      </c>
      <c r="D666">
        <v>32</v>
      </c>
      <c r="E666">
        <v>3.7876450921459082E-5</v>
      </c>
      <c r="F666">
        <v>253.3701648196697</v>
      </c>
      <c r="G666">
        <v>1102.666957295203</v>
      </c>
    </row>
    <row r="667" spans="1:7" x14ac:dyDescent="0.35">
      <c r="A667">
        <v>664</v>
      </c>
      <c r="B667">
        <v>0</v>
      </c>
      <c r="C667">
        <v>0</v>
      </c>
      <c r="D667">
        <v>32</v>
      </c>
      <c r="E667">
        <v>-1.413570819721599E-4</v>
      </c>
      <c r="F667">
        <v>253.3701648196697</v>
      </c>
      <c r="G667">
        <v>1102.666957295203</v>
      </c>
    </row>
    <row r="668" spans="1:7" x14ac:dyDescent="0.35">
      <c r="A668">
        <v>665</v>
      </c>
      <c r="B668">
        <v>0</v>
      </c>
      <c r="C668">
        <v>0</v>
      </c>
      <c r="D668">
        <v>32</v>
      </c>
      <c r="E668">
        <v>5.2755187697073325E-4</v>
      </c>
      <c r="F668">
        <v>253.3701648196697</v>
      </c>
      <c r="G668">
        <v>1102.666957295203</v>
      </c>
    </row>
    <row r="669" spans="1:7" x14ac:dyDescent="0.35">
      <c r="A669">
        <v>666</v>
      </c>
      <c r="B669">
        <v>0</v>
      </c>
      <c r="C669">
        <v>0</v>
      </c>
      <c r="D669">
        <v>32</v>
      </c>
      <c r="E669">
        <v>-1.9688504259089972E-3</v>
      </c>
      <c r="F669">
        <v>253.3701648196697</v>
      </c>
      <c r="G669">
        <v>1102.666957295203</v>
      </c>
    </row>
    <row r="670" spans="1:7" x14ac:dyDescent="0.35">
      <c r="A670">
        <v>667</v>
      </c>
      <c r="B670">
        <v>0</v>
      </c>
      <c r="C670">
        <v>0</v>
      </c>
      <c r="D670">
        <v>32</v>
      </c>
      <c r="E670">
        <v>7.34784982666703E-3</v>
      </c>
      <c r="F670">
        <v>253.3701648196697</v>
      </c>
      <c r="G670">
        <v>1102.666957295203</v>
      </c>
    </row>
    <row r="671" spans="1:7" x14ac:dyDescent="0.35">
      <c r="A671">
        <v>668</v>
      </c>
      <c r="B671">
        <v>0</v>
      </c>
      <c r="C671">
        <v>0</v>
      </c>
      <c r="D671">
        <v>32</v>
      </c>
      <c r="E671">
        <v>-2.7422548880758239E-2</v>
      </c>
      <c r="F671">
        <v>253.3701648196697</v>
      </c>
      <c r="G671">
        <v>1102.666957295203</v>
      </c>
    </row>
    <row r="672" spans="1:7" x14ac:dyDescent="0.35">
      <c r="A672">
        <v>669</v>
      </c>
      <c r="B672">
        <v>0</v>
      </c>
      <c r="C672">
        <v>0</v>
      </c>
      <c r="D672">
        <v>32</v>
      </c>
      <c r="E672">
        <v>0.1023423456963624</v>
      </c>
      <c r="F672">
        <v>253.3701648196697</v>
      </c>
      <c r="G672">
        <v>1102.666957295203</v>
      </c>
    </row>
    <row r="673" spans="1:7" x14ac:dyDescent="0.35">
      <c r="A673">
        <v>670</v>
      </c>
      <c r="B673">
        <v>0</v>
      </c>
      <c r="C673">
        <v>0</v>
      </c>
      <c r="D673">
        <v>32</v>
      </c>
      <c r="E673">
        <v>-0.38194683390469919</v>
      </c>
      <c r="F673">
        <v>253.3701648196697</v>
      </c>
      <c r="G673">
        <v>1102.666957295203</v>
      </c>
    </row>
    <row r="674" spans="1:7" x14ac:dyDescent="0.35">
      <c r="A674">
        <v>671</v>
      </c>
      <c r="B674">
        <v>0</v>
      </c>
      <c r="C674">
        <v>0</v>
      </c>
      <c r="D674">
        <v>29.25</v>
      </c>
      <c r="E674">
        <v>-0.86622167674423345</v>
      </c>
      <c r="F674">
        <v>231.59616628047931</v>
      </c>
      <c r="G674">
        <v>1007.906515652646</v>
      </c>
    </row>
    <row r="675" spans="1:7" x14ac:dyDescent="0.35">
      <c r="A675">
        <v>672</v>
      </c>
      <c r="B675">
        <v>0</v>
      </c>
      <c r="C675">
        <v>0</v>
      </c>
      <c r="D675">
        <v>26.5</v>
      </c>
      <c r="E675">
        <v>-0.73649979245170183</v>
      </c>
      <c r="F675">
        <v>209.82216774128901</v>
      </c>
      <c r="G675">
        <v>913.14607401008971</v>
      </c>
    </row>
    <row r="676" spans="1:7" x14ac:dyDescent="0.35">
      <c r="A676">
        <v>673</v>
      </c>
      <c r="B676">
        <v>0</v>
      </c>
      <c r="C676">
        <v>0</v>
      </c>
      <c r="D676">
        <v>23.75</v>
      </c>
      <c r="E676">
        <v>-0.77111248678229005</v>
      </c>
      <c r="F676">
        <v>188.04816920209859</v>
      </c>
      <c r="G676">
        <v>818.38563236753316</v>
      </c>
    </row>
    <row r="677" spans="1:7" x14ac:dyDescent="0.35">
      <c r="A677">
        <v>674</v>
      </c>
      <c r="B677">
        <v>0</v>
      </c>
      <c r="C677">
        <v>0</v>
      </c>
      <c r="D677">
        <v>21</v>
      </c>
      <c r="E677">
        <v>-0.76238359375246878</v>
      </c>
      <c r="F677">
        <v>166.2741706629082</v>
      </c>
      <c r="G677">
        <v>723.62519072497673</v>
      </c>
    </row>
    <row r="678" spans="1:7" x14ac:dyDescent="0.35">
      <c r="A678">
        <v>675</v>
      </c>
      <c r="B678">
        <v>0</v>
      </c>
      <c r="C678">
        <v>0</v>
      </c>
      <c r="D678">
        <v>18.25</v>
      </c>
      <c r="E678">
        <v>-0.7626864715411692</v>
      </c>
      <c r="F678">
        <v>144.5001721237179</v>
      </c>
      <c r="G678">
        <v>628.86474908242019</v>
      </c>
    </row>
    <row r="679" spans="1:7" x14ac:dyDescent="0.35">
      <c r="A679">
        <v>676</v>
      </c>
      <c r="B679">
        <v>0</v>
      </c>
      <c r="C679">
        <v>0</v>
      </c>
      <c r="D679">
        <v>15.5</v>
      </c>
      <c r="E679">
        <v>-0.77020385341619013</v>
      </c>
      <c r="F679">
        <v>122.7261735845275</v>
      </c>
      <c r="G679">
        <v>534.10430743986376</v>
      </c>
    </row>
    <row r="680" spans="1:7" x14ac:dyDescent="0.35">
      <c r="A680">
        <v>677</v>
      </c>
      <c r="B680">
        <v>0</v>
      </c>
      <c r="C680">
        <v>0</v>
      </c>
      <c r="D680">
        <v>12.75</v>
      </c>
      <c r="E680">
        <v>-0.73983144812740642</v>
      </c>
      <c r="F680">
        <v>100.9521750453371</v>
      </c>
      <c r="G680">
        <v>439.34386579730727</v>
      </c>
    </row>
    <row r="681" spans="1:7" x14ac:dyDescent="0.35">
      <c r="A681">
        <v>678</v>
      </c>
      <c r="B681">
        <v>0</v>
      </c>
      <c r="C681">
        <v>0</v>
      </c>
      <c r="D681">
        <v>10</v>
      </c>
      <c r="E681">
        <v>-0.85380368740751655</v>
      </c>
      <c r="F681">
        <v>79.178176506146784</v>
      </c>
      <c r="G681">
        <v>344.58342415475079</v>
      </c>
    </row>
    <row r="682" spans="1:7" x14ac:dyDescent="0.35">
      <c r="A682">
        <v>679</v>
      </c>
      <c r="B682">
        <v>0</v>
      </c>
      <c r="C682">
        <v>0</v>
      </c>
      <c r="D682">
        <v>6.6666666666666661</v>
      </c>
      <c r="E682">
        <v>-0.91439824668697023</v>
      </c>
      <c r="F682">
        <v>52.785451004097851</v>
      </c>
      <c r="G682">
        <v>229.7222827698339</v>
      </c>
    </row>
    <row r="683" spans="1:7" x14ac:dyDescent="0.35">
      <c r="A683">
        <v>680</v>
      </c>
      <c r="B683">
        <v>0</v>
      </c>
      <c r="C683">
        <v>0</v>
      </c>
      <c r="D683">
        <v>3.333333333333333</v>
      </c>
      <c r="E683">
        <v>-1.0441588814001559</v>
      </c>
      <c r="F683">
        <v>26.392725502048929</v>
      </c>
      <c r="G683">
        <v>114.86114138491691</v>
      </c>
    </row>
    <row r="684" spans="1:7" x14ac:dyDescent="0.35">
      <c r="A684">
        <v>681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5">
      <c r="A685">
        <v>682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35">
      <c r="A686">
        <v>683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5">
      <c r="A687">
        <v>684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35">
      <c r="A688">
        <v>685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5">
      <c r="A689">
        <v>686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35">
      <c r="A690">
        <v>687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35">
      <c r="A691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5">
      <c r="A692">
        <v>689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5">
      <c r="A693">
        <v>690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35">
      <c r="A694">
        <v>691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5">
      <c r="A695">
        <v>692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5">
      <c r="A696">
        <v>693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5">
      <c r="A697">
        <v>694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35">
      <c r="A698">
        <v>695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35">
      <c r="A699">
        <v>696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35">
      <c r="A700">
        <v>697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5">
      <c r="A701">
        <v>698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35">
      <c r="A702">
        <v>699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35">
      <c r="A703">
        <v>700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35">
      <c r="A704">
        <v>701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5">
      <c r="A705">
        <v>702</v>
      </c>
      <c r="B705">
        <v>0</v>
      </c>
      <c r="C705">
        <v>0</v>
      </c>
      <c r="D705">
        <v>0</v>
      </c>
      <c r="E705">
        <v>0.26709401709446973</v>
      </c>
      <c r="F705">
        <v>0</v>
      </c>
      <c r="G705">
        <v>0</v>
      </c>
    </row>
    <row r="706" spans="1:7" x14ac:dyDescent="0.35">
      <c r="A706">
        <v>703</v>
      </c>
      <c r="B706">
        <v>0</v>
      </c>
      <c r="C706">
        <v>0</v>
      </c>
      <c r="D706">
        <v>1.9230769230769229</v>
      </c>
      <c r="E706">
        <v>0.60575566037144046</v>
      </c>
      <c r="F706">
        <v>15.226572405028231</v>
      </c>
      <c r="G706">
        <v>66.266043106682844</v>
      </c>
    </row>
    <row r="707" spans="1:7" x14ac:dyDescent="0.35">
      <c r="A707">
        <v>704</v>
      </c>
      <c r="B707">
        <v>0</v>
      </c>
      <c r="C707">
        <v>0</v>
      </c>
      <c r="D707">
        <v>3.8461538461538458</v>
      </c>
      <c r="E707">
        <v>0.51501154654797321</v>
      </c>
      <c r="F707">
        <v>30.45314481005645</v>
      </c>
      <c r="G707">
        <v>132.53208621336569</v>
      </c>
    </row>
    <row r="708" spans="1:7" x14ac:dyDescent="0.35">
      <c r="A708">
        <v>705</v>
      </c>
      <c r="B708">
        <v>0</v>
      </c>
      <c r="C708">
        <v>0</v>
      </c>
      <c r="D708">
        <v>5.7692307692307692</v>
      </c>
      <c r="E708">
        <v>0.53932635856487132</v>
      </c>
      <c r="F708">
        <v>45.679717215084679</v>
      </c>
      <c r="G708">
        <v>198.7981293200485</v>
      </c>
    </row>
    <row r="709" spans="1:7" x14ac:dyDescent="0.35">
      <c r="A709">
        <v>706</v>
      </c>
      <c r="B709">
        <v>0</v>
      </c>
      <c r="C709">
        <v>0</v>
      </c>
      <c r="D709">
        <v>7.6923076923076934</v>
      </c>
      <c r="E709">
        <v>0.5328112243207469</v>
      </c>
      <c r="F709">
        <v>60.906289620112908</v>
      </c>
      <c r="G709">
        <v>265.06417242673137</v>
      </c>
    </row>
    <row r="710" spans="1:7" x14ac:dyDescent="0.35">
      <c r="A710">
        <v>707</v>
      </c>
      <c r="B710">
        <v>0</v>
      </c>
      <c r="C710">
        <v>0</v>
      </c>
      <c r="D710">
        <v>9.615384615384615</v>
      </c>
      <c r="E710">
        <v>0.53455694928034636</v>
      </c>
      <c r="F710">
        <v>76.132862025141137</v>
      </c>
      <c r="G710">
        <v>331.33021553341428</v>
      </c>
    </row>
    <row r="711" spans="1:7" x14ac:dyDescent="0.35">
      <c r="A711">
        <v>708</v>
      </c>
      <c r="B711">
        <v>0</v>
      </c>
      <c r="C711">
        <v>0</v>
      </c>
      <c r="D711">
        <v>11.53846153846154</v>
      </c>
      <c r="E711">
        <v>0.53408918368607106</v>
      </c>
      <c r="F711">
        <v>91.359434430169358</v>
      </c>
      <c r="G711">
        <v>397.59625864009712</v>
      </c>
    </row>
    <row r="712" spans="1:7" x14ac:dyDescent="0.35">
      <c r="A712">
        <v>709</v>
      </c>
      <c r="B712">
        <v>0</v>
      </c>
      <c r="C712">
        <v>0</v>
      </c>
      <c r="D712">
        <v>13.46153846153846</v>
      </c>
      <c r="E712">
        <v>0.53421452110357492</v>
      </c>
      <c r="F712">
        <v>106.58600683519759</v>
      </c>
      <c r="G712">
        <v>463.86230174678002</v>
      </c>
    </row>
    <row r="713" spans="1:7" x14ac:dyDescent="0.35">
      <c r="A713">
        <v>710</v>
      </c>
      <c r="B713">
        <v>0</v>
      </c>
      <c r="C713">
        <v>0</v>
      </c>
      <c r="D713">
        <v>15.38461538461539</v>
      </c>
      <c r="E713">
        <v>0.53418093702783764</v>
      </c>
      <c r="F713">
        <v>121.8125792402258</v>
      </c>
      <c r="G713">
        <v>530.12834485346275</v>
      </c>
    </row>
    <row r="714" spans="1:7" x14ac:dyDescent="0.35">
      <c r="A714">
        <v>711</v>
      </c>
      <c r="B714">
        <v>0</v>
      </c>
      <c r="C714">
        <v>0</v>
      </c>
      <c r="D714">
        <v>17.30769230769231</v>
      </c>
      <c r="E714">
        <v>0.53418993591328023</v>
      </c>
      <c r="F714">
        <v>137.03915164525401</v>
      </c>
      <c r="G714">
        <v>596.39438796014565</v>
      </c>
    </row>
    <row r="715" spans="1:7" x14ac:dyDescent="0.35">
      <c r="A715">
        <v>712</v>
      </c>
      <c r="B715">
        <v>0</v>
      </c>
      <c r="C715">
        <v>0</v>
      </c>
      <c r="D715">
        <v>19.23076923076923</v>
      </c>
      <c r="E715">
        <v>0.53418752444724582</v>
      </c>
      <c r="F715">
        <v>152.2657240502823</v>
      </c>
      <c r="G715">
        <v>662.66043106682855</v>
      </c>
    </row>
    <row r="716" spans="1:7" x14ac:dyDescent="0.35">
      <c r="A716">
        <v>713</v>
      </c>
      <c r="B716">
        <v>0</v>
      </c>
      <c r="C716">
        <v>0</v>
      </c>
      <c r="D716">
        <v>21.15384615384615</v>
      </c>
      <c r="E716">
        <v>0.53418817142593822</v>
      </c>
      <c r="F716">
        <v>167.49229645531051</v>
      </c>
      <c r="G716">
        <v>728.92647417351122</v>
      </c>
    </row>
    <row r="717" spans="1:7" x14ac:dyDescent="0.35">
      <c r="A717">
        <v>714</v>
      </c>
      <c r="B717">
        <v>0</v>
      </c>
      <c r="C717">
        <v>0</v>
      </c>
      <c r="D717">
        <v>23.07692307692308</v>
      </c>
      <c r="E717">
        <v>0.53418799497720526</v>
      </c>
      <c r="F717">
        <v>182.71886886033869</v>
      </c>
      <c r="G717">
        <v>795.19251728019412</v>
      </c>
    </row>
    <row r="718" spans="1:7" x14ac:dyDescent="0.35">
      <c r="A718">
        <v>715</v>
      </c>
      <c r="B718">
        <v>0</v>
      </c>
      <c r="C718">
        <v>0</v>
      </c>
      <c r="D718">
        <v>25</v>
      </c>
      <c r="E718">
        <v>0.53418805379345047</v>
      </c>
      <c r="F718">
        <v>197.94544126536701</v>
      </c>
      <c r="G718">
        <v>861.45856038687702</v>
      </c>
    </row>
    <row r="719" spans="1:7" x14ac:dyDescent="0.35">
      <c r="A719">
        <v>716</v>
      </c>
      <c r="B719">
        <v>0</v>
      </c>
      <c r="C719">
        <v>0</v>
      </c>
      <c r="D719">
        <v>26.92307692307692</v>
      </c>
      <c r="E719">
        <v>0.53418799497719949</v>
      </c>
      <c r="F719">
        <v>213.17201367039519</v>
      </c>
      <c r="G719">
        <v>927.72460349355993</v>
      </c>
    </row>
    <row r="720" spans="1:7" x14ac:dyDescent="0.35">
      <c r="A720">
        <v>717</v>
      </c>
      <c r="B720">
        <v>0</v>
      </c>
      <c r="C720">
        <v>0</v>
      </c>
      <c r="D720">
        <v>28.84615384615385</v>
      </c>
      <c r="E720">
        <v>0.53418817142595731</v>
      </c>
      <c r="F720">
        <v>228.3985860754234</v>
      </c>
      <c r="G720">
        <v>993.99064660024271</v>
      </c>
    </row>
    <row r="721" spans="1:7" x14ac:dyDescent="0.35">
      <c r="A721">
        <v>718</v>
      </c>
      <c r="B721">
        <v>0</v>
      </c>
      <c r="C721">
        <v>0</v>
      </c>
      <c r="D721">
        <v>30.76923076923077</v>
      </c>
      <c r="E721">
        <v>0.53418752444717832</v>
      </c>
      <c r="F721">
        <v>243.6251584804516</v>
      </c>
      <c r="G721">
        <v>1060.256689706925</v>
      </c>
    </row>
    <row r="722" spans="1:7" x14ac:dyDescent="0.35">
      <c r="A722">
        <v>719</v>
      </c>
      <c r="B722">
        <v>0</v>
      </c>
      <c r="C722">
        <v>0</v>
      </c>
      <c r="D722">
        <v>32.692307692307693</v>
      </c>
      <c r="E722">
        <v>0.53418993591353381</v>
      </c>
      <c r="F722">
        <v>258.85173088547992</v>
      </c>
      <c r="G722">
        <v>1126.5227328136079</v>
      </c>
    </row>
    <row r="723" spans="1:7" x14ac:dyDescent="0.35">
      <c r="A723">
        <v>720</v>
      </c>
      <c r="B723">
        <v>0</v>
      </c>
      <c r="C723">
        <v>0</v>
      </c>
      <c r="D723">
        <v>34.615384615384613</v>
      </c>
      <c r="E723">
        <v>0.53418093702689085</v>
      </c>
      <c r="F723">
        <v>274.07830329050807</v>
      </c>
      <c r="G723">
        <v>1192.7887759202911</v>
      </c>
    </row>
    <row r="724" spans="1:7" x14ac:dyDescent="0.35">
      <c r="A724">
        <v>721</v>
      </c>
      <c r="B724">
        <v>0</v>
      </c>
      <c r="C724">
        <v>0</v>
      </c>
      <c r="D724">
        <v>36.53846153846154</v>
      </c>
      <c r="E724">
        <v>0.53421452110710987</v>
      </c>
      <c r="F724">
        <v>289.30487569553628</v>
      </c>
      <c r="G724">
        <v>1259.054819026974</v>
      </c>
    </row>
    <row r="725" spans="1:7" x14ac:dyDescent="0.35">
      <c r="A725">
        <v>722</v>
      </c>
      <c r="B725">
        <v>0</v>
      </c>
      <c r="C725">
        <v>0</v>
      </c>
      <c r="D725">
        <v>38.46153846153846</v>
      </c>
      <c r="E725">
        <v>0.5340891836728705</v>
      </c>
      <c r="F725">
        <v>304.53144810056449</v>
      </c>
      <c r="G725">
        <v>1325.3208621336571</v>
      </c>
    </row>
    <row r="726" spans="1:7" x14ac:dyDescent="0.35">
      <c r="A726">
        <v>723</v>
      </c>
      <c r="B726">
        <v>0</v>
      </c>
      <c r="C726">
        <v>0</v>
      </c>
      <c r="D726">
        <v>40.384615384615387</v>
      </c>
      <c r="E726">
        <v>0.53455694932961162</v>
      </c>
      <c r="F726">
        <v>319.75802050559281</v>
      </c>
      <c r="G726">
        <v>1391.58690524034</v>
      </c>
    </row>
    <row r="727" spans="1:7" x14ac:dyDescent="0.35">
      <c r="A727">
        <v>724</v>
      </c>
      <c r="B727">
        <v>0</v>
      </c>
      <c r="C727">
        <v>0</v>
      </c>
      <c r="D727">
        <v>42.307692307692307</v>
      </c>
      <c r="E727">
        <v>0.53281122413688209</v>
      </c>
      <c r="F727">
        <v>334.98459291062102</v>
      </c>
      <c r="G727">
        <v>1457.852948347022</v>
      </c>
    </row>
    <row r="728" spans="1:7" x14ac:dyDescent="0.35">
      <c r="A728">
        <v>725</v>
      </c>
      <c r="B728">
        <v>0</v>
      </c>
      <c r="C728">
        <v>0</v>
      </c>
      <c r="D728">
        <v>44.230769230769234</v>
      </c>
      <c r="E728">
        <v>0.53932635925106975</v>
      </c>
      <c r="F728">
        <v>350.21116531564923</v>
      </c>
      <c r="G728">
        <v>1524.118991453706</v>
      </c>
    </row>
    <row r="729" spans="1:7" x14ac:dyDescent="0.35">
      <c r="A729">
        <v>726</v>
      </c>
      <c r="B729">
        <v>0</v>
      </c>
      <c r="C729">
        <v>0</v>
      </c>
      <c r="D729">
        <v>46.153846153846153</v>
      </c>
      <c r="E729">
        <v>0.51501154398704596</v>
      </c>
      <c r="F729">
        <v>365.43773772067738</v>
      </c>
      <c r="G729">
        <v>1590.385034560388</v>
      </c>
    </row>
    <row r="730" spans="1:7" x14ac:dyDescent="0.35">
      <c r="A730">
        <v>727</v>
      </c>
      <c r="B730">
        <v>0</v>
      </c>
      <c r="C730">
        <v>0</v>
      </c>
      <c r="D730">
        <v>48.07692307692308</v>
      </c>
      <c r="E730">
        <v>0.60575566992895169</v>
      </c>
      <c r="F730">
        <v>380.6643101257057</v>
      </c>
      <c r="G730">
        <v>1656.6510776670709</v>
      </c>
    </row>
    <row r="731" spans="1:7" x14ac:dyDescent="0.35">
      <c r="A731">
        <v>728</v>
      </c>
      <c r="B731">
        <v>0</v>
      </c>
      <c r="C731">
        <v>0</v>
      </c>
      <c r="D731">
        <v>50</v>
      </c>
      <c r="E731">
        <v>0.26709398142536228</v>
      </c>
      <c r="F731">
        <v>395.8908825307339</v>
      </c>
      <c r="G731">
        <v>1722.917120773754</v>
      </c>
    </row>
    <row r="732" spans="1:7" x14ac:dyDescent="0.35">
      <c r="A732">
        <v>729</v>
      </c>
      <c r="B732">
        <v>0</v>
      </c>
      <c r="C732">
        <v>0</v>
      </c>
      <c r="D732">
        <v>50</v>
      </c>
      <c r="E732">
        <v>-7.156749306631216E-2</v>
      </c>
      <c r="F732">
        <v>395.8908825307339</v>
      </c>
      <c r="G732">
        <v>1722.917120773754</v>
      </c>
    </row>
    <row r="733" spans="1:7" x14ac:dyDescent="0.35">
      <c r="A733">
        <v>730</v>
      </c>
      <c r="B733">
        <v>0</v>
      </c>
      <c r="C733">
        <v>0</v>
      </c>
      <c r="D733">
        <v>50</v>
      </c>
      <c r="E733">
        <v>1.9175990839891629E-2</v>
      </c>
      <c r="F733">
        <v>395.8908825307339</v>
      </c>
      <c r="G733">
        <v>1722.917120773754</v>
      </c>
    </row>
    <row r="734" spans="1:7" x14ac:dyDescent="0.35">
      <c r="A734">
        <v>731</v>
      </c>
      <c r="B734">
        <v>0</v>
      </c>
      <c r="C734">
        <v>0</v>
      </c>
      <c r="D734">
        <v>50</v>
      </c>
      <c r="E734">
        <v>-5.1364702932490403E-3</v>
      </c>
      <c r="F734">
        <v>395.8908825307339</v>
      </c>
      <c r="G734">
        <v>1722.917120773754</v>
      </c>
    </row>
    <row r="735" spans="1:7" x14ac:dyDescent="0.35">
      <c r="A735">
        <v>732</v>
      </c>
      <c r="B735">
        <v>0</v>
      </c>
      <c r="C735">
        <v>0</v>
      </c>
      <c r="D735">
        <v>50</v>
      </c>
      <c r="E735">
        <v>1.369890333100088E-3</v>
      </c>
      <c r="F735">
        <v>395.8908825307339</v>
      </c>
      <c r="G735">
        <v>1722.917120773754</v>
      </c>
    </row>
    <row r="736" spans="1:7" x14ac:dyDescent="0.35">
      <c r="A736">
        <v>733</v>
      </c>
      <c r="B736">
        <v>0</v>
      </c>
      <c r="C736">
        <v>0</v>
      </c>
      <c r="D736">
        <v>50</v>
      </c>
      <c r="E736">
        <v>-3.4309103914687E-4</v>
      </c>
      <c r="F736">
        <v>395.8908825307339</v>
      </c>
      <c r="G736">
        <v>1722.917120773754</v>
      </c>
    </row>
    <row r="737" spans="1:7" x14ac:dyDescent="0.35">
      <c r="A737">
        <v>734</v>
      </c>
      <c r="B737">
        <v>0</v>
      </c>
      <c r="C737">
        <v>0</v>
      </c>
      <c r="D737">
        <v>50</v>
      </c>
      <c r="E737">
        <v>2.473823485615867E-6</v>
      </c>
      <c r="F737">
        <v>395.8908825307339</v>
      </c>
      <c r="G737">
        <v>1722.917120773754</v>
      </c>
    </row>
    <row r="738" spans="1:7" x14ac:dyDescent="0.35">
      <c r="A738">
        <v>735</v>
      </c>
      <c r="B738">
        <v>0</v>
      </c>
      <c r="C738">
        <v>0</v>
      </c>
      <c r="D738">
        <v>50</v>
      </c>
      <c r="E738">
        <v>3.3319574519907752E-4</v>
      </c>
      <c r="F738">
        <v>395.8908825307339</v>
      </c>
      <c r="G738">
        <v>1722.917120773754</v>
      </c>
    </row>
    <row r="739" spans="1:7" x14ac:dyDescent="0.35">
      <c r="A739">
        <v>736</v>
      </c>
      <c r="B739">
        <v>0</v>
      </c>
      <c r="C739">
        <v>0</v>
      </c>
      <c r="D739">
        <v>50</v>
      </c>
      <c r="E739">
        <v>-1.3352568042837021E-3</v>
      </c>
      <c r="F739">
        <v>395.8908825307339</v>
      </c>
      <c r="G739">
        <v>1722.917120773754</v>
      </c>
    </row>
    <row r="740" spans="1:7" x14ac:dyDescent="0.35">
      <c r="A740">
        <v>737</v>
      </c>
      <c r="B740">
        <v>0</v>
      </c>
      <c r="C740">
        <v>0</v>
      </c>
      <c r="D740">
        <v>50</v>
      </c>
      <c r="E740">
        <v>5.0078314719428363E-3</v>
      </c>
      <c r="F740">
        <v>395.8908825307339</v>
      </c>
      <c r="G740">
        <v>1722.917120773754</v>
      </c>
    </row>
    <row r="741" spans="1:7" x14ac:dyDescent="0.35">
      <c r="A741">
        <v>738</v>
      </c>
      <c r="B741">
        <v>0</v>
      </c>
      <c r="C741">
        <v>0</v>
      </c>
      <c r="D741">
        <v>50</v>
      </c>
      <c r="E741">
        <v>-1.8696069083482311E-2</v>
      </c>
      <c r="F741">
        <v>395.8908825307339</v>
      </c>
      <c r="G741">
        <v>1722.917120773754</v>
      </c>
    </row>
    <row r="742" spans="1:7" x14ac:dyDescent="0.35">
      <c r="A742">
        <v>739</v>
      </c>
      <c r="B742">
        <v>0</v>
      </c>
      <c r="C742">
        <v>0</v>
      </c>
      <c r="D742">
        <v>50</v>
      </c>
      <c r="E742">
        <v>6.9776444861979314E-2</v>
      </c>
      <c r="F742">
        <v>395.8908825307339</v>
      </c>
      <c r="G742">
        <v>1722.917120773754</v>
      </c>
    </row>
    <row r="743" spans="1:7" x14ac:dyDescent="0.35">
      <c r="A743">
        <v>740</v>
      </c>
      <c r="B743">
        <v>0</v>
      </c>
      <c r="C743">
        <v>0</v>
      </c>
      <c r="D743">
        <v>50</v>
      </c>
      <c r="E743">
        <v>-0.26040971036443761</v>
      </c>
      <c r="F743">
        <v>395.8908825307339</v>
      </c>
      <c r="G743">
        <v>1722.917120773754</v>
      </c>
    </row>
    <row r="744" spans="1:7" x14ac:dyDescent="0.35">
      <c r="A744">
        <v>741</v>
      </c>
      <c r="B744">
        <v>0</v>
      </c>
      <c r="C744">
        <v>0</v>
      </c>
      <c r="D744">
        <v>48.125</v>
      </c>
      <c r="E744">
        <v>-0.59063760340422622</v>
      </c>
      <c r="F744">
        <v>381.04497443583142</v>
      </c>
      <c r="G744">
        <v>1658.3077287447379</v>
      </c>
    </row>
    <row r="745" spans="1:7" x14ac:dyDescent="0.35">
      <c r="A745">
        <v>742</v>
      </c>
      <c r="B745">
        <v>0</v>
      </c>
      <c r="C745">
        <v>0</v>
      </c>
      <c r="D745">
        <v>46.25</v>
      </c>
      <c r="E745">
        <v>-0.5020398760186664</v>
      </c>
      <c r="F745">
        <v>366.19906634092888</v>
      </c>
      <c r="G745">
        <v>1593.6983367157229</v>
      </c>
    </row>
    <row r="746" spans="1:7" x14ac:dyDescent="0.35">
      <c r="A746">
        <v>743</v>
      </c>
      <c r="B746">
        <v>0</v>
      </c>
      <c r="C746">
        <v>0</v>
      </c>
      <c r="D746">
        <v>44.375</v>
      </c>
      <c r="E746">
        <v>-0.52620289252109753</v>
      </c>
      <c r="F746">
        <v>351.35315824602628</v>
      </c>
      <c r="G746">
        <v>1529.088944686707</v>
      </c>
    </row>
    <row r="747" spans="1:7" x14ac:dyDescent="0.35">
      <c r="A747">
        <v>744</v>
      </c>
      <c r="B747">
        <v>0</v>
      </c>
      <c r="C747">
        <v>0</v>
      </c>
      <c r="D747">
        <v>42.5</v>
      </c>
      <c r="E747">
        <v>-0.51814855389693637</v>
      </c>
      <c r="F747">
        <v>336.5072501511238</v>
      </c>
      <c r="G747">
        <v>1464.4795526576911</v>
      </c>
    </row>
    <row r="748" spans="1:7" x14ac:dyDescent="0.35">
      <c r="A748">
        <v>745</v>
      </c>
      <c r="B748">
        <v>0</v>
      </c>
      <c r="C748">
        <v>0</v>
      </c>
      <c r="D748">
        <v>40.625</v>
      </c>
      <c r="E748">
        <v>-0.52620289189116409</v>
      </c>
      <c r="F748">
        <v>321.66134205622132</v>
      </c>
      <c r="G748">
        <v>1399.870160628675</v>
      </c>
    </row>
    <row r="749" spans="1:7" x14ac:dyDescent="0.35">
      <c r="A749">
        <v>746</v>
      </c>
      <c r="B749">
        <v>0</v>
      </c>
      <c r="C749">
        <v>0</v>
      </c>
      <c r="D749">
        <v>38.75</v>
      </c>
      <c r="E749">
        <v>-0.50203987853839926</v>
      </c>
      <c r="F749">
        <v>306.81543396131877</v>
      </c>
      <c r="G749">
        <v>1335.26076859966</v>
      </c>
    </row>
    <row r="750" spans="1:7" x14ac:dyDescent="0.35">
      <c r="A750">
        <v>747</v>
      </c>
      <c r="B750">
        <v>0</v>
      </c>
      <c r="C750">
        <v>0</v>
      </c>
      <c r="D750">
        <v>36.875</v>
      </c>
      <c r="E750">
        <v>-0.59063759395524507</v>
      </c>
      <c r="F750">
        <v>291.96952586641618</v>
      </c>
      <c r="G750">
        <v>1270.6513765706441</v>
      </c>
    </row>
    <row r="751" spans="1:7" x14ac:dyDescent="0.35">
      <c r="A751">
        <v>748</v>
      </c>
      <c r="B751">
        <v>0</v>
      </c>
      <c r="C751">
        <v>0</v>
      </c>
      <c r="D751">
        <v>35</v>
      </c>
      <c r="E751">
        <v>-0.26040974564063563</v>
      </c>
      <c r="F751">
        <v>277.12361777151381</v>
      </c>
      <c r="G751">
        <v>1206.0419845416279</v>
      </c>
    </row>
    <row r="752" spans="1:7" x14ac:dyDescent="0.35">
      <c r="A752">
        <v>749</v>
      </c>
      <c r="B752">
        <v>0</v>
      </c>
      <c r="C752">
        <v>0</v>
      </c>
      <c r="D752">
        <v>35</v>
      </c>
      <c r="E752">
        <v>6.9776576517785571E-2</v>
      </c>
      <c r="F752">
        <v>277.12361777151381</v>
      </c>
      <c r="G752">
        <v>1206.0419845416279</v>
      </c>
    </row>
    <row r="753" spans="1:7" x14ac:dyDescent="0.35">
      <c r="A753">
        <v>750</v>
      </c>
      <c r="B753">
        <v>0</v>
      </c>
      <c r="C753">
        <v>0</v>
      </c>
      <c r="D753">
        <v>35</v>
      </c>
      <c r="E753">
        <v>-1.8696560430501389E-2</v>
      </c>
      <c r="F753">
        <v>277.12361777151381</v>
      </c>
      <c r="G753">
        <v>1206.0419845416279</v>
      </c>
    </row>
    <row r="754" spans="1:7" x14ac:dyDescent="0.35">
      <c r="A754">
        <v>751</v>
      </c>
      <c r="B754">
        <v>0</v>
      </c>
      <c r="C754">
        <v>0</v>
      </c>
      <c r="D754">
        <v>35</v>
      </c>
      <c r="E754">
        <v>5.0096652042190826E-3</v>
      </c>
      <c r="F754">
        <v>277.12361777151381</v>
      </c>
      <c r="G754">
        <v>1206.0419845416279</v>
      </c>
    </row>
    <row r="755" spans="1:7" x14ac:dyDescent="0.35">
      <c r="A755">
        <v>752</v>
      </c>
      <c r="B755">
        <v>0</v>
      </c>
      <c r="C755">
        <v>0</v>
      </c>
      <c r="D755">
        <v>35</v>
      </c>
      <c r="E755">
        <v>-1.3421003863793861E-3</v>
      </c>
      <c r="F755">
        <v>277.12361777151381</v>
      </c>
      <c r="G755">
        <v>1206.0419845416279</v>
      </c>
    </row>
    <row r="756" spans="1:7" x14ac:dyDescent="0.35">
      <c r="A756">
        <v>753</v>
      </c>
      <c r="B756">
        <v>0</v>
      </c>
      <c r="C756">
        <v>0</v>
      </c>
      <c r="D756">
        <v>35</v>
      </c>
      <c r="E756">
        <v>3.58736341302901E-4</v>
      </c>
      <c r="F756">
        <v>277.12361777151381</v>
      </c>
      <c r="G756">
        <v>1206.0419845416279</v>
      </c>
    </row>
    <row r="757" spans="1:7" x14ac:dyDescent="0.35">
      <c r="A757">
        <v>754</v>
      </c>
      <c r="B757">
        <v>0</v>
      </c>
      <c r="C757">
        <v>0</v>
      </c>
      <c r="D757">
        <v>35</v>
      </c>
      <c r="E757">
        <v>-9.2844978831330138E-5</v>
      </c>
      <c r="F757">
        <v>277.12361777151381</v>
      </c>
      <c r="G757">
        <v>1206.0419845416279</v>
      </c>
    </row>
    <row r="758" spans="1:7" x14ac:dyDescent="0.35">
      <c r="A758">
        <v>755</v>
      </c>
      <c r="B758">
        <v>0</v>
      </c>
      <c r="C758">
        <v>0</v>
      </c>
      <c r="D758">
        <v>35</v>
      </c>
      <c r="E758">
        <v>1.264357401886684E-5</v>
      </c>
      <c r="F758">
        <v>277.12361777151381</v>
      </c>
      <c r="G758">
        <v>1206.0419845416279</v>
      </c>
    </row>
    <row r="759" spans="1:7" x14ac:dyDescent="0.35">
      <c r="A759">
        <v>756</v>
      </c>
      <c r="B759">
        <v>0</v>
      </c>
      <c r="C759">
        <v>0</v>
      </c>
      <c r="D759">
        <v>35</v>
      </c>
      <c r="E759">
        <v>4.22706827585273E-5</v>
      </c>
      <c r="F759">
        <v>277.12361777151381</v>
      </c>
      <c r="G759">
        <v>1206.0419845416279</v>
      </c>
    </row>
    <row r="760" spans="1:7" x14ac:dyDescent="0.35">
      <c r="A760">
        <v>757</v>
      </c>
      <c r="B760">
        <v>0</v>
      </c>
      <c r="C760">
        <v>0</v>
      </c>
      <c r="D760">
        <v>35</v>
      </c>
      <c r="E760">
        <v>-1.817263050538642E-4</v>
      </c>
      <c r="F760">
        <v>277.12361777151381</v>
      </c>
      <c r="G760">
        <v>1206.0419845416279</v>
      </c>
    </row>
    <row r="761" spans="1:7" x14ac:dyDescent="0.35">
      <c r="A761">
        <v>758</v>
      </c>
      <c r="B761">
        <v>0</v>
      </c>
      <c r="C761">
        <v>0</v>
      </c>
      <c r="D761">
        <v>35</v>
      </c>
      <c r="E761">
        <v>6.8463453744982417E-4</v>
      </c>
      <c r="F761">
        <v>277.12361777151381</v>
      </c>
      <c r="G761">
        <v>1206.0419845416279</v>
      </c>
    </row>
    <row r="762" spans="1:7" x14ac:dyDescent="0.35">
      <c r="A762">
        <v>759</v>
      </c>
      <c r="B762">
        <v>0</v>
      </c>
      <c r="C762">
        <v>0</v>
      </c>
      <c r="D762">
        <v>35</v>
      </c>
      <c r="E762">
        <v>-2.5568118447401029E-3</v>
      </c>
      <c r="F762">
        <v>277.12361777151381</v>
      </c>
      <c r="G762">
        <v>1206.0419845416279</v>
      </c>
    </row>
    <row r="763" spans="1:7" x14ac:dyDescent="0.35">
      <c r="A763">
        <v>760</v>
      </c>
      <c r="B763">
        <v>0</v>
      </c>
      <c r="C763">
        <v>0</v>
      </c>
      <c r="D763">
        <v>35</v>
      </c>
      <c r="E763">
        <v>9.5426128415132538E-3</v>
      </c>
      <c r="F763">
        <v>277.12361777151381</v>
      </c>
      <c r="G763">
        <v>1206.0419845416279</v>
      </c>
    </row>
    <row r="764" spans="1:7" x14ac:dyDescent="0.35">
      <c r="A764">
        <v>761</v>
      </c>
      <c r="B764">
        <v>0</v>
      </c>
      <c r="C764">
        <v>0</v>
      </c>
      <c r="D764">
        <v>35</v>
      </c>
      <c r="E764">
        <v>-3.5613639521315583E-2</v>
      </c>
      <c r="F764">
        <v>277.12361777151381</v>
      </c>
      <c r="G764">
        <v>1206.0419845416279</v>
      </c>
    </row>
    <row r="765" spans="1:7" x14ac:dyDescent="0.35">
      <c r="A765">
        <v>762</v>
      </c>
      <c r="B765">
        <v>0</v>
      </c>
      <c r="C765">
        <v>0</v>
      </c>
      <c r="D765">
        <v>35</v>
      </c>
      <c r="E765">
        <v>0.13291194524374991</v>
      </c>
      <c r="F765">
        <v>277.12361777151381</v>
      </c>
      <c r="G765">
        <v>1206.0419845416279</v>
      </c>
    </row>
    <row r="766" spans="1:7" x14ac:dyDescent="0.35">
      <c r="A766">
        <v>763</v>
      </c>
      <c r="B766">
        <v>0</v>
      </c>
      <c r="C766">
        <v>0</v>
      </c>
      <c r="D766">
        <v>35</v>
      </c>
      <c r="E766">
        <v>-0.49603414145368602</v>
      </c>
      <c r="F766">
        <v>277.12361777151381</v>
      </c>
      <c r="G766">
        <v>1206.0419845416279</v>
      </c>
    </row>
    <row r="767" spans="1:7" x14ac:dyDescent="0.35">
      <c r="A767">
        <v>764</v>
      </c>
      <c r="B767">
        <v>0</v>
      </c>
      <c r="C767">
        <v>0</v>
      </c>
      <c r="D767">
        <v>31.428571428571431</v>
      </c>
      <c r="E767">
        <v>-1.1249658556194779</v>
      </c>
      <c r="F767">
        <v>248.84569759074699</v>
      </c>
      <c r="G767">
        <v>1082.9764759149309</v>
      </c>
    </row>
    <row r="768" spans="1:7" x14ac:dyDescent="0.35">
      <c r="A768">
        <v>765</v>
      </c>
      <c r="B768">
        <v>0</v>
      </c>
      <c r="C768">
        <v>0</v>
      </c>
      <c r="D768">
        <v>27.857142857142861</v>
      </c>
      <c r="E768">
        <v>-0.9564833884493491</v>
      </c>
      <c r="F768">
        <v>220.56777740998029</v>
      </c>
      <c r="G768">
        <v>959.91096728823447</v>
      </c>
    </row>
    <row r="769" spans="1:7" x14ac:dyDescent="0.35">
      <c r="A769">
        <v>766</v>
      </c>
      <c r="B769">
        <v>0</v>
      </c>
      <c r="C769">
        <v>0</v>
      </c>
      <c r="D769">
        <v>24.285714285714281</v>
      </c>
      <c r="E769">
        <v>-1.001481542964078</v>
      </c>
      <c r="F769">
        <v>192.2898572292136</v>
      </c>
      <c r="G769">
        <v>836.84545866153758</v>
      </c>
    </row>
    <row r="770" spans="1:7" x14ac:dyDescent="0.35">
      <c r="A770">
        <v>767</v>
      </c>
      <c r="B770">
        <v>0</v>
      </c>
      <c r="C770">
        <v>0</v>
      </c>
      <c r="D770">
        <v>20.714285714285719</v>
      </c>
      <c r="E770">
        <v>-0.98997139207529194</v>
      </c>
      <c r="F770">
        <v>164.0119370484469</v>
      </c>
      <c r="G770">
        <v>713.77995003484091</v>
      </c>
    </row>
    <row r="771" spans="1:7" x14ac:dyDescent="0.35">
      <c r="A771">
        <v>768</v>
      </c>
      <c r="B771">
        <v>0</v>
      </c>
      <c r="C771">
        <v>0</v>
      </c>
      <c r="D771">
        <v>17.142857142857139</v>
      </c>
      <c r="E771">
        <v>-0.99101384111570456</v>
      </c>
      <c r="F771">
        <v>135.7340168676802</v>
      </c>
      <c r="G771">
        <v>590.71444140814424</v>
      </c>
    </row>
    <row r="772" spans="1:7" x14ac:dyDescent="0.35">
      <c r="A772">
        <v>769</v>
      </c>
      <c r="B772">
        <v>0</v>
      </c>
      <c r="C772">
        <v>0</v>
      </c>
      <c r="D772">
        <v>13.571428571428569</v>
      </c>
      <c r="E772">
        <v>-0.99835419584284368</v>
      </c>
      <c r="F772">
        <v>107.4560966869135</v>
      </c>
      <c r="G772">
        <v>467.64893278144751</v>
      </c>
    </row>
    <row r="773" spans="1:7" x14ac:dyDescent="0.35">
      <c r="A773">
        <v>770</v>
      </c>
      <c r="B773">
        <v>0</v>
      </c>
      <c r="C773">
        <v>0</v>
      </c>
      <c r="D773">
        <v>10</v>
      </c>
      <c r="E773">
        <v>-0.96795032789387525</v>
      </c>
      <c r="F773">
        <v>79.178176506146784</v>
      </c>
      <c r="G773">
        <v>344.58342415475079</v>
      </c>
    </row>
    <row r="774" spans="1:7" x14ac:dyDescent="0.35">
      <c r="A774">
        <v>771</v>
      </c>
      <c r="B774">
        <v>0</v>
      </c>
      <c r="C774">
        <v>0</v>
      </c>
      <c r="D774">
        <v>6.6666666666666661</v>
      </c>
      <c r="E774">
        <v>-0.88381274654990793</v>
      </c>
      <c r="F774">
        <v>52.785451004097851</v>
      </c>
      <c r="G774">
        <v>229.7222827698339</v>
      </c>
    </row>
    <row r="775" spans="1:7" x14ac:dyDescent="0.35">
      <c r="A775">
        <v>772</v>
      </c>
      <c r="B775">
        <v>0</v>
      </c>
      <c r="C775">
        <v>0</v>
      </c>
      <c r="D775">
        <v>3.333333333333333</v>
      </c>
      <c r="E775">
        <v>-1.052354241462049</v>
      </c>
      <c r="F775">
        <v>26.392725502048929</v>
      </c>
      <c r="G775">
        <v>114.86114138491691</v>
      </c>
    </row>
    <row r="776" spans="1:7" x14ac:dyDescent="0.35">
      <c r="A776">
        <v>773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5">
      <c r="A777">
        <v>774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35">
      <c r="A778">
        <v>775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35">
      <c r="A779">
        <v>776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35">
      <c r="A780">
        <v>777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5">
      <c r="A781">
        <v>778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35">
      <c r="A782">
        <v>779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5">
      <c r="A783">
        <v>780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35">
      <c r="A784">
        <v>781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5">
      <c r="A785">
        <v>782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35">
      <c r="A786">
        <v>783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35">
      <c r="A787">
        <v>784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35">
      <c r="A788">
        <v>785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5">
      <c r="A789">
        <v>786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35">
      <c r="A790">
        <v>787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5">
      <c r="A791">
        <v>788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35">
      <c r="A792">
        <v>789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5">
      <c r="A793">
        <v>790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5">
      <c r="A794">
        <v>791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35">
      <c r="A795">
        <v>792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35">
      <c r="A796">
        <v>793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5">
      <c r="A797">
        <v>794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35">
      <c r="A798">
        <v>795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35">
      <c r="A799">
        <v>796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35">
      <c r="A800">
        <v>797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5">
      <c r="A801">
        <v>798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35">
      <c r="A802">
        <v>799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35">
      <c r="A803">
        <v>800</v>
      </c>
      <c r="B803">
        <v>0</v>
      </c>
      <c r="C803">
        <v>0</v>
      </c>
      <c r="D803">
        <v>0</v>
      </c>
      <c r="E803">
        <v>0.23712737127371281</v>
      </c>
      <c r="F803">
        <v>0</v>
      </c>
      <c r="G803">
        <v>0</v>
      </c>
    </row>
    <row r="804" spans="1:7" x14ac:dyDescent="0.35">
      <c r="A804">
        <v>801</v>
      </c>
      <c r="B804">
        <v>0</v>
      </c>
      <c r="C804">
        <v>0</v>
      </c>
      <c r="D804">
        <v>1.7073170731707319</v>
      </c>
      <c r="E804">
        <v>0.53779283018353186</v>
      </c>
      <c r="F804">
        <v>13.518225257147011</v>
      </c>
      <c r="G804">
        <v>58.831316319103792</v>
      </c>
    </row>
    <row r="805" spans="1:7" x14ac:dyDescent="0.35">
      <c r="A805">
        <v>802</v>
      </c>
      <c r="B805">
        <v>0</v>
      </c>
      <c r="C805">
        <v>0</v>
      </c>
      <c r="D805">
        <v>3.4146341463414629</v>
      </c>
      <c r="E805">
        <v>0.45722976327671322</v>
      </c>
      <c r="F805">
        <v>27.036450514294021</v>
      </c>
      <c r="G805">
        <v>117.6626326382076</v>
      </c>
    </row>
    <row r="806" spans="1:7" x14ac:dyDescent="0.35">
      <c r="A806">
        <v>803</v>
      </c>
      <c r="B806">
        <v>0</v>
      </c>
      <c r="C806">
        <v>0</v>
      </c>
      <c r="D806">
        <v>5.1219512195121952</v>
      </c>
      <c r="E806">
        <v>0.47881657199416933</v>
      </c>
      <c r="F806">
        <v>40.554675771441033</v>
      </c>
      <c r="G806">
        <v>176.4939489573114</v>
      </c>
    </row>
    <row r="807" spans="1:7" x14ac:dyDescent="0.35">
      <c r="A807">
        <v>804</v>
      </c>
      <c r="B807">
        <v>0</v>
      </c>
      <c r="C807">
        <v>0</v>
      </c>
      <c r="D807">
        <v>6.8292682926829267</v>
      </c>
      <c r="E807">
        <v>0.47303240403116209</v>
      </c>
      <c r="F807">
        <v>54.072901028588042</v>
      </c>
      <c r="G807">
        <v>235.32526527641519</v>
      </c>
    </row>
    <row r="808" spans="1:7" x14ac:dyDescent="0.35">
      <c r="A808">
        <v>805</v>
      </c>
      <c r="B808">
        <v>0</v>
      </c>
      <c r="C808">
        <v>0</v>
      </c>
      <c r="D808">
        <v>8.536585365853659</v>
      </c>
      <c r="E808">
        <v>0.47458226716573582</v>
      </c>
      <c r="F808">
        <v>67.591126285735058</v>
      </c>
      <c r="G808">
        <v>294.15658159551901</v>
      </c>
    </row>
    <row r="809" spans="1:7" x14ac:dyDescent="0.35">
      <c r="A809">
        <v>806</v>
      </c>
      <c r="B809">
        <v>0</v>
      </c>
      <c r="C809">
        <v>0</v>
      </c>
      <c r="D809">
        <v>10.24390243902439</v>
      </c>
      <c r="E809">
        <v>0.47416698259044748</v>
      </c>
      <c r="F809">
        <v>81.109351542882067</v>
      </c>
      <c r="G809">
        <v>352.98789791462281</v>
      </c>
    </row>
    <row r="810" spans="1:7" x14ac:dyDescent="0.35">
      <c r="A810">
        <v>807</v>
      </c>
      <c r="B810">
        <v>0</v>
      </c>
      <c r="C810">
        <v>0</v>
      </c>
      <c r="D810">
        <v>11.95121951219512</v>
      </c>
      <c r="E810">
        <v>0.4742782577570257</v>
      </c>
      <c r="F810">
        <v>94.627576800029075</v>
      </c>
      <c r="G810">
        <v>411.81921423372648</v>
      </c>
    </row>
    <row r="811" spans="1:7" x14ac:dyDescent="0.35">
      <c r="A811">
        <v>808</v>
      </c>
      <c r="B811">
        <v>0</v>
      </c>
      <c r="C811">
        <v>0</v>
      </c>
      <c r="D811">
        <v>13.65853658536585</v>
      </c>
      <c r="E811">
        <v>0.47424844166600272</v>
      </c>
      <c r="F811">
        <v>108.1458020571761</v>
      </c>
      <c r="G811">
        <v>470.65053055283028</v>
      </c>
    </row>
    <row r="812" spans="1:7" x14ac:dyDescent="0.35">
      <c r="A812">
        <v>809</v>
      </c>
      <c r="B812">
        <v>0</v>
      </c>
      <c r="C812">
        <v>0</v>
      </c>
      <c r="D812">
        <v>15.365853658536579</v>
      </c>
      <c r="E812">
        <v>0.47425643086351438</v>
      </c>
      <c r="F812">
        <v>121.66402731432311</v>
      </c>
      <c r="G812">
        <v>529.48184687193418</v>
      </c>
    </row>
    <row r="813" spans="1:7" x14ac:dyDescent="0.35">
      <c r="A813">
        <v>810</v>
      </c>
      <c r="B813">
        <v>0</v>
      </c>
      <c r="C813">
        <v>0</v>
      </c>
      <c r="D813">
        <v>17.073170731707322</v>
      </c>
      <c r="E813">
        <v>0.47425429016449389</v>
      </c>
      <c r="F813">
        <v>135.18225257147009</v>
      </c>
      <c r="G813">
        <v>588.31316319103803</v>
      </c>
    </row>
    <row r="814" spans="1:7" x14ac:dyDescent="0.35">
      <c r="A814">
        <v>811</v>
      </c>
      <c r="B814">
        <v>0</v>
      </c>
      <c r="C814">
        <v>0</v>
      </c>
      <c r="D814">
        <v>18.780487804878049</v>
      </c>
      <c r="E814">
        <v>0.47425486376306702</v>
      </c>
      <c r="F814">
        <v>148.7004778286171</v>
      </c>
      <c r="G814">
        <v>647.14447951014176</v>
      </c>
    </row>
    <row r="815" spans="1:7" x14ac:dyDescent="0.35">
      <c r="A815">
        <v>812</v>
      </c>
      <c r="B815">
        <v>0</v>
      </c>
      <c r="C815">
        <v>0</v>
      </c>
      <c r="D815">
        <v>20.487804878048781</v>
      </c>
      <c r="E815">
        <v>0.47425471006779141</v>
      </c>
      <c r="F815">
        <v>162.2187030857641</v>
      </c>
      <c r="G815">
        <v>705.97579582924561</v>
      </c>
    </row>
    <row r="816" spans="1:7" x14ac:dyDescent="0.35">
      <c r="A816">
        <v>813</v>
      </c>
      <c r="B816">
        <v>0</v>
      </c>
      <c r="C816">
        <v>0</v>
      </c>
      <c r="D816">
        <v>22.195121951219509</v>
      </c>
      <c r="E816">
        <v>0.47425475125031591</v>
      </c>
      <c r="F816">
        <v>175.73692834291111</v>
      </c>
      <c r="G816">
        <v>764.80711214834935</v>
      </c>
    </row>
    <row r="817" spans="1:7" x14ac:dyDescent="0.35">
      <c r="A817">
        <v>814</v>
      </c>
      <c r="B817">
        <v>0</v>
      </c>
      <c r="C817">
        <v>0</v>
      </c>
      <c r="D817">
        <v>23.90243902439024</v>
      </c>
      <c r="E817">
        <v>0.47425474021549258</v>
      </c>
      <c r="F817">
        <v>189.25515360005821</v>
      </c>
      <c r="G817">
        <v>823.63842846745308</v>
      </c>
    </row>
    <row r="818" spans="1:7" x14ac:dyDescent="0.35">
      <c r="A818">
        <v>815</v>
      </c>
      <c r="B818">
        <v>0</v>
      </c>
      <c r="C818">
        <v>0</v>
      </c>
      <c r="D818">
        <v>25.609756097560979</v>
      </c>
      <c r="E818">
        <v>0.47425474317226612</v>
      </c>
      <c r="F818">
        <v>202.77337885720519</v>
      </c>
      <c r="G818">
        <v>882.46974478655693</v>
      </c>
    </row>
    <row r="819" spans="1:7" x14ac:dyDescent="0.35">
      <c r="A819">
        <v>816</v>
      </c>
      <c r="B819">
        <v>0</v>
      </c>
      <c r="C819">
        <v>0</v>
      </c>
      <c r="D819">
        <v>27.31707317073171</v>
      </c>
      <c r="E819">
        <v>0.47425474238000159</v>
      </c>
      <c r="F819">
        <v>216.2916041143522</v>
      </c>
      <c r="G819">
        <v>941.30106110566066</v>
      </c>
    </row>
    <row r="820" spans="1:7" x14ac:dyDescent="0.35">
      <c r="A820">
        <v>817</v>
      </c>
      <c r="B820">
        <v>0</v>
      </c>
      <c r="C820">
        <v>0</v>
      </c>
      <c r="D820">
        <v>29.024390243902442</v>
      </c>
      <c r="E820">
        <v>0.47425474259228029</v>
      </c>
      <c r="F820">
        <v>229.80982937149921</v>
      </c>
      <c r="G820">
        <v>1000.132377424765</v>
      </c>
    </row>
    <row r="821" spans="1:7" x14ac:dyDescent="0.35">
      <c r="A821">
        <v>818</v>
      </c>
      <c r="B821">
        <v>0</v>
      </c>
      <c r="C821">
        <v>0</v>
      </c>
      <c r="D821">
        <v>30.73170731707317</v>
      </c>
      <c r="E821">
        <v>0.47425474253542182</v>
      </c>
      <c r="F821">
        <v>243.32805462864621</v>
      </c>
      <c r="G821">
        <v>1058.9636937438679</v>
      </c>
    </row>
    <row r="822" spans="1:7" x14ac:dyDescent="0.35">
      <c r="A822">
        <v>819</v>
      </c>
      <c r="B822">
        <v>0</v>
      </c>
      <c r="C822">
        <v>0</v>
      </c>
      <c r="D822">
        <v>32.439024390243901</v>
      </c>
      <c r="E822">
        <v>0.47425474255058558</v>
      </c>
      <c r="F822">
        <v>256.84627988579319</v>
      </c>
      <c r="G822">
        <v>1117.7950100629721</v>
      </c>
    </row>
    <row r="823" spans="1:7" x14ac:dyDescent="0.35">
      <c r="A823">
        <v>820</v>
      </c>
      <c r="B823">
        <v>0</v>
      </c>
      <c r="C823">
        <v>0</v>
      </c>
      <c r="D823">
        <v>34.146341463414643</v>
      </c>
      <c r="E823">
        <v>0.47425474254679312</v>
      </c>
      <c r="F823">
        <v>270.36450514294017</v>
      </c>
      <c r="G823">
        <v>1176.6263263820761</v>
      </c>
    </row>
    <row r="824" spans="1:7" x14ac:dyDescent="0.35">
      <c r="A824">
        <v>821</v>
      </c>
      <c r="B824">
        <v>0</v>
      </c>
      <c r="C824">
        <v>0</v>
      </c>
      <c r="D824">
        <v>35.853658536585357</v>
      </c>
      <c r="E824">
        <v>0.47425474254679578</v>
      </c>
      <c r="F824">
        <v>283.88273040008721</v>
      </c>
      <c r="G824">
        <v>1235.45764270118</v>
      </c>
    </row>
    <row r="825" spans="1:7" x14ac:dyDescent="0.35">
      <c r="A825">
        <v>822</v>
      </c>
      <c r="B825">
        <v>0</v>
      </c>
      <c r="C825">
        <v>0</v>
      </c>
      <c r="D825">
        <v>37.560975609756099</v>
      </c>
      <c r="E825">
        <v>0.47425474255058298</v>
      </c>
      <c r="F825">
        <v>297.40095565723419</v>
      </c>
      <c r="G825">
        <v>1294.288959020284</v>
      </c>
    </row>
    <row r="826" spans="1:7" x14ac:dyDescent="0.35">
      <c r="A826">
        <v>823</v>
      </c>
      <c r="B826">
        <v>0</v>
      </c>
      <c r="C826">
        <v>0</v>
      </c>
      <c r="D826">
        <v>39.268292682926827</v>
      </c>
      <c r="E826">
        <v>0.47425474253542088</v>
      </c>
      <c r="F826">
        <v>310.91918091438117</v>
      </c>
      <c r="G826">
        <v>1353.120275339387</v>
      </c>
    </row>
    <row r="827" spans="1:7" x14ac:dyDescent="0.35">
      <c r="A827">
        <v>824</v>
      </c>
      <c r="B827">
        <v>0</v>
      </c>
      <c r="C827">
        <v>0</v>
      </c>
      <c r="D827">
        <v>40.975609756097562</v>
      </c>
      <c r="E827">
        <v>0.47425474259228467</v>
      </c>
      <c r="F827">
        <v>324.43740617152832</v>
      </c>
      <c r="G827">
        <v>1411.951591658491</v>
      </c>
    </row>
    <row r="828" spans="1:7" x14ac:dyDescent="0.35">
      <c r="A828">
        <v>825</v>
      </c>
      <c r="B828">
        <v>0</v>
      </c>
      <c r="C828">
        <v>0</v>
      </c>
      <c r="D828">
        <v>42.68292682926829</v>
      </c>
      <c r="E828">
        <v>0.47425474237999771</v>
      </c>
      <c r="F828">
        <v>337.95563142867519</v>
      </c>
      <c r="G828">
        <v>1470.782907977595</v>
      </c>
    </row>
    <row r="829" spans="1:7" x14ac:dyDescent="0.35">
      <c r="A829">
        <v>826</v>
      </c>
      <c r="B829">
        <v>0</v>
      </c>
      <c r="C829">
        <v>0</v>
      </c>
      <c r="D829">
        <v>44.390243902439018</v>
      </c>
      <c r="E829">
        <v>0.47425474317226612</v>
      </c>
      <c r="F829">
        <v>351.47385668582228</v>
      </c>
      <c r="G829">
        <v>1529.6142242966989</v>
      </c>
    </row>
    <row r="830" spans="1:7" x14ac:dyDescent="0.35">
      <c r="A830">
        <v>827</v>
      </c>
      <c r="B830">
        <v>0</v>
      </c>
      <c r="C830">
        <v>0</v>
      </c>
      <c r="D830">
        <v>46.097560975609753</v>
      </c>
      <c r="E830">
        <v>0.47425474021549441</v>
      </c>
      <c r="F830">
        <v>364.99208194296932</v>
      </c>
      <c r="G830">
        <v>1588.445540615802</v>
      </c>
    </row>
    <row r="831" spans="1:7" x14ac:dyDescent="0.35">
      <c r="A831">
        <v>828</v>
      </c>
      <c r="B831">
        <v>0</v>
      </c>
      <c r="C831">
        <v>0</v>
      </c>
      <c r="D831">
        <v>47.804878048780488</v>
      </c>
      <c r="E831">
        <v>0.47425475125031458</v>
      </c>
      <c r="F831">
        <v>378.5103072001163</v>
      </c>
      <c r="G831">
        <v>1647.2768569349059</v>
      </c>
    </row>
    <row r="832" spans="1:7" x14ac:dyDescent="0.35">
      <c r="A832">
        <v>829</v>
      </c>
      <c r="B832">
        <v>0</v>
      </c>
      <c r="C832">
        <v>0</v>
      </c>
      <c r="D832">
        <v>49.512195121951223</v>
      </c>
      <c r="E832">
        <v>0.4742547100677923</v>
      </c>
      <c r="F832">
        <v>392.02853245726328</v>
      </c>
      <c r="G832">
        <v>1706.1081732540099</v>
      </c>
    </row>
    <row r="833" spans="1:7" x14ac:dyDescent="0.35">
      <c r="A833">
        <v>830</v>
      </c>
      <c r="B833">
        <v>0</v>
      </c>
      <c r="C833">
        <v>0</v>
      </c>
      <c r="D833">
        <v>51.219512195121951</v>
      </c>
      <c r="E833">
        <v>0.47425486376306658</v>
      </c>
      <c r="F833">
        <v>405.54675771441032</v>
      </c>
      <c r="G833">
        <v>1764.9394895731141</v>
      </c>
    </row>
    <row r="834" spans="1:7" x14ac:dyDescent="0.35">
      <c r="A834">
        <v>831</v>
      </c>
      <c r="B834">
        <v>0</v>
      </c>
      <c r="C834">
        <v>0</v>
      </c>
      <c r="D834">
        <v>52.926829268292678</v>
      </c>
      <c r="E834">
        <v>0.47425429016449527</v>
      </c>
      <c r="F834">
        <v>419.0649829715573</v>
      </c>
      <c r="G834">
        <v>1823.770805892218</v>
      </c>
    </row>
    <row r="835" spans="1:7" x14ac:dyDescent="0.35">
      <c r="A835">
        <v>832</v>
      </c>
      <c r="B835">
        <v>0</v>
      </c>
      <c r="C835">
        <v>0</v>
      </c>
      <c r="D835">
        <v>54.634146341463413</v>
      </c>
      <c r="E835">
        <v>0.47425643086351332</v>
      </c>
      <c r="F835">
        <v>432.58320822870428</v>
      </c>
      <c r="G835">
        <v>1882.6021222113211</v>
      </c>
    </row>
    <row r="836" spans="1:7" x14ac:dyDescent="0.35">
      <c r="A836">
        <v>833</v>
      </c>
      <c r="B836">
        <v>0</v>
      </c>
      <c r="C836">
        <v>0</v>
      </c>
      <c r="D836">
        <v>56.341463414634148</v>
      </c>
      <c r="E836">
        <v>0.47424844166600272</v>
      </c>
      <c r="F836">
        <v>446.10143348585137</v>
      </c>
      <c r="G836">
        <v>1941.4334385304251</v>
      </c>
    </row>
    <row r="837" spans="1:7" x14ac:dyDescent="0.35">
      <c r="A837">
        <v>834</v>
      </c>
      <c r="B837">
        <v>0</v>
      </c>
      <c r="C837">
        <v>0</v>
      </c>
      <c r="D837">
        <v>58.048780487804883</v>
      </c>
      <c r="E837">
        <v>0.4742782577570237</v>
      </c>
      <c r="F837">
        <v>459.61965874299841</v>
      </c>
      <c r="G837">
        <v>2000.264754849529</v>
      </c>
    </row>
    <row r="838" spans="1:7" x14ac:dyDescent="0.35">
      <c r="A838">
        <v>835</v>
      </c>
      <c r="B838">
        <v>0</v>
      </c>
      <c r="C838">
        <v>0</v>
      </c>
      <c r="D838">
        <v>59.756097560975611</v>
      </c>
      <c r="E838">
        <v>0.47416698259044843</v>
      </c>
      <c r="F838">
        <v>473.13788400014539</v>
      </c>
      <c r="G838">
        <v>2059.096071168633</v>
      </c>
    </row>
    <row r="839" spans="1:7" x14ac:dyDescent="0.35">
      <c r="A839">
        <v>836</v>
      </c>
      <c r="B839">
        <v>0</v>
      </c>
      <c r="C839">
        <v>0</v>
      </c>
      <c r="D839">
        <v>61.463414634146339</v>
      </c>
      <c r="E839">
        <v>0.47458226716573648</v>
      </c>
      <c r="F839">
        <v>486.65610925729243</v>
      </c>
      <c r="G839">
        <v>2117.9273874877372</v>
      </c>
    </row>
    <row r="840" spans="1:7" x14ac:dyDescent="0.35">
      <c r="A840">
        <v>837</v>
      </c>
      <c r="B840">
        <v>0</v>
      </c>
      <c r="C840">
        <v>0</v>
      </c>
      <c r="D840">
        <v>63.170731707317067</v>
      </c>
      <c r="E840">
        <v>0.47303240403116581</v>
      </c>
      <c r="F840">
        <v>500.17433451443941</v>
      </c>
      <c r="G840">
        <v>2176.75870380684</v>
      </c>
    </row>
    <row r="841" spans="1:7" x14ac:dyDescent="0.35">
      <c r="A841">
        <v>838</v>
      </c>
      <c r="B841">
        <v>0</v>
      </c>
      <c r="C841">
        <v>0</v>
      </c>
      <c r="D841">
        <v>64.878048780487802</v>
      </c>
      <c r="E841">
        <v>0.47881657199416772</v>
      </c>
      <c r="F841">
        <v>513.69255977158639</v>
      </c>
      <c r="G841">
        <v>2235.5900201259442</v>
      </c>
    </row>
    <row r="842" spans="1:7" x14ac:dyDescent="0.35">
      <c r="A842">
        <v>839</v>
      </c>
      <c r="B842">
        <v>0</v>
      </c>
      <c r="C842">
        <v>0</v>
      </c>
      <c r="D842">
        <v>66.58536585365853</v>
      </c>
      <c r="E842">
        <v>0.45722976327670573</v>
      </c>
      <c r="F842">
        <v>527.21078502873343</v>
      </c>
      <c r="G842">
        <v>2294.4213364450479</v>
      </c>
    </row>
    <row r="843" spans="1:7" x14ac:dyDescent="0.35">
      <c r="A843">
        <v>840</v>
      </c>
      <c r="B843">
        <v>0</v>
      </c>
      <c r="C843">
        <v>0</v>
      </c>
      <c r="D843">
        <v>68.292682926829272</v>
      </c>
      <c r="E843">
        <v>0.53779283018353752</v>
      </c>
      <c r="F843">
        <v>540.72901028588046</v>
      </c>
      <c r="G843">
        <v>2353.2526527641521</v>
      </c>
    </row>
    <row r="844" spans="1:7" x14ac:dyDescent="0.35">
      <c r="A844">
        <v>841</v>
      </c>
      <c r="B844">
        <v>0</v>
      </c>
      <c r="C844">
        <v>0</v>
      </c>
      <c r="D844">
        <v>70</v>
      </c>
      <c r="E844">
        <v>0.23712737127371139</v>
      </c>
      <c r="F844">
        <v>554.2472355430275</v>
      </c>
      <c r="G844">
        <v>2412.0839690832559</v>
      </c>
    </row>
    <row r="845" spans="1:7" x14ac:dyDescent="0.35">
      <c r="A845">
        <v>842</v>
      </c>
      <c r="B845">
        <v>0</v>
      </c>
      <c r="C845">
        <v>0</v>
      </c>
      <c r="D845">
        <v>70</v>
      </c>
      <c r="E845">
        <v>-6.3538087636109353E-2</v>
      </c>
      <c r="F845">
        <v>554.2472355430275</v>
      </c>
      <c r="G845">
        <v>2412.0839690832559</v>
      </c>
    </row>
    <row r="846" spans="1:7" x14ac:dyDescent="0.35">
      <c r="A846">
        <v>843</v>
      </c>
      <c r="B846">
        <v>0</v>
      </c>
      <c r="C846">
        <v>0</v>
      </c>
      <c r="D846">
        <v>70</v>
      </c>
      <c r="E846">
        <v>1.7024979270717111E-2</v>
      </c>
      <c r="F846">
        <v>554.2472355430275</v>
      </c>
      <c r="G846">
        <v>2412.0839690832559</v>
      </c>
    </row>
    <row r="847" spans="1:7" x14ac:dyDescent="0.35">
      <c r="A847">
        <v>844</v>
      </c>
      <c r="B847">
        <v>0</v>
      </c>
      <c r="C847">
        <v>0</v>
      </c>
      <c r="D847">
        <v>70</v>
      </c>
      <c r="E847">
        <v>-4.5618294467431042E-3</v>
      </c>
      <c r="F847">
        <v>554.2472355430275</v>
      </c>
      <c r="G847">
        <v>2412.0839690832559</v>
      </c>
    </row>
    <row r="848" spans="1:7" x14ac:dyDescent="0.35">
      <c r="A848">
        <v>845</v>
      </c>
      <c r="B848">
        <v>0</v>
      </c>
      <c r="C848">
        <v>0</v>
      </c>
      <c r="D848">
        <v>70</v>
      </c>
      <c r="E848">
        <v>1.222338516258858E-3</v>
      </c>
      <c r="F848">
        <v>554.2472355430275</v>
      </c>
      <c r="G848">
        <v>2412.0839690832559</v>
      </c>
    </row>
    <row r="849" spans="1:7" x14ac:dyDescent="0.35">
      <c r="A849">
        <v>846</v>
      </c>
      <c r="B849">
        <v>0</v>
      </c>
      <c r="C849">
        <v>0</v>
      </c>
      <c r="D849">
        <v>70</v>
      </c>
      <c r="E849">
        <v>-3.2752461830831692E-4</v>
      </c>
      <c r="F849">
        <v>554.2472355430275</v>
      </c>
      <c r="G849">
        <v>2412.0839690832559</v>
      </c>
    </row>
    <row r="850" spans="1:7" x14ac:dyDescent="0.35">
      <c r="A850">
        <v>847</v>
      </c>
      <c r="B850">
        <v>0</v>
      </c>
      <c r="C850">
        <v>0</v>
      </c>
      <c r="D850">
        <v>70</v>
      </c>
      <c r="E850">
        <v>8.7759956977961906E-5</v>
      </c>
      <c r="F850">
        <v>554.2472355430275</v>
      </c>
      <c r="G850">
        <v>2412.0839690832559</v>
      </c>
    </row>
    <row r="851" spans="1:7" x14ac:dyDescent="0.35">
      <c r="A851">
        <v>848</v>
      </c>
      <c r="B851">
        <v>0</v>
      </c>
      <c r="C851">
        <v>0</v>
      </c>
      <c r="D851">
        <v>70</v>
      </c>
      <c r="E851">
        <v>-2.351520959820164E-5</v>
      </c>
      <c r="F851">
        <v>554.2472355430275</v>
      </c>
      <c r="G851">
        <v>2412.0839690832559</v>
      </c>
    </row>
    <row r="852" spans="1:7" x14ac:dyDescent="0.35">
      <c r="A852">
        <v>849</v>
      </c>
      <c r="B852">
        <v>0</v>
      </c>
      <c r="C852">
        <v>0</v>
      </c>
      <c r="D852">
        <v>70</v>
      </c>
      <c r="E852">
        <v>6.3008814201737104E-6</v>
      </c>
      <c r="F852">
        <v>554.2472355430275</v>
      </c>
      <c r="G852">
        <v>2412.0839690832559</v>
      </c>
    </row>
    <row r="853" spans="1:7" x14ac:dyDescent="0.35">
      <c r="A853">
        <v>850</v>
      </c>
      <c r="B853">
        <v>0</v>
      </c>
      <c r="C853">
        <v>0</v>
      </c>
      <c r="D853">
        <v>70</v>
      </c>
      <c r="E853">
        <v>-1.688316091374986E-6</v>
      </c>
      <c r="F853">
        <v>554.2472355430275</v>
      </c>
      <c r="G853">
        <v>2412.0839690832559</v>
      </c>
    </row>
    <row r="854" spans="1:7" x14ac:dyDescent="0.35">
      <c r="A854">
        <v>851</v>
      </c>
      <c r="B854">
        <v>0</v>
      </c>
      <c r="C854">
        <v>0</v>
      </c>
      <c r="D854">
        <v>70</v>
      </c>
      <c r="E854">
        <v>4.5238293644445088E-7</v>
      </c>
      <c r="F854">
        <v>554.2472355430275</v>
      </c>
      <c r="G854">
        <v>2412.0839690832559</v>
      </c>
    </row>
    <row r="855" spans="1:7" x14ac:dyDescent="0.35">
      <c r="A855">
        <v>852</v>
      </c>
      <c r="B855">
        <v>0</v>
      </c>
      <c r="C855">
        <v>0</v>
      </c>
      <c r="D855">
        <v>70</v>
      </c>
      <c r="E855">
        <v>-1.212156437446765E-7</v>
      </c>
      <c r="F855">
        <v>554.2472355430275</v>
      </c>
      <c r="G855">
        <v>2412.0839690832559</v>
      </c>
    </row>
    <row r="856" spans="1:7" x14ac:dyDescent="0.35">
      <c r="A856">
        <v>853</v>
      </c>
      <c r="B856">
        <v>0</v>
      </c>
      <c r="C856">
        <v>0</v>
      </c>
      <c r="D856">
        <v>70</v>
      </c>
      <c r="E856">
        <v>3.2479634981541488E-8</v>
      </c>
      <c r="F856">
        <v>554.2472355430275</v>
      </c>
      <c r="G856">
        <v>2412.0839690832559</v>
      </c>
    </row>
    <row r="857" spans="1:7" x14ac:dyDescent="0.35">
      <c r="A857">
        <v>854</v>
      </c>
      <c r="B857">
        <v>0</v>
      </c>
      <c r="C857">
        <v>0</v>
      </c>
      <c r="D857">
        <v>70</v>
      </c>
      <c r="E857">
        <v>-8.7028908524189319E-9</v>
      </c>
      <c r="F857">
        <v>554.2472355430275</v>
      </c>
      <c r="G857">
        <v>2412.0839690832559</v>
      </c>
    </row>
    <row r="858" spans="1:7" x14ac:dyDescent="0.35">
      <c r="A858">
        <v>855</v>
      </c>
      <c r="B858">
        <v>0</v>
      </c>
      <c r="C858">
        <v>0</v>
      </c>
      <c r="D858">
        <v>70</v>
      </c>
      <c r="E858">
        <v>2.3319302044910728E-9</v>
      </c>
      <c r="F858">
        <v>554.2472355430275</v>
      </c>
      <c r="G858">
        <v>2412.0839690832559</v>
      </c>
    </row>
    <row r="859" spans="1:7" x14ac:dyDescent="0.35">
      <c r="A859">
        <v>856</v>
      </c>
      <c r="B859">
        <v>0</v>
      </c>
      <c r="C859">
        <v>0</v>
      </c>
      <c r="D859">
        <v>70</v>
      </c>
      <c r="E859">
        <v>-6.248352946158775E-10</v>
      </c>
      <c r="F859">
        <v>554.2472355430275</v>
      </c>
      <c r="G859">
        <v>2412.0839690832559</v>
      </c>
    </row>
    <row r="860" spans="1:7" x14ac:dyDescent="0.35">
      <c r="A860">
        <v>857</v>
      </c>
      <c r="B860">
        <v>0</v>
      </c>
      <c r="C860">
        <v>0</v>
      </c>
      <c r="D860">
        <v>70</v>
      </c>
      <c r="E860">
        <v>1.6742696118399181E-10</v>
      </c>
      <c r="F860">
        <v>554.2472355430275</v>
      </c>
      <c r="G860">
        <v>2412.0839690832559</v>
      </c>
    </row>
    <row r="861" spans="1:7" x14ac:dyDescent="0.35">
      <c r="A861">
        <v>858</v>
      </c>
      <c r="B861">
        <v>0</v>
      </c>
      <c r="C861">
        <v>0</v>
      </c>
      <c r="D861">
        <v>70</v>
      </c>
      <c r="E861">
        <v>-4.4865444692732132E-11</v>
      </c>
      <c r="F861">
        <v>554.2472355430275</v>
      </c>
      <c r="G861">
        <v>2412.0839690832559</v>
      </c>
    </row>
    <row r="862" spans="1:7" x14ac:dyDescent="0.35">
      <c r="A862">
        <v>859</v>
      </c>
      <c r="B862">
        <v>0</v>
      </c>
      <c r="C862">
        <v>0</v>
      </c>
      <c r="D862">
        <v>70</v>
      </c>
      <c r="E862">
        <v>1.202060673222149E-11</v>
      </c>
      <c r="F862">
        <v>554.2472355430275</v>
      </c>
      <c r="G862">
        <v>2412.0839690832559</v>
      </c>
    </row>
    <row r="863" spans="1:7" x14ac:dyDescent="0.35">
      <c r="A863">
        <v>860</v>
      </c>
      <c r="B863">
        <v>0</v>
      </c>
      <c r="C863">
        <v>0</v>
      </c>
      <c r="D863">
        <v>70</v>
      </c>
      <c r="E863">
        <v>-3.2187585929932538E-12</v>
      </c>
      <c r="F863">
        <v>554.2472355430275</v>
      </c>
      <c r="G863">
        <v>2412.0839690832559</v>
      </c>
    </row>
    <row r="864" spans="1:7" x14ac:dyDescent="0.35">
      <c r="A864">
        <v>861</v>
      </c>
      <c r="B864">
        <v>0</v>
      </c>
      <c r="C864">
        <v>0</v>
      </c>
      <c r="D864">
        <v>70</v>
      </c>
      <c r="E864">
        <v>8.6153306710912148E-13</v>
      </c>
      <c r="F864">
        <v>554.2472355430275</v>
      </c>
      <c r="G864">
        <v>2412.0839690832559</v>
      </c>
    </row>
    <row r="865" spans="1:7" x14ac:dyDescent="0.35">
      <c r="A865">
        <v>862</v>
      </c>
      <c r="B865">
        <v>0</v>
      </c>
      <c r="C865">
        <v>0</v>
      </c>
      <c r="D865">
        <v>70</v>
      </c>
      <c r="E865">
        <v>-2.3092638912203261E-13</v>
      </c>
      <c r="F865">
        <v>554.2472355430275</v>
      </c>
      <c r="G865">
        <v>2412.0839690832559</v>
      </c>
    </row>
    <row r="866" spans="1:7" x14ac:dyDescent="0.35">
      <c r="A866">
        <v>863</v>
      </c>
      <c r="B866">
        <v>0</v>
      </c>
      <c r="C866">
        <v>0</v>
      </c>
      <c r="D866">
        <v>70</v>
      </c>
      <c r="E866">
        <v>6.0396132539608516E-14</v>
      </c>
      <c r="F866">
        <v>554.2472355430275</v>
      </c>
      <c r="G866">
        <v>2412.0839690832559</v>
      </c>
    </row>
    <row r="867" spans="1:7" x14ac:dyDescent="0.35">
      <c r="A867">
        <v>864</v>
      </c>
      <c r="B867">
        <v>0</v>
      </c>
      <c r="C867">
        <v>0</v>
      </c>
      <c r="D867">
        <v>70</v>
      </c>
      <c r="E867">
        <v>-1.9539925233402761E-14</v>
      </c>
      <c r="F867">
        <v>554.2472355430275</v>
      </c>
      <c r="G867">
        <v>2412.0839690832559</v>
      </c>
    </row>
    <row r="868" spans="1:7" x14ac:dyDescent="0.35">
      <c r="A868">
        <v>865</v>
      </c>
      <c r="B868">
        <v>0</v>
      </c>
      <c r="C868">
        <v>0</v>
      </c>
      <c r="D868">
        <v>70</v>
      </c>
      <c r="E868">
        <v>7.1054273576010019E-15</v>
      </c>
      <c r="F868">
        <v>554.2472355430275</v>
      </c>
      <c r="G868">
        <v>2412.0839690832559</v>
      </c>
    </row>
    <row r="869" spans="1:7" x14ac:dyDescent="0.35">
      <c r="A869">
        <v>866</v>
      </c>
      <c r="B869">
        <v>0</v>
      </c>
      <c r="C869">
        <v>0</v>
      </c>
      <c r="D869">
        <v>70</v>
      </c>
      <c r="E869">
        <v>0</v>
      </c>
      <c r="F869">
        <v>554.2472355430275</v>
      </c>
      <c r="G869">
        <v>2412.0839690832559</v>
      </c>
    </row>
    <row r="870" spans="1:7" x14ac:dyDescent="0.35">
      <c r="A870">
        <v>867</v>
      </c>
      <c r="B870">
        <v>0</v>
      </c>
      <c r="C870">
        <v>0</v>
      </c>
      <c r="D870">
        <v>70</v>
      </c>
      <c r="E870">
        <v>-7.1054273576010019E-15</v>
      </c>
      <c r="F870">
        <v>554.2472355430275</v>
      </c>
      <c r="G870">
        <v>2412.0839690832559</v>
      </c>
    </row>
    <row r="871" spans="1:7" x14ac:dyDescent="0.35">
      <c r="A871">
        <v>868</v>
      </c>
      <c r="B871">
        <v>0</v>
      </c>
      <c r="C871">
        <v>0</v>
      </c>
      <c r="D871">
        <v>70</v>
      </c>
      <c r="E871">
        <v>2.486899575160351E-14</v>
      </c>
      <c r="F871">
        <v>554.2472355430275</v>
      </c>
      <c r="G871">
        <v>2412.0839690832559</v>
      </c>
    </row>
    <row r="872" spans="1:7" x14ac:dyDescent="0.35">
      <c r="A872">
        <v>869</v>
      </c>
      <c r="B872">
        <v>0</v>
      </c>
      <c r="C872">
        <v>0</v>
      </c>
      <c r="D872">
        <v>70</v>
      </c>
      <c r="E872">
        <v>-9.0594198809412774E-14</v>
      </c>
      <c r="F872">
        <v>554.2472355430275</v>
      </c>
      <c r="G872">
        <v>2412.0839690832559</v>
      </c>
    </row>
    <row r="873" spans="1:7" x14ac:dyDescent="0.35">
      <c r="A873">
        <v>870</v>
      </c>
      <c r="B873">
        <v>0</v>
      </c>
      <c r="C873">
        <v>0</v>
      </c>
      <c r="D873">
        <v>70</v>
      </c>
      <c r="E873">
        <v>3.3928415632544779E-13</v>
      </c>
      <c r="F873">
        <v>554.2472355430275</v>
      </c>
      <c r="G873">
        <v>2412.0839690832559</v>
      </c>
    </row>
    <row r="874" spans="1:7" x14ac:dyDescent="0.35">
      <c r="A874">
        <v>871</v>
      </c>
      <c r="B874">
        <v>0</v>
      </c>
      <c r="C874">
        <v>0</v>
      </c>
      <c r="D874">
        <v>70</v>
      </c>
      <c r="E874">
        <v>-1.2629897128135781E-12</v>
      </c>
      <c r="F874">
        <v>554.2472355430275</v>
      </c>
      <c r="G874">
        <v>2412.0839690832559</v>
      </c>
    </row>
    <row r="875" spans="1:7" x14ac:dyDescent="0.35">
      <c r="A875">
        <v>872</v>
      </c>
      <c r="B875">
        <v>0</v>
      </c>
      <c r="C875">
        <v>0</v>
      </c>
      <c r="D875">
        <v>70</v>
      </c>
      <c r="E875">
        <v>4.716227408607665E-12</v>
      </c>
      <c r="F875">
        <v>554.2472355430275</v>
      </c>
      <c r="G875">
        <v>2412.0839690832559</v>
      </c>
    </row>
    <row r="876" spans="1:7" x14ac:dyDescent="0.35">
      <c r="A876">
        <v>873</v>
      </c>
      <c r="B876">
        <v>0</v>
      </c>
      <c r="C876">
        <v>0</v>
      </c>
      <c r="D876">
        <v>70</v>
      </c>
      <c r="E876">
        <v>-1.7601919921617079E-11</v>
      </c>
      <c r="F876">
        <v>554.2472355430275</v>
      </c>
      <c r="G876">
        <v>2412.0839690832559</v>
      </c>
    </row>
    <row r="877" spans="1:7" x14ac:dyDescent="0.35">
      <c r="A877">
        <v>874</v>
      </c>
      <c r="B877">
        <v>0</v>
      </c>
      <c r="C877">
        <v>0</v>
      </c>
      <c r="D877">
        <v>70</v>
      </c>
      <c r="E877">
        <v>6.5686123207342462E-11</v>
      </c>
      <c r="F877">
        <v>554.2472355430275</v>
      </c>
      <c r="G877">
        <v>2412.0839690832559</v>
      </c>
    </row>
    <row r="878" spans="1:7" x14ac:dyDescent="0.35">
      <c r="A878">
        <v>875</v>
      </c>
      <c r="B878">
        <v>0</v>
      </c>
      <c r="C878">
        <v>0</v>
      </c>
      <c r="D878">
        <v>70</v>
      </c>
      <c r="E878">
        <v>-2.4514967833511042E-10</v>
      </c>
      <c r="F878">
        <v>554.2472355430275</v>
      </c>
      <c r="G878">
        <v>2412.0839690832559</v>
      </c>
    </row>
    <row r="879" spans="1:7" x14ac:dyDescent="0.35">
      <c r="A879">
        <v>876</v>
      </c>
      <c r="B879">
        <v>0</v>
      </c>
      <c r="C879">
        <v>0</v>
      </c>
      <c r="D879">
        <v>70</v>
      </c>
      <c r="E879">
        <v>9.149196955604566E-10</v>
      </c>
      <c r="F879">
        <v>554.2472355430275</v>
      </c>
      <c r="G879">
        <v>2412.0839690832559</v>
      </c>
    </row>
    <row r="880" spans="1:7" x14ac:dyDescent="0.35">
      <c r="A880">
        <v>877</v>
      </c>
      <c r="B880">
        <v>0</v>
      </c>
      <c r="C880">
        <v>0</v>
      </c>
      <c r="D880">
        <v>70</v>
      </c>
      <c r="E880">
        <v>-3.4145255511930368E-9</v>
      </c>
      <c r="F880">
        <v>554.2472355430275</v>
      </c>
      <c r="G880">
        <v>2412.0839690832559</v>
      </c>
    </row>
    <row r="881" spans="1:7" x14ac:dyDescent="0.35">
      <c r="A881">
        <v>878</v>
      </c>
      <c r="B881">
        <v>0</v>
      </c>
      <c r="C881">
        <v>0</v>
      </c>
      <c r="D881">
        <v>70</v>
      </c>
      <c r="E881">
        <v>1.2743182509211691E-8</v>
      </c>
      <c r="F881">
        <v>554.2472355430275</v>
      </c>
      <c r="G881">
        <v>2412.0839690832559</v>
      </c>
    </row>
    <row r="882" spans="1:7" x14ac:dyDescent="0.35">
      <c r="A882">
        <v>879</v>
      </c>
      <c r="B882">
        <v>0</v>
      </c>
      <c r="C882">
        <v>0</v>
      </c>
      <c r="D882">
        <v>70</v>
      </c>
      <c r="E882">
        <v>-4.7558202709296893E-8</v>
      </c>
      <c r="F882">
        <v>554.2472355430275</v>
      </c>
      <c r="G882">
        <v>2412.0839690832559</v>
      </c>
    </row>
    <row r="883" spans="1:7" x14ac:dyDescent="0.35">
      <c r="A883">
        <v>880</v>
      </c>
      <c r="B883">
        <v>0</v>
      </c>
      <c r="C883">
        <v>0</v>
      </c>
      <c r="D883">
        <v>70</v>
      </c>
      <c r="E883">
        <v>1.77489615893478E-7</v>
      </c>
      <c r="F883">
        <v>554.2472355430275</v>
      </c>
      <c r="G883">
        <v>2412.0839690832559</v>
      </c>
    </row>
    <row r="884" spans="1:7" x14ac:dyDescent="0.35">
      <c r="A884">
        <v>881</v>
      </c>
      <c r="B884">
        <v>0</v>
      </c>
      <c r="C884">
        <v>0</v>
      </c>
      <c r="D884">
        <v>70</v>
      </c>
      <c r="E884">
        <v>-6.6240026264097196E-7</v>
      </c>
      <c r="F884">
        <v>554.2472355430275</v>
      </c>
      <c r="G884">
        <v>2412.0839690832559</v>
      </c>
    </row>
    <row r="885" spans="1:7" x14ac:dyDescent="0.35">
      <c r="A885">
        <v>882</v>
      </c>
      <c r="B885">
        <v>0</v>
      </c>
      <c r="C885">
        <v>0</v>
      </c>
      <c r="D885">
        <v>70</v>
      </c>
      <c r="E885">
        <v>2.4721114399994799E-6</v>
      </c>
      <c r="F885">
        <v>554.2472355430275</v>
      </c>
      <c r="G885">
        <v>2412.0839690832559</v>
      </c>
    </row>
    <row r="886" spans="1:7" x14ac:dyDescent="0.35">
      <c r="A886">
        <v>883</v>
      </c>
      <c r="B886">
        <v>0</v>
      </c>
      <c r="C886">
        <v>0</v>
      </c>
      <c r="D886">
        <v>70</v>
      </c>
      <c r="E886">
        <v>-9.2260454955805926E-6</v>
      </c>
      <c r="F886">
        <v>554.2472355430275</v>
      </c>
      <c r="G886">
        <v>2412.0839690832559</v>
      </c>
    </row>
    <row r="887" spans="1:7" x14ac:dyDescent="0.35">
      <c r="A887">
        <v>884</v>
      </c>
      <c r="B887">
        <v>0</v>
      </c>
      <c r="C887">
        <v>0</v>
      </c>
      <c r="D887">
        <v>70</v>
      </c>
      <c r="E887">
        <v>3.443207054232289E-5</v>
      </c>
      <c r="F887">
        <v>554.2472355430275</v>
      </c>
      <c r="G887">
        <v>2412.0839690832559</v>
      </c>
    </row>
    <row r="888" spans="1:7" x14ac:dyDescent="0.35">
      <c r="A888">
        <v>885</v>
      </c>
      <c r="B888">
        <v>0</v>
      </c>
      <c r="C888">
        <v>0</v>
      </c>
      <c r="D888">
        <v>70</v>
      </c>
      <c r="E888">
        <v>-1.2850223667193461E-4</v>
      </c>
      <c r="F888">
        <v>554.2472355430275</v>
      </c>
      <c r="G888">
        <v>2412.0839690832559</v>
      </c>
    </row>
    <row r="889" spans="1:7" x14ac:dyDescent="0.35">
      <c r="A889">
        <v>886</v>
      </c>
      <c r="B889">
        <v>0</v>
      </c>
      <c r="C889">
        <v>0</v>
      </c>
      <c r="D889">
        <v>70</v>
      </c>
      <c r="E889">
        <v>4.7957687614896832E-4</v>
      </c>
      <c r="F889">
        <v>554.2472355430275</v>
      </c>
      <c r="G889">
        <v>2412.0839690832559</v>
      </c>
    </row>
    <row r="890" spans="1:7" x14ac:dyDescent="0.35">
      <c r="A890">
        <v>887</v>
      </c>
      <c r="B890">
        <v>0</v>
      </c>
      <c r="C890">
        <v>0</v>
      </c>
      <c r="D890">
        <v>70</v>
      </c>
      <c r="E890">
        <v>-1.789805267923938E-3</v>
      </c>
      <c r="F890">
        <v>554.2472355430275</v>
      </c>
      <c r="G890">
        <v>2412.0839690832559</v>
      </c>
    </row>
    <row r="891" spans="1:7" x14ac:dyDescent="0.35">
      <c r="A891">
        <v>888</v>
      </c>
      <c r="B891">
        <v>0</v>
      </c>
      <c r="C891">
        <v>0</v>
      </c>
      <c r="D891">
        <v>70</v>
      </c>
      <c r="E891">
        <v>6.6796441955414556E-3</v>
      </c>
      <c r="F891">
        <v>554.2472355430275</v>
      </c>
      <c r="G891">
        <v>2412.0839690832559</v>
      </c>
    </row>
    <row r="892" spans="1:7" x14ac:dyDescent="0.35">
      <c r="A892">
        <v>889</v>
      </c>
      <c r="B892">
        <v>0</v>
      </c>
      <c r="C892">
        <v>0</v>
      </c>
      <c r="D892">
        <v>70</v>
      </c>
      <c r="E892">
        <v>-2.492877151424722E-2</v>
      </c>
      <c r="F892">
        <v>554.2472355430275</v>
      </c>
      <c r="G892">
        <v>2412.0839690832559</v>
      </c>
    </row>
    <row r="893" spans="1:7" x14ac:dyDescent="0.35">
      <c r="A893">
        <v>890</v>
      </c>
      <c r="B893">
        <v>0</v>
      </c>
      <c r="C893">
        <v>0</v>
      </c>
      <c r="D893">
        <v>70</v>
      </c>
      <c r="E893">
        <v>9.3035441861454515E-2</v>
      </c>
      <c r="F893">
        <v>554.2472355430275</v>
      </c>
      <c r="G893">
        <v>2412.0839690832559</v>
      </c>
    </row>
    <row r="894" spans="1:7" x14ac:dyDescent="0.35">
      <c r="A894">
        <v>891</v>
      </c>
      <c r="B894">
        <v>0</v>
      </c>
      <c r="C894">
        <v>0</v>
      </c>
      <c r="D894">
        <v>70</v>
      </c>
      <c r="E894">
        <v>-0.34721299593156729</v>
      </c>
      <c r="F894">
        <v>554.2472355430275</v>
      </c>
      <c r="G894">
        <v>2412.0839690832559</v>
      </c>
    </row>
    <row r="895" spans="1:7" x14ac:dyDescent="0.35">
      <c r="A895">
        <v>892</v>
      </c>
      <c r="B895">
        <v>0</v>
      </c>
      <c r="C895">
        <v>0</v>
      </c>
      <c r="D895">
        <v>67.5</v>
      </c>
      <c r="E895">
        <v>-0.78751679146851217</v>
      </c>
      <c r="F895">
        <v>534.45269141649078</v>
      </c>
      <c r="G895">
        <v>2325.9381130445681</v>
      </c>
    </row>
    <row r="896" spans="1:7" x14ac:dyDescent="0.35">
      <c r="A896">
        <v>893</v>
      </c>
      <c r="B896">
        <v>0</v>
      </c>
      <c r="C896">
        <v>0</v>
      </c>
      <c r="D896">
        <v>65</v>
      </c>
      <c r="E896">
        <v>-0.66938650486104301</v>
      </c>
      <c r="F896">
        <v>514.65814728995406</v>
      </c>
      <c r="G896">
        <v>2239.7922570058799</v>
      </c>
    </row>
    <row r="897" spans="1:7" x14ac:dyDescent="0.35">
      <c r="A897">
        <v>894</v>
      </c>
      <c r="B897">
        <v>0</v>
      </c>
      <c r="C897">
        <v>0</v>
      </c>
      <c r="D897">
        <v>62.5</v>
      </c>
      <c r="E897">
        <v>-0.70160385575398898</v>
      </c>
      <c r="F897">
        <v>494.86360316341739</v>
      </c>
      <c r="G897">
        <v>2153.6464009671931</v>
      </c>
    </row>
    <row r="898" spans="1:7" x14ac:dyDescent="0.35">
      <c r="A898">
        <v>895</v>
      </c>
      <c r="B898">
        <v>0</v>
      </c>
      <c r="C898">
        <v>0</v>
      </c>
      <c r="D898">
        <v>60</v>
      </c>
      <c r="E898">
        <v>-0.69086473878967247</v>
      </c>
      <c r="F898">
        <v>475.06905903688067</v>
      </c>
      <c r="G898">
        <v>2067.500544928505</v>
      </c>
    </row>
    <row r="899" spans="1:7" x14ac:dyDescent="0.35">
      <c r="A899">
        <v>896</v>
      </c>
      <c r="B899">
        <v>0</v>
      </c>
      <c r="C899">
        <v>0</v>
      </c>
      <c r="D899">
        <v>57.5</v>
      </c>
      <c r="E899">
        <v>-0.70160385575398454</v>
      </c>
      <c r="F899">
        <v>455.27451491034401</v>
      </c>
      <c r="G899">
        <v>1981.354688889817</v>
      </c>
    </row>
    <row r="900" spans="1:7" x14ac:dyDescent="0.35">
      <c r="A900">
        <v>897</v>
      </c>
      <c r="B900">
        <v>0</v>
      </c>
      <c r="C900">
        <v>0</v>
      </c>
      <c r="D900">
        <v>55</v>
      </c>
      <c r="E900">
        <v>-0.66938650486104212</v>
      </c>
      <c r="F900">
        <v>435.47997078380729</v>
      </c>
      <c r="G900">
        <v>1895.20883285113</v>
      </c>
    </row>
    <row r="901" spans="1:7" x14ac:dyDescent="0.35">
      <c r="A901">
        <v>898</v>
      </c>
      <c r="B901">
        <v>0</v>
      </c>
      <c r="C901">
        <v>0</v>
      </c>
      <c r="D901">
        <v>52.5</v>
      </c>
      <c r="E901">
        <v>-0.78751679146851572</v>
      </c>
      <c r="F901">
        <v>415.68542665727063</v>
      </c>
      <c r="G901">
        <v>1809.062976812442</v>
      </c>
    </row>
    <row r="902" spans="1:7" x14ac:dyDescent="0.35">
      <c r="A902">
        <v>899</v>
      </c>
      <c r="B902">
        <v>0</v>
      </c>
      <c r="C902">
        <v>0</v>
      </c>
      <c r="D902">
        <v>50</v>
      </c>
      <c r="E902">
        <v>-0.3472129959315664</v>
      </c>
      <c r="F902">
        <v>395.8908825307339</v>
      </c>
      <c r="G902">
        <v>1722.917120773754</v>
      </c>
    </row>
    <row r="903" spans="1:7" x14ac:dyDescent="0.35">
      <c r="A903">
        <v>900</v>
      </c>
      <c r="B903">
        <v>0</v>
      </c>
      <c r="C903">
        <v>0</v>
      </c>
      <c r="D903">
        <v>50</v>
      </c>
      <c r="E903">
        <v>9.3035441861452739E-2</v>
      </c>
      <c r="F903">
        <v>395.8908825307339</v>
      </c>
      <c r="G903">
        <v>1722.917120773754</v>
      </c>
    </row>
    <row r="904" spans="1:7" x14ac:dyDescent="0.35">
      <c r="A904">
        <v>901</v>
      </c>
      <c r="B904">
        <v>0</v>
      </c>
      <c r="C904">
        <v>0</v>
      </c>
      <c r="D904">
        <v>50</v>
      </c>
      <c r="E904">
        <v>-2.4928771514249881E-2</v>
      </c>
      <c r="F904">
        <v>395.8908825307339</v>
      </c>
      <c r="G904">
        <v>1722.917120773754</v>
      </c>
    </row>
    <row r="905" spans="1:7" x14ac:dyDescent="0.35">
      <c r="A905">
        <v>902</v>
      </c>
      <c r="B905">
        <v>0</v>
      </c>
      <c r="C905">
        <v>0</v>
      </c>
      <c r="D905">
        <v>50</v>
      </c>
      <c r="E905">
        <v>6.6796441955432329E-3</v>
      </c>
      <c r="F905">
        <v>395.8908825307339</v>
      </c>
      <c r="G905">
        <v>1722.917120773754</v>
      </c>
    </row>
    <row r="906" spans="1:7" x14ac:dyDescent="0.35">
      <c r="A906">
        <v>903</v>
      </c>
      <c r="B906">
        <v>0</v>
      </c>
      <c r="C906">
        <v>0</v>
      </c>
      <c r="D906">
        <v>50</v>
      </c>
      <c r="E906">
        <v>-1.7898052679221621E-3</v>
      </c>
      <c r="F906">
        <v>395.8908825307339</v>
      </c>
      <c r="G906">
        <v>1722.917120773754</v>
      </c>
    </row>
    <row r="907" spans="1:7" x14ac:dyDescent="0.35">
      <c r="A907">
        <v>904</v>
      </c>
      <c r="B907">
        <v>0</v>
      </c>
      <c r="C907">
        <v>0</v>
      </c>
      <c r="D907">
        <v>50</v>
      </c>
      <c r="E907">
        <v>4.7957687614985639E-4</v>
      </c>
      <c r="F907">
        <v>395.8908825307339</v>
      </c>
      <c r="G907">
        <v>1722.917120773754</v>
      </c>
    </row>
    <row r="908" spans="1:7" x14ac:dyDescent="0.35">
      <c r="A908">
        <v>905</v>
      </c>
      <c r="B908">
        <v>0</v>
      </c>
      <c r="C908">
        <v>0</v>
      </c>
      <c r="D908">
        <v>50</v>
      </c>
      <c r="E908">
        <v>-1.2850223667371099E-4</v>
      </c>
      <c r="F908">
        <v>395.8908825307339</v>
      </c>
      <c r="G908">
        <v>1722.917120773754</v>
      </c>
    </row>
    <row r="909" spans="1:7" x14ac:dyDescent="0.35">
      <c r="A909">
        <v>906</v>
      </c>
      <c r="B909">
        <v>0</v>
      </c>
      <c r="C909">
        <v>0</v>
      </c>
      <c r="D909">
        <v>50</v>
      </c>
      <c r="E909">
        <v>3.4432070540546533E-5</v>
      </c>
      <c r="F909">
        <v>395.8908825307339</v>
      </c>
      <c r="G909">
        <v>1722.917120773754</v>
      </c>
    </row>
    <row r="910" spans="1:7" x14ac:dyDescent="0.35">
      <c r="A910">
        <v>907</v>
      </c>
      <c r="B910">
        <v>0</v>
      </c>
      <c r="C910">
        <v>0</v>
      </c>
      <c r="D910">
        <v>50</v>
      </c>
      <c r="E910">
        <v>-9.2260454938042358E-6</v>
      </c>
      <c r="F910">
        <v>395.8908825307339</v>
      </c>
      <c r="G910">
        <v>1722.917120773754</v>
      </c>
    </row>
    <row r="911" spans="1:7" x14ac:dyDescent="0.35">
      <c r="A911">
        <v>908</v>
      </c>
      <c r="B911">
        <v>0</v>
      </c>
      <c r="C911">
        <v>0</v>
      </c>
      <c r="D911">
        <v>50</v>
      </c>
      <c r="E911">
        <v>2.4721114408876592E-6</v>
      </c>
      <c r="F911">
        <v>395.8908825307339</v>
      </c>
      <c r="G911">
        <v>1722.917120773754</v>
      </c>
    </row>
    <row r="912" spans="1:7" x14ac:dyDescent="0.35">
      <c r="A912">
        <v>909</v>
      </c>
      <c r="B912">
        <v>0</v>
      </c>
      <c r="C912">
        <v>0</v>
      </c>
      <c r="D912">
        <v>50</v>
      </c>
      <c r="E912">
        <v>-6.6240026530550722E-7</v>
      </c>
      <c r="F912">
        <v>395.8908825307339</v>
      </c>
      <c r="G912">
        <v>1722.917120773754</v>
      </c>
    </row>
    <row r="913" spans="1:7" x14ac:dyDescent="0.35">
      <c r="A913">
        <v>910</v>
      </c>
      <c r="B913">
        <v>0</v>
      </c>
      <c r="C913">
        <v>0</v>
      </c>
      <c r="D913">
        <v>50</v>
      </c>
      <c r="E913">
        <v>1.774896167816564E-7</v>
      </c>
      <c r="F913">
        <v>395.8908825307339</v>
      </c>
      <c r="G913">
        <v>1722.917120773754</v>
      </c>
    </row>
    <row r="914" spans="1:7" x14ac:dyDescent="0.35">
      <c r="A914">
        <v>911</v>
      </c>
      <c r="B914">
        <v>0</v>
      </c>
      <c r="C914">
        <v>0</v>
      </c>
      <c r="D914">
        <v>50</v>
      </c>
      <c r="E914">
        <v>-4.7558200044761627E-8</v>
      </c>
      <c r="F914">
        <v>395.8908825307339</v>
      </c>
      <c r="G914">
        <v>1722.917120773754</v>
      </c>
    </row>
    <row r="915" spans="1:7" x14ac:dyDescent="0.35">
      <c r="A915">
        <v>912</v>
      </c>
      <c r="B915">
        <v>0</v>
      </c>
      <c r="C915">
        <v>0</v>
      </c>
      <c r="D915">
        <v>50</v>
      </c>
      <c r="E915">
        <v>1.274318073285485E-8</v>
      </c>
      <c r="F915">
        <v>395.8908825307339</v>
      </c>
      <c r="G915">
        <v>1722.917120773754</v>
      </c>
    </row>
    <row r="916" spans="1:7" x14ac:dyDescent="0.35">
      <c r="A916">
        <v>913</v>
      </c>
      <c r="B916">
        <v>0</v>
      </c>
      <c r="C916">
        <v>0</v>
      </c>
      <c r="D916">
        <v>50</v>
      </c>
      <c r="E916">
        <v>-3.4145237748361978E-9</v>
      </c>
      <c r="F916">
        <v>395.8908825307339</v>
      </c>
      <c r="G916">
        <v>1722.917120773754</v>
      </c>
    </row>
    <row r="917" spans="1:7" x14ac:dyDescent="0.35">
      <c r="A917">
        <v>914</v>
      </c>
      <c r="B917">
        <v>0</v>
      </c>
      <c r="C917">
        <v>0</v>
      </c>
      <c r="D917">
        <v>50</v>
      </c>
      <c r="E917">
        <v>9.149188073820369E-10</v>
      </c>
      <c r="F917">
        <v>395.8908825307339</v>
      </c>
      <c r="G917">
        <v>1722.917120773754</v>
      </c>
    </row>
    <row r="918" spans="1:7" x14ac:dyDescent="0.35">
      <c r="A918">
        <v>915</v>
      </c>
      <c r="B918">
        <v>0</v>
      </c>
      <c r="C918">
        <v>0</v>
      </c>
      <c r="D918">
        <v>50</v>
      </c>
      <c r="E918">
        <v>-2.4515234287036952E-10</v>
      </c>
      <c r="F918">
        <v>395.8908825307339</v>
      </c>
      <c r="G918">
        <v>1722.917120773754</v>
      </c>
    </row>
    <row r="919" spans="1:7" x14ac:dyDescent="0.35">
      <c r="A919">
        <v>916</v>
      </c>
      <c r="B919">
        <v>0</v>
      </c>
      <c r="C919">
        <v>0</v>
      </c>
      <c r="D919">
        <v>50</v>
      </c>
      <c r="E919">
        <v>6.5688787742601562E-11</v>
      </c>
      <c r="F919">
        <v>395.8908825307339</v>
      </c>
      <c r="G919">
        <v>1722.917120773754</v>
      </c>
    </row>
    <row r="920" spans="1:7" x14ac:dyDescent="0.35">
      <c r="A920">
        <v>917</v>
      </c>
      <c r="B920">
        <v>0</v>
      </c>
      <c r="C920">
        <v>0</v>
      </c>
      <c r="D920">
        <v>50</v>
      </c>
      <c r="E920">
        <v>-1.7601919921617079E-11</v>
      </c>
      <c r="F920">
        <v>395.8908825307339</v>
      </c>
      <c r="G920">
        <v>1722.917120773754</v>
      </c>
    </row>
    <row r="921" spans="1:7" x14ac:dyDescent="0.35">
      <c r="A921">
        <v>918</v>
      </c>
      <c r="B921">
        <v>0</v>
      </c>
      <c r="C921">
        <v>0</v>
      </c>
      <c r="D921">
        <v>50</v>
      </c>
      <c r="E921">
        <v>4.716227408607665E-12</v>
      </c>
      <c r="F921">
        <v>395.8908825307339</v>
      </c>
      <c r="G921">
        <v>1722.917120773754</v>
      </c>
    </row>
    <row r="922" spans="1:7" x14ac:dyDescent="0.35">
      <c r="A922">
        <v>919</v>
      </c>
      <c r="B922">
        <v>0</v>
      </c>
      <c r="C922">
        <v>0</v>
      </c>
      <c r="D922">
        <v>50</v>
      </c>
      <c r="E922">
        <v>-1.263877891233278E-12</v>
      </c>
      <c r="F922">
        <v>395.8908825307339</v>
      </c>
      <c r="G922">
        <v>1722.917120773754</v>
      </c>
    </row>
    <row r="923" spans="1:7" x14ac:dyDescent="0.35">
      <c r="A923">
        <v>920</v>
      </c>
      <c r="B923">
        <v>0</v>
      </c>
      <c r="C923">
        <v>0</v>
      </c>
      <c r="D923">
        <v>50</v>
      </c>
      <c r="E923">
        <v>3.3839597790574771E-13</v>
      </c>
      <c r="F923">
        <v>395.8908825307339</v>
      </c>
      <c r="G923">
        <v>1722.917120773754</v>
      </c>
    </row>
    <row r="924" spans="1:7" x14ac:dyDescent="0.35">
      <c r="A924">
        <v>921</v>
      </c>
      <c r="B924">
        <v>0</v>
      </c>
      <c r="C924">
        <v>0</v>
      </c>
      <c r="D924">
        <v>50</v>
      </c>
      <c r="E924">
        <v>-9.1482377229112899E-14</v>
      </c>
      <c r="F924">
        <v>395.8908825307339</v>
      </c>
      <c r="G924">
        <v>1722.917120773754</v>
      </c>
    </row>
    <row r="925" spans="1:7" x14ac:dyDescent="0.35">
      <c r="A925">
        <v>922</v>
      </c>
      <c r="B925">
        <v>0</v>
      </c>
      <c r="C925">
        <v>0</v>
      </c>
      <c r="D925">
        <v>50</v>
      </c>
      <c r="E925">
        <v>2.5757174171303629E-14</v>
      </c>
      <c r="F925">
        <v>395.8908825307339</v>
      </c>
      <c r="G925">
        <v>1722.917120773754</v>
      </c>
    </row>
    <row r="926" spans="1:7" x14ac:dyDescent="0.35">
      <c r="A926">
        <v>923</v>
      </c>
      <c r="B926">
        <v>0</v>
      </c>
      <c r="C926">
        <v>0</v>
      </c>
      <c r="D926">
        <v>50</v>
      </c>
      <c r="E926">
        <v>-5.3290705182007514E-15</v>
      </c>
      <c r="F926">
        <v>395.8908825307339</v>
      </c>
      <c r="G926">
        <v>1722.917120773754</v>
      </c>
    </row>
    <row r="927" spans="1:7" x14ac:dyDescent="0.35">
      <c r="A927">
        <v>924</v>
      </c>
      <c r="B927">
        <v>0</v>
      </c>
      <c r="C927">
        <v>0</v>
      </c>
      <c r="D927">
        <v>50</v>
      </c>
      <c r="E927">
        <v>0</v>
      </c>
      <c r="F927">
        <v>395.8908825307339</v>
      </c>
      <c r="G927">
        <v>1722.917120773754</v>
      </c>
    </row>
    <row r="928" spans="1:7" x14ac:dyDescent="0.35">
      <c r="A928">
        <v>925</v>
      </c>
      <c r="B928">
        <v>0</v>
      </c>
      <c r="C928">
        <v>0</v>
      </c>
      <c r="D928">
        <v>50</v>
      </c>
      <c r="E928">
        <v>0</v>
      </c>
      <c r="F928">
        <v>395.8908825307339</v>
      </c>
      <c r="G928">
        <v>1722.917120773754</v>
      </c>
    </row>
    <row r="929" spans="1:7" x14ac:dyDescent="0.35">
      <c r="A929">
        <v>926</v>
      </c>
      <c r="B929">
        <v>0</v>
      </c>
      <c r="C929">
        <v>0</v>
      </c>
      <c r="D929">
        <v>50</v>
      </c>
      <c r="E929">
        <v>0</v>
      </c>
      <c r="F929">
        <v>395.8908825307339</v>
      </c>
      <c r="G929">
        <v>1722.917120773754</v>
      </c>
    </row>
    <row r="930" spans="1:7" x14ac:dyDescent="0.35">
      <c r="A930">
        <v>927</v>
      </c>
      <c r="B930">
        <v>0</v>
      </c>
      <c r="C930">
        <v>0</v>
      </c>
      <c r="D930">
        <v>50</v>
      </c>
      <c r="E930">
        <v>0</v>
      </c>
      <c r="F930">
        <v>395.8908825307339</v>
      </c>
      <c r="G930">
        <v>1722.917120773754</v>
      </c>
    </row>
    <row r="931" spans="1:7" x14ac:dyDescent="0.35">
      <c r="A931">
        <v>928</v>
      </c>
      <c r="B931">
        <v>0</v>
      </c>
      <c r="C931">
        <v>0</v>
      </c>
      <c r="D931">
        <v>50</v>
      </c>
      <c r="E931">
        <v>0</v>
      </c>
      <c r="F931">
        <v>395.8908825307339</v>
      </c>
      <c r="G931">
        <v>1722.917120773754</v>
      </c>
    </row>
    <row r="932" spans="1:7" x14ac:dyDescent="0.35">
      <c r="A932">
        <v>929</v>
      </c>
      <c r="B932">
        <v>0</v>
      </c>
      <c r="C932">
        <v>0</v>
      </c>
      <c r="D932">
        <v>50</v>
      </c>
      <c r="E932">
        <v>0</v>
      </c>
      <c r="F932">
        <v>395.8908825307339</v>
      </c>
      <c r="G932">
        <v>1722.917120773754</v>
      </c>
    </row>
    <row r="933" spans="1:7" x14ac:dyDescent="0.35">
      <c r="A933">
        <v>930</v>
      </c>
      <c r="B933">
        <v>0</v>
      </c>
      <c r="C933">
        <v>0</v>
      </c>
      <c r="D933">
        <v>50</v>
      </c>
      <c r="E933">
        <v>0</v>
      </c>
      <c r="F933">
        <v>395.8908825307339</v>
      </c>
      <c r="G933">
        <v>1722.917120773754</v>
      </c>
    </row>
    <row r="934" spans="1:7" x14ac:dyDescent="0.35">
      <c r="A934">
        <v>931</v>
      </c>
      <c r="B934">
        <v>0</v>
      </c>
      <c r="C934">
        <v>0</v>
      </c>
      <c r="D934">
        <v>50</v>
      </c>
      <c r="E934">
        <v>0</v>
      </c>
      <c r="F934">
        <v>395.8908825307339</v>
      </c>
      <c r="G934">
        <v>1722.917120773754</v>
      </c>
    </row>
    <row r="935" spans="1:7" x14ac:dyDescent="0.35">
      <c r="A935">
        <v>932</v>
      </c>
      <c r="B935">
        <v>0</v>
      </c>
      <c r="C935">
        <v>0</v>
      </c>
      <c r="D935">
        <v>50</v>
      </c>
      <c r="E935">
        <v>0</v>
      </c>
      <c r="F935">
        <v>395.8908825307339</v>
      </c>
      <c r="G935">
        <v>1722.917120773754</v>
      </c>
    </row>
    <row r="936" spans="1:7" x14ac:dyDescent="0.35">
      <c r="A936">
        <v>933</v>
      </c>
      <c r="B936">
        <v>0</v>
      </c>
      <c r="C936">
        <v>0</v>
      </c>
      <c r="D936">
        <v>50</v>
      </c>
      <c r="E936">
        <v>0</v>
      </c>
      <c r="F936">
        <v>395.8908825307339</v>
      </c>
      <c r="G936">
        <v>1722.917120773754</v>
      </c>
    </row>
    <row r="937" spans="1:7" x14ac:dyDescent="0.35">
      <c r="A937">
        <v>934</v>
      </c>
      <c r="B937">
        <v>0</v>
      </c>
      <c r="C937">
        <v>0</v>
      </c>
      <c r="D937">
        <v>50</v>
      </c>
      <c r="E937">
        <v>0</v>
      </c>
      <c r="F937">
        <v>395.8908825307339</v>
      </c>
      <c r="G937">
        <v>1722.917120773754</v>
      </c>
    </row>
    <row r="938" spans="1:7" x14ac:dyDescent="0.35">
      <c r="A938">
        <v>935</v>
      </c>
      <c r="B938">
        <v>0</v>
      </c>
      <c r="C938">
        <v>0</v>
      </c>
      <c r="D938">
        <v>50</v>
      </c>
      <c r="E938">
        <v>0</v>
      </c>
      <c r="F938">
        <v>395.8908825307339</v>
      </c>
      <c r="G938">
        <v>1722.917120773754</v>
      </c>
    </row>
    <row r="939" spans="1:7" x14ac:dyDescent="0.35">
      <c r="A939">
        <v>936</v>
      </c>
      <c r="B939">
        <v>0</v>
      </c>
      <c r="C939">
        <v>0</v>
      </c>
      <c r="D939">
        <v>50</v>
      </c>
      <c r="E939">
        <v>0</v>
      </c>
      <c r="F939">
        <v>395.8908825307339</v>
      </c>
      <c r="G939">
        <v>1722.917120773754</v>
      </c>
    </row>
    <row r="940" spans="1:7" x14ac:dyDescent="0.35">
      <c r="A940">
        <v>937</v>
      </c>
      <c r="B940">
        <v>0</v>
      </c>
      <c r="C940">
        <v>0</v>
      </c>
      <c r="D940">
        <v>50</v>
      </c>
      <c r="E940">
        <v>0</v>
      </c>
      <c r="F940">
        <v>395.8908825307339</v>
      </c>
      <c r="G940">
        <v>1722.917120773754</v>
      </c>
    </row>
    <row r="941" spans="1:7" x14ac:dyDescent="0.35">
      <c r="A941">
        <v>938</v>
      </c>
      <c r="B941">
        <v>0</v>
      </c>
      <c r="C941">
        <v>0</v>
      </c>
      <c r="D941">
        <v>50</v>
      </c>
      <c r="E941">
        <v>0</v>
      </c>
      <c r="F941">
        <v>395.8908825307339</v>
      </c>
      <c r="G941">
        <v>1722.917120773754</v>
      </c>
    </row>
    <row r="942" spans="1:7" x14ac:dyDescent="0.35">
      <c r="A942">
        <v>939</v>
      </c>
      <c r="B942">
        <v>0</v>
      </c>
      <c r="C942">
        <v>0</v>
      </c>
      <c r="D942">
        <v>50</v>
      </c>
      <c r="E942">
        <v>0</v>
      </c>
      <c r="F942">
        <v>395.8908825307339</v>
      </c>
      <c r="G942">
        <v>1722.917120773754</v>
      </c>
    </row>
    <row r="943" spans="1:7" x14ac:dyDescent="0.35">
      <c r="A943">
        <v>940</v>
      </c>
      <c r="B943">
        <v>0</v>
      </c>
      <c r="C943">
        <v>0</v>
      </c>
      <c r="D943">
        <v>50</v>
      </c>
      <c r="E943">
        <v>0</v>
      </c>
      <c r="F943">
        <v>395.8908825307339</v>
      </c>
      <c r="G943">
        <v>1722.917120773754</v>
      </c>
    </row>
    <row r="944" spans="1:7" x14ac:dyDescent="0.35">
      <c r="A944">
        <v>941</v>
      </c>
      <c r="B944">
        <v>0</v>
      </c>
      <c r="C944">
        <v>0</v>
      </c>
      <c r="D944">
        <v>50</v>
      </c>
      <c r="E944">
        <v>0</v>
      </c>
      <c r="F944">
        <v>395.8908825307339</v>
      </c>
      <c r="G944">
        <v>1722.917120773754</v>
      </c>
    </row>
    <row r="945" spans="1:7" x14ac:dyDescent="0.35">
      <c r="A945">
        <v>942</v>
      </c>
      <c r="B945">
        <v>0</v>
      </c>
      <c r="C945">
        <v>0</v>
      </c>
      <c r="D945">
        <v>50</v>
      </c>
      <c r="E945">
        <v>0</v>
      </c>
      <c r="F945">
        <v>395.8908825307339</v>
      </c>
      <c r="G945">
        <v>1722.917120773754</v>
      </c>
    </row>
    <row r="946" spans="1:7" x14ac:dyDescent="0.35">
      <c r="A946">
        <v>943</v>
      </c>
      <c r="B946">
        <v>0</v>
      </c>
      <c r="C946">
        <v>0</v>
      </c>
      <c r="D946">
        <v>50</v>
      </c>
      <c r="E946">
        <v>0</v>
      </c>
      <c r="F946">
        <v>395.8908825307339</v>
      </c>
      <c r="G946">
        <v>1722.917120773754</v>
      </c>
    </row>
    <row r="947" spans="1:7" x14ac:dyDescent="0.35">
      <c r="A947">
        <v>944</v>
      </c>
      <c r="B947">
        <v>0</v>
      </c>
      <c r="C947">
        <v>0</v>
      </c>
      <c r="D947">
        <v>50</v>
      </c>
      <c r="E947">
        <v>4.4408920985006262E-15</v>
      </c>
      <c r="F947">
        <v>395.8908825307339</v>
      </c>
      <c r="G947">
        <v>1722.917120773754</v>
      </c>
    </row>
    <row r="948" spans="1:7" x14ac:dyDescent="0.35">
      <c r="A948">
        <v>945</v>
      </c>
      <c r="B948">
        <v>0</v>
      </c>
      <c r="C948">
        <v>0</v>
      </c>
      <c r="D948">
        <v>50</v>
      </c>
      <c r="E948">
        <v>-1.5987211554602251E-14</v>
      </c>
      <c r="F948">
        <v>395.8908825307339</v>
      </c>
      <c r="G948">
        <v>1722.917120773754</v>
      </c>
    </row>
    <row r="949" spans="1:7" x14ac:dyDescent="0.35">
      <c r="A949">
        <v>946</v>
      </c>
      <c r="B949">
        <v>0</v>
      </c>
      <c r="C949">
        <v>0</v>
      </c>
      <c r="D949">
        <v>50</v>
      </c>
      <c r="E949">
        <v>5.6843418860808009E-14</v>
      </c>
      <c r="F949">
        <v>395.8908825307339</v>
      </c>
      <c r="G949">
        <v>1722.917120773754</v>
      </c>
    </row>
    <row r="950" spans="1:7" x14ac:dyDescent="0.35">
      <c r="A950">
        <v>947</v>
      </c>
      <c r="B950">
        <v>0</v>
      </c>
      <c r="C950">
        <v>0</v>
      </c>
      <c r="D950">
        <v>50</v>
      </c>
      <c r="E950">
        <v>-2.087219286295294E-13</v>
      </c>
      <c r="F950">
        <v>395.8908825307339</v>
      </c>
      <c r="G950">
        <v>1722.917120773754</v>
      </c>
    </row>
    <row r="951" spans="1:7" x14ac:dyDescent="0.35">
      <c r="A951">
        <v>948</v>
      </c>
      <c r="B951">
        <v>0</v>
      </c>
      <c r="C951">
        <v>0</v>
      </c>
      <c r="D951">
        <v>50</v>
      </c>
      <c r="E951">
        <v>7.7626793881790945E-13</v>
      </c>
      <c r="F951">
        <v>395.8908825307339</v>
      </c>
      <c r="G951">
        <v>1722.917120773754</v>
      </c>
    </row>
    <row r="952" spans="1:7" x14ac:dyDescent="0.35">
      <c r="A952">
        <v>949</v>
      </c>
      <c r="B952">
        <v>0</v>
      </c>
      <c r="C952">
        <v>0</v>
      </c>
      <c r="D952">
        <v>50</v>
      </c>
      <c r="E952">
        <v>-2.9016788971603091E-12</v>
      </c>
      <c r="F952">
        <v>395.8908825307339</v>
      </c>
      <c r="G952">
        <v>1722.917120773754</v>
      </c>
    </row>
    <row r="953" spans="1:7" x14ac:dyDescent="0.35">
      <c r="A953">
        <v>950</v>
      </c>
      <c r="B953">
        <v>0</v>
      </c>
      <c r="C953">
        <v>0</v>
      </c>
      <c r="D953">
        <v>50</v>
      </c>
      <c r="E953">
        <v>1.0832224006662731E-11</v>
      </c>
      <c r="F953">
        <v>395.8908825307339</v>
      </c>
      <c r="G953">
        <v>1722.917120773754</v>
      </c>
    </row>
    <row r="954" spans="1:7" x14ac:dyDescent="0.35">
      <c r="A954">
        <v>951</v>
      </c>
      <c r="B954">
        <v>0</v>
      </c>
      <c r="C954">
        <v>0</v>
      </c>
      <c r="D954">
        <v>50</v>
      </c>
      <c r="E954">
        <v>-4.04254407726512E-11</v>
      </c>
      <c r="F954">
        <v>395.8908825307339</v>
      </c>
      <c r="G954">
        <v>1722.917120773754</v>
      </c>
    </row>
    <row r="955" spans="1:7" x14ac:dyDescent="0.35">
      <c r="A955">
        <v>952</v>
      </c>
      <c r="B955">
        <v>0</v>
      </c>
      <c r="C955">
        <v>0</v>
      </c>
      <c r="D955">
        <v>50</v>
      </c>
      <c r="E955">
        <v>1.508686509055224E-10</v>
      </c>
      <c r="F955">
        <v>395.8908825307339</v>
      </c>
      <c r="G955">
        <v>1722.917120773754</v>
      </c>
    </row>
    <row r="956" spans="1:7" x14ac:dyDescent="0.35">
      <c r="A956">
        <v>953</v>
      </c>
      <c r="B956">
        <v>0</v>
      </c>
      <c r="C956">
        <v>0</v>
      </c>
      <c r="D956">
        <v>50</v>
      </c>
      <c r="E956">
        <v>-5.6304205742208069E-10</v>
      </c>
      <c r="F956">
        <v>395.8908825307339</v>
      </c>
      <c r="G956">
        <v>1722.917120773754</v>
      </c>
    </row>
    <row r="957" spans="1:7" x14ac:dyDescent="0.35">
      <c r="A957">
        <v>954</v>
      </c>
      <c r="B957">
        <v>0</v>
      </c>
      <c r="C957">
        <v>0</v>
      </c>
      <c r="D957">
        <v>50</v>
      </c>
      <c r="E957">
        <v>2.1013004669612201E-9</v>
      </c>
      <c r="F957">
        <v>395.8908825307339</v>
      </c>
      <c r="G957">
        <v>1722.917120773754</v>
      </c>
    </row>
    <row r="958" spans="1:7" x14ac:dyDescent="0.35">
      <c r="A958">
        <v>955</v>
      </c>
      <c r="B958">
        <v>0</v>
      </c>
      <c r="C958">
        <v>0</v>
      </c>
      <c r="D958">
        <v>50</v>
      </c>
      <c r="E958">
        <v>-7.8421660276717375E-9</v>
      </c>
      <c r="F958">
        <v>395.8908825307339</v>
      </c>
      <c r="G958">
        <v>1722.917120773754</v>
      </c>
    </row>
    <row r="959" spans="1:7" x14ac:dyDescent="0.35">
      <c r="A959">
        <v>956</v>
      </c>
      <c r="B959">
        <v>0</v>
      </c>
      <c r="C959">
        <v>0</v>
      </c>
      <c r="D959">
        <v>50</v>
      </c>
      <c r="E959">
        <v>2.926736364372573E-8</v>
      </c>
      <c r="F959">
        <v>395.8908825307339</v>
      </c>
      <c r="G959">
        <v>1722.917120773754</v>
      </c>
    </row>
    <row r="960" spans="1:7" x14ac:dyDescent="0.35">
      <c r="A960">
        <v>957</v>
      </c>
      <c r="B960">
        <v>0</v>
      </c>
      <c r="C960">
        <v>0</v>
      </c>
      <c r="D960">
        <v>50</v>
      </c>
      <c r="E960">
        <v>-1.092272858826959E-7</v>
      </c>
      <c r="F960">
        <v>395.8908825307339</v>
      </c>
      <c r="G960">
        <v>1722.917120773754</v>
      </c>
    </row>
    <row r="961" spans="1:7" x14ac:dyDescent="0.35">
      <c r="A961">
        <v>958</v>
      </c>
      <c r="B961">
        <v>0</v>
      </c>
      <c r="C961">
        <v>0</v>
      </c>
      <c r="D961">
        <v>50</v>
      </c>
      <c r="E961">
        <v>4.0764177988705802E-7</v>
      </c>
      <c r="F961">
        <v>395.8908825307339</v>
      </c>
      <c r="G961">
        <v>1722.917120773754</v>
      </c>
    </row>
    <row r="962" spans="1:7" x14ac:dyDescent="0.35">
      <c r="A962">
        <v>959</v>
      </c>
      <c r="B962">
        <v>0</v>
      </c>
      <c r="C962">
        <v>0</v>
      </c>
      <c r="D962">
        <v>50</v>
      </c>
      <c r="E962">
        <v>-1.521339828336465E-6</v>
      </c>
      <c r="F962">
        <v>395.8908825307339</v>
      </c>
      <c r="G962">
        <v>1722.917120773754</v>
      </c>
    </row>
    <row r="963" spans="1:7" x14ac:dyDescent="0.35">
      <c r="A963">
        <v>960</v>
      </c>
      <c r="B963">
        <v>0</v>
      </c>
      <c r="C963">
        <v>0</v>
      </c>
      <c r="D963">
        <v>50</v>
      </c>
      <c r="E963">
        <v>5.6777175334588037E-6</v>
      </c>
      <c r="F963">
        <v>395.8908825307339</v>
      </c>
      <c r="G963">
        <v>1722.917120773754</v>
      </c>
    </row>
    <row r="964" spans="1:7" x14ac:dyDescent="0.35">
      <c r="A964">
        <v>961</v>
      </c>
      <c r="B964">
        <v>0</v>
      </c>
      <c r="C964">
        <v>0</v>
      </c>
      <c r="D964">
        <v>50</v>
      </c>
      <c r="E964">
        <v>-2.1189530306386931E-5</v>
      </c>
      <c r="F964">
        <v>395.8908825307339</v>
      </c>
      <c r="G964">
        <v>1722.917120773754</v>
      </c>
    </row>
    <row r="965" spans="1:7" x14ac:dyDescent="0.35">
      <c r="A965">
        <v>962</v>
      </c>
      <c r="B965">
        <v>0</v>
      </c>
      <c r="C965">
        <v>0</v>
      </c>
      <c r="D965">
        <v>50</v>
      </c>
      <c r="E965">
        <v>7.9080403692977086E-5</v>
      </c>
      <c r="F965">
        <v>395.8908825307339</v>
      </c>
      <c r="G965">
        <v>1722.917120773754</v>
      </c>
    </row>
    <row r="966" spans="1:7" x14ac:dyDescent="0.35">
      <c r="A966">
        <v>963</v>
      </c>
      <c r="B966">
        <v>0</v>
      </c>
      <c r="C966">
        <v>0</v>
      </c>
      <c r="D966">
        <v>50</v>
      </c>
      <c r="E966">
        <v>-2.9513208447262679E-4</v>
      </c>
      <c r="F966">
        <v>395.8908825307339</v>
      </c>
      <c r="G966">
        <v>1722.917120773754</v>
      </c>
    </row>
    <row r="967" spans="1:7" x14ac:dyDescent="0.35">
      <c r="A967">
        <v>964</v>
      </c>
      <c r="B967">
        <v>0</v>
      </c>
      <c r="C967">
        <v>0</v>
      </c>
      <c r="D967">
        <v>50</v>
      </c>
      <c r="E967">
        <v>1.101447934200195E-3</v>
      </c>
      <c r="F967">
        <v>395.8908825307339</v>
      </c>
      <c r="G967">
        <v>1722.917120773754</v>
      </c>
    </row>
    <row r="968" spans="1:7" x14ac:dyDescent="0.35">
      <c r="A968">
        <v>965</v>
      </c>
      <c r="B968">
        <v>0</v>
      </c>
      <c r="C968">
        <v>0</v>
      </c>
      <c r="D968">
        <v>50</v>
      </c>
      <c r="E968">
        <v>-4.1106596523299288E-3</v>
      </c>
      <c r="F968">
        <v>395.8908825307339</v>
      </c>
      <c r="G968">
        <v>1722.917120773754</v>
      </c>
    </row>
    <row r="969" spans="1:7" x14ac:dyDescent="0.35">
      <c r="A969">
        <v>966</v>
      </c>
      <c r="B969">
        <v>0</v>
      </c>
      <c r="C969">
        <v>0</v>
      </c>
      <c r="D969">
        <v>50</v>
      </c>
      <c r="E969">
        <v>1.53411906751133E-2</v>
      </c>
      <c r="F969">
        <v>395.8908825307339</v>
      </c>
      <c r="G969">
        <v>1722.917120773754</v>
      </c>
    </row>
    <row r="970" spans="1:7" x14ac:dyDescent="0.35">
      <c r="A970">
        <v>967</v>
      </c>
      <c r="B970">
        <v>0</v>
      </c>
      <c r="C970">
        <v>0</v>
      </c>
      <c r="D970">
        <v>50</v>
      </c>
      <c r="E970">
        <v>-5.7254103048123277E-2</v>
      </c>
      <c r="F970">
        <v>395.8908825307339</v>
      </c>
      <c r="G970">
        <v>1722.917120773754</v>
      </c>
    </row>
    <row r="971" spans="1:7" x14ac:dyDescent="0.35">
      <c r="A971">
        <v>968</v>
      </c>
      <c r="B971">
        <v>0</v>
      </c>
      <c r="C971">
        <v>0</v>
      </c>
      <c r="D971">
        <v>50</v>
      </c>
      <c r="E971">
        <v>0.21367522151738161</v>
      </c>
      <c r="F971">
        <v>395.8908825307339</v>
      </c>
      <c r="G971">
        <v>1722.917120773754</v>
      </c>
    </row>
    <row r="972" spans="1:7" x14ac:dyDescent="0.35">
      <c r="A972">
        <v>969</v>
      </c>
      <c r="B972">
        <v>0</v>
      </c>
      <c r="C972">
        <v>0</v>
      </c>
      <c r="D972">
        <v>51.53846153846154</v>
      </c>
      <c r="E972">
        <v>0.48460449902988589</v>
      </c>
      <c r="F972">
        <v>408.07214045475649</v>
      </c>
      <c r="G972">
        <v>1775.9299552591001</v>
      </c>
    </row>
    <row r="973" spans="1:7" x14ac:dyDescent="0.35">
      <c r="A973">
        <v>970</v>
      </c>
      <c r="B973">
        <v>0</v>
      </c>
      <c r="C973">
        <v>0</v>
      </c>
      <c r="D973">
        <v>53.07692307692308</v>
      </c>
      <c r="E973">
        <v>0.41200934646563597</v>
      </c>
      <c r="F973">
        <v>420.25339837877908</v>
      </c>
      <c r="G973">
        <v>1828.9427897444471</v>
      </c>
    </row>
    <row r="974" spans="1:7" x14ac:dyDescent="0.35">
      <c r="A974">
        <v>971</v>
      </c>
      <c r="B974">
        <v>0</v>
      </c>
      <c r="C974">
        <v>0</v>
      </c>
      <c r="D974">
        <v>54.615384615384613</v>
      </c>
      <c r="E974">
        <v>0.43146067921012587</v>
      </c>
      <c r="F974">
        <v>432.43465630280161</v>
      </c>
      <c r="G974">
        <v>1881.9556242297931</v>
      </c>
    </row>
    <row r="975" spans="1:7" x14ac:dyDescent="0.35">
      <c r="A975">
        <v>972</v>
      </c>
      <c r="B975">
        <v>0</v>
      </c>
      <c r="C975">
        <v>0</v>
      </c>
      <c r="D975">
        <v>56.153846153846153</v>
      </c>
      <c r="E975">
        <v>0.42625050079642701</v>
      </c>
      <c r="F975">
        <v>444.6159142268242</v>
      </c>
      <c r="G975">
        <v>1934.9684587151389</v>
      </c>
    </row>
    <row r="976" spans="1:7" x14ac:dyDescent="0.35">
      <c r="A976">
        <v>973</v>
      </c>
      <c r="B976">
        <v>0</v>
      </c>
      <c r="C976">
        <v>0</v>
      </c>
      <c r="D976">
        <v>57.692307692307693</v>
      </c>
      <c r="E976">
        <v>0.42763988170674511</v>
      </c>
      <c r="F976">
        <v>456.79717215084679</v>
      </c>
      <c r="G976">
        <v>1987.981293200485</v>
      </c>
    </row>
    <row r="977" spans="1:7" x14ac:dyDescent="0.35">
      <c r="A977">
        <v>974</v>
      </c>
      <c r="B977">
        <v>0</v>
      </c>
      <c r="C977">
        <v>0</v>
      </c>
      <c r="D977">
        <v>59.230769230769234</v>
      </c>
      <c r="E977">
        <v>0.42729253647916288</v>
      </c>
      <c r="F977">
        <v>468.97843007486938</v>
      </c>
      <c r="G977">
        <v>2040.9941276858319</v>
      </c>
    </row>
    <row r="978" spans="1:7" x14ac:dyDescent="0.35">
      <c r="A978">
        <v>975</v>
      </c>
      <c r="B978">
        <v>0</v>
      </c>
      <c r="C978">
        <v>0</v>
      </c>
      <c r="D978">
        <v>60.769230769230766</v>
      </c>
      <c r="E978">
        <v>0.4272925364791611</v>
      </c>
      <c r="F978">
        <v>481.15968799889203</v>
      </c>
      <c r="G978">
        <v>2094.0069621711782</v>
      </c>
    </row>
    <row r="979" spans="1:7" x14ac:dyDescent="0.35">
      <c r="A979">
        <v>976</v>
      </c>
      <c r="B979">
        <v>0</v>
      </c>
      <c r="C979">
        <v>0</v>
      </c>
      <c r="D979">
        <v>62.307692307692307</v>
      </c>
      <c r="E979">
        <v>0.42763988170674422</v>
      </c>
      <c r="F979">
        <v>493.34094592291461</v>
      </c>
      <c r="G979">
        <v>2147.0197966565238</v>
      </c>
    </row>
    <row r="980" spans="1:7" x14ac:dyDescent="0.35">
      <c r="A980">
        <v>977</v>
      </c>
      <c r="B980">
        <v>0</v>
      </c>
      <c r="C980">
        <v>0</v>
      </c>
      <c r="D980">
        <v>63.846153846153847</v>
      </c>
      <c r="E980">
        <v>0.42625050079642612</v>
      </c>
      <c r="F980">
        <v>505.52220384693709</v>
      </c>
      <c r="G980">
        <v>2200.0326311418712</v>
      </c>
    </row>
    <row r="981" spans="1:7" x14ac:dyDescent="0.35">
      <c r="A981">
        <v>978</v>
      </c>
      <c r="B981">
        <v>0</v>
      </c>
      <c r="C981">
        <v>0</v>
      </c>
      <c r="D981">
        <v>65.384615384615387</v>
      </c>
      <c r="E981">
        <v>0.43146067921011882</v>
      </c>
      <c r="F981">
        <v>517.70346177095973</v>
      </c>
      <c r="G981">
        <v>2253.0454656272168</v>
      </c>
    </row>
    <row r="982" spans="1:7" x14ac:dyDescent="0.35">
      <c r="A982">
        <v>979</v>
      </c>
      <c r="B982">
        <v>0</v>
      </c>
      <c r="C982">
        <v>0</v>
      </c>
      <c r="D982">
        <v>66.92307692307692</v>
      </c>
      <c r="E982">
        <v>0.41200934646564141</v>
      </c>
      <c r="F982">
        <v>529.88471969498232</v>
      </c>
      <c r="G982">
        <v>2306.0583001125628</v>
      </c>
    </row>
    <row r="983" spans="1:7" x14ac:dyDescent="0.35">
      <c r="A983">
        <v>980</v>
      </c>
      <c r="B983">
        <v>0</v>
      </c>
      <c r="C983">
        <v>0</v>
      </c>
      <c r="D983">
        <v>68.461538461538467</v>
      </c>
      <c r="E983">
        <v>0.48460449902989028</v>
      </c>
      <c r="F983">
        <v>542.06597761900491</v>
      </c>
      <c r="G983">
        <v>2359.0711345979089</v>
      </c>
    </row>
    <row r="984" spans="1:7" x14ac:dyDescent="0.35">
      <c r="A984">
        <v>981</v>
      </c>
      <c r="B984">
        <v>0</v>
      </c>
      <c r="C984">
        <v>0</v>
      </c>
      <c r="D984">
        <v>70</v>
      </c>
      <c r="E984">
        <v>0.21367522151737359</v>
      </c>
      <c r="F984">
        <v>554.2472355430275</v>
      </c>
      <c r="G984">
        <v>2412.0839690832559</v>
      </c>
    </row>
    <row r="985" spans="1:7" x14ac:dyDescent="0.35">
      <c r="A985">
        <v>982</v>
      </c>
      <c r="B985">
        <v>0</v>
      </c>
      <c r="C985">
        <v>0</v>
      </c>
      <c r="D985">
        <v>70</v>
      </c>
      <c r="E985">
        <v>-5.7254103048121507E-2</v>
      </c>
      <c r="F985">
        <v>554.2472355430275</v>
      </c>
      <c r="G985">
        <v>2412.0839690832559</v>
      </c>
    </row>
    <row r="986" spans="1:7" x14ac:dyDescent="0.35">
      <c r="A986">
        <v>983</v>
      </c>
      <c r="B986">
        <v>0</v>
      </c>
      <c r="C986">
        <v>0</v>
      </c>
      <c r="D986">
        <v>70</v>
      </c>
      <c r="E986">
        <v>1.534119067511419E-2</v>
      </c>
      <c r="F986">
        <v>554.2472355430275</v>
      </c>
      <c r="G986">
        <v>2412.0839690832559</v>
      </c>
    </row>
    <row r="987" spans="1:7" x14ac:dyDescent="0.35">
      <c r="A987">
        <v>984</v>
      </c>
      <c r="B987">
        <v>0</v>
      </c>
      <c r="C987">
        <v>0</v>
      </c>
      <c r="D987">
        <v>70</v>
      </c>
      <c r="E987">
        <v>-4.1106596523317052E-3</v>
      </c>
      <c r="F987">
        <v>554.2472355430275</v>
      </c>
      <c r="G987">
        <v>2412.0839690832559</v>
      </c>
    </row>
    <row r="988" spans="1:7" x14ac:dyDescent="0.35">
      <c r="A988">
        <v>985</v>
      </c>
      <c r="B988">
        <v>0</v>
      </c>
      <c r="C988">
        <v>0</v>
      </c>
      <c r="D988">
        <v>70</v>
      </c>
      <c r="E988">
        <v>1.101447934200195E-3</v>
      </c>
      <c r="F988">
        <v>554.2472355430275</v>
      </c>
      <c r="G988">
        <v>2412.0839690832559</v>
      </c>
    </row>
    <row r="989" spans="1:7" x14ac:dyDescent="0.35">
      <c r="A989">
        <v>986</v>
      </c>
      <c r="B989">
        <v>0</v>
      </c>
      <c r="C989">
        <v>0</v>
      </c>
      <c r="D989">
        <v>70</v>
      </c>
      <c r="E989">
        <v>-2.9513208446907408E-4</v>
      </c>
      <c r="F989">
        <v>554.2472355430275</v>
      </c>
      <c r="G989">
        <v>2412.0839690832559</v>
      </c>
    </row>
    <row r="990" spans="1:7" x14ac:dyDescent="0.35">
      <c r="A990">
        <v>987</v>
      </c>
      <c r="B990">
        <v>0</v>
      </c>
      <c r="C990">
        <v>0</v>
      </c>
      <c r="D990">
        <v>70</v>
      </c>
      <c r="E990">
        <v>7.9080403695641621E-5</v>
      </c>
      <c r="F990">
        <v>554.2472355430275</v>
      </c>
      <c r="G990">
        <v>2412.0839690832559</v>
      </c>
    </row>
    <row r="991" spans="1:7" x14ac:dyDescent="0.35">
      <c r="A991">
        <v>988</v>
      </c>
      <c r="B991">
        <v>0</v>
      </c>
      <c r="C991">
        <v>0</v>
      </c>
      <c r="D991">
        <v>70</v>
      </c>
      <c r="E991">
        <v>-2.1189530311715998E-5</v>
      </c>
      <c r="F991">
        <v>554.2472355430275</v>
      </c>
      <c r="G991">
        <v>2412.0839690832559</v>
      </c>
    </row>
    <row r="992" spans="1:7" x14ac:dyDescent="0.35">
      <c r="A992">
        <v>989</v>
      </c>
      <c r="B992">
        <v>0</v>
      </c>
      <c r="C992">
        <v>0</v>
      </c>
      <c r="D992">
        <v>70</v>
      </c>
      <c r="E992">
        <v>5.6777175352351614E-6</v>
      </c>
      <c r="F992">
        <v>554.2472355430275</v>
      </c>
      <c r="G992">
        <v>2412.0839690832559</v>
      </c>
    </row>
    <row r="993" spans="1:7" x14ac:dyDescent="0.35">
      <c r="A993">
        <v>990</v>
      </c>
      <c r="B993">
        <v>0</v>
      </c>
      <c r="C993">
        <v>0</v>
      </c>
      <c r="D993">
        <v>70</v>
      </c>
      <c r="E993">
        <v>-1.521339829224644E-6</v>
      </c>
      <c r="F993">
        <v>554.2472355430275</v>
      </c>
      <c r="G993">
        <v>2412.0839690832559</v>
      </c>
    </row>
    <row r="994" spans="1:7" x14ac:dyDescent="0.35">
      <c r="A994">
        <v>991</v>
      </c>
      <c r="B994">
        <v>0</v>
      </c>
      <c r="C994">
        <v>0</v>
      </c>
      <c r="D994">
        <v>70</v>
      </c>
      <c r="E994">
        <v>4.0764177633434429E-7</v>
      </c>
      <c r="F994">
        <v>554.2472355430275</v>
      </c>
      <c r="G994">
        <v>2412.0839690832559</v>
      </c>
    </row>
    <row r="995" spans="1:7" x14ac:dyDescent="0.35">
      <c r="A995">
        <v>992</v>
      </c>
      <c r="B995">
        <v>0</v>
      </c>
      <c r="C995">
        <v>0</v>
      </c>
      <c r="D995">
        <v>70</v>
      </c>
      <c r="E995">
        <v>-1.092272832181607E-7</v>
      </c>
      <c r="F995">
        <v>554.2472355430275</v>
      </c>
      <c r="G995">
        <v>2412.0839690832559</v>
      </c>
    </row>
    <row r="996" spans="1:7" x14ac:dyDescent="0.35">
      <c r="A996">
        <v>993</v>
      </c>
      <c r="B996">
        <v>0</v>
      </c>
      <c r="C996">
        <v>0</v>
      </c>
      <c r="D996">
        <v>70</v>
      </c>
      <c r="E996">
        <v>2.926736364372573E-8</v>
      </c>
      <c r="F996">
        <v>554.2472355430275</v>
      </c>
      <c r="G996">
        <v>2412.0839690832559</v>
      </c>
    </row>
    <row r="997" spans="1:7" x14ac:dyDescent="0.35">
      <c r="A997">
        <v>994</v>
      </c>
      <c r="B997">
        <v>0</v>
      </c>
      <c r="C997">
        <v>0</v>
      </c>
      <c r="D997">
        <v>70</v>
      </c>
      <c r="E997">
        <v>-7.8421660276717375E-9</v>
      </c>
      <c r="F997">
        <v>554.2472355430275</v>
      </c>
      <c r="G997">
        <v>2412.0839690832559</v>
      </c>
    </row>
    <row r="998" spans="1:7" x14ac:dyDescent="0.35">
      <c r="A998">
        <v>995</v>
      </c>
      <c r="B998">
        <v>0</v>
      </c>
      <c r="C998">
        <v>0</v>
      </c>
      <c r="D998">
        <v>70</v>
      </c>
      <c r="E998">
        <v>2.1013040196748989E-9</v>
      </c>
      <c r="F998">
        <v>554.2472355430275</v>
      </c>
      <c r="G998">
        <v>2412.0839690832559</v>
      </c>
    </row>
    <row r="999" spans="1:7" x14ac:dyDescent="0.35">
      <c r="A999">
        <v>996</v>
      </c>
      <c r="B999">
        <v>0</v>
      </c>
      <c r="C999">
        <v>0</v>
      </c>
      <c r="D999">
        <v>70</v>
      </c>
      <c r="E999">
        <v>-5.6304294560050039E-10</v>
      </c>
      <c r="F999">
        <v>554.2472355430275</v>
      </c>
      <c r="G999">
        <v>2412.0839690832559</v>
      </c>
    </row>
    <row r="1000" spans="1:7" x14ac:dyDescent="0.35">
      <c r="A1000">
        <v>997</v>
      </c>
      <c r="B1000">
        <v>0</v>
      </c>
      <c r="C1000">
        <v>0</v>
      </c>
      <c r="D1000">
        <v>70</v>
      </c>
      <c r="E1000">
        <v>1.508659863702633E-10</v>
      </c>
      <c r="F1000">
        <v>554.2472355430275</v>
      </c>
      <c r="G1000">
        <v>2412.0839690832559</v>
      </c>
    </row>
    <row r="1001" spans="1:7" x14ac:dyDescent="0.35">
      <c r="A1001">
        <v>998</v>
      </c>
      <c r="B1001">
        <v>0</v>
      </c>
      <c r="C1001">
        <v>0</v>
      </c>
      <c r="D1001">
        <v>70</v>
      </c>
      <c r="E1001">
        <v>-4.04227762373921E-11</v>
      </c>
      <c r="F1001">
        <v>554.2472355430275</v>
      </c>
      <c r="G1001">
        <v>2412.0839690832559</v>
      </c>
    </row>
    <row r="1002" spans="1:7" x14ac:dyDescent="0.35">
      <c r="A1002">
        <v>999</v>
      </c>
      <c r="B1002">
        <v>0</v>
      </c>
      <c r="C1002">
        <v>0</v>
      </c>
      <c r="D1002">
        <v>70</v>
      </c>
      <c r="E1002">
        <v>1.0832224006662731E-11</v>
      </c>
      <c r="F1002">
        <v>554.2472355430275</v>
      </c>
      <c r="G1002">
        <v>2412.0839690832559</v>
      </c>
    </row>
    <row r="1003" spans="1:7" x14ac:dyDescent="0.35">
      <c r="A1003">
        <v>1000</v>
      </c>
      <c r="B1003">
        <v>0</v>
      </c>
      <c r="C1003">
        <v>0</v>
      </c>
      <c r="D1003">
        <v>70</v>
      </c>
      <c r="E1003">
        <v>-2.9025670755800089E-12</v>
      </c>
      <c r="F1003">
        <v>554.2472355430275</v>
      </c>
      <c r="G1003">
        <v>2412.0839690832559</v>
      </c>
    </row>
    <row r="1004" spans="1:7" x14ac:dyDescent="0.35">
      <c r="A1004">
        <v>1001</v>
      </c>
      <c r="B1004">
        <v>0</v>
      </c>
      <c r="C1004">
        <v>0</v>
      </c>
      <c r="D1004">
        <v>70</v>
      </c>
      <c r="E1004">
        <v>7.780442956573097E-13</v>
      </c>
      <c r="F1004">
        <v>554.2472355430275</v>
      </c>
      <c r="G1004">
        <v>2412.0839690832559</v>
      </c>
    </row>
    <row r="1005" spans="1:7" x14ac:dyDescent="0.35">
      <c r="A1005">
        <v>1002</v>
      </c>
      <c r="B1005">
        <v>0</v>
      </c>
      <c r="C1005">
        <v>0</v>
      </c>
      <c r="D1005">
        <v>70</v>
      </c>
      <c r="E1005">
        <v>-2.0961010704922961E-13</v>
      </c>
      <c r="F1005">
        <v>554.2472355430275</v>
      </c>
      <c r="G1005">
        <v>2412.0839690832559</v>
      </c>
    </row>
    <row r="1006" spans="1:7" x14ac:dyDescent="0.35">
      <c r="A1006">
        <v>1003</v>
      </c>
      <c r="B1006">
        <v>0</v>
      </c>
      <c r="C1006">
        <v>0</v>
      </c>
      <c r="D1006">
        <v>70</v>
      </c>
      <c r="E1006">
        <v>5.1514348342607257E-14</v>
      </c>
      <c r="F1006">
        <v>554.2472355430275</v>
      </c>
      <c r="G1006">
        <v>2412.0839690832559</v>
      </c>
    </row>
    <row r="1007" spans="1:7" x14ac:dyDescent="0.35">
      <c r="A1007">
        <v>1004</v>
      </c>
      <c r="B1007">
        <v>0</v>
      </c>
      <c r="C1007">
        <v>0</v>
      </c>
      <c r="D1007">
        <v>70</v>
      </c>
      <c r="E1007">
        <v>-1.5987211554602251E-14</v>
      </c>
      <c r="F1007">
        <v>554.2472355430275</v>
      </c>
      <c r="G1007">
        <v>2412.0839690832559</v>
      </c>
    </row>
    <row r="1008" spans="1:7" x14ac:dyDescent="0.35">
      <c r="A1008">
        <v>1005</v>
      </c>
      <c r="B1008">
        <v>0</v>
      </c>
      <c r="C1008">
        <v>0</v>
      </c>
      <c r="D1008">
        <v>70</v>
      </c>
      <c r="E1008">
        <v>7.1054273576010019E-15</v>
      </c>
      <c r="F1008">
        <v>554.2472355430275</v>
      </c>
      <c r="G1008">
        <v>2412.0839690832559</v>
      </c>
    </row>
    <row r="1009" spans="1:7" x14ac:dyDescent="0.35">
      <c r="A1009">
        <v>1006</v>
      </c>
      <c r="B1009">
        <v>0</v>
      </c>
      <c r="C1009">
        <v>0</v>
      </c>
      <c r="D1009">
        <v>70</v>
      </c>
      <c r="E1009">
        <v>0</v>
      </c>
      <c r="F1009">
        <v>554.2472355430275</v>
      </c>
      <c r="G1009">
        <v>2412.0839690832559</v>
      </c>
    </row>
    <row r="1010" spans="1:7" x14ac:dyDescent="0.35">
      <c r="A1010">
        <v>1007</v>
      </c>
      <c r="B1010">
        <v>0</v>
      </c>
      <c r="C1010">
        <v>0</v>
      </c>
      <c r="D1010">
        <v>70</v>
      </c>
      <c r="E1010">
        <v>0</v>
      </c>
      <c r="F1010">
        <v>554.2472355430275</v>
      </c>
      <c r="G1010">
        <v>2412.0839690832559</v>
      </c>
    </row>
    <row r="1011" spans="1:7" x14ac:dyDescent="0.35">
      <c r="A1011">
        <v>1008</v>
      </c>
      <c r="B1011">
        <v>0</v>
      </c>
      <c r="C1011">
        <v>0</v>
      </c>
      <c r="D1011">
        <v>70</v>
      </c>
      <c r="E1011">
        <v>-7.1054273576010019E-15</v>
      </c>
      <c r="F1011">
        <v>554.2472355430275</v>
      </c>
      <c r="G1011">
        <v>2412.0839690832559</v>
      </c>
    </row>
    <row r="1012" spans="1:7" x14ac:dyDescent="0.35">
      <c r="A1012">
        <v>1009</v>
      </c>
      <c r="B1012">
        <v>0</v>
      </c>
      <c r="C1012">
        <v>0</v>
      </c>
      <c r="D1012">
        <v>70</v>
      </c>
      <c r="E1012">
        <v>3.1974423109204508E-14</v>
      </c>
      <c r="F1012">
        <v>554.2472355430275</v>
      </c>
      <c r="G1012">
        <v>2412.0839690832559</v>
      </c>
    </row>
    <row r="1013" spans="1:7" x14ac:dyDescent="0.35">
      <c r="A1013">
        <v>1010</v>
      </c>
      <c r="B1013">
        <v>0</v>
      </c>
      <c r="C1013">
        <v>0</v>
      </c>
      <c r="D1013">
        <v>70</v>
      </c>
      <c r="E1013">
        <v>-1.1723955140041651E-13</v>
      </c>
      <c r="F1013">
        <v>554.2472355430275</v>
      </c>
      <c r="G1013">
        <v>2412.0839690832559</v>
      </c>
    </row>
    <row r="1014" spans="1:7" x14ac:dyDescent="0.35">
      <c r="A1014">
        <v>1011</v>
      </c>
      <c r="B1014">
        <v>0</v>
      </c>
      <c r="C1014">
        <v>0</v>
      </c>
      <c r="D1014">
        <v>70</v>
      </c>
      <c r="E1014">
        <v>4.3343106881366111E-13</v>
      </c>
      <c r="F1014">
        <v>554.2472355430275</v>
      </c>
      <c r="G1014">
        <v>2412.0839690832559</v>
      </c>
    </row>
    <row r="1015" spans="1:7" x14ac:dyDescent="0.35">
      <c r="A1015">
        <v>1012</v>
      </c>
      <c r="B1015">
        <v>0</v>
      </c>
      <c r="C1015">
        <v>0</v>
      </c>
      <c r="D1015">
        <v>70</v>
      </c>
      <c r="E1015">
        <v>-1.618261080693628E-12</v>
      </c>
      <c r="F1015">
        <v>554.2472355430275</v>
      </c>
      <c r="G1015">
        <v>2412.0839690832559</v>
      </c>
    </row>
    <row r="1016" spans="1:7" x14ac:dyDescent="0.35">
      <c r="A1016">
        <v>1013</v>
      </c>
      <c r="B1016">
        <v>0</v>
      </c>
      <c r="C1016">
        <v>0</v>
      </c>
      <c r="D1016">
        <v>70</v>
      </c>
      <c r="E1016">
        <v>6.0360605402820511E-12</v>
      </c>
      <c r="F1016">
        <v>554.2472355430275</v>
      </c>
      <c r="G1016">
        <v>2412.0839690832559</v>
      </c>
    </row>
    <row r="1017" spans="1:7" x14ac:dyDescent="0.35">
      <c r="A1017">
        <v>1014</v>
      </c>
      <c r="B1017">
        <v>0</v>
      </c>
      <c r="C1017">
        <v>0</v>
      </c>
      <c r="D1017">
        <v>70</v>
      </c>
      <c r="E1017">
        <v>-2.2522428366755779E-11</v>
      </c>
      <c r="F1017">
        <v>554.2472355430275</v>
      </c>
      <c r="G1017">
        <v>2412.0839690832559</v>
      </c>
    </row>
    <row r="1018" spans="1:7" x14ac:dyDescent="0.35">
      <c r="A1018">
        <v>1015</v>
      </c>
      <c r="B1018">
        <v>0</v>
      </c>
      <c r="C1018">
        <v>0</v>
      </c>
      <c r="D1018">
        <v>70</v>
      </c>
      <c r="E1018">
        <v>8.4053652926741051E-11</v>
      </c>
      <c r="F1018">
        <v>554.2472355430275</v>
      </c>
      <c r="G1018">
        <v>2412.0839690832559</v>
      </c>
    </row>
    <row r="1019" spans="1:7" x14ac:dyDescent="0.35">
      <c r="A1019">
        <v>1016</v>
      </c>
      <c r="B1019">
        <v>0</v>
      </c>
      <c r="C1019">
        <v>0</v>
      </c>
      <c r="D1019">
        <v>70</v>
      </c>
      <c r="E1019">
        <v>-3.1369395969704778E-10</v>
      </c>
      <c r="F1019">
        <v>554.2472355430275</v>
      </c>
      <c r="G1019">
        <v>2412.0839690832559</v>
      </c>
    </row>
    <row r="1020" spans="1:7" x14ac:dyDescent="0.35">
      <c r="A1020">
        <v>1017</v>
      </c>
      <c r="B1020">
        <v>0</v>
      </c>
      <c r="C1020">
        <v>0</v>
      </c>
      <c r="D1020">
        <v>70</v>
      </c>
      <c r="E1020">
        <v>1.1707257385751291E-9</v>
      </c>
      <c r="F1020">
        <v>554.2472355430275</v>
      </c>
      <c r="G1020">
        <v>2412.0839690832559</v>
      </c>
    </row>
    <row r="1021" spans="1:7" x14ac:dyDescent="0.35">
      <c r="A1021">
        <v>1018</v>
      </c>
      <c r="B1021">
        <v>0</v>
      </c>
      <c r="C1021">
        <v>0</v>
      </c>
      <c r="D1021">
        <v>70</v>
      </c>
      <c r="E1021">
        <v>-4.3692072182466291E-9</v>
      </c>
      <c r="F1021">
        <v>554.2472355430275</v>
      </c>
      <c r="G1021">
        <v>2412.0839690832559</v>
      </c>
    </row>
    <row r="1022" spans="1:7" x14ac:dyDescent="0.35">
      <c r="A1022">
        <v>1019</v>
      </c>
      <c r="B1022">
        <v>0</v>
      </c>
      <c r="C1022">
        <v>0</v>
      </c>
      <c r="D1022">
        <v>70</v>
      </c>
      <c r="E1022">
        <v>1.6306101358054551E-8</v>
      </c>
      <c r="F1022">
        <v>554.2472355430275</v>
      </c>
      <c r="G1022">
        <v>2412.0839690832559</v>
      </c>
    </row>
    <row r="1023" spans="1:7" x14ac:dyDescent="0.35">
      <c r="A1023">
        <v>1020</v>
      </c>
      <c r="B1023">
        <v>0</v>
      </c>
      <c r="C1023">
        <v>0</v>
      </c>
      <c r="D1023">
        <v>70</v>
      </c>
      <c r="E1023">
        <v>-6.0855199990328401E-8</v>
      </c>
      <c r="F1023">
        <v>554.2472355430275</v>
      </c>
      <c r="G1023">
        <v>2412.0839690832559</v>
      </c>
    </row>
    <row r="1024" spans="1:7" x14ac:dyDescent="0.35">
      <c r="A1024">
        <v>1021</v>
      </c>
      <c r="B1024">
        <v>0</v>
      </c>
      <c r="C1024">
        <v>0</v>
      </c>
      <c r="D1024">
        <v>70</v>
      </c>
      <c r="E1024">
        <v>2.2711469682690219E-7</v>
      </c>
      <c r="F1024">
        <v>554.2472355430275</v>
      </c>
      <c r="G1024">
        <v>2412.0839690832559</v>
      </c>
    </row>
    <row r="1025" spans="1:7" x14ac:dyDescent="0.35">
      <c r="A1025">
        <v>1022</v>
      </c>
      <c r="B1025">
        <v>0</v>
      </c>
      <c r="C1025">
        <v>0</v>
      </c>
      <c r="D1025">
        <v>70</v>
      </c>
      <c r="E1025">
        <v>-8.4760358909363731E-7</v>
      </c>
      <c r="F1025">
        <v>554.2472355430275</v>
      </c>
      <c r="G1025">
        <v>2412.0839690832559</v>
      </c>
    </row>
    <row r="1026" spans="1:7" x14ac:dyDescent="0.35">
      <c r="A1026">
        <v>1023</v>
      </c>
      <c r="B1026">
        <v>0</v>
      </c>
      <c r="C1026">
        <v>0</v>
      </c>
      <c r="D1026">
        <v>70</v>
      </c>
      <c r="E1026">
        <v>3.1632996542185769E-6</v>
      </c>
      <c r="F1026">
        <v>554.2472355430275</v>
      </c>
      <c r="G1026">
        <v>2412.0839690832559</v>
      </c>
    </row>
    <row r="1027" spans="1:7" x14ac:dyDescent="0.35">
      <c r="A1027">
        <v>1024</v>
      </c>
      <c r="B1027">
        <v>0</v>
      </c>
      <c r="C1027">
        <v>0</v>
      </c>
      <c r="D1027">
        <v>70</v>
      </c>
      <c r="E1027">
        <v>-1.18055950224516E-5</v>
      </c>
      <c r="F1027">
        <v>554.2472355430275</v>
      </c>
      <c r="G1027">
        <v>2412.0839690832559</v>
      </c>
    </row>
    <row r="1028" spans="1:7" x14ac:dyDescent="0.35">
      <c r="A1028">
        <v>1025</v>
      </c>
      <c r="B1028">
        <v>0</v>
      </c>
      <c r="C1028">
        <v>0</v>
      </c>
      <c r="D1028">
        <v>70</v>
      </c>
      <c r="E1028">
        <v>4.405908043914053E-5</v>
      </c>
      <c r="F1028">
        <v>554.2472355430275</v>
      </c>
      <c r="G1028">
        <v>2412.0839690832559</v>
      </c>
    </row>
    <row r="1029" spans="1:7" x14ac:dyDescent="0.35">
      <c r="A1029">
        <v>1026</v>
      </c>
      <c r="B1029">
        <v>0</v>
      </c>
      <c r="C1029">
        <v>0</v>
      </c>
      <c r="D1029">
        <v>70</v>
      </c>
      <c r="E1029">
        <v>-1.6443072674299231E-4</v>
      </c>
      <c r="F1029">
        <v>554.2472355430275</v>
      </c>
      <c r="G1029">
        <v>2412.0839690832559</v>
      </c>
    </row>
    <row r="1030" spans="1:7" x14ac:dyDescent="0.35">
      <c r="A1030">
        <v>1027</v>
      </c>
      <c r="B1030">
        <v>0</v>
      </c>
      <c r="C1030">
        <v>0</v>
      </c>
      <c r="D1030">
        <v>70</v>
      </c>
      <c r="E1030">
        <v>6.1366382653460505E-4</v>
      </c>
      <c r="F1030">
        <v>554.2472355430275</v>
      </c>
      <c r="G1030">
        <v>2412.0839690832559</v>
      </c>
    </row>
    <row r="1031" spans="1:7" x14ac:dyDescent="0.35">
      <c r="A1031">
        <v>1028</v>
      </c>
      <c r="B1031">
        <v>0</v>
      </c>
      <c r="C1031">
        <v>0</v>
      </c>
      <c r="D1031">
        <v>70</v>
      </c>
      <c r="E1031">
        <v>-2.2902245793865461E-3</v>
      </c>
      <c r="F1031">
        <v>554.2472355430275</v>
      </c>
      <c r="G1031">
        <v>2412.0839690832559</v>
      </c>
    </row>
    <row r="1032" spans="1:7" x14ac:dyDescent="0.35">
      <c r="A1032">
        <v>1029</v>
      </c>
      <c r="B1032">
        <v>0</v>
      </c>
      <c r="C1032">
        <v>0</v>
      </c>
      <c r="D1032">
        <v>70</v>
      </c>
      <c r="E1032">
        <v>8.547234491009803E-3</v>
      </c>
      <c r="F1032">
        <v>554.2472355430275</v>
      </c>
      <c r="G1032">
        <v>2412.0839690832559</v>
      </c>
    </row>
    <row r="1033" spans="1:7" x14ac:dyDescent="0.35">
      <c r="A1033">
        <v>1030</v>
      </c>
      <c r="B1033">
        <v>0</v>
      </c>
      <c r="C1033">
        <v>0</v>
      </c>
      <c r="D1033">
        <v>70</v>
      </c>
      <c r="E1033">
        <v>-3.1898713384656219E-2</v>
      </c>
      <c r="F1033">
        <v>554.2472355430275</v>
      </c>
      <c r="G1033">
        <v>2412.0839690832559</v>
      </c>
    </row>
    <row r="1034" spans="1:7" x14ac:dyDescent="0.35">
      <c r="A1034">
        <v>1031</v>
      </c>
      <c r="B1034">
        <v>0</v>
      </c>
      <c r="C1034">
        <v>0</v>
      </c>
      <c r="D1034">
        <v>70</v>
      </c>
      <c r="E1034">
        <v>0.11904761904762221</v>
      </c>
      <c r="F1034">
        <v>554.2472355430275</v>
      </c>
      <c r="G1034">
        <v>2412.0839690832559</v>
      </c>
    </row>
    <row r="1035" spans="1:7" x14ac:dyDescent="0.35">
      <c r="A1035">
        <v>1032</v>
      </c>
      <c r="B1035">
        <v>0</v>
      </c>
      <c r="C1035">
        <v>0</v>
      </c>
      <c r="D1035">
        <v>70.857142857142861</v>
      </c>
      <c r="E1035">
        <v>0.26999395147989352</v>
      </c>
      <c r="F1035">
        <v>561.03393638641148</v>
      </c>
      <c r="G1035">
        <v>2441.6196911536631</v>
      </c>
    </row>
    <row r="1036" spans="1:7" x14ac:dyDescent="0.35">
      <c r="A1036">
        <v>1033</v>
      </c>
      <c r="B1036">
        <v>0</v>
      </c>
      <c r="C1036">
        <v>0</v>
      </c>
      <c r="D1036">
        <v>71.714285714285708</v>
      </c>
      <c r="E1036">
        <v>0.22954800360422919</v>
      </c>
      <c r="F1036">
        <v>567.82063722979547</v>
      </c>
      <c r="G1036">
        <v>2471.1554132240699</v>
      </c>
    </row>
    <row r="1037" spans="1:7" x14ac:dyDescent="0.35">
      <c r="A1037">
        <v>1034</v>
      </c>
      <c r="B1037">
        <v>0</v>
      </c>
      <c r="C1037">
        <v>0</v>
      </c>
      <c r="D1037">
        <v>72.571428571428569</v>
      </c>
      <c r="E1037">
        <v>0.2403854626746238</v>
      </c>
      <c r="F1037">
        <v>574.60733807317945</v>
      </c>
      <c r="G1037">
        <v>2500.6911352944771</v>
      </c>
    </row>
    <row r="1038" spans="1:7" x14ac:dyDescent="0.35">
      <c r="A1038">
        <v>1035</v>
      </c>
      <c r="B1038">
        <v>0</v>
      </c>
      <c r="C1038">
        <v>0</v>
      </c>
      <c r="D1038">
        <v>73.428571428571431</v>
      </c>
      <c r="E1038">
        <v>0.23748157426870259</v>
      </c>
      <c r="F1038">
        <v>581.39403891656355</v>
      </c>
      <c r="G1038">
        <v>2530.2268573648848</v>
      </c>
    </row>
    <row r="1039" spans="1:7" x14ac:dyDescent="0.35">
      <c r="A1039">
        <v>1036</v>
      </c>
      <c r="B1039">
        <v>0</v>
      </c>
      <c r="C1039">
        <v>0</v>
      </c>
      <c r="D1039">
        <v>74.285714285714292</v>
      </c>
      <c r="E1039">
        <v>0.23825966882198379</v>
      </c>
      <c r="F1039">
        <v>588.18073975994753</v>
      </c>
      <c r="G1039">
        <v>2559.7625794352921</v>
      </c>
    </row>
    <row r="1040" spans="1:7" x14ac:dyDescent="0.35">
      <c r="A1040">
        <v>1037</v>
      </c>
      <c r="B1040">
        <v>0</v>
      </c>
      <c r="C1040">
        <v>0</v>
      </c>
      <c r="D1040">
        <v>75.142857142857139</v>
      </c>
      <c r="E1040">
        <v>0.2380511790147963</v>
      </c>
      <c r="F1040">
        <v>594.96744060333151</v>
      </c>
      <c r="G1040">
        <v>2589.2983015056989</v>
      </c>
    </row>
    <row r="1041" spans="1:7" x14ac:dyDescent="0.35">
      <c r="A1041">
        <v>1038</v>
      </c>
      <c r="B1041">
        <v>0</v>
      </c>
      <c r="C1041">
        <v>0</v>
      </c>
      <c r="D1041">
        <v>76</v>
      </c>
      <c r="E1041">
        <v>0.23810704369026681</v>
      </c>
      <c r="F1041">
        <v>601.75414144671549</v>
      </c>
      <c r="G1041">
        <v>2618.8340235761061</v>
      </c>
    </row>
    <row r="1042" spans="1:7" x14ac:dyDescent="0.35">
      <c r="A1042">
        <v>1039</v>
      </c>
      <c r="B1042">
        <v>0</v>
      </c>
      <c r="C1042">
        <v>0</v>
      </c>
      <c r="D1042">
        <v>76.857142857142861</v>
      </c>
      <c r="E1042">
        <v>0.23809207479557951</v>
      </c>
      <c r="F1042">
        <v>608.54084229009959</v>
      </c>
      <c r="G1042">
        <v>2648.3697456465138</v>
      </c>
    </row>
    <row r="1043" spans="1:7" x14ac:dyDescent="0.35">
      <c r="A1043">
        <v>1040</v>
      </c>
      <c r="B1043">
        <v>0</v>
      </c>
      <c r="C1043">
        <v>0</v>
      </c>
      <c r="D1043">
        <v>77.714285714285708</v>
      </c>
      <c r="E1043">
        <v>0.23809608569882279</v>
      </c>
      <c r="F1043">
        <v>615.32754313348346</v>
      </c>
      <c r="G1043">
        <v>2677.9054677169202</v>
      </c>
    </row>
    <row r="1044" spans="1:7" x14ac:dyDescent="0.35">
      <c r="A1044">
        <v>1041</v>
      </c>
      <c r="B1044">
        <v>0</v>
      </c>
      <c r="C1044">
        <v>0</v>
      </c>
      <c r="D1044">
        <v>78.571428571428569</v>
      </c>
      <c r="E1044">
        <v>0.2380950109805475</v>
      </c>
      <c r="F1044">
        <v>622.11424397686756</v>
      </c>
      <c r="G1044">
        <v>2707.4411897873279</v>
      </c>
    </row>
    <row r="1045" spans="1:7" x14ac:dyDescent="0.35">
      <c r="A1045">
        <v>1042</v>
      </c>
      <c r="B1045">
        <v>0</v>
      </c>
      <c r="C1045">
        <v>0</v>
      </c>
      <c r="D1045">
        <v>79.428571428571431</v>
      </c>
      <c r="E1045">
        <v>0.23809529895043549</v>
      </c>
      <c r="F1045">
        <v>628.90094482025154</v>
      </c>
      <c r="G1045">
        <v>2736.9769118577351</v>
      </c>
    </row>
    <row r="1046" spans="1:7" x14ac:dyDescent="0.35">
      <c r="A1046">
        <v>1043</v>
      </c>
      <c r="B1046">
        <v>0</v>
      </c>
      <c r="C1046">
        <v>0</v>
      </c>
      <c r="D1046">
        <v>80.285714285714278</v>
      </c>
      <c r="E1046">
        <v>0.238095221789143</v>
      </c>
      <c r="F1046">
        <v>635.68764566363552</v>
      </c>
      <c r="G1046">
        <v>2766.5126339281419</v>
      </c>
    </row>
    <row r="1047" spans="1:7" x14ac:dyDescent="0.35">
      <c r="A1047">
        <v>1044</v>
      </c>
      <c r="B1047">
        <v>0</v>
      </c>
      <c r="C1047">
        <v>0</v>
      </c>
      <c r="D1047">
        <v>81.142857142857139</v>
      </c>
      <c r="E1047">
        <v>0.23809524246441249</v>
      </c>
      <c r="F1047">
        <v>642.4743465070195</v>
      </c>
      <c r="G1047">
        <v>2796.0483559985491</v>
      </c>
    </row>
    <row r="1048" spans="1:7" x14ac:dyDescent="0.35">
      <c r="A1048">
        <v>1045</v>
      </c>
      <c r="B1048">
        <v>0</v>
      </c>
      <c r="C1048">
        <v>0</v>
      </c>
      <c r="D1048">
        <v>82</v>
      </c>
      <c r="E1048">
        <v>0.2380952369246323</v>
      </c>
      <c r="F1048">
        <v>649.2610473504036</v>
      </c>
      <c r="G1048">
        <v>2825.5840780689568</v>
      </c>
    </row>
    <row r="1049" spans="1:7" x14ac:dyDescent="0.35">
      <c r="A1049">
        <v>1046</v>
      </c>
      <c r="B1049">
        <v>0</v>
      </c>
      <c r="C1049">
        <v>0</v>
      </c>
      <c r="D1049">
        <v>82.857142857142861</v>
      </c>
      <c r="E1049">
        <v>0.23809523840849781</v>
      </c>
      <c r="F1049">
        <v>656.04774819378758</v>
      </c>
      <c r="G1049">
        <v>2855.1198001393641</v>
      </c>
    </row>
    <row r="1050" spans="1:7" x14ac:dyDescent="0.35">
      <c r="A1050">
        <v>1047</v>
      </c>
      <c r="B1050">
        <v>0</v>
      </c>
      <c r="C1050">
        <v>0</v>
      </c>
      <c r="D1050">
        <v>83.714285714285708</v>
      </c>
      <c r="E1050">
        <v>0.2380952380127983</v>
      </c>
      <c r="F1050">
        <v>662.83444903717157</v>
      </c>
      <c r="G1050">
        <v>2884.6555222097709</v>
      </c>
    </row>
    <row r="1051" spans="1:7" x14ac:dyDescent="0.35">
      <c r="A1051">
        <v>1048</v>
      </c>
      <c r="B1051">
        <v>0</v>
      </c>
      <c r="C1051">
        <v>0</v>
      </c>
      <c r="D1051">
        <v>84.571428571428569</v>
      </c>
      <c r="E1051">
        <v>0.2380952381117272</v>
      </c>
      <c r="F1051">
        <v>669.62114988055566</v>
      </c>
      <c r="G1051">
        <v>2914.191244280179</v>
      </c>
    </row>
    <row r="1052" spans="1:7" x14ac:dyDescent="0.35">
      <c r="A1052">
        <v>1049</v>
      </c>
      <c r="B1052">
        <v>0</v>
      </c>
      <c r="C1052">
        <v>0</v>
      </c>
      <c r="D1052">
        <v>85.428571428571431</v>
      </c>
      <c r="E1052">
        <v>0.23809523811172359</v>
      </c>
      <c r="F1052">
        <v>676.40785072393965</v>
      </c>
      <c r="G1052">
        <v>2943.7269663505849</v>
      </c>
    </row>
    <row r="1053" spans="1:7" x14ac:dyDescent="0.35">
      <c r="A1053">
        <v>1050</v>
      </c>
      <c r="B1053">
        <v>0</v>
      </c>
      <c r="C1053">
        <v>0</v>
      </c>
      <c r="D1053">
        <v>86.285714285714278</v>
      </c>
      <c r="E1053">
        <v>0.23809523801280011</v>
      </c>
      <c r="F1053">
        <v>683.19455156732363</v>
      </c>
      <c r="G1053">
        <v>2973.2626884209931</v>
      </c>
    </row>
    <row r="1054" spans="1:7" x14ac:dyDescent="0.35">
      <c r="A1054">
        <v>1051</v>
      </c>
      <c r="B1054">
        <v>0</v>
      </c>
      <c r="C1054">
        <v>0</v>
      </c>
      <c r="D1054">
        <v>87.142857142857139</v>
      </c>
      <c r="E1054">
        <v>0.23809523840850311</v>
      </c>
      <c r="F1054">
        <v>689.98125241070761</v>
      </c>
      <c r="G1054">
        <v>3002.7984104913999</v>
      </c>
    </row>
    <row r="1055" spans="1:7" x14ac:dyDescent="0.35">
      <c r="A1055">
        <v>1052</v>
      </c>
      <c r="B1055">
        <v>0</v>
      </c>
      <c r="C1055">
        <v>0</v>
      </c>
      <c r="D1055">
        <v>88</v>
      </c>
      <c r="E1055">
        <v>0.23809523692463411</v>
      </c>
      <c r="F1055">
        <v>696.76795325409171</v>
      </c>
      <c r="G1055">
        <v>3032.3341325618071</v>
      </c>
    </row>
    <row r="1056" spans="1:7" x14ac:dyDescent="0.35">
      <c r="A1056">
        <v>1053</v>
      </c>
      <c r="B1056">
        <v>0</v>
      </c>
      <c r="C1056">
        <v>0</v>
      </c>
      <c r="D1056">
        <v>88.857142857142861</v>
      </c>
      <c r="E1056">
        <v>0.23809524246440539</v>
      </c>
      <c r="F1056">
        <v>703.55465409747569</v>
      </c>
      <c r="G1056">
        <v>3061.8698546322139</v>
      </c>
    </row>
    <row r="1057" spans="1:7" x14ac:dyDescent="0.35">
      <c r="A1057">
        <v>1054</v>
      </c>
      <c r="B1057">
        <v>0</v>
      </c>
      <c r="C1057">
        <v>0</v>
      </c>
      <c r="D1057">
        <v>89.714285714285708</v>
      </c>
      <c r="E1057">
        <v>0.23809522178914119</v>
      </c>
      <c r="F1057">
        <v>710.34135494085967</v>
      </c>
      <c r="G1057">
        <v>3091.4055767026221</v>
      </c>
    </row>
    <row r="1058" spans="1:7" x14ac:dyDescent="0.35">
      <c r="A1058">
        <v>1055</v>
      </c>
      <c r="B1058">
        <v>0</v>
      </c>
      <c r="C1058">
        <v>0</v>
      </c>
      <c r="D1058">
        <v>90.571428571428569</v>
      </c>
      <c r="E1058">
        <v>0.23809529895044079</v>
      </c>
      <c r="F1058">
        <v>717.12805578424366</v>
      </c>
      <c r="G1058">
        <v>3120.9412987730279</v>
      </c>
    </row>
    <row r="1059" spans="1:7" x14ac:dyDescent="0.35">
      <c r="A1059">
        <v>1056</v>
      </c>
      <c r="B1059">
        <v>0</v>
      </c>
      <c r="C1059">
        <v>0</v>
      </c>
      <c r="D1059">
        <v>91.428571428571431</v>
      </c>
      <c r="E1059">
        <v>0.2380950109805422</v>
      </c>
      <c r="F1059">
        <v>723.91475662762775</v>
      </c>
      <c r="G1059">
        <v>3150.4770208434361</v>
      </c>
    </row>
    <row r="1060" spans="1:7" x14ac:dyDescent="0.35">
      <c r="A1060">
        <v>1057</v>
      </c>
      <c r="B1060">
        <v>0</v>
      </c>
      <c r="C1060">
        <v>0</v>
      </c>
      <c r="D1060">
        <v>92.285714285714278</v>
      </c>
      <c r="E1060">
        <v>0.23809608569882629</v>
      </c>
      <c r="F1060">
        <v>730.70145747101162</v>
      </c>
      <c r="G1060">
        <v>3180.0127429138429</v>
      </c>
    </row>
    <row r="1061" spans="1:7" x14ac:dyDescent="0.35">
      <c r="A1061">
        <v>1058</v>
      </c>
      <c r="B1061">
        <v>0</v>
      </c>
      <c r="C1061">
        <v>0</v>
      </c>
      <c r="D1061">
        <v>93.142857142857139</v>
      </c>
      <c r="E1061">
        <v>0.23809207479558131</v>
      </c>
      <c r="F1061">
        <v>737.48815831439572</v>
      </c>
      <c r="G1061">
        <v>3209.548464984251</v>
      </c>
    </row>
    <row r="1062" spans="1:7" x14ac:dyDescent="0.35">
      <c r="A1062">
        <v>1059</v>
      </c>
      <c r="B1062">
        <v>0</v>
      </c>
      <c r="C1062">
        <v>0</v>
      </c>
      <c r="D1062">
        <v>94</v>
      </c>
      <c r="E1062">
        <v>0.23810704369026681</v>
      </c>
      <c r="F1062">
        <v>744.2748591577797</v>
      </c>
      <c r="G1062">
        <v>3239.0841870546569</v>
      </c>
    </row>
    <row r="1063" spans="1:7" x14ac:dyDescent="0.35">
      <c r="A1063">
        <v>1060</v>
      </c>
      <c r="B1063">
        <v>0</v>
      </c>
      <c r="C1063">
        <v>0</v>
      </c>
      <c r="D1063">
        <v>94.857142857142861</v>
      </c>
      <c r="E1063">
        <v>0.2380511790147963</v>
      </c>
      <c r="F1063">
        <v>751.0615600011638</v>
      </c>
      <c r="G1063">
        <v>3268.6199091250651</v>
      </c>
    </row>
    <row r="1064" spans="1:7" x14ac:dyDescent="0.35">
      <c r="A1064">
        <v>1061</v>
      </c>
      <c r="B1064">
        <v>0</v>
      </c>
      <c r="C1064">
        <v>0</v>
      </c>
      <c r="D1064">
        <v>95.714285714285708</v>
      </c>
      <c r="E1064">
        <v>0.23825966882197669</v>
      </c>
      <c r="F1064">
        <v>757.84826084454767</v>
      </c>
      <c r="G1064">
        <v>3298.1556311954719</v>
      </c>
    </row>
    <row r="1065" spans="1:7" x14ac:dyDescent="0.35">
      <c r="A1065">
        <v>1062</v>
      </c>
      <c r="B1065">
        <v>0</v>
      </c>
      <c r="C1065">
        <v>0</v>
      </c>
      <c r="D1065">
        <v>96.571428571428569</v>
      </c>
      <c r="E1065">
        <v>0.237481574268708</v>
      </c>
      <c r="F1065">
        <v>764.63496168793176</v>
      </c>
      <c r="G1065">
        <v>3327.6913532658791</v>
      </c>
    </row>
    <row r="1066" spans="1:7" x14ac:dyDescent="0.35">
      <c r="A1066">
        <v>1063</v>
      </c>
      <c r="B1066">
        <v>0</v>
      </c>
      <c r="C1066">
        <v>0</v>
      </c>
      <c r="D1066">
        <v>97.428571428571431</v>
      </c>
      <c r="E1066">
        <v>0.2403854626746238</v>
      </c>
      <c r="F1066">
        <v>771.42166253131575</v>
      </c>
      <c r="G1066">
        <v>3357.2270753362859</v>
      </c>
    </row>
    <row r="1067" spans="1:7" x14ac:dyDescent="0.35">
      <c r="A1067">
        <v>1064</v>
      </c>
      <c r="B1067">
        <v>0</v>
      </c>
      <c r="C1067">
        <v>0</v>
      </c>
      <c r="D1067">
        <v>98.285714285714278</v>
      </c>
      <c r="E1067">
        <v>0.22954800360422739</v>
      </c>
      <c r="F1067">
        <v>778.20836337469973</v>
      </c>
      <c r="G1067">
        <v>3386.7627974066941</v>
      </c>
    </row>
    <row r="1068" spans="1:7" x14ac:dyDescent="0.35">
      <c r="A1068">
        <v>1065</v>
      </c>
      <c r="B1068">
        <v>0</v>
      </c>
      <c r="C1068">
        <v>0</v>
      </c>
      <c r="D1068">
        <v>99.142857142857139</v>
      </c>
      <c r="E1068">
        <v>0.2699939514798988</v>
      </c>
      <c r="F1068">
        <v>784.99506421808371</v>
      </c>
      <c r="G1068">
        <v>3416.2985194770999</v>
      </c>
    </row>
    <row r="1069" spans="1:7" x14ac:dyDescent="0.35">
      <c r="A1069">
        <v>1066</v>
      </c>
      <c r="B1069">
        <v>0</v>
      </c>
      <c r="C1069">
        <v>0</v>
      </c>
      <c r="D1069">
        <v>100</v>
      </c>
      <c r="E1069">
        <v>0.1190476190476186</v>
      </c>
      <c r="F1069">
        <v>791.78176506146781</v>
      </c>
      <c r="G1069">
        <v>3445.8342415475081</v>
      </c>
    </row>
    <row r="1070" spans="1:7" x14ac:dyDescent="0.35">
      <c r="A1070">
        <v>1067</v>
      </c>
      <c r="B1070">
        <v>0</v>
      </c>
      <c r="C1070">
        <v>0</v>
      </c>
      <c r="D1070">
        <v>100</v>
      </c>
      <c r="E1070">
        <v>-3.1898713384661548E-2</v>
      </c>
      <c r="F1070">
        <v>791.78176506146781</v>
      </c>
      <c r="G1070">
        <v>3445.8342415475081</v>
      </c>
    </row>
    <row r="1071" spans="1:7" x14ac:dyDescent="0.35">
      <c r="A1071">
        <v>1068</v>
      </c>
      <c r="B1071">
        <v>0</v>
      </c>
      <c r="C1071">
        <v>0</v>
      </c>
      <c r="D1071">
        <v>100</v>
      </c>
      <c r="E1071">
        <v>8.5472344910115794E-3</v>
      </c>
      <c r="F1071">
        <v>791.78176506146781</v>
      </c>
      <c r="G1071">
        <v>3445.8342415475081</v>
      </c>
    </row>
    <row r="1072" spans="1:7" x14ac:dyDescent="0.35">
      <c r="A1072">
        <v>1069</v>
      </c>
      <c r="B1072">
        <v>0</v>
      </c>
      <c r="C1072">
        <v>0</v>
      </c>
      <c r="D1072">
        <v>100</v>
      </c>
      <c r="E1072">
        <v>-2.2902245793847702E-3</v>
      </c>
      <c r="F1072">
        <v>791.78176506146781</v>
      </c>
      <c r="G1072">
        <v>3445.8342415475081</v>
      </c>
    </row>
    <row r="1073" spans="1:7" x14ac:dyDescent="0.35">
      <c r="A1073">
        <v>1070</v>
      </c>
      <c r="B1073">
        <v>0</v>
      </c>
      <c r="C1073">
        <v>0</v>
      </c>
      <c r="D1073">
        <v>100</v>
      </c>
      <c r="E1073">
        <v>6.1366382653282869E-4</v>
      </c>
      <c r="F1073">
        <v>791.78176506146781</v>
      </c>
      <c r="G1073">
        <v>3445.8342415475081</v>
      </c>
    </row>
    <row r="1074" spans="1:7" x14ac:dyDescent="0.35">
      <c r="A1074">
        <v>1071</v>
      </c>
      <c r="B1074">
        <v>0</v>
      </c>
      <c r="C1074">
        <v>0</v>
      </c>
      <c r="D1074">
        <v>100</v>
      </c>
      <c r="E1074">
        <v>-1.6443072674299231E-4</v>
      </c>
      <c r="F1074">
        <v>791.78176506146781</v>
      </c>
      <c r="G1074">
        <v>3445.8342415475081</v>
      </c>
    </row>
    <row r="1075" spans="1:7" x14ac:dyDescent="0.35">
      <c r="A1075">
        <v>1072</v>
      </c>
      <c r="B1075">
        <v>0</v>
      </c>
      <c r="C1075">
        <v>0</v>
      </c>
      <c r="D1075">
        <v>100</v>
      </c>
      <c r="E1075">
        <v>4.40590804444696E-5</v>
      </c>
      <c r="F1075">
        <v>791.78176506146781</v>
      </c>
      <c r="G1075">
        <v>3445.8342415475081</v>
      </c>
    </row>
    <row r="1076" spans="1:7" x14ac:dyDescent="0.35">
      <c r="A1076">
        <v>1073</v>
      </c>
      <c r="B1076">
        <v>0</v>
      </c>
      <c r="C1076">
        <v>0</v>
      </c>
      <c r="D1076">
        <v>100</v>
      </c>
      <c r="E1076">
        <v>-1.1805595033109739E-5</v>
      </c>
      <c r="F1076">
        <v>791.78176506146781</v>
      </c>
      <c r="G1076">
        <v>3445.8342415475081</v>
      </c>
    </row>
    <row r="1077" spans="1:7" x14ac:dyDescent="0.35">
      <c r="A1077">
        <v>1074</v>
      </c>
      <c r="B1077">
        <v>0</v>
      </c>
      <c r="C1077">
        <v>0</v>
      </c>
      <c r="D1077">
        <v>100</v>
      </c>
      <c r="E1077">
        <v>3.1632996915220701E-6</v>
      </c>
      <c r="F1077">
        <v>791.78176506146781</v>
      </c>
      <c r="G1077">
        <v>3445.8342415475081</v>
      </c>
    </row>
    <row r="1078" spans="1:7" x14ac:dyDescent="0.35">
      <c r="A1078">
        <v>1075</v>
      </c>
      <c r="B1078">
        <v>0</v>
      </c>
      <c r="C1078">
        <v>0</v>
      </c>
      <c r="D1078">
        <v>100</v>
      </c>
      <c r="E1078">
        <v>-8.4760372409675711E-7</v>
      </c>
      <c r="F1078">
        <v>791.78176506146781</v>
      </c>
      <c r="G1078">
        <v>3445.8342415475081</v>
      </c>
    </row>
    <row r="1079" spans="1:7" x14ac:dyDescent="0.35">
      <c r="A1079">
        <v>1076</v>
      </c>
      <c r="B1079">
        <v>0</v>
      </c>
      <c r="C1079">
        <v>0</v>
      </c>
      <c r="D1079">
        <v>100</v>
      </c>
      <c r="E1079">
        <v>2.2711520131224461E-7</v>
      </c>
      <c r="F1079">
        <v>791.78176506146781</v>
      </c>
      <c r="G1079">
        <v>3445.8342415475081</v>
      </c>
    </row>
    <row r="1080" spans="1:7" x14ac:dyDescent="0.35">
      <c r="A1080">
        <v>1077</v>
      </c>
      <c r="B1080">
        <v>0</v>
      </c>
      <c r="C1080">
        <v>0</v>
      </c>
      <c r="D1080">
        <v>100</v>
      </c>
      <c r="E1080">
        <v>-6.0857088257648684E-8</v>
      </c>
      <c r="F1080">
        <v>791.78176506146781</v>
      </c>
      <c r="G1080">
        <v>3445.8342415475081</v>
      </c>
    </row>
    <row r="1081" spans="1:7" x14ac:dyDescent="0.35">
      <c r="A1081">
        <v>1078</v>
      </c>
      <c r="B1081">
        <v>0</v>
      </c>
      <c r="C1081">
        <v>0</v>
      </c>
      <c r="D1081">
        <v>100</v>
      </c>
      <c r="E1081">
        <v>1.631314283656593E-8</v>
      </c>
      <c r="F1081">
        <v>791.78176506146781</v>
      </c>
      <c r="G1081">
        <v>3445.8342415475081</v>
      </c>
    </row>
    <row r="1082" spans="1:7" x14ac:dyDescent="0.35">
      <c r="A1082">
        <v>1079</v>
      </c>
      <c r="B1082">
        <v>0</v>
      </c>
      <c r="C1082">
        <v>0</v>
      </c>
      <c r="D1082">
        <v>100</v>
      </c>
      <c r="E1082">
        <v>-4.3954813122581982E-9</v>
      </c>
      <c r="F1082">
        <v>791.78176506146781</v>
      </c>
      <c r="G1082">
        <v>3445.8342415475081</v>
      </c>
    </row>
    <row r="1083" spans="1:7" x14ac:dyDescent="0.35">
      <c r="A1083">
        <v>1080</v>
      </c>
      <c r="B1083">
        <v>0</v>
      </c>
      <c r="C1083">
        <v>0</v>
      </c>
      <c r="D1083">
        <v>100</v>
      </c>
      <c r="E1083">
        <v>1.2687895178942199E-9</v>
      </c>
      <c r="F1083">
        <v>791.78176506146781</v>
      </c>
      <c r="G1083">
        <v>3445.8342415475081</v>
      </c>
    </row>
    <row r="1084" spans="1:7" x14ac:dyDescent="0.35">
      <c r="A1084">
        <v>1081</v>
      </c>
      <c r="B1084">
        <v>0</v>
      </c>
      <c r="C1084">
        <v>0</v>
      </c>
      <c r="D1084">
        <v>100</v>
      </c>
      <c r="E1084">
        <v>-6.7967320660500263E-10</v>
      </c>
      <c r="F1084">
        <v>791.78176506146781</v>
      </c>
      <c r="G1084">
        <v>3445.8342415475081</v>
      </c>
    </row>
    <row r="1085" spans="1:7" x14ac:dyDescent="0.35">
      <c r="A1085">
        <v>1082</v>
      </c>
      <c r="B1085">
        <v>0</v>
      </c>
      <c r="C1085">
        <v>0</v>
      </c>
      <c r="D1085">
        <v>100</v>
      </c>
      <c r="E1085">
        <v>1.449897979455272E-9</v>
      </c>
      <c r="F1085">
        <v>791.78176506146781</v>
      </c>
      <c r="G1085">
        <v>3445.8342415475081</v>
      </c>
    </row>
    <row r="1086" spans="1:7" x14ac:dyDescent="0.35">
      <c r="A1086">
        <v>1083</v>
      </c>
      <c r="B1086">
        <v>0</v>
      </c>
      <c r="C1086">
        <v>0</v>
      </c>
      <c r="D1086">
        <v>100</v>
      </c>
      <c r="E1086">
        <v>-5.1199293693571243E-9</v>
      </c>
      <c r="F1086">
        <v>791.78176506146781</v>
      </c>
      <c r="G1086">
        <v>3445.8342415475081</v>
      </c>
    </row>
    <row r="1087" spans="1:7" x14ac:dyDescent="0.35">
      <c r="A1087">
        <v>1084</v>
      </c>
      <c r="B1087">
        <v>0</v>
      </c>
      <c r="C1087">
        <v>0</v>
      </c>
      <c r="D1087">
        <v>100</v>
      </c>
      <c r="E1087">
        <v>1.9029821274330061E-8</v>
      </c>
      <c r="F1087">
        <v>791.78176506146781</v>
      </c>
      <c r="G1087">
        <v>3445.8342415475081</v>
      </c>
    </row>
    <row r="1088" spans="1:7" x14ac:dyDescent="0.35">
      <c r="A1088">
        <v>1085</v>
      </c>
      <c r="B1088">
        <v>0</v>
      </c>
      <c r="C1088">
        <v>0</v>
      </c>
      <c r="D1088">
        <v>100</v>
      </c>
      <c r="E1088">
        <v>-7.0999348622535763E-8</v>
      </c>
      <c r="F1088">
        <v>791.78176506146781</v>
      </c>
      <c r="G1088">
        <v>3445.8342415475081</v>
      </c>
    </row>
    <row r="1089" spans="1:7" x14ac:dyDescent="0.35">
      <c r="A1089">
        <v>1086</v>
      </c>
      <c r="B1089">
        <v>0</v>
      </c>
      <c r="C1089">
        <v>0</v>
      </c>
      <c r="D1089">
        <v>100</v>
      </c>
      <c r="E1089">
        <v>2.6496757499216978E-7</v>
      </c>
      <c r="F1089">
        <v>791.78176506146781</v>
      </c>
      <c r="G1089">
        <v>3445.8342415475081</v>
      </c>
    </row>
    <row r="1090" spans="1:7" x14ac:dyDescent="0.35">
      <c r="A1090">
        <v>1087</v>
      </c>
      <c r="B1090">
        <v>0</v>
      </c>
      <c r="C1090">
        <v>0</v>
      </c>
      <c r="D1090">
        <v>100</v>
      </c>
      <c r="E1090">
        <v>-9.8887096378064143E-7</v>
      </c>
      <c r="F1090">
        <v>791.78176506146781</v>
      </c>
      <c r="G1090">
        <v>3445.8342415475081</v>
      </c>
    </row>
    <row r="1091" spans="1:7" x14ac:dyDescent="0.35">
      <c r="A1091">
        <v>1088</v>
      </c>
      <c r="B1091">
        <v>0</v>
      </c>
      <c r="C1091">
        <v>0</v>
      </c>
      <c r="D1091">
        <v>100</v>
      </c>
      <c r="E1091">
        <v>3.690516296117607E-6</v>
      </c>
      <c r="F1091">
        <v>791.78176506146781</v>
      </c>
      <c r="G1091">
        <v>3445.8342415475081</v>
      </c>
    </row>
    <row r="1092" spans="1:7" x14ac:dyDescent="0.35">
      <c r="A1092">
        <v>1089</v>
      </c>
      <c r="B1092">
        <v>0</v>
      </c>
      <c r="C1092">
        <v>0</v>
      </c>
      <c r="D1092">
        <v>100</v>
      </c>
      <c r="E1092">
        <v>-1.377319420647893E-5</v>
      </c>
      <c r="F1092">
        <v>791.78176506146781</v>
      </c>
      <c r="G1092">
        <v>3445.8342415475081</v>
      </c>
    </row>
    <row r="1093" spans="1:7" x14ac:dyDescent="0.35">
      <c r="A1093">
        <v>1090</v>
      </c>
      <c r="B1093">
        <v>0</v>
      </c>
      <c r="C1093">
        <v>0</v>
      </c>
      <c r="D1093">
        <v>100</v>
      </c>
      <c r="E1093">
        <v>5.1402260519139993E-5</v>
      </c>
      <c r="F1093">
        <v>791.78176506146781</v>
      </c>
      <c r="G1093">
        <v>3445.8342415475081</v>
      </c>
    </row>
    <row r="1094" spans="1:7" x14ac:dyDescent="0.35">
      <c r="A1094">
        <v>1091</v>
      </c>
      <c r="B1094">
        <v>0</v>
      </c>
      <c r="C1094">
        <v>0</v>
      </c>
      <c r="D1094">
        <v>100</v>
      </c>
      <c r="E1094">
        <v>-1.9183584786830471E-4</v>
      </c>
      <c r="F1094">
        <v>791.78176506146781</v>
      </c>
      <c r="G1094">
        <v>3445.8342415475081</v>
      </c>
    </row>
    <row r="1095" spans="1:7" x14ac:dyDescent="0.35">
      <c r="A1095">
        <v>1092</v>
      </c>
      <c r="B1095">
        <v>0</v>
      </c>
      <c r="C1095">
        <v>0</v>
      </c>
      <c r="D1095">
        <v>100</v>
      </c>
      <c r="E1095">
        <v>7.1594113095052592E-4</v>
      </c>
      <c r="F1095">
        <v>791.78176506146781</v>
      </c>
      <c r="G1095">
        <v>3445.8342415475081</v>
      </c>
    </row>
    <row r="1096" spans="1:7" x14ac:dyDescent="0.35">
      <c r="A1096">
        <v>1093</v>
      </c>
      <c r="B1096">
        <v>0</v>
      </c>
      <c r="C1096">
        <v>0</v>
      </c>
      <c r="D1096">
        <v>100</v>
      </c>
      <c r="E1096">
        <v>-2.6719286759373522E-3</v>
      </c>
      <c r="F1096">
        <v>791.78176506146781</v>
      </c>
      <c r="G1096">
        <v>3445.8342415475081</v>
      </c>
    </row>
    <row r="1097" spans="1:7" x14ac:dyDescent="0.35">
      <c r="A1097">
        <v>1094</v>
      </c>
      <c r="B1097">
        <v>0</v>
      </c>
      <c r="C1097">
        <v>0</v>
      </c>
      <c r="D1097">
        <v>100</v>
      </c>
      <c r="E1097">
        <v>9.9717735728095391E-3</v>
      </c>
      <c r="F1097">
        <v>791.78176506146781</v>
      </c>
      <c r="G1097">
        <v>3445.8342415475081</v>
      </c>
    </row>
    <row r="1098" spans="1:7" x14ac:dyDescent="0.35">
      <c r="A1098">
        <v>1095</v>
      </c>
      <c r="B1098">
        <v>0</v>
      </c>
      <c r="C1098">
        <v>0</v>
      </c>
      <c r="D1098">
        <v>100</v>
      </c>
      <c r="E1098">
        <v>-3.7215165615297252E-2</v>
      </c>
      <c r="F1098">
        <v>791.78176506146781</v>
      </c>
      <c r="G1098">
        <v>3445.8342415475081</v>
      </c>
    </row>
    <row r="1099" spans="1:7" x14ac:dyDescent="0.35">
      <c r="A1099">
        <v>1096</v>
      </c>
      <c r="B1099">
        <v>0</v>
      </c>
      <c r="C1099">
        <v>0</v>
      </c>
      <c r="D1099">
        <v>100</v>
      </c>
      <c r="E1099">
        <v>0.13888888888837769</v>
      </c>
      <c r="F1099">
        <v>791.78176506146781</v>
      </c>
      <c r="G1099">
        <v>3445.8342415475081</v>
      </c>
    </row>
    <row r="1100" spans="1:7" x14ac:dyDescent="0.35">
      <c r="A1100">
        <v>1097</v>
      </c>
      <c r="B1100">
        <v>0</v>
      </c>
      <c r="C1100">
        <v>0</v>
      </c>
      <c r="D1100">
        <v>101</v>
      </c>
      <c r="E1100">
        <v>0.31499294339509382</v>
      </c>
      <c r="F1100">
        <v>799.69958271208247</v>
      </c>
      <c r="G1100">
        <v>3480.2925839629829</v>
      </c>
    </row>
    <row r="1101" spans="1:7" x14ac:dyDescent="0.35">
      <c r="A1101">
        <v>1098</v>
      </c>
      <c r="B1101">
        <v>0</v>
      </c>
      <c r="C1101">
        <v>0</v>
      </c>
      <c r="D1101">
        <v>102</v>
      </c>
      <c r="E1101">
        <v>0.26780600419789741</v>
      </c>
      <c r="F1101">
        <v>807.61740036269714</v>
      </c>
      <c r="G1101">
        <v>3514.7509263784582</v>
      </c>
    </row>
    <row r="1102" spans="1:7" x14ac:dyDescent="0.35">
      <c r="A1102">
        <v>1099</v>
      </c>
      <c r="B1102">
        <v>0</v>
      </c>
      <c r="C1102">
        <v>0</v>
      </c>
      <c r="D1102">
        <v>103</v>
      </c>
      <c r="E1102">
        <v>0.28044970648000961</v>
      </c>
      <c r="F1102">
        <v>815.53521801331181</v>
      </c>
      <c r="G1102">
        <v>3549.209268793933</v>
      </c>
    </row>
    <row r="1103" spans="1:7" x14ac:dyDescent="0.35">
      <c r="A1103">
        <v>1100</v>
      </c>
      <c r="B1103">
        <v>0</v>
      </c>
      <c r="C1103">
        <v>0</v>
      </c>
      <c r="D1103">
        <v>104</v>
      </c>
      <c r="E1103">
        <v>0.27706183654875183</v>
      </c>
      <c r="F1103">
        <v>823.45303566392647</v>
      </c>
      <c r="G1103">
        <v>3583.6676112094078</v>
      </c>
    </row>
    <row r="1104" spans="1:7" x14ac:dyDescent="0.35">
      <c r="A1104">
        <v>1101</v>
      </c>
      <c r="B1104">
        <v>0</v>
      </c>
      <c r="C1104">
        <v>0</v>
      </c>
      <c r="D1104">
        <v>105</v>
      </c>
      <c r="E1104">
        <v>0.27796961399162612</v>
      </c>
      <c r="F1104">
        <v>831.37085331454114</v>
      </c>
      <c r="G1104">
        <v>3618.1259536248831</v>
      </c>
    </row>
    <row r="1105" spans="1:7" x14ac:dyDescent="0.35">
      <c r="A1105">
        <v>1102</v>
      </c>
      <c r="B1105">
        <v>0</v>
      </c>
      <c r="C1105">
        <v>0</v>
      </c>
      <c r="D1105">
        <v>106</v>
      </c>
      <c r="E1105">
        <v>0.2777263741514151</v>
      </c>
      <c r="F1105">
        <v>839.28867096515592</v>
      </c>
      <c r="G1105">
        <v>3652.5842960403588</v>
      </c>
    </row>
    <row r="1106" spans="1:7" x14ac:dyDescent="0.35">
      <c r="A1106">
        <v>1103</v>
      </c>
      <c r="B1106">
        <v>0</v>
      </c>
      <c r="C1106">
        <v>0</v>
      </c>
      <c r="D1106">
        <v>107</v>
      </c>
      <c r="E1106">
        <v>0.27779155606939548</v>
      </c>
      <c r="F1106">
        <v>847.20648861577058</v>
      </c>
      <c r="G1106">
        <v>3687.0426384558341</v>
      </c>
    </row>
    <row r="1107" spans="1:7" x14ac:dyDescent="0.35">
      <c r="A1107">
        <v>1104</v>
      </c>
      <c r="B1107">
        <v>0</v>
      </c>
      <c r="C1107">
        <v>0</v>
      </c>
      <c r="D1107">
        <v>108</v>
      </c>
      <c r="E1107">
        <v>0.27777406823764572</v>
      </c>
      <c r="F1107">
        <v>855.12430626638525</v>
      </c>
      <c r="G1107">
        <v>3721.5009808713089</v>
      </c>
    </row>
    <row r="1108" spans="1:7" x14ac:dyDescent="0.35">
      <c r="A1108">
        <v>1105</v>
      </c>
      <c r="B1108">
        <v>0</v>
      </c>
      <c r="C1108">
        <v>0</v>
      </c>
      <c r="D1108">
        <v>109</v>
      </c>
      <c r="E1108">
        <v>0.27777883764670191</v>
      </c>
      <c r="F1108">
        <v>863.04212391699991</v>
      </c>
      <c r="G1108">
        <v>3755.9593232867842</v>
      </c>
    </row>
    <row r="1109" spans="1:7" x14ac:dyDescent="0.35">
      <c r="A1109">
        <v>1106</v>
      </c>
      <c r="B1109">
        <v>0</v>
      </c>
      <c r="C1109">
        <v>0</v>
      </c>
      <c r="D1109">
        <v>110</v>
      </c>
      <c r="E1109">
        <v>0.27777724784221469</v>
      </c>
      <c r="F1109">
        <v>870.95994156761458</v>
      </c>
      <c r="G1109">
        <v>3790.417665702259</v>
      </c>
    </row>
    <row r="1110" spans="1:7" x14ac:dyDescent="0.35">
      <c r="A1110">
        <v>1107</v>
      </c>
      <c r="B1110">
        <v>0</v>
      </c>
      <c r="C1110">
        <v>0</v>
      </c>
      <c r="D1110">
        <v>111</v>
      </c>
      <c r="E1110">
        <v>0.2777788376510788</v>
      </c>
      <c r="F1110">
        <v>878.87775921822924</v>
      </c>
      <c r="G1110">
        <v>3824.8760081177338</v>
      </c>
    </row>
    <row r="1111" spans="1:7" x14ac:dyDescent="0.35">
      <c r="A1111">
        <v>1108</v>
      </c>
      <c r="B1111">
        <v>0</v>
      </c>
      <c r="C1111">
        <v>0</v>
      </c>
      <c r="D1111">
        <v>112</v>
      </c>
      <c r="E1111">
        <v>0.27777406822013262</v>
      </c>
      <c r="F1111">
        <v>886.79557686884391</v>
      </c>
      <c r="G1111">
        <v>3859.3343505332091</v>
      </c>
    </row>
    <row r="1112" spans="1:7" x14ac:dyDescent="0.35">
      <c r="A1112">
        <v>1109</v>
      </c>
      <c r="B1112">
        <v>0</v>
      </c>
      <c r="C1112">
        <v>0</v>
      </c>
      <c r="D1112">
        <v>113</v>
      </c>
      <c r="E1112">
        <v>0.27779155613506568</v>
      </c>
      <c r="F1112">
        <v>894.71339451945857</v>
      </c>
      <c r="G1112">
        <v>3893.7926929486839</v>
      </c>
    </row>
    <row r="1113" spans="1:7" x14ac:dyDescent="0.35">
      <c r="A1113">
        <v>1110</v>
      </c>
      <c r="B1113">
        <v>0</v>
      </c>
      <c r="C1113">
        <v>0</v>
      </c>
      <c r="D1113">
        <v>114</v>
      </c>
      <c r="E1113">
        <v>0.27772637390626359</v>
      </c>
      <c r="F1113">
        <v>902.63121217007324</v>
      </c>
      <c r="G1113">
        <v>3928.2510353641592</v>
      </c>
    </row>
    <row r="1114" spans="1:7" x14ac:dyDescent="0.35">
      <c r="A1114">
        <v>1111</v>
      </c>
      <c r="B1114">
        <v>0</v>
      </c>
      <c r="C1114">
        <v>0</v>
      </c>
      <c r="D1114">
        <v>115</v>
      </c>
      <c r="E1114">
        <v>0.27796961490657068</v>
      </c>
      <c r="F1114">
        <v>910.54902982068802</v>
      </c>
      <c r="G1114">
        <v>3962.709377779634</v>
      </c>
    </row>
    <row r="1115" spans="1:7" x14ac:dyDescent="0.35">
      <c r="A1115">
        <v>1112</v>
      </c>
      <c r="B1115">
        <v>0</v>
      </c>
      <c r="C1115">
        <v>0</v>
      </c>
      <c r="D1115">
        <v>116</v>
      </c>
      <c r="E1115">
        <v>0.27706183313413751</v>
      </c>
      <c r="F1115">
        <v>918.46684747130269</v>
      </c>
      <c r="G1115">
        <v>3997.1677201951102</v>
      </c>
    </row>
    <row r="1116" spans="1:7" x14ac:dyDescent="0.35">
      <c r="A1116">
        <v>1113</v>
      </c>
      <c r="B1116">
        <v>0</v>
      </c>
      <c r="C1116">
        <v>0</v>
      </c>
      <c r="D1116">
        <v>117</v>
      </c>
      <c r="E1116">
        <v>0.28044971922352602</v>
      </c>
      <c r="F1116">
        <v>926.38466512191735</v>
      </c>
      <c r="G1116">
        <v>4031.626062610585</v>
      </c>
    </row>
    <row r="1117" spans="1:7" x14ac:dyDescent="0.35">
      <c r="A1117">
        <v>1114</v>
      </c>
      <c r="B1117">
        <v>0</v>
      </c>
      <c r="C1117">
        <v>0</v>
      </c>
      <c r="D1117">
        <v>118</v>
      </c>
      <c r="E1117">
        <v>0.26780595663842988</v>
      </c>
      <c r="F1117">
        <v>934.30248277253202</v>
      </c>
      <c r="G1117">
        <v>4066.0844050260598</v>
      </c>
    </row>
    <row r="1118" spans="1:7" x14ac:dyDescent="0.35">
      <c r="A1118">
        <v>1115</v>
      </c>
      <c r="B1118">
        <v>0</v>
      </c>
      <c r="C1118">
        <v>0</v>
      </c>
      <c r="D1118">
        <v>119</v>
      </c>
      <c r="E1118">
        <v>0.31499312088943299</v>
      </c>
      <c r="F1118">
        <v>942.22030042314668</v>
      </c>
      <c r="G1118">
        <v>4100.5427474415346</v>
      </c>
    </row>
    <row r="1119" spans="1:7" x14ac:dyDescent="0.35">
      <c r="A1119">
        <v>1116</v>
      </c>
      <c r="B1119">
        <v>0</v>
      </c>
      <c r="C1119">
        <v>0</v>
      </c>
      <c r="D1119">
        <v>120</v>
      </c>
      <c r="E1119">
        <v>0.13888822647051671</v>
      </c>
      <c r="F1119">
        <v>950.13811807376135</v>
      </c>
      <c r="G1119">
        <v>4135.0010898570099</v>
      </c>
    </row>
    <row r="1120" spans="1:7" x14ac:dyDescent="0.35">
      <c r="A1120">
        <v>1117</v>
      </c>
      <c r="B1120">
        <v>0</v>
      </c>
      <c r="C1120">
        <v>0</v>
      </c>
      <c r="D1120">
        <v>120</v>
      </c>
      <c r="E1120">
        <v>-3.7212693438171129E-2</v>
      </c>
      <c r="F1120">
        <v>950.13811807376135</v>
      </c>
      <c r="G1120">
        <v>4135.0010898570099</v>
      </c>
    </row>
    <row r="1121" spans="1:7" x14ac:dyDescent="0.35">
      <c r="A1121">
        <v>1118</v>
      </c>
      <c r="B1121">
        <v>0</v>
      </c>
      <c r="C1121">
        <v>0</v>
      </c>
      <c r="D1121">
        <v>120</v>
      </c>
      <c r="E1121">
        <v>9.9625472821571748E-3</v>
      </c>
      <c r="F1121">
        <v>950.13811807376135</v>
      </c>
      <c r="G1121">
        <v>4135.0010898570099</v>
      </c>
    </row>
    <row r="1122" spans="1:7" x14ac:dyDescent="0.35">
      <c r="A1122">
        <v>1119</v>
      </c>
      <c r="B1122">
        <v>0</v>
      </c>
      <c r="C1122">
        <v>0</v>
      </c>
      <c r="D1122">
        <v>120</v>
      </c>
      <c r="E1122">
        <v>-2.637495690446912E-3</v>
      </c>
      <c r="F1122">
        <v>950.13811807376135</v>
      </c>
      <c r="G1122">
        <v>4135.0010898570099</v>
      </c>
    </row>
    <row r="1123" spans="1:7" x14ac:dyDescent="0.35">
      <c r="A1123">
        <v>1120</v>
      </c>
      <c r="B1123">
        <v>0</v>
      </c>
      <c r="C1123">
        <v>0</v>
      </c>
      <c r="D1123">
        <v>120</v>
      </c>
      <c r="E1123">
        <v>5.8743547961626064E-4</v>
      </c>
      <c r="F1123">
        <v>950.13811807376135</v>
      </c>
      <c r="G1123">
        <v>4135.0010898570099</v>
      </c>
    </row>
    <row r="1124" spans="1:7" x14ac:dyDescent="0.35">
      <c r="A1124">
        <v>1121</v>
      </c>
      <c r="B1124">
        <v>0</v>
      </c>
      <c r="C1124">
        <v>0</v>
      </c>
      <c r="D1124">
        <v>120</v>
      </c>
      <c r="E1124">
        <v>2.8775377197831631E-4</v>
      </c>
      <c r="F1124">
        <v>950.13811807376135</v>
      </c>
      <c r="G1124">
        <v>4135.0010898570099</v>
      </c>
    </row>
    <row r="1125" spans="1:7" x14ac:dyDescent="0.35">
      <c r="A1125">
        <v>1122</v>
      </c>
      <c r="B1125">
        <v>0</v>
      </c>
      <c r="C1125">
        <v>0</v>
      </c>
      <c r="D1125">
        <v>120</v>
      </c>
      <c r="E1125">
        <v>-1.7384505675117621E-3</v>
      </c>
      <c r="F1125">
        <v>950.13811807376135</v>
      </c>
      <c r="G1125">
        <v>4135.0010898570099</v>
      </c>
    </row>
    <row r="1126" spans="1:7" x14ac:dyDescent="0.35">
      <c r="A1126">
        <v>1123</v>
      </c>
      <c r="B1126">
        <v>0</v>
      </c>
      <c r="C1126">
        <v>0</v>
      </c>
      <c r="D1126">
        <v>120</v>
      </c>
      <c r="E1126">
        <v>6.6660484980438639E-3</v>
      </c>
      <c r="F1126">
        <v>950.13811807376135</v>
      </c>
      <c r="G1126">
        <v>4135.0010898570099</v>
      </c>
    </row>
    <row r="1127" spans="1:7" x14ac:dyDescent="0.35">
      <c r="A1127">
        <v>1124</v>
      </c>
      <c r="B1127">
        <v>0</v>
      </c>
      <c r="C1127">
        <v>0</v>
      </c>
      <c r="D1127">
        <v>120</v>
      </c>
      <c r="E1127">
        <v>-2.4925743424653039E-2</v>
      </c>
      <c r="F1127">
        <v>950.13811807376135</v>
      </c>
      <c r="G1127">
        <v>4135.0010898570099</v>
      </c>
    </row>
    <row r="1128" spans="1:7" x14ac:dyDescent="0.35">
      <c r="A1128">
        <v>1125</v>
      </c>
      <c r="B1128">
        <v>0</v>
      </c>
      <c r="C1128">
        <v>0</v>
      </c>
      <c r="D1128">
        <v>120</v>
      </c>
      <c r="E1128">
        <v>9.3036925200578935E-2</v>
      </c>
      <c r="F1128">
        <v>950.13811807376135</v>
      </c>
      <c r="G1128">
        <v>4135.0010898570099</v>
      </c>
    </row>
    <row r="1129" spans="1:7" x14ac:dyDescent="0.35">
      <c r="A1129">
        <v>1126</v>
      </c>
      <c r="B1129">
        <v>0</v>
      </c>
      <c r="C1129">
        <v>0</v>
      </c>
      <c r="D1129">
        <v>120</v>
      </c>
      <c r="E1129">
        <v>-0.34722195737765921</v>
      </c>
      <c r="F1129">
        <v>950.13811807376135</v>
      </c>
      <c r="G1129">
        <v>4135.0010898570099</v>
      </c>
    </row>
    <row r="1130" spans="1:7" x14ac:dyDescent="0.35">
      <c r="A1130">
        <v>1127</v>
      </c>
      <c r="B1130">
        <v>0</v>
      </c>
      <c r="C1130">
        <v>0</v>
      </c>
      <c r="D1130">
        <v>117.5</v>
      </c>
      <c r="E1130">
        <v>-0.78748242902328691</v>
      </c>
      <c r="F1130">
        <v>930.34357394722463</v>
      </c>
      <c r="G1130">
        <v>4048.8552338183222</v>
      </c>
    </row>
    <row r="1131" spans="1:7" x14ac:dyDescent="0.35">
      <c r="A1131">
        <v>1128</v>
      </c>
      <c r="B1131">
        <v>0</v>
      </c>
      <c r="C1131">
        <v>0</v>
      </c>
      <c r="D1131">
        <v>115</v>
      </c>
      <c r="E1131">
        <v>-0.66951499319589125</v>
      </c>
      <c r="F1131">
        <v>910.54902982068802</v>
      </c>
      <c r="G1131">
        <v>3962.709377779634</v>
      </c>
    </row>
    <row r="1132" spans="1:7" x14ac:dyDescent="0.35">
      <c r="A1132">
        <v>1129</v>
      </c>
      <c r="B1132">
        <v>0</v>
      </c>
      <c r="C1132">
        <v>0</v>
      </c>
      <c r="D1132">
        <v>112.5</v>
      </c>
      <c r="E1132">
        <v>-0.70112426485979817</v>
      </c>
      <c r="F1132">
        <v>890.7544856941513</v>
      </c>
      <c r="G1132">
        <v>3876.5635217409472</v>
      </c>
    </row>
    <row r="1133" spans="1:7" x14ac:dyDescent="0.35">
      <c r="A1133">
        <v>1130</v>
      </c>
      <c r="B1133">
        <v>0</v>
      </c>
      <c r="C1133">
        <v>0</v>
      </c>
      <c r="D1133">
        <v>110</v>
      </c>
      <c r="E1133">
        <v>-0.69265461403157857</v>
      </c>
      <c r="F1133">
        <v>870.95994156761458</v>
      </c>
      <c r="G1133">
        <v>3790.417665702259</v>
      </c>
    </row>
    <row r="1134" spans="1:7" x14ac:dyDescent="0.35">
      <c r="A1134">
        <v>1131</v>
      </c>
      <c r="B1134">
        <v>0</v>
      </c>
      <c r="C1134">
        <v>0</v>
      </c>
      <c r="D1134">
        <v>107.5</v>
      </c>
      <c r="E1134">
        <v>-0.69492394568056248</v>
      </c>
      <c r="F1134">
        <v>851.16539744107786</v>
      </c>
      <c r="G1134">
        <v>3704.2718096635708</v>
      </c>
    </row>
    <row r="1135" spans="1:7" x14ac:dyDescent="0.35">
      <c r="A1135">
        <v>1132</v>
      </c>
      <c r="B1135">
        <v>0</v>
      </c>
      <c r="C1135">
        <v>0</v>
      </c>
      <c r="D1135">
        <v>105</v>
      </c>
      <c r="E1135">
        <v>-0.69431626991282336</v>
      </c>
      <c r="F1135">
        <v>831.37085331454114</v>
      </c>
      <c r="G1135">
        <v>3618.1259536248831</v>
      </c>
    </row>
    <row r="1136" spans="1:7" x14ac:dyDescent="0.35">
      <c r="A1136">
        <v>1133</v>
      </c>
      <c r="B1136">
        <v>0</v>
      </c>
      <c r="C1136">
        <v>0</v>
      </c>
      <c r="D1136">
        <v>102.5</v>
      </c>
      <c r="E1136">
        <v>-0.6944776413347995</v>
      </c>
      <c r="F1136">
        <v>811.57630918800453</v>
      </c>
      <c r="G1136">
        <v>3531.9800975861958</v>
      </c>
    </row>
    <row r="1137" spans="1:7" x14ac:dyDescent="0.35">
      <c r="A1137">
        <v>1134</v>
      </c>
      <c r="B1137">
        <v>0</v>
      </c>
      <c r="C1137">
        <v>0</v>
      </c>
      <c r="D1137">
        <v>100</v>
      </c>
      <c r="E1137">
        <v>-0.6944398314146536</v>
      </c>
      <c r="F1137">
        <v>791.78176506146781</v>
      </c>
      <c r="G1137">
        <v>3445.8342415475081</v>
      </c>
    </row>
    <row r="1138" spans="1:7" x14ac:dyDescent="0.35">
      <c r="A1138">
        <v>1135</v>
      </c>
      <c r="B1138">
        <v>0</v>
      </c>
      <c r="C1138">
        <v>0</v>
      </c>
      <c r="D1138">
        <v>97.5</v>
      </c>
      <c r="E1138">
        <v>-0.69442969967325041</v>
      </c>
      <c r="F1138">
        <v>771.98722093493109</v>
      </c>
      <c r="G1138">
        <v>3359.6883855088199</v>
      </c>
    </row>
    <row r="1139" spans="1:7" x14ac:dyDescent="0.35">
      <c r="A1139">
        <v>1136</v>
      </c>
      <c r="B1139">
        <v>0</v>
      </c>
      <c r="C1139">
        <v>0</v>
      </c>
      <c r="D1139">
        <v>95</v>
      </c>
      <c r="E1139">
        <v>-0.69450803655901794</v>
      </c>
      <c r="F1139">
        <v>752.19267680839437</v>
      </c>
      <c r="G1139">
        <v>3273.5425294701331</v>
      </c>
    </row>
    <row r="1140" spans="1:7" x14ac:dyDescent="0.35">
      <c r="A1140">
        <v>1137</v>
      </c>
      <c r="B1140">
        <v>0</v>
      </c>
      <c r="C1140">
        <v>0</v>
      </c>
      <c r="D1140">
        <v>92.5</v>
      </c>
      <c r="E1140">
        <v>-0.69420482075736345</v>
      </c>
      <c r="F1140">
        <v>732.39813268185776</v>
      </c>
      <c r="G1140">
        <v>3187.3966734314449</v>
      </c>
    </row>
    <row r="1141" spans="1:7" x14ac:dyDescent="0.35">
      <c r="A1141">
        <v>1138</v>
      </c>
      <c r="B1141">
        <v>0</v>
      </c>
      <c r="C1141">
        <v>0</v>
      </c>
      <c r="D1141">
        <v>90</v>
      </c>
      <c r="E1141">
        <v>-0.69533934707818901</v>
      </c>
      <c r="F1141">
        <v>712.60358855532104</v>
      </c>
      <c r="G1141">
        <v>3101.2508173927572</v>
      </c>
    </row>
    <row r="1142" spans="1:7" x14ac:dyDescent="0.35">
      <c r="A1142">
        <v>1139</v>
      </c>
      <c r="B1142">
        <v>0</v>
      </c>
      <c r="C1142">
        <v>0</v>
      </c>
      <c r="D1142">
        <v>87.5</v>
      </c>
      <c r="E1142">
        <v>-0.69110445759655015</v>
      </c>
      <c r="F1142">
        <v>692.80904442878432</v>
      </c>
      <c r="G1142">
        <v>3015.104961354069</v>
      </c>
    </row>
    <row r="1143" spans="1:7" x14ac:dyDescent="0.35">
      <c r="A1143">
        <v>1140</v>
      </c>
      <c r="B1143">
        <v>0</v>
      </c>
      <c r="C1143">
        <v>0</v>
      </c>
      <c r="D1143">
        <v>85</v>
      </c>
      <c r="E1143">
        <v>-0.7069094892022818</v>
      </c>
      <c r="F1143">
        <v>673.0145003022476</v>
      </c>
      <c r="G1143">
        <v>2928.9591053153822</v>
      </c>
    </row>
    <row r="1144" spans="1:7" x14ac:dyDescent="0.35">
      <c r="A1144">
        <v>1141</v>
      </c>
      <c r="B1144">
        <v>0</v>
      </c>
      <c r="C1144">
        <v>0</v>
      </c>
      <c r="D1144">
        <v>82.5</v>
      </c>
      <c r="E1144">
        <v>-0.64792425226096384</v>
      </c>
      <c r="F1144">
        <v>653.21995617571099</v>
      </c>
      <c r="G1144">
        <v>2842.813249276694</v>
      </c>
    </row>
    <row r="1145" spans="1:7" x14ac:dyDescent="0.35">
      <c r="A1145">
        <v>1142</v>
      </c>
      <c r="B1145">
        <v>0</v>
      </c>
      <c r="C1145">
        <v>0</v>
      </c>
      <c r="D1145">
        <v>80</v>
      </c>
      <c r="E1145">
        <v>-0.86806016842052536</v>
      </c>
      <c r="F1145">
        <v>633.42541204917427</v>
      </c>
      <c r="G1145">
        <v>2756.6673932380072</v>
      </c>
    </row>
    <row r="1146" spans="1:7" x14ac:dyDescent="0.35">
      <c r="A1146">
        <v>1143</v>
      </c>
      <c r="B1146">
        <v>0</v>
      </c>
      <c r="C1146">
        <v>0</v>
      </c>
      <c r="D1146">
        <v>76.25</v>
      </c>
      <c r="E1146">
        <v>-1.0881684073902851</v>
      </c>
      <c r="F1146">
        <v>603.73359585936919</v>
      </c>
      <c r="G1146">
        <v>2627.4486091799749</v>
      </c>
    </row>
    <row r="1147" spans="1:7" x14ac:dyDescent="0.35">
      <c r="A1147">
        <v>1144</v>
      </c>
      <c r="B1147">
        <v>0</v>
      </c>
      <c r="C1147">
        <v>0</v>
      </c>
      <c r="D1147">
        <v>72.5</v>
      </c>
      <c r="E1147">
        <v>-1.029266202018333</v>
      </c>
      <c r="F1147">
        <v>574.04177966956411</v>
      </c>
      <c r="G1147">
        <v>2498.2298251219431</v>
      </c>
    </row>
    <row r="1148" spans="1:7" x14ac:dyDescent="0.35">
      <c r="A1148">
        <v>1145</v>
      </c>
      <c r="B1148">
        <v>0</v>
      </c>
      <c r="C1148">
        <v>0</v>
      </c>
      <c r="D1148">
        <v>68.75</v>
      </c>
      <c r="E1148">
        <v>-1.0447667845363759</v>
      </c>
      <c r="F1148">
        <v>544.34996347975914</v>
      </c>
      <c r="G1148">
        <v>2369.0110410639122</v>
      </c>
    </row>
    <row r="1149" spans="1:7" x14ac:dyDescent="0.35">
      <c r="A1149">
        <v>1146</v>
      </c>
      <c r="B1149">
        <v>0</v>
      </c>
      <c r="C1149">
        <v>0</v>
      </c>
      <c r="D1149">
        <v>65</v>
      </c>
      <c r="E1149">
        <v>-1.041666659836171</v>
      </c>
      <c r="F1149">
        <v>514.65814728995406</v>
      </c>
      <c r="G1149">
        <v>2239.7922570058799</v>
      </c>
    </row>
    <row r="1150" spans="1:7" x14ac:dyDescent="0.35">
      <c r="A1150">
        <v>1147</v>
      </c>
      <c r="B1150">
        <v>0</v>
      </c>
      <c r="C1150">
        <v>0</v>
      </c>
      <c r="D1150">
        <v>61.25</v>
      </c>
      <c r="E1150">
        <v>-1.0385665761189431</v>
      </c>
      <c r="F1150">
        <v>484.96633110014898</v>
      </c>
      <c r="G1150">
        <v>2110.573472947849</v>
      </c>
    </row>
    <row r="1151" spans="1:7" x14ac:dyDescent="0.35">
      <c r="A1151">
        <v>1148</v>
      </c>
      <c r="B1151">
        <v>0</v>
      </c>
      <c r="C1151">
        <v>0</v>
      </c>
      <c r="D1151">
        <v>57.5</v>
      </c>
      <c r="E1151">
        <v>-1.054067035688063</v>
      </c>
      <c r="F1151">
        <v>455.27451491034401</v>
      </c>
      <c r="G1151">
        <v>1981.354688889817</v>
      </c>
    </row>
    <row r="1152" spans="1:7" x14ac:dyDescent="0.35">
      <c r="A1152">
        <v>1149</v>
      </c>
      <c r="B1152">
        <v>0</v>
      </c>
      <c r="C1152">
        <v>0</v>
      </c>
      <c r="D1152">
        <v>53.75</v>
      </c>
      <c r="E1152">
        <v>-0.99516528112880298</v>
      </c>
      <c r="F1152">
        <v>425.58269872053887</v>
      </c>
      <c r="G1152">
        <v>1852.1359048317861</v>
      </c>
    </row>
    <row r="1153" spans="1:7" x14ac:dyDescent="0.35">
      <c r="A1153">
        <v>1150</v>
      </c>
      <c r="B1153">
        <v>0</v>
      </c>
      <c r="C1153">
        <v>0</v>
      </c>
      <c r="D1153">
        <v>50</v>
      </c>
      <c r="E1153">
        <v>-1.2152718397967159</v>
      </c>
      <c r="F1153">
        <v>395.8908825307339</v>
      </c>
      <c r="G1153">
        <v>1722.917120773754</v>
      </c>
    </row>
    <row r="1154" spans="1:7" x14ac:dyDescent="0.35">
      <c r="A1154">
        <v>1151</v>
      </c>
      <c r="B1154">
        <v>0</v>
      </c>
      <c r="C1154">
        <v>0</v>
      </c>
      <c r="D1154">
        <v>45</v>
      </c>
      <c r="E1154">
        <v>-1.4354140263510069</v>
      </c>
      <c r="F1154">
        <v>356.30179427766052</v>
      </c>
      <c r="G1154">
        <v>1550.6254086963791</v>
      </c>
    </row>
    <row r="1155" spans="1:7" x14ac:dyDescent="0.35">
      <c r="A1155">
        <v>1152</v>
      </c>
      <c r="B1155">
        <v>0</v>
      </c>
      <c r="C1155">
        <v>0</v>
      </c>
      <c r="D1155">
        <v>40</v>
      </c>
      <c r="E1155">
        <v>-1.3764053881325899</v>
      </c>
      <c r="F1155">
        <v>316.71270602458708</v>
      </c>
      <c r="G1155">
        <v>1378.3336966190029</v>
      </c>
    </row>
    <row r="1156" spans="1:7" x14ac:dyDescent="0.35">
      <c r="A1156">
        <v>1153</v>
      </c>
      <c r="B1156">
        <v>0</v>
      </c>
      <c r="C1156">
        <v>0</v>
      </c>
      <c r="D1156">
        <v>35</v>
      </c>
      <c r="E1156">
        <v>-1.3922977544519619</v>
      </c>
      <c r="F1156">
        <v>277.12361777151381</v>
      </c>
      <c r="G1156">
        <v>1206.0419845416279</v>
      </c>
    </row>
    <row r="1157" spans="1:7" x14ac:dyDescent="0.35">
      <c r="A1157">
        <v>1154</v>
      </c>
      <c r="B1157">
        <v>0</v>
      </c>
      <c r="C1157">
        <v>0</v>
      </c>
      <c r="D1157">
        <v>30</v>
      </c>
      <c r="E1157">
        <v>-1.3877369273928879</v>
      </c>
      <c r="F1157">
        <v>237.53452951844031</v>
      </c>
      <c r="G1157">
        <v>1033.750272464252</v>
      </c>
    </row>
    <row r="1158" spans="1:7" x14ac:dyDescent="0.35">
      <c r="A1158">
        <v>1155</v>
      </c>
      <c r="B1158">
        <v>0</v>
      </c>
      <c r="C1158">
        <v>0</v>
      </c>
      <c r="D1158">
        <v>25</v>
      </c>
      <c r="E1158">
        <v>-1.390087869309822</v>
      </c>
      <c r="F1158">
        <v>197.94544126536701</v>
      </c>
      <c r="G1158">
        <v>861.45856038687702</v>
      </c>
    </row>
    <row r="1159" spans="1:7" x14ac:dyDescent="0.35">
      <c r="A1159">
        <v>1156</v>
      </c>
      <c r="B1159">
        <v>0</v>
      </c>
      <c r="C1159">
        <v>0</v>
      </c>
      <c r="D1159">
        <v>20</v>
      </c>
      <c r="E1159">
        <v>-1.3852449287011639</v>
      </c>
      <c r="F1159">
        <v>158.3563530122936</v>
      </c>
      <c r="G1159">
        <v>689.16684830950169</v>
      </c>
    </row>
    <row r="1160" spans="1:7" x14ac:dyDescent="0.35">
      <c r="A1160">
        <v>1157</v>
      </c>
      <c r="B1160">
        <v>0</v>
      </c>
      <c r="C1160">
        <v>0</v>
      </c>
      <c r="D1160">
        <v>15</v>
      </c>
      <c r="E1160">
        <v>-1.4022657492188531</v>
      </c>
      <c r="F1160">
        <v>118.7672647592202</v>
      </c>
      <c r="G1160">
        <v>516.87513623212624</v>
      </c>
    </row>
    <row r="1161" spans="1:7" x14ac:dyDescent="0.35">
      <c r="A1161">
        <v>1158</v>
      </c>
      <c r="B1161">
        <v>0</v>
      </c>
      <c r="C1161">
        <v>0</v>
      </c>
      <c r="D1161">
        <v>10</v>
      </c>
      <c r="E1161">
        <v>-1.3390254077567529</v>
      </c>
      <c r="F1161">
        <v>79.178176506146784</v>
      </c>
      <c r="G1161">
        <v>344.58342415475079</v>
      </c>
    </row>
    <row r="1162" spans="1:7" x14ac:dyDescent="0.35">
      <c r="A1162">
        <v>1159</v>
      </c>
      <c r="B1162">
        <v>0</v>
      </c>
      <c r="C1162">
        <v>0</v>
      </c>
      <c r="D1162">
        <v>5</v>
      </c>
      <c r="E1162">
        <v>-1.5749659530874669</v>
      </c>
      <c r="F1162">
        <v>39.589088253073392</v>
      </c>
      <c r="G1162">
        <v>172.29171207737539</v>
      </c>
    </row>
    <row r="1163" spans="1:7" x14ac:dyDescent="0.35">
      <c r="A1163">
        <v>1160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5">
      <c r="A1164">
        <v>1161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5">
      <c r="A1165">
        <v>1162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35">
      <c r="A1166">
        <v>1163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35">
      <c r="A1167">
        <v>1164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5">
      <c r="A1168">
        <v>1165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5">
      <c r="A1169">
        <v>1166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35">
      <c r="A1170">
        <v>1167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35">
      <c r="A1171">
        <v>1168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5">
      <c r="A1172">
        <v>1169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5">
      <c r="A1173">
        <v>1170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35">
      <c r="A1174">
        <v>1171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35">
      <c r="A1175">
        <v>1172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5">
      <c r="A1176">
        <v>1173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5">
      <c r="A1177">
        <v>1174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35">
      <c r="A1178">
        <v>1175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35">
      <c r="A1179">
        <v>1176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5">
      <c r="A1180">
        <v>1177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5">
      <c r="A1181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35">
      <c r="A1182">
        <v>1179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35">
      <c r="A1183">
        <v>1180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"/>
  <sheetViews>
    <sheetView workbookViewId="0"/>
  </sheetViews>
  <sheetFormatPr defaultRowHeight="14.5" x14ac:dyDescent="0.35"/>
  <sheetData>
    <row r="1" spans="1:3" x14ac:dyDescent="0.35">
      <c r="A1" s="44" t="s">
        <v>51</v>
      </c>
      <c r="B1" s="44" t="s">
        <v>142</v>
      </c>
      <c r="C1" s="44" t="s">
        <v>52</v>
      </c>
    </row>
    <row r="2" spans="1:3" x14ac:dyDescent="0.35">
      <c r="A2" s="44" t="s">
        <v>143</v>
      </c>
      <c r="B2" s="44" t="s">
        <v>559</v>
      </c>
      <c r="C2" t="s">
        <v>560</v>
      </c>
    </row>
    <row r="3" spans="1:3" x14ac:dyDescent="0.35">
      <c r="A3" s="44" t="s">
        <v>146</v>
      </c>
      <c r="B3" s="44" t="s">
        <v>147</v>
      </c>
      <c r="C3" t="s">
        <v>148</v>
      </c>
    </row>
    <row r="4" spans="1:3" x14ac:dyDescent="0.35">
      <c r="A4" s="44" t="s">
        <v>149</v>
      </c>
      <c r="B4" s="44" t="s">
        <v>150</v>
      </c>
      <c r="C4" t="s">
        <v>151</v>
      </c>
    </row>
    <row r="5" spans="1:3" x14ac:dyDescent="0.35">
      <c r="A5" s="44" t="s">
        <v>152</v>
      </c>
      <c r="B5" s="44" t="s">
        <v>561</v>
      </c>
      <c r="C5" t="s">
        <v>154</v>
      </c>
    </row>
    <row r="6" spans="1:3" x14ac:dyDescent="0.35">
      <c r="A6" s="44" t="s">
        <v>155</v>
      </c>
      <c r="B6" s="44" t="s">
        <v>156</v>
      </c>
      <c r="C6" t="s">
        <v>157</v>
      </c>
    </row>
    <row r="7" spans="1:3" x14ac:dyDescent="0.35">
      <c r="A7" s="44" t="s">
        <v>158</v>
      </c>
      <c r="B7" s="44" t="s">
        <v>562</v>
      </c>
      <c r="C7" t="s">
        <v>160</v>
      </c>
    </row>
    <row r="8" spans="1:3" x14ac:dyDescent="0.35">
      <c r="A8" s="44" t="s">
        <v>161</v>
      </c>
      <c r="B8" s="44" t="s">
        <v>162</v>
      </c>
      <c r="C8" t="s">
        <v>163</v>
      </c>
    </row>
    <row r="9" spans="1:3" x14ac:dyDescent="0.35">
      <c r="A9" s="44" t="s">
        <v>164</v>
      </c>
      <c r="B9" s="44" t="s">
        <v>563</v>
      </c>
      <c r="C9" t="s">
        <v>166</v>
      </c>
    </row>
    <row r="10" spans="1:3" x14ac:dyDescent="0.35">
      <c r="A10" s="44" t="s">
        <v>167</v>
      </c>
      <c r="B10" s="44" t="s">
        <v>564</v>
      </c>
      <c r="C10" t="s">
        <v>169</v>
      </c>
    </row>
    <row r="11" spans="1:3" x14ac:dyDescent="0.35">
      <c r="A11" s="44" t="s">
        <v>170</v>
      </c>
      <c r="B11" s="44" t="s">
        <v>171</v>
      </c>
      <c r="C11" t="s">
        <v>172</v>
      </c>
    </row>
    <row r="12" spans="1:3" x14ac:dyDescent="0.35">
      <c r="A12" s="44" t="s">
        <v>173</v>
      </c>
      <c r="B12" s="44" t="s">
        <v>174</v>
      </c>
      <c r="C12" t="s">
        <v>175</v>
      </c>
    </row>
    <row r="13" spans="1:3" x14ac:dyDescent="0.35">
      <c r="A13" s="44" t="s">
        <v>176</v>
      </c>
      <c r="B13" s="44" t="s">
        <v>177</v>
      </c>
      <c r="C13" t="s">
        <v>163</v>
      </c>
    </row>
    <row r="14" spans="1:3" x14ac:dyDescent="0.35">
      <c r="A14" s="44" t="s">
        <v>178</v>
      </c>
      <c r="B14" s="44" t="s">
        <v>179</v>
      </c>
      <c r="C14" t="s">
        <v>163</v>
      </c>
    </row>
    <row r="15" spans="1:3" x14ac:dyDescent="0.35">
      <c r="A15" s="44" t="s">
        <v>180</v>
      </c>
      <c r="B15" s="44" t="s">
        <v>181</v>
      </c>
      <c r="C15" t="s">
        <v>163</v>
      </c>
    </row>
    <row r="16" spans="1:3" x14ac:dyDescent="0.35">
      <c r="A16" s="44" t="s">
        <v>182</v>
      </c>
      <c r="B16" s="44" t="s">
        <v>565</v>
      </c>
      <c r="C16" t="s">
        <v>184</v>
      </c>
    </row>
    <row r="17" spans="1:3" x14ac:dyDescent="0.35">
      <c r="A17" s="44" t="s">
        <v>185</v>
      </c>
      <c r="B17" s="44" t="s">
        <v>186</v>
      </c>
      <c r="C17" t="s">
        <v>187</v>
      </c>
    </row>
    <row r="18" spans="1:3" x14ac:dyDescent="0.35">
      <c r="A18" s="44" t="s">
        <v>188</v>
      </c>
      <c r="B18" s="44" t="s">
        <v>189</v>
      </c>
      <c r="C18" t="s">
        <v>190</v>
      </c>
    </row>
    <row r="19" spans="1:3" x14ac:dyDescent="0.35">
      <c r="A19" s="44" t="s">
        <v>191</v>
      </c>
      <c r="B19" s="44" t="s">
        <v>192</v>
      </c>
      <c r="C19" t="s">
        <v>175</v>
      </c>
    </row>
    <row r="20" spans="1:3" x14ac:dyDescent="0.35">
      <c r="A20" s="44" t="s">
        <v>193</v>
      </c>
      <c r="B20" s="44" t="s">
        <v>194</v>
      </c>
      <c r="C20" t="s">
        <v>195</v>
      </c>
    </row>
    <row r="21" spans="1:3" x14ac:dyDescent="0.35">
      <c r="A21" s="44" t="s">
        <v>196</v>
      </c>
      <c r="B21" s="44" t="s">
        <v>197</v>
      </c>
      <c r="C21" t="s">
        <v>66</v>
      </c>
    </row>
    <row r="22" spans="1:3" x14ac:dyDescent="0.35">
      <c r="A22" s="44" t="s">
        <v>198</v>
      </c>
      <c r="B22" s="44" t="s">
        <v>566</v>
      </c>
      <c r="C22" t="s">
        <v>567</v>
      </c>
    </row>
    <row r="23" spans="1:3" x14ac:dyDescent="0.35">
      <c r="A23" s="44" t="s">
        <v>201</v>
      </c>
      <c r="B23" s="44" t="s">
        <v>202</v>
      </c>
      <c r="C23" t="s">
        <v>203</v>
      </c>
    </row>
    <row r="24" spans="1:3" x14ac:dyDescent="0.35">
      <c r="A24" s="44" t="s">
        <v>204</v>
      </c>
      <c r="B24" s="44" t="s">
        <v>205</v>
      </c>
      <c r="C24" t="s">
        <v>206</v>
      </c>
    </row>
    <row r="25" spans="1:3" x14ac:dyDescent="0.35">
      <c r="A25" s="44" t="s">
        <v>207</v>
      </c>
      <c r="B25" s="44" t="s">
        <v>208</v>
      </c>
      <c r="C25" t="s">
        <v>66</v>
      </c>
    </row>
    <row r="26" spans="1:3" x14ac:dyDescent="0.35">
      <c r="A26" s="44" t="s">
        <v>209</v>
      </c>
      <c r="B26" s="44" t="s">
        <v>210</v>
      </c>
      <c r="C26" t="s">
        <v>66</v>
      </c>
    </row>
    <row r="27" spans="1:3" x14ac:dyDescent="0.35">
      <c r="A27" s="44" t="s">
        <v>211</v>
      </c>
      <c r="B27" s="44" t="s">
        <v>81</v>
      </c>
      <c r="C27" t="s">
        <v>213</v>
      </c>
    </row>
    <row r="28" spans="1:3" x14ac:dyDescent="0.35">
      <c r="A28" s="44" t="s">
        <v>214</v>
      </c>
      <c r="B28" s="44" t="s">
        <v>568</v>
      </c>
      <c r="C28" t="s">
        <v>216</v>
      </c>
    </row>
    <row r="29" spans="1:3" x14ac:dyDescent="0.35">
      <c r="A29" s="44" t="s">
        <v>217</v>
      </c>
      <c r="B29" s="44" t="s">
        <v>218</v>
      </c>
      <c r="C29" t="s">
        <v>66</v>
      </c>
    </row>
    <row r="30" spans="1:3" x14ac:dyDescent="0.35">
      <c r="A30" s="44" t="s">
        <v>219</v>
      </c>
      <c r="B30" s="44" t="s">
        <v>220</v>
      </c>
      <c r="C30" t="s">
        <v>66</v>
      </c>
    </row>
    <row r="31" spans="1:3" x14ac:dyDescent="0.35">
      <c r="A31" s="44" t="s">
        <v>221</v>
      </c>
      <c r="B31" s="44" t="s">
        <v>569</v>
      </c>
      <c r="C31" t="s">
        <v>223</v>
      </c>
    </row>
    <row r="32" spans="1:3" x14ac:dyDescent="0.35">
      <c r="A32" s="44" t="s">
        <v>224</v>
      </c>
      <c r="B32" s="44" t="s">
        <v>82</v>
      </c>
      <c r="C32" t="s">
        <v>63</v>
      </c>
    </row>
    <row r="33" spans="1:3" x14ac:dyDescent="0.35">
      <c r="A33" s="44" t="s">
        <v>389</v>
      </c>
      <c r="B33" s="44" t="s">
        <v>390</v>
      </c>
      <c r="C33" t="s">
        <v>228</v>
      </c>
    </row>
    <row r="34" spans="1:3" x14ac:dyDescent="0.35">
      <c r="A34" s="44" t="s">
        <v>391</v>
      </c>
      <c r="B34" s="44" t="s">
        <v>392</v>
      </c>
      <c r="C34" t="s">
        <v>393</v>
      </c>
    </row>
    <row r="35" spans="1:3" x14ac:dyDescent="0.35">
      <c r="A35" s="44" t="s">
        <v>226</v>
      </c>
      <c r="B35" s="44" t="s">
        <v>570</v>
      </c>
      <c r="C35" t="s">
        <v>228</v>
      </c>
    </row>
    <row r="36" spans="1:3" x14ac:dyDescent="0.35">
      <c r="A36" s="44" t="s">
        <v>357</v>
      </c>
      <c r="B36" s="44" t="s">
        <v>358</v>
      </c>
      <c r="C36" t="s">
        <v>359</v>
      </c>
    </row>
    <row r="37" spans="1:3" x14ac:dyDescent="0.35">
      <c r="A37" s="44" t="s">
        <v>360</v>
      </c>
      <c r="B37" s="44" t="s">
        <v>361</v>
      </c>
      <c r="C37" t="s">
        <v>284</v>
      </c>
    </row>
    <row r="38" spans="1:3" x14ac:dyDescent="0.35">
      <c r="A38" s="44" t="s">
        <v>229</v>
      </c>
      <c r="B38" s="44" t="s">
        <v>83</v>
      </c>
      <c r="C38" t="s">
        <v>571</v>
      </c>
    </row>
    <row r="39" spans="1:3" x14ac:dyDescent="0.35">
      <c r="A39" s="44" t="s">
        <v>232</v>
      </c>
      <c r="B39" s="44" t="s">
        <v>84</v>
      </c>
      <c r="C39" t="s">
        <v>572</v>
      </c>
    </row>
    <row r="40" spans="1:3" x14ac:dyDescent="0.35">
      <c r="A40" s="44" t="s">
        <v>235</v>
      </c>
      <c r="B40" s="44" t="s">
        <v>85</v>
      </c>
      <c r="C40" t="s">
        <v>237</v>
      </c>
    </row>
    <row r="41" spans="1:3" x14ac:dyDescent="0.35">
      <c r="A41" s="44" t="s">
        <v>238</v>
      </c>
      <c r="B41" s="44" t="s">
        <v>239</v>
      </c>
      <c r="C41" t="s">
        <v>203</v>
      </c>
    </row>
    <row r="42" spans="1:3" x14ac:dyDescent="0.35">
      <c r="A42" s="44" t="s">
        <v>240</v>
      </c>
      <c r="B42" s="44" t="s">
        <v>573</v>
      </c>
      <c r="C42" t="s">
        <v>242</v>
      </c>
    </row>
    <row r="43" spans="1:3" x14ac:dyDescent="0.35">
      <c r="A43" s="44" t="s">
        <v>243</v>
      </c>
      <c r="B43" s="44" t="s">
        <v>574</v>
      </c>
      <c r="C43" t="s">
        <v>245</v>
      </c>
    </row>
    <row r="44" spans="1:3" x14ac:dyDescent="0.35">
      <c r="A44" s="44" t="s">
        <v>246</v>
      </c>
      <c r="B44" s="44" t="s">
        <v>575</v>
      </c>
      <c r="C44" t="s">
        <v>63</v>
      </c>
    </row>
    <row r="45" spans="1:3" x14ac:dyDescent="0.35">
      <c r="A45" s="44" t="s">
        <v>248</v>
      </c>
      <c r="B45" s="44" t="s">
        <v>86</v>
      </c>
      <c r="C45" t="s">
        <v>108</v>
      </c>
    </row>
    <row r="46" spans="1:3" x14ac:dyDescent="0.35">
      <c r="A46" s="44" t="s">
        <v>250</v>
      </c>
      <c r="B46" s="44" t="s">
        <v>576</v>
      </c>
      <c r="C46" t="s">
        <v>252</v>
      </c>
    </row>
    <row r="47" spans="1:3" x14ac:dyDescent="0.35">
      <c r="A47" s="44" t="s">
        <v>253</v>
      </c>
      <c r="B47" s="44" t="s">
        <v>577</v>
      </c>
      <c r="C47" t="s">
        <v>255</v>
      </c>
    </row>
    <row r="48" spans="1:3" x14ac:dyDescent="0.35">
      <c r="A48" s="44" t="s">
        <v>256</v>
      </c>
      <c r="B48" s="44" t="s">
        <v>578</v>
      </c>
      <c r="C48" t="s">
        <v>258</v>
      </c>
    </row>
    <row r="49" spans="1:3" x14ac:dyDescent="0.35">
      <c r="A49" s="44" t="s">
        <v>259</v>
      </c>
      <c r="B49" s="44" t="s">
        <v>260</v>
      </c>
      <c r="C49" t="s">
        <v>261</v>
      </c>
    </row>
    <row r="50" spans="1:3" x14ac:dyDescent="0.35">
      <c r="A50" s="44" t="s">
        <v>262</v>
      </c>
      <c r="B50" s="44" t="s">
        <v>87</v>
      </c>
      <c r="C50" t="s">
        <v>109</v>
      </c>
    </row>
    <row r="51" spans="1:3" x14ac:dyDescent="0.35">
      <c r="A51" s="44" t="s">
        <v>264</v>
      </c>
      <c r="B51" s="44" t="s">
        <v>579</v>
      </c>
      <c r="C51" t="s">
        <v>63</v>
      </c>
    </row>
    <row r="52" spans="1:3" x14ac:dyDescent="0.35">
      <c r="A52" s="44" t="s">
        <v>365</v>
      </c>
      <c r="B52" s="44" t="s">
        <v>366</v>
      </c>
      <c r="C52" t="s">
        <v>63</v>
      </c>
    </row>
    <row r="53" spans="1:3" x14ac:dyDescent="0.35">
      <c r="A53" s="44" t="s">
        <v>266</v>
      </c>
      <c r="B53" s="44" t="s">
        <v>267</v>
      </c>
      <c r="C53" t="s">
        <v>66</v>
      </c>
    </row>
    <row r="54" spans="1:3" x14ac:dyDescent="0.35">
      <c r="A54" s="44" t="s">
        <v>268</v>
      </c>
      <c r="B54" s="44" t="s">
        <v>269</v>
      </c>
      <c r="C54" t="s">
        <v>66</v>
      </c>
    </row>
    <row r="55" spans="1:3" x14ac:dyDescent="0.35">
      <c r="A55" s="44" t="s">
        <v>270</v>
      </c>
      <c r="B55" s="44" t="s">
        <v>271</v>
      </c>
      <c r="C55" t="s">
        <v>66</v>
      </c>
    </row>
    <row r="56" spans="1:3" x14ac:dyDescent="0.35">
      <c r="A56" s="44" t="s">
        <v>272</v>
      </c>
      <c r="B56" s="44" t="s">
        <v>273</v>
      </c>
      <c r="C56" t="s">
        <v>66</v>
      </c>
    </row>
    <row r="57" spans="1:3" x14ac:dyDescent="0.35">
      <c r="A57" s="44" t="s">
        <v>274</v>
      </c>
      <c r="B57" s="44" t="s">
        <v>88</v>
      </c>
      <c r="C57" t="s">
        <v>63</v>
      </c>
    </row>
    <row r="58" spans="1:3" x14ac:dyDescent="0.35">
      <c r="A58" s="44" t="s">
        <v>367</v>
      </c>
      <c r="B58" s="44" t="s">
        <v>368</v>
      </c>
      <c r="C58" t="s">
        <v>63</v>
      </c>
    </row>
    <row r="59" spans="1:3" x14ac:dyDescent="0.35">
      <c r="A59" s="44" t="s">
        <v>276</v>
      </c>
      <c r="B59" s="44" t="s">
        <v>580</v>
      </c>
      <c r="C59" t="s">
        <v>278</v>
      </c>
    </row>
    <row r="60" spans="1:3" x14ac:dyDescent="0.35">
      <c r="A60" s="44" t="s">
        <v>279</v>
      </c>
      <c r="B60" s="44" t="s">
        <v>280</v>
      </c>
      <c r="C60" t="s">
        <v>281</v>
      </c>
    </row>
    <row r="61" spans="1:3" x14ac:dyDescent="0.35">
      <c r="A61" s="44" t="s">
        <v>282</v>
      </c>
      <c r="B61" s="44" t="s">
        <v>581</v>
      </c>
      <c r="C61" t="s">
        <v>284</v>
      </c>
    </row>
    <row r="62" spans="1:3" x14ac:dyDescent="0.35">
      <c r="A62" s="44" t="s">
        <v>285</v>
      </c>
      <c r="B62" s="44" t="s">
        <v>286</v>
      </c>
      <c r="C62" t="s">
        <v>287</v>
      </c>
    </row>
    <row r="63" spans="1:3" x14ac:dyDescent="0.35">
      <c r="A63" s="44" t="s">
        <v>288</v>
      </c>
      <c r="B63" s="44" t="s">
        <v>289</v>
      </c>
      <c r="C63" t="s">
        <v>66</v>
      </c>
    </row>
    <row r="64" spans="1:3" x14ac:dyDescent="0.35">
      <c r="A64" s="44" t="s">
        <v>290</v>
      </c>
      <c r="B64" s="44" t="s">
        <v>291</v>
      </c>
      <c r="C64" t="s">
        <v>66</v>
      </c>
    </row>
    <row r="65" spans="1:3" x14ac:dyDescent="0.35">
      <c r="A65" s="44" t="s">
        <v>292</v>
      </c>
      <c r="B65" s="44" t="s">
        <v>293</v>
      </c>
      <c r="C65" t="s">
        <v>294</v>
      </c>
    </row>
    <row r="66" spans="1:3" x14ac:dyDescent="0.35">
      <c r="A66" s="44" t="s">
        <v>295</v>
      </c>
      <c r="B66" s="44" t="s">
        <v>296</v>
      </c>
      <c r="C66" t="s">
        <v>297</v>
      </c>
    </row>
    <row r="67" spans="1:3" x14ac:dyDescent="0.35">
      <c r="A67" s="44" t="s">
        <v>374</v>
      </c>
      <c r="B67" s="44" t="s">
        <v>89</v>
      </c>
      <c r="C67" t="s">
        <v>203</v>
      </c>
    </row>
    <row r="68" spans="1:3" x14ac:dyDescent="0.35">
      <c r="A68" s="44" t="s">
        <v>298</v>
      </c>
      <c r="B68" s="44" t="s">
        <v>299</v>
      </c>
      <c r="C68" t="s">
        <v>300</v>
      </c>
    </row>
    <row r="69" spans="1:3" x14ac:dyDescent="0.35">
      <c r="A69" s="44" t="s">
        <v>301</v>
      </c>
      <c r="B69" s="44" t="s">
        <v>302</v>
      </c>
      <c r="C69" t="s">
        <v>303</v>
      </c>
    </row>
    <row r="70" spans="1:3" x14ac:dyDescent="0.35">
      <c r="A70" s="44" t="s">
        <v>304</v>
      </c>
      <c r="B70" s="44" t="s">
        <v>305</v>
      </c>
      <c r="C70" t="s">
        <v>306</v>
      </c>
    </row>
    <row r="71" spans="1:3" x14ac:dyDescent="0.35">
      <c r="A71" s="44" t="s">
        <v>307</v>
      </c>
      <c r="B71" s="44" t="s">
        <v>308</v>
      </c>
      <c r="C71" t="s">
        <v>190</v>
      </c>
    </row>
    <row r="72" spans="1:3" x14ac:dyDescent="0.35">
      <c r="A72" s="44" t="s">
        <v>309</v>
      </c>
      <c r="B72" s="44" t="s">
        <v>310</v>
      </c>
      <c r="C72" t="s">
        <v>311</v>
      </c>
    </row>
    <row r="73" spans="1:3" x14ac:dyDescent="0.35">
      <c r="A73" s="44" t="s">
        <v>312</v>
      </c>
      <c r="B73" s="44" t="s">
        <v>313</v>
      </c>
      <c r="C73" t="s">
        <v>175</v>
      </c>
    </row>
    <row r="74" spans="1:3" x14ac:dyDescent="0.35">
      <c r="A74" s="44" t="s">
        <v>314</v>
      </c>
      <c r="B74" s="44" t="s">
        <v>550</v>
      </c>
      <c r="C74" t="s">
        <v>582</v>
      </c>
    </row>
    <row r="75" spans="1:3" x14ac:dyDescent="0.35">
      <c r="A75" s="44" t="s">
        <v>316</v>
      </c>
      <c r="B75" s="44" t="s">
        <v>317</v>
      </c>
      <c r="C75" t="s">
        <v>318</v>
      </c>
    </row>
    <row r="76" spans="1:3" x14ac:dyDescent="0.35">
      <c r="A76" s="44" t="s">
        <v>319</v>
      </c>
      <c r="B76" s="44" t="s">
        <v>320</v>
      </c>
      <c r="C76" t="s">
        <v>147</v>
      </c>
    </row>
    <row r="77" spans="1:3" x14ac:dyDescent="0.35">
      <c r="A77" s="44" t="s">
        <v>321</v>
      </c>
      <c r="B77" s="44" t="s">
        <v>322</v>
      </c>
      <c r="C77" t="s">
        <v>163</v>
      </c>
    </row>
    <row r="78" spans="1:3" x14ac:dyDescent="0.35">
      <c r="A78" s="44" t="s">
        <v>323</v>
      </c>
      <c r="B78" s="44" t="s">
        <v>583</v>
      </c>
      <c r="C78" t="s">
        <v>584</v>
      </c>
    </row>
    <row r="79" spans="1:3" x14ac:dyDescent="0.35">
      <c r="A79" s="44" t="s">
        <v>325</v>
      </c>
      <c r="B79" s="44" t="s">
        <v>326</v>
      </c>
      <c r="C79" t="s">
        <v>327</v>
      </c>
    </row>
    <row r="80" spans="1:3" x14ac:dyDescent="0.35">
      <c r="A80" s="44" t="s">
        <v>328</v>
      </c>
      <c r="B80" s="44" t="s">
        <v>329</v>
      </c>
      <c r="C80" t="s">
        <v>330</v>
      </c>
    </row>
    <row r="81" spans="1:3" x14ac:dyDescent="0.35">
      <c r="A81" s="44" t="s">
        <v>331</v>
      </c>
      <c r="B81" s="44" t="s">
        <v>332</v>
      </c>
      <c r="C81" t="s">
        <v>203</v>
      </c>
    </row>
    <row r="82" spans="1:3" x14ac:dyDescent="0.35">
      <c r="A82" s="44" t="s">
        <v>333</v>
      </c>
      <c r="B82" s="44" t="s">
        <v>585</v>
      </c>
      <c r="C82" t="s">
        <v>335</v>
      </c>
    </row>
    <row r="83" spans="1:3" x14ac:dyDescent="0.35">
      <c r="A83" s="44" t="s">
        <v>336</v>
      </c>
      <c r="B83" s="44" t="s">
        <v>337</v>
      </c>
      <c r="C83" t="s">
        <v>338</v>
      </c>
    </row>
    <row r="84" spans="1:3" x14ac:dyDescent="0.35">
      <c r="A84" s="44" t="s">
        <v>339</v>
      </c>
      <c r="B84" s="44" t="s">
        <v>340</v>
      </c>
      <c r="C84" t="s">
        <v>63</v>
      </c>
    </row>
    <row r="85" spans="1:3" x14ac:dyDescent="0.35">
      <c r="A85" s="44" t="s">
        <v>341</v>
      </c>
      <c r="B85" s="44" t="s">
        <v>342</v>
      </c>
      <c r="C85" t="s">
        <v>66</v>
      </c>
    </row>
    <row r="86" spans="1:3" x14ac:dyDescent="0.35">
      <c r="A86" s="44" t="s">
        <v>343</v>
      </c>
      <c r="B86" s="44" t="s">
        <v>586</v>
      </c>
      <c r="C86" t="s">
        <v>587</v>
      </c>
    </row>
    <row r="87" spans="1:3" x14ac:dyDescent="0.35">
      <c r="A87" s="44" t="s">
        <v>346</v>
      </c>
      <c r="B87" s="44" t="s">
        <v>347</v>
      </c>
      <c r="C87" t="s">
        <v>588</v>
      </c>
    </row>
    <row r="88" spans="1:3" x14ac:dyDescent="0.35">
      <c r="A88" s="44" t="s">
        <v>349</v>
      </c>
      <c r="B88" s="44" t="s">
        <v>350</v>
      </c>
      <c r="C88" t="s">
        <v>66</v>
      </c>
    </row>
    <row r="89" spans="1:3" x14ac:dyDescent="0.35">
      <c r="A89" s="44" t="s">
        <v>402</v>
      </c>
      <c r="B89" s="44" t="s">
        <v>403</v>
      </c>
      <c r="C89" t="s">
        <v>404</v>
      </c>
    </row>
    <row r="90" spans="1:3" x14ac:dyDescent="0.35">
      <c r="A90" s="44" t="s">
        <v>351</v>
      </c>
      <c r="B90" s="44" t="s">
        <v>352</v>
      </c>
      <c r="C90" t="s">
        <v>353</v>
      </c>
    </row>
    <row r="91" spans="1:3" x14ac:dyDescent="0.35">
      <c r="A91" s="44" t="s">
        <v>405</v>
      </c>
      <c r="B91" s="44" t="s">
        <v>406</v>
      </c>
      <c r="C91" t="s">
        <v>407</v>
      </c>
    </row>
    <row r="92" spans="1:3" x14ac:dyDescent="0.35">
      <c r="A92" s="44" t="s">
        <v>354</v>
      </c>
      <c r="B92" s="44" t="s">
        <v>355</v>
      </c>
      <c r="C92" t="s">
        <v>356</v>
      </c>
    </row>
    <row r="93" spans="1:3" x14ac:dyDescent="0.35">
      <c r="A93" s="44" t="s">
        <v>362</v>
      </c>
      <c r="B93" s="44" t="s">
        <v>363</v>
      </c>
      <c r="C93" t="s">
        <v>364</v>
      </c>
    </row>
    <row r="94" spans="1:3" x14ac:dyDescent="0.35">
      <c r="A94" s="44" t="s">
        <v>276</v>
      </c>
      <c r="B94" s="44" t="s">
        <v>369</v>
      </c>
      <c r="C94" t="s">
        <v>370</v>
      </c>
    </row>
    <row r="95" spans="1:3" x14ac:dyDescent="0.35">
      <c r="A95" s="44" t="s">
        <v>371</v>
      </c>
      <c r="B95" s="44" t="s">
        <v>372</v>
      </c>
      <c r="C95" t="s">
        <v>589</v>
      </c>
    </row>
    <row r="96" spans="1:3" x14ac:dyDescent="0.35">
      <c r="A96" s="44" t="s">
        <v>375</v>
      </c>
      <c r="B96" s="44" t="s">
        <v>376</v>
      </c>
      <c r="C96" t="s">
        <v>297</v>
      </c>
    </row>
    <row r="97" spans="1:3" x14ac:dyDescent="0.35">
      <c r="A97" s="44" t="s">
        <v>377</v>
      </c>
      <c r="B97" s="44" t="s">
        <v>378</v>
      </c>
      <c r="C97" t="s">
        <v>379</v>
      </c>
    </row>
    <row r="98" spans="1:3" x14ac:dyDescent="0.35">
      <c r="A98" s="44" t="s">
        <v>380</v>
      </c>
      <c r="B98" s="44" t="s">
        <v>381</v>
      </c>
      <c r="C98" t="s">
        <v>590</v>
      </c>
    </row>
    <row r="99" spans="1:3" x14ac:dyDescent="0.35">
      <c r="A99" s="44" t="s">
        <v>383</v>
      </c>
      <c r="B99" s="44" t="s">
        <v>384</v>
      </c>
      <c r="C99" t="s">
        <v>385</v>
      </c>
    </row>
    <row r="100" spans="1:3" x14ac:dyDescent="0.35">
      <c r="A100" s="44" t="s">
        <v>386</v>
      </c>
      <c r="B100" s="44" t="s">
        <v>387</v>
      </c>
      <c r="C100" t="s">
        <v>388</v>
      </c>
    </row>
    <row r="101" spans="1:3" x14ac:dyDescent="0.35">
      <c r="A101" s="44" t="s">
        <v>413</v>
      </c>
      <c r="B101" s="44" t="s">
        <v>414</v>
      </c>
      <c r="C101" t="s">
        <v>415</v>
      </c>
    </row>
    <row r="102" spans="1:3" x14ac:dyDescent="0.35">
      <c r="A102" s="44" t="s">
        <v>416</v>
      </c>
      <c r="B102" s="44" t="s">
        <v>417</v>
      </c>
      <c r="C102" t="s">
        <v>418</v>
      </c>
    </row>
    <row r="103" spans="1:3" x14ac:dyDescent="0.35">
      <c r="A103" s="44" t="s">
        <v>394</v>
      </c>
      <c r="B103" s="44" t="s">
        <v>395</v>
      </c>
      <c r="C103" t="s">
        <v>591</v>
      </c>
    </row>
    <row r="104" spans="1:3" x14ac:dyDescent="0.35">
      <c r="A104" s="44" t="s">
        <v>397</v>
      </c>
      <c r="B104" s="44" t="s">
        <v>398</v>
      </c>
      <c r="C104" t="s">
        <v>399</v>
      </c>
    </row>
    <row r="105" spans="1:3" x14ac:dyDescent="0.35">
      <c r="A105" s="44" t="s">
        <v>400</v>
      </c>
      <c r="B105" s="44" t="s">
        <v>401</v>
      </c>
      <c r="C105" t="s">
        <v>588</v>
      </c>
    </row>
    <row r="106" spans="1:3" x14ac:dyDescent="0.35">
      <c r="A106" s="44" t="s">
        <v>408</v>
      </c>
      <c r="B106" s="44" t="s">
        <v>90</v>
      </c>
      <c r="C106" t="s">
        <v>409</v>
      </c>
    </row>
    <row r="107" spans="1:3" x14ac:dyDescent="0.35">
      <c r="A107" s="44" t="s">
        <v>410</v>
      </c>
      <c r="B107" s="44" t="s">
        <v>411</v>
      </c>
      <c r="C107" t="s">
        <v>592</v>
      </c>
    </row>
    <row r="108" spans="1:3" x14ac:dyDescent="0.35">
      <c r="A108" s="44" t="s">
        <v>419</v>
      </c>
      <c r="B108" s="44" t="s">
        <v>420</v>
      </c>
      <c r="C108" t="s">
        <v>421</v>
      </c>
    </row>
    <row r="109" spans="1:3" x14ac:dyDescent="0.35">
      <c r="A109" s="44" t="s">
        <v>422</v>
      </c>
      <c r="B109" s="44" t="s">
        <v>423</v>
      </c>
      <c r="C109" t="s">
        <v>297</v>
      </c>
    </row>
    <row r="110" spans="1:3" x14ac:dyDescent="0.35">
      <c r="A110" s="44" t="s">
        <v>424</v>
      </c>
      <c r="B110" s="44" t="s">
        <v>425</v>
      </c>
      <c r="C110" t="s">
        <v>426</v>
      </c>
    </row>
    <row r="111" spans="1:3" x14ac:dyDescent="0.35">
      <c r="A111" s="44" t="s">
        <v>427</v>
      </c>
      <c r="B111" s="44" t="s">
        <v>428</v>
      </c>
      <c r="C111" t="s">
        <v>429</v>
      </c>
    </row>
    <row r="112" spans="1:3" x14ac:dyDescent="0.35">
      <c r="A112" s="44" t="s">
        <v>430</v>
      </c>
      <c r="B112" s="44" t="s">
        <v>431</v>
      </c>
      <c r="C112" t="s">
        <v>593</v>
      </c>
    </row>
    <row r="113" spans="1:3" x14ac:dyDescent="0.35">
      <c r="A113" s="44" t="s">
        <v>433</v>
      </c>
      <c r="B113" s="44" t="s">
        <v>434</v>
      </c>
      <c r="C113" t="s">
        <v>594</v>
      </c>
    </row>
    <row r="114" spans="1:3" x14ac:dyDescent="0.35">
      <c r="A114" s="44" t="s">
        <v>436</v>
      </c>
      <c r="B114" s="44" t="s">
        <v>437</v>
      </c>
      <c r="C114" t="s">
        <v>595</v>
      </c>
    </row>
    <row r="115" spans="1:3" x14ac:dyDescent="0.35">
      <c r="A115" s="44" t="s">
        <v>439</v>
      </c>
      <c r="B115" s="44" t="s">
        <v>440</v>
      </c>
      <c r="C115" t="s">
        <v>66</v>
      </c>
    </row>
    <row r="116" spans="1:3" x14ac:dyDescent="0.35">
      <c r="A116" s="44" t="s">
        <v>441</v>
      </c>
      <c r="B116" s="44" t="s">
        <v>442</v>
      </c>
      <c r="C116" t="s">
        <v>596</v>
      </c>
    </row>
    <row r="117" spans="1:3" x14ac:dyDescent="0.35">
      <c r="A117" s="46" t="s">
        <v>444</v>
      </c>
      <c r="B117" s="44" t="s">
        <v>597</v>
      </c>
      <c r="C117" t="s">
        <v>598</v>
      </c>
    </row>
    <row r="118" spans="1:3" x14ac:dyDescent="0.35">
      <c r="A118" s="46"/>
      <c r="B118" s="44" t="s">
        <v>134</v>
      </c>
      <c r="C118" t="s">
        <v>599</v>
      </c>
    </row>
    <row r="119" spans="1:3" x14ac:dyDescent="0.35">
      <c r="A119" s="44" t="s">
        <v>446</v>
      </c>
      <c r="B119" s="44" t="s">
        <v>136</v>
      </c>
      <c r="C119" t="s">
        <v>599</v>
      </c>
    </row>
    <row r="120" spans="1:3" x14ac:dyDescent="0.35">
      <c r="A120" s="44" t="s">
        <v>449</v>
      </c>
      <c r="B120" s="44" t="s">
        <v>450</v>
      </c>
      <c r="C120" t="s">
        <v>593</v>
      </c>
    </row>
    <row r="121" spans="1:3" x14ac:dyDescent="0.35">
      <c r="A121" s="44" t="s">
        <v>451</v>
      </c>
      <c r="B121" s="44" t="s">
        <v>452</v>
      </c>
      <c r="C121" t="s">
        <v>596</v>
      </c>
    </row>
  </sheetData>
  <mergeCells count="1">
    <mergeCell ref="A117:A118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03"/>
  <sheetViews>
    <sheetView workbookViewId="0"/>
  </sheetViews>
  <sheetFormatPr defaultRowHeight="14.5" x14ac:dyDescent="0.35"/>
  <sheetData>
    <row r="1" spans="1:52" x14ac:dyDescent="0.35">
      <c r="A1" t="s">
        <v>453</v>
      </c>
      <c r="B1" t="s">
        <v>456</v>
      </c>
      <c r="C1" t="s">
        <v>457</v>
      </c>
      <c r="D1" t="s">
        <v>458</v>
      </c>
      <c r="E1" t="s">
        <v>454</v>
      </c>
      <c r="F1" t="s">
        <v>455</v>
      </c>
      <c r="G1" t="s">
        <v>459</v>
      </c>
      <c r="H1" t="s">
        <v>460</v>
      </c>
      <c r="I1" t="s">
        <v>463</v>
      </c>
      <c r="J1" t="s">
        <v>463</v>
      </c>
      <c r="K1" t="s">
        <v>465</v>
      </c>
      <c r="L1" t="s">
        <v>466</v>
      </c>
      <c r="M1" t="s">
        <v>461</v>
      </c>
      <c r="N1" t="s">
        <v>462</v>
      </c>
      <c r="O1" t="s">
        <v>464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  <c r="U1" t="s">
        <v>472</v>
      </c>
      <c r="V1" t="s">
        <v>473</v>
      </c>
      <c r="W1" t="s">
        <v>474</v>
      </c>
      <c r="X1" t="s">
        <v>475</v>
      </c>
      <c r="Y1" t="s">
        <v>476</v>
      </c>
      <c r="Z1" t="s">
        <v>477</v>
      </c>
      <c r="AA1" t="s">
        <v>478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492</v>
      </c>
      <c r="AQ1" t="s">
        <v>493</v>
      </c>
      <c r="AR1" t="s">
        <v>494</v>
      </c>
      <c r="AS1" t="s">
        <v>495</v>
      </c>
      <c r="AT1" t="s">
        <v>496</v>
      </c>
      <c r="AU1" t="s">
        <v>497</v>
      </c>
      <c r="AV1" t="s">
        <v>498</v>
      </c>
      <c r="AW1" t="s">
        <v>498</v>
      </c>
      <c r="AX1" t="s">
        <v>499</v>
      </c>
      <c r="AY1" t="s">
        <v>499</v>
      </c>
      <c r="AZ1" t="s">
        <v>500</v>
      </c>
    </row>
    <row r="2" spans="1:52" x14ac:dyDescent="0.35">
      <c r="A2" t="s">
        <v>501</v>
      </c>
      <c r="B2" t="s">
        <v>504</v>
      </c>
      <c r="C2" t="s">
        <v>505</v>
      </c>
      <c r="D2" t="s">
        <v>506</v>
      </c>
      <c r="E2" t="s">
        <v>558</v>
      </c>
      <c r="F2" t="s">
        <v>503</v>
      </c>
      <c r="G2" t="s">
        <v>507</v>
      </c>
      <c r="H2" t="s">
        <v>508</v>
      </c>
      <c r="I2" t="s">
        <v>511</v>
      </c>
      <c r="J2" t="s">
        <v>141</v>
      </c>
      <c r="K2" t="s">
        <v>513</v>
      </c>
      <c r="L2" t="s">
        <v>514</v>
      </c>
      <c r="M2" t="s">
        <v>509</v>
      </c>
      <c r="N2" t="s">
        <v>510</v>
      </c>
      <c r="O2" t="s">
        <v>512</v>
      </c>
      <c r="P2" t="s">
        <v>515</v>
      </c>
      <c r="Q2" t="s">
        <v>516</v>
      </c>
      <c r="R2" t="s">
        <v>517</v>
      </c>
      <c r="S2" t="s">
        <v>518</v>
      </c>
      <c r="T2" t="s">
        <v>519</v>
      </c>
      <c r="U2" t="s">
        <v>520</v>
      </c>
      <c r="V2" t="s">
        <v>521</v>
      </c>
      <c r="W2" t="s">
        <v>132</v>
      </c>
      <c r="X2" t="s">
        <v>523</v>
      </c>
      <c r="Y2" t="s">
        <v>133</v>
      </c>
      <c r="Z2" t="s">
        <v>137</v>
      </c>
      <c r="AA2" t="s">
        <v>526</v>
      </c>
      <c r="AB2" t="s">
        <v>527</v>
      </c>
      <c r="AC2" t="s">
        <v>528</v>
      </c>
      <c r="AD2" t="s">
        <v>529</v>
      </c>
      <c r="AE2" t="s">
        <v>530</v>
      </c>
      <c r="AF2" t="s">
        <v>531</v>
      </c>
      <c r="AG2" t="s">
        <v>532</v>
      </c>
      <c r="AH2" t="s">
        <v>533</v>
      </c>
      <c r="AI2" t="s">
        <v>534</v>
      </c>
      <c r="AJ2" t="s">
        <v>535</v>
      </c>
      <c r="AK2" t="s">
        <v>139</v>
      </c>
      <c r="AL2" t="s">
        <v>537</v>
      </c>
      <c r="AM2" t="s">
        <v>538</v>
      </c>
      <c r="AN2" t="s">
        <v>539</v>
      </c>
      <c r="AO2" t="s">
        <v>540</v>
      </c>
      <c r="AP2" t="s">
        <v>138</v>
      </c>
      <c r="AQ2" t="s">
        <v>541</v>
      </c>
      <c r="AR2" t="s">
        <v>542</v>
      </c>
      <c r="AS2" t="s">
        <v>543</v>
      </c>
      <c r="AT2" t="s">
        <v>544</v>
      </c>
      <c r="AU2" t="s">
        <v>545</v>
      </c>
      <c r="AV2" t="s">
        <v>546</v>
      </c>
      <c r="AW2" t="s">
        <v>135</v>
      </c>
      <c r="AX2" t="s">
        <v>547</v>
      </c>
      <c r="AY2" t="s">
        <v>140</v>
      </c>
      <c r="AZ2" t="s">
        <v>548</v>
      </c>
    </row>
    <row r="3" spans="1:52" x14ac:dyDescent="0.3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 t="b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23</v>
      </c>
      <c r="T3">
        <v>0</v>
      </c>
      <c r="U3">
        <v>0</v>
      </c>
      <c r="V3">
        <v>0</v>
      </c>
      <c r="W3">
        <v>0</v>
      </c>
      <c r="X3">
        <v>0</v>
      </c>
      <c r="Y3">
        <v>-6.7199315199413414</v>
      </c>
      <c r="Z3">
        <v>23</v>
      </c>
      <c r="AA3">
        <v>650</v>
      </c>
      <c r="AB3" t="b">
        <v>0</v>
      </c>
      <c r="AC3" t="b">
        <v>1</v>
      </c>
      <c r="AD3">
        <v>90</v>
      </c>
      <c r="AE3">
        <v>0</v>
      </c>
      <c r="AF3">
        <v>0</v>
      </c>
      <c r="AG3">
        <v>150.00000001651611</v>
      </c>
      <c r="AH3">
        <v>2.610196315615829E-2</v>
      </c>
      <c r="AI3" t="b">
        <v>1</v>
      </c>
      <c r="AJ3" t="b">
        <v>1</v>
      </c>
      <c r="AK3">
        <v>800.00000001651608</v>
      </c>
      <c r="AL3">
        <v>0</v>
      </c>
      <c r="AM3">
        <v>0</v>
      </c>
      <c r="AN3">
        <v>0</v>
      </c>
      <c r="AO3">
        <v>4.2400533209689222E-2</v>
      </c>
      <c r="AP3">
        <v>0</v>
      </c>
      <c r="AQ3">
        <v>0</v>
      </c>
      <c r="AR3">
        <v>1</v>
      </c>
      <c r="AS3">
        <v>3</v>
      </c>
      <c r="AT3">
        <v>0</v>
      </c>
      <c r="AU3">
        <v>0</v>
      </c>
      <c r="AV3">
        <v>0.30905872766427162</v>
      </c>
      <c r="AW3">
        <v>0.30075155661456338</v>
      </c>
      <c r="AX3">
        <v>0.10959529349796859</v>
      </c>
      <c r="AY3">
        <v>0.10664961422456649</v>
      </c>
      <c r="AZ3">
        <v>0.30075155661456338</v>
      </c>
    </row>
    <row r="4" spans="1:52" x14ac:dyDescent="0.3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 t="b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23</v>
      </c>
      <c r="T4">
        <v>0</v>
      </c>
      <c r="U4">
        <v>0</v>
      </c>
      <c r="V4">
        <v>0</v>
      </c>
      <c r="W4">
        <v>0</v>
      </c>
      <c r="X4">
        <v>0</v>
      </c>
      <c r="Y4">
        <v>-6.7199315199413414</v>
      </c>
      <c r="Z4">
        <v>23.026151084335911</v>
      </c>
      <c r="AA4">
        <v>650</v>
      </c>
      <c r="AB4" t="b">
        <v>0</v>
      </c>
      <c r="AC4" t="b">
        <v>1</v>
      </c>
      <c r="AD4">
        <v>89.997333360507966</v>
      </c>
      <c r="AE4">
        <v>0</v>
      </c>
      <c r="AF4">
        <v>0</v>
      </c>
      <c r="AG4">
        <v>150.00000001651611</v>
      </c>
      <c r="AH4">
        <v>2.6063799372647311E-2</v>
      </c>
      <c r="AI4" t="b">
        <v>1</v>
      </c>
      <c r="AJ4" t="b">
        <v>1</v>
      </c>
      <c r="AK4">
        <v>800.00000001651608</v>
      </c>
      <c r="AL4">
        <v>0</v>
      </c>
      <c r="AM4">
        <v>0</v>
      </c>
      <c r="AN4">
        <v>0</v>
      </c>
      <c r="AO4">
        <v>4.2400533209689222E-2</v>
      </c>
      <c r="AP4">
        <v>0</v>
      </c>
      <c r="AQ4">
        <v>0</v>
      </c>
      <c r="AR4">
        <v>1</v>
      </c>
      <c r="AS4">
        <v>3</v>
      </c>
      <c r="AT4">
        <v>0</v>
      </c>
      <c r="AU4">
        <v>0</v>
      </c>
      <c r="AV4">
        <v>0.30905872766427162</v>
      </c>
      <c r="AW4">
        <v>0.30067989592228161</v>
      </c>
      <c r="AX4">
        <v>0.10959529349796859</v>
      </c>
      <c r="AY4">
        <v>0.10662420260152131</v>
      </c>
      <c r="AZ4">
        <v>0.30067989592228161</v>
      </c>
    </row>
    <row r="5" spans="1:52" x14ac:dyDescent="0.3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 t="b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23</v>
      </c>
      <c r="T5">
        <v>0</v>
      </c>
      <c r="U5">
        <v>0</v>
      </c>
      <c r="V5">
        <v>0</v>
      </c>
      <c r="W5">
        <v>0</v>
      </c>
      <c r="X5">
        <v>0</v>
      </c>
      <c r="Y5">
        <v>-6.7199315199413414</v>
      </c>
      <c r="Z5">
        <v>23.052302168671819</v>
      </c>
      <c r="AA5">
        <v>650</v>
      </c>
      <c r="AB5" t="b">
        <v>0</v>
      </c>
      <c r="AC5" t="b">
        <v>1</v>
      </c>
      <c r="AD5">
        <v>89.994666721015932</v>
      </c>
      <c r="AE5">
        <v>0</v>
      </c>
      <c r="AF5">
        <v>0</v>
      </c>
      <c r="AG5">
        <v>150.00000001651611</v>
      </c>
      <c r="AH5">
        <v>2.5977393653133479E-2</v>
      </c>
      <c r="AI5" t="b">
        <v>1</v>
      </c>
      <c r="AJ5" t="b">
        <v>1</v>
      </c>
      <c r="AK5">
        <v>800.00000001651608</v>
      </c>
      <c r="AL5">
        <v>0</v>
      </c>
      <c r="AM5">
        <v>0</v>
      </c>
      <c r="AN5">
        <v>0</v>
      </c>
      <c r="AO5">
        <v>4.2395150892419409E-2</v>
      </c>
      <c r="AP5">
        <v>0</v>
      </c>
      <c r="AQ5">
        <v>0</v>
      </c>
      <c r="AR5">
        <v>1</v>
      </c>
      <c r="AS5">
        <v>3</v>
      </c>
      <c r="AT5">
        <v>0</v>
      </c>
      <c r="AU5">
        <v>0</v>
      </c>
      <c r="AV5">
        <v>0.30904758294547252</v>
      </c>
      <c r="AW5">
        <v>0.30060825895499571</v>
      </c>
      <c r="AX5">
        <v>0.10959134147002569</v>
      </c>
      <c r="AY5">
        <v>0.1065987993916053</v>
      </c>
      <c r="AZ5">
        <v>0.30060825895499571</v>
      </c>
    </row>
    <row r="6" spans="1:52" x14ac:dyDescent="0.35">
      <c r="A6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 t="b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23</v>
      </c>
      <c r="T6">
        <v>0</v>
      </c>
      <c r="U6">
        <v>0</v>
      </c>
      <c r="V6">
        <v>0</v>
      </c>
      <c r="W6">
        <v>0</v>
      </c>
      <c r="X6">
        <v>0</v>
      </c>
      <c r="Y6">
        <v>-6.7199315199413414</v>
      </c>
      <c r="Z6">
        <v>23.078453253007719</v>
      </c>
      <c r="AA6">
        <v>650</v>
      </c>
      <c r="AB6" t="b">
        <v>0</v>
      </c>
      <c r="AC6" t="b">
        <v>1</v>
      </c>
      <c r="AD6">
        <v>89.992000081523898</v>
      </c>
      <c r="AE6">
        <v>0</v>
      </c>
      <c r="AF6">
        <v>0</v>
      </c>
      <c r="AG6">
        <v>150.00000001651611</v>
      </c>
      <c r="AH6">
        <v>2.6205627060187999E-2</v>
      </c>
      <c r="AI6" t="b">
        <v>1</v>
      </c>
      <c r="AJ6" t="b">
        <v>1</v>
      </c>
      <c r="AK6">
        <v>800.00000001651608</v>
      </c>
      <c r="AL6">
        <v>0</v>
      </c>
      <c r="AM6">
        <v>0</v>
      </c>
      <c r="AN6">
        <v>0</v>
      </c>
      <c r="AO6">
        <v>4.2389768575149582E-2</v>
      </c>
      <c r="AP6">
        <v>0</v>
      </c>
      <c r="AQ6">
        <v>0</v>
      </c>
      <c r="AR6">
        <v>1</v>
      </c>
      <c r="AS6">
        <v>3</v>
      </c>
      <c r="AT6">
        <v>0</v>
      </c>
      <c r="AU6">
        <v>0</v>
      </c>
      <c r="AV6">
        <v>0.30903643893565352</v>
      </c>
      <c r="AW6">
        <v>0.30053664570259842</v>
      </c>
      <c r="AX6">
        <v>0.1095873896934942</v>
      </c>
      <c r="AY6">
        <v>0.1065734045912342</v>
      </c>
      <c r="AZ6">
        <v>0.30053664570259842</v>
      </c>
    </row>
    <row r="7" spans="1:52" x14ac:dyDescent="0.35">
      <c r="A7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 t="b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23</v>
      </c>
      <c r="T7">
        <v>0</v>
      </c>
      <c r="U7">
        <v>0</v>
      </c>
      <c r="V7">
        <v>0</v>
      </c>
      <c r="W7">
        <v>0</v>
      </c>
      <c r="X7">
        <v>0</v>
      </c>
      <c r="Y7">
        <v>-6.7199315199413414</v>
      </c>
      <c r="Z7">
        <v>23.104604337343631</v>
      </c>
      <c r="AA7">
        <v>650</v>
      </c>
      <c r="AB7" t="b">
        <v>0</v>
      </c>
      <c r="AC7" t="b">
        <v>1</v>
      </c>
      <c r="AD7">
        <v>89.989333442031864</v>
      </c>
      <c r="AE7">
        <v>0</v>
      </c>
      <c r="AF7">
        <v>0</v>
      </c>
      <c r="AG7">
        <v>150.00000001651611</v>
      </c>
      <c r="AH7">
        <v>2.6986351038411901E-2</v>
      </c>
      <c r="AI7" t="b">
        <v>1</v>
      </c>
      <c r="AJ7" t="b">
        <v>1</v>
      </c>
      <c r="AK7">
        <v>800.00000001651608</v>
      </c>
      <c r="AL7">
        <v>0</v>
      </c>
      <c r="AM7">
        <v>0</v>
      </c>
      <c r="AN7">
        <v>0</v>
      </c>
      <c r="AO7">
        <v>4.2384386257879769E-2</v>
      </c>
      <c r="AP7">
        <v>0</v>
      </c>
      <c r="AQ7">
        <v>0</v>
      </c>
      <c r="AR7">
        <v>1</v>
      </c>
      <c r="AS7">
        <v>3</v>
      </c>
      <c r="AT7">
        <v>0</v>
      </c>
      <c r="AU7">
        <v>0</v>
      </c>
      <c r="AV7">
        <v>0.30902529563475029</v>
      </c>
      <c r="AW7">
        <v>0.30046505615498681</v>
      </c>
      <c r="AX7">
        <v>0.1095834381683512</v>
      </c>
      <c r="AY7">
        <v>0.1065480181968253</v>
      </c>
      <c r="AZ7">
        <v>0.30046505615498681</v>
      </c>
    </row>
    <row r="8" spans="1:52" x14ac:dyDescent="0.35">
      <c r="A8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 t="b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23</v>
      </c>
      <c r="T8">
        <v>0</v>
      </c>
      <c r="U8">
        <v>0</v>
      </c>
      <c r="V8">
        <v>0</v>
      </c>
      <c r="W8">
        <v>0</v>
      </c>
      <c r="X8">
        <v>0</v>
      </c>
      <c r="Y8">
        <v>-6.7199315199413414</v>
      </c>
      <c r="Z8">
        <v>23.130755421679542</v>
      </c>
      <c r="AA8">
        <v>650</v>
      </c>
      <c r="AB8" t="b">
        <v>0</v>
      </c>
      <c r="AC8" t="b">
        <v>1</v>
      </c>
      <c r="AD8">
        <v>89.98666680253983</v>
      </c>
      <c r="AE8">
        <v>0</v>
      </c>
      <c r="AF8">
        <v>0</v>
      </c>
      <c r="AG8">
        <v>150.00000001651611</v>
      </c>
      <c r="AH8">
        <v>2.7729579826748039E-2</v>
      </c>
      <c r="AI8" t="b">
        <v>1</v>
      </c>
      <c r="AJ8" t="b">
        <v>1</v>
      </c>
      <c r="AK8">
        <v>800.00000001651608</v>
      </c>
      <c r="AL8">
        <v>0</v>
      </c>
      <c r="AM8">
        <v>0</v>
      </c>
      <c r="AN8">
        <v>0</v>
      </c>
      <c r="AO8">
        <v>4.2379003940609963E-2</v>
      </c>
      <c r="AP8">
        <v>0</v>
      </c>
      <c r="AQ8">
        <v>0</v>
      </c>
      <c r="AR8">
        <v>1</v>
      </c>
      <c r="AS8">
        <v>3</v>
      </c>
      <c r="AT8">
        <v>0</v>
      </c>
      <c r="AU8">
        <v>0</v>
      </c>
      <c r="AV8">
        <v>0.30901415304269791</v>
      </c>
      <c r="AW8">
        <v>0.30039349030206303</v>
      </c>
      <c r="AX8">
        <v>0.1095794868945737</v>
      </c>
      <c r="AY8">
        <v>0.106522640204798</v>
      </c>
      <c r="AZ8">
        <v>0.30039349030206303</v>
      </c>
    </row>
    <row r="9" spans="1:52" x14ac:dyDescent="0.35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 t="b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23</v>
      </c>
      <c r="T9">
        <v>0</v>
      </c>
      <c r="U9">
        <v>0</v>
      </c>
      <c r="V9">
        <v>0</v>
      </c>
      <c r="W9">
        <v>0</v>
      </c>
      <c r="X9">
        <v>0</v>
      </c>
      <c r="Y9">
        <v>-6.7199315199413414</v>
      </c>
      <c r="Z9">
        <v>23.156906506015449</v>
      </c>
      <c r="AA9">
        <v>650</v>
      </c>
      <c r="AB9" t="b">
        <v>0</v>
      </c>
      <c r="AC9" t="b">
        <v>1</v>
      </c>
      <c r="AD9">
        <v>89.984000163047796</v>
      </c>
      <c r="AE9">
        <v>0</v>
      </c>
      <c r="AF9">
        <v>0</v>
      </c>
      <c r="AG9">
        <v>150.00000001651611</v>
      </c>
      <c r="AH9">
        <v>2.8916776261251931E-2</v>
      </c>
      <c r="AI9" t="b">
        <v>1</v>
      </c>
      <c r="AJ9" t="b">
        <v>1</v>
      </c>
      <c r="AK9">
        <v>800.00000001651608</v>
      </c>
      <c r="AL9">
        <v>0</v>
      </c>
      <c r="AM9">
        <v>0</v>
      </c>
      <c r="AN9">
        <v>0</v>
      </c>
      <c r="AO9">
        <v>4.2373621623340137E-2</v>
      </c>
      <c r="AP9">
        <v>0</v>
      </c>
      <c r="AQ9">
        <v>0</v>
      </c>
      <c r="AR9">
        <v>1</v>
      </c>
      <c r="AS9">
        <v>3</v>
      </c>
      <c r="AT9">
        <v>0</v>
      </c>
      <c r="AU9">
        <v>0</v>
      </c>
      <c r="AV9">
        <v>0.3090030111594318</v>
      </c>
      <c r="AW9">
        <v>0.30032194813373342</v>
      </c>
      <c r="AX9">
        <v>0.1095755358721389</v>
      </c>
      <c r="AY9">
        <v>0.10649727061157289</v>
      </c>
      <c r="AZ9">
        <v>0.30032194813373342</v>
      </c>
    </row>
    <row r="10" spans="1:52" x14ac:dyDescent="0.35">
      <c r="A1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 t="b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23</v>
      </c>
      <c r="T10">
        <v>0</v>
      </c>
      <c r="U10">
        <v>0</v>
      </c>
      <c r="V10">
        <v>0</v>
      </c>
      <c r="W10">
        <v>0</v>
      </c>
      <c r="X10">
        <v>0</v>
      </c>
      <c r="Y10">
        <v>-6.7199315199413414</v>
      </c>
      <c r="Z10">
        <v>23.18305759035135</v>
      </c>
      <c r="AA10">
        <v>650</v>
      </c>
      <c r="AB10" t="b">
        <v>0</v>
      </c>
      <c r="AC10" t="b">
        <v>1</v>
      </c>
      <c r="AD10">
        <v>89.981333523555762</v>
      </c>
      <c r="AE10">
        <v>0</v>
      </c>
      <c r="AF10">
        <v>0</v>
      </c>
      <c r="AG10">
        <v>150.00000001651611</v>
      </c>
      <c r="AH10">
        <v>2.7237040583756419E-2</v>
      </c>
      <c r="AI10" t="b">
        <v>1</v>
      </c>
      <c r="AJ10" t="b">
        <v>1</v>
      </c>
      <c r="AK10">
        <v>800.00000001651608</v>
      </c>
      <c r="AL10">
        <v>0</v>
      </c>
      <c r="AM10">
        <v>0</v>
      </c>
      <c r="AN10">
        <v>0</v>
      </c>
      <c r="AO10">
        <v>4.2368239306070317E-2</v>
      </c>
      <c r="AP10">
        <v>0</v>
      </c>
      <c r="AQ10">
        <v>0</v>
      </c>
      <c r="AR10">
        <v>1</v>
      </c>
      <c r="AS10">
        <v>3</v>
      </c>
      <c r="AT10">
        <v>0</v>
      </c>
      <c r="AU10">
        <v>0</v>
      </c>
      <c r="AV10">
        <v>0.30899186998488742</v>
      </c>
      <c r="AW10">
        <v>0.30025042963991072</v>
      </c>
      <c r="AX10">
        <v>0.1095715851010239</v>
      </c>
      <c r="AY10">
        <v>0.1064719094135728</v>
      </c>
      <c r="AZ10">
        <v>0.30025042963991072</v>
      </c>
    </row>
    <row r="11" spans="1:52" x14ac:dyDescent="0.35">
      <c r="A11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 t="b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23</v>
      </c>
      <c r="T11">
        <v>0</v>
      </c>
      <c r="U11">
        <v>0</v>
      </c>
      <c r="V11">
        <v>0</v>
      </c>
      <c r="W11">
        <v>0</v>
      </c>
      <c r="X11">
        <v>0</v>
      </c>
      <c r="Y11">
        <v>-6.7199315199413414</v>
      </c>
      <c r="Z11">
        <v>23.209208674687261</v>
      </c>
      <c r="AA11">
        <v>650</v>
      </c>
      <c r="AB11" t="b">
        <v>0</v>
      </c>
      <c r="AC11" t="b">
        <v>1</v>
      </c>
      <c r="AD11">
        <v>89.978666884063728</v>
      </c>
      <c r="AE11">
        <v>0</v>
      </c>
      <c r="AF11">
        <v>0</v>
      </c>
      <c r="AG11">
        <v>150.00000001651611</v>
      </c>
      <c r="AH11">
        <v>2.2507640769981779E-2</v>
      </c>
      <c r="AI11" t="b">
        <v>1</v>
      </c>
      <c r="AJ11" t="b">
        <v>1</v>
      </c>
      <c r="AK11">
        <v>800.00000001651608</v>
      </c>
      <c r="AL11">
        <v>0</v>
      </c>
      <c r="AM11">
        <v>0</v>
      </c>
      <c r="AN11">
        <v>0</v>
      </c>
      <c r="AO11">
        <v>4.2363623897555387E-2</v>
      </c>
      <c r="AP11">
        <v>0</v>
      </c>
      <c r="AQ11">
        <v>0</v>
      </c>
      <c r="AR11">
        <v>1</v>
      </c>
      <c r="AS11">
        <v>3</v>
      </c>
      <c r="AT11">
        <v>0</v>
      </c>
      <c r="AU11">
        <v>0</v>
      </c>
      <c r="AV11">
        <v>0.30898072951900002</v>
      </c>
      <c r="AW11">
        <v>0.30017893481051411</v>
      </c>
      <c r="AX11">
        <v>0.10956763458120571</v>
      </c>
      <c r="AY11">
        <v>0.1064465566072232</v>
      </c>
      <c r="AZ11">
        <v>0.30017893481051411</v>
      </c>
    </row>
    <row r="12" spans="1:52" x14ac:dyDescent="0.35">
      <c r="A12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 t="b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23</v>
      </c>
      <c r="T12">
        <v>0</v>
      </c>
      <c r="U12">
        <v>0</v>
      </c>
      <c r="V12">
        <v>0</v>
      </c>
      <c r="W12">
        <v>0</v>
      </c>
      <c r="X12">
        <v>0</v>
      </c>
      <c r="Y12">
        <v>-6.7199315199413414</v>
      </c>
      <c r="Z12">
        <v>23.235359759023169</v>
      </c>
      <c r="AA12">
        <v>650</v>
      </c>
      <c r="AB12" t="b">
        <v>0</v>
      </c>
      <c r="AC12" t="b">
        <v>1</v>
      </c>
      <c r="AD12">
        <v>89.976000244571694</v>
      </c>
      <c r="AE12">
        <v>0</v>
      </c>
      <c r="AF12">
        <v>0</v>
      </c>
      <c r="AG12">
        <v>150.00000001651611</v>
      </c>
      <c r="AH12">
        <v>1.7706733780594081E-2</v>
      </c>
      <c r="AI12" t="b">
        <v>1</v>
      </c>
      <c r="AJ12" t="b">
        <v>1</v>
      </c>
      <c r="AK12">
        <v>800.00000001651608</v>
      </c>
      <c r="AL12">
        <v>0</v>
      </c>
      <c r="AM12">
        <v>0</v>
      </c>
      <c r="AN12">
        <v>0</v>
      </c>
      <c r="AO12">
        <v>4.2296626325826918E-2</v>
      </c>
      <c r="AP12">
        <v>0</v>
      </c>
      <c r="AQ12">
        <v>0</v>
      </c>
      <c r="AR12">
        <v>1</v>
      </c>
      <c r="AS12">
        <v>3</v>
      </c>
      <c r="AT12">
        <v>0</v>
      </c>
      <c r="AU12">
        <v>0</v>
      </c>
      <c r="AV12">
        <v>0.30884211541885698</v>
      </c>
      <c r="AW12">
        <v>0.3001074636354657</v>
      </c>
      <c r="AX12">
        <v>0.1095184806449848</v>
      </c>
      <c r="AY12">
        <v>0.1064212121889502</v>
      </c>
      <c r="AZ12">
        <v>0.3001074636354657</v>
      </c>
    </row>
    <row r="13" spans="1:52" x14ac:dyDescent="0.35">
      <c r="A13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 t="b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23</v>
      </c>
      <c r="T13">
        <v>0</v>
      </c>
      <c r="U13">
        <v>0</v>
      </c>
      <c r="V13">
        <v>0</v>
      </c>
      <c r="W13">
        <v>0</v>
      </c>
      <c r="X13">
        <v>0</v>
      </c>
      <c r="Y13">
        <v>-6.7199315199413414</v>
      </c>
      <c r="Z13">
        <v>23.26151084335908</v>
      </c>
      <c r="AA13">
        <v>650</v>
      </c>
      <c r="AB13" t="b">
        <v>0</v>
      </c>
      <c r="AC13" t="b">
        <v>1</v>
      </c>
      <c r="AD13">
        <v>89.973333605079659</v>
      </c>
      <c r="AE13">
        <v>0</v>
      </c>
      <c r="AF13">
        <v>0</v>
      </c>
      <c r="AG13">
        <v>150.00000001651611</v>
      </c>
      <c r="AH13">
        <v>1.058318662145671E-2</v>
      </c>
      <c r="AI13" t="b">
        <v>1</v>
      </c>
      <c r="AJ13" t="b">
        <v>1</v>
      </c>
      <c r="AK13">
        <v>800.00000001651608</v>
      </c>
      <c r="AL13">
        <v>0</v>
      </c>
      <c r="AM13">
        <v>0</v>
      </c>
      <c r="AN13">
        <v>0</v>
      </c>
      <c r="AO13">
        <v>4.2290482483113193E-2</v>
      </c>
      <c r="AP13">
        <v>0</v>
      </c>
      <c r="AQ13">
        <v>0</v>
      </c>
      <c r="AR13">
        <v>1</v>
      </c>
      <c r="AS13">
        <v>3</v>
      </c>
      <c r="AT13">
        <v>0</v>
      </c>
      <c r="AU13">
        <v>0</v>
      </c>
      <c r="AV13">
        <v>0.30883098447651841</v>
      </c>
      <c r="AW13">
        <v>0.30003601610469299</v>
      </c>
      <c r="AX13">
        <v>0.1095145335023115</v>
      </c>
      <c r="AY13">
        <v>0.1063958761551821</v>
      </c>
      <c r="AZ13">
        <v>0.30003601610469299</v>
      </c>
    </row>
    <row r="14" spans="1:52" x14ac:dyDescent="0.35">
      <c r="A14">
        <v>11</v>
      </c>
      <c r="B14">
        <v>0</v>
      </c>
      <c r="C14">
        <v>0</v>
      </c>
      <c r="D14">
        <v>0</v>
      </c>
      <c r="E14">
        <v>0</v>
      </c>
      <c r="F14">
        <v>-1.798697606277089E-3</v>
      </c>
      <c r="G14">
        <v>0</v>
      </c>
      <c r="H14">
        <v>0</v>
      </c>
      <c r="I14">
        <v>1</v>
      </c>
      <c r="J14">
        <v>0</v>
      </c>
      <c r="K14">
        <v>0</v>
      </c>
      <c r="L14" t="b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23</v>
      </c>
      <c r="T14">
        <v>0</v>
      </c>
      <c r="U14">
        <v>0</v>
      </c>
      <c r="V14">
        <v>0</v>
      </c>
      <c r="W14">
        <v>0</v>
      </c>
      <c r="X14">
        <v>0</v>
      </c>
      <c r="Y14">
        <v>-6.7199315199413414</v>
      </c>
      <c r="Z14">
        <v>23.28766192769498</v>
      </c>
      <c r="AA14">
        <v>650</v>
      </c>
      <c r="AB14" t="b">
        <v>0</v>
      </c>
      <c r="AC14" t="b">
        <v>1</v>
      </c>
      <c r="AD14">
        <v>89.970666965587625</v>
      </c>
      <c r="AE14">
        <v>0</v>
      </c>
      <c r="AF14">
        <v>0</v>
      </c>
      <c r="AG14">
        <v>150.00000001651611</v>
      </c>
      <c r="AH14">
        <v>1.802135005170542E-2</v>
      </c>
      <c r="AI14" t="b">
        <v>1</v>
      </c>
      <c r="AJ14" t="b">
        <v>1</v>
      </c>
      <c r="AK14">
        <v>800.00000001651608</v>
      </c>
      <c r="AL14">
        <v>0</v>
      </c>
      <c r="AM14">
        <v>0</v>
      </c>
      <c r="AN14">
        <v>0</v>
      </c>
      <c r="AO14">
        <v>4.2620013387647572E-2</v>
      </c>
      <c r="AP14">
        <v>0</v>
      </c>
      <c r="AQ14">
        <v>0</v>
      </c>
      <c r="AR14">
        <v>1</v>
      </c>
      <c r="AS14">
        <v>3</v>
      </c>
      <c r="AT14">
        <v>0</v>
      </c>
      <c r="AU14">
        <v>0</v>
      </c>
      <c r="AV14">
        <v>0.30881663332569009</v>
      </c>
      <c r="AW14">
        <v>0.29996459220813099</v>
      </c>
      <c r="AX14">
        <v>0.10950944444173411</v>
      </c>
      <c r="AY14">
        <v>0.1063705485023496</v>
      </c>
      <c r="AZ14">
        <v>0.29996459220813099</v>
      </c>
    </row>
    <row r="15" spans="1:52" x14ac:dyDescent="0.35">
      <c r="A15">
        <v>12</v>
      </c>
      <c r="B15">
        <v>0</v>
      </c>
      <c r="C15">
        <v>0</v>
      </c>
      <c r="D15">
        <v>0</v>
      </c>
      <c r="E15">
        <v>0.2</v>
      </c>
      <c r="F15">
        <v>0.17337949752072271</v>
      </c>
      <c r="G15">
        <v>1.502879538167095</v>
      </c>
      <c r="H15">
        <v>6.5405317501031988</v>
      </c>
      <c r="I15">
        <v>1</v>
      </c>
      <c r="J15">
        <v>1</v>
      </c>
      <c r="K15">
        <v>23.820616633875851</v>
      </c>
      <c r="L15" t="b">
        <v>1</v>
      </c>
      <c r="M15">
        <v>3.0937459525526841E-2</v>
      </c>
      <c r="N15">
        <v>3.0937459525526841E-2</v>
      </c>
      <c r="O15">
        <v>196.5766178251975</v>
      </c>
      <c r="P15">
        <v>46.091081235274771</v>
      </c>
      <c r="Q15">
        <v>3.1568836250537587E-2</v>
      </c>
      <c r="R15">
        <v>0.83705945691517192</v>
      </c>
      <c r="S15">
        <v>23</v>
      </c>
      <c r="T15">
        <v>15.11891576691251</v>
      </c>
      <c r="U15">
        <v>3.7713971199702712E-2</v>
      </c>
      <c r="V15">
        <v>2.4634843459144928</v>
      </c>
      <c r="W15">
        <v>0</v>
      </c>
      <c r="X15">
        <v>0</v>
      </c>
      <c r="Y15">
        <v>-6.7199315199413414</v>
      </c>
      <c r="Z15">
        <v>23.30202392889105</v>
      </c>
      <c r="AA15">
        <v>650</v>
      </c>
      <c r="AB15" t="b">
        <v>0</v>
      </c>
      <c r="AC15" t="b">
        <v>1</v>
      </c>
      <c r="AD15">
        <v>89.968000326095591</v>
      </c>
      <c r="AE15">
        <v>0</v>
      </c>
      <c r="AF15">
        <v>0</v>
      </c>
      <c r="AG15">
        <v>150.00000001651611</v>
      </c>
      <c r="AH15">
        <v>2.904199953702967E-2</v>
      </c>
      <c r="AI15" t="b">
        <v>1</v>
      </c>
      <c r="AJ15" t="b">
        <v>1</v>
      </c>
      <c r="AK15">
        <v>800.00000001651608</v>
      </c>
      <c r="AL15">
        <v>0</v>
      </c>
      <c r="AM15">
        <v>3.7713971199702712E-2</v>
      </c>
      <c r="AN15">
        <v>0</v>
      </c>
      <c r="AO15">
        <v>0.2104963346723735</v>
      </c>
      <c r="AP15">
        <v>4.70380584731638E-2</v>
      </c>
      <c r="AQ15">
        <v>0</v>
      </c>
      <c r="AR15">
        <v>1</v>
      </c>
      <c r="AS15">
        <v>3</v>
      </c>
      <c r="AT15">
        <v>0</v>
      </c>
      <c r="AU15">
        <v>0</v>
      </c>
      <c r="AV15">
        <v>0.30877424635574108</v>
      </c>
      <c r="AW15">
        <v>0.30809973067129109</v>
      </c>
      <c r="AX15">
        <v>0.1094944136013267</v>
      </c>
      <c r="AY15">
        <v>0.1092553527857448</v>
      </c>
      <c r="AZ15">
        <v>0.30809973067129109</v>
      </c>
    </row>
    <row r="16" spans="1:52" x14ac:dyDescent="0.35">
      <c r="A16">
        <v>13</v>
      </c>
      <c r="B16">
        <v>0</v>
      </c>
      <c r="C16">
        <v>0</v>
      </c>
      <c r="D16">
        <v>0</v>
      </c>
      <c r="E16">
        <v>1.7</v>
      </c>
      <c r="F16">
        <v>0.72494737419005328</v>
      </c>
      <c r="G16">
        <v>12.77447607442031</v>
      </c>
      <c r="H16">
        <v>55.594519875877182</v>
      </c>
      <c r="I16">
        <v>1</v>
      </c>
      <c r="J16">
        <v>1</v>
      </c>
      <c r="K16">
        <v>202.47524138794469</v>
      </c>
      <c r="L16" t="b">
        <v>0</v>
      </c>
      <c r="M16">
        <v>0.76614077508174605</v>
      </c>
      <c r="N16">
        <v>0.76614077508174605</v>
      </c>
      <c r="O16">
        <v>572.71276292581342</v>
      </c>
      <c r="P16">
        <v>134.2832671175845</v>
      </c>
      <c r="Q16">
        <v>0.78177630110382235</v>
      </c>
      <c r="R16">
        <v>0.90400219684194172</v>
      </c>
      <c r="S16">
        <v>23.00016181771883</v>
      </c>
      <c r="T16">
        <v>40.786127429231719</v>
      </c>
      <c r="U16">
        <v>0.8647946916886865</v>
      </c>
      <c r="V16">
        <v>3.9153786325308602</v>
      </c>
      <c r="W16">
        <v>0</v>
      </c>
      <c r="X16">
        <v>0</v>
      </c>
      <c r="Y16">
        <v>-6.7199315199413414</v>
      </c>
      <c r="Z16">
        <v>23.319015705184349</v>
      </c>
      <c r="AA16">
        <v>650</v>
      </c>
      <c r="AB16" t="b">
        <v>0</v>
      </c>
      <c r="AC16" t="b">
        <v>1</v>
      </c>
      <c r="AD16">
        <v>89.965333686603557</v>
      </c>
      <c r="AE16">
        <v>0</v>
      </c>
      <c r="AF16">
        <v>150.7278979246457</v>
      </c>
      <c r="AG16">
        <v>150.00000001651611</v>
      </c>
      <c r="AH16">
        <v>4.2955867430590849E-2</v>
      </c>
      <c r="AI16" t="b">
        <v>0</v>
      </c>
      <c r="AJ16" t="b">
        <v>0</v>
      </c>
      <c r="AK16">
        <v>950.72789794116181</v>
      </c>
      <c r="AL16">
        <v>0</v>
      </c>
      <c r="AM16">
        <v>2.4175129653601122</v>
      </c>
      <c r="AN16">
        <v>0</v>
      </c>
      <c r="AO16">
        <v>0.51900105801777563</v>
      </c>
      <c r="AP16">
        <v>2.4240203666417339</v>
      </c>
      <c r="AQ16">
        <v>0</v>
      </c>
      <c r="AR16">
        <v>1</v>
      </c>
      <c r="AS16">
        <v>3</v>
      </c>
      <c r="AT16">
        <v>0</v>
      </c>
      <c r="AU16">
        <v>0</v>
      </c>
      <c r="AV16">
        <v>0.30874917008054381</v>
      </c>
      <c r="AW16">
        <v>0.77792946524250095</v>
      </c>
      <c r="AX16">
        <v>0.1094855213051574</v>
      </c>
      <c r="AY16">
        <v>0.27586183857516411</v>
      </c>
      <c r="AZ16">
        <v>0.77792946524250095</v>
      </c>
    </row>
    <row r="17" spans="1:52" x14ac:dyDescent="0.35">
      <c r="A17">
        <v>14</v>
      </c>
      <c r="B17">
        <v>0</v>
      </c>
      <c r="C17">
        <v>0</v>
      </c>
      <c r="D17">
        <v>0</v>
      </c>
      <c r="E17">
        <v>5.4</v>
      </c>
      <c r="F17">
        <v>1.2601643390523971</v>
      </c>
      <c r="G17">
        <v>40.577747530511573</v>
      </c>
      <c r="H17">
        <v>176.59435725278641</v>
      </c>
      <c r="I17">
        <v>1</v>
      </c>
      <c r="J17">
        <v>1</v>
      </c>
      <c r="K17">
        <v>643.15664911464796</v>
      </c>
      <c r="L17" t="b">
        <v>0</v>
      </c>
      <c r="M17">
        <v>3.989095059569121</v>
      </c>
      <c r="N17">
        <v>3.989095059569121</v>
      </c>
      <c r="O17">
        <v>938.7670373519328</v>
      </c>
      <c r="P17">
        <v>220.11156900696199</v>
      </c>
      <c r="Q17">
        <v>4.0705051628256346</v>
      </c>
      <c r="R17">
        <v>0.91484215154900883</v>
      </c>
      <c r="S17">
        <v>23.002522742432529</v>
      </c>
      <c r="T17">
        <v>66.062767241535553</v>
      </c>
      <c r="U17">
        <v>4.4494070981900693</v>
      </c>
      <c r="V17">
        <v>5.6257631210078003</v>
      </c>
      <c r="W17">
        <v>0</v>
      </c>
      <c r="X17">
        <v>0</v>
      </c>
      <c r="Y17">
        <v>-6.7199315199413414</v>
      </c>
      <c r="Z17">
        <v>23.324429416836939</v>
      </c>
      <c r="AA17">
        <v>650</v>
      </c>
      <c r="AB17" t="b">
        <v>0</v>
      </c>
      <c r="AC17" t="b">
        <v>1</v>
      </c>
      <c r="AD17">
        <v>89.962667047111523</v>
      </c>
      <c r="AE17">
        <v>0</v>
      </c>
      <c r="AF17">
        <v>125.9198714858837</v>
      </c>
      <c r="AG17">
        <v>150.00000001651611</v>
      </c>
      <c r="AH17">
        <v>5.7954350081499913E-2</v>
      </c>
      <c r="AI17" t="b">
        <v>0</v>
      </c>
      <c r="AJ17" t="b">
        <v>0</v>
      </c>
      <c r="AK17">
        <v>925.91987150239981</v>
      </c>
      <c r="AL17">
        <v>0</v>
      </c>
      <c r="AM17">
        <v>5.4218723662138739</v>
      </c>
      <c r="AN17">
        <v>0</v>
      </c>
      <c r="AO17">
        <v>2.9913811044410061</v>
      </c>
      <c r="AP17">
        <v>5.4432809687388417</v>
      </c>
      <c r="AQ17">
        <v>0</v>
      </c>
      <c r="AR17">
        <v>1</v>
      </c>
      <c r="AS17">
        <v>3</v>
      </c>
      <c r="AT17">
        <v>0</v>
      </c>
      <c r="AU17">
        <v>0</v>
      </c>
      <c r="AV17">
        <v>0.30875603966665233</v>
      </c>
      <c r="AW17">
        <v>1.3272685026030959</v>
      </c>
      <c r="AX17">
        <v>0.1094879573286001</v>
      </c>
      <c r="AY17">
        <v>0.47066314591498198</v>
      </c>
      <c r="AZ17">
        <v>1.3272685026030959</v>
      </c>
    </row>
    <row r="18" spans="1:52" x14ac:dyDescent="0.35">
      <c r="A18">
        <v>15</v>
      </c>
      <c r="B18">
        <v>0</v>
      </c>
      <c r="C18">
        <v>0</v>
      </c>
      <c r="D18">
        <v>0</v>
      </c>
      <c r="E18">
        <v>9.9</v>
      </c>
      <c r="F18">
        <v>1.0677286029336961</v>
      </c>
      <c r="G18">
        <v>74.392537139271212</v>
      </c>
      <c r="H18">
        <v>323.75632163010829</v>
      </c>
      <c r="I18">
        <v>1</v>
      </c>
      <c r="J18">
        <v>1</v>
      </c>
      <c r="K18">
        <v>1179.1205233768551</v>
      </c>
      <c r="L18" t="b">
        <v>0</v>
      </c>
      <c r="M18">
        <v>6.3117102427610732</v>
      </c>
      <c r="N18">
        <v>6.3117102427610732</v>
      </c>
      <c r="O18">
        <v>810.19407843442127</v>
      </c>
      <c r="P18">
        <v>189.9652232223564</v>
      </c>
      <c r="Q18">
        <v>6.4405206558786459</v>
      </c>
      <c r="R18">
        <v>0.90001221034098566</v>
      </c>
      <c r="S18">
        <v>23.013427382439112</v>
      </c>
      <c r="T18">
        <v>57.954312645825681</v>
      </c>
      <c r="U18">
        <v>7.1560369758078508</v>
      </c>
      <c r="V18">
        <v>5.7947236226635823</v>
      </c>
      <c r="W18">
        <v>0</v>
      </c>
      <c r="X18">
        <v>0</v>
      </c>
      <c r="Y18">
        <v>-6.7199315199413414</v>
      </c>
      <c r="Z18">
        <v>23.405356518865961</v>
      </c>
      <c r="AA18">
        <v>1179.1205233768551</v>
      </c>
      <c r="AB18" t="b">
        <v>0</v>
      </c>
      <c r="AC18" t="b">
        <v>1</v>
      </c>
      <c r="AD18">
        <v>89.960000407619489</v>
      </c>
      <c r="AE18">
        <v>0</v>
      </c>
      <c r="AF18">
        <v>1.346384321728048E-3</v>
      </c>
      <c r="AG18">
        <v>0</v>
      </c>
      <c r="AH18">
        <v>7.0645742225670702E-2</v>
      </c>
      <c r="AI18" t="b">
        <v>0</v>
      </c>
      <c r="AJ18" t="b">
        <v>0</v>
      </c>
      <c r="AK18">
        <v>1179.121869761176</v>
      </c>
      <c r="AL18">
        <v>0</v>
      </c>
      <c r="AM18">
        <v>7.1560451469623683</v>
      </c>
      <c r="AN18">
        <v>0</v>
      </c>
      <c r="AO18">
        <v>10.87767272895181</v>
      </c>
      <c r="AP18">
        <v>7.3211850786832517</v>
      </c>
      <c r="AQ18">
        <v>0</v>
      </c>
      <c r="AR18">
        <v>1</v>
      </c>
      <c r="AS18">
        <v>3</v>
      </c>
      <c r="AT18">
        <v>0</v>
      </c>
      <c r="AU18">
        <v>0</v>
      </c>
      <c r="AV18">
        <v>2.2426163792033309</v>
      </c>
      <c r="AW18">
        <v>1.7282277973346709</v>
      </c>
      <c r="AX18">
        <v>0.79525403517848614</v>
      </c>
      <c r="AY18">
        <v>0.61284746104948262</v>
      </c>
      <c r="AZ18">
        <v>1.7282277973346709</v>
      </c>
    </row>
    <row r="19" spans="1:52" x14ac:dyDescent="0.35">
      <c r="A19">
        <v>16</v>
      </c>
      <c r="B19">
        <v>0</v>
      </c>
      <c r="C19">
        <v>0</v>
      </c>
      <c r="D19">
        <v>0</v>
      </c>
      <c r="E19">
        <v>13.1</v>
      </c>
      <c r="F19">
        <v>0.88558791587948904</v>
      </c>
      <c r="G19">
        <v>98.438609749944732</v>
      </c>
      <c r="H19">
        <v>428.40482963175953</v>
      </c>
      <c r="I19">
        <v>1</v>
      </c>
      <c r="J19">
        <v>1</v>
      </c>
      <c r="K19">
        <v>1560.2503895188679</v>
      </c>
      <c r="L19" t="b">
        <v>0</v>
      </c>
      <c r="M19">
        <v>7.0952751783915238</v>
      </c>
      <c r="N19">
        <v>7.0952751783915238</v>
      </c>
      <c r="O19">
        <v>688.29585470991958</v>
      </c>
      <c r="P19">
        <v>161.3838945054396</v>
      </c>
      <c r="Q19">
        <v>7.240076712644413</v>
      </c>
      <c r="R19">
        <v>0.88403130887829828</v>
      </c>
      <c r="S19">
        <v>23.033685835897639</v>
      </c>
      <c r="T19">
        <v>50.124794357677089</v>
      </c>
      <c r="U19">
        <v>8.1898419659264921</v>
      </c>
      <c r="V19">
        <v>5.8129067944042703</v>
      </c>
      <c r="W19">
        <v>0</v>
      </c>
      <c r="X19">
        <v>0</v>
      </c>
      <c r="Y19">
        <v>-6.7199315199413414</v>
      </c>
      <c r="Z19">
        <v>23.512779609717061</v>
      </c>
      <c r="AA19">
        <v>1560.2503895188679</v>
      </c>
      <c r="AB19" t="b">
        <v>0</v>
      </c>
      <c r="AC19" t="b">
        <v>1</v>
      </c>
      <c r="AD19">
        <v>89.957333768127455</v>
      </c>
      <c r="AE19">
        <v>0</v>
      </c>
      <c r="AF19">
        <v>1.346384321728048E-3</v>
      </c>
      <c r="AG19">
        <v>0</v>
      </c>
      <c r="AH19">
        <v>9.2447233073333024E-2</v>
      </c>
      <c r="AI19" t="b">
        <v>0</v>
      </c>
      <c r="AJ19" t="b">
        <v>0</v>
      </c>
      <c r="AK19">
        <v>1560.2517359031899</v>
      </c>
      <c r="AL19">
        <v>0</v>
      </c>
      <c r="AM19">
        <v>8.1898490331734504</v>
      </c>
      <c r="AN19">
        <v>0</v>
      </c>
      <c r="AO19">
        <v>10.06363828074492</v>
      </c>
      <c r="AP19">
        <v>8.4751314530708459</v>
      </c>
      <c r="AQ19">
        <v>0</v>
      </c>
      <c r="AR19">
        <v>1</v>
      </c>
      <c r="AS19">
        <v>3</v>
      </c>
      <c r="AT19">
        <v>0</v>
      </c>
      <c r="AU19">
        <v>0</v>
      </c>
      <c r="AV19">
        <v>2.137020456814406</v>
      </c>
      <c r="AW19">
        <v>2.039589332791119</v>
      </c>
      <c r="AX19">
        <v>0.75780867262922191</v>
      </c>
      <c r="AY19">
        <v>0.72325948356598035</v>
      </c>
      <c r="AZ19">
        <v>2.039589332791119</v>
      </c>
    </row>
    <row r="20" spans="1:52" x14ac:dyDescent="0.35">
      <c r="A20">
        <v>17</v>
      </c>
      <c r="B20">
        <v>0</v>
      </c>
      <c r="C20">
        <v>0</v>
      </c>
      <c r="D20">
        <v>0</v>
      </c>
      <c r="E20">
        <v>16.899999999999999</v>
      </c>
      <c r="F20">
        <v>1.223253066881679</v>
      </c>
      <c r="G20">
        <v>126.9933209751195</v>
      </c>
      <c r="H20">
        <v>552.6749328837202</v>
      </c>
      <c r="I20">
        <v>1</v>
      </c>
      <c r="J20">
        <v>1</v>
      </c>
      <c r="K20">
        <v>2012.842105562509</v>
      </c>
      <c r="L20" t="b">
        <v>0</v>
      </c>
      <c r="M20">
        <v>12.25074741549297</v>
      </c>
      <c r="N20">
        <v>12.25074741549297</v>
      </c>
      <c r="O20">
        <v>921.1982139413293</v>
      </c>
      <c r="P20">
        <v>215.99222828381261</v>
      </c>
      <c r="Q20">
        <v>12.500762668870379</v>
      </c>
      <c r="R20">
        <v>0.89319337469332072</v>
      </c>
      <c r="S20">
        <v>23.060099111687691</v>
      </c>
      <c r="T20">
        <v>66.397647198875262</v>
      </c>
      <c r="U20">
        <v>13.99558373701835</v>
      </c>
      <c r="V20">
        <v>7.0917086256153539</v>
      </c>
      <c r="W20">
        <v>0</v>
      </c>
      <c r="X20">
        <v>0</v>
      </c>
      <c r="Y20">
        <v>-6.7199315199413414</v>
      </c>
      <c r="Z20">
        <v>23.634871830870068</v>
      </c>
      <c r="AA20">
        <v>2012.842105562509</v>
      </c>
      <c r="AB20" t="b">
        <v>0</v>
      </c>
      <c r="AC20" t="b">
        <v>1</v>
      </c>
      <c r="AD20">
        <v>89.954667128635421</v>
      </c>
      <c r="AE20">
        <v>0</v>
      </c>
      <c r="AF20">
        <v>1.466614649829741E-2</v>
      </c>
      <c r="AG20">
        <v>0</v>
      </c>
      <c r="AH20">
        <v>0.1130624903214868</v>
      </c>
      <c r="AI20" t="b">
        <v>0</v>
      </c>
      <c r="AJ20" t="b">
        <v>0</v>
      </c>
      <c r="AK20">
        <v>2012.856771709007</v>
      </c>
      <c r="AL20">
        <v>0</v>
      </c>
      <c r="AM20">
        <v>13.995685712866759</v>
      </c>
      <c r="AN20">
        <v>0</v>
      </c>
      <c r="AO20">
        <v>6.988457512337253</v>
      </c>
      <c r="AP20">
        <v>14.016142811878399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1.669975450438294</v>
      </c>
      <c r="AW20">
        <v>3.201839242859351</v>
      </c>
      <c r="AX20">
        <v>0.59218987604194828</v>
      </c>
      <c r="AY20">
        <v>1.135405328916234</v>
      </c>
      <c r="AZ20">
        <v>3.201839242859351</v>
      </c>
    </row>
    <row r="21" spans="1:52" x14ac:dyDescent="0.35">
      <c r="A21">
        <v>18</v>
      </c>
      <c r="B21">
        <v>0</v>
      </c>
      <c r="C21">
        <v>0</v>
      </c>
      <c r="D21">
        <v>0</v>
      </c>
      <c r="E21">
        <v>21.7</v>
      </c>
      <c r="F21">
        <v>1.388066483260465</v>
      </c>
      <c r="G21">
        <v>163.0624298911298</v>
      </c>
      <c r="H21">
        <v>709.64769488619709</v>
      </c>
      <c r="I21">
        <v>1</v>
      </c>
      <c r="J21">
        <v>2</v>
      </c>
      <c r="K21">
        <v>1336.9762571655949</v>
      </c>
      <c r="L21" t="b">
        <v>1</v>
      </c>
      <c r="M21">
        <v>17.72132056095057</v>
      </c>
      <c r="N21">
        <v>17.72132056095057</v>
      </c>
      <c r="O21">
        <v>1037.799731283686</v>
      </c>
      <c r="P21">
        <v>243.3316446774848</v>
      </c>
      <c r="Q21">
        <v>18.08298016423527</v>
      </c>
      <c r="R21">
        <v>0.92848237299436853</v>
      </c>
      <c r="S21">
        <v>23.102101409108911</v>
      </c>
      <c r="T21">
        <v>139.10541296540211</v>
      </c>
      <c r="U21">
        <v>19.475846489058711</v>
      </c>
      <c r="V21">
        <v>9.9484890389239808</v>
      </c>
      <c r="W21">
        <v>0</v>
      </c>
      <c r="X21">
        <v>0</v>
      </c>
      <c r="Y21">
        <v>-6.7199315199413414</v>
      </c>
      <c r="Z21">
        <v>23.759313705337039</v>
      </c>
      <c r="AA21">
        <v>1336.9762571655949</v>
      </c>
      <c r="AB21" t="b">
        <v>0</v>
      </c>
      <c r="AC21" t="b">
        <v>1</v>
      </c>
      <c r="AD21">
        <v>89.952000489143387</v>
      </c>
      <c r="AE21">
        <v>0</v>
      </c>
      <c r="AF21">
        <v>1.466614649829741E-2</v>
      </c>
      <c r="AG21">
        <v>0</v>
      </c>
      <c r="AH21">
        <v>0.13235881609985359</v>
      </c>
      <c r="AI21" t="b">
        <v>0</v>
      </c>
      <c r="AJ21" t="b">
        <v>0</v>
      </c>
      <c r="AK21">
        <v>1336.9909233120929</v>
      </c>
      <c r="AL21">
        <v>0</v>
      </c>
      <c r="AM21">
        <v>19.47606013205818</v>
      </c>
      <c r="AN21">
        <v>0</v>
      </c>
      <c r="AO21">
        <v>16.383937757711671</v>
      </c>
      <c r="AP21">
        <v>19.545375642361169</v>
      </c>
      <c r="AQ21">
        <v>0</v>
      </c>
      <c r="AR21">
        <v>1</v>
      </c>
      <c r="AS21">
        <v>3</v>
      </c>
      <c r="AT21">
        <v>0</v>
      </c>
      <c r="AU21">
        <v>0</v>
      </c>
      <c r="AV21">
        <v>3.359852268237582</v>
      </c>
      <c r="AW21">
        <v>4.189475668218182</v>
      </c>
      <c r="AX21">
        <v>1.1914369745523341</v>
      </c>
      <c r="AY21">
        <v>1.48563142564643</v>
      </c>
      <c r="AZ21">
        <v>4.189475668218182</v>
      </c>
    </row>
    <row r="22" spans="1:52" x14ac:dyDescent="0.35">
      <c r="A22">
        <v>19</v>
      </c>
      <c r="B22">
        <v>0</v>
      </c>
      <c r="C22">
        <v>0</v>
      </c>
      <c r="D22">
        <v>0</v>
      </c>
      <c r="E22">
        <v>26</v>
      </c>
      <c r="F22">
        <v>0.80781433340979625</v>
      </c>
      <c r="G22">
        <v>195.3743399617224</v>
      </c>
      <c r="H22">
        <v>850.26912751341581</v>
      </c>
      <c r="I22">
        <v>2</v>
      </c>
      <c r="J22">
        <v>2</v>
      </c>
      <c r="K22">
        <v>1601.907036235275</v>
      </c>
      <c r="L22" t="b">
        <v>0</v>
      </c>
      <c r="M22">
        <v>13.24052897543166</v>
      </c>
      <c r="N22">
        <v>13.24052897543166</v>
      </c>
      <c r="O22">
        <v>647.15631622994408</v>
      </c>
      <c r="P22">
        <v>151.73795679911279</v>
      </c>
      <c r="Q22">
        <v>13.51074385248128</v>
      </c>
      <c r="R22">
        <v>0.91244884726060094</v>
      </c>
      <c r="S22">
        <v>23.14278520290668</v>
      </c>
      <c r="T22">
        <v>88.268308973324906</v>
      </c>
      <c r="U22">
        <v>14.807124687640201</v>
      </c>
      <c r="V22">
        <v>7.7279922009720394</v>
      </c>
      <c r="W22">
        <v>0</v>
      </c>
      <c r="X22">
        <v>0</v>
      </c>
      <c r="Y22">
        <v>-6.7199315199413414</v>
      </c>
      <c r="Z22">
        <v>23.87531238631205</v>
      </c>
      <c r="AA22">
        <v>1601.907036235275</v>
      </c>
      <c r="AB22" t="b">
        <v>0</v>
      </c>
      <c r="AC22" t="b">
        <v>1</v>
      </c>
      <c r="AD22">
        <v>89.949333849651353</v>
      </c>
      <c r="AE22">
        <v>0</v>
      </c>
      <c r="AF22">
        <v>-1.6072055373983238E-2</v>
      </c>
      <c r="AG22">
        <v>0</v>
      </c>
      <c r="AH22">
        <v>0.1408691883829962</v>
      </c>
      <c r="AI22" t="b">
        <v>0</v>
      </c>
      <c r="AJ22" t="b">
        <v>0</v>
      </c>
      <c r="AK22">
        <v>1601.8909641799009</v>
      </c>
      <c r="AL22">
        <v>0</v>
      </c>
      <c r="AM22">
        <v>14.80697612662977</v>
      </c>
      <c r="AN22">
        <v>0</v>
      </c>
      <c r="AO22">
        <v>17.41523971421309</v>
      </c>
      <c r="AP22">
        <v>14.859380472595991</v>
      </c>
      <c r="AQ22">
        <v>0</v>
      </c>
      <c r="AR22">
        <v>1</v>
      </c>
      <c r="AS22">
        <v>3</v>
      </c>
      <c r="AT22">
        <v>0</v>
      </c>
      <c r="AU22">
        <v>0</v>
      </c>
      <c r="AV22">
        <v>3.4615691721640269</v>
      </c>
      <c r="AW22">
        <v>3.2171213988745131</v>
      </c>
      <c r="AX22">
        <v>1.2275067986397259</v>
      </c>
      <c r="AY22">
        <v>1.140824539582616</v>
      </c>
      <c r="AZ22">
        <v>3.2171213988745131</v>
      </c>
    </row>
    <row r="23" spans="1:52" x14ac:dyDescent="0.35">
      <c r="A23">
        <v>20</v>
      </c>
      <c r="B23">
        <v>0</v>
      </c>
      <c r="C23">
        <v>0</v>
      </c>
      <c r="D23">
        <v>0</v>
      </c>
      <c r="E23">
        <v>27.5</v>
      </c>
      <c r="F23">
        <v>0.2140095164336846</v>
      </c>
      <c r="G23">
        <v>206.64593649797561</v>
      </c>
      <c r="H23">
        <v>899.32311563918984</v>
      </c>
      <c r="I23">
        <v>2</v>
      </c>
      <c r="J23">
        <v>2</v>
      </c>
      <c r="K23">
        <v>1694.324749864234</v>
      </c>
      <c r="L23" t="b">
        <v>0</v>
      </c>
      <c r="M23">
        <v>5.2905299920760074</v>
      </c>
      <c r="N23">
        <v>5.2905299920760074</v>
      </c>
      <c r="O23">
        <v>244.48020050655231</v>
      </c>
      <c r="P23">
        <v>57.322976184196882</v>
      </c>
      <c r="Q23">
        <v>5.3984999919142931</v>
      </c>
      <c r="R23">
        <v>0.85310500652043464</v>
      </c>
      <c r="S23">
        <v>23.179996899528241</v>
      </c>
      <c r="T23">
        <v>35.665255663906123</v>
      </c>
      <c r="U23">
        <v>6.3280603802024249</v>
      </c>
      <c r="V23">
        <v>5.2390474981965234</v>
      </c>
      <c r="W23">
        <v>0</v>
      </c>
      <c r="X23">
        <v>0</v>
      </c>
      <c r="Y23">
        <v>-6.7199315199413414</v>
      </c>
      <c r="Z23">
        <v>24.02836431527162</v>
      </c>
      <c r="AA23">
        <v>1694.324749864234</v>
      </c>
      <c r="AB23" t="b">
        <v>0</v>
      </c>
      <c r="AC23" t="b">
        <v>1</v>
      </c>
      <c r="AD23">
        <v>89.946667210159319</v>
      </c>
      <c r="AE23">
        <v>0</v>
      </c>
      <c r="AF23">
        <v>0</v>
      </c>
      <c r="AG23">
        <v>0</v>
      </c>
      <c r="AH23">
        <v>0.14423744198723529</v>
      </c>
      <c r="AI23" t="b">
        <v>0</v>
      </c>
      <c r="AJ23" t="b">
        <v>0</v>
      </c>
      <c r="AK23">
        <v>1694.324749864234</v>
      </c>
      <c r="AL23">
        <v>0</v>
      </c>
      <c r="AM23">
        <v>6.3280603802024249</v>
      </c>
      <c r="AN23">
        <v>0</v>
      </c>
      <c r="AO23">
        <v>13.323035117158231</v>
      </c>
      <c r="AP23">
        <v>6.3349325430936938</v>
      </c>
      <c r="AQ23">
        <v>0</v>
      </c>
      <c r="AR23">
        <v>1</v>
      </c>
      <c r="AS23">
        <v>3</v>
      </c>
      <c r="AT23">
        <v>0</v>
      </c>
      <c r="AU23">
        <v>0</v>
      </c>
      <c r="AV23">
        <v>2.6864668437370338</v>
      </c>
      <c r="AW23">
        <v>1.7170229131224579</v>
      </c>
      <c r="AX23">
        <v>0.95264781692802636</v>
      </c>
      <c r="AY23">
        <v>0.60887409315701013</v>
      </c>
      <c r="AZ23">
        <v>1.7170229131224579</v>
      </c>
    </row>
    <row r="24" spans="1:52" x14ac:dyDescent="0.35">
      <c r="A24">
        <v>21</v>
      </c>
      <c r="B24">
        <v>0</v>
      </c>
      <c r="C24">
        <v>0</v>
      </c>
      <c r="D24">
        <v>0</v>
      </c>
      <c r="E24">
        <v>28.1</v>
      </c>
      <c r="F24">
        <v>8.6147600855462247E-2</v>
      </c>
      <c r="G24">
        <v>211.15457511247689</v>
      </c>
      <c r="H24">
        <v>918.94471088949945</v>
      </c>
      <c r="I24">
        <v>2</v>
      </c>
      <c r="J24">
        <v>2</v>
      </c>
      <c r="K24">
        <v>1731.291835315817</v>
      </c>
      <c r="L24" t="b">
        <v>0</v>
      </c>
      <c r="M24">
        <v>3.4960941790036468</v>
      </c>
      <c r="N24">
        <v>3.4960941790036468</v>
      </c>
      <c r="O24">
        <v>158.10805988177341</v>
      </c>
      <c r="P24">
        <v>37.07140509682938</v>
      </c>
      <c r="Q24">
        <v>3.5674430397996399</v>
      </c>
      <c r="R24">
        <v>0.80640635473108513</v>
      </c>
      <c r="S24">
        <v>23.20494390613171</v>
      </c>
      <c r="T24">
        <v>24.400807975362419</v>
      </c>
      <c r="U24">
        <v>4.4238776379549822</v>
      </c>
      <c r="V24">
        <v>4.7238413634572218</v>
      </c>
      <c r="W24">
        <v>0</v>
      </c>
      <c r="X24">
        <v>0</v>
      </c>
      <c r="Y24">
        <v>-6.7199315199413414</v>
      </c>
      <c r="Z24">
        <v>24.177936815425781</v>
      </c>
      <c r="AA24">
        <v>1731.291835315817</v>
      </c>
      <c r="AB24" t="b">
        <v>0</v>
      </c>
      <c r="AC24" t="b">
        <v>1</v>
      </c>
      <c r="AD24">
        <v>89.944000570667285</v>
      </c>
      <c r="AE24">
        <v>0</v>
      </c>
      <c r="AF24">
        <v>0</v>
      </c>
      <c r="AG24">
        <v>0</v>
      </c>
      <c r="AH24">
        <v>0.1448786667645767</v>
      </c>
      <c r="AI24" t="b">
        <v>0</v>
      </c>
      <c r="AJ24" t="b">
        <v>0</v>
      </c>
      <c r="AK24">
        <v>1731.291835315817</v>
      </c>
      <c r="AL24">
        <v>0</v>
      </c>
      <c r="AM24">
        <v>4.4238776379549822</v>
      </c>
      <c r="AN24">
        <v>0</v>
      </c>
      <c r="AO24">
        <v>8.0886086008493177</v>
      </c>
      <c r="AP24">
        <v>4.5731947305566516</v>
      </c>
      <c r="AQ24">
        <v>0</v>
      </c>
      <c r="AR24">
        <v>1</v>
      </c>
      <c r="AS24">
        <v>3</v>
      </c>
      <c r="AT24">
        <v>0</v>
      </c>
      <c r="AU24">
        <v>0</v>
      </c>
      <c r="AV24">
        <v>1.8023062134260841</v>
      </c>
      <c r="AW24">
        <v>1.43522784234055</v>
      </c>
      <c r="AX24">
        <v>0.63911567851988793</v>
      </c>
      <c r="AY24">
        <v>0.50894664497495257</v>
      </c>
      <c r="AZ24">
        <v>1.43522784234055</v>
      </c>
    </row>
    <row r="25" spans="1:52" x14ac:dyDescent="0.35">
      <c r="A25">
        <v>22</v>
      </c>
      <c r="B25">
        <v>0</v>
      </c>
      <c r="C25">
        <v>0</v>
      </c>
      <c r="D25">
        <v>0</v>
      </c>
      <c r="E25">
        <v>28.3</v>
      </c>
      <c r="F25">
        <v>0.10806674681112891</v>
      </c>
      <c r="G25">
        <v>212.65745465064401</v>
      </c>
      <c r="H25">
        <v>925.48524263960257</v>
      </c>
      <c r="I25">
        <v>2</v>
      </c>
      <c r="J25">
        <v>3</v>
      </c>
      <c r="K25">
        <v>1091.147101072092</v>
      </c>
      <c r="L25" t="b">
        <v>1</v>
      </c>
      <c r="M25">
        <v>3.858662347100728</v>
      </c>
      <c r="N25">
        <v>3.858662347100728</v>
      </c>
      <c r="O25">
        <v>173.27166468889061</v>
      </c>
      <c r="P25">
        <v>40.626797130310862</v>
      </c>
      <c r="Q25">
        <v>3.9374105582660479</v>
      </c>
      <c r="R25">
        <v>0.87830343536060573</v>
      </c>
      <c r="S25">
        <v>23.22667024193392</v>
      </c>
      <c r="T25">
        <v>39.233242165518483</v>
      </c>
      <c r="U25">
        <v>4.4829729678211523</v>
      </c>
      <c r="V25">
        <v>4.7745507912090304</v>
      </c>
      <c r="W25">
        <v>0</v>
      </c>
      <c r="X25">
        <v>0</v>
      </c>
      <c r="Y25">
        <v>-6.7199315199413414</v>
      </c>
      <c r="Z25">
        <v>24.312235463497512</v>
      </c>
      <c r="AA25">
        <v>1091.147101072092</v>
      </c>
      <c r="AB25" t="b">
        <v>0</v>
      </c>
      <c r="AC25" t="b">
        <v>1</v>
      </c>
      <c r="AD25">
        <v>89.941333931175251</v>
      </c>
      <c r="AE25">
        <v>0</v>
      </c>
      <c r="AF25">
        <v>0</v>
      </c>
      <c r="AG25">
        <v>0</v>
      </c>
      <c r="AH25">
        <v>0.14773361879490171</v>
      </c>
      <c r="AI25" t="b">
        <v>0</v>
      </c>
      <c r="AJ25" t="b">
        <v>0</v>
      </c>
      <c r="AK25">
        <v>1091.147101072092</v>
      </c>
      <c r="AL25">
        <v>0</v>
      </c>
      <c r="AM25">
        <v>4.4829729678211523</v>
      </c>
      <c r="AN25">
        <v>0</v>
      </c>
      <c r="AO25">
        <v>5.1447248613867149</v>
      </c>
      <c r="AP25">
        <v>4.6411762623376456</v>
      </c>
      <c r="AQ25">
        <v>0</v>
      </c>
      <c r="AR25">
        <v>1</v>
      </c>
      <c r="AS25">
        <v>3</v>
      </c>
      <c r="AT25">
        <v>0</v>
      </c>
      <c r="AU25">
        <v>0</v>
      </c>
      <c r="AV25">
        <v>1.323419224264011</v>
      </c>
      <c r="AW25">
        <v>1.2128957515442591</v>
      </c>
      <c r="AX25">
        <v>0.46929759725674158</v>
      </c>
      <c r="AY25">
        <v>0.43010538483293442</v>
      </c>
      <c r="AZ25">
        <v>1.2128957515442591</v>
      </c>
    </row>
    <row r="26" spans="1:52" x14ac:dyDescent="0.35">
      <c r="A26">
        <v>23</v>
      </c>
      <c r="B26">
        <v>0</v>
      </c>
      <c r="C26">
        <v>0</v>
      </c>
      <c r="D26">
        <v>0</v>
      </c>
      <c r="E26">
        <v>28.8</v>
      </c>
      <c r="F26">
        <v>6.4918745233360831E-2</v>
      </c>
      <c r="G26">
        <v>216.4146534960617</v>
      </c>
      <c r="H26">
        <v>941.83657201486062</v>
      </c>
      <c r="I26">
        <v>3</v>
      </c>
      <c r="J26">
        <v>3</v>
      </c>
      <c r="K26">
        <v>1110.425318405521</v>
      </c>
      <c r="L26" t="b">
        <v>0</v>
      </c>
      <c r="M26">
        <v>3.2744369312162189</v>
      </c>
      <c r="N26">
        <v>3.2744369312162189</v>
      </c>
      <c r="O26">
        <v>144.48452958991561</v>
      </c>
      <c r="P26">
        <v>33.877112467623533</v>
      </c>
      <c r="Q26">
        <v>3.341262174710427</v>
      </c>
      <c r="R26">
        <v>0.86460184738413948</v>
      </c>
      <c r="S26">
        <v>23.241744202087769</v>
      </c>
      <c r="T26">
        <v>33.233526024981607</v>
      </c>
      <c r="U26">
        <v>3.8645096408473401</v>
      </c>
      <c r="V26">
        <v>4.4997580286936341</v>
      </c>
      <c r="W26">
        <v>0</v>
      </c>
      <c r="X26">
        <v>0</v>
      </c>
      <c r="Y26">
        <v>-6.7199315199413414</v>
      </c>
      <c r="Z26">
        <v>24.46725334465507</v>
      </c>
      <c r="AA26">
        <v>1110.425318405521</v>
      </c>
      <c r="AB26" t="b">
        <v>0</v>
      </c>
      <c r="AC26" t="b">
        <v>1</v>
      </c>
      <c r="AD26">
        <v>89.938667291683217</v>
      </c>
      <c r="AE26">
        <v>0</v>
      </c>
      <c r="AF26">
        <v>0</v>
      </c>
      <c r="AG26">
        <v>0</v>
      </c>
      <c r="AH26">
        <v>0.1577006153288254</v>
      </c>
      <c r="AI26" t="b">
        <v>0</v>
      </c>
      <c r="AJ26" t="b">
        <v>0</v>
      </c>
      <c r="AK26">
        <v>1110.425318405521</v>
      </c>
      <c r="AL26">
        <v>0</v>
      </c>
      <c r="AM26">
        <v>3.8645096408473401</v>
      </c>
      <c r="AN26">
        <v>0</v>
      </c>
      <c r="AO26">
        <v>5.7400939691837349</v>
      </c>
      <c r="AP26">
        <v>3.8649001154163831</v>
      </c>
      <c r="AQ26">
        <v>0</v>
      </c>
      <c r="AR26">
        <v>1</v>
      </c>
      <c r="AS26">
        <v>3</v>
      </c>
      <c r="AT26">
        <v>0</v>
      </c>
      <c r="AU26">
        <v>0</v>
      </c>
      <c r="AV26">
        <v>1.283895006708377</v>
      </c>
      <c r="AW26">
        <v>1.078809261282893</v>
      </c>
      <c r="AX26">
        <v>0.45528191727247402</v>
      </c>
      <c r="AY26">
        <v>0.38255692782718181</v>
      </c>
      <c r="AZ26">
        <v>1.078809261282893</v>
      </c>
    </row>
    <row r="27" spans="1:52" x14ac:dyDescent="0.35">
      <c r="A27">
        <v>24</v>
      </c>
      <c r="B27">
        <v>0</v>
      </c>
      <c r="C27">
        <v>0</v>
      </c>
      <c r="D27">
        <v>0</v>
      </c>
      <c r="E27">
        <v>29.1</v>
      </c>
      <c r="F27">
        <v>0.29892493892210048</v>
      </c>
      <c r="G27">
        <v>218.66897280331241</v>
      </c>
      <c r="H27">
        <v>951.64736964001543</v>
      </c>
      <c r="I27">
        <v>3</v>
      </c>
      <c r="J27">
        <v>3</v>
      </c>
      <c r="K27">
        <v>1121.9922488055779</v>
      </c>
      <c r="L27" t="b">
        <v>0</v>
      </c>
      <c r="M27">
        <v>6.9659897679453673</v>
      </c>
      <c r="N27">
        <v>6.9659897679453673</v>
      </c>
      <c r="O27">
        <v>304.20549130944909</v>
      </c>
      <c r="P27">
        <v>71.32669270273324</v>
      </c>
      <c r="Q27">
        <v>7.1081528244340486</v>
      </c>
      <c r="R27">
        <v>0.90767978118168213</v>
      </c>
      <c r="S27">
        <v>23.25597606119695</v>
      </c>
      <c r="T27">
        <v>66.65083895324004</v>
      </c>
      <c r="U27">
        <v>7.8311238961169201</v>
      </c>
      <c r="V27">
        <v>6.1532200365875838</v>
      </c>
      <c r="W27">
        <v>0</v>
      </c>
      <c r="X27">
        <v>0</v>
      </c>
      <c r="Y27">
        <v>-6.7199315199413414</v>
      </c>
      <c r="Z27">
        <v>24.623227613898148</v>
      </c>
      <c r="AA27">
        <v>1121.9922488055779</v>
      </c>
      <c r="AB27" t="b">
        <v>0</v>
      </c>
      <c r="AC27" t="b">
        <v>1</v>
      </c>
      <c r="AD27">
        <v>89.936000652191183</v>
      </c>
      <c r="AE27">
        <v>0</v>
      </c>
      <c r="AF27">
        <v>0</v>
      </c>
      <c r="AG27">
        <v>0</v>
      </c>
      <c r="AH27">
        <v>0.16139067038831029</v>
      </c>
      <c r="AI27" t="b">
        <v>0</v>
      </c>
      <c r="AJ27" t="b">
        <v>0</v>
      </c>
      <c r="AK27">
        <v>1121.9922488055779</v>
      </c>
      <c r="AL27">
        <v>0</v>
      </c>
      <c r="AM27">
        <v>7.8311238961169201</v>
      </c>
      <c r="AN27">
        <v>0</v>
      </c>
      <c r="AO27">
        <v>8.8279829165657748</v>
      </c>
      <c r="AP27">
        <v>7.8335657393476144</v>
      </c>
      <c r="AQ27">
        <v>0</v>
      </c>
      <c r="AR27">
        <v>1</v>
      </c>
      <c r="AS27">
        <v>3</v>
      </c>
      <c r="AT27">
        <v>0</v>
      </c>
      <c r="AU27">
        <v>0</v>
      </c>
      <c r="AV27">
        <v>1.846827066560093</v>
      </c>
      <c r="AW27">
        <v>1.8087272784246129</v>
      </c>
      <c r="AX27">
        <v>0.65490321509223148</v>
      </c>
      <c r="AY27">
        <v>0.64139341007186035</v>
      </c>
      <c r="AZ27">
        <v>1.8087272784246129</v>
      </c>
    </row>
    <row r="28" spans="1:52" x14ac:dyDescent="0.35">
      <c r="A28">
        <v>25</v>
      </c>
      <c r="B28">
        <v>0</v>
      </c>
      <c r="C28">
        <v>0</v>
      </c>
      <c r="D28">
        <v>0</v>
      </c>
      <c r="E28">
        <v>30.8</v>
      </c>
      <c r="F28">
        <v>0.40604816574489888</v>
      </c>
      <c r="G28">
        <v>231.44344887773269</v>
      </c>
      <c r="H28">
        <v>1007.241889515893</v>
      </c>
      <c r="I28">
        <v>3</v>
      </c>
      <c r="J28">
        <v>3</v>
      </c>
      <c r="K28">
        <v>1187.5381877392369</v>
      </c>
      <c r="L28" t="b">
        <v>0</v>
      </c>
      <c r="M28">
        <v>9.1919949219310322</v>
      </c>
      <c r="N28">
        <v>9.1919949219310322</v>
      </c>
      <c r="O28">
        <v>379.25932294772571</v>
      </c>
      <c r="P28">
        <v>88.924473605315342</v>
      </c>
      <c r="Q28">
        <v>9.379586655031666</v>
      </c>
      <c r="R28">
        <v>0.91511301161080161</v>
      </c>
      <c r="S28">
        <v>23.276619969643441</v>
      </c>
      <c r="T28">
        <v>82.420029851860519</v>
      </c>
      <c r="U28">
        <v>10.249648443443631</v>
      </c>
      <c r="V28">
        <v>6.9963881170722706</v>
      </c>
      <c r="W28">
        <v>0</v>
      </c>
      <c r="X28">
        <v>0</v>
      </c>
      <c r="Y28">
        <v>-6.7199315199413414</v>
      </c>
      <c r="Z28">
        <v>24.78214857828317</v>
      </c>
      <c r="AA28">
        <v>1187.5381877392369</v>
      </c>
      <c r="AB28" t="b">
        <v>0</v>
      </c>
      <c r="AC28" t="b">
        <v>1</v>
      </c>
      <c r="AD28">
        <v>89.933334012699149</v>
      </c>
      <c r="AE28">
        <v>0</v>
      </c>
      <c r="AF28">
        <v>2.1754630496782501E-2</v>
      </c>
      <c r="AG28">
        <v>0</v>
      </c>
      <c r="AH28">
        <v>0.16939545483753721</v>
      </c>
      <c r="AI28" t="b">
        <v>0</v>
      </c>
      <c r="AJ28" t="b">
        <v>0</v>
      </c>
      <c r="AK28">
        <v>1187.559942369734</v>
      </c>
      <c r="AL28">
        <v>0</v>
      </c>
      <c r="AM28">
        <v>10.24983620777569</v>
      </c>
      <c r="AN28">
        <v>0</v>
      </c>
      <c r="AO28">
        <v>11.346101356445461</v>
      </c>
      <c r="AP28">
        <v>10.254621449212619</v>
      </c>
      <c r="AQ28">
        <v>0</v>
      </c>
      <c r="AR28">
        <v>1</v>
      </c>
      <c r="AS28">
        <v>3</v>
      </c>
      <c r="AT28">
        <v>0</v>
      </c>
      <c r="AU28">
        <v>0</v>
      </c>
      <c r="AV28">
        <v>2.3194721668220382</v>
      </c>
      <c r="AW28">
        <v>2.2803886475089712</v>
      </c>
      <c r="AX28">
        <v>0.82250786057519087</v>
      </c>
      <c r="AY28">
        <v>0.80864941241383415</v>
      </c>
      <c r="AZ28">
        <v>2.2803886475089712</v>
      </c>
    </row>
    <row r="29" spans="1:52" x14ac:dyDescent="0.35">
      <c r="A29">
        <v>26</v>
      </c>
      <c r="B29">
        <v>0</v>
      </c>
      <c r="C29">
        <v>0</v>
      </c>
      <c r="D29">
        <v>0</v>
      </c>
      <c r="E29">
        <v>31.9</v>
      </c>
      <c r="F29">
        <v>0.41021573143162993</v>
      </c>
      <c r="G29">
        <v>239.70928633765169</v>
      </c>
      <c r="H29">
        <v>1043.21481414146</v>
      </c>
      <c r="I29">
        <v>3</v>
      </c>
      <c r="J29">
        <v>3</v>
      </c>
      <c r="K29">
        <v>1229.9502658727811</v>
      </c>
      <c r="L29" t="b">
        <v>0</v>
      </c>
      <c r="M29">
        <v>9.6268637623242714</v>
      </c>
      <c r="N29">
        <v>9.6268637623242714</v>
      </c>
      <c r="O29">
        <v>383.50528116494303</v>
      </c>
      <c r="P29">
        <v>89.920018280345644</v>
      </c>
      <c r="Q29">
        <v>9.8233303697186436</v>
      </c>
      <c r="R29">
        <v>0.91498791895313214</v>
      </c>
      <c r="S29">
        <v>23.30166739948022</v>
      </c>
      <c r="T29">
        <v>83.354148917243307</v>
      </c>
      <c r="U29">
        <v>10.736021936724409</v>
      </c>
      <c r="V29">
        <v>7.0861096633453826</v>
      </c>
      <c r="W29">
        <v>0</v>
      </c>
      <c r="X29">
        <v>0</v>
      </c>
      <c r="Y29">
        <v>-6.7199315199413414</v>
      </c>
      <c r="Z29">
        <v>24.95817801656197</v>
      </c>
      <c r="AA29">
        <v>1229.9502658727811</v>
      </c>
      <c r="AB29" t="b">
        <v>0</v>
      </c>
      <c r="AC29" t="b">
        <v>1</v>
      </c>
      <c r="AD29">
        <v>89.930667373207115</v>
      </c>
      <c r="AE29">
        <v>0</v>
      </c>
      <c r="AF29">
        <v>2.1754630496782501E-2</v>
      </c>
      <c r="AG29">
        <v>0</v>
      </c>
      <c r="AH29">
        <v>0.18091339784116439</v>
      </c>
      <c r="AI29" t="b">
        <v>0</v>
      </c>
      <c r="AJ29" t="b">
        <v>0</v>
      </c>
      <c r="AK29">
        <v>1229.9720205032779</v>
      </c>
      <c r="AL29">
        <v>0</v>
      </c>
      <c r="AM29">
        <v>10.736211829110079</v>
      </c>
      <c r="AN29">
        <v>0</v>
      </c>
      <c r="AO29">
        <v>11.02397388441857</v>
      </c>
      <c r="AP29">
        <v>10.742852905740939</v>
      </c>
      <c r="AQ29">
        <v>0</v>
      </c>
      <c r="AR29">
        <v>1</v>
      </c>
      <c r="AS29">
        <v>3</v>
      </c>
      <c r="AT29">
        <v>0</v>
      </c>
      <c r="AU29">
        <v>0</v>
      </c>
      <c r="AV29">
        <v>2.2548434094824028</v>
      </c>
      <c r="AW29">
        <v>2.3773978524032771</v>
      </c>
      <c r="AX29">
        <v>0.79958986151858258</v>
      </c>
      <c r="AY29">
        <v>0.84304988034381001</v>
      </c>
      <c r="AZ29">
        <v>2.3773978524032771</v>
      </c>
    </row>
    <row r="30" spans="1:52" x14ac:dyDescent="0.35">
      <c r="A30">
        <v>27</v>
      </c>
      <c r="B30">
        <v>0</v>
      </c>
      <c r="C30">
        <v>0</v>
      </c>
      <c r="D30">
        <v>0</v>
      </c>
      <c r="E30">
        <v>34.1</v>
      </c>
      <c r="F30">
        <v>0.70308890852858763</v>
      </c>
      <c r="G30">
        <v>256.24096125748969</v>
      </c>
      <c r="H30">
        <v>1115.160663392596</v>
      </c>
      <c r="I30">
        <v>3</v>
      </c>
      <c r="J30">
        <v>3</v>
      </c>
      <c r="K30">
        <v>1314.77442213987</v>
      </c>
      <c r="L30" t="b">
        <v>0</v>
      </c>
      <c r="M30">
        <v>15.721218903145351</v>
      </c>
      <c r="N30">
        <v>15.721218903145351</v>
      </c>
      <c r="O30">
        <v>585.88049800929923</v>
      </c>
      <c r="P30">
        <v>137.37068999692829</v>
      </c>
      <c r="Q30">
        <v>16.042060105250361</v>
      </c>
      <c r="R30">
        <v>0.9263927638399676</v>
      </c>
      <c r="S30">
        <v>23.327938468193771</v>
      </c>
      <c r="T30">
        <v>125.77233404447669</v>
      </c>
      <c r="U30">
        <v>17.316694097171929</v>
      </c>
      <c r="V30">
        <v>9.2577538944102855</v>
      </c>
      <c r="W30">
        <v>0</v>
      </c>
      <c r="X30">
        <v>0</v>
      </c>
      <c r="Y30">
        <v>-6.7199315199413414</v>
      </c>
      <c r="Z30">
        <v>25.146922538134358</v>
      </c>
      <c r="AA30">
        <v>1314.77442213987</v>
      </c>
      <c r="AB30" t="b">
        <v>0</v>
      </c>
      <c r="AC30" t="b">
        <v>1</v>
      </c>
      <c r="AD30">
        <v>89.928000733715081</v>
      </c>
      <c r="AE30">
        <v>0</v>
      </c>
      <c r="AF30">
        <v>-7.8568001712103971E-3</v>
      </c>
      <c r="AG30">
        <v>0</v>
      </c>
      <c r="AH30">
        <v>0.18636047749238971</v>
      </c>
      <c r="AI30" t="b">
        <v>0</v>
      </c>
      <c r="AJ30" t="b">
        <v>0</v>
      </c>
      <c r="AK30">
        <v>1314.7665653396989</v>
      </c>
      <c r="AL30">
        <v>0</v>
      </c>
      <c r="AM30">
        <v>17.316590616450931</v>
      </c>
      <c r="AN30">
        <v>0</v>
      </c>
      <c r="AO30">
        <v>16.875311623907621</v>
      </c>
      <c r="AP30">
        <v>17.330063686041559</v>
      </c>
      <c r="AQ30">
        <v>0</v>
      </c>
      <c r="AR30">
        <v>1</v>
      </c>
      <c r="AS30">
        <v>3</v>
      </c>
      <c r="AT30">
        <v>0</v>
      </c>
      <c r="AU30">
        <v>0</v>
      </c>
      <c r="AV30">
        <v>3.3835383929700211</v>
      </c>
      <c r="AW30">
        <v>3.7082596603244999</v>
      </c>
      <c r="AX30">
        <v>1.1998363095638369</v>
      </c>
      <c r="AY30">
        <v>1.3149872495089829</v>
      </c>
      <c r="AZ30">
        <v>3.7082596603244999</v>
      </c>
    </row>
    <row r="31" spans="1:52" x14ac:dyDescent="0.35">
      <c r="A31">
        <v>28</v>
      </c>
      <c r="B31">
        <v>0</v>
      </c>
      <c r="C31">
        <v>0</v>
      </c>
      <c r="D31">
        <v>0</v>
      </c>
      <c r="E31">
        <v>36.6</v>
      </c>
      <c r="F31">
        <v>0.69409530112068651</v>
      </c>
      <c r="G31">
        <v>275.02695548457842</v>
      </c>
      <c r="H31">
        <v>1196.9173102688851</v>
      </c>
      <c r="I31">
        <v>3</v>
      </c>
      <c r="J31">
        <v>3</v>
      </c>
      <c r="K31">
        <v>1411.1655088070161</v>
      </c>
      <c r="L31" t="b">
        <v>0</v>
      </c>
      <c r="M31">
        <v>16.798421671190169</v>
      </c>
      <c r="N31">
        <v>16.798421671190169</v>
      </c>
      <c r="O31">
        <v>583.26323114066827</v>
      </c>
      <c r="P31">
        <v>136.7570226076372</v>
      </c>
      <c r="Q31">
        <v>17.141246603255269</v>
      </c>
      <c r="R31">
        <v>0.92550876517213632</v>
      </c>
      <c r="S31">
        <v>23.365085061651801</v>
      </c>
      <c r="T31">
        <v>125.33007390669719</v>
      </c>
      <c r="U31">
        <v>18.520890615300829</v>
      </c>
      <c r="V31">
        <v>9.335991966377307</v>
      </c>
      <c r="W31">
        <v>0</v>
      </c>
      <c r="X31">
        <v>0</v>
      </c>
      <c r="Y31">
        <v>-6.7199315199413414</v>
      </c>
      <c r="Z31">
        <v>25.332793340715899</v>
      </c>
      <c r="AA31">
        <v>1411.1655088070161</v>
      </c>
      <c r="AB31" t="b">
        <v>0</v>
      </c>
      <c r="AC31" t="b">
        <v>1</v>
      </c>
      <c r="AD31">
        <v>89.925334094223047</v>
      </c>
      <c r="AE31">
        <v>0</v>
      </c>
      <c r="AF31">
        <v>-7.8568001712103971E-3</v>
      </c>
      <c r="AG31">
        <v>0</v>
      </c>
      <c r="AH31">
        <v>0.19209937160758869</v>
      </c>
      <c r="AI31" t="b">
        <v>0</v>
      </c>
      <c r="AJ31" t="b">
        <v>0</v>
      </c>
      <c r="AK31">
        <v>1411.157652006845</v>
      </c>
      <c r="AL31">
        <v>0</v>
      </c>
      <c r="AM31">
        <v>18.520787498454752</v>
      </c>
      <c r="AN31">
        <v>0</v>
      </c>
      <c r="AO31">
        <v>20.37167770972809</v>
      </c>
      <c r="AP31">
        <v>18.53604041130798</v>
      </c>
      <c r="AQ31">
        <v>0</v>
      </c>
      <c r="AR31">
        <v>1</v>
      </c>
      <c r="AS31">
        <v>3</v>
      </c>
      <c r="AT31">
        <v>0</v>
      </c>
      <c r="AU31">
        <v>0</v>
      </c>
      <c r="AV31">
        <v>4.0587754411142623</v>
      </c>
      <c r="AW31">
        <v>3.938721610602292</v>
      </c>
      <c r="AX31">
        <v>1.4392820713171139</v>
      </c>
      <c r="AY31">
        <v>1.3967114419528719</v>
      </c>
      <c r="AZ31">
        <v>3.938721610602292</v>
      </c>
    </row>
    <row r="32" spans="1:52" x14ac:dyDescent="0.35">
      <c r="A32">
        <v>29</v>
      </c>
      <c r="B32">
        <v>0</v>
      </c>
      <c r="C32">
        <v>0</v>
      </c>
      <c r="D32">
        <v>0</v>
      </c>
      <c r="E32">
        <v>39.1</v>
      </c>
      <c r="F32">
        <v>0.68719655365533505</v>
      </c>
      <c r="G32">
        <v>293.8129497116671</v>
      </c>
      <c r="H32">
        <v>1278.6739571451751</v>
      </c>
      <c r="I32">
        <v>3</v>
      </c>
      <c r="J32">
        <v>3</v>
      </c>
      <c r="K32">
        <v>1507.5565954741619</v>
      </c>
      <c r="L32" t="b">
        <v>0</v>
      </c>
      <c r="M32">
        <v>17.915139727274319</v>
      </c>
      <c r="N32">
        <v>17.915139727274319</v>
      </c>
      <c r="O32">
        <v>582.26495052225584</v>
      </c>
      <c r="P32">
        <v>136.5229569614383</v>
      </c>
      <c r="Q32">
        <v>18.280754823749309</v>
      </c>
      <c r="R32">
        <v>0.9246912661600224</v>
      </c>
      <c r="S32">
        <v>23.405253589848861</v>
      </c>
      <c r="T32">
        <v>125.22617787792549</v>
      </c>
      <c r="U32">
        <v>19.769576606540301</v>
      </c>
      <c r="V32">
        <v>9.4306248996063857</v>
      </c>
      <c r="W32">
        <v>0</v>
      </c>
      <c r="X32">
        <v>0</v>
      </c>
      <c r="Y32">
        <v>-6.7199315199413414</v>
      </c>
      <c r="Z32">
        <v>25.535402511312029</v>
      </c>
      <c r="AA32">
        <v>1507.5565954741619</v>
      </c>
      <c r="AB32" t="b">
        <v>0</v>
      </c>
      <c r="AC32" t="b">
        <v>1</v>
      </c>
      <c r="AD32">
        <v>89.922667454731013</v>
      </c>
      <c r="AE32">
        <v>0</v>
      </c>
      <c r="AF32">
        <v>-7.8568001712103971E-3</v>
      </c>
      <c r="AG32">
        <v>0</v>
      </c>
      <c r="AH32">
        <v>0.197246199298136</v>
      </c>
      <c r="AI32" t="b">
        <v>0</v>
      </c>
      <c r="AJ32" t="b">
        <v>0</v>
      </c>
      <c r="AK32">
        <v>1507.548738673991</v>
      </c>
      <c r="AL32">
        <v>0</v>
      </c>
      <c r="AM32">
        <v>19.769473575175951</v>
      </c>
      <c r="AN32">
        <v>0</v>
      </c>
      <c r="AO32">
        <v>18.24479876746533</v>
      </c>
      <c r="AP32">
        <v>19.782949291161941</v>
      </c>
      <c r="AQ32">
        <v>0</v>
      </c>
      <c r="AR32">
        <v>1</v>
      </c>
      <c r="AS32">
        <v>3</v>
      </c>
      <c r="AT32">
        <v>0</v>
      </c>
      <c r="AU32">
        <v>0</v>
      </c>
      <c r="AV32">
        <v>3.6032563761506329</v>
      </c>
      <c r="AW32">
        <v>4.1799002364469073</v>
      </c>
      <c r="AX32">
        <v>1.2777504879966779</v>
      </c>
      <c r="AY32">
        <v>1.482235878451478</v>
      </c>
      <c r="AZ32">
        <v>4.1799002364469073</v>
      </c>
    </row>
    <row r="33" spans="1:52" x14ac:dyDescent="0.35">
      <c r="A33">
        <v>30</v>
      </c>
      <c r="B33">
        <v>0</v>
      </c>
      <c r="C33">
        <v>0</v>
      </c>
      <c r="D33">
        <v>0</v>
      </c>
      <c r="E33">
        <v>41.3</v>
      </c>
      <c r="F33">
        <v>0.47378515092464202</v>
      </c>
      <c r="G33">
        <v>310.3446246315051</v>
      </c>
      <c r="H33">
        <v>1350.61980639631</v>
      </c>
      <c r="I33">
        <v>3</v>
      </c>
      <c r="J33">
        <v>3</v>
      </c>
      <c r="K33">
        <v>1592.3807517412499</v>
      </c>
      <c r="L33" t="b">
        <v>0</v>
      </c>
      <c r="M33">
        <v>14.310894296438359</v>
      </c>
      <c r="N33">
        <v>14.310894296438359</v>
      </c>
      <c r="O33">
        <v>440.3458709906505</v>
      </c>
      <c r="P33">
        <v>103.2473624584171</v>
      </c>
      <c r="Q33">
        <v>14.60295336371261</v>
      </c>
      <c r="R33">
        <v>0.91566323835727459</v>
      </c>
      <c r="S33">
        <v>23.448562555602489</v>
      </c>
      <c r="T33">
        <v>95.63775705721045</v>
      </c>
      <c r="U33">
        <v>15.947951989326031</v>
      </c>
      <c r="V33">
        <v>8.065778720978841</v>
      </c>
      <c r="W33">
        <v>0</v>
      </c>
      <c r="X33">
        <v>0</v>
      </c>
      <c r="Y33">
        <v>-6.7199315199413414</v>
      </c>
      <c r="Z33">
        <v>25.741754829080691</v>
      </c>
      <c r="AA33">
        <v>1592.3807517412499</v>
      </c>
      <c r="AB33" t="b">
        <v>0</v>
      </c>
      <c r="AC33" t="b">
        <v>1</v>
      </c>
      <c r="AD33">
        <v>89.920000815238978</v>
      </c>
      <c r="AE33">
        <v>0</v>
      </c>
      <c r="AF33">
        <v>-1.967476255374527E-2</v>
      </c>
      <c r="AG33">
        <v>0</v>
      </c>
      <c r="AH33">
        <v>0.19949435753684039</v>
      </c>
      <c r="AI33" t="b">
        <v>0</v>
      </c>
      <c r="AJ33" t="b">
        <v>0</v>
      </c>
      <c r="AK33">
        <v>1592.361076978696</v>
      </c>
      <c r="AL33">
        <v>0</v>
      </c>
      <c r="AM33">
        <v>15.94775494338192</v>
      </c>
      <c r="AN33">
        <v>0</v>
      </c>
      <c r="AO33">
        <v>16.92520122710895</v>
      </c>
      <c r="AP33">
        <v>15.954808735726729</v>
      </c>
      <c r="AQ33">
        <v>0</v>
      </c>
      <c r="AR33">
        <v>1</v>
      </c>
      <c r="AS33">
        <v>3</v>
      </c>
      <c r="AT33">
        <v>0</v>
      </c>
      <c r="AU33">
        <v>0</v>
      </c>
      <c r="AV33">
        <v>3.3410499907429401</v>
      </c>
      <c r="AW33">
        <v>3.4126629111965938</v>
      </c>
      <c r="AX33">
        <v>1.184769500263454</v>
      </c>
      <c r="AY33">
        <v>1.2101655833623659</v>
      </c>
      <c r="AZ33">
        <v>3.4126629111965938</v>
      </c>
    </row>
    <row r="34" spans="1:52" x14ac:dyDescent="0.35">
      <c r="A34">
        <v>31</v>
      </c>
      <c r="B34">
        <v>0</v>
      </c>
      <c r="C34">
        <v>0</v>
      </c>
      <c r="D34">
        <v>0</v>
      </c>
      <c r="E34">
        <v>42.5</v>
      </c>
      <c r="F34">
        <v>0.25099617597942642</v>
      </c>
      <c r="G34">
        <v>319.36190186050771</v>
      </c>
      <c r="H34">
        <v>1389.8629968969301</v>
      </c>
      <c r="I34">
        <v>3</v>
      </c>
      <c r="J34">
        <v>3</v>
      </c>
      <c r="K34">
        <v>1638.64847334148</v>
      </c>
      <c r="L34" t="b">
        <v>0</v>
      </c>
      <c r="M34">
        <v>9.7170479948423552</v>
      </c>
      <c r="N34">
        <v>9.7170479948423552</v>
      </c>
      <c r="O34">
        <v>290.55116686695669</v>
      </c>
      <c r="P34">
        <v>68.125179806365523</v>
      </c>
      <c r="Q34">
        <v>9.9153550967779118</v>
      </c>
      <c r="R34">
        <v>0.89779266534523883</v>
      </c>
      <c r="S34">
        <v>23.487305797835099</v>
      </c>
      <c r="T34">
        <v>64.360262004569975</v>
      </c>
      <c r="U34">
        <v>11.04414803050885</v>
      </c>
      <c r="V34">
        <v>6.5780908371691922</v>
      </c>
      <c r="W34">
        <v>0</v>
      </c>
      <c r="X34">
        <v>0</v>
      </c>
      <c r="Y34">
        <v>-6.7199315199413414</v>
      </c>
      <c r="Z34">
        <v>25.93965113571474</v>
      </c>
      <c r="AA34">
        <v>1638.64847334148</v>
      </c>
      <c r="AB34" t="b">
        <v>0</v>
      </c>
      <c r="AC34" t="b">
        <v>1</v>
      </c>
      <c r="AD34">
        <v>89.917334175746944</v>
      </c>
      <c r="AE34">
        <v>0</v>
      </c>
      <c r="AF34">
        <v>0</v>
      </c>
      <c r="AG34">
        <v>0</v>
      </c>
      <c r="AH34">
        <v>0.20007318446147709</v>
      </c>
      <c r="AI34" t="b">
        <v>0</v>
      </c>
      <c r="AJ34" t="b">
        <v>0</v>
      </c>
      <c r="AK34">
        <v>1638.64847334148</v>
      </c>
      <c r="AL34">
        <v>0</v>
      </c>
      <c r="AM34">
        <v>11.04414803050885</v>
      </c>
      <c r="AN34">
        <v>0</v>
      </c>
      <c r="AO34">
        <v>10.58395740025149</v>
      </c>
      <c r="AP34">
        <v>11.04658974205697</v>
      </c>
      <c r="AQ34">
        <v>0</v>
      </c>
      <c r="AR34">
        <v>1</v>
      </c>
      <c r="AS34">
        <v>3</v>
      </c>
      <c r="AT34">
        <v>0</v>
      </c>
      <c r="AU34">
        <v>0</v>
      </c>
      <c r="AV34">
        <v>2.203728892418698</v>
      </c>
      <c r="AW34">
        <v>2.508765968019258</v>
      </c>
      <c r="AX34">
        <v>0.78146414624776539</v>
      </c>
      <c r="AY34">
        <v>0.88963437356991837</v>
      </c>
      <c r="AZ34">
        <v>2.508765968019258</v>
      </c>
    </row>
    <row r="35" spans="1:52" x14ac:dyDescent="0.35">
      <c r="A35">
        <v>32</v>
      </c>
      <c r="B35">
        <v>0</v>
      </c>
      <c r="C35">
        <v>0</v>
      </c>
      <c r="D35">
        <v>0</v>
      </c>
      <c r="E35">
        <v>43.3</v>
      </c>
      <c r="F35">
        <v>0.18889681182431509</v>
      </c>
      <c r="G35">
        <v>325.37342001317609</v>
      </c>
      <c r="H35">
        <v>1416.0251238973419</v>
      </c>
      <c r="I35">
        <v>3</v>
      </c>
      <c r="J35">
        <v>3</v>
      </c>
      <c r="K35">
        <v>1669.493621074967</v>
      </c>
      <c r="L35" t="b">
        <v>0</v>
      </c>
      <c r="M35">
        <v>8.5035889573769818</v>
      </c>
      <c r="N35">
        <v>8.5035889573769818</v>
      </c>
      <c r="O35">
        <v>249.56953457354891</v>
      </c>
      <c r="P35">
        <v>58.51626617214437</v>
      </c>
      <c r="Q35">
        <v>8.6771315891601866</v>
      </c>
      <c r="R35">
        <v>0.88910359935408656</v>
      </c>
      <c r="S35">
        <v>23.51918655870459</v>
      </c>
      <c r="T35">
        <v>55.822647923606937</v>
      </c>
      <c r="U35">
        <v>9.7594156580447144</v>
      </c>
      <c r="V35">
        <v>6.1905307292520817</v>
      </c>
      <c r="W35">
        <v>0</v>
      </c>
      <c r="X35">
        <v>0</v>
      </c>
      <c r="Y35">
        <v>-6.7199315199413414</v>
      </c>
      <c r="Z35">
        <v>26.132959269898119</v>
      </c>
      <c r="AA35">
        <v>1669.493621074967</v>
      </c>
      <c r="AB35" t="b">
        <v>0</v>
      </c>
      <c r="AC35" t="b">
        <v>1</v>
      </c>
      <c r="AD35">
        <v>89.91466753625491</v>
      </c>
      <c r="AE35">
        <v>0</v>
      </c>
      <c r="AF35">
        <v>0</v>
      </c>
      <c r="AG35">
        <v>0</v>
      </c>
      <c r="AH35">
        <v>0.2007955477021128</v>
      </c>
      <c r="AI35" t="b">
        <v>0</v>
      </c>
      <c r="AJ35" t="b">
        <v>0</v>
      </c>
      <c r="AK35">
        <v>1669.493621074967</v>
      </c>
      <c r="AL35">
        <v>0</v>
      </c>
      <c r="AM35">
        <v>9.7594156580447144</v>
      </c>
      <c r="AN35">
        <v>0</v>
      </c>
      <c r="AO35">
        <v>11.804893456388619</v>
      </c>
      <c r="AP35">
        <v>9.7606114864124081</v>
      </c>
      <c r="AQ35">
        <v>0</v>
      </c>
      <c r="AR35">
        <v>1</v>
      </c>
      <c r="AS35">
        <v>3</v>
      </c>
      <c r="AT35">
        <v>0</v>
      </c>
      <c r="AU35">
        <v>0</v>
      </c>
      <c r="AV35">
        <v>2.4184532863950232</v>
      </c>
      <c r="AW35">
        <v>2.2883652746771839</v>
      </c>
      <c r="AX35">
        <v>0.85760754836702935</v>
      </c>
      <c r="AY35">
        <v>0.81147800695172823</v>
      </c>
      <c r="AZ35">
        <v>2.2883652746771839</v>
      </c>
    </row>
    <row r="36" spans="1:52" x14ac:dyDescent="0.35">
      <c r="A36">
        <v>33</v>
      </c>
      <c r="B36">
        <v>0</v>
      </c>
      <c r="C36">
        <v>0</v>
      </c>
      <c r="D36">
        <v>0</v>
      </c>
      <c r="E36">
        <v>43.9</v>
      </c>
      <c r="F36">
        <v>0.16008324338997501</v>
      </c>
      <c r="G36">
        <v>329.8820586276774</v>
      </c>
      <c r="H36">
        <v>1435.646719147652</v>
      </c>
      <c r="I36">
        <v>3</v>
      </c>
      <c r="J36">
        <v>3</v>
      </c>
      <c r="K36">
        <v>1692.6274818750819</v>
      </c>
      <c r="L36" t="b">
        <v>0</v>
      </c>
      <c r="M36">
        <v>7.9779137187548663</v>
      </c>
      <c r="N36">
        <v>7.9779137187548663</v>
      </c>
      <c r="O36">
        <v>230.9415205875554</v>
      </c>
      <c r="P36">
        <v>54.148578319035913</v>
      </c>
      <c r="Q36">
        <v>8.1407282844437407</v>
      </c>
      <c r="R36">
        <v>0.88404737388344501</v>
      </c>
      <c r="S36">
        <v>23.54945792176159</v>
      </c>
      <c r="T36">
        <v>51.95145497988355</v>
      </c>
      <c r="U36">
        <v>9.2084751620075913</v>
      </c>
      <c r="V36">
        <v>6.0239076354934804</v>
      </c>
      <c r="W36">
        <v>0</v>
      </c>
      <c r="X36">
        <v>0</v>
      </c>
      <c r="Y36">
        <v>-6.7199315199413414</v>
      </c>
      <c r="Z36">
        <v>26.326267404081499</v>
      </c>
      <c r="AA36">
        <v>1692.6274818750819</v>
      </c>
      <c r="AB36" t="b">
        <v>0</v>
      </c>
      <c r="AC36" t="b">
        <v>1</v>
      </c>
      <c r="AD36">
        <v>89.912000896762876</v>
      </c>
      <c r="AE36">
        <v>0</v>
      </c>
      <c r="AF36">
        <v>0</v>
      </c>
      <c r="AG36">
        <v>0</v>
      </c>
      <c r="AH36">
        <v>0.19769389265407381</v>
      </c>
      <c r="AI36" t="b">
        <v>0</v>
      </c>
      <c r="AJ36" t="b">
        <v>0</v>
      </c>
      <c r="AK36">
        <v>1692.6274818750819</v>
      </c>
      <c r="AL36">
        <v>0</v>
      </c>
      <c r="AM36">
        <v>9.2084751620075913</v>
      </c>
      <c r="AN36">
        <v>0</v>
      </c>
      <c r="AO36">
        <v>12.624775504310239</v>
      </c>
      <c r="AP36">
        <v>9.276695843912675</v>
      </c>
      <c r="AQ36">
        <v>0</v>
      </c>
      <c r="AR36">
        <v>1</v>
      </c>
      <c r="AS36">
        <v>3</v>
      </c>
      <c r="AT36">
        <v>0</v>
      </c>
      <c r="AU36">
        <v>0</v>
      </c>
      <c r="AV36">
        <v>2.567876348698459</v>
      </c>
      <c r="AW36">
        <v>2.2102845165252671</v>
      </c>
      <c r="AX36">
        <v>0.91059444989307081</v>
      </c>
      <c r="AY36">
        <v>0.78378976211269757</v>
      </c>
      <c r="AZ36">
        <v>2.2102845165252671</v>
      </c>
    </row>
    <row r="37" spans="1:52" x14ac:dyDescent="0.35">
      <c r="A37">
        <v>34</v>
      </c>
      <c r="B37">
        <v>0</v>
      </c>
      <c r="C37">
        <v>0</v>
      </c>
      <c r="D37">
        <v>0</v>
      </c>
      <c r="E37">
        <v>44.4</v>
      </c>
      <c r="F37">
        <v>8.7436881282456191E-2</v>
      </c>
      <c r="G37">
        <v>333.63925747309509</v>
      </c>
      <c r="H37">
        <v>1451.99804852291</v>
      </c>
      <c r="I37">
        <v>4</v>
      </c>
      <c r="J37">
        <v>4</v>
      </c>
      <c r="K37">
        <v>1261.7863041664091</v>
      </c>
      <c r="L37" t="b">
        <v>1</v>
      </c>
      <c r="M37">
        <v>6.3695192464093342</v>
      </c>
      <c r="N37">
        <v>6.3695192464093342</v>
      </c>
      <c r="O37">
        <v>182.30596978236451</v>
      </c>
      <c r="P37">
        <v>42.745059691618323</v>
      </c>
      <c r="Q37">
        <v>6.4995094351115661</v>
      </c>
      <c r="R37">
        <v>0.89594292059865754</v>
      </c>
      <c r="S37">
        <v>23.57915284391769</v>
      </c>
      <c r="T37">
        <v>54.90170213843264</v>
      </c>
      <c r="U37">
        <v>7.2543789182113043</v>
      </c>
      <c r="V37">
        <v>5.7129107786877427</v>
      </c>
      <c r="W37">
        <v>0</v>
      </c>
      <c r="X37">
        <v>0</v>
      </c>
      <c r="Y37">
        <v>-6.7199315199413414</v>
      </c>
      <c r="Z37">
        <v>26.524614059207451</v>
      </c>
      <c r="AA37">
        <v>1261.7863041664091</v>
      </c>
      <c r="AB37" t="b">
        <v>0</v>
      </c>
      <c r="AC37" t="b">
        <v>1</v>
      </c>
      <c r="AD37">
        <v>89.909334257270842</v>
      </c>
      <c r="AE37">
        <v>0</v>
      </c>
      <c r="AF37">
        <v>0</v>
      </c>
      <c r="AG37">
        <v>0</v>
      </c>
      <c r="AH37">
        <v>0.19507032412694189</v>
      </c>
      <c r="AI37" t="b">
        <v>0</v>
      </c>
      <c r="AJ37" t="b">
        <v>0</v>
      </c>
      <c r="AK37">
        <v>1261.7863041664091</v>
      </c>
      <c r="AL37">
        <v>0</v>
      </c>
      <c r="AM37">
        <v>7.2543789182113043</v>
      </c>
      <c r="AN37">
        <v>0</v>
      </c>
      <c r="AO37">
        <v>6.7188177233323758</v>
      </c>
      <c r="AP37">
        <v>7.3295594158715236</v>
      </c>
      <c r="AQ37">
        <v>0</v>
      </c>
      <c r="AR37">
        <v>1</v>
      </c>
      <c r="AS37">
        <v>3</v>
      </c>
      <c r="AT37">
        <v>0</v>
      </c>
      <c r="AU37">
        <v>0</v>
      </c>
      <c r="AV37">
        <v>1.475155840916105</v>
      </c>
      <c r="AW37">
        <v>1.7336388902683959</v>
      </c>
      <c r="AX37">
        <v>0.5231049081262783</v>
      </c>
      <c r="AY37">
        <v>0.61476629059906551</v>
      </c>
      <c r="AZ37">
        <v>1.7336388902683959</v>
      </c>
    </row>
    <row r="38" spans="1:52" x14ac:dyDescent="0.35">
      <c r="A38">
        <v>35</v>
      </c>
      <c r="B38">
        <v>0</v>
      </c>
      <c r="C38">
        <v>0</v>
      </c>
      <c r="D38">
        <v>0</v>
      </c>
      <c r="E38">
        <v>44.5</v>
      </c>
      <c r="F38">
        <v>-9.8307685197953631E-3</v>
      </c>
      <c r="G38">
        <v>334.39069724217859</v>
      </c>
      <c r="H38">
        <v>1455.2683143979621</v>
      </c>
      <c r="I38">
        <v>4</v>
      </c>
      <c r="J38">
        <v>4</v>
      </c>
      <c r="K38">
        <v>1264.6281652118289</v>
      </c>
      <c r="L38" t="b">
        <v>0</v>
      </c>
      <c r="M38">
        <v>4.0702236407111929</v>
      </c>
      <c r="N38">
        <v>4.0702236407111929</v>
      </c>
      <c r="O38">
        <v>116.23461129473669</v>
      </c>
      <c r="P38">
        <v>27.253388377554941</v>
      </c>
      <c r="Q38">
        <v>4.1532894292971374</v>
      </c>
      <c r="R38">
        <v>0.8673597109976815</v>
      </c>
      <c r="S38">
        <v>23.600428871930969</v>
      </c>
      <c r="T38">
        <v>36.157757150466757</v>
      </c>
      <c r="U38">
        <v>4.7884278882631177</v>
      </c>
      <c r="V38">
        <v>4.7959753581135551</v>
      </c>
      <c r="W38">
        <v>0</v>
      </c>
      <c r="X38">
        <v>0</v>
      </c>
      <c r="Y38">
        <v>-6.7199315199413414</v>
      </c>
      <c r="Z38">
        <v>26.722004326247891</v>
      </c>
      <c r="AA38">
        <v>1264.6281652118289</v>
      </c>
      <c r="AB38" t="b">
        <v>0</v>
      </c>
      <c r="AC38" t="b">
        <v>1</v>
      </c>
      <c r="AD38">
        <v>89.906667617778808</v>
      </c>
      <c r="AE38">
        <v>0</v>
      </c>
      <c r="AF38">
        <v>0</v>
      </c>
      <c r="AG38">
        <v>0</v>
      </c>
      <c r="AH38">
        <v>0.19378983604351871</v>
      </c>
      <c r="AI38" t="b">
        <v>0</v>
      </c>
      <c r="AJ38" t="b">
        <v>0</v>
      </c>
      <c r="AK38">
        <v>1264.6281652118289</v>
      </c>
      <c r="AL38">
        <v>0</v>
      </c>
      <c r="AM38">
        <v>4.7884278882631177</v>
      </c>
      <c r="AN38">
        <v>0</v>
      </c>
      <c r="AO38">
        <v>5.6644587933781692</v>
      </c>
      <c r="AP38">
        <v>4.7884411464676431</v>
      </c>
      <c r="AQ38">
        <v>0</v>
      </c>
      <c r="AR38">
        <v>1</v>
      </c>
      <c r="AS38">
        <v>3</v>
      </c>
      <c r="AT38">
        <v>0</v>
      </c>
      <c r="AU38">
        <v>0</v>
      </c>
      <c r="AV38">
        <v>1.292440321322968</v>
      </c>
      <c r="AW38">
        <v>1.2790461803086099</v>
      </c>
      <c r="AX38">
        <v>0.45831217068190361</v>
      </c>
      <c r="AY38">
        <v>0.45356301141323219</v>
      </c>
      <c r="AZ38">
        <v>1.2790461803086099</v>
      </c>
    </row>
    <row r="39" spans="1:52" x14ac:dyDescent="0.35">
      <c r="A39">
        <v>36</v>
      </c>
      <c r="B39">
        <v>0</v>
      </c>
      <c r="C39">
        <v>0</v>
      </c>
      <c r="D39">
        <v>0</v>
      </c>
      <c r="E39">
        <v>44.2</v>
      </c>
      <c r="F39">
        <v>-0.21478047386994259</v>
      </c>
      <c r="G39">
        <v>332.13637793492802</v>
      </c>
      <c r="H39">
        <v>1445.4575167728069</v>
      </c>
      <c r="I39">
        <v>4</v>
      </c>
      <c r="J39">
        <v>4</v>
      </c>
      <c r="K39">
        <v>1256.102582075569</v>
      </c>
      <c r="L39" t="b">
        <v>0</v>
      </c>
      <c r="M39">
        <v>-0.82921848592271541</v>
      </c>
      <c r="N39">
        <v>-0.82921848592271541</v>
      </c>
      <c r="O39">
        <v>-23.84096950023951</v>
      </c>
      <c r="P39">
        <v>-5.5899632119033971</v>
      </c>
      <c r="Q39">
        <v>-0.84614131216603616</v>
      </c>
      <c r="R39">
        <v>0.37512850434979977</v>
      </c>
      <c r="S39">
        <v>23.617759168664222</v>
      </c>
      <c r="T39">
        <v>-2.413066212947899</v>
      </c>
      <c r="U39">
        <v>-0.31741172490142222</v>
      </c>
      <c r="V39">
        <v>3.176896998955498</v>
      </c>
      <c r="W39">
        <v>0</v>
      </c>
      <c r="X39">
        <v>0</v>
      </c>
      <c r="Y39">
        <v>-6.7199315199413414</v>
      </c>
      <c r="Z39">
        <v>26.918095618722528</v>
      </c>
      <c r="AA39">
        <v>1256.102582075569</v>
      </c>
      <c r="AB39" t="b">
        <v>0</v>
      </c>
      <c r="AC39" t="b">
        <v>1</v>
      </c>
      <c r="AD39">
        <v>89.904000978286774</v>
      </c>
      <c r="AE39">
        <v>0</v>
      </c>
      <c r="AF39">
        <v>0</v>
      </c>
      <c r="AG39">
        <v>0</v>
      </c>
      <c r="AH39">
        <v>0.19342671723206131</v>
      </c>
      <c r="AI39" t="b">
        <v>0</v>
      </c>
      <c r="AJ39" t="b">
        <v>0</v>
      </c>
      <c r="AK39">
        <v>1256.102582075569</v>
      </c>
      <c r="AL39">
        <v>0</v>
      </c>
      <c r="AM39">
        <v>-0.31741172490142222</v>
      </c>
      <c r="AN39">
        <v>0</v>
      </c>
      <c r="AO39">
        <v>0.60248804053459748</v>
      </c>
      <c r="AP39">
        <v>-0.31633781033484382</v>
      </c>
      <c r="AQ39">
        <v>0</v>
      </c>
      <c r="AR39">
        <v>1</v>
      </c>
      <c r="AS39">
        <v>3</v>
      </c>
      <c r="AT39">
        <v>0</v>
      </c>
      <c r="AU39">
        <v>0</v>
      </c>
      <c r="AV39">
        <v>0.44714372317150503</v>
      </c>
      <c r="AW39">
        <v>0.40806350847804113</v>
      </c>
      <c r="AX39">
        <v>0.1585616039615266</v>
      </c>
      <c r="AY39">
        <v>0.1447035428451007</v>
      </c>
      <c r="AZ39">
        <v>0.40806350847804113</v>
      </c>
    </row>
    <row r="40" spans="1:52" x14ac:dyDescent="0.35">
      <c r="A40">
        <v>37</v>
      </c>
      <c r="B40">
        <v>0</v>
      </c>
      <c r="C40">
        <v>0</v>
      </c>
      <c r="D40">
        <v>0</v>
      </c>
      <c r="E40">
        <v>42.7</v>
      </c>
      <c r="F40">
        <v>-0.6310473360004325</v>
      </c>
      <c r="G40">
        <v>320.86478139867478</v>
      </c>
      <c r="H40">
        <v>1396.403528647033</v>
      </c>
      <c r="I40">
        <v>4</v>
      </c>
      <c r="J40">
        <v>4</v>
      </c>
      <c r="K40">
        <v>1213.4746663942719</v>
      </c>
      <c r="L40" t="b">
        <v>0</v>
      </c>
      <c r="M40">
        <v>-10.40951371360787</v>
      </c>
      <c r="N40">
        <v>-10.40951371360787</v>
      </c>
      <c r="O40">
        <v>-309.79882967805332</v>
      </c>
      <c r="P40">
        <v>-72.638155968181024</v>
      </c>
      <c r="Q40">
        <v>-10.621952768987621</v>
      </c>
      <c r="R40">
        <v>0.90731783582768588</v>
      </c>
      <c r="S40">
        <v>23.63439222109465</v>
      </c>
      <c r="T40">
        <v>-75.841075341270312</v>
      </c>
      <c r="U40">
        <v>-9.637487198621745</v>
      </c>
      <c r="V40">
        <v>-3.2029193730892871</v>
      </c>
      <c r="W40">
        <v>-18.211648445678449</v>
      </c>
      <c r="X40">
        <v>2</v>
      </c>
      <c r="Y40">
        <v>11.49171692573711</v>
      </c>
      <c r="Z40">
        <v>27.110528710215149</v>
      </c>
      <c r="AA40">
        <v>1213.4746663942719</v>
      </c>
      <c r="AB40" t="b">
        <v>0</v>
      </c>
      <c r="AC40" t="b">
        <v>1</v>
      </c>
      <c r="AD40">
        <v>89.90494776110539</v>
      </c>
      <c r="AE40">
        <v>0.38050604351905948</v>
      </c>
      <c r="AF40">
        <v>0</v>
      </c>
      <c r="AG40">
        <v>0</v>
      </c>
      <c r="AH40">
        <v>0.19421644198121041</v>
      </c>
      <c r="AI40" t="b">
        <v>0</v>
      </c>
      <c r="AJ40" t="b">
        <v>0</v>
      </c>
      <c r="AK40">
        <v>1213.4746663942719</v>
      </c>
      <c r="AL40">
        <v>0</v>
      </c>
      <c r="AM40">
        <v>-9.637487198621745</v>
      </c>
      <c r="AN40">
        <v>7.5615550895192936</v>
      </c>
      <c r="AO40">
        <v>-0.43622142475998349</v>
      </c>
      <c r="AP40">
        <v>-1.6627192531627211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0.27141452556687679</v>
      </c>
      <c r="AW40">
        <v>0</v>
      </c>
      <c r="AX40">
        <v>9.6246285662013056E-2</v>
      </c>
      <c r="AY40">
        <v>0</v>
      </c>
      <c r="AZ40">
        <v>0</v>
      </c>
    </row>
    <row r="41" spans="1:52" x14ac:dyDescent="0.35">
      <c r="A41">
        <v>38</v>
      </c>
      <c r="B41">
        <v>0</v>
      </c>
      <c r="C41">
        <v>0</v>
      </c>
      <c r="D41">
        <v>0</v>
      </c>
      <c r="E41">
        <v>39.9</v>
      </c>
      <c r="F41">
        <v>-0.84436351546166133</v>
      </c>
      <c r="G41">
        <v>299.82446786433547</v>
      </c>
      <c r="H41">
        <v>1304.8360841455881</v>
      </c>
      <c r="I41">
        <v>4</v>
      </c>
      <c r="J41">
        <v>3</v>
      </c>
      <c r="K41">
        <v>1538.401743207648</v>
      </c>
      <c r="L41" t="b">
        <v>1</v>
      </c>
      <c r="M41">
        <v>-14.42745837872333</v>
      </c>
      <c r="N41">
        <v>-14.42745837872333</v>
      </c>
      <c r="O41">
        <v>-459.50912550580472</v>
      </c>
      <c r="P41">
        <v>-107.7405475094267</v>
      </c>
      <c r="Q41">
        <v>-14.72189630481973</v>
      </c>
      <c r="R41">
        <v>0.92243192173427102</v>
      </c>
      <c r="S41">
        <v>23.665362054904321</v>
      </c>
      <c r="T41">
        <v>-84.294588878560674</v>
      </c>
      <c r="U41">
        <v>-13.579947100027519</v>
      </c>
      <c r="V41">
        <v>23.445958630866059</v>
      </c>
      <c r="W41">
        <v>-20.43726973434303</v>
      </c>
      <c r="X41">
        <v>2</v>
      </c>
      <c r="Y41">
        <v>13.717338214401691</v>
      </c>
      <c r="Z41">
        <v>27.302976632307232</v>
      </c>
      <c r="AA41">
        <v>1538.401743207648</v>
      </c>
      <c r="AB41" t="b">
        <v>0</v>
      </c>
      <c r="AC41" t="b">
        <v>1</v>
      </c>
      <c r="AD41">
        <v>89.909949557760186</v>
      </c>
      <c r="AE41">
        <v>0.42700718005524768</v>
      </c>
      <c r="AF41">
        <v>0</v>
      </c>
      <c r="AG41">
        <v>0</v>
      </c>
      <c r="AH41">
        <v>0.19169945156698301</v>
      </c>
      <c r="AI41" t="b">
        <v>0</v>
      </c>
      <c r="AJ41" t="b">
        <v>0</v>
      </c>
      <c r="AK41">
        <v>1538.401743207648</v>
      </c>
      <c r="AL41">
        <v>0</v>
      </c>
      <c r="AM41">
        <v>-13.579947100027519</v>
      </c>
      <c r="AN41">
        <v>10.951624583070441</v>
      </c>
      <c r="AO41">
        <v>-1.6245615722990161</v>
      </c>
      <c r="AP41">
        <v>-2.1826755635623671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5">
      <c r="A42">
        <v>39</v>
      </c>
      <c r="B42">
        <v>0</v>
      </c>
      <c r="C42">
        <v>0</v>
      </c>
      <c r="D42">
        <v>0</v>
      </c>
      <c r="E42">
        <v>37</v>
      </c>
      <c r="F42">
        <v>-0.7414986021529284</v>
      </c>
      <c r="G42">
        <v>278.03271456091261</v>
      </c>
      <c r="H42">
        <v>1209.998373769092</v>
      </c>
      <c r="I42">
        <v>3</v>
      </c>
      <c r="J42">
        <v>3</v>
      </c>
      <c r="K42">
        <v>1426.5880826737589</v>
      </c>
      <c r="L42" t="b">
        <v>0</v>
      </c>
      <c r="M42">
        <v>-11.465778848159189</v>
      </c>
      <c r="N42">
        <v>-11.465778848159189</v>
      </c>
      <c r="O42">
        <v>-393.803020547046</v>
      </c>
      <c r="P42">
        <v>-92.334516747412877</v>
      </c>
      <c r="Q42">
        <v>-11.69977433485632</v>
      </c>
      <c r="R42">
        <v>0.91878138583373381</v>
      </c>
      <c r="S42">
        <v>23.701286091413159</v>
      </c>
      <c r="T42">
        <v>-71.955246189547154</v>
      </c>
      <c r="U42">
        <v>-10.74953487732124</v>
      </c>
      <c r="V42">
        <v>20.379270557865709</v>
      </c>
      <c r="W42">
        <v>-18.211648445678449</v>
      </c>
      <c r="X42">
        <v>2</v>
      </c>
      <c r="Y42">
        <v>11.49171692573711</v>
      </c>
      <c r="Z42">
        <v>27.494197978776771</v>
      </c>
      <c r="AA42">
        <v>1426.5880826737589</v>
      </c>
      <c r="AB42" t="b">
        <v>0</v>
      </c>
      <c r="AC42" t="b">
        <v>1</v>
      </c>
      <c r="AD42">
        <v>89.914951354414981</v>
      </c>
      <c r="AE42">
        <v>0.38050604351905948</v>
      </c>
      <c r="AF42">
        <v>0</v>
      </c>
      <c r="AG42">
        <v>0</v>
      </c>
      <c r="AH42">
        <v>0.1911170498092219</v>
      </c>
      <c r="AI42" t="b">
        <v>0</v>
      </c>
      <c r="AJ42" t="b">
        <v>0</v>
      </c>
      <c r="AK42">
        <v>1426.5880826737589</v>
      </c>
      <c r="AL42">
        <v>0</v>
      </c>
      <c r="AM42">
        <v>-10.74953487732124</v>
      </c>
      <c r="AN42">
        <v>8.3535517647654061</v>
      </c>
      <c r="AO42">
        <v>-2.125268736911869</v>
      </c>
      <c r="AP42">
        <v>-1.9983388961548909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5">
      <c r="A43">
        <v>40</v>
      </c>
      <c r="B43">
        <v>0</v>
      </c>
      <c r="C43">
        <v>0</v>
      </c>
      <c r="D43">
        <v>0</v>
      </c>
      <c r="E43">
        <v>34.6</v>
      </c>
      <c r="F43">
        <v>-0.60630874259328582</v>
      </c>
      <c r="G43">
        <v>259.99816010290749</v>
      </c>
      <c r="H43">
        <v>1131.5119927678529</v>
      </c>
      <c r="I43">
        <v>3</v>
      </c>
      <c r="J43">
        <v>3</v>
      </c>
      <c r="K43">
        <v>1334.052639473299</v>
      </c>
      <c r="L43" t="b">
        <v>0</v>
      </c>
      <c r="M43">
        <v>-8.3079897988966387</v>
      </c>
      <c r="N43">
        <v>-8.3079897988966387</v>
      </c>
      <c r="O43">
        <v>-305.13853862537132</v>
      </c>
      <c r="P43">
        <v>-71.545463175591621</v>
      </c>
      <c r="Q43">
        <v>-8.4775406111190197</v>
      </c>
      <c r="R43">
        <v>0.9106156807957474</v>
      </c>
      <c r="S43">
        <v>23.731179222229631</v>
      </c>
      <c r="T43">
        <v>-55.259050600075021</v>
      </c>
      <c r="U43">
        <v>-7.7197814150677422</v>
      </c>
      <c r="V43">
        <v>16.286412575516611</v>
      </c>
      <c r="W43">
        <v>-20.838616237050928</v>
      </c>
      <c r="X43">
        <v>2</v>
      </c>
      <c r="Y43">
        <v>14.118684717109589</v>
      </c>
      <c r="Z43">
        <v>27.686286006598049</v>
      </c>
      <c r="AA43">
        <v>1334.052639473299</v>
      </c>
      <c r="AB43" t="b">
        <v>0</v>
      </c>
      <c r="AC43" t="b">
        <v>1</v>
      </c>
      <c r="AD43">
        <v>89.920032783312365</v>
      </c>
      <c r="AE43">
        <v>0.43539273451403859</v>
      </c>
      <c r="AF43">
        <v>0</v>
      </c>
      <c r="AG43">
        <v>0</v>
      </c>
      <c r="AH43">
        <v>0.19055762008857791</v>
      </c>
      <c r="AI43" t="b">
        <v>0</v>
      </c>
      <c r="AJ43" t="b">
        <v>0</v>
      </c>
      <c r="AK43">
        <v>1334.052639473299</v>
      </c>
      <c r="AL43">
        <v>0</v>
      </c>
      <c r="AM43">
        <v>-7.7197814150677422</v>
      </c>
      <c r="AN43">
        <v>5.4207100429222592</v>
      </c>
      <c r="AO43">
        <v>-1.944759134788125</v>
      </c>
      <c r="AP43">
        <v>-1.850201163834331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5">
      <c r="A44">
        <v>41</v>
      </c>
      <c r="B44">
        <v>0</v>
      </c>
      <c r="C44">
        <v>0</v>
      </c>
      <c r="D44">
        <v>0</v>
      </c>
      <c r="E44">
        <v>32.299999999999997</v>
      </c>
      <c r="F44">
        <v>-0.74993309414059173</v>
      </c>
      <c r="G44">
        <v>242.71504541398579</v>
      </c>
      <c r="H44">
        <v>1056.295877641666</v>
      </c>
      <c r="I44">
        <v>3</v>
      </c>
      <c r="J44">
        <v>3</v>
      </c>
      <c r="K44">
        <v>1245.372839739525</v>
      </c>
      <c r="L44" t="b">
        <v>0</v>
      </c>
      <c r="M44">
        <v>-10.320333404019349</v>
      </c>
      <c r="N44">
        <v>-10.320333404019349</v>
      </c>
      <c r="O44">
        <v>-406.0396188801173</v>
      </c>
      <c r="P44">
        <v>-95.203617121876235</v>
      </c>
      <c r="Q44">
        <v>-10.530952453080969</v>
      </c>
      <c r="R44">
        <v>0.92147949362418446</v>
      </c>
      <c r="S44">
        <v>23.755017208113429</v>
      </c>
      <c r="T44">
        <v>-74.408974467054506</v>
      </c>
      <c r="U44">
        <v>-9.704056733845416</v>
      </c>
      <c r="V44">
        <v>20.79464265482174</v>
      </c>
      <c r="W44">
        <v>-17.36647487715296</v>
      </c>
      <c r="X44">
        <v>2</v>
      </c>
      <c r="Y44">
        <v>10.64654335721162</v>
      </c>
      <c r="Z44">
        <v>27.881939554602159</v>
      </c>
      <c r="AA44">
        <v>1245.372839739525</v>
      </c>
      <c r="AB44" t="b">
        <v>0</v>
      </c>
      <c r="AC44" t="b">
        <v>1</v>
      </c>
      <c r="AD44">
        <v>89.924946519041399</v>
      </c>
      <c r="AE44">
        <v>0.3628473647011719</v>
      </c>
      <c r="AF44">
        <v>0</v>
      </c>
      <c r="AG44">
        <v>0</v>
      </c>
      <c r="AH44">
        <v>0.19168536300974551</v>
      </c>
      <c r="AI44" t="b">
        <v>0</v>
      </c>
      <c r="AJ44" t="b">
        <v>0</v>
      </c>
      <c r="AK44">
        <v>1245.372839739525</v>
      </c>
      <c r="AL44">
        <v>0</v>
      </c>
      <c r="AM44">
        <v>-9.704056733845416</v>
      </c>
      <c r="AN44">
        <v>7.6103425812391778</v>
      </c>
      <c r="AO44">
        <v>-1.802315989974975</v>
      </c>
      <c r="AP44">
        <v>-1.711733534021975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5">
      <c r="A45">
        <v>42</v>
      </c>
      <c r="B45">
        <v>0</v>
      </c>
      <c r="C45">
        <v>0</v>
      </c>
      <c r="D45">
        <v>0</v>
      </c>
      <c r="E45">
        <v>29</v>
      </c>
      <c r="F45">
        <v>-1.060625547511022</v>
      </c>
      <c r="G45">
        <v>217.9175330342288</v>
      </c>
      <c r="H45">
        <v>948.37710376496375</v>
      </c>
      <c r="I45">
        <v>3</v>
      </c>
      <c r="J45">
        <v>3</v>
      </c>
      <c r="K45">
        <v>1118.136605338892</v>
      </c>
      <c r="L45" t="b">
        <v>0</v>
      </c>
      <c r="M45">
        <v>-14.18906989271885</v>
      </c>
      <c r="N45">
        <v>-14.18906989271885</v>
      </c>
      <c r="O45">
        <v>-621.77482826438313</v>
      </c>
      <c r="P45">
        <v>-145.786790090501</v>
      </c>
      <c r="Q45">
        <v>-14.4786427476723</v>
      </c>
      <c r="R45">
        <v>0.93249211330815052</v>
      </c>
      <c r="S45">
        <v>23.7810301269737</v>
      </c>
      <c r="T45">
        <v>-115.3053706394428</v>
      </c>
      <c r="U45">
        <v>-13.501220173610671</v>
      </c>
      <c r="V45">
        <v>30.481419451058219</v>
      </c>
      <c r="W45">
        <v>-19.822933659967099</v>
      </c>
      <c r="X45">
        <v>2</v>
      </c>
      <c r="Y45">
        <v>13.103002140025749</v>
      </c>
      <c r="Z45">
        <v>28.065008114419719</v>
      </c>
      <c r="AA45">
        <v>1118.136605338892</v>
      </c>
      <c r="AB45" t="b">
        <v>0</v>
      </c>
      <c r="AC45" t="b">
        <v>1</v>
      </c>
      <c r="AD45">
        <v>89.929658730449574</v>
      </c>
      <c r="AE45">
        <v>0.41417151667479801</v>
      </c>
      <c r="AF45">
        <v>0</v>
      </c>
      <c r="AG45">
        <v>0</v>
      </c>
      <c r="AH45">
        <v>0.19359755361098399</v>
      </c>
      <c r="AI45" t="b">
        <v>0</v>
      </c>
      <c r="AJ45" t="b">
        <v>0</v>
      </c>
      <c r="AK45">
        <v>1118.136605338892</v>
      </c>
      <c r="AL45">
        <v>0</v>
      </c>
      <c r="AM45">
        <v>-13.501220173610671</v>
      </c>
      <c r="AN45">
        <v>11.53126275438342</v>
      </c>
      <c r="AO45">
        <v>-1.6682692738330089</v>
      </c>
      <c r="AP45">
        <v>-1.5185816011628599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5">
      <c r="A46">
        <v>43</v>
      </c>
      <c r="B46">
        <v>0</v>
      </c>
      <c r="C46">
        <v>0</v>
      </c>
      <c r="D46">
        <v>0</v>
      </c>
      <c r="E46">
        <v>25.1</v>
      </c>
      <c r="F46">
        <v>-1.007564715815322</v>
      </c>
      <c r="G46">
        <v>188.61138203997049</v>
      </c>
      <c r="H46">
        <v>820.83673463795151</v>
      </c>
      <c r="I46">
        <v>2</v>
      </c>
      <c r="J46">
        <v>2</v>
      </c>
      <c r="K46">
        <v>1546.4564080579</v>
      </c>
      <c r="L46" t="b">
        <v>1</v>
      </c>
      <c r="M46">
        <v>-11.65556838931826</v>
      </c>
      <c r="N46">
        <v>-11.65556838931826</v>
      </c>
      <c r="O46">
        <v>-590.11539080261502</v>
      </c>
      <c r="P46">
        <v>-138.36364017543309</v>
      </c>
      <c r="Q46">
        <v>-11.893437131957411</v>
      </c>
      <c r="R46">
        <v>0.93248650536448385</v>
      </c>
      <c r="S46">
        <v>23.81177839851485</v>
      </c>
      <c r="T46">
        <v>-68.483135507801748</v>
      </c>
      <c r="U46">
        <v>-11.090469627951149</v>
      </c>
      <c r="V46">
        <v>69.880504667631314</v>
      </c>
      <c r="W46">
        <v>-19.822933659967099</v>
      </c>
      <c r="X46">
        <v>2</v>
      </c>
      <c r="Y46">
        <v>13.103002140025749</v>
      </c>
      <c r="Z46">
        <v>28.25669789905319</v>
      </c>
      <c r="AA46">
        <v>1546.4564080579</v>
      </c>
      <c r="AB46" t="b">
        <v>0</v>
      </c>
      <c r="AC46" t="b">
        <v>1</v>
      </c>
      <c r="AD46">
        <v>89.93485833447339</v>
      </c>
      <c r="AE46">
        <v>0.41417151667479801</v>
      </c>
      <c r="AF46">
        <v>0</v>
      </c>
      <c r="AG46">
        <v>0</v>
      </c>
      <c r="AH46">
        <v>0.1940268262394278</v>
      </c>
      <c r="AI46" t="b">
        <v>0</v>
      </c>
      <c r="AJ46" t="b">
        <v>0</v>
      </c>
      <c r="AK46">
        <v>1546.4564080579</v>
      </c>
      <c r="AL46">
        <v>0</v>
      </c>
      <c r="AM46">
        <v>-11.090469627951149</v>
      </c>
      <c r="AN46">
        <v>8.4545289145625198</v>
      </c>
      <c r="AO46">
        <v>-2.4289322153358088</v>
      </c>
      <c r="AP46">
        <v>-2.1961911883400451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5">
      <c r="A47">
        <v>44</v>
      </c>
      <c r="B47">
        <v>0</v>
      </c>
      <c r="C47">
        <v>0</v>
      </c>
      <c r="D47">
        <v>0</v>
      </c>
      <c r="E47">
        <v>22.2</v>
      </c>
      <c r="F47">
        <v>-0.57578225589435483</v>
      </c>
      <c r="G47">
        <v>166.81962873654749</v>
      </c>
      <c r="H47">
        <v>725.99902426145491</v>
      </c>
      <c r="I47">
        <v>2</v>
      </c>
      <c r="J47">
        <v>2</v>
      </c>
      <c r="K47">
        <v>1367.782161708581</v>
      </c>
      <c r="L47" t="b">
        <v>0</v>
      </c>
      <c r="M47">
        <v>-5.2249659881227926</v>
      </c>
      <c r="N47">
        <v>-5.2249659881227926</v>
      </c>
      <c r="O47">
        <v>-299.09399899578591</v>
      </c>
      <c r="P47">
        <v>-70.12820729755633</v>
      </c>
      <c r="Q47">
        <v>-5.3315979470640746</v>
      </c>
      <c r="R47">
        <v>0.91595765670471663</v>
      </c>
      <c r="S47">
        <v>23.837038571041148</v>
      </c>
      <c r="T47">
        <v>-34.094728463467249</v>
      </c>
      <c r="U47">
        <v>-4.8835179620844871</v>
      </c>
      <c r="V47">
        <v>36.033478834089067</v>
      </c>
      <c r="W47">
        <v>-21.405655820778581</v>
      </c>
      <c r="X47">
        <v>2</v>
      </c>
      <c r="Y47">
        <v>14.68572430083724</v>
      </c>
      <c r="Z47">
        <v>28.448218787779371</v>
      </c>
      <c r="AA47">
        <v>1367.782161708581</v>
      </c>
      <c r="AB47" t="b">
        <v>0</v>
      </c>
      <c r="AC47" t="b">
        <v>1</v>
      </c>
      <c r="AD47">
        <v>89.940371970671976</v>
      </c>
      <c r="AE47">
        <v>0.44724020615651378</v>
      </c>
      <c r="AF47">
        <v>0</v>
      </c>
      <c r="AG47">
        <v>0</v>
      </c>
      <c r="AH47">
        <v>0.1945235176156436</v>
      </c>
      <c r="AI47" t="b">
        <v>0</v>
      </c>
      <c r="AJ47" t="b">
        <v>0</v>
      </c>
      <c r="AK47">
        <v>1367.782161708581</v>
      </c>
      <c r="AL47">
        <v>0</v>
      </c>
      <c r="AM47">
        <v>-4.8835179620844871</v>
      </c>
      <c r="AN47">
        <v>2.5050429030798318</v>
      </c>
      <c r="AO47">
        <v>-2.0892447967279919</v>
      </c>
      <c r="AP47">
        <v>-1.9037530292385441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5">
      <c r="A48">
        <v>45</v>
      </c>
      <c r="B48">
        <v>0</v>
      </c>
      <c r="C48">
        <v>0</v>
      </c>
      <c r="D48">
        <v>0</v>
      </c>
      <c r="E48">
        <v>20.9</v>
      </c>
      <c r="F48">
        <v>-0.18930626060725511</v>
      </c>
      <c r="G48">
        <v>157.05091173846139</v>
      </c>
      <c r="H48">
        <v>683.48556788578412</v>
      </c>
      <c r="I48">
        <v>2</v>
      </c>
      <c r="J48">
        <v>2</v>
      </c>
      <c r="K48">
        <v>1287.6868098968171</v>
      </c>
      <c r="L48" t="b">
        <v>0</v>
      </c>
      <c r="M48">
        <v>-0.61137479387229321</v>
      </c>
      <c r="N48">
        <v>-0.61137479387229321</v>
      </c>
      <c r="O48">
        <v>-37.173927658033982</v>
      </c>
      <c r="P48">
        <v>-8.7161257451497729</v>
      </c>
      <c r="Q48">
        <v>-0.62385183048193171</v>
      </c>
      <c r="R48">
        <v>0.67451835743653332</v>
      </c>
      <c r="S48">
        <v>23.851134506019459</v>
      </c>
      <c r="T48">
        <v>-3.1205874845162969</v>
      </c>
      <c r="U48">
        <v>-0.42079951198044718</v>
      </c>
      <c r="V48">
        <v>5.5955382606334734</v>
      </c>
      <c r="W48">
        <v>0</v>
      </c>
      <c r="X48">
        <v>0</v>
      </c>
      <c r="Y48">
        <v>-6.7199315199413414</v>
      </c>
      <c r="Z48">
        <v>28.641910888634079</v>
      </c>
      <c r="AA48">
        <v>1287.6868098968171</v>
      </c>
      <c r="AB48" t="b">
        <v>0</v>
      </c>
      <c r="AC48" t="b">
        <v>1</v>
      </c>
      <c r="AD48">
        <v>89.941952485112623</v>
      </c>
      <c r="AE48">
        <v>0</v>
      </c>
      <c r="AF48">
        <v>0</v>
      </c>
      <c r="AG48">
        <v>0</v>
      </c>
      <c r="AH48">
        <v>0.19002793269507259</v>
      </c>
      <c r="AI48" t="b">
        <v>0</v>
      </c>
      <c r="AJ48" t="b">
        <v>0</v>
      </c>
      <c r="AK48">
        <v>1287.6868098968171</v>
      </c>
      <c r="AL48">
        <v>0</v>
      </c>
      <c r="AM48">
        <v>-0.42079951198044718</v>
      </c>
      <c r="AN48">
        <v>0</v>
      </c>
      <c r="AO48">
        <v>-1.8596038534554491</v>
      </c>
      <c r="AP48">
        <v>-0.41575183009297018</v>
      </c>
      <c r="AQ48">
        <v>0</v>
      </c>
      <c r="AR48">
        <v>1</v>
      </c>
      <c r="AS48">
        <v>3</v>
      </c>
      <c r="AT48">
        <v>0</v>
      </c>
      <c r="AU48">
        <v>0</v>
      </c>
      <c r="AV48">
        <v>0</v>
      </c>
      <c r="AW48">
        <v>0.3971570385079502</v>
      </c>
      <c r="AX48">
        <v>0</v>
      </c>
      <c r="AY48">
        <v>0.14083599573094649</v>
      </c>
      <c r="AZ48">
        <v>0.3971570385079502</v>
      </c>
    </row>
    <row r="49" spans="1:52" x14ac:dyDescent="0.35">
      <c r="A49">
        <v>46</v>
      </c>
      <c r="B49">
        <v>0</v>
      </c>
      <c r="C49">
        <v>0</v>
      </c>
      <c r="D49">
        <v>0</v>
      </c>
      <c r="E49">
        <v>20.399999999999999</v>
      </c>
      <c r="F49">
        <v>-0.16699270167662661</v>
      </c>
      <c r="G49">
        <v>153.2937128930437</v>
      </c>
      <c r="H49">
        <v>667.1342385105263</v>
      </c>
      <c r="I49">
        <v>2</v>
      </c>
      <c r="J49">
        <v>2</v>
      </c>
      <c r="K49">
        <v>1256.8809053538309</v>
      </c>
      <c r="L49" t="b">
        <v>0</v>
      </c>
      <c r="M49">
        <v>-0.36044414279846398</v>
      </c>
      <c r="N49">
        <v>-0.36044414279846398</v>
      </c>
      <c r="O49">
        <v>-22.453549836680779</v>
      </c>
      <c r="P49">
        <v>-5.264656605614304</v>
      </c>
      <c r="Q49">
        <v>-0.36780014571271841</v>
      </c>
      <c r="R49">
        <v>0.49658047654747278</v>
      </c>
      <c r="S49">
        <v>23.85752223226196</v>
      </c>
      <c r="T49">
        <v>-1.3876463301882971</v>
      </c>
      <c r="U49">
        <v>-0.18264237163225161</v>
      </c>
      <c r="V49">
        <v>3.8770102754260072</v>
      </c>
      <c r="W49">
        <v>0</v>
      </c>
      <c r="X49">
        <v>0</v>
      </c>
      <c r="Y49">
        <v>-6.7199315199413414</v>
      </c>
      <c r="Z49">
        <v>28.83560298948878</v>
      </c>
      <c r="AA49">
        <v>1256.8809053538309</v>
      </c>
      <c r="AB49" t="b">
        <v>0</v>
      </c>
      <c r="AC49" t="b">
        <v>1</v>
      </c>
      <c r="AD49">
        <v>89.939285845620589</v>
      </c>
      <c r="AE49">
        <v>0</v>
      </c>
      <c r="AF49">
        <v>0</v>
      </c>
      <c r="AG49">
        <v>0</v>
      </c>
      <c r="AH49">
        <v>0.18490848416874259</v>
      </c>
      <c r="AI49" t="b">
        <v>0</v>
      </c>
      <c r="AJ49" t="b">
        <v>0</v>
      </c>
      <c r="AK49">
        <v>1256.8809053538309</v>
      </c>
      <c r="AL49">
        <v>0</v>
      </c>
      <c r="AM49">
        <v>-0.18264237163225161</v>
      </c>
      <c r="AN49">
        <v>0</v>
      </c>
      <c r="AO49">
        <v>-0.16318961181883759</v>
      </c>
      <c r="AP49">
        <v>-0.17958883567562969</v>
      </c>
      <c r="AQ49">
        <v>0</v>
      </c>
      <c r="AR49">
        <v>1</v>
      </c>
      <c r="AS49">
        <v>3</v>
      </c>
      <c r="AT49">
        <v>0</v>
      </c>
      <c r="AU49">
        <v>0</v>
      </c>
      <c r="AV49">
        <v>0.31941811213755028</v>
      </c>
      <c r="AW49">
        <v>0.42278935974102871</v>
      </c>
      <c r="AX49">
        <v>0.1132688340913299</v>
      </c>
      <c r="AY49">
        <v>0.14992548208958709</v>
      </c>
      <c r="AZ49">
        <v>0.42278935974102871</v>
      </c>
    </row>
    <row r="50" spans="1:52" x14ac:dyDescent="0.35">
      <c r="A50">
        <v>47</v>
      </c>
      <c r="B50">
        <v>0</v>
      </c>
      <c r="C50">
        <v>0</v>
      </c>
      <c r="D50">
        <v>0</v>
      </c>
      <c r="E50">
        <v>19.5</v>
      </c>
      <c r="F50">
        <v>-0.30938959935290461</v>
      </c>
      <c r="G50">
        <v>146.5307549712918</v>
      </c>
      <c r="H50">
        <v>637.70184563506189</v>
      </c>
      <c r="I50">
        <v>2</v>
      </c>
      <c r="J50">
        <v>2</v>
      </c>
      <c r="K50">
        <v>1201.430277176456</v>
      </c>
      <c r="L50" t="b">
        <v>0</v>
      </c>
      <c r="M50">
        <v>-1.845387271034558</v>
      </c>
      <c r="N50">
        <v>-1.845387271034558</v>
      </c>
      <c r="O50">
        <v>-120.2624689246521</v>
      </c>
      <c r="P50">
        <v>-28.197795272324271</v>
      </c>
      <c r="Q50">
        <v>-1.883048235749549</v>
      </c>
      <c r="R50">
        <v>0.86723447739384163</v>
      </c>
      <c r="S50">
        <v>23.863347022548641</v>
      </c>
      <c r="T50">
        <v>-12.979883358095901</v>
      </c>
      <c r="U50">
        <v>-1.6330443526376559</v>
      </c>
      <c r="V50">
        <v>15.21791191422837</v>
      </c>
      <c r="W50">
        <v>-53.179650918928111</v>
      </c>
      <c r="X50">
        <v>2</v>
      </c>
      <c r="Y50">
        <v>46.45971939898677</v>
      </c>
      <c r="Z50">
        <v>29.01018430557788</v>
      </c>
      <c r="AA50">
        <v>1201.430277176456</v>
      </c>
      <c r="AB50" t="b">
        <v>0</v>
      </c>
      <c r="AC50" t="b">
        <v>1</v>
      </c>
      <c r="AD50">
        <v>89.947170724168018</v>
      </c>
      <c r="AE50">
        <v>1.111111859381833</v>
      </c>
      <c r="AF50">
        <v>0</v>
      </c>
      <c r="AG50">
        <v>0</v>
      </c>
      <c r="AH50">
        <v>0.1687754476734524</v>
      </c>
      <c r="AI50" t="b">
        <v>0</v>
      </c>
      <c r="AJ50" t="b">
        <v>0</v>
      </c>
      <c r="AK50">
        <v>1201.430277176456</v>
      </c>
      <c r="AL50">
        <v>0</v>
      </c>
      <c r="AM50">
        <v>-1.6330443526376559</v>
      </c>
      <c r="AN50">
        <v>0</v>
      </c>
      <c r="AO50">
        <v>1.1809064274344121</v>
      </c>
      <c r="AP50">
        <v>-0.51570078722190049</v>
      </c>
      <c r="AQ50">
        <v>0</v>
      </c>
      <c r="AR50">
        <v>1</v>
      </c>
      <c r="AS50">
        <v>3</v>
      </c>
      <c r="AT50">
        <v>0</v>
      </c>
      <c r="AU50">
        <v>0</v>
      </c>
      <c r="AV50">
        <v>0.52790383129354446</v>
      </c>
      <c r="AW50">
        <v>0.34490473572291852</v>
      </c>
      <c r="AX50">
        <v>0.18719994017501579</v>
      </c>
      <c r="AY50">
        <v>0.1223067884440473</v>
      </c>
      <c r="AZ50">
        <v>0.34490473572291852</v>
      </c>
    </row>
    <row r="51" spans="1:52" x14ac:dyDescent="0.35">
      <c r="A51">
        <v>48</v>
      </c>
      <c r="B51">
        <v>0</v>
      </c>
      <c r="C51">
        <v>0</v>
      </c>
      <c r="D51">
        <v>0</v>
      </c>
      <c r="E51">
        <v>18.399999999999999</v>
      </c>
      <c r="F51">
        <v>-0.26211556757842081</v>
      </c>
      <c r="G51">
        <v>138.26491751137269</v>
      </c>
      <c r="H51">
        <v>601.72892100949423</v>
      </c>
      <c r="I51">
        <v>2</v>
      </c>
      <c r="J51">
        <v>2</v>
      </c>
      <c r="K51">
        <v>1133.6572871818871</v>
      </c>
      <c r="L51" t="b">
        <v>0</v>
      </c>
      <c r="M51">
        <v>-1.2894572303501231</v>
      </c>
      <c r="N51">
        <v>-1.2894572303501231</v>
      </c>
      <c r="O51">
        <v>-89.056643930920416</v>
      </c>
      <c r="P51">
        <v>-20.881003322638531</v>
      </c>
      <c r="Q51">
        <v>-1.315772684030738</v>
      </c>
      <c r="R51">
        <v>0.83971941628942359</v>
      </c>
      <c r="S51">
        <v>23.871211775715039</v>
      </c>
      <c r="T51">
        <v>-9.3068916781441295</v>
      </c>
      <c r="U51">
        <v>-1.1048798702038589</v>
      </c>
      <c r="V51">
        <v>11.574111644494399</v>
      </c>
      <c r="W51">
        <v>-24.036357695290562</v>
      </c>
      <c r="X51">
        <v>2</v>
      </c>
      <c r="Y51">
        <v>17.316426175349221</v>
      </c>
      <c r="Z51">
        <v>29.18476562166698</v>
      </c>
      <c r="AA51">
        <v>1133.6572871818871</v>
      </c>
      <c r="AB51" t="b">
        <v>0</v>
      </c>
      <c r="AC51" t="b">
        <v>1</v>
      </c>
      <c r="AD51">
        <v>89.959824721305779</v>
      </c>
      <c r="AE51">
        <v>0.50220491541578249</v>
      </c>
      <c r="AF51">
        <v>0</v>
      </c>
      <c r="AG51">
        <v>0</v>
      </c>
      <c r="AH51">
        <v>0.151407501497171</v>
      </c>
      <c r="AI51" t="b">
        <v>0</v>
      </c>
      <c r="AJ51" t="b">
        <v>0</v>
      </c>
      <c r="AK51">
        <v>1133.6572871818871</v>
      </c>
      <c r="AL51">
        <v>0</v>
      </c>
      <c r="AM51">
        <v>-1.1048798702038589</v>
      </c>
      <c r="AN51">
        <v>0</v>
      </c>
      <c r="AO51">
        <v>-1.469553886109958</v>
      </c>
      <c r="AP51">
        <v>-0.59817254717856783</v>
      </c>
      <c r="AQ51">
        <v>0</v>
      </c>
      <c r="AR51">
        <v>1</v>
      </c>
      <c r="AS51">
        <v>3</v>
      </c>
      <c r="AT51">
        <v>0</v>
      </c>
      <c r="AU51">
        <v>0</v>
      </c>
      <c r="AV51">
        <v>0</v>
      </c>
      <c r="AW51">
        <v>0.30427308925451929</v>
      </c>
      <c r="AX51">
        <v>0</v>
      </c>
      <c r="AY51">
        <v>0.10789838614035691</v>
      </c>
      <c r="AZ51">
        <v>0.30427308925451929</v>
      </c>
    </row>
    <row r="52" spans="1:52" x14ac:dyDescent="0.35">
      <c r="A52">
        <v>49</v>
      </c>
      <c r="B52">
        <v>0</v>
      </c>
      <c r="C52">
        <v>0</v>
      </c>
      <c r="D52">
        <v>0</v>
      </c>
      <c r="E52">
        <v>17.8</v>
      </c>
      <c r="F52">
        <v>-5.8814797000081409E-2</v>
      </c>
      <c r="G52">
        <v>133.75627889687149</v>
      </c>
      <c r="H52">
        <v>582.10732575918462</v>
      </c>
      <c r="I52">
        <v>2</v>
      </c>
      <c r="J52">
        <v>2</v>
      </c>
      <c r="K52">
        <v>1096.6902017303039</v>
      </c>
      <c r="L52" t="b">
        <v>0</v>
      </c>
      <c r="M52">
        <v>0.68450169598054866</v>
      </c>
      <c r="N52">
        <v>0.68450169598054866</v>
      </c>
      <c r="O52">
        <v>48.86880647483602</v>
      </c>
      <c r="P52">
        <v>11.45820980146028</v>
      </c>
      <c r="Q52">
        <v>0.69847111834749875</v>
      </c>
      <c r="R52">
        <v>0.64827598115351237</v>
      </c>
      <c r="S52">
        <v>23.8778461523682</v>
      </c>
      <c r="T52">
        <v>9.3815790080789423</v>
      </c>
      <c r="U52">
        <v>1.077428654852632</v>
      </c>
      <c r="V52">
        <v>3.2997266718473708</v>
      </c>
      <c r="W52">
        <v>0</v>
      </c>
      <c r="X52">
        <v>0</v>
      </c>
      <c r="Y52">
        <v>-6.7199315199413414</v>
      </c>
      <c r="Z52">
        <v>29.347423276242051</v>
      </c>
      <c r="AA52">
        <v>1096.6902017303039</v>
      </c>
      <c r="AB52" t="b">
        <v>0</v>
      </c>
      <c r="AC52" t="b">
        <v>1</v>
      </c>
      <c r="AD52">
        <v>89.961927200404077</v>
      </c>
      <c r="AE52">
        <v>0</v>
      </c>
      <c r="AF52">
        <v>0</v>
      </c>
      <c r="AG52">
        <v>0</v>
      </c>
      <c r="AH52">
        <v>0.14356279500083571</v>
      </c>
      <c r="AI52" t="b">
        <v>0</v>
      </c>
      <c r="AJ52" t="b">
        <v>0</v>
      </c>
      <c r="AK52">
        <v>1096.6902017303039</v>
      </c>
      <c r="AL52">
        <v>0</v>
      </c>
      <c r="AM52">
        <v>1.077428654852632</v>
      </c>
      <c r="AN52">
        <v>0</v>
      </c>
      <c r="AO52">
        <v>0.14448777949763619</v>
      </c>
      <c r="AP52">
        <v>1.077989508395685</v>
      </c>
      <c r="AQ52">
        <v>0</v>
      </c>
      <c r="AR52">
        <v>1</v>
      </c>
      <c r="AS52">
        <v>3</v>
      </c>
      <c r="AT52">
        <v>0</v>
      </c>
      <c r="AU52">
        <v>0</v>
      </c>
      <c r="AV52">
        <v>0.31981733781216293</v>
      </c>
      <c r="AW52">
        <v>0.57101828975887925</v>
      </c>
      <c r="AX52">
        <v>0.1134104034794904</v>
      </c>
      <c r="AY52">
        <v>0.20248899458233849</v>
      </c>
      <c r="AZ52">
        <v>0.57101828975887925</v>
      </c>
    </row>
    <row r="53" spans="1:52" x14ac:dyDescent="0.35">
      <c r="A53">
        <v>50</v>
      </c>
      <c r="B53">
        <v>0</v>
      </c>
      <c r="C53">
        <v>0</v>
      </c>
      <c r="D53">
        <v>0</v>
      </c>
      <c r="E53">
        <v>17.8</v>
      </c>
      <c r="F53">
        <v>-2.6252444212517818E-3</v>
      </c>
      <c r="G53">
        <v>133.75627889687149</v>
      </c>
      <c r="H53">
        <v>582.10732575918462</v>
      </c>
      <c r="I53">
        <v>2</v>
      </c>
      <c r="J53">
        <v>2</v>
      </c>
      <c r="K53">
        <v>1096.6902017303039</v>
      </c>
      <c r="L53" t="b">
        <v>0</v>
      </c>
      <c r="M53">
        <v>1.220481070515002</v>
      </c>
      <c r="N53">
        <v>1.220481070515002</v>
      </c>
      <c r="O53">
        <v>87.134120472497983</v>
      </c>
      <c r="P53">
        <v>20.430231578373061</v>
      </c>
      <c r="Q53">
        <v>1.2453888474642869</v>
      </c>
      <c r="R53">
        <v>0.75364467122579548</v>
      </c>
      <c r="S53">
        <v>23.88557453867417</v>
      </c>
      <c r="T53">
        <v>14.38883916661316</v>
      </c>
      <c r="U53">
        <v>1.65248809553536</v>
      </c>
      <c r="V53">
        <v>3.544767203570137</v>
      </c>
      <c r="W53">
        <v>0</v>
      </c>
      <c r="X53">
        <v>0</v>
      </c>
      <c r="Y53">
        <v>-6.7199315199413414</v>
      </c>
      <c r="Z53">
        <v>29.49294735175862</v>
      </c>
      <c r="AA53">
        <v>1096.6902017303039</v>
      </c>
      <c r="AB53" t="b">
        <v>0</v>
      </c>
      <c r="AC53" t="b">
        <v>1</v>
      </c>
      <c r="AD53">
        <v>89.959260560912043</v>
      </c>
      <c r="AE53">
        <v>0</v>
      </c>
      <c r="AF53">
        <v>0</v>
      </c>
      <c r="AG53">
        <v>0</v>
      </c>
      <c r="AH53">
        <v>0.13405161287754661</v>
      </c>
      <c r="AI53" t="b">
        <v>0</v>
      </c>
      <c r="AJ53" t="b">
        <v>0</v>
      </c>
      <c r="AK53">
        <v>1096.6902017303039</v>
      </c>
      <c r="AL53">
        <v>0</v>
      </c>
      <c r="AM53">
        <v>1.65248809553536</v>
      </c>
      <c r="AN53">
        <v>0</v>
      </c>
      <c r="AO53">
        <v>3.6431906917769892</v>
      </c>
      <c r="AP53">
        <v>1.6527373637767171</v>
      </c>
      <c r="AQ53">
        <v>0</v>
      </c>
      <c r="AR53">
        <v>1</v>
      </c>
      <c r="AS53">
        <v>3</v>
      </c>
      <c r="AT53">
        <v>0</v>
      </c>
      <c r="AU53">
        <v>0</v>
      </c>
      <c r="AV53">
        <v>0.90850437578395526</v>
      </c>
      <c r="AW53">
        <v>0.66842609828579458</v>
      </c>
      <c r="AX53">
        <v>0.32216467226381401</v>
      </c>
      <c r="AY53">
        <v>0.23703081148528349</v>
      </c>
      <c r="AZ53">
        <v>0.66842609828579458</v>
      </c>
    </row>
    <row r="54" spans="1:52" x14ac:dyDescent="0.35">
      <c r="A54">
        <v>51</v>
      </c>
      <c r="B54">
        <v>0</v>
      </c>
      <c r="C54">
        <v>0</v>
      </c>
      <c r="D54">
        <v>0</v>
      </c>
      <c r="E54">
        <v>17.399999999999999</v>
      </c>
      <c r="F54">
        <v>-0.26401755864824811</v>
      </c>
      <c r="G54">
        <v>130.75051982053731</v>
      </c>
      <c r="H54">
        <v>569.02626225897825</v>
      </c>
      <c r="I54">
        <v>2</v>
      </c>
      <c r="J54">
        <v>2</v>
      </c>
      <c r="K54">
        <v>1072.0454780959151</v>
      </c>
      <c r="L54" t="b">
        <v>0</v>
      </c>
      <c r="M54">
        <v>-1.2489683096653861</v>
      </c>
      <c r="N54">
        <v>-1.2489683096653861</v>
      </c>
      <c r="O54">
        <v>-91.217754478320259</v>
      </c>
      <c r="P54">
        <v>-21.387716292373259</v>
      </c>
      <c r="Q54">
        <v>-1.2744574588422311</v>
      </c>
      <c r="R54">
        <v>0.84399052953977727</v>
      </c>
      <c r="S54">
        <v>23.89522627114723</v>
      </c>
      <c r="T54">
        <v>-9.581226114249807</v>
      </c>
      <c r="U54">
        <v>-1.075630025564174</v>
      </c>
      <c r="V54">
        <v>11.806490178123459</v>
      </c>
      <c r="W54">
        <v>-31.358486466716201</v>
      </c>
      <c r="X54">
        <v>2</v>
      </c>
      <c r="Y54">
        <v>24.63855494677486</v>
      </c>
      <c r="Z54">
        <v>29.588602244877301</v>
      </c>
      <c r="AA54">
        <v>1072.0454780959151</v>
      </c>
      <c r="AB54" t="b">
        <v>0</v>
      </c>
      <c r="AC54" t="b">
        <v>1</v>
      </c>
      <c r="AD54">
        <v>89.962815843338007</v>
      </c>
      <c r="AE54">
        <v>0.65519020157824281</v>
      </c>
      <c r="AF54">
        <v>0</v>
      </c>
      <c r="AG54">
        <v>0</v>
      </c>
      <c r="AH54">
        <v>0.1284789607763272</v>
      </c>
      <c r="AI54" t="b">
        <v>0</v>
      </c>
      <c r="AJ54" t="b">
        <v>0</v>
      </c>
      <c r="AK54">
        <v>1072.0454780959151</v>
      </c>
      <c r="AL54">
        <v>0</v>
      </c>
      <c r="AM54">
        <v>-1.075630025564174</v>
      </c>
      <c r="AN54">
        <v>0</v>
      </c>
      <c r="AO54">
        <v>-8.7070072359837269E-2</v>
      </c>
      <c r="AP54">
        <v>-0.41356936808353151</v>
      </c>
      <c r="AQ54">
        <v>0</v>
      </c>
      <c r="AR54">
        <v>1</v>
      </c>
      <c r="AS54">
        <v>3</v>
      </c>
      <c r="AT54">
        <v>0</v>
      </c>
      <c r="AU54">
        <v>0</v>
      </c>
      <c r="AV54">
        <v>0.28488745941967691</v>
      </c>
      <c r="AW54">
        <v>0.30960517401006599</v>
      </c>
      <c r="AX54">
        <v>0.1010239217800273</v>
      </c>
      <c r="AY54">
        <v>0.10978919857236211</v>
      </c>
      <c r="AZ54">
        <v>0.30960517401006599</v>
      </c>
    </row>
    <row r="55" spans="1:52" x14ac:dyDescent="0.35">
      <c r="A55">
        <v>52</v>
      </c>
      <c r="B55">
        <v>0</v>
      </c>
      <c r="C55">
        <v>0</v>
      </c>
      <c r="D55">
        <v>0</v>
      </c>
      <c r="E55">
        <v>15.7</v>
      </c>
      <c r="F55">
        <v>-0.69130452098575779</v>
      </c>
      <c r="G55">
        <v>117.976043746117</v>
      </c>
      <c r="H55">
        <v>513.43174238310098</v>
      </c>
      <c r="I55">
        <v>2</v>
      </c>
      <c r="J55">
        <v>2</v>
      </c>
      <c r="K55">
        <v>967.30540264976219</v>
      </c>
      <c r="L55" t="b">
        <v>0</v>
      </c>
      <c r="M55">
        <v>-4.7391961360691193</v>
      </c>
      <c r="N55">
        <v>-4.7391961360691193</v>
      </c>
      <c r="O55">
        <v>-383.60321335774751</v>
      </c>
      <c r="P55">
        <v>-89.942980322851213</v>
      </c>
      <c r="Q55">
        <v>-4.8359144245603263</v>
      </c>
      <c r="R55">
        <v>0.92618838198115305</v>
      </c>
      <c r="S55">
        <v>23.901481088736372</v>
      </c>
      <c r="T55">
        <v>-44.216636632581881</v>
      </c>
      <c r="U55">
        <v>-4.4789677562828469</v>
      </c>
      <c r="V55">
        <v>45.72634369026936</v>
      </c>
      <c r="W55">
        <v>-22.249552984368471</v>
      </c>
      <c r="X55">
        <v>2</v>
      </c>
      <c r="Y55">
        <v>15.52962146442713</v>
      </c>
      <c r="Z55">
        <v>29.677336720336491</v>
      </c>
      <c r="AA55">
        <v>967.30540264976219</v>
      </c>
      <c r="AB55" t="b">
        <v>0</v>
      </c>
      <c r="AC55" t="b">
        <v>1</v>
      </c>
      <c r="AD55">
        <v>89.970785719610063</v>
      </c>
      <c r="AE55">
        <v>0.46487221634012488</v>
      </c>
      <c r="AF55">
        <v>0</v>
      </c>
      <c r="AG55">
        <v>0</v>
      </c>
      <c r="AH55">
        <v>0.122973884776945</v>
      </c>
      <c r="AI55" t="b">
        <v>0</v>
      </c>
      <c r="AJ55" t="b">
        <v>0</v>
      </c>
      <c r="AK55">
        <v>967.30540264976219</v>
      </c>
      <c r="AL55">
        <v>0</v>
      </c>
      <c r="AM55">
        <v>-4.4789677562828469</v>
      </c>
      <c r="AN55">
        <v>2.6190753601017618</v>
      </c>
      <c r="AO55">
        <v>-1.358819467485439</v>
      </c>
      <c r="AP55">
        <v>-1.2972011540313759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5">
      <c r="A56">
        <v>53</v>
      </c>
      <c r="B56">
        <v>0</v>
      </c>
      <c r="C56">
        <v>0</v>
      </c>
      <c r="D56">
        <v>0</v>
      </c>
      <c r="E56">
        <v>13.1</v>
      </c>
      <c r="F56">
        <v>-0.55409769074205029</v>
      </c>
      <c r="G56">
        <v>98.438609749944732</v>
      </c>
      <c r="H56">
        <v>428.40482963175953</v>
      </c>
      <c r="I56">
        <v>2</v>
      </c>
      <c r="J56">
        <v>1</v>
      </c>
      <c r="K56">
        <v>1560.2503895188679</v>
      </c>
      <c r="L56" t="b">
        <v>1</v>
      </c>
      <c r="M56">
        <v>-3.0114733461197298</v>
      </c>
      <c r="N56">
        <v>-3.0114733461197298</v>
      </c>
      <c r="O56">
        <v>-292.13590291976732</v>
      </c>
      <c r="P56">
        <v>-68.496750947199345</v>
      </c>
      <c r="Q56">
        <v>-3.0729319858364592</v>
      </c>
      <c r="R56">
        <v>0.91974152644919316</v>
      </c>
      <c r="S56">
        <v>23.912710104080571</v>
      </c>
      <c r="T56">
        <v>-17.297997329211238</v>
      </c>
      <c r="U56">
        <v>-2.8263031553277749</v>
      </c>
      <c r="V56">
        <v>51.198753617988103</v>
      </c>
      <c r="W56">
        <v>-12.76556141628433</v>
      </c>
      <c r="X56">
        <v>2</v>
      </c>
      <c r="Y56">
        <v>6.0456298963429909</v>
      </c>
      <c r="Z56">
        <v>29.818094454243671</v>
      </c>
      <c r="AA56">
        <v>1560.2503895188679</v>
      </c>
      <c r="AB56" t="b">
        <v>0</v>
      </c>
      <c r="AC56" t="b">
        <v>1</v>
      </c>
      <c r="AD56">
        <v>89.975066523451488</v>
      </c>
      <c r="AE56">
        <v>0.26671793507866381</v>
      </c>
      <c r="AF56">
        <v>0</v>
      </c>
      <c r="AG56">
        <v>0</v>
      </c>
      <c r="AH56">
        <v>0.11946611772151761</v>
      </c>
      <c r="AI56" t="b">
        <v>0</v>
      </c>
      <c r="AJ56" t="b">
        <v>0</v>
      </c>
      <c r="AK56">
        <v>1560.2503895188679</v>
      </c>
      <c r="AL56">
        <v>0</v>
      </c>
      <c r="AM56">
        <v>-2.8263031553277749</v>
      </c>
      <c r="AN56">
        <v>0.24802383364760189</v>
      </c>
      <c r="AO56">
        <v>-1.211181142041887</v>
      </c>
      <c r="AP56">
        <v>-2.2194133738220998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5">
      <c r="A57">
        <v>54</v>
      </c>
      <c r="B57">
        <v>0</v>
      </c>
      <c r="C57">
        <v>0</v>
      </c>
      <c r="D57">
        <v>0</v>
      </c>
      <c r="E57">
        <v>12.1</v>
      </c>
      <c r="F57">
        <v>-9.2304716046041069E-2</v>
      </c>
      <c r="G57">
        <v>90.924212059109252</v>
      </c>
      <c r="H57">
        <v>395.70217088124349</v>
      </c>
      <c r="I57">
        <v>1</v>
      </c>
      <c r="J57">
        <v>1</v>
      </c>
      <c r="K57">
        <v>1441.1473063494891</v>
      </c>
      <c r="L57" t="b">
        <v>0</v>
      </c>
      <c r="M57">
        <v>0.2060873570052576</v>
      </c>
      <c r="N57">
        <v>0.2060873570052576</v>
      </c>
      <c r="O57">
        <v>21.64428208944474</v>
      </c>
      <c r="P57">
        <v>5.0749085781448677</v>
      </c>
      <c r="Q57">
        <v>0.21029322143393631</v>
      </c>
      <c r="R57">
        <v>0.28838189975025608</v>
      </c>
      <c r="S57">
        <v>23.92046868307353</v>
      </c>
      <c r="T57">
        <v>4.8319260957598704</v>
      </c>
      <c r="U57">
        <v>0.72921782405918689</v>
      </c>
      <c r="V57">
        <v>3.4384860688118009</v>
      </c>
      <c r="W57">
        <v>0</v>
      </c>
      <c r="X57">
        <v>0</v>
      </c>
      <c r="Y57">
        <v>-6.7199315199413414</v>
      </c>
      <c r="Z57">
        <v>29.951981255507601</v>
      </c>
      <c r="AA57">
        <v>1441.1473063494891</v>
      </c>
      <c r="AB57" t="b">
        <v>0</v>
      </c>
      <c r="AC57" t="b">
        <v>1</v>
      </c>
      <c r="AD57">
        <v>89.974932733446806</v>
      </c>
      <c r="AE57">
        <v>0</v>
      </c>
      <c r="AF57">
        <v>0</v>
      </c>
      <c r="AG57">
        <v>0</v>
      </c>
      <c r="AH57">
        <v>0.1186305351797413</v>
      </c>
      <c r="AI57" t="b">
        <v>0</v>
      </c>
      <c r="AJ57" t="b">
        <v>0</v>
      </c>
      <c r="AK57">
        <v>1441.1473063494891</v>
      </c>
      <c r="AL57">
        <v>0</v>
      </c>
      <c r="AM57">
        <v>0.72921782405918689</v>
      </c>
      <c r="AN57">
        <v>0</v>
      </c>
      <c r="AO57">
        <v>-0.56629167829336424</v>
      </c>
      <c r="AP57">
        <v>0.73626232811197823</v>
      </c>
      <c r="AQ57">
        <v>0</v>
      </c>
      <c r="AR57">
        <v>1</v>
      </c>
      <c r="AS57">
        <v>3</v>
      </c>
      <c r="AT57">
        <v>0</v>
      </c>
      <c r="AU57">
        <v>0</v>
      </c>
      <c r="AV57">
        <v>0.35091905783464789</v>
      </c>
      <c r="AW57">
        <v>0.63927446767629892</v>
      </c>
      <c r="AX57">
        <v>0.124439382210868</v>
      </c>
      <c r="AY57">
        <v>0.22669334160311019</v>
      </c>
      <c r="AZ57">
        <v>0.63927446767629892</v>
      </c>
    </row>
    <row r="58" spans="1:52" x14ac:dyDescent="0.35">
      <c r="A58">
        <v>55</v>
      </c>
      <c r="B58">
        <v>0</v>
      </c>
      <c r="C58">
        <v>0</v>
      </c>
      <c r="D58">
        <v>0</v>
      </c>
      <c r="E58">
        <v>12</v>
      </c>
      <c r="F58">
        <v>6.649888259546044E-3</v>
      </c>
      <c r="G58">
        <v>90.172772290025705</v>
      </c>
      <c r="H58">
        <v>392.43190500619193</v>
      </c>
      <c r="I58">
        <v>1</v>
      </c>
      <c r="J58">
        <v>1</v>
      </c>
      <c r="K58">
        <v>1429.2369980325509</v>
      </c>
      <c r="L58" t="b">
        <v>0</v>
      </c>
      <c r="M58">
        <v>0.84007735853144549</v>
      </c>
      <c r="N58">
        <v>0.84007735853144549</v>
      </c>
      <c r="O58">
        <v>88.964192268480062</v>
      </c>
      <c r="P58">
        <v>20.85932629344239</v>
      </c>
      <c r="Q58">
        <v>0.85722179441984259</v>
      </c>
      <c r="R58">
        <v>0.61087776922339798</v>
      </c>
      <c r="S58">
        <v>23.9251764028356</v>
      </c>
      <c r="T58">
        <v>9.3757499316322921</v>
      </c>
      <c r="U58">
        <v>1.403262383421841</v>
      </c>
      <c r="V58">
        <v>3.6483127286003318</v>
      </c>
      <c r="W58">
        <v>0</v>
      </c>
      <c r="X58">
        <v>0</v>
      </c>
      <c r="Y58">
        <v>-6.7199315199413414</v>
      </c>
      <c r="Z58">
        <v>30.086085994791951</v>
      </c>
      <c r="AA58">
        <v>1429.2369980325509</v>
      </c>
      <c r="AB58" t="b">
        <v>0</v>
      </c>
      <c r="AC58" t="b">
        <v>1</v>
      </c>
      <c r="AD58">
        <v>89.972266093954772</v>
      </c>
      <c r="AE58">
        <v>0</v>
      </c>
      <c r="AF58">
        <v>0</v>
      </c>
      <c r="AG58">
        <v>0</v>
      </c>
      <c r="AH58">
        <v>0.12639719602445321</v>
      </c>
      <c r="AI58" t="b">
        <v>0</v>
      </c>
      <c r="AJ58" t="b">
        <v>0</v>
      </c>
      <c r="AK58">
        <v>1429.2369980325509</v>
      </c>
      <c r="AL58">
        <v>0</v>
      </c>
      <c r="AM58">
        <v>1.403262383421841</v>
      </c>
      <c r="AN58">
        <v>0</v>
      </c>
      <c r="AO58">
        <v>2.1340052091174821</v>
      </c>
      <c r="AP58">
        <v>1.4033206024635989</v>
      </c>
      <c r="AQ58">
        <v>0</v>
      </c>
      <c r="AR58">
        <v>1</v>
      </c>
      <c r="AS58">
        <v>3</v>
      </c>
      <c r="AT58">
        <v>0</v>
      </c>
      <c r="AU58">
        <v>0</v>
      </c>
      <c r="AV58">
        <v>0.75569244030390303</v>
      </c>
      <c r="AW58">
        <v>0.74289249143827851</v>
      </c>
      <c r="AX58">
        <v>0.26797604266095848</v>
      </c>
      <c r="AY58">
        <v>0.2634373650932017</v>
      </c>
      <c r="AZ58">
        <v>0.74289249143827851</v>
      </c>
    </row>
    <row r="59" spans="1:52" x14ac:dyDescent="0.35">
      <c r="A59">
        <v>56</v>
      </c>
      <c r="B59">
        <v>0</v>
      </c>
      <c r="C59">
        <v>0</v>
      </c>
      <c r="D59">
        <v>0</v>
      </c>
      <c r="E59">
        <v>12</v>
      </c>
      <c r="F59">
        <v>-1.7628170325475701E-2</v>
      </c>
      <c r="G59">
        <v>90.172772290025705</v>
      </c>
      <c r="H59">
        <v>392.43190500619193</v>
      </c>
      <c r="I59">
        <v>1</v>
      </c>
      <c r="J59">
        <v>1</v>
      </c>
      <c r="K59">
        <v>1429.2369980325509</v>
      </c>
      <c r="L59" t="b">
        <v>0</v>
      </c>
      <c r="M59">
        <v>0.68395406572598516</v>
      </c>
      <c r="N59">
        <v>0.68395406572598516</v>
      </c>
      <c r="O59">
        <v>72.430735560381819</v>
      </c>
      <c r="P59">
        <v>16.982746745662752</v>
      </c>
      <c r="Q59">
        <v>0.69791231196529091</v>
      </c>
      <c r="R59">
        <v>0.56478573472358207</v>
      </c>
      <c r="S59">
        <v>23.935669835738182</v>
      </c>
      <c r="T59">
        <v>8.25627733756955</v>
      </c>
      <c r="U59">
        <v>1.235711649669877</v>
      </c>
      <c r="V59">
        <v>3.593249675388674</v>
      </c>
      <c r="W59">
        <v>0</v>
      </c>
      <c r="X59">
        <v>0</v>
      </c>
      <c r="Y59">
        <v>-6.7199315199413414</v>
      </c>
      <c r="Z59">
        <v>30.220190734076301</v>
      </c>
      <c r="AA59">
        <v>1429.2369980325509</v>
      </c>
      <c r="AB59" t="b">
        <v>0</v>
      </c>
      <c r="AC59" t="b">
        <v>1</v>
      </c>
      <c r="AD59">
        <v>89.969599454462738</v>
      </c>
      <c r="AE59">
        <v>0</v>
      </c>
      <c r="AF59">
        <v>0</v>
      </c>
      <c r="AG59">
        <v>0</v>
      </c>
      <c r="AH59">
        <v>0.13507977337227289</v>
      </c>
      <c r="AI59" t="b">
        <v>0</v>
      </c>
      <c r="AJ59" t="b">
        <v>0</v>
      </c>
      <c r="AK59">
        <v>1429.2369980325509</v>
      </c>
      <c r="AL59">
        <v>0</v>
      </c>
      <c r="AM59">
        <v>1.235711649669877</v>
      </c>
      <c r="AN59">
        <v>0</v>
      </c>
      <c r="AO59">
        <v>2.5669307622527402</v>
      </c>
      <c r="AP59">
        <v>1.235711649669877</v>
      </c>
      <c r="AQ59">
        <v>0</v>
      </c>
      <c r="AR59">
        <v>1</v>
      </c>
      <c r="AS59">
        <v>3</v>
      </c>
      <c r="AT59">
        <v>0</v>
      </c>
      <c r="AU59">
        <v>0</v>
      </c>
      <c r="AV59">
        <v>0.82563547851090768</v>
      </c>
      <c r="AW59">
        <v>0.71369500934998487</v>
      </c>
      <c r="AX59">
        <v>0.29277853847904528</v>
      </c>
      <c r="AY59">
        <v>0.25308363580216459</v>
      </c>
      <c r="AZ59">
        <v>0.71369500934998487</v>
      </c>
    </row>
    <row r="60" spans="1:52" x14ac:dyDescent="0.35">
      <c r="A60">
        <v>57</v>
      </c>
      <c r="B60">
        <v>0</v>
      </c>
      <c r="C60">
        <v>0</v>
      </c>
      <c r="D60">
        <v>0</v>
      </c>
      <c r="E60">
        <v>12</v>
      </c>
      <c r="F60">
        <v>6.386279304235587E-2</v>
      </c>
      <c r="G60">
        <v>90.172772290025705</v>
      </c>
      <c r="H60">
        <v>392.43190500619193</v>
      </c>
      <c r="I60">
        <v>1</v>
      </c>
      <c r="J60">
        <v>1</v>
      </c>
      <c r="K60">
        <v>1429.2369980325509</v>
      </c>
      <c r="L60" t="b">
        <v>0</v>
      </c>
      <c r="M60">
        <v>1.2079925711246089</v>
      </c>
      <c r="N60">
        <v>1.2079925711246089</v>
      </c>
      <c r="O60">
        <v>127.92641328209599</v>
      </c>
      <c r="P60">
        <v>29.99475101339662</v>
      </c>
      <c r="Q60">
        <v>1.2326454807393969</v>
      </c>
      <c r="R60">
        <v>0.68558983278980723</v>
      </c>
      <c r="S60">
        <v>23.945225091685082</v>
      </c>
      <c r="T60">
        <v>12.01270885106255</v>
      </c>
      <c r="U60">
        <v>1.797934306761094</v>
      </c>
      <c r="V60">
        <v>3.77691779850994</v>
      </c>
      <c r="W60">
        <v>0</v>
      </c>
      <c r="X60">
        <v>0</v>
      </c>
      <c r="Y60">
        <v>-6.7199315199413414</v>
      </c>
      <c r="Z60">
        <v>30.354295473360661</v>
      </c>
      <c r="AA60">
        <v>1429.2369980325509</v>
      </c>
      <c r="AB60" t="b">
        <v>0</v>
      </c>
      <c r="AC60" t="b">
        <v>1</v>
      </c>
      <c r="AD60">
        <v>89.966932814970704</v>
      </c>
      <c r="AE60">
        <v>0</v>
      </c>
      <c r="AF60">
        <v>0</v>
      </c>
      <c r="AG60">
        <v>0</v>
      </c>
      <c r="AH60">
        <v>0.13533243447417859</v>
      </c>
      <c r="AI60" t="b">
        <v>0</v>
      </c>
      <c r="AJ60" t="b">
        <v>0</v>
      </c>
      <c r="AK60">
        <v>1429.2369980325509</v>
      </c>
      <c r="AL60">
        <v>0</v>
      </c>
      <c r="AM60">
        <v>1.797934306761094</v>
      </c>
      <c r="AN60">
        <v>0</v>
      </c>
      <c r="AO60">
        <v>2.6960779730587019</v>
      </c>
      <c r="AP60">
        <v>1.7984582781369221</v>
      </c>
      <c r="AQ60">
        <v>0</v>
      </c>
      <c r="AR60">
        <v>1</v>
      </c>
      <c r="AS60">
        <v>3</v>
      </c>
      <c r="AT60">
        <v>0</v>
      </c>
      <c r="AU60">
        <v>0</v>
      </c>
      <c r="AV60">
        <v>0.84752119978687646</v>
      </c>
      <c r="AW60">
        <v>0.80509935778878883</v>
      </c>
      <c r="AX60">
        <v>0.30053943254853782</v>
      </c>
      <c r="AY60">
        <v>0.28549656363262438</v>
      </c>
      <c r="AZ60">
        <v>0.80509935778878883</v>
      </c>
    </row>
    <row r="61" spans="1:52" x14ac:dyDescent="0.35">
      <c r="A61">
        <v>58</v>
      </c>
      <c r="B61">
        <v>0</v>
      </c>
      <c r="C61">
        <v>0</v>
      </c>
      <c r="D61">
        <v>0</v>
      </c>
      <c r="E61">
        <v>12.3</v>
      </c>
      <c r="F61">
        <v>1.2176998156055109E-2</v>
      </c>
      <c r="G61">
        <v>92.427091597276359</v>
      </c>
      <c r="H61">
        <v>402.24270263134667</v>
      </c>
      <c r="I61">
        <v>1</v>
      </c>
      <c r="J61">
        <v>1</v>
      </c>
      <c r="K61">
        <v>1464.967922983365</v>
      </c>
      <c r="L61" t="b">
        <v>0</v>
      </c>
      <c r="M61">
        <v>0.89951090813023404</v>
      </c>
      <c r="N61">
        <v>0.89951090813023404</v>
      </c>
      <c r="O61">
        <v>92.934834313162696</v>
      </c>
      <c r="P61">
        <v>21.790317919315228</v>
      </c>
      <c r="Q61">
        <v>0.91786827360227952</v>
      </c>
      <c r="R61">
        <v>0.61787914471972583</v>
      </c>
      <c r="S61">
        <v>23.957417039974651</v>
      </c>
      <c r="T61">
        <v>9.6832264533269328</v>
      </c>
      <c r="U61">
        <v>1.4855142489371951</v>
      </c>
      <c r="V61">
        <v>3.7001627742178642</v>
      </c>
      <c r="W61">
        <v>0</v>
      </c>
      <c r="X61">
        <v>0</v>
      </c>
      <c r="Y61">
        <v>-6.7199315199413414</v>
      </c>
      <c r="Z61">
        <v>30.486426188258331</v>
      </c>
      <c r="AA61">
        <v>1464.967922983365</v>
      </c>
      <c r="AB61" t="b">
        <v>0</v>
      </c>
      <c r="AC61" t="b">
        <v>1</v>
      </c>
      <c r="AD61">
        <v>89.96426617547867</v>
      </c>
      <c r="AE61">
        <v>0</v>
      </c>
      <c r="AF61">
        <v>0</v>
      </c>
      <c r="AG61">
        <v>0</v>
      </c>
      <c r="AH61">
        <v>0.13754543130471869</v>
      </c>
      <c r="AI61" t="b">
        <v>0</v>
      </c>
      <c r="AJ61" t="b">
        <v>0</v>
      </c>
      <c r="AK61">
        <v>1464.967922983365</v>
      </c>
      <c r="AL61">
        <v>0</v>
      </c>
      <c r="AM61">
        <v>1.4855142489371951</v>
      </c>
      <c r="AN61">
        <v>0</v>
      </c>
      <c r="AO61">
        <v>2.92157833964154</v>
      </c>
      <c r="AP61">
        <v>1.487611410706229</v>
      </c>
      <c r="AQ61">
        <v>0</v>
      </c>
      <c r="AR61">
        <v>1</v>
      </c>
      <c r="AS61">
        <v>3</v>
      </c>
      <c r="AT61">
        <v>0</v>
      </c>
      <c r="AU61">
        <v>0</v>
      </c>
      <c r="AV61">
        <v>0.88975211832853351</v>
      </c>
      <c r="AW61">
        <v>0.76583972858998639</v>
      </c>
      <c r="AX61">
        <v>0.31551493557749422</v>
      </c>
      <c r="AY61">
        <v>0.27157469285069591</v>
      </c>
      <c r="AZ61">
        <v>0.76583972858998639</v>
      </c>
    </row>
    <row r="62" spans="1:52" x14ac:dyDescent="0.35">
      <c r="A62">
        <v>59</v>
      </c>
      <c r="B62">
        <v>0</v>
      </c>
      <c r="C62">
        <v>0</v>
      </c>
      <c r="D62">
        <v>0</v>
      </c>
      <c r="E62">
        <v>12.6</v>
      </c>
      <c r="F62">
        <v>0.38742921433342392</v>
      </c>
      <c r="G62">
        <v>94.681410904526984</v>
      </c>
      <c r="H62">
        <v>412.05350025650148</v>
      </c>
      <c r="I62">
        <v>1</v>
      </c>
      <c r="J62">
        <v>1</v>
      </c>
      <c r="K62">
        <v>1500.698847934178</v>
      </c>
      <c r="L62" t="b">
        <v>0</v>
      </c>
      <c r="M62">
        <v>3.4572915599530631</v>
      </c>
      <c r="N62">
        <v>3.4572915599530631</v>
      </c>
      <c r="O62">
        <v>348.69254876098029</v>
      </c>
      <c r="P62">
        <v>81.757519123504153</v>
      </c>
      <c r="Q62">
        <v>3.5278485305643499</v>
      </c>
      <c r="R62">
        <v>0.8303387024928337</v>
      </c>
      <c r="S62">
        <v>23.968450696043181</v>
      </c>
      <c r="T62">
        <v>27.035380238953049</v>
      </c>
      <c r="U62">
        <v>4.2486861325060268</v>
      </c>
      <c r="V62">
        <v>4.586857689940377</v>
      </c>
      <c r="W62">
        <v>0</v>
      </c>
      <c r="X62">
        <v>0</v>
      </c>
      <c r="Y62">
        <v>-6.7199315199413414</v>
      </c>
      <c r="Z62">
        <v>30.61940834992804</v>
      </c>
      <c r="AA62">
        <v>1500.698847934178</v>
      </c>
      <c r="AB62" t="b">
        <v>0</v>
      </c>
      <c r="AC62" t="b">
        <v>1</v>
      </c>
      <c r="AD62">
        <v>89.961599535986636</v>
      </c>
      <c r="AE62">
        <v>0</v>
      </c>
      <c r="AF62">
        <v>2.1754630496782501E-2</v>
      </c>
      <c r="AG62">
        <v>0</v>
      </c>
      <c r="AH62">
        <v>0.13864670490831671</v>
      </c>
      <c r="AI62" t="b">
        <v>0</v>
      </c>
      <c r="AJ62" t="b">
        <v>0</v>
      </c>
      <c r="AK62">
        <v>1500.7206025646749</v>
      </c>
      <c r="AL62">
        <v>0</v>
      </c>
      <c r="AM62">
        <v>4.2487477228757653</v>
      </c>
      <c r="AN62">
        <v>0</v>
      </c>
      <c r="AO62">
        <v>2.5713404060741669</v>
      </c>
      <c r="AP62">
        <v>4.2822869954089207</v>
      </c>
      <c r="AQ62">
        <v>0</v>
      </c>
      <c r="AR62">
        <v>1</v>
      </c>
      <c r="AS62">
        <v>3</v>
      </c>
      <c r="AT62">
        <v>0</v>
      </c>
      <c r="AU62">
        <v>0</v>
      </c>
      <c r="AV62">
        <v>0.83670469530207603</v>
      </c>
      <c r="AW62">
        <v>1.2443152456147</v>
      </c>
      <c r="AX62">
        <v>0.29670379266031072</v>
      </c>
      <c r="AY62">
        <v>0.44124706256675239</v>
      </c>
      <c r="AZ62">
        <v>1.2443152456147</v>
      </c>
    </row>
    <row r="63" spans="1:52" x14ac:dyDescent="0.35">
      <c r="A63">
        <v>60</v>
      </c>
      <c r="B63">
        <v>0</v>
      </c>
      <c r="C63">
        <v>0</v>
      </c>
      <c r="D63">
        <v>0</v>
      </c>
      <c r="E63">
        <v>14.7</v>
      </c>
      <c r="F63">
        <v>0.43810614451024832</v>
      </c>
      <c r="G63">
        <v>110.46164605528151</v>
      </c>
      <c r="H63">
        <v>480.72908363258512</v>
      </c>
      <c r="I63">
        <v>1</v>
      </c>
      <c r="J63">
        <v>1</v>
      </c>
      <c r="K63">
        <v>1750.815322589875</v>
      </c>
      <c r="L63" t="b">
        <v>0</v>
      </c>
      <c r="M63">
        <v>4.4505708316728114</v>
      </c>
      <c r="N63">
        <v>4.4505708316728114</v>
      </c>
      <c r="O63">
        <v>384.74730699930672</v>
      </c>
      <c r="P63">
        <v>90.211234571791209</v>
      </c>
      <c r="Q63">
        <v>4.5413988078293999</v>
      </c>
      <c r="R63">
        <v>0.83253900407081627</v>
      </c>
      <c r="S63">
        <v>23.9872798608591</v>
      </c>
      <c r="T63">
        <v>29.7519952297577</v>
      </c>
      <c r="U63">
        <v>5.454878132584291</v>
      </c>
      <c r="V63">
        <v>4.9822987520555486</v>
      </c>
      <c r="W63">
        <v>0</v>
      </c>
      <c r="X63">
        <v>0</v>
      </c>
      <c r="Y63">
        <v>-6.7199315199413414</v>
      </c>
      <c r="Z63">
        <v>30.75073156027744</v>
      </c>
      <c r="AA63">
        <v>1750.815322589875</v>
      </c>
      <c r="AB63" t="b">
        <v>0</v>
      </c>
      <c r="AC63" t="b">
        <v>1</v>
      </c>
      <c r="AD63">
        <v>89.958932896494602</v>
      </c>
      <c r="AE63">
        <v>0</v>
      </c>
      <c r="AF63">
        <v>2.1754630496782501E-2</v>
      </c>
      <c r="AG63">
        <v>0</v>
      </c>
      <c r="AH63">
        <v>0.13961375835721501</v>
      </c>
      <c r="AI63" t="b">
        <v>0</v>
      </c>
      <c r="AJ63" t="b">
        <v>0</v>
      </c>
      <c r="AK63">
        <v>1750.8370772203721</v>
      </c>
      <c r="AL63">
        <v>0</v>
      </c>
      <c r="AM63">
        <v>5.4549459117821586</v>
      </c>
      <c r="AN63">
        <v>0</v>
      </c>
      <c r="AO63">
        <v>3.8131687289427938</v>
      </c>
      <c r="AP63">
        <v>5.4973818510967041</v>
      </c>
      <c r="AQ63">
        <v>0</v>
      </c>
      <c r="AR63">
        <v>1</v>
      </c>
      <c r="AS63">
        <v>3</v>
      </c>
      <c r="AT63">
        <v>0</v>
      </c>
      <c r="AU63">
        <v>0</v>
      </c>
      <c r="AV63">
        <v>1.0411367634068101</v>
      </c>
      <c r="AW63">
        <v>1.5444799407909779</v>
      </c>
      <c r="AX63">
        <v>0.3691974338322021</v>
      </c>
      <c r="AY63">
        <v>0.54768856965232049</v>
      </c>
      <c r="AZ63">
        <v>1.5444799407909779</v>
      </c>
    </row>
    <row r="64" spans="1:52" x14ac:dyDescent="0.35">
      <c r="A64">
        <v>61</v>
      </c>
      <c r="B64">
        <v>0</v>
      </c>
      <c r="C64">
        <v>0</v>
      </c>
      <c r="D64">
        <v>0</v>
      </c>
      <c r="E64">
        <v>15.3</v>
      </c>
      <c r="F64">
        <v>0.1101462076255815</v>
      </c>
      <c r="G64">
        <v>114.9702846697828</v>
      </c>
      <c r="H64">
        <v>500.35067888289473</v>
      </c>
      <c r="I64">
        <v>1</v>
      </c>
      <c r="J64">
        <v>1</v>
      </c>
      <c r="K64">
        <v>1822.2771724915031</v>
      </c>
      <c r="L64" t="b">
        <v>0</v>
      </c>
      <c r="M64">
        <v>1.948874284202734</v>
      </c>
      <c r="N64">
        <v>1.948874284202734</v>
      </c>
      <c r="O64">
        <v>161.87120525260349</v>
      </c>
      <c r="P64">
        <v>37.9537452291706</v>
      </c>
      <c r="Q64">
        <v>1.9886472287782999</v>
      </c>
      <c r="R64">
        <v>0.70683940792916644</v>
      </c>
      <c r="S64">
        <v>24.01120429386155</v>
      </c>
      <c r="T64">
        <v>14.74327417794507</v>
      </c>
      <c r="U64">
        <v>2.8134357061449879</v>
      </c>
      <c r="V64">
        <v>4.3221469870690079</v>
      </c>
      <c r="W64">
        <v>0</v>
      </c>
      <c r="X64">
        <v>0</v>
      </c>
      <c r="Y64">
        <v>-6.7199315199413414</v>
      </c>
      <c r="Z64">
        <v>30.888542326810491</v>
      </c>
      <c r="AA64">
        <v>1822.2771724915031</v>
      </c>
      <c r="AB64" t="b">
        <v>0</v>
      </c>
      <c r="AC64" t="b">
        <v>1</v>
      </c>
      <c r="AD64">
        <v>89.956266257002568</v>
      </c>
      <c r="AE64">
        <v>0</v>
      </c>
      <c r="AF64">
        <v>0</v>
      </c>
      <c r="AG64">
        <v>0</v>
      </c>
      <c r="AH64">
        <v>0.13970959151202511</v>
      </c>
      <c r="AI64" t="b">
        <v>0</v>
      </c>
      <c r="AJ64" t="b">
        <v>0</v>
      </c>
      <c r="AK64">
        <v>1822.2771724915031</v>
      </c>
      <c r="AL64">
        <v>0</v>
      </c>
      <c r="AM64">
        <v>2.8134357061449879</v>
      </c>
      <c r="AN64">
        <v>0</v>
      </c>
      <c r="AO64">
        <v>4.8523248397236411</v>
      </c>
      <c r="AP64">
        <v>2.8218166962094768</v>
      </c>
      <c r="AQ64">
        <v>0</v>
      </c>
      <c r="AR64">
        <v>1</v>
      </c>
      <c r="AS64">
        <v>3</v>
      </c>
      <c r="AT64">
        <v>0</v>
      </c>
      <c r="AU64">
        <v>0</v>
      </c>
      <c r="AV64">
        <v>1.238040910243112</v>
      </c>
      <c r="AW64">
        <v>1.1302159177618361</v>
      </c>
      <c r="AX64">
        <v>0.43902159937698998</v>
      </c>
      <c r="AY64">
        <v>0.40078626018299168</v>
      </c>
      <c r="AZ64">
        <v>1.1302159177618361</v>
      </c>
    </row>
    <row r="65" spans="1:52" x14ac:dyDescent="0.35">
      <c r="A65">
        <v>62</v>
      </c>
      <c r="B65">
        <v>0</v>
      </c>
      <c r="C65">
        <v>0</v>
      </c>
      <c r="D65">
        <v>0</v>
      </c>
      <c r="E65">
        <v>15.9</v>
      </c>
      <c r="F65">
        <v>0.121309024987426</v>
      </c>
      <c r="G65">
        <v>119.47892328428409</v>
      </c>
      <c r="H65">
        <v>519.97227413320434</v>
      </c>
      <c r="I65">
        <v>1</v>
      </c>
      <c r="J65">
        <v>1</v>
      </c>
      <c r="K65">
        <v>1893.73902239313</v>
      </c>
      <c r="L65" t="b">
        <v>0</v>
      </c>
      <c r="M65">
        <v>2.1263830261744592</v>
      </c>
      <c r="N65">
        <v>2.1263830261744592</v>
      </c>
      <c r="O65">
        <v>169.95016035613219</v>
      </c>
      <c r="P65">
        <v>39.848008036683147</v>
      </c>
      <c r="Q65">
        <v>2.169778598137202</v>
      </c>
      <c r="R65">
        <v>0.71192279804960967</v>
      </c>
      <c r="S65">
        <v>24.029544393134699</v>
      </c>
      <c r="T65">
        <v>15.368581134041429</v>
      </c>
      <c r="U65">
        <v>3.0477723203717431</v>
      </c>
      <c r="V65">
        <v>4.4273378510422106</v>
      </c>
      <c r="W65">
        <v>0</v>
      </c>
      <c r="X65">
        <v>0</v>
      </c>
      <c r="Y65">
        <v>-6.7199315199413414</v>
      </c>
      <c r="Z65">
        <v>31.031104416619371</v>
      </c>
      <c r="AA65">
        <v>1893.73902239313</v>
      </c>
      <c r="AB65" t="b">
        <v>0</v>
      </c>
      <c r="AC65" t="b">
        <v>1</v>
      </c>
      <c r="AD65">
        <v>89.953599617510534</v>
      </c>
      <c r="AE65">
        <v>0</v>
      </c>
      <c r="AF65">
        <v>0</v>
      </c>
      <c r="AG65">
        <v>0</v>
      </c>
      <c r="AH65">
        <v>0.13774758408462229</v>
      </c>
      <c r="AI65" t="b">
        <v>0</v>
      </c>
      <c r="AJ65" t="b">
        <v>0</v>
      </c>
      <c r="AK65">
        <v>1893.73902239313</v>
      </c>
      <c r="AL65">
        <v>0</v>
      </c>
      <c r="AM65">
        <v>3.0477723203717431</v>
      </c>
      <c r="AN65">
        <v>0</v>
      </c>
      <c r="AO65">
        <v>4.6020396707381828</v>
      </c>
      <c r="AP65">
        <v>3.0524880627541902</v>
      </c>
      <c r="AQ65">
        <v>0</v>
      </c>
      <c r="AR65">
        <v>1</v>
      </c>
      <c r="AS65">
        <v>3</v>
      </c>
      <c r="AT65">
        <v>0</v>
      </c>
      <c r="AU65">
        <v>0</v>
      </c>
      <c r="AV65">
        <v>1.21973593741458</v>
      </c>
      <c r="AW65">
        <v>1.198295666697865</v>
      </c>
      <c r="AX65">
        <v>0.43253047426048918</v>
      </c>
      <c r="AY65">
        <v>0.42492804366123321</v>
      </c>
      <c r="AZ65">
        <v>1.198295666697865</v>
      </c>
    </row>
    <row r="66" spans="1:52" x14ac:dyDescent="0.35">
      <c r="A66">
        <v>63</v>
      </c>
      <c r="B66">
        <v>0</v>
      </c>
      <c r="C66">
        <v>0</v>
      </c>
      <c r="D66">
        <v>0</v>
      </c>
      <c r="E66">
        <v>16.2</v>
      </c>
      <c r="F66">
        <v>0.15461769242471801</v>
      </c>
      <c r="G66">
        <v>121.7332425915347</v>
      </c>
      <c r="H66">
        <v>529.78307175835903</v>
      </c>
      <c r="I66">
        <v>1</v>
      </c>
      <c r="J66">
        <v>1</v>
      </c>
      <c r="K66">
        <v>1929.469947343943</v>
      </c>
      <c r="L66" t="b">
        <v>0</v>
      </c>
      <c r="M66">
        <v>2.4587613654980469</v>
      </c>
      <c r="N66">
        <v>2.4587613654980469</v>
      </c>
      <c r="O66">
        <v>192.87616933795789</v>
      </c>
      <c r="P66">
        <v>45.223441565209967</v>
      </c>
      <c r="Q66">
        <v>2.5089401688755579</v>
      </c>
      <c r="R66">
        <v>0.73217456431075056</v>
      </c>
      <c r="S66">
        <v>24.049207976057499</v>
      </c>
      <c r="T66">
        <v>16.959343271474111</v>
      </c>
      <c r="U66">
        <v>3.4266967075500729</v>
      </c>
      <c r="V66">
        <v>4.5421435006860946</v>
      </c>
      <c r="W66">
        <v>0</v>
      </c>
      <c r="X66">
        <v>0</v>
      </c>
      <c r="Y66">
        <v>-6.7199315199413414</v>
      </c>
      <c r="Z66">
        <v>31.177966608335829</v>
      </c>
      <c r="AA66">
        <v>1929.469947343943</v>
      </c>
      <c r="AB66" t="b">
        <v>0</v>
      </c>
      <c r="AC66" t="b">
        <v>1</v>
      </c>
      <c r="AD66">
        <v>89.9509329780185</v>
      </c>
      <c r="AE66">
        <v>0</v>
      </c>
      <c r="AF66">
        <v>0</v>
      </c>
      <c r="AG66">
        <v>0</v>
      </c>
      <c r="AH66">
        <v>0.13640219213090779</v>
      </c>
      <c r="AI66" t="b">
        <v>0</v>
      </c>
      <c r="AJ66" t="b">
        <v>0</v>
      </c>
      <c r="AK66">
        <v>1929.469947343943</v>
      </c>
      <c r="AL66">
        <v>0</v>
      </c>
      <c r="AM66">
        <v>3.4266967075500729</v>
      </c>
      <c r="AN66">
        <v>0</v>
      </c>
      <c r="AO66">
        <v>4.388464079728152</v>
      </c>
      <c r="AP66">
        <v>3.4350802495633119</v>
      </c>
      <c r="AQ66">
        <v>0</v>
      </c>
      <c r="AR66">
        <v>1</v>
      </c>
      <c r="AS66">
        <v>3</v>
      </c>
      <c r="AT66">
        <v>0</v>
      </c>
      <c r="AU66">
        <v>0</v>
      </c>
      <c r="AV66">
        <v>1.208828538870615</v>
      </c>
      <c r="AW66">
        <v>1.274093324115702</v>
      </c>
      <c r="AX66">
        <v>0.42866260243638837</v>
      </c>
      <c r="AY66">
        <v>0.45180667735388641</v>
      </c>
      <c r="AZ66">
        <v>1.274093324115702</v>
      </c>
    </row>
    <row r="67" spans="1:52" x14ac:dyDescent="0.35">
      <c r="A67">
        <v>64</v>
      </c>
      <c r="B67">
        <v>0</v>
      </c>
      <c r="C67">
        <v>0</v>
      </c>
      <c r="D67">
        <v>0</v>
      </c>
      <c r="E67">
        <v>17.100000000000001</v>
      </c>
      <c r="F67">
        <v>0.26022020531369883</v>
      </c>
      <c r="G67">
        <v>128.49620051328671</v>
      </c>
      <c r="H67">
        <v>559.21546463382356</v>
      </c>
      <c r="I67">
        <v>1</v>
      </c>
      <c r="J67">
        <v>1</v>
      </c>
      <c r="K67">
        <v>2036.6627221963849</v>
      </c>
      <c r="L67" t="b">
        <v>0</v>
      </c>
      <c r="M67">
        <v>3.573083814873447</v>
      </c>
      <c r="N67">
        <v>3.573083814873447</v>
      </c>
      <c r="O67">
        <v>265.53654455796351</v>
      </c>
      <c r="P67">
        <v>62.260031643430047</v>
      </c>
      <c r="Q67">
        <v>3.646003892728007</v>
      </c>
      <c r="R67">
        <v>0.77720299229478296</v>
      </c>
      <c r="S67">
        <v>24.070346782759302</v>
      </c>
      <c r="T67">
        <v>21.99555534873225</v>
      </c>
      <c r="U67">
        <v>4.6911861236698966</v>
      </c>
      <c r="V67">
        <v>4.9005439145120313</v>
      </c>
      <c r="W67">
        <v>0</v>
      </c>
      <c r="X67">
        <v>0</v>
      </c>
      <c r="Y67">
        <v>-6.7199315199413414</v>
      </c>
      <c r="Z67">
        <v>31.328503247128179</v>
      </c>
      <c r="AA67">
        <v>2036.6627221963849</v>
      </c>
      <c r="AB67" t="b">
        <v>0</v>
      </c>
      <c r="AC67" t="b">
        <v>1</v>
      </c>
      <c r="AD67">
        <v>89.948266338526466</v>
      </c>
      <c r="AE67">
        <v>0</v>
      </c>
      <c r="AF67">
        <v>0</v>
      </c>
      <c r="AG67">
        <v>0</v>
      </c>
      <c r="AH67">
        <v>0.1380729689123246</v>
      </c>
      <c r="AI67" t="b">
        <v>0</v>
      </c>
      <c r="AJ67" t="b">
        <v>0</v>
      </c>
      <c r="AK67">
        <v>2036.6627221963849</v>
      </c>
      <c r="AL67">
        <v>0</v>
      </c>
      <c r="AM67">
        <v>4.6911861236698966</v>
      </c>
      <c r="AN67">
        <v>0</v>
      </c>
      <c r="AO67">
        <v>5.5148505659292493</v>
      </c>
      <c r="AP67">
        <v>4.7060901983600996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1.405185247948552</v>
      </c>
      <c r="AW67">
        <v>1.5358501202384029</v>
      </c>
      <c r="AX67">
        <v>0.49829264111650801</v>
      </c>
      <c r="AY67">
        <v>0.54462834598093024</v>
      </c>
      <c r="AZ67">
        <v>1.5358501202384029</v>
      </c>
    </row>
    <row r="68" spans="1:52" x14ac:dyDescent="0.35">
      <c r="A68">
        <v>65</v>
      </c>
      <c r="B68">
        <v>0</v>
      </c>
      <c r="C68">
        <v>0</v>
      </c>
      <c r="D68">
        <v>0</v>
      </c>
      <c r="E68">
        <v>17.8</v>
      </c>
      <c r="F68">
        <v>0.13783481965381661</v>
      </c>
      <c r="G68">
        <v>133.75627889687149</v>
      </c>
      <c r="H68">
        <v>582.10732575918462</v>
      </c>
      <c r="I68">
        <v>1</v>
      </c>
      <c r="J68">
        <v>1</v>
      </c>
      <c r="K68">
        <v>2120.0348804149498</v>
      </c>
      <c r="L68" t="b">
        <v>0</v>
      </c>
      <c r="M68">
        <v>2.5602977060791861</v>
      </c>
      <c r="N68">
        <v>2.5602977060791861</v>
      </c>
      <c r="O68">
        <v>182.78799578008031</v>
      </c>
      <c r="P68">
        <v>42.858079742853469</v>
      </c>
      <c r="Q68">
        <v>2.6125486796726398</v>
      </c>
      <c r="R68">
        <v>0.71382346244826789</v>
      </c>
      <c r="S68">
        <v>24.09590113191468</v>
      </c>
      <c r="T68">
        <v>16.48549335210895</v>
      </c>
      <c r="U68">
        <v>3.6599366889848839</v>
      </c>
      <c r="V68">
        <v>4.7177614073386351</v>
      </c>
      <c r="W68">
        <v>0</v>
      </c>
      <c r="X68">
        <v>0</v>
      </c>
      <c r="Y68">
        <v>-6.7199315199413414</v>
      </c>
      <c r="Z68">
        <v>31.464241881016878</v>
      </c>
      <c r="AA68">
        <v>2120.0348804149498</v>
      </c>
      <c r="AB68" t="b">
        <v>0</v>
      </c>
      <c r="AC68" t="b">
        <v>1</v>
      </c>
      <c r="AD68">
        <v>89.945599699034432</v>
      </c>
      <c r="AE68">
        <v>0</v>
      </c>
      <c r="AF68">
        <v>0</v>
      </c>
      <c r="AG68">
        <v>0</v>
      </c>
      <c r="AH68">
        <v>0.13883376989623181</v>
      </c>
      <c r="AI68" t="b">
        <v>0</v>
      </c>
      <c r="AJ68" t="b">
        <v>0</v>
      </c>
      <c r="AK68">
        <v>2120.0348804149498</v>
      </c>
      <c r="AL68">
        <v>0</v>
      </c>
      <c r="AM68">
        <v>3.6599366889848839</v>
      </c>
      <c r="AN68">
        <v>0</v>
      </c>
      <c r="AO68">
        <v>6.6279660373001237</v>
      </c>
      <c r="AP68">
        <v>4.0084339223045369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1.6260597112399231</v>
      </c>
      <c r="AW68">
        <v>1.4605226159149121</v>
      </c>
      <c r="AX68">
        <v>0.57661691887940547</v>
      </c>
      <c r="AY68">
        <v>0.51791643344078842</v>
      </c>
      <c r="AZ68">
        <v>1.4605226159149121</v>
      </c>
    </row>
    <row r="69" spans="1:52" x14ac:dyDescent="0.35">
      <c r="A69">
        <v>66</v>
      </c>
      <c r="B69">
        <v>0</v>
      </c>
      <c r="C69">
        <v>0</v>
      </c>
      <c r="D69">
        <v>0</v>
      </c>
      <c r="E69">
        <v>18.100000000000001</v>
      </c>
      <c r="F69">
        <v>2.177384940437177E-2</v>
      </c>
      <c r="G69">
        <v>136.01059820412209</v>
      </c>
      <c r="H69">
        <v>591.91812338433954</v>
      </c>
      <c r="I69">
        <v>2</v>
      </c>
      <c r="J69">
        <v>2</v>
      </c>
      <c r="K69">
        <v>1115.1737444560961</v>
      </c>
      <c r="L69" t="b">
        <v>1</v>
      </c>
      <c r="M69">
        <v>1.48141718120045</v>
      </c>
      <c r="N69">
        <v>1.48141718120045</v>
      </c>
      <c r="O69">
        <v>104.0102184458305</v>
      </c>
      <c r="P69">
        <v>24.387149808164779</v>
      </c>
      <c r="Q69">
        <v>1.5116501848984181</v>
      </c>
      <c r="R69">
        <v>0.77921916983091033</v>
      </c>
      <c r="S69">
        <v>24.119421101668909</v>
      </c>
      <c r="T69">
        <v>16.61194633435867</v>
      </c>
      <c r="U69">
        <v>1.9399550773711649</v>
      </c>
      <c r="V69">
        <v>3.6675993024240738</v>
      </c>
      <c r="W69">
        <v>0</v>
      </c>
      <c r="X69">
        <v>0</v>
      </c>
      <c r="Y69">
        <v>-6.7199315199413414</v>
      </c>
      <c r="Z69">
        <v>31.589301759245501</v>
      </c>
      <c r="AA69">
        <v>1115.1737444560961</v>
      </c>
      <c r="AB69" t="b">
        <v>0</v>
      </c>
      <c r="AC69" t="b">
        <v>1</v>
      </c>
      <c r="AD69">
        <v>89.942933059542398</v>
      </c>
      <c r="AE69">
        <v>0</v>
      </c>
      <c r="AF69">
        <v>0</v>
      </c>
      <c r="AG69">
        <v>0</v>
      </c>
      <c r="AH69">
        <v>0.1399773310363038</v>
      </c>
      <c r="AI69" t="b">
        <v>0</v>
      </c>
      <c r="AJ69" t="b">
        <v>0</v>
      </c>
      <c r="AK69">
        <v>1115.1737444560961</v>
      </c>
      <c r="AL69">
        <v>0</v>
      </c>
      <c r="AM69">
        <v>1.9399550773711649</v>
      </c>
      <c r="AN69">
        <v>0</v>
      </c>
      <c r="AO69">
        <v>2.463087228077288</v>
      </c>
      <c r="AP69">
        <v>2.3392607144936468</v>
      </c>
      <c r="AQ69">
        <v>0</v>
      </c>
      <c r="AR69">
        <v>1</v>
      </c>
      <c r="AS69">
        <v>3</v>
      </c>
      <c r="AT69">
        <v>0</v>
      </c>
      <c r="AU69">
        <v>0</v>
      </c>
      <c r="AV69">
        <v>0.69318829640092494</v>
      </c>
      <c r="AW69">
        <v>0.76862588850852664</v>
      </c>
      <c r="AX69">
        <v>0.24581145262444151</v>
      </c>
      <c r="AY69">
        <v>0.27256269398965949</v>
      </c>
      <c r="AZ69">
        <v>0.76862588850852664</v>
      </c>
    </row>
    <row r="70" spans="1:52" x14ac:dyDescent="0.35">
      <c r="A70">
        <v>67</v>
      </c>
      <c r="B70">
        <v>0</v>
      </c>
      <c r="C70">
        <v>0</v>
      </c>
      <c r="D70">
        <v>0</v>
      </c>
      <c r="E70">
        <v>18.399999999999999</v>
      </c>
      <c r="F70">
        <v>0.27506978272869592</v>
      </c>
      <c r="G70">
        <v>138.26491751137269</v>
      </c>
      <c r="H70">
        <v>601.72892100949423</v>
      </c>
      <c r="I70">
        <v>2</v>
      </c>
      <c r="J70">
        <v>2</v>
      </c>
      <c r="K70">
        <v>1133.6572871818871</v>
      </c>
      <c r="L70" t="b">
        <v>0</v>
      </c>
      <c r="M70">
        <v>4.0073538667735846</v>
      </c>
      <c r="N70">
        <v>4.0073538667735846</v>
      </c>
      <c r="O70">
        <v>276.76876597260173</v>
      </c>
      <c r="P70">
        <v>64.893636979620368</v>
      </c>
      <c r="Q70">
        <v>4.0891365987485564</v>
      </c>
      <c r="R70">
        <v>0.87783745288797932</v>
      </c>
      <c r="S70">
        <v>24.129920175897499</v>
      </c>
      <c r="T70">
        <v>39.238022372127261</v>
      </c>
      <c r="U70">
        <v>4.6581933651791561</v>
      </c>
      <c r="V70">
        <v>4.7934167566175176</v>
      </c>
      <c r="W70">
        <v>0</v>
      </c>
      <c r="X70">
        <v>0</v>
      </c>
      <c r="Y70">
        <v>-6.7199315199413414</v>
      </c>
      <c r="Z70">
        <v>31.715790942460028</v>
      </c>
      <c r="AA70">
        <v>1133.6572871818871</v>
      </c>
      <c r="AB70" t="b">
        <v>0</v>
      </c>
      <c r="AC70" t="b">
        <v>1</v>
      </c>
      <c r="AD70">
        <v>89.940266420050364</v>
      </c>
      <c r="AE70">
        <v>0</v>
      </c>
      <c r="AF70">
        <v>0</v>
      </c>
      <c r="AG70">
        <v>0</v>
      </c>
      <c r="AH70">
        <v>0.13889525090918869</v>
      </c>
      <c r="AI70" t="b">
        <v>0</v>
      </c>
      <c r="AJ70" t="b">
        <v>0</v>
      </c>
      <c r="AK70">
        <v>1133.6572871818871</v>
      </c>
      <c r="AL70">
        <v>0</v>
      </c>
      <c r="AM70">
        <v>4.6581933651791561</v>
      </c>
      <c r="AN70">
        <v>0</v>
      </c>
      <c r="AO70">
        <v>4.3386034530380249</v>
      </c>
      <c r="AP70">
        <v>4.6657328553647384</v>
      </c>
      <c r="AQ70">
        <v>0</v>
      </c>
      <c r="AR70">
        <v>1</v>
      </c>
      <c r="AS70">
        <v>3</v>
      </c>
      <c r="AT70">
        <v>0</v>
      </c>
      <c r="AU70">
        <v>0</v>
      </c>
      <c r="AV70">
        <v>1.0123621410420101</v>
      </c>
      <c r="AW70">
        <v>1.179576957158962</v>
      </c>
      <c r="AX70">
        <v>0.35899366703617369</v>
      </c>
      <c r="AY70">
        <v>0.41829019555305458</v>
      </c>
      <c r="AZ70">
        <v>1.179576957158962</v>
      </c>
    </row>
    <row r="71" spans="1:52" x14ac:dyDescent="0.35">
      <c r="A71">
        <v>68</v>
      </c>
      <c r="B71">
        <v>0</v>
      </c>
      <c r="C71">
        <v>0</v>
      </c>
      <c r="D71">
        <v>0</v>
      </c>
      <c r="E71">
        <v>20.3</v>
      </c>
      <c r="F71">
        <v>0.71128035301417825</v>
      </c>
      <c r="G71">
        <v>152.5422731239602</v>
      </c>
      <c r="H71">
        <v>663.86397263547474</v>
      </c>
      <c r="I71">
        <v>2</v>
      </c>
      <c r="J71">
        <v>2</v>
      </c>
      <c r="K71">
        <v>1250.7197244452341</v>
      </c>
      <c r="L71" t="b">
        <v>0</v>
      </c>
      <c r="M71">
        <v>9.1941020900959671</v>
      </c>
      <c r="N71">
        <v>9.1941020900959671</v>
      </c>
      <c r="O71">
        <v>575.55984906866763</v>
      </c>
      <c r="P71">
        <v>134.95081995345029</v>
      </c>
      <c r="Q71">
        <v>9.3817368266285364</v>
      </c>
      <c r="R71">
        <v>0.91289893095195684</v>
      </c>
      <c r="S71">
        <v>24.145634946307929</v>
      </c>
      <c r="T71">
        <v>78.464268571375413</v>
      </c>
      <c r="U71">
        <v>10.276862540353081</v>
      </c>
      <c r="V71">
        <v>6.8343216746395834</v>
      </c>
      <c r="W71">
        <v>0</v>
      </c>
      <c r="X71">
        <v>0</v>
      </c>
      <c r="Y71">
        <v>-6.7199315199413414</v>
      </c>
      <c r="Z71">
        <v>31.858235228932951</v>
      </c>
      <c r="AA71">
        <v>1250.7197244452341</v>
      </c>
      <c r="AB71" t="b">
        <v>0</v>
      </c>
      <c r="AC71" t="b">
        <v>1</v>
      </c>
      <c r="AD71">
        <v>89.93759978055833</v>
      </c>
      <c r="AE71">
        <v>0</v>
      </c>
      <c r="AF71">
        <v>-7.8568001712103971E-3</v>
      </c>
      <c r="AG71">
        <v>0</v>
      </c>
      <c r="AH71">
        <v>0.1386522055207636</v>
      </c>
      <c r="AI71" t="b">
        <v>0</v>
      </c>
      <c r="AJ71" t="b">
        <v>0</v>
      </c>
      <c r="AK71">
        <v>1250.711867645063</v>
      </c>
      <c r="AL71">
        <v>0</v>
      </c>
      <c r="AM71">
        <v>10.276797982919639</v>
      </c>
      <c r="AN71">
        <v>0</v>
      </c>
      <c r="AO71">
        <v>10.878259416233711</v>
      </c>
      <c r="AP71">
        <v>10.312692936506799</v>
      </c>
      <c r="AQ71">
        <v>0</v>
      </c>
      <c r="AR71">
        <v>1</v>
      </c>
      <c r="AS71">
        <v>3</v>
      </c>
      <c r="AT71">
        <v>0</v>
      </c>
      <c r="AU71">
        <v>0</v>
      </c>
      <c r="AV71">
        <v>2.1982074096685218</v>
      </c>
      <c r="AW71">
        <v>2.237029732405857</v>
      </c>
      <c r="AX71">
        <v>0.7795061736413198</v>
      </c>
      <c r="AY71">
        <v>0.79327389242984592</v>
      </c>
      <c r="AZ71">
        <v>2.237029732405857</v>
      </c>
    </row>
    <row r="72" spans="1:52" x14ac:dyDescent="0.35">
      <c r="A72">
        <v>69</v>
      </c>
      <c r="B72">
        <v>0</v>
      </c>
      <c r="C72">
        <v>0</v>
      </c>
      <c r="D72">
        <v>0</v>
      </c>
      <c r="E72">
        <v>23.2</v>
      </c>
      <c r="F72">
        <v>0.87980880521459071</v>
      </c>
      <c r="G72">
        <v>174.33402642738301</v>
      </c>
      <c r="H72">
        <v>758.701683011971</v>
      </c>
      <c r="I72">
        <v>2</v>
      </c>
      <c r="J72">
        <v>2</v>
      </c>
      <c r="K72">
        <v>1429.3939707945531</v>
      </c>
      <c r="L72" t="b">
        <v>0</v>
      </c>
      <c r="M72">
        <v>12.654899529893701</v>
      </c>
      <c r="N72">
        <v>12.654899529893701</v>
      </c>
      <c r="O72">
        <v>693.18303114607397</v>
      </c>
      <c r="P72">
        <v>162.52978483879659</v>
      </c>
      <c r="Q72">
        <v>12.91316278560582</v>
      </c>
      <c r="R72">
        <v>0.91724610192496625</v>
      </c>
      <c r="S72">
        <v>24.171341572013841</v>
      </c>
      <c r="T72">
        <v>94.051599793322225</v>
      </c>
      <c r="U72">
        <v>14.078187695217011</v>
      </c>
      <c r="V72">
        <v>7.7831365030904749</v>
      </c>
      <c r="W72">
        <v>0</v>
      </c>
      <c r="X72">
        <v>0</v>
      </c>
      <c r="Y72">
        <v>-6.7199315199413414</v>
      </c>
      <c r="Z72">
        <v>32.002908339904003</v>
      </c>
      <c r="AA72">
        <v>1429.3939707945531</v>
      </c>
      <c r="AB72" t="b">
        <v>0</v>
      </c>
      <c r="AC72" t="b">
        <v>1</v>
      </c>
      <c r="AD72">
        <v>89.934933141066296</v>
      </c>
      <c r="AE72">
        <v>0</v>
      </c>
      <c r="AF72">
        <v>1.346384321728048E-3</v>
      </c>
      <c r="AG72">
        <v>0</v>
      </c>
      <c r="AH72">
        <v>0.14096834526545729</v>
      </c>
      <c r="AI72" t="b">
        <v>0</v>
      </c>
      <c r="AJ72" t="b">
        <v>0</v>
      </c>
      <c r="AK72">
        <v>1429.3953171788751</v>
      </c>
      <c r="AL72">
        <v>0</v>
      </c>
      <c r="AM72">
        <v>14.07820095583765</v>
      </c>
      <c r="AN72">
        <v>0</v>
      </c>
      <c r="AO72">
        <v>15.168809715602571</v>
      </c>
      <c r="AP72">
        <v>14.138090536502849</v>
      </c>
      <c r="AQ72">
        <v>0</v>
      </c>
      <c r="AR72">
        <v>1</v>
      </c>
      <c r="AS72">
        <v>3</v>
      </c>
      <c r="AT72">
        <v>0</v>
      </c>
      <c r="AU72">
        <v>0</v>
      </c>
      <c r="AV72">
        <v>2.9881666026017641</v>
      </c>
      <c r="AW72">
        <v>2.9757931931938608</v>
      </c>
      <c r="AX72">
        <v>1.059633547021902</v>
      </c>
      <c r="AY72">
        <v>1.0552470605262629</v>
      </c>
      <c r="AZ72">
        <v>2.9757931931938608</v>
      </c>
    </row>
    <row r="73" spans="1:52" x14ac:dyDescent="0.35">
      <c r="A73">
        <v>70</v>
      </c>
      <c r="B73">
        <v>0</v>
      </c>
      <c r="C73">
        <v>0</v>
      </c>
      <c r="D73">
        <v>0</v>
      </c>
      <c r="E73">
        <v>26.5</v>
      </c>
      <c r="F73">
        <v>0.93615109279411834</v>
      </c>
      <c r="G73">
        <v>199.13153880714009</v>
      </c>
      <c r="H73">
        <v>866.62045688867386</v>
      </c>
      <c r="I73">
        <v>2</v>
      </c>
      <c r="J73">
        <v>2</v>
      </c>
      <c r="K73">
        <v>1632.712940778262</v>
      </c>
      <c r="L73" t="b">
        <v>0</v>
      </c>
      <c r="M73">
        <v>15.3293700806818</v>
      </c>
      <c r="N73">
        <v>15.3293700806818</v>
      </c>
      <c r="O73">
        <v>735.11560371812925</v>
      </c>
      <c r="P73">
        <v>172.3616642871514</v>
      </c>
      <c r="Q73">
        <v>15.64221436804265</v>
      </c>
      <c r="R73">
        <v>0.91705991391694264</v>
      </c>
      <c r="S73">
        <v>24.204958608741869</v>
      </c>
      <c r="T73">
        <v>99.761293200794611</v>
      </c>
      <c r="U73">
        <v>17.056916490037921</v>
      </c>
      <c r="V73">
        <v>8.2742102458310285</v>
      </c>
      <c r="W73">
        <v>0</v>
      </c>
      <c r="X73">
        <v>0</v>
      </c>
      <c r="Y73">
        <v>-6.7199315199413414</v>
      </c>
      <c r="Z73">
        <v>32.153153919973583</v>
      </c>
      <c r="AA73">
        <v>1632.712940778262</v>
      </c>
      <c r="AB73" t="b">
        <v>0</v>
      </c>
      <c r="AC73" t="b">
        <v>1</v>
      </c>
      <c r="AD73">
        <v>89.932266501574261</v>
      </c>
      <c r="AE73">
        <v>0</v>
      </c>
      <c r="AF73">
        <v>1.346384321728048E-3</v>
      </c>
      <c r="AG73">
        <v>0</v>
      </c>
      <c r="AH73">
        <v>0.1441128225505614</v>
      </c>
      <c r="AI73" t="b">
        <v>0</v>
      </c>
      <c r="AJ73" t="b">
        <v>0</v>
      </c>
      <c r="AK73">
        <v>1632.7142871625831</v>
      </c>
      <c r="AL73">
        <v>0</v>
      </c>
      <c r="AM73">
        <v>17.056930555685572</v>
      </c>
      <c r="AN73">
        <v>0</v>
      </c>
      <c r="AO73">
        <v>17.608915940431881</v>
      </c>
      <c r="AP73">
        <v>17.089201591795341</v>
      </c>
      <c r="AQ73">
        <v>0</v>
      </c>
      <c r="AR73">
        <v>1</v>
      </c>
      <c r="AS73">
        <v>3</v>
      </c>
      <c r="AT73">
        <v>0</v>
      </c>
      <c r="AU73">
        <v>0</v>
      </c>
      <c r="AV73">
        <v>3.4210017087997051</v>
      </c>
      <c r="AW73">
        <v>3.549527846247388</v>
      </c>
      <c r="AX73">
        <v>1.213121173333229</v>
      </c>
      <c r="AY73">
        <v>1.2586993056424609</v>
      </c>
      <c r="AZ73">
        <v>3.549527846247388</v>
      </c>
    </row>
    <row r="74" spans="1:52" x14ac:dyDescent="0.35">
      <c r="A74">
        <v>71</v>
      </c>
      <c r="B74">
        <v>0</v>
      </c>
      <c r="C74">
        <v>0</v>
      </c>
      <c r="D74">
        <v>0</v>
      </c>
      <c r="E74">
        <v>29.8</v>
      </c>
      <c r="F74">
        <v>0.87558682360894213</v>
      </c>
      <c r="G74">
        <v>223.9290511868972</v>
      </c>
      <c r="H74">
        <v>974.5392307653766</v>
      </c>
      <c r="I74">
        <v>3</v>
      </c>
      <c r="J74">
        <v>3</v>
      </c>
      <c r="K74">
        <v>1148.981753072379</v>
      </c>
      <c r="L74" t="b">
        <v>1</v>
      </c>
      <c r="M74">
        <v>16.362552833600589</v>
      </c>
      <c r="N74">
        <v>16.362552833600589</v>
      </c>
      <c r="O74">
        <v>697.76953493086</v>
      </c>
      <c r="P74">
        <v>163.60517682014839</v>
      </c>
      <c r="Q74">
        <v>16.69648248326591</v>
      </c>
      <c r="R74">
        <v>0.93172641032499137</v>
      </c>
      <c r="S74">
        <v>24.24577184730925</v>
      </c>
      <c r="T74">
        <v>148.93433495586561</v>
      </c>
      <c r="U74">
        <v>17.919941195443929</v>
      </c>
      <c r="V74">
        <v>10.168281673297029</v>
      </c>
      <c r="W74">
        <v>0</v>
      </c>
      <c r="X74">
        <v>0</v>
      </c>
      <c r="Y74">
        <v>-6.7199315199413414</v>
      </c>
      <c r="Z74">
        <v>32.295464152344017</v>
      </c>
      <c r="AA74">
        <v>1148.981753072379</v>
      </c>
      <c r="AB74" t="b">
        <v>0</v>
      </c>
      <c r="AC74" t="b">
        <v>1</v>
      </c>
      <c r="AD74">
        <v>89.929599862082227</v>
      </c>
      <c r="AE74">
        <v>0</v>
      </c>
      <c r="AF74">
        <v>1.346384321728048E-3</v>
      </c>
      <c r="AG74">
        <v>0</v>
      </c>
      <c r="AH74">
        <v>0.1469988080091921</v>
      </c>
      <c r="AI74" t="b">
        <v>0</v>
      </c>
      <c r="AJ74" t="b">
        <v>0</v>
      </c>
      <c r="AK74">
        <v>1148.983099456701</v>
      </c>
      <c r="AL74">
        <v>0</v>
      </c>
      <c r="AM74">
        <v>17.919962194148049</v>
      </c>
      <c r="AN74">
        <v>0</v>
      </c>
      <c r="AO74">
        <v>12.87846813106195</v>
      </c>
      <c r="AP74">
        <v>17.978872837927231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2.5942590538879471</v>
      </c>
      <c r="AW74">
        <v>3.828206044666608</v>
      </c>
      <c r="AX74">
        <v>0.91995001910920093</v>
      </c>
      <c r="AY74">
        <v>1.357521478630568</v>
      </c>
      <c r="AZ74">
        <v>3.828206044666608</v>
      </c>
    </row>
    <row r="75" spans="1:52" x14ac:dyDescent="0.35">
      <c r="A75">
        <v>72</v>
      </c>
      <c r="B75">
        <v>0</v>
      </c>
      <c r="C75">
        <v>0</v>
      </c>
      <c r="D75">
        <v>0</v>
      </c>
      <c r="E75">
        <v>32.6</v>
      </c>
      <c r="F75">
        <v>0.64483494610345549</v>
      </c>
      <c r="G75">
        <v>244.9693647212365</v>
      </c>
      <c r="H75">
        <v>1066.106675266821</v>
      </c>
      <c r="I75">
        <v>3</v>
      </c>
      <c r="J75">
        <v>3</v>
      </c>
      <c r="K75">
        <v>1256.9397701395831</v>
      </c>
      <c r="L75" t="b">
        <v>0</v>
      </c>
      <c r="M75">
        <v>13.96036265014164</v>
      </c>
      <c r="N75">
        <v>13.96036265014164</v>
      </c>
      <c r="O75">
        <v>544.19720416564405</v>
      </c>
      <c r="P75">
        <v>127.5972586297747</v>
      </c>
      <c r="Q75">
        <v>14.245268010348619</v>
      </c>
      <c r="R75">
        <v>0.92546743653809271</v>
      </c>
      <c r="S75">
        <v>24.28163232467907</v>
      </c>
      <c r="T75">
        <v>116.940890454233</v>
      </c>
      <c r="U75">
        <v>15.39251133852539</v>
      </c>
      <c r="V75">
        <v>8.7159043390720683</v>
      </c>
      <c r="W75">
        <v>0</v>
      </c>
      <c r="X75">
        <v>0</v>
      </c>
      <c r="Y75">
        <v>-6.7199315199413414</v>
      </c>
      <c r="Z75">
        <v>32.446091117432204</v>
      </c>
      <c r="AA75">
        <v>1256.9397701395831</v>
      </c>
      <c r="AB75" t="b">
        <v>0</v>
      </c>
      <c r="AC75" t="b">
        <v>1</v>
      </c>
      <c r="AD75">
        <v>89.926933222590193</v>
      </c>
      <c r="AE75">
        <v>0</v>
      </c>
      <c r="AF75">
        <v>-3.0929914044182119</v>
      </c>
      <c r="AG75">
        <v>0</v>
      </c>
      <c r="AH75">
        <v>0.14689704241966739</v>
      </c>
      <c r="AI75" t="b">
        <v>0</v>
      </c>
      <c r="AJ75" t="b">
        <v>0</v>
      </c>
      <c r="AK75">
        <v>1253.846778735164</v>
      </c>
      <c r="AL75">
        <v>0</v>
      </c>
      <c r="AM75">
        <v>15.354634499560239</v>
      </c>
      <c r="AN75">
        <v>0</v>
      </c>
      <c r="AO75">
        <v>14.734357686025071</v>
      </c>
      <c r="AP75">
        <v>15.367547536216479</v>
      </c>
      <c r="AQ75">
        <v>0</v>
      </c>
      <c r="AR75">
        <v>1</v>
      </c>
      <c r="AS75">
        <v>3</v>
      </c>
      <c r="AT75">
        <v>0</v>
      </c>
      <c r="AU75">
        <v>0</v>
      </c>
      <c r="AV75">
        <v>2.94676573735061</v>
      </c>
      <c r="AW75">
        <v>3.2301039175345601</v>
      </c>
      <c r="AX75">
        <v>1.0449523891314221</v>
      </c>
      <c r="AY75">
        <v>1.145428275045677</v>
      </c>
      <c r="AZ75">
        <v>3.2301039175345601</v>
      </c>
    </row>
    <row r="76" spans="1:52" x14ac:dyDescent="0.35">
      <c r="A76">
        <v>73</v>
      </c>
      <c r="B76">
        <v>0</v>
      </c>
      <c r="C76">
        <v>0</v>
      </c>
      <c r="D76">
        <v>0</v>
      </c>
      <c r="E76">
        <v>34.4</v>
      </c>
      <c r="F76">
        <v>0.37840672531056452</v>
      </c>
      <c r="G76">
        <v>258.49528056474043</v>
      </c>
      <c r="H76">
        <v>1124.97146101775</v>
      </c>
      <c r="I76">
        <v>3</v>
      </c>
      <c r="J76">
        <v>3</v>
      </c>
      <c r="K76">
        <v>1326.341352539928</v>
      </c>
      <c r="L76" t="b">
        <v>0</v>
      </c>
      <c r="M76">
        <v>9.8852991588753198</v>
      </c>
      <c r="N76">
        <v>9.8852991588753198</v>
      </c>
      <c r="O76">
        <v>365.18134218310331</v>
      </c>
      <c r="P76">
        <v>85.62362652477475</v>
      </c>
      <c r="Q76">
        <v>10.087039958036041</v>
      </c>
      <c r="R76">
        <v>0.91252585228858296</v>
      </c>
      <c r="S76">
        <v>24.31503298291603</v>
      </c>
      <c r="T76">
        <v>79.585625865408431</v>
      </c>
      <c r="U76">
        <v>11.053977191701581</v>
      </c>
      <c r="V76">
        <v>6.9616847926563139</v>
      </c>
      <c r="W76">
        <v>0</v>
      </c>
      <c r="X76">
        <v>0</v>
      </c>
      <c r="Y76">
        <v>-6.7199315199413414</v>
      </c>
      <c r="Z76">
        <v>32.593461865541038</v>
      </c>
      <c r="AA76">
        <v>1326.341352539928</v>
      </c>
      <c r="AB76" t="b">
        <v>0</v>
      </c>
      <c r="AC76" t="b">
        <v>1</v>
      </c>
      <c r="AD76">
        <v>89.924266583098159</v>
      </c>
      <c r="AE76">
        <v>0</v>
      </c>
      <c r="AF76">
        <v>2.1754630496782501E-2</v>
      </c>
      <c r="AG76">
        <v>0</v>
      </c>
      <c r="AH76">
        <v>0.1450363615424379</v>
      </c>
      <c r="AI76" t="b">
        <v>0</v>
      </c>
      <c r="AJ76" t="b">
        <v>0</v>
      </c>
      <c r="AK76">
        <v>1326.363107170424</v>
      </c>
      <c r="AL76">
        <v>0</v>
      </c>
      <c r="AM76">
        <v>11.05415849886573</v>
      </c>
      <c r="AN76">
        <v>0</v>
      </c>
      <c r="AO76">
        <v>16.617549968151021</v>
      </c>
      <c r="AP76">
        <v>11.059577377026519</v>
      </c>
      <c r="AQ76">
        <v>0</v>
      </c>
      <c r="AR76">
        <v>1</v>
      </c>
      <c r="AS76">
        <v>3</v>
      </c>
      <c r="AT76">
        <v>0</v>
      </c>
      <c r="AU76">
        <v>0</v>
      </c>
      <c r="AV76">
        <v>3.2883324817277142</v>
      </c>
      <c r="AW76">
        <v>2.3683795482207368</v>
      </c>
      <c r="AX76">
        <v>1.1660753481303949</v>
      </c>
      <c r="AY76">
        <v>0.83985189635711288</v>
      </c>
      <c r="AZ76">
        <v>2.3683795482207368</v>
      </c>
    </row>
    <row r="77" spans="1:52" x14ac:dyDescent="0.35">
      <c r="A77">
        <v>74</v>
      </c>
      <c r="B77">
        <v>0</v>
      </c>
      <c r="C77">
        <v>0</v>
      </c>
      <c r="D77">
        <v>0</v>
      </c>
      <c r="E77">
        <v>35.5</v>
      </c>
      <c r="F77">
        <v>0.25820481932094719</v>
      </c>
      <c r="G77">
        <v>266.76111802465942</v>
      </c>
      <c r="H77">
        <v>1160.9443856433179</v>
      </c>
      <c r="I77">
        <v>3</v>
      </c>
      <c r="J77">
        <v>3</v>
      </c>
      <c r="K77">
        <v>1368.753430673471</v>
      </c>
      <c r="L77" t="b">
        <v>0</v>
      </c>
      <c r="M77">
        <v>7.9574159225509717</v>
      </c>
      <c r="N77">
        <v>7.9574159225509717</v>
      </c>
      <c r="O77">
        <v>284.85307477120489</v>
      </c>
      <c r="P77">
        <v>66.789155061525761</v>
      </c>
      <c r="Q77">
        <v>8.1198121658683391</v>
      </c>
      <c r="R77">
        <v>0.9015422845614961</v>
      </c>
      <c r="S77">
        <v>24.342790575916791</v>
      </c>
      <c r="T77">
        <v>62.835640048670193</v>
      </c>
      <c r="U77">
        <v>9.0065793972356598</v>
      </c>
      <c r="V77">
        <v>6.1866535673082268</v>
      </c>
      <c r="W77">
        <v>0</v>
      </c>
      <c r="X77">
        <v>0</v>
      </c>
      <c r="Y77">
        <v>-6.7199315199413414</v>
      </c>
      <c r="Z77">
        <v>32.733520817839342</v>
      </c>
      <c r="AA77">
        <v>1368.753430673471</v>
      </c>
      <c r="AB77" t="b">
        <v>0</v>
      </c>
      <c r="AC77" t="b">
        <v>1</v>
      </c>
      <c r="AD77">
        <v>89.921599943606125</v>
      </c>
      <c r="AE77">
        <v>0</v>
      </c>
      <c r="AF77">
        <v>0</v>
      </c>
      <c r="AG77">
        <v>0</v>
      </c>
      <c r="AH77">
        <v>0.14161489659414289</v>
      </c>
      <c r="AI77" t="b">
        <v>0</v>
      </c>
      <c r="AJ77" t="b">
        <v>0</v>
      </c>
      <c r="AK77">
        <v>1368.753430673471</v>
      </c>
      <c r="AL77">
        <v>0</v>
      </c>
      <c r="AM77">
        <v>9.0065793972356598</v>
      </c>
      <c r="AN77">
        <v>0</v>
      </c>
      <c r="AO77">
        <v>9.2993250155907443</v>
      </c>
      <c r="AP77">
        <v>9.0090184865064646</v>
      </c>
      <c r="AQ77">
        <v>0</v>
      </c>
      <c r="AR77">
        <v>1</v>
      </c>
      <c r="AS77">
        <v>3</v>
      </c>
      <c r="AT77">
        <v>0</v>
      </c>
      <c r="AU77">
        <v>0</v>
      </c>
      <c r="AV77">
        <v>1.895622856344654</v>
      </c>
      <c r="AW77">
        <v>1.990615304021087</v>
      </c>
      <c r="AX77">
        <v>0.67220668664704031</v>
      </c>
      <c r="AY77">
        <v>0.7058927861691634</v>
      </c>
      <c r="AZ77">
        <v>1.990615304021087</v>
      </c>
    </row>
    <row r="78" spans="1:52" x14ac:dyDescent="0.35">
      <c r="A78">
        <v>75</v>
      </c>
      <c r="B78">
        <v>0</v>
      </c>
      <c r="C78">
        <v>0</v>
      </c>
      <c r="D78">
        <v>0</v>
      </c>
      <c r="E78">
        <v>36.4</v>
      </c>
      <c r="F78">
        <v>0.25544066407231719</v>
      </c>
      <c r="G78">
        <v>273.5240759464113</v>
      </c>
      <c r="H78">
        <v>1190.376778518782</v>
      </c>
      <c r="I78">
        <v>3</v>
      </c>
      <c r="J78">
        <v>3</v>
      </c>
      <c r="K78">
        <v>1403.454221873644</v>
      </c>
      <c r="L78" t="b">
        <v>0</v>
      </c>
      <c r="M78">
        <v>8.1418781333707351</v>
      </c>
      <c r="N78">
        <v>8.1418781333707351</v>
      </c>
      <c r="O78">
        <v>284.24996516174531</v>
      </c>
      <c r="P78">
        <v>66.647744682657105</v>
      </c>
      <c r="Q78">
        <v>8.3080389116027895</v>
      </c>
      <c r="R78">
        <v>0.90090711539606494</v>
      </c>
      <c r="S78">
        <v>24.367940349523192</v>
      </c>
      <c r="T78">
        <v>62.746807707820288</v>
      </c>
      <c r="U78">
        <v>9.2218595786651463</v>
      </c>
      <c r="V78">
        <v>6.217762175456329</v>
      </c>
      <c r="W78">
        <v>0</v>
      </c>
      <c r="X78">
        <v>0</v>
      </c>
      <c r="Y78">
        <v>-6.7199315199413414</v>
      </c>
      <c r="Z78">
        <v>32.872315110324152</v>
      </c>
      <c r="AA78">
        <v>1403.454221873644</v>
      </c>
      <c r="AB78" t="b">
        <v>0</v>
      </c>
      <c r="AC78" t="b">
        <v>1</v>
      </c>
      <c r="AD78">
        <v>89.918933304114091</v>
      </c>
      <c r="AE78">
        <v>0</v>
      </c>
      <c r="AF78">
        <v>0</v>
      </c>
      <c r="AG78">
        <v>0</v>
      </c>
      <c r="AH78">
        <v>0.13927401808157219</v>
      </c>
      <c r="AI78" t="b">
        <v>0</v>
      </c>
      <c r="AJ78" t="b">
        <v>0</v>
      </c>
      <c r="AK78">
        <v>1403.454221873644</v>
      </c>
      <c r="AL78">
        <v>0</v>
      </c>
      <c r="AM78">
        <v>9.2218595786651463</v>
      </c>
      <c r="AN78">
        <v>0</v>
      </c>
      <c r="AO78">
        <v>9.6656627449137016</v>
      </c>
      <c r="AP78">
        <v>9.2240634381516262</v>
      </c>
      <c r="AQ78">
        <v>0</v>
      </c>
      <c r="AR78">
        <v>1</v>
      </c>
      <c r="AS78">
        <v>3</v>
      </c>
      <c r="AT78">
        <v>0</v>
      </c>
      <c r="AU78">
        <v>0</v>
      </c>
      <c r="AV78">
        <v>1.959119977761443</v>
      </c>
      <c r="AW78">
        <v>2.033259576822219</v>
      </c>
      <c r="AX78">
        <v>0.69472339636930591</v>
      </c>
      <c r="AY78">
        <v>0.72101488659757929</v>
      </c>
      <c r="AZ78">
        <v>2.033259576822219</v>
      </c>
    </row>
    <row r="79" spans="1:52" x14ac:dyDescent="0.35">
      <c r="A79">
        <v>76</v>
      </c>
      <c r="B79">
        <v>0</v>
      </c>
      <c r="C79">
        <v>0</v>
      </c>
      <c r="D79">
        <v>0</v>
      </c>
      <c r="E79">
        <v>37.4</v>
      </c>
      <c r="F79">
        <v>0.30336585772311331</v>
      </c>
      <c r="G79">
        <v>281.0384736372468</v>
      </c>
      <c r="H79">
        <v>1223.0794372692981</v>
      </c>
      <c r="I79">
        <v>3</v>
      </c>
      <c r="J79">
        <v>3</v>
      </c>
      <c r="K79">
        <v>1442.0106565405019</v>
      </c>
      <c r="L79" t="b">
        <v>0</v>
      </c>
      <c r="M79">
        <v>9.3687733819059957</v>
      </c>
      <c r="N79">
        <v>9.3687733819059957</v>
      </c>
      <c r="O79">
        <v>318.33789341513739</v>
      </c>
      <c r="P79">
        <v>74.640299889128471</v>
      </c>
      <c r="Q79">
        <v>9.5599728386795864</v>
      </c>
      <c r="R79">
        <v>0.90549495686578307</v>
      </c>
      <c r="S79">
        <v>24.393839131256019</v>
      </c>
      <c r="T79">
        <v>69.915510759695934</v>
      </c>
      <c r="U79">
        <v>10.557731731350341</v>
      </c>
      <c r="V79">
        <v>6.607368360095883</v>
      </c>
      <c r="W79">
        <v>0</v>
      </c>
      <c r="X79">
        <v>0</v>
      </c>
      <c r="Y79">
        <v>-6.7199315199413414</v>
      </c>
      <c r="Z79">
        <v>33.010287619999552</v>
      </c>
      <c r="AA79">
        <v>1442.0106565405019</v>
      </c>
      <c r="AB79" t="b">
        <v>0</v>
      </c>
      <c r="AC79" t="b">
        <v>1</v>
      </c>
      <c r="AD79">
        <v>89.916266664622057</v>
      </c>
      <c r="AE79">
        <v>0</v>
      </c>
      <c r="AF79">
        <v>2.2262455796905129E-2</v>
      </c>
      <c r="AG79">
        <v>0</v>
      </c>
      <c r="AH79">
        <v>0.13584817514014891</v>
      </c>
      <c r="AI79" t="b">
        <v>0</v>
      </c>
      <c r="AJ79" t="b">
        <v>0</v>
      </c>
      <c r="AK79">
        <v>1442.032918996299</v>
      </c>
      <c r="AL79">
        <v>0</v>
      </c>
      <c r="AM79">
        <v>10.55789472670334</v>
      </c>
      <c r="AN79">
        <v>0</v>
      </c>
      <c r="AO79">
        <v>11.38557955055097</v>
      </c>
      <c r="AP79">
        <v>10.56058534053065</v>
      </c>
      <c r="AQ79">
        <v>0</v>
      </c>
      <c r="AR79">
        <v>1</v>
      </c>
      <c r="AS79">
        <v>3</v>
      </c>
      <c r="AT79">
        <v>0</v>
      </c>
      <c r="AU79">
        <v>0</v>
      </c>
      <c r="AV79">
        <v>2.2643363792508189</v>
      </c>
      <c r="AW79">
        <v>2.2810281330712958</v>
      </c>
      <c r="AX79">
        <v>0.80295616285490057</v>
      </c>
      <c r="AY79">
        <v>0.80887618061178423</v>
      </c>
      <c r="AZ79">
        <v>2.2810281330712958</v>
      </c>
    </row>
    <row r="80" spans="1:52" x14ac:dyDescent="0.35">
      <c r="A80">
        <v>77</v>
      </c>
      <c r="B80">
        <v>0</v>
      </c>
      <c r="C80">
        <v>0</v>
      </c>
      <c r="D80">
        <v>0</v>
      </c>
      <c r="E80">
        <v>38.5</v>
      </c>
      <c r="F80">
        <v>0.2810959050352313</v>
      </c>
      <c r="G80">
        <v>289.30431109716579</v>
      </c>
      <c r="H80">
        <v>1259.052361894866</v>
      </c>
      <c r="I80">
        <v>3</v>
      </c>
      <c r="J80">
        <v>3</v>
      </c>
      <c r="K80">
        <v>1484.422734674047</v>
      </c>
      <c r="L80" t="b">
        <v>0</v>
      </c>
      <c r="M80">
        <v>9.2342819690720717</v>
      </c>
      <c r="N80">
        <v>9.2342819690720717</v>
      </c>
      <c r="O80">
        <v>304.80326042329318</v>
      </c>
      <c r="P80">
        <v>71.466850902070178</v>
      </c>
      <c r="Q80">
        <v>9.4227367031347669</v>
      </c>
      <c r="R80">
        <v>0.90295555014063944</v>
      </c>
      <c r="S80">
        <v>24.42226082698167</v>
      </c>
      <c r="T80">
        <v>67.131209046841647</v>
      </c>
      <c r="U80">
        <v>10.435438047495399</v>
      </c>
      <c r="V80">
        <v>6.5147112503444902</v>
      </c>
      <c r="W80">
        <v>0</v>
      </c>
      <c r="X80">
        <v>0</v>
      </c>
      <c r="Y80">
        <v>-6.7199315199413414</v>
      </c>
      <c r="Z80">
        <v>33.144226169754774</v>
      </c>
      <c r="AA80">
        <v>1484.422734674047</v>
      </c>
      <c r="AB80" t="b">
        <v>0</v>
      </c>
      <c r="AC80" t="b">
        <v>1</v>
      </c>
      <c r="AD80">
        <v>89.913600025130023</v>
      </c>
      <c r="AE80">
        <v>0</v>
      </c>
      <c r="AF80">
        <v>0</v>
      </c>
      <c r="AG80">
        <v>0</v>
      </c>
      <c r="AH80">
        <v>0.1331624893033905</v>
      </c>
      <c r="AI80" t="b">
        <v>0</v>
      </c>
      <c r="AJ80" t="b">
        <v>0</v>
      </c>
      <c r="AK80">
        <v>1484.422734674047</v>
      </c>
      <c r="AL80">
        <v>0</v>
      </c>
      <c r="AM80">
        <v>10.435438047495399</v>
      </c>
      <c r="AN80">
        <v>0</v>
      </c>
      <c r="AO80">
        <v>11.650072703320349</v>
      </c>
      <c r="AP80">
        <v>10.43763922964775</v>
      </c>
      <c r="AQ80">
        <v>0</v>
      </c>
      <c r="AR80">
        <v>1</v>
      </c>
      <c r="AS80">
        <v>3</v>
      </c>
      <c r="AT80">
        <v>0</v>
      </c>
      <c r="AU80">
        <v>0</v>
      </c>
      <c r="AV80">
        <v>2.3109580671422818</v>
      </c>
      <c r="AW80">
        <v>2.2634321409048388</v>
      </c>
      <c r="AX80">
        <v>0.81948867629158939</v>
      </c>
      <c r="AY80">
        <v>0.80263645970202291</v>
      </c>
      <c r="AZ80">
        <v>2.2634321409048388</v>
      </c>
    </row>
    <row r="81" spans="1:52" x14ac:dyDescent="0.35">
      <c r="A81">
        <v>78</v>
      </c>
      <c r="B81">
        <v>0</v>
      </c>
      <c r="C81">
        <v>0</v>
      </c>
      <c r="D81">
        <v>0</v>
      </c>
      <c r="E81">
        <v>39.299999999999997</v>
      </c>
      <c r="F81">
        <v>0.15558385546930431</v>
      </c>
      <c r="G81">
        <v>295.31582924983422</v>
      </c>
      <c r="H81">
        <v>1285.214488895278</v>
      </c>
      <c r="I81">
        <v>3</v>
      </c>
      <c r="J81">
        <v>3</v>
      </c>
      <c r="K81">
        <v>1515.2678824075331</v>
      </c>
      <c r="L81" t="b">
        <v>0</v>
      </c>
      <c r="M81">
        <v>6.8202519388449492</v>
      </c>
      <c r="N81">
        <v>6.8202519388449492</v>
      </c>
      <c r="O81">
        <v>220.53883368661991</v>
      </c>
      <c r="P81">
        <v>51.709472934475308</v>
      </c>
      <c r="Q81">
        <v>6.9594407539234178</v>
      </c>
      <c r="R81">
        <v>0.88521386562781157</v>
      </c>
      <c r="S81">
        <v>24.45102726578898</v>
      </c>
      <c r="T81">
        <v>49.545942932681967</v>
      </c>
      <c r="U81">
        <v>7.8618749933245136</v>
      </c>
      <c r="V81">
        <v>5.6871872630676137</v>
      </c>
      <c r="W81">
        <v>0</v>
      </c>
      <c r="X81">
        <v>0</v>
      </c>
      <c r="Y81">
        <v>-6.7199315199413414</v>
      </c>
      <c r="Z81">
        <v>33.278164719509988</v>
      </c>
      <c r="AA81">
        <v>1515.2678824075331</v>
      </c>
      <c r="AB81" t="b">
        <v>0</v>
      </c>
      <c r="AC81" t="b">
        <v>1</v>
      </c>
      <c r="AD81">
        <v>89.910933385637989</v>
      </c>
      <c r="AE81">
        <v>0</v>
      </c>
      <c r="AF81">
        <v>0</v>
      </c>
      <c r="AG81">
        <v>0</v>
      </c>
      <c r="AH81">
        <v>0.13258673531722659</v>
      </c>
      <c r="AI81" t="b">
        <v>0</v>
      </c>
      <c r="AJ81" t="b">
        <v>0</v>
      </c>
      <c r="AK81">
        <v>1515.2678824075331</v>
      </c>
      <c r="AL81">
        <v>0</v>
      </c>
      <c r="AM81">
        <v>7.8618749933245136</v>
      </c>
      <c r="AN81">
        <v>0</v>
      </c>
      <c r="AO81">
        <v>8.1239574396440233</v>
      </c>
      <c r="AP81">
        <v>7.8624851098386426</v>
      </c>
      <c r="AQ81">
        <v>0</v>
      </c>
      <c r="AR81">
        <v>1</v>
      </c>
      <c r="AS81">
        <v>3</v>
      </c>
      <c r="AT81">
        <v>0</v>
      </c>
      <c r="AU81">
        <v>0</v>
      </c>
      <c r="AV81">
        <v>1.696372462516357</v>
      </c>
      <c r="AW81">
        <v>1.80874082919004</v>
      </c>
      <c r="AX81">
        <v>0.6015505186228215</v>
      </c>
      <c r="AY81">
        <v>0.64139821531350727</v>
      </c>
      <c r="AZ81">
        <v>1.80874082919004</v>
      </c>
    </row>
    <row r="82" spans="1:52" x14ac:dyDescent="0.35">
      <c r="A82">
        <v>79</v>
      </c>
      <c r="B82">
        <v>0</v>
      </c>
      <c r="C82">
        <v>0</v>
      </c>
      <c r="D82">
        <v>0</v>
      </c>
      <c r="E82">
        <v>39.5</v>
      </c>
      <c r="F82">
        <v>-7.0097993579120832E-2</v>
      </c>
      <c r="G82">
        <v>296.81870878800129</v>
      </c>
      <c r="H82">
        <v>1291.755020645382</v>
      </c>
      <c r="I82">
        <v>3</v>
      </c>
      <c r="J82">
        <v>3</v>
      </c>
      <c r="K82">
        <v>1522.9791693409049</v>
      </c>
      <c r="L82" t="b">
        <v>0</v>
      </c>
      <c r="M82">
        <v>2.0873363299876839</v>
      </c>
      <c r="N82">
        <v>2.0873363299876839</v>
      </c>
      <c r="O82">
        <v>67.154101472110085</v>
      </c>
      <c r="P82">
        <v>15.745540748825331</v>
      </c>
      <c r="Q82">
        <v>2.129935030599678</v>
      </c>
      <c r="R82">
        <v>0.76384352972464409</v>
      </c>
      <c r="S82">
        <v>24.476157822826799</v>
      </c>
      <c r="T82">
        <v>17.48394255439748</v>
      </c>
      <c r="U82">
        <v>2.7884441612898021</v>
      </c>
      <c r="V82">
        <v>4.1289461601435971</v>
      </c>
      <c r="W82">
        <v>0</v>
      </c>
      <c r="X82">
        <v>0</v>
      </c>
      <c r="Y82">
        <v>-6.7199315199413414</v>
      </c>
      <c r="Z82">
        <v>33.409717576193792</v>
      </c>
      <c r="AA82">
        <v>1522.9791693409049</v>
      </c>
      <c r="AB82" t="b">
        <v>0</v>
      </c>
      <c r="AC82" t="b">
        <v>1</v>
      </c>
      <c r="AD82">
        <v>89.908266746145955</v>
      </c>
      <c r="AE82">
        <v>0</v>
      </c>
      <c r="AF82">
        <v>0</v>
      </c>
      <c r="AG82">
        <v>0</v>
      </c>
      <c r="AH82">
        <v>0.13187926363081481</v>
      </c>
      <c r="AI82" t="b">
        <v>0</v>
      </c>
      <c r="AJ82" t="b">
        <v>0</v>
      </c>
      <c r="AK82">
        <v>1522.9791693409049</v>
      </c>
      <c r="AL82">
        <v>0</v>
      </c>
      <c r="AM82">
        <v>2.7884441612898021</v>
      </c>
      <c r="AN82">
        <v>0</v>
      </c>
      <c r="AO82">
        <v>5.5020057061166101</v>
      </c>
      <c r="AP82">
        <v>2.7884990717760738</v>
      </c>
      <c r="AQ82">
        <v>0</v>
      </c>
      <c r="AR82">
        <v>1</v>
      </c>
      <c r="AS82">
        <v>3</v>
      </c>
      <c r="AT82">
        <v>0</v>
      </c>
      <c r="AU82">
        <v>0</v>
      </c>
      <c r="AV82">
        <v>1.255006998539719</v>
      </c>
      <c r="AW82">
        <v>0.9447731704003911</v>
      </c>
      <c r="AX82">
        <v>0.44503794274458142</v>
      </c>
      <c r="AY82">
        <v>0.33502634296271899</v>
      </c>
      <c r="AZ82">
        <v>0.9447731704003911</v>
      </c>
    </row>
    <row r="83" spans="1:52" x14ac:dyDescent="0.35">
      <c r="A83">
        <v>80</v>
      </c>
      <c r="B83">
        <v>0</v>
      </c>
      <c r="C83">
        <v>0</v>
      </c>
      <c r="D83">
        <v>0</v>
      </c>
      <c r="E83">
        <v>39</v>
      </c>
      <c r="F83">
        <v>-0.12519188115281571</v>
      </c>
      <c r="G83">
        <v>293.06150994258348</v>
      </c>
      <c r="H83">
        <v>1275.403691270124</v>
      </c>
      <c r="I83">
        <v>3</v>
      </c>
      <c r="J83">
        <v>3</v>
      </c>
      <c r="K83">
        <v>1503.700952007476</v>
      </c>
      <c r="L83" t="b">
        <v>0</v>
      </c>
      <c r="M83">
        <v>0.88610634857116199</v>
      </c>
      <c r="N83">
        <v>0.88610634857116199</v>
      </c>
      <c r="O83">
        <v>28.873434558057241</v>
      </c>
      <c r="P83">
        <v>6.7699191922215549</v>
      </c>
      <c r="Q83">
        <v>0.90419015160322658</v>
      </c>
      <c r="R83">
        <v>0.60707546660432243</v>
      </c>
      <c r="S83">
        <v>24.49198139557366</v>
      </c>
      <c r="T83">
        <v>9.4586029986924789</v>
      </c>
      <c r="U83">
        <v>1.4894196872438541</v>
      </c>
      <c r="V83">
        <v>3.716517169836199</v>
      </c>
      <c r="W83">
        <v>0</v>
      </c>
      <c r="X83">
        <v>0</v>
      </c>
      <c r="Y83">
        <v>-6.7199315199413414</v>
      </c>
      <c r="Z83">
        <v>33.541270432877589</v>
      </c>
      <c r="AA83">
        <v>1503.700952007476</v>
      </c>
      <c r="AB83" t="b">
        <v>0</v>
      </c>
      <c r="AC83" t="b">
        <v>1</v>
      </c>
      <c r="AD83">
        <v>89.905600106653921</v>
      </c>
      <c r="AE83">
        <v>0</v>
      </c>
      <c r="AF83">
        <v>0</v>
      </c>
      <c r="AG83">
        <v>0</v>
      </c>
      <c r="AH83">
        <v>0.13185590212558601</v>
      </c>
      <c r="AI83" t="b">
        <v>0</v>
      </c>
      <c r="AJ83" t="b">
        <v>0</v>
      </c>
      <c r="AK83">
        <v>1503.700952007476</v>
      </c>
      <c r="AL83">
        <v>0</v>
      </c>
      <c r="AM83">
        <v>1.4894196872438541</v>
      </c>
      <c r="AN83">
        <v>0</v>
      </c>
      <c r="AO83">
        <v>4.4642309607019888</v>
      </c>
      <c r="AP83">
        <v>1.4900298037579831</v>
      </c>
      <c r="AQ83">
        <v>0</v>
      </c>
      <c r="AR83">
        <v>1</v>
      </c>
      <c r="AS83">
        <v>3</v>
      </c>
      <c r="AT83">
        <v>0</v>
      </c>
      <c r="AU83">
        <v>0</v>
      </c>
      <c r="AV83">
        <v>1.082229295585605</v>
      </c>
      <c r="AW83">
        <v>0.72247378267238149</v>
      </c>
      <c r="AX83">
        <v>0.38376925375376081</v>
      </c>
      <c r="AY83">
        <v>0.2561966796671325</v>
      </c>
      <c r="AZ83">
        <v>0.72247378267238149</v>
      </c>
    </row>
    <row r="84" spans="1:52" x14ac:dyDescent="0.35">
      <c r="A84">
        <v>81</v>
      </c>
      <c r="B84">
        <v>0</v>
      </c>
      <c r="C84">
        <v>0</v>
      </c>
      <c r="D84">
        <v>0</v>
      </c>
      <c r="E84">
        <v>38.5</v>
      </c>
      <c r="F84">
        <v>-0.26246781514293888</v>
      </c>
      <c r="G84">
        <v>289.30431109716579</v>
      </c>
      <c r="H84">
        <v>1259.052361894866</v>
      </c>
      <c r="I84">
        <v>3</v>
      </c>
      <c r="J84">
        <v>3</v>
      </c>
      <c r="K84">
        <v>1484.422734674047</v>
      </c>
      <c r="L84" t="b">
        <v>0</v>
      </c>
      <c r="M84">
        <v>-1.980315584601589</v>
      </c>
      <c r="N84">
        <v>-1.980315584601589</v>
      </c>
      <c r="O84">
        <v>-65.365845322381773</v>
      </c>
      <c r="P84">
        <v>-15.32625049763228</v>
      </c>
      <c r="Q84">
        <v>-2.0207301883689679</v>
      </c>
      <c r="R84">
        <v>0.75519069364524272</v>
      </c>
      <c r="S84">
        <v>24.503157932598999</v>
      </c>
      <c r="T84">
        <v>-9.8169989349344089</v>
      </c>
      <c r="U84">
        <v>-1.5260366326242429</v>
      </c>
      <c r="V84">
        <v>5.5092515626978713</v>
      </c>
      <c r="W84">
        <v>-22.39681411933238</v>
      </c>
      <c r="X84">
        <v>2</v>
      </c>
      <c r="Y84">
        <v>15.676882599391041</v>
      </c>
      <c r="Z84">
        <v>33.672953619981499</v>
      </c>
      <c r="AA84">
        <v>1484.422734674047</v>
      </c>
      <c r="AB84" t="b">
        <v>0</v>
      </c>
      <c r="AC84" t="b">
        <v>1</v>
      </c>
      <c r="AD84">
        <v>89.90737727948715</v>
      </c>
      <c r="AE84">
        <v>0.46794902468047811</v>
      </c>
      <c r="AF84">
        <v>0</v>
      </c>
      <c r="AG84">
        <v>0</v>
      </c>
      <c r="AH84">
        <v>0.13266839863348251</v>
      </c>
      <c r="AI84" t="b">
        <v>0</v>
      </c>
      <c r="AJ84" t="b">
        <v>0</v>
      </c>
      <c r="AK84">
        <v>1484.422734674047</v>
      </c>
      <c r="AL84">
        <v>0</v>
      </c>
      <c r="AM84">
        <v>-1.5260366326242429</v>
      </c>
      <c r="AN84">
        <v>0</v>
      </c>
      <c r="AO84">
        <v>2.485916953294423</v>
      </c>
      <c r="AP84">
        <v>-1.056324371217932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0.75793250541189938</v>
      </c>
      <c r="AW84">
        <v>0</v>
      </c>
      <c r="AX84">
        <v>0.26877039199003527</v>
      </c>
      <c r="AY84">
        <v>0</v>
      </c>
      <c r="AZ84">
        <v>0</v>
      </c>
    </row>
    <row r="85" spans="1:52" x14ac:dyDescent="0.35">
      <c r="A85">
        <v>82</v>
      </c>
      <c r="B85">
        <v>0</v>
      </c>
      <c r="C85">
        <v>0</v>
      </c>
      <c r="D85">
        <v>0</v>
      </c>
      <c r="E85">
        <v>37.299999999999997</v>
      </c>
      <c r="F85">
        <v>-0.2416035249421071</v>
      </c>
      <c r="G85">
        <v>280.28703386816318</v>
      </c>
      <c r="H85">
        <v>1219.809171394247</v>
      </c>
      <c r="I85">
        <v>3</v>
      </c>
      <c r="J85">
        <v>3</v>
      </c>
      <c r="K85">
        <v>1438.1550130738169</v>
      </c>
      <c r="L85" t="b">
        <v>0</v>
      </c>
      <c r="M85">
        <v>-1.5537242489767069</v>
      </c>
      <c r="N85">
        <v>-1.5537242489767069</v>
      </c>
      <c r="O85">
        <v>-52.934926959774756</v>
      </c>
      <c r="P85">
        <v>-12.411588141453789</v>
      </c>
      <c r="Q85">
        <v>-1.5854329071190889</v>
      </c>
      <c r="R85">
        <v>0.71252545733640771</v>
      </c>
      <c r="S85">
        <v>24.5187202617137</v>
      </c>
      <c r="T85">
        <v>-7.5009096834270554</v>
      </c>
      <c r="U85">
        <v>-1.1296613072212189</v>
      </c>
      <c r="V85">
        <v>4.9106784580267373</v>
      </c>
      <c r="W85">
        <v>-22.39681411933238</v>
      </c>
      <c r="X85">
        <v>2</v>
      </c>
      <c r="Y85">
        <v>15.676882599391041</v>
      </c>
      <c r="Z85">
        <v>33.807188689685972</v>
      </c>
      <c r="AA85">
        <v>1438.1550130738169</v>
      </c>
      <c r="AB85" t="b">
        <v>0</v>
      </c>
      <c r="AC85" t="b">
        <v>1</v>
      </c>
      <c r="AD85">
        <v>89.913598264645643</v>
      </c>
      <c r="AE85">
        <v>0.46794902468047811</v>
      </c>
      <c r="AF85">
        <v>0</v>
      </c>
      <c r="AG85">
        <v>0</v>
      </c>
      <c r="AH85">
        <v>0.13337997997816281</v>
      </c>
      <c r="AI85" t="b">
        <v>0</v>
      </c>
      <c r="AJ85" t="b">
        <v>0</v>
      </c>
      <c r="AK85">
        <v>1438.1550130738169</v>
      </c>
      <c r="AL85">
        <v>0</v>
      </c>
      <c r="AM85">
        <v>-1.1296613072212189</v>
      </c>
      <c r="AN85">
        <v>0</v>
      </c>
      <c r="AO85">
        <v>1.828243206249049</v>
      </c>
      <c r="AP85">
        <v>-0.6603395203839505</v>
      </c>
      <c r="AQ85">
        <v>0</v>
      </c>
      <c r="AR85">
        <v>1</v>
      </c>
      <c r="AS85">
        <v>3</v>
      </c>
      <c r="AT85">
        <v>0</v>
      </c>
      <c r="AU85">
        <v>0</v>
      </c>
      <c r="AV85">
        <v>0.6467346042782316</v>
      </c>
      <c r="AW85">
        <v>0.34696596543143138</v>
      </c>
      <c r="AX85">
        <v>0.2293385121554013</v>
      </c>
      <c r="AY85">
        <v>0.123037721828784</v>
      </c>
      <c r="AZ85">
        <v>0.34696596543143138</v>
      </c>
    </row>
    <row r="86" spans="1:52" x14ac:dyDescent="0.35">
      <c r="A86">
        <v>83</v>
      </c>
      <c r="B86">
        <v>0</v>
      </c>
      <c r="C86">
        <v>0</v>
      </c>
      <c r="D86">
        <v>0</v>
      </c>
      <c r="E86">
        <v>37</v>
      </c>
      <c r="F86">
        <v>-2.1118085088643209E-2</v>
      </c>
      <c r="G86">
        <v>278.03271456091261</v>
      </c>
      <c r="H86">
        <v>1209.998373769092</v>
      </c>
      <c r="I86">
        <v>3</v>
      </c>
      <c r="J86">
        <v>3</v>
      </c>
      <c r="K86">
        <v>1426.5880826737589</v>
      </c>
      <c r="L86" t="b">
        <v>0</v>
      </c>
      <c r="M86">
        <v>2.8177719628030822</v>
      </c>
      <c r="N86">
        <v>2.8177719628030822</v>
      </c>
      <c r="O86">
        <v>96.779043522436638</v>
      </c>
      <c r="P86">
        <v>22.691664991567709</v>
      </c>
      <c r="Q86">
        <v>2.8752775130643689</v>
      </c>
      <c r="R86">
        <v>0.81656595730604353</v>
      </c>
      <c r="S86">
        <v>24.533058163544808</v>
      </c>
      <c r="T86">
        <v>23.570092556474179</v>
      </c>
      <c r="U86">
        <v>3.5211821988639849</v>
      </c>
      <c r="V86">
        <v>4.32355736430479</v>
      </c>
      <c r="W86">
        <v>0</v>
      </c>
      <c r="X86">
        <v>0</v>
      </c>
      <c r="Y86">
        <v>-6.7199315199413414</v>
      </c>
      <c r="Z86">
        <v>33.941293428970319</v>
      </c>
      <c r="AA86">
        <v>1426.5880826737589</v>
      </c>
      <c r="AB86" t="b">
        <v>0</v>
      </c>
      <c r="AC86" t="b">
        <v>1</v>
      </c>
      <c r="AD86">
        <v>89.915375437478872</v>
      </c>
      <c r="AE86">
        <v>0</v>
      </c>
      <c r="AF86">
        <v>0</v>
      </c>
      <c r="AG86">
        <v>0</v>
      </c>
      <c r="AH86">
        <v>0.13471421897223271</v>
      </c>
      <c r="AI86" t="b">
        <v>0</v>
      </c>
      <c r="AJ86" t="b">
        <v>0</v>
      </c>
      <c r="AK86">
        <v>1426.5880826737589</v>
      </c>
      <c r="AL86">
        <v>0</v>
      </c>
      <c r="AM86">
        <v>3.5211821988639849</v>
      </c>
      <c r="AN86">
        <v>0</v>
      </c>
      <c r="AO86">
        <v>1.886885569498413</v>
      </c>
      <c r="AP86">
        <v>3.5214018408090708</v>
      </c>
      <c r="AQ86">
        <v>0</v>
      </c>
      <c r="AR86">
        <v>1</v>
      </c>
      <c r="AS86">
        <v>3</v>
      </c>
      <c r="AT86">
        <v>0</v>
      </c>
      <c r="AU86">
        <v>0</v>
      </c>
      <c r="AV86">
        <v>0.6504926126628654</v>
      </c>
      <c r="AW86">
        <v>1.030266924698902</v>
      </c>
      <c r="AX86">
        <v>0.23067113924215091</v>
      </c>
      <c r="AY86">
        <v>0.36534331294678901</v>
      </c>
      <c r="AZ86">
        <v>1.030266924698902</v>
      </c>
    </row>
    <row r="87" spans="1:52" x14ac:dyDescent="0.35">
      <c r="A87">
        <v>84</v>
      </c>
      <c r="B87">
        <v>0</v>
      </c>
      <c r="C87">
        <v>0</v>
      </c>
      <c r="D87">
        <v>0</v>
      </c>
      <c r="E87">
        <v>36.700000000000003</v>
      </c>
      <c r="F87">
        <v>-0.17392413470331819</v>
      </c>
      <c r="G87">
        <v>275.77839525366198</v>
      </c>
      <c r="H87">
        <v>1200.1875761439369</v>
      </c>
      <c r="I87">
        <v>3</v>
      </c>
      <c r="J87">
        <v>3</v>
      </c>
      <c r="K87">
        <v>1415.021152273702</v>
      </c>
      <c r="L87" t="b">
        <v>0</v>
      </c>
      <c r="M87">
        <v>-0.2228695979353548</v>
      </c>
      <c r="N87">
        <v>-0.2228695979353548</v>
      </c>
      <c r="O87">
        <v>-7.717239374829667</v>
      </c>
      <c r="P87">
        <v>-1.8094517591793751</v>
      </c>
      <c r="Q87">
        <v>-0.22741795707689269</v>
      </c>
      <c r="R87">
        <v>0</v>
      </c>
      <c r="S87">
        <v>24.549650137145878</v>
      </c>
      <c r="T87">
        <v>1.034099227195685</v>
      </c>
      <c r="U87">
        <v>0.1532335148383146</v>
      </c>
      <c r="V87">
        <v>2.8435509863750599</v>
      </c>
      <c r="W87">
        <v>0</v>
      </c>
      <c r="X87">
        <v>0</v>
      </c>
      <c r="Y87">
        <v>-6.7199315199413414</v>
      </c>
      <c r="Z87">
        <v>34.078568814745203</v>
      </c>
      <c r="AA87">
        <v>1415.021152273702</v>
      </c>
      <c r="AB87" t="b">
        <v>0</v>
      </c>
      <c r="AC87" t="b">
        <v>1</v>
      </c>
      <c r="AD87">
        <v>89.912708797986838</v>
      </c>
      <c r="AE87">
        <v>0</v>
      </c>
      <c r="AF87">
        <v>0</v>
      </c>
      <c r="AG87">
        <v>0</v>
      </c>
      <c r="AH87">
        <v>0.13826922763384439</v>
      </c>
      <c r="AI87" t="b">
        <v>0</v>
      </c>
      <c r="AJ87" t="b">
        <v>0</v>
      </c>
      <c r="AK87">
        <v>1415.021152273702</v>
      </c>
      <c r="AL87">
        <v>0</v>
      </c>
      <c r="AM87">
        <v>0.1532335148383146</v>
      </c>
      <c r="AN87">
        <v>0</v>
      </c>
      <c r="AO87">
        <v>0.85892604759453206</v>
      </c>
      <c r="AP87">
        <v>0.15397175582041089</v>
      </c>
      <c r="AQ87">
        <v>0</v>
      </c>
      <c r="AR87">
        <v>1</v>
      </c>
      <c r="AS87">
        <v>3</v>
      </c>
      <c r="AT87">
        <v>0</v>
      </c>
      <c r="AU87">
        <v>0</v>
      </c>
      <c r="AV87">
        <v>0.48029044434755369</v>
      </c>
      <c r="AW87">
        <v>0.46832111648860442</v>
      </c>
      <c r="AX87">
        <v>0.17031576040693391</v>
      </c>
      <c r="AY87">
        <v>0.16607151420578661</v>
      </c>
      <c r="AZ87">
        <v>0.46832111648860442</v>
      </c>
    </row>
    <row r="88" spans="1:52" x14ac:dyDescent="0.35">
      <c r="A88">
        <v>85</v>
      </c>
      <c r="B88">
        <v>0</v>
      </c>
      <c r="C88">
        <v>0</v>
      </c>
      <c r="D88">
        <v>0</v>
      </c>
      <c r="E88">
        <v>35.9</v>
      </c>
      <c r="F88">
        <v>-0.19985204276474541</v>
      </c>
      <c r="G88">
        <v>269.76687710099361</v>
      </c>
      <c r="H88">
        <v>1174.0254491435239</v>
      </c>
      <c r="I88">
        <v>3</v>
      </c>
      <c r="J88">
        <v>3</v>
      </c>
      <c r="K88">
        <v>1384.176004540215</v>
      </c>
      <c r="L88" t="b">
        <v>0</v>
      </c>
      <c r="M88">
        <v>-0.74918838518873299</v>
      </c>
      <c r="N88">
        <v>-0.74918838518873299</v>
      </c>
      <c r="O88">
        <v>-26.520016710246288</v>
      </c>
      <c r="P88">
        <v>-6.218116162929145</v>
      </c>
      <c r="Q88">
        <v>-0.7644779440701357</v>
      </c>
      <c r="R88">
        <v>0.48269917646085331</v>
      </c>
      <c r="S88">
        <v>24.549650137145878</v>
      </c>
      <c r="T88">
        <v>-2.5457841823442058</v>
      </c>
      <c r="U88">
        <v>-0.36901287402514071</v>
      </c>
      <c r="V88">
        <v>3.6723319805849388</v>
      </c>
      <c r="W88">
        <v>0</v>
      </c>
      <c r="X88">
        <v>0</v>
      </c>
      <c r="Y88">
        <v>-6.7199315199413414</v>
      </c>
      <c r="Z88">
        <v>34.216372404392182</v>
      </c>
      <c r="AA88">
        <v>1384.176004540215</v>
      </c>
      <c r="AB88" t="b">
        <v>0</v>
      </c>
      <c r="AC88" t="b">
        <v>1</v>
      </c>
      <c r="AD88">
        <v>89.910042158494804</v>
      </c>
      <c r="AE88">
        <v>0</v>
      </c>
      <c r="AF88">
        <v>0</v>
      </c>
      <c r="AG88">
        <v>0</v>
      </c>
      <c r="AH88">
        <v>0.14138454630661881</v>
      </c>
      <c r="AI88" t="b">
        <v>0</v>
      </c>
      <c r="AJ88" t="b">
        <v>0</v>
      </c>
      <c r="AK88">
        <v>1384.176004540215</v>
      </c>
      <c r="AL88">
        <v>0</v>
      </c>
      <c r="AM88">
        <v>-0.36901287402514071</v>
      </c>
      <c r="AN88">
        <v>0</v>
      </c>
      <c r="AO88">
        <v>1.530085774094345</v>
      </c>
      <c r="AP88">
        <v>-0.36781704565744749</v>
      </c>
      <c r="AQ88">
        <v>0</v>
      </c>
      <c r="AR88">
        <v>1</v>
      </c>
      <c r="AS88">
        <v>3</v>
      </c>
      <c r="AT88">
        <v>0</v>
      </c>
      <c r="AU88">
        <v>0</v>
      </c>
      <c r="AV88">
        <v>0.58060317220261803</v>
      </c>
      <c r="AW88">
        <v>0.37187690087141101</v>
      </c>
      <c r="AX88">
        <v>0.20588764971724041</v>
      </c>
      <c r="AY88">
        <v>0.1318713973201189</v>
      </c>
      <c r="AZ88">
        <v>0.37187690087141101</v>
      </c>
    </row>
    <row r="89" spans="1:52" x14ac:dyDescent="0.35">
      <c r="A89">
        <v>86</v>
      </c>
      <c r="B89">
        <v>0</v>
      </c>
      <c r="C89">
        <v>0</v>
      </c>
      <c r="D89">
        <v>0</v>
      </c>
      <c r="E89">
        <v>35.299999999999997</v>
      </c>
      <c r="F89">
        <v>-0.1933343609043687</v>
      </c>
      <c r="G89">
        <v>265.25823848649219</v>
      </c>
      <c r="H89">
        <v>1154.4038538932141</v>
      </c>
      <c r="I89">
        <v>3</v>
      </c>
      <c r="J89">
        <v>3</v>
      </c>
      <c r="K89">
        <v>1361.0421437401001</v>
      </c>
      <c r="L89" t="b">
        <v>0</v>
      </c>
      <c r="M89">
        <v>-0.6368846067242917</v>
      </c>
      <c r="N89">
        <v>-0.6368846067242917</v>
      </c>
      <c r="O89">
        <v>-22.9278458420745</v>
      </c>
      <c r="P89">
        <v>-5.3758642149221796</v>
      </c>
      <c r="Q89">
        <v>-0.64988225175948144</v>
      </c>
      <c r="R89">
        <v>0.4131850396656363</v>
      </c>
      <c r="S89">
        <v>24.562090884557971</v>
      </c>
      <c r="T89">
        <v>-1.8839920855637791</v>
      </c>
      <c r="U89">
        <v>-0.26852162397123441</v>
      </c>
      <c r="V89">
        <v>3.4918721293584021</v>
      </c>
      <c r="W89">
        <v>0</v>
      </c>
      <c r="X89">
        <v>0</v>
      </c>
      <c r="Y89">
        <v>-6.7199315199413414</v>
      </c>
      <c r="Z89">
        <v>34.354175994039167</v>
      </c>
      <c r="AA89">
        <v>1361.0421437401001</v>
      </c>
      <c r="AB89" t="b">
        <v>0</v>
      </c>
      <c r="AC89" t="b">
        <v>1</v>
      </c>
      <c r="AD89">
        <v>89.90737551900277</v>
      </c>
      <c r="AE89">
        <v>0</v>
      </c>
      <c r="AF89">
        <v>0</v>
      </c>
      <c r="AG89">
        <v>0</v>
      </c>
      <c r="AH89">
        <v>0.14203031988493889</v>
      </c>
      <c r="AI89" t="b">
        <v>0</v>
      </c>
      <c r="AJ89" t="b">
        <v>0</v>
      </c>
      <c r="AK89">
        <v>1361.0421437401001</v>
      </c>
      <c r="AL89">
        <v>0</v>
      </c>
      <c r="AM89">
        <v>-0.26852162397123441</v>
      </c>
      <c r="AN89">
        <v>0</v>
      </c>
      <c r="AO89">
        <v>2.4812385444391678</v>
      </c>
      <c r="AP89">
        <v>-0.2674905270623561</v>
      </c>
      <c r="AQ89">
        <v>0</v>
      </c>
      <c r="AR89">
        <v>1</v>
      </c>
      <c r="AS89">
        <v>3</v>
      </c>
      <c r="AT89">
        <v>0</v>
      </c>
      <c r="AU89">
        <v>0</v>
      </c>
      <c r="AV89">
        <v>0.72930410875154028</v>
      </c>
      <c r="AW89">
        <v>0.37924500012806589</v>
      </c>
      <c r="AX89">
        <v>0.25861847828068812</v>
      </c>
      <c r="AY89">
        <v>0.1344842015633822</v>
      </c>
      <c r="AZ89">
        <v>0.37924500012806589</v>
      </c>
    </row>
    <row r="90" spans="1:52" x14ac:dyDescent="0.35">
      <c r="A90">
        <v>87</v>
      </c>
      <c r="B90">
        <v>0</v>
      </c>
      <c r="C90">
        <v>0</v>
      </c>
      <c r="D90">
        <v>0</v>
      </c>
      <c r="E90">
        <v>34.6</v>
      </c>
      <c r="F90">
        <v>-0.1101438469511198</v>
      </c>
      <c r="G90">
        <v>259.99816010290749</v>
      </c>
      <c r="H90">
        <v>1131.5119927678529</v>
      </c>
      <c r="I90">
        <v>3</v>
      </c>
      <c r="J90">
        <v>3</v>
      </c>
      <c r="K90">
        <v>1334.052639473299</v>
      </c>
      <c r="L90" t="b">
        <v>0</v>
      </c>
      <c r="M90">
        <v>0.89173072438872436</v>
      </c>
      <c r="N90">
        <v>0.89173072438872436</v>
      </c>
      <c r="O90">
        <v>32.751774698069092</v>
      </c>
      <c r="P90">
        <v>7.6792689024209109</v>
      </c>
      <c r="Q90">
        <v>0.90992931060073901</v>
      </c>
      <c r="R90">
        <v>0.64612709860026718</v>
      </c>
      <c r="S90">
        <v>24.574087927034299</v>
      </c>
      <c r="T90">
        <v>10.08064021045374</v>
      </c>
      <c r="U90">
        <v>1.4082822289483881</v>
      </c>
      <c r="V90">
        <v>3.56726539924008</v>
      </c>
      <c r="W90">
        <v>0</v>
      </c>
      <c r="X90">
        <v>0</v>
      </c>
      <c r="Y90">
        <v>-6.7199315199413414</v>
      </c>
      <c r="Z90">
        <v>34.491849253266047</v>
      </c>
      <c r="AA90">
        <v>1334.052639473299</v>
      </c>
      <c r="AB90" t="b">
        <v>0</v>
      </c>
      <c r="AC90" t="b">
        <v>1</v>
      </c>
      <c r="AD90">
        <v>89.904708879510736</v>
      </c>
      <c r="AE90">
        <v>0</v>
      </c>
      <c r="AF90">
        <v>0</v>
      </c>
      <c r="AG90">
        <v>0</v>
      </c>
      <c r="AH90">
        <v>0.14232861567979879</v>
      </c>
      <c r="AI90" t="b">
        <v>0</v>
      </c>
      <c r="AJ90" t="b">
        <v>0</v>
      </c>
      <c r="AK90">
        <v>1334.052639473299</v>
      </c>
      <c r="AL90">
        <v>0</v>
      </c>
      <c r="AM90">
        <v>1.4082822289483881</v>
      </c>
      <c r="AN90">
        <v>0</v>
      </c>
      <c r="AO90">
        <v>2.1991725263886299</v>
      </c>
      <c r="AP90">
        <v>1.409020469930484</v>
      </c>
      <c r="AQ90">
        <v>0</v>
      </c>
      <c r="AR90">
        <v>1</v>
      </c>
      <c r="AS90">
        <v>3</v>
      </c>
      <c r="AT90">
        <v>0</v>
      </c>
      <c r="AU90">
        <v>0</v>
      </c>
      <c r="AV90">
        <v>0.67975478270683365</v>
      </c>
      <c r="AW90">
        <v>0.64454817621232907</v>
      </c>
      <c r="AX90">
        <v>0.2410477952861112</v>
      </c>
      <c r="AY90">
        <v>0.22856345322358379</v>
      </c>
      <c r="AZ90">
        <v>0.64454817621232907</v>
      </c>
    </row>
    <row r="91" spans="1:52" x14ac:dyDescent="0.35">
      <c r="A91">
        <v>88</v>
      </c>
      <c r="B91">
        <v>0</v>
      </c>
      <c r="C91">
        <v>0</v>
      </c>
      <c r="D91">
        <v>0</v>
      </c>
      <c r="E91">
        <v>34.200000000000003</v>
      </c>
      <c r="F91">
        <v>-0.28275691795781821</v>
      </c>
      <c r="G91">
        <v>256.9924010265733</v>
      </c>
      <c r="H91">
        <v>1118.4309292676469</v>
      </c>
      <c r="I91">
        <v>3</v>
      </c>
      <c r="J91">
        <v>3</v>
      </c>
      <c r="K91">
        <v>1318.6300656065559</v>
      </c>
      <c r="L91" t="b">
        <v>0</v>
      </c>
      <c r="M91">
        <v>-2.296898676022451</v>
      </c>
      <c r="N91">
        <v>-2.296898676022451</v>
      </c>
      <c r="O91">
        <v>-85.347919224834214</v>
      </c>
      <c r="P91">
        <v>-20.011423137575552</v>
      </c>
      <c r="Q91">
        <v>-2.3437741592065828</v>
      </c>
      <c r="R91">
        <v>0.80853670550657208</v>
      </c>
      <c r="S91">
        <v>24.58421755054658</v>
      </c>
      <c r="T91">
        <v>-13.72346915704269</v>
      </c>
      <c r="U91">
        <v>-1.8950274371363269</v>
      </c>
      <c r="V91">
        <v>6.2879539805328646</v>
      </c>
      <c r="W91">
        <v>-26.698788922466381</v>
      </c>
      <c r="X91">
        <v>2</v>
      </c>
      <c r="Y91">
        <v>19.97885740252504</v>
      </c>
      <c r="Z91">
        <v>34.631998358031773</v>
      </c>
      <c r="AA91">
        <v>1318.6300656065559</v>
      </c>
      <c r="AB91" t="b">
        <v>0</v>
      </c>
      <c r="AC91" t="b">
        <v>1</v>
      </c>
      <c r="AD91">
        <v>89.90733961877315</v>
      </c>
      <c r="AE91">
        <v>0.55783256358920552</v>
      </c>
      <c r="AF91">
        <v>0</v>
      </c>
      <c r="AG91">
        <v>0</v>
      </c>
      <c r="AH91">
        <v>0.13345053597130441</v>
      </c>
      <c r="AI91" t="b">
        <v>0</v>
      </c>
      <c r="AJ91" t="b">
        <v>0</v>
      </c>
      <c r="AK91">
        <v>1318.6300656065559</v>
      </c>
      <c r="AL91">
        <v>0</v>
      </c>
      <c r="AM91">
        <v>-1.8950274371363269</v>
      </c>
      <c r="AN91">
        <v>0</v>
      </c>
      <c r="AO91">
        <v>0.59290620723778753</v>
      </c>
      <c r="AP91">
        <v>-1.33274712415912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0.41611749178756657</v>
      </c>
      <c r="AW91">
        <v>0</v>
      </c>
      <c r="AX91">
        <v>0.14755939425091011</v>
      </c>
      <c r="AY91">
        <v>0</v>
      </c>
      <c r="AZ91">
        <v>0</v>
      </c>
    </row>
    <row r="92" spans="1:52" x14ac:dyDescent="0.35">
      <c r="A92">
        <v>89</v>
      </c>
      <c r="B92">
        <v>0</v>
      </c>
      <c r="C92">
        <v>0</v>
      </c>
      <c r="D92">
        <v>0</v>
      </c>
      <c r="E92">
        <v>31.9</v>
      </c>
      <c r="F92">
        <v>-1.00882848121761</v>
      </c>
      <c r="G92">
        <v>239.70928633765169</v>
      </c>
      <c r="H92">
        <v>1043.21481414146</v>
      </c>
      <c r="I92">
        <v>3</v>
      </c>
      <c r="J92">
        <v>3</v>
      </c>
      <c r="K92">
        <v>1229.9502658727811</v>
      </c>
      <c r="L92" t="b">
        <v>0</v>
      </c>
      <c r="M92">
        <v>-14.631366336777139</v>
      </c>
      <c r="N92">
        <v>-14.631366336777139</v>
      </c>
      <c r="O92">
        <v>-582.86960315913439</v>
      </c>
      <c r="P92">
        <v>-136.66472913207491</v>
      </c>
      <c r="Q92">
        <v>-14.929965649772591</v>
      </c>
      <c r="R92">
        <v>0.93084670287923243</v>
      </c>
      <c r="S92">
        <v>24.598334460089681</v>
      </c>
      <c r="T92">
        <v>-107.89984097750239</v>
      </c>
      <c r="U92">
        <v>-13.897509299191009</v>
      </c>
      <c r="V92">
        <v>28.7648881545725</v>
      </c>
      <c r="W92">
        <v>-20.101067644764939</v>
      </c>
      <c r="X92">
        <v>2</v>
      </c>
      <c r="Y92">
        <v>13.381136124823589</v>
      </c>
      <c r="Z92">
        <v>34.767286944403793</v>
      </c>
      <c r="AA92">
        <v>1229.9502658727811</v>
      </c>
      <c r="AB92" t="b">
        <v>0</v>
      </c>
      <c r="AC92" t="b">
        <v>1</v>
      </c>
      <c r="AD92">
        <v>89.913958665107941</v>
      </c>
      <c r="AE92">
        <v>0.41998272385021052</v>
      </c>
      <c r="AF92">
        <v>0</v>
      </c>
      <c r="AG92">
        <v>0</v>
      </c>
      <c r="AH92">
        <v>0.121326113143813</v>
      </c>
      <c r="AI92" t="b">
        <v>0</v>
      </c>
      <c r="AJ92" t="b">
        <v>0</v>
      </c>
      <c r="AK92">
        <v>1229.9502658727811</v>
      </c>
      <c r="AL92">
        <v>0</v>
      </c>
      <c r="AM92">
        <v>-13.897509299191009</v>
      </c>
      <c r="AN92">
        <v>11.73535162779376</v>
      </c>
      <c r="AO92">
        <v>-1.7881869547748031</v>
      </c>
      <c r="AP92">
        <v>-1.6879845004422509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5">
      <c r="A93">
        <v>90</v>
      </c>
      <c r="B93">
        <v>0</v>
      </c>
      <c r="C93">
        <v>0</v>
      </c>
      <c r="D93">
        <v>0</v>
      </c>
      <c r="E93">
        <v>27.3</v>
      </c>
      <c r="F93">
        <v>-1.431929157171743</v>
      </c>
      <c r="G93">
        <v>205.14305695980849</v>
      </c>
      <c r="H93">
        <v>892.7825838890866</v>
      </c>
      <c r="I93">
        <v>3</v>
      </c>
      <c r="J93">
        <v>2</v>
      </c>
      <c r="K93">
        <v>1682.0023880470389</v>
      </c>
      <c r="L93" t="b">
        <v>1</v>
      </c>
      <c r="M93">
        <v>-18.832496993252551</v>
      </c>
      <c r="N93">
        <v>-18.832496993252551</v>
      </c>
      <c r="O93">
        <v>-876.64238751008565</v>
      </c>
      <c r="P93">
        <v>-205.54527768374979</v>
      </c>
      <c r="Q93">
        <v>-19.21683366658424</v>
      </c>
      <c r="R93">
        <v>0.93842858030456699</v>
      </c>
      <c r="S93">
        <v>24.630814013012369</v>
      </c>
      <c r="T93">
        <v>-102.38299528931491</v>
      </c>
      <c r="U93">
        <v>-18.033625935681648</v>
      </c>
      <c r="V93">
        <v>103.1622823944348</v>
      </c>
      <c r="W93">
        <v>-16.02649731514515</v>
      </c>
      <c r="X93">
        <v>2</v>
      </c>
      <c r="Y93">
        <v>9.3065657952038094</v>
      </c>
      <c r="Z93">
        <v>34.904262668871937</v>
      </c>
      <c r="AA93">
        <v>1682.0023880470389</v>
      </c>
      <c r="AB93" t="b">
        <v>0</v>
      </c>
      <c r="AC93" t="b">
        <v>1</v>
      </c>
      <c r="AD93">
        <v>89.918460193266682</v>
      </c>
      <c r="AE93">
        <v>0.3348504723800434</v>
      </c>
      <c r="AF93">
        <v>0</v>
      </c>
      <c r="AG93">
        <v>0</v>
      </c>
      <c r="AH93">
        <v>0.12098674249260941</v>
      </c>
      <c r="AI93" t="b">
        <v>0</v>
      </c>
      <c r="AJ93" t="b">
        <v>0</v>
      </c>
      <c r="AK93">
        <v>1682.0023880470389</v>
      </c>
      <c r="AL93">
        <v>0</v>
      </c>
      <c r="AM93">
        <v>-18.033625935681648</v>
      </c>
      <c r="AN93">
        <v>15.263633686511319</v>
      </c>
      <c r="AO93">
        <v>-1.595716953045053</v>
      </c>
      <c r="AP93">
        <v>-2.4286767179882669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5">
      <c r="A94">
        <v>91</v>
      </c>
      <c r="B94">
        <v>0</v>
      </c>
      <c r="C94">
        <v>0</v>
      </c>
      <c r="D94">
        <v>0</v>
      </c>
      <c r="E94">
        <v>22</v>
      </c>
      <c r="F94">
        <v>-1.513454890095415</v>
      </c>
      <c r="G94">
        <v>165.31674919838051</v>
      </c>
      <c r="H94">
        <v>719.45849251135189</v>
      </c>
      <c r="I94">
        <v>2</v>
      </c>
      <c r="J94">
        <v>2</v>
      </c>
      <c r="K94">
        <v>1355.4597998913871</v>
      </c>
      <c r="L94" t="b">
        <v>0</v>
      </c>
      <c r="M94">
        <v>-16.236026040759398</v>
      </c>
      <c r="N94">
        <v>-16.236026040759398</v>
      </c>
      <c r="O94">
        <v>-937.85190420895628</v>
      </c>
      <c r="P94">
        <v>-219.8969988485135</v>
      </c>
      <c r="Q94">
        <v>-16.567373510978971</v>
      </c>
      <c r="R94">
        <v>0.94009747028000035</v>
      </c>
      <c r="S94">
        <v>24.668035981856601</v>
      </c>
      <c r="T94">
        <v>-109.7264396707281</v>
      </c>
      <c r="U94">
        <v>-15.57494592685522</v>
      </c>
      <c r="V94">
        <v>110.17055917778541</v>
      </c>
      <c r="W94">
        <v>-15.865288175415611</v>
      </c>
      <c r="X94">
        <v>2</v>
      </c>
      <c r="Y94">
        <v>9.1453566554742665</v>
      </c>
      <c r="Z94">
        <v>35.030255783076271</v>
      </c>
      <c r="AA94">
        <v>1355.4597998913871</v>
      </c>
      <c r="AB94" t="b">
        <v>0</v>
      </c>
      <c r="AC94" t="b">
        <v>1</v>
      </c>
      <c r="AD94">
        <v>89.922121288991022</v>
      </c>
      <c r="AE94">
        <v>0.33148224066172488</v>
      </c>
      <c r="AF94">
        <v>0</v>
      </c>
      <c r="AG94">
        <v>0</v>
      </c>
      <c r="AH94">
        <v>0.1118507507197484</v>
      </c>
      <c r="AI94" t="b">
        <v>0</v>
      </c>
      <c r="AJ94" t="b">
        <v>0</v>
      </c>
      <c r="AK94">
        <v>1355.4597998913871</v>
      </c>
      <c r="AL94">
        <v>0</v>
      </c>
      <c r="AM94">
        <v>-15.57494592685522</v>
      </c>
      <c r="AN94">
        <v>13.194052414626899</v>
      </c>
      <c r="AO94">
        <v>-2.1912452561133748</v>
      </c>
      <c r="AP94">
        <v>-1.8841308482818979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5">
      <c r="A95">
        <v>92</v>
      </c>
      <c r="B95">
        <v>0</v>
      </c>
      <c r="C95">
        <v>0</v>
      </c>
      <c r="D95">
        <v>0</v>
      </c>
      <c r="E95">
        <v>17</v>
      </c>
      <c r="F95">
        <v>-1.0975846157799241</v>
      </c>
      <c r="G95">
        <v>127.74476074420311</v>
      </c>
      <c r="H95">
        <v>555.94519875877188</v>
      </c>
      <c r="I95">
        <v>2</v>
      </c>
      <c r="J95">
        <v>2</v>
      </c>
      <c r="K95">
        <v>1047.400754461526</v>
      </c>
      <c r="L95" t="b">
        <v>0</v>
      </c>
      <c r="M95">
        <v>-8.8186233590830625</v>
      </c>
      <c r="N95">
        <v>-8.8186233590830625</v>
      </c>
      <c r="O95">
        <v>-659.21803321898551</v>
      </c>
      <c r="P95">
        <v>-154.56605295688249</v>
      </c>
      <c r="Q95">
        <v>-8.9985952643704703</v>
      </c>
      <c r="R95">
        <v>0.9365378154222318</v>
      </c>
      <c r="S95">
        <v>24.69925628886747</v>
      </c>
      <c r="T95">
        <v>-76.834901048129325</v>
      </c>
      <c r="U95">
        <v>-8.427524750762359</v>
      </c>
      <c r="V95">
        <v>77.731151908753105</v>
      </c>
      <c r="W95">
        <v>-19.25589407623945</v>
      </c>
      <c r="X95">
        <v>2</v>
      </c>
      <c r="Y95">
        <v>12.535962556298109</v>
      </c>
      <c r="Z95">
        <v>35.104163140915553</v>
      </c>
      <c r="AA95">
        <v>1047.400754461526</v>
      </c>
      <c r="AB95" t="b">
        <v>0</v>
      </c>
      <c r="AC95" t="b">
        <v>1</v>
      </c>
      <c r="AD95">
        <v>89.926423138040974</v>
      </c>
      <c r="AE95">
        <v>0.40232404503232277</v>
      </c>
      <c r="AF95">
        <v>0</v>
      </c>
      <c r="AG95">
        <v>0</v>
      </c>
      <c r="AH95">
        <v>9.6465557466614477E-2</v>
      </c>
      <c r="AI95" t="b">
        <v>0</v>
      </c>
      <c r="AJ95" t="b">
        <v>0</v>
      </c>
      <c r="AK95">
        <v>1047.400754461526</v>
      </c>
      <c r="AL95">
        <v>0</v>
      </c>
      <c r="AM95">
        <v>-8.427524750762359</v>
      </c>
      <c r="AN95">
        <v>6.5166207917812704</v>
      </c>
      <c r="AO95">
        <v>-1.716698838051034</v>
      </c>
      <c r="AP95">
        <v>-1.413795665172809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5">
      <c r="A96">
        <v>93</v>
      </c>
      <c r="B96">
        <v>0</v>
      </c>
      <c r="C96">
        <v>0</v>
      </c>
      <c r="D96">
        <v>0</v>
      </c>
      <c r="E96">
        <v>14.2</v>
      </c>
      <c r="F96">
        <v>-0.59620664678488766</v>
      </c>
      <c r="G96">
        <v>106.7044472098637</v>
      </c>
      <c r="H96">
        <v>464.37775425732713</v>
      </c>
      <c r="I96">
        <v>2</v>
      </c>
      <c r="J96">
        <v>2</v>
      </c>
      <c r="K96">
        <v>874.88768902080415</v>
      </c>
      <c r="L96" t="b">
        <v>0</v>
      </c>
      <c r="M96">
        <v>-3.5757421440873478</v>
      </c>
      <c r="N96">
        <v>-3.5757421440873478</v>
      </c>
      <c r="O96">
        <v>-320.00374061311283</v>
      </c>
      <c r="P96">
        <v>-75.030889061823032</v>
      </c>
      <c r="Q96">
        <v>-3.648716473558518</v>
      </c>
      <c r="R96">
        <v>0.92230824631768127</v>
      </c>
      <c r="S96">
        <v>24.717221324347062</v>
      </c>
      <c r="T96">
        <v>-36.731214283580947</v>
      </c>
      <c r="U96">
        <v>-3.365241292038192</v>
      </c>
      <c r="V96">
        <v>38.299674778242093</v>
      </c>
      <c r="W96">
        <v>-21.405655820778581</v>
      </c>
      <c r="X96">
        <v>2</v>
      </c>
      <c r="Y96">
        <v>14.68572430083724</v>
      </c>
      <c r="Z96">
        <v>35.161169163021142</v>
      </c>
      <c r="AA96">
        <v>874.88768902080415</v>
      </c>
      <c r="AB96" t="b">
        <v>0</v>
      </c>
      <c r="AC96" t="b">
        <v>1</v>
      </c>
      <c r="AD96">
        <v>89.931824266385647</v>
      </c>
      <c r="AE96">
        <v>0.44724020615651378</v>
      </c>
      <c r="AF96">
        <v>0</v>
      </c>
      <c r="AG96">
        <v>0</v>
      </c>
      <c r="AH96">
        <v>8.2004349228545353E-2</v>
      </c>
      <c r="AI96" t="b">
        <v>0</v>
      </c>
      <c r="AJ96" t="b">
        <v>0</v>
      </c>
      <c r="AK96">
        <v>874.88768902080415</v>
      </c>
      <c r="AL96">
        <v>0</v>
      </c>
      <c r="AM96">
        <v>-3.365241292038192</v>
      </c>
      <c r="AN96">
        <v>1.692991553355417</v>
      </c>
      <c r="AO96">
        <v>-1.2821497924256171</v>
      </c>
      <c r="AP96">
        <v>-1.165172045997505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5">
      <c r="A97">
        <v>94</v>
      </c>
      <c r="B97">
        <v>0</v>
      </c>
      <c r="C97">
        <v>0</v>
      </c>
      <c r="D97">
        <v>0</v>
      </c>
      <c r="E97">
        <v>12</v>
      </c>
      <c r="F97">
        <v>-0.68425546374719559</v>
      </c>
      <c r="G97">
        <v>90.172772290025705</v>
      </c>
      <c r="H97">
        <v>392.43190500619193</v>
      </c>
      <c r="I97">
        <v>1</v>
      </c>
      <c r="J97">
        <v>1</v>
      </c>
      <c r="K97">
        <v>1429.2369980325509</v>
      </c>
      <c r="L97" t="b">
        <v>1</v>
      </c>
      <c r="M97">
        <v>-3.6028816282615068</v>
      </c>
      <c r="N97">
        <v>-3.6028816282615068</v>
      </c>
      <c r="O97">
        <v>-381.54516443289361</v>
      </c>
      <c r="P97">
        <v>-89.460432086794157</v>
      </c>
      <c r="Q97">
        <v>-3.6764098247566399</v>
      </c>
      <c r="R97">
        <v>0.92781080613398459</v>
      </c>
      <c r="S97">
        <v>24.726139035159019</v>
      </c>
      <c r="T97">
        <v>-22.79032279284543</v>
      </c>
      <c r="U97">
        <v>-3.411012763186358</v>
      </c>
      <c r="V97">
        <v>66.670109293948713</v>
      </c>
      <c r="W97">
        <v>-17.933514460880609</v>
      </c>
      <c r="X97">
        <v>2</v>
      </c>
      <c r="Y97">
        <v>11.21358294093927</v>
      </c>
      <c r="Z97">
        <v>35.280518420213497</v>
      </c>
      <c r="AA97">
        <v>1429.2369980325509</v>
      </c>
      <c r="AB97" t="b">
        <v>0</v>
      </c>
      <c r="AC97" t="b">
        <v>1</v>
      </c>
      <c r="AD97">
        <v>89.936963017822507</v>
      </c>
      <c r="AE97">
        <v>0.37469483634364698</v>
      </c>
      <c r="AF97">
        <v>0</v>
      </c>
      <c r="AG97">
        <v>0</v>
      </c>
      <c r="AH97">
        <v>6.7216169753280181E-2</v>
      </c>
      <c r="AI97" t="b">
        <v>0</v>
      </c>
      <c r="AJ97" t="b">
        <v>0</v>
      </c>
      <c r="AK97">
        <v>1429.2369980325509</v>
      </c>
      <c r="AL97">
        <v>0</v>
      </c>
      <c r="AM97">
        <v>-3.411012763186358</v>
      </c>
      <c r="AN97">
        <v>1.0157623986730531</v>
      </c>
      <c r="AO97">
        <v>-2.1212334274517231</v>
      </c>
      <c r="AP97">
        <v>-2.0026368765883129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5">
      <c r="A98">
        <v>95</v>
      </c>
      <c r="B98">
        <v>0</v>
      </c>
      <c r="C98">
        <v>0</v>
      </c>
      <c r="D98">
        <v>0</v>
      </c>
      <c r="E98">
        <v>9.1</v>
      </c>
      <c r="F98">
        <v>-0.91677149822633064</v>
      </c>
      <c r="G98">
        <v>68.381018986602825</v>
      </c>
      <c r="H98">
        <v>297.59419462969549</v>
      </c>
      <c r="I98">
        <v>1</v>
      </c>
      <c r="J98">
        <v>1</v>
      </c>
      <c r="K98">
        <v>1083.8380568413511</v>
      </c>
      <c r="L98" t="b">
        <v>0</v>
      </c>
      <c r="M98">
        <v>-3.8793468991936368</v>
      </c>
      <c r="N98">
        <v>-3.8793468991936368</v>
      </c>
      <c r="O98">
        <v>-541.74439994453553</v>
      </c>
      <c r="P98">
        <v>-127.0221525980397</v>
      </c>
      <c r="Q98">
        <v>-3.9585172440751402</v>
      </c>
      <c r="R98">
        <v>0.93550652983700766</v>
      </c>
      <c r="S98">
        <v>24.73448803499997</v>
      </c>
      <c r="T98">
        <v>-32.627691704947559</v>
      </c>
      <c r="U98">
        <v>-3.7032187303046888</v>
      </c>
      <c r="V98">
        <v>94.394460893092173</v>
      </c>
      <c r="W98">
        <v>-20.38714176822041</v>
      </c>
      <c r="X98">
        <v>2</v>
      </c>
      <c r="Y98">
        <v>13.667210248279069</v>
      </c>
      <c r="Z98">
        <v>35.352417292197472</v>
      </c>
      <c r="AA98">
        <v>1083.8380568413511</v>
      </c>
      <c r="AB98" t="b">
        <v>0</v>
      </c>
      <c r="AC98" t="b">
        <v>1</v>
      </c>
      <c r="AD98">
        <v>89.941899683137834</v>
      </c>
      <c r="AE98">
        <v>0.42595982873414839</v>
      </c>
      <c r="AF98">
        <v>0</v>
      </c>
      <c r="AG98">
        <v>0</v>
      </c>
      <c r="AH98">
        <v>5.4128704584642889E-2</v>
      </c>
      <c r="AI98" t="b">
        <v>0</v>
      </c>
      <c r="AJ98" t="b">
        <v>0</v>
      </c>
      <c r="AK98">
        <v>1083.8380568413511</v>
      </c>
      <c r="AL98">
        <v>0</v>
      </c>
      <c r="AM98">
        <v>-3.7032187303046888</v>
      </c>
      <c r="AN98">
        <v>1.6472089372846439</v>
      </c>
      <c r="AO98">
        <v>-1.677096497713785</v>
      </c>
      <c r="AP98">
        <v>-1.467552141739499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5">
      <c r="A99">
        <v>96</v>
      </c>
      <c r="B99">
        <v>0</v>
      </c>
      <c r="C99">
        <v>0</v>
      </c>
      <c r="D99">
        <v>0</v>
      </c>
      <c r="E99">
        <v>5.8</v>
      </c>
      <c r="F99">
        <v>-0.81532521001414793</v>
      </c>
      <c r="G99">
        <v>43.583506606845759</v>
      </c>
      <c r="H99">
        <v>189.67542075299269</v>
      </c>
      <c r="I99">
        <v>1</v>
      </c>
      <c r="J99">
        <v>1</v>
      </c>
      <c r="K99">
        <v>690.79788238239962</v>
      </c>
      <c r="L99" t="b">
        <v>0</v>
      </c>
      <c r="M99">
        <v>-2.1654378232116058</v>
      </c>
      <c r="N99">
        <v>-2.1654378232116058</v>
      </c>
      <c r="O99">
        <v>-474.45489409263939</v>
      </c>
      <c r="P99">
        <v>-111.2448637484618</v>
      </c>
      <c r="Q99">
        <v>-2.209630431848578</v>
      </c>
      <c r="R99">
        <v>0.93430177854216601</v>
      </c>
      <c r="S99">
        <v>24.742519349432222</v>
      </c>
      <c r="T99">
        <v>-28.538241091122671</v>
      </c>
      <c r="U99">
        <v>-2.064461642397021</v>
      </c>
      <c r="V99">
        <v>82.706622657339096</v>
      </c>
      <c r="W99">
        <v>-17.570835159121621</v>
      </c>
      <c r="X99">
        <v>2</v>
      </c>
      <c r="Y99">
        <v>10.850903639180279</v>
      </c>
      <c r="Z99">
        <v>35.392828805860731</v>
      </c>
      <c r="AA99">
        <v>690.79788238239962</v>
      </c>
      <c r="AB99" t="b">
        <v>0</v>
      </c>
      <c r="AC99" t="b">
        <v>1</v>
      </c>
      <c r="AD99">
        <v>89.946764388274232</v>
      </c>
      <c r="AE99">
        <v>0.36711717710043251</v>
      </c>
      <c r="AF99">
        <v>0</v>
      </c>
      <c r="AG99">
        <v>109.2021176341165</v>
      </c>
      <c r="AH99">
        <v>5.0881030411935341E-2</v>
      </c>
      <c r="AI99" t="b">
        <v>0</v>
      </c>
      <c r="AJ99" t="b">
        <v>0</v>
      </c>
      <c r="AK99">
        <v>800.00000001651608</v>
      </c>
      <c r="AL99">
        <v>0</v>
      </c>
      <c r="AM99">
        <v>-2.064461642397021</v>
      </c>
      <c r="AN99">
        <v>0.60429493754095276</v>
      </c>
      <c r="AO99">
        <v>-1.143238476419328</v>
      </c>
      <c r="AP99">
        <v>-1.0599851545059951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1.5339444074525361E-2</v>
      </c>
      <c r="AW99">
        <v>0</v>
      </c>
      <c r="AX99">
        <v>5.4395191753636024E-3</v>
      </c>
      <c r="AY99">
        <v>0</v>
      </c>
      <c r="AZ99">
        <v>0</v>
      </c>
    </row>
    <row r="100" spans="1:52" x14ac:dyDescent="0.35">
      <c r="A100">
        <v>97</v>
      </c>
      <c r="B100">
        <v>0</v>
      </c>
      <c r="C100">
        <v>0</v>
      </c>
      <c r="D100">
        <v>0</v>
      </c>
      <c r="E100">
        <v>3.6</v>
      </c>
      <c r="F100">
        <v>-0.40526099505041019</v>
      </c>
      <c r="G100">
        <v>27.051831687007709</v>
      </c>
      <c r="H100">
        <v>117.72957150185761</v>
      </c>
      <c r="I100">
        <v>1</v>
      </c>
      <c r="J100">
        <v>1</v>
      </c>
      <c r="K100">
        <v>428.77109940976533</v>
      </c>
      <c r="L100" t="b">
        <v>0</v>
      </c>
      <c r="M100">
        <v>-0.55583708859778114</v>
      </c>
      <c r="N100">
        <v>-0.55583708859778114</v>
      </c>
      <c r="O100">
        <v>-196.21049227501669</v>
      </c>
      <c r="P100">
        <v>-46.005236221445607</v>
      </c>
      <c r="Q100">
        <v>-0.56718070265079701</v>
      </c>
      <c r="R100">
        <v>0.91199859445167852</v>
      </c>
      <c r="S100">
        <v>24.747086145284712</v>
      </c>
      <c r="T100">
        <v>-11.52023909153648</v>
      </c>
      <c r="U100">
        <v>-0.51726800361764225</v>
      </c>
      <c r="V100">
        <v>34.484997129909139</v>
      </c>
      <c r="W100">
        <v>0</v>
      </c>
      <c r="X100">
        <v>0</v>
      </c>
      <c r="Y100">
        <v>-6.7199315199413414</v>
      </c>
      <c r="Z100">
        <v>35.433240319523989</v>
      </c>
      <c r="AA100">
        <v>650</v>
      </c>
      <c r="AB100" t="b">
        <v>0</v>
      </c>
      <c r="AC100" t="b">
        <v>1</v>
      </c>
      <c r="AD100">
        <v>89.947584025599483</v>
      </c>
      <c r="AE100">
        <v>0</v>
      </c>
      <c r="AF100">
        <v>0</v>
      </c>
      <c r="AG100">
        <v>150.00000001651611</v>
      </c>
      <c r="AH100">
        <v>5.0677527469949218E-2</v>
      </c>
      <c r="AI100" t="b">
        <v>0</v>
      </c>
      <c r="AJ100" t="b">
        <v>0</v>
      </c>
      <c r="AK100">
        <v>800.00000001651608</v>
      </c>
      <c r="AL100">
        <v>0</v>
      </c>
      <c r="AM100">
        <v>-0.51726800361764225</v>
      </c>
      <c r="AN100">
        <v>0</v>
      </c>
      <c r="AO100">
        <v>-0.90810914590762903</v>
      </c>
      <c r="AP100">
        <v>-0.51726800361764225</v>
      </c>
      <c r="AQ100">
        <v>0</v>
      </c>
      <c r="AR100">
        <v>1</v>
      </c>
      <c r="AS100">
        <v>3</v>
      </c>
      <c r="AT100">
        <v>0</v>
      </c>
      <c r="AU100">
        <v>0</v>
      </c>
      <c r="AV100">
        <v>0.2576690089530006</v>
      </c>
      <c r="AW100">
        <v>0.15302154577527241</v>
      </c>
      <c r="AX100">
        <v>9.1371988990425757E-2</v>
      </c>
      <c r="AY100">
        <v>5.4263023635467297E-2</v>
      </c>
      <c r="AZ100">
        <v>0.15302154577527241</v>
      </c>
    </row>
    <row r="101" spans="1:52" x14ac:dyDescent="0.35">
      <c r="A101">
        <v>98</v>
      </c>
      <c r="B101">
        <v>0</v>
      </c>
      <c r="C101">
        <v>0</v>
      </c>
      <c r="D101">
        <v>0</v>
      </c>
      <c r="E101">
        <v>2.2000000000000002</v>
      </c>
      <c r="F101">
        <v>-0.5636308097842111</v>
      </c>
      <c r="G101">
        <v>16.53167491983805</v>
      </c>
      <c r="H101">
        <v>71.945849251135186</v>
      </c>
      <c r="I101">
        <v>1</v>
      </c>
      <c r="J101">
        <v>1</v>
      </c>
      <c r="K101">
        <v>262.02678297263441</v>
      </c>
      <c r="L101" t="b">
        <v>0</v>
      </c>
      <c r="M101">
        <v>-0.5273677265954303</v>
      </c>
      <c r="N101">
        <v>-0.5273677265954303</v>
      </c>
      <c r="O101">
        <v>-304.62677588976032</v>
      </c>
      <c r="P101">
        <v>-71.425470787477565</v>
      </c>
      <c r="Q101">
        <v>-0.53813033326064319</v>
      </c>
      <c r="R101">
        <v>0.92661736877048251</v>
      </c>
      <c r="S101">
        <v>24.74865632512703</v>
      </c>
      <c r="T101">
        <v>-18.172455190633009</v>
      </c>
      <c r="U101">
        <v>-0.49864091346155998</v>
      </c>
      <c r="V101">
        <v>53.253015596844563</v>
      </c>
      <c r="W101">
        <v>0</v>
      </c>
      <c r="X101">
        <v>0</v>
      </c>
      <c r="Y101">
        <v>-6.7199315199413414</v>
      </c>
      <c r="Z101">
        <v>35.473651833187247</v>
      </c>
      <c r="AA101">
        <v>650</v>
      </c>
      <c r="AB101" t="b">
        <v>0</v>
      </c>
      <c r="AC101" t="b">
        <v>1</v>
      </c>
      <c r="AD101">
        <v>89.944917386107448</v>
      </c>
      <c r="AE101">
        <v>0</v>
      </c>
      <c r="AF101">
        <v>0</v>
      </c>
      <c r="AG101">
        <v>150.00000001651611</v>
      </c>
      <c r="AH101">
        <v>3.8847935627799951E-2</v>
      </c>
      <c r="AI101" t="b">
        <v>0</v>
      </c>
      <c r="AJ101" t="b">
        <v>0</v>
      </c>
      <c r="AK101">
        <v>800.00000001651608</v>
      </c>
      <c r="AL101">
        <v>0</v>
      </c>
      <c r="AM101">
        <v>-0.49864091346155998</v>
      </c>
      <c r="AN101">
        <v>0</v>
      </c>
      <c r="AO101">
        <v>0.53740375337289525</v>
      </c>
      <c r="AP101">
        <v>-0.23597784165638991</v>
      </c>
      <c r="AQ101">
        <v>0</v>
      </c>
      <c r="AR101">
        <v>1</v>
      </c>
      <c r="AS101">
        <v>3</v>
      </c>
      <c r="AT101">
        <v>0</v>
      </c>
      <c r="AU101">
        <v>0</v>
      </c>
      <c r="AV101">
        <v>0.25764270336409301</v>
      </c>
      <c r="AW101">
        <v>0.2010819276901776</v>
      </c>
      <c r="AX101">
        <v>9.1362660767408857E-2</v>
      </c>
      <c r="AY101">
        <v>7.1305732402819941E-2</v>
      </c>
      <c r="AZ101">
        <v>0.2010819276901776</v>
      </c>
    </row>
    <row r="102" spans="1:52" x14ac:dyDescent="0.35">
      <c r="A102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t="b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24.749898603989021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-3.102948563693992</v>
      </c>
      <c r="Z102">
        <v>35.512174382741158</v>
      </c>
      <c r="AA102">
        <v>0</v>
      </c>
      <c r="AB102" t="b">
        <v>0</v>
      </c>
      <c r="AC102" t="b">
        <v>0</v>
      </c>
      <c r="AD102">
        <v>89.942968401963867</v>
      </c>
      <c r="AE102">
        <v>0</v>
      </c>
      <c r="AF102">
        <v>0</v>
      </c>
      <c r="AG102">
        <v>0</v>
      </c>
      <c r="AH102">
        <v>3.5503986170746127E-2</v>
      </c>
      <c r="AI102" t="b">
        <v>0</v>
      </c>
      <c r="AJ102" t="b">
        <v>0</v>
      </c>
      <c r="AK102">
        <v>0</v>
      </c>
      <c r="AL102">
        <v>0</v>
      </c>
      <c r="AM102">
        <v>0</v>
      </c>
      <c r="AN102">
        <v>0</v>
      </c>
      <c r="AO102">
        <v>0.30455097384218871</v>
      </c>
      <c r="AP102">
        <v>0.26266307180517018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0.2576172929112413</v>
      </c>
      <c r="AW102">
        <v>0</v>
      </c>
      <c r="AX102">
        <v>9.1353649968525283E-2</v>
      </c>
      <c r="AY102">
        <v>0</v>
      </c>
      <c r="AZ102">
        <v>0</v>
      </c>
    </row>
    <row r="103" spans="1:52" x14ac:dyDescent="0.35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t="b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24.749898603989021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-3.102948563693992</v>
      </c>
      <c r="Z103">
        <v>35.550696932295068</v>
      </c>
      <c r="AA103">
        <v>0</v>
      </c>
      <c r="AB103" t="b">
        <v>0</v>
      </c>
      <c r="AC103" t="b">
        <v>0</v>
      </c>
      <c r="AD103">
        <v>89.941737073168753</v>
      </c>
      <c r="AE103">
        <v>0</v>
      </c>
      <c r="AF103">
        <v>0</v>
      </c>
      <c r="AG103">
        <v>0</v>
      </c>
      <c r="AH103">
        <v>3.6141889594786702E-2</v>
      </c>
      <c r="AI103" t="b">
        <v>0</v>
      </c>
      <c r="AJ103" t="b">
        <v>0</v>
      </c>
      <c r="AK103">
        <v>0</v>
      </c>
      <c r="AL103">
        <v>0</v>
      </c>
      <c r="AM103">
        <v>0</v>
      </c>
      <c r="AN103">
        <v>0</v>
      </c>
      <c r="AO103">
        <v>0.26266307179432469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5">
      <c r="A104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t="b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24.749898603989021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-3.102948563693992</v>
      </c>
      <c r="Z104">
        <v>35.589219481848978</v>
      </c>
      <c r="AA104">
        <v>0</v>
      </c>
      <c r="AB104" t="b">
        <v>0</v>
      </c>
      <c r="AC104" t="b">
        <v>0</v>
      </c>
      <c r="AD104">
        <v>89.940505744373638</v>
      </c>
      <c r="AE104">
        <v>0</v>
      </c>
      <c r="AF104">
        <v>0</v>
      </c>
      <c r="AG104">
        <v>0</v>
      </c>
      <c r="AH104">
        <v>3.5857445608379612E-2</v>
      </c>
      <c r="AI104" t="b">
        <v>0</v>
      </c>
      <c r="AJ104" t="b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5">
      <c r="A105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t="b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24.749898603989021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-3.102948563693992</v>
      </c>
      <c r="Z105">
        <v>35.627742031402889</v>
      </c>
      <c r="AA105">
        <v>0</v>
      </c>
      <c r="AB105" t="b">
        <v>0</v>
      </c>
      <c r="AC105" t="b">
        <v>0</v>
      </c>
      <c r="AD105">
        <v>89.939274415578524</v>
      </c>
      <c r="AE105">
        <v>0</v>
      </c>
      <c r="AF105">
        <v>0</v>
      </c>
      <c r="AG105">
        <v>0</v>
      </c>
      <c r="AH105">
        <v>3.7903843195658288E-2</v>
      </c>
      <c r="AI105" t="b">
        <v>0</v>
      </c>
      <c r="AJ105" t="b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5">
      <c r="A106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t="b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24.749898603989021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-3.102948563693992</v>
      </c>
      <c r="Z106">
        <v>35.666264580956799</v>
      </c>
      <c r="AA106">
        <v>0</v>
      </c>
      <c r="AB106" t="b">
        <v>0</v>
      </c>
      <c r="AC106" t="b">
        <v>0</v>
      </c>
      <c r="AD106">
        <v>89.938043086783409</v>
      </c>
      <c r="AE106">
        <v>0</v>
      </c>
      <c r="AF106">
        <v>0</v>
      </c>
      <c r="AG106">
        <v>0</v>
      </c>
      <c r="AH106">
        <v>3.8570792984224188E-2</v>
      </c>
      <c r="AI106" t="b">
        <v>0</v>
      </c>
      <c r="AJ106" t="b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5">
      <c r="A107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 t="b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24.749898603989021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-3.102948563693992</v>
      </c>
      <c r="Z107">
        <v>35.704787130510709</v>
      </c>
      <c r="AA107">
        <v>0</v>
      </c>
      <c r="AB107" t="b">
        <v>0</v>
      </c>
      <c r="AC107" t="b">
        <v>0</v>
      </c>
      <c r="AD107">
        <v>89.936811757988295</v>
      </c>
      <c r="AE107">
        <v>0</v>
      </c>
      <c r="AF107">
        <v>0</v>
      </c>
      <c r="AG107">
        <v>0</v>
      </c>
      <c r="AH107">
        <v>3.8113619190586152E-2</v>
      </c>
      <c r="AI107" t="b">
        <v>0</v>
      </c>
      <c r="AJ107" t="b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5">
      <c r="A108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 t="b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24.749898603989021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-3.102948563693992</v>
      </c>
      <c r="Z108">
        <v>35.741719251534278</v>
      </c>
      <c r="AA108">
        <v>0</v>
      </c>
      <c r="AB108" t="b">
        <v>0</v>
      </c>
      <c r="AC108" t="b">
        <v>0</v>
      </c>
      <c r="AD108">
        <v>89.93558042919318</v>
      </c>
      <c r="AE108">
        <v>0</v>
      </c>
      <c r="AF108">
        <v>0</v>
      </c>
      <c r="AG108">
        <v>0</v>
      </c>
      <c r="AH108">
        <v>3.7822214807907477E-2</v>
      </c>
      <c r="AI108" t="b">
        <v>0</v>
      </c>
      <c r="AJ108" t="b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5">
      <c r="A109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 t="b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24.749898603989021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-3.102948563693992</v>
      </c>
      <c r="Z109">
        <v>35.77865137255786</v>
      </c>
      <c r="AA109">
        <v>0</v>
      </c>
      <c r="AB109" t="b">
        <v>0</v>
      </c>
      <c r="AC109" t="b">
        <v>0</v>
      </c>
      <c r="AD109">
        <v>89.934349100398066</v>
      </c>
      <c r="AE109">
        <v>0</v>
      </c>
      <c r="AF109">
        <v>0</v>
      </c>
      <c r="AG109">
        <v>0</v>
      </c>
      <c r="AH109">
        <v>3.727104694570077E-2</v>
      </c>
      <c r="AI109" t="b">
        <v>0</v>
      </c>
      <c r="AJ109" t="b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5">
      <c r="A110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 t="b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24.749898603989021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-3.102948563693992</v>
      </c>
      <c r="Z110">
        <v>35.815583493581443</v>
      </c>
      <c r="AA110">
        <v>0</v>
      </c>
      <c r="AB110" t="b">
        <v>0</v>
      </c>
      <c r="AC110" t="b">
        <v>0</v>
      </c>
      <c r="AD110">
        <v>89.933117771602952</v>
      </c>
      <c r="AE110">
        <v>0</v>
      </c>
      <c r="AF110">
        <v>0</v>
      </c>
      <c r="AG110">
        <v>0</v>
      </c>
      <c r="AH110">
        <v>3.6846752867760818E-2</v>
      </c>
      <c r="AI110" t="b">
        <v>0</v>
      </c>
      <c r="AJ110" t="b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5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t="b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24.749898603989021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-3.102948563693992</v>
      </c>
      <c r="Z111">
        <v>35.851094453841583</v>
      </c>
      <c r="AA111">
        <v>0</v>
      </c>
      <c r="AB111" t="b">
        <v>0</v>
      </c>
      <c r="AC111" t="b">
        <v>0</v>
      </c>
      <c r="AD111">
        <v>89.931886442807837</v>
      </c>
      <c r="AE111">
        <v>0</v>
      </c>
      <c r="AF111">
        <v>0</v>
      </c>
      <c r="AG111">
        <v>0</v>
      </c>
      <c r="AH111">
        <v>3.6023176050603262E-2</v>
      </c>
      <c r="AI111" t="b">
        <v>0</v>
      </c>
      <c r="AJ111" t="b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5">
      <c r="A112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t="b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24.749898603989021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-3.102948563693992</v>
      </c>
      <c r="Z112">
        <v>35.88660541410173</v>
      </c>
      <c r="AA112">
        <v>0</v>
      </c>
      <c r="AB112" t="b">
        <v>0</v>
      </c>
      <c r="AC112" t="b">
        <v>0</v>
      </c>
      <c r="AD112">
        <v>89.930655114012723</v>
      </c>
      <c r="AE112">
        <v>0</v>
      </c>
      <c r="AF112">
        <v>0</v>
      </c>
      <c r="AG112">
        <v>0</v>
      </c>
      <c r="AH112">
        <v>3.5021068689206902E-2</v>
      </c>
      <c r="AI112" t="b">
        <v>0</v>
      </c>
      <c r="AJ112" t="b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5">
      <c r="A113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t="b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24.749898603989021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-3.102948563693992</v>
      </c>
      <c r="Z113">
        <v>35.922116374361877</v>
      </c>
      <c r="AA113">
        <v>0</v>
      </c>
      <c r="AB113" t="b">
        <v>0</v>
      </c>
      <c r="AC113" t="b">
        <v>0</v>
      </c>
      <c r="AD113">
        <v>89.929423785217608</v>
      </c>
      <c r="AE113">
        <v>0</v>
      </c>
      <c r="AF113">
        <v>0</v>
      </c>
      <c r="AG113">
        <v>0</v>
      </c>
      <c r="AH113">
        <v>3.4018961327812347E-2</v>
      </c>
      <c r="AI113" t="b">
        <v>0</v>
      </c>
      <c r="AJ113" t="b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5">
      <c r="A114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t="b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24.749898603989021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-3.102948563693992</v>
      </c>
      <c r="Z114">
        <v>35.957627334622018</v>
      </c>
      <c r="AA114">
        <v>0</v>
      </c>
      <c r="AB114" t="b">
        <v>0</v>
      </c>
      <c r="AC114" t="b">
        <v>0</v>
      </c>
      <c r="AD114">
        <v>89.928192456422494</v>
      </c>
      <c r="AE114">
        <v>0</v>
      </c>
      <c r="AF114">
        <v>0</v>
      </c>
      <c r="AG114">
        <v>0</v>
      </c>
      <c r="AH114">
        <v>3.3024724650206283E-2</v>
      </c>
      <c r="AI114" t="b">
        <v>0</v>
      </c>
      <c r="AJ114" t="b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5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 t="b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24.749898603989021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-3.102948563693992</v>
      </c>
      <c r="Z115">
        <v>35.99030906786588</v>
      </c>
      <c r="AA115">
        <v>0</v>
      </c>
      <c r="AB115" t="b">
        <v>0</v>
      </c>
      <c r="AC115" t="b">
        <v>0</v>
      </c>
      <c r="AD115">
        <v>89.926961127627379</v>
      </c>
      <c r="AE115">
        <v>0</v>
      </c>
      <c r="AF115">
        <v>0</v>
      </c>
      <c r="AG115">
        <v>0</v>
      </c>
      <c r="AH115">
        <v>3.2296955615741828E-2</v>
      </c>
      <c r="AI115" t="b">
        <v>0</v>
      </c>
      <c r="AJ115" t="b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5">
      <c r="A116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 t="b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24.749898603989021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-3.102948563693992</v>
      </c>
      <c r="Z116">
        <v>36.0204482096768</v>
      </c>
      <c r="AA116">
        <v>0</v>
      </c>
      <c r="AB116" t="b">
        <v>0</v>
      </c>
      <c r="AC116" t="b">
        <v>0</v>
      </c>
      <c r="AD116">
        <v>89.925729798832265</v>
      </c>
      <c r="AE116">
        <v>0</v>
      </c>
      <c r="AF116">
        <v>0</v>
      </c>
      <c r="AG116">
        <v>0</v>
      </c>
      <c r="AH116">
        <v>3.1509545511390208E-2</v>
      </c>
      <c r="AI116" t="b">
        <v>0</v>
      </c>
      <c r="AJ116" t="b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5">
      <c r="A117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 t="b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24.749898603989021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-3.102948563693992</v>
      </c>
      <c r="Z117">
        <v>36.050587351487721</v>
      </c>
      <c r="AA117">
        <v>0</v>
      </c>
      <c r="AB117" t="b">
        <v>0</v>
      </c>
      <c r="AC117" t="b">
        <v>0</v>
      </c>
      <c r="AD117">
        <v>89.92449847003715</v>
      </c>
      <c r="AE117">
        <v>0</v>
      </c>
      <c r="AF117">
        <v>0</v>
      </c>
      <c r="AG117">
        <v>0</v>
      </c>
      <c r="AH117">
        <v>3.0722135407039441E-2</v>
      </c>
      <c r="AI117" t="b">
        <v>0</v>
      </c>
      <c r="AJ117" t="b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5">
      <c r="A118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t="b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24.749898603989021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-3.102948563693992</v>
      </c>
      <c r="Z118">
        <v>36.080726493298641</v>
      </c>
      <c r="AA118">
        <v>0</v>
      </c>
      <c r="AB118" t="b">
        <v>0</v>
      </c>
      <c r="AC118" t="b">
        <v>0</v>
      </c>
      <c r="AD118">
        <v>89.923267141242036</v>
      </c>
      <c r="AE118">
        <v>0</v>
      </c>
      <c r="AF118">
        <v>0</v>
      </c>
      <c r="AG118">
        <v>0</v>
      </c>
      <c r="AH118">
        <v>2.9934725302688699E-2</v>
      </c>
      <c r="AI118" t="b">
        <v>0</v>
      </c>
      <c r="AJ118" t="b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5">
      <c r="A119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 t="b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24.749898603989021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-3.102948563693992</v>
      </c>
      <c r="Z119">
        <v>36.110865635109562</v>
      </c>
      <c r="AA119">
        <v>0</v>
      </c>
      <c r="AB119" t="b">
        <v>0</v>
      </c>
      <c r="AC119" t="b">
        <v>0</v>
      </c>
      <c r="AD119">
        <v>89.922035812446921</v>
      </c>
      <c r="AE119">
        <v>0</v>
      </c>
      <c r="AF119">
        <v>0</v>
      </c>
      <c r="AG119">
        <v>0</v>
      </c>
      <c r="AH119">
        <v>2.9624501735263709E-2</v>
      </c>
      <c r="AI119" t="b">
        <v>0</v>
      </c>
      <c r="AJ119" t="b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5">
      <c r="A120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 t="b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24.749898603989021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-3.102948563693992</v>
      </c>
      <c r="Z120">
        <v>36.141004776920482</v>
      </c>
      <c r="AA120">
        <v>0</v>
      </c>
      <c r="AB120" t="b">
        <v>0</v>
      </c>
      <c r="AC120" t="b">
        <v>0</v>
      </c>
      <c r="AD120">
        <v>89.920804483651807</v>
      </c>
      <c r="AE120">
        <v>0</v>
      </c>
      <c r="AF120">
        <v>0</v>
      </c>
      <c r="AG120">
        <v>0</v>
      </c>
      <c r="AH120">
        <v>2.9797640847056689E-2</v>
      </c>
      <c r="AI120" t="b">
        <v>0</v>
      </c>
      <c r="AJ120" t="b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5">
      <c r="A121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t="b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24.749898603989021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-3.102948563693992</v>
      </c>
      <c r="Z121">
        <v>36.171143918731403</v>
      </c>
      <c r="AA121">
        <v>0</v>
      </c>
      <c r="AB121" t="b">
        <v>0</v>
      </c>
      <c r="AC121" t="b">
        <v>0</v>
      </c>
      <c r="AD121">
        <v>89.919573154856693</v>
      </c>
      <c r="AE121">
        <v>0</v>
      </c>
      <c r="AF121">
        <v>0</v>
      </c>
      <c r="AG121">
        <v>0</v>
      </c>
      <c r="AH121">
        <v>2.9970779958849701E-2</v>
      </c>
      <c r="AI121" t="b">
        <v>0</v>
      </c>
      <c r="AJ121" t="b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5">
      <c r="A122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t="b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24.749898603989021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-3.102948563693992</v>
      </c>
      <c r="Z122">
        <v>36.201283060542323</v>
      </c>
      <c r="AA122">
        <v>0</v>
      </c>
      <c r="AB122" t="b">
        <v>0</v>
      </c>
      <c r="AC122" t="b">
        <v>0</v>
      </c>
      <c r="AD122">
        <v>89.918341826061578</v>
      </c>
      <c r="AE122">
        <v>0</v>
      </c>
      <c r="AF122">
        <v>0</v>
      </c>
      <c r="AG122">
        <v>0</v>
      </c>
      <c r="AH122">
        <v>3.0143919070643569E-2</v>
      </c>
      <c r="AI122" t="b">
        <v>0</v>
      </c>
      <c r="AJ122" t="b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5">
      <c r="A123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t="b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24.749898603989021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-3.102948563693992</v>
      </c>
      <c r="Z123">
        <v>36.231422202353237</v>
      </c>
      <c r="AA123">
        <v>0</v>
      </c>
      <c r="AB123" t="b">
        <v>0</v>
      </c>
      <c r="AC123" t="b">
        <v>0</v>
      </c>
      <c r="AD123">
        <v>89.917110497266464</v>
      </c>
      <c r="AE123">
        <v>0</v>
      </c>
      <c r="AF123">
        <v>0</v>
      </c>
      <c r="AG123">
        <v>0</v>
      </c>
      <c r="AH123">
        <v>3.0216883672506741E-2</v>
      </c>
      <c r="AI123" t="b">
        <v>0</v>
      </c>
      <c r="AJ123" t="b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5">
      <c r="A124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t="b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24.749898603989021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-3.102948563693992</v>
      </c>
      <c r="Z124">
        <v>36.261561344164157</v>
      </c>
      <c r="AA124">
        <v>0</v>
      </c>
      <c r="AB124" t="b">
        <v>0</v>
      </c>
      <c r="AC124" t="b">
        <v>0</v>
      </c>
      <c r="AD124">
        <v>89.915879168471349</v>
      </c>
      <c r="AE124">
        <v>0</v>
      </c>
      <c r="AF124">
        <v>0</v>
      </c>
      <c r="AG124">
        <v>0</v>
      </c>
      <c r="AH124">
        <v>3.0194501095634652E-2</v>
      </c>
      <c r="AI124" t="b">
        <v>0</v>
      </c>
      <c r="AJ124" t="b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5">
      <c r="A125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 t="b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24.749898603989021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-3.102948563693992</v>
      </c>
      <c r="Z125">
        <v>36.291700485975078</v>
      </c>
      <c r="AA125">
        <v>0</v>
      </c>
      <c r="AB125" t="b">
        <v>0</v>
      </c>
      <c r="AC125" t="b">
        <v>0</v>
      </c>
      <c r="AD125">
        <v>89.914647839676235</v>
      </c>
      <c r="AE125">
        <v>0</v>
      </c>
      <c r="AF125">
        <v>0</v>
      </c>
      <c r="AG125">
        <v>0</v>
      </c>
      <c r="AH125">
        <v>3.0172118518762309E-2</v>
      </c>
      <c r="AI125" t="b">
        <v>0</v>
      </c>
      <c r="AJ125" t="b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5">
      <c r="A126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 t="b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24.749898603989021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-3.102948563693992</v>
      </c>
      <c r="Z126">
        <v>36.321839627786012</v>
      </c>
      <c r="AA126">
        <v>0</v>
      </c>
      <c r="AB126" t="b">
        <v>0</v>
      </c>
      <c r="AC126" t="b">
        <v>0</v>
      </c>
      <c r="AD126">
        <v>89.91341651088112</v>
      </c>
      <c r="AE126">
        <v>0</v>
      </c>
      <c r="AF126">
        <v>0</v>
      </c>
      <c r="AG126">
        <v>0</v>
      </c>
      <c r="AH126">
        <v>3.0149735941890882E-2</v>
      </c>
      <c r="AI126" t="b">
        <v>0</v>
      </c>
      <c r="AJ126" t="b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5">
      <c r="A127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t="b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24.749898603989021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-3.102948563693992</v>
      </c>
      <c r="Z127">
        <v>36.351978769596933</v>
      </c>
      <c r="AA127">
        <v>0</v>
      </c>
      <c r="AB127" t="b">
        <v>0</v>
      </c>
      <c r="AC127" t="b">
        <v>0</v>
      </c>
      <c r="AD127">
        <v>89.912185182086006</v>
      </c>
      <c r="AE127">
        <v>0</v>
      </c>
      <c r="AF127">
        <v>0</v>
      </c>
      <c r="AG127">
        <v>0</v>
      </c>
      <c r="AH127">
        <v>3.0139141810920641E-2</v>
      </c>
      <c r="AI127" t="b">
        <v>0</v>
      </c>
      <c r="AJ127" t="b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5">
      <c r="A128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t="b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24.749898603989021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-3.102948563693992</v>
      </c>
      <c r="Z128">
        <v>36.382117911407853</v>
      </c>
      <c r="AA128">
        <v>0</v>
      </c>
      <c r="AB128" t="b">
        <v>0</v>
      </c>
      <c r="AC128" t="b">
        <v>0</v>
      </c>
      <c r="AD128">
        <v>89.910953853290891</v>
      </c>
      <c r="AE128">
        <v>0</v>
      </c>
      <c r="AF128">
        <v>0</v>
      </c>
      <c r="AG128">
        <v>0</v>
      </c>
      <c r="AH128">
        <v>3.0139141810920259E-2</v>
      </c>
      <c r="AI128" t="b">
        <v>0</v>
      </c>
      <c r="AJ128" t="b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5">
      <c r="A129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t="b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24.749898603989021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-3.102948563693992</v>
      </c>
      <c r="Z129">
        <v>36.412257053218767</v>
      </c>
      <c r="AA129">
        <v>0</v>
      </c>
      <c r="AB129" t="b">
        <v>0</v>
      </c>
      <c r="AC129" t="b">
        <v>0</v>
      </c>
      <c r="AD129">
        <v>89.909722524495777</v>
      </c>
      <c r="AE129">
        <v>0</v>
      </c>
      <c r="AF129">
        <v>0</v>
      </c>
      <c r="AG129">
        <v>0</v>
      </c>
      <c r="AH129">
        <v>3.0132345274353711E-2</v>
      </c>
      <c r="AI129" t="b">
        <v>0</v>
      </c>
      <c r="AJ129" t="b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5">
      <c r="A130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t="b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24.749898603989021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-3.102948563693992</v>
      </c>
      <c r="Z130">
        <v>36.442396195029687</v>
      </c>
      <c r="AA130">
        <v>0</v>
      </c>
      <c r="AB130" t="b">
        <v>0</v>
      </c>
      <c r="AC130" t="b">
        <v>0</v>
      </c>
      <c r="AD130">
        <v>89.908491195700663</v>
      </c>
      <c r="AE130">
        <v>0</v>
      </c>
      <c r="AF130">
        <v>0</v>
      </c>
      <c r="AG130">
        <v>0</v>
      </c>
      <c r="AH130">
        <v>3.0126456812871179E-2</v>
      </c>
      <c r="AI130" t="b">
        <v>0</v>
      </c>
      <c r="AJ130" t="b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5">
      <c r="A131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t="b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24.749898603989021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-3.102948563693992</v>
      </c>
      <c r="Z131">
        <v>36.472535336840608</v>
      </c>
      <c r="AA131">
        <v>0</v>
      </c>
      <c r="AB131" t="b">
        <v>0</v>
      </c>
      <c r="AC131" t="b">
        <v>0</v>
      </c>
      <c r="AD131">
        <v>89.907259866905548</v>
      </c>
      <c r="AE131">
        <v>0</v>
      </c>
      <c r="AF131">
        <v>0</v>
      </c>
      <c r="AG131">
        <v>0</v>
      </c>
      <c r="AH131">
        <v>3.0126523788829958E-2</v>
      </c>
      <c r="AI131" t="b">
        <v>0</v>
      </c>
      <c r="AJ131" t="b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5">
      <c r="A132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t="b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24.749898603989021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-3.102948563693992</v>
      </c>
      <c r="Z132">
        <v>36.502674478651528</v>
      </c>
      <c r="AA132">
        <v>0</v>
      </c>
      <c r="AB132" t="b">
        <v>0</v>
      </c>
      <c r="AC132" t="b">
        <v>0</v>
      </c>
      <c r="AD132">
        <v>89.906028538110434</v>
      </c>
      <c r="AE132">
        <v>0</v>
      </c>
      <c r="AF132">
        <v>0</v>
      </c>
      <c r="AG132">
        <v>0</v>
      </c>
      <c r="AH132">
        <v>3.0459689918326979E-2</v>
      </c>
      <c r="AI132" t="b">
        <v>0</v>
      </c>
      <c r="AJ132" t="b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5">
      <c r="A133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t="b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24.749898603989021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-3.102948563693992</v>
      </c>
      <c r="Z133">
        <v>36.532813620462449</v>
      </c>
      <c r="AA133">
        <v>0</v>
      </c>
      <c r="AB133" t="b">
        <v>0</v>
      </c>
      <c r="AC133" t="b">
        <v>0</v>
      </c>
      <c r="AD133">
        <v>89.904797209315319</v>
      </c>
      <c r="AE133">
        <v>0</v>
      </c>
      <c r="AF133">
        <v>0</v>
      </c>
      <c r="AG133">
        <v>0</v>
      </c>
      <c r="AH133">
        <v>3.0924260008260731E-2</v>
      </c>
      <c r="AI133" t="b">
        <v>0</v>
      </c>
      <c r="AJ133" t="b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5">
      <c r="A134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t="b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24.749898603989021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-3.102948563693992</v>
      </c>
      <c r="Z134">
        <v>36.562952762273369</v>
      </c>
      <c r="AA134">
        <v>0</v>
      </c>
      <c r="AB134" t="b">
        <v>0</v>
      </c>
      <c r="AC134" t="b">
        <v>0</v>
      </c>
      <c r="AD134">
        <v>89.903565880520205</v>
      </c>
      <c r="AE134">
        <v>0</v>
      </c>
      <c r="AF134">
        <v>0</v>
      </c>
      <c r="AG134">
        <v>0</v>
      </c>
      <c r="AH134">
        <v>3.1239364072530449E-2</v>
      </c>
      <c r="AI134" t="b">
        <v>0</v>
      </c>
      <c r="AJ134" t="b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5">
      <c r="A135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t="b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24.749898603989021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-3.102948563693992</v>
      </c>
      <c r="Z135">
        <v>36.593091904084289</v>
      </c>
      <c r="AA135">
        <v>0</v>
      </c>
      <c r="AB135" t="b">
        <v>0</v>
      </c>
      <c r="AC135" t="b">
        <v>0</v>
      </c>
      <c r="AD135">
        <v>89.90233455172509</v>
      </c>
      <c r="AE135">
        <v>0</v>
      </c>
      <c r="AF135">
        <v>0</v>
      </c>
      <c r="AG135">
        <v>0</v>
      </c>
      <c r="AH135">
        <v>3.1551461671502523E-2</v>
      </c>
      <c r="AI135" t="b">
        <v>0</v>
      </c>
      <c r="AJ135" t="b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5">
      <c r="A136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t="b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24.749898603989021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-3.102948563693992</v>
      </c>
      <c r="Z136">
        <v>36.62323104589521</v>
      </c>
      <c r="AA136">
        <v>0</v>
      </c>
      <c r="AB136" t="b">
        <v>0</v>
      </c>
      <c r="AC136" t="b">
        <v>0</v>
      </c>
      <c r="AD136">
        <v>89.901103222929976</v>
      </c>
      <c r="AE136">
        <v>0</v>
      </c>
      <c r="AF136">
        <v>0</v>
      </c>
      <c r="AG136">
        <v>0</v>
      </c>
      <c r="AH136">
        <v>2.887756906351718E-2</v>
      </c>
      <c r="AI136" t="b">
        <v>0</v>
      </c>
      <c r="AJ136" t="b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5">
      <c r="A137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t="b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24.749898603989021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-3.102948563693992</v>
      </c>
      <c r="Z137">
        <v>36.65337018770613</v>
      </c>
      <c r="AA137">
        <v>0</v>
      </c>
      <c r="AB137" t="b">
        <v>0</v>
      </c>
      <c r="AC137" t="b">
        <v>0</v>
      </c>
      <c r="AD137">
        <v>89.899871894134861</v>
      </c>
      <c r="AE137">
        <v>0</v>
      </c>
      <c r="AF137">
        <v>0</v>
      </c>
      <c r="AG137">
        <v>0</v>
      </c>
      <c r="AH137">
        <v>2.526901028413964E-2</v>
      </c>
      <c r="AI137" t="b">
        <v>0</v>
      </c>
      <c r="AJ137" t="b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5">
      <c r="A138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t="b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24.749898603989021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-3.102948563693992</v>
      </c>
      <c r="Z138">
        <v>36.683509329517051</v>
      </c>
      <c r="AA138">
        <v>0</v>
      </c>
      <c r="AB138" t="b">
        <v>0</v>
      </c>
      <c r="AC138" t="b">
        <v>0</v>
      </c>
      <c r="AD138">
        <v>89.898640565339747</v>
      </c>
      <c r="AE138">
        <v>0</v>
      </c>
      <c r="AF138">
        <v>0</v>
      </c>
      <c r="AG138">
        <v>0</v>
      </c>
      <c r="AH138">
        <v>2.2966124429321218E-2</v>
      </c>
      <c r="AI138" t="b">
        <v>0</v>
      </c>
      <c r="AJ138" t="b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5">
      <c r="A139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 t="b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24.749898603989021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-3.102948563693992</v>
      </c>
      <c r="Z139">
        <v>36.713648471327971</v>
      </c>
      <c r="AA139">
        <v>0</v>
      </c>
      <c r="AB139" t="b">
        <v>0</v>
      </c>
      <c r="AC139" t="b">
        <v>0</v>
      </c>
      <c r="AD139">
        <v>89.897409236544632</v>
      </c>
      <c r="AE139">
        <v>0</v>
      </c>
      <c r="AF139">
        <v>0</v>
      </c>
      <c r="AG139">
        <v>0</v>
      </c>
      <c r="AH139">
        <v>2.0288947219048611E-2</v>
      </c>
      <c r="AI139" t="b">
        <v>0</v>
      </c>
      <c r="AJ139" t="b">
        <v>0</v>
      </c>
      <c r="AK139">
        <v>0</v>
      </c>
      <c r="AL139">
        <v>0</v>
      </c>
      <c r="AM139">
        <v>0</v>
      </c>
      <c r="AN139">
        <v>0</v>
      </c>
      <c r="AO139">
        <v>0.26266307179432469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5">
      <c r="A140">
        <v>137</v>
      </c>
      <c r="B140">
        <v>0</v>
      </c>
      <c r="C140">
        <v>0</v>
      </c>
      <c r="D140">
        <v>0</v>
      </c>
      <c r="E140">
        <v>0</v>
      </c>
      <c r="F140">
        <v>-7.1508412214036591E-3</v>
      </c>
      <c r="G140">
        <v>0</v>
      </c>
      <c r="H140">
        <v>0</v>
      </c>
      <c r="I140">
        <v>1</v>
      </c>
      <c r="J140">
        <v>0</v>
      </c>
      <c r="K140">
        <v>0</v>
      </c>
      <c r="L140" t="b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24.749898603989021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-3.102948563693992</v>
      </c>
      <c r="Z140">
        <v>36.743787613138892</v>
      </c>
      <c r="AA140">
        <v>0</v>
      </c>
      <c r="AB140" t="b">
        <v>0</v>
      </c>
      <c r="AC140" t="b">
        <v>0</v>
      </c>
      <c r="AD140">
        <v>89.896177907749518</v>
      </c>
      <c r="AE140">
        <v>0</v>
      </c>
      <c r="AF140">
        <v>0</v>
      </c>
      <c r="AG140">
        <v>0</v>
      </c>
      <c r="AH140">
        <v>3.262609289032517E-2</v>
      </c>
      <c r="AI140" t="b">
        <v>0</v>
      </c>
      <c r="AJ140" t="b">
        <v>0</v>
      </c>
      <c r="AK140">
        <v>0</v>
      </c>
      <c r="AL140">
        <v>0</v>
      </c>
      <c r="AM140">
        <v>0</v>
      </c>
      <c r="AN140">
        <v>0</v>
      </c>
      <c r="AO140">
        <v>0.30476422281986709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0.25711017343029841</v>
      </c>
      <c r="AW140">
        <v>0</v>
      </c>
      <c r="AX140">
        <v>9.1173820365354055E-2</v>
      </c>
      <c r="AY140">
        <v>0</v>
      </c>
      <c r="AZ140">
        <v>0</v>
      </c>
    </row>
    <row r="141" spans="1:52" x14ac:dyDescent="0.35">
      <c r="A141">
        <v>138</v>
      </c>
      <c r="B141">
        <v>0</v>
      </c>
      <c r="C141">
        <v>0</v>
      </c>
      <c r="D141">
        <v>0</v>
      </c>
      <c r="E141">
        <v>0.2</v>
      </c>
      <c r="F141">
        <v>0.193353969421803</v>
      </c>
      <c r="G141">
        <v>1.502879538167095</v>
      </c>
      <c r="H141">
        <v>6.5405317501031988</v>
      </c>
      <c r="I141">
        <v>1</v>
      </c>
      <c r="J141">
        <v>1</v>
      </c>
      <c r="K141">
        <v>23.820616633875851</v>
      </c>
      <c r="L141" t="b">
        <v>1</v>
      </c>
      <c r="M141">
        <v>3.3078267939240458E-2</v>
      </c>
      <c r="N141">
        <v>3.3078267939240458E-2</v>
      </c>
      <c r="O141">
        <v>210.17931448593379</v>
      </c>
      <c r="P141">
        <v>49.280489028252042</v>
      </c>
      <c r="Q141">
        <v>3.3753334631878018E-2</v>
      </c>
      <c r="R141">
        <v>0.84494352980935106</v>
      </c>
      <c r="S141">
        <v>24.749898603989021</v>
      </c>
      <c r="T141">
        <v>16.014278712790269</v>
      </c>
      <c r="U141">
        <v>3.9947444345178849E-2</v>
      </c>
      <c r="V141">
        <v>2.4831175298545052</v>
      </c>
      <c r="W141">
        <v>0</v>
      </c>
      <c r="X141">
        <v>0</v>
      </c>
      <c r="Y141">
        <v>-3.102948563693992</v>
      </c>
      <c r="Z141">
        <v>36.772295586173669</v>
      </c>
      <c r="AA141">
        <v>0</v>
      </c>
      <c r="AB141" t="b">
        <v>0</v>
      </c>
      <c r="AC141" t="b">
        <v>0</v>
      </c>
      <c r="AD141">
        <v>89.894946578954404</v>
      </c>
      <c r="AE141">
        <v>0</v>
      </c>
      <c r="AF141">
        <v>0</v>
      </c>
      <c r="AG141">
        <v>0</v>
      </c>
      <c r="AH141">
        <v>4.8090187116082962E-2</v>
      </c>
      <c r="AI141" t="b">
        <v>0</v>
      </c>
      <c r="AJ141" t="b">
        <v>0</v>
      </c>
      <c r="AK141">
        <v>0</v>
      </c>
      <c r="AL141">
        <v>0</v>
      </c>
      <c r="AM141">
        <v>3.9947444345178849E-2</v>
      </c>
      <c r="AN141">
        <v>0</v>
      </c>
      <c r="AO141">
        <v>6.8809003811468969E-2</v>
      </c>
      <c r="AP141">
        <v>0.37107097166704839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0.25709874133347838</v>
      </c>
      <c r="AW141">
        <v>0</v>
      </c>
      <c r="AX141">
        <v>9.116976643031148E-2</v>
      </c>
      <c r="AY141">
        <v>0</v>
      </c>
      <c r="AZ141">
        <v>0</v>
      </c>
    </row>
    <row r="142" spans="1:52" x14ac:dyDescent="0.35">
      <c r="A142">
        <v>139</v>
      </c>
      <c r="B142">
        <v>0</v>
      </c>
      <c r="C142">
        <v>0</v>
      </c>
      <c r="D142">
        <v>0</v>
      </c>
      <c r="E142">
        <v>1.9</v>
      </c>
      <c r="F142">
        <v>0.81706829686752513</v>
      </c>
      <c r="G142">
        <v>14.277355612587399</v>
      </c>
      <c r="H142">
        <v>62.135051625980381</v>
      </c>
      <c r="I142">
        <v>1</v>
      </c>
      <c r="J142">
        <v>1</v>
      </c>
      <c r="K142">
        <v>226.29585802182049</v>
      </c>
      <c r="L142" t="b">
        <v>0</v>
      </c>
      <c r="M142">
        <v>0.9501817205871439</v>
      </c>
      <c r="N142">
        <v>0.9501817205871439</v>
      </c>
      <c r="O142">
        <v>635.52154238007495</v>
      </c>
      <c r="P142">
        <v>149.0099654815227</v>
      </c>
      <c r="Q142">
        <v>0.96957318427259587</v>
      </c>
      <c r="R142">
        <v>0.90873316403324411</v>
      </c>
      <c r="S142">
        <v>24.750063247614541</v>
      </c>
      <c r="T142">
        <v>45.023473254462637</v>
      </c>
      <c r="U142">
        <v>1.0669503685430879</v>
      </c>
      <c r="V142">
        <v>4.109149948168664</v>
      </c>
      <c r="W142">
        <v>0</v>
      </c>
      <c r="X142">
        <v>0</v>
      </c>
      <c r="Y142">
        <v>-6.7199315199413414</v>
      </c>
      <c r="Z142">
        <v>36.801021497228881</v>
      </c>
      <c r="AA142">
        <v>650</v>
      </c>
      <c r="AB142" t="b">
        <v>1</v>
      </c>
      <c r="AC142" t="b">
        <v>1</v>
      </c>
      <c r="AD142">
        <v>89.892997594810822</v>
      </c>
      <c r="AE142">
        <v>0</v>
      </c>
      <c r="AF142">
        <v>150.86523277553999</v>
      </c>
      <c r="AG142">
        <v>150.00000001651611</v>
      </c>
      <c r="AH142">
        <v>5.7265359734465372E-2</v>
      </c>
      <c r="AI142" t="b">
        <v>0</v>
      </c>
      <c r="AJ142" t="b">
        <v>0</v>
      </c>
      <c r="AK142">
        <v>950.86523279205608</v>
      </c>
      <c r="AL142">
        <v>0</v>
      </c>
      <c r="AM142">
        <v>2.7108315297826011</v>
      </c>
      <c r="AN142">
        <v>0</v>
      </c>
      <c r="AO142">
        <v>0.70835203681345726</v>
      </c>
      <c r="AP142">
        <v>3.022881159564065</v>
      </c>
      <c r="AQ142">
        <v>0</v>
      </c>
      <c r="AR142">
        <v>1</v>
      </c>
      <c r="AS142">
        <v>3</v>
      </c>
      <c r="AT142">
        <v>0</v>
      </c>
      <c r="AU142">
        <v>0</v>
      </c>
      <c r="AV142">
        <v>0.2570843425373584</v>
      </c>
      <c r="AW142">
        <v>0.80962169522197314</v>
      </c>
      <c r="AX142">
        <v>9.1164660474240572E-2</v>
      </c>
      <c r="AY142">
        <v>0.287100231284661</v>
      </c>
      <c r="AZ142">
        <v>0.80962169522197314</v>
      </c>
    </row>
    <row r="143" spans="1:52" x14ac:dyDescent="0.35">
      <c r="A143">
        <v>140</v>
      </c>
      <c r="B143">
        <v>0</v>
      </c>
      <c r="C143">
        <v>0</v>
      </c>
      <c r="D143">
        <v>0</v>
      </c>
      <c r="E143">
        <v>6.1</v>
      </c>
      <c r="F143">
        <v>1.4550395097747619</v>
      </c>
      <c r="G143">
        <v>45.837825914096399</v>
      </c>
      <c r="H143">
        <v>199.48621837814761</v>
      </c>
      <c r="I143">
        <v>1</v>
      </c>
      <c r="J143">
        <v>1</v>
      </c>
      <c r="K143">
        <v>726.52880733321342</v>
      </c>
      <c r="L143" t="b">
        <v>0</v>
      </c>
      <c r="M143">
        <v>5.1448811546831026</v>
      </c>
      <c r="N143">
        <v>5.1448811546831026</v>
      </c>
      <c r="O143">
        <v>1071.822126454309</v>
      </c>
      <c r="P143">
        <v>251.30883442149741</v>
      </c>
      <c r="Q143">
        <v>5.2498787292684739</v>
      </c>
      <c r="R143">
        <v>0.9187980895173492</v>
      </c>
      <c r="S143">
        <v>24.752847008529901</v>
      </c>
      <c r="T143">
        <v>75.101347773953719</v>
      </c>
      <c r="U143">
        <v>5.713854642456071</v>
      </c>
      <c r="V143">
        <v>6.0983729190670184</v>
      </c>
      <c r="W143">
        <v>0</v>
      </c>
      <c r="X143">
        <v>0</v>
      </c>
      <c r="Y143">
        <v>-6.7199315199413414</v>
      </c>
      <c r="Z143">
        <v>36.831176713269997</v>
      </c>
      <c r="AA143">
        <v>726.52880733321342</v>
      </c>
      <c r="AB143" t="b">
        <v>0</v>
      </c>
      <c r="AC143" t="b">
        <v>1</v>
      </c>
      <c r="AD143">
        <v>89.890330955318788</v>
      </c>
      <c r="AE143">
        <v>0</v>
      </c>
      <c r="AF143">
        <v>71.971545978373669</v>
      </c>
      <c r="AG143">
        <v>73.471192683302661</v>
      </c>
      <c r="AH143">
        <v>7.0258293465418981E-2</v>
      </c>
      <c r="AI143" t="b">
        <v>0</v>
      </c>
      <c r="AJ143" t="b">
        <v>0</v>
      </c>
      <c r="AK143">
        <v>871.97154599488977</v>
      </c>
      <c r="AL143">
        <v>0</v>
      </c>
      <c r="AM143">
        <v>6.6062271840492688</v>
      </c>
      <c r="AN143">
        <v>0</v>
      </c>
      <c r="AO143">
        <v>2.909960163664711</v>
      </c>
      <c r="AP143">
        <v>6.6866447246504066</v>
      </c>
      <c r="AQ143">
        <v>0</v>
      </c>
      <c r="AR143">
        <v>1</v>
      </c>
      <c r="AS143">
        <v>3</v>
      </c>
      <c r="AT143">
        <v>0</v>
      </c>
      <c r="AU143">
        <v>0</v>
      </c>
      <c r="AV143">
        <v>0.25708335320708608</v>
      </c>
      <c r="AW143">
        <v>1.48639517469718</v>
      </c>
      <c r="AX143">
        <v>9.1164309647902869E-2</v>
      </c>
      <c r="AY143">
        <v>0.52709111052040714</v>
      </c>
      <c r="AZ143">
        <v>1.48639517469718</v>
      </c>
    </row>
    <row r="144" spans="1:52" x14ac:dyDescent="0.35">
      <c r="A144">
        <v>141</v>
      </c>
      <c r="B144">
        <v>0</v>
      </c>
      <c r="C144">
        <v>0</v>
      </c>
      <c r="D144">
        <v>0</v>
      </c>
      <c r="E144">
        <v>11.7</v>
      </c>
      <c r="F144">
        <v>1.5294403307000941</v>
      </c>
      <c r="G144">
        <v>87.918452982775065</v>
      </c>
      <c r="H144">
        <v>382.62110738103712</v>
      </c>
      <c r="I144">
        <v>1</v>
      </c>
      <c r="J144">
        <v>1</v>
      </c>
      <c r="K144">
        <v>1393.506073081737</v>
      </c>
      <c r="L144" t="b">
        <v>0</v>
      </c>
      <c r="M144">
        <v>10.364892578053791</v>
      </c>
      <c r="N144">
        <v>10.364892578053791</v>
      </c>
      <c r="O144">
        <v>1125.7867938624579</v>
      </c>
      <c r="P144">
        <v>263.96186455733653</v>
      </c>
      <c r="Q144">
        <v>10.576420998014081</v>
      </c>
      <c r="R144">
        <v>0.91182556220483757</v>
      </c>
      <c r="S144">
        <v>24.76625778307211</v>
      </c>
      <c r="T144">
        <v>79.485787785610199</v>
      </c>
      <c r="U144">
        <v>11.599171416558869</v>
      </c>
      <c r="V144">
        <v>7.008614650701773</v>
      </c>
      <c r="W144">
        <v>0</v>
      </c>
      <c r="X144">
        <v>0</v>
      </c>
      <c r="Y144">
        <v>-6.7199315199413414</v>
      </c>
      <c r="Z144">
        <v>36.941275726160093</v>
      </c>
      <c r="AA144">
        <v>1393.506073081737</v>
      </c>
      <c r="AB144" t="b">
        <v>0</v>
      </c>
      <c r="AC144" t="b">
        <v>1</v>
      </c>
      <c r="AD144">
        <v>89.887664315826754</v>
      </c>
      <c r="AE144">
        <v>0</v>
      </c>
      <c r="AF144">
        <v>1.466614649829741E-2</v>
      </c>
      <c r="AG144">
        <v>0</v>
      </c>
      <c r="AH144">
        <v>8.2788138371117842E-2</v>
      </c>
      <c r="AI144" t="b">
        <v>0</v>
      </c>
      <c r="AJ144" t="b">
        <v>0</v>
      </c>
      <c r="AK144">
        <v>1393.520739228235</v>
      </c>
      <c r="AL144">
        <v>0</v>
      </c>
      <c r="AM144">
        <v>11.59929349363521</v>
      </c>
      <c r="AN144">
        <v>0</v>
      </c>
      <c r="AO144">
        <v>10.02930216678978</v>
      </c>
      <c r="AP144">
        <v>12.07916814446741</v>
      </c>
      <c r="AQ144">
        <v>0</v>
      </c>
      <c r="AR144">
        <v>1</v>
      </c>
      <c r="AS144">
        <v>3</v>
      </c>
      <c r="AT144">
        <v>0</v>
      </c>
      <c r="AU144">
        <v>0</v>
      </c>
      <c r="AV144">
        <v>2.0206247998094971</v>
      </c>
      <c r="AW144">
        <v>2.5343930485456698</v>
      </c>
      <c r="AX144">
        <v>0.71653361695372253</v>
      </c>
      <c r="AY144">
        <v>0.89872200151974291</v>
      </c>
      <c r="AZ144">
        <v>2.5343930485456698</v>
      </c>
    </row>
    <row r="145" spans="1:52" x14ac:dyDescent="0.35">
      <c r="A145">
        <v>142</v>
      </c>
      <c r="B145">
        <v>0</v>
      </c>
      <c r="C145">
        <v>0</v>
      </c>
      <c r="D145">
        <v>0</v>
      </c>
      <c r="E145">
        <v>16.399999999999999</v>
      </c>
      <c r="F145">
        <v>1.0105325007581989</v>
      </c>
      <c r="G145">
        <v>123.2361221297018</v>
      </c>
      <c r="H145">
        <v>536.32360350846227</v>
      </c>
      <c r="I145">
        <v>1</v>
      </c>
      <c r="J145">
        <v>1</v>
      </c>
      <c r="K145">
        <v>1953.2905639778201</v>
      </c>
      <c r="L145" t="b">
        <v>0</v>
      </c>
      <c r="M145">
        <v>10.01345899817583</v>
      </c>
      <c r="N145">
        <v>10.01345899817583</v>
      </c>
      <c r="O145">
        <v>775.9209570049901</v>
      </c>
      <c r="P145">
        <v>181.92924599644309</v>
      </c>
      <c r="Q145">
        <v>10.21781530426105</v>
      </c>
      <c r="R145">
        <v>0.88536429336648859</v>
      </c>
      <c r="S145">
        <v>24.795595058059629</v>
      </c>
      <c r="T145">
        <v>56.420973484637457</v>
      </c>
      <c r="U145">
        <v>11.54080346453669</v>
      </c>
      <c r="V145">
        <v>6.4678581643620277</v>
      </c>
      <c r="W145">
        <v>0</v>
      </c>
      <c r="X145">
        <v>0</v>
      </c>
      <c r="Y145">
        <v>-6.7199315199413414</v>
      </c>
      <c r="Z145">
        <v>37.068231170569902</v>
      </c>
      <c r="AA145">
        <v>1953.2905639778201</v>
      </c>
      <c r="AB145" t="b">
        <v>0</v>
      </c>
      <c r="AC145" t="b">
        <v>1</v>
      </c>
      <c r="AD145">
        <v>89.88499767633472</v>
      </c>
      <c r="AE145">
        <v>0</v>
      </c>
      <c r="AF145">
        <v>1.346384321728048E-3</v>
      </c>
      <c r="AG145">
        <v>0</v>
      </c>
      <c r="AH145">
        <v>9.5618790779398055E-2</v>
      </c>
      <c r="AI145" t="b">
        <v>0</v>
      </c>
      <c r="AJ145" t="b">
        <v>0</v>
      </c>
      <c r="AK145">
        <v>1953.2919103621409</v>
      </c>
      <c r="AL145">
        <v>0</v>
      </c>
      <c r="AM145">
        <v>11.540811419501059</v>
      </c>
      <c r="AN145">
        <v>0</v>
      </c>
      <c r="AO145">
        <v>12.55345043119291</v>
      </c>
      <c r="AP145">
        <v>11.56234051380711</v>
      </c>
      <c r="AQ145">
        <v>0</v>
      </c>
      <c r="AR145">
        <v>1</v>
      </c>
      <c r="AS145">
        <v>3</v>
      </c>
      <c r="AT145">
        <v>0</v>
      </c>
      <c r="AU145">
        <v>0</v>
      </c>
      <c r="AV145">
        <v>2.470014746171306</v>
      </c>
      <c r="AW145">
        <v>2.563684482986742</v>
      </c>
      <c r="AX145">
        <v>0.87589175396145591</v>
      </c>
      <c r="AY145">
        <v>0.90910904728731667</v>
      </c>
      <c r="AZ145">
        <v>2.563684482986742</v>
      </c>
    </row>
    <row r="146" spans="1:52" x14ac:dyDescent="0.35">
      <c r="A146">
        <v>143</v>
      </c>
      <c r="B146">
        <v>0</v>
      </c>
      <c r="C146">
        <v>0</v>
      </c>
      <c r="D146">
        <v>0</v>
      </c>
      <c r="E146">
        <v>18.899999999999999</v>
      </c>
      <c r="F146">
        <v>0.42842966626711032</v>
      </c>
      <c r="G146">
        <v>142.02211635679049</v>
      </c>
      <c r="H146">
        <v>618.08025038475228</v>
      </c>
      <c r="I146">
        <v>1</v>
      </c>
      <c r="J146">
        <v>2</v>
      </c>
      <c r="K146">
        <v>1164.463191724873</v>
      </c>
      <c r="L146" t="b">
        <v>1</v>
      </c>
      <c r="M146">
        <v>5.6761265412947361</v>
      </c>
      <c r="N146">
        <v>5.6761265412947361</v>
      </c>
      <c r="O146">
        <v>381.65193696705552</v>
      </c>
      <c r="P146">
        <v>89.485466913419003</v>
      </c>
      <c r="Q146">
        <v>5.7919658584640166</v>
      </c>
      <c r="R146">
        <v>0.89665392421099477</v>
      </c>
      <c r="S146">
        <v>24.832443260212958</v>
      </c>
      <c r="T146">
        <v>52.972047097082488</v>
      </c>
      <c r="U146">
        <v>6.4595332737328093</v>
      </c>
      <c r="V146">
        <v>5.4744531939938446</v>
      </c>
      <c r="W146">
        <v>0</v>
      </c>
      <c r="X146">
        <v>0</v>
      </c>
      <c r="Y146">
        <v>-6.7199315199413414</v>
      </c>
      <c r="Z146">
        <v>37.161276211004051</v>
      </c>
      <c r="AA146">
        <v>1164.463191724873</v>
      </c>
      <c r="AB146" t="b">
        <v>0</v>
      </c>
      <c r="AC146" t="b">
        <v>1</v>
      </c>
      <c r="AD146">
        <v>89.882331036842686</v>
      </c>
      <c r="AE146">
        <v>0</v>
      </c>
      <c r="AF146">
        <v>2.1754630496782501E-2</v>
      </c>
      <c r="AG146">
        <v>0</v>
      </c>
      <c r="AH146">
        <v>0.1081860636294774</v>
      </c>
      <c r="AI146" t="b">
        <v>0</v>
      </c>
      <c r="AJ146" t="b">
        <v>0</v>
      </c>
      <c r="AK146">
        <v>1164.4849463553701</v>
      </c>
      <c r="AL146">
        <v>0</v>
      </c>
      <c r="AM146">
        <v>6.4596539514498472</v>
      </c>
      <c r="AN146">
        <v>0</v>
      </c>
      <c r="AO146">
        <v>7.3330240206907638</v>
      </c>
      <c r="AP146">
        <v>6.676697550534608</v>
      </c>
      <c r="AQ146">
        <v>0</v>
      </c>
      <c r="AR146">
        <v>1</v>
      </c>
      <c r="AS146">
        <v>3</v>
      </c>
      <c r="AT146">
        <v>0</v>
      </c>
      <c r="AU146">
        <v>0</v>
      </c>
      <c r="AV146">
        <v>1.6598349832441901</v>
      </c>
      <c r="AW146">
        <v>1.5081323209174671</v>
      </c>
      <c r="AX146">
        <v>0.58859396568942912</v>
      </c>
      <c r="AY146">
        <v>0.53479932751130932</v>
      </c>
      <c r="AZ146">
        <v>1.5081323209174671</v>
      </c>
    </row>
    <row r="147" spans="1:52" x14ac:dyDescent="0.35">
      <c r="A147">
        <v>144</v>
      </c>
      <c r="B147">
        <v>0</v>
      </c>
      <c r="C147">
        <v>0</v>
      </c>
      <c r="D147">
        <v>0</v>
      </c>
      <c r="E147">
        <v>19.899999999999999</v>
      </c>
      <c r="F147">
        <v>0.19241550084002229</v>
      </c>
      <c r="G147">
        <v>149.53651404762601</v>
      </c>
      <c r="H147">
        <v>650.78290913526826</v>
      </c>
      <c r="I147">
        <v>1</v>
      </c>
      <c r="J147">
        <v>2</v>
      </c>
      <c r="K147">
        <v>1226.075000810845</v>
      </c>
      <c r="L147" t="b">
        <v>0</v>
      </c>
      <c r="M147">
        <v>3.473845776349572</v>
      </c>
      <c r="N147">
        <v>3.473845776349572</v>
      </c>
      <c r="O147">
        <v>221.83734736608221</v>
      </c>
      <c r="P147">
        <v>52.013933862470502</v>
      </c>
      <c r="Q147">
        <v>3.5447405881118081</v>
      </c>
      <c r="R147">
        <v>0.85924682181703282</v>
      </c>
      <c r="S147">
        <v>24.85127360734943</v>
      </c>
      <c r="T147">
        <v>32.130750383863663</v>
      </c>
      <c r="U147">
        <v>4.125404363574849</v>
      </c>
      <c r="V147">
        <v>4.5225052339323986</v>
      </c>
      <c r="W147">
        <v>0</v>
      </c>
      <c r="X147">
        <v>0</v>
      </c>
      <c r="Y147">
        <v>-6.7199315199413414</v>
      </c>
      <c r="Z147">
        <v>37.266463444640181</v>
      </c>
      <c r="AA147">
        <v>1226.075000810845</v>
      </c>
      <c r="AB147" t="b">
        <v>0</v>
      </c>
      <c r="AC147" t="b">
        <v>1</v>
      </c>
      <c r="AD147">
        <v>89.879664397350652</v>
      </c>
      <c r="AE147">
        <v>0</v>
      </c>
      <c r="AF147">
        <v>0</v>
      </c>
      <c r="AG147">
        <v>0</v>
      </c>
      <c r="AH147">
        <v>0.113355189066907</v>
      </c>
      <c r="AI147" t="b">
        <v>0</v>
      </c>
      <c r="AJ147" t="b">
        <v>0</v>
      </c>
      <c r="AK147">
        <v>1226.075000810845</v>
      </c>
      <c r="AL147">
        <v>0</v>
      </c>
      <c r="AM147">
        <v>4.125404363574849</v>
      </c>
      <c r="AN147">
        <v>0</v>
      </c>
      <c r="AO147">
        <v>11.63142129261713</v>
      </c>
      <c r="AP147">
        <v>4.1310284782704638</v>
      </c>
      <c r="AQ147">
        <v>0</v>
      </c>
      <c r="AR147">
        <v>1</v>
      </c>
      <c r="AS147">
        <v>3</v>
      </c>
      <c r="AT147">
        <v>0</v>
      </c>
      <c r="AU147">
        <v>0</v>
      </c>
      <c r="AV147">
        <v>2.4215909332304881</v>
      </c>
      <c r="AW147">
        <v>1.0671003398055141</v>
      </c>
      <c r="AX147">
        <v>0.85872018908882541</v>
      </c>
      <c r="AY147">
        <v>0.37840482310458312</v>
      </c>
      <c r="AZ147">
        <v>1.0671003398055141</v>
      </c>
    </row>
    <row r="148" spans="1:52" x14ac:dyDescent="0.35">
      <c r="A148">
        <v>145</v>
      </c>
      <c r="B148">
        <v>0</v>
      </c>
      <c r="C148">
        <v>0</v>
      </c>
      <c r="D148">
        <v>0</v>
      </c>
      <c r="E148">
        <v>20.8</v>
      </c>
      <c r="F148">
        <v>0.385241663706132</v>
      </c>
      <c r="G148">
        <v>156.29947196937789</v>
      </c>
      <c r="H148">
        <v>680.21530201073267</v>
      </c>
      <c r="I148">
        <v>2</v>
      </c>
      <c r="J148">
        <v>2</v>
      </c>
      <c r="K148">
        <v>1281.52562898822</v>
      </c>
      <c r="L148" t="b">
        <v>0</v>
      </c>
      <c r="M148">
        <v>5.7941434933137188</v>
      </c>
      <c r="N148">
        <v>5.7941434933137188</v>
      </c>
      <c r="O148">
        <v>353.99988227418618</v>
      </c>
      <c r="P148">
        <v>83.001923177283288</v>
      </c>
      <c r="Q148">
        <v>5.9123913197078766</v>
      </c>
      <c r="R148">
        <v>0.89035422796881902</v>
      </c>
      <c r="S148">
        <v>24.86696931896601</v>
      </c>
      <c r="T148">
        <v>49.481679436460261</v>
      </c>
      <c r="U148">
        <v>6.6404933384726217</v>
      </c>
      <c r="V148">
        <v>5.4254569432101007</v>
      </c>
      <c r="W148">
        <v>0</v>
      </c>
      <c r="X148">
        <v>0</v>
      </c>
      <c r="Y148">
        <v>-6.7199315199413414</v>
      </c>
      <c r="Z148">
        <v>37.374507200247201</v>
      </c>
      <c r="AA148">
        <v>1281.52562898822</v>
      </c>
      <c r="AB148" t="b">
        <v>0</v>
      </c>
      <c r="AC148" t="b">
        <v>1</v>
      </c>
      <c r="AD148">
        <v>89.876997757858618</v>
      </c>
      <c r="AE148">
        <v>0</v>
      </c>
      <c r="AF148">
        <v>2.1754630496782501E-2</v>
      </c>
      <c r="AG148">
        <v>0</v>
      </c>
      <c r="AH148">
        <v>0.1077620084132753</v>
      </c>
      <c r="AI148" t="b">
        <v>0</v>
      </c>
      <c r="AJ148" t="b">
        <v>0</v>
      </c>
      <c r="AK148">
        <v>1281.547383618717</v>
      </c>
      <c r="AL148">
        <v>0</v>
      </c>
      <c r="AM148">
        <v>6.640606064644949</v>
      </c>
      <c r="AN148">
        <v>0</v>
      </c>
      <c r="AO148">
        <v>9.3626367206556953</v>
      </c>
      <c r="AP148">
        <v>6.6537070743300992</v>
      </c>
      <c r="AQ148">
        <v>0</v>
      </c>
      <c r="AR148">
        <v>1</v>
      </c>
      <c r="AS148">
        <v>3</v>
      </c>
      <c r="AT148">
        <v>0</v>
      </c>
      <c r="AU148">
        <v>0</v>
      </c>
      <c r="AV148">
        <v>1.8838876658248089</v>
      </c>
      <c r="AW148">
        <v>1.5231924569919679</v>
      </c>
      <c r="AX148">
        <v>0.66804527156908133</v>
      </c>
      <c r="AY148">
        <v>0.54013980760921754</v>
      </c>
      <c r="AZ148">
        <v>1.5231924569919679</v>
      </c>
    </row>
    <row r="149" spans="1:52" x14ac:dyDescent="0.35">
      <c r="A149">
        <v>146</v>
      </c>
      <c r="B149">
        <v>0</v>
      </c>
      <c r="C149">
        <v>0</v>
      </c>
      <c r="D149">
        <v>0</v>
      </c>
      <c r="E149">
        <v>22.8</v>
      </c>
      <c r="F149">
        <v>0.68328451100211973</v>
      </c>
      <c r="G149">
        <v>171.32826735104891</v>
      </c>
      <c r="H149">
        <v>745.62061951176463</v>
      </c>
      <c r="I149">
        <v>2</v>
      </c>
      <c r="J149">
        <v>2</v>
      </c>
      <c r="K149">
        <v>1404.749247160164</v>
      </c>
      <c r="L149" t="b">
        <v>0</v>
      </c>
      <c r="M149">
        <v>10.02819741581165</v>
      </c>
      <c r="N149">
        <v>10.02819741581165</v>
      </c>
      <c r="O149">
        <v>558.94005596550164</v>
      </c>
      <c r="P149">
        <v>131.05399721580079</v>
      </c>
      <c r="Q149">
        <v>10.23285450593025</v>
      </c>
      <c r="R149">
        <v>0.91015906067515329</v>
      </c>
      <c r="S149">
        <v>24.887362895787611</v>
      </c>
      <c r="T149">
        <v>76.427926340536644</v>
      </c>
      <c r="U149">
        <v>11.24292988781494</v>
      </c>
      <c r="V149">
        <v>6.8663566930840148</v>
      </c>
      <c r="W149">
        <v>0</v>
      </c>
      <c r="X149">
        <v>0</v>
      </c>
      <c r="Y149">
        <v>-6.7199315199413414</v>
      </c>
      <c r="Z149">
        <v>37.483341553323797</v>
      </c>
      <c r="AA149">
        <v>1404.749247160164</v>
      </c>
      <c r="AB149" t="b">
        <v>0</v>
      </c>
      <c r="AC149" t="b">
        <v>1</v>
      </c>
      <c r="AD149">
        <v>89.874331118366584</v>
      </c>
      <c r="AE149">
        <v>0</v>
      </c>
      <c r="AF149">
        <v>-7.8568001712103971E-3</v>
      </c>
      <c r="AG149">
        <v>0</v>
      </c>
      <c r="AH149">
        <v>0.1004661844314456</v>
      </c>
      <c r="AI149" t="b">
        <v>0</v>
      </c>
      <c r="AJ149" t="b">
        <v>0</v>
      </c>
      <c r="AK149">
        <v>1404.7413903599929</v>
      </c>
      <c r="AL149">
        <v>0</v>
      </c>
      <c r="AM149">
        <v>11.24286700580689</v>
      </c>
      <c r="AN149">
        <v>0</v>
      </c>
      <c r="AO149">
        <v>6.7558354544517174</v>
      </c>
      <c r="AP149">
        <v>11.275825842497991</v>
      </c>
      <c r="AQ149">
        <v>0</v>
      </c>
      <c r="AR149">
        <v>1</v>
      </c>
      <c r="AS149">
        <v>3</v>
      </c>
      <c r="AT149">
        <v>0</v>
      </c>
      <c r="AU149">
        <v>0</v>
      </c>
      <c r="AV149">
        <v>1.433312580569456</v>
      </c>
      <c r="AW149">
        <v>2.3829007655166148</v>
      </c>
      <c r="AX149">
        <v>0.50826687254236025</v>
      </c>
      <c r="AY149">
        <v>0.84500127027926086</v>
      </c>
      <c r="AZ149">
        <v>2.3829007655166148</v>
      </c>
    </row>
    <row r="150" spans="1:52" x14ac:dyDescent="0.35">
      <c r="A150">
        <v>147</v>
      </c>
      <c r="B150">
        <v>0</v>
      </c>
      <c r="C150">
        <v>0</v>
      </c>
      <c r="D150">
        <v>0</v>
      </c>
      <c r="E150">
        <v>25.4</v>
      </c>
      <c r="F150">
        <v>0.71495362561871989</v>
      </c>
      <c r="G150">
        <v>190.86570134722109</v>
      </c>
      <c r="H150">
        <v>830.64753226310609</v>
      </c>
      <c r="I150">
        <v>2</v>
      </c>
      <c r="J150">
        <v>2</v>
      </c>
      <c r="K150">
        <v>1564.939950783692</v>
      </c>
      <c r="L150" t="b">
        <v>0</v>
      </c>
      <c r="M150">
        <v>11.65774124944066</v>
      </c>
      <c r="N150">
        <v>11.65774124944066</v>
      </c>
      <c r="O150">
        <v>583.2542354247712</v>
      </c>
      <c r="P150">
        <v>136.75491339303801</v>
      </c>
      <c r="Q150">
        <v>11.89565433616394</v>
      </c>
      <c r="R150">
        <v>0.90980788178968797</v>
      </c>
      <c r="S150">
        <v>24.916283637436681</v>
      </c>
      <c r="T150">
        <v>79.78336426952248</v>
      </c>
      <c r="U150">
        <v>13.07490798251157</v>
      </c>
      <c r="V150">
        <v>7.1958306214131653</v>
      </c>
      <c r="W150">
        <v>0</v>
      </c>
      <c r="X150">
        <v>0</v>
      </c>
      <c r="Y150">
        <v>-6.7199315199413414</v>
      </c>
      <c r="Z150">
        <v>37.590536561594277</v>
      </c>
      <c r="AA150">
        <v>1564.939950783692</v>
      </c>
      <c r="AB150" t="b">
        <v>0</v>
      </c>
      <c r="AC150" t="b">
        <v>1</v>
      </c>
      <c r="AD150">
        <v>89.87166447887455</v>
      </c>
      <c r="AE150">
        <v>0</v>
      </c>
      <c r="AF150">
        <v>-7.8568001712103971E-3</v>
      </c>
      <c r="AG150">
        <v>0</v>
      </c>
      <c r="AH150">
        <v>9.8584188079032908E-2</v>
      </c>
      <c r="AI150" t="b">
        <v>0</v>
      </c>
      <c r="AJ150" t="b">
        <v>0</v>
      </c>
      <c r="AK150">
        <v>1564.9320939835211</v>
      </c>
      <c r="AL150">
        <v>0</v>
      </c>
      <c r="AM150">
        <v>13.07484233977606</v>
      </c>
      <c r="AN150">
        <v>0</v>
      </c>
      <c r="AO150">
        <v>13.359594831621081</v>
      </c>
      <c r="AP150">
        <v>13.121382582430719</v>
      </c>
      <c r="AQ150">
        <v>0</v>
      </c>
      <c r="AR150">
        <v>1</v>
      </c>
      <c r="AS150">
        <v>3</v>
      </c>
      <c r="AT150">
        <v>0</v>
      </c>
      <c r="AU150">
        <v>0</v>
      </c>
      <c r="AV150">
        <v>2.6031652511337451</v>
      </c>
      <c r="AW150">
        <v>2.7417978898915032</v>
      </c>
      <c r="AX150">
        <v>0.92310824508288836</v>
      </c>
      <c r="AY150">
        <v>0.97226990453588091</v>
      </c>
      <c r="AZ150">
        <v>2.7417978898915032</v>
      </c>
    </row>
    <row r="151" spans="1:52" x14ac:dyDescent="0.35">
      <c r="A151">
        <v>148</v>
      </c>
      <c r="B151">
        <v>0</v>
      </c>
      <c r="C151">
        <v>0</v>
      </c>
      <c r="D151">
        <v>0</v>
      </c>
      <c r="E151">
        <v>27.7</v>
      </c>
      <c r="F151">
        <v>0.54023431985633286</v>
      </c>
      <c r="G151">
        <v>208.1488160361427</v>
      </c>
      <c r="H151">
        <v>905.86364738929296</v>
      </c>
      <c r="I151">
        <v>2</v>
      </c>
      <c r="J151">
        <v>3</v>
      </c>
      <c r="K151">
        <v>1068.013240271976</v>
      </c>
      <c r="L151" t="b">
        <v>1</v>
      </c>
      <c r="M151">
        <v>10.17657855736042</v>
      </c>
      <c r="N151">
        <v>10.17657855736042</v>
      </c>
      <c r="O151">
        <v>466.87350291312703</v>
      </c>
      <c r="P151">
        <v>109.46726415092451</v>
      </c>
      <c r="Q151">
        <v>10.384263834041249</v>
      </c>
      <c r="R151">
        <v>0.92354176084186512</v>
      </c>
      <c r="S151">
        <v>24.950035307370161</v>
      </c>
      <c r="T151">
        <v>100.5342218701883</v>
      </c>
      <c r="U151">
        <v>11.24395698639047</v>
      </c>
      <c r="V151">
        <v>7.6866695793278552</v>
      </c>
      <c r="W151">
        <v>0</v>
      </c>
      <c r="X151">
        <v>0</v>
      </c>
      <c r="Y151">
        <v>-6.7199315199413414</v>
      </c>
      <c r="Z151">
        <v>37.652862659007411</v>
      </c>
      <c r="AA151">
        <v>1068.013240271976</v>
      </c>
      <c r="AB151" t="b">
        <v>0</v>
      </c>
      <c r="AC151" t="b">
        <v>1</v>
      </c>
      <c r="AD151">
        <v>89.868997839382516</v>
      </c>
      <c r="AE151">
        <v>0</v>
      </c>
      <c r="AF151">
        <v>-1.967476255374527E-2</v>
      </c>
      <c r="AG151">
        <v>0</v>
      </c>
      <c r="AH151">
        <v>8.798337139302595E-2</v>
      </c>
      <c r="AI151" t="b">
        <v>0</v>
      </c>
      <c r="AJ151" t="b">
        <v>0</v>
      </c>
      <c r="AK151">
        <v>1067.993565509423</v>
      </c>
      <c r="AL151">
        <v>0</v>
      </c>
      <c r="AM151">
        <v>11.243749852082081</v>
      </c>
      <c r="AN151">
        <v>0</v>
      </c>
      <c r="AO151">
        <v>12.36109083219619</v>
      </c>
      <c r="AP151">
        <v>11.322875024217529</v>
      </c>
      <c r="AQ151">
        <v>0</v>
      </c>
      <c r="AR151">
        <v>1</v>
      </c>
      <c r="AS151">
        <v>3</v>
      </c>
      <c r="AT151">
        <v>0</v>
      </c>
      <c r="AU151">
        <v>0</v>
      </c>
      <c r="AV151">
        <v>2.4300896102415148</v>
      </c>
      <c r="AW151">
        <v>2.4019143536527161</v>
      </c>
      <c r="AX151">
        <v>0.86173390434096275</v>
      </c>
      <c r="AY151">
        <v>0.85174368538947998</v>
      </c>
      <c r="AZ151">
        <v>2.4019143536527161</v>
      </c>
    </row>
    <row r="152" spans="1:52" x14ac:dyDescent="0.35">
      <c r="A152">
        <v>149</v>
      </c>
      <c r="B152">
        <v>0</v>
      </c>
      <c r="C152">
        <v>0</v>
      </c>
      <c r="D152">
        <v>0</v>
      </c>
      <c r="E152">
        <v>29.2</v>
      </c>
      <c r="F152">
        <v>0.29077576162261792</v>
      </c>
      <c r="G152">
        <v>219.42041257239589</v>
      </c>
      <c r="H152">
        <v>954.91763551506699</v>
      </c>
      <c r="I152">
        <v>3</v>
      </c>
      <c r="J152">
        <v>3</v>
      </c>
      <c r="K152">
        <v>1125.8478922722641</v>
      </c>
      <c r="L152" t="b">
        <v>0</v>
      </c>
      <c r="M152">
        <v>6.865195758217169</v>
      </c>
      <c r="N152">
        <v>6.865195758217169</v>
      </c>
      <c r="O152">
        <v>298.77708114871149</v>
      </c>
      <c r="P152">
        <v>70.053899954210948</v>
      </c>
      <c r="Q152">
        <v>7.005301794099152</v>
      </c>
      <c r="R152">
        <v>0.90776221147089653</v>
      </c>
      <c r="S152">
        <v>24.97501219663301</v>
      </c>
      <c r="T152">
        <v>65.455540413656664</v>
      </c>
      <c r="U152">
        <v>7.7171110513050332</v>
      </c>
      <c r="V152">
        <v>6.0374742947330517</v>
      </c>
      <c r="W152">
        <v>0</v>
      </c>
      <c r="X152">
        <v>0</v>
      </c>
      <c r="Y152">
        <v>-6.7199315199413414</v>
      </c>
      <c r="Z152">
        <v>37.746864087527072</v>
      </c>
      <c r="AA152">
        <v>1125.8478922722641</v>
      </c>
      <c r="AB152" t="b">
        <v>0</v>
      </c>
      <c r="AC152" t="b">
        <v>1</v>
      </c>
      <c r="AD152">
        <v>89.866331199890482</v>
      </c>
      <c r="AE152">
        <v>0</v>
      </c>
      <c r="AF152">
        <v>0</v>
      </c>
      <c r="AG152">
        <v>0</v>
      </c>
      <c r="AH152">
        <v>8.843068656680439E-2</v>
      </c>
      <c r="AI152" t="b">
        <v>0</v>
      </c>
      <c r="AJ152" t="b">
        <v>0</v>
      </c>
      <c r="AK152">
        <v>1125.8478922722641</v>
      </c>
      <c r="AL152">
        <v>0</v>
      </c>
      <c r="AM152">
        <v>7.7171110513050332</v>
      </c>
      <c r="AN152">
        <v>0</v>
      </c>
      <c r="AO152">
        <v>11.054889723518629</v>
      </c>
      <c r="AP152">
        <v>7.7198029728905819</v>
      </c>
      <c r="AQ152">
        <v>0</v>
      </c>
      <c r="AR152">
        <v>1</v>
      </c>
      <c r="AS152">
        <v>3</v>
      </c>
      <c r="AT152">
        <v>0</v>
      </c>
      <c r="AU152">
        <v>0</v>
      </c>
      <c r="AV152">
        <v>2.21228103085119</v>
      </c>
      <c r="AW152">
        <v>1.6949820482421369</v>
      </c>
      <c r="AX152">
        <v>0.78449681945077643</v>
      </c>
      <c r="AY152">
        <v>0.6010581743863066</v>
      </c>
      <c r="AZ152">
        <v>1.6949820482421369</v>
      </c>
    </row>
    <row r="153" spans="1:52" x14ac:dyDescent="0.35">
      <c r="A153">
        <v>150</v>
      </c>
      <c r="B153">
        <v>0</v>
      </c>
      <c r="C153">
        <v>0</v>
      </c>
      <c r="D153">
        <v>0</v>
      </c>
      <c r="E153">
        <v>29.8</v>
      </c>
      <c r="F153">
        <v>4.6662633653201453E-2</v>
      </c>
      <c r="G153">
        <v>223.9290511868972</v>
      </c>
      <c r="H153">
        <v>974.5392307653766</v>
      </c>
      <c r="I153">
        <v>3</v>
      </c>
      <c r="J153">
        <v>3</v>
      </c>
      <c r="K153">
        <v>1148.981753072379</v>
      </c>
      <c r="L153" t="b">
        <v>0</v>
      </c>
      <c r="M153">
        <v>3.125125808873559</v>
      </c>
      <c r="N153">
        <v>3.125125808873559</v>
      </c>
      <c r="O153">
        <v>133.26878784954761</v>
      </c>
      <c r="P153">
        <v>31.247371100677981</v>
      </c>
      <c r="Q153">
        <v>3.1889038866056718</v>
      </c>
      <c r="R153">
        <v>0.85825509636240593</v>
      </c>
      <c r="S153">
        <v>24.995339233475139</v>
      </c>
      <c r="T153">
        <v>30.880426447390359</v>
      </c>
      <c r="U153">
        <v>3.7155665024552662</v>
      </c>
      <c r="V153">
        <v>4.3771430710731556</v>
      </c>
      <c r="W153">
        <v>0</v>
      </c>
      <c r="X153">
        <v>0</v>
      </c>
      <c r="Y153">
        <v>-6.7199315199413414</v>
      </c>
      <c r="Z153">
        <v>37.839909127961221</v>
      </c>
      <c r="AA153">
        <v>1148.981753072379</v>
      </c>
      <c r="AB153" t="b">
        <v>0</v>
      </c>
      <c r="AC153" t="b">
        <v>1</v>
      </c>
      <c r="AD153">
        <v>89.863664560398448</v>
      </c>
      <c r="AE153">
        <v>0</v>
      </c>
      <c r="AF153">
        <v>0</v>
      </c>
      <c r="AG153">
        <v>0</v>
      </c>
      <c r="AH153">
        <v>8.085323880644682E-2</v>
      </c>
      <c r="AI153" t="b">
        <v>0</v>
      </c>
      <c r="AJ153" t="b">
        <v>0</v>
      </c>
      <c r="AK153">
        <v>1148.981753072379</v>
      </c>
      <c r="AL153">
        <v>0</v>
      </c>
      <c r="AM153">
        <v>3.7155665024552662</v>
      </c>
      <c r="AN153">
        <v>0</v>
      </c>
      <c r="AO153">
        <v>8.1128243031992362</v>
      </c>
      <c r="AP153">
        <v>3.7155909071158311</v>
      </c>
      <c r="AQ153">
        <v>0</v>
      </c>
      <c r="AR153">
        <v>1</v>
      </c>
      <c r="AS153">
        <v>3</v>
      </c>
      <c r="AT153">
        <v>0</v>
      </c>
      <c r="AU153">
        <v>0</v>
      </c>
      <c r="AV153">
        <v>1.6554034678716749</v>
      </c>
      <c r="AW153">
        <v>0.97481493292032173</v>
      </c>
      <c r="AX153">
        <v>0.58702250633747333</v>
      </c>
      <c r="AY153">
        <v>0.34567946283163042</v>
      </c>
      <c r="AZ153">
        <v>0.97481493292032173</v>
      </c>
    </row>
    <row r="154" spans="1:52" x14ac:dyDescent="0.35">
      <c r="A154">
        <v>151</v>
      </c>
      <c r="B154">
        <v>0</v>
      </c>
      <c r="C154">
        <v>0</v>
      </c>
      <c r="D154">
        <v>0</v>
      </c>
      <c r="E154">
        <v>29.4</v>
      </c>
      <c r="F154">
        <v>-0.31075962956875802</v>
      </c>
      <c r="G154">
        <v>220.92329211056301</v>
      </c>
      <c r="H154">
        <v>961.45816726517012</v>
      </c>
      <c r="I154">
        <v>3</v>
      </c>
      <c r="J154">
        <v>3</v>
      </c>
      <c r="K154">
        <v>1133.5591792056359</v>
      </c>
      <c r="L154" t="b">
        <v>0</v>
      </c>
      <c r="M154">
        <v>-2.5593736355098629</v>
      </c>
      <c r="N154">
        <v>-2.5593736355098629</v>
      </c>
      <c r="O154">
        <v>-110.6276195920386</v>
      </c>
      <c r="P154">
        <v>-25.938723831416599</v>
      </c>
      <c r="Q154">
        <v>-2.611605750520269</v>
      </c>
      <c r="R154">
        <v>0.84787758619782705</v>
      </c>
      <c r="S154">
        <v>25.009558828423859</v>
      </c>
      <c r="T154">
        <v>-18.653827439553488</v>
      </c>
      <c r="U154">
        <v>-2.2143219798514902</v>
      </c>
      <c r="V154">
        <v>7.2848963918631213</v>
      </c>
      <c r="W154">
        <v>-55.870674469551602</v>
      </c>
      <c r="X154">
        <v>2</v>
      </c>
      <c r="Y154">
        <v>49.150742949610262</v>
      </c>
      <c r="Z154">
        <v>37.934827058274507</v>
      </c>
      <c r="AA154">
        <v>1133.5591792056359</v>
      </c>
      <c r="AB154" t="b">
        <v>0</v>
      </c>
      <c r="AC154" t="b">
        <v>1</v>
      </c>
      <c r="AD154">
        <v>89.872083372190048</v>
      </c>
      <c r="AE154">
        <v>1.167336902782961</v>
      </c>
      <c r="AF154">
        <v>0</v>
      </c>
      <c r="AG154">
        <v>0</v>
      </c>
      <c r="AH154">
        <v>7.8543419548182059E-2</v>
      </c>
      <c r="AI154" t="b">
        <v>0</v>
      </c>
      <c r="AJ154" t="b">
        <v>0</v>
      </c>
      <c r="AK154">
        <v>1133.5591792056359</v>
      </c>
      <c r="AL154">
        <v>0</v>
      </c>
      <c r="AM154">
        <v>-2.2143219798514902</v>
      </c>
      <c r="AN154">
        <v>0</v>
      </c>
      <c r="AO154">
        <v>-0.4795683681794296</v>
      </c>
      <c r="AP154">
        <v>-1.0428606894330159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0.19419657633156279</v>
      </c>
      <c r="AW154">
        <v>0</v>
      </c>
      <c r="AX154">
        <v>6.8864034160128665E-2</v>
      </c>
      <c r="AY154">
        <v>0</v>
      </c>
      <c r="AZ154">
        <v>0</v>
      </c>
    </row>
    <row r="155" spans="1:52" x14ac:dyDescent="0.35">
      <c r="A155">
        <v>152</v>
      </c>
      <c r="B155">
        <v>0</v>
      </c>
      <c r="C155">
        <v>0</v>
      </c>
      <c r="D155">
        <v>0</v>
      </c>
      <c r="E155">
        <v>27.2</v>
      </c>
      <c r="F155">
        <v>-0.97029078204483987</v>
      </c>
      <c r="G155">
        <v>204.3916171907249</v>
      </c>
      <c r="H155">
        <v>889.51231801403492</v>
      </c>
      <c r="I155">
        <v>3</v>
      </c>
      <c r="J155">
        <v>3</v>
      </c>
      <c r="K155">
        <v>1048.735022938547</v>
      </c>
      <c r="L155" t="b">
        <v>0</v>
      </c>
      <c r="M155">
        <v>-12.037094584538259</v>
      </c>
      <c r="N155">
        <v>-12.037094584538259</v>
      </c>
      <c r="O155">
        <v>-562.38013963350056</v>
      </c>
      <c r="P155">
        <v>-131.86058946238671</v>
      </c>
      <c r="Q155">
        <v>-12.28274957605945</v>
      </c>
      <c r="R155">
        <v>0.9314920175868574</v>
      </c>
      <c r="S155">
        <v>25.02205678947324</v>
      </c>
      <c r="T155">
        <v>-104.17903860772761</v>
      </c>
      <c r="U155">
        <v>-11.441283184117729</v>
      </c>
      <c r="V155">
        <v>27.681550854659051</v>
      </c>
      <c r="W155">
        <v>-22.816937209826591</v>
      </c>
      <c r="X155">
        <v>2</v>
      </c>
      <c r="Y155">
        <v>16.09700568988525</v>
      </c>
      <c r="Z155">
        <v>37.995788763799887</v>
      </c>
      <c r="AA155">
        <v>1048.735022938547</v>
      </c>
      <c r="AB155" t="b">
        <v>0</v>
      </c>
      <c r="AC155" t="b">
        <v>1</v>
      </c>
      <c r="AD155">
        <v>89.885029354062965</v>
      </c>
      <c r="AE155">
        <v>0.4767268887728901</v>
      </c>
      <c r="AF155">
        <v>0</v>
      </c>
      <c r="AG155">
        <v>0</v>
      </c>
      <c r="AH155">
        <v>8.588320493786622E-2</v>
      </c>
      <c r="AI155" t="b">
        <v>0</v>
      </c>
      <c r="AJ155" t="b">
        <v>0</v>
      </c>
      <c r="AK155">
        <v>1048.735022938547</v>
      </c>
      <c r="AL155">
        <v>0</v>
      </c>
      <c r="AM155">
        <v>-11.441283184117729</v>
      </c>
      <c r="AN155">
        <v>9.5212975907290076</v>
      </c>
      <c r="AO155">
        <v>-1.4743268545354651</v>
      </c>
      <c r="AP155">
        <v>-1.4157560385485239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5">
      <c r="A156">
        <v>153</v>
      </c>
      <c r="B156">
        <v>0</v>
      </c>
      <c r="C156">
        <v>0</v>
      </c>
      <c r="D156">
        <v>0</v>
      </c>
      <c r="E156">
        <v>22.6</v>
      </c>
      <c r="F156">
        <v>-1.474743908918547</v>
      </c>
      <c r="G156">
        <v>169.82538781288179</v>
      </c>
      <c r="H156">
        <v>739.0800877616615</v>
      </c>
      <c r="I156">
        <v>2</v>
      </c>
      <c r="J156">
        <v>2</v>
      </c>
      <c r="K156">
        <v>1392.4268853429701</v>
      </c>
      <c r="L156" t="b">
        <v>1</v>
      </c>
      <c r="M156">
        <v>-16.199312933715721</v>
      </c>
      <c r="N156">
        <v>-16.199312933715721</v>
      </c>
      <c r="O156">
        <v>-910.88879983035122</v>
      </c>
      <c r="P156">
        <v>-213.57499245722141</v>
      </c>
      <c r="Q156">
        <v>-16.52991115685278</v>
      </c>
      <c r="R156">
        <v>0.93979800830216975</v>
      </c>
      <c r="S156">
        <v>25.04852808019109</v>
      </c>
      <c r="T156">
        <v>-106.5378728951421</v>
      </c>
      <c r="U156">
        <v>-15.534777582622061</v>
      </c>
      <c r="V156">
        <v>107.0371195620793</v>
      </c>
      <c r="W156">
        <v>-17.72365576123919</v>
      </c>
      <c r="X156">
        <v>2</v>
      </c>
      <c r="Y156">
        <v>11.003724241297849</v>
      </c>
      <c r="Z156">
        <v>38.102143642532447</v>
      </c>
      <c r="AA156">
        <v>1392.4268853429701</v>
      </c>
      <c r="AB156" t="b">
        <v>0</v>
      </c>
      <c r="AC156" t="b">
        <v>1</v>
      </c>
      <c r="AD156">
        <v>89.890406483017571</v>
      </c>
      <c r="AE156">
        <v>0.37031014246287108</v>
      </c>
      <c r="AF156">
        <v>0</v>
      </c>
      <c r="AG156">
        <v>0</v>
      </c>
      <c r="AH156">
        <v>8.672190399810728E-2</v>
      </c>
      <c r="AI156" t="b">
        <v>0</v>
      </c>
      <c r="AJ156" t="b">
        <v>0</v>
      </c>
      <c r="AK156">
        <v>1392.4268853429701</v>
      </c>
      <c r="AL156">
        <v>0</v>
      </c>
      <c r="AM156">
        <v>-15.534777582622061</v>
      </c>
      <c r="AN156">
        <v>13.22114562985441</v>
      </c>
      <c r="AO156">
        <v>-2.2638126139899759</v>
      </c>
      <c r="AP156">
        <v>-1.943201109397072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5">
      <c r="A157">
        <v>154</v>
      </c>
      <c r="B157">
        <v>0</v>
      </c>
      <c r="C157">
        <v>0</v>
      </c>
      <c r="D157">
        <v>0</v>
      </c>
      <c r="E157">
        <v>17.3</v>
      </c>
      <c r="F157">
        <v>-1.3807335822809761</v>
      </c>
      <c r="G157">
        <v>129.99908005145369</v>
      </c>
      <c r="H157">
        <v>565.75599638392669</v>
      </c>
      <c r="I157">
        <v>2</v>
      </c>
      <c r="J157">
        <v>2</v>
      </c>
      <c r="K157">
        <v>1065.884297187318</v>
      </c>
      <c r="L157" t="b">
        <v>0</v>
      </c>
      <c r="M157">
        <v>-11.595830105653519</v>
      </c>
      <c r="N157">
        <v>-11.595830105653519</v>
      </c>
      <c r="O157">
        <v>-851.79080336788934</v>
      </c>
      <c r="P157">
        <v>-199.71835688210189</v>
      </c>
      <c r="Q157">
        <v>-11.83247969964645</v>
      </c>
      <c r="R157">
        <v>0.93991912731369609</v>
      </c>
      <c r="S157">
        <v>25.079833513656791</v>
      </c>
      <c r="T157">
        <v>-99.638590079166974</v>
      </c>
      <c r="U157">
        <v>-11.12157399324871</v>
      </c>
      <c r="V157">
        <v>100.0797668029349</v>
      </c>
      <c r="W157">
        <v>-16.871670883670639</v>
      </c>
      <c r="X157">
        <v>2</v>
      </c>
      <c r="Y157">
        <v>10.1517393637293</v>
      </c>
      <c r="Z157">
        <v>38.163105348057833</v>
      </c>
      <c r="AA157">
        <v>1065.884297187318</v>
      </c>
      <c r="AB157" t="b">
        <v>0</v>
      </c>
      <c r="AC157" t="b">
        <v>1</v>
      </c>
      <c r="AD157">
        <v>89.89460399563761</v>
      </c>
      <c r="AE157">
        <v>0.35250915119793103</v>
      </c>
      <c r="AF157">
        <v>0</v>
      </c>
      <c r="AG157">
        <v>0</v>
      </c>
      <c r="AH157">
        <v>8.7925231888772132E-2</v>
      </c>
      <c r="AI157" t="b">
        <v>0</v>
      </c>
      <c r="AJ157" t="b">
        <v>0</v>
      </c>
      <c r="AK157">
        <v>1065.884297187318</v>
      </c>
      <c r="AL157">
        <v>0</v>
      </c>
      <c r="AM157">
        <v>-11.12157399324871</v>
      </c>
      <c r="AN157">
        <v>9.3129844246758253</v>
      </c>
      <c r="AO157">
        <v>-1.8384573629130141</v>
      </c>
      <c r="AP157">
        <v>-1.441007058253819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5">
      <c r="A158">
        <v>155</v>
      </c>
      <c r="B158">
        <v>0</v>
      </c>
      <c r="C158">
        <v>0</v>
      </c>
      <c r="D158">
        <v>0</v>
      </c>
      <c r="E158">
        <v>13.3</v>
      </c>
      <c r="F158">
        <v>-0.75232176195754819</v>
      </c>
      <c r="G158">
        <v>99.941489288111839</v>
      </c>
      <c r="H158">
        <v>434.94536138186282</v>
      </c>
      <c r="I158">
        <v>2</v>
      </c>
      <c r="J158">
        <v>1</v>
      </c>
      <c r="K158">
        <v>1584.0710061527441</v>
      </c>
      <c r="L158" t="b">
        <v>1</v>
      </c>
      <c r="M158">
        <v>-4.4687399938356576</v>
      </c>
      <c r="N158">
        <v>-4.4687399938356576</v>
      </c>
      <c r="O158">
        <v>-426.98306647867298</v>
      </c>
      <c r="P158">
        <v>-100.11420188669371</v>
      </c>
      <c r="Q158">
        <v>-4.559938769220059</v>
      </c>
      <c r="R158">
        <v>0.92999901768865989</v>
      </c>
      <c r="S158">
        <v>25.10219755791006</v>
      </c>
      <c r="T158">
        <v>-25.56455502781694</v>
      </c>
      <c r="U158">
        <v>-4.240738576095092</v>
      </c>
      <c r="V158">
        <v>74.549646858876741</v>
      </c>
      <c r="W158">
        <v>-18.211648445678449</v>
      </c>
      <c r="X158">
        <v>2</v>
      </c>
      <c r="Y158">
        <v>11.49171692573711</v>
      </c>
      <c r="Z158">
        <v>38.261289695722418</v>
      </c>
      <c r="AA158">
        <v>1584.0710061527441</v>
      </c>
      <c r="AB158" t="b">
        <v>0</v>
      </c>
      <c r="AC158" t="b">
        <v>1</v>
      </c>
      <c r="AD158">
        <v>89.898898332202975</v>
      </c>
      <c r="AE158">
        <v>0.38050604351905948</v>
      </c>
      <c r="AF158">
        <v>0</v>
      </c>
      <c r="AG158">
        <v>0</v>
      </c>
      <c r="AH158">
        <v>9.228473127009057E-2</v>
      </c>
      <c r="AI158" t="b">
        <v>0</v>
      </c>
      <c r="AJ158" t="b">
        <v>0</v>
      </c>
      <c r="AK158">
        <v>1584.0710061527441</v>
      </c>
      <c r="AL158">
        <v>0</v>
      </c>
      <c r="AM158">
        <v>-4.240738576095092</v>
      </c>
      <c r="AN158">
        <v>1.54630417335284</v>
      </c>
      <c r="AO158">
        <v>-1.4135254667530921</v>
      </c>
      <c r="AP158">
        <v>-2.2597437643765148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5">
      <c r="A159">
        <v>156</v>
      </c>
      <c r="B159">
        <v>0</v>
      </c>
      <c r="C159">
        <v>0</v>
      </c>
      <c r="D159">
        <v>0</v>
      </c>
      <c r="E159">
        <v>12</v>
      </c>
      <c r="F159">
        <v>-2.6646036555495019E-2</v>
      </c>
      <c r="G159">
        <v>90.172772290025705</v>
      </c>
      <c r="H159">
        <v>392.43190500619193</v>
      </c>
      <c r="I159">
        <v>1</v>
      </c>
      <c r="J159">
        <v>1</v>
      </c>
      <c r="K159">
        <v>1429.2369980325509</v>
      </c>
      <c r="L159" t="b">
        <v>0</v>
      </c>
      <c r="M159">
        <v>0.62596347455168189</v>
      </c>
      <c r="N159">
        <v>0.62596347455168189</v>
      </c>
      <c r="O159">
        <v>66.289531955023108</v>
      </c>
      <c r="P159">
        <v>15.54282618243151</v>
      </c>
      <c r="Q159">
        <v>0.63873823933845086</v>
      </c>
      <c r="R159">
        <v>0.54637596517845921</v>
      </c>
      <c r="S159">
        <v>25.112239124858331</v>
      </c>
      <c r="T159">
        <v>7.8108529575842871</v>
      </c>
      <c r="U159">
        <v>1.169045272937334</v>
      </c>
      <c r="V159">
        <v>3.54319063401715</v>
      </c>
      <c r="W159">
        <v>0</v>
      </c>
      <c r="X159">
        <v>0</v>
      </c>
      <c r="Y159">
        <v>-6.7199315199413414</v>
      </c>
      <c r="Z159">
        <v>38.361732354205962</v>
      </c>
      <c r="AA159">
        <v>1429.2369980325509</v>
      </c>
      <c r="AB159" t="b">
        <v>0</v>
      </c>
      <c r="AC159" t="b">
        <v>1</v>
      </c>
      <c r="AD159">
        <v>89.899845115021591</v>
      </c>
      <c r="AE159">
        <v>0</v>
      </c>
      <c r="AF159">
        <v>0</v>
      </c>
      <c r="AG159">
        <v>0</v>
      </c>
      <c r="AH159">
        <v>9.9628339248443221E-2</v>
      </c>
      <c r="AI159" t="b">
        <v>0</v>
      </c>
      <c r="AJ159" t="b">
        <v>0</v>
      </c>
      <c r="AK159">
        <v>1429.2369980325509</v>
      </c>
      <c r="AL159">
        <v>0</v>
      </c>
      <c r="AM159">
        <v>1.169045272937334</v>
      </c>
      <c r="AN159">
        <v>0</v>
      </c>
      <c r="AO159">
        <v>-2.3330145453277171</v>
      </c>
      <c r="AP159">
        <v>1.1718980059835049</v>
      </c>
      <c r="AQ159">
        <v>0</v>
      </c>
      <c r="AR159">
        <v>1</v>
      </c>
      <c r="AS159">
        <v>3</v>
      </c>
      <c r="AT159">
        <v>0</v>
      </c>
      <c r="AU159">
        <v>0</v>
      </c>
      <c r="AV159">
        <v>0</v>
      </c>
      <c r="AW159">
        <v>0.625136738220745</v>
      </c>
      <c r="AX159">
        <v>0</v>
      </c>
      <c r="AY159">
        <v>0.22167995643756491</v>
      </c>
      <c r="AZ159">
        <v>0.625136738220745</v>
      </c>
    </row>
    <row r="160" spans="1:52" x14ac:dyDescent="0.35">
      <c r="A160">
        <v>157</v>
      </c>
      <c r="B160">
        <v>0</v>
      </c>
      <c r="C160">
        <v>0</v>
      </c>
      <c r="D160">
        <v>0</v>
      </c>
      <c r="E160">
        <v>12.6</v>
      </c>
      <c r="F160">
        <v>0.27557257484619319</v>
      </c>
      <c r="G160">
        <v>94.681410904526984</v>
      </c>
      <c r="H160">
        <v>412.05350025650148</v>
      </c>
      <c r="I160">
        <v>1</v>
      </c>
      <c r="J160">
        <v>1</v>
      </c>
      <c r="K160">
        <v>1500.698847934178</v>
      </c>
      <c r="L160" t="b">
        <v>0</v>
      </c>
      <c r="M160">
        <v>2.702017073789766</v>
      </c>
      <c r="N160">
        <v>2.702017073789766</v>
      </c>
      <c r="O160">
        <v>272.5177220136535</v>
      </c>
      <c r="P160">
        <v>63.896899856892787</v>
      </c>
      <c r="Q160">
        <v>2.7571602793773118</v>
      </c>
      <c r="R160">
        <v>0.80313826243481445</v>
      </c>
      <c r="S160">
        <v>25.121354138367671</v>
      </c>
      <c r="T160">
        <v>21.844873265585651</v>
      </c>
      <c r="U160">
        <v>3.4329833458794941</v>
      </c>
      <c r="V160">
        <v>4.300419707954461</v>
      </c>
      <c r="W160">
        <v>0</v>
      </c>
      <c r="X160">
        <v>0</v>
      </c>
      <c r="Y160">
        <v>-6.7199315199413414</v>
      </c>
      <c r="Z160">
        <v>38.45984106810937</v>
      </c>
      <c r="AA160">
        <v>1500.698847934178</v>
      </c>
      <c r="AB160" t="b">
        <v>0</v>
      </c>
      <c r="AC160" t="b">
        <v>1</v>
      </c>
      <c r="AD160">
        <v>89.897178475529557</v>
      </c>
      <c r="AE160">
        <v>0</v>
      </c>
      <c r="AF160">
        <v>0</v>
      </c>
      <c r="AG160">
        <v>0</v>
      </c>
      <c r="AH160">
        <v>9.9143847414443653E-2</v>
      </c>
      <c r="AI160" t="b">
        <v>0</v>
      </c>
      <c r="AJ160" t="b">
        <v>0</v>
      </c>
      <c r="AK160">
        <v>1500.698847934178</v>
      </c>
      <c r="AL160">
        <v>0</v>
      </c>
      <c r="AM160">
        <v>3.4329833458794941</v>
      </c>
      <c r="AN160">
        <v>0</v>
      </c>
      <c r="AO160">
        <v>2.1481771253869861</v>
      </c>
      <c r="AP160">
        <v>3.4586563303104221</v>
      </c>
      <c r="AQ160">
        <v>0</v>
      </c>
      <c r="AR160">
        <v>1</v>
      </c>
      <c r="AS160">
        <v>3</v>
      </c>
      <c r="AT160">
        <v>0</v>
      </c>
      <c r="AU160">
        <v>0</v>
      </c>
      <c r="AV160">
        <v>0.70358896329425358</v>
      </c>
      <c r="AW160">
        <v>1.026553322203444</v>
      </c>
      <c r="AX160">
        <v>0.24949963237384881</v>
      </c>
      <c r="AY160">
        <v>0.36402643107265292</v>
      </c>
      <c r="AZ160">
        <v>1.026553322203444</v>
      </c>
    </row>
    <row r="161" spans="1:52" x14ac:dyDescent="0.35">
      <c r="A161">
        <v>158</v>
      </c>
      <c r="B161">
        <v>0</v>
      </c>
      <c r="C161">
        <v>0</v>
      </c>
      <c r="D161">
        <v>0</v>
      </c>
      <c r="E161">
        <v>14.1</v>
      </c>
      <c r="F161">
        <v>0.67435573717072073</v>
      </c>
      <c r="G161">
        <v>105.9530074407802</v>
      </c>
      <c r="H161">
        <v>461.10748838227551</v>
      </c>
      <c r="I161">
        <v>1</v>
      </c>
      <c r="J161">
        <v>1</v>
      </c>
      <c r="K161">
        <v>1679.3534726882469</v>
      </c>
      <c r="L161" t="b">
        <v>0</v>
      </c>
      <c r="M161">
        <v>6.0489684811633806</v>
      </c>
      <c r="N161">
        <v>6.0489684811633806</v>
      </c>
      <c r="O161">
        <v>545.17937204698035</v>
      </c>
      <c r="P161">
        <v>127.8275463420478</v>
      </c>
      <c r="Q161">
        <v>6.1724168175136533</v>
      </c>
      <c r="R161">
        <v>0.86680076756465474</v>
      </c>
      <c r="S161">
        <v>25.138429176016611</v>
      </c>
      <c r="T161">
        <v>40.491626668036723</v>
      </c>
      <c r="U161">
        <v>7.1209175723915754</v>
      </c>
      <c r="V161">
        <v>5.3934535922410518</v>
      </c>
      <c r="W161">
        <v>0</v>
      </c>
      <c r="X161">
        <v>0</v>
      </c>
      <c r="Y161">
        <v>-6.7199315199413414</v>
      </c>
      <c r="Z161">
        <v>38.557034225601207</v>
      </c>
      <c r="AA161">
        <v>1679.3534726882469</v>
      </c>
      <c r="AB161" t="b">
        <v>0</v>
      </c>
      <c r="AC161" t="b">
        <v>1</v>
      </c>
      <c r="AD161">
        <v>89.894511836037523</v>
      </c>
      <c r="AE161">
        <v>0</v>
      </c>
      <c r="AF161">
        <v>-7.8568001712103971E-3</v>
      </c>
      <c r="AG161">
        <v>0</v>
      </c>
      <c r="AH161">
        <v>0.10490111464781771</v>
      </c>
      <c r="AI161" t="b">
        <v>0</v>
      </c>
      <c r="AJ161" t="b">
        <v>0</v>
      </c>
      <c r="AK161">
        <v>1679.3456158880761</v>
      </c>
      <c r="AL161">
        <v>0</v>
      </c>
      <c r="AM161">
        <v>7.1208842574121443</v>
      </c>
      <c r="AN161">
        <v>0</v>
      </c>
      <c r="AO161">
        <v>5.0347805736561604</v>
      </c>
      <c r="AP161">
        <v>7.2440763552528713</v>
      </c>
      <c r="AQ161">
        <v>0</v>
      </c>
      <c r="AR161">
        <v>1</v>
      </c>
      <c r="AS161">
        <v>3</v>
      </c>
      <c r="AT161">
        <v>0</v>
      </c>
      <c r="AU161">
        <v>0</v>
      </c>
      <c r="AV161">
        <v>1.1806939833010941</v>
      </c>
      <c r="AW161">
        <v>1.721469805302791</v>
      </c>
      <c r="AX161">
        <v>0.41868580968123909</v>
      </c>
      <c r="AY161">
        <v>0.61045100714166012</v>
      </c>
      <c r="AZ161">
        <v>1.721469805302791</v>
      </c>
    </row>
    <row r="162" spans="1:52" x14ac:dyDescent="0.35">
      <c r="A162">
        <v>159</v>
      </c>
      <c r="B162">
        <v>0</v>
      </c>
      <c r="C162">
        <v>0</v>
      </c>
      <c r="D162">
        <v>0</v>
      </c>
      <c r="E162">
        <v>17.2</v>
      </c>
      <c r="F162">
        <v>0.86033780980425623</v>
      </c>
      <c r="G162">
        <v>129.24764028237021</v>
      </c>
      <c r="H162">
        <v>562.48573050887512</v>
      </c>
      <c r="I162">
        <v>1</v>
      </c>
      <c r="J162">
        <v>1</v>
      </c>
      <c r="K162">
        <v>2048.5730305133229</v>
      </c>
      <c r="L162" t="b">
        <v>0</v>
      </c>
      <c r="M162">
        <v>9.1265483567476871</v>
      </c>
      <c r="N162">
        <v>9.1265483567476871</v>
      </c>
      <c r="O162">
        <v>674.30335184621856</v>
      </c>
      <c r="P162">
        <v>158.10308932468729</v>
      </c>
      <c r="Q162">
        <v>9.3128044456609054</v>
      </c>
      <c r="R162">
        <v>0.87464177650855968</v>
      </c>
      <c r="S162">
        <v>25.164293153334899</v>
      </c>
      <c r="T162">
        <v>49.632962412145872</v>
      </c>
      <c r="U162">
        <v>10.64756417517151</v>
      </c>
      <c r="V162">
        <v>6.2218999946040441</v>
      </c>
      <c r="W162">
        <v>0</v>
      </c>
      <c r="X162">
        <v>0</v>
      </c>
      <c r="Y162">
        <v>-6.7199315199413414</v>
      </c>
      <c r="Z162">
        <v>38.676340127756262</v>
      </c>
      <c r="AA162">
        <v>2048.5730305133229</v>
      </c>
      <c r="AB162" t="b">
        <v>0</v>
      </c>
      <c r="AC162" t="b">
        <v>1</v>
      </c>
      <c r="AD162">
        <v>89.891845196545489</v>
      </c>
      <c r="AE162">
        <v>0</v>
      </c>
      <c r="AF162">
        <v>1.346384321728048E-3</v>
      </c>
      <c r="AG162">
        <v>0</v>
      </c>
      <c r="AH162">
        <v>0.1072419308059059</v>
      </c>
      <c r="AI162" t="b">
        <v>0</v>
      </c>
      <c r="AJ162" t="b">
        <v>0</v>
      </c>
      <c r="AK162">
        <v>2048.574376897644</v>
      </c>
      <c r="AL162">
        <v>0</v>
      </c>
      <c r="AM162">
        <v>10.64757117307359</v>
      </c>
      <c r="AN162">
        <v>0</v>
      </c>
      <c r="AO162">
        <v>11.0190312678453</v>
      </c>
      <c r="AP162">
        <v>10.727369106798751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2.22584772967318</v>
      </c>
      <c r="AW162">
        <v>2.450923226008122</v>
      </c>
      <c r="AX162">
        <v>0.78930770555786511</v>
      </c>
      <c r="AY162">
        <v>0.86912273868224033</v>
      </c>
      <c r="AZ162">
        <v>2.450923226008122</v>
      </c>
    </row>
    <row r="163" spans="1:52" x14ac:dyDescent="0.35">
      <c r="A163">
        <v>160</v>
      </c>
      <c r="B163">
        <v>0</v>
      </c>
      <c r="C163">
        <v>0</v>
      </c>
      <c r="D163">
        <v>0</v>
      </c>
      <c r="E163">
        <v>20.100000000000001</v>
      </c>
      <c r="F163">
        <v>0.88429302361225881</v>
      </c>
      <c r="G163">
        <v>151.03939358579311</v>
      </c>
      <c r="H163">
        <v>657.3234408853715</v>
      </c>
      <c r="I163">
        <v>2</v>
      </c>
      <c r="J163">
        <v>2</v>
      </c>
      <c r="K163">
        <v>1238.3973626280399</v>
      </c>
      <c r="L163" t="b">
        <v>1</v>
      </c>
      <c r="M163">
        <v>10.96413011912321</v>
      </c>
      <c r="N163">
        <v>10.96413011912321</v>
      </c>
      <c r="O163">
        <v>693.19485350158072</v>
      </c>
      <c r="P163">
        <v>162.53255681215779</v>
      </c>
      <c r="Q163">
        <v>11.18788787665634</v>
      </c>
      <c r="R163">
        <v>0.91976909815947716</v>
      </c>
      <c r="S163">
        <v>25.201018986340149</v>
      </c>
      <c r="T163">
        <v>93.795208804366368</v>
      </c>
      <c r="U163">
        <v>12.163800565863861</v>
      </c>
      <c r="V163">
        <v>7.5252741906944607</v>
      </c>
      <c r="W163">
        <v>0</v>
      </c>
      <c r="X163">
        <v>0</v>
      </c>
      <c r="Y163">
        <v>-6.7199315199413414</v>
      </c>
      <c r="Z163">
        <v>38.785019011890952</v>
      </c>
      <c r="AA163">
        <v>1238.3973626280399</v>
      </c>
      <c r="AB163" t="b">
        <v>0</v>
      </c>
      <c r="AC163" t="b">
        <v>1</v>
      </c>
      <c r="AD163">
        <v>89.889178557053455</v>
      </c>
      <c r="AE163">
        <v>0</v>
      </c>
      <c r="AF163">
        <v>1.346384321728048E-3</v>
      </c>
      <c r="AG163">
        <v>0</v>
      </c>
      <c r="AH163">
        <v>0.10625314096022551</v>
      </c>
      <c r="AI163" t="b">
        <v>0</v>
      </c>
      <c r="AJ163" t="b">
        <v>0</v>
      </c>
      <c r="AK163">
        <v>1238.3987090123619</v>
      </c>
      <c r="AL163">
        <v>0</v>
      </c>
      <c r="AM163">
        <v>12.16381379033515</v>
      </c>
      <c r="AN163">
        <v>0</v>
      </c>
      <c r="AO163">
        <v>15.096963991761269</v>
      </c>
      <c r="AP163">
        <v>12.31496252524772</v>
      </c>
      <c r="AQ163">
        <v>0</v>
      </c>
      <c r="AR163">
        <v>1</v>
      </c>
      <c r="AS163">
        <v>3</v>
      </c>
      <c r="AT163">
        <v>0</v>
      </c>
      <c r="AU163">
        <v>0</v>
      </c>
      <c r="AV163">
        <v>2.9899456387651808</v>
      </c>
      <c r="AW163">
        <v>2.576104597951463</v>
      </c>
      <c r="AX163">
        <v>1.0602644109096391</v>
      </c>
      <c r="AY163">
        <v>0.91351334858012712</v>
      </c>
      <c r="AZ163">
        <v>2.576104597951463</v>
      </c>
    </row>
    <row r="164" spans="1:52" x14ac:dyDescent="0.35">
      <c r="A164">
        <v>161</v>
      </c>
      <c r="B164">
        <v>0</v>
      </c>
      <c r="C164">
        <v>0</v>
      </c>
      <c r="D164">
        <v>0</v>
      </c>
      <c r="E164">
        <v>23.4</v>
      </c>
      <c r="F164">
        <v>0.76915676241337483</v>
      </c>
      <c r="G164">
        <v>175.8369059655501</v>
      </c>
      <c r="H164">
        <v>765.24221476207424</v>
      </c>
      <c r="I164">
        <v>2</v>
      </c>
      <c r="J164">
        <v>2</v>
      </c>
      <c r="K164">
        <v>1441.7163326117479</v>
      </c>
      <c r="L164" t="b">
        <v>0</v>
      </c>
      <c r="M164">
        <v>11.380246990735859</v>
      </c>
      <c r="N164">
        <v>11.380246990735859</v>
      </c>
      <c r="O164">
        <v>618.03495195842424</v>
      </c>
      <c r="P164">
        <v>144.9099058275867</v>
      </c>
      <c r="Q164">
        <v>11.612496929322299</v>
      </c>
      <c r="R164">
        <v>0.91366309243339305</v>
      </c>
      <c r="S164">
        <v>25.229256608444</v>
      </c>
      <c r="T164">
        <v>84.184297836627252</v>
      </c>
      <c r="U164">
        <v>12.70982381305817</v>
      </c>
      <c r="V164">
        <v>7.2682119408805903</v>
      </c>
      <c r="W164">
        <v>0</v>
      </c>
      <c r="X164">
        <v>0</v>
      </c>
      <c r="Y164">
        <v>-6.7199315199413414</v>
      </c>
      <c r="Z164">
        <v>38.890600563879389</v>
      </c>
      <c r="AA164">
        <v>1441.7163326117479</v>
      </c>
      <c r="AB164" t="b">
        <v>0</v>
      </c>
      <c r="AC164" t="b">
        <v>1</v>
      </c>
      <c r="AD164">
        <v>89.886511917561421</v>
      </c>
      <c r="AE164">
        <v>0</v>
      </c>
      <c r="AF164">
        <v>-7.8568001712103971E-3</v>
      </c>
      <c r="AG164">
        <v>0</v>
      </c>
      <c r="AH164">
        <v>0.10697050011808081</v>
      </c>
      <c r="AI164" t="b">
        <v>0</v>
      </c>
      <c r="AJ164" t="b">
        <v>0</v>
      </c>
      <c r="AK164">
        <v>1441.708475811577</v>
      </c>
      <c r="AL164">
        <v>0</v>
      </c>
      <c r="AM164">
        <v>12.70975454940092</v>
      </c>
      <c r="AN164">
        <v>0</v>
      </c>
      <c r="AO164">
        <v>12.918047339978131</v>
      </c>
      <c r="AP164">
        <v>12.75517794589183</v>
      </c>
      <c r="AQ164">
        <v>0</v>
      </c>
      <c r="AR164">
        <v>1</v>
      </c>
      <c r="AS164">
        <v>3</v>
      </c>
      <c r="AT164">
        <v>0</v>
      </c>
      <c r="AU164">
        <v>0</v>
      </c>
      <c r="AV164">
        <v>2.5253032148365651</v>
      </c>
      <c r="AW164">
        <v>2.6580595066212118</v>
      </c>
      <c r="AX164">
        <v>0.89549759391367545</v>
      </c>
      <c r="AY164">
        <v>0.94257540728341693</v>
      </c>
      <c r="AZ164">
        <v>2.6580595066212118</v>
      </c>
    </row>
    <row r="165" spans="1:52" x14ac:dyDescent="0.35">
      <c r="A165">
        <v>162</v>
      </c>
      <c r="B165">
        <v>0</v>
      </c>
      <c r="C165">
        <v>0</v>
      </c>
      <c r="D165">
        <v>0</v>
      </c>
      <c r="E165">
        <v>25.5</v>
      </c>
      <c r="F165">
        <v>0.53907992673423655</v>
      </c>
      <c r="G165">
        <v>191.61714111630459</v>
      </c>
      <c r="H165">
        <v>833.91779813815776</v>
      </c>
      <c r="I165">
        <v>2</v>
      </c>
      <c r="J165">
        <v>2</v>
      </c>
      <c r="K165">
        <v>1571.1011316922891</v>
      </c>
      <c r="L165" t="b">
        <v>0</v>
      </c>
      <c r="M165">
        <v>9.3025106573610099</v>
      </c>
      <c r="N165">
        <v>9.3025106573610099</v>
      </c>
      <c r="O165">
        <v>463.59335464213211</v>
      </c>
      <c r="P165">
        <v>108.6981717629549</v>
      </c>
      <c r="Q165">
        <v>9.4923578136336833</v>
      </c>
      <c r="R165">
        <v>0.89978690318212029</v>
      </c>
      <c r="S165">
        <v>25.260796518011489</v>
      </c>
      <c r="T165">
        <v>64.121204756708622</v>
      </c>
      <c r="U165">
        <v>10.54956210194181</v>
      </c>
      <c r="V165">
        <v>6.425784500363136</v>
      </c>
      <c r="W165">
        <v>0</v>
      </c>
      <c r="X165">
        <v>0</v>
      </c>
      <c r="Y165">
        <v>-6.7199315199413414</v>
      </c>
      <c r="Z165">
        <v>38.986929631971627</v>
      </c>
      <c r="AA165">
        <v>1571.1011316922891</v>
      </c>
      <c r="AB165" t="b">
        <v>0</v>
      </c>
      <c r="AC165" t="b">
        <v>1</v>
      </c>
      <c r="AD165">
        <v>89.883845278069387</v>
      </c>
      <c r="AE165">
        <v>0</v>
      </c>
      <c r="AF165">
        <v>-1.967476255374527E-2</v>
      </c>
      <c r="AG165">
        <v>0</v>
      </c>
      <c r="AH165">
        <v>0.1088328701907369</v>
      </c>
      <c r="AI165" t="b">
        <v>0</v>
      </c>
      <c r="AJ165" t="b">
        <v>0</v>
      </c>
      <c r="AK165">
        <v>1571.0814569297349</v>
      </c>
      <c r="AL165">
        <v>0</v>
      </c>
      <c r="AM165">
        <v>10.54942999069498</v>
      </c>
      <c r="AN165">
        <v>0</v>
      </c>
      <c r="AO165">
        <v>8.7557955808514532</v>
      </c>
      <c r="AP165">
        <v>10.57690930418172</v>
      </c>
      <c r="AQ165">
        <v>0</v>
      </c>
      <c r="AR165">
        <v>1</v>
      </c>
      <c r="AS165">
        <v>3</v>
      </c>
      <c r="AT165">
        <v>0</v>
      </c>
      <c r="AU165">
        <v>0</v>
      </c>
      <c r="AV165">
        <v>1.7938370787302591</v>
      </c>
      <c r="AW165">
        <v>2.2745915646213088</v>
      </c>
      <c r="AX165">
        <v>0.63611243926604921</v>
      </c>
      <c r="AY165">
        <v>0.80659370683226894</v>
      </c>
      <c r="AZ165">
        <v>2.2745915646213088</v>
      </c>
    </row>
    <row r="166" spans="1:52" x14ac:dyDescent="0.35">
      <c r="A166">
        <v>163</v>
      </c>
      <c r="B166">
        <v>0</v>
      </c>
      <c r="C166">
        <v>0</v>
      </c>
      <c r="D166">
        <v>0</v>
      </c>
      <c r="E166">
        <v>27.6</v>
      </c>
      <c r="F166">
        <v>0.57452353064967898</v>
      </c>
      <c r="G166">
        <v>207.39737626705909</v>
      </c>
      <c r="H166">
        <v>902.59338151424151</v>
      </c>
      <c r="I166">
        <v>2</v>
      </c>
      <c r="J166">
        <v>2</v>
      </c>
      <c r="K166">
        <v>1700.4859307728309</v>
      </c>
      <c r="L166" t="b">
        <v>0</v>
      </c>
      <c r="M166">
        <v>10.64446079791767</v>
      </c>
      <c r="N166">
        <v>10.64446079791767</v>
      </c>
      <c r="O166">
        <v>490.10799934760041</v>
      </c>
      <c r="P166">
        <v>114.9150283584372</v>
      </c>
      <c r="Q166">
        <v>10.861694691752721</v>
      </c>
      <c r="R166">
        <v>0.90056529835874344</v>
      </c>
      <c r="S166">
        <v>25.290721708683972</v>
      </c>
      <c r="T166">
        <v>67.729944839477568</v>
      </c>
      <c r="U166">
        <v>12.060974047687459</v>
      </c>
      <c r="V166">
        <v>6.7347068572922169</v>
      </c>
      <c r="W166">
        <v>0</v>
      </c>
      <c r="X166">
        <v>0</v>
      </c>
      <c r="Y166">
        <v>-6.7199315199413414</v>
      </c>
      <c r="Z166">
        <v>39.103126403796061</v>
      </c>
      <c r="AA166">
        <v>1700.4859307728309</v>
      </c>
      <c r="AB166" t="b">
        <v>0</v>
      </c>
      <c r="AC166" t="b">
        <v>1</v>
      </c>
      <c r="AD166">
        <v>89.881178638577353</v>
      </c>
      <c r="AE166">
        <v>0</v>
      </c>
      <c r="AF166">
        <v>-1.967476255374527E-2</v>
      </c>
      <c r="AG166">
        <v>0</v>
      </c>
      <c r="AH166">
        <v>0.10911339259138959</v>
      </c>
      <c r="AI166" t="b">
        <v>0</v>
      </c>
      <c r="AJ166" t="b">
        <v>0</v>
      </c>
      <c r="AK166">
        <v>1700.466256010277</v>
      </c>
      <c r="AL166">
        <v>0</v>
      </c>
      <c r="AM166">
        <v>12.06083450122239</v>
      </c>
      <c r="AN166">
        <v>0</v>
      </c>
      <c r="AO166">
        <v>11.38857825692422</v>
      </c>
      <c r="AP166">
        <v>12.138026177012801</v>
      </c>
      <c r="AQ166">
        <v>0</v>
      </c>
      <c r="AR166">
        <v>1</v>
      </c>
      <c r="AS166">
        <v>3</v>
      </c>
      <c r="AT166">
        <v>0</v>
      </c>
      <c r="AU166">
        <v>0</v>
      </c>
      <c r="AV166">
        <v>2.257179368921439</v>
      </c>
      <c r="AW166">
        <v>2.581092804155861</v>
      </c>
      <c r="AX166">
        <v>0.80041821592958839</v>
      </c>
      <c r="AY166">
        <v>0.91528221811935717</v>
      </c>
      <c r="AZ166">
        <v>2.581092804155861</v>
      </c>
    </row>
    <row r="167" spans="1:52" x14ac:dyDescent="0.35">
      <c r="A167">
        <v>164</v>
      </c>
      <c r="B167">
        <v>0</v>
      </c>
      <c r="C167">
        <v>0</v>
      </c>
      <c r="D167">
        <v>0</v>
      </c>
      <c r="E167">
        <v>29.5</v>
      </c>
      <c r="F167">
        <v>0.496159284000385</v>
      </c>
      <c r="G167">
        <v>221.67473187964649</v>
      </c>
      <c r="H167">
        <v>964.7284331402218</v>
      </c>
      <c r="I167">
        <v>3</v>
      </c>
      <c r="J167">
        <v>3</v>
      </c>
      <c r="K167">
        <v>1137.4148226723221</v>
      </c>
      <c r="L167" t="b">
        <v>1</v>
      </c>
      <c r="M167">
        <v>10.191047085055169</v>
      </c>
      <c r="N167">
        <v>10.191047085055169</v>
      </c>
      <c r="O167">
        <v>439.00958087078328</v>
      </c>
      <c r="P167">
        <v>102.93404413424351</v>
      </c>
      <c r="Q167">
        <v>10.3990276378114</v>
      </c>
      <c r="R167">
        <v>0.92125884290694804</v>
      </c>
      <c r="S167">
        <v>25.32469783861281</v>
      </c>
      <c r="T167">
        <v>94.76840281501012</v>
      </c>
      <c r="U167">
        <v>11.287845666694739</v>
      </c>
      <c r="V167">
        <v>7.4621736935143446</v>
      </c>
      <c r="W167">
        <v>0</v>
      </c>
      <c r="X167">
        <v>0</v>
      </c>
      <c r="Y167">
        <v>-6.7199315199413414</v>
      </c>
      <c r="Z167">
        <v>39.211009719680213</v>
      </c>
      <c r="AA167">
        <v>1137.4148226723221</v>
      </c>
      <c r="AB167" t="b">
        <v>0</v>
      </c>
      <c r="AC167" t="b">
        <v>1</v>
      </c>
      <c r="AD167">
        <v>89.878511999085319</v>
      </c>
      <c r="AE167">
        <v>0</v>
      </c>
      <c r="AF167">
        <v>-1.967476255374527E-2</v>
      </c>
      <c r="AG167">
        <v>0</v>
      </c>
      <c r="AH167">
        <v>0.11283410774148871</v>
      </c>
      <c r="AI167" t="b">
        <v>0</v>
      </c>
      <c r="AJ167" t="b">
        <v>0</v>
      </c>
      <c r="AK167">
        <v>1137.395147909768</v>
      </c>
      <c r="AL167">
        <v>0</v>
      </c>
      <c r="AM167">
        <v>11.28765041191274</v>
      </c>
      <c r="AN167">
        <v>0</v>
      </c>
      <c r="AO167">
        <v>15.373487936362761</v>
      </c>
      <c r="AP167">
        <v>11.390803608269909</v>
      </c>
      <c r="AQ167">
        <v>0</v>
      </c>
      <c r="AR167">
        <v>1</v>
      </c>
      <c r="AS167">
        <v>3</v>
      </c>
      <c r="AT167">
        <v>0</v>
      </c>
      <c r="AU167">
        <v>0</v>
      </c>
      <c r="AV167">
        <v>3.0897408737507859</v>
      </c>
      <c r="AW167">
        <v>2.4014992350669879</v>
      </c>
      <c r="AX167">
        <v>1.0956527921102079</v>
      </c>
      <c r="AY167">
        <v>0.85159648004323452</v>
      </c>
      <c r="AZ167">
        <v>2.4014992350669879</v>
      </c>
    </row>
    <row r="168" spans="1:52" x14ac:dyDescent="0.35">
      <c r="A168">
        <v>165</v>
      </c>
      <c r="B168">
        <v>0</v>
      </c>
      <c r="C168">
        <v>0</v>
      </c>
      <c r="D168">
        <v>0</v>
      </c>
      <c r="E168">
        <v>31.1</v>
      </c>
      <c r="F168">
        <v>0.35750600001544802</v>
      </c>
      <c r="G168">
        <v>233.69776818498329</v>
      </c>
      <c r="H168">
        <v>1017.052687141047</v>
      </c>
      <c r="I168">
        <v>3</v>
      </c>
      <c r="J168">
        <v>3</v>
      </c>
      <c r="K168">
        <v>1199.105118139295</v>
      </c>
      <c r="L168" t="b">
        <v>0</v>
      </c>
      <c r="M168">
        <v>8.4818267974027197</v>
      </c>
      <c r="N168">
        <v>8.4818267974027197</v>
      </c>
      <c r="O168">
        <v>346.58217022956183</v>
      </c>
      <c r="P168">
        <v>81.262701228044776</v>
      </c>
      <c r="Q168">
        <v>8.6549253034721634</v>
      </c>
      <c r="R168">
        <v>0.91274152154308175</v>
      </c>
      <c r="S168">
        <v>25.35045706805829</v>
      </c>
      <c r="T168">
        <v>75.514376673832416</v>
      </c>
      <c r="U168">
        <v>9.4823398510896464</v>
      </c>
      <c r="V168">
        <v>6.5892696101812049</v>
      </c>
      <c r="W168">
        <v>0</v>
      </c>
      <c r="X168">
        <v>0</v>
      </c>
      <c r="Y168">
        <v>-6.7199315199413414</v>
      </c>
      <c r="Z168">
        <v>39.315408832192183</v>
      </c>
      <c r="AA168">
        <v>1199.105118139295</v>
      </c>
      <c r="AB168" t="b">
        <v>0</v>
      </c>
      <c r="AC168" t="b">
        <v>1</v>
      </c>
      <c r="AD168">
        <v>89.875845359593285</v>
      </c>
      <c r="AE168">
        <v>0</v>
      </c>
      <c r="AF168">
        <v>2.1754630496782501E-2</v>
      </c>
      <c r="AG168">
        <v>0</v>
      </c>
      <c r="AH168">
        <v>0.1152423955705001</v>
      </c>
      <c r="AI168" t="b">
        <v>0</v>
      </c>
      <c r="AJ168" t="b">
        <v>0</v>
      </c>
      <c r="AK168">
        <v>1199.126872769792</v>
      </c>
      <c r="AL168">
        <v>0</v>
      </c>
      <c r="AM168">
        <v>9.4825118833798818</v>
      </c>
      <c r="AN168">
        <v>0</v>
      </c>
      <c r="AO168">
        <v>10.39790787054598</v>
      </c>
      <c r="AP168">
        <v>9.4866378901068167</v>
      </c>
      <c r="AQ168">
        <v>0</v>
      </c>
      <c r="AR168">
        <v>1</v>
      </c>
      <c r="AS168">
        <v>3</v>
      </c>
      <c r="AT168">
        <v>0</v>
      </c>
      <c r="AU168">
        <v>0</v>
      </c>
      <c r="AV168">
        <v>2.0741922584118941</v>
      </c>
      <c r="AW168">
        <v>2.0286356247816251</v>
      </c>
      <c r="AX168">
        <v>0.73552916964960791</v>
      </c>
      <c r="AY168">
        <v>0.71937518535422318</v>
      </c>
      <c r="AZ168">
        <v>2.0286356247816251</v>
      </c>
    </row>
    <row r="169" spans="1:52" x14ac:dyDescent="0.35">
      <c r="A169">
        <v>166</v>
      </c>
      <c r="B169">
        <v>0</v>
      </c>
      <c r="C169">
        <v>0</v>
      </c>
      <c r="D169">
        <v>0</v>
      </c>
      <c r="E169">
        <v>32.1</v>
      </c>
      <c r="F169">
        <v>0.24048338260448079</v>
      </c>
      <c r="G169">
        <v>241.21216587581881</v>
      </c>
      <c r="H169">
        <v>1049.7553458915629</v>
      </c>
      <c r="I169">
        <v>3</v>
      </c>
      <c r="J169">
        <v>3</v>
      </c>
      <c r="K169">
        <v>1237.6615528061529</v>
      </c>
      <c r="L169" t="b">
        <v>0</v>
      </c>
      <c r="M169">
        <v>6.7740606554151812</v>
      </c>
      <c r="N169">
        <v>6.7740606554151812</v>
      </c>
      <c r="O169">
        <v>268.17683118073552</v>
      </c>
      <c r="P169">
        <v>62.879096446563508</v>
      </c>
      <c r="Q169">
        <v>6.912306791239982</v>
      </c>
      <c r="R169">
        <v>0.90139934398361399</v>
      </c>
      <c r="S169">
        <v>25.374215036577901</v>
      </c>
      <c r="T169">
        <v>59.166414216497557</v>
      </c>
      <c r="U169">
        <v>7.6684178187793721</v>
      </c>
      <c r="V169">
        <v>5.8338472558838887</v>
      </c>
      <c r="W169">
        <v>0</v>
      </c>
      <c r="X169">
        <v>0</v>
      </c>
      <c r="Y169">
        <v>-6.7199315199413414</v>
      </c>
      <c r="Z169">
        <v>39.431950137906142</v>
      </c>
      <c r="AA169">
        <v>1237.6615528061529</v>
      </c>
      <c r="AB169" t="b">
        <v>0</v>
      </c>
      <c r="AC169" t="b">
        <v>1</v>
      </c>
      <c r="AD169">
        <v>89.873178720101251</v>
      </c>
      <c r="AE169">
        <v>0</v>
      </c>
      <c r="AF169">
        <v>0</v>
      </c>
      <c r="AG169">
        <v>0</v>
      </c>
      <c r="AH169">
        <v>0.11744493898880649</v>
      </c>
      <c r="AI169" t="b">
        <v>0</v>
      </c>
      <c r="AJ169" t="b">
        <v>0</v>
      </c>
      <c r="AK169">
        <v>1237.6615528061529</v>
      </c>
      <c r="AL169">
        <v>0</v>
      </c>
      <c r="AM169">
        <v>7.6684178187793721</v>
      </c>
      <c r="AN169">
        <v>0</v>
      </c>
      <c r="AO169">
        <v>3.8284744329296241</v>
      </c>
      <c r="AP169">
        <v>7.6711084326066814</v>
      </c>
      <c r="AQ169">
        <v>0</v>
      </c>
      <c r="AR169">
        <v>1</v>
      </c>
      <c r="AS169">
        <v>3</v>
      </c>
      <c r="AT169">
        <v>0</v>
      </c>
      <c r="AU169">
        <v>0</v>
      </c>
      <c r="AV169">
        <v>0.91172913543662704</v>
      </c>
      <c r="AW169">
        <v>1.6941128456079959</v>
      </c>
      <c r="AX169">
        <v>0.3233082040555415</v>
      </c>
      <c r="AY169">
        <v>0.60074994613752342</v>
      </c>
      <c r="AZ169">
        <v>1.6941128456079959</v>
      </c>
    </row>
    <row r="170" spans="1:52" x14ac:dyDescent="0.35">
      <c r="A170">
        <v>167</v>
      </c>
      <c r="B170">
        <v>0</v>
      </c>
      <c r="C170">
        <v>0</v>
      </c>
      <c r="D170">
        <v>0</v>
      </c>
      <c r="E170">
        <v>33.200000000000003</v>
      </c>
      <c r="F170">
        <v>0.43056046956663607</v>
      </c>
      <c r="G170">
        <v>249.47800333573781</v>
      </c>
      <c r="H170">
        <v>1085.728270517131</v>
      </c>
      <c r="I170">
        <v>3</v>
      </c>
      <c r="J170">
        <v>3</v>
      </c>
      <c r="K170">
        <v>1280.073630939698</v>
      </c>
      <c r="L170" t="b">
        <v>0</v>
      </c>
      <c r="M170">
        <v>10.425864504346389</v>
      </c>
      <c r="N170">
        <v>10.425864504346389</v>
      </c>
      <c r="O170">
        <v>399.0719461482949</v>
      </c>
      <c r="P170">
        <v>93.569915344644457</v>
      </c>
      <c r="Q170">
        <v>10.638637249333049</v>
      </c>
      <c r="R170">
        <v>0.91672764163355835</v>
      </c>
      <c r="S170">
        <v>25.39565584480706</v>
      </c>
      <c r="T170">
        <v>86.572927745889686</v>
      </c>
      <c r="U170">
        <v>11.605014146159681</v>
      </c>
      <c r="V170">
        <v>7.2091318640877944</v>
      </c>
      <c r="W170">
        <v>0</v>
      </c>
      <c r="X170">
        <v>0</v>
      </c>
      <c r="Y170">
        <v>-6.7199315199413414</v>
      </c>
      <c r="Z170">
        <v>39.554832168963173</v>
      </c>
      <c r="AA170">
        <v>1280.073630939698</v>
      </c>
      <c r="AB170" t="b">
        <v>0</v>
      </c>
      <c r="AC170" t="b">
        <v>1</v>
      </c>
      <c r="AD170">
        <v>89.870512080609217</v>
      </c>
      <c r="AE170">
        <v>0</v>
      </c>
      <c r="AF170">
        <v>2.1754630496782501E-2</v>
      </c>
      <c r="AG170">
        <v>0</v>
      </c>
      <c r="AH170">
        <v>0.1167254305150397</v>
      </c>
      <c r="AI170" t="b">
        <v>0</v>
      </c>
      <c r="AJ170" t="b">
        <v>0</v>
      </c>
      <c r="AK170">
        <v>1280.0953855701939</v>
      </c>
      <c r="AL170">
        <v>0</v>
      </c>
      <c r="AM170">
        <v>11.605211371372789</v>
      </c>
      <c r="AN170">
        <v>0</v>
      </c>
      <c r="AO170">
        <v>8.8689369064988259</v>
      </c>
      <c r="AP170">
        <v>11.611072660966711</v>
      </c>
      <c r="AQ170">
        <v>0</v>
      </c>
      <c r="AR170">
        <v>1</v>
      </c>
      <c r="AS170">
        <v>3</v>
      </c>
      <c r="AT170">
        <v>0</v>
      </c>
      <c r="AU170">
        <v>0</v>
      </c>
      <c r="AV170">
        <v>1.7921706402583319</v>
      </c>
      <c r="AW170">
        <v>2.4349391436890691</v>
      </c>
      <c r="AX170">
        <v>0.63552150363770643</v>
      </c>
      <c r="AY170">
        <v>0.86345461768479725</v>
      </c>
      <c r="AZ170">
        <v>2.4349391436890691</v>
      </c>
    </row>
    <row r="171" spans="1:52" x14ac:dyDescent="0.35">
      <c r="A171">
        <v>168</v>
      </c>
      <c r="B171">
        <v>0</v>
      </c>
      <c r="C171">
        <v>0</v>
      </c>
      <c r="D171">
        <v>0</v>
      </c>
      <c r="E171">
        <v>35.200000000000003</v>
      </c>
      <c r="F171">
        <v>0.62060807246231597</v>
      </c>
      <c r="G171">
        <v>264.50679871740869</v>
      </c>
      <c r="H171">
        <v>1151.133588018163</v>
      </c>
      <c r="I171">
        <v>3</v>
      </c>
      <c r="J171">
        <v>3</v>
      </c>
      <c r="K171">
        <v>1357.1865002734139</v>
      </c>
      <c r="L171" t="b">
        <v>0</v>
      </c>
      <c r="M171">
        <v>14.714593709630771</v>
      </c>
      <c r="N171">
        <v>14.714593709630771</v>
      </c>
      <c r="O171">
        <v>531.2302751761016</v>
      </c>
      <c r="P171">
        <v>124.5569185118035</v>
      </c>
      <c r="Q171">
        <v>15.01489154043956</v>
      </c>
      <c r="R171">
        <v>0.92444482828521868</v>
      </c>
      <c r="S171">
        <v>25.423525090096081</v>
      </c>
      <c r="T171">
        <v>114.2807424345373</v>
      </c>
      <c r="U171">
        <v>16.2420634320505</v>
      </c>
      <c r="V171">
        <v>8.6345011183341569</v>
      </c>
      <c r="W171">
        <v>0</v>
      </c>
      <c r="X171">
        <v>0</v>
      </c>
      <c r="Y171">
        <v>-6.7199315199413414</v>
      </c>
      <c r="Z171">
        <v>39.685227246224152</v>
      </c>
      <c r="AA171">
        <v>1357.1865002734139</v>
      </c>
      <c r="AB171" t="b">
        <v>0</v>
      </c>
      <c r="AC171" t="b">
        <v>1</v>
      </c>
      <c r="AD171">
        <v>89.867845441117183</v>
      </c>
      <c r="AE171">
        <v>0</v>
      </c>
      <c r="AF171">
        <v>-1.967476255374527E-2</v>
      </c>
      <c r="AG171">
        <v>0</v>
      </c>
      <c r="AH171">
        <v>0.1180891900534987</v>
      </c>
      <c r="AI171" t="b">
        <v>0</v>
      </c>
      <c r="AJ171" t="b">
        <v>0</v>
      </c>
      <c r="AK171">
        <v>1357.16682551086</v>
      </c>
      <c r="AL171">
        <v>0</v>
      </c>
      <c r="AM171">
        <v>16.241827975286569</v>
      </c>
      <c r="AN171">
        <v>0</v>
      </c>
      <c r="AO171">
        <v>15.927116398962109</v>
      </c>
      <c r="AP171">
        <v>16.25158983951264</v>
      </c>
      <c r="AQ171">
        <v>0</v>
      </c>
      <c r="AR171">
        <v>1</v>
      </c>
      <c r="AS171">
        <v>3</v>
      </c>
      <c r="AT171">
        <v>0</v>
      </c>
      <c r="AU171">
        <v>0</v>
      </c>
      <c r="AV171">
        <v>3.122641383383844</v>
      </c>
      <c r="AW171">
        <v>3.344692247385975</v>
      </c>
      <c r="AX171">
        <v>1.1073196394978171</v>
      </c>
      <c r="AY171">
        <v>1.1860624825984341</v>
      </c>
      <c r="AZ171">
        <v>3.344692247385975</v>
      </c>
    </row>
    <row r="172" spans="1:52" x14ac:dyDescent="0.35">
      <c r="A172">
        <v>169</v>
      </c>
      <c r="B172">
        <v>0</v>
      </c>
      <c r="C172">
        <v>0</v>
      </c>
      <c r="D172">
        <v>0</v>
      </c>
      <c r="E172">
        <v>37.200000000000003</v>
      </c>
      <c r="F172">
        <v>0.42034057391742857</v>
      </c>
      <c r="G172">
        <v>279.53559409907967</v>
      </c>
      <c r="H172">
        <v>1216.5389055191949</v>
      </c>
      <c r="I172">
        <v>3</v>
      </c>
      <c r="J172">
        <v>3</v>
      </c>
      <c r="K172">
        <v>1434.299369607131</v>
      </c>
      <c r="L172" t="b">
        <v>0</v>
      </c>
      <c r="M172">
        <v>11.64199448472306</v>
      </c>
      <c r="N172">
        <v>11.64199448472306</v>
      </c>
      <c r="O172">
        <v>397.70555352650689</v>
      </c>
      <c r="P172">
        <v>93.249538923344403</v>
      </c>
      <c r="Q172">
        <v>11.879586208901079</v>
      </c>
      <c r="R172">
        <v>0.91485697122476861</v>
      </c>
      <c r="S172">
        <v>25.45921329789978</v>
      </c>
      <c r="T172">
        <v>86.452923946814934</v>
      </c>
      <c r="U172">
        <v>12.98518411353114</v>
      </c>
      <c r="V172">
        <v>7.3608637913065422</v>
      </c>
      <c r="W172">
        <v>0</v>
      </c>
      <c r="X172">
        <v>0</v>
      </c>
      <c r="Y172">
        <v>-6.7199315199413414</v>
      </c>
      <c r="Z172">
        <v>39.805371821087498</v>
      </c>
      <c r="AA172">
        <v>1434.299369607131</v>
      </c>
      <c r="AB172" t="b">
        <v>0</v>
      </c>
      <c r="AC172" t="b">
        <v>1</v>
      </c>
      <c r="AD172">
        <v>89.865178801625149</v>
      </c>
      <c r="AE172">
        <v>0</v>
      </c>
      <c r="AF172">
        <v>2.1754630496782501E-2</v>
      </c>
      <c r="AG172">
        <v>0</v>
      </c>
      <c r="AH172">
        <v>0.1184327847641477</v>
      </c>
      <c r="AI172" t="b">
        <v>0</v>
      </c>
      <c r="AJ172" t="b">
        <v>0</v>
      </c>
      <c r="AK172">
        <v>1434.3211242376281</v>
      </c>
      <c r="AL172">
        <v>0</v>
      </c>
      <c r="AM172">
        <v>12.985381065358849</v>
      </c>
      <c r="AN172">
        <v>0</v>
      </c>
      <c r="AO172">
        <v>16.298054734654251</v>
      </c>
      <c r="AP172">
        <v>12.99016612245431</v>
      </c>
      <c r="AQ172">
        <v>0</v>
      </c>
      <c r="AR172">
        <v>1</v>
      </c>
      <c r="AS172">
        <v>3</v>
      </c>
      <c r="AT172">
        <v>0</v>
      </c>
      <c r="AU172">
        <v>0</v>
      </c>
      <c r="AV172">
        <v>3.1694377275899042</v>
      </c>
      <c r="AW172">
        <v>2.6991338819675179</v>
      </c>
      <c r="AX172">
        <v>1.123914087797838</v>
      </c>
      <c r="AY172">
        <v>0.95714080582867744</v>
      </c>
      <c r="AZ172">
        <v>2.6991338819675179</v>
      </c>
    </row>
    <row r="173" spans="1:52" x14ac:dyDescent="0.35">
      <c r="A173">
        <v>170</v>
      </c>
      <c r="B173">
        <v>0</v>
      </c>
      <c r="C173">
        <v>0</v>
      </c>
      <c r="D173">
        <v>0</v>
      </c>
      <c r="E173">
        <v>38</v>
      </c>
      <c r="F173">
        <v>3.1362965201305222E-2</v>
      </c>
      <c r="G173">
        <v>285.5471122517481</v>
      </c>
      <c r="H173">
        <v>1242.7010325196079</v>
      </c>
      <c r="I173">
        <v>3</v>
      </c>
      <c r="J173">
        <v>3</v>
      </c>
      <c r="K173">
        <v>1465.144517340618</v>
      </c>
      <c r="L173" t="b">
        <v>0</v>
      </c>
      <c r="M173">
        <v>4.0065658526274524</v>
      </c>
      <c r="N173">
        <v>4.0065658526274524</v>
      </c>
      <c r="O173">
        <v>133.98799698734121</v>
      </c>
      <c r="P173">
        <v>31.416003195186171</v>
      </c>
      <c r="Q173">
        <v>4.0883325026810731</v>
      </c>
      <c r="R173">
        <v>0.84964468958881489</v>
      </c>
      <c r="S173">
        <v>25.49103246089744</v>
      </c>
      <c r="T173">
        <v>31.36171327751957</v>
      </c>
      <c r="U173">
        <v>4.8118143416627719</v>
      </c>
      <c r="V173">
        <v>4.7154001348680454</v>
      </c>
      <c r="W173">
        <v>0</v>
      </c>
      <c r="X173">
        <v>0</v>
      </c>
      <c r="Y173">
        <v>-6.7199315199413414</v>
      </c>
      <c r="Z173">
        <v>39.915885382183014</v>
      </c>
      <c r="AA173">
        <v>1465.144517340618</v>
      </c>
      <c r="AB173" t="b">
        <v>0</v>
      </c>
      <c r="AC173" t="b">
        <v>1</v>
      </c>
      <c r="AD173">
        <v>89.862512162133115</v>
      </c>
      <c r="AE173">
        <v>0</v>
      </c>
      <c r="AF173">
        <v>0</v>
      </c>
      <c r="AG173">
        <v>0</v>
      </c>
      <c r="AH173">
        <v>0.1175457910193921</v>
      </c>
      <c r="AI173" t="b">
        <v>0</v>
      </c>
      <c r="AJ173" t="b">
        <v>0</v>
      </c>
      <c r="AK173">
        <v>1465.144517340618</v>
      </c>
      <c r="AL173">
        <v>0</v>
      </c>
      <c r="AM173">
        <v>4.8118143416627719</v>
      </c>
      <c r="AN173">
        <v>0</v>
      </c>
      <c r="AO173">
        <v>12.040847189468449</v>
      </c>
      <c r="AP173">
        <v>4.811838608819575</v>
      </c>
      <c r="AQ173">
        <v>0</v>
      </c>
      <c r="AR173">
        <v>1</v>
      </c>
      <c r="AS173">
        <v>3</v>
      </c>
      <c r="AT173">
        <v>0</v>
      </c>
      <c r="AU173">
        <v>0</v>
      </c>
      <c r="AV173">
        <v>2.3641229549617289</v>
      </c>
      <c r="AW173">
        <v>1.2394458734366931</v>
      </c>
      <c r="AX173">
        <v>0.83834147339068399</v>
      </c>
      <c r="AY173">
        <v>0.43952033280300318</v>
      </c>
      <c r="AZ173">
        <v>1.2394458734366931</v>
      </c>
    </row>
    <row r="174" spans="1:52" x14ac:dyDescent="0.35">
      <c r="A174">
        <v>171</v>
      </c>
      <c r="B174">
        <v>0</v>
      </c>
      <c r="C174">
        <v>0</v>
      </c>
      <c r="D174">
        <v>0</v>
      </c>
      <c r="E174">
        <v>37.4</v>
      </c>
      <c r="F174">
        <v>-0.3791257680559843</v>
      </c>
      <c r="G174">
        <v>281.0384736372468</v>
      </c>
      <c r="H174">
        <v>1223.0794372692981</v>
      </c>
      <c r="I174">
        <v>3</v>
      </c>
      <c r="J174">
        <v>3</v>
      </c>
      <c r="K174">
        <v>1442.0106565405019</v>
      </c>
      <c r="L174" t="b">
        <v>0</v>
      </c>
      <c r="M174">
        <v>-4.3098197099483011</v>
      </c>
      <c r="N174">
        <v>-4.3098197099483011</v>
      </c>
      <c r="O174">
        <v>-146.44168148134489</v>
      </c>
      <c r="P174">
        <v>-34.336003498589648</v>
      </c>
      <c r="Q174">
        <v>-4.3977752142329596</v>
      </c>
      <c r="R174">
        <v>0.8656262395190083</v>
      </c>
      <c r="S174">
        <v>25.510370094348541</v>
      </c>
      <c r="T174">
        <v>-25.209623060725761</v>
      </c>
      <c r="U174">
        <v>-3.8068296209463779</v>
      </c>
      <c r="V174">
        <v>9.1263804378638866</v>
      </c>
      <c r="W174">
        <v>-34.103880462374597</v>
      </c>
      <c r="X174">
        <v>2</v>
      </c>
      <c r="Y174">
        <v>27.38394894243326</v>
      </c>
      <c r="Z174">
        <v>40.02599408789591</v>
      </c>
      <c r="AA174">
        <v>1442.0106565405019</v>
      </c>
      <c r="AB174" t="b">
        <v>0</v>
      </c>
      <c r="AC174" t="b">
        <v>1</v>
      </c>
      <c r="AD174">
        <v>89.866612165589956</v>
      </c>
      <c r="AE174">
        <v>0.71255123675882526</v>
      </c>
      <c r="AF174">
        <v>0</v>
      </c>
      <c r="AG174">
        <v>0</v>
      </c>
      <c r="AH174">
        <v>0.11525169744855469</v>
      </c>
      <c r="AI174" t="b">
        <v>0</v>
      </c>
      <c r="AJ174" t="b">
        <v>0</v>
      </c>
      <c r="AK174">
        <v>1442.0106565405019</v>
      </c>
      <c r="AL174">
        <v>0</v>
      </c>
      <c r="AM174">
        <v>-3.8068296209463779</v>
      </c>
      <c r="AN174">
        <v>1.065738609424848</v>
      </c>
      <c r="AO174">
        <v>3.4155012471446362</v>
      </c>
      <c r="AP174">
        <v>-2.0234086948788792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0.89249742651621689</v>
      </c>
      <c r="AW174">
        <v>0</v>
      </c>
      <c r="AX174">
        <v>0.31648844911922591</v>
      </c>
      <c r="AY174">
        <v>0</v>
      </c>
      <c r="AZ174">
        <v>0</v>
      </c>
    </row>
    <row r="175" spans="1:52" x14ac:dyDescent="0.35">
      <c r="A175">
        <v>172</v>
      </c>
      <c r="B175">
        <v>0</v>
      </c>
      <c r="C175">
        <v>0</v>
      </c>
      <c r="D175">
        <v>0</v>
      </c>
      <c r="E175">
        <v>35.1</v>
      </c>
      <c r="F175">
        <v>-0.93152655964403852</v>
      </c>
      <c r="G175">
        <v>263.75535894832518</v>
      </c>
      <c r="H175">
        <v>1147.863322143111</v>
      </c>
      <c r="I175">
        <v>3</v>
      </c>
      <c r="J175">
        <v>3</v>
      </c>
      <c r="K175">
        <v>1353.330856806728</v>
      </c>
      <c r="L175" t="b">
        <v>0</v>
      </c>
      <c r="M175">
        <v>-14.526102615680299</v>
      </c>
      <c r="N175">
        <v>-14.526102615680299</v>
      </c>
      <c r="O175">
        <v>-525.91940752155335</v>
      </c>
      <c r="P175">
        <v>-123.3116858121889</v>
      </c>
      <c r="Q175">
        <v>-14.822553689469689</v>
      </c>
      <c r="R175">
        <v>0.92814245256061367</v>
      </c>
      <c r="S175">
        <v>25.528960370499941</v>
      </c>
      <c r="T175">
        <v>-97.074478794833638</v>
      </c>
      <c r="U175">
        <v>-13.75744133455577</v>
      </c>
      <c r="V175">
        <v>26.237207017355288</v>
      </c>
      <c r="W175">
        <v>-23.49696438257396</v>
      </c>
      <c r="X175">
        <v>2</v>
      </c>
      <c r="Y175">
        <v>16.77703286263262</v>
      </c>
      <c r="Z175">
        <v>40.141081384938339</v>
      </c>
      <c r="AA175">
        <v>1353.330856806728</v>
      </c>
      <c r="AB175" t="b">
        <v>0</v>
      </c>
      <c r="AC175" t="b">
        <v>1</v>
      </c>
      <c r="AD175">
        <v>89.875374265154448</v>
      </c>
      <c r="AE175">
        <v>0.49093507260420899</v>
      </c>
      <c r="AF175">
        <v>0</v>
      </c>
      <c r="AG175">
        <v>0</v>
      </c>
      <c r="AH175">
        <v>0.1113753605049955</v>
      </c>
      <c r="AI175" t="b">
        <v>0</v>
      </c>
      <c r="AJ175" t="b">
        <v>0</v>
      </c>
      <c r="AK175">
        <v>1353.330856806728</v>
      </c>
      <c r="AL175">
        <v>0</v>
      </c>
      <c r="AM175">
        <v>-13.75744133455577</v>
      </c>
      <c r="AN175">
        <v>11.36076836497487</v>
      </c>
      <c r="AO175">
        <v>-1.9756041044468331</v>
      </c>
      <c r="AP175">
        <v>-1.880747524557967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5">
      <c r="A176">
        <v>173</v>
      </c>
      <c r="B176">
        <v>0</v>
      </c>
      <c r="C176">
        <v>0</v>
      </c>
      <c r="D176">
        <v>0</v>
      </c>
      <c r="E176">
        <v>31</v>
      </c>
      <c r="F176">
        <v>-1.2281013267011991</v>
      </c>
      <c r="G176">
        <v>232.94632841589981</v>
      </c>
      <c r="H176">
        <v>1013.782421265996</v>
      </c>
      <c r="I176">
        <v>3</v>
      </c>
      <c r="J176">
        <v>3</v>
      </c>
      <c r="K176">
        <v>1195.249474672609</v>
      </c>
      <c r="L176" t="b">
        <v>0</v>
      </c>
      <c r="M176">
        <v>-17.88939876107008</v>
      </c>
      <c r="N176">
        <v>-17.88939876107008</v>
      </c>
      <c r="O176">
        <v>-733.34993372799511</v>
      </c>
      <c r="P176">
        <v>-171.94766978541301</v>
      </c>
      <c r="Q176">
        <v>-18.254488531704158</v>
      </c>
      <c r="R176">
        <v>0.93553904998873016</v>
      </c>
      <c r="S176">
        <v>25.562467233119889</v>
      </c>
      <c r="T176">
        <v>-136.44084787007731</v>
      </c>
      <c r="U176">
        <v>-17.07778685898068</v>
      </c>
      <c r="V176">
        <v>35.506821915335678</v>
      </c>
      <c r="W176">
        <v>-20.930212330775792</v>
      </c>
      <c r="X176">
        <v>2</v>
      </c>
      <c r="Y176">
        <v>14.210280810834449</v>
      </c>
      <c r="Z176">
        <v>40.248288339135357</v>
      </c>
      <c r="AA176">
        <v>1195.249474672609</v>
      </c>
      <c r="AB176" t="b">
        <v>0</v>
      </c>
      <c r="AC176" t="b">
        <v>1</v>
      </c>
      <c r="AD176">
        <v>89.881522541676958</v>
      </c>
      <c r="AE176">
        <v>0.43730650236042579</v>
      </c>
      <c r="AF176">
        <v>0</v>
      </c>
      <c r="AG176">
        <v>0</v>
      </c>
      <c r="AH176">
        <v>0.10975362434332429</v>
      </c>
      <c r="AI176" t="b">
        <v>0</v>
      </c>
      <c r="AJ176" t="b">
        <v>0</v>
      </c>
      <c r="AK176">
        <v>1195.249474672609</v>
      </c>
      <c r="AL176">
        <v>0</v>
      </c>
      <c r="AM176">
        <v>-17.07778685898068</v>
      </c>
      <c r="AN176">
        <v>14.964511690815661</v>
      </c>
      <c r="AO176">
        <v>-1.80031845346206</v>
      </c>
      <c r="AP176">
        <v>-1.634896042501518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5">
      <c r="A177">
        <v>174</v>
      </c>
      <c r="B177">
        <v>0</v>
      </c>
      <c r="C177">
        <v>0</v>
      </c>
      <c r="D177">
        <v>0</v>
      </c>
      <c r="E177">
        <v>27.1</v>
      </c>
      <c r="F177">
        <v>-0.82273480021783207</v>
      </c>
      <c r="G177">
        <v>203.6401774216414</v>
      </c>
      <c r="H177">
        <v>886.24205213898347</v>
      </c>
      <c r="I177">
        <v>3</v>
      </c>
      <c r="J177">
        <v>2</v>
      </c>
      <c r="K177">
        <v>1669.680026229845</v>
      </c>
      <c r="L177" t="b">
        <v>1</v>
      </c>
      <c r="M177">
        <v>-9.8524104060689961</v>
      </c>
      <c r="N177">
        <v>-9.8524104060689961</v>
      </c>
      <c r="O177">
        <v>-462.0089721045195</v>
      </c>
      <c r="P177">
        <v>-108.3266835104009</v>
      </c>
      <c r="Q177">
        <v>-10.053480006192849</v>
      </c>
      <c r="R177">
        <v>0.92746894177154948</v>
      </c>
      <c r="S177">
        <v>25.599484530976511</v>
      </c>
      <c r="T177">
        <v>-53.32783148673731</v>
      </c>
      <c r="U177">
        <v>-9.3242904624651164</v>
      </c>
      <c r="V177">
        <v>54.998852023663588</v>
      </c>
      <c r="W177">
        <v>-18.332807943718201</v>
      </c>
      <c r="X177">
        <v>2</v>
      </c>
      <c r="Y177">
        <v>11.612876423776861</v>
      </c>
      <c r="Z177">
        <v>40.363602227142749</v>
      </c>
      <c r="AA177">
        <v>1669.680026229845</v>
      </c>
      <c r="AB177" t="b">
        <v>0</v>
      </c>
      <c r="AC177" t="b">
        <v>1</v>
      </c>
      <c r="AD177">
        <v>89.886646183985405</v>
      </c>
      <c r="AE177">
        <v>0.3830374959227984</v>
      </c>
      <c r="AF177">
        <v>0</v>
      </c>
      <c r="AG177">
        <v>0</v>
      </c>
      <c r="AH177">
        <v>0.1111092050850542</v>
      </c>
      <c r="AI177" t="b">
        <v>0</v>
      </c>
      <c r="AJ177" t="b">
        <v>0</v>
      </c>
      <c r="AK177">
        <v>1669.680026229845</v>
      </c>
      <c r="AL177">
        <v>0</v>
      </c>
      <c r="AM177">
        <v>-9.3242904624651164</v>
      </c>
      <c r="AN177">
        <v>6.479878102006098</v>
      </c>
      <c r="AO177">
        <v>-1.5586513491946929</v>
      </c>
      <c r="AP177">
        <v>-2.407137587989721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5">
      <c r="A178">
        <v>175</v>
      </c>
      <c r="B178">
        <v>0</v>
      </c>
      <c r="C178">
        <v>0</v>
      </c>
      <c r="D178">
        <v>0</v>
      </c>
      <c r="E178">
        <v>25.3</v>
      </c>
      <c r="F178">
        <v>-0.23095947242746859</v>
      </c>
      <c r="G178">
        <v>190.1142615781375</v>
      </c>
      <c r="H178">
        <v>827.37726638805464</v>
      </c>
      <c r="I178">
        <v>2</v>
      </c>
      <c r="J178">
        <v>2</v>
      </c>
      <c r="K178">
        <v>1558.7787698750949</v>
      </c>
      <c r="L178" t="b">
        <v>0</v>
      </c>
      <c r="M178">
        <v>-1.214948492565934</v>
      </c>
      <c r="N178">
        <v>-1.214948492565934</v>
      </c>
      <c r="O178">
        <v>-61.025950369675421</v>
      </c>
      <c r="P178">
        <v>-14.308680590128731</v>
      </c>
      <c r="Q178">
        <v>-1.2397433597611569</v>
      </c>
      <c r="R178">
        <v>0.77453601448909704</v>
      </c>
      <c r="S178">
        <v>25.62242375776594</v>
      </c>
      <c r="T178">
        <v>-5.8824779388937403</v>
      </c>
      <c r="U178">
        <v>-0.96022588085872917</v>
      </c>
      <c r="V178">
        <v>8.4262026512349841</v>
      </c>
      <c r="W178">
        <v>0</v>
      </c>
      <c r="X178">
        <v>0</v>
      </c>
      <c r="Y178">
        <v>-6.7199315199413414</v>
      </c>
      <c r="Z178">
        <v>40.472238955458593</v>
      </c>
      <c r="AA178">
        <v>1558.7787698750949</v>
      </c>
      <c r="AB178" t="b">
        <v>0</v>
      </c>
      <c r="AC178" t="b">
        <v>1</v>
      </c>
      <c r="AD178">
        <v>89.887617006386961</v>
      </c>
      <c r="AE178">
        <v>0</v>
      </c>
      <c r="AF178">
        <v>0</v>
      </c>
      <c r="AG178">
        <v>0</v>
      </c>
      <c r="AH178">
        <v>0.11085104300097171</v>
      </c>
      <c r="AI178" t="b">
        <v>0</v>
      </c>
      <c r="AJ178" t="b">
        <v>0</v>
      </c>
      <c r="AK178">
        <v>1558.7787698750949</v>
      </c>
      <c r="AL178">
        <v>0</v>
      </c>
      <c r="AM178">
        <v>-0.96022588085872917</v>
      </c>
      <c r="AN178">
        <v>0</v>
      </c>
      <c r="AO178">
        <v>-2.3678550940457899</v>
      </c>
      <c r="AP178">
        <v>-0.95399417482480697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5">
      <c r="A179">
        <v>176</v>
      </c>
      <c r="B179">
        <v>0</v>
      </c>
      <c r="C179">
        <v>0</v>
      </c>
      <c r="D179">
        <v>0</v>
      </c>
      <c r="E179">
        <v>25.1</v>
      </c>
      <c r="F179">
        <v>7.9906023261039127E-2</v>
      </c>
      <c r="G179">
        <v>188.61138203997049</v>
      </c>
      <c r="H179">
        <v>820.83673463795151</v>
      </c>
      <c r="I179">
        <v>2</v>
      </c>
      <c r="J179">
        <v>2</v>
      </c>
      <c r="K179">
        <v>1546.4564080579</v>
      </c>
      <c r="L179" t="b">
        <v>0</v>
      </c>
      <c r="M179">
        <v>2.9717192899817459</v>
      </c>
      <c r="N179">
        <v>2.9717192899817459</v>
      </c>
      <c r="O179">
        <v>150.45660851429491</v>
      </c>
      <c r="P179">
        <v>35.277378571966651</v>
      </c>
      <c r="Q179">
        <v>3.0323666224303532</v>
      </c>
      <c r="R179">
        <v>0.80988570091251688</v>
      </c>
      <c r="S179">
        <v>25.631216965094961</v>
      </c>
      <c r="T179">
        <v>23.1202047553505</v>
      </c>
      <c r="U179">
        <v>3.744190839539105</v>
      </c>
      <c r="V179">
        <v>4.3954815218225569</v>
      </c>
      <c r="W179">
        <v>0</v>
      </c>
      <c r="X179">
        <v>0</v>
      </c>
      <c r="Y179">
        <v>-6.7199315199413414</v>
      </c>
      <c r="Z179">
        <v>40.580745353354317</v>
      </c>
      <c r="AA179">
        <v>1546.4564080579</v>
      </c>
      <c r="AB179" t="b">
        <v>0</v>
      </c>
      <c r="AC179" t="b">
        <v>1</v>
      </c>
      <c r="AD179">
        <v>89.884950366894927</v>
      </c>
      <c r="AE179">
        <v>0</v>
      </c>
      <c r="AF179">
        <v>0</v>
      </c>
      <c r="AG179">
        <v>0</v>
      </c>
      <c r="AH179">
        <v>0.1089878274888227</v>
      </c>
      <c r="AI179" t="b">
        <v>0</v>
      </c>
      <c r="AJ179" t="b">
        <v>0</v>
      </c>
      <c r="AK179">
        <v>1546.4564080579</v>
      </c>
      <c r="AL179">
        <v>0</v>
      </c>
      <c r="AM179">
        <v>3.744190839539105</v>
      </c>
      <c r="AN179">
        <v>0</v>
      </c>
      <c r="AO179">
        <v>0.4016641350083649</v>
      </c>
      <c r="AP179">
        <v>3.7447523533858611</v>
      </c>
      <c r="AQ179">
        <v>0</v>
      </c>
      <c r="AR179">
        <v>1</v>
      </c>
      <c r="AS179">
        <v>3</v>
      </c>
      <c r="AT179">
        <v>0</v>
      </c>
      <c r="AU179">
        <v>0</v>
      </c>
      <c r="AV179">
        <v>0.42912670347663812</v>
      </c>
      <c r="AW179">
        <v>1.0822487779020999</v>
      </c>
      <c r="AX179">
        <v>0.15217258988533269</v>
      </c>
      <c r="AY179">
        <v>0.38377661601329299</v>
      </c>
      <c r="AZ179">
        <v>1.0822487779020999</v>
      </c>
    </row>
    <row r="180" spans="1:52" x14ac:dyDescent="0.35">
      <c r="A180">
        <v>177</v>
      </c>
      <c r="B180">
        <v>0</v>
      </c>
      <c r="C180">
        <v>0</v>
      </c>
      <c r="D180">
        <v>0</v>
      </c>
      <c r="E180">
        <v>25.9</v>
      </c>
      <c r="F180">
        <v>0.41133537938331122</v>
      </c>
      <c r="G180">
        <v>194.62290019263881</v>
      </c>
      <c r="H180">
        <v>846.99886163836413</v>
      </c>
      <c r="I180">
        <v>2</v>
      </c>
      <c r="J180">
        <v>2</v>
      </c>
      <c r="K180">
        <v>1595.7458553266781</v>
      </c>
      <c r="L180" t="b">
        <v>0</v>
      </c>
      <c r="M180">
        <v>7.6844242616417544</v>
      </c>
      <c r="N180">
        <v>7.6844242616417544</v>
      </c>
      <c r="O180">
        <v>377.04117188009042</v>
      </c>
      <c r="P180">
        <v>88.40438641396176</v>
      </c>
      <c r="Q180">
        <v>7.8412492465732191</v>
      </c>
      <c r="R180">
        <v>0.88852316557328426</v>
      </c>
      <c r="S180">
        <v>25.649352686390529</v>
      </c>
      <c r="T180">
        <v>52.810971958910372</v>
      </c>
      <c r="U180">
        <v>8.8250363641492271</v>
      </c>
      <c r="V180">
        <v>5.887199976977378</v>
      </c>
      <c r="W180">
        <v>0</v>
      </c>
      <c r="X180">
        <v>0</v>
      </c>
      <c r="Y180">
        <v>-6.7199315199413414</v>
      </c>
      <c r="Z180">
        <v>40.691637444321472</v>
      </c>
      <c r="AA180">
        <v>1595.7458553266781</v>
      </c>
      <c r="AB180" t="b">
        <v>0</v>
      </c>
      <c r="AC180" t="b">
        <v>1</v>
      </c>
      <c r="AD180">
        <v>89.882283727402893</v>
      </c>
      <c r="AE180">
        <v>0</v>
      </c>
      <c r="AF180">
        <v>2.1754630496782501E-2</v>
      </c>
      <c r="AG180">
        <v>0</v>
      </c>
      <c r="AH180">
        <v>0.1082047040687605</v>
      </c>
      <c r="AI180" t="b">
        <v>0</v>
      </c>
      <c r="AJ180" t="b">
        <v>0</v>
      </c>
      <c r="AK180">
        <v>1595.767609957175</v>
      </c>
      <c r="AL180">
        <v>0</v>
      </c>
      <c r="AM180">
        <v>8.8251566749146182</v>
      </c>
      <c r="AN180">
        <v>0</v>
      </c>
      <c r="AO180">
        <v>8.7556476379374395</v>
      </c>
      <c r="AP180">
        <v>8.836511272823893</v>
      </c>
      <c r="AQ180">
        <v>0</v>
      </c>
      <c r="AR180">
        <v>1</v>
      </c>
      <c r="AS180">
        <v>3</v>
      </c>
      <c r="AT180">
        <v>0</v>
      </c>
      <c r="AU180">
        <v>0</v>
      </c>
      <c r="AV180">
        <v>1.7993227190926471</v>
      </c>
      <c r="AW180">
        <v>1.9659393047731399</v>
      </c>
      <c r="AX180">
        <v>0.63805770180590327</v>
      </c>
      <c r="AY180">
        <v>0.69714242148269923</v>
      </c>
      <c r="AZ180">
        <v>1.9659393047731399</v>
      </c>
    </row>
    <row r="181" spans="1:52" x14ac:dyDescent="0.35">
      <c r="A181">
        <v>178</v>
      </c>
      <c r="B181">
        <v>0</v>
      </c>
      <c r="C181">
        <v>0</v>
      </c>
      <c r="D181">
        <v>0</v>
      </c>
      <c r="E181">
        <v>27.8</v>
      </c>
      <c r="F181">
        <v>0.52475245920571689</v>
      </c>
      <c r="G181">
        <v>208.90025580522621</v>
      </c>
      <c r="H181">
        <v>909.13391326434464</v>
      </c>
      <c r="I181">
        <v>2</v>
      </c>
      <c r="J181">
        <v>2</v>
      </c>
      <c r="K181">
        <v>1712.8082925900251</v>
      </c>
      <c r="L181" t="b">
        <v>0</v>
      </c>
      <c r="M181">
        <v>9.9852313947853251</v>
      </c>
      <c r="N181">
        <v>9.9852313947853251</v>
      </c>
      <c r="O181">
        <v>456.44719627673339</v>
      </c>
      <c r="P181">
        <v>107.0226206756296</v>
      </c>
      <c r="Q181">
        <v>10.18901162733196</v>
      </c>
      <c r="R181">
        <v>0.89707199443608865</v>
      </c>
      <c r="S181">
        <v>25.676851137304819</v>
      </c>
      <c r="T181">
        <v>63.323860606582372</v>
      </c>
      <c r="U181">
        <v>11.358075706885611</v>
      </c>
      <c r="V181">
        <v>6.5177986768426592</v>
      </c>
      <c r="W181">
        <v>0</v>
      </c>
      <c r="X181">
        <v>0</v>
      </c>
      <c r="Y181">
        <v>-6.7199315199413414</v>
      </c>
      <c r="Z181">
        <v>40.805993959733037</v>
      </c>
      <c r="AA181">
        <v>1712.8082925900251</v>
      </c>
      <c r="AB181" t="b">
        <v>0</v>
      </c>
      <c r="AC181" t="b">
        <v>1</v>
      </c>
      <c r="AD181">
        <v>89.879617087910859</v>
      </c>
      <c r="AE181">
        <v>0</v>
      </c>
      <c r="AF181">
        <v>-1.967476255374527E-2</v>
      </c>
      <c r="AG181">
        <v>0</v>
      </c>
      <c r="AH181">
        <v>0.10521415756581461</v>
      </c>
      <c r="AI181" t="b">
        <v>0</v>
      </c>
      <c r="AJ181" t="b">
        <v>0</v>
      </c>
      <c r="AK181">
        <v>1712.7886178274721</v>
      </c>
      <c r="AL181">
        <v>0</v>
      </c>
      <c r="AM181">
        <v>11.357945238435891</v>
      </c>
      <c r="AN181">
        <v>0</v>
      </c>
      <c r="AO181">
        <v>11.308564778088581</v>
      </c>
      <c r="AP181">
        <v>11.448574070130849</v>
      </c>
      <c r="AQ181">
        <v>0</v>
      </c>
      <c r="AR181">
        <v>1</v>
      </c>
      <c r="AS181">
        <v>3</v>
      </c>
      <c r="AT181">
        <v>0</v>
      </c>
      <c r="AU181">
        <v>0</v>
      </c>
      <c r="AV181">
        <v>2.2471822616210209</v>
      </c>
      <c r="AW181">
        <v>2.4544954910901038</v>
      </c>
      <c r="AX181">
        <v>0.79687314241880181</v>
      </c>
      <c r="AY181">
        <v>0.87038950084696465</v>
      </c>
      <c r="AZ181">
        <v>2.4544954910901038</v>
      </c>
    </row>
    <row r="182" spans="1:52" x14ac:dyDescent="0.35">
      <c r="A182">
        <v>179</v>
      </c>
      <c r="B182">
        <v>0</v>
      </c>
      <c r="C182">
        <v>0</v>
      </c>
      <c r="D182">
        <v>0</v>
      </c>
      <c r="E182">
        <v>29.2</v>
      </c>
      <c r="F182">
        <v>0.2396547837938208</v>
      </c>
      <c r="G182">
        <v>219.42041257239589</v>
      </c>
      <c r="H182">
        <v>954.91763551506699</v>
      </c>
      <c r="I182">
        <v>3</v>
      </c>
      <c r="J182">
        <v>3</v>
      </c>
      <c r="K182">
        <v>1125.8478922722641</v>
      </c>
      <c r="L182" t="b">
        <v>1</v>
      </c>
      <c r="M182">
        <v>6.0652611156749234</v>
      </c>
      <c r="N182">
        <v>6.0652611156749234</v>
      </c>
      <c r="O182">
        <v>263.96348718492089</v>
      </c>
      <c r="P182">
        <v>61.891198788481219</v>
      </c>
      <c r="Q182">
        <v>6.189041954770329</v>
      </c>
      <c r="R182">
        <v>0.90272095029419985</v>
      </c>
      <c r="S182">
        <v>25.70984278135851</v>
      </c>
      <c r="T182">
        <v>58.151586538298197</v>
      </c>
      <c r="U182">
        <v>6.8559857315301027</v>
      </c>
      <c r="V182">
        <v>5.656931077330249</v>
      </c>
      <c r="W182">
        <v>0</v>
      </c>
      <c r="X182">
        <v>0</v>
      </c>
      <c r="Y182">
        <v>-6.7199315199413414</v>
      </c>
      <c r="Z182">
        <v>40.909436684159509</v>
      </c>
      <c r="AA182">
        <v>1125.8478922722641</v>
      </c>
      <c r="AB182" t="b">
        <v>0</v>
      </c>
      <c r="AC182" t="b">
        <v>1</v>
      </c>
      <c r="AD182">
        <v>89.876950448418825</v>
      </c>
      <c r="AE182">
        <v>0</v>
      </c>
      <c r="AF182">
        <v>0</v>
      </c>
      <c r="AG182">
        <v>0</v>
      </c>
      <c r="AH182">
        <v>0.1028640774999587</v>
      </c>
      <c r="AI182" t="b">
        <v>0</v>
      </c>
      <c r="AJ182" t="b">
        <v>0</v>
      </c>
      <c r="AK182">
        <v>1125.8478922722641</v>
      </c>
      <c r="AL182">
        <v>0</v>
      </c>
      <c r="AM182">
        <v>6.8559857315301027</v>
      </c>
      <c r="AN182">
        <v>0</v>
      </c>
      <c r="AO182">
        <v>9.9283557791032546</v>
      </c>
      <c r="AP182">
        <v>6.9900395229796954</v>
      </c>
      <c r="AQ182">
        <v>0</v>
      </c>
      <c r="AR182">
        <v>1</v>
      </c>
      <c r="AS182">
        <v>3</v>
      </c>
      <c r="AT182">
        <v>0</v>
      </c>
      <c r="AU182">
        <v>0</v>
      </c>
      <c r="AV182">
        <v>1.992372287485662</v>
      </c>
      <c r="AW182">
        <v>1.551565464334665</v>
      </c>
      <c r="AX182">
        <v>0.70651499556229169</v>
      </c>
      <c r="AY182">
        <v>0.55020116962360421</v>
      </c>
      <c r="AZ182">
        <v>1.551565464334665</v>
      </c>
    </row>
    <row r="183" spans="1:52" x14ac:dyDescent="0.35">
      <c r="A183">
        <v>180</v>
      </c>
      <c r="B183">
        <v>0</v>
      </c>
      <c r="C183">
        <v>0</v>
      </c>
      <c r="D183">
        <v>0</v>
      </c>
      <c r="E183">
        <v>29.6</v>
      </c>
      <c r="F183">
        <v>1.6628405619003139E-2</v>
      </c>
      <c r="G183">
        <v>222.4261716487301</v>
      </c>
      <c r="H183">
        <v>967.99869901527347</v>
      </c>
      <c r="I183">
        <v>3</v>
      </c>
      <c r="J183">
        <v>3</v>
      </c>
      <c r="K183">
        <v>1141.270466139008</v>
      </c>
      <c r="L183" t="b">
        <v>0</v>
      </c>
      <c r="M183">
        <v>2.6220164708061451</v>
      </c>
      <c r="N183">
        <v>2.6220164708061451</v>
      </c>
      <c r="O183">
        <v>112.56954496960969</v>
      </c>
      <c r="P183">
        <v>26.394044720140339</v>
      </c>
      <c r="Q183">
        <v>2.6755270110266789</v>
      </c>
      <c r="R183">
        <v>0.84400122559786039</v>
      </c>
      <c r="S183">
        <v>25.728782829948191</v>
      </c>
      <c r="T183">
        <v>26.524613589924229</v>
      </c>
      <c r="U183">
        <v>3.1700510969417501</v>
      </c>
      <c r="V183">
        <v>4.1378072115185169</v>
      </c>
      <c r="W183">
        <v>0</v>
      </c>
      <c r="X183">
        <v>0</v>
      </c>
      <c r="Y183">
        <v>-6.7199315199413414</v>
      </c>
      <c r="Z183">
        <v>41.011450103600062</v>
      </c>
      <c r="AA183">
        <v>1141.270466139008</v>
      </c>
      <c r="AB183" t="b">
        <v>0</v>
      </c>
      <c r="AC183" t="b">
        <v>1</v>
      </c>
      <c r="AD183">
        <v>89.874283808926791</v>
      </c>
      <c r="AE183">
        <v>0</v>
      </c>
      <c r="AF183">
        <v>0</v>
      </c>
      <c r="AG183">
        <v>0</v>
      </c>
      <c r="AH183">
        <v>0.10483579896371741</v>
      </c>
      <c r="AI183" t="b">
        <v>0</v>
      </c>
      <c r="AJ183" t="b">
        <v>0</v>
      </c>
      <c r="AK183">
        <v>1141.270466139008</v>
      </c>
      <c r="AL183">
        <v>0</v>
      </c>
      <c r="AM183">
        <v>3.1700510969417501</v>
      </c>
      <c r="AN183">
        <v>0</v>
      </c>
      <c r="AO183">
        <v>6.6431644297567436</v>
      </c>
      <c r="AP183">
        <v>3.1701060074280218</v>
      </c>
      <c r="AQ183">
        <v>0</v>
      </c>
      <c r="AR183">
        <v>1</v>
      </c>
      <c r="AS183">
        <v>3</v>
      </c>
      <c r="AT183">
        <v>0</v>
      </c>
      <c r="AU183">
        <v>0</v>
      </c>
      <c r="AV183">
        <v>1.38989070411993</v>
      </c>
      <c r="AW183">
        <v>0.87076487565444616</v>
      </c>
      <c r="AX183">
        <v>0.49286904401415971</v>
      </c>
      <c r="AY183">
        <v>0.30878223579027142</v>
      </c>
      <c r="AZ183">
        <v>0.87076487565444616</v>
      </c>
    </row>
    <row r="184" spans="1:52" x14ac:dyDescent="0.35">
      <c r="A184">
        <v>181</v>
      </c>
      <c r="B184">
        <v>0</v>
      </c>
      <c r="C184">
        <v>0</v>
      </c>
      <c r="D184">
        <v>0</v>
      </c>
      <c r="E184">
        <v>29.5</v>
      </c>
      <c r="F184">
        <v>-5.6168406269832438E-2</v>
      </c>
      <c r="G184">
        <v>221.67473187964649</v>
      </c>
      <c r="H184">
        <v>964.7284331402218</v>
      </c>
      <c r="I184">
        <v>3</v>
      </c>
      <c r="J184">
        <v>3</v>
      </c>
      <c r="K184">
        <v>1137.4148226723221</v>
      </c>
      <c r="L184" t="b">
        <v>0</v>
      </c>
      <c r="M184">
        <v>1.459497314117439</v>
      </c>
      <c r="N184">
        <v>1.459497314117439</v>
      </c>
      <c r="O184">
        <v>62.872175823065817</v>
      </c>
      <c r="P184">
        <v>14.741562833664521</v>
      </c>
      <c r="Q184">
        <v>1.4892829735892239</v>
      </c>
      <c r="R184">
        <v>0.77503469260148283</v>
      </c>
      <c r="S184">
        <v>25.741912955195151</v>
      </c>
      <c r="T184">
        <v>16.13275653215776</v>
      </c>
      <c r="U184">
        <v>1.921569431415121</v>
      </c>
      <c r="V184">
        <v>3.6293105324423061</v>
      </c>
      <c r="W184">
        <v>0</v>
      </c>
      <c r="X184">
        <v>0</v>
      </c>
      <c r="Y184">
        <v>-6.7199315199413414</v>
      </c>
      <c r="Z184">
        <v>41.113463523040608</v>
      </c>
      <c r="AA184">
        <v>1137.4148226723221</v>
      </c>
      <c r="AB184" t="b">
        <v>0</v>
      </c>
      <c r="AC184" t="b">
        <v>1</v>
      </c>
      <c r="AD184">
        <v>89.871617169434757</v>
      </c>
      <c r="AE184">
        <v>0</v>
      </c>
      <c r="AF184">
        <v>0</v>
      </c>
      <c r="AG184">
        <v>0</v>
      </c>
      <c r="AH184">
        <v>0.1062439287558664</v>
      </c>
      <c r="AI184" t="b">
        <v>0</v>
      </c>
      <c r="AJ184" t="b">
        <v>0</v>
      </c>
      <c r="AK184">
        <v>1137.4148226723221</v>
      </c>
      <c r="AL184">
        <v>0</v>
      </c>
      <c r="AM184">
        <v>1.921569431415121</v>
      </c>
      <c r="AN184">
        <v>0</v>
      </c>
      <c r="AO184">
        <v>1.8628500170632689</v>
      </c>
      <c r="AP184">
        <v>1.9216670500573809</v>
      </c>
      <c r="AQ184">
        <v>0</v>
      </c>
      <c r="AR184">
        <v>1</v>
      </c>
      <c r="AS184">
        <v>3</v>
      </c>
      <c r="AT184">
        <v>0</v>
      </c>
      <c r="AU184">
        <v>0</v>
      </c>
      <c r="AV184">
        <v>0.57418159180030337</v>
      </c>
      <c r="AW184">
        <v>0.65504067886493078</v>
      </c>
      <c r="AX184">
        <v>0.20361049354620689</v>
      </c>
      <c r="AY184">
        <v>0.23228420324312349</v>
      </c>
      <c r="AZ184">
        <v>0.65504067886493078</v>
      </c>
    </row>
    <row r="185" spans="1:52" x14ac:dyDescent="0.35">
      <c r="A185">
        <v>182</v>
      </c>
      <c r="B185">
        <v>0</v>
      </c>
      <c r="C185">
        <v>0</v>
      </c>
      <c r="D185">
        <v>0</v>
      </c>
      <c r="E185">
        <v>29.2</v>
      </c>
      <c r="F185">
        <v>-0.125288113873014</v>
      </c>
      <c r="G185">
        <v>219.42041257239589</v>
      </c>
      <c r="H185">
        <v>954.91763551506699</v>
      </c>
      <c r="I185">
        <v>3</v>
      </c>
      <c r="J185">
        <v>3</v>
      </c>
      <c r="K185">
        <v>1125.8478922722641</v>
      </c>
      <c r="L185" t="b">
        <v>0</v>
      </c>
      <c r="M185">
        <v>0.354680473592557</v>
      </c>
      <c r="N185">
        <v>0.354680473592557</v>
      </c>
      <c r="O185">
        <v>15.43588855621306</v>
      </c>
      <c r="P185">
        <v>3.619234073992033</v>
      </c>
      <c r="Q185">
        <v>0.36191885060465001</v>
      </c>
      <c r="R185">
        <v>0.49470448185369648</v>
      </c>
      <c r="S185">
        <v>25.752452724774749</v>
      </c>
      <c r="T185">
        <v>6.205217690842785</v>
      </c>
      <c r="U185">
        <v>0.73158595460569031</v>
      </c>
      <c r="V185">
        <v>3.1354686883050129</v>
      </c>
      <c r="W185">
        <v>0</v>
      </c>
      <c r="X185">
        <v>0</v>
      </c>
      <c r="Y185">
        <v>-6.7199315199413414</v>
      </c>
      <c r="Z185">
        <v>41.215259004460727</v>
      </c>
      <c r="AA185">
        <v>1125.8478922722641</v>
      </c>
      <c r="AB185" t="b">
        <v>0</v>
      </c>
      <c r="AC185" t="b">
        <v>1</v>
      </c>
      <c r="AD185">
        <v>89.868950529942722</v>
      </c>
      <c r="AE185">
        <v>0</v>
      </c>
      <c r="AF185">
        <v>0</v>
      </c>
      <c r="AG185">
        <v>0</v>
      </c>
      <c r="AH185">
        <v>0.1087902122360772</v>
      </c>
      <c r="AI185" t="b">
        <v>0</v>
      </c>
      <c r="AJ185" t="b">
        <v>0</v>
      </c>
      <c r="AK185">
        <v>1125.8478922722641</v>
      </c>
      <c r="AL185">
        <v>0</v>
      </c>
      <c r="AM185">
        <v>0.73158595460569031</v>
      </c>
      <c r="AN185">
        <v>0</v>
      </c>
      <c r="AO185">
        <v>-1.5125939199594549</v>
      </c>
      <c r="AP185">
        <v>0.73246452238603632</v>
      </c>
      <c r="AQ185">
        <v>0</v>
      </c>
      <c r="AR185">
        <v>1</v>
      </c>
      <c r="AS185">
        <v>3</v>
      </c>
      <c r="AT185">
        <v>0</v>
      </c>
      <c r="AU185">
        <v>0</v>
      </c>
      <c r="AV185">
        <v>0</v>
      </c>
      <c r="AW185">
        <v>0.45062183507823311</v>
      </c>
      <c r="AX185">
        <v>0</v>
      </c>
      <c r="AY185">
        <v>0.1597951658612716</v>
      </c>
      <c r="AZ185">
        <v>0.45062183507823311</v>
      </c>
    </row>
    <row r="186" spans="1:52" x14ac:dyDescent="0.35">
      <c r="A186">
        <v>183</v>
      </c>
      <c r="B186">
        <v>0</v>
      </c>
      <c r="C186">
        <v>0</v>
      </c>
      <c r="D186">
        <v>0</v>
      </c>
      <c r="E186">
        <v>28.3</v>
      </c>
      <c r="F186">
        <v>-0.44267913823811339</v>
      </c>
      <c r="G186">
        <v>212.65745465064401</v>
      </c>
      <c r="H186">
        <v>925.48524263960257</v>
      </c>
      <c r="I186">
        <v>2</v>
      </c>
      <c r="J186">
        <v>3</v>
      </c>
      <c r="K186">
        <v>1091.147101072092</v>
      </c>
      <c r="L186" t="b">
        <v>0</v>
      </c>
      <c r="M186">
        <v>-4.493716749449713</v>
      </c>
      <c r="N186">
        <v>-4.493716749449713</v>
      </c>
      <c r="O186">
        <v>-201.78852456539559</v>
      </c>
      <c r="P186">
        <v>-47.313110689290298</v>
      </c>
      <c r="Q186">
        <v>-4.5854252545405236</v>
      </c>
      <c r="R186">
        <v>0.89584649326620125</v>
      </c>
      <c r="S186">
        <v>25.758205732971799</v>
      </c>
      <c r="T186">
        <v>-35.950198724780599</v>
      </c>
      <c r="U186">
        <v>-4.1078371344144058</v>
      </c>
      <c r="V186">
        <v>11.36291196450971</v>
      </c>
      <c r="W186">
        <v>-23.52044225962366</v>
      </c>
      <c r="X186">
        <v>2</v>
      </c>
      <c r="Y186">
        <v>16.80051073968232</v>
      </c>
      <c r="Z186">
        <v>41.310234646386448</v>
      </c>
      <c r="AA186">
        <v>1091.147101072092</v>
      </c>
      <c r="AB186" t="b">
        <v>0</v>
      </c>
      <c r="AC186" t="b">
        <v>1</v>
      </c>
      <c r="AD186">
        <v>89.870950644867278</v>
      </c>
      <c r="AE186">
        <v>0.49142560887461062</v>
      </c>
      <c r="AF186">
        <v>0</v>
      </c>
      <c r="AG186">
        <v>0</v>
      </c>
      <c r="AH186">
        <v>0.10870077232510721</v>
      </c>
      <c r="AI186" t="b">
        <v>0</v>
      </c>
      <c r="AJ186" t="b">
        <v>0</v>
      </c>
      <c r="AK186">
        <v>1091.147101072092</v>
      </c>
      <c r="AL186">
        <v>0</v>
      </c>
      <c r="AM186">
        <v>-4.1078371344144058</v>
      </c>
      <c r="AN186">
        <v>2.042584740866721</v>
      </c>
      <c r="AO186">
        <v>-2.4270696615052549</v>
      </c>
      <c r="AP186">
        <v>-1.47839125953853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5">
      <c r="A187">
        <v>184</v>
      </c>
      <c r="B187">
        <v>0</v>
      </c>
      <c r="C187">
        <v>0</v>
      </c>
      <c r="D187">
        <v>0</v>
      </c>
      <c r="E187">
        <v>26.1</v>
      </c>
      <c r="F187">
        <v>-0.68732866650785951</v>
      </c>
      <c r="G187">
        <v>196.1257797308059</v>
      </c>
      <c r="H187">
        <v>853.53939338846749</v>
      </c>
      <c r="I187">
        <v>2</v>
      </c>
      <c r="J187">
        <v>2</v>
      </c>
      <c r="K187">
        <v>1608.068217143873</v>
      </c>
      <c r="L187" t="b">
        <v>1</v>
      </c>
      <c r="M187">
        <v>-7.6182605902435734</v>
      </c>
      <c r="N187">
        <v>-7.6182605902435734</v>
      </c>
      <c r="O187">
        <v>-370.93048115254908</v>
      </c>
      <c r="P187">
        <v>-86.971620168195969</v>
      </c>
      <c r="Q187">
        <v>-7.7737352961669117</v>
      </c>
      <c r="R187">
        <v>0.92206214337785153</v>
      </c>
      <c r="S187">
        <v>25.773229950328918</v>
      </c>
      <c r="T187">
        <v>-42.565413219390209</v>
      </c>
      <c r="U187">
        <v>-7.1678670292357198</v>
      </c>
      <c r="V187">
        <v>44.406206948805753</v>
      </c>
      <c r="W187">
        <v>-20.604206099483712</v>
      </c>
      <c r="X187">
        <v>2</v>
      </c>
      <c r="Y187">
        <v>13.884274579542369</v>
      </c>
      <c r="Z187">
        <v>41.420754167511227</v>
      </c>
      <c r="AA187">
        <v>1608.068217143873</v>
      </c>
      <c r="AB187" t="b">
        <v>0</v>
      </c>
      <c r="AC187" t="b">
        <v>1</v>
      </c>
      <c r="AD187">
        <v>89.877038895922681</v>
      </c>
      <c r="AE187">
        <v>0.43049507386170899</v>
      </c>
      <c r="AF187">
        <v>0</v>
      </c>
      <c r="AG187">
        <v>0</v>
      </c>
      <c r="AH187">
        <v>0.10274117108846489</v>
      </c>
      <c r="AI187" t="b">
        <v>0</v>
      </c>
      <c r="AJ187" t="b">
        <v>0</v>
      </c>
      <c r="AK187">
        <v>1608.068217143873</v>
      </c>
      <c r="AL187">
        <v>0</v>
      </c>
      <c r="AM187">
        <v>-7.1678670292357198</v>
      </c>
      <c r="AN187">
        <v>4.3826553657033287</v>
      </c>
      <c r="AO187">
        <v>-2.2626243429941622</v>
      </c>
      <c r="AP187">
        <v>-2.3006694319147618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5">
      <c r="A188">
        <v>185</v>
      </c>
      <c r="B188">
        <v>0</v>
      </c>
      <c r="C188">
        <v>0</v>
      </c>
      <c r="D188">
        <v>0</v>
      </c>
      <c r="E188">
        <v>23.6</v>
      </c>
      <c r="F188">
        <v>-0.72467286239711459</v>
      </c>
      <c r="G188">
        <v>177.3397855037172</v>
      </c>
      <c r="H188">
        <v>771.78274651217737</v>
      </c>
      <c r="I188">
        <v>2</v>
      </c>
      <c r="J188">
        <v>2</v>
      </c>
      <c r="K188">
        <v>1454.0386944289421</v>
      </c>
      <c r="L188" t="b">
        <v>0</v>
      </c>
      <c r="M188">
        <v>-7.410961937216201</v>
      </c>
      <c r="N188">
        <v>-7.410961937216201</v>
      </c>
      <c r="O188">
        <v>-399.06145889043842</v>
      </c>
      <c r="P188">
        <v>-93.567456410010493</v>
      </c>
      <c r="Q188">
        <v>-7.5622060583838779</v>
      </c>
      <c r="R188">
        <v>0.9250484750113479</v>
      </c>
      <c r="S188">
        <v>25.792289671767879</v>
      </c>
      <c r="T188">
        <v>-45.941843345419841</v>
      </c>
      <c r="U188">
        <v>-6.9954071820295818</v>
      </c>
      <c r="V188">
        <v>47.625613064590667</v>
      </c>
      <c r="W188">
        <v>-18.695487245477189</v>
      </c>
      <c r="X188">
        <v>2</v>
      </c>
      <c r="Y188">
        <v>11.97555572553585</v>
      </c>
      <c r="Z188">
        <v>41.532009578384447</v>
      </c>
      <c r="AA188">
        <v>1454.0386944289421</v>
      </c>
      <c r="AB188" t="b">
        <v>0</v>
      </c>
      <c r="AC188" t="b">
        <v>1</v>
      </c>
      <c r="AD188">
        <v>89.882169814634011</v>
      </c>
      <c r="AE188">
        <v>0.39061515516601292</v>
      </c>
      <c r="AF188">
        <v>0</v>
      </c>
      <c r="AG188">
        <v>0</v>
      </c>
      <c r="AH188">
        <v>9.6916928170379446E-2</v>
      </c>
      <c r="AI188" t="b">
        <v>0</v>
      </c>
      <c r="AJ188" t="b">
        <v>0</v>
      </c>
      <c r="AK188">
        <v>1454.0386944289421</v>
      </c>
      <c r="AL188">
        <v>0</v>
      </c>
      <c r="AM188">
        <v>-6.9954071820295818</v>
      </c>
      <c r="AN188">
        <v>4.521232228526979</v>
      </c>
      <c r="AO188">
        <v>-2.1040443922629191</v>
      </c>
      <c r="AP188">
        <v>-2.043038129851011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5">
      <c r="A189">
        <v>186</v>
      </c>
      <c r="B189">
        <v>0</v>
      </c>
      <c r="C189">
        <v>0</v>
      </c>
      <c r="D189">
        <v>0</v>
      </c>
      <c r="E189">
        <v>21</v>
      </c>
      <c r="F189">
        <v>-0.66397988390368567</v>
      </c>
      <c r="G189">
        <v>157.80235150754501</v>
      </c>
      <c r="H189">
        <v>686.7558337608358</v>
      </c>
      <c r="I189">
        <v>2</v>
      </c>
      <c r="J189">
        <v>2</v>
      </c>
      <c r="K189">
        <v>1293.8479908054151</v>
      </c>
      <c r="L189" t="b">
        <v>0</v>
      </c>
      <c r="M189">
        <v>-5.954505123065049</v>
      </c>
      <c r="N189">
        <v>-5.954505123065049</v>
      </c>
      <c r="O189">
        <v>-360.33262430433638</v>
      </c>
      <c r="P189">
        <v>-84.486753522737928</v>
      </c>
      <c r="Q189">
        <v>-6.0760256357806606</v>
      </c>
      <c r="R189">
        <v>0.9232633494929432</v>
      </c>
      <c r="S189">
        <v>25.810120327844231</v>
      </c>
      <c r="T189">
        <v>-41.403143866872462</v>
      </c>
      <c r="U189">
        <v>-5.6097717800958424</v>
      </c>
      <c r="V189">
        <v>43.083609655865438</v>
      </c>
      <c r="W189">
        <v>-18.695487245477189</v>
      </c>
      <c r="X189">
        <v>2</v>
      </c>
      <c r="Y189">
        <v>11.97555572553585</v>
      </c>
      <c r="Z189">
        <v>41.648032661624782</v>
      </c>
      <c r="AA189">
        <v>1293.8479908054151</v>
      </c>
      <c r="AB189" t="b">
        <v>0</v>
      </c>
      <c r="AC189" t="b">
        <v>1</v>
      </c>
      <c r="AD189">
        <v>89.886922019286999</v>
      </c>
      <c r="AE189">
        <v>0.39061515516601292</v>
      </c>
      <c r="AF189">
        <v>0</v>
      </c>
      <c r="AG189">
        <v>0</v>
      </c>
      <c r="AH189">
        <v>8.831269294024105E-2</v>
      </c>
      <c r="AI189" t="b">
        <v>0</v>
      </c>
      <c r="AJ189" t="b">
        <v>0</v>
      </c>
      <c r="AK189">
        <v>1293.8479908054151</v>
      </c>
      <c r="AL189">
        <v>0</v>
      </c>
      <c r="AM189">
        <v>-5.6097717800958424</v>
      </c>
      <c r="AN189">
        <v>3.3977278910272881</v>
      </c>
      <c r="AO189">
        <v>-1.9483130280822609</v>
      </c>
      <c r="AP189">
        <v>-1.787014137330206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5">
      <c r="A190">
        <v>187</v>
      </c>
      <c r="B190">
        <v>0</v>
      </c>
      <c r="C190">
        <v>0</v>
      </c>
      <c r="D190">
        <v>0</v>
      </c>
      <c r="E190">
        <v>18.899999999999999</v>
      </c>
      <c r="F190">
        <v>-0.53607426865480878</v>
      </c>
      <c r="G190">
        <v>142.02211635679049</v>
      </c>
      <c r="H190">
        <v>618.08025038475228</v>
      </c>
      <c r="I190">
        <v>2</v>
      </c>
      <c r="J190">
        <v>2</v>
      </c>
      <c r="K190">
        <v>1164.463191724873</v>
      </c>
      <c r="L190" t="b">
        <v>0</v>
      </c>
      <c r="M190">
        <v>-4.0926080263183522</v>
      </c>
      <c r="N190">
        <v>-4.0926080263183522</v>
      </c>
      <c r="O190">
        <v>-275.17916824578629</v>
      </c>
      <c r="P190">
        <v>-64.520925927977345</v>
      </c>
      <c r="Q190">
        <v>-4.1761306391003599</v>
      </c>
      <c r="R190">
        <v>0.91565196880671862</v>
      </c>
      <c r="S190">
        <v>25.824787985970978</v>
      </c>
      <c r="T190">
        <v>-31.358127842454849</v>
      </c>
      <c r="U190">
        <v>-3.823882241686305</v>
      </c>
      <c r="V190">
        <v>33.16279808552251</v>
      </c>
      <c r="W190">
        <v>-22.16762860537516</v>
      </c>
      <c r="X190">
        <v>2</v>
      </c>
      <c r="Y190">
        <v>15.44769708543382</v>
      </c>
      <c r="Z190">
        <v>41.751082188976852</v>
      </c>
      <c r="AA190">
        <v>1164.463191724873</v>
      </c>
      <c r="AB190" t="b">
        <v>0</v>
      </c>
      <c r="AC190" t="b">
        <v>1</v>
      </c>
      <c r="AD190">
        <v>89.892363140876483</v>
      </c>
      <c r="AE190">
        <v>0.46316052497887972</v>
      </c>
      <c r="AF190">
        <v>0</v>
      </c>
      <c r="AG190">
        <v>0</v>
      </c>
      <c r="AH190">
        <v>9.0599153512088249E-2</v>
      </c>
      <c r="AI190" t="b">
        <v>0</v>
      </c>
      <c r="AJ190" t="b">
        <v>0</v>
      </c>
      <c r="AK190">
        <v>1164.463191724873</v>
      </c>
      <c r="AL190">
        <v>0</v>
      </c>
      <c r="AM190">
        <v>-3.823882241686305</v>
      </c>
      <c r="AN190">
        <v>1.748836092619136</v>
      </c>
      <c r="AO190">
        <v>-1.734949695388537</v>
      </c>
      <c r="AP190">
        <v>-1.5881895618942989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5">
      <c r="A191">
        <v>188</v>
      </c>
      <c r="B191">
        <v>0</v>
      </c>
      <c r="C191">
        <v>0</v>
      </c>
      <c r="D191">
        <v>0</v>
      </c>
      <c r="E191">
        <v>17.100000000000001</v>
      </c>
      <c r="F191">
        <v>-0.44172304147708008</v>
      </c>
      <c r="G191">
        <v>128.49620051328671</v>
      </c>
      <c r="H191">
        <v>559.21546463382356</v>
      </c>
      <c r="I191">
        <v>2</v>
      </c>
      <c r="J191">
        <v>2</v>
      </c>
      <c r="K191">
        <v>1053.561935370124</v>
      </c>
      <c r="L191" t="b">
        <v>0</v>
      </c>
      <c r="M191">
        <v>-2.8592801734389912</v>
      </c>
      <c r="N191">
        <v>-2.8592801734389912</v>
      </c>
      <c r="O191">
        <v>-212.4896634155713</v>
      </c>
      <c r="P191">
        <v>-49.822193740520731</v>
      </c>
      <c r="Q191">
        <v>-2.9176328300397869</v>
      </c>
      <c r="R191">
        <v>0.90632083628787052</v>
      </c>
      <c r="S191">
        <v>25.835869200648279</v>
      </c>
      <c r="T191">
        <v>-23.967564913272319</v>
      </c>
      <c r="U191">
        <v>-2.6443114265026062</v>
      </c>
      <c r="V191">
        <v>25.854628827248408</v>
      </c>
      <c r="W191">
        <v>-21.127884605818402</v>
      </c>
      <c r="X191">
        <v>2</v>
      </c>
      <c r="Y191">
        <v>14.407953085877059</v>
      </c>
      <c r="Z191">
        <v>41.821238268803747</v>
      </c>
      <c r="AA191">
        <v>1053.561935370124</v>
      </c>
      <c r="AB191" t="b">
        <v>0</v>
      </c>
      <c r="AC191" t="b">
        <v>1</v>
      </c>
      <c r="AD191">
        <v>89.898286880989843</v>
      </c>
      <c r="AE191">
        <v>0.44143657853196122</v>
      </c>
      <c r="AF191">
        <v>0</v>
      </c>
      <c r="AG191">
        <v>0</v>
      </c>
      <c r="AH191">
        <v>8.9639463931540847E-2</v>
      </c>
      <c r="AI191" t="b">
        <v>0</v>
      </c>
      <c r="AJ191" t="b">
        <v>0</v>
      </c>
      <c r="AK191">
        <v>1053.561935370124</v>
      </c>
      <c r="AL191">
        <v>0</v>
      </c>
      <c r="AM191">
        <v>-2.6443114265026062</v>
      </c>
      <c r="AN191">
        <v>0.76406861376237112</v>
      </c>
      <c r="AO191">
        <v>-1.530580780642127</v>
      </c>
      <c r="AP191">
        <v>-1.422853066761433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5">
      <c r="A192">
        <v>189</v>
      </c>
      <c r="B192">
        <v>0</v>
      </c>
      <c r="C192">
        <v>0</v>
      </c>
      <c r="D192">
        <v>0</v>
      </c>
      <c r="E192">
        <v>15.7</v>
      </c>
      <c r="F192">
        <v>-0.36370023210353741</v>
      </c>
      <c r="G192">
        <v>117.976043746117</v>
      </c>
      <c r="H192">
        <v>513.43174238310098</v>
      </c>
      <c r="I192">
        <v>2</v>
      </c>
      <c r="J192">
        <v>2</v>
      </c>
      <c r="K192">
        <v>967.30540264976219</v>
      </c>
      <c r="L192" t="b">
        <v>0</v>
      </c>
      <c r="M192">
        <v>-1.9829262989362191</v>
      </c>
      <c r="N192">
        <v>-1.9829262989362191</v>
      </c>
      <c r="O192">
        <v>-160.50335927949979</v>
      </c>
      <c r="P192">
        <v>-37.633028042349707</v>
      </c>
      <c r="Q192">
        <v>-2.0233941825879791</v>
      </c>
      <c r="R192">
        <v>0.89296843291017436</v>
      </c>
      <c r="S192">
        <v>25.84446748859148</v>
      </c>
      <c r="T192">
        <v>-17.837105136221691</v>
      </c>
      <c r="U192">
        <v>-1.806827132385151</v>
      </c>
      <c r="V192">
        <v>19.79592290612802</v>
      </c>
      <c r="W192">
        <v>-32.366969358374021</v>
      </c>
      <c r="X192">
        <v>2</v>
      </c>
      <c r="Y192">
        <v>25.647037838432681</v>
      </c>
      <c r="Z192">
        <v>41.891394348630662</v>
      </c>
      <c r="AA192">
        <v>967.30540264976219</v>
      </c>
      <c r="AB192" t="b">
        <v>0</v>
      </c>
      <c r="AC192" t="b">
        <v>1</v>
      </c>
      <c r="AD192">
        <v>89.906234299824035</v>
      </c>
      <c r="AE192">
        <v>0.67626099240785797</v>
      </c>
      <c r="AF192">
        <v>0</v>
      </c>
      <c r="AG192">
        <v>0</v>
      </c>
      <c r="AH192">
        <v>8.8480095063060538E-2</v>
      </c>
      <c r="AI192" t="b">
        <v>0</v>
      </c>
      <c r="AJ192" t="b">
        <v>0</v>
      </c>
      <c r="AK192">
        <v>967.30540264976219</v>
      </c>
      <c r="AL192">
        <v>0</v>
      </c>
      <c r="AM192">
        <v>-1.806827132385151</v>
      </c>
      <c r="AN192">
        <v>0</v>
      </c>
      <c r="AO192">
        <v>-1.356807983160002</v>
      </c>
      <c r="AP192">
        <v>-1.1200345567799641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5">
      <c r="A193">
        <v>190</v>
      </c>
      <c r="B193">
        <v>0</v>
      </c>
      <c r="C193">
        <v>0</v>
      </c>
      <c r="D193">
        <v>0</v>
      </c>
      <c r="E193">
        <v>14.5</v>
      </c>
      <c r="F193">
        <v>-0.27014269677543462</v>
      </c>
      <c r="G193">
        <v>108.9587665171144</v>
      </c>
      <c r="H193">
        <v>474.18855188248187</v>
      </c>
      <c r="I193">
        <v>2</v>
      </c>
      <c r="J193">
        <v>2</v>
      </c>
      <c r="K193">
        <v>893.37123174659575</v>
      </c>
      <c r="L193" t="b">
        <v>0</v>
      </c>
      <c r="M193">
        <v>-1.115065640316051</v>
      </c>
      <c r="N193">
        <v>-1.115065640316051</v>
      </c>
      <c r="O193">
        <v>-97.725890738871541</v>
      </c>
      <c r="P193">
        <v>-22.913671110367169</v>
      </c>
      <c r="Q193">
        <v>-1.1378220819551541</v>
      </c>
      <c r="R193">
        <v>0.85717632660808141</v>
      </c>
      <c r="S193">
        <v>25.851280368346071</v>
      </c>
      <c r="T193">
        <v>-10.425189188689091</v>
      </c>
      <c r="U193">
        <v>-0.97531415254387854</v>
      </c>
      <c r="V193">
        <v>12.48848192167808</v>
      </c>
      <c r="W193">
        <v>-23.493634089770239</v>
      </c>
      <c r="X193">
        <v>2</v>
      </c>
      <c r="Y193">
        <v>16.773702569828899</v>
      </c>
      <c r="Z193">
        <v>41.948118489368191</v>
      </c>
      <c r="AA193">
        <v>893.37123174659575</v>
      </c>
      <c r="AB193" t="b">
        <v>0</v>
      </c>
      <c r="AC193" t="b">
        <v>1</v>
      </c>
      <c r="AD193">
        <v>89.914651113397099</v>
      </c>
      <c r="AE193">
        <v>0.49086549095473431</v>
      </c>
      <c r="AF193">
        <v>0</v>
      </c>
      <c r="AG193">
        <v>0</v>
      </c>
      <c r="AH193">
        <v>8.8321740652627406E-2</v>
      </c>
      <c r="AI193" t="b">
        <v>0</v>
      </c>
      <c r="AJ193" t="b">
        <v>0</v>
      </c>
      <c r="AK193">
        <v>893.37123174659575</v>
      </c>
      <c r="AL193">
        <v>0</v>
      </c>
      <c r="AM193">
        <v>-0.97531415254387854</v>
      </c>
      <c r="AN193">
        <v>0</v>
      </c>
      <c r="AO193">
        <v>-0.46704323827206362</v>
      </c>
      <c r="AP193">
        <v>-0.30327826693384041</v>
      </c>
      <c r="AQ193">
        <v>0</v>
      </c>
      <c r="AR193">
        <v>1</v>
      </c>
      <c r="AS193">
        <v>3</v>
      </c>
      <c r="AT193">
        <v>0</v>
      </c>
      <c r="AU193">
        <v>0</v>
      </c>
      <c r="AV193">
        <v>0.13756549757682179</v>
      </c>
      <c r="AW193">
        <v>0.20685804367257041</v>
      </c>
      <c r="AX193">
        <v>4.8782091339298533E-2</v>
      </c>
      <c r="AY193">
        <v>7.3354002902806165E-2</v>
      </c>
      <c r="AZ193">
        <v>0.20685804367257041</v>
      </c>
    </row>
    <row r="194" spans="1:52" x14ac:dyDescent="0.35">
      <c r="A194">
        <v>191</v>
      </c>
      <c r="B194">
        <v>0</v>
      </c>
      <c r="C194">
        <v>0</v>
      </c>
      <c r="D194">
        <v>0</v>
      </c>
      <c r="E194">
        <v>13.7</v>
      </c>
      <c r="F194">
        <v>-0.2223956474613886</v>
      </c>
      <c r="G194">
        <v>102.947248364446</v>
      </c>
      <c r="H194">
        <v>448.02642488206908</v>
      </c>
      <c r="I194">
        <v>1</v>
      </c>
      <c r="J194">
        <v>1</v>
      </c>
      <c r="K194">
        <v>1631.712239420496</v>
      </c>
      <c r="L194" t="b">
        <v>1</v>
      </c>
      <c r="M194">
        <v>-0.70946185912817672</v>
      </c>
      <c r="N194">
        <v>-0.70946185912817672</v>
      </c>
      <c r="O194">
        <v>-65.80906062628371</v>
      </c>
      <c r="P194">
        <v>-15.430170652546259</v>
      </c>
      <c r="Q194">
        <v>-0.72394067257977213</v>
      </c>
      <c r="R194">
        <v>0.81321289748692616</v>
      </c>
      <c r="S194">
        <v>25.856392627949781</v>
      </c>
      <c r="T194">
        <v>-3.4453634775054591</v>
      </c>
      <c r="U194">
        <v>-0.58871789195723057</v>
      </c>
      <c r="V194">
        <v>11.9848071750408</v>
      </c>
      <c r="W194">
        <v>0</v>
      </c>
      <c r="X194">
        <v>0</v>
      </c>
      <c r="Y194">
        <v>-6.7199315199413414</v>
      </c>
      <c r="Z194">
        <v>42.05819758692801</v>
      </c>
      <c r="AA194">
        <v>1631.712239420496</v>
      </c>
      <c r="AB194" t="b">
        <v>0</v>
      </c>
      <c r="AC194" t="b">
        <v>1</v>
      </c>
      <c r="AD194">
        <v>89.91664590924033</v>
      </c>
      <c r="AE194">
        <v>0</v>
      </c>
      <c r="AF194">
        <v>0</v>
      </c>
      <c r="AG194">
        <v>0</v>
      </c>
      <c r="AH194">
        <v>9.0587987772945161E-2</v>
      </c>
      <c r="AI194" t="b">
        <v>0</v>
      </c>
      <c r="AJ194" t="b">
        <v>0</v>
      </c>
      <c r="AK194">
        <v>1631.712239420496</v>
      </c>
      <c r="AL194">
        <v>0</v>
      </c>
      <c r="AM194">
        <v>-0.58871789195723057</v>
      </c>
      <c r="AN194">
        <v>0</v>
      </c>
      <c r="AO194">
        <v>0.24687665286131749</v>
      </c>
      <c r="AP194">
        <v>-0.41900295512608882</v>
      </c>
      <c r="AQ194">
        <v>0</v>
      </c>
      <c r="AR194">
        <v>1</v>
      </c>
      <c r="AS194">
        <v>3</v>
      </c>
      <c r="AT194">
        <v>0</v>
      </c>
      <c r="AU194">
        <v>0</v>
      </c>
      <c r="AV194">
        <v>0.43345606416959742</v>
      </c>
      <c r="AW194">
        <v>0.42899702371226839</v>
      </c>
      <c r="AX194">
        <v>0.15370782417361609</v>
      </c>
      <c r="AY194">
        <v>0.15212678397218021</v>
      </c>
      <c r="AZ194">
        <v>0.42899702371226839</v>
      </c>
    </row>
    <row r="195" spans="1:52" x14ac:dyDescent="0.35">
      <c r="A195">
        <v>192</v>
      </c>
      <c r="B195">
        <v>0</v>
      </c>
      <c r="C195">
        <v>0</v>
      </c>
      <c r="D195">
        <v>0</v>
      </c>
      <c r="E195">
        <v>12.9</v>
      </c>
      <c r="F195">
        <v>-0.1736080467123422</v>
      </c>
      <c r="G195">
        <v>96.935730211777638</v>
      </c>
      <c r="H195">
        <v>421.86429788165628</v>
      </c>
      <c r="I195">
        <v>1</v>
      </c>
      <c r="J195">
        <v>1</v>
      </c>
      <c r="K195">
        <v>1536.429772884992</v>
      </c>
      <c r="L195" t="b">
        <v>0</v>
      </c>
      <c r="M195">
        <v>-0.33664971271166477</v>
      </c>
      <c r="N195">
        <v>-0.33664971271166477</v>
      </c>
      <c r="O195">
        <v>-33.163911233642139</v>
      </c>
      <c r="P195">
        <v>-7.7759020562073591</v>
      </c>
      <c r="Q195">
        <v>-0.34352011501190288</v>
      </c>
      <c r="R195">
        <v>0.68062280611342085</v>
      </c>
      <c r="S195">
        <v>25.860646537044438</v>
      </c>
      <c r="T195">
        <v>-1.4531730580886799</v>
      </c>
      <c r="U195">
        <v>-0.23380762463580651</v>
      </c>
      <c r="V195">
        <v>6.3227289981186789</v>
      </c>
      <c r="W195">
        <v>0</v>
      </c>
      <c r="X195">
        <v>0</v>
      </c>
      <c r="Y195">
        <v>-6.7199315199413414</v>
      </c>
      <c r="Z195">
        <v>42.166834315243847</v>
      </c>
      <c r="AA195">
        <v>1536.429772884992</v>
      </c>
      <c r="AB195" t="b">
        <v>0</v>
      </c>
      <c r="AC195" t="b">
        <v>1</v>
      </c>
      <c r="AD195">
        <v>89.913979269748296</v>
      </c>
      <c r="AE195">
        <v>0</v>
      </c>
      <c r="AF195">
        <v>0</v>
      </c>
      <c r="AG195">
        <v>0</v>
      </c>
      <c r="AH195">
        <v>9.9528679704980361E-2</v>
      </c>
      <c r="AI195" t="b">
        <v>0</v>
      </c>
      <c r="AJ195" t="b">
        <v>0</v>
      </c>
      <c r="AK195">
        <v>1536.429772884992</v>
      </c>
      <c r="AL195">
        <v>0</v>
      </c>
      <c r="AM195">
        <v>-0.23380762463580651</v>
      </c>
      <c r="AN195">
        <v>0</v>
      </c>
      <c r="AO195">
        <v>2.2377362336948572</v>
      </c>
      <c r="AP195">
        <v>-0.22542408262256719</v>
      </c>
      <c r="AQ195">
        <v>0</v>
      </c>
      <c r="AR195">
        <v>1</v>
      </c>
      <c r="AS195">
        <v>3</v>
      </c>
      <c r="AT195">
        <v>0</v>
      </c>
      <c r="AU195">
        <v>0</v>
      </c>
      <c r="AV195">
        <v>0.73768342194399505</v>
      </c>
      <c r="AW195">
        <v>0.42471485058743208</v>
      </c>
      <c r="AX195">
        <v>0.26158986593758687</v>
      </c>
      <c r="AY195">
        <v>0.1506082810691616</v>
      </c>
      <c r="AZ195">
        <v>0.42471485058743208</v>
      </c>
    </row>
    <row r="196" spans="1:52" x14ac:dyDescent="0.35">
      <c r="A196">
        <v>193</v>
      </c>
      <c r="B196">
        <v>0</v>
      </c>
      <c r="C196">
        <v>0</v>
      </c>
      <c r="D196">
        <v>0</v>
      </c>
      <c r="E196">
        <v>12.5</v>
      </c>
      <c r="F196">
        <v>-8.3172165689244126E-2</v>
      </c>
      <c r="G196">
        <v>93.929971135443452</v>
      </c>
      <c r="H196">
        <v>408.78323438144992</v>
      </c>
      <c r="I196">
        <v>1</v>
      </c>
      <c r="J196">
        <v>1</v>
      </c>
      <c r="K196">
        <v>1488.788539617241</v>
      </c>
      <c r="L196" t="b">
        <v>0</v>
      </c>
      <c r="M196">
        <v>0.27680375053894851</v>
      </c>
      <c r="N196">
        <v>0.27680375053894851</v>
      </c>
      <c r="O196">
        <v>28.140976494791651</v>
      </c>
      <c r="P196">
        <v>6.5981806382220816</v>
      </c>
      <c r="Q196">
        <v>0.28245280667239642</v>
      </c>
      <c r="R196">
        <v>0.34341203064892772</v>
      </c>
      <c r="S196">
        <v>25.864097930060179</v>
      </c>
      <c r="T196">
        <v>5.2755622747972151</v>
      </c>
      <c r="U196">
        <v>0.82248955034761051</v>
      </c>
      <c r="V196">
        <v>3.463870721194227</v>
      </c>
      <c r="W196">
        <v>0</v>
      </c>
      <c r="X196">
        <v>0</v>
      </c>
      <c r="Y196">
        <v>-6.7199315199413414</v>
      </c>
      <c r="Z196">
        <v>42.275122775119137</v>
      </c>
      <c r="AA196">
        <v>1488.788539617241</v>
      </c>
      <c r="AB196" t="b">
        <v>0</v>
      </c>
      <c r="AC196" t="b">
        <v>1</v>
      </c>
      <c r="AD196">
        <v>89.911312630256262</v>
      </c>
      <c r="AE196">
        <v>0</v>
      </c>
      <c r="AF196">
        <v>0</v>
      </c>
      <c r="AG196">
        <v>0</v>
      </c>
      <c r="AH196">
        <v>0.10843759530647069</v>
      </c>
      <c r="AI196" t="b">
        <v>0</v>
      </c>
      <c r="AJ196" t="b">
        <v>0</v>
      </c>
      <c r="AK196">
        <v>1488.788539617241</v>
      </c>
      <c r="AL196">
        <v>0</v>
      </c>
      <c r="AM196">
        <v>0.82248955034761051</v>
      </c>
      <c r="AN196">
        <v>0</v>
      </c>
      <c r="AO196">
        <v>-0.13125047277729709</v>
      </c>
      <c r="AP196">
        <v>0.82534228339378224</v>
      </c>
      <c r="AQ196">
        <v>0</v>
      </c>
      <c r="AR196">
        <v>1</v>
      </c>
      <c r="AS196">
        <v>3</v>
      </c>
      <c r="AT196">
        <v>0</v>
      </c>
      <c r="AU196">
        <v>0</v>
      </c>
      <c r="AV196">
        <v>0.35308276082945639</v>
      </c>
      <c r="AW196">
        <v>0.57745976565123158</v>
      </c>
      <c r="AX196">
        <v>0.125206652776403</v>
      </c>
      <c r="AY196">
        <v>0.20477320859169981</v>
      </c>
      <c r="AZ196">
        <v>0.57745976565123158</v>
      </c>
    </row>
    <row r="197" spans="1:52" x14ac:dyDescent="0.35">
      <c r="A197">
        <v>194</v>
      </c>
      <c r="B197">
        <v>0</v>
      </c>
      <c r="C197">
        <v>0</v>
      </c>
      <c r="D197">
        <v>0</v>
      </c>
      <c r="E197">
        <v>12.2</v>
      </c>
      <c r="F197">
        <v>-7.703662386401855E-2</v>
      </c>
      <c r="G197">
        <v>91.675651828192798</v>
      </c>
      <c r="H197">
        <v>398.97243675629511</v>
      </c>
      <c r="I197">
        <v>1</v>
      </c>
      <c r="J197">
        <v>1</v>
      </c>
      <c r="K197">
        <v>1453.0576146664271</v>
      </c>
      <c r="L197" t="b">
        <v>0</v>
      </c>
      <c r="M197">
        <v>0.30827177455122762</v>
      </c>
      <c r="N197">
        <v>0.30827177455122762</v>
      </c>
      <c r="O197">
        <v>32.110800909811474</v>
      </c>
      <c r="P197">
        <v>7.5289805554592473</v>
      </c>
      <c r="Q197">
        <v>0.31456303525635471</v>
      </c>
      <c r="R197">
        <v>0.37551622949658447</v>
      </c>
      <c r="S197">
        <v>25.869932074246108</v>
      </c>
      <c r="T197">
        <v>5.5051292834027397</v>
      </c>
      <c r="U197">
        <v>0.83768159815104815</v>
      </c>
      <c r="V197">
        <v>3.4378638920081079</v>
      </c>
      <c r="W197">
        <v>0</v>
      </c>
      <c r="X197">
        <v>0</v>
      </c>
      <c r="Y197">
        <v>-6.7199315199413414</v>
      </c>
      <c r="Z197">
        <v>42.394441093742508</v>
      </c>
      <c r="AA197">
        <v>1453.0576146664271</v>
      </c>
      <c r="AB197" t="b">
        <v>0</v>
      </c>
      <c r="AC197" t="b">
        <v>1</v>
      </c>
      <c r="AD197">
        <v>89.908645990764228</v>
      </c>
      <c r="AE197">
        <v>0</v>
      </c>
      <c r="AF197">
        <v>0</v>
      </c>
      <c r="AG197">
        <v>0</v>
      </c>
      <c r="AH197">
        <v>0.1208882287066125</v>
      </c>
      <c r="AI197" t="b">
        <v>0</v>
      </c>
      <c r="AJ197" t="b">
        <v>0</v>
      </c>
      <c r="AK197">
        <v>1453.0576146664271</v>
      </c>
      <c r="AL197">
        <v>0</v>
      </c>
      <c r="AM197">
        <v>0.83768159815104815</v>
      </c>
      <c r="AN197">
        <v>0</v>
      </c>
      <c r="AO197">
        <v>1.8956425483778621</v>
      </c>
      <c r="AP197">
        <v>0.83913707419501327</v>
      </c>
      <c r="AQ197">
        <v>0</v>
      </c>
      <c r="AR197">
        <v>1</v>
      </c>
      <c r="AS197">
        <v>3</v>
      </c>
      <c r="AT197">
        <v>0</v>
      </c>
      <c r="AU197">
        <v>0</v>
      </c>
      <c r="AV197">
        <v>0.65128621616049243</v>
      </c>
      <c r="AW197">
        <v>0.56735183119402688</v>
      </c>
      <c r="AX197">
        <v>0.23095255892216049</v>
      </c>
      <c r="AY197">
        <v>0.20118883043385161</v>
      </c>
      <c r="AZ197">
        <v>0.56735183119402688</v>
      </c>
    </row>
    <row r="198" spans="1:52" x14ac:dyDescent="0.35">
      <c r="A198">
        <v>195</v>
      </c>
      <c r="B198">
        <v>0</v>
      </c>
      <c r="C198">
        <v>0</v>
      </c>
      <c r="D198">
        <v>0</v>
      </c>
      <c r="E198">
        <v>12</v>
      </c>
      <c r="F198">
        <v>-2.5348005521349078E-2</v>
      </c>
      <c r="G198">
        <v>90.172772290025705</v>
      </c>
      <c r="H198">
        <v>392.43190500619193</v>
      </c>
      <c r="I198">
        <v>1</v>
      </c>
      <c r="J198">
        <v>1</v>
      </c>
      <c r="K198">
        <v>1429.2369980325509</v>
      </c>
      <c r="L198" t="b">
        <v>0</v>
      </c>
      <c r="M198">
        <v>0.634310636187562</v>
      </c>
      <c r="N198">
        <v>0.634310636187562</v>
      </c>
      <c r="O198">
        <v>67.173496372262804</v>
      </c>
      <c r="P198">
        <v>15.75008824754811</v>
      </c>
      <c r="Q198">
        <v>0.64725575121179779</v>
      </c>
      <c r="R198">
        <v>0.55080431057972878</v>
      </c>
      <c r="S198">
        <v>25.8761117713034</v>
      </c>
      <c r="T198">
        <v>7.8513749796017596</v>
      </c>
      <c r="U198">
        <v>1.1751101775702379</v>
      </c>
      <c r="V198">
        <v>3.52680379685928</v>
      </c>
      <c r="W198">
        <v>0</v>
      </c>
      <c r="X198">
        <v>0</v>
      </c>
      <c r="Y198">
        <v>-6.7199315199413414</v>
      </c>
      <c r="Z198">
        <v>42.513759412365872</v>
      </c>
      <c r="AA198">
        <v>1429.2369980325509</v>
      </c>
      <c r="AB198" t="b">
        <v>0</v>
      </c>
      <c r="AC198" t="b">
        <v>1</v>
      </c>
      <c r="AD198">
        <v>89.905979351272194</v>
      </c>
      <c r="AE198">
        <v>0</v>
      </c>
      <c r="AF198">
        <v>0</v>
      </c>
      <c r="AG198">
        <v>0</v>
      </c>
      <c r="AH198">
        <v>0.12144370844227639</v>
      </c>
      <c r="AI198" t="b">
        <v>0</v>
      </c>
      <c r="AJ198" t="b">
        <v>0</v>
      </c>
      <c r="AK198">
        <v>1429.2369980325509</v>
      </c>
      <c r="AL198">
        <v>0</v>
      </c>
      <c r="AM198">
        <v>1.1751101775702379</v>
      </c>
      <c r="AN198">
        <v>0</v>
      </c>
      <c r="AO198">
        <v>2.857187988903545</v>
      </c>
      <c r="AP198">
        <v>1.1753430537372731</v>
      </c>
      <c r="AQ198">
        <v>0</v>
      </c>
      <c r="AR198">
        <v>1</v>
      </c>
      <c r="AS198">
        <v>3</v>
      </c>
      <c r="AT198">
        <v>0</v>
      </c>
      <c r="AU198">
        <v>0</v>
      </c>
      <c r="AV198">
        <v>0.81227986434880506</v>
      </c>
      <c r="AW198">
        <v>0.61412271365281701</v>
      </c>
      <c r="AX198">
        <v>0.28804250508822882</v>
      </c>
      <c r="AY198">
        <v>0.21777426935001709</v>
      </c>
      <c r="AZ198">
        <v>0.61412271365281701</v>
      </c>
    </row>
    <row r="199" spans="1:52" x14ac:dyDescent="0.35">
      <c r="A199">
        <v>196</v>
      </c>
      <c r="B199">
        <v>0</v>
      </c>
      <c r="C199">
        <v>0</v>
      </c>
      <c r="D199">
        <v>0</v>
      </c>
      <c r="E199">
        <v>12</v>
      </c>
      <c r="F199">
        <v>1.176197928274769E-2</v>
      </c>
      <c r="G199">
        <v>90.172772290025705</v>
      </c>
      <c r="H199">
        <v>392.43190500619193</v>
      </c>
      <c r="I199">
        <v>1</v>
      </c>
      <c r="J199">
        <v>1</v>
      </c>
      <c r="K199">
        <v>1429.2369980325509</v>
      </c>
      <c r="L199" t="b">
        <v>0</v>
      </c>
      <c r="M199">
        <v>0.87295134146828002</v>
      </c>
      <c r="N199">
        <v>0.87295134146828002</v>
      </c>
      <c r="O199">
        <v>92.445547061490842</v>
      </c>
      <c r="P199">
        <v>21.675595330669179</v>
      </c>
      <c r="Q199">
        <v>0.89076667496763273</v>
      </c>
      <c r="R199">
        <v>0.62248139516895895</v>
      </c>
      <c r="S199">
        <v>25.88525816393777</v>
      </c>
      <c r="T199">
        <v>9.5610308006730342</v>
      </c>
      <c r="U199">
        <v>1.430993250369923</v>
      </c>
      <c r="V199">
        <v>3.609467008616694</v>
      </c>
      <c r="W199">
        <v>0</v>
      </c>
      <c r="X199">
        <v>0</v>
      </c>
      <c r="Y199">
        <v>-6.7199315199413414</v>
      </c>
      <c r="Z199">
        <v>42.633295669009669</v>
      </c>
      <c r="AA199">
        <v>1429.2369980325509</v>
      </c>
      <c r="AB199" t="b">
        <v>0</v>
      </c>
      <c r="AC199" t="b">
        <v>1</v>
      </c>
      <c r="AD199">
        <v>89.90331271178016</v>
      </c>
      <c r="AE199">
        <v>0</v>
      </c>
      <c r="AF199">
        <v>0</v>
      </c>
      <c r="AG199">
        <v>0</v>
      </c>
      <c r="AH199">
        <v>0.1220418405353375</v>
      </c>
      <c r="AI199" t="b">
        <v>0</v>
      </c>
      <c r="AJ199" t="b">
        <v>0</v>
      </c>
      <c r="AK199">
        <v>1429.2369980325509</v>
      </c>
      <c r="AL199">
        <v>0</v>
      </c>
      <c r="AM199">
        <v>1.430993250369923</v>
      </c>
      <c r="AN199">
        <v>0</v>
      </c>
      <c r="AO199">
        <v>2.4488834090176499</v>
      </c>
      <c r="AP199">
        <v>1.430993250369923</v>
      </c>
      <c r="AQ199">
        <v>0</v>
      </c>
      <c r="AR199">
        <v>1</v>
      </c>
      <c r="AS199">
        <v>3</v>
      </c>
      <c r="AT199">
        <v>0</v>
      </c>
      <c r="AU199">
        <v>0</v>
      </c>
      <c r="AV199">
        <v>0.74722536076449242</v>
      </c>
      <c r="AW199">
        <v>0.65574002207047721</v>
      </c>
      <c r="AX199">
        <v>0.26497353218599018</v>
      </c>
      <c r="AY199">
        <v>0.232532197580781</v>
      </c>
      <c r="AZ199">
        <v>0.65574002207047721</v>
      </c>
    </row>
    <row r="200" spans="1:52" x14ac:dyDescent="0.35">
      <c r="A200">
        <v>197</v>
      </c>
      <c r="B200">
        <v>0</v>
      </c>
      <c r="C200">
        <v>0</v>
      </c>
      <c r="D200">
        <v>0</v>
      </c>
      <c r="E200">
        <v>12</v>
      </c>
      <c r="F200">
        <v>-2.1699911609642349E-2</v>
      </c>
      <c r="G200">
        <v>90.172772290025705</v>
      </c>
      <c r="H200">
        <v>392.43190500619193</v>
      </c>
      <c r="I200">
        <v>1</v>
      </c>
      <c r="J200">
        <v>1</v>
      </c>
      <c r="K200">
        <v>1429.2369980325509</v>
      </c>
      <c r="L200" t="b">
        <v>0</v>
      </c>
      <c r="M200">
        <v>0.65777019049931351</v>
      </c>
      <c r="N200">
        <v>0.65777019049931351</v>
      </c>
      <c r="O200">
        <v>69.657863173877288</v>
      </c>
      <c r="P200">
        <v>16.332594719265199</v>
      </c>
      <c r="Q200">
        <v>0.67119407193807512</v>
      </c>
      <c r="R200">
        <v>0.55923822209381024</v>
      </c>
      <c r="S200">
        <v>25.895837067619478</v>
      </c>
      <c r="T200">
        <v>8.0189664729103427</v>
      </c>
      <c r="U200">
        <v>1.200193487178143</v>
      </c>
      <c r="V200">
        <v>3.5344539195700899</v>
      </c>
      <c r="W200">
        <v>0</v>
      </c>
      <c r="X200">
        <v>0</v>
      </c>
      <c r="Y200">
        <v>-6.7199315199413414</v>
      </c>
      <c r="Z200">
        <v>42.752831925653467</v>
      </c>
      <c r="AA200">
        <v>1429.2369980325509</v>
      </c>
      <c r="AB200" t="b">
        <v>0</v>
      </c>
      <c r="AC200" t="b">
        <v>1</v>
      </c>
      <c r="AD200">
        <v>89.900646072288126</v>
      </c>
      <c r="AE200">
        <v>0</v>
      </c>
      <c r="AF200">
        <v>0</v>
      </c>
      <c r="AG200">
        <v>0</v>
      </c>
      <c r="AH200">
        <v>0.1228275232132852</v>
      </c>
      <c r="AI200" t="b">
        <v>0</v>
      </c>
      <c r="AJ200" t="b">
        <v>0</v>
      </c>
      <c r="AK200">
        <v>1429.2369980325509</v>
      </c>
      <c r="AL200">
        <v>0</v>
      </c>
      <c r="AM200">
        <v>1.200193487178143</v>
      </c>
      <c r="AN200">
        <v>0</v>
      </c>
      <c r="AO200">
        <v>2.882079944880418</v>
      </c>
      <c r="AP200">
        <v>1.200193487178143</v>
      </c>
      <c r="AQ200">
        <v>0</v>
      </c>
      <c r="AR200">
        <v>1</v>
      </c>
      <c r="AS200">
        <v>3</v>
      </c>
      <c r="AT200">
        <v>0</v>
      </c>
      <c r="AU200">
        <v>0</v>
      </c>
      <c r="AV200">
        <v>0.8219695891162655</v>
      </c>
      <c r="AW200">
        <v>0.61754210764651518</v>
      </c>
      <c r="AX200">
        <v>0.29147857770080338</v>
      </c>
      <c r="AY200">
        <v>0.21898682184488941</v>
      </c>
      <c r="AZ200">
        <v>0.61754210764651518</v>
      </c>
    </row>
    <row r="201" spans="1:52" x14ac:dyDescent="0.35">
      <c r="A201">
        <v>198</v>
      </c>
      <c r="B201">
        <v>0</v>
      </c>
      <c r="C201">
        <v>0</v>
      </c>
      <c r="D201">
        <v>0</v>
      </c>
      <c r="E201">
        <v>12</v>
      </c>
      <c r="F201">
        <v>7.5037667155823273E-2</v>
      </c>
      <c r="G201">
        <v>90.172772290025705</v>
      </c>
      <c r="H201">
        <v>392.43190500619193</v>
      </c>
      <c r="I201">
        <v>1</v>
      </c>
      <c r="J201">
        <v>1</v>
      </c>
      <c r="K201">
        <v>1429.2369980325509</v>
      </c>
      <c r="L201" t="b">
        <v>0</v>
      </c>
      <c r="M201">
        <v>1.2798540890944761</v>
      </c>
      <c r="N201">
        <v>1.2798540890944761</v>
      </c>
      <c r="O201">
        <v>135.53654803510489</v>
      </c>
      <c r="P201">
        <v>31.779090081760419</v>
      </c>
      <c r="Q201">
        <v>1.3059735603004849</v>
      </c>
      <c r="R201">
        <v>0.69940041518185281</v>
      </c>
      <c r="S201">
        <v>25.90514365332071</v>
      </c>
      <c r="T201">
        <v>12.47600760520287</v>
      </c>
      <c r="U201">
        <v>1.867275929427231</v>
      </c>
      <c r="V201">
        <v>3.7502827063120301</v>
      </c>
      <c r="W201">
        <v>0</v>
      </c>
      <c r="X201">
        <v>0</v>
      </c>
      <c r="Y201">
        <v>-6.7199315199413414</v>
      </c>
      <c r="Z201">
        <v>42.875995918050371</v>
      </c>
      <c r="AA201">
        <v>1429.2369980325509</v>
      </c>
      <c r="AB201" t="b">
        <v>0</v>
      </c>
      <c r="AC201" t="b">
        <v>1</v>
      </c>
      <c r="AD201">
        <v>89.897979432796092</v>
      </c>
      <c r="AE201">
        <v>0</v>
      </c>
      <c r="AF201">
        <v>0</v>
      </c>
      <c r="AG201">
        <v>0</v>
      </c>
      <c r="AH201">
        <v>0.1200781313052576</v>
      </c>
      <c r="AI201" t="b">
        <v>0</v>
      </c>
      <c r="AJ201" t="b">
        <v>0</v>
      </c>
      <c r="AK201">
        <v>1429.2369980325509</v>
      </c>
      <c r="AL201">
        <v>0</v>
      </c>
      <c r="AM201">
        <v>1.867275929427231</v>
      </c>
      <c r="AN201">
        <v>0</v>
      </c>
      <c r="AO201">
        <v>2.653717062529382</v>
      </c>
      <c r="AP201">
        <v>1.8687314054711961</v>
      </c>
      <c r="AQ201">
        <v>0</v>
      </c>
      <c r="AR201">
        <v>1</v>
      </c>
      <c r="AS201">
        <v>3</v>
      </c>
      <c r="AT201">
        <v>0</v>
      </c>
      <c r="AU201">
        <v>0</v>
      </c>
      <c r="AV201">
        <v>0.78986440973817207</v>
      </c>
      <c r="AW201">
        <v>0.72715978404078474</v>
      </c>
      <c r="AX201">
        <v>0.28009376231850069</v>
      </c>
      <c r="AY201">
        <v>0.25785838424423119</v>
      </c>
      <c r="AZ201">
        <v>0.72715978404078474</v>
      </c>
    </row>
    <row r="202" spans="1:52" x14ac:dyDescent="0.35">
      <c r="A202">
        <v>199</v>
      </c>
      <c r="B202">
        <v>0</v>
      </c>
      <c r="C202">
        <v>0</v>
      </c>
      <c r="D202">
        <v>0</v>
      </c>
      <c r="E202">
        <v>12.5</v>
      </c>
      <c r="F202">
        <v>0.1382159096530173</v>
      </c>
      <c r="G202">
        <v>93.929971135443452</v>
      </c>
      <c r="H202">
        <v>408.78323438144992</v>
      </c>
      <c r="I202">
        <v>1</v>
      </c>
      <c r="J202">
        <v>1</v>
      </c>
      <c r="K202">
        <v>1488.788539617241</v>
      </c>
      <c r="L202" t="b">
        <v>0</v>
      </c>
      <c r="M202">
        <v>1.759788684808175</v>
      </c>
      <c r="N202">
        <v>1.759788684808175</v>
      </c>
      <c r="O202">
        <v>178.90715685233829</v>
      </c>
      <c r="P202">
        <v>41.948144144924747</v>
      </c>
      <c r="Q202">
        <v>1.795702739600179</v>
      </c>
      <c r="R202">
        <v>0.74429690487078015</v>
      </c>
      <c r="S202">
        <v>25.91749348685557</v>
      </c>
      <c r="T202">
        <v>15.47485531615304</v>
      </c>
      <c r="U202">
        <v>2.4126161587517778</v>
      </c>
      <c r="V202">
        <v>3.9569684010171939</v>
      </c>
      <c r="W202">
        <v>0</v>
      </c>
      <c r="X202">
        <v>0</v>
      </c>
      <c r="Y202">
        <v>-6.7199315199413414</v>
      </c>
      <c r="Z202">
        <v>42.996608027846719</v>
      </c>
      <c r="AA202">
        <v>1488.788539617241</v>
      </c>
      <c r="AB202" t="b">
        <v>0</v>
      </c>
      <c r="AC202" t="b">
        <v>1</v>
      </c>
      <c r="AD202">
        <v>89.895312793304058</v>
      </c>
      <c r="AE202">
        <v>0</v>
      </c>
      <c r="AF202">
        <v>0</v>
      </c>
      <c r="AG202">
        <v>0</v>
      </c>
      <c r="AH202">
        <v>0.1240901245021012</v>
      </c>
      <c r="AI202" t="b">
        <v>0</v>
      </c>
      <c r="AJ202" t="b">
        <v>0</v>
      </c>
      <c r="AK202">
        <v>1488.788539617241</v>
      </c>
      <c r="AL202">
        <v>0</v>
      </c>
      <c r="AM202">
        <v>2.4126161587517778</v>
      </c>
      <c r="AN202">
        <v>0</v>
      </c>
      <c r="AO202">
        <v>2.506331383345326</v>
      </c>
      <c r="AP202">
        <v>2.4184380629276379</v>
      </c>
      <c r="AQ202">
        <v>0</v>
      </c>
      <c r="AR202">
        <v>1</v>
      </c>
      <c r="AS202">
        <v>3</v>
      </c>
      <c r="AT202">
        <v>0</v>
      </c>
      <c r="AU202">
        <v>0</v>
      </c>
      <c r="AV202">
        <v>0.76777888176596498</v>
      </c>
      <c r="AW202">
        <v>0.83645905725948821</v>
      </c>
      <c r="AX202">
        <v>0.2722620148106259</v>
      </c>
      <c r="AY202">
        <v>0.29661703758260521</v>
      </c>
      <c r="AZ202">
        <v>0.83645905725948821</v>
      </c>
    </row>
    <row r="203" spans="1:52" x14ac:dyDescent="0.35">
      <c r="A203">
        <v>200</v>
      </c>
      <c r="B203">
        <v>0</v>
      </c>
      <c r="C203">
        <v>0</v>
      </c>
      <c r="D203">
        <v>0</v>
      </c>
      <c r="E203">
        <v>13</v>
      </c>
      <c r="F203">
        <v>0.20543202756543949</v>
      </c>
      <c r="G203">
        <v>97.687169980861185</v>
      </c>
      <c r="H203">
        <v>425.13456375670791</v>
      </c>
      <c r="I203">
        <v>1</v>
      </c>
      <c r="J203">
        <v>1</v>
      </c>
      <c r="K203">
        <v>1548.3400812019299</v>
      </c>
      <c r="L203" t="b">
        <v>0</v>
      </c>
      <c r="M203">
        <v>2.30206052487656</v>
      </c>
      <c r="N203">
        <v>2.30206052487656</v>
      </c>
      <c r="O203">
        <v>225.03527038562549</v>
      </c>
      <c r="P203">
        <v>52.763746995429138</v>
      </c>
      <c r="Q203">
        <v>2.349041351914857</v>
      </c>
      <c r="R203">
        <v>0.77638994990061738</v>
      </c>
      <c r="S203">
        <v>25.93193819504895</v>
      </c>
      <c r="T203">
        <v>18.66017802631125</v>
      </c>
      <c r="U203">
        <v>3.0255947442590529</v>
      </c>
      <c r="V203">
        <v>4.1726033433268572</v>
      </c>
      <c r="W203">
        <v>0</v>
      </c>
      <c r="X203">
        <v>0</v>
      </c>
      <c r="Y203">
        <v>-6.7199315199413414</v>
      </c>
      <c r="Z203">
        <v>43.117220137643073</v>
      </c>
      <c r="AA203">
        <v>1548.3400812019299</v>
      </c>
      <c r="AB203" t="b">
        <v>0</v>
      </c>
      <c r="AC203" t="b">
        <v>1</v>
      </c>
      <c r="AD203">
        <v>89.892646153812024</v>
      </c>
      <c r="AE203">
        <v>0</v>
      </c>
      <c r="AF203">
        <v>0</v>
      </c>
      <c r="AG203">
        <v>0</v>
      </c>
      <c r="AH203">
        <v>0.122919753411288</v>
      </c>
      <c r="AI203" t="b">
        <v>0</v>
      </c>
      <c r="AJ203" t="b">
        <v>0</v>
      </c>
      <c r="AK203">
        <v>1548.3400812019299</v>
      </c>
      <c r="AL203">
        <v>0</v>
      </c>
      <c r="AM203">
        <v>3.0255947442590529</v>
      </c>
      <c r="AN203">
        <v>0</v>
      </c>
      <c r="AO203">
        <v>2.3087842494810391</v>
      </c>
      <c r="AP203">
        <v>3.038694028654739</v>
      </c>
      <c r="AQ203">
        <v>0</v>
      </c>
      <c r="AR203">
        <v>1</v>
      </c>
      <c r="AS203">
        <v>3</v>
      </c>
      <c r="AT203">
        <v>0</v>
      </c>
      <c r="AU203">
        <v>0</v>
      </c>
      <c r="AV203">
        <v>0.73569475559790287</v>
      </c>
      <c r="AW203">
        <v>0.95774402397149305</v>
      </c>
      <c r="AX203">
        <v>0.26088466510563929</v>
      </c>
      <c r="AY203">
        <v>0.33962594186452688</v>
      </c>
      <c r="AZ203">
        <v>0.95774402397149305</v>
      </c>
    </row>
    <row r="204" spans="1:52" x14ac:dyDescent="0.35">
      <c r="A204">
        <v>201</v>
      </c>
      <c r="B204">
        <v>0</v>
      </c>
      <c r="C204">
        <v>0</v>
      </c>
      <c r="D204">
        <v>0</v>
      </c>
      <c r="E204">
        <v>14</v>
      </c>
      <c r="F204">
        <v>0.29005598008522399</v>
      </c>
      <c r="G204">
        <v>105.20156767169669</v>
      </c>
      <c r="H204">
        <v>457.83722250722388</v>
      </c>
      <c r="I204">
        <v>1</v>
      </c>
      <c r="J204">
        <v>1</v>
      </c>
      <c r="K204">
        <v>1667.4431643713101</v>
      </c>
      <c r="L204" t="b">
        <v>0</v>
      </c>
      <c r="M204">
        <v>3.1220720400046069</v>
      </c>
      <c r="N204">
        <v>3.1220720400046069</v>
      </c>
      <c r="O204">
        <v>283.39493917413239</v>
      </c>
      <c r="P204">
        <v>66.44726777604771</v>
      </c>
      <c r="Q204">
        <v>3.1857877959230692</v>
      </c>
      <c r="R204">
        <v>0.80239871266634266</v>
      </c>
      <c r="S204">
        <v>25.948462390514369</v>
      </c>
      <c r="T204">
        <v>22.737722575395448</v>
      </c>
      <c r="U204">
        <v>3.9703301433981708</v>
      </c>
      <c r="V204">
        <v>4.4930032519337004</v>
      </c>
      <c r="W204">
        <v>0</v>
      </c>
      <c r="X204">
        <v>0</v>
      </c>
      <c r="Y204">
        <v>-6.7199315199413414</v>
      </c>
      <c r="Z204">
        <v>43.241082029910423</v>
      </c>
      <c r="AA204">
        <v>1667.4431643713101</v>
      </c>
      <c r="AB204" t="b">
        <v>0</v>
      </c>
      <c r="AC204" t="b">
        <v>1</v>
      </c>
      <c r="AD204">
        <v>89.88997951431999</v>
      </c>
      <c r="AE204">
        <v>0</v>
      </c>
      <c r="AF204">
        <v>0</v>
      </c>
      <c r="AG204">
        <v>0</v>
      </c>
      <c r="AH204">
        <v>0.1238292731037143</v>
      </c>
      <c r="AI204" t="b">
        <v>0</v>
      </c>
      <c r="AJ204" t="b">
        <v>0</v>
      </c>
      <c r="AK204">
        <v>1667.4431643713101</v>
      </c>
      <c r="AL204">
        <v>0</v>
      </c>
      <c r="AM204">
        <v>3.9703301433981708</v>
      </c>
      <c r="AN204">
        <v>0</v>
      </c>
      <c r="AO204">
        <v>2.814465852799422</v>
      </c>
      <c r="AP204">
        <v>3.9936221131691418</v>
      </c>
      <c r="AQ204">
        <v>0</v>
      </c>
      <c r="AR204">
        <v>1</v>
      </c>
      <c r="AS204">
        <v>3</v>
      </c>
      <c r="AT204">
        <v>0</v>
      </c>
      <c r="AU204">
        <v>0</v>
      </c>
      <c r="AV204">
        <v>0.81593576289962833</v>
      </c>
      <c r="AW204">
        <v>1.154750434735285</v>
      </c>
      <c r="AX204">
        <v>0.28933892301405262</v>
      </c>
      <c r="AY204">
        <v>0.40948645379082671</v>
      </c>
      <c r="AZ204">
        <v>1.154750434735285</v>
      </c>
    </row>
    <row r="205" spans="1:52" x14ac:dyDescent="0.35">
      <c r="A205">
        <v>202</v>
      </c>
      <c r="B205">
        <v>0</v>
      </c>
      <c r="C205">
        <v>0</v>
      </c>
      <c r="D205">
        <v>0</v>
      </c>
      <c r="E205">
        <v>15</v>
      </c>
      <c r="F205">
        <v>0.30101071876033442</v>
      </c>
      <c r="G205">
        <v>112.7159653625321</v>
      </c>
      <c r="H205">
        <v>490.53988125773992</v>
      </c>
      <c r="I205">
        <v>1</v>
      </c>
      <c r="J205">
        <v>1</v>
      </c>
      <c r="K205">
        <v>1786.546247540688</v>
      </c>
      <c r="L205" t="b">
        <v>0</v>
      </c>
      <c r="M205">
        <v>3.442119381459372</v>
      </c>
      <c r="N205">
        <v>3.442119381459372</v>
      </c>
      <c r="O205">
        <v>291.61635399723798</v>
      </c>
      <c r="P205">
        <v>68.374932941279155</v>
      </c>
      <c r="Q205">
        <v>3.5123667157748701</v>
      </c>
      <c r="R205">
        <v>0.80152545307545731</v>
      </c>
      <c r="S205">
        <v>25.968266027485921</v>
      </c>
      <c r="T205">
        <v>23.422845495674579</v>
      </c>
      <c r="U205">
        <v>4.3821025299919052</v>
      </c>
      <c r="V205">
        <v>4.6488386474375787</v>
      </c>
      <c r="W205">
        <v>0</v>
      </c>
      <c r="X205">
        <v>0</v>
      </c>
      <c r="Y205">
        <v>-6.7199315199413414</v>
      </c>
      <c r="Z205">
        <v>43.361464493372367</v>
      </c>
      <c r="AA205">
        <v>1786.546247540688</v>
      </c>
      <c r="AB205" t="b">
        <v>0</v>
      </c>
      <c r="AC205" t="b">
        <v>1</v>
      </c>
      <c r="AD205">
        <v>89.887312874827956</v>
      </c>
      <c r="AE205">
        <v>0</v>
      </c>
      <c r="AF205">
        <v>2.2262455796905129E-2</v>
      </c>
      <c r="AG205">
        <v>0</v>
      </c>
      <c r="AH205">
        <v>0.12597800320851929</v>
      </c>
      <c r="AI205" t="b">
        <v>0</v>
      </c>
      <c r="AJ205" t="b">
        <v>0</v>
      </c>
      <c r="AK205">
        <v>1786.5685099964851</v>
      </c>
      <c r="AL205">
        <v>0</v>
      </c>
      <c r="AM205">
        <v>4.3821571361147562</v>
      </c>
      <c r="AN205">
        <v>0</v>
      </c>
      <c r="AO205">
        <v>5.1163618148526586</v>
      </c>
      <c r="AP205">
        <v>4.4185392287406344</v>
      </c>
      <c r="AQ205">
        <v>0</v>
      </c>
      <c r="AR205">
        <v>1</v>
      </c>
      <c r="AS205">
        <v>3</v>
      </c>
      <c r="AT205">
        <v>0</v>
      </c>
      <c r="AU205">
        <v>0</v>
      </c>
      <c r="AV205">
        <v>1.203792062060109</v>
      </c>
      <c r="AW205">
        <v>1.266541088641719</v>
      </c>
      <c r="AX205">
        <v>0.42687661775181179</v>
      </c>
      <c r="AY205">
        <v>0.44912857650247301</v>
      </c>
      <c r="AZ205">
        <v>1.266541088641719</v>
      </c>
    </row>
    <row r="206" spans="1:52" x14ac:dyDescent="0.35">
      <c r="A206">
        <v>203</v>
      </c>
      <c r="B206">
        <v>0</v>
      </c>
      <c r="C206">
        <v>0</v>
      </c>
      <c r="D206">
        <v>0</v>
      </c>
      <c r="E206">
        <v>16.5</v>
      </c>
      <c r="F206">
        <v>0.58923447820677355</v>
      </c>
      <c r="G206">
        <v>123.9875618987853</v>
      </c>
      <c r="H206">
        <v>539.59386938351383</v>
      </c>
      <c r="I206">
        <v>1</v>
      </c>
      <c r="J206">
        <v>1</v>
      </c>
      <c r="K206">
        <v>1965.2008722947569</v>
      </c>
      <c r="L206" t="b">
        <v>0</v>
      </c>
      <c r="M206">
        <v>6.3504149141811377</v>
      </c>
      <c r="N206">
        <v>6.3504149141811377</v>
      </c>
      <c r="O206">
        <v>489.09741048129632</v>
      </c>
      <c r="P206">
        <v>114.6780768122787</v>
      </c>
      <c r="Q206">
        <v>6.4800152185521824</v>
      </c>
      <c r="R206">
        <v>0.85153822676013347</v>
      </c>
      <c r="S206">
        <v>25.990196248819419</v>
      </c>
      <c r="T206">
        <v>36.977394851729663</v>
      </c>
      <c r="U206">
        <v>7.6097760674900519</v>
      </c>
      <c r="V206">
        <v>5.4897296094784949</v>
      </c>
      <c r="W206">
        <v>0</v>
      </c>
      <c r="X206">
        <v>0</v>
      </c>
      <c r="Y206">
        <v>-6.7199315199413414</v>
      </c>
      <c r="Z206">
        <v>43.507439130302942</v>
      </c>
      <c r="AA206">
        <v>1965.2008722947569</v>
      </c>
      <c r="AB206" t="b">
        <v>0</v>
      </c>
      <c r="AC206" t="b">
        <v>1</v>
      </c>
      <c r="AD206">
        <v>89.884646235335921</v>
      </c>
      <c r="AE206">
        <v>0</v>
      </c>
      <c r="AF206">
        <v>-1.967476255374527E-2</v>
      </c>
      <c r="AG206">
        <v>0</v>
      </c>
      <c r="AH206">
        <v>0.12906006606437531</v>
      </c>
      <c r="AI206" t="b">
        <v>0</v>
      </c>
      <c r="AJ206" t="b">
        <v>0</v>
      </c>
      <c r="AK206">
        <v>1965.1811975322039</v>
      </c>
      <c r="AL206">
        <v>0</v>
      </c>
      <c r="AM206">
        <v>7.6096998816205428</v>
      </c>
      <c r="AN206">
        <v>0</v>
      </c>
      <c r="AO206">
        <v>9.0429191889466427</v>
      </c>
      <c r="AP206">
        <v>7.7654085448141341</v>
      </c>
      <c r="AQ206">
        <v>0</v>
      </c>
      <c r="AR206">
        <v>1</v>
      </c>
      <c r="AS206">
        <v>3</v>
      </c>
      <c r="AT206">
        <v>0</v>
      </c>
      <c r="AU206">
        <v>0</v>
      </c>
      <c r="AV206">
        <v>1.894073497218463</v>
      </c>
      <c r="AW206">
        <v>1.890967029510582</v>
      </c>
      <c r="AX206">
        <v>0.67165726851718566</v>
      </c>
      <c r="AY206">
        <v>0.67055647684355968</v>
      </c>
      <c r="AZ206">
        <v>1.890967029510582</v>
      </c>
    </row>
    <row r="207" spans="1:52" x14ac:dyDescent="0.35">
      <c r="A207">
        <v>204</v>
      </c>
      <c r="B207">
        <v>0</v>
      </c>
      <c r="C207">
        <v>0</v>
      </c>
      <c r="D207">
        <v>0</v>
      </c>
      <c r="E207">
        <v>19</v>
      </c>
      <c r="F207">
        <v>0.67538470174590515</v>
      </c>
      <c r="G207">
        <v>142.77355612587411</v>
      </c>
      <c r="H207">
        <v>621.35051625980395</v>
      </c>
      <c r="I207">
        <v>1</v>
      </c>
      <c r="J207">
        <v>2</v>
      </c>
      <c r="K207">
        <v>1170.624372633471</v>
      </c>
      <c r="L207" t="b">
        <v>1</v>
      </c>
      <c r="M207">
        <v>8.2219575225404089</v>
      </c>
      <c r="N207">
        <v>8.2219575225404089</v>
      </c>
      <c r="O207">
        <v>549.91913787601834</v>
      </c>
      <c r="P207">
        <v>128.9388734890874</v>
      </c>
      <c r="Q207">
        <v>8.3897525740208252</v>
      </c>
      <c r="R207">
        <v>0.91318552420921451</v>
      </c>
      <c r="S207">
        <v>26.02046043583471</v>
      </c>
      <c r="T207">
        <v>74.945222734883941</v>
      </c>
      <c r="U207">
        <v>9.1873473150880773</v>
      </c>
      <c r="V207">
        <v>6.5063302247526016</v>
      </c>
      <c r="W207">
        <v>0</v>
      </c>
      <c r="X207">
        <v>0</v>
      </c>
      <c r="Y207">
        <v>-6.7199315199413414</v>
      </c>
      <c r="Z207">
        <v>43.623943954715529</v>
      </c>
      <c r="AA207">
        <v>1170.624372633471</v>
      </c>
      <c r="AB207" t="b">
        <v>0</v>
      </c>
      <c r="AC207" t="b">
        <v>1</v>
      </c>
      <c r="AD207">
        <v>89.881979595843887</v>
      </c>
      <c r="AE207">
        <v>0</v>
      </c>
      <c r="AF207">
        <v>-7.8568001712103971E-3</v>
      </c>
      <c r="AG207">
        <v>0</v>
      </c>
      <c r="AH207">
        <v>0.1306674444544178</v>
      </c>
      <c r="AI207" t="b">
        <v>0</v>
      </c>
      <c r="AJ207" t="b">
        <v>0</v>
      </c>
      <c r="AK207">
        <v>1170.616515833299</v>
      </c>
      <c r="AL207">
        <v>0</v>
      </c>
      <c r="AM207">
        <v>9.1872856529924931</v>
      </c>
      <c r="AN207">
        <v>0</v>
      </c>
      <c r="AO207">
        <v>10.063518848218539</v>
      </c>
      <c r="AP207">
        <v>9.3655358831951361</v>
      </c>
      <c r="AQ207">
        <v>0</v>
      </c>
      <c r="AR207">
        <v>1</v>
      </c>
      <c r="AS207">
        <v>3</v>
      </c>
      <c r="AT207">
        <v>0</v>
      </c>
      <c r="AU207">
        <v>0</v>
      </c>
      <c r="AV207">
        <v>2.1406119484798469</v>
      </c>
      <c r="AW207">
        <v>1.993766848180327</v>
      </c>
      <c r="AX207">
        <v>0.75908225123398843</v>
      </c>
      <c r="AY207">
        <v>0.70701035634096254</v>
      </c>
      <c r="AZ207">
        <v>1.993766848180327</v>
      </c>
    </row>
    <row r="208" spans="1:52" x14ac:dyDescent="0.35">
      <c r="A208">
        <v>205</v>
      </c>
      <c r="B208">
        <v>0</v>
      </c>
      <c r="C208">
        <v>0</v>
      </c>
      <c r="D208">
        <v>0</v>
      </c>
      <c r="E208">
        <v>21.2</v>
      </c>
      <c r="F208">
        <v>0.62589338147626883</v>
      </c>
      <c r="G208">
        <v>159.30523104571211</v>
      </c>
      <c r="H208">
        <v>693.29636551093904</v>
      </c>
      <c r="I208">
        <v>2</v>
      </c>
      <c r="J208">
        <v>2</v>
      </c>
      <c r="K208">
        <v>1306.170352622609</v>
      </c>
      <c r="L208" t="b">
        <v>0</v>
      </c>
      <c r="M208">
        <v>8.6459763831422887</v>
      </c>
      <c r="N208">
        <v>8.6459763831422887</v>
      </c>
      <c r="O208">
        <v>518.26918809892538</v>
      </c>
      <c r="P208">
        <v>121.51794813994159</v>
      </c>
      <c r="Q208">
        <v>8.8224248807574384</v>
      </c>
      <c r="R208">
        <v>0.90906301588214666</v>
      </c>
      <c r="S208">
        <v>26.043373313845251</v>
      </c>
      <c r="T208">
        <v>70.952146712117141</v>
      </c>
      <c r="U208">
        <v>9.7049651417137852</v>
      </c>
      <c r="V208">
        <v>6.4521742386874052</v>
      </c>
      <c r="W208">
        <v>0</v>
      </c>
      <c r="X208">
        <v>0</v>
      </c>
      <c r="Y208">
        <v>-6.7199315199413414</v>
      </c>
      <c r="Z208">
        <v>43.755447494301002</v>
      </c>
      <c r="AA208">
        <v>1306.170352622609</v>
      </c>
      <c r="AB208" t="b">
        <v>0</v>
      </c>
      <c r="AC208" t="b">
        <v>1</v>
      </c>
      <c r="AD208">
        <v>89.879312956351853</v>
      </c>
      <c r="AE208">
        <v>0</v>
      </c>
      <c r="AF208">
        <v>-1.967476255374527E-2</v>
      </c>
      <c r="AG208">
        <v>0</v>
      </c>
      <c r="AH208">
        <v>0.13538571824189091</v>
      </c>
      <c r="AI208" t="b">
        <v>0</v>
      </c>
      <c r="AJ208" t="b">
        <v>0</v>
      </c>
      <c r="AK208">
        <v>1306.1506778600551</v>
      </c>
      <c r="AL208">
        <v>0</v>
      </c>
      <c r="AM208">
        <v>9.7048189564291683</v>
      </c>
      <c r="AN208">
        <v>0</v>
      </c>
      <c r="AO208">
        <v>9.583164659163554</v>
      </c>
      <c r="AP208">
        <v>9.7407115889820162</v>
      </c>
      <c r="AQ208">
        <v>0</v>
      </c>
      <c r="AR208">
        <v>1</v>
      </c>
      <c r="AS208">
        <v>3</v>
      </c>
      <c r="AT208">
        <v>0</v>
      </c>
      <c r="AU208">
        <v>0</v>
      </c>
      <c r="AV208">
        <v>1.9196335836666689</v>
      </c>
      <c r="AW208">
        <v>2.0707892842027591</v>
      </c>
      <c r="AX208">
        <v>0.68072112895981163</v>
      </c>
      <c r="AY208">
        <v>0.73432330920110722</v>
      </c>
      <c r="AZ208">
        <v>2.0707892842027591</v>
      </c>
    </row>
    <row r="209" spans="1:52" x14ac:dyDescent="0.35">
      <c r="A209">
        <v>206</v>
      </c>
      <c r="B209">
        <v>0</v>
      </c>
      <c r="C209">
        <v>0</v>
      </c>
      <c r="D209">
        <v>0</v>
      </c>
      <c r="E209">
        <v>23.8</v>
      </c>
      <c r="F209">
        <v>0.82104177234901821</v>
      </c>
      <c r="G209">
        <v>178.84266504188429</v>
      </c>
      <c r="H209">
        <v>778.32327826228061</v>
      </c>
      <c r="I209">
        <v>2</v>
      </c>
      <c r="J209">
        <v>2</v>
      </c>
      <c r="K209">
        <v>1466.361056246137</v>
      </c>
      <c r="L209" t="b">
        <v>0</v>
      </c>
      <c r="M209">
        <v>12.24432788934009</v>
      </c>
      <c r="N209">
        <v>12.24432788934009</v>
      </c>
      <c r="O209">
        <v>653.78537318375561</v>
      </c>
      <c r="P209">
        <v>153.29226374544089</v>
      </c>
      <c r="Q209">
        <v>12.49421213197968</v>
      </c>
      <c r="R209">
        <v>0.91577144414387601</v>
      </c>
      <c r="S209">
        <v>26.068612006719601</v>
      </c>
      <c r="T209">
        <v>88.848938214522775</v>
      </c>
      <c r="U209">
        <v>13.643373804541479</v>
      </c>
      <c r="V209">
        <v>7.4836177551592442</v>
      </c>
      <c r="W209">
        <v>0</v>
      </c>
      <c r="X209">
        <v>0</v>
      </c>
      <c r="Y209">
        <v>-6.7199315199413414</v>
      </c>
      <c r="Z209">
        <v>43.894836089077742</v>
      </c>
      <c r="AA209">
        <v>1466.361056246137</v>
      </c>
      <c r="AB209" t="b">
        <v>0</v>
      </c>
      <c r="AC209" t="b">
        <v>1</v>
      </c>
      <c r="AD209">
        <v>89.876646316859819</v>
      </c>
      <c r="AE209">
        <v>0</v>
      </c>
      <c r="AF209">
        <v>-1.6072055373983238E-2</v>
      </c>
      <c r="AG209">
        <v>0</v>
      </c>
      <c r="AH209">
        <v>0.14091375761230779</v>
      </c>
      <c r="AI209" t="b">
        <v>0</v>
      </c>
      <c r="AJ209" t="b">
        <v>0</v>
      </c>
      <c r="AK209">
        <v>1466.344984190762</v>
      </c>
      <c r="AL209">
        <v>0</v>
      </c>
      <c r="AM209">
        <v>13.643224266296221</v>
      </c>
      <c r="AN209">
        <v>0</v>
      </c>
      <c r="AO209">
        <v>14.10359221334112</v>
      </c>
      <c r="AP209">
        <v>13.69384735834239</v>
      </c>
      <c r="AQ209">
        <v>0</v>
      </c>
      <c r="AR209">
        <v>1</v>
      </c>
      <c r="AS209">
        <v>3</v>
      </c>
      <c r="AT209">
        <v>0</v>
      </c>
      <c r="AU209">
        <v>0</v>
      </c>
      <c r="AV209">
        <v>2.7434770875879959</v>
      </c>
      <c r="AW209">
        <v>2.820189789525386</v>
      </c>
      <c r="AX209">
        <v>0.9728642154567364</v>
      </c>
      <c r="AY209">
        <v>1.0000684833641831</v>
      </c>
      <c r="AZ209">
        <v>2.820189789525386</v>
      </c>
    </row>
    <row r="210" spans="1:52" x14ac:dyDescent="0.35">
      <c r="A210">
        <v>207</v>
      </c>
      <c r="B210">
        <v>0</v>
      </c>
      <c r="C210">
        <v>0</v>
      </c>
      <c r="D210">
        <v>0</v>
      </c>
      <c r="E210">
        <v>26.9</v>
      </c>
      <c r="F210">
        <v>0.83993952912766012</v>
      </c>
      <c r="G210">
        <v>202.1372978834743</v>
      </c>
      <c r="H210">
        <v>879.70152038888011</v>
      </c>
      <c r="I210">
        <v>2</v>
      </c>
      <c r="J210">
        <v>2</v>
      </c>
      <c r="K210">
        <v>1657.3576644126499</v>
      </c>
      <c r="L210" t="b">
        <v>0</v>
      </c>
      <c r="M210">
        <v>14.18345943421811</v>
      </c>
      <c r="N210">
        <v>14.18345943421811</v>
      </c>
      <c r="O210">
        <v>670.04982338306218</v>
      </c>
      <c r="P210">
        <v>157.10576966327051</v>
      </c>
      <c r="Q210">
        <v>14.47291779001848</v>
      </c>
      <c r="R210">
        <v>0.9145388324261664</v>
      </c>
      <c r="S210">
        <v>26.101717996184</v>
      </c>
      <c r="T210">
        <v>91.181994013681361</v>
      </c>
      <c r="U210">
        <v>15.82537261061238</v>
      </c>
      <c r="V210">
        <v>7.7925196701195176</v>
      </c>
      <c r="W210">
        <v>0</v>
      </c>
      <c r="X210">
        <v>0</v>
      </c>
      <c r="Y210">
        <v>-6.7199315199413414</v>
      </c>
      <c r="Z210">
        <v>44.035467303125699</v>
      </c>
      <c r="AA210">
        <v>1657.3576644126499</v>
      </c>
      <c r="AB210" t="b">
        <v>0</v>
      </c>
      <c r="AC210" t="b">
        <v>1</v>
      </c>
      <c r="AD210">
        <v>89.873979677367785</v>
      </c>
      <c r="AE210">
        <v>0</v>
      </c>
      <c r="AF210">
        <v>1.346384321728048E-3</v>
      </c>
      <c r="AG210">
        <v>0</v>
      </c>
      <c r="AH210">
        <v>0.139167406375278</v>
      </c>
      <c r="AI210" t="b">
        <v>0</v>
      </c>
      <c r="AJ210" t="b">
        <v>0</v>
      </c>
      <c r="AK210">
        <v>1657.3590107969719</v>
      </c>
      <c r="AL210">
        <v>0</v>
      </c>
      <c r="AM210">
        <v>15.82538546663859</v>
      </c>
      <c r="AN210">
        <v>0</v>
      </c>
      <c r="AO210">
        <v>14.53287732134913</v>
      </c>
      <c r="AP210">
        <v>15.868757111452931</v>
      </c>
      <c r="AQ210">
        <v>0</v>
      </c>
      <c r="AR210">
        <v>1</v>
      </c>
      <c r="AS210">
        <v>3</v>
      </c>
      <c r="AT210">
        <v>0</v>
      </c>
      <c r="AU210">
        <v>0</v>
      </c>
      <c r="AV210">
        <v>2.809535687595818</v>
      </c>
      <c r="AW210">
        <v>3.239888524399118</v>
      </c>
      <c r="AX210">
        <v>0.99628925092050269</v>
      </c>
      <c r="AY210">
        <v>1.148897997893302</v>
      </c>
      <c r="AZ210">
        <v>3.239888524399118</v>
      </c>
    </row>
    <row r="211" spans="1:52" x14ac:dyDescent="0.35">
      <c r="A211">
        <v>208</v>
      </c>
      <c r="B211">
        <v>0</v>
      </c>
      <c r="C211">
        <v>0</v>
      </c>
      <c r="D211">
        <v>0</v>
      </c>
      <c r="E211">
        <v>29.6</v>
      </c>
      <c r="F211">
        <v>0.65253344447367967</v>
      </c>
      <c r="G211">
        <v>222.4261716487301</v>
      </c>
      <c r="H211">
        <v>967.99869901527347</v>
      </c>
      <c r="I211">
        <v>3</v>
      </c>
      <c r="J211">
        <v>3</v>
      </c>
      <c r="K211">
        <v>1141.270466139008</v>
      </c>
      <c r="L211" t="b">
        <v>1</v>
      </c>
      <c r="M211">
        <v>12.70888774871681</v>
      </c>
      <c r="N211">
        <v>12.70888774871681</v>
      </c>
      <c r="O211">
        <v>545.62346456315242</v>
      </c>
      <c r="P211">
        <v>127.93167217585921</v>
      </c>
      <c r="Q211">
        <v>12.968252804813069</v>
      </c>
      <c r="R211">
        <v>0.92728939260135612</v>
      </c>
      <c r="S211">
        <v>26.140628177963691</v>
      </c>
      <c r="T211">
        <v>117.01700533347849</v>
      </c>
      <c r="U211">
        <v>13.985119325513679</v>
      </c>
      <c r="V211">
        <v>8.5083775337675576</v>
      </c>
      <c r="W211">
        <v>0</v>
      </c>
      <c r="X211">
        <v>0</v>
      </c>
      <c r="Y211">
        <v>-6.7199315199413414</v>
      </c>
      <c r="Z211">
        <v>44.167785061233388</v>
      </c>
      <c r="AA211">
        <v>1141.270466139008</v>
      </c>
      <c r="AB211" t="b">
        <v>0</v>
      </c>
      <c r="AC211" t="b">
        <v>1</v>
      </c>
      <c r="AD211">
        <v>89.871313037875751</v>
      </c>
      <c r="AE211">
        <v>0</v>
      </c>
      <c r="AF211">
        <v>-7.8568001712103971E-3</v>
      </c>
      <c r="AG211">
        <v>0</v>
      </c>
      <c r="AH211">
        <v>0.14266089108429539</v>
      </c>
      <c r="AI211" t="b">
        <v>0</v>
      </c>
      <c r="AJ211" t="b">
        <v>0</v>
      </c>
      <c r="AK211">
        <v>1141.262609338836</v>
      </c>
      <c r="AL211">
        <v>0</v>
      </c>
      <c r="AM211">
        <v>13.985023048346109</v>
      </c>
      <c r="AN211">
        <v>0</v>
      </c>
      <c r="AO211">
        <v>17.71665960572604</v>
      </c>
      <c r="AP211">
        <v>14.0586523852532</v>
      </c>
      <c r="AQ211">
        <v>0</v>
      </c>
      <c r="AR211">
        <v>1</v>
      </c>
      <c r="AS211">
        <v>3</v>
      </c>
      <c r="AT211">
        <v>0</v>
      </c>
      <c r="AU211">
        <v>0</v>
      </c>
      <c r="AV211">
        <v>3.6082268828964259</v>
      </c>
      <c r="AW211">
        <v>2.935420028808958</v>
      </c>
      <c r="AX211">
        <v>1.2795130790412861</v>
      </c>
      <c r="AY211">
        <v>1.0409303186442149</v>
      </c>
      <c r="AZ211">
        <v>2.935420028808958</v>
      </c>
    </row>
    <row r="212" spans="1:52" x14ac:dyDescent="0.35">
      <c r="A212">
        <v>209</v>
      </c>
      <c r="B212">
        <v>0</v>
      </c>
      <c r="C212">
        <v>0</v>
      </c>
      <c r="D212">
        <v>0</v>
      </c>
      <c r="E212">
        <v>32</v>
      </c>
      <c r="F212">
        <v>0.79992669297762387</v>
      </c>
      <c r="G212">
        <v>240.46072610673519</v>
      </c>
      <c r="H212">
        <v>1046.485080016512</v>
      </c>
      <c r="I212">
        <v>3</v>
      </c>
      <c r="J212">
        <v>3</v>
      </c>
      <c r="K212">
        <v>1233.805909339467</v>
      </c>
      <c r="L212" t="b">
        <v>0</v>
      </c>
      <c r="M212">
        <v>16.343213431231131</v>
      </c>
      <c r="N212">
        <v>16.343213431231131</v>
      </c>
      <c r="O212">
        <v>649.02986338776623</v>
      </c>
      <c r="P212">
        <v>152.17724512955951</v>
      </c>
      <c r="Q212">
        <v>16.676748399215441</v>
      </c>
      <c r="R212">
        <v>0.93041373095270319</v>
      </c>
      <c r="S212">
        <v>26.170291349511359</v>
      </c>
      <c r="T212">
        <v>138.72661891299359</v>
      </c>
      <c r="U212">
        <v>17.924013634385179</v>
      </c>
      <c r="V212">
        <v>9.6534678277013768</v>
      </c>
      <c r="W212">
        <v>0</v>
      </c>
      <c r="X212">
        <v>0</v>
      </c>
      <c r="Y212">
        <v>-6.7199315199413414</v>
      </c>
      <c r="Z212">
        <v>44.318926994998179</v>
      </c>
      <c r="AA212">
        <v>1233.805909339467</v>
      </c>
      <c r="AB212" t="b">
        <v>0</v>
      </c>
      <c r="AC212" t="b">
        <v>1</v>
      </c>
      <c r="AD212">
        <v>89.868646398383717</v>
      </c>
      <c r="AE212">
        <v>0</v>
      </c>
      <c r="AF212">
        <v>-7.8568001712103971E-3</v>
      </c>
      <c r="AG212">
        <v>0</v>
      </c>
      <c r="AH212">
        <v>0.14222983156272651</v>
      </c>
      <c r="AI212" t="b">
        <v>0</v>
      </c>
      <c r="AJ212" t="b">
        <v>0</v>
      </c>
      <c r="AK212">
        <v>1233.7980525392959</v>
      </c>
      <c r="AL212">
        <v>0</v>
      </c>
      <c r="AM212">
        <v>17.923899495368399</v>
      </c>
      <c r="AN212">
        <v>0</v>
      </c>
      <c r="AO212">
        <v>17.647613028128269</v>
      </c>
      <c r="AP212">
        <v>17.943031293300582</v>
      </c>
      <c r="AQ212">
        <v>0</v>
      </c>
      <c r="AR212">
        <v>1</v>
      </c>
      <c r="AS212">
        <v>3</v>
      </c>
      <c r="AT212">
        <v>0</v>
      </c>
      <c r="AU212">
        <v>0</v>
      </c>
      <c r="AV212">
        <v>3.499719207013201</v>
      </c>
      <c r="AW212">
        <v>3.7325222976904859</v>
      </c>
      <c r="AX212">
        <v>1.241035179791915</v>
      </c>
      <c r="AY212">
        <v>1.3235910317945361</v>
      </c>
      <c r="AZ212">
        <v>3.7325222976904859</v>
      </c>
    </row>
    <row r="213" spans="1:52" x14ac:dyDescent="0.35">
      <c r="A213">
        <v>210</v>
      </c>
      <c r="B213">
        <v>0</v>
      </c>
      <c r="C213">
        <v>0</v>
      </c>
      <c r="D213">
        <v>0</v>
      </c>
      <c r="E213">
        <v>35.200000000000003</v>
      </c>
      <c r="F213">
        <v>0.81442645028248517</v>
      </c>
      <c r="G213">
        <v>264.50679871740869</v>
      </c>
      <c r="H213">
        <v>1151.133588018163</v>
      </c>
      <c r="I213">
        <v>3</v>
      </c>
      <c r="J213">
        <v>3</v>
      </c>
      <c r="K213">
        <v>1357.1865002734139</v>
      </c>
      <c r="L213" t="b">
        <v>0</v>
      </c>
      <c r="M213">
        <v>18.370626811298159</v>
      </c>
      <c r="N213">
        <v>18.370626811298159</v>
      </c>
      <c r="O213">
        <v>663.22137931243446</v>
      </c>
      <c r="P213">
        <v>155.50471266141639</v>
      </c>
      <c r="Q213">
        <v>18.745537562549138</v>
      </c>
      <c r="R213">
        <v>0.92999221655448538</v>
      </c>
      <c r="S213">
        <v>26.20679810786908</v>
      </c>
      <c r="T213">
        <v>141.82423061033839</v>
      </c>
      <c r="U213">
        <v>20.156660699805869</v>
      </c>
      <c r="V213">
        <v>9.9288000238953202</v>
      </c>
      <c r="W213">
        <v>0</v>
      </c>
      <c r="X213">
        <v>0</v>
      </c>
      <c r="Y213">
        <v>-6.7199315199413414</v>
      </c>
      <c r="Z213">
        <v>44.471189588928723</v>
      </c>
      <c r="AA213">
        <v>1357.1865002734139</v>
      </c>
      <c r="AB213" t="b">
        <v>0</v>
      </c>
      <c r="AC213" t="b">
        <v>1</v>
      </c>
      <c r="AD213">
        <v>89.865979758891683</v>
      </c>
      <c r="AE213">
        <v>0</v>
      </c>
      <c r="AF213">
        <v>-1.6072055373983238E-2</v>
      </c>
      <c r="AG213">
        <v>0</v>
      </c>
      <c r="AH213">
        <v>0.14096325385034511</v>
      </c>
      <c r="AI213" t="b">
        <v>0</v>
      </c>
      <c r="AJ213" t="b">
        <v>0</v>
      </c>
      <c r="AK213">
        <v>1357.1704282180399</v>
      </c>
      <c r="AL213">
        <v>0</v>
      </c>
      <c r="AM213">
        <v>20.15642200087477</v>
      </c>
      <c r="AN213">
        <v>0</v>
      </c>
      <c r="AO213">
        <v>15.42142542881869</v>
      </c>
      <c r="AP213">
        <v>20.1748759684044</v>
      </c>
      <c r="AQ213">
        <v>0</v>
      </c>
      <c r="AR213">
        <v>1</v>
      </c>
      <c r="AS213">
        <v>3</v>
      </c>
      <c r="AT213">
        <v>0</v>
      </c>
      <c r="AU213">
        <v>0</v>
      </c>
      <c r="AV213">
        <v>3.0140842098966298</v>
      </c>
      <c r="AW213">
        <v>4.1555752458182864</v>
      </c>
      <c r="AX213">
        <v>1.068824187906606</v>
      </c>
      <c r="AY213">
        <v>1.4736099850537481</v>
      </c>
      <c r="AZ213">
        <v>4.1555752458182864</v>
      </c>
    </row>
    <row r="214" spans="1:52" x14ac:dyDescent="0.35">
      <c r="A214">
        <v>211</v>
      </c>
      <c r="B214">
        <v>0</v>
      </c>
      <c r="C214">
        <v>0</v>
      </c>
      <c r="D214">
        <v>0</v>
      </c>
      <c r="E214">
        <v>37.5</v>
      </c>
      <c r="F214">
        <v>0.5257008392257676</v>
      </c>
      <c r="G214">
        <v>281.78991340633041</v>
      </c>
      <c r="H214">
        <v>1226.3497031443501</v>
      </c>
      <c r="I214">
        <v>3</v>
      </c>
      <c r="J214">
        <v>3</v>
      </c>
      <c r="K214">
        <v>1445.866300007189</v>
      </c>
      <c r="L214" t="b">
        <v>0</v>
      </c>
      <c r="M214">
        <v>13.86613790372092</v>
      </c>
      <c r="N214">
        <v>13.86613790372092</v>
      </c>
      <c r="O214">
        <v>469.89568128129451</v>
      </c>
      <c r="P214">
        <v>110.17587064856281</v>
      </c>
      <c r="Q214">
        <v>14.14912030991931</v>
      </c>
      <c r="R214">
        <v>0.92052995731893594</v>
      </c>
      <c r="S214">
        <v>26.248082183901769</v>
      </c>
      <c r="T214">
        <v>101.5160613413169</v>
      </c>
      <c r="U214">
        <v>15.37062449453458</v>
      </c>
      <c r="V214">
        <v>8.0674857276079734</v>
      </c>
      <c r="W214">
        <v>0</v>
      </c>
      <c r="X214">
        <v>0</v>
      </c>
      <c r="Y214">
        <v>-6.7199315199413414</v>
      </c>
      <c r="Z214">
        <v>44.61255220809214</v>
      </c>
      <c r="AA214">
        <v>1445.866300007189</v>
      </c>
      <c r="AB214" t="b">
        <v>0</v>
      </c>
      <c r="AC214" t="b">
        <v>1</v>
      </c>
      <c r="AD214">
        <v>89.863313119399649</v>
      </c>
      <c r="AE214">
        <v>0</v>
      </c>
      <c r="AF214">
        <v>-1.967476255374527E-2</v>
      </c>
      <c r="AG214">
        <v>0</v>
      </c>
      <c r="AH214">
        <v>0.14216784932691229</v>
      </c>
      <c r="AI214" t="b">
        <v>0</v>
      </c>
      <c r="AJ214" t="b">
        <v>0</v>
      </c>
      <c r="AK214">
        <v>1445.8466252446351</v>
      </c>
      <c r="AL214">
        <v>0</v>
      </c>
      <c r="AM214">
        <v>15.370415337306669</v>
      </c>
      <c r="AN214">
        <v>0</v>
      </c>
      <c r="AO214">
        <v>16.986118113453621</v>
      </c>
      <c r="AP214">
        <v>15.38018199067181</v>
      </c>
      <c r="AQ214">
        <v>0</v>
      </c>
      <c r="AR214">
        <v>1</v>
      </c>
      <c r="AS214">
        <v>3</v>
      </c>
      <c r="AT214">
        <v>0</v>
      </c>
      <c r="AU214">
        <v>0</v>
      </c>
      <c r="AV214">
        <v>3.2948531059903061</v>
      </c>
      <c r="AW214">
        <v>3.1429533841340098</v>
      </c>
      <c r="AX214">
        <v>1.1683876262376971</v>
      </c>
      <c r="AY214">
        <v>1.1145237940472781</v>
      </c>
      <c r="AZ214">
        <v>3.1429533841340098</v>
      </c>
    </row>
    <row r="215" spans="1:52" x14ac:dyDescent="0.35">
      <c r="A215">
        <v>212</v>
      </c>
      <c r="B215">
        <v>0</v>
      </c>
      <c r="C215">
        <v>0</v>
      </c>
      <c r="D215">
        <v>0</v>
      </c>
      <c r="E215">
        <v>39.200000000000003</v>
      </c>
      <c r="F215">
        <v>0.41610352614778012</v>
      </c>
      <c r="G215">
        <v>294.56438948075072</v>
      </c>
      <c r="H215">
        <v>1281.9442230202269</v>
      </c>
      <c r="I215">
        <v>3</v>
      </c>
      <c r="J215">
        <v>3</v>
      </c>
      <c r="K215">
        <v>1511.4122389408481</v>
      </c>
      <c r="L215" t="b">
        <v>0</v>
      </c>
      <c r="M215">
        <v>12.27086745077669</v>
      </c>
      <c r="N215">
        <v>12.27086745077669</v>
      </c>
      <c r="O215">
        <v>397.80148868487282</v>
      </c>
      <c r="P215">
        <v>93.2720327236065</v>
      </c>
      <c r="Q215">
        <v>12.521293317119071</v>
      </c>
      <c r="R215">
        <v>0.91437868558096824</v>
      </c>
      <c r="S215">
        <v>26.28345512967622</v>
      </c>
      <c r="T215">
        <v>86.519010245998615</v>
      </c>
      <c r="U215">
        <v>13.69377208214715</v>
      </c>
      <c r="V215">
        <v>7.4078713794960862</v>
      </c>
      <c r="W215">
        <v>0</v>
      </c>
      <c r="X215">
        <v>0</v>
      </c>
      <c r="Y215">
        <v>-6.7199315199413414</v>
      </c>
      <c r="Z215">
        <v>44.751362944655007</v>
      </c>
      <c r="AA215">
        <v>1511.4122389408481</v>
      </c>
      <c r="AB215" t="b">
        <v>0</v>
      </c>
      <c r="AC215" t="b">
        <v>1</v>
      </c>
      <c r="AD215">
        <v>89.860646479907615</v>
      </c>
      <c r="AE215">
        <v>0</v>
      </c>
      <c r="AF215">
        <v>2.1754630496782501E-2</v>
      </c>
      <c r="AG215">
        <v>0</v>
      </c>
      <c r="AH215">
        <v>0.1429600451461967</v>
      </c>
      <c r="AI215" t="b">
        <v>0</v>
      </c>
      <c r="AJ215" t="b">
        <v>0</v>
      </c>
      <c r="AK215">
        <v>1511.433993571344</v>
      </c>
      <c r="AL215">
        <v>0</v>
      </c>
      <c r="AM215">
        <v>13.693969184528671</v>
      </c>
      <c r="AN215">
        <v>0</v>
      </c>
      <c r="AO215">
        <v>13.129850262298721</v>
      </c>
      <c r="AP215">
        <v>13.69946421556158</v>
      </c>
      <c r="AQ215">
        <v>0</v>
      </c>
      <c r="AR215">
        <v>1</v>
      </c>
      <c r="AS215">
        <v>3</v>
      </c>
      <c r="AT215">
        <v>0</v>
      </c>
      <c r="AU215">
        <v>0</v>
      </c>
      <c r="AV215">
        <v>2.5579058753870432</v>
      </c>
      <c r="AW215">
        <v>2.8201204452230439</v>
      </c>
      <c r="AX215">
        <v>0.90705882105923519</v>
      </c>
      <c r="AY215">
        <v>1.0000438931569811</v>
      </c>
      <c r="AZ215">
        <v>2.8201204452230439</v>
      </c>
    </row>
    <row r="216" spans="1:52" x14ac:dyDescent="0.35">
      <c r="A216">
        <v>213</v>
      </c>
      <c r="B216">
        <v>0</v>
      </c>
      <c r="C216">
        <v>0</v>
      </c>
      <c r="D216">
        <v>0</v>
      </c>
      <c r="E216">
        <v>40.5</v>
      </c>
      <c r="F216">
        <v>0.30988505618310841</v>
      </c>
      <c r="G216">
        <v>304.33310647883678</v>
      </c>
      <c r="H216">
        <v>1324.4576793958979</v>
      </c>
      <c r="I216">
        <v>3</v>
      </c>
      <c r="J216">
        <v>3</v>
      </c>
      <c r="K216">
        <v>1561.5356040077629</v>
      </c>
      <c r="L216" t="b">
        <v>0</v>
      </c>
      <c r="M216">
        <v>10.436373253430331</v>
      </c>
      <c r="N216">
        <v>10.436373253430331</v>
      </c>
      <c r="O216">
        <v>327.47020075208059</v>
      </c>
      <c r="P216">
        <v>76.781540917635951</v>
      </c>
      <c r="Q216">
        <v>10.64936046268401</v>
      </c>
      <c r="R216">
        <v>0.90609028710497586</v>
      </c>
      <c r="S216">
        <v>26.317181485877949</v>
      </c>
      <c r="T216">
        <v>71.873955032762481</v>
      </c>
      <c r="U216">
        <v>11.75308974639767</v>
      </c>
      <c r="V216">
        <v>6.7496624817565873</v>
      </c>
      <c r="W216">
        <v>0</v>
      </c>
      <c r="X216">
        <v>0</v>
      </c>
      <c r="Y216">
        <v>-6.7199315199413414</v>
      </c>
      <c r="Z216">
        <v>44.886957283294407</v>
      </c>
      <c r="AA216">
        <v>1561.5356040077629</v>
      </c>
      <c r="AB216" t="b">
        <v>0</v>
      </c>
      <c r="AC216" t="b">
        <v>1</v>
      </c>
      <c r="AD216">
        <v>89.857979840415581</v>
      </c>
      <c r="AE216">
        <v>0</v>
      </c>
      <c r="AF216">
        <v>2.2262455796905129E-2</v>
      </c>
      <c r="AG216">
        <v>0</v>
      </c>
      <c r="AH216">
        <v>0.1439639735112955</v>
      </c>
      <c r="AI216" t="b">
        <v>0</v>
      </c>
      <c r="AJ216" t="b">
        <v>0</v>
      </c>
      <c r="AK216">
        <v>1561.55786646356</v>
      </c>
      <c r="AL216">
        <v>0</v>
      </c>
      <c r="AM216">
        <v>11.75325730750885</v>
      </c>
      <c r="AN216">
        <v>0</v>
      </c>
      <c r="AO216">
        <v>16.543576767935491</v>
      </c>
      <c r="AP216">
        <v>11.75677157863023</v>
      </c>
      <c r="AQ216">
        <v>0</v>
      </c>
      <c r="AR216">
        <v>1</v>
      </c>
      <c r="AS216">
        <v>3</v>
      </c>
      <c r="AT216">
        <v>0</v>
      </c>
      <c r="AU216">
        <v>0</v>
      </c>
      <c r="AV216">
        <v>3.1844944162915851</v>
      </c>
      <c r="AW216">
        <v>2.4658252255271198</v>
      </c>
      <c r="AX216">
        <v>1.1292533391104911</v>
      </c>
      <c r="AY216">
        <v>0.87440714192113234</v>
      </c>
      <c r="AZ216">
        <v>2.4658252255271198</v>
      </c>
    </row>
    <row r="217" spans="1:52" x14ac:dyDescent="0.35">
      <c r="A217">
        <v>214</v>
      </c>
      <c r="B217">
        <v>0</v>
      </c>
      <c r="C217">
        <v>0</v>
      </c>
      <c r="D217">
        <v>0</v>
      </c>
      <c r="E217">
        <v>41.6</v>
      </c>
      <c r="F217">
        <v>0.34435624911978818</v>
      </c>
      <c r="G217">
        <v>312.59894393875578</v>
      </c>
      <c r="H217">
        <v>1360.4306040214649</v>
      </c>
      <c r="I217">
        <v>3</v>
      </c>
      <c r="J217">
        <v>3</v>
      </c>
      <c r="K217">
        <v>1603.947682141308</v>
      </c>
      <c r="L217" t="b">
        <v>0</v>
      </c>
      <c r="M217">
        <v>11.5451287244121</v>
      </c>
      <c r="N217">
        <v>11.5451287244121</v>
      </c>
      <c r="O217">
        <v>352.68148036016589</v>
      </c>
      <c r="P217">
        <v>82.6927990790455</v>
      </c>
      <c r="Q217">
        <v>11.78074359633888</v>
      </c>
      <c r="R217">
        <v>0.90867533195523076</v>
      </c>
      <c r="S217">
        <v>26.348642475746999</v>
      </c>
      <c r="T217">
        <v>77.187175522019061</v>
      </c>
      <c r="U217">
        <v>12.964744592537601</v>
      </c>
      <c r="V217">
        <v>7.0490931818617364</v>
      </c>
      <c r="W217">
        <v>0</v>
      </c>
      <c r="X217">
        <v>0</v>
      </c>
      <c r="Y217">
        <v>-6.7199315199413414</v>
      </c>
      <c r="Z217">
        <v>45.025768019857267</v>
      </c>
      <c r="AA217">
        <v>1603.947682141308</v>
      </c>
      <c r="AB217" t="b">
        <v>0</v>
      </c>
      <c r="AC217" t="b">
        <v>1</v>
      </c>
      <c r="AD217">
        <v>89.855313200923547</v>
      </c>
      <c r="AE217">
        <v>0</v>
      </c>
      <c r="AF217">
        <v>2.1754630496782501E-2</v>
      </c>
      <c r="AG217">
        <v>0</v>
      </c>
      <c r="AH217">
        <v>0.14418768916001209</v>
      </c>
      <c r="AI217" t="b">
        <v>0</v>
      </c>
      <c r="AJ217" t="b">
        <v>0</v>
      </c>
      <c r="AK217">
        <v>1603.969436771805</v>
      </c>
      <c r="AL217">
        <v>0</v>
      </c>
      <c r="AM217">
        <v>12.964920435697101</v>
      </c>
      <c r="AN217">
        <v>0</v>
      </c>
      <c r="AO217">
        <v>17.932638569538192</v>
      </c>
      <c r="AP217">
        <v>12.969041373261661</v>
      </c>
      <c r="AQ217">
        <v>0</v>
      </c>
      <c r="AR217">
        <v>1</v>
      </c>
      <c r="AS217">
        <v>3</v>
      </c>
      <c r="AT217">
        <v>0</v>
      </c>
      <c r="AU217">
        <v>0</v>
      </c>
      <c r="AV217">
        <v>3.43494743187104</v>
      </c>
      <c r="AW217">
        <v>2.6925003572859278</v>
      </c>
      <c r="AX217">
        <v>1.2180664652024971</v>
      </c>
      <c r="AY217">
        <v>0.95478848933128557</v>
      </c>
      <c r="AZ217">
        <v>2.6925003572859278</v>
      </c>
    </row>
    <row r="218" spans="1:52" x14ac:dyDescent="0.35">
      <c r="A218">
        <v>215</v>
      </c>
      <c r="B218">
        <v>0</v>
      </c>
      <c r="C218">
        <v>0</v>
      </c>
      <c r="D218">
        <v>0</v>
      </c>
      <c r="E218">
        <v>43.1</v>
      </c>
      <c r="F218">
        <v>0.47935661400441448</v>
      </c>
      <c r="G218">
        <v>323.87054047500902</v>
      </c>
      <c r="H218">
        <v>1409.484592147239</v>
      </c>
      <c r="I218">
        <v>3</v>
      </c>
      <c r="J218">
        <v>3</v>
      </c>
      <c r="K218">
        <v>1661.7823341415949</v>
      </c>
      <c r="L218" t="b">
        <v>0</v>
      </c>
      <c r="M218">
        <v>15.16181633297021</v>
      </c>
      <c r="N218">
        <v>15.16181633297021</v>
      </c>
      <c r="O218">
        <v>447.0449233396414</v>
      </c>
      <c r="P218">
        <v>104.8180811401845</v>
      </c>
      <c r="Q218">
        <v>15.471241156092059</v>
      </c>
      <c r="R218">
        <v>0.91684033674784515</v>
      </c>
      <c r="S218">
        <v>26.38248783659493</v>
      </c>
      <c r="T218">
        <v>96.968055747861001</v>
      </c>
      <c r="U218">
        <v>16.874520607339999</v>
      </c>
      <c r="V218">
        <v>8.0638308622082917</v>
      </c>
      <c r="W218">
        <v>0</v>
      </c>
      <c r="X218">
        <v>0</v>
      </c>
      <c r="Y218">
        <v>-6.7199315199413414</v>
      </c>
      <c r="Z218">
        <v>45.173081216360373</v>
      </c>
      <c r="AA218">
        <v>1661.7823341415949</v>
      </c>
      <c r="AB218" t="b">
        <v>0</v>
      </c>
      <c r="AC218" t="b">
        <v>1</v>
      </c>
      <c r="AD218">
        <v>89.852646561431513</v>
      </c>
      <c r="AE218">
        <v>0</v>
      </c>
      <c r="AF218">
        <v>-1.967476255374527E-2</v>
      </c>
      <c r="AG218">
        <v>0</v>
      </c>
      <c r="AH218">
        <v>0.14572438566017179</v>
      </c>
      <c r="AI218" t="b">
        <v>0</v>
      </c>
      <c r="AJ218" t="b">
        <v>0</v>
      </c>
      <c r="AK218">
        <v>1661.762659379041</v>
      </c>
      <c r="AL218">
        <v>0</v>
      </c>
      <c r="AM218">
        <v>16.874320820533189</v>
      </c>
      <c r="AN218">
        <v>0</v>
      </c>
      <c r="AO218">
        <v>13.70411765231766</v>
      </c>
      <c r="AP218">
        <v>16.88136931020939</v>
      </c>
      <c r="AQ218">
        <v>0</v>
      </c>
      <c r="AR218">
        <v>1</v>
      </c>
      <c r="AS218">
        <v>3</v>
      </c>
      <c r="AT218">
        <v>0</v>
      </c>
      <c r="AU218">
        <v>0</v>
      </c>
      <c r="AV218">
        <v>2.6614932699084881</v>
      </c>
      <c r="AW218">
        <v>3.427325372617497</v>
      </c>
      <c r="AX218">
        <v>0.94379193968386088</v>
      </c>
      <c r="AY218">
        <v>1.215365043912876</v>
      </c>
      <c r="AZ218">
        <v>3.427325372617497</v>
      </c>
    </row>
    <row r="219" spans="1:52" x14ac:dyDescent="0.35">
      <c r="A219">
        <v>216</v>
      </c>
      <c r="B219">
        <v>0</v>
      </c>
      <c r="C219">
        <v>0</v>
      </c>
      <c r="D219">
        <v>0</v>
      </c>
      <c r="E219">
        <v>45</v>
      </c>
      <c r="F219">
        <v>0.57155062819588043</v>
      </c>
      <c r="G219">
        <v>338.14789608759639</v>
      </c>
      <c r="H219">
        <v>1471.6196437732201</v>
      </c>
      <c r="I219">
        <v>3</v>
      </c>
      <c r="J219">
        <v>3</v>
      </c>
      <c r="K219">
        <v>1735.039560008626</v>
      </c>
      <c r="L219" t="b">
        <v>0</v>
      </c>
      <c r="M219">
        <v>18.16585907542763</v>
      </c>
      <c r="N219">
        <v>18.16585907542763</v>
      </c>
      <c r="O219">
        <v>513.00386029007632</v>
      </c>
      <c r="P219">
        <v>120.2833931127317</v>
      </c>
      <c r="Q219">
        <v>18.5365908932935</v>
      </c>
      <c r="R219">
        <v>0.92053042858120315</v>
      </c>
      <c r="S219">
        <v>26.422961845264439</v>
      </c>
      <c r="T219">
        <v>110.8290770971157</v>
      </c>
      <c r="U219">
        <v>20.136858400067901</v>
      </c>
      <c r="V219">
        <v>8.8075392576485569</v>
      </c>
      <c r="W219">
        <v>0</v>
      </c>
      <c r="X219">
        <v>0</v>
      </c>
      <c r="Y219">
        <v>-6.7199315199413414</v>
      </c>
      <c r="Z219">
        <v>45.314204903547562</v>
      </c>
      <c r="AA219">
        <v>1735.039560008626</v>
      </c>
      <c r="AB219" t="b">
        <v>0</v>
      </c>
      <c r="AC219" t="b">
        <v>1</v>
      </c>
      <c r="AD219">
        <v>89.849979921939479</v>
      </c>
      <c r="AE219">
        <v>0</v>
      </c>
      <c r="AF219">
        <v>-1.967476255374527E-2</v>
      </c>
      <c r="AG219">
        <v>0</v>
      </c>
      <c r="AH219">
        <v>0.14628376854005989</v>
      </c>
      <c r="AI219" t="b">
        <v>0</v>
      </c>
      <c r="AJ219" t="b">
        <v>0</v>
      </c>
      <c r="AK219">
        <v>1735.0198852460719</v>
      </c>
      <c r="AL219">
        <v>0</v>
      </c>
      <c r="AM219">
        <v>20.136630054895409</v>
      </c>
      <c r="AN219">
        <v>0</v>
      </c>
      <c r="AO219">
        <v>18.901316612237199</v>
      </c>
      <c r="AP219">
        <v>20.17951832381792</v>
      </c>
      <c r="AQ219">
        <v>0</v>
      </c>
      <c r="AR219">
        <v>1</v>
      </c>
      <c r="AS219">
        <v>3</v>
      </c>
      <c r="AT219">
        <v>0</v>
      </c>
      <c r="AU219">
        <v>0</v>
      </c>
      <c r="AV219">
        <v>3.6036173950057031</v>
      </c>
      <c r="AW219">
        <v>4.0635766989403823</v>
      </c>
      <c r="AX219">
        <v>1.2778785088672711</v>
      </c>
      <c r="AY219">
        <v>1.440986348307876</v>
      </c>
      <c r="AZ219">
        <v>4.0635766989403823</v>
      </c>
    </row>
    <row r="220" spans="1:52" x14ac:dyDescent="0.35">
      <c r="A220">
        <v>217</v>
      </c>
      <c r="B220">
        <v>0</v>
      </c>
      <c r="C220">
        <v>0</v>
      </c>
      <c r="D220">
        <v>0</v>
      </c>
      <c r="E220">
        <v>47.1</v>
      </c>
      <c r="F220">
        <v>0.56777420654539501</v>
      </c>
      <c r="G220">
        <v>353.92813123835089</v>
      </c>
      <c r="H220">
        <v>1540.2952271493029</v>
      </c>
      <c r="I220">
        <v>4</v>
      </c>
      <c r="J220">
        <v>4</v>
      </c>
      <c r="K220">
        <v>1338.5165523927451</v>
      </c>
      <c r="L220" t="b">
        <v>1</v>
      </c>
      <c r="M220">
        <v>19.053112648460459</v>
      </c>
      <c r="N220">
        <v>19.053112648460459</v>
      </c>
      <c r="O220">
        <v>514.06996929221953</v>
      </c>
      <c r="P220">
        <v>120.5333623978231</v>
      </c>
      <c r="Q220">
        <v>19.441951682102509</v>
      </c>
      <c r="R220">
        <v>0.931256380560469</v>
      </c>
      <c r="S220">
        <v>26.469303237651008</v>
      </c>
      <c r="T220">
        <v>148.94236103343559</v>
      </c>
      <c r="U220">
        <v>20.877120509393482</v>
      </c>
      <c r="V220">
        <v>10.23883698530773</v>
      </c>
      <c r="W220">
        <v>0</v>
      </c>
      <c r="X220">
        <v>0</v>
      </c>
      <c r="Y220">
        <v>-6.7199315199413414</v>
      </c>
      <c r="Z220">
        <v>45.471799942992597</v>
      </c>
      <c r="AA220">
        <v>1338.5165523927451</v>
      </c>
      <c r="AB220" t="b">
        <v>0</v>
      </c>
      <c r="AC220" t="b">
        <v>1</v>
      </c>
      <c r="AD220">
        <v>89.847313282447445</v>
      </c>
      <c r="AE220">
        <v>0</v>
      </c>
      <c r="AF220">
        <v>-1.967476255374527E-2</v>
      </c>
      <c r="AG220">
        <v>0</v>
      </c>
      <c r="AH220">
        <v>0.14763631478933109</v>
      </c>
      <c r="AI220" t="b">
        <v>0</v>
      </c>
      <c r="AJ220" t="b">
        <v>0</v>
      </c>
      <c r="AK220">
        <v>1338.496877630191</v>
      </c>
      <c r="AL220">
        <v>0</v>
      </c>
      <c r="AM220">
        <v>20.876813638037952</v>
      </c>
      <c r="AN220">
        <v>0</v>
      </c>
      <c r="AO220">
        <v>23.195937958076321</v>
      </c>
      <c r="AP220">
        <v>20.92495966071969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4.6423353590419847</v>
      </c>
      <c r="AW220">
        <v>4.3029246578547511</v>
      </c>
      <c r="AX220">
        <v>1.6462182124262359</v>
      </c>
      <c r="AY220">
        <v>1.525861611368837</v>
      </c>
      <c r="AZ220">
        <v>4.3029246578547511</v>
      </c>
    </row>
    <row r="221" spans="1:52" x14ac:dyDescent="0.35">
      <c r="A221">
        <v>218</v>
      </c>
      <c r="B221">
        <v>0</v>
      </c>
      <c r="C221">
        <v>0</v>
      </c>
      <c r="D221">
        <v>0</v>
      </c>
      <c r="E221">
        <v>49</v>
      </c>
      <c r="F221">
        <v>0.49068587895587878</v>
      </c>
      <c r="G221">
        <v>368.20548685093831</v>
      </c>
      <c r="H221">
        <v>1602.430278775284</v>
      </c>
      <c r="I221">
        <v>4</v>
      </c>
      <c r="J221">
        <v>4</v>
      </c>
      <c r="K221">
        <v>1392.511912255721</v>
      </c>
      <c r="L221" t="b">
        <v>0</v>
      </c>
      <c r="M221">
        <v>17.928913157009639</v>
      </c>
      <c r="N221">
        <v>17.928913157009639</v>
      </c>
      <c r="O221">
        <v>464.98087428424179</v>
      </c>
      <c r="P221">
        <v>109.0235018110936</v>
      </c>
      <c r="Q221">
        <v>18.29480934388739</v>
      </c>
      <c r="R221">
        <v>0.92876747462721243</v>
      </c>
      <c r="S221">
        <v>26.511347873626669</v>
      </c>
      <c r="T221">
        <v>135.08071566240611</v>
      </c>
      <c r="U221">
        <v>19.697943612022531</v>
      </c>
      <c r="V221">
        <v>9.6221405057966649</v>
      </c>
      <c r="W221">
        <v>0</v>
      </c>
      <c r="X221">
        <v>0</v>
      </c>
      <c r="Y221">
        <v>-6.7199315199413414</v>
      </c>
      <c r="Z221">
        <v>45.624062536923141</v>
      </c>
      <c r="AA221">
        <v>1392.511912255721</v>
      </c>
      <c r="AB221" t="b">
        <v>0</v>
      </c>
      <c r="AC221" t="b">
        <v>1</v>
      </c>
      <c r="AD221">
        <v>89.844646642955411</v>
      </c>
      <c r="AE221">
        <v>0</v>
      </c>
      <c r="AF221">
        <v>0</v>
      </c>
      <c r="AG221">
        <v>0</v>
      </c>
      <c r="AH221">
        <v>0.14784157061265521</v>
      </c>
      <c r="AI221" t="b">
        <v>0</v>
      </c>
      <c r="AJ221" t="b">
        <v>0</v>
      </c>
      <c r="AK221">
        <v>1392.511912255721</v>
      </c>
      <c r="AL221">
        <v>0</v>
      </c>
      <c r="AM221">
        <v>19.697943612022531</v>
      </c>
      <c r="AN221">
        <v>0</v>
      </c>
      <c r="AO221">
        <v>19.809954359826971</v>
      </c>
      <c r="AP221">
        <v>19.70200554362761</v>
      </c>
      <c r="AQ221">
        <v>0</v>
      </c>
      <c r="AR221">
        <v>1</v>
      </c>
      <c r="AS221">
        <v>3</v>
      </c>
      <c r="AT221">
        <v>0</v>
      </c>
      <c r="AU221">
        <v>0</v>
      </c>
      <c r="AV221">
        <v>3.869610280439197</v>
      </c>
      <c r="AW221">
        <v>4.0329751147392559</v>
      </c>
      <c r="AX221">
        <v>1.3722022271060981</v>
      </c>
      <c r="AY221">
        <v>1.430134709877644</v>
      </c>
      <c r="AZ221">
        <v>4.0329751147392559</v>
      </c>
    </row>
    <row r="222" spans="1:52" x14ac:dyDescent="0.35">
      <c r="A222">
        <v>219</v>
      </c>
      <c r="B222">
        <v>0</v>
      </c>
      <c r="C222">
        <v>0</v>
      </c>
      <c r="D222">
        <v>0</v>
      </c>
      <c r="E222">
        <v>50.6</v>
      </c>
      <c r="F222">
        <v>0.38614894429774971</v>
      </c>
      <c r="G222">
        <v>380.22852315627512</v>
      </c>
      <c r="H222">
        <v>1654.754532776109</v>
      </c>
      <c r="I222">
        <v>4</v>
      </c>
      <c r="J222">
        <v>4</v>
      </c>
      <c r="K222">
        <v>1437.981688982439</v>
      </c>
      <c r="L222" t="b">
        <v>0</v>
      </c>
      <c r="M222">
        <v>15.79745648938307</v>
      </c>
      <c r="N222">
        <v>15.79745648938307</v>
      </c>
      <c r="O222">
        <v>396.74718787960472</v>
      </c>
      <c r="P222">
        <v>93.024832092119198</v>
      </c>
      <c r="Q222">
        <v>16.119853560594969</v>
      </c>
      <c r="R222">
        <v>0.92456287251354974</v>
      </c>
      <c r="S222">
        <v>26.552344165084801</v>
      </c>
      <c r="T222">
        <v>115.78243230202339</v>
      </c>
      <c r="U222">
        <v>17.435108027614131</v>
      </c>
      <c r="V222">
        <v>8.7342941062590285</v>
      </c>
      <c r="W222">
        <v>0</v>
      </c>
      <c r="X222">
        <v>0</v>
      </c>
      <c r="Y222">
        <v>-6.7199315199413414</v>
      </c>
      <c r="Z222">
        <v>45.772107138541678</v>
      </c>
      <c r="AA222">
        <v>1437.981688982439</v>
      </c>
      <c r="AB222" t="b">
        <v>0</v>
      </c>
      <c r="AC222" t="b">
        <v>1</v>
      </c>
      <c r="AD222">
        <v>89.841980003463377</v>
      </c>
      <c r="AE222">
        <v>0</v>
      </c>
      <c r="AF222">
        <v>0</v>
      </c>
      <c r="AG222">
        <v>0</v>
      </c>
      <c r="AH222">
        <v>0.1456215947493352</v>
      </c>
      <c r="AI222" t="b">
        <v>0</v>
      </c>
      <c r="AJ222" t="b">
        <v>0</v>
      </c>
      <c r="AK222">
        <v>1437.981688982439</v>
      </c>
      <c r="AL222">
        <v>0</v>
      </c>
      <c r="AM222">
        <v>17.435108027614131</v>
      </c>
      <c r="AN222">
        <v>0</v>
      </c>
      <c r="AO222">
        <v>19.411295414147329</v>
      </c>
      <c r="AP222">
        <v>17.437706635701161</v>
      </c>
      <c r="AQ222">
        <v>0</v>
      </c>
      <c r="AR222">
        <v>1</v>
      </c>
      <c r="AS222">
        <v>3</v>
      </c>
      <c r="AT222">
        <v>0</v>
      </c>
      <c r="AU222">
        <v>0</v>
      </c>
      <c r="AV222">
        <v>3.7665532260814159</v>
      </c>
      <c r="AW222">
        <v>3.548890441317571</v>
      </c>
      <c r="AX222">
        <v>1.3356571723692969</v>
      </c>
      <c r="AY222">
        <v>1.258473275258329</v>
      </c>
      <c r="AZ222">
        <v>3.548890441317571</v>
      </c>
    </row>
    <row r="223" spans="1:52" x14ac:dyDescent="0.35">
      <c r="A223">
        <v>220</v>
      </c>
      <c r="B223">
        <v>0</v>
      </c>
      <c r="C223">
        <v>0</v>
      </c>
      <c r="D223">
        <v>0</v>
      </c>
      <c r="E223">
        <v>51.8</v>
      </c>
      <c r="F223">
        <v>0.29805167718645448</v>
      </c>
      <c r="G223">
        <v>389.24580038527762</v>
      </c>
      <c r="H223">
        <v>1693.997723276728</v>
      </c>
      <c r="I223">
        <v>4</v>
      </c>
      <c r="J223">
        <v>4</v>
      </c>
      <c r="K223">
        <v>1472.084021527477</v>
      </c>
      <c r="L223" t="b">
        <v>0</v>
      </c>
      <c r="M223">
        <v>13.81910500310939</v>
      </c>
      <c r="N223">
        <v>13.81910500310939</v>
      </c>
      <c r="O223">
        <v>339.02159532724733</v>
      </c>
      <c r="P223">
        <v>79.489982397782697</v>
      </c>
      <c r="Q223">
        <v>14.101127554193249</v>
      </c>
      <c r="R223">
        <v>0.91977423915804724</v>
      </c>
      <c r="S223">
        <v>26.590598845460018</v>
      </c>
      <c r="T223">
        <v>99.45151024271118</v>
      </c>
      <c r="U223">
        <v>15.331074685350289</v>
      </c>
      <c r="V223">
        <v>7.9785730761027764</v>
      </c>
      <c r="W223">
        <v>0</v>
      </c>
      <c r="X223">
        <v>0</v>
      </c>
      <c r="Y223">
        <v>-6.7199315199413414</v>
      </c>
      <c r="Z223">
        <v>45.910917875104552</v>
      </c>
      <c r="AA223">
        <v>1472.084021527477</v>
      </c>
      <c r="AB223" t="b">
        <v>0</v>
      </c>
      <c r="AC223" t="b">
        <v>1</v>
      </c>
      <c r="AD223">
        <v>89.839313363971343</v>
      </c>
      <c r="AE223">
        <v>0</v>
      </c>
      <c r="AF223">
        <v>0</v>
      </c>
      <c r="AG223">
        <v>0</v>
      </c>
      <c r="AH223">
        <v>0.14217803425399769</v>
      </c>
      <c r="AI223" t="b">
        <v>0</v>
      </c>
      <c r="AJ223" t="b">
        <v>0</v>
      </c>
      <c r="AK223">
        <v>1472.084021527477</v>
      </c>
      <c r="AL223">
        <v>0</v>
      </c>
      <c r="AM223">
        <v>15.331074685350289</v>
      </c>
      <c r="AN223">
        <v>0</v>
      </c>
      <c r="AO223">
        <v>18.804206082899501</v>
      </c>
      <c r="AP223">
        <v>15.33253640239924</v>
      </c>
      <c r="AQ223">
        <v>0</v>
      </c>
      <c r="AR223">
        <v>1</v>
      </c>
      <c r="AS223">
        <v>3</v>
      </c>
      <c r="AT223">
        <v>0</v>
      </c>
      <c r="AU223">
        <v>0</v>
      </c>
      <c r="AV223">
        <v>3.6302713723577158</v>
      </c>
      <c r="AW223">
        <v>3.127858685031216</v>
      </c>
      <c r="AX223">
        <v>1.2873302738857151</v>
      </c>
      <c r="AY223">
        <v>1.109171057541871</v>
      </c>
      <c r="AZ223">
        <v>3.127858685031216</v>
      </c>
    </row>
    <row r="224" spans="1:52" x14ac:dyDescent="0.35">
      <c r="A224">
        <v>221</v>
      </c>
      <c r="B224">
        <v>0</v>
      </c>
      <c r="C224">
        <v>0</v>
      </c>
      <c r="D224">
        <v>0</v>
      </c>
      <c r="E224">
        <v>52.7</v>
      </c>
      <c r="F224">
        <v>0.17164434695643571</v>
      </c>
      <c r="G224">
        <v>396.00875830702961</v>
      </c>
      <c r="H224">
        <v>1723.430116152193</v>
      </c>
      <c r="I224">
        <v>4</v>
      </c>
      <c r="J224">
        <v>4</v>
      </c>
      <c r="K224">
        <v>1497.6607709362561</v>
      </c>
      <c r="L224" t="b">
        <v>0</v>
      </c>
      <c r="M224">
        <v>10.561088717467349</v>
      </c>
      <c r="N224">
        <v>10.561088717467349</v>
      </c>
      <c r="O224">
        <v>254.6685302117175</v>
      </c>
      <c r="P224">
        <v>59.711821496970067</v>
      </c>
      <c r="Q224">
        <v>10.776621140272811</v>
      </c>
      <c r="R224">
        <v>0.90935405028102723</v>
      </c>
      <c r="S224">
        <v>26.626187045928361</v>
      </c>
      <c r="T224">
        <v>75.562712145177173</v>
      </c>
      <c r="U224">
        <v>11.85085296199253</v>
      </c>
      <c r="V224">
        <v>6.84945380574095</v>
      </c>
      <c r="W224">
        <v>0</v>
      </c>
      <c r="X224">
        <v>0</v>
      </c>
      <c r="Y224">
        <v>-6.7199315199413414</v>
      </c>
      <c r="Z224">
        <v>46.046512213743952</v>
      </c>
      <c r="AA224">
        <v>1497.6607709362561</v>
      </c>
      <c r="AB224" t="b">
        <v>0</v>
      </c>
      <c r="AC224" t="b">
        <v>1</v>
      </c>
      <c r="AD224">
        <v>89.836646724479309</v>
      </c>
      <c r="AE224">
        <v>0</v>
      </c>
      <c r="AF224">
        <v>0</v>
      </c>
      <c r="AG224">
        <v>0</v>
      </c>
      <c r="AH224">
        <v>0.1347075851675173</v>
      </c>
      <c r="AI224" t="b">
        <v>0</v>
      </c>
      <c r="AJ224" t="b">
        <v>0</v>
      </c>
      <c r="AK224">
        <v>1497.6607709362561</v>
      </c>
      <c r="AL224">
        <v>0</v>
      </c>
      <c r="AM224">
        <v>11.85085296199253</v>
      </c>
      <c r="AN224">
        <v>0</v>
      </c>
      <c r="AO224">
        <v>11.35640068631969</v>
      </c>
      <c r="AP224">
        <v>11.85141312113374</v>
      </c>
      <c r="AQ224">
        <v>0</v>
      </c>
      <c r="AR224">
        <v>1</v>
      </c>
      <c r="AS224">
        <v>3</v>
      </c>
      <c r="AT224">
        <v>0</v>
      </c>
      <c r="AU224">
        <v>0</v>
      </c>
      <c r="AV224">
        <v>2.2389830235029988</v>
      </c>
      <c r="AW224">
        <v>2.4713084969027692</v>
      </c>
      <c r="AX224">
        <v>0.79396561117127618</v>
      </c>
      <c r="AY224">
        <v>0.87635156669314107</v>
      </c>
      <c r="AZ224">
        <v>2.4713084969027692</v>
      </c>
    </row>
    <row r="225" spans="1:52" x14ac:dyDescent="0.35">
      <c r="A225">
        <v>222</v>
      </c>
      <c r="B225">
        <v>0</v>
      </c>
      <c r="C225">
        <v>0</v>
      </c>
      <c r="D225">
        <v>0</v>
      </c>
      <c r="E225">
        <v>53.1</v>
      </c>
      <c r="F225">
        <v>9.870426832113921E-2</v>
      </c>
      <c r="G225">
        <v>399.0145173833638</v>
      </c>
      <c r="H225">
        <v>1736.5111796523991</v>
      </c>
      <c r="I225">
        <v>4</v>
      </c>
      <c r="J225">
        <v>4</v>
      </c>
      <c r="K225">
        <v>1509.0282151179349</v>
      </c>
      <c r="L225" t="b">
        <v>0</v>
      </c>
      <c r="M225">
        <v>8.5981763630174193</v>
      </c>
      <c r="N225">
        <v>8.5981763630174193</v>
      </c>
      <c r="O225">
        <v>205.773305501366</v>
      </c>
      <c r="P225">
        <v>48.247417443860193</v>
      </c>
      <c r="Q225">
        <v>8.7736493500177755</v>
      </c>
      <c r="R225">
        <v>0.89967835197012802</v>
      </c>
      <c r="S225">
        <v>26.656917527169568</v>
      </c>
      <c r="T225">
        <v>61.711630985518319</v>
      </c>
      <c r="U225">
        <v>9.7519845073576761</v>
      </c>
      <c r="V225">
        <v>6.1910125230785056</v>
      </c>
      <c r="W225">
        <v>0</v>
      </c>
      <c r="X225">
        <v>0</v>
      </c>
      <c r="Y225">
        <v>-6.7199315199413414</v>
      </c>
      <c r="Z225">
        <v>46.178622349011178</v>
      </c>
      <c r="AA225">
        <v>1509.0282151179349</v>
      </c>
      <c r="AB225" t="b">
        <v>0</v>
      </c>
      <c r="AC225" t="b">
        <v>1</v>
      </c>
      <c r="AD225">
        <v>89.833980084987274</v>
      </c>
      <c r="AE225">
        <v>0</v>
      </c>
      <c r="AF225">
        <v>0</v>
      </c>
      <c r="AG225">
        <v>0</v>
      </c>
      <c r="AH225">
        <v>0.1278610360991172</v>
      </c>
      <c r="AI225" t="b">
        <v>0</v>
      </c>
      <c r="AJ225" t="b">
        <v>0</v>
      </c>
      <c r="AK225">
        <v>1509.0282151179349</v>
      </c>
      <c r="AL225">
        <v>0</v>
      </c>
      <c r="AM225">
        <v>9.7519845073576761</v>
      </c>
      <c r="AN225">
        <v>0</v>
      </c>
      <c r="AO225">
        <v>10.00714214294714</v>
      </c>
      <c r="AP225">
        <v>9.7521966386300871</v>
      </c>
      <c r="AQ225">
        <v>0</v>
      </c>
      <c r="AR225">
        <v>1</v>
      </c>
      <c r="AS225">
        <v>3</v>
      </c>
      <c r="AT225">
        <v>0</v>
      </c>
      <c r="AU225">
        <v>0</v>
      </c>
      <c r="AV225">
        <v>2.0025556822491439</v>
      </c>
      <c r="AW225">
        <v>2.0918862913767731</v>
      </c>
      <c r="AX225">
        <v>0.71012612845714329</v>
      </c>
      <c r="AY225">
        <v>0.74180452626188886</v>
      </c>
      <c r="AZ225">
        <v>2.0918862913767731</v>
      </c>
    </row>
    <row r="226" spans="1:52" x14ac:dyDescent="0.35">
      <c r="A226">
        <v>223</v>
      </c>
      <c r="B226">
        <v>0</v>
      </c>
      <c r="C226">
        <v>0</v>
      </c>
      <c r="D226">
        <v>0</v>
      </c>
      <c r="E226">
        <v>53.5</v>
      </c>
      <c r="F226">
        <v>0.1002052464256762</v>
      </c>
      <c r="G226">
        <v>402.02027645969793</v>
      </c>
      <c r="H226">
        <v>1749.592243152606</v>
      </c>
      <c r="I226">
        <v>4</v>
      </c>
      <c r="J226">
        <v>4</v>
      </c>
      <c r="K226">
        <v>1520.395659299614</v>
      </c>
      <c r="L226" t="b">
        <v>0</v>
      </c>
      <c r="M226">
        <v>8.7389087608342262</v>
      </c>
      <c r="N226">
        <v>8.7389087608342262</v>
      </c>
      <c r="O226">
        <v>207.5776682853857</v>
      </c>
      <c r="P226">
        <v>48.67048419806649</v>
      </c>
      <c r="Q226">
        <v>8.917253837585946</v>
      </c>
      <c r="R226">
        <v>0.89994447961820745</v>
      </c>
      <c r="S226">
        <v>26.68460690987229</v>
      </c>
      <c r="T226">
        <v>62.234352169844627</v>
      </c>
      <c r="U226">
        <v>9.908671078652544</v>
      </c>
      <c r="V226">
        <v>6.2268904919775423</v>
      </c>
      <c r="W226">
        <v>0</v>
      </c>
      <c r="X226">
        <v>0</v>
      </c>
      <c r="Y226">
        <v>-6.7199315199413414</v>
      </c>
      <c r="Z226">
        <v>46.306277844894382</v>
      </c>
      <c r="AA226">
        <v>1520.395659299614</v>
      </c>
      <c r="AB226" t="b">
        <v>0</v>
      </c>
      <c r="AC226" t="b">
        <v>1</v>
      </c>
      <c r="AD226">
        <v>89.83131344549524</v>
      </c>
      <c r="AE226">
        <v>0</v>
      </c>
      <c r="AF226">
        <v>0</v>
      </c>
      <c r="AG226">
        <v>0</v>
      </c>
      <c r="AH226">
        <v>0.12009023928728579</v>
      </c>
      <c r="AI226" t="b">
        <v>0</v>
      </c>
      <c r="AJ226" t="b">
        <v>0</v>
      </c>
      <c r="AK226">
        <v>1520.395659299614</v>
      </c>
      <c r="AL226">
        <v>0</v>
      </c>
      <c r="AM226">
        <v>9.908671078652544</v>
      </c>
      <c r="AN226">
        <v>0</v>
      </c>
      <c r="AO226">
        <v>12.166894438043119</v>
      </c>
      <c r="AP226">
        <v>9.9088334916579832</v>
      </c>
      <c r="AQ226">
        <v>0</v>
      </c>
      <c r="AR226">
        <v>1</v>
      </c>
      <c r="AS226">
        <v>3</v>
      </c>
      <c r="AT226">
        <v>0</v>
      </c>
      <c r="AU226">
        <v>0</v>
      </c>
      <c r="AV226">
        <v>2.3832038114269829</v>
      </c>
      <c r="AW226">
        <v>2.121481656566758</v>
      </c>
      <c r="AX226">
        <v>0.84510773454857568</v>
      </c>
      <c r="AY226">
        <v>0.75229934901817541</v>
      </c>
      <c r="AZ226">
        <v>2.121481656566758</v>
      </c>
    </row>
    <row r="227" spans="1:52" x14ac:dyDescent="0.35">
      <c r="A227">
        <v>224</v>
      </c>
      <c r="B227">
        <v>0</v>
      </c>
      <c r="C227">
        <v>0</v>
      </c>
      <c r="D227">
        <v>0</v>
      </c>
      <c r="E227">
        <v>53.8</v>
      </c>
      <c r="F227">
        <v>8.3808079309475758E-2</v>
      </c>
      <c r="G227">
        <v>404.27459576694861</v>
      </c>
      <c r="H227">
        <v>1759.40304077776</v>
      </c>
      <c r="I227">
        <v>4</v>
      </c>
      <c r="J227">
        <v>4</v>
      </c>
      <c r="K227">
        <v>1528.9212424358741</v>
      </c>
      <c r="L227" t="b">
        <v>0</v>
      </c>
      <c r="M227">
        <v>8.3401432980213954</v>
      </c>
      <c r="N227">
        <v>8.3401432980213954</v>
      </c>
      <c r="O227">
        <v>197.00100563430459</v>
      </c>
      <c r="P227">
        <v>46.190586930312271</v>
      </c>
      <c r="Q227">
        <v>8.5103503041034649</v>
      </c>
      <c r="R227">
        <v>0.89720098506318091</v>
      </c>
      <c r="S227">
        <v>26.712674849072151</v>
      </c>
      <c r="T227">
        <v>59.243943972370033</v>
      </c>
      <c r="U227">
        <v>9.4854446726941184</v>
      </c>
      <c r="V227">
        <v>6.0902190813317461</v>
      </c>
      <c r="W227">
        <v>0</v>
      </c>
      <c r="X227">
        <v>0</v>
      </c>
      <c r="Y227">
        <v>-6.7199315199413414</v>
      </c>
      <c r="Z227">
        <v>46.421503352093971</v>
      </c>
      <c r="AA227">
        <v>1528.9212424358741</v>
      </c>
      <c r="AB227" t="b">
        <v>0</v>
      </c>
      <c r="AC227" t="b">
        <v>1</v>
      </c>
      <c r="AD227">
        <v>89.828646806003206</v>
      </c>
      <c r="AE227">
        <v>0</v>
      </c>
      <c r="AF227">
        <v>0</v>
      </c>
      <c r="AG227">
        <v>0</v>
      </c>
      <c r="AH227">
        <v>0.1138347639240186</v>
      </c>
      <c r="AI227" t="b">
        <v>0</v>
      </c>
      <c r="AJ227" t="b">
        <v>0</v>
      </c>
      <c r="AK227">
        <v>1528.9212424358741</v>
      </c>
      <c r="AL227">
        <v>0</v>
      </c>
      <c r="AM227">
        <v>9.4854446726941184</v>
      </c>
      <c r="AN227">
        <v>0</v>
      </c>
      <c r="AO227">
        <v>9.0841644157034107</v>
      </c>
      <c r="AP227">
        <v>9.4856070856995576</v>
      </c>
      <c r="AQ227">
        <v>0</v>
      </c>
      <c r="AR227">
        <v>1</v>
      </c>
      <c r="AS227">
        <v>3</v>
      </c>
      <c r="AT227">
        <v>0</v>
      </c>
      <c r="AU227">
        <v>0</v>
      </c>
      <c r="AV227">
        <v>1.845526923703279</v>
      </c>
      <c r="AW227">
        <v>2.047220219629232</v>
      </c>
      <c r="AX227">
        <v>0.65444217152598561</v>
      </c>
      <c r="AY227">
        <v>0.72596547500501729</v>
      </c>
      <c r="AZ227">
        <v>2.047220219629232</v>
      </c>
    </row>
    <row r="228" spans="1:52" x14ac:dyDescent="0.35">
      <c r="A228">
        <v>225</v>
      </c>
      <c r="B228">
        <v>0</v>
      </c>
      <c r="C228">
        <v>0</v>
      </c>
      <c r="D228">
        <v>0</v>
      </c>
      <c r="E228">
        <v>54.2</v>
      </c>
      <c r="F228">
        <v>0.14789576966975199</v>
      </c>
      <c r="G228">
        <v>407.28035484328279</v>
      </c>
      <c r="H228">
        <v>1772.4841042779669</v>
      </c>
      <c r="I228">
        <v>4</v>
      </c>
      <c r="J228">
        <v>4</v>
      </c>
      <c r="K228">
        <v>1540.2886866175529</v>
      </c>
      <c r="L228" t="b">
        <v>0</v>
      </c>
      <c r="M228">
        <v>10.297308755149031</v>
      </c>
      <c r="N228">
        <v>10.297308755149031</v>
      </c>
      <c r="O228">
        <v>241.43579273142771</v>
      </c>
      <c r="P228">
        <v>56.60915758446216</v>
      </c>
      <c r="Q228">
        <v>10.50745791341738</v>
      </c>
      <c r="R228">
        <v>0.90662140640676347</v>
      </c>
      <c r="S228">
        <v>26.74019651587605</v>
      </c>
      <c r="T228">
        <v>71.852345014081067</v>
      </c>
      <c r="U228">
        <v>11.58968654298806</v>
      </c>
      <c r="V228">
        <v>6.7094709237908887</v>
      </c>
      <c r="W228">
        <v>0</v>
      </c>
      <c r="X228">
        <v>0</v>
      </c>
      <c r="Y228">
        <v>-6.7199315199413414</v>
      </c>
      <c r="Z228">
        <v>46.532735487859092</v>
      </c>
      <c r="AA228">
        <v>1540.2886866175529</v>
      </c>
      <c r="AB228" t="b">
        <v>0</v>
      </c>
      <c r="AC228" t="b">
        <v>1</v>
      </c>
      <c r="AD228">
        <v>89.825980166511172</v>
      </c>
      <c r="AE228">
        <v>0</v>
      </c>
      <c r="AF228">
        <v>0</v>
      </c>
      <c r="AG228">
        <v>0</v>
      </c>
      <c r="AH228">
        <v>0.1087261641323895</v>
      </c>
      <c r="AI228" t="b">
        <v>0</v>
      </c>
      <c r="AJ228" t="b">
        <v>0</v>
      </c>
      <c r="AK228">
        <v>1540.2886866175529</v>
      </c>
      <c r="AL228">
        <v>0</v>
      </c>
      <c r="AM228">
        <v>11.58968654298806</v>
      </c>
      <c r="AN228">
        <v>0</v>
      </c>
      <c r="AO228">
        <v>11.271349247221019</v>
      </c>
      <c r="AP228">
        <v>11.590017998101199</v>
      </c>
      <c r="AQ228">
        <v>0</v>
      </c>
      <c r="AR228">
        <v>1</v>
      </c>
      <c r="AS228">
        <v>3</v>
      </c>
      <c r="AT228">
        <v>0</v>
      </c>
      <c r="AU228">
        <v>0</v>
      </c>
      <c r="AV228">
        <v>2.2255373652995911</v>
      </c>
      <c r="AW228">
        <v>2.427122705447454</v>
      </c>
      <c r="AX228">
        <v>0.78919764726935848</v>
      </c>
      <c r="AY228">
        <v>0.8606828277979478</v>
      </c>
      <c r="AZ228">
        <v>2.427122705447454</v>
      </c>
    </row>
    <row r="229" spans="1:52" x14ac:dyDescent="0.35">
      <c r="A229">
        <v>226</v>
      </c>
      <c r="B229">
        <v>0</v>
      </c>
      <c r="C229">
        <v>0</v>
      </c>
      <c r="D229">
        <v>0</v>
      </c>
      <c r="E229">
        <v>54.8</v>
      </c>
      <c r="F229">
        <v>0.15794217534486951</v>
      </c>
      <c r="G229">
        <v>411.78899345778399</v>
      </c>
      <c r="H229">
        <v>1792.1056995282761</v>
      </c>
      <c r="I229">
        <v>4</v>
      </c>
      <c r="J229">
        <v>4</v>
      </c>
      <c r="K229">
        <v>1557.3398528900721</v>
      </c>
      <c r="L229" t="b">
        <v>0</v>
      </c>
      <c r="M229">
        <v>10.757880097520079</v>
      </c>
      <c r="N229">
        <v>10.757880097520079</v>
      </c>
      <c r="O229">
        <v>249.4728837213232</v>
      </c>
      <c r="P229">
        <v>58.493604564010731</v>
      </c>
      <c r="Q229">
        <v>10.977428670938851</v>
      </c>
      <c r="R229">
        <v>0.90779882251651001</v>
      </c>
      <c r="S229">
        <v>26.771062727567191</v>
      </c>
      <c r="T229">
        <v>74.147923512938092</v>
      </c>
      <c r="U229">
        <v>12.09235834929628</v>
      </c>
      <c r="V229">
        <v>6.8365258558486488</v>
      </c>
      <c r="W229">
        <v>0</v>
      </c>
      <c r="X229">
        <v>0</v>
      </c>
      <c r="Y229">
        <v>-6.7199315199413414</v>
      </c>
      <c r="Z229">
        <v>46.641303571426853</v>
      </c>
      <c r="AA229">
        <v>1557.3398528900721</v>
      </c>
      <c r="AB229" t="b">
        <v>0</v>
      </c>
      <c r="AC229" t="b">
        <v>1</v>
      </c>
      <c r="AD229">
        <v>89.823313527019138</v>
      </c>
      <c r="AE229">
        <v>0</v>
      </c>
      <c r="AF229">
        <v>0</v>
      </c>
      <c r="AG229">
        <v>0</v>
      </c>
      <c r="AH229">
        <v>0.10399461967047741</v>
      </c>
      <c r="AI229" t="b">
        <v>0</v>
      </c>
      <c r="AJ229" t="b">
        <v>0</v>
      </c>
      <c r="AK229">
        <v>1557.3398528900721</v>
      </c>
      <c r="AL229">
        <v>0</v>
      </c>
      <c r="AM229">
        <v>12.09235834929628</v>
      </c>
      <c r="AN229">
        <v>0</v>
      </c>
      <c r="AO229">
        <v>12.747406412535391</v>
      </c>
      <c r="AP229">
        <v>12.092759409983181</v>
      </c>
      <c r="AQ229">
        <v>0</v>
      </c>
      <c r="AR229">
        <v>1</v>
      </c>
      <c r="AS229">
        <v>3</v>
      </c>
      <c r="AT229">
        <v>0</v>
      </c>
      <c r="AU229">
        <v>0</v>
      </c>
      <c r="AV229">
        <v>2.4870749159146239</v>
      </c>
      <c r="AW229">
        <v>2.5206674394929229</v>
      </c>
      <c r="AX229">
        <v>0.8819414595441929</v>
      </c>
      <c r="AY229">
        <v>0.89385475851375329</v>
      </c>
      <c r="AZ229">
        <v>2.5206674394929229</v>
      </c>
    </row>
    <row r="230" spans="1:52" x14ac:dyDescent="0.35">
      <c r="A230">
        <v>227</v>
      </c>
      <c r="B230">
        <v>0</v>
      </c>
      <c r="C230">
        <v>0</v>
      </c>
      <c r="D230">
        <v>0</v>
      </c>
      <c r="E230">
        <v>55.3</v>
      </c>
      <c r="F230">
        <v>0.1370021956174288</v>
      </c>
      <c r="G230">
        <v>415.54619230320179</v>
      </c>
      <c r="H230">
        <v>1808.4570289035339</v>
      </c>
      <c r="I230">
        <v>4</v>
      </c>
      <c r="J230">
        <v>4</v>
      </c>
      <c r="K230">
        <v>1571.5491581171709</v>
      </c>
      <c r="L230" t="b">
        <v>0</v>
      </c>
      <c r="M230">
        <v>10.27920923338028</v>
      </c>
      <c r="N230">
        <v>10.27920923338028</v>
      </c>
      <c r="O230">
        <v>236.21734346798661</v>
      </c>
      <c r="P230">
        <v>55.385594112954522</v>
      </c>
      <c r="Q230">
        <v>10.488989013653351</v>
      </c>
      <c r="R230">
        <v>0.90527319738749512</v>
      </c>
      <c r="S230">
        <v>26.80290290167466</v>
      </c>
      <c r="T230">
        <v>70.404007401750846</v>
      </c>
      <c r="U230">
        <v>11.586545414050979</v>
      </c>
      <c r="V230">
        <v>6.6691465122749847</v>
      </c>
      <c r="W230">
        <v>0</v>
      </c>
      <c r="X230">
        <v>0</v>
      </c>
      <c r="Y230">
        <v>-6.7199315199413414</v>
      </c>
      <c r="Z230">
        <v>46.738614694432627</v>
      </c>
      <c r="AA230">
        <v>1571.5491581171709</v>
      </c>
      <c r="AB230" t="b">
        <v>0</v>
      </c>
      <c r="AC230" t="b">
        <v>1</v>
      </c>
      <c r="AD230">
        <v>89.820646887527104</v>
      </c>
      <c r="AE230">
        <v>0</v>
      </c>
      <c r="AF230">
        <v>0</v>
      </c>
      <c r="AG230">
        <v>0</v>
      </c>
      <c r="AH230">
        <v>9.976673008131437E-2</v>
      </c>
      <c r="AI230" t="b">
        <v>0</v>
      </c>
      <c r="AJ230" t="b">
        <v>0</v>
      </c>
      <c r="AK230">
        <v>1571.5491581171709</v>
      </c>
      <c r="AL230">
        <v>0</v>
      </c>
      <c r="AM230">
        <v>11.586545414050979</v>
      </c>
      <c r="AN230">
        <v>0</v>
      </c>
      <c r="AO230">
        <v>13.239498944487879</v>
      </c>
      <c r="AP230">
        <v>11.58687686916412</v>
      </c>
      <c r="AQ230">
        <v>0</v>
      </c>
      <c r="AR230">
        <v>1</v>
      </c>
      <c r="AS230">
        <v>3</v>
      </c>
      <c r="AT230">
        <v>0</v>
      </c>
      <c r="AU230">
        <v>0</v>
      </c>
      <c r="AV230">
        <v>2.5750954466214</v>
      </c>
      <c r="AW230">
        <v>2.4304094572541568</v>
      </c>
      <c r="AX230">
        <v>0.91315441369553185</v>
      </c>
      <c r="AY230">
        <v>0.86184834400069876</v>
      </c>
      <c r="AZ230">
        <v>2.4304094572541568</v>
      </c>
    </row>
    <row r="231" spans="1:52" x14ac:dyDescent="0.35">
      <c r="A231">
        <v>228</v>
      </c>
      <c r="B231">
        <v>0</v>
      </c>
      <c r="C231">
        <v>0</v>
      </c>
      <c r="D231">
        <v>0</v>
      </c>
      <c r="E231">
        <v>55.8</v>
      </c>
      <c r="F231">
        <v>0.12738237551872439</v>
      </c>
      <c r="G231">
        <v>419.30339114861948</v>
      </c>
      <c r="H231">
        <v>1824.808358278792</v>
      </c>
      <c r="I231">
        <v>4</v>
      </c>
      <c r="J231">
        <v>4</v>
      </c>
      <c r="K231">
        <v>1585.7584633442709</v>
      </c>
      <c r="L231" t="b">
        <v>0</v>
      </c>
      <c r="M231">
        <v>10.128945845168539</v>
      </c>
      <c r="N231">
        <v>10.128945845168539</v>
      </c>
      <c r="O231">
        <v>230.67857311899971</v>
      </c>
      <c r="P231">
        <v>54.08692534490352</v>
      </c>
      <c r="Q231">
        <v>10.33565902568219</v>
      </c>
      <c r="R231">
        <v>0.9040290397407823</v>
      </c>
      <c r="S231">
        <v>26.8341597259849</v>
      </c>
      <c r="T231">
        <v>68.84781094837237</v>
      </c>
      <c r="U231">
        <v>11.432883869135219</v>
      </c>
      <c r="V231">
        <v>6.6073905284603924</v>
      </c>
      <c r="W231">
        <v>0</v>
      </c>
      <c r="X231">
        <v>0</v>
      </c>
      <c r="Y231">
        <v>-6.7199315199413414</v>
      </c>
      <c r="Z231">
        <v>46.835541151845817</v>
      </c>
      <c r="AA231">
        <v>1585.7584633442709</v>
      </c>
      <c r="AB231" t="b">
        <v>0</v>
      </c>
      <c r="AC231" t="b">
        <v>1</v>
      </c>
      <c r="AD231">
        <v>89.81798024803507</v>
      </c>
      <c r="AE231">
        <v>0</v>
      </c>
      <c r="AF231">
        <v>0</v>
      </c>
      <c r="AG231">
        <v>0</v>
      </c>
      <c r="AH231">
        <v>9.7111176165572161E-2</v>
      </c>
      <c r="AI231" t="b">
        <v>0</v>
      </c>
      <c r="AJ231" t="b">
        <v>0</v>
      </c>
      <c r="AK231">
        <v>1585.7584633442709</v>
      </c>
      <c r="AL231">
        <v>0</v>
      </c>
      <c r="AM231">
        <v>11.432883869135219</v>
      </c>
      <c r="AN231">
        <v>0</v>
      </c>
      <c r="AO231">
        <v>12.77861054483955</v>
      </c>
      <c r="AP231">
        <v>11.43315234777686</v>
      </c>
      <c r="AQ231">
        <v>0</v>
      </c>
      <c r="AR231">
        <v>1</v>
      </c>
      <c r="AS231">
        <v>3</v>
      </c>
      <c r="AT231">
        <v>0</v>
      </c>
      <c r="AU231">
        <v>0</v>
      </c>
      <c r="AV231">
        <v>2.4934371939105802</v>
      </c>
      <c r="AW231">
        <v>2.4045735366869909</v>
      </c>
      <c r="AX231">
        <v>0.88419758649311353</v>
      </c>
      <c r="AY231">
        <v>0.85268665921129605</v>
      </c>
      <c r="AZ231">
        <v>2.4045735366869909</v>
      </c>
    </row>
    <row r="232" spans="1:52" x14ac:dyDescent="0.35">
      <c r="A232">
        <v>229</v>
      </c>
      <c r="B232">
        <v>0</v>
      </c>
      <c r="C232">
        <v>0</v>
      </c>
      <c r="D232">
        <v>0</v>
      </c>
      <c r="E232">
        <v>56.2</v>
      </c>
      <c r="F232">
        <v>0.10346830230767699</v>
      </c>
      <c r="G232">
        <v>422.30915022495378</v>
      </c>
      <c r="H232">
        <v>1837.8894217789989</v>
      </c>
      <c r="I232">
        <v>4</v>
      </c>
      <c r="J232">
        <v>4</v>
      </c>
      <c r="K232">
        <v>1597.12590752595</v>
      </c>
      <c r="L232" t="b">
        <v>0</v>
      </c>
      <c r="M232">
        <v>9.5174012515894937</v>
      </c>
      <c r="N232">
        <v>9.5174012515894937</v>
      </c>
      <c r="O232">
        <v>215.20842545409121</v>
      </c>
      <c r="P232">
        <v>50.459658579234308</v>
      </c>
      <c r="Q232">
        <v>9.7116339301933596</v>
      </c>
      <c r="R232">
        <v>0.9006287565548099</v>
      </c>
      <c r="S232">
        <v>26.86536416334954</v>
      </c>
      <c r="T232">
        <v>64.473125104357862</v>
      </c>
      <c r="U232">
        <v>10.78317104524114</v>
      </c>
      <c r="V232">
        <v>6.4067746104173438</v>
      </c>
      <c r="W232">
        <v>0</v>
      </c>
      <c r="X232">
        <v>0</v>
      </c>
      <c r="Y232">
        <v>-6.7199315199413414</v>
      </c>
      <c r="Z232">
        <v>46.932467609259007</v>
      </c>
      <c r="AA232">
        <v>1597.12590752595</v>
      </c>
      <c r="AB232" t="b">
        <v>0</v>
      </c>
      <c r="AC232" t="b">
        <v>1</v>
      </c>
      <c r="AD232">
        <v>89.815313608543036</v>
      </c>
      <c r="AE232">
        <v>0</v>
      </c>
      <c r="AF232">
        <v>0</v>
      </c>
      <c r="AG232">
        <v>0</v>
      </c>
      <c r="AH232">
        <v>9.543903457565342E-2</v>
      </c>
      <c r="AI232" t="b">
        <v>0</v>
      </c>
      <c r="AJ232" t="b">
        <v>0</v>
      </c>
      <c r="AK232">
        <v>1597.12590752595</v>
      </c>
      <c r="AL232">
        <v>0</v>
      </c>
      <c r="AM232">
        <v>10.78317104524114</v>
      </c>
      <c r="AN232">
        <v>0</v>
      </c>
      <c r="AO232">
        <v>12.38033881287773</v>
      </c>
      <c r="AP232">
        <v>10.783333458246579</v>
      </c>
      <c r="AQ232">
        <v>0</v>
      </c>
      <c r="AR232">
        <v>1</v>
      </c>
      <c r="AS232">
        <v>3</v>
      </c>
      <c r="AT232">
        <v>0</v>
      </c>
      <c r="AU232">
        <v>0</v>
      </c>
      <c r="AV232">
        <v>2.4236596898746421</v>
      </c>
      <c r="AW232">
        <v>2.2896239777031262</v>
      </c>
      <c r="AX232">
        <v>0.85945379073568873</v>
      </c>
      <c r="AY232">
        <v>0.81192435607008717</v>
      </c>
      <c r="AZ232">
        <v>2.2896239777031262</v>
      </c>
    </row>
    <row r="233" spans="1:52" x14ac:dyDescent="0.35">
      <c r="A233">
        <v>230</v>
      </c>
      <c r="B233">
        <v>0</v>
      </c>
      <c r="C233">
        <v>0</v>
      </c>
      <c r="D233">
        <v>0</v>
      </c>
      <c r="E233">
        <v>56.5</v>
      </c>
      <c r="F233">
        <v>4.2077748583913888E-2</v>
      </c>
      <c r="G233">
        <v>424.56346953220441</v>
      </c>
      <c r="H233">
        <v>1847.7002194041529</v>
      </c>
      <c r="I233">
        <v>4</v>
      </c>
      <c r="J233">
        <v>4</v>
      </c>
      <c r="K233">
        <v>1605.651490662209</v>
      </c>
      <c r="L233" t="b">
        <v>0</v>
      </c>
      <c r="M233">
        <v>7.7367838224215486</v>
      </c>
      <c r="N233">
        <v>7.7367838224215486</v>
      </c>
      <c r="O233">
        <v>174.01601560235929</v>
      </c>
      <c r="P233">
        <v>40.801324186477558</v>
      </c>
      <c r="Q233">
        <v>7.8946773698179058</v>
      </c>
      <c r="R233">
        <v>0.88918368791926961</v>
      </c>
      <c r="S233">
        <v>26.895723436571171</v>
      </c>
      <c r="T233">
        <v>52.803534612050854</v>
      </c>
      <c r="U233">
        <v>8.878567473827383</v>
      </c>
      <c r="V233">
        <v>5.8514929705346717</v>
      </c>
      <c r="W233">
        <v>0</v>
      </c>
      <c r="X233">
        <v>0</v>
      </c>
      <c r="Y233">
        <v>-6.7199315199413414</v>
      </c>
      <c r="Z233">
        <v>47.029394066672197</v>
      </c>
      <c r="AA233">
        <v>1605.651490662209</v>
      </c>
      <c r="AB233" t="b">
        <v>0</v>
      </c>
      <c r="AC233" t="b">
        <v>1</v>
      </c>
      <c r="AD233">
        <v>89.812646969051002</v>
      </c>
      <c r="AE233">
        <v>0</v>
      </c>
      <c r="AF233">
        <v>0</v>
      </c>
      <c r="AG233">
        <v>0</v>
      </c>
      <c r="AH233">
        <v>9.4449036020820082E-2</v>
      </c>
      <c r="AI233" t="b">
        <v>0</v>
      </c>
      <c r="AJ233" t="b">
        <v>0</v>
      </c>
      <c r="AK233">
        <v>1605.651490662209</v>
      </c>
      <c r="AL233">
        <v>0</v>
      </c>
      <c r="AM233">
        <v>8.878567473827383</v>
      </c>
      <c r="AN233">
        <v>0</v>
      </c>
      <c r="AO233">
        <v>12.02299911364606</v>
      </c>
      <c r="AP233">
        <v>8.878597304787565</v>
      </c>
      <c r="AQ233">
        <v>0</v>
      </c>
      <c r="AR233">
        <v>1</v>
      </c>
      <c r="AS233">
        <v>3</v>
      </c>
      <c r="AT233">
        <v>0</v>
      </c>
      <c r="AU233">
        <v>0</v>
      </c>
      <c r="AV233">
        <v>2.361702329802966</v>
      </c>
      <c r="AW233">
        <v>1.9545865490730561</v>
      </c>
      <c r="AX233">
        <v>0.83748309567481072</v>
      </c>
      <c r="AY233">
        <v>0.69311661683041781</v>
      </c>
      <c r="AZ233">
        <v>1.9545865490730561</v>
      </c>
    </row>
    <row r="234" spans="1:52" x14ac:dyDescent="0.35">
      <c r="A234">
        <v>231</v>
      </c>
      <c r="B234">
        <v>0</v>
      </c>
      <c r="C234">
        <v>0</v>
      </c>
      <c r="D234">
        <v>0</v>
      </c>
      <c r="E234">
        <v>56.5</v>
      </c>
      <c r="F234">
        <v>-2.1779296643319231E-2</v>
      </c>
      <c r="G234">
        <v>424.56346953220441</v>
      </c>
      <c r="H234">
        <v>1847.7002194041529</v>
      </c>
      <c r="I234">
        <v>4</v>
      </c>
      <c r="J234">
        <v>4</v>
      </c>
      <c r="K234">
        <v>1605.651490662209</v>
      </c>
      <c r="L234" t="b">
        <v>0</v>
      </c>
      <c r="M234">
        <v>5.8033479671079897</v>
      </c>
      <c r="N234">
        <v>5.8033479671079897</v>
      </c>
      <c r="O234">
        <v>130.52910790443951</v>
      </c>
      <c r="P234">
        <v>30.605001665769311</v>
      </c>
      <c r="Q234">
        <v>5.9217836399061117</v>
      </c>
      <c r="R234">
        <v>0.87014245582799643</v>
      </c>
      <c r="S234">
        <v>26.92324521043351</v>
      </c>
      <c r="T234">
        <v>40.474572638504561</v>
      </c>
      <c r="U234">
        <v>6.8055335080405372</v>
      </c>
      <c r="V234">
        <v>5.255928604247579</v>
      </c>
      <c r="W234">
        <v>0</v>
      </c>
      <c r="X234">
        <v>0</v>
      </c>
      <c r="Y234">
        <v>-6.7199315199413414</v>
      </c>
      <c r="Z234">
        <v>47.125364135999867</v>
      </c>
      <c r="AA234">
        <v>1605.651490662209</v>
      </c>
      <c r="AB234" t="b">
        <v>0</v>
      </c>
      <c r="AC234" t="b">
        <v>1</v>
      </c>
      <c r="AD234">
        <v>89.809980329558968</v>
      </c>
      <c r="AE234">
        <v>0</v>
      </c>
      <c r="AF234">
        <v>0</v>
      </c>
      <c r="AG234">
        <v>0</v>
      </c>
      <c r="AH234">
        <v>9.5214308924648883E-2</v>
      </c>
      <c r="AI234" t="b">
        <v>0</v>
      </c>
      <c r="AJ234" t="b">
        <v>0</v>
      </c>
      <c r="AK234">
        <v>1605.651490662209</v>
      </c>
      <c r="AL234">
        <v>0</v>
      </c>
      <c r="AM234">
        <v>6.8055335080405372</v>
      </c>
      <c r="AN234">
        <v>0</v>
      </c>
      <c r="AO234">
        <v>9.159976555885331</v>
      </c>
      <c r="AP234">
        <v>6.8055633390007202</v>
      </c>
      <c r="AQ234">
        <v>0</v>
      </c>
      <c r="AR234">
        <v>1</v>
      </c>
      <c r="AS234">
        <v>3</v>
      </c>
      <c r="AT234">
        <v>0</v>
      </c>
      <c r="AU234">
        <v>0</v>
      </c>
      <c r="AV234">
        <v>1.869581800272391</v>
      </c>
      <c r="AW234">
        <v>1.5960133559870679</v>
      </c>
      <c r="AX234">
        <v>0.66297226960013855</v>
      </c>
      <c r="AY234">
        <v>0.5659628519609603</v>
      </c>
      <c r="AZ234">
        <v>1.5960133559870679</v>
      </c>
    </row>
    <row r="235" spans="1:52" x14ac:dyDescent="0.35">
      <c r="A235">
        <v>232</v>
      </c>
      <c r="B235">
        <v>0</v>
      </c>
      <c r="C235">
        <v>0</v>
      </c>
      <c r="D235">
        <v>0</v>
      </c>
      <c r="E235">
        <v>56.2</v>
      </c>
      <c r="F235">
        <v>-0.20496056201063689</v>
      </c>
      <c r="G235">
        <v>422.30915022495378</v>
      </c>
      <c r="H235">
        <v>1837.8894217789989</v>
      </c>
      <c r="I235">
        <v>4</v>
      </c>
      <c r="J235">
        <v>4</v>
      </c>
      <c r="K235">
        <v>1597.12590752595</v>
      </c>
      <c r="L235" t="b">
        <v>0</v>
      </c>
      <c r="M235">
        <v>0.2285110020370662</v>
      </c>
      <c r="N235">
        <v>0.2285110020370662</v>
      </c>
      <c r="O235">
        <v>5.1671135478417014</v>
      </c>
      <c r="P235">
        <v>1.211526848514805</v>
      </c>
      <c r="Q235">
        <v>0.23317449187455741</v>
      </c>
      <c r="R235">
        <v>0.28299501797209647</v>
      </c>
      <c r="S235">
        <v>26.947436446743382</v>
      </c>
      <c r="T235">
        <v>4.9264545048713027</v>
      </c>
      <c r="U235">
        <v>0.8239526389738373</v>
      </c>
      <c r="V235">
        <v>3.532292423726533</v>
      </c>
      <c r="W235">
        <v>0</v>
      </c>
      <c r="X235">
        <v>0</v>
      </c>
      <c r="Y235">
        <v>-6.7199315199413414</v>
      </c>
      <c r="Z235">
        <v>47.219686962321212</v>
      </c>
      <c r="AA235">
        <v>1597.12590752595</v>
      </c>
      <c r="AB235" t="b">
        <v>0</v>
      </c>
      <c r="AC235" t="b">
        <v>1</v>
      </c>
      <c r="AD235">
        <v>89.807313690066934</v>
      </c>
      <c r="AE235">
        <v>0</v>
      </c>
      <c r="AF235">
        <v>0</v>
      </c>
      <c r="AG235">
        <v>0</v>
      </c>
      <c r="AH235">
        <v>9.622286321498244E-2</v>
      </c>
      <c r="AI235" t="b">
        <v>0</v>
      </c>
      <c r="AJ235" t="b">
        <v>0</v>
      </c>
      <c r="AK235">
        <v>1597.12590752595</v>
      </c>
      <c r="AL235">
        <v>0</v>
      </c>
      <c r="AM235">
        <v>0.8239526389738373</v>
      </c>
      <c r="AN235">
        <v>0</v>
      </c>
      <c r="AO235">
        <v>1.849554830509424</v>
      </c>
      <c r="AP235">
        <v>0.82480116406347947</v>
      </c>
      <c r="AQ235">
        <v>0</v>
      </c>
      <c r="AR235">
        <v>1</v>
      </c>
      <c r="AS235">
        <v>3</v>
      </c>
      <c r="AT235">
        <v>0</v>
      </c>
      <c r="AU235">
        <v>0</v>
      </c>
      <c r="AV235">
        <v>0.67205698552539384</v>
      </c>
      <c r="AW235">
        <v>0.60015733637535817</v>
      </c>
      <c r="AX235">
        <v>0.2383180799735439</v>
      </c>
      <c r="AY235">
        <v>0.2128220020503658</v>
      </c>
      <c r="AZ235">
        <v>0.60015733637535817</v>
      </c>
    </row>
    <row r="236" spans="1:52" x14ac:dyDescent="0.35">
      <c r="A236">
        <v>233</v>
      </c>
      <c r="B236">
        <v>0</v>
      </c>
      <c r="C236">
        <v>0</v>
      </c>
      <c r="D236">
        <v>0</v>
      </c>
      <c r="E236">
        <v>54.9</v>
      </c>
      <c r="F236">
        <v>-0.49171178864747839</v>
      </c>
      <c r="G236">
        <v>412.54043322686761</v>
      </c>
      <c r="H236">
        <v>1795.3759654033281</v>
      </c>
      <c r="I236">
        <v>4</v>
      </c>
      <c r="J236">
        <v>4</v>
      </c>
      <c r="K236">
        <v>1560.1817139354921</v>
      </c>
      <c r="L236" t="b">
        <v>0</v>
      </c>
      <c r="M236">
        <v>-8.3267501875114984</v>
      </c>
      <c r="N236">
        <v>-8.3267501875114984</v>
      </c>
      <c r="O236">
        <v>-192.74379122567601</v>
      </c>
      <c r="P236">
        <v>-45.192403029729697</v>
      </c>
      <c r="Q236">
        <v>-8.4966838648076521</v>
      </c>
      <c r="R236">
        <v>0.87423293023849658</v>
      </c>
      <c r="S236">
        <v>26.952695911569592</v>
      </c>
      <c r="T236">
        <v>-45.464541916225208</v>
      </c>
      <c r="U236">
        <v>-7.4280808324409477</v>
      </c>
      <c r="V236">
        <v>-0.27213888649550461</v>
      </c>
      <c r="W236">
        <v>-29.6675972609121</v>
      </c>
      <c r="X236">
        <v>2</v>
      </c>
      <c r="Y236">
        <v>22.947665740970759</v>
      </c>
      <c r="Z236">
        <v>47.316240849892033</v>
      </c>
      <c r="AA236">
        <v>1560.1817139354921</v>
      </c>
      <c r="AB236" t="b">
        <v>0</v>
      </c>
      <c r="AC236" t="b">
        <v>1</v>
      </c>
      <c r="AD236">
        <v>89.810533478602849</v>
      </c>
      <c r="AE236">
        <v>0.61986151820019963</v>
      </c>
      <c r="AF236">
        <v>0</v>
      </c>
      <c r="AG236">
        <v>0</v>
      </c>
      <c r="AH236">
        <v>9.7189751235824212E-2</v>
      </c>
      <c r="AI236" t="b">
        <v>0</v>
      </c>
      <c r="AJ236" t="b">
        <v>0</v>
      </c>
      <c r="AK236">
        <v>1560.1817139354921</v>
      </c>
      <c r="AL236">
        <v>0</v>
      </c>
      <c r="AM236">
        <v>-7.4280808324409477</v>
      </c>
      <c r="AN236">
        <v>4.5853122486715776</v>
      </c>
      <c r="AO236">
        <v>3.7265273719420247E-2</v>
      </c>
      <c r="AP236">
        <v>-2.2192975193870601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0.3802095215522025</v>
      </c>
      <c r="AW236">
        <v>0</v>
      </c>
      <c r="AX236">
        <v>0.13482607147241221</v>
      </c>
      <c r="AY236">
        <v>0</v>
      </c>
      <c r="AZ236">
        <v>0</v>
      </c>
    </row>
    <row r="237" spans="1:52" x14ac:dyDescent="0.35">
      <c r="A237">
        <v>234</v>
      </c>
      <c r="B237">
        <v>0</v>
      </c>
      <c r="C237">
        <v>0</v>
      </c>
      <c r="D237">
        <v>0</v>
      </c>
      <c r="E237">
        <v>52.9</v>
      </c>
      <c r="F237">
        <v>-0.57819228339945816</v>
      </c>
      <c r="G237">
        <v>397.51163784519667</v>
      </c>
      <c r="H237">
        <v>1729.9706479022959</v>
      </c>
      <c r="I237">
        <v>4</v>
      </c>
      <c r="J237">
        <v>4</v>
      </c>
      <c r="K237">
        <v>1503.344493027095</v>
      </c>
      <c r="L237" t="b">
        <v>0</v>
      </c>
      <c r="M237">
        <v>-10.63932932531878</v>
      </c>
      <c r="N237">
        <v>-10.63932932531878</v>
      </c>
      <c r="O237">
        <v>-255.5852496524594</v>
      </c>
      <c r="P237">
        <v>-59.926763592732257</v>
      </c>
      <c r="Q237">
        <v>-10.85645849522324</v>
      </c>
      <c r="R237">
        <v>0.89443351775429292</v>
      </c>
      <c r="S237">
        <v>26.986312585750099</v>
      </c>
      <c r="T237">
        <v>-61.680674301354891</v>
      </c>
      <c r="U237">
        <v>-9.7103803622360036</v>
      </c>
      <c r="V237">
        <v>-1.753910708622634</v>
      </c>
      <c r="W237">
        <v>-28.993035684196439</v>
      </c>
      <c r="X237">
        <v>2</v>
      </c>
      <c r="Y237">
        <v>22.273104164255091</v>
      </c>
      <c r="Z237">
        <v>47.414626121384572</v>
      </c>
      <c r="AA237">
        <v>1503.344493027095</v>
      </c>
      <c r="AB237" t="b">
        <v>0</v>
      </c>
      <c r="AC237" t="b">
        <v>1</v>
      </c>
      <c r="AD237">
        <v>89.819505853584047</v>
      </c>
      <c r="AE237">
        <v>0.60576753008969653</v>
      </c>
      <c r="AF237">
        <v>0</v>
      </c>
      <c r="AG237">
        <v>0</v>
      </c>
      <c r="AH237">
        <v>9.8289593055344709E-2</v>
      </c>
      <c r="AI237" t="b">
        <v>0</v>
      </c>
      <c r="AJ237" t="b">
        <v>0</v>
      </c>
      <c r="AK237">
        <v>1503.344493027095</v>
      </c>
      <c r="AL237">
        <v>0</v>
      </c>
      <c r="AM237">
        <v>-9.7103803622360036</v>
      </c>
      <c r="AN237">
        <v>6.9753446916422126</v>
      </c>
      <c r="AO237">
        <v>-2.1881318534616572</v>
      </c>
      <c r="AP237">
        <v>-2.1242267082332109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5">
      <c r="A238">
        <v>235</v>
      </c>
      <c r="B238">
        <v>0</v>
      </c>
      <c r="C238">
        <v>0</v>
      </c>
      <c r="D238">
        <v>0</v>
      </c>
      <c r="E238">
        <v>51</v>
      </c>
      <c r="F238">
        <v>-0.4455190777546898</v>
      </c>
      <c r="G238">
        <v>383.23428223260919</v>
      </c>
      <c r="H238">
        <v>1667.835596276316</v>
      </c>
      <c r="I238">
        <v>4</v>
      </c>
      <c r="J238">
        <v>4</v>
      </c>
      <c r="K238">
        <v>1449.349133164118</v>
      </c>
      <c r="L238" t="b">
        <v>0</v>
      </c>
      <c r="M238">
        <v>-6.7771531372514087</v>
      </c>
      <c r="N238">
        <v>-6.7771531372514087</v>
      </c>
      <c r="O238">
        <v>-168.87070993762919</v>
      </c>
      <c r="P238">
        <v>-39.59491060587419</v>
      </c>
      <c r="Q238">
        <v>-6.915462384950418</v>
      </c>
      <c r="R238">
        <v>0.86664713604388643</v>
      </c>
      <c r="S238">
        <v>27.022366512245799</v>
      </c>
      <c r="T238">
        <v>-39.487705268693411</v>
      </c>
      <c r="U238">
        <v>-5.9932656703365037</v>
      </c>
      <c r="V238">
        <v>0.10720533718077969</v>
      </c>
      <c r="W238">
        <v>-28.43713048443842</v>
      </c>
      <c r="X238">
        <v>2</v>
      </c>
      <c r="Y238">
        <v>21.717198964497079</v>
      </c>
      <c r="Z238">
        <v>47.511915898703819</v>
      </c>
      <c r="AA238">
        <v>1449.349133164118</v>
      </c>
      <c r="AB238" t="b">
        <v>0</v>
      </c>
      <c r="AC238" t="b">
        <v>1</v>
      </c>
      <c r="AD238">
        <v>89.828234088331811</v>
      </c>
      <c r="AE238">
        <v>0.59415269528973147</v>
      </c>
      <c r="AF238">
        <v>0</v>
      </c>
      <c r="AG238">
        <v>0</v>
      </c>
      <c r="AH238">
        <v>9.9180422508933302E-2</v>
      </c>
      <c r="AI238" t="b">
        <v>0</v>
      </c>
      <c r="AJ238" t="b">
        <v>0</v>
      </c>
      <c r="AK238">
        <v>1449.349133164118</v>
      </c>
      <c r="AL238">
        <v>0</v>
      </c>
      <c r="AM238">
        <v>-5.9932656703365037</v>
      </c>
      <c r="AN238">
        <v>3.3605509245644121</v>
      </c>
      <c r="AO238">
        <v>-2.052069322454658</v>
      </c>
      <c r="AP238">
        <v>-2.03537676684507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5">
      <c r="A239">
        <v>236</v>
      </c>
      <c r="B239">
        <v>0</v>
      </c>
      <c r="C239">
        <v>0</v>
      </c>
      <c r="D239">
        <v>0</v>
      </c>
      <c r="E239">
        <v>49.8</v>
      </c>
      <c r="F239">
        <v>-0.22306473891510681</v>
      </c>
      <c r="G239">
        <v>374.21700500360669</v>
      </c>
      <c r="H239">
        <v>1628.5924057756961</v>
      </c>
      <c r="I239">
        <v>4</v>
      </c>
      <c r="J239">
        <v>4</v>
      </c>
      <c r="K239">
        <v>1415.24680061908</v>
      </c>
      <c r="L239" t="b">
        <v>0</v>
      </c>
      <c r="M239">
        <v>-0.76878281423714312</v>
      </c>
      <c r="N239">
        <v>-0.76878281423714312</v>
      </c>
      <c r="O239">
        <v>-19.617855428364681</v>
      </c>
      <c r="P239">
        <v>-4.599774775933346</v>
      </c>
      <c r="Q239">
        <v>-0.78447225942565624</v>
      </c>
      <c r="R239">
        <v>0.22806395061198681</v>
      </c>
      <c r="S239">
        <v>27.051377459760001</v>
      </c>
      <c r="T239">
        <v>-1.2071838979571059</v>
      </c>
      <c r="U239">
        <v>-0.17890984263012649</v>
      </c>
      <c r="V239">
        <v>3.3925908779762399</v>
      </c>
      <c r="W239">
        <v>0</v>
      </c>
      <c r="X239">
        <v>0</v>
      </c>
      <c r="Y239">
        <v>-6.7199315199413414</v>
      </c>
      <c r="Z239">
        <v>47.612997362025268</v>
      </c>
      <c r="AA239">
        <v>1415.24680061908</v>
      </c>
      <c r="AB239" t="b">
        <v>0</v>
      </c>
      <c r="AC239" t="b">
        <v>1</v>
      </c>
      <c r="AD239">
        <v>89.831209736634307</v>
      </c>
      <c r="AE239">
        <v>0</v>
      </c>
      <c r="AF239">
        <v>0</v>
      </c>
      <c r="AG239">
        <v>0</v>
      </c>
      <c r="AH239">
        <v>0.10095963454787479</v>
      </c>
      <c r="AI239" t="b">
        <v>0</v>
      </c>
      <c r="AJ239" t="b">
        <v>0</v>
      </c>
      <c r="AK239">
        <v>1415.24680061908</v>
      </c>
      <c r="AL239">
        <v>0</v>
      </c>
      <c r="AM239">
        <v>-0.17890984263012649</v>
      </c>
      <c r="AN239">
        <v>0</v>
      </c>
      <c r="AO239">
        <v>1.4203644686152661</v>
      </c>
      <c r="AP239">
        <v>-0.1778359280635482</v>
      </c>
      <c r="AQ239">
        <v>0</v>
      </c>
      <c r="AR239">
        <v>1</v>
      </c>
      <c r="AS239">
        <v>3</v>
      </c>
      <c r="AT239">
        <v>0</v>
      </c>
      <c r="AU239">
        <v>0</v>
      </c>
      <c r="AV239">
        <v>0.5580454918489075</v>
      </c>
      <c r="AW239">
        <v>0.37597643984024542</v>
      </c>
      <c r="AX239">
        <v>0.19788847228684661</v>
      </c>
      <c r="AY239">
        <v>0.13332513626147741</v>
      </c>
      <c r="AZ239">
        <v>0.37597643984024542</v>
      </c>
    </row>
    <row r="240" spans="1:52" x14ac:dyDescent="0.35">
      <c r="A240">
        <v>237</v>
      </c>
      <c r="B240">
        <v>0</v>
      </c>
      <c r="C240">
        <v>0</v>
      </c>
      <c r="D240">
        <v>0</v>
      </c>
      <c r="E240">
        <v>49.2</v>
      </c>
      <c r="F240">
        <v>-0.16222196658487761</v>
      </c>
      <c r="G240">
        <v>369.70836638910538</v>
      </c>
      <c r="H240">
        <v>1608.9708105253869</v>
      </c>
      <c r="I240">
        <v>4</v>
      </c>
      <c r="J240">
        <v>4</v>
      </c>
      <c r="K240">
        <v>1398.1956343465611</v>
      </c>
      <c r="L240" t="b">
        <v>0</v>
      </c>
      <c r="M240">
        <v>0.80192801349193288</v>
      </c>
      <c r="N240">
        <v>0.80192801349193288</v>
      </c>
      <c r="O240">
        <v>20.71321381190138</v>
      </c>
      <c r="P240">
        <v>4.8566021280155924</v>
      </c>
      <c r="Q240">
        <v>0.81829389131829888</v>
      </c>
      <c r="R240">
        <v>0.61307272045342132</v>
      </c>
      <c r="S240">
        <v>27.070427559605118</v>
      </c>
      <c r="T240">
        <v>9.1159252925356569</v>
      </c>
      <c r="U240">
        <v>1.3347419710880279</v>
      </c>
      <c r="V240">
        <v>3.5272001739906709</v>
      </c>
      <c r="W240">
        <v>0</v>
      </c>
      <c r="X240">
        <v>0</v>
      </c>
      <c r="Y240">
        <v>-6.7199315199413414</v>
      </c>
      <c r="Z240">
        <v>47.713212038985233</v>
      </c>
      <c r="AA240">
        <v>1398.1956343465611</v>
      </c>
      <c r="AB240" t="b">
        <v>0</v>
      </c>
      <c r="AC240" t="b">
        <v>1</v>
      </c>
      <c r="AD240">
        <v>89.828543097142273</v>
      </c>
      <c r="AE240">
        <v>0</v>
      </c>
      <c r="AF240">
        <v>0</v>
      </c>
      <c r="AG240">
        <v>0</v>
      </c>
      <c r="AH240">
        <v>0.1010055137501663</v>
      </c>
      <c r="AI240" t="b">
        <v>0</v>
      </c>
      <c r="AJ240" t="b">
        <v>0</v>
      </c>
      <c r="AK240">
        <v>1398.1956343465611</v>
      </c>
      <c r="AL240">
        <v>0</v>
      </c>
      <c r="AM240">
        <v>1.3347419710880279</v>
      </c>
      <c r="AN240">
        <v>0</v>
      </c>
      <c r="AO240">
        <v>3.5731968971529451</v>
      </c>
      <c r="AP240">
        <v>1.3353916231097851</v>
      </c>
      <c r="AQ240">
        <v>0</v>
      </c>
      <c r="AR240">
        <v>1</v>
      </c>
      <c r="AS240">
        <v>3</v>
      </c>
      <c r="AT240">
        <v>0</v>
      </c>
      <c r="AU240">
        <v>0</v>
      </c>
      <c r="AV240">
        <v>0.90249304334341496</v>
      </c>
      <c r="AW240">
        <v>0.61687553802866191</v>
      </c>
      <c r="AX240">
        <v>0.32003299409340957</v>
      </c>
      <c r="AY240">
        <v>0.21875044936057669</v>
      </c>
      <c r="AZ240">
        <v>0.61687553802866191</v>
      </c>
    </row>
    <row r="241" spans="1:52" x14ac:dyDescent="0.35">
      <c r="A241">
        <v>238</v>
      </c>
      <c r="B241">
        <v>0</v>
      </c>
      <c r="C241">
        <v>0</v>
      </c>
      <c r="D241">
        <v>0</v>
      </c>
      <c r="E241">
        <v>48.4</v>
      </c>
      <c r="F241">
        <v>-0.29471406141205048</v>
      </c>
      <c r="G241">
        <v>363.69684823643701</v>
      </c>
      <c r="H241">
        <v>1582.808683524974</v>
      </c>
      <c r="I241">
        <v>4</v>
      </c>
      <c r="J241">
        <v>4</v>
      </c>
      <c r="K241">
        <v>1375.4607459832021</v>
      </c>
      <c r="L241" t="b">
        <v>0</v>
      </c>
      <c r="M241">
        <v>-2.7029051370746702</v>
      </c>
      <c r="N241">
        <v>-2.7029051370746702</v>
      </c>
      <c r="O241">
        <v>-70.968013392448142</v>
      </c>
      <c r="P241">
        <v>-16.639784052476021</v>
      </c>
      <c r="Q241">
        <v>-2.7580664664027248</v>
      </c>
      <c r="R241">
        <v>0.75458318167806515</v>
      </c>
      <c r="S241">
        <v>27.080387964697419</v>
      </c>
      <c r="T241">
        <v>-14.448908161971559</v>
      </c>
      <c r="U241">
        <v>-2.0811905694977462</v>
      </c>
      <c r="V241">
        <v>2.1908758905044632</v>
      </c>
      <c r="W241">
        <v>-44.741566481798081</v>
      </c>
      <c r="X241">
        <v>2</v>
      </c>
      <c r="Y241">
        <v>38.021634961856741</v>
      </c>
      <c r="Z241">
        <v>47.814821706178797</v>
      </c>
      <c r="AA241">
        <v>1375.4607459832021</v>
      </c>
      <c r="AB241" t="b">
        <v>0</v>
      </c>
      <c r="AC241" t="b">
        <v>1</v>
      </c>
      <c r="AD241">
        <v>89.834753752587091</v>
      </c>
      <c r="AE241">
        <v>0.9348102942802955</v>
      </c>
      <c r="AF241">
        <v>0</v>
      </c>
      <c r="AG241">
        <v>0</v>
      </c>
      <c r="AH241">
        <v>0.10110811052556221</v>
      </c>
      <c r="AI241" t="b">
        <v>0</v>
      </c>
      <c r="AJ241" t="b">
        <v>0</v>
      </c>
      <c r="AK241">
        <v>1375.4607459832021</v>
      </c>
      <c r="AL241">
        <v>0</v>
      </c>
      <c r="AM241">
        <v>-2.0811905694977462</v>
      </c>
      <c r="AN241">
        <v>0</v>
      </c>
      <c r="AO241">
        <v>0.78916770895876875</v>
      </c>
      <c r="AP241">
        <v>-1.1446268776689319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0.45027148752163021</v>
      </c>
      <c r="AW241">
        <v>0</v>
      </c>
      <c r="AX241">
        <v>0.15967074025589731</v>
      </c>
      <c r="AY241">
        <v>0</v>
      </c>
      <c r="AZ241">
        <v>0</v>
      </c>
    </row>
    <row r="242" spans="1:52" x14ac:dyDescent="0.35">
      <c r="A242">
        <v>239</v>
      </c>
      <c r="B242">
        <v>0</v>
      </c>
      <c r="C242">
        <v>0</v>
      </c>
      <c r="D242">
        <v>0</v>
      </c>
      <c r="E242">
        <v>46.9</v>
      </c>
      <c r="F242">
        <v>-0.57558845443359097</v>
      </c>
      <c r="G242">
        <v>352.42525170018382</v>
      </c>
      <c r="H242">
        <v>1533.7546953992</v>
      </c>
      <c r="I242">
        <v>4</v>
      </c>
      <c r="J242">
        <v>4</v>
      </c>
      <c r="K242">
        <v>1332.832830301905</v>
      </c>
      <c r="L242" t="b">
        <v>0</v>
      </c>
      <c r="M242">
        <v>-9.7769954422475127</v>
      </c>
      <c r="N242">
        <v>-9.7769954422475127</v>
      </c>
      <c r="O242">
        <v>-264.91696818780667</v>
      </c>
      <c r="P242">
        <v>-62.114760323146463</v>
      </c>
      <c r="Q242">
        <v>-9.9765259614770532</v>
      </c>
      <c r="R242">
        <v>0.89977021165434479</v>
      </c>
      <c r="S242">
        <v>27.101681481370761</v>
      </c>
      <c r="T242">
        <v>-64.314166907728875</v>
      </c>
      <c r="U242">
        <v>-8.9765808759332728</v>
      </c>
      <c r="V242">
        <v>-2.199406584582412</v>
      </c>
      <c r="W242">
        <v>-28.993035684196439</v>
      </c>
      <c r="X242">
        <v>2</v>
      </c>
      <c r="Y242">
        <v>22.273104164255091</v>
      </c>
      <c r="Z242">
        <v>47.916492177587372</v>
      </c>
      <c r="AA242">
        <v>1332.832830301905</v>
      </c>
      <c r="AB242" t="b">
        <v>0</v>
      </c>
      <c r="AC242" t="b">
        <v>1</v>
      </c>
      <c r="AD242">
        <v>89.846716994477191</v>
      </c>
      <c r="AE242">
        <v>0.60576753008969653</v>
      </c>
      <c r="AF242">
        <v>0</v>
      </c>
      <c r="AG242">
        <v>0</v>
      </c>
      <c r="AH242">
        <v>0.1012863531684286</v>
      </c>
      <c r="AI242" t="b">
        <v>0</v>
      </c>
      <c r="AJ242" t="b">
        <v>0</v>
      </c>
      <c r="AK242">
        <v>1332.832830301905</v>
      </c>
      <c r="AL242">
        <v>0</v>
      </c>
      <c r="AM242">
        <v>-8.9765808759332728</v>
      </c>
      <c r="AN242">
        <v>6.5169677493974714</v>
      </c>
      <c r="AO242">
        <v>-1.8909567409353929</v>
      </c>
      <c r="AP242">
        <v>-1.848273835994197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5">
      <c r="A243">
        <v>240</v>
      </c>
      <c r="B243">
        <v>0</v>
      </c>
      <c r="C243">
        <v>0</v>
      </c>
      <c r="D243">
        <v>0</v>
      </c>
      <c r="E243">
        <v>44.3</v>
      </c>
      <c r="F243">
        <v>-0.81959878752024906</v>
      </c>
      <c r="G243">
        <v>332.88781770401152</v>
      </c>
      <c r="H243">
        <v>1448.727782647858</v>
      </c>
      <c r="I243">
        <v>4</v>
      </c>
      <c r="J243">
        <v>4</v>
      </c>
      <c r="K243">
        <v>1258.944443120989</v>
      </c>
      <c r="L243" t="b">
        <v>0</v>
      </c>
      <c r="M243">
        <v>-15.18348725640695</v>
      </c>
      <c r="N243">
        <v>-15.18348725640695</v>
      </c>
      <c r="O243">
        <v>-435.55701140952488</v>
      </c>
      <c r="P243">
        <v>-102.12452435885091</v>
      </c>
      <c r="Q243">
        <v>-15.493354343272401</v>
      </c>
      <c r="R243">
        <v>0.92101392174374785</v>
      </c>
      <c r="S243">
        <v>27.133138277880761</v>
      </c>
      <c r="T243">
        <v>-108.2371791553052</v>
      </c>
      <c r="U243">
        <v>-14.269595044662839</v>
      </c>
      <c r="V243">
        <v>-6.112654796454251</v>
      </c>
      <c r="W243">
        <v>-20.92155397047209</v>
      </c>
      <c r="X243">
        <v>2</v>
      </c>
      <c r="Y243">
        <v>14.201622450530749</v>
      </c>
      <c r="Z243">
        <v>48.021340105345708</v>
      </c>
      <c r="AA243">
        <v>1258.944443120989</v>
      </c>
      <c r="AB243" t="b">
        <v>0</v>
      </c>
      <c r="AC243" t="b">
        <v>1</v>
      </c>
      <c r="AD243">
        <v>89.853954043408692</v>
      </c>
      <c r="AE243">
        <v>0.4371255984498133</v>
      </c>
      <c r="AF243">
        <v>0</v>
      </c>
      <c r="AG243">
        <v>0</v>
      </c>
      <c r="AH243">
        <v>0.10092329499383999</v>
      </c>
      <c r="AI243" t="b">
        <v>0</v>
      </c>
      <c r="AJ243" t="b">
        <v>0</v>
      </c>
      <c r="AK243">
        <v>1258.944443120989</v>
      </c>
      <c r="AL243">
        <v>0</v>
      </c>
      <c r="AM243">
        <v>-14.269595044662839</v>
      </c>
      <c r="AN243">
        <v>12.070442700828311</v>
      </c>
      <c r="AO243">
        <v>-1.8206963578437509</v>
      </c>
      <c r="AP243">
        <v>-1.732712116511576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5">
      <c r="A244">
        <v>241</v>
      </c>
      <c r="B244">
        <v>0</v>
      </c>
      <c r="C244">
        <v>0</v>
      </c>
      <c r="D244">
        <v>0</v>
      </c>
      <c r="E244">
        <v>41.5</v>
      </c>
      <c r="F244">
        <v>-0.6460163954854039</v>
      </c>
      <c r="G244">
        <v>311.84750416967222</v>
      </c>
      <c r="H244">
        <v>1357.160338146414</v>
      </c>
      <c r="I244">
        <v>4</v>
      </c>
      <c r="J244">
        <v>3</v>
      </c>
      <c r="K244">
        <v>1600.092038674622</v>
      </c>
      <c r="L244" t="b">
        <v>1</v>
      </c>
      <c r="M244">
        <v>-10.512997035584529</v>
      </c>
      <c r="N244">
        <v>-10.512997035584529</v>
      </c>
      <c r="O244">
        <v>-321.9257019956824</v>
      </c>
      <c r="P244">
        <v>-75.481529016844803</v>
      </c>
      <c r="Q244">
        <v>-10.727547995494421</v>
      </c>
      <c r="R244">
        <v>0.91141872381378253</v>
      </c>
      <c r="S244">
        <v>27.17163593919247</v>
      </c>
      <c r="T244">
        <v>-58.350533374084563</v>
      </c>
      <c r="U244">
        <v>-9.7772881037046258</v>
      </c>
      <c r="V244">
        <v>17.130995642760251</v>
      </c>
      <c r="W244">
        <v>-21.284233272231081</v>
      </c>
      <c r="X244">
        <v>2</v>
      </c>
      <c r="Y244">
        <v>14.56430175228974</v>
      </c>
      <c r="Z244">
        <v>48.119725376838247</v>
      </c>
      <c r="AA244">
        <v>1600.092038674622</v>
      </c>
      <c r="AB244" t="b">
        <v>0</v>
      </c>
      <c r="AC244" t="b">
        <v>1</v>
      </c>
      <c r="AD244">
        <v>89.859661568052104</v>
      </c>
      <c r="AE244">
        <v>0.44470325769302782</v>
      </c>
      <c r="AF244">
        <v>0</v>
      </c>
      <c r="AG244">
        <v>0</v>
      </c>
      <c r="AH244">
        <v>0.1013369355377287</v>
      </c>
      <c r="AI244" t="b">
        <v>0</v>
      </c>
      <c r="AJ244" t="b">
        <v>0</v>
      </c>
      <c r="AK244">
        <v>1600.092038674622</v>
      </c>
      <c r="AL244">
        <v>0</v>
      </c>
      <c r="AM244">
        <v>-9.7772881037046258</v>
      </c>
      <c r="AN244">
        <v>7.0169400002117479</v>
      </c>
      <c r="AO244">
        <v>-1.701317100765225</v>
      </c>
      <c r="AP244">
        <v>-2.2870333117176629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5">
      <c r="A245">
        <v>242</v>
      </c>
      <c r="B245">
        <v>0</v>
      </c>
      <c r="C245">
        <v>0</v>
      </c>
      <c r="D245">
        <v>0</v>
      </c>
      <c r="E245">
        <v>39.5</v>
      </c>
      <c r="F245">
        <v>-0.59633563053814154</v>
      </c>
      <c r="G245">
        <v>296.81870878800129</v>
      </c>
      <c r="H245">
        <v>1291.755020645382</v>
      </c>
      <c r="I245">
        <v>3</v>
      </c>
      <c r="J245">
        <v>3</v>
      </c>
      <c r="K245">
        <v>1522.9791693409049</v>
      </c>
      <c r="L245" t="b">
        <v>0</v>
      </c>
      <c r="M245">
        <v>-9.0517995812279928</v>
      </c>
      <c r="N245">
        <v>-9.0517995812279928</v>
      </c>
      <c r="O245">
        <v>-291.21587108416543</v>
      </c>
      <c r="P245">
        <v>-68.281032198230548</v>
      </c>
      <c r="Q245">
        <v>-9.236530184926524</v>
      </c>
      <c r="R245">
        <v>0.90816049227339457</v>
      </c>
      <c r="S245">
        <v>27.20152971284044</v>
      </c>
      <c r="T245">
        <v>-52.595535041628978</v>
      </c>
      <c r="U245">
        <v>-8.3882517996409405</v>
      </c>
      <c r="V245">
        <v>15.685497156601571</v>
      </c>
      <c r="W245">
        <v>-24.756374632129049</v>
      </c>
      <c r="X245">
        <v>2</v>
      </c>
      <c r="Y245">
        <v>18.036443112187701</v>
      </c>
      <c r="Z245">
        <v>48.218110648330793</v>
      </c>
      <c r="AA245">
        <v>1522.9791693409049</v>
      </c>
      <c r="AB245" t="b">
        <v>0</v>
      </c>
      <c r="AC245" t="b">
        <v>1</v>
      </c>
      <c r="AD245">
        <v>89.866129969810927</v>
      </c>
      <c r="AE245">
        <v>0.51724862750589462</v>
      </c>
      <c r="AF245">
        <v>0</v>
      </c>
      <c r="AG245">
        <v>0</v>
      </c>
      <c r="AH245">
        <v>9.9612683105204908E-2</v>
      </c>
      <c r="AI245" t="b">
        <v>0</v>
      </c>
      <c r="AJ245" t="b">
        <v>0</v>
      </c>
      <c r="AK245">
        <v>1522.9791693409049</v>
      </c>
      <c r="AL245">
        <v>0</v>
      </c>
      <c r="AM245">
        <v>-8.3882517996409405</v>
      </c>
      <c r="AN245">
        <v>5.7017609846311146</v>
      </c>
      <c r="AO245">
        <v>-2.2234674626829598</v>
      </c>
      <c r="AP245">
        <v>-2.1568873280928149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5">
      <c r="A246">
        <v>243</v>
      </c>
      <c r="B246">
        <v>0</v>
      </c>
      <c r="C246">
        <v>0</v>
      </c>
      <c r="D246">
        <v>0</v>
      </c>
      <c r="E246">
        <v>37</v>
      </c>
      <c r="F246">
        <v>-0.71864108236204505</v>
      </c>
      <c r="G246">
        <v>278.03271456091261</v>
      </c>
      <c r="H246">
        <v>1209.998373769092</v>
      </c>
      <c r="I246">
        <v>3</v>
      </c>
      <c r="J246">
        <v>3</v>
      </c>
      <c r="K246">
        <v>1426.5880826737589</v>
      </c>
      <c r="L246" t="b">
        <v>0</v>
      </c>
      <c r="M246">
        <v>-11.01256483471507</v>
      </c>
      <c r="N246">
        <v>-11.01256483471507</v>
      </c>
      <c r="O246">
        <v>-378.23695653934891</v>
      </c>
      <c r="P246">
        <v>-88.684760593147146</v>
      </c>
      <c r="Q246">
        <v>-11.2373110558317</v>
      </c>
      <c r="R246">
        <v>0.91915900759918734</v>
      </c>
      <c r="S246">
        <v>27.228215298814639</v>
      </c>
      <c r="T246">
        <v>-69.139437265452614</v>
      </c>
      <c r="U246">
        <v>-10.328875678161641</v>
      </c>
      <c r="V246">
        <v>19.545323327694518</v>
      </c>
      <c r="W246">
        <v>-21.284233272231081</v>
      </c>
      <c r="X246">
        <v>2</v>
      </c>
      <c r="Y246">
        <v>14.56430175228974</v>
      </c>
      <c r="Z246">
        <v>48.316916082490813</v>
      </c>
      <c r="AA246">
        <v>1426.5880826737589</v>
      </c>
      <c r="AB246" t="b">
        <v>0</v>
      </c>
      <c r="AC246" t="b">
        <v>1</v>
      </c>
      <c r="AD246">
        <v>89.872598371569751</v>
      </c>
      <c r="AE246">
        <v>0.44470325769302782</v>
      </c>
      <c r="AF246">
        <v>0</v>
      </c>
      <c r="AG246">
        <v>0</v>
      </c>
      <c r="AH246">
        <v>9.9003077270453516E-2</v>
      </c>
      <c r="AI246" t="b">
        <v>0</v>
      </c>
      <c r="AJ246" t="b">
        <v>0</v>
      </c>
      <c r="AK246">
        <v>1426.5880826737589</v>
      </c>
      <c r="AL246">
        <v>0</v>
      </c>
      <c r="AM246">
        <v>-10.328875678161641</v>
      </c>
      <c r="AN246">
        <v>7.8711846268094838</v>
      </c>
      <c r="AO246">
        <v>-2.0574544759459581</v>
      </c>
      <c r="AP246">
        <v>-1.9983388961548909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5">
      <c r="A247">
        <v>244</v>
      </c>
      <c r="B247">
        <v>0</v>
      </c>
      <c r="C247">
        <v>0</v>
      </c>
      <c r="D247">
        <v>0</v>
      </c>
      <c r="E247">
        <v>34.6</v>
      </c>
      <c r="F247">
        <v>-0.61243337334700865</v>
      </c>
      <c r="G247">
        <v>259.99816010290749</v>
      </c>
      <c r="H247">
        <v>1131.5119927678529</v>
      </c>
      <c r="I247">
        <v>3</v>
      </c>
      <c r="J247">
        <v>3</v>
      </c>
      <c r="K247">
        <v>1334.052639473299</v>
      </c>
      <c r="L247" t="b">
        <v>0</v>
      </c>
      <c r="M247">
        <v>-8.4215506165551375</v>
      </c>
      <c r="N247">
        <v>-8.4215506165551375</v>
      </c>
      <c r="O247">
        <v>-309.3094370959036</v>
      </c>
      <c r="P247">
        <v>-72.523408682825533</v>
      </c>
      <c r="Q247">
        <v>-8.593418996484834</v>
      </c>
      <c r="R247">
        <v>0.9130081858678345</v>
      </c>
      <c r="S247">
        <v>27.2567933349798</v>
      </c>
      <c r="T247">
        <v>-56.161548595808398</v>
      </c>
      <c r="U247">
        <v>-7.8458618883828048</v>
      </c>
      <c r="V247">
        <v>16.361860087017149</v>
      </c>
      <c r="W247">
        <v>-24.07634745938168</v>
      </c>
      <c r="X247">
        <v>2</v>
      </c>
      <c r="Y247">
        <v>17.356415939440339</v>
      </c>
      <c r="Z247">
        <v>48.417406367891161</v>
      </c>
      <c r="AA247">
        <v>1334.052639473299</v>
      </c>
      <c r="AB247" t="b">
        <v>0</v>
      </c>
      <c r="AC247" t="b">
        <v>1</v>
      </c>
      <c r="AD247">
        <v>89.87893184730224</v>
      </c>
      <c r="AE247">
        <v>0.50304044367457568</v>
      </c>
      <c r="AF247">
        <v>0</v>
      </c>
      <c r="AG247">
        <v>0</v>
      </c>
      <c r="AH247">
        <v>9.8352155927935558E-2</v>
      </c>
      <c r="AI247" t="b">
        <v>0</v>
      </c>
      <c r="AJ247" t="b">
        <v>0</v>
      </c>
      <c r="AK247">
        <v>1334.052639473299</v>
      </c>
      <c r="AL247">
        <v>0</v>
      </c>
      <c r="AM247">
        <v>-7.8458618883828048</v>
      </c>
      <c r="AN247">
        <v>5.4791428070767836</v>
      </c>
      <c r="AO247">
        <v>-1.9484512991042771</v>
      </c>
      <c r="AP247">
        <v>-1.850201163834331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5">
      <c r="A248">
        <v>245</v>
      </c>
      <c r="B248">
        <v>0</v>
      </c>
      <c r="C248">
        <v>0</v>
      </c>
      <c r="D248">
        <v>0</v>
      </c>
      <c r="E248">
        <v>32.299999999999997</v>
      </c>
      <c r="F248">
        <v>-0.74829209091657845</v>
      </c>
      <c r="G248">
        <v>242.71504541398579</v>
      </c>
      <c r="H248">
        <v>1056.295877641666</v>
      </c>
      <c r="I248">
        <v>3</v>
      </c>
      <c r="J248">
        <v>3</v>
      </c>
      <c r="K248">
        <v>1245.372839739525</v>
      </c>
      <c r="L248" t="b">
        <v>0</v>
      </c>
      <c r="M248">
        <v>-10.29192908001535</v>
      </c>
      <c r="N248">
        <v>-10.29192908001535</v>
      </c>
      <c r="O248">
        <v>-404.92208900568119</v>
      </c>
      <c r="P248">
        <v>-94.941591247205409</v>
      </c>
      <c r="Q248">
        <v>-10.50196844899525</v>
      </c>
      <c r="R248">
        <v>0.92299401336931408</v>
      </c>
      <c r="S248">
        <v>27.28031037823461</v>
      </c>
      <c r="T248">
        <v>-74.326141086452111</v>
      </c>
      <c r="U248">
        <v>-9.6932540070160371</v>
      </c>
      <c r="V248">
        <v>20.61545016075328</v>
      </c>
      <c r="W248">
        <v>-18.695487245477189</v>
      </c>
      <c r="X248">
        <v>2</v>
      </c>
      <c r="Y248">
        <v>11.97555572553585</v>
      </c>
      <c r="Z248">
        <v>48.521462173474347</v>
      </c>
      <c r="AA248">
        <v>1245.372839739525</v>
      </c>
      <c r="AB248" t="b">
        <v>0</v>
      </c>
      <c r="AC248" t="b">
        <v>1</v>
      </c>
      <c r="AD248">
        <v>89.884751682950053</v>
      </c>
      <c r="AE248">
        <v>0.39061515516601292</v>
      </c>
      <c r="AF248">
        <v>0</v>
      </c>
      <c r="AG248">
        <v>0</v>
      </c>
      <c r="AH248">
        <v>9.954570278318306E-2</v>
      </c>
      <c r="AI248" t="b">
        <v>0</v>
      </c>
      <c r="AJ248" t="b">
        <v>0</v>
      </c>
      <c r="AK248">
        <v>1245.372839739525</v>
      </c>
      <c r="AL248">
        <v>0</v>
      </c>
      <c r="AM248">
        <v>-9.6932540070160371</v>
      </c>
      <c r="AN248">
        <v>7.5717720639449579</v>
      </c>
      <c r="AO248">
        <v>-1.7874975994999101</v>
      </c>
      <c r="AP248">
        <v>-1.711733534021975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5">
      <c r="A249">
        <v>246</v>
      </c>
      <c r="B249">
        <v>0</v>
      </c>
      <c r="C249">
        <v>0</v>
      </c>
      <c r="D249">
        <v>0</v>
      </c>
      <c r="E249">
        <v>29</v>
      </c>
      <c r="F249">
        <v>-1.0610649296533481</v>
      </c>
      <c r="G249">
        <v>217.9175330342288</v>
      </c>
      <c r="H249">
        <v>948.37710376496375</v>
      </c>
      <c r="I249">
        <v>3</v>
      </c>
      <c r="J249">
        <v>3</v>
      </c>
      <c r="K249">
        <v>1118.136605338892</v>
      </c>
      <c r="L249" t="b">
        <v>0</v>
      </c>
      <c r="M249">
        <v>-14.19589819755759</v>
      </c>
      <c r="N249">
        <v>-14.19589819755759</v>
      </c>
      <c r="O249">
        <v>-622.07404929159236</v>
      </c>
      <c r="P249">
        <v>-145.8569480819497</v>
      </c>
      <c r="Q249">
        <v>-14.485610405671011</v>
      </c>
      <c r="R249">
        <v>0.9338243591342934</v>
      </c>
      <c r="S249">
        <v>27.305751340947278</v>
      </c>
      <c r="T249">
        <v>-115.5256752060311</v>
      </c>
      <c r="U249">
        <v>-13.52701585374478</v>
      </c>
      <c r="V249">
        <v>30.331272875918671</v>
      </c>
      <c r="W249">
        <v>-20.584906444563671</v>
      </c>
      <c r="X249">
        <v>2</v>
      </c>
      <c r="Y249">
        <v>13.864974924622331</v>
      </c>
      <c r="Z249">
        <v>48.615144596632589</v>
      </c>
      <c r="AA249">
        <v>1118.136605338892</v>
      </c>
      <c r="AB249" t="b">
        <v>0</v>
      </c>
      <c r="AC249" t="b">
        <v>1</v>
      </c>
      <c r="AD249">
        <v>89.889878772364767</v>
      </c>
      <c r="AE249">
        <v>0.43009183549716379</v>
      </c>
      <c r="AF249">
        <v>0</v>
      </c>
      <c r="AG249">
        <v>0</v>
      </c>
      <c r="AH249">
        <v>0.1007907945183745</v>
      </c>
      <c r="AI249" t="b">
        <v>0</v>
      </c>
      <c r="AJ249" t="b">
        <v>0</v>
      </c>
      <c r="AK249">
        <v>1118.136605338892</v>
      </c>
      <c r="AL249">
        <v>0</v>
      </c>
      <c r="AM249">
        <v>-13.52701585374478</v>
      </c>
      <c r="AN249">
        <v>11.541138115695169</v>
      </c>
      <c r="AO249">
        <v>-1.596768766518635</v>
      </c>
      <c r="AP249">
        <v>-1.5185816011628599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5">
      <c r="A250">
        <v>247</v>
      </c>
      <c r="B250">
        <v>0</v>
      </c>
      <c r="C250">
        <v>0</v>
      </c>
      <c r="D250">
        <v>0</v>
      </c>
      <c r="E250">
        <v>25.1</v>
      </c>
      <c r="F250">
        <v>-1.0074481904700281</v>
      </c>
      <c r="G250">
        <v>188.61138203997049</v>
      </c>
      <c r="H250">
        <v>820.83673463795151</v>
      </c>
      <c r="I250">
        <v>2</v>
      </c>
      <c r="J250">
        <v>2</v>
      </c>
      <c r="K250">
        <v>1546.4564080579</v>
      </c>
      <c r="L250" t="b">
        <v>1</v>
      </c>
      <c r="M250">
        <v>-11.65400103703346</v>
      </c>
      <c r="N250">
        <v>-11.65400103703346</v>
      </c>
      <c r="O250">
        <v>-590.03603656821167</v>
      </c>
      <c r="P250">
        <v>-138.34503408430831</v>
      </c>
      <c r="Q250">
        <v>-11.891837792891289</v>
      </c>
      <c r="R250">
        <v>0.93380274748546643</v>
      </c>
      <c r="S250">
        <v>27.335907310701501</v>
      </c>
      <c r="T250">
        <v>-68.57058011087986</v>
      </c>
      <c r="U250">
        <v>-11.104630803653389</v>
      </c>
      <c r="V250">
        <v>69.774453973428479</v>
      </c>
      <c r="W250">
        <v>-20.101067644764939</v>
      </c>
      <c r="X250">
        <v>2</v>
      </c>
      <c r="Y250">
        <v>13.381136124823589</v>
      </c>
      <c r="Z250">
        <v>48.713529868125129</v>
      </c>
      <c r="AA250">
        <v>1546.4564080579</v>
      </c>
      <c r="AB250" t="b">
        <v>0</v>
      </c>
      <c r="AC250" t="b">
        <v>1</v>
      </c>
      <c r="AD250">
        <v>89.895284746779339</v>
      </c>
      <c r="AE250">
        <v>0.41998272385021052</v>
      </c>
      <c r="AF250">
        <v>0</v>
      </c>
      <c r="AG250">
        <v>0</v>
      </c>
      <c r="AH250">
        <v>0.1011941725989287</v>
      </c>
      <c r="AI250" t="b">
        <v>0</v>
      </c>
      <c r="AJ250" t="b">
        <v>0</v>
      </c>
      <c r="AK250">
        <v>1546.4564080579</v>
      </c>
      <c r="AL250">
        <v>0</v>
      </c>
      <c r="AM250">
        <v>-11.104630803653389</v>
      </c>
      <c r="AN250">
        <v>8.4628788830893438</v>
      </c>
      <c r="AO250">
        <v>-2.4088953203182042</v>
      </c>
      <c r="AP250">
        <v>-2.1961911883400451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5">
      <c r="A251">
        <v>248</v>
      </c>
      <c r="B251">
        <v>0</v>
      </c>
      <c r="C251">
        <v>0</v>
      </c>
      <c r="D251">
        <v>0</v>
      </c>
      <c r="E251">
        <v>22.2</v>
      </c>
      <c r="F251">
        <v>-0.57580897513320028</v>
      </c>
      <c r="G251">
        <v>166.81962873654749</v>
      </c>
      <c r="H251">
        <v>725.99902426145491</v>
      </c>
      <c r="I251">
        <v>2</v>
      </c>
      <c r="J251">
        <v>2</v>
      </c>
      <c r="K251">
        <v>1367.782161708581</v>
      </c>
      <c r="L251" t="b">
        <v>0</v>
      </c>
      <c r="M251">
        <v>-5.2252838581345209</v>
      </c>
      <c r="N251">
        <v>-5.2252838581345209</v>
      </c>
      <c r="O251">
        <v>-299.11219490618691</v>
      </c>
      <c r="P251">
        <v>-70.132473670605776</v>
      </c>
      <c r="Q251">
        <v>-5.3319223042188977</v>
      </c>
      <c r="R251">
        <v>0.91766228482564582</v>
      </c>
      <c r="S251">
        <v>27.360671680695109</v>
      </c>
      <c r="T251">
        <v>-34.160257977198803</v>
      </c>
      <c r="U251">
        <v>-4.892904004202336</v>
      </c>
      <c r="V251">
        <v>35.972215693406973</v>
      </c>
      <c r="W251">
        <v>-21.683789805576421</v>
      </c>
      <c r="X251">
        <v>2</v>
      </c>
      <c r="Y251">
        <v>14.96385828563508</v>
      </c>
      <c r="Z251">
        <v>48.814211151888998</v>
      </c>
      <c r="AA251">
        <v>1367.782161708581</v>
      </c>
      <c r="AB251" t="b">
        <v>0</v>
      </c>
      <c r="AC251" t="b">
        <v>1</v>
      </c>
      <c r="AD251">
        <v>89.900908753606814</v>
      </c>
      <c r="AE251">
        <v>0.45305141333192628</v>
      </c>
      <c r="AF251">
        <v>0</v>
      </c>
      <c r="AG251">
        <v>0</v>
      </c>
      <c r="AH251">
        <v>0.1016673038479788</v>
      </c>
      <c r="AI251" t="b">
        <v>0</v>
      </c>
      <c r="AJ251" t="b">
        <v>0</v>
      </c>
      <c r="AK251">
        <v>1367.782161708581</v>
      </c>
      <c r="AL251">
        <v>0</v>
      </c>
      <c r="AM251">
        <v>-4.892904004202336</v>
      </c>
      <c r="AN251">
        <v>2.5086177380222692</v>
      </c>
      <c r="AO251">
        <v>-2.0879883159558021</v>
      </c>
      <c r="AP251">
        <v>-1.9037530292385441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5">
      <c r="A252">
        <v>249</v>
      </c>
      <c r="B252">
        <v>0</v>
      </c>
      <c r="C252">
        <v>0</v>
      </c>
      <c r="D252">
        <v>0</v>
      </c>
      <c r="E252">
        <v>20.9</v>
      </c>
      <c r="F252">
        <v>-0.18931590899717279</v>
      </c>
      <c r="G252">
        <v>157.05091173846139</v>
      </c>
      <c r="H252">
        <v>683.48556788578412</v>
      </c>
      <c r="I252">
        <v>2</v>
      </c>
      <c r="J252">
        <v>2</v>
      </c>
      <c r="K252">
        <v>1287.6868098968171</v>
      </c>
      <c r="L252" t="b">
        <v>0</v>
      </c>
      <c r="M252">
        <v>-0.61148285602965868</v>
      </c>
      <c r="N252">
        <v>-0.61148285602965868</v>
      </c>
      <c r="O252">
        <v>-37.180498250836848</v>
      </c>
      <c r="P252">
        <v>-8.7176663440775179</v>
      </c>
      <c r="Q252">
        <v>-0.62396209798944768</v>
      </c>
      <c r="R252">
        <v>0.68190675583179616</v>
      </c>
      <c r="S252">
        <v>27.37448254843919</v>
      </c>
      <c r="T252">
        <v>-3.1553267383831929</v>
      </c>
      <c r="U252">
        <v>-0.42548397000198562</v>
      </c>
      <c r="V252">
        <v>5.5623396056943246</v>
      </c>
      <c r="W252">
        <v>0</v>
      </c>
      <c r="X252">
        <v>0</v>
      </c>
      <c r="Y252">
        <v>-6.7199315199413414</v>
      </c>
      <c r="Z252">
        <v>48.918206153257202</v>
      </c>
      <c r="AA252">
        <v>1287.6868098968171</v>
      </c>
      <c r="AB252" t="b">
        <v>0</v>
      </c>
      <c r="AC252" t="b">
        <v>1</v>
      </c>
      <c r="AD252">
        <v>89.902544453361912</v>
      </c>
      <c r="AE252">
        <v>0</v>
      </c>
      <c r="AF252">
        <v>0</v>
      </c>
      <c r="AG252">
        <v>0</v>
      </c>
      <c r="AH252">
        <v>0.1012214864577891</v>
      </c>
      <c r="AI252" t="b">
        <v>0</v>
      </c>
      <c r="AJ252" t="b">
        <v>0</v>
      </c>
      <c r="AK252">
        <v>1287.6868098968171</v>
      </c>
      <c r="AL252">
        <v>0</v>
      </c>
      <c r="AM252">
        <v>-0.42548397000198562</v>
      </c>
      <c r="AN252">
        <v>0</v>
      </c>
      <c r="AO252">
        <v>-1.0243945729341679</v>
      </c>
      <c r="AP252">
        <v>-0.42043628811450862</v>
      </c>
      <c r="AQ252">
        <v>0</v>
      </c>
      <c r="AR252">
        <v>1</v>
      </c>
      <c r="AS252">
        <v>3</v>
      </c>
      <c r="AT252">
        <v>0</v>
      </c>
      <c r="AU252">
        <v>0</v>
      </c>
      <c r="AV252">
        <v>0.150682430830963</v>
      </c>
      <c r="AW252">
        <v>0.29271046690022717</v>
      </c>
      <c r="AX252">
        <v>5.3433486110270559E-2</v>
      </c>
      <c r="AY252">
        <v>0.10379816060074321</v>
      </c>
      <c r="AZ252">
        <v>0.29271046690022717</v>
      </c>
    </row>
    <row r="253" spans="1:52" x14ac:dyDescent="0.35">
      <c r="A253">
        <v>250</v>
      </c>
      <c r="B253">
        <v>0</v>
      </c>
      <c r="C253">
        <v>0</v>
      </c>
      <c r="D253">
        <v>0</v>
      </c>
      <c r="E253">
        <v>20.399999999999999</v>
      </c>
      <c r="F253">
        <v>-0.16692738887811129</v>
      </c>
      <c r="G253">
        <v>153.2937128930437</v>
      </c>
      <c r="H253">
        <v>667.1342385105263</v>
      </c>
      <c r="I253">
        <v>2</v>
      </c>
      <c r="J253">
        <v>2</v>
      </c>
      <c r="K253">
        <v>1256.8809053538309</v>
      </c>
      <c r="L253" t="b">
        <v>0</v>
      </c>
      <c r="M253">
        <v>-0.35973013827778011</v>
      </c>
      <c r="N253">
        <v>-0.35973013827778011</v>
      </c>
      <c r="O253">
        <v>-22.40907155506877</v>
      </c>
      <c r="P253">
        <v>-5.2542278368539854</v>
      </c>
      <c r="Q253">
        <v>-0.36707156967120419</v>
      </c>
      <c r="R253">
        <v>0.50717913087737077</v>
      </c>
      <c r="S253">
        <v>27.380726377399451</v>
      </c>
      <c r="T253">
        <v>-1.414455789664167</v>
      </c>
      <c r="U253">
        <v>-0.18617103967563359</v>
      </c>
      <c r="V253">
        <v>3.839772047189816</v>
      </c>
      <c r="W253">
        <v>0</v>
      </c>
      <c r="X253">
        <v>0</v>
      </c>
      <c r="Y253">
        <v>-6.7199315199413414</v>
      </c>
      <c r="Z253">
        <v>49.022201154625392</v>
      </c>
      <c r="AA253">
        <v>1256.8809053538309</v>
      </c>
      <c r="AB253" t="b">
        <v>0</v>
      </c>
      <c r="AC253" t="b">
        <v>1</v>
      </c>
      <c r="AD253">
        <v>89.899877813869878</v>
      </c>
      <c r="AE253">
        <v>0</v>
      </c>
      <c r="AF253">
        <v>0</v>
      </c>
      <c r="AG253">
        <v>0</v>
      </c>
      <c r="AH253">
        <v>0.102655863014081</v>
      </c>
      <c r="AI253" t="b">
        <v>0</v>
      </c>
      <c r="AJ253" t="b">
        <v>0</v>
      </c>
      <c r="AK253">
        <v>1256.8809053538309</v>
      </c>
      <c r="AL253">
        <v>0</v>
      </c>
      <c r="AM253">
        <v>-0.18617103967563359</v>
      </c>
      <c r="AN253">
        <v>0</v>
      </c>
      <c r="AO253">
        <v>-0.10285545076066641</v>
      </c>
      <c r="AP253">
        <v>-0.1831175037190117</v>
      </c>
      <c r="AQ253">
        <v>0</v>
      </c>
      <c r="AR253">
        <v>1</v>
      </c>
      <c r="AS253">
        <v>3</v>
      </c>
      <c r="AT253">
        <v>0</v>
      </c>
      <c r="AU253">
        <v>0</v>
      </c>
      <c r="AV253">
        <v>0.28690930824688332</v>
      </c>
      <c r="AW253">
        <v>0.32161393101484592</v>
      </c>
      <c r="AX253">
        <v>0.1017408894492494</v>
      </c>
      <c r="AY253">
        <v>0.1140476280757468</v>
      </c>
      <c r="AZ253">
        <v>0.32161393101484592</v>
      </c>
    </row>
    <row r="254" spans="1:52" x14ac:dyDescent="0.35">
      <c r="A254">
        <v>251</v>
      </c>
      <c r="B254">
        <v>0</v>
      </c>
      <c r="C254">
        <v>0</v>
      </c>
      <c r="D254">
        <v>0</v>
      </c>
      <c r="E254">
        <v>19.5</v>
      </c>
      <c r="F254">
        <v>-0.3096412021570476</v>
      </c>
      <c r="G254">
        <v>146.5307549712918</v>
      </c>
      <c r="H254">
        <v>637.70184563506189</v>
      </c>
      <c r="I254">
        <v>2</v>
      </c>
      <c r="J254">
        <v>2</v>
      </c>
      <c r="K254">
        <v>1201.430277176456</v>
      </c>
      <c r="L254" t="b">
        <v>0</v>
      </c>
      <c r="M254">
        <v>-1.848016464775567</v>
      </c>
      <c r="N254">
        <v>-1.848016464775567</v>
      </c>
      <c r="O254">
        <v>-120.4338114582969</v>
      </c>
      <c r="P254">
        <v>-28.23796974843772</v>
      </c>
      <c r="Q254">
        <v>-1.8857310865056811</v>
      </c>
      <c r="R254">
        <v>0.87017817349933924</v>
      </c>
      <c r="S254">
        <v>27.386417241070749</v>
      </c>
      <c r="T254">
        <v>-13.042497313707599</v>
      </c>
      <c r="U254">
        <v>-1.640922032566438</v>
      </c>
      <c r="V254">
        <v>15.19547243473011</v>
      </c>
      <c r="W254">
        <v>-53.457784903725937</v>
      </c>
      <c r="X254">
        <v>2</v>
      </c>
      <c r="Y254">
        <v>46.737853383784604</v>
      </c>
      <c r="Z254">
        <v>49.115822773568631</v>
      </c>
      <c r="AA254">
        <v>1201.430277176456</v>
      </c>
      <c r="AB254" t="b">
        <v>0</v>
      </c>
      <c r="AC254" t="b">
        <v>1</v>
      </c>
      <c r="AD254">
        <v>89.907817877731759</v>
      </c>
      <c r="AE254">
        <v>1.116923066557246</v>
      </c>
      <c r="AF254">
        <v>0</v>
      </c>
      <c r="AG254">
        <v>0</v>
      </c>
      <c r="AH254">
        <v>9.6532256573039321E-2</v>
      </c>
      <c r="AI254" t="b">
        <v>0</v>
      </c>
      <c r="AJ254" t="b">
        <v>0</v>
      </c>
      <c r="AK254">
        <v>1201.430277176456</v>
      </c>
      <c r="AL254">
        <v>0</v>
      </c>
      <c r="AM254">
        <v>-1.640922032566438</v>
      </c>
      <c r="AN254">
        <v>0</v>
      </c>
      <c r="AO254">
        <v>0.49982259226472159</v>
      </c>
      <c r="AP254">
        <v>-0.51776725997526973</v>
      </c>
      <c r="AQ254">
        <v>0</v>
      </c>
      <c r="AR254">
        <v>1</v>
      </c>
      <c r="AS254">
        <v>3</v>
      </c>
      <c r="AT254">
        <v>0</v>
      </c>
      <c r="AU254">
        <v>0</v>
      </c>
      <c r="AV254">
        <v>0.3674169724649306</v>
      </c>
      <c r="AW254">
        <v>0.24976723766042691</v>
      </c>
      <c r="AX254">
        <v>0.13028970654784769</v>
      </c>
      <c r="AY254">
        <v>8.8570047125502593E-2</v>
      </c>
      <c r="AZ254">
        <v>0.24976723766042691</v>
      </c>
    </row>
    <row r="255" spans="1:52" x14ac:dyDescent="0.35">
      <c r="A255">
        <v>252</v>
      </c>
      <c r="B255">
        <v>0</v>
      </c>
      <c r="C255">
        <v>0</v>
      </c>
      <c r="D255">
        <v>0</v>
      </c>
      <c r="E255">
        <v>18.399999999999999</v>
      </c>
      <c r="F255">
        <v>-0.26117446916036352</v>
      </c>
      <c r="G255">
        <v>138.26491751137269</v>
      </c>
      <c r="H255">
        <v>601.72892100949423</v>
      </c>
      <c r="I255">
        <v>2</v>
      </c>
      <c r="J255">
        <v>2</v>
      </c>
      <c r="K255">
        <v>1133.6572871818871</v>
      </c>
      <c r="L255" t="b">
        <v>0</v>
      </c>
      <c r="M255">
        <v>-1.280177713435892</v>
      </c>
      <c r="N255">
        <v>-1.280177713435892</v>
      </c>
      <c r="O255">
        <v>-88.415752077952817</v>
      </c>
      <c r="P255">
        <v>-20.730734186944971</v>
      </c>
      <c r="Q255">
        <v>-1.306303789220298</v>
      </c>
      <c r="R255">
        <v>0.84238784737717565</v>
      </c>
      <c r="S255">
        <v>27.394118572578751</v>
      </c>
      <c r="T255">
        <v>-9.2692773600260043</v>
      </c>
      <c r="U255">
        <v>-1.1004144370219351</v>
      </c>
      <c r="V255">
        <v>11.46145682691896</v>
      </c>
      <c r="W255">
        <v>-22.39681411933238</v>
      </c>
      <c r="X255">
        <v>2</v>
      </c>
      <c r="Y255">
        <v>15.676882599391041</v>
      </c>
      <c r="Z255">
        <v>49.209444392511877</v>
      </c>
      <c r="AA255">
        <v>1133.6572871818871</v>
      </c>
      <c r="AB255" t="b">
        <v>0</v>
      </c>
      <c r="AC255" t="b">
        <v>1</v>
      </c>
      <c r="AD255">
        <v>89.920201753918903</v>
      </c>
      <c r="AE255">
        <v>0.46794902468047811</v>
      </c>
      <c r="AF255">
        <v>0</v>
      </c>
      <c r="AG255">
        <v>0</v>
      </c>
      <c r="AH255">
        <v>8.8480321825566532E-2</v>
      </c>
      <c r="AI255" t="b">
        <v>0</v>
      </c>
      <c r="AJ255" t="b">
        <v>0</v>
      </c>
      <c r="AK255">
        <v>1133.6572871818871</v>
      </c>
      <c r="AL255">
        <v>0</v>
      </c>
      <c r="AM255">
        <v>-1.1004144370219351</v>
      </c>
      <c r="AN255">
        <v>0</v>
      </c>
      <c r="AO255">
        <v>-0.46420461987649719</v>
      </c>
      <c r="AP255">
        <v>-0.62796300473194777</v>
      </c>
      <c r="AQ255">
        <v>0</v>
      </c>
      <c r="AR255">
        <v>1</v>
      </c>
      <c r="AS255">
        <v>3</v>
      </c>
      <c r="AT255">
        <v>0</v>
      </c>
      <c r="AU255">
        <v>0</v>
      </c>
      <c r="AV255">
        <v>0.20430895418641951</v>
      </c>
      <c r="AW255">
        <v>0.21099329743183229</v>
      </c>
      <c r="AX255">
        <v>7.2449983754049485E-2</v>
      </c>
      <c r="AY255">
        <v>7.4820406678435425E-2</v>
      </c>
      <c r="AZ255">
        <v>0.21099329743183229</v>
      </c>
    </row>
    <row r="256" spans="1:52" x14ac:dyDescent="0.35">
      <c r="A256">
        <v>253</v>
      </c>
      <c r="B256">
        <v>0</v>
      </c>
      <c r="C256">
        <v>0</v>
      </c>
      <c r="D256">
        <v>0</v>
      </c>
      <c r="E256">
        <v>17.8</v>
      </c>
      <c r="F256">
        <v>-6.232758786816861E-2</v>
      </c>
      <c r="G256">
        <v>133.75627889687149</v>
      </c>
      <c r="H256">
        <v>582.10732575918462</v>
      </c>
      <c r="I256">
        <v>2</v>
      </c>
      <c r="J256">
        <v>2</v>
      </c>
      <c r="K256">
        <v>1096.6902017303039</v>
      </c>
      <c r="L256" t="b">
        <v>0</v>
      </c>
      <c r="M256">
        <v>0.65099398207401182</v>
      </c>
      <c r="N256">
        <v>0.65099398207401182</v>
      </c>
      <c r="O256">
        <v>46.476581596609783</v>
      </c>
      <c r="P256">
        <v>10.897307734799339</v>
      </c>
      <c r="Q256">
        <v>0.66427957354491007</v>
      </c>
      <c r="R256">
        <v>0.6434644197203504</v>
      </c>
      <c r="S256">
        <v>27.400595547714001</v>
      </c>
      <c r="T256">
        <v>8.9890496505010873</v>
      </c>
      <c r="U256">
        <v>1.032348570001129</v>
      </c>
      <c r="V256">
        <v>3.2049160333039861</v>
      </c>
      <c r="W256">
        <v>0</v>
      </c>
      <c r="X256">
        <v>0</v>
      </c>
      <c r="Y256">
        <v>-6.7199315199413414</v>
      </c>
      <c r="Z256">
        <v>49.299763816590072</v>
      </c>
      <c r="AA256">
        <v>1096.6902017303039</v>
      </c>
      <c r="AB256" t="b">
        <v>0</v>
      </c>
      <c r="AC256" t="b">
        <v>1</v>
      </c>
      <c r="AD256">
        <v>89.921978926752132</v>
      </c>
      <c r="AE256">
        <v>0</v>
      </c>
      <c r="AF256">
        <v>0</v>
      </c>
      <c r="AG256">
        <v>0</v>
      </c>
      <c r="AH256">
        <v>7.7037821056206157E-2</v>
      </c>
      <c r="AI256" t="b">
        <v>0</v>
      </c>
      <c r="AJ256" t="b">
        <v>0</v>
      </c>
      <c r="AK256">
        <v>1096.6902017303039</v>
      </c>
      <c r="AL256">
        <v>0</v>
      </c>
      <c r="AM256">
        <v>1.032348570001129</v>
      </c>
      <c r="AN256">
        <v>0</v>
      </c>
      <c r="AO256">
        <v>0.15289247787655719</v>
      </c>
      <c r="AP256">
        <v>1.032909423544182</v>
      </c>
      <c r="AQ256">
        <v>0</v>
      </c>
      <c r="AR256">
        <v>1</v>
      </c>
      <c r="AS256">
        <v>3</v>
      </c>
      <c r="AT256">
        <v>0</v>
      </c>
      <c r="AU256">
        <v>0</v>
      </c>
      <c r="AV256">
        <v>0.28352064389712528</v>
      </c>
      <c r="AW256">
        <v>0.47657682993116263</v>
      </c>
      <c r="AX256">
        <v>0.1005392354245125</v>
      </c>
      <c r="AY256">
        <v>0.16899907562461511</v>
      </c>
      <c r="AZ256">
        <v>0.47657682993116263</v>
      </c>
    </row>
    <row r="257" spans="1:52" x14ac:dyDescent="0.35">
      <c r="A257">
        <v>254</v>
      </c>
      <c r="B257">
        <v>0</v>
      </c>
      <c r="C257">
        <v>0</v>
      </c>
      <c r="D257">
        <v>0</v>
      </c>
      <c r="E257">
        <v>17.8</v>
      </c>
      <c r="F257">
        <v>1.048482063303879E-2</v>
      </c>
      <c r="G257">
        <v>133.75627889687149</v>
      </c>
      <c r="H257">
        <v>582.10732575918462</v>
      </c>
      <c r="I257">
        <v>2</v>
      </c>
      <c r="J257">
        <v>2</v>
      </c>
      <c r="K257">
        <v>1096.6902017303039</v>
      </c>
      <c r="L257" t="b">
        <v>0</v>
      </c>
      <c r="M257">
        <v>1.345535002169765</v>
      </c>
      <c r="N257">
        <v>1.345535002169765</v>
      </c>
      <c r="O257">
        <v>96.062128132434637</v>
      </c>
      <c r="P257">
        <v>22.523570709323099</v>
      </c>
      <c r="Q257">
        <v>1.3729949001732289</v>
      </c>
      <c r="R257">
        <v>0.7727083508675161</v>
      </c>
      <c r="S257">
        <v>27.408046162627489</v>
      </c>
      <c r="T257">
        <v>15.471796232075601</v>
      </c>
      <c r="U257">
        <v>1.7768604398176551</v>
      </c>
      <c r="V257">
        <v>3.516610080630215</v>
      </c>
      <c r="W257">
        <v>0</v>
      </c>
      <c r="X257">
        <v>0</v>
      </c>
      <c r="Y257">
        <v>-6.7199315199413414</v>
      </c>
      <c r="Z257">
        <v>49.390083240668268</v>
      </c>
      <c r="AA257">
        <v>1096.6902017303039</v>
      </c>
      <c r="AB257" t="b">
        <v>0</v>
      </c>
      <c r="AC257" t="b">
        <v>1</v>
      </c>
      <c r="AD257">
        <v>89.919312287260098</v>
      </c>
      <c r="AE257">
        <v>0</v>
      </c>
      <c r="AF257">
        <v>0</v>
      </c>
      <c r="AG257">
        <v>0</v>
      </c>
      <c r="AH257">
        <v>6.5423642358067163E-2</v>
      </c>
      <c r="AI257" t="b">
        <v>0</v>
      </c>
      <c r="AJ257" t="b">
        <v>0</v>
      </c>
      <c r="AK257">
        <v>1096.6902017303039</v>
      </c>
      <c r="AL257">
        <v>0</v>
      </c>
      <c r="AM257">
        <v>1.7768604398176551</v>
      </c>
      <c r="AN257">
        <v>0</v>
      </c>
      <c r="AO257">
        <v>2.2545650750624699</v>
      </c>
      <c r="AP257">
        <v>1.777109708059011</v>
      </c>
      <c r="AQ257">
        <v>0</v>
      </c>
      <c r="AR257">
        <v>1</v>
      </c>
      <c r="AS257">
        <v>3</v>
      </c>
      <c r="AT257">
        <v>0</v>
      </c>
      <c r="AU257">
        <v>0</v>
      </c>
      <c r="AV257">
        <v>0.62280361872361811</v>
      </c>
      <c r="AW257">
        <v>0.60263544411539638</v>
      </c>
      <c r="AX257">
        <v>0.22085234706511281</v>
      </c>
      <c r="AY257">
        <v>0.21370076469903501</v>
      </c>
      <c r="AZ257">
        <v>0.60263544411539638</v>
      </c>
    </row>
    <row r="258" spans="1:52" x14ac:dyDescent="0.35">
      <c r="A258">
        <v>255</v>
      </c>
      <c r="B258">
        <v>0</v>
      </c>
      <c r="C258">
        <v>0</v>
      </c>
      <c r="D258">
        <v>0</v>
      </c>
      <c r="E258">
        <v>17.399999999999999</v>
      </c>
      <c r="F258">
        <v>-0.31294502799732271</v>
      </c>
      <c r="G258">
        <v>130.75051982053731</v>
      </c>
      <c r="H258">
        <v>569.02626225897825</v>
      </c>
      <c r="I258">
        <v>2</v>
      </c>
      <c r="J258">
        <v>2</v>
      </c>
      <c r="K258">
        <v>1072.0454780959151</v>
      </c>
      <c r="L258" t="b">
        <v>0</v>
      </c>
      <c r="M258">
        <v>-1.705188501867503</v>
      </c>
      <c r="N258">
        <v>-1.705188501867503</v>
      </c>
      <c r="O258">
        <v>-124.5375602398403</v>
      </c>
      <c r="P258">
        <v>-29.200170749512381</v>
      </c>
      <c r="Q258">
        <v>-1.739988267211737</v>
      </c>
      <c r="R258">
        <v>0.87530140439124526</v>
      </c>
      <c r="S258">
        <v>27.417863432878519</v>
      </c>
      <c r="T258">
        <v>-13.56632190313819</v>
      </c>
      <c r="U258">
        <v>-1.5230141739147229</v>
      </c>
      <c r="V258">
        <v>15.633848846374191</v>
      </c>
      <c r="W258">
        <v>-41.64720353949987</v>
      </c>
      <c r="X258">
        <v>2</v>
      </c>
      <c r="Y258">
        <v>34.927272019558529</v>
      </c>
      <c r="Z258">
        <v>49.454568480492732</v>
      </c>
      <c r="AA258">
        <v>1072.0454780959151</v>
      </c>
      <c r="AB258" t="b">
        <v>0</v>
      </c>
      <c r="AC258" t="b">
        <v>1</v>
      </c>
      <c r="AD258">
        <v>89.924908981803668</v>
      </c>
      <c r="AE258">
        <v>0.87015805788896061</v>
      </c>
      <c r="AF258">
        <v>0</v>
      </c>
      <c r="AG258">
        <v>0</v>
      </c>
      <c r="AH258">
        <v>6.5127028977224055E-2</v>
      </c>
      <c r="AI258" t="b">
        <v>0</v>
      </c>
      <c r="AJ258" t="b">
        <v>0</v>
      </c>
      <c r="AK258">
        <v>1072.0454780959151</v>
      </c>
      <c r="AL258">
        <v>0</v>
      </c>
      <c r="AM258">
        <v>-1.5230141739147229</v>
      </c>
      <c r="AN258">
        <v>0</v>
      </c>
      <c r="AO258">
        <v>1.6685808169640211</v>
      </c>
      <c r="AP258">
        <v>-0.64598566012336289</v>
      </c>
      <c r="AQ258">
        <v>0</v>
      </c>
      <c r="AR258">
        <v>1</v>
      </c>
      <c r="AS258">
        <v>3</v>
      </c>
      <c r="AT258">
        <v>0</v>
      </c>
      <c r="AU258">
        <v>0</v>
      </c>
      <c r="AV258">
        <v>0.52572259106711217</v>
      </c>
      <c r="AW258">
        <v>0.18917537785140051</v>
      </c>
      <c r="AX258">
        <v>0.1864264507330185</v>
      </c>
      <c r="AY258">
        <v>6.7083546618164014E-2</v>
      </c>
      <c r="AZ258">
        <v>0.18917537785140051</v>
      </c>
    </row>
    <row r="259" spans="1:52" x14ac:dyDescent="0.35">
      <c r="A259">
        <v>256</v>
      </c>
      <c r="B259">
        <v>0</v>
      </c>
      <c r="C259">
        <v>0</v>
      </c>
      <c r="D259">
        <v>0</v>
      </c>
      <c r="E259">
        <v>15.7</v>
      </c>
      <c r="F259">
        <v>-0.50870470864374995</v>
      </c>
      <c r="G259">
        <v>117.976043746117</v>
      </c>
      <c r="H259">
        <v>513.43174238310098</v>
      </c>
      <c r="I259">
        <v>2</v>
      </c>
      <c r="J259">
        <v>2</v>
      </c>
      <c r="K259">
        <v>967.30540264976219</v>
      </c>
      <c r="L259" t="b">
        <v>0</v>
      </c>
      <c r="M259">
        <v>-3.2029086938575571</v>
      </c>
      <c r="N259">
        <v>-3.2029086938575571</v>
      </c>
      <c r="O259">
        <v>-259.251997971604</v>
      </c>
      <c r="P259">
        <v>-60.786501625244782</v>
      </c>
      <c r="Q259">
        <v>-3.2682741774056701</v>
      </c>
      <c r="R259">
        <v>0.9160200022125683</v>
      </c>
      <c r="S259">
        <v>27.424689117608072</v>
      </c>
      <c r="T259">
        <v>-29.55501664185298</v>
      </c>
      <c r="U259">
        <v>-2.9938045192184219</v>
      </c>
      <c r="V259">
        <v>31.231484983391798</v>
      </c>
      <c r="W259">
        <v>-22.080217397494241</v>
      </c>
      <c r="X259">
        <v>2</v>
      </c>
      <c r="Y259">
        <v>15.360285877552901</v>
      </c>
      <c r="Z259">
        <v>49.513030564957283</v>
      </c>
      <c r="AA259">
        <v>967.30540264976219</v>
      </c>
      <c r="AB259" t="b">
        <v>0</v>
      </c>
      <c r="AC259" t="b">
        <v>1</v>
      </c>
      <c r="AD259">
        <v>89.934886671862614</v>
      </c>
      <c r="AE259">
        <v>0.46133419426701688</v>
      </c>
      <c r="AF259">
        <v>0</v>
      </c>
      <c r="AG259">
        <v>0</v>
      </c>
      <c r="AH259">
        <v>6.6651136196041572E-2</v>
      </c>
      <c r="AI259" t="b">
        <v>0</v>
      </c>
      <c r="AJ259" t="b">
        <v>0</v>
      </c>
      <c r="AK259">
        <v>967.30540264976219</v>
      </c>
      <c r="AL259">
        <v>0</v>
      </c>
      <c r="AM259">
        <v>-2.9938045192184219</v>
      </c>
      <c r="AN259">
        <v>1.2221670089837069</v>
      </c>
      <c r="AO259">
        <v>-0.81711174136996578</v>
      </c>
      <c r="AP259">
        <v>-1.2972011540313759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0.1097913715932604</v>
      </c>
      <c r="AW259">
        <v>0</v>
      </c>
      <c r="AX259">
        <v>3.8933110494063963E-2</v>
      </c>
      <c r="AY259">
        <v>0</v>
      </c>
      <c r="AZ259">
        <v>0</v>
      </c>
    </row>
    <row r="260" spans="1:52" x14ac:dyDescent="0.35">
      <c r="A260">
        <v>257</v>
      </c>
      <c r="B260">
        <v>0</v>
      </c>
      <c r="C260">
        <v>0</v>
      </c>
      <c r="D260">
        <v>0</v>
      </c>
      <c r="E260">
        <v>14.5</v>
      </c>
      <c r="F260">
        <v>-6.8902804094339576E-2</v>
      </c>
      <c r="G260">
        <v>108.9587665171144</v>
      </c>
      <c r="H260">
        <v>474.18855188248187</v>
      </c>
      <c r="I260">
        <v>2</v>
      </c>
      <c r="J260">
        <v>2</v>
      </c>
      <c r="K260">
        <v>893.37123174659575</v>
      </c>
      <c r="L260" t="b">
        <v>0</v>
      </c>
      <c r="M260">
        <v>0.44863848027864461</v>
      </c>
      <c r="N260">
        <v>0.44863848027864461</v>
      </c>
      <c r="O260">
        <v>39.31929522331734</v>
      </c>
      <c r="P260">
        <v>9.2191474769557828</v>
      </c>
      <c r="Q260">
        <v>0.45779436763126991</v>
      </c>
      <c r="R260">
        <v>0.62461364392758345</v>
      </c>
      <c r="S260">
        <v>27.433323527947781</v>
      </c>
      <c r="T260">
        <v>7.834267515803913</v>
      </c>
      <c r="U260">
        <v>0.73292405966774832</v>
      </c>
      <c r="V260">
        <v>2.940877135254135</v>
      </c>
      <c r="W260">
        <v>0</v>
      </c>
      <c r="X260">
        <v>0</v>
      </c>
      <c r="Y260">
        <v>-6.7199315199413414</v>
      </c>
      <c r="Z260">
        <v>49.554540577446978</v>
      </c>
      <c r="AA260">
        <v>893.37123174659575</v>
      </c>
      <c r="AB260" t="b">
        <v>0</v>
      </c>
      <c r="AC260" t="b">
        <v>1</v>
      </c>
      <c r="AD260">
        <v>89.936601027885956</v>
      </c>
      <c r="AE260">
        <v>0</v>
      </c>
      <c r="AF260">
        <v>0</v>
      </c>
      <c r="AG260">
        <v>0</v>
      </c>
      <c r="AH260">
        <v>6.7674235847778097E-2</v>
      </c>
      <c r="AI260" t="b">
        <v>0</v>
      </c>
      <c r="AJ260" t="b">
        <v>0</v>
      </c>
      <c r="AK260">
        <v>893.37123174659575</v>
      </c>
      <c r="AL260">
        <v>0</v>
      </c>
      <c r="AM260">
        <v>0.73292405966774832</v>
      </c>
      <c r="AN260">
        <v>0</v>
      </c>
      <c r="AO260">
        <v>-0.14608028938808981</v>
      </c>
      <c r="AP260">
        <v>0.73306457171198192</v>
      </c>
      <c r="AQ260">
        <v>0</v>
      </c>
      <c r="AR260">
        <v>1</v>
      </c>
      <c r="AS260">
        <v>3</v>
      </c>
      <c r="AT260">
        <v>0</v>
      </c>
      <c r="AU260">
        <v>0</v>
      </c>
      <c r="AV260">
        <v>0.19876821619165921</v>
      </c>
      <c r="AW260">
        <v>0.37165688998171198</v>
      </c>
      <c r="AX260">
        <v>7.0485183046687674E-2</v>
      </c>
      <c r="AY260">
        <v>0.13179337918190639</v>
      </c>
      <c r="AZ260">
        <v>0.37165688998171198</v>
      </c>
    </row>
    <row r="261" spans="1:52" x14ac:dyDescent="0.35">
      <c r="A261">
        <v>258</v>
      </c>
      <c r="B261">
        <v>0</v>
      </c>
      <c r="C261">
        <v>0</v>
      </c>
      <c r="D261">
        <v>0</v>
      </c>
      <c r="E261">
        <v>15.4</v>
      </c>
      <c r="F261">
        <v>0.5343159250211087</v>
      </c>
      <c r="G261">
        <v>115.7217244388663</v>
      </c>
      <c r="H261">
        <v>503.62094475794629</v>
      </c>
      <c r="I261">
        <v>2</v>
      </c>
      <c r="J261">
        <v>2</v>
      </c>
      <c r="K261">
        <v>948.82185992397081</v>
      </c>
      <c r="L261" t="b">
        <v>0</v>
      </c>
      <c r="M261">
        <v>5.4630887397000132</v>
      </c>
      <c r="N261">
        <v>5.4630887397000132</v>
      </c>
      <c r="O261">
        <v>450.81124483186852</v>
      </c>
      <c r="P261">
        <v>105.70116597385871</v>
      </c>
      <c r="Q261">
        <v>5.5745803466326667</v>
      </c>
      <c r="R261">
        <v>0.9094234367027112</v>
      </c>
      <c r="S261">
        <v>27.438729667737761</v>
      </c>
      <c r="T261">
        <v>61.692552212844653</v>
      </c>
      <c r="U261">
        <v>6.1297962221474913</v>
      </c>
      <c r="V261">
        <v>5.5878993604780263</v>
      </c>
      <c r="W261">
        <v>0</v>
      </c>
      <c r="X261">
        <v>0</v>
      </c>
      <c r="Y261">
        <v>-6.7199315199413414</v>
      </c>
      <c r="Z261">
        <v>49.59769783294302</v>
      </c>
      <c r="AA261">
        <v>948.82185992397081</v>
      </c>
      <c r="AB261" t="b">
        <v>0</v>
      </c>
      <c r="AC261" t="b">
        <v>1</v>
      </c>
      <c r="AD261">
        <v>89.933934388393922</v>
      </c>
      <c r="AE261">
        <v>0</v>
      </c>
      <c r="AF261">
        <v>-1.967476255374527E-2</v>
      </c>
      <c r="AG261">
        <v>0</v>
      </c>
      <c r="AH261">
        <v>6.9462376763108763E-2</v>
      </c>
      <c r="AI261" t="b">
        <v>0</v>
      </c>
      <c r="AJ261" t="b">
        <v>0</v>
      </c>
      <c r="AK261">
        <v>948.80218516141701</v>
      </c>
      <c r="AL261">
        <v>0</v>
      </c>
      <c r="AM261">
        <v>6.1296691147416986</v>
      </c>
      <c r="AN261">
        <v>0</v>
      </c>
      <c r="AO261">
        <v>2.931001225144529</v>
      </c>
      <c r="AP261">
        <v>6.1476773942601994</v>
      </c>
      <c r="AQ261">
        <v>0</v>
      </c>
      <c r="AR261">
        <v>1</v>
      </c>
      <c r="AS261">
        <v>3</v>
      </c>
      <c r="AT261">
        <v>0</v>
      </c>
      <c r="AU261">
        <v>0</v>
      </c>
      <c r="AV261">
        <v>0.71055776417110683</v>
      </c>
      <c r="AW261">
        <v>1.3604951348222201</v>
      </c>
      <c r="AX261">
        <v>0.25197083835854861</v>
      </c>
      <c r="AY261">
        <v>0.48244565353702062</v>
      </c>
      <c r="AZ261">
        <v>1.3604951348222201</v>
      </c>
    </row>
    <row r="262" spans="1:52" x14ac:dyDescent="0.35">
      <c r="A262">
        <v>259</v>
      </c>
      <c r="B262">
        <v>0</v>
      </c>
      <c r="C262">
        <v>0</v>
      </c>
      <c r="D262">
        <v>0</v>
      </c>
      <c r="E262">
        <v>17.899999999999999</v>
      </c>
      <c r="F262">
        <v>0.76497243734323339</v>
      </c>
      <c r="G262">
        <v>134.507718665955</v>
      </c>
      <c r="H262">
        <v>585.37759163423618</v>
      </c>
      <c r="I262">
        <v>2</v>
      </c>
      <c r="J262">
        <v>2</v>
      </c>
      <c r="K262">
        <v>1102.851382638901</v>
      </c>
      <c r="L262" t="b">
        <v>0</v>
      </c>
      <c r="M262">
        <v>8.5916295013118837</v>
      </c>
      <c r="N262">
        <v>8.5916295013118837</v>
      </c>
      <c r="O262">
        <v>609.95769666296883</v>
      </c>
      <c r="P262">
        <v>143.01604157201211</v>
      </c>
      <c r="Q262">
        <v>8.7669688788896778</v>
      </c>
      <c r="R262">
        <v>0.91830359373053461</v>
      </c>
      <c r="S262">
        <v>27.454613904815471</v>
      </c>
      <c r="T262">
        <v>82.66421977389831</v>
      </c>
      <c r="U262">
        <v>9.5469177500161688</v>
      </c>
      <c r="V262">
        <v>6.7533696825967704</v>
      </c>
      <c r="W262">
        <v>0</v>
      </c>
      <c r="X262">
        <v>0</v>
      </c>
      <c r="Y262">
        <v>-6.7199315199413414</v>
      </c>
      <c r="Z262">
        <v>49.690402950092633</v>
      </c>
      <c r="AA262">
        <v>1102.851382638901</v>
      </c>
      <c r="AB262" t="b">
        <v>0</v>
      </c>
      <c r="AC262" t="b">
        <v>1</v>
      </c>
      <c r="AD262">
        <v>89.931267748901888</v>
      </c>
      <c r="AE262">
        <v>0</v>
      </c>
      <c r="AF262">
        <v>-7.8568001712103971E-3</v>
      </c>
      <c r="AG262">
        <v>0</v>
      </c>
      <c r="AH262">
        <v>7.6137260206802143E-2</v>
      </c>
      <c r="AI262" t="b">
        <v>0</v>
      </c>
      <c r="AJ262" t="b">
        <v>0</v>
      </c>
      <c r="AK262">
        <v>1102.8435258387301</v>
      </c>
      <c r="AL262">
        <v>0</v>
      </c>
      <c r="AM262">
        <v>9.5468497370216756</v>
      </c>
      <c r="AN262">
        <v>0</v>
      </c>
      <c r="AO262">
        <v>7.706988884038207</v>
      </c>
      <c r="AP262">
        <v>9.5889791777104314</v>
      </c>
      <c r="AQ262">
        <v>0</v>
      </c>
      <c r="AR262">
        <v>1</v>
      </c>
      <c r="AS262">
        <v>3</v>
      </c>
      <c r="AT262">
        <v>0</v>
      </c>
      <c r="AU262">
        <v>0</v>
      </c>
      <c r="AV262">
        <v>1.5768119944810071</v>
      </c>
      <c r="AW262">
        <v>2.0234026891945649</v>
      </c>
      <c r="AX262">
        <v>0.55915318953227211</v>
      </c>
      <c r="AY262">
        <v>0.71751953224338261</v>
      </c>
      <c r="AZ262">
        <v>2.0234026891945649</v>
      </c>
    </row>
    <row r="263" spans="1:52" x14ac:dyDescent="0.35">
      <c r="A263">
        <v>260</v>
      </c>
      <c r="B263">
        <v>0</v>
      </c>
      <c r="C263">
        <v>0</v>
      </c>
      <c r="D263">
        <v>0</v>
      </c>
      <c r="E263">
        <v>20.6</v>
      </c>
      <c r="F263">
        <v>0.73912765893928967</v>
      </c>
      <c r="G263">
        <v>154.7965924312108</v>
      </c>
      <c r="H263">
        <v>673.67477026062943</v>
      </c>
      <c r="I263">
        <v>2</v>
      </c>
      <c r="J263">
        <v>2</v>
      </c>
      <c r="K263">
        <v>1269.203267171026</v>
      </c>
      <c r="L263" t="b">
        <v>0</v>
      </c>
      <c r="M263">
        <v>9.6419813858202232</v>
      </c>
      <c r="N263">
        <v>9.6419813858202232</v>
      </c>
      <c r="O263">
        <v>594.80727888836589</v>
      </c>
      <c r="P263">
        <v>139.4637414860552</v>
      </c>
      <c r="Q263">
        <v>9.8387565161430857</v>
      </c>
      <c r="R263">
        <v>0.91546345150770636</v>
      </c>
      <c r="S263">
        <v>27.477145438808559</v>
      </c>
      <c r="T263">
        <v>80.861054987637132</v>
      </c>
      <c r="U263">
        <v>10.747295809504269</v>
      </c>
      <c r="V263">
        <v>6.8357144961004082</v>
      </c>
      <c r="W263">
        <v>0</v>
      </c>
      <c r="X263">
        <v>0</v>
      </c>
      <c r="Y263">
        <v>-6.7199315199413414</v>
      </c>
      <c r="Z263">
        <v>49.796653314112127</v>
      </c>
      <c r="AA263">
        <v>1269.203267171026</v>
      </c>
      <c r="AB263" t="b">
        <v>0</v>
      </c>
      <c r="AC263" t="b">
        <v>1</v>
      </c>
      <c r="AD263">
        <v>89.928601109409854</v>
      </c>
      <c r="AE263">
        <v>0</v>
      </c>
      <c r="AF263">
        <v>-7.8568001712103971E-3</v>
      </c>
      <c r="AG263">
        <v>0</v>
      </c>
      <c r="AH263">
        <v>8.7892044446838874E-2</v>
      </c>
      <c r="AI263" t="b">
        <v>0</v>
      </c>
      <c r="AJ263" t="b">
        <v>0</v>
      </c>
      <c r="AK263">
        <v>1269.1954103708549</v>
      </c>
      <c r="AL263">
        <v>0</v>
      </c>
      <c r="AM263">
        <v>10.74722928008558</v>
      </c>
      <c r="AN263">
        <v>0</v>
      </c>
      <c r="AO263">
        <v>9.0213904695762892</v>
      </c>
      <c r="AP263">
        <v>10.790991435708801</v>
      </c>
      <c r="AQ263">
        <v>0</v>
      </c>
      <c r="AR263">
        <v>1</v>
      </c>
      <c r="AS263">
        <v>3</v>
      </c>
      <c r="AT263">
        <v>0</v>
      </c>
      <c r="AU263">
        <v>0</v>
      </c>
      <c r="AV263">
        <v>1.815510645131523</v>
      </c>
      <c r="AW263">
        <v>2.2503605280458339</v>
      </c>
      <c r="AX263">
        <v>0.6437981011104692</v>
      </c>
      <c r="AY263">
        <v>0.79800113051404331</v>
      </c>
      <c r="AZ263">
        <v>2.2503605280458339</v>
      </c>
    </row>
    <row r="264" spans="1:52" x14ac:dyDescent="0.35">
      <c r="A264">
        <v>261</v>
      </c>
      <c r="B264">
        <v>0</v>
      </c>
      <c r="C264">
        <v>0</v>
      </c>
      <c r="D264">
        <v>0</v>
      </c>
      <c r="E264">
        <v>23.2</v>
      </c>
      <c r="F264">
        <v>0.69518359356627668</v>
      </c>
      <c r="G264">
        <v>174.33402642738301</v>
      </c>
      <c r="H264">
        <v>758.701683011971</v>
      </c>
      <c r="I264">
        <v>2</v>
      </c>
      <c r="J264">
        <v>2</v>
      </c>
      <c r="K264">
        <v>1429.3939707945531</v>
      </c>
      <c r="L264" t="b">
        <v>0</v>
      </c>
      <c r="M264">
        <v>10.359535918841591</v>
      </c>
      <c r="N264">
        <v>10.359535918841591</v>
      </c>
      <c r="O264">
        <v>567.45251058896076</v>
      </c>
      <c r="P264">
        <v>133.04990213013971</v>
      </c>
      <c r="Q264">
        <v>10.57095501922611</v>
      </c>
      <c r="R264">
        <v>0.9117619143424045</v>
      </c>
      <c r="S264">
        <v>27.503310579115031</v>
      </c>
      <c r="T264">
        <v>77.45549144954775</v>
      </c>
      <c r="U264">
        <v>11.59398616342761</v>
      </c>
      <c r="V264">
        <v>6.8345242891763576</v>
      </c>
      <c r="W264">
        <v>0</v>
      </c>
      <c r="X264">
        <v>0</v>
      </c>
      <c r="Y264">
        <v>-6.7199315199413414</v>
      </c>
      <c r="Z264">
        <v>49.896131654125867</v>
      </c>
      <c r="AA264">
        <v>1429.3939707945531</v>
      </c>
      <c r="AB264" t="b">
        <v>0</v>
      </c>
      <c r="AC264" t="b">
        <v>1</v>
      </c>
      <c r="AD264">
        <v>89.92593446991782</v>
      </c>
      <c r="AE264">
        <v>0</v>
      </c>
      <c r="AF264">
        <v>-7.8568001712103971E-3</v>
      </c>
      <c r="AG264">
        <v>0</v>
      </c>
      <c r="AH264">
        <v>0.10251803009800679</v>
      </c>
      <c r="AI264" t="b">
        <v>0</v>
      </c>
      <c r="AJ264" t="b">
        <v>0</v>
      </c>
      <c r="AK264">
        <v>1429.386113994382</v>
      </c>
      <c r="AL264">
        <v>0</v>
      </c>
      <c r="AM264">
        <v>11.59392243597784</v>
      </c>
      <c r="AN264">
        <v>0</v>
      </c>
      <c r="AO264">
        <v>11.61848071142229</v>
      </c>
      <c r="AP264">
        <v>11.634444104463419</v>
      </c>
      <c r="AQ264">
        <v>0</v>
      </c>
      <c r="AR264">
        <v>1</v>
      </c>
      <c r="AS264">
        <v>3</v>
      </c>
      <c r="AT264">
        <v>0</v>
      </c>
      <c r="AU264">
        <v>0</v>
      </c>
      <c r="AV264">
        <v>2.2868632423339439</v>
      </c>
      <c r="AW264">
        <v>2.41377933454649</v>
      </c>
      <c r="AX264">
        <v>0.81094441217515756</v>
      </c>
      <c r="AY264">
        <v>0.85595113039607251</v>
      </c>
      <c r="AZ264">
        <v>2.41377933454649</v>
      </c>
    </row>
    <row r="265" spans="1:52" x14ac:dyDescent="0.35">
      <c r="A265">
        <v>262</v>
      </c>
      <c r="B265">
        <v>0</v>
      </c>
      <c r="C265">
        <v>0</v>
      </c>
      <c r="D265">
        <v>0</v>
      </c>
      <c r="E265">
        <v>25.7</v>
      </c>
      <c r="F265">
        <v>0.73013796679560672</v>
      </c>
      <c r="G265">
        <v>193.12002065447169</v>
      </c>
      <c r="H265">
        <v>840.45832988826101</v>
      </c>
      <c r="I265">
        <v>2</v>
      </c>
      <c r="J265">
        <v>2</v>
      </c>
      <c r="K265">
        <v>1583.4234935094839</v>
      </c>
      <c r="L265" t="b">
        <v>0</v>
      </c>
      <c r="M265">
        <v>12.011235742854231</v>
      </c>
      <c r="N265">
        <v>12.011235742854231</v>
      </c>
      <c r="O265">
        <v>593.92522887234077</v>
      </c>
      <c r="P265">
        <v>139.25692828827019</v>
      </c>
      <c r="Q265">
        <v>12.256363002912479</v>
      </c>
      <c r="R265">
        <v>0.91163255997517356</v>
      </c>
      <c r="S265">
        <v>27.532653858247631</v>
      </c>
      <c r="T265">
        <v>81.080437752249082</v>
      </c>
      <c r="U265">
        <v>13.44441120361723</v>
      </c>
      <c r="V265">
        <v>7.1648707202585484</v>
      </c>
      <c r="W265">
        <v>0</v>
      </c>
      <c r="X265">
        <v>0</v>
      </c>
      <c r="Y265">
        <v>-6.7199315199413414</v>
      </c>
      <c r="Z265">
        <v>49.996274509462523</v>
      </c>
      <c r="AA265">
        <v>1583.4234935094839</v>
      </c>
      <c r="AB265" t="b">
        <v>0</v>
      </c>
      <c r="AC265" t="b">
        <v>1</v>
      </c>
      <c r="AD265">
        <v>89.923267830425786</v>
      </c>
      <c r="AE265">
        <v>0</v>
      </c>
      <c r="AF265">
        <v>-7.8568001712103971E-3</v>
      </c>
      <c r="AG265">
        <v>0</v>
      </c>
      <c r="AH265">
        <v>0.1138521882625262</v>
      </c>
      <c r="AI265" t="b">
        <v>0</v>
      </c>
      <c r="AJ265" t="b">
        <v>0</v>
      </c>
      <c r="AK265">
        <v>1583.415636709313</v>
      </c>
      <c r="AL265">
        <v>0</v>
      </c>
      <c r="AM265">
        <v>13.44434449369871</v>
      </c>
      <c r="AN265">
        <v>0</v>
      </c>
      <c r="AO265">
        <v>15.555997276649171</v>
      </c>
      <c r="AP265">
        <v>13.487113258477841</v>
      </c>
      <c r="AQ265">
        <v>0</v>
      </c>
      <c r="AR265">
        <v>1</v>
      </c>
      <c r="AS265">
        <v>3</v>
      </c>
      <c r="AT265">
        <v>0</v>
      </c>
      <c r="AU265">
        <v>0</v>
      </c>
      <c r="AV265">
        <v>3.0000207721592682</v>
      </c>
      <c r="AW265">
        <v>2.768707224920306</v>
      </c>
      <c r="AX265">
        <v>1.063837153247968</v>
      </c>
      <c r="AY265">
        <v>0.98181223320132949</v>
      </c>
      <c r="AZ265">
        <v>2.768707224920306</v>
      </c>
    </row>
    <row r="266" spans="1:52" x14ac:dyDescent="0.35">
      <c r="A266">
        <v>263</v>
      </c>
      <c r="B266">
        <v>0</v>
      </c>
      <c r="C266">
        <v>0</v>
      </c>
      <c r="D266">
        <v>0</v>
      </c>
      <c r="E266">
        <v>28.7</v>
      </c>
      <c r="F266">
        <v>0.96759787258462593</v>
      </c>
      <c r="G266">
        <v>215.66321372697811</v>
      </c>
      <c r="H266">
        <v>938.56630613980894</v>
      </c>
      <c r="I266">
        <v>2</v>
      </c>
      <c r="J266">
        <v>3</v>
      </c>
      <c r="K266">
        <v>1106.5696749388351</v>
      </c>
      <c r="L266" t="b">
        <v>1</v>
      </c>
      <c r="M266">
        <v>17.14350071669795</v>
      </c>
      <c r="N266">
        <v>17.14350071669795</v>
      </c>
      <c r="O266">
        <v>759.09270769267448</v>
      </c>
      <c r="P266">
        <v>177.98354678418431</v>
      </c>
      <c r="Q266">
        <v>17.49336807826322</v>
      </c>
      <c r="R266">
        <v>0.93472447850169038</v>
      </c>
      <c r="S266">
        <v>27.566725434961331</v>
      </c>
      <c r="T266">
        <v>161.5036849105341</v>
      </c>
      <c r="U266">
        <v>18.714999425610511</v>
      </c>
      <c r="V266">
        <v>10.54223725643379</v>
      </c>
      <c r="W266">
        <v>0</v>
      </c>
      <c r="X266">
        <v>0</v>
      </c>
      <c r="Y266">
        <v>-6.7199315199413414</v>
      </c>
      <c r="Z266">
        <v>50.098878006990716</v>
      </c>
      <c r="AA266">
        <v>1106.5696749388351</v>
      </c>
      <c r="AB266" t="b">
        <v>0</v>
      </c>
      <c r="AC266" t="b">
        <v>1</v>
      </c>
      <c r="AD266">
        <v>89.920601190933752</v>
      </c>
      <c r="AE266">
        <v>0</v>
      </c>
      <c r="AF266">
        <v>1.346384321728048E-3</v>
      </c>
      <c r="AG266">
        <v>0</v>
      </c>
      <c r="AH266">
        <v>0.1150427557680828</v>
      </c>
      <c r="AI266" t="b">
        <v>0</v>
      </c>
      <c r="AJ266" t="b">
        <v>0</v>
      </c>
      <c r="AK266">
        <v>1106.5710213231571</v>
      </c>
      <c r="AL266">
        <v>0</v>
      </c>
      <c r="AM266">
        <v>18.715022196505451</v>
      </c>
      <c r="AN266">
        <v>0</v>
      </c>
      <c r="AO266">
        <v>21.236874051072711</v>
      </c>
      <c r="AP266">
        <v>18.759805436408829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4.0413772087895419</v>
      </c>
      <c r="AW266">
        <v>3.9653472116214021</v>
      </c>
      <c r="AX266">
        <v>1.4331124853863619</v>
      </c>
      <c r="AY266">
        <v>1.4061531556023359</v>
      </c>
      <c r="AZ266">
        <v>3.9653472116214021</v>
      </c>
    </row>
    <row r="267" spans="1:52" x14ac:dyDescent="0.35">
      <c r="A267">
        <v>264</v>
      </c>
      <c r="B267">
        <v>0</v>
      </c>
      <c r="C267">
        <v>0</v>
      </c>
      <c r="D267">
        <v>0</v>
      </c>
      <c r="E267">
        <v>32.5</v>
      </c>
      <c r="F267">
        <v>1.066137209532551</v>
      </c>
      <c r="G267">
        <v>244.217924952153</v>
      </c>
      <c r="H267">
        <v>1062.8364093917701</v>
      </c>
      <c r="I267">
        <v>3</v>
      </c>
      <c r="J267">
        <v>3</v>
      </c>
      <c r="K267">
        <v>1253.0841266728969</v>
      </c>
      <c r="L267" t="b">
        <v>0</v>
      </c>
      <c r="M267">
        <v>21.251697882994151</v>
      </c>
      <c r="N267">
        <v>21.251697882994151</v>
      </c>
      <c r="O267">
        <v>830.97408214489121</v>
      </c>
      <c r="P267">
        <v>194.83748549690759</v>
      </c>
      <c r="Q267">
        <v>21.68540600305526</v>
      </c>
      <c r="R267">
        <v>0.9353687329401541</v>
      </c>
      <c r="S267">
        <v>27.60264756883592</v>
      </c>
      <c r="T267">
        <v>176.6753102240512</v>
      </c>
      <c r="U267">
        <v>23.183804674431759</v>
      </c>
      <c r="V267">
        <v>11.418749157971749</v>
      </c>
      <c r="W267">
        <v>0</v>
      </c>
      <c r="X267">
        <v>0</v>
      </c>
      <c r="Y267">
        <v>-6.7199315199413414</v>
      </c>
      <c r="Z267">
        <v>50.222966271398093</v>
      </c>
      <c r="AA267">
        <v>1253.0841266728969</v>
      </c>
      <c r="AB267" t="b">
        <v>0</v>
      </c>
      <c r="AC267" t="b">
        <v>1</v>
      </c>
      <c r="AD267">
        <v>89.917934551441718</v>
      </c>
      <c r="AE267">
        <v>0</v>
      </c>
      <c r="AF267">
        <v>1.346384321728048E-3</v>
      </c>
      <c r="AG267">
        <v>0</v>
      </c>
      <c r="AH267">
        <v>0.1138205553421297</v>
      </c>
      <c r="AI267" t="b">
        <v>0</v>
      </c>
      <c r="AJ267" t="b">
        <v>0</v>
      </c>
      <c r="AK267">
        <v>1253.085473057218</v>
      </c>
      <c r="AL267">
        <v>0</v>
      </c>
      <c r="AM267">
        <v>23.18382958442022</v>
      </c>
      <c r="AN267">
        <v>0</v>
      </c>
      <c r="AO267">
        <v>18.465301752163519</v>
      </c>
      <c r="AP267">
        <v>23.21723956473393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3.6769135403349069</v>
      </c>
      <c r="AW267">
        <v>4.8760679006576186</v>
      </c>
      <c r="AX267">
        <v>1.303870049764152</v>
      </c>
      <c r="AY267">
        <v>1.729104136290097</v>
      </c>
      <c r="AZ267">
        <v>4.8760679006576186</v>
      </c>
    </row>
    <row r="268" spans="1:52" x14ac:dyDescent="0.35">
      <c r="A268">
        <v>265</v>
      </c>
      <c r="B268">
        <v>0</v>
      </c>
      <c r="C268">
        <v>0</v>
      </c>
      <c r="D268">
        <v>0</v>
      </c>
      <c r="E268">
        <v>36.1</v>
      </c>
      <c r="F268">
        <v>0.93451995595184112</v>
      </c>
      <c r="G268">
        <v>271.26975663916068</v>
      </c>
      <c r="H268">
        <v>1180.5659808936271</v>
      </c>
      <c r="I268">
        <v>3</v>
      </c>
      <c r="J268">
        <v>3</v>
      </c>
      <c r="K268">
        <v>1391.8872914735871</v>
      </c>
      <c r="L268" t="b">
        <v>0</v>
      </c>
      <c r="M268">
        <v>21.19970301515518</v>
      </c>
      <c r="N268">
        <v>21.19970301515518</v>
      </c>
      <c r="O268">
        <v>746.27652608474216</v>
      </c>
      <c r="P268">
        <v>174.97855222200019</v>
      </c>
      <c r="Q268">
        <v>21.632350015464471</v>
      </c>
      <c r="R268">
        <v>0.93266768140193013</v>
      </c>
      <c r="S268">
        <v>27.64673842888314</v>
      </c>
      <c r="T268">
        <v>159.12707718043001</v>
      </c>
      <c r="U268">
        <v>23.194059842352441</v>
      </c>
      <c r="V268">
        <v>10.71439505829238</v>
      </c>
      <c r="W268">
        <v>0</v>
      </c>
      <c r="X268">
        <v>0</v>
      </c>
      <c r="Y268">
        <v>-6.7199315199413414</v>
      </c>
      <c r="Z268">
        <v>50.345778667651189</v>
      </c>
      <c r="AA268">
        <v>1391.8872914735871</v>
      </c>
      <c r="AB268" t="b">
        <v>0</v>
      </c>
      <c r="AC268" t="b">
        <v>1</v>
      </c>
      <c r="AD268">
        <v>89.915267911949684</v>
      </c>
      <c r="AE268">
        <v>0</v>
      </c>
      <c r="AF268">
        <v>1.346384321728048E-3</v>
      </c>
      <c r="AG268">
        <v>0</v>
      </c>
      <c r="AH268">
        <v>0.1129081970538203</v>
      </c>
      <c r="AI268" t="b">
        <v>0</v>
      </c>
      <c r="AJ268" t="b">
        <v>0</v>
      </c>
      <c r="AK268">
        <v>1391.888637857908</v>
      </c>
      <c r="AL268">
        <v>0</v>
      </c>
      <c r="AM268">
        <v>23.194082278162242</v>
      </c>
      <c r="AN268">
        <v>0</v>
      </c>
      <c r="AO268">
        <v>17.392277751950989</v>
      </c>
      <c r="AP268">
        <v>23.21985537676699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3.4067234811371172</v>
      </c>
      <c r="AW268">
        <v>4.7583384980084613</v>
      </c>
      <c r="AX268">
        <v>1.2080579720344391</v>
      </c>
      <c r="AY268">
        <v>1.687356071818688</v>
      </c>
      <c r="AZ268">
        <v>4.7583384980084613</v>
      </c>
    </row>
    <row r="269" spans="1:52" x14ac:dyDescent="0.35">
      <c r="A269">
        <v>266</v>
      </c>
      <c r="B269">
        <v>0</v>
      </c>
      <c r="C269">
        <v>0</v>
      </c>
      <c r="D269">
        <v>0</v>
      </c>
      <c r="E269">
        <v>39</v>
      </c>
      <c r="F269">
        <v>0.61244963332676328</v>
      </c>
      <c r="G269">
        <v>293.06150994258348</v>
      </c>
      <c r="H269">
        <v>1275.403691270124</v>
      </c>
      <c r="I269">
        <v>3</v>
      </c>
      <c r="J269">
        <v>3</v>
      </c>
      <c r="K269">
        <v>1503.700952007476</v>
      </c>
      <c r="L269" t="b">
        <v>0</v>
      </c>
      <c r="M269">
        <v>16.30248820952546</v>
      </c>
      <c r="N269">
        <v>16.30248820952546</v>
      </c>
      <c r="O269">
        <v>531.2103081196143</v>
      </c>
      <c r="P269">
        <v>124.5522368602787</v>
      </c>
      <c r="Q269">
        <v>16.63519205053619</v>
      </c>
      <c r="R269">
        <v>0.9241302001467866</v>
      </c>
      <c r="S269">
        <v>27.692559539732589</v>
      </c>
      <c r="T269">
        <v>114.31535343503541</v>
      </c>
      <c r="U269">
        <v>18.00091810428216</v>
      </c>
      <c r="V269">
        <v>8.6730829852654949</v>
      </c>
      <c r="W269">
        <v>0</v>
      </c>
      <c r="X269">
        <v>0</v>
      </c>
      <c r="Y269">
        <v>-6.7199315199413414</v>
      </c>
      <c r="Z269">
        <v>50.452603505442958</v>
      </c>
      <c r="AA269">
        <v>1503.700952007476</v>
      </c>
      <c r="AB269" t="b">
        <v>0</v>
      </c>
      <c r="AC269" t="b">
        <v>1</v>
      </c>
      <c r="AD269">
        <v>89.91260127245765</v>
      </c>
      <c r="AE269">
        <v>0</v>
      </c>
      <c r="AF269">
        <v>-1.967476255374527E-2</v>
      </c>
      <c r="AG269">
        <v>0</v>
      </c>
      <c r="AH269">
        <v>0.111838563784429</v>
      </c>
      <c r="AI269" t="b">
        <v>0</v>
      </c>
      <c r="AJ269" t="b">
        <v>0</v>
      </c>
      <c r="AK269">
        <v>1503.6812772449221</v>
      </c>
      <c r="AL269">
        <v>0</v>
      </c>
      <c r="AM269">
        <v>18.000682576207929</v>
      </c>
      <c r="AN269">
        <v>0</v>
      </c>
      <c r="AO269">
        <v>22.142218565680171</v>
      </c>
      <c r="AP269">
        <v>18.01415692338589</v>
      </c>
      <c r="AQ269">
        <v>0</v>
      </c>
      <c r="AR269">
        <v>1</v>
      </c>
      <c r="AS269">
        <v>3</v>
      </c>
      <c r="AT269">
        <v>0</v>
      </c>
      <c r="AU269">
        <v>0</v>
      </c>
      <c r="AV269">
        <v>4.3302203672428101</v>
      </c>
      <c r="AW269">
        <v>3.6375047691678302</v>
      </c>
      <c r="AX269">
        <v>1.535539137320145</v>
      </c>
      <c r="AY269">
        <v>1.289896832916291</v>
      </c>
      <c r="AZ269">
        <v>3.6375047691678302</v>
      </c>
    </row>
    <row r="270" spans="1:52" x14ac:dyDescent="0.35">
      <c r="A270">
        <v>267</v>
      </c>
      <c r="B270">
        <v>0</v>
      </c>
      <c r="C270">
        <v>0</v>
      </c>
      <c r="D270">
        <v>0</v>
      </c>
      <c r="E270">
        <v>40.799999999999997</v>
      </c>
      <c r="F270">
        <v>0.5323481774077683</v>
      </c>
      <c r="G270">
        <v>306.58742578608741</v>
      </c>
      <c r="H270">
        <v>1334.2684770210531</v>
      </c>
      <c r="I270">
        <v>3</v>
      </c>
      <c r="J270">
        <v>3</v>
      </c>
      <c r="K270">
        <v>1573.1025344078209</v>
      </c>
      <c r="L270" t="b">
        <v>0</v>
      </c>
      <c r="M270">
        <v>15.39273179539769</v>
      </c>
      <c r="N270">
        <v>15.39273179539769</v>
      </c>
      <c r="O270">
        <v>479.4383226860632</v>
      </c>
      <c r="P270">
        <v>112.41332220842941</v>
      </c>
      <c r="Q270">
        <v>15.706869178977239</v>
      </c>
      <c r="R270">
        <v>0.92057842379208255</v>
      </c>
      <c r="S270">
        <v>27.73226361633904</v>
      </c>
      <c r="T270">
        <v>103.5721963550719</v>
      </c>
      <c r="U270">
        <v>17.061956670977459</v>
      </c>
      <c r="V270">
        <v>8.2258670858357448</v>
      </c>
      <c r="W270">
        <v>0</v>
      </c>
      <c r="X270">
        <v>0</v>
      </c>
      <c r="Y270">
        <v>-6.7199315199413414</v>
      </c>
      <c r="Z270">
        <v>50.559428343234728</v>
      </c>
      <c r="AA270">
        <v>1573.1025344078209</v>
      </c>
      <c r="AB270" t="b">
        <v>0</v>
      </c>
      <c r="AC270" t="b">
        <v>1</v>
      </c>
      <c r="AD270">
        <v>89.909934632965616</v>
      </c>
      <c r="AE270">
        <v>0</v>
      </c>
      <c r="AF270">
        <v>-1.967476255374527E-2</v>
      </c>
      <c r="AG270">
        <v>0</v>
      </c>
      <c r="AH270">
        <v>0.1120091547032494</v>
      </c>
      <c r="AI270" t="b">
        <v>0</v>
      </c>
      <c r="AJ270" t="b">
        <v>0</v>
      </c>
      <c r="AK270">
        <v>1573.082859645267</v>
      </c>
      <c r="AL270">
        <v>0</v>
      </c>
      <c r="AM270">
        <v>17.061743277419911</v>
      </c>
      <c r="AN270">
        <v>0</v>
      </c>
      <c r="AO270">
        <v>21.61154714232633</v>
      </c>
      <c r="AP270">
        <v>17.07102314959981</v>
      </c>
      <c r="AQ270">
        <v>0</v>
      </c>
      <c r="AR270">
        <v>1</v>
      </c>
      <c r="AS270">
        <v>3</v>
      </c>
      <c r="AT270">
        <v>0</v>
      </c>
      <c r="AU270">
        <v>0</v>
      </c>
      <c r="AV270">
        <v>4.1688861274047042</v>
      </c>
      <c r="AW270">
        <v>3.444440737898387</v>
      </c>
      <c r="AX270">
        <v>1.4783284139732999</v>
      </c>
      <c r="AY270">
        <v>1.2214343295553729</v>
      </c>
      <c r="AZ270">
        <v>3.444440737898387</v>
      </c>
    </row>
    <row r="271" spans="1:52" x14ac:dyDescent="0.35">
      <c r="A271">
        <v>268</v>
      </c>
      <c r="B271">
        <v>0</v>
      </c>
      <c r="C271">
        <v>0</v>
      </c>
      <c r="D271">
        <v>0</v>
      </c>
      <c r="E271">
        <v>42.9</v>
      </c>
      <c r="F271">
        <v>0.50815765704215288</v>
      </c>
      <c r="G271">
        <v>322.3676609368419</v>
      </c>
      <c r="H271">
        <v>1402.9440603971359</v>
      </c>
      <c r="I271">
        <v>3</v>
      </c>
      <c r="J271">
        <v>3</v>
      </c>
      <c r="K271">
        <v>1654.071047208223</v>
      </c>
      <c r="L271" t="b">
        <v>0</v>
      </c>
      <c r="M271">
        <v>15.74251970396249</v>
      </c>
      <c r="N271">
        <v>15.74251970396249</v>
      </c>
      <c r="O271">
        <v>466.33086339849717</v>
      </c>
      <c r="P271">
        <v>109.3400321218715</v>
      </c>
      <c r="Q271">
        <v>16.06379561628826</v>
      </c>
      <c r="R271">
        <v>0.91895401656647568</v>
      </c>
      <c r="S271">
        <v>27.771507002242309</v>
      </c>
      <c r="T271">
        <v>100.9186916994686</v>
      </c>
      <c r="U271">
        <v>17.480521687372409</v>
      </c>
      <c r="V271">
        <v>8.179054615608095</v>
      </c>
      <c r="W271">
        <v>0</v>
      </c>
      <c r="X271">
        <v>0</v>
      </c>
      <c r="Y271">
        <v>-6.7199315199413414</v>
      </c>
      <c r="Z271">
        <v>50.668073658511602</v>
      </c>
      <c r="AA271">
        <v>1654.071047208223</v>
      </c>
      <c r="AB271" t="b">
        <v>0</v>
      </c>
      <c r="AC271" t="b">
        <v>1</v>
      </c>
      <c r="AD271">
        <v>89.907267993473582</v>
      </c>
      <c r="AE271">
        <v>0</v>
      </c>
      <c r="AF271">
        <v>-1.967476255374527E-2</v>
      </c>
      <c r="AG271">
        <v>0</v>
      </c>
      <c r="AH271">
        <v>0.1085884261166884</v>
      </c>
      <c r="AI271" t="b">
        <v>0</v>
      </c>
      <c r="AJ271" t="b">
        <v>0</v>
      </c>
      <c r="AK271">
        <v>1654.05137244567</v>
      </c>
      <c r="AL271">
        <v>0</v>
      </c>
      <c r="AM271">
        <v>17.480313760926869</v>
      </c>
      <c r="AN271">
        <v>0</v>
      </c>
      <c r="AO271">
        <v>16.656985067092609</v>
      </c>
      <c r="AP271">
        <v>17.48822559181723</v>
      </c>
      <c r="AQ271">
        <v>0</v>
      </c>
      <c r="AR271">
        <v>1</v>
      </c>
      <c r="AS271">
        <v>3</v>
      </c>
      <c r="AT271">
        <v>0</v>
      </c>
      <c r="AU271">
        <v>0</v>
      </c>
      <c r="AV271">
        <v>3.1912646649455452</v>
      </c>
      <c r="AW271">
        <v>3.5228270767871992</v>
      </c>
      <c r="AX271">
        <v>1.1316541365055131</v>
      </c>
      <c r="AY271">
        <v>1.2492309364859291</v>
      </c>
      <c r="AZ271">
        <v>3.5228270767871992</v>
      </c>
    </row>
    <row r="272" spans="1:52" x14ac:dyDescent="0.35">
      <c r="A272">
        <v>269</v>
      </c>
      <c r="B272">
        <v>0</v>
      </c>
      <c r="C272">
        <v>0</v>
      </c>
      <c r="D272">
        <v>0</v>
      </c>
      <c r="E272">
        <v>44.4</v>
      </c>
      <c r="F272">
        <v>0.43502119442362458</v>
      </c>
      <c r="G272">
        <v>333.63925747309509</v>
      </c>
      <c r="H272">
        <v>1451.99804852291</v>
      </c>
      <c r="I272">
        <v>3</v>
      </c>
      <c r="J272">
        <v>3</v>
      </c>
      <c r="K272">
        <v>1711.9056992085109</v>
      </c>
      <c r="L272" t="b">
        <v>0</v>
      </c>
      <c r="M272">
        <v>14.639712146258001</v>
      </c>
      <c r="N272">
        <v>14.639712146258001</v>
      </c>
      <c r="O272">
        <v>419.01230169965459</v>
      </c>
      <c r="P272">
        <v>98.245306333389905</v>
      </c>
      <c r="Q272">
        <v>14.93848178189592</v>
      </c>
      <c r="R272">
        <v>0.91476561306782955</v>
      </c>
      <c r="S272">
        <v>27.81246304700549</v>
      </c>
      <c r="T272">
        <v>91.093664962468608</v>
      </c>
      <c r="U272">
        <v>16.330392800618139</v>
      </c>
      <c r="V272">
        <v>7.7643126864805652</v>
      </c>
      <c r="W272">
        <v>0</v>
      </c>
      <c r="X272">
        <v>0</v>
      </c>
      <c r="Y272">
        <v>-6.7199315199413414</v>
      </c>
      <c r="Z272">
        <v>50.774878717375628</v>
      </c>
      <c r="AA272">
        <v>1711.9056992085109</v>
      </c>
      <c r="AB272" t="b">
        <v>0</v>
      </c>
      <c r="AC272" t="b">
        <v>1</v>
      </c>
      <c r="AD272">
        <v>89.904601353981548</v>
      </c>
      <c r="AE272">
        <v>0</v>
      </c>
      <c r="AF272">
        <v>2.1754630496782501E-2</v>
      </c>
      <c r="AG272">
        <v>0</v>
      </c>
      <c r="AH272">
        <v>0.1051505849667919</v>
      </c>
      <c r="AI272" t="b">
        <v>0</v>
      </c>
      <c r="AJ272" t="b">
        <v>0</v>
      </c>
      <c r="AK272">
        <v>1711.927453839008</v>
      </c>
      <c r="AL272">
        <v>0</v>
      </c>
      <c r="AM272">
        <v>16.330600324701631</v>
      </c>
      <c r="AN272">
        <v>0</v>
      </c>
      <c r="AO272">
        <v>14.048430465465231</v>
      </c>
      <c r="AP272">
        <v>16.380771490713059</v>
      </c>
      <c r="AQ272">
        <v>0</v>
      </c>
      <c r="AR272">
        <v>1</v>
      </c>
      <c r="AS272">
        <v>3</v>
      </c>
      <c r="AT272">
        <v>0</v>
      </c>
      <c r="AU272">
        <v>0</v>
      </c>
      <c r="AV272">
        <v>2.718767597035245</v>
      </c>
      <c r="AW272">
        <v>3.3157657047066089</v>
      </c>
      <c r="AX272">
        <v>0.96410198476427111</v>
      </c>
      <c r="AY272">
        <v>1.175804831225548</v>
      </c>
      <c r="AZ272">
        <v>3.3157657047066089</v>
      </c>
    </row>
    <row r="273" spans="1:52" x14ac:dyDescent="0.35">
      <c r="A273">
        <v>270</v>
      </c>
      <c r="B273">
        <v>0</v>
      </c>
      <c r="C273">
        <v>0</v>
      </c>
      <c r="D273">
        <v>0</v>
      </c>
      <c r="E273">
        <v>45.9</v>
      </c>
      <c r="F273">
        <v>0.25175756526335302</v>
      </c>
      <c r="G273">
        <v>344.91085400934833</v>
      </c>
      <c r="H273">
        <v>1501.052036648684</v>
      </c>
      <c r="I273">
        <v>3</v>
      </c>
      <c r="J273">
        <v>4</v>
      </c>
      <c r="K273">
        <v>1304.4142198477059</v>
      </c>
      <c r="L273" t="b">
        <v>1</v>
      </c>
      <c r="M273">
        <v>10.718883372351319</v>
      </c>
      <c r="N273">
        <v>10.718883372351319</v>
      </c>
      <c r="O273">
        <v>296.76594748549138</v>
      </c>
      <c r="P273">
        <v>69.582351882665108</v>
      </c>
      <c r="Q273">
        <v>10.937636094236041</v>
      </c>
      <c r="R273">
        <v>0.91789671069612278</v>
      </c>
      <c r="S273">
        <v>27.852518315406009</v>
      </c>
      <c r="T273">
        <v>87.233945138213414</v>
      </c>
      <c r="U273">
        <v>11.915977001313211</v>
      </c>
      <c r="V273">
        <v>7.1621938348013003</v>
      </c>
      <c r="W273">
        <v>0</v>
      </c>
      <c r="X273">
        <v>0</v>
      </c>
      <c r="Y273">
        <v>-6.7199315199413414</v>
      </c>
      <c r="Z273">
        <v>50.881129081395123</v>
      </c>
      <c r="AA273">
        <v>1304.4142198477059</v>
      </c>
      <c r="AB273" t="b">
        <v>0</v>
      </c>
      <c r="AC273" t="b">
        <v>1</v>
      </c>
      <c r="AD273">
        <v>89.901934714489514</v>
      </c>
      <c r="AE273">
        <v>0</v>
      </c>
      <c r="AF273">
        <v>0</v>
      </c>
      <c r="AG273">
        <v>0</v>
      </c>
      <c r="AH273">
        <v>0.1048643649801024</v>
      </c>
      <c r="AI273" t="b">
        <v>0</v>
      </c>
      <c r="AJ273" t="b">
        <v>0</v>
      </c>
      <c r="AK273">
        <v>1304.4142198477059</v>
      </c>
      <c r="AL273">
        <v>0</v>
      </c>
      <c r="AM273">
        <v>11.915977001313211</v>
      </c>
      <c r="AN273">
        <v>0</v>
      </c>
      <c r="AO273">
        <v>19.301189592749449</v>
      </c>
      <c r="AP273">
        <v>11.98318547159827</v>
      </c>
      <c r="AQ273">
        <v>0</v>
      </c>
      <c r="AR273">
        <v>1</v>
      </c>
      <c r="AS273">
        <v>3</v>
      </c>
      <c r="AT273">
        <v>0</v>
      </c>
      <c r="AU273">
        <v>0</v>
      </c>
      <c r="AV273">
        <v>3.6719601081356599</v>
      </c>
      <c r="AW273">
        <v>2.4745810265168688</v>
      </c>
      <c r="AX273">
        <v>1.302113513523284</v>
      </c>
      <c r="AY273">
        <v>0.87751203955922008</v>
      </c>
      <c r="AZ273">
        <v>2.4745810265168688</v>
      </c>
    </row>
    <row r="274" spans="1:52" x14ac:dyDescent="0.35">
      <c r="A274">
        <v>271</v>
      </c>
      <c r="B274">
        <v>0</v>
      </c>
      <c r="C274">
        <v>0</v>
      </c>
      <c r="D274">
        <v>0</v>
      </c>
      <c r="E274">
        <v>46</v>
      </c>
      <c r="F274">
        <v>-0.1087181221437117</v>
      </c>
      <c r="G274">
        <v>345.66229377843189</v>
      </c>
      <c r="H274">
        <v>1504.322302523736</v>
      </c>
      <c r="I274">
        <v>4</v>
      </c>
      <c r="J274">
        <v>4</v>
      </c>
      <c r="K274">
        <v>1307.256080893126</v>
      </c>
      <c r="L274" t="b">
        <v>0</v>
      </c>
      <c r="M274">
        <v>1.862495448151209</v>
      </c>
      <c r="N274">
        <v>1.862495448151209</v>
      </c>
      <c r="O274">
        <v>51.453461206751207</v>
      </c>
      <c r="P274">
        <v>12.06423066259735</v>
      </c>
      <c r="Q274">
        <v>1.9005055593379681</v>
      </c>
      <c r="R274">
        <v>0.78388304347637461</v>
      </c>
      <c r="S274">
        <v>27.880768570199589</v>
      </c>
      <c r="T274">
        <v>17.71040878542275</v>
      </c>
      <c r="U274">
        <v>2.424475915322243</v>
      </c>
      <c r="V274">
        <v>3.8275196454948421</v>
      </c>
      <c r="W274">
        <v>0</v>
      </c>
      <c r="X274">
        <v>0</v>
      </c>
      <c r="Y274">
        <v>-6.7199315199413414</v>
      </c>
      <c r="Z274">
        <v>50.9849937523432</v>
      </c>
      <c r="AA274">
        <v>1307.256080893126</v>
      </c>
      <c r="AB274" t="b">
        <v>0</v>
      </c>
      <c r="AC274" t="b">
        <v>1</v>
      </c>
      <c r="AD274">
        <v>89.89926807499748</v>
      </c>
      <c r="AE274">
        <v>0</v>
      </c>
      <c r="AF274">
        <v>0</v>
      </c>
      <c r="AG274">
        <v>0</v>
      </c>
      <c r="AH274">
        <v>0.1034468984109332</v>
      </c>
      <c r="AI274" t="b">
        <v>0</v>
      </c>
      <c r="AJ274" t="b">
        <v>0</v>
      </c>
      <c r="AK274">
        <v>1307.256080893126</v>
      </c>
      <c r="AL274">
        <v>0</v>
      </c>
      <c r="AM274">
        <v>2.424475915322243</v>
      </c>
      <c r="AN274">
        <v>0</v>
      </c>
      <c r="AO274">
        <v>10.49360529075318</v>
      </c>
      <c r="AP274">
        <v>2.424505746282426</v>
      </c>
      <c r="AQ274">
        <v>0</v>
      </c>
      <c r="AR274">
        <v>1</v>
      </c>
      <c r="AS274">
        <v>3</v>
      </c>
      <c r="AT274">
        <v>0</v>
      </c>
      <c r="AU274">
        <v>0</v>
      </c>
      <c r="AV274">
        <v>2.0799143411304022</v>
      </c>
      <c r="AW274">
        <v>0.76353789548803042</v>
      </c>
      <c r="AX274">
        <v>0.7375582769965966</v>
      </c>
      <c r="AY274">
        <v>0.27075843901282282</v>
      </c>
      <c r="AZ274">
        <v>0.76353789548803042</v>
      </c>
    </row>
    <row r="275" spans="1:52" x14ac:dyDescent="0.35">
      <c r="A275">
        <v>272</v>
      </c>
      <c r="B275">
        <v>0</v>
      </c>
      <c r="C275">
        <v>0</v>
      </c>
      <c r="D275">
        <v>0</v>
      </c>
      <c r="E275">
        <v>45.6</v>
      </c>
      <c r="F275">
        <v>-6.6885076688514289E-2</v>
      </c>
      <c r="G275">
        <v>342.6565347020977</v>
      </c>
      <c r="H275">
        <v>1491.241239023529</v>
      </c>
      <c r="I275">
        <v>4</v>
      </c>
      <c r="J275">
        <v>4</v>
      </c>
      <c r="K275">
        <v>1295.8886367114469</v>
      </c>
      <c r="L275" t="b">
        <v>0</v>
      </c>
      <c r="M275">
        <v>2.843795354472332</v>
      </c>
      <c r="N275">
        <v>2.843795354472332</v>
      </c>
      <c r="O275">
        <v>79.25208632595259</v>
      </c>
      <c r="P275">
        <v>18.582140588880691</v>
      </c>
      <c r="Q275">
        <v>2.9018319943595219</v>
      </c>
      <c r="R275">
        <v>0.83605705308579081</v>
      </c>
      <c r="S275">
        <v>27.893689576252559</v>
      </c>
      <c r="T275">
        <v>25.576437376910359</v>
      </c>
      <c r="U275">
        <v>3.470854032806963</v>
      </c>
      <c r="V275">
        <v>4.1930765151374096</v>
      </c>
      <c r="W275">
        <v>0</v>
      </c>
      <c r="X275">
        <v>0</v>
      </c>
      <c r="Y275">
        <v>-6.7199315199413414</v>
      </c>
      <c r="Z275">
        <v>51.088858423291278</v>
      </c>
      <c r="AA275">
        <v>1295.8886367114469</v>
      </c>
      <c r="AB275" t="b">
        <v>0</v>
      </c>
      <c r="AC275" t="b">
        <v>1</v>
      </c>
      <c r="AD275">
        <v>89.896601435505445</v>
      </c>
      <c r="AE275">
        <v>0</v>
      </c>
      <c r="AF275">
        <v>0</v>
      </c>
      <c r="AG275">
        <v>0</v>
      </c>
      <c r="AH275">
        <v>0.1028909173271214</v>
      </c>
      <c r="AI275" t="b">
        <v>0</v>
      </c>
      <c r="AJ275" t="b">
        <v>0</v>
      </c>
      <c r="AK275">
        <v>1295.8886367114469</v>
      </c>
      <c r="AL275">
        <v>0</v>
      </c>
      <c r="AM275">
        <v>3.470854032806963</v>
      </c>
      <c r="AN275">
        <v>0</v>
      </c>
      <c r="AO275">
        <v>3.834114728300495</v>
      </c>
      <c r="AP275">
        <v>3.4710164458124022</v>
      </c>
      <c r="AQ275">
        <v>0</v>
      </c>
      <c r="AR275">
        <v>1</v>
      </c>
      <c r="AS275">
        <v>3</v>
      </c>
      <c r="AT275">
        <v>0</v>
      </c>
      <c r="AU275">
        <v>0</v>
      </c>
      <c r="AV275">
        <v>0.925198165087048</v>
      </c>
      <c r="AW275">
        <v>0.93722540996727854</v>
      </c>
      <c r="AX275">
        <v>0.32808445570462702</v>
      </c>
      <c r="AY275">
        <v>0.33234982900710702</v>
      </c>
      <c r="AZ275">
        <v>0.93722540996727854</v>
      </c>
    </row>
    <row r="276" spans="1:52" x14ac:dyDescent="0.35">
      <c r="A276">
        <v>273</v>
      </c>
      <c r="B276">
        <v>0</v>
      </c>
      <c r="C276">
        <v>0</v>
      </c>
      <c r="D276">
        <v>0</v>
      </c>
      <c r="E276">
        <v>45.3</v>
      </c>
      <c r="F276">
        <v>-0.20707490443556331</v>
      </c>
      <c r="G276">
        <v>340.40221539484702</v>
      </c>
      <c r="H276">
        <v>1481.4304413983739</v>
      </c>
      <c r="I276">
        <v>4</v>
      </c>
      <c r="J276">
        <v>4</v>
      </c>
      <c r="K276">
        <v>1287.363053575187</v>
      </c>
      <c r="L276" t="b">
        <v>0</v>
      </c>
      <c r="M276">
        <v>-0.5964397270259898</v>
      </c>
      <c r="N276">
        <v>-0.5964397270259898</v>
      </c>
      <c r="O276">
        <v>-16.73191181246419</v>
      </c>
      <c r="P276">
        <v>-3.9231110754764851</v>
      </c>
      <c r="Q276">
        <v>-0.60861196635305093</v>
      </c>
      <c r="R276">
        <v>0.14698961625963899</v>
      </c>
      <c r="S276">
        <v>27.90865549368133</v>
      </c>
      <c r="T276">
        <v>-0.66358641142488861</v>
      </c>
      <c r="U276">
        <v>-8.9459639385259263E-2</v>
      </c>
      <c r="V276">
        <v>3.2595246640515971</v>
      </c>
      <c r="W276">
        <v>0</v>
      </c>
      <c r="X276">
        <v>0</v>
      </c>
      <c r="Y276">
        <v>-6.7199315199413414</v>
      </c>
      <c r="Z276">
        <v>51.192853424659468</v>
      </c>
      <c r="AA276">
        <v>1287.363053575187</v>
      </c>
      <c r="AB276" t="b">
        <v>0</v>
      </c>
      <c r="AC276" t="b">
        <v>1</v>
      </c>
      <c r="AD276">
        <v>89.893934796013411</v>
      </c>
      <c r="AE276">
        <v>0</v>
      </c>
      <c r="AF276">
        <v>0</v>
      </c>
      <c r="AG276">
        <v>0</v>
      </c>
      <c r="AH276">
        <v>0.1031701703559026</v>
      </c>
      <c r="AI276" t="b">
        <v>0</v>
      </c>
      <c r="AJ276" t="b">
        <v>0</v>
      </c>
      <c r="AK276">
        <v>1287.363053575187</v>
      </c>
      <c r="AL276">
        <v>0</v>
      </c>
      <c r="AM276">
        <v>-8.9459639385259263E-2</v>
      </c>
      <c r="AN276">
        <v>0</v>
      </c>
      <c r="AO276">
        <v>0.55131309090647085</v>
      </c>
      <c r="AP276">
        <v>-8.8263086426818543E-2</v>
      </c>
      <c r="AQ276">
        <v>0</v>
      </c>
      <c r="AR276">
        <v>1</v>
      </c>
      <c r="AS276">
        <v>3</v>
      </c>
      <c r="AT276">
        <v>0</v>
      </c>
      <c r="AU276">
        <v>0</v>
      </c>
      <c r="AV276">
        <v>0.38727935913435901</v>
      </c>
      <c r="AW276">
        <v>0.34163021437576369</v>
      </c>
      <c r="AX276">
        <v>0.13733310607601379</v>
      </c>
      <c r="AY276">
        <v>0.1211456092888161</v>
      </c>
      <c r="AZ276">
        <v>0.34163021437576369</v>
      </c>
    </row>
    <row r="277" spans="1:52" x14ac:dyDescent="0.35">
      <c r="A277">
        <v>274</v>
      </c>
      <c r="B277">
        <v>0</v>
      </c>
      <c r="C277">
        <v>0</v>
      </c>
      <c r="D277">
        <v>0</v>
      </c>
      <c r="E277">
        <v>43.7</v>
      </c>
      <c r="F277">
        <v>-0.6881486389025504</v>
      </c>
      <c r="G277">
        <v>328.37917908951027</v>
      </c>
      <c r="H277">
        <v>1429.1061873975491</v>
      </c>
      <c r="I277">
        <v>4</v>
      </c>
      <c r="J277">
        <v>4</v>
      </c>
      <c r="K277">
        <v>1241.8932768484699</v>
      </c>
      <c r="L277" t="b">
        <v>0</v>
      </c>
      <c r="M277">
        <v>-11.933953354684951</v>
      </c>
      <c r="N277">
        <v>-11.933953354684951</v>
      </c>
      <c r="O277">
        <v>-347.04045590694801</v>
      </c>
      <c r="P277">
        <v>-81.370154915157002</v>
      </c>
      <c r="Q277">
        <v>-12.177503423147909</v>
      </c>
      <c r="R277">
        <v>0.9138302548306203</v>
      </c>
      <c r="S277">
        <v>27.924987259638499</v>
      </c>
      <c r="T277">
        <v>-85.567904950201367</v>
      </c>
      <c r="U277">
        <v>-11.128171056376001</v>
      </c>
      <c r="V277">
        <v>-4.1977500350443506</v>
      </c>
      <c r="W277">
        <v>-18.211648445678449</v>
      </c>
      <c r="X277">
        <v>2</v>
      </c>
      <c r="Y277">
        <v>11.49171692573711</v>
      </c>
      <c r="Z277">
        <v>51.295383641676167</v>
      </c>
      <c r="AA277">
        <v>1241.8932768484699</v>
      </c>
      <c r="AB277" t="b">
        <v>0</v>
      </c>
      <c r="AC277" t="b">
        <v>1</v>
      </c>
      <c r="AD277">
        <v>89.894881578832027</v>
      </c>
      <c r="AE277">
        <v>0.38050604351905948</v>
      </c>
      <c r="AF277">
        <v>0</v>
      </c>
      <c r="AG277">
        <v>0</v>
      </c>
      <c r="AH277">
        <v>0.1008602234714473</v>
      </c>
      <c r="AI277" t="b">
        <v>0</v>
      </c>
      <c r="AJ277" t="b">
        <v>0</v>
      </c>
      <c r="AK277">
        <v>1241.8932768484699</v>
      </c>
      <c r="AL277">
        <v>0</v>
      </c>
      <c r="AM277">
        <v>-11.128171056376001</v>
      </c>
      <c r="AN277">
        <v>9.0077891562648809</v>
      </c>
      <c r="AO277">
        <v>-1.7395299850409081</v>
      </c>
      <c r="AP277">
        <v>-1.706367004726361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5">
      <c r="A278">
        <v>275</v>
      </c>
      <c r="B278">
        <v>0</v>
      </c>
      <c r="C278">
        <v>0</v>
      </c>
      <c r="D278">
        <v>0</v>
      </c>
      <c r="E278">
        <v>40.799999999999997</v>
      </c>
      <c r="F278">
        <v>-0.79033053995423153</v>
      </c>
      <c r="G278">
        <v>306.58742578608741</v>
      </c>
      <c r="H278">
        <v>1334.2684770210531</v>
      </c>
      <c r="I278">
        <v>4</v>
      </c>
      <c r="J278">
        <v>3</v>
      </c>
      <c r="K278">
        <v>1573.1025344078209</v>
      </c>
      <c r="L278" t="b">
        <v>1</v>
      </c>
      <c r="M278">
        <v>-13.52651849174174</v>
      </c>
      <c r="N278">
        <v>-13.52651849174174</v>
      </c>
      <c r="O278">
        <v>-421.31126713983821</v>
      </c>
      <c r="P278">
        <v>-98.784341972688651</v>
      </c>
      <c r="Q278">
        <v>-13.802569889532389</v>
      </c>
      <c r="R278">
        <v>0.92154966640196345</v>
      </c>
      <c r="S278">
        <v>27.957997707122161</v>
      </c>
      <c r="T278">
        <v>-77.21346682838734</v>
      </c>
      <c r="U278">
        <v>-12.719753677188351</v>
      </c>
      <c r="V278">
        <v>21.570875144301301</v>
      </c>
      <c r="W278">
        <v>-17.848969143919462</v>
      </c>
      <c r="X278">
        <v>2</v>
      </c>
      <c r="Y278">
        <v>11.129037623978119</v>
      </c>
      <c r="Z278">
        <v>51.393768913168707</v>
      </c>
      <c r="AA278">
        <v>1573.1025344078209</v>
      </c>
      <c r="AB278" t="b">
        <v>0</v>
      </c>
      <c r="AC278" t="b">
        <v>1</v>
      </c>
      <c r="AD278">
        <v>89.899369823782365</v>
      </c>
      <c r="AE278">
        <v>0.37292838427584502</v>
      </c>
      <c r="AF278">
        <v>0</v>
      </c>
      <c r="AG278">
        <v>0</v>
      </c>
      <c r="AH278">
        <v>0.10011776867817369</v>
      </c>
      <c r="AI278" t="b">
        <v>0</v>
      </c>
      <c r="AJ278" t="b">
        <v>0</v>
      </c>
      <c r="AK278">
        <v>1573.1025344078209</v>
      </c>
      <c r="AL278">
        <v>0</v>
      </c>
      <c r="AM278">
        <v>-12.719753677188351</v>
      </c>
      <c r="AN278">
        <v>10.085232897854549</v>
      </c>
      <c r="AO278">
        <v>-1.655677296064149</v>
      </c>
      <c r="AP278">
        <v>-2.2411370501667611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5">
      <c r="A279">
        <v>276</v>
      </c>
      <c r="B279">
        <v>0</v>
      </c>
      <c r="C279">
        <v>0</v>
      </c>
      <c r="D279">
        <v>0</v>
      </c>
      <c r="E279">
        <v>38</v>
      </c>
      <c r="F279">
        <v>-0.90052920128053326</v>
      </c>
      <c r="G279">
        <v>285.5471122517481</v>
      </c>
      <c r="H279">
        <v>1242.7010325196079</v>
      </c>
      <c r="I279">
        <v>3</v>
      </c>
      <c r="J279">
        <v>3</v>
      </c>
      <c r="K279">
        <v>1465.144517340618</v>
      </c>
      <c r="L279" t="b">
        <v>0</v>
      </c>
      <c r="M279">
        <v>-14.97018077206525</v>
      </c>
      <c r="N279">
        <v>-14.97018077206525</v>
      </c>
      <c r="O279">
        <v>-500.63436118790821</v>
      </c>
      <c r="P279">
        <v>-117.3831316560784</v>
      </c>
      <c r="Q279">
        <v>-15.275694665372701</v>
      </c>
      <c r="R279">
        <v>0.92718210258813094</v>
      </c>
      <c r="S279">
        <v>27.992061506966639</v>
      </c>
      <c r="T279">
        <v>-92.311737758492086</v>
      </c>
      <c r="U279">
        <v>-14.163350698334559</v>
      </c>
      <c r="V279">
        <v>25.071393897586329</v>
      </c>
      <c r="W279">
        <v>-20.66527575301825</v>
      </c>
      <c r="X279">
        <v>2</v>
      </c>
      <c r="Y279">
        <v>13.945344233076909</v>
      </c>
      <c r="Z279">
        <v>51.494912901653137</v>
      </c>
      <c r="AA279">
        <v>1465.144517340618</v>
      </c>
      <c r="AB279" t="b">
        <v>0</v>
      </c>
      <c r="AC279" t="b">
        <v>1</v>
      </c>
      <c r="AD279">
        <v>89.904344899547652</v>
      </c>
      <c r="AE279">
        <v>0.4317710359095609</v>
      </c>
      <c r="AF279">
        <v>0</v>
      </c>
      <c r="AG279">
        <v>0</v>
      </c>
      <c r="AH279">
        <v>9.964842349749406E-2</v>
      </c>
      <c r="AI279" t="b">
        <v>0</v>
      </c>
      <c r="AJ279" t="b">
        <v>0</v>
      </c>
      <c r="AK279">
        <v>1465.144517340618</v>
      </c>
      <c r="AL279">
        <v>0</v>
      </c>
      <c r="AM279">
        <v>-14.163350698334559</v>
      </c>
      <c r="AN279">
        <v>11.645365878081201</v>
      </c>
      <c r="AO279">
        <v>-2.1261881236019899</v>
      </c>
      <c r="AP279">
        <v>-2.0612234119250732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5">
      <c r="A280">
        <v>277</v>
      </c>
      <c r="B280">
        <v>0</v>
      </c>
      <c r="C280">
        <v>0</v>
      </c>
      <c r="D280">
        <v>0</v>
      </c>
      <c r="E280">
        <v>34.4</v>
      </c>
      <c r="F280">
        <v>-0.94088598825696579</v>
      </c>
      <c r="G280">
        <v>258.49528056474043</v>
      </c>
      <c r="H280">
        <v>1124.97146101775</v>
      </c>
      <c r="I280">
        <v>3</v>
      </c>
      <c r="J280">
        <v>3</v>
      </c>
      <c r="K280">
        <v>1326.341352539928</v>
      </c>
      <c r="L280" t="b">
        <v>0</v>
      </c>
      <c r="M280">
        <v>-14.43517891529263</v>
      </c>
      <c r="N280">
        <v>-14.43517891529263</v>
      </c>
      <c r="O280">
        <v>-533.2623652777288</v>
      </c>
      <c r="P280">
        <v>-125.0333802140533</v>
      </c>
      <c r="Q280">
        <v>-14.72977440335983</v>
      </c>
      <c r="R280">
        <v>0.929673884666398</v>
      </c>
      <c r="S280">
        <v>28.027054206391941</v>
      </c>
      <c r="T280">
        <v>-98.592254704469596</v>
      </c>
      <c r="U280">
        <v>-13.6938865898312</v>
      </c>
      <c r="V280">
        <v>26.441125509583689</v>
      </c>
      <c r="W280">
        <v>-20.101067644764939</v>
      </c>
      <c r="X280">
        <v>2</v>
      </c>
      <c r="Y280">
        <v>13.381136124823589</v>
      </c>
      <c r="Z280">
        <v>51.598928888180453</v>
      </c>
      <c r="AA280">
        <v>1326.341352539928</v>
      </c>
      <c r="AB280" t="b">
        <v>0</v>
      </c>
      <c r="AC280" t="b">
        <v>1</v>
      </c>
      <c r="AD280">
        <v>89.90976682025358</v>
      </c>
      <c r="AE280">
        <v>0.41998272385021052</v>
      </c>
      <c r="AF280">
        <v>0</v>
      </c>
      <c r="AG280">
        <v>0</v>
      </c>
      <c r="AH280">
        <v>9.8994245183313678E-2</v>
      </c>
      <c r="AI280" t="b">
        <v>0</v>
      </c>
      <c r="AJ280" t="b">
        <v>0</v>
      </c>
      <c r="AK280">
        <v>1326.341352539928</v>
      </c>
      <c r="AL280">
        <v>0</v>
      </c>
      <c r="AM280">
        <v>-13.6938865898312</v>
      </c>
      <c r="AN280">
        <v>11.405119887188899</v>
      </c>
      <c r="AO280">
        <v>-1.9263257123212889</v>
      </c>
      <c r="AP280">
        <v>-1.838028005314837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5">
      <c r="A281">
        <v>278</v>
      </c>
      <c r="B281">
        <v>0</v>
      </c>
      <c r="C281">
        <v>0</v>
      </c>
      <c r="D281">
        <v>0</v>
      </c>
      <c r="E281">
        <v>30.9</v>
      </c>
      <c r="F281">
        <v>-1.2525935123582741</v>
      </c>
      <c r="G281">
        <v>232.1948886468162</v>
      </c>
      <c r="H281">
        <v>1010.512155390944</v>
      </c>
      <c r="I281">
        <v>3</v>
      </c>
      <c r="J281">
        <v>3</v>
      </c>
      <c r="K281">
        <v>1191.3938312059231</v>
      </c>
      <c r="L281" t="b">
        <v>0</v>
      </c>
      <c r="M281">
        <v>-18.24033626139768</v>
      </c>
      <c r="N281">
        <v>-18.24033626139768</v>
      </c>
      <c r="O281">
        <v>-750.15596508039391</v>
      </c>
      <c r="P281">
        <v>-175.8881595795491</v>
      </c>
      <c r="Q281">
        <v>-18.61258802183437</v>
      </c>
      <c r="R281">
        <v>0.93680531565171332</v>
      </c>
      <c r="S281">
        <v>28.059641708074231</v>
      </c>
      <c r="T281">
        <v>-139.75654186116921</v>
      </c>
      <c r="U281">
        <v>-17.43637139688984</v>
      </c>
      <c r="V281">
        <v>36.131617718379971</v>
      </c>
      <c r="W281">
        <v>-19.59370640222129</v>
      </c>
      <c r="X281">
        <v>2</v>
      </c>
      <c r="Y281">
        <v>12.87377488227995</v>
      </c>
      <c r="Z281">
        <v>51.692055090562597</v>
      </c>
      <c r="AA281">
        <v>1191.3938312059231</v>
      </c>
      <c r="AB281" t="b">
        <v>0</v>
      </c>
      <c r="AC281" t="b">
        <v>1</v>
      </c>
      <c r="AD281">
        <v>89.914976127993086</v>
      </c>
      <c r="AE281">
        <v>0.40938214479713692</v>
      </c>
      <c r="AF281">
        <v>0</v>
      </c>
      <c r="AG281">
        <v>0</v>
      </c>
      <c r="AH281">
        <v>9.8937219357287498E-2</v>
      </c>
      <c r="AI281" t="b">
        <v>0</v>
      </c>
      <c r="AJ281" t="b">
        <v>0</v>
      </c>
      <c r="AK281">
        <v>1191.3938312059231</v>
      </c>
      <c r="AL281">
        <v>0</v>
      </c>
      <c r="AM281">
        <v>-17.43637139688984</v>
      </c>
      <c r="AN281">
        <v>15.37337607813004</v>
      </c>
      <c r="AO281">
        <v>-1.762009184065555</v>
      </c>
      <c r="AP281">
        <v>-1.629026535774712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5">
      <c r="A282">
        <v>279</v>
      </c>
      <c r="B282">
        <v>0</v>
      </c>
      <c r="C282">
        <v>0</v>
      </c>
      <c r="D282">
        <v>0</v>
      </c>
      <c r="E282">
        <v>25.5</v>
      </c>
      <c r="F282">
        <v>-1.4654066289766039</v>
      </c>
      <c r="G282">
        <v>191.61714111630459</v>
      </c>
      <c r="H282">
        <v>833.91779813815776</v>
      </c>
      <c r="I282">
        <v>3</v>
      </c>
      <c r="J282">
        <v>2</v>
      </c>
      <c r="K282">
        <v>1571.1011316922891</v>
      </c>
      <c r="L282" t="b">
        <v>1</v>
      </c>
      <c r="M282">
        <v>-18.08899022305588</v>
      </c>
      <c r="N282">
        <v>-18.08899022305588</v>
      </c>
      <c r="O282">
        <v>-901.47014805723177</v>
      </c>
      <c r="P282">
        <v>-211.36661259595209</v>
      </c>
      <c r="Q282">
        <v>-18.458153288832531</v>
      </c>
      <c r="R282">
        <v>0.94022110346254928</v>
      </c>
      <c r="S282">
        <v>28.09664374704364</v>
      </c>
      <c r="T282">
        <v>-105.48373127925009</v>
      </c>
      <c r="U282">
        <v>-17.354745253107001</v>
      </c>
      <c r="V282">
        <v>105.8828813167019</v>
      </c>
      <c r="W282">
        <v>-15.865288175415611</v>
      </c>
      <c r="X282">
        <v>2</v>
      </c>
      <c r="Y282">
        <v>9.1453566554742665</v>
      </c>
      <c r="Z282">
        <v>51.791850736095782</v>
      </c>
      <c r="AA282">
        <v>1571.1011316922891</v>
      </c>
      <c r="AB282" t="b">
        <v>0</v>
      </c>
      <c r="AC282" t="b">
        <v>1</v>
      </c>
      <c r="AD282">
        <v>89.91934500329819</v>
      </c>
      <c r="AE282">
        <v>0.33148224066172488</v>
      </c>
      <c r="AF282">
        <v>0</v>
      </c>
      <c r="AG282">
        <v>0</v>
      </c>
      <c r="AH282">
        <v>0.1002802645533333</v>
      </c>
      <c r="AI282" t="b">
        <v>0</v>
      </c>
      <c r="AJ282" t="b">
        <v>0</v>
      </c>
      <c r="AK282">
        <v>1571.1011316922891</v>
      </c>
      <c r="AL282">
        <v>0</v>
      </c>
      <c r="AM282">
        <v>-17.354745253107001</v>
      </c>
      <c r="AN282">
        <v>14.77888460483919</v>
      </c>
      <c r="AO282">
        <v>-1.489117014682154</v>
      </c>
      <c r="AP282">
        <v>-2.2377485757488298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5">
      <c r="A283">
        <v>280</v>
      </c>
      <c r="B283">
        <v>0</v>
      </c>
      <c r="C283">
        <v>0</v>
      </c>
      <c r="D283">
        <v>0</v>
      </c>
      <c r="E283">
        <v>21.4</v>
      </c>
      <c r="F283">
        <v>-0.8024466384019755</v>
      </c>
      <c r="G283">
        <v>160.8081105838792</v>
      </c>
      <c r="H283">
        <v>699.83689726104217</v>
      </c>
      <c r="I283">
        <v>2</v>
      </c>
      <c r="J283">
        <v>2</v>
      </c>
      <c r="K283">
        <v>1318.492714439803</v>
      </c>
      <c r="L283" t="b">
        <v>0</v>
      </c>
      <c r="M283">
        <v>-7.6493393795016669</v>
      </c>
      <c r="N283">
        <v>-7.6493393795016669</v>
      </c>
      <c r="O283">
        <v>-454.24207866685589</v>
      </c>
      <c r="P283">
        <v>-106.50558942331369</v>
      </c>
      <c r="Q283">
        <v>-7.8054483464302722</v>
      </c>
      <c r="R283">
        <v>0.92989540985965546</v>
      </c>
      <c r="S283">
        <v>28.131355335258942</v>
      </c>
      <c r="T283">
        <v>-52.568502510157359</v>
      </c>
      <c r="U283">
        <v>-7.2582505892421478</v>
      </c>
      <c r="V283">
        <v>53.937086913156342</v>
      </c>
      <c r="W283">
        <v>-17.003795575393969</v>
      </c>
      <c r="X283">
        <v>2</v>
      </c>
      <c r="Y283">
        <v>10.28386405545263</v>
      </c>
      <c r="Z283">
        <v>51.893442285638173</v>
      </c>
      <c r="AA283">
        <v>1318.492714439803</v>
      </c>
      <c r="AB283" t="b">
        <v>0</v>
      </c>
      <c r="AC283" t="b">
        <v>1</v>
      </c>
      <c r="AD283">
        <v>89.923200007407502</v>
      </c>
      <c r="AE283">
        <v>0.35526970545795739</v>
      </c>
      <c r="AF283">
        <v>0</v>
      </c>
      <c r="AG283">
        <v>0</v>
      </c>
      <c r="AH283">
        <v>0.1012932807492147</v>
      </c>
      <c r="AI283" t="b">
        <v>0</v>
      </c>
      <c r="AJ283" t="b">
        <v>0</v>
      </c>
      <c r="AK283">
        <v>1318.492714439803</v>
      </c>
      <c r="AL283">
        <v>0</v>
      </c>
      <c r="AM283">
        <v>-7.2582505892421478</v>
      </c>
      <c r="AN283">
        <v>5.0335543054769332</v>
      </c>
      <c r="AO283">
        <v>-2.0745748908237398</v>
      </c>
      <c r="AP283">
        <v>-1.8256644226840391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5">
      <c r="A284">
        <v>281</v>
      </c>
      <c r="B284">
        <v>0</v>
      </c>
      <c r="C284">
        <v>0</v>
      </c>
      <c r="D284">
        <v>0</v>
      </c>
      <c r="E284">
        <v>20.2</v>
      </c>
      <c r="F284">
        <v>0.25852651591783848</v>
      </c>
      <c r="G284">
        <v>151.79083335487661</v>
      </c>
      <c r="H284">
        <v>660.59370676042306</v>
      </c>
      <c r="I284">
        <v>2</v>
      </c>
      <c r="J284">
        <v>2</v>
      </c>
      <c r="K284">
        <v>1244.558543536637</v>
      </c>
      <c r="L284" t="b">
        <v>0</v>
      </c>
      <c r="M284">
        <v>4.2463049015488057</v>
      </c>
      <c r="N284">
        <v>4.2463049015488057</v>
      </c>
      <c r="O284">
        <v>267.13882519248619</v>
      </c>
      <c r="P284">
        <v>62.63571644106537</v>
      </c>
      <c r="Q284">
        <v>4.3329641852538829</v>
      </c>
      <c r="R284">
        <v>0.87549134246499016</v>
      </c>
      <c r="S284">
        <v>28.14856936905684</v>
      </c>
      <c r="T284">
        <v>37.974257858983208</v>
      </c>
      <c r="U284">
        <v>4.9491799348400223</v>
      </c>
      <c r="V284">
        <v>4.7281238669103018</v>
      </c>
      <c r="W284">
        <v>0</v>
      </c>
      <c r="X284">
        <v>0</v>
      </c>
      <c r="Y284">
        <v>-6.7199315199413414</v>
      </c>
      <c r="Z284">
        <v>51.997492010595437</v>
      </c>
      <c r="AA284">
        <v>1244.558543536637</v>
      </c>
      <c r="AB284" t="b">
        <v>0</v>
      </c>
      <c r="AC284" t="b">
        <v>1</v>
      </c>
      <c r="AD284">
        <v>89.923907136878839</v>
      </c>
      <c r="AE284">
        <v>0</v>
      </c>
      <c r="AF284">
        <v>0</v>
      </c>
      <c r="AG284">
        <v>0</v>
      </c>
      <c r="AH284">
        <v>0.10446302310727559</v>
      </c>
      <c r="AI284" t="b">
        <v>0</v>
      </c>
      <c r="AJ284" t="b">
        <v>0</v>
      </c>
      <c r="AK284">
        <v>1244.558543536637</v>
      </c>
      <c r="AL284">
        <v>0</v>
      </c>
      <c r="AM284">
        <v>4.9491799348400223</v>
      </c>
      <c r="AN284">
        <v>0</v>
      </c>
      <c r="AO284">
        <v>-0.63294544948216214</v>
      </c>
      <c r="AP284">
        <v>4.9526853716195447</v>
      </c>
      <c r="AQ284">
        <v>0</v>
      </c>
      <c r="AR284">
        <v>1</v>
      </c>
      <c r="AS284">
        <v>3</v>
      </c>
      <c r="AT284">
        <v>0</v>
      </c>
      <c r="AU284">
        <v>0</v>
      </c>
      <c r="AV284">
        <v>0.20436708527635419</v>
      </c>
      <c r="AW284">
        <v>1.179181656149024</v>
      </c>
      <c r="AX284">
        <v>7.2470597615728452E-2</v>
      </c>
      <c r="AY284">
        <v>0.41815001772426108</v>
      </c>
      <c r="AZ284">
        <v>1.179181656149024</v>
      </c>
    </row>
    <row r="285" spans="1:52" x14ac:dyDescent="0.35">
      <c r="A285">
        <v>282</v>
      </c>
      <c r="B285">
        <v>0</v>
      </c>
      <c r="C285">
        <v>0</v>
      </c>
      <c r="D285">
        <v>0</v>
      </c>
      <c r="E285">
        <v>22.9</v>
      </c>
      <c r="F285">
        <v>1.0183405747306169</v>
      </c>
      <c r="G285">
        <v>172.07970712013241</v>
      </c>
      <c r="H285">
        <v>748.89088538681619</v>
      </c>
      <c r="I285">
        <v>2</v>
      </c>
      <c r="J285">
        <v>2</v>
      </c>
      <c r="K285">
        <v>1410.910428068762</v>
      </c>
      <c r="L285" t="b">
        <v>0</v>
      </c>
      <c r="M285">
        <v>14.18575387139683</v>
      </c>
      <c r="N285">
        <v>14.18575387139683</v>
      </c>
      <c r="O285">
        <v>787.2164200773401</v>
      </c>
      <c r="P285">
        <v>184.57767952743751</v>
      </c>
      <c r="Q285">
        <v>14.47525905244574</v>
      </c>
      <c r="R285">
        <v>0.92309033313193356</v>
      </c>
      <c r="S285">
        <v>28.165540977071888</v>
      </c>
      <c r="T285">
        <v>106.13388956745349</v>
      </c>
      <c r="U285">
        <v>15.68130282908818</v>
      </c>
      <c r="V285">
        <v>8.1627220900449942</v>
      </c>
      <c r="W285">
        <v>0</v>
      </c>
      <c r="X285">
        <v>0</v>
      </c>
      <c r="Y285">
        <v>-6.7199315199413414</v>
      </c>
      <c r="Z285">
        <v>52.102064527573567</v>
      </c>
      <c r="AA285">
        <v>1410.910428068762</v>
      </c>
      <c r="AB285" t="b">
        <v>0</v>
      </c>
      <c r="AC285" t="b">
        <v>1</v>
      </c>
      <c r="AD285">
        <v>89.921240497386805</v>
      </c>
      <c r="AE285">
        <v>0</v>
      </c>
      <c r="AF285">
        <v>1.346384321728048E-3</v>
      </c>
      <c r="AG285">
        <v>0</v>
      </c>
      <c r="AH285">
        <v>0.1090732110045174</v>
      </c>
      <c r="AI285" t="b">
        <v>0</v>
      </c>
      <c r="AJ285" t="b">
        <v>0</v>
      </c>
      <c r="AK285">
        <v>1410.9117744530829</v>
      </c>
      <c r="AL285">
        <v>0</v>
      </c>
      <c r="AM285">
        <v>15.68131779322754</v>
      </c>
      <c r="AN285">
        <v>0</v>
      </c>
      <c r="AO285">
        <v>10.97833434209004</v>
      </c>
      <c r="AP285">
        <v>15.745130898790361</v>
      </c>
      <c r="AQ285">
        <v>0</v>
      </c>
      <c r="AR285">
        <v>1</v>
      </c>
      <c r="AS285">
        <v>3</v>
      </c>
      <c r="AT285">
        <v>0</v>
      </c>
      <c r="AU285">
        <v>0</v>
      </c>
      <c r="AV285">
        <v>2.1663239165811552</v>
      </c>
      <c r="AW285">
        <v>3.1951648305031308</v>
      </c>
      <c r="AX285">
        <v>0.76819997041884935</v>
      </c>
      <c r="AY285">
        <v>1.133038513226303</v>
      </c>
      <c r="AZ285">
        <v>3.1951648305031308</v>
      </c>
    </row>
    <row r="286" spans="1:52" x14ac:dyDescent="0.35">
      <c r="A286">
        <v>283</v>
      </c>
      <c r="B286">
        <v>0</v>
      </c>
      <c r="C286">
        <v>0</v>
      </c>
      <c r="D286">
        <v>0</v>
      </c>
      <c r="E286">
        <v>26.6</v>
      </c>
      <c r="F286">
        <v>1.001444518493031</v>
      </c>
      <c r="G286">
        <v>199.88297857622371</v>
      </c>
      <c r="H286">
        <v>869.89072276372553</v>
      </c>
      <c r="I286">
        <v>2</v>
      </c>
      <c r="J286">
        <v>2</v>
      </c>
      <c r="K286">
        <v>1638.8741216868591</v>
      </c>
      <c r="L286" t="b">
        <v>0</v>
      </c>
      <c r="M286">
        <v>16.32031617723521</v>
      </c>
      <c r="N286">
        <v>16.32031617723521</v>
      </c>
      <c r="O286">
        <v>779.69390218159765</v>
      </c>
      <c r="P286">
        <v>182.81388387736291</v>
      </c>
      <c r="Q286">
        <v>16.653383854321639</v>
      </c>
      <c r="R286">
        <v>0.92070583987264931</v>
      </c>
      <c r="S286">
        <v>28.200563353981611</v>
      </c>
      <c r="T286">
        <v>105.3919351965186</v>
      </c>
      <c r="U286">
        <v>18.08762704994367</v>
      </c>
      <c r="V286">
        <v>8.3569649856041082</v>
      </c>
      <c r="W286">
        <v>0</v>
      </c>
      <c r="X286">
        <v>0</v>
      </c>
      <c r="Y286">
        <v>-6.7199315199413414</v>
      </c>
      <c r="Z286">
        <v>52.209087483632608</v>
      </c>
      <c r="AA286">
        <v>1638.8741216868591</v>
      </c>
      <c r="AB286" t="b">
        <v>0</v>
      </c>
      <c r="AC286" t="b">
        <v>1</v>
      </c>
      <c r="AD286">
        <v>89.918573857894771</v>
      </c>
      <c r="AE286">
        <v>0</v>
      </c>
      <c r="AF286">
        <v>1.346384321728048E-3</v>
      </c>
      <c r="AG286">
        <v>0</v>
      </c>
      <c r="AH286">
        <v>0.11102745735840849</v>
      </c>
      <c r="AI286" t="b">
        <v>0</v>
      </c>
      <c r="AJ286" t="b">
        <v>0</v>
      </c>
      <c r="AK286">
        <v>1638.8754680711811</v>
      </c>
      <c r="AL286">
        <v>0</v>
      </c>
      <c r="AM286">
        <v>18.087641909472641</v>
      </c>
      <c r="AN286">
        <v>0</v>
      </c>
      <c r="AO286">
        <v>20.447178757998319</v>
      </c>
      <c r="AP286">
        <v>18.112580642748959</v>
      </c>
      <c r="AQ286">
        <v>0</v>
      </c>
      <c r="AR286">
        <v>1</v>
      </c>
      <c r="AS286">
        <v>3</v>
      </c>
      <c r="AT286">
        <v>0</v>
      </c>
      <c r="AU286">
        <v>0</v>
      </c>
      <c r="AV286">
        <v>3.9176499844665971</v>
      </c>
      <c r="AW286">
        <v>3.6378252499079822</v>
      </c>
      <c r="AX286">
        <v>1.389237583144183</v>
      </c>
      <c r="AY286">
        <v>1.2900104787031601</v>
      </c>
      <c r="AZ286">
        <v>3.6378252499079822</v>
      </c>
    </row>
    <row r="287" spans="1:52" x14ac:dyDescent="0.35">
      <c r="A287">
        <v>284</v>
      </c>
      <c r="B287">
        <v>0</v>
      </c>
      <c r="C287">
        <v>0</v>
      </c>
      <c r="D287">
        <v>0</v>
      </c>
      <c r="E287">
        <v>30.2</v>
      </c>
      <c r="F287">
        <v>1.0592146846305961</v>
      </c>
      <c r="G287">
        <v>226.93481026323141</v>
      </c>
      <c r="H287">
        <v>987.62029426558297</v>
      </c>
      <c r="I287">
        <v>3</v>
      </c>
      <c r="J287">
        <v>3</v>
      </c>
      <c r="K287">
        <v>1164.404326939122</v>
      </c>
      <c r="L287" t="b">
        <v>1</v>
      </c>
      <c r="M287">
        <v>19.565744723567821</v>
      </c>
      <c r="N287">
        <v>19.565744723567821</v>
      </c>
      <c r="O287">
        <v>823.31617201026461</v>
      </c>
      <c r="P287">
        <v>193.04194459274291</v>
      </c>
      <c r="Q287">
        <v>19.965045636293699</v>
      </c>
      <c r="R287">
        <v>0.93595128943102524</v>
      </c>
      <c r="S287">
        <v>28.242104841015479</v>
      </c>
      <c r="T287">
        <v>174.93819118333391</v>
      </c>
      <c r="U287">
        <v>21.3312870677604</v>
      </c>
      <c r="V287">
        <v>11.20456557456129</v>
      </c>
      <c r="W287">
        <v>0</v>
      </c>
      <c r="X287">
        <v>0</v>
      </c>
      <c r="Y287">
        <v>-6.7199315199413414</v>
      </c>
      <c r="Z287">
        <v>52.316991659412807</v>
      </c>
      <c r="AA287">
        <v>1164.404326939122</v>
      </c>
      <c r="AB287" t="b">
        <v>0</v>
      </c>
      <c r="AC287" t="b">
        <v>1</v>
      </c>
      <c r="AD287">
        <v>89.915907218402737</v>
      </c>
      <c r="AE287">
        <v>0</v>
      </c>
      <c r="AF287">
        <v>1.346384321728048E-3</v>
      </c>
      <c r="AG287">
        <v>0</v>
      </c>
      <c r="AH287">
        <v>0.1128295596691484</v>
      </c>
      <c r="AI287" t="b">
        <v>0</v>
      </c>
      <c r="AJ287" t="b">
        <v>0</v>
      </c>
      <c r="AK287">
        <v>1164.405673323444</v>
      </c>
      <c r="AL287">
        <v>0</v>
      </c>
      <c r="AM287">
        <v>21.331311732827171</v>
      </c>
      <c r="AN287">
        <v>0</v>
      </c>
      <c r="AO287">
        <v>22.45039408573248</v>
      </c>
      <c r="AP287">
        <v>21.374421561989351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4.6790195182630292</v>
      </c>
      <c r="AW287">
        <v>4.5232639404214376</v>
      </c>
      <c r="AX287">
        <v>1.659226779525897</v>
      </c>
      <c r="AY287">
        <v>1.6039962010905819</v>
      </c>
      <c r="AZ287">
        <v>4.5232639404214376</v>
      </c>
    </row>
    <row r="288" spans="1:52" x14ac:dyDescent="0.35">
      <c r="A288">
        <v>285</v>
      </c>
      <c r="B288">
        <v>0</v>
      </c>
      <c r="C288">
        <v>0</v>
      </c>
      <c r="D288">
        <v>0</v>
      </c>
      <c r="E288">
        <v>34.1</v>
      </c>
      <c r="F288">
        <v>1.0116967429845849</v>
      </c>
      <c r="G288">
        <v>256.24096125748969</v>
      </c>
      <c r="H288">
        <v>1115.160663392596</v>
      </c>
      <c r="I288">
        <v>3</v>
      </c>
      <c r="J288">
        <v>3</v>
      </c>
      <c r="K288">
        <v>1314.77442213987</v>
      </c>
      <c r="L288" t="b">
        <v>0</v>
      </c>
      <c r="M288">
        <v>21.360630945383409</v>
      </c>
      <c r="N288">
        <v>21.360630945383409</v>
      </c>
      <c r="O288">
        <v>796.04368930771943</v>
      </c>
      <c r="P288">
        <v>186.6473986409531</v>
      </c>
      <c r="Q288">
        <v>21.796562189166739</v>
      </c>
      <c r="R288">
        <v>0.93453717200081621</v>
      </c>
      <c r="S288">
        <v>28.282331970260909</v>
      </c>
      <c r="T288">
        <v>169.3992783320472</v>
      </c>
      <c r="U288">
        <v>23.323376364474569</v>
      </c>
      <c r="V288">
        <v>11.08935582063665</v>
      </c>
      <c r="W288">
        <v>0</v>
      </c>
      <c r="X288">
        <v>0</v>
      </c>
      <c r="Y288">
        <v>-6.7199315199413414</v>
      </c>
      <c r="Z288">
        <v>52.440134939823757</v>
      </c>
      <c r="AA288">
        <v>1314.77442213987</v>
      </c>
      <c r="AB288" t="b">
        <v>0</v>
      </c>
      <c r="AC288" t="b">
        <v>1</v>
      </c>
      <c r="AD288">
        <v>89.913240578910703</v>
      </c>
      <c r="AE288">
        <v>0</v>
      </c>
      <c r="AF288">
        <v>1.346384321728048E-3</v>
      </c>
      <c r="AG288">
        <v>0</v>
      </c>
      <c r="AH288">
        <v>0.115349263073606</v>
      </c>
      <c r="AI288" t="b">
        <v>0</v>
      </c>
      <c r="AJ288" t="b">
        <v>0</v>
      </c>
      <c r="AK288">
        <v>1314.775768524192</v>
      </c>
      <c r="AL288">
        <v>0</v>
      </c>
      <c r="AM288">
        <v>23.323400248593199</v>
      </c>
      <c r="AN288">
        <v>0</v>
      </c>
      <c r="AO288">
        <v>18.819527723510351</v>
      </c>
      <c r="AP288">
        <v>23.35502868868565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3.7095140290044331</v>
      </c>
      <c r="AW288">
        <v>4.8418111231333354</v>
      </c>
      <c r="AX288">
        <v>1.315430506739161</v>
      </c>
      <c r="AY288">
        <v>1.7169563284826579</v>
      </c>
      <c r="AZ288">
        <v>4.8418111231333354</v>
      </c>
    </row>
    <row r="289" spans="1:52" x14ac:dyDescent="0.35">
      <c r="A289">
        <v>286</v>
      </c>
      <c r="B289">
        <v>0</v>
      </c>
      <c r="C289">
        <v>0</v>
      </c>
      <c r="D289">
        <v>0</v>
      </c>
      <c r="E289">
        <v>37.4</v>
      </c>
      <c r="F289">
        <v>0.89399834343106299</v>
      </c>
      <c r="G289">
        <v>281.0384736372468</v>
      </c>
      <c r="H289">
        <v>1223.0794372692981</v>
      </c>
      <c r="I289">
        <v>3</v>
      </c>
      <c r="J289">
        <v>3</v>
      </c>
      <c r="K289">
        <v>1442.0106565405019</v>
      </c>
      <c r="L289" t="b">
        <v>0</v>
      </c>
      <c r="M289">
        <v>21.206312677141881</v>
      </c>
      <c r="N289">
        <v>21.206312677141881</v>
      </c>
      <c r="O289">
        <v>720.5610200564679</v>
      </c>
      <c r="P289">
        <v>168.94906870321589</v>
      </c>
      <c r="Q289">
        <v>21.639094568512121</v>
      </c>
      <c r="R289">
        <v>0.93192845000795377</v>
      </c>
      <c r="S289">
        <v>28.32721902462777</v>
      </c>
      <c r="T289">
        <v>153.76568487774949</v>
      </c>
      <c r="U289">
        <v>23.219695211931171</v>
      </c>
      <c r="V289">
        <v>10.467068505216931</v>
      </c>
      <c r="W289">
        <v>0</v>
      </c>
      <c r="X289">
        <v>0</v>
      </c>
      <c r="Y289">
        <v>-6.7199315199413414</v>
      </c>
      <c r="Z289">
        <v>52.556206929248667</v>
      </c>
      <c r="AA289">
        <v>1442.0106565405019</v>
      </c>
      <c r="AB289" t="b">
        <v>0</v>
      </c>
      <c r="AC289" t="b">
        <v>1</v>
      </c>
      <c r="AD289">
        <v>89.910573939418668</v>
      </c>
      <c r="AE289">
        <v>0</v>
      </c>
      <c r="AF289">
        <v>1.346384321728048E-3</v>
      </c>
      <c r="AG289">
        <v>0</v>
      </c>
      <c r="AH289">
        <v>0.113489002528305</v>
      </c>
      <c r="AI289" t="b">
        <v>0</v>
      </c>
      <c r="AJ289" t="b">
        <v>0</v>
      </c>
      <c r="AK289">
        <v>1442.0120029248239</v>
      </c>
      <c r="AL289">
        <v>0</v>
      </c>
      <c r="AM289">
        <v>23.219716891821989</v>
      </c>
      <c r="AN289">
        <v>0</v>
      </c>
      <c r="AO289">
        <v>18.891956356690169</v>
      </c>
      <c r="AP289">
        <v>23.24629356717745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3.6787464538124488</v>
      </c>
      <c r="AW289">
        <v>4.7255101613229584</v>
      </c>
      <c r="AX289">
        <v>1.3045200190824291</v>
      </c>
      <c r="AY289">
        <v>1.6757148039145291</v>
      </c>
      <c r="AZ289">
        <v>4.7255101613229584</v>
      </c>
    </row>
    <row r="290" spans="1:52" x14ac:dyDescent="0.35">
      <c r="A290">
        <v>287</v>
      </c>
      <c r="B290">
        <v>0</v>
      </c>
      <c r="C290">
        <v>0</v>
      </c>
      <c r="D290">
        <v>0</v>
      </c>
      <c r="E290">
        <v>40.700000000000003</v>
      </c>
      <c r="F290">
        <v>0.91230988329116336</v>
      </c>
      <c r="G290">
        <v>305.8359860170039</v>
      </c>
      <c r="H290">
        <v>1330.998211146001</v>
      </c>
      <c r="I290">
        <v>3</v>
      </c>
      <c r="J290">
        <v>3</v>
      </c>
      <c r="K290">
        <v>1569.246890941135</v>
      </c>
      <c r="L290" t="b">
        <v>0</v>
      </c>
      <c r="M290">
        <v>23.637158262069779</v>
      </c>
      <c r="N290">
        <v>23.637158262069779</v>
      </c>
      <c r="O290">
        <v>738.03687271347098</v>
      </c>
      <c r="P290">
        <v>173.0466106864944</v>
      </c>
      <c r="Q290">
        <v>24.119549247009981</v>
      </c>
      <c r="R290">
        <v>0.93161237185675239</v>
      </c>
      <c r="S290">
        <v>28.373557641549791</v>
      </c>
      <c r="T290">
        <v>157.54841745288431</v>
      </c>
      <c r="U290">
        <v>25.890112643028189</v>
      </c>
      <c r="V290">
        <v>10.774362587325021</v>
      </c>
      <c r="W290">
        <v>0</v>
      </c>
      <c r="X290">
        <v>0</v>
      </c>
      <c r="Y290">
        <v>-6.7199315199413414</v>
      </c>
      <c r="Z290">
        <v>52.665510484467347</v>
      </c>
      <c r="AA290">
        <v>1569.246890941135</v>
      </c>
      <c r="AB290" t="b">
        <v>0</v>
      </c>
      <c r="AC290" t="b">
        <v>1</v>
      </c>
      <c r="AD290">
        <v>89.907907299926634</v>
      </c>
      <c r="AE290">
        <v>0</v>
      </c>
      <c r="AF290">
        <v>1.346384321728048E-3</v>
      </c>
      <c r="AG290">
        <v>0</v>
      </c>
      <c r="AH290">
        <v>0.1113832644766973</v>
      </c>
      <c r="AI290" t="b">
        <v>0</v>
      </c>
      <c r="AJ290" t="b">
        <v>0</v>
      </c>
      <c r="AK290">
        <v>1569.248237325457</v>
      </c>
      <c r="AL290">
        <v>0</v>
      </c>
      <c r="AM290">
        <v>25.890134856257959</v>
      </c>
      <c r="AN290">
        <v>0</v>
      </c>
      <c r="AO290">
        <v>34.292824962813938</v>
      </c>
      <c r="AP290">
        <v>25.916711531613419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7.0730719385828493</v>
      </c>
      <c r="AW290">
        <v>5.2318332293608671</v>
      </c>
      <c r="AX290">
        <v>2.5081815385045561</v>
      </c>
      <c r="AY290">
        <v>1.8552622033929831</v>
      </c>
      <c r="AZ290">
        <v>5.2318332293608671</v>
      </c>
    </row>
    <row r="291" spans="1:52" x14ac:dyDescent="0.35">
      <c r="A291">
        <v>288</v>
      </c>
      <c r="B291">
        <v>0</v>
      </c>
      <c r="C291">
        <v>0</v>
      </c>
      <c r="D291">
        <v>0</v>
      </c>
      <c r="E291">
        <v>44</v>
      </c>
      <c r="F291">
        <v>0.95676212340428091</v>
      </c>
      <c r="G291">
        <v>330.63349839676101</v>
      </c>
      <c r="H291">
        <v>1438.916985022704</v>
      </c>
      <c r="I291">
        <v>3</v>
      </c>
      <c r="J291">
        <v>3</v>
      </c>
      <c r="K291">
        <v>1696.4831253417681</v>
      </c>
      <c r="L291" t="b">
        <v>0</v>
      </c>
      <c r="M291">
        <v>26.786743250450389</v>
      </c>
      <c r="N291">
        <v>26.786743250450389</v>
      </c>
      <c r="O291">
        <v>773.6498482425535</v>
      </c>
      <c r="P291">
        <v>181.3967418785999</v>
      </c>
      <c r="Q291">
        <v>27.333411480051421</v>
      </c>
      <c r="R291">
        <v>0.93179231528310014</v>
      </c>
      <c r="S291">
        <v>28.425447808924741</v>
      </c>
      <c r="T291">
        <v>165.11881105788271</v>
      </c>
      <c r="U291">
        <v>29.334231493148671</v>
      </c>
      <c r="V291">
        <v>11.26237180546542</v>
      </c>
      <c r="W291">
        <v>0</v>
      </c>
      <c r="X291">
        <v>0</v>
      </c>
      <c r="Y291">
        <v>-6.7199315199413414</v>
      </c>
      <c r="Z291">
        <v>52.772576113297823</v>
      </c>
      <c r="AA291">
        <v>1696.4831253417681</v>
      </c>
      <c r="AB291" t="b">
        <v>0</v>
      </c>
      <c r="AC291" t="b">
        <v>1</v>
      </c>
      <c r="AD291">
        <v>89.9052406604346</v>
      </c>
      <c r="AE291">
        <v>0</v>
      </c>
      <c r="AF291">
        <v>1.346384321728048E-3</v>
      </c>
      <c r="AG291">
        <v>0</v>
      </c>
      <c r="AH291">
        <v>0.10661749048091911</v>
      </c>
      <c r="AI291" t="b">
        <v>0</v>
      </c>
      <c r="AJ291" t="b">
        <v>0</v>
      </c>
      <c r="AK291">
        <v>1696.4844717260901</v>
      </c>
      <c r="AL291">
        <v>0</v>
      </c>
      <c r="AM291">
        <v>29.334254773751219</v>
      </c>
      <c r="AN291">
        <v>0</v>
      </c>
      <c r="AO291">
        <v>29.640329159446061</v>
      </c>
      <c r="AP291">
        <v>29.355042143469021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5.7491924420558398</v>
      </c>
      <c r="AW291">
        <v>5.906407730156622</v>
      </c>
      <c r="AX291">
        <v>2.038720724133277</v>
      </c>
      <c r="AY291">
        <v>2.0944733020334381</v>
      </c>
      <c r="AZ291">
        <v>5.906407730156622</v>
      </c>
    </row>
    <row r="292" spans="1:52" x14ac:dyDescent="0.35">
      <c r="A292">
        <v>289</v>
      </c>
      <c r="B292">
        <v>0</v>
      </c>
      <c r="C292">
        <v>0</v>
      </c>
      <c r="D292">
        <v>0</v>
      </c>
      <c r="E292">
        <v>47.3</v>
      </c>
      <c r="F292">
        <v>0.76064162309170413</v>
      </c>
      <c r="G292">
        <v>355.43101077651801</v>
      </c>
      <c r="H292">
        <v>1546.835758899407</v>
      </c>
      <c r="I292">
        <v>4</v>
      </c>
      <c r="J292">
        <v>4</v>
      </c>
      <c r="K292">
        <v>1344.2002744835841</v>
      </c>
      <c r="L292" t="b">
        <v>1</v>
      </c>
      <c r="M292">
        <v>24.035866760499189</v>
      </c>
      <c r="N292">
        <v>24.035866760499189</v>
      </c>
      <c r="O292">
        <v>645.76700801780896</v>
      </c>
      <c r="P292">
        <v>151.4122073871288</v>
      </c>
      <c r="Q292">
        <v>24.526394653570609</v>
      </c>
      <c r="R292">
        <v>0.93603042052653529</v>
      </c>
      <c r="S292">
        <v>28.484097467710662</v>
      </c>
      <c r="T292">
        <v>186.1449039631259</v>
      </c>
      <c r="U292">
        <v>26.20256149343313</v>
      </c>
      <c r="V292">
        <v>11.90761122764968</v>
      </c>
      <c r="W292">
        <v>0</v>
      </c>
      <c r="X292">
        <v>0</v>
      </c>
      <c r="Y292">
        <v>-6.7199315199413414</v>
      </c>
      <c r="Z292">
        <v>52.882967146561228</v>
      </c>
      <c r="AA292">
        <v>1344.2002744835841</v>
      </c>
      <c r="AB292" t="b">
        <v>0</v>
      </c>
      <c r="AC292" t="b">
        <v>1</v>
      </c>
      <c r="AD292">
        <v>89.902574020942566</v>
      </c>
      <c r="AE292">
        <v>0</v>
      </c>
      <c r="AF292">
        <v>-7.8568001712103971E-3</v>
      </c>
      <c r="AG292">
        <v>0</v>
      </c>
      <c r="AH292">
        <v>9.6836611096397435E-2</v>
      </c>
      <c r="AI292" t="b">
        <v>0</v>
      </c>
      <c r="AJ292" t="b">
        <v>0</v>
      </c>
      <c r="AK292">
        <v>1344.1924176834129</v>
      </c>
      <c r="AL292">
        <v>0</v>
      </c>
      <c r="AM292">
        <v>26.20240834044429</v>
      </c>
      <c r="AN292">
        <v>0</v>
      </c>
      <c r="AO292">
        <v>18.088257600857741</v>
      </c>
      <c r="AP292">
        <v>26.238925168602389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3.5453572337420201</v>
      </c>
      <c r="AW292">
        <v>5.4904357076261627</v>
      </c>
      <c r="AX292">
        <v>1.257218877213482</v>
      </c>
      <c r="AY292">
        <v>1.946965318266155</v>
      </c>
      <c r="AZ292">
        <v>5.4904357076261627</v>
      </c>
    </row>
    <row r="293" spans="1:52" x14ac:dyDescent="0.35">
      <c r="A293">
        <v>290</v>
      </c>
      <c r="B293">
        <v>0</v>
      </c>
      <c r="C293">
        <v>0</v>
      </c>
      <c r="D293">
        <v>0</v>
      </c>
      <c r="E293">
        <v>49.2</v>
      </c>
      <c r="F293">
        <v>0.33400471756225159</v>
      </c>
      <c r="G293">
        <v>369.70836638910538</v>
      </c>
      <c r="H293">
        <v>1608.9708105253869</v>
      </c>
      <c r="I293">
        <v>4</v>
      </c>
      <c r="J293">
        <v>4</v>
      </c>
      <c r="K293">
        <v>1398.1956343465611</v>
      </c>
      <c r="L293" t="b">
        <v>0</v>
      </c>
      <c r="M293">
        <v>13.885240622952541</v>
      </c>
      <c r="N293">
        <v>13.885240622952541</v>
      </c>
      <c r="O293">
        <v>358.64560535870078</v>
      </c>
      <c r="P293">
        <v>84.091200236039896</v>
      </c>
      <c r="Q293">
        <v>14.16861288056381</v>
      </c>
      <c r="R293">
        <v>0.92302238819774196</v>
      </c>
      <c r="S293">
        <v>28.533454103571351</v>
      </c>
      <c r="T293">
        <v>104.8379547076362</v>
      </c>
      <c r="U293">
        <v>15.350237504237461</v>
      </c>
      <c r="V293">
        <v>8.0701753796271305</v>
      </c>
      <c r="W293">
        <v>0</v>
      </c>
      <c r="X293">
        <v>0</v>
      </c>
      <c r="Y293">
        <v>-6.7199315199413414</v>
      </c>
      <c r="Z293">
        <v>52.972596916491007</v>
      </c>
      <c r="AA293">
        <v>1398.1956343465611</v>
      </c>
      <c r="AB293" t="b">
        <v>0</v>
      </c>
      <c r="AC293" t="b">
        <v>1</v>
      </c>
      <c r="AD293">
        <v>89.899907381450532</v>
      </c>
      <c r="AE293">
        <v>0</v>
      </c>
      <c r="AF293">
        <v>0</v>
      </c>
      <c r="AG293">
        <v>0</v>
      </c>
      <c r="AH293">
        <v>8.8391593263623225E-2</v>
      </c>
      <c r="AI293" t="b">
        <v>0</v>
      </c>
      <c r="AJ293" t="b">
        <v>0</v>
      </c>
      <c r="AK293">
        <v>1398.1956343465611</v>
      </c>
      <c r="AL293">
        <v>0</v>
      </c>
      <c r="AM293">
        <v>15.350237504237461</v>
      </c>
      <c r="AN293">
        <v>0</v>
      </c>
      <c r="AO293">
        <v>23.440307884131631</v>
      </c>
      <c r="AP293">
        <v>15.35230955690148</v>
      </c>
      <c r="AQ293">
        <v>0</v>
      </c>
      <c r="AR293">
        <v>1</v>
      </c>
      <c r="AS293">
        <v>3</v>
      </c>
      <c r="AT293">
        <v>0</v>
      </c>
      <c r="AU293">
        <v>0</v>
      </c>
      <c r="AV293">
        <v>4.6520036228922059</v>
      </c>
      <c r="AW293">
        <v>3.1167075970875349</v>
      </c>
      <c r="AX293">
        <v>1.64964667478447</v>
      </c>
      <c r="AY293">
        <v>1.105216766362916</v>
      </c>
      <c r="AZ293">
        <v>3.1167075970875349</v>
      </c>
    </row>
    <row r="294" spans="1:52" x14ac:dyDescent="0.35">
      <c r="A294">
        <v>291</v>
      </c>
      <c r="B294">
        <v>0</v>
      </c>
      <c r="C294">
        <v>0</v>
      </c>
      <c r="D294">
        <v>0</v>
      </c>
      <c r="E294">
        <v>49.8</v>
      </c>
      <c r="F294">
        <v>-1.332716000736855E-2</v>
      </c>
      <c r="G294">
        <v>374.21700500360669</v>
      </c>
      <c r="H294">
        <v>1628.5924057756961</v>
      </c>
      <c r="I294">
        <v>4</v>
      </c>
      <c r="J294">
        <v>4</v>
      </c>
      <c r="K294">
        <v>1415.24680061908</v>
      </c>
      <c r="L294" t="b">
        <v>0</v>
      </c>
      <c r="M294">
        <v>4.8285108703962942</v>
      </c>
      <c r="N294">
        <v>4.8285108703962942</v>
      </c>
      <c r="O294">
        <v>123.2142894397512</v>
      </c>
      <c r="P294">
        <v>28.889905049461468</v>
      </c>
      <c r="Q294">
        <v>4.9270519085676474</v>
      </c>
      <c r="R294">
        <v>0.871625902898158</v>
      </c>
      <c r="S294">
        <v>28.567764845586279</v>
      </c>
      <c r="T294">
        <v>38.141363108161421</v>
      </c>
      <c r="U294">
        <v>5.6527139592630151</v>
      </c>
      <c r="V294">
        <v>4.8963630512437319</v>
      </c>
      <c r="W294">
        <v>0</v>
      </c>
      <c r="X294">
        <v>0</v>
      </c>
      <c r="Y294">
        <v>-6.7199315199413414</v>
      </c>
      <c r="Z294">
        <v>53.062006754276652</v>
      </c>
      <c r="AA294">
        <v>1415.24680061908</v>
      </c>
      <c r="AB294" t="b">
        <v>0</v>
      </c>
      <c r="AC294" t="b">
        <v>1</v>
      </c>
      <c r="AD294">
        <v>89.897240741958498</v>
      </c>
      <c r="AE294">
        <v>0</v>
      </c>
      <c r="AF294">
        <v>0</v>
      </c>
      <c r="AG294">
        <v>0</v>
      </c>
      <c r="AH294">
        <v>8.13566528083568E-2</v>
      </c>
      <c r="AI294" t="b">
        <v>0</v>
      </c>
      <c r="AJ294" t="b">
        <v>0</v>
      </c>
      <c r="AK294">
        <v>1415.24680061908</v>
      </c>
      <c r="AL294">
        <v>0</v>
      </c>
      <c r="AM294">
        <v>5.6527139592630151</v>
      </c>
      <c r="AN294">
        <v>0</v>
      </c>
      <c r="AO294">
        <v>11.975501177849759</v>
      </c>
      <c r="AP294">
        <v>5.6527139592630151</v>
      </c>
      <c r="AQ294">
        <v>0</v>
      </c>
      <c r="AR294">
        <v>1</v>
      </c>
      <c r="AS294">
        <v>3</v>
      </c>
      <c r="AT294">
        <v>0</v>
      </c>
      <c r="AU294">
        <v>0</v>
      </c>
      <c r="AV294">
        <v>2.344918396887123</v>
      </c>
      <c r="AW294">
        <v>1.3341245953527141</v>
      </c>
      <c r="AX294">
        <v>0.83153134641387361</v>
      </c>
      <c r="AY294">
        <v>0.47309438735248399</v>
      </c>
      <c r="AZ294">
        <v>1.3341245953527141</v>
      </c>
    </row>
    <row r="295" spans="1:52" x14ac:dyDescent="0.35">
      <c r="A295">
        <v>292</v>
      </c>
      <c r="B295">
        <v>0</v>
      </c>
      <c r="C295">
        <v>0</v>
      </c>
      <c r="D295">
        <v>0</v>
      </c>
      <c r="E295">
        <v>49.2</v>
      </c>
      <c r="F295">
        <v>-0.28069607753278453</v>
      </c>
      <c r="G295">
        <v>369.70836638910538</v>
      </c>
      <c r="H295">
        <v>1608.9708105253869</v>
      </c>
      <c r="I295">
        <v>4</v>
      </c>
      <c r="J295">
        <v>4</v>
      </c>
      <c r="K295">
        <v>1398.1956343465611</v>
      </c>
      <c r="L295" t="b">
        <v>0</v>
      </c>
      <c r="M295">
        <v>-2.3217126112024982</v>
      </c>
      <c r="N295">
        <v>-2.3217126112024982</v>
      </c>
      <c r="O295">
        <v>-59.968137933254752</v>
      </c>
      <c r="P295">
        <v>-14.06065659074288</v>
      </c>
      <c r="Q295">
        <v>-2.369094501227039</v>
      </c>
      <c r="R295">
        <v>0.71946131393892998</v>
      </c>
      <c r="S295">
        <v>28.58766254576221</v>
      </c>
      <c r="T295">
        <v>-11.64107993742226</v>
      </c>
      <c r="U295">
        <v>-1.704471842698299</v>
      </c>
      <c r="V295">
        <v>2.4195766533206151</v>
      </c>
      <c r="W295">
        <v>-26.698788922466381</v>
      </c>
      <c r="X295">
        <v>2</v>
      </c>
      <c r="Y295">
        <v>19.97885740252504</v>
      </c>
      <c r="Z295">
        <v>53.138376149196368</v>
      </c>
      <c r="AA295">
        <v>1398.1956343465611</v>
      </c>
      <c r="AB295" t="b">
        <v>0</v>
      </c>
      <c r="AC295" t="b">
        <v>1</v>
      </c>
      <c r="AD295">
        <v>89.899871481220913</v>
      </c>
      <c r="AE295">
        <v>0.55783256358920552</v>
      </c>
      <c r="AF295">
        <v>0</v>
      </c>
      <c r="AG295">
        <v>0</v>
      </c>
      <c r="AH295">
        <v>7.5285324104610418E-2</v>
      </c>
      <c r="AI295" t="b">
        <v>0</v>
      </c>
      <c r="AJ295" t="b">
        <v>0</v>
      </c>
      <c r="AK295">
        <v>1398.1956343465611</v>
      </c>
      <c r="AL295">
        <v>0</v>
      </c>
      <c r="AM295">
        <v>-1.704471842698299</v>
      </c>
      <c r="AN295">
        <v>0</v>
      </c>
      <c r="AO295">
        <v>2.914995854757775</v>
      </c>
      <c r="AP295">
        <v>-1.145681373832115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0.79262925432058184</v>
      </c>
      <c r="AW295">
        <v>0</v>
      </c>
      <c r="AX295">
        <v>0.28107420365978081</v>
      </c>
      <c r="AY295">
        <v>0</v>
      </c>
      <c r="AZ295">
        <v>0</v>
      </c>
    </row>
    <row r="296" spans="1:52" x14ac:dyDescent="0.35">
      <c r="A296">
        <v>293</v>
      </c>
      <c r="B296">
        <v>0</v>
      </c>
      <c r="C296">
        <v>0</v>
      </c>
      <c r="D296">
        <v>0</v>
      </c>
      <c r="E296">
        <v>48.1</v>
      </c>
      <c r="F296">
        <v>-0.28055519652816052</v>
      </c>
      <c r="G296">
        <v>361.44252892918638</v>
      </c>
      <c r="H296">
        <v>1572.997885899819</v>
      </c>
      <c r="I296">
        <v>4</v>
      </c>
      <c r="J296">
        <v>4</v>
      </c>
      <c r="K296">
        <v>1366.9351628469431</v>
      </c>
      <c r="L296" t="b">
        <v>0</v>
      </c>
      <c r="M296">
        <v>-2.3416304554196321</v>
      </c>
      <c r="N296">
        <v>-2.3416304554196321</v>
      </c>
      <c r="O296">
        <v>-61.865779267094958</v>
      </c>
      <c r="P296">
        <v>-14.50559425342675</v>
      </c>
      <c r="Q296">
        <v>-2.3894188320608492</v>
      </c>
      <c r="R296">
        <v>0.7291512280935889</v>
      </c>
      <c r="S296">
        <v>28.60857059364157</v>
      </c>
      <c r="T296">
        <v>-12.171198923030399</v>
      </c>
      <c r="U296">
        <v>-1.7422476758271159</v>
      </c>
      <c r="V296">
        <v>2.3343953303963469</v>
      </c>
      <c r="W296">
        <v>-26.698788922466381</v>
      </c>
      <c r="X296">
        <v>2</v>
      </c>
      <c r="Y296">
        <v>19.97885740252504</v>
      </c>
      <c r="Z296">
        <v>53.2027554362883</v>
      </c>
      <c r="AA296">
        <v>1366.9351628469431</v>
      </c>
      <c r="AB296" t="b">
        <v>0</v>
      </c>
      <c r="AC296" t="b">
        <v>1</v>
      </c>
      <c r="AD296">
        <v>89.907799599237791</v>
      </c>
      <c r="AE296">
        <v>0.55783256358920552</v>
      </c>
      <c r="AF296">
        <v>0</v>
      </c>
      <c r="AG296">
        <v>0</v>
      </c>
      <c r="AH296">
        <v>6.9117618470397602E-2</v>
      </c>
      <c r="AI296" t="b">
        <v>0</v>
      </c>
      <c r="AJ296" t="b">
        <v>0</v>
      </c>
      <c r="AK296">
        <v>1366.9351628469431</v>
      </c>
      <c r="AL296">
        <v>0</v>
      </c>
      <c r="AM296">
        <v>-1.7422476758271159</v>
      </c>
      <c r="AN296">
        <v>0</v>
      </c>
      <c r="AO296">
        <v>1.3681194690095231</v>
      </c>
      <c r="AP296">
        <v>-1.18321855927947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0.54027167757857553</v>
      </c>
      <c r="AW296">
        <v>0</v>
      </c>
      <c r="AX296">
        <v>0.1915857012689984</v>
      </c>
      <c r="AY296">
        <v>0</v>
      </c>
      <c r="AZ296">
        <v>0</v>
      </c>
    </row>
    <row r="297" spans="1:52" x14ac:dyDescent="0.35">
      <c r="A297">
        <v>294</v>
      </c>
      <c r="B297">
        <v>0</v>
      </c>
      <c r="C297">
        <v>0</v>
      </c>
      <c r="D297">
        <v>0</v>
      </c>
      <c r="E297">
        <v>47.3</v>
      </c>
      <c r="F297">
        <v>-0.18041646968790559</v>
      </c>
      <c r="G297">
        <v>355.43101077651801</v>
      </c>
      <c r="H297">
        <v>1546.835758899407</v>
      </c>
      <c r="I297">
        <v>4</v>
      </c>
      <c r="J297">
        <v>4</v>
      </c>
      <c r="K297">
        <v>1344.2002744835841</v>
      </c>
      <c r="L297" t="b">
        <v>0</v>
      </c>
      <c r="M297">
        <v>0.18247857354110231</v>
      </c>
      <c r="N297">
        <v>0.18247857354110231</v>
      </c>
      <c r="O297">
        <v>4.9026167284573514</v>
      </c>
      <c r="P297">
        <v>1.1495105999721811</v>
      </c>
      <c r="Q297">
        <v>0.18620262606234919</v>
      </c>
      <c r="R297">
        <v>0.29142928777667088</v>
      </c>
      <c r="S297">
        <v>28.62892964301648</v>
      </c>
      <c r="T297">
        <v>4.5389981841389702</v>
      </c>
      <c r="U297">
        <v>0.6389290091016544</v>
      </c>
      <c r="V297">
        <v>3.2162011761157481</v>
      </c>
      <c r="W297">
        <v>0</v>
      </c>
      <c r="X297">
        <v>0</v>
      </c>
      <c r="Y297">
        <v>-6.7199315199413414</v>
      </c>
      <c r="Z297">
        <v>53.266786454939677</v>
      </c>
      <c r="AA297">
        <v>1344.2002744835841</v>
      </c>
      <c r="AB297" t="b">
        <v>0</v>
      </c>
      <c r="AC297" t="b">
        <v>1</v>
      </c>
      <c r="AD297">
        <v>89.910430338500205</v>
      </c>
      <c r="AE297">
        <v>0</v>
      </c>
      <c r="AF297">
        <v>0</v>
      </c>
      <c r="AG297">
        <v>0</v>
      </c>
      <c r="AH297">
        <v>6.6446355601412044E-2</v>
      </c>
      <c r="AI297" t="b">
        <v>0</v>
      </c>
      <c r="AJ297" t="b">
        <v>0</v>
      </c>
      <c r="AK297">
        <v>1344.2002744835841</v>
      </c>
      <c r="AL297">
        <v>0</v>
      </c>
      <c r="AM297">
        <v>0.6389290091016544</v>
      </c>
      <c r="AN297">
        <v>0</v>
      </c>
      <c r="AO297">
        <v>0.49661238327706281</v>
      </c>
      <c r="AP297">
        <v>0.6394891682428635</v>
      </c>
      <c r="AQ297">
        <v>0</v>
      </c>
      <c r="AR297">
        <v>1</v>
      </c>
      <c r="AS297">
        <v>3</v>
      </c>
      <c r="AT297">
        <v>0</v>
      </c>
      <c r="AU297">
        <v>0</v>
      </c>
      <c r="AV297">
        <v>0.39556981701343552</v>
      </c>
      <c r="AW297">
        <v>0.47299322821390211</v>
      </c>
      <c r="AX297">
        <v>0.14027298475653741</v>
      </c>
      <c r="AY297">
        <v>0.1677282933717068</v>
      </c>
      <c r="AZ297">
        <v>0.47299322821390211</v>
      </c>
    </row>
    <row r="298" spans="1:52" x14ac:dyDescent="0.35">
      <c r="A298">
        <v>295</v>
      </c>
      <c r="B298">
        <v>0</v>
      </c>
      <c r="C298">
        <v>0</v>
      </c>
      <c r="D298">
        <v>0</v>
      </c>
      <c r="E298">
        <v>46.8</v>
      </c>
      <c r="F298">
        <v>-8.1112258053556374E-2</v>
      </c>
      <c r="G298">
        <v>351.67381193110032</v>
      </c>
      <c r="H298">
        <v>1530.484429524148</v>
      </c>
      <c r="I298">
        <v>4</v>
      </c>
      <c r="J298">
        <v>4</v>
      </c>
      <c r="K298">
        <v>1329.990969256485</v>
      </c>
      <c r="L298" t="b">
        <v>0</v>
      </c>
      <c r="M298">
        <v>2.6385816371270141</v>
      </c>
      <c r="N298">
        <v>2.6385816371270141</v>
      </c>
      <c r="O298">
        <v>71.64763983891045</v>
      </c>
      <c r="P298">
        <v>16.799135241341169</v>
      </c>
      <c r="Q298">
        <v>2.6924302419663411</v>
      </c>
      <c r="R298">
        <v>0.82484223251420075</v>
      </c>
      <c r="S298">
        <v>28.633080209184332</v>
      </c>
      <c r="T298">
        <v>23.436689207582742</v>
      </c>
      <c r="U298">
        <v>3.2641760276502181</v>
      </c>
      <c r="V298">
        <v>4.1051181588587227</v>
      </c>
      <c r="W298">
        <v>0</v>
      </c>
      <c r="X298">
        <v>0</v>
      </c>
      <c r="Y298">
        <v>-6.7199315199413414</v>
      </c>
      <c r="Z298">
        <v>53.331035411611502</v>
      </c>
      <c r="AA298">
        <v>1329.990969256485</v>
      </c>
      <c r="AB298" t="b">
        <v>0</v>
      </c>
      <c r="AC298" t="b">
        <v>1</v>
      </c>
      <c r="AD298">
        <v>89.907763699008171</v>
      </c>
      <c r="AE298">
        <v>0</v>
      </c>
      <c r="AF298">
        <v>0</v>
      </c>
      <c r="AG298">
        <v>0</v>
      </c>
      <c r="AH298">
        <v>6.3380929612226106E-2</v>
      </c>
      <c r="AI298" t="b">
        <v>0</v>
      </c>
      <c r="AJ298" t="b">
        <v>0</v>
      </c>
      <c r="AK298">
        <v>1329.990969256485</v>
      </c>
      <c r="AL298">
        <v>0</v>
      </c>
      <c r="AM298">
        <v>3.2641760276502181</v>
      </c>
      <c r="AN298">
        <v>0</v>
      </c>
      <c r="AO298">
        <v>2.7383540567488032</v>
      </c>
      <c r="AP298">
        <v>3.264295351490949</v>
      </c>
      <c r="AQ298">
        <v>0</v>
      </c>
      <c r="AR298">
        <v>1</v>
      </c>
      <c r="AS298">
        <v>3</v>
      </c>
      <c r="AT298">
        <v>0</v>
      </c>
      <c r="AU298">
        <v>0</v>
      </c>
      <c r="AV298">
        <v>0.7522444923935242</v>
      </c>
      <c r="AW298">
        <v>0.90546010290469026</v>
      </c>
      <c r="AX298">
        <v>0.2667533660969944</v>
      </c>
      <c r="AY298">
        <v>0.32108552240771798</v>
      </c>
      <c r="AZ298">
        <v>0.90546010290469026</v>
      </c>
    </row>
    <row r="299" spans="1:52" x14ac:dyDescent="0.35">
      <c r="A299">
        <v>296</v>
      </c>
      <c r="B299">
        <v>0</v>
      </c>
      <c r="C299">
        <v>0</v>
      </c>
      <c r="D299">
        <v>0</v>
      </c>
      <c r="E299">
        <v>46.7</v>
      </c>
      <c r="F299">
        <v>4.8655019021284218E-3</v>
      </c>
      <c r="G299">
        <v>350.92237216201681</v>
      </c>
      <c r="H299">
        <v>1527.2141636490969</v>
      </c>
      <c r="I299">
        <v>4</v>
      </c>
      <c r="J299">
        <v>4</v>
      </c>
      <c r="K299">
        <v>1327.1491082110649</v>
      </c>
      <c r="L299" t="b">
        <v>0</v>
      </c>
      <c r="M299">
        <v>4.7781676761525889</v>
      </c>
      <c r="N299">
        <v>4.7781676761525889</v>
      </c>
      <c r="O299">
        <v>130.0234578769745</v>
      </c>
      <c r="P299">
        <v>30.486442516922661</v>
      </c>
      <c r="Q299">
        <v>4.8756813021965204</v>
      </c>
      <c r="R299">
        <v>0.87761321900111389</v>
      </c>
      <c r="S299">
        <v>28.64791605133188</v>
      </c>
      <c r="T299">
        <v>39.974571454617802</v>
      </c>
      <c r="U299">
        <v>5.5556151578322241</v>
      </c>
      <c r="V299">
        <v>4.8923591221406326</v>
      </c>
      <c r="W299">
        <v>0</v>
      </c>
      <c r="X299">
        <v>0</v>
      </c>
      <c r="Y299">
        <v>-6.7199315199413414</v>
      </c>
      <c r="Z299">
        <v>53.398099727091463</v>
      </c>
      <c r="AA299">
        <v>1327.1491082110649</v>
      </c>
      <c r="AB299" t="b">
        <v>0</v>
      </c>
      <c r="AC299" t="b">
        <v>1</v>
      </c>
      <c r="AD299">
        <v>89.905097059516137</v>
      </c>
      <c r="AE299">
        <v>0</v>
      </c>
      <c r="AF299">
        <v>0</v>
      </c>
      <c r="AG299">
        <v>0</v>
      </c>
      <c r="AH299">
        <v>6.2744211787494591E-2</v>
      </c>
      <c r="AI299" t="b">
        <v>0</v>
      </c>
      <c r="AJ299" t="b">
        <v>0</v>
      </c>
      <c r="AK299">
        <v>1327.1491082110649</v>
      </c>
      <c r="AL299">
        <v>0</v>
      </c>
      <c r="AM299">
        <v>5.5556151578322241</v>
      </c>
      <c r="AN299">
        <v>0</v>
      </c>
      <c r="AO299">
        <v>3.1570363674806718</v>
      </c>
      <c r="AP299">
        <v>5.5556151578322241</v>
      </c>
      <c r="AQ299">
        <v>0</v>
      </c>
      <c r="AR299">
        <v>1</v>
      </c>
      <c r="AS299">
        <v>3</v>
      </c>
      <c r="AT299">
        <v>0</v>
      </c>
      <c r="AU299">
        <v>0</v>
      </c>
      <c r="AV299">
        <v>0.81822361487662898</v>
      </c>
      <c r="AW299">
        <v>1.2976385375809489</v>
      </c>
      <c r="AX299">
        <v>0.29015021804135782</v>
      </c>
      <c r="AY299">
        <v>0.46015605370016371</v>
      </c>
      <c r="AZ299">
        <v>1.2976385375809489</v>
      </c>
    </row>
    <row r="300" spans="1:52" x14ac:dyDescent="0.35">
      <c r="A300">
        <v>297</v>
      </c>
      <c r="B300">
        <v>0</v>
      </c>
      <c r="C300">
        <v>0</v>
      </c>
      <c r="D300">
        <v>0</v>
      </c>
      <c r="E300">
        <v>46.8</v>
      </c>
      <c r="F300">
        <v>6.1650250445048023E-2</v>
      </c>
      <c r="G300">
        <v>351.67381193110032</v>
      </c>
      <c r="H300">
        <v>1530.484429524148</v>
      </c>
      <c r="I300">
        <v>4</v>
      </c>
      <c r="J300">
        <v>4</v>
      </c>
      <c r="K300">
        <v>1329.990969256485</v>
      </c>
      <c r="L300" t="b">
        <v>0</v>
      </c>
      <c r="M300">
        <v>6.2189896861425069</v>
      </c>
      <c r="N300">
        <v>6.2189896861425069</v>
      </c>
      <c r="O300">
        <v>168.86948916986961</v>
      </c>
      <c r="P300">
        <v>39.594624373937762</v>
      </c>
      <c r="Q300">
        <v>6.3459078430025579</v>
      </c>
      <c r="R300">
        <v>0.89367574315439113</v>
      </c>
      <c r="S300">
        <v>28.666687948441851</v>
      </c>
      <c r="T300">
        <v>50.984302316939342</v>
      </c>
      <c r="U300">
        <v>7.1009064435423994</v>
      </c>
      <c r="V300">
        <v>5.4208680546404224</v>
      </c>
      <c r="W300">
        <v>0</v>
      </c>
      <c r="X300">
        <v>0</v>
      </c>
      <c r="Y300">
        <v>-6.7199315199413414</v>
      </c>
      <c r="Z300">
        <v>53.464734376834699</v>
      </c>
      <c r="AA300">
        <v>1329.990969256485</v>
      </c>
      <c r="AB300" t="b">
        <v>0</v>
      </c>
      <c r="AC300" t="b">
        <v>1</v>
      </c>
      <c r="AD300">
        <v>89.902430420024103</v>
      </c>
      <c r="AE300">
        <v>0</v>
      </c>
      <c r="AF300">
        <v>0</v>
      </c>
      <c r="AG300">
        <v>0</v>
      </c>
      <c r="AH300">
        <v>6.4212969022948707E-2</v>
      </c>
      <c r="AI300" t="b">
        <v>0</v>
      </c>
      <c r="AJ300" t="b">
        <v>0</v>
      </c>
      <c r="AK300">
        <v>1329.990969256485</v>
      </c>
      <c r="AL300">
        <v>0</v>
      </c>
      <c r="AM300">
        <v>7.1009064435423994</v>
      </c>
      <c r="AN300">
        <v>0</v>
      </c>
      <c r="AO300">
        <v>4.1662674585652963</v>
      </c>
      <c r="AP300">
        <v>7.1009594763605008</v>
      </c>
      <c r="AQ300">
        <v>0</v>
      </c>
      <c r="AR300">
        <v>1</v>
      </c>
      <c r="AS300">
        <v>3</v>
      </c>
      <c r="AT300">
        <v>0</v>
      </c>
      <c r="AU300">
        <v>0</v>
      </c>
      <c r="AV300">
        <v>0.98290493810448076</v>
      </c>
      <c r="AW300">
        <v>1.5696541876907431</v>
      </c>
      <c r="AX300">
        <v>0.34854785039165992</v>
      </c>
      <c r="AY300">
        <v>0.55661561811210536</v>
      </c>
      <c r="AZ300">
        <v>1.5696541876907431</v>
      </c>
    </row>
    <row r="301" spans="1:52" x14ac:dyDescent="0.35">
      <c r="A301">
        <v>298</v>
      </c>
      <c r="B301">
        <v>0</v>
      </c>
      <c r="C301">
        <v>0</v>
      </c>
      <c r="D301">
        <v>0</v>
      </c>
      <c r="E301">
        <v>47.1</v>
      </c>
      <c r="F301">
        <v>8.1866829651012551E-2</v>
      </c>
      <c r="G301">
        <v>353.92813123835089</v>
      </c>
      <c r="H301">
        <v>1540.2952271493029</v>
      </c>
      <c r="I301">
        <v>4</v>
      </c>
      <c r="J301">
        <v>4</v>
      </c>
      <c r="K301">
        <v>1338.5165523927451</v>
      </c>
      <c r="L301" t="b">
        <v>0</v>
      </c>
      <c r="M301">
        <v>6.7886958624898579</v>
      </c>
      <c r="N301">
        <v>6.7886958624898579</v>
      </c>
      <c r="O301">
        <v>183.16506798412121</v>
      </c>
      <c r="P301">
        <v>42.946491405340538</v>
      </c>
      <c r="Q301">
        <v>6.9272406760100589</v>
      </c>
      <c r="R301">
        <v>0.89784859478027401</v>
      </c>
      <c r="S301">
        <v>28.68791376758303</v>
      </c>
      <c r="T301">
        <v>55.043343372119658</v>
      </c>
      <c r="U301">
        <v>7.7153773100300143</v>
      </c>
      <c r="V301">
        <v>5.6227548734539141</v>
      </c>
      <c r="W301">
        <v>0</v>
      </c>
      <c r="X301">
        <v>0</v>
      </c>
      <c r="Y301">
        <v>-6.7199315199413414</v>
      </c>
      <c r="Z301">
        <v>53.531369026577927</v>
      </c>
      <c r="AA301">
        <v>1338.5165523927451</v>
      </c>
      <c r="AB301" t="b">
        <v>0</v>
      </c>
      <c r="AC301" t="b">
        <v>1</v>
      </c>
      <c r="AD301">
        <v>89.899763780532069</v>
      </c>
      <c r="AE301">
        <v>0</v>
      </c>
      <c r="AF301">
        <v>0</v>
      </c>
      <c r="AG301">
        <v>0</v>
      </c>
      <c r="AH301">
        <v>6.578704767750887E-2</v>
      </c>
      <c r="AI301" t="b">
        <v>0</v>
      </c>
      <c r="AJ301" t="b">
        <v>0</v>
      </c>
      <c r="AK301">
        <v>1338.5165523927451</v>
      </c>
      <c r="AL301">
        <v>0</v>
      </c>
      <c r="AM301">
        <v>7.7153773100300143</v>
      </c>
      <c r="AN301">
        <v>0</v>
      </c>
      <c r="AO301">
        <v>6.064602361746223</v>
      </c>
      <c r="AP301">
        <v>7.7154601738083004</v>
      </c>
      <c r="AQ301">
        <v>0</v>
      </c>
      <c r="AR301">
        <v>1</v>
      </c>
      <c r="AS301">
        <v>3</v>
      </c>
      <c r="AT301">
        <v>0</v>
      </c>
      <c r="AU301">
        <v>0</v>
      </c>
      <c r="AV301">
        <v>1.301635208176211</v>
      </c>
      <c r="AW301">
        <v>1.68029472524919</v>
      </c>
      <c r="AX301">
        <v>0.46157276885681248</v>
      </c>
      <c r="AY301">
        <v>0.59584989766507623</v>
      </c>
      <c r="AZ301">
        <v>1.68029472524919</v>
      </c>
    </row>
    <row r="302" spans="1:52" x14ac:dyDescent="0.35">
      <c r="A302">
        <v>299</v>
      </c>
      <c r="B302">
        <v>0</v>
      </c>
      <c r="C302">
        <v>0</v>
      </c>
      <c r="D302">
        <v>0</v>
      </c>
      <c r="E302">
        <v>47.3</v>
      </c>
      <c r="F302">
        <v>2.754909761757229E-2</v>
      </c>
      <c r="G302">
        <v>355.43101077651801</v>
      </c>
      <c r="H302">
        <v>1546.835758899407</v>
      </c>
      <c r="I302">
        <v>4</v>
      </c>
      <c r="J302">
        <v>4</v>
      </c>
      <c r="K302">
        <v>1344.2002744835841</v>
      </c>
      <c r="L302" t="b">
        <v>0</v>
      </c>
      <c r="M302">
        <v>5.4538677093659889</v>
      </c>
      <c r="N302">
        <v>5.4538677093659889</v>
      </c>
      <c r="O302">
        <v>146.52801448334671</v>
      </c>
      <c r="P302">
        <v>34.356245892891529</v>
      </c>
      <c r="Q302">
        <v>5.5651711320061104</v>
      </c>
      <c r="R302">
        <v>0.88510822385696353</v>
      </c>
      <c r="S302">
        <v>28.710174680191479</v>
      </c>
      <c r="T302">
        <v>44.667284416416869</v>
      </c>
      <c r="U302">
        <v>6.287560076840343</v>
      </c>
      <c r="V302">
        <v>5.1319036420883037</v>
      </c>
      <c r="W302">
        <v>0</v>
      </c>
      <c r="X302">
        <v>0</v>
      </c>
      <c r="Y302">
        <v>-6.7199315199413414</v>
      </c>
      <c r="Z302">
        <v>53.597047288235657</v>
      </c>
      <c r="AA302">
        <v>1344.2002744835841</v>
      </c>
      <c r="AB302" t="b">
        <v>0</v>
      </c>
      <c r="AC302" t="b">
        <v>1</v>
      </c>
      <c r="AD302">
        <v>89.897097141040035</v>
      </c>
      <c r="AE302">
        <v>0</v>
      </c>
      <c r="AF302">
        <v>0</v>
      </c>
      <c r="AG302">
        <v>0</v>
      </c>
      <c r="AH302">
        <v>6.7276388480046134E-2</v>
      </c>
      <c r="AI302" t="b">
        <v>0</v>
      </c>
      <c r="AJ302" t="b">
        <v>0</v>
      </c>
      <c r="AK302">
        <v>1344.2002744835841</v>
      </c>
      <c r="AL302">
        <v>0</v>
      </c>
      <c r="AM302">
        <v>6.287560076840343</v>
      </c>
      <c r="AN302">
        <v>0</v>
      </c>
      <c r="AO302">
        <v>6.8265178910140634</v>
      </c>
      <c r="AP302">
        <v>6.2875733350448684</v>
      </c>
      <c r="AQ302">
        <v>0</v>
      </c>
      <c r="AR302">
        <v>1</v>
      </c>
      <c r="AS302">
        <v>3</v>
      </c>
      <c r="AT302">
        <v>0</v>
      </c>
      <c r="AU302">
        <v>0</v>
      </c>
      <c r="AV302">
        <v>1.4322291318884079</v>
      </c>
      <c r="AW302">
        <v>1.4283383180712499</v>
      </c>
      <c r="AX302">
        <v>0.50788267088241412</v>
      </c>
      <c r="AY302">
        <v>0.50650354837461375</v>
      </c>
      <c r="AZ302">
        <v>1.4283383180712499</v>
      </c>
    </row>
    <row r="303" spans="1:52" x14ac:dyDescent="0.35">
      <c r="A303">
        <v>300</v>
      </c>
      <c r="B303">
        <v>0</v>
      </c>
      <c r="C303">
        <v>0</v>
      </c>
      <c r="D303">
        <v>0</v>
      </c>
      <c r="E303">
        <v>47.3</v>
      </c>
      <c r="F303">
        <v>-2.5396553454635651E-2</v>
      </c>
      <c r="G303">
        <v>355.43101077651801</v>
      </c>
      <c r="H303">
        <v>1546.835758899407</v>
      </c>
      <c r="I303">
        <v>4</v>
      </c>
      <c r="J303">
        <v>4</v>
      </c>
      <c r="K303">
        <v>1344.2002744835841</v>
      </c>
      <c r="L303" t="b">
        <v>0</v>
      </c>
      <c r="M303">
        <v>4.1118324221434168</v>
      </c>
      <c r="N303">
        <v>4.1118324221434168</v>
      </c>
      <c r="O303">
        <v>110.4718106143732</v>
      </c>
      <c r="P303">
        <v>25.902191489339462</v>
      </c>
      <c r="Q303">
        <v>4.1957473695340992</v>
      </c>
      <c r="R303">
        <v>0.86522286554392225</v>
      </c>
      <c r="S303">
        <v>28.730289021247319</v>
      </c>
      <c r="T303">
        <v>34.449961832150109</v>
      </c>
      <c r="U303">
        <v>4.8493255745113064</v>
      </c>
      <c r="V303">
        <v>4.6430671378584414</v>
      </c>
      <c r="W303">
        <v>0</v>
      </c>
      <c r="X303">
        <v>0</v>
      </c>
      <c r="Y303">
        <v>-6.7199315199413414</v>
      </c>
      <c r="Z303">
        <v>53.662725549893381</v>
      </c>
      <c r="AA303">
        <v>1344.2002744835841</v>
      </c>
      <c r="AB303" t="b">
        <v>0</v>
      </c>
      <c r="AC303" t="b">
        <v>1</v>
      </c>
      <c r="AD303">
        <v>89.894430501548001</v>
      </c>
      <c r="AE303">
        <v>0</v>
      </c>
      <c r="AF303">
        <v>0</v>
      </c>
      <c r="AG303">
        <v>0</v>
      </c>
      <c r="AH303">
        <v>6.7458549714020544E-2</v>
      </c>
      <c r="AI303" t="b">
        <v>0</v>
      </c>
      <c r="AJ303" t="b">
        <v>0</v>
      </c>
      <c r="AK303">
        <v>1344.2002744835841</v>
      </c>
      <c r="AL303">
        <v>0</v>
      </c>
      <c r="AM303">
        <v>4.8493255745113064</v>
      </c>
      <c r="AN303">
        <v>0</v>
      </c>
      <c r="AO303">
        <v>6.832364864612984</v>
      </c>
      <c r="AP303">
        <v>4.8493388327158318</v>
      </c>
      <c r="AQ303">
        <v>0</v>
      </c>
      <c r="AR303">
        <v>1</v>
      </c>
      <c r="AS303">
        <v>3</v>
      </c>
      <c r="AT303">
        <v>0</v>
      </c>
      <c r="AU303">
        <v>0</v>
      </c>
      <c r="AV303">
        <v>1.433496122776746</v>
      </c>
      <c r="AW303">
        <v>1.1784081251049761</v>
      </c>
      <c r="AX303">
        <v>0.50833195843147039</v>
      </c>
      <c r="AY303">
        <v>0.4178757156113575</v>
      </c>
      <c r="AZ303">
        <v>1.1784081251049761</v>
      </c>
    </row>
    <row r="304" spans="1:52" x14ac:dyDescent="0.35">
      <c r="A304">
        <v>301</v>
      </c>
      <c r="B304">
        <v>0</v>
      </c>
      <c r="C304">
        <v>0</v>
      </c>
      <c r="D304">
        <v>0</v>
      </c>
      <c r="E304">
        <v>47.1</v>
      </c>
      <c r="F304">
        <v>-9.2629550465698429E-2</v>
      </c>
      <c r="G304">
        <v>353.92813123835089</v>
      </c>
      <c r="H304">
        <v>1540.2952271493029</v>
      </c>
      <c r="I304">
        <v>4</v>
      </c>
      <c r="J304">
        <v>4</v>
      </c>
      <c r="K304">
        <v>1338.5165523927451</v>
      </c>
      <c r="L304" t="b">
        <v>0</v>
      </c>
      <c r="M304">
        <v>2.3843660762810952</v>
      </c>
      <c r="N304">
        <v>2.3843660762810952</v>
      </c>
      <c r="O304">
        <v>64.332322924373997</v>
      </c>
      <c r="P304">
        <v>15.0839217541018</v>
      </c>
      <c r="Q304">
        <v>2.4330266084500969</v>
      </c>
      <c r="R304">
        <v>0.81226329363804084</v>
      </c>
      <c r="S304">
        <v>28.748078527404012</v>
      </c>
      <c r="T304">
        <v>21.369662667694751</v>
      </c>
      <c r="U304">
        <v>2.9953669302878749</v>
      </c>
      <c r="V304">
        <v>4.0118700852991296</v>
      </c>
      <c r="W304">
        <v>0</v>
      </c>
      <c r="X304">
        <v>0</v>
      </c>
      <c r="Y304">
        <v>-6.7199315199413414</v>
      </c>
      <c r="Z304">
        <v>53.726974506565199</v>
      </c>
      <c r="AA304">
        <v>1338.5165523927451</v>
      </c>
      <c r="AB304" t="b">
        <v>0</v>
      </c>
      <c r="AC304" t="b">
        <v>1</v>
      </c>
      <c r="AD304">
        <v>89.891763862055967</v>
      </c>
      <c r="AE304">
        <v>0</v>
      </c>
      <c r="AF304">
        <v>0</v>
      </c>
      <c r="AG304">
        <v>0</v>
      </c>
      <c r="AH304">
        <v>6.6940821726836908E-2</v>
      </c>
      <c r="AI304" t="b">
        <v>0</v>
      </c>
      <c r="AJ304" t="b">
        <v>0</v>
      </c>
      <c r="AK304">
        <v>1338.5165523927451</v>
      </c>
      <c r="AL304">
        <v>0</v>
      </c>
      <c r="AM304">
        <v>2.9953669302878749</v>
      </c>
      <c r="AN304">
        <v>0</v>
      </c>
      <c r="AO304">
        <v>7.363680503552291</v>
      </c>
      <c r="AP304">
        <v>2.9955293432933141</v>
      </c>
      <c r="AQ304">
        <v>0</v>
      </c>
      <c r="AR304">
        <v>1</v>
      </c>
      <c r="AS304">
        <v>3</v>
      </c>
      <c r="AT304">
        <v>0</v>
      </c>
      <c r="AU304">
        <v>0</v>
      </c>
      <c r="AV304">
        <v>1.525393036068432</v>
      </c>
      <c r="AW304">
        <v>0.86138257807055052</v>
      </c>
      <c r="AX304">
        <v>0.5409195163363234</v>
      </c>
      <c r="AY304">
        <v>0.30545517597676253</v>
      </c>
      <c r="AZ304">
        <v>0.86138257807055052</v>
      </c>
    </row>
    <row r="305" spans="1:52" x14ac:dyDescent="0.35">
      <c r="A305">
        <v>302</v>
      </c>
      <c r="B305">
        <v>0</v>
      </c>
      <c r="C305">
        <v>0</v>
      </c>
      <c r="D305">
        <v>0</v>
      </c>
      <c r="E305">
        <v>46.6</v>
      </c>
      <c r="F305">
        <v>-0.18741857801590539</v>
      </c>
      <c r="G305">
        <v>350.1709323929332</v>
      </c>
      <c r="H305">
        <v>1523.9438977740449</v>
      </c>
      <c r="I305">
        <v>4</v>
      </c>
      <c r="J305">
        <v>4</v>
      </c>
      <c r="K305">
        <v>1324.3072471656451</v>
      </c>
      <c r="L305" t="b">
        <v>0</v>
      </c>
      <c r="M305">
        <v>-4.0258386844045577E-2</v>
      </c>
      <c r="N305">
        <v>-4.0258386844045577E-2</v>
      </c>
      <c r="O305">
        <v>-1.097861759686976</v>
      </c>
      <c r="P305">
        <v>-0.25741431565289619</v>
      </c>
      <c r="Q305">
        <v>-4.1079986575556712E-2</v>
      </c>
      <c r="R305">
        <v>0</v>
      </c>
      <c r="S305">
        <v>28.762447787156791</v>
      </c>
      <c r="T305">
        <v>3.3790111153294951</v>
      </c>
      <c r="U305">
        <v>0.46860508187298988</v>
      </c>
      <c r="V305">
        <v>3.6364254309823911</v>
      </c>
      <c r="W305">
        <v>0</v>
      </c>
      <c r="X305">
        <v>0</v>
      </c>
      <c r="Y305">
        <v>-6.7199315199413414</v>
      </c>
      <c r="Z305">
        <v>53.793699308775871</v>
      </c>
      <c r="AA305">
        <v>1324.3072471656451</v>
      </c>
      <c r="AB305" t="b">
        <v>0</v>
      </c>
      <c r="AC305" t="b">
        <v>1</v>
      </c>
      <c r="AD305">
        <v>89.889097222563933</v>
      </c>
      <c r="AE305">
        <v>0</v>
      </c>
      <c r="AF305">
        <v>0</v>
      </c>
      <c r="AG305">
        <v>0</v>
      </c>
      <c r="AH305">
        <v>6.4891029599347311E-2</v>
      </c>
      <c r="AI305" t="b">
        <v>0</v>
      </c>
      <c r="AJ305" t="b">
        <v>0</v>
      </c>
      <c r="AK305">
        <v>1324.3072471656451</v>
      </c>
      <c r="AL305">
        <v>0</v>
      </c>
      <c r="AM305">
        <v>0.46860508187298988</v>
      </c>
      <c r="AN305">
        <v>0</v>
      </c>
      <c r="AO305">
        <v>3.0875314399508089</v>
      </c>
      <c r="AP305">
        <v>0.46916524101419899</v>
      </c>
      <c r="AQ305">
        <v>0</v>
      </c>
      <c r="AR305">
        <v>1</v>
      </c>
      <c r="AS305">
        <v>3</v>
      </c>
      <c r="AT305">
        <v>0</v>
      </c>
      <c r="AU305">
        <v>0</v>
      </c>
      <c r="AV305">
        <v>0.8054755180937494</v>
      </c>
      <c r="AW305">
        <v>0.43801513762224559</v>
      </c>
      <c r="AX305">
        <v>0.28562961634530121</v>
      </c>
      <c r="AY305">
        <v>0.15532470048625791</v>
      </c>
      <c r="AZ305">
        <v>0.43801513762224559</v>
      </c>
    </row>
    <row r="306" spans="1:52" x14ac:dyDescent="0.35">
      <c r="A306">
        <v>303</v>
      </c>
      <c r="B306">
        <v>0</v>
      </c>
      <c r="C306">
        <v>0</v>
      </c>
      <c r="D306">
        <v>0</v>
      </c>
      <c r="E306">
        <v>45.8</v>
      </c>
      <c r="F306">
        <v>-0.24102947080401371</v>
      </c>
      <c r="G306">
        <v>344.15941424026482</v>
      </c>
      <c r="H306">
        <v>1497.7817707736319</v>
      </c>
      <c r="I306">
        <v>4</v>
      </c>
      <c r="J306">
        <v>4</v>
      </c>
      <c r="K306">
        <v>1301.572358802287</v>
      </c>
      <c r="L306" t="b">
        <v>0</v>
      </c>
      <c r="M306">
        <v>-1.4054504108001551</v>
      </c>
      <c r="N306">
        <v>-1.4054504108001551</v>
      </c>
      <c r="O306">
        <v>-38.996645896175473</v>
      </c>
      <c r="P306">
        <v>-9.1434962804282964</v>
      </c>
      <c r="Q306">
        <v>-1.434133072245056</v>
      </c>
      <c r="R306">
        <v>0.60713708331195204</v>
      </c>
      <c r="S306">
        <v>28.762447787156791</v>
      </c>
      <c r="T306">
        <v>-6.3882113497962232</v>
      </c>
      <c r="U306">
        <v>-0.87071537056407222</v>
      </c>
      <c r="V306">
        <v>2.7552849306320728</v>
      </c>
      <c r="W306">
        <v>0</v>
      </c>
      <c r="X306">
        <v>0</v>
      </c>
      <c r="Y306">
        <v>-6.7199315199413414</v>
      </c>
      <c r="Z306">
        <v>53.860463930042421</v>
      </c>
      <c r="AA306">
        <v>1301.572358802287</v>
      </c>
      <c r="AB306" t="b">
        <v>0</v>
      </c>
      <c r="AC306" t="b">
        <v>1</v>
      </c>
      <c r="AD306">
        <v>89.886430583071899</v>
      </c>
      <c r="AE306">
        <v>0</v>
      </c>
      <c r="AF306">
        <v>0</v>
      </c>
      <c r="AG306">
        <v>0</v>
      </c>
      <c r="AH306">
        <v>6.3341293005238414E-2</v>
      </c>
      <c r="AI306" t="b">
        <v>0</v>
      </c>
      <c r="AJ306" t="b">
        <v>0</v>
      </c>
      <c r="AK306">
        <v>1301.572358802287</v>
      </c>
      <c r="AL306">
        <v>0</v>
      </c>
      <c r="AM306">
        <v>-0.87071537056407222</v>
      </c>
      <c r="AN306">
        <v>0</v>
      </c>
      <c r="AO306">
        <v>-0.97193309621626256</v>
      </c>
      <c r="AP306">
        <v>-0.86964145599749387</v>
      </c>
      <c r="AQ306">
        <v>0</v>
      </c>
      <c r="AR306">
        <v>1</v>
      </c>
      <c r="AS306">
        <v>3</v>
      </c>
      <c r="AT306">
        <v>0</v>
      </c>
      <c r="AU306">
        <v>0</v>
      </c>
      <c r="AV306">
        <v>0.14843965857524949</v>
      </c>
      <c r="AW306">
        <v>0.21338398710766129</v>
      </c>
      <c r="AX306">
        <v>5.2638176799733892E-2</v>
      </c>
      <c r="AY306">
        <v>7.5668169976912947E-2</v>
      </c>
      <c r="AZ306">
        <v>0.21338398710766129</v>
      </c>
    </row>
    <row r="307" spans="1:52" x14ac:dyDescent="0.35">
      <c r="A307">
        <v>304</v>
      </c>
      <c r="B307">
        <v>0</v>
      </c>
      <c r="C307">
        <v>0</v>
      </c>
      <c r="D307">
        <v>0</v>
      </c>
      <c r="E307">
        <v>44.8</v>
      </c>
      <c r="F307">
        <v>-0.34846353876804148</v>
      </c>
      <c r="G307">
        <v>336.64501654942927</v>
      </c>
      <c r="H307">
        <v>1465.0791120231161</v>
      </c>
      <c r="I307">
        <v>4</v>
      </c>
      <c r="J307">
        <v>4</v>
      </c>
      <c r="K307">
        <v>1273.1537483480879</v>
      </c>
      <c r="L307" t="b">
        <v>0</v>
      </c>
      <c r="M307">
        <v>-4.01426458420634</v>
      </c>
      <c r="N307">
        <v>-4.01426458420634</v>
      </c>
      <c r="O307">
        <v>-113.8689159287816</v>
      </c>
      <c r="P307">
        <v>-26.698706653469578</v>
      </c>
      <c r="Q307">
        <v>-4.0961883512309596</v>
      </c>
      <c r="R307">
        <v>0.83527924575566292</v>
      </c>
      <c r="S307">
        <v>28.780172076468411</v>
      </c>
      <c r="T307">
        <v>-25.662687636549791</v>
      </c>
      <c r="U307">
        <v>-3.4214611164893278</v>
      </c>
      <c r="V307">
        <v>1.0360190169197909</v>
      </c>
      <c r="W307">
        <v>-32.850808158172747</v>
      </c>
      <c r="X307">
        <v>2</v>
      </c>
      <c r="Y307">
        <v>26.13087663823141</v>
      </c>
      <c r="Z307">
        <v>53.924962464355453</v>
      </c>
      <c r="AA307">
        <v>1273.1537483480879</v>
      </c>
      <c r="AB307" t="b">
        <v>0</v>
      </c>
      <c r="AC307" t="b">
        <v>1</v>
      </c>
      <c r="AD307">
        <v>89.890281961071565</v>
      </c>
      <c r="AE307">
        <v>0.68637010405481103</v>
      </c>
      <c r="AF307">
        <v>0</v>
      </c>
      <c r="AG307">
        <v>0</v>
      </c>
      <c r="AH307">
        <v>6.1313708417996798E-2</v>
      </c>
      <c r="AI307" t="b">
        <v>0</v>
      </c>
      <c r="AJ307" t="b">
        <v>0</v>
      </c>
      <c r="AK307">
        <v>1273.1537483480879</v>
      </c>
      <c r="AL307">
        <v>0</v>
      </c>
      <c r="AM307">
        <v>-3.4214611164893278</v>
      </c>
      <c r="AN307">
        <v>0.97826196235804397</v>
      </c>
      <c r="AO307">
        <v>-0.12613507049859221</v>
      </c>
      <c r="AP307">
        <v>-1.754757455619339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0.27429719310826428</v>
      </c>
      <c r="AW307">
        <v>0</v>
      </c>
      <c r="AX307">
        <v>9.7268508194419984E-2</v>
      </c>
      <c r="AY307">
        <v>0</v>
      </c>
      <c r="AZ307">
        <v>0</v>
      </c>
    </row>
    <row r="308" spans="1:52" x14ac:dyDescent="0.35">
      <c r="A308">
        <v>305</v>
      </c>
      <c r="B308">
        <v>0</v>
      </c>
      <c r="C308">
        <v>0</v>
      </c>
      <c r="D308">
        <v>0</v>
      </c>
      <c r="E308">
        <v>43.3</v>
      </c>
      <c r="F308">
        <v>-0.44844970745715701</v>
      </c>
      <c r="G308">
        <v>325.37342001317609</v>
      </c>
      <c r="H308">
        <v>1416.0251238973419</v>
      </c>
      <c r="I308">
        <v>4</v>
      </c>
      <c r="J308">
        <v>4</v>
      </c>
      <c r="K308">
        <v>1230.5258326667911</v>
      </c>
      <c r="L308" t="b">
        <v>0</v>
      </c>
      <c r="M308">
        <v>-6.2853159357792876</v>
      </c>
      <c r="N308">
        <v>-6.2853159357792876</v>
      </c>
      <c r="O308">
        <v>-184.4660390574669</v>
      </c>
      <c r="P308">
        <v>-43.251528515500013</v>
      </c>
      <c r="Q308">
        <v>-6.4135876895707034</v>
      </c>
      <c r="R308">
        <v>0.88118789976928402</v>
      </c>
      <c r="S308">
        <v>28.801397999401448</v>
      </c>
      <c r="T308">
        <v>-43.858139901478438</v>
      </c>
      <c r="U308">
        <v>-5.651575866158943</v>
      </c>
      <c r="V308">
        <v>-0.60661138597842523</v>
      </c>
      <c r="W308">
        <v>-21.127884605818402</v>
      </c>
      <c r="X308">
        <v>2</v>
      </c>
      <c r="Y308">
        <v>14.407953085877059</v>
      </c>
      <c r="Z308">
        <v>53.987751181857902</v>
      </c>
      <c r="AA308">
        <v>1230.5258326667911</v>
      </c>
      <c r="AB308" t="b">
        <v>0</v>
      </c>
      <c r="AC308" t="b">
        <v>1</v>
      </c>
      <c r="AD308">
        <v>89.898325379667625</v>
      </c>
      <c r="AE308">
        <v>0.44143657853196122</v>
      </c>
      <c r="AF308">
        <v>0</v>
      </c>
      <c r="AG308">
        <v>0</v>
      </c>
      <c r="AH308">
        <v>5.9543446653443549E-2</v>
      </c>
      <c r="AI308" t="b">
        <v>0</v>
      </c>
      <c r="AJ308" t="b">
        <v>0</v>
      </c>
      <c r="AK308">
        <v>1230.5258326667911</v>
      </c>
      <c r="AL308">
        <v>0</v>
      </c>
      <c r="AM308">
        <v>-5.651575866158943</v>
      </c>
      <c r="AN308">
        <v>3.5182871034447971</v>
      </c>
      <c r="AO308">
        <v>0.94441279285195212</v>
      </c>
      <c r="AP308">
        <v>-1.6888690881639119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0.44097068436532533</v>
      </c>
      <c r="AW308">
        <v>0</v>
      </c>
      <c r="AX308">
        <v>0.1563725831082714</v>
      </c>
      <c r="AY308">
        <v>0</v>
      </c>
      <c r="AZ308">
        <v>0</v>
      </c>
    </row>
    <row r="309" spans="1:52" x14ac:dyDescent="0.35">
      <c r="A309">
        <v>306</v>
      </c>
      <c r="B309">
        <v>0</v>
      </c>
      <c r="C309">
        <v>0</v>
      </c>
      <c r="D309">
        <v>0</v>
      </c>
      <c r="E309">
        <v>41.8</v>
      </c>
      <c r="F309">
        <v>-0.35773763140332537</v>
      </c>
      <c r="G309">
        <v>314.10182347692279</v>
      </c>
      <c r="H309">
        <v>1366.971135771568</v>
      </c>
      <c r="I309">
        <v>4</v>
      </c>
      <c r="J309">
        <v>4</v>
      </c>
      <c r="K309">
        <v>1187.8979169854931</v>
      </c>
      <c r="L309" t="b">
        <v>0</v>
      </c>
      <c r="M309">
        <v>-4.115781189604899</v>
      </c>
      <c r="N309">
        <v>-4.115781189604899</v>
      </c>
      <c r="O309">
        <v>-125.1276252571748</v>
      </c>
      <c r="P309">
        <v>-29.338522578681811</v>
      </c>
      <c r="Q309">
        <v>-4.1997767240866306</v>
      </c>
      <c r="R309">
        <v>0.84922735546777273</v>
      </c>
      <c r="S309">
        <v>28.82536976666529</v>
      </c>
      <c r="T309">
        <v>-28.67097346700286</v>
      </c>
      <c r="U309">
        <v>-3.5665652809511958</v>
      </c>
      <c r="V309">
        <v>0.66754911167894448</v>
      </c>
      <c r="W309">
        <v>-32.366969358374021</v>
      </c>
      <c r="X309">
        <v>2</v>
      </c>
      <c r="Y309">
        <v>25.647037838432681</v>
      </c>
      <c r="Z309">
        <v>54.041876333745982</v>
      </c>
      <c r="AA309">
        <v>1187.8979169854931</v>
      </c>
      <c r="AB309" t="b">
        <v>0</v>
      </c>
      <c r="AC309" t="b">
        <v>1</v>
      </c>
      <c r="AD309">
        <v>89.906272798501817</v>
      </c>
      <c r="AE309">
        <v>0.67626099240785797</v>
      </c>
      <c r="AF309">
        <v>0</v>
      </c>
      <c r="AG309">
        <v>0</v>
      </c>
      <c r="AH309">
        <v>5.7113689719949901E-2</v>
      </c>
      <c r="AI309" t="b">
        <v>0</v>
      </c>
      <c r="AJ309" t="b">
        <v>0</v>
      </c>
      <c r="AK309">
        <v>1187.8979169854931</v>
      </c>
      <c r="AL309">
        <v>0</v>
      </c>
      <c r="AM309">
        <v>-3.5665652809511958</v>
      </c>
      <c r="AN309">
        <v>1.264523052278733</v>
      </c>
      <c r="AO309">
        <v>-0.82417189681285974</v>
      </c>
      <c r="AP309">
        <v>-1.623709641807471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0.1524973298930016</v>
      </c>
      <c r="AW309">
        <v>0</v>
      </c>
      <c r="AX309">
        <v>5.4077067337943853E-2</v>
      </c>
      <c r="AY309">
        <v>0</v>
      </c>
      <c r="AZ309">
        <v>0</v>
      </c>
    </row>
    <row r="310" spans="1:52" x14ac:dyDescent="0.35">
      <c r="A310">
        <v>307</v>
      </c>
      <c r="B310">
        <v>0</v>
      </c>
      <c r="C310">
        <v>0</v>
      </c>
      <c r="D310">
        <v>0</v>
      </c>
      <c r="E310">
        <v>40.799999999999997</v>
      </c>
      <c r="F310">
        <v>-0.20393310026287809</v>
      </c>
      <c r="G310">
        <v>306.58742578608741</v>
      </c>
      <c r="H310">
        <v>1334.2684770210531</v>
      </c>
      <c r="I310">
        <v>4</v>
      </c>
      <c r="J310">
        <v>4</v>
      </c>
      <c r="K310">
        <v>1159.4793065312949</v>
      </c>
      <c r="L310" t="b">
        <v>0</v>
      </c>
      <c r="M310">
        <v>-0.70543495605590145</v>
      </c>
      <c r="N310">
        <v>-0.70543495605590145</v>
      </c>
      <c r="O310">
        <v>-21.972224072447041</v>
      </c>
      <c r="P310">
        <v>-5.1518007372746863</v>
      </c>
      <c r="Q310">
        <v>-0.71983158781214451</v>
      </c>
      <c r="R310">
        <v>0.37226906374948948</v>
      </c>
      <c r="S310">
        <v>28.84528966407013</v>
      </c>
      <c r="T310">
        <v>-2.2069689724846691</v>
      </c>
      <c r="U310">
        <v>-0.26797103125213551</v>
      </c>
      <c r="V310">
        <v>2.9448317647900168</v>
      </c>
      <c r="W310">
        <v>0</v>
      </c>
      <c r="X310">
        <v>0</v>
      </c>
      <c r="Y310">
        <v>-6.7199315199413414</v>
      </c>
      <c r="Z310">
        <v>54.098267572587588</v>
      </c>
      <c r="AA310">
        <v>1159.4793065312949</v>
      </c>
      <c r="AB310" t="b">
        <v>0</v>
      </c>
      <c r="AC310" t="b">
        <v>1</v>
      </c>
      <c r="AD310">
        <v>89.910028176739615</v>
      </c>
      <c r="AE310">
        <v>0</v>
      </c>
      <c r="AF310">
        <v>0</v>
      </c>
      <c r="AG310">
        <v>0</v>
      </c>
      <c r="AH310">
        <v>5.5176291041335229E-2</v>
      </c>
      <c r="AI310" t="b">
        <v>0</v>
      </c>
      <c r="AJ310" t="b">
        <v>0</v>
      </c>
      <c r="AK310">
        <v>1159.4793065312949</v>
      </c>
      <c r="AL310">
        <v>0</v>
      </c>
      <c r="AM310">
        <v>-0.26797103125213551</v>
      </c>
      <c r="AN310">
        <v>0</v>
      </c>
      <c r="AO310">
        <v>-1.638835022532444</v>
      </c>
      <c r="AP310">
        <v>-0.26722525724756718</v>
      </c>
      <c r="AQ310">
        <v>0</v>
      </c>
      <c r="AR310">
        <v>1</v>
      </c>
      <c r="AS310">
        <v>3</v>
      </c>
      <c r="AT310">
        <v>0</v>
      </c>
      <c r="AU310">
        <v>0</v>
      </c>
      <c r="AV310">
        <v>0</v>
      </c>
      <c r="AW310">
        <v>0.26843597318544449</v>
      </c>
      <c r="AX310">
        <v>0</v>
      </c>
      <c r="AY310">
        <v>9.5190173931214289E-2</v>
      </c>
      <c r="AZ310">
        <v>0.26843597318544449</v>
      </c>
    </row>
    <row r="311" spans="1:52" x14ac:dyDescent="0.35">
      <c r="A311">
        <v>308</v>
      </c>
      <c r="B311">
        <v>0</v>
      </c>
      <c r="C311">
        <v>0</v>
      </c>
      <c r="D311">
        <v>0</v>
      </c>
      <c r="E311">
        <v>40.299999999999997</v>
      </c>
      <c r="F311">
        <v>-7.6529967545160282E-2</v>
      </c>
      <c r="G311">
        <v>302.83022694066972</v>
      </c>
      <c r="H311">
        <v>1317.917147645795</v>
      </c>
      <c r="I311">
        <v>4</v>
      </c>
      <c r="J311">
        <v>4</v>
      </c>
      <c r="K311">
        <v>1145.2700013041949</v>
      </c>
      <c r="L311" t="b">
        <v>0</v>
      </c>
      <c r="M311">
        <v>2.0298513577785982</v>
      </c>
      <c r="N311">
        <v>2.0298513577785982</v>
      </c>
      <c r="O311">
        <v>64.008315272085412</v>
      </c>
      <c r="P311">
        <v>15.007952072724111</v>
      </c>
      <c r="Q311">
        <v>2.071276895692447</v>
      </c>
      <c r="R311">
        <v>0.81967291299265221</v>
      </c>
      <c r="S311">
        <v>28.85950453025038</v>
      </c>
      <c r="T311">
        <v>21.06983206445604</v>
      </c>
      <c r="U311">
        <v>2.5269554024057568</v>
      </c>
      <c r="V311">
        <v>3.7994614399173692</v>
      </c>
      <c r="W311">
        <v>0</v>
      </c>
      <c r="X311">
        <v>0</v>
      </c>
      <c r="Y311">
        <v>-6.7199315199413414</v>
      </c>
      <c r="Z311">
        <v>54.151356616564151</v>
      </c>
      <c r="AA311">
        <v>1145.2700013041949</v>
      </c>
      <c r="AB311" t="b">
        <v>0</v>
      </c>
      <c r="AC311" t="b">
        <v>1</v>
      </c>
      <c r="AD311">
        <v>89.907361537247581</v>
      </c>
      <c r="AE311">
        <v>0</v>
      </c>
      <c r="AF311">
        <v>0</v>
      </c>
      <c r="AG311">
        <v>0</v>
      </c>
      <c r="AH311">
        <v>5.3766258374465657E-2</v>
      </c>
      <c r="AI311" t="b">
        <v>0</v>
      </c>
      <c r="AJ311" t="b">
        <v>0</v>
      </c>
      <c r="AK311">
        <v>1145.2700013041949</v>
      </c>
      <c r="AL311">
        <v>0</v>
      </c>
      <c r="AM311">
        <v>2.5269554024057568</v>
      </c>
      <c r="AN311">
        <v>0</v>
      </c>
      <c r="AO311">
        <v>-0.5121163662114695</v>
      </c>
      <c r="AP311">
        <v>2.527117815411196</v>
      </c>
      <c r="AQ311">
        <v>0</v>
      </c>
      <c r="AR311">
        <v>1</v>
      </c>
      <c r="AS311">
        <v>3</v>
      </c>
      <c r="AT311">
        <v>0</v>
      </c>
      <c r="AU311">
        <v>0</v>
      </c>
      <c r="AV311">
        <v>0.18475359698393989</v>
      </c>
      <c r="AW311">
        <v>0.7333650565100529</v>
      </c>
      <c r="AX311">
        <v>6.5515459923382965E-2</v>
      </c>
      <c r="AY311">
        <v>0.26005883807547753</v>
      </c>
      <c r="AZ311">
        <v>0.7333650565100529</v>
      </c>
    </row>
    <row r="312" spans="1:52" x14ac:dyDescent="0.35">
      <c r="A312">
        <v>309</v>
      </c>
      <c r="B312">
        <v>0</v>
      </c>
      <c r="C312">
        <v>0</v>
      </c>
      <c r="D312">
        <v>0</v>
      </c>
      <c r="E312">
        <v>40.1</v>
      </c>
      <c r="F312">
        <v>-7.3280362889809325E-2</v>
      </c>
      <c r="G312">
        <v>301.3273474025026</v>
      </c>
      <c r="H312">
        <v>1311.376615895691</v>
      </c>
      <c r="I312">
        <v>4</v>
      </c>
      <c r="J312">
        <v>4</v>
      </c>
      <c r="K312">
        <v>1139.586279213356</v>
      </c>
      <c r="L312" t="b">
        <v>0</v>
      </c>
      <c r="M312">
        <v>2.0798122764691249</v>
      </c>
      <c r="N312">
        <v>2.0798122764691249</v>
      </c>
      <c r="O312">
        <v>65.910858876233505</v>
      </c>
      <c r="P312">
        <v>15.45403916478314</v>
      </c>
      <c r="Q312">
        <v>2.1222574249684949</v>
      </c>
      <c r="R312">
        <v>0.82322166645446748</v>
      </c>
      <c r="S312">
        <v>28.871254519537551</v>
      </c>
      <c r="T312">
        <v>21.602570938133869</v>
      </c>
      <c r="U312">
        <v>2.5779902442422871</v>
      </c>
      <c r="V312">
        <v>3.8188664907424581</v>
      </c>
      <c r="W312">
        <v>0</v>
      </c>
      <c r="X312">
        <v>0</v>
      </c>
      <c r="Y312">
        <v>-6.7199315199413414</v>
      </c>
      <c r="Z312">
        <v>54.204445660540713</v>
      </c>
      <c r="AA312">
        <v>1139.586279213356</v>
      </c>
      <c r="AB312" t="b">
        <v>0</v>
      </c>
      <c r="AC312" t="b">
        <v>1</v>
      </c>
      <c r="AD312">
        <v>89.904694897755547</v>
      </c>
      <c r="AE312">
        <v>0</v>
      </c>
      <c r="AF312">
        <v>0</v>
      </c>
      <c r="AG312">
        <v>0</v>
      </c>
      <c r="AH312">
        <v>5.2895207294320151E-2</v>
      </c>
      <c r="AI312" t="b">
        <v>0</v>
      </c>
      <c r="AJ312" t="b">
        <v>0</v>
      </c>
      <c r="AK312">
        <v>1139.586279213356</v>
      </c>
      <c r="AL312">
        <v>0</v>
      </c>
      <c r="AM312">
        <v>2.5779902442422871</v>
      </c>
      <c r="AN312">
        <v>0</v>
      </c>
      <c r="AO312">
        <v>0.74035078456355319</v>
      </c>
      <c r="AP312">
        <v>2.5781095680830171</v>
      </c>
      <c r="AQ312">
        <v>0</v>
      </c>
      <c r="AR312">
        <v>1</v>
      </c>
      <c r="AS312">
        <v>3</v>
      </c>
      <c r="AT312">
        <v>0</v>
      </c>
      <c r="AU312">
        <v>0</v>
      </c>
      <c r="AV312">
        <v>0.38040687417357533</v>
      </c>
      <c r="AW312">
        <v>0.74066920221985777</v>
      </c>
      <c r="AX312">
        <v>0.13489605467148061</v>
      </c>
      <c r="AY312">
        <v>0.26264896372922109</v>
      </c>
      <c r="AZ312">
        <v>0.74066920221985777</v>
      </c>
    </row>
    <row r="313" spans="1:52" x14ac:dyDescent="0.35">
      <c r="A313">
        <v>310</v>
      </c>
      <c r="B313">
        <v>0</v>
      </c>
      <c r="C313">
        <v>0</v>
      </c>
      <c r="D313">
        <v>0</v>
      </c>
      <c r="E313">
        <v>39.700000000000003</v>
      </c>
      <c r="F313">
        <v>-0.13034858089560239</v>
      </c>
      <c r="G313">
        <v>298.32158832616841</v>
      </c>
      <c r="H313">
        <v>1298.2955523954849</v>
      </c>
      <c r="I313">
        <v>4</v>
      </c>
      <c r="J313">
        <v>4</v>
      </c>
      <c r="K313">
        <v>1128.218835031676</v>
      </c>
      <c r="L313" t="b">
        <v>0</v>
      </c>
      <c r="M313">
        <v>0.82567637077380784</v>
      </c>
      <c r="N313">
        <v>0.82567637077380784</v>
      </c>
      <c r="O313">
        <v>26.429963022149991</v>
      </c>
      <c r="P313">
        <v>6.197001383869952</v>
      </c>
      <c r="Q313">
        <v>0.84252690895286519</v>
      </c>
      <c r="R313">
        <v>0.68545268409040805</v>
      </c>
      <c r="S313">
        <v>28.88305678666147</v>
      </c>
      <c r="T313">
        <v>10.403616512749361</v>
      </c>
      <c r="U313">
        <v>1.229154000718363</v>
      </c>
      <c r="V313">
        <v>3.2724296498380192</v>
      </c>
      <c r="W313">
        <v>0</v>
      </c>
      <c r="X313">
        <v>0</v>
      </c>
      <c r="Y313">
        <v>-6.7199315199413414</v>
      </c>
      <c r="Z313">
        <v>54.257534704517283</v>
      </c>
      <c r="AA313">
        <v>1128.218835031676</v>
      </c>
      <c r="AB313" t="b">
        <v>0</v>
      </c>
      <c r="AC313" t="b">
        <v>1</v>
      </c>
      <c r="AD313">
        <v>89.902028258263513</v>
      </c>
      <c r="AE313">
        <v>0</v>
      </c>
      <c r="AF313">
        <v>0</v>
      </c>
      <c r="AG313">
        <v>0</v>
      </c>
      <c r="AH313">
        <v>5.4829763355514899E-2</v>
      </c>
      <c r="AI313" t="b">
        <v>0</v>
      </c>
      <c r="AJ313" t="b">
        <v>0</v>
      </c>
      <c r="AK313">
        <v>1128.218835031676</v>
      </c>
      <c r="AL313">
        <v>0</v>
      </c>
      <c r="AM313">
        <v>1.229154000718363</v>
      </c>
      <c r="AN313">
        <v>0</v>
      </c>
      <c r="AO313">
        <v>4.0405072371311306</v>
      </c>
      <c r="AP313">
        <v>1.285895193378559</v>
      </c>
      <c r="AQ313">
        <v>0</v>
      </c>
      <c r="AR313">
        <v>1</v>
      </c>
      <c r="AS313">
        <v>3</v>
      </c>
      <c r="AT313">
        <v>0</v>
      </c>
      <c r="AU313">
        <v>0</v>
      </c>
      <c r="AV313">
        <v>0.92878918069076977</v>
      </c>
      <c r="AW313">
        <v>0.51807808436402292</v>
      </c>
      <c r="AX313">
        <v>0.3293578654931808</v>
      </c>
      <c r="AY313">
        <v>0.1837158499114146</v>
      </c>
      <c r="AZ313">
        <v>0.51807808436402292</v>
      </c>
    </row>
    <row r="314" spans="1:52" x14ac:dyDescent="0.35">
      <c r="A314">
        <v>311</v>
      </c>
      <c r="B314">
        <v>0</v>
      </c>
      <c r="C314">
        <v>0</v>
      </c>
      <c r="D314">
        <v>0</v>
      </c>
      <c r="E314">
        <v>39.200000000000003</v>
      </c>
      <c r="F314">
        <v>-0.15532531352778101</v>
      </c>
      <c r="G314">
        <v>294.56438948075072</v>
      </c>
      <c r="H314">
        <v>1281.9442230202269</v>
      </c>
      <c r="I314">
        <v>3</v>
      </c>
      <c r="J314">
        <v>3</v>
      </c>
      <c r="K314">
        <v>1511.4122389408481</v>
      </c>
      <c r="L314" t="b">
        <v>1</v>
      </c>
      <c r="M314">
        <v>0.26701292689422002</v>
      </c>
      <c r="N314">
        <v>0.26701292689422002</v>
      </c>
      <c r="O314">
        <v>8.6561231504381304</v>
      </c>
      <c r="P314">
        <v>2.0295906996638018</v>
      </c>
      <c r="Q314">
        <v>0.27246217030022452</v>
      </c>
      <c r="R314">
        <v>0.33565161704592889</v>
      </c>
      <c r="S314">
        <v>28.891393754127311</v>
      </c>
      <c r="T314">
        <v>5.1286836937304958</v>
      </c>
      <c r="U314">
        <v>0.81174097326914441</v>
      </c>
      <c r="V314">
        <v>3.4072327186127671</v>
      </c>
      <c r="W314">
        <v>0</v>
      </c>
      <c r="X314">
        <v>0</v>
      </c>
      <c r="Y314">
        <v>-6.7199315199413414</v>
      </c>
      <c r="Z314">
        <v>54.313907755085282</v>
      </c>
      <c r="AA314">
        <v>1511.4122389408481</v>
      </c>
      <c r="AB314" t="b">
        <v>0</v>
      </c>
      <c r="AC314" t="b">
        <v>1</v>
      </c>
      <c r="AD314">
        <v>89.899361618771479</v>
      </c>
      <c r="AE314">
        <v>0</v>
      </c>
      <c r="AF314">
        <v>0</v>
      </c>
      <c r="AG314">
        <v>0</v>
      </c>
      <c r="AH314">
        <v>5.6701707433354953E-2</v>
      </c>
      <c r="AI314" t="b">
        <v>0</v>
      </c>
      <c r="AJ314" t="b">
        <v>0</v>
      </c>
      <c r="AK314">
        <v>1511.4122389408481</v>
      </c>
      <c r="AL314">
        <v>0</v>
      </c>
      <c r="AM314">
        <v>0.81174097326914441</v>
      </c>
      <c r="AN314">
        <v>0</v>
      </c>
      <c r="AO314">
        <v>3.7877848733066979</v>
      </c>
      <c r="AP314">
        <v>0.86381442718245438</v>
      </c>
      <c r="AQ314">
        <v>0</v>
      </c>
      <c r="AR314">
        <v>1</v>
      </c>
      <c r="AS314">
        <v>3</v>
      </c>
      <c r="AT314">
        <v>0</v>
      </c>
      <c r="AU314">
        <v>0</v>
      </c>
      <c r="AV314">
        <v>0.95820967916044375</v>
      </c>
      <c r="AW314">
        <v>0.55831195001938128</v>
      </c>
      <c r="AX314">
        <v>0.33979066636895172</v>
      </c>
      <c r="AY314">
        <v>0.19798319502246969</v>
      </c>
      <c r="AZ314">
        <v>0.55831195001938128</v>
      </c>
    </row>
    <row r="315" spans="1:52" x14ac:dyDescent="0.35">
      <c r="A315">
        <v>312</v>
      </c>
      <c r="B315">
        <v>0</v>
      </c>
      <c r="C315">
        <v>0</v>
      </c>
      <c r="D315">
        <v>0</v>
      </c>
      <c r="E315">
        <v>38.5</v>
      </c>
      <c r="F315">
        <v>-0.2483501649932727</v>
      </c>
      <c r="G315">
        <v>289.30431109716579</v>
      </c>
      <c r="H315">
        <v>1259.052361894866</v>
      </c>
      <c r="I315">
        <v>3</v>
      </c>
      <c r="J315">
        <v>3</v>
      </c>
      <c r="K315">
        <v>1484.422734674047</v>
      </c>
      <c r="L315" t="b">
        <v>0</v>
      </c>
      <c r="M315">
        <v>-1.689045658087412</v>
      </c>
      <c r="N315">
        <v>-1.689045658087412</v>
      </c>
      <c r="O315">
        <v>-55.751668111622948</v>
      </c>
      <c r="P315">
        <v>-13.07202602407126</v>
      </c>
      <c r="Q315">
        <v>-1.7235159776402169</v>
      </c>
      <c r="R315">
        <v>0.72956525897059232</v>
      </c>
      <c r="S315">
        <v>28.897088055342621</v>
      </c>
      <c r="T315">
        <v>-8.088970357524909</v>
      </c>
      <c r="U315">
        <v>-1.257417380567039</v>
      </c>
      <c r="V315">
        <v>4.9830556665463472</v>
      </c>
      <c r="W315">
        <v>-22.39681411933238</v>
      </c>
      <c r="X315">
        <v>2</v>
      </c>
      <c r="Y315">
        <v>15.676882599391041</v>
      </c>
      <c r="Z315">
        <v>54.370629074093827</v>
      </c>
      <c r="AA315">
        <v>1484.422734674047</v>
      </c>
      <c r="AB315" t="b">
        <v>0</v>
      </c>
      <c r="AC315" t="b">
        <v>1</v>
      </c>
      <c r="AD315">
        <v>89.901138791604708</v>
      </c>
      <c r="AE315">
        <v>0.46794902468047811</v>
      </c>
      <c r="AF315">
        <v>0</v>
      </c>
      <c r="AG315">
        <v>0</v>
      </c>
      <c r="AH315">
        <v>5.8867583337237461E-2</v>
      </c>
      <c r="AI315" t="b">
        <v>0</v>
      </c>
      <c r="AJ315" t="b">
        <v>0</v>
      </c>
      <c r="AK315">
        <v>1484.422734674047</v>
      </c>
      <c r="AL315">
        <v>0</v>
      </c>
      <c r="AM315">
        <v>-1.257417380567039</v>
      </c>
      <c r="AN315">
        <v>0</v>
      </c>
      <c r="AO315">
        <v>-0.26496871982051051</v>
      </c>
      <c r="AP315">
        <v>-0.78749157838078199</v>
      </c>
      <c r="AQ315">
        <v>0</v>
      </c>
      <c r="AR315">
        <v>1</v>
      </c>
      <c r="AS315">
        <v>3</v>
      </c>
      <c r="AT315">
        <v>0</v>
      </c>
      <c r="AU315">
        <v>0</v>
      </c>
      <c r="AV315">
        <v>0.30865306726712211</v>
      </c>
      <c r="AW315">
        <v>0.28377901140697592</v>
      </c>
      <c r="AX315">
        <v>0.1094514422933057</v>
      </c>
      <c r="AY315">
        <v>0.1006309740579986</v>
      </c>
      <c r="AZ315">
        <v>0.28377901140697592</v>
      </c>
    </row>
    <row r="316" spans="1:52" x14ac:dyDescent="0.35">
      <c r="A316">
        <v>313</v>
      </c>
      <c r="B316">
        <v>0</v>
      </c>
      <c r="C316">
        <v>0</v>
      </c>
      <c r="D316">
        <v>0</v>
      </c>
      <c r="E316">
        <v>37.4</v>
      </c>
      <c r="F316">
        <v>-0.35127402649913098</v>
      </c>
      <c r="G316">
        <v>281.0384736372468</v>
      </c>
      <c r="H316">
        <v>1223.0794372692981</v>
      </c>
      <c r="I316">
        <v>3</v>
      </c>
      <c r="J316">
        <v>3</v>
      </c>
      <c r="K316">
        <v>1442.0106565405019</v>
      </c>
      <c r="L316" t="b">
        <v>0</v>
      </c>
      <c r="M316">
        <v>-3.7516111909488399</v>
      </c>
      <c r="N316">
        <v>-3.7516111909488399</v>
      </c>
      <c r="O316">
        <v>-127.47453212453971</v>
      </c>
      <c r="P316">
        <v>-29.888798986283511</v>
      </c>
      <c r="Q316">
        <v>-3.8281746846416742</v>
      </c>
      <c r="R316">
        <v>0.85607340299563972</v>
      </c>
      <c r="S316">
        <v>28.911750829262601</v>
      </c>
      <c r="T316">
        <v>-21.702295046344659</v>
      </c>
      <c r="U316">
        <v>-3.2771985295429582</v>
      </c>
      <c r="V316">
        <v>8.1865039399388522</v>
      </c>
      <c r="W316">
        <v>-32.366969358374021</v>
      </c>
      <c r="X316">
        <v>2</v>
      </c>
      <c r="Y316">
        <v>25.647037838432681</v>
      </c>
      <c r="Z316">
        <v>54.428220153229859</v>
      </c>
      <c r="AA316">
        <v>1442.0106565405019</v>
      </c>
      <c r="AB316" t="b">
        <v>0</v>
      </c>
      <c r="AC316" t="b">
        <v>1</v>
      </c>
      <c r="AD316">
        <v>89.90933798216777</v>
      </c>
      <c r="AE316">
        <v>0.67626099240785797</v>
      </c>
      <c r="AF316">
        <v>0</v>
      </c>
      <c r="AG316">
        <v>0</v>
      </c>
      <c r="AH316">
        <v>6.0439155635204217E-2</v>
      </c>
      <c r="AI316" t="b">
        <v>0</v>
      </c>
      <c r="AJ316" t="b">
        <v>0</v>
      </c>
      <c r="AK316">
        <v>1442.0106565405019</v>
      </c>
      <c r="AL316">
        <v>0</v>
      </c>
      <c r="AM316">
        <v>-3.2771985295429582</v>
      </c>
      <c r="AN316">
        <v>0.57371561404291338</v>
      </c>
      <c r="AO316">
        <v>-1.6274976982301019</v>
      </c>
      <c r="AP316">
        <v>-2.0234086948788792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5">
      <c r="A317">
        <v>314</v>
      </c>
      <c r="B317">
        <v>0</v>
      </c>
      <c r="C317">
        <v>0</v>
      </c>
      <c r="D317">
        <v>0</v>
      </c>
      <c r="E317">
        <v>36</v>
      </c>
      <c r="F317">
        <v>-0.42988706234353907</v>
      </c>
      <c r="G317">
        <v>270.51831687007711</v>
      </c>
      <c r="H317">
        <v>1177.2957150185759</v>
      </c>
      <c r="I317">
        <v>3</v>
      </c>
      <c r="J317">
        <v>3</v>
      </c>
      <c r="K317">
        <v>1388.0316480069009</v>
      </c>
      <c r="L317" t="b">
        <v>0</v>
      </c>
      <c r="M317">
        <v>-5.1850611275053238</v>
      </c>
      <c r="N317">
        <v>-5.1850611275053238</v>
      </c>
      <c r="O317">
        <v>-183.0326578009379</v>
      </c>
      <c r="P317">
        <v>-42.915445350234911</v>
      </c>
      <c r="Q317">
        <v>-5.2908787015360446</v>
      </c>
      <c r="R317">
        <v>0.8863509875058162</v>
      </c>
      <c r="S317">
        <v>28.929083725881991</v>
      </c>
      <c r="T317">
        <v>-32.263059682300756</v>
      </c>
      <c r="U317">
        <v>-4.6895755618799644</v>
      </c>
      <c r="V317">
        <v>10.65238566793415</v>
      </c>
      <c r="W317">
        <v>-21.7032278768895</v>
      </c>
      <c r="X317">
        <v>2</v>
      </c>
      <c r="Y317">
        <v>14.983296356948159</v>
      </c>
      <c r="Z317">
        <v>54.490349443970828</v>
      </c>
      <c r="AA317">
        <v>1388.0316480069009</v>
      </c>
      <c r="AB317" t="b">
        <v>0</v>
      </c>
      <c r="AC317" t="b">
        <v>1</v>
      </c>
      <c r="AD317">
        <v>89.917399556412889</v>
      </c>
      <c r="AE317">
        <v>0.45345754370672697</v>
      </c>
      <c r="AF317">
        <v>0</v>
      </c>
      <c r="AG317">
        <v>0</v>
      </c>
      <c r="AH317">
        <v>6.0494184148496749E-2</v>
      </c>
      <c r="AI317" t="b">
        <v>0</v>
      </c>
      <c r="AJ317" t="b">
        <v>0</v>
      </c>
      <c r="AK317">
        <v>1388.0316480069009</v>
      </c>
      <c r="AL317">
        <v>0</v>
      </c>
      <c r="AM317">
        <v>-4.6895755618799644</v>
      </c>
      <c r="AN317">
        <v>2.294481245609068</v>
      </c>
      <c r="AO317">
        <v>-0.8903985824959042</v>
      </c>
      <c r="AP317">
        <v>-1.9361457239370079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0.18824153890159401</v>
      </c>
      <c r="AW317">
        <v>0</v>
      </c>
      <c r="AX317">
        <v>6.6752318759430482E-2</v>
      </c>
      <c r="AY317">
        <v>0</v>
      </c>
      <c r="AZ317">
        <v>0</v>
      </c>
    </row>
    <row r="318" spans="1:52" x14ac:dyDescent="0.35">
      <c r="A318">
        <v>315</v>
      </c>
      <c r="B318">
        <v>0</v>
      </c>
      <c r="C318">
        <v>0</v>
      </c>
      <c r="D318">
        <v>0</v>
      </c>
      <c r="E318">
        <v>34.4</v>
      </c>
      <c r="F318">
        <v>-0.42917772412671429</v>
      </c>
      <c r="G318">
        <v>258.49528056474043</v>
      </c>
      <c r="H318">
        <v>1124.97146101775</v>
      </c>
      <c r="I318">
        <v>3</v>
      </c>
      <c r="J318">
        <v>3</v>
      </c>
      <c r="K318">
        <v>1326.341352539928</v>
      </c>
      <c r="L318" t="b">
        <v>0</v>
      </c>
      <c r="M318">
        <v>-5.0021020172193174</v>
      </c>
      <c r="N318">
        <v>-5.0021020172193174</v>
      </c>
      <c r="O318">
        <v>-184.78695475239269</v>
      </c>
      <c r="P318">
        <v>-43.326773229383782</v>
      </c>
      <c r="Q318">
        <v>-5.1041857318564468</v>
      </c>
      <c r="R318">
        <v>0.88821006360248489</v>
      </c>
      <c r="S318">
        <v>28.947999835154832</v>
      </c>
      <c r="T318">
        <v>-32.640607299203907</v>
      </c>
      <c r="U318">
        <v>-4.5335891335311098</v>
      </c>
      <c r="V318">
        <v>10.68616593017987</v>
      </c>
      <c r="W318">
        <v>-21.644213066033981</v>
      </c>
      <c r="X318">
        <v>2</v>
      </c>
      <c r="Y318">
        <v>14.92428154609264</v>
      </c>
      <c r="Z318">
        <v>54.554855370960659</v>
      </c>
      <c r="AA318">
        <v>1326.341352539928</v>
      </c>
      <c r="AB318" t="b">
        <v>0</v>
      </c>
      <c r="AC318" t="b">
        <v>1</v>
      </c>
      <c r="AD318">
        <v>89.92333359964762</v>
      </c>
      <c r="AE318">
        <v>0.45222451462346519</v>
      </c>
      <c r="AF318">
        <v>0</v>
      </c>
      <c r="AG318">
        <v>0</v>
      </c>
      <c r="AH318">
        <v>6.0469365023664602E-2</v>
      </c>
      <c r="AI318" t="b">
        <v>0</v>
      </c>
      <c r="AJ318" t="b">
        <v>0</v>
      </c>
      <c r="AK318">
        <v>1326.341352539928</v>
      </c>
      <c r="AL318">
        <v>0</v>
      </c>
      <c r="AM318">
        <v>-4.5335891335311098</v>
      </c>
      <c r="AN318">
        <v>2.2378455649656459</v>
      </c>
      <c r="AO318">
        <v>-0.89103301765932608</v>
      </c>
      <c r="AP318">
        <v>-1.838028005314837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0.17662778791048181</v>
      </c>
      <c r="AW318">
        <v>0</v>
      </c>
      <c r="AX318">
        <v>6.2633967344142491E-2</v>
      </c>
      <c r="AY318">
        <v>0</v>
      </c>
      <c r="AZ318">
        <v>0</v>
      </c>
    </row>
    <row r="319" spans="1:52" x14ac:dyDescent="0.35">
      <c r="A319">
        <v>316</v>
      </c>
      <c r="B319">
        <v>0</v>
      </c>
      <c r="C319">
        <v>0</v>
      </c>
      <c r="D319">
        <v>0</v>
      </c>
      <c r="E319">
        <v>33</v>
      </c>
      <c r="F319">
        <v>-0.35340204114960372</v>
      </c>
      <c r="G319">
        <v>247.97512379757069</v>
      </c>
      <c r="H319">
        <v>1079.1877387670279</v>
      </c>
      <c r="I319">
        <v>3</v>
      </c>
      <c r="J319">
        <v>3</v>
      </c>
      <c r="K319">
        <v>1272.3623440063261</v>
      </c>
      <c r="L319" t="b">
        <v>0</v>
      </c>
      <c r="M319">
        <v>-3.5076511357470381</v>
      </c>
      <c r="N319">
        <v>-3.5076511357470381</v>
      </c>
      <c r="O319">
        <v>-135.07645646385859</v>
      </c>
      <c r="P319">
        <v>-31.67121296890442</v>
      </c>
      <c r="Q319">
        <v>-3.5792358528030999</v>
      </c>
      <c r="R319">
        <v>0.86612293516915895</v>
      </c>
      <c r="S319">
        <v>28.965949961959101</v>
      </c>
      <c r="T319">
        <v>-23.266466443592059</v>
      </c>
      <c r="U319">
        <v>-3.1000582624925079</v>
      </c>
      <c r="V319">
        <v>8.404746525312369</v>
      </c>
      <c r="W319">
        <v>-32.088835373576167</v>
      </c>
      <c r="X319">
        <v>2</v>
      </c>
      <c r="Y319">
        <v>25.36890385363483</v>
      </c>
      <c r="Z319">
        <v>54.618032292352417</v>
      </c>
      <c r="AA319">
        <v>1272.3623440063261</v>
      </c>
      <c r="AB319" t="b">
        <v>0</v>
      </c>
      <c r="AC319" t="b">
        <v>1</v>
      </c>
      <c r="AD319">
        <v>89.931328279290426</v>
      </c>
      <c r="AE319">
        <v>0.67044978523244536</v>
      </c>
      <c r="AF319">
        <v>0</v>
      </c>
      <c r="AG319">
        <v>0</v>
      </c>
      <c r="AH319">
        <v>6.021854066130311E-2</v>
      </c>
      <c r="AI319" t="b">
        <v>0</v>
      </c>
      <c r="AJ319" t="b">
        <v>0</v>
      </c>
      <c r="AK319">
        <v>1272.3623440063261</v>
      </c>
      <c r="AL319">
        <v>0</v>
      </c>
      <c r="AM319">
        <v>-3.1000582624925079</v>
      </c>
      <c r="AN319">
        <v>0.67163330888364059</v>
      </c>
      <c r="AO319">
        <v>-1.8354875365661281</v>
      </c>
      <c r="AP319">
        <v>-1.7535274189884209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5">
      <c r="A320">
        <v>317</v>
      </c>
      <c r="B320">
        <v>0</v>
      </c>
      <c r="C320">
        <v>0</v>
      </c>
      <c r="D320">
        <v>0</v>
      </c>
      <c r="E320">
        <v>31.7</v>
      </c>
      <c r="F320">
        <v>-0.40721411127486279</v>
      </c>
      <c r="G320">
        <v>238.2064067994846</v>
      </c>
      <c r="H320">
        <v>1036.6742823913571</v>
      </c>
      <c r="I320">
        <v>3</v>
      </c>
      <c r="J320">
        <v>3</v>
      </c>
      <c r="K320">
        <v>1222.2389789394099</v>
      </c>
      <c r="L320" t="b">
        <v>0</v>
      </c>
      <c r="M320">
        <v>-4.3261097716020833</v>
      </c>
      <c r="N320">
        <v>-4.3261097716020833</v>
      </c>
      <c r="O320">
        <v>-173.42650781551819</v>
      </c>
      <c r="P320">
        <v>-40.663103010466259</v>
      </c>
      <c r="Q320">
        <v>-4.4143977261245748</v>
      </c>
      <c r="R320">
        <v>0.88623333799195625</v>
      </c>
      <c r="S320">
        <v>28.981024181702232</v>
      </c>
      <c r="T320">
        <v>-30.565731564102009</v>
      </c>
      <c r="U320">
        <v>-3.9121864320474828</v>
      </c>
      <c r="V320">
        <v>10.097371446364249</v>
      </c>
      <c r="W320">
        <v>-22.87548270418792</v>
      </c>
      <c r="X320">
        <v>2</v>
      </c>
      <c r="Y320">
        <v>16.15555118424658</v>
      </c>
      <c r="Z320">
        <v>54.678352691773277</v>
      </c>
      <c r="AA320">
        <v>1222.2389789394099</v>
      </c>
      <c r="AB320" t="b">
        <v>0</v>
      </c>
      <c r="AC320" t="b">
        <v>1</v>
      </c>
      <c r="AD320">
        <v>89.939567258464606</v>
      </c>
      <c r="AE320">
        <v>0.47795011216706801</v>
      </c>
      <c r="AF320">
        <v>0</v>
      </c>
      <c r="AG320">
        <v>0</v>
      </c>
      <c r="AH320">
        <v>5.9845118020096649E-2</v>
      </c>
      <c r="AI320" t="b">
        <v>0</v>
      </c>
      <c r="AJ320" t="b">
        <v>0</v>
      </c>
      <c r="AK320">
        <v>1222.2389789394099</v>
      </c>
      <c r="AL320">
        <v>0</v>
      </c>
      <c r="AM320">
        <v>-3.9121864320474828</v>
      </c>
      <c r="AN320">
        <v>1.752599449845909</v>
      </c>
      <c r="AO320">
        <v>-0.77699075813201246</v>
      </c>
      <c r="AP320">
        <v>-1.6761458214073439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0.1704153857475435</v>
      </c>
      <c r="AW320">
        <v>0</v>
      </c>
      <c r="AX320">
        <v>6.0430987853738842E-2</v>
      </c>
      <c r="AY320">
        <v>0</v>
      </c>
      <c r="AZ320">
        <v>0</v>
      </c>
    </row>
    <row r="321" spans="1:52" x14ac:dyDescent="0.35">
      <c r="A321">
        <v>318</v>
      </c>
      <c r="B321">
        <v>0</v>
      </c>
      <c r="C321">
        <v>0</v>
      </c>
      <c r="D321">
        <v>0</v>
      </c>
      <c r="E321">
        <v>30</v>
      </c>
      <c r="F321">
        <v>-0.51774151375094135</v>
      </c>
      <c r="G321">
        <v>225.43193072506429</v>
      </c>
      <c r="H321">
        <v>981.07976251547973</v>
      </c>
      <c r="I321">
        <v>3</v>
      </c>
      <c r="J321">
        <v>3</v>
      </c>
      <c r="K321">
        <v>1156.6930400057511</v>
      </c>
      <c r="L321" t="b">
        <v>0</v>
      </c>
      <c r="M321">
        <v>-5.9217585242764876</v>
      </c>
      <c r="N321">
        <v>-5.9217585242764876</v>
      </c>
      <c r="O321">
        <v>-250.845691088352</v>
      </c>
      <c r="P321">
        <v>-58.81548504284963</v>
      </c>
      <c r="Q321">
        <v>-6.0426107390576407</v>
      </c>
      <c r="R321">
        <v>0.90757035838202138</v>
      </c>
      <c r="S321">
        <v>28.996823007768981</v>
      </c>
      <c r="T321">
        <v>-45.274971025234493</v>
      </c>
      <c r="U321">
        <v>-5.4840943940095936</v>
      </c>
      <c r="V321">
        <v>13.54051401761515</v>
      </c>
      <c r="W321">
        <v>-22.080217397494241</v>
      </c>
      <c r="X321">
        <v>2</v>
      </c>
      <c r="Y321">
        <v>15.360285877552901</v>
      </c>
      <c r="Z321">
        <v>54.732302935900407</v>
      </c>
      <c r="AA321">
        <v>1156.6930400057511</v>
      </c>
      <c r="AB321" t="b">
        <v>0</v>
      </c>
      <c r="AC321" t="b">
        <v>1</v>
      </c>
      <c r="AD321">
        <v>89.945820400738768</v>
      </c>
      <c r="AE321">
        <v>0.46133419426701688</v>
      </c>
      <c r="AF321">
        <v>0</v>
      </c>
      <c r="AG321">
        <v>0</v>
      </c>
      <c r="AH321">
        <v>5.8501286856563972E-2</v>
      </c>
      <c r="AI321" t="b">
        <v>0</v>
      </c>
      <c r="AJ321" t="b">
        <v>0</v>
      </c>
      <c r="AK321">
        <v>1156.6930400057511</v>
      </c>
      <c r="AL321">
        <v>0</v>
      </c>
      <c r="AM321">
        <v>-5.4840943940095936</v>
      </c>
      <c r="AN321">
        <v>3.3425086825699659</v>
      </c>
      <c r="AO321">
        <v>-1.6809243002412779</v>
      </c>
      <c r="AP321">
        <v>-1.5764585474190951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5">
      <c r="A322">
        <v>319</v>
      </c>
      <c r="B322">
        <v>0</v>
      </c>
      <c r="C322">
        <v>0</v>
      </c>
      <c r="D322">
        <v>0</v>
      </c>
      <c r="E322">
        <v>28</v>
      </c>
      <c r="F322">
        <v>-0.60515316705470923</v>
      </c>
      <c r="G322">
        <v>210.4031353433933</v>
      </c>
      <c r="H322">
        <v>915.67444501444788</v>
      </c>
      <c r="I322">
        <v>3</v>
      </c>
      <c r="J322">
        <v>2</v>
      </c>
      <c r="K322">
        <v>1725.1306544072199</v>
      </c>
      <c r="L322" t="b">
        <v>1</v>
      </c>
      <c r="M322">
        <v>-6.8917810036621336</v>
      </c>
      <c r="N322">
        <v>-6.8917810036621336</v>
      </c>
      <c r="O322">
        <v>-312.78840355192278</v>
      </c>
      <c r="P322">
        <v>-73.339117729573729</v>
      </c>
      <c r="Q322">
        <v>-7.0324295955736069</v>
      </c>
      <c r="R322">
        <v>0.91732756467469223</v>
      </c>
      <c r="S322">
        <v>29.01439310763514</v>
      </c>
      <c r="T322">
        <v>-35.709126466167952</v>
      </c>
      <c r="U322">
        <v>-6.4510415146537676</v>
      </c>
      <c r="V322">
        <v>37.629991263405778</v>
      </c>
      <c r="W322">
        <v>-21.405655820778581</v>
      </c>
      <c r="X322">
        <v>2</v>
      </c>
      <c r="Y322">
        <v>14.68572430083724</v>
      </c>
      <c r="Z322">
        <v>54.788645879128033</v>
      </c>
      <c r="AA322">
        <v>1725.1306544072199</v>
      </c>
      <c r="AB322" t="b">
        <v>0</v>
      </c>
      <c r="AC322" t="b">
        <v>1</v>
      </c>
      <c r="AD322">
        <v>89.951781910694791</v>
      </c>
      <c r="AE322">
        <v>0.44724020615651378</v>
      </c>
      <c r="AF322">
        <v>0</v>
      </c>
      <c r="AG322">
        <v>0</v>
      </c>
      <c r="AH322">
        <v>5.6741298798921092E-2</v>
      </c>
      <c r="AI322" t="b">
        <v>0</v>
      </c>
      <c r="AJ322" t="b">
        <v>0</v>
      </c>
      <c r="AK322">
        <v>1725.1306544072199</v>
      </c>
      <c r="AL322">
        <v>0</v>
      </c>
      <c r="AM322">
        <v>-6.4510415146537676</v>
      </c>
      <c r="AN322">
        <v>3.415461028159795</v>
      </c>
      <c r="AO322">
        <v>-1.541483139921868</v>
      </c>
      <c r="AP322">
        <v>-2.5047233175407331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5">
      <c r="A323">
        <v>320</v>
      </c>
      <c r="B323">
        <v>0</v>
      </c>
      <c r="C323">
        <v>0</v>
      </c>
      <c r="D323">
        <v>0</v>
      </c>
      <c r="E323">
        <v>26.1</v>
      </c>
      <c r="F323">
        <v>-0.31164581803022567</v>
      </c>
      <c r="G323">
        <v>196.1257797308059</v>
      </c>
      <c r="H323">
        <v>853.53939338846749</v>
      </c>
      <c r="I323">
        <v>2</v>
      </c>
      <c r="J323">
        <v>2</v>
      </c>
      <c r="K323">
        <v>1608.068217143873</v>
      </c>
      <c r="L323" t="b">
        <v>0</v>
      </c>
      <c r="M323">
        <v>-2.363724530447969</v>
      </c>
      <c r="N323">
        <v>-2.363724530447969</v>
      </c>
      <c r="O323">
        <v>-115.0889323100873</v>
      </c>
      <c r="P323">
        <v>-26.984762415142761</v>
      </c>
      <c r="Q323">
        <v>-2.4119638065795601</v>
      </c>
      <c r="R323">
        <v>0.85967296445398789</v>
      </c>
      <c r="S323">
        <v>29.03268271855401</v>
      </c>
      <c r="T323">
        <v>-12.31320100876451</v>
      </c>
      <c r="U323">
        <v>-2.073500075757976</v>
      </c>
      <c r="V323">
        <v>14.671561406378251</v>
      </c>
      <c r="W323">
        <v>-44.131920683983537</v>
      </c>
      <c r="X323">
        <v>2</v>
      </c>
      <c r="Y323">
        <v>37.411989164042197</v>
      </c>
      <c r="Z323">
        <v>54.844764980866998</v>
      </c>
      <c r="AA323">
        <v>1608.068217143873</v>
      </c>
      <c r="AB323" t="b">
        <v>0</v>
      </c>
      <c r="AC323" t="b">
        <v>1</v>
      </c>
      <c r="AD323">
        <v>89.96211875860449</v>
      </c>
      <c r="AE323">
        <v>0.9220726274421529</v>
      </c>
      <c r="AF323">
        <v>0</v>
      </c>
      <c r="AG323">
        <v>0</v>
      </c>
      <c r="AH323">
        <v>5.5290627210994481E-2</v>
      </c>
      <c r="AI323" t="b">
        <v>0</v>
      </c>
      <c r="AJ323" t="b">
        <v>0</v>
      </c>
      <c r="AK323">
        <v>1608.068217143873</v>
      </c>
      <c r="AL323">
        <v>0</v>
      </c>
      <c r="AM323">
        <v>-2.073500075757976</v>
      </c>
      <c r="AN323">
        <v>0</v>
      </c>
      <c r="AO323">
        <v>-2.4842059579275011</v>
      </c>
      <c r="AP323">
        <v>-1.142453791626975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5">
      <c r="A324">
        <v>321</v>
      </c>
      <c r="B324">
        <v>0</v>
      </c>
      <c r="C324">
        <v>0</v>
      </c>
      <c r="D324">
        <v>0</v>
      </c>
      <c r="E324">
        <v>25.6</v>
      </c>
      <c r="F324">
        <v>-0.1482635608243856</v>
      </c>
      <c r="G324">
        <v>192.36858088538821</v>
      </c>
      <c r="H324">
        <v>837.18806401320944</v>
      </c>
      <c r="I324">
        <v>2</v>
      </c>
      <c r="J324">
        <v>2</v>
      </c>
      <c r="K324">
        <v>1577.2623126008859</v>
      </c>
      <c r="L324" t="b">
        <v>0</v>
      </c>
      <c r="M324">
        <v>-8.8238738022944241E-2</v>
      </c>
      <c r="N324">
        <v>-8.8238738022944241E-2</v>
      </c>
      <c r="O324">
        <v>-4.3802261046702151</v>
      </c>
      <c r="P324">
        <v>-1.0270263038036029</v>
      </c>
      <c r="Q324">
        <v>-9.0039528594841059E-2</v>
      </c>
      <c r="R324">
        <v>0</v>
      </c>
      <c r="S324">
        <v>29.043330287965961</v>
      </c>
      <c r="T324">
        <v>0.79814317878628649</v>
      </c>
      <c r="U324">
        <v>0.13182972637678919</v>
      </c>
      <c r="V324">
        <v>1.8251694825898901</v>
      </c>
      <c r="W324">
        <v>0</v>
      </c>
      <c r="X324">
        <v>0</v>
      </c>
      <c r="Y324">
        <v>-6.7199315199413414</v>
      </c>
      <c r="Z324">
        <v>54.90088408260597</v>
      </c>
      <c r="AA324">
        <v>1577.2623126008859</v>
      </c>
      <c r="AB324" t="b">
        <v>0</v>
      </c>
      <c r="AC324" t="b">
        <v>1</v>
      </c>
      <c r="AD324">
        <v>89.968208452581493</v>
      </c>
      <c r="AE324">
        <v>0</v>
      </c>
      <c r="AF324">
        <v>0</v>
      </c>
      <c r="AG324">
        <v>0</v>
      </c>
      <c r="AH324">
        <v>5.4127501485344703E-2</v>
      </c>
      <c r="AI324" t="b">
        <v>0</v>
      </c>
      <c r="AJ324" t="b">
        <v>0</v>
      </c>
      <c r="AK324">
        <v>1577.2623126008859</v>
      </c>
      <c r="AL324">
        <v>0</v>
      </c>
      <c r="AM324">
        <v>0.13182972637678919</v>
      </c>
      <c r="AN324">
        <v>0</v>
      </c>
      <c r="AO324">
        <v>-1.852457431335389</v>
      </c>
      <c r="AP324">
        <v>0.13407314054900121</v>
      </c>
      <c r="AQ324">
        <v>0</v>
      </c>
      <c r="AR324">
        <v>1</v>
      </c>
      <c r="AS324">
        <v>3</v>
      </c>
      <c r="AT324">
        <v>0</v>
      </c>
      <c r="AU324">
        <v>0</v>
      </c>
      <c r="AV324">
        <v>0</v>
      </c>
      <c r="AW324">
        <v>0.4605943101175799</v>
      </c>
      <c r="AX324">
        <v>0</v>
      </c>
      <c r="AY324">
        <v>0.1633315087077809</v>
      </c>
      <c r="AZ324">
        <v>0.4605943101175799</v>
      </c>
    </row>
    <row r="325" spans="1:52" x14ac:dyDescent="0.35">
      <c r="A325">
        <v>322</v>
      </c>
      <c r="B325">
        <v>0</v>
      </c>
      <c r="C325">
        <v>0</v>
      </c>
      <c r="D325">
        <v>0</v>
      </c>
      <c r="E325">
        <v>24.9</v>
      </c>
      <c r="F325">
        <v>-9.5299938672230855E-2</v>
      </c>
      <c r="G325">
        <v>187.10850250180329</v>
      </c>
      <c r="H325">
        <v>814.29620288784815</v>
      </c>
      <c r="I325">
        <v>2</v>
      </c>
      <c r="J325">
        <v>2</v>
      </c>
      <c r="K325">
        <v>1534.1340462407061</v>
      </c>
      <c r="L325" t="b">
        <v>0</v>
      </c>
      <c r="M325">
        <v>0.60591876448291526</v>
      </c>
      <c r="N325">
        <v>0.60591876448291526</v>
      </c>
      <c r="O325">
        <v>30.92375766686299</v>
      </c>
      <c r="P325">
        <v>7.250655965557236</v>
      </c>
      <c r="Q325">
        <v>0.61828445355399519</v>
      </c>
      <c r="R325">
        <v>0.52130380656516218</v>
      </c>
      <c r="S325">
        <v>29.043330287965961</v>
      </c>
      <c r="T325">
        <v>7.3825348245435336</v>
      </c>
      <c r="U325">
        <v>1.186034795387036</v>
      </c>
      <c r="V325">
        <v>3.533991318409119</v>
      </c>
      <c r="W325">
        <v>0</v>
      </c>
      <c r="X325">
        <v>0</v>
      </c>
      <c r="Y325">
        <v>-6.7199315199413414</v>
      </c>
      <c r="Z325">
        <v>54.956654915904402</v>
      </c>
      <c r="AA325">
        <v>1534.1340462407061</v>
      </c>
      <c r="AB325" t="b">
        <v>0</v>
      </c>
      <c r="AC325" t="b">
        <v>1</v>
      </c>
      <c r="AD325">
        <v>89.965541813089459</v>
      </c>
      <c r="AE325">
        <v>0</v>
      </c>
      <c r="AF325">
        <v>0</v>
      </c>
      <c r="AG325">
        <v>0</v>
      </c>
      <c r="AH325">
        <v>5.5126920926786033E-2</v>
      </c>
      <c r="AI325" t="b">
        <v>0</v>
      </c>
      <c r="AJ325" t="b">
        <v>0</v>
      </c>
      <c r="AK325">
        <v>1534.1340462407061</v>
      </c>
      <c r="AL325">
        <v>0</v>
      </c>
      <c r="AM325">
        <v>1.186034795387036</v>
      </c>
      <c r="AN325">
        <v>0</v>
      </c>
      <c r="AO325">
        <v>3.5666366320306109</v>
      </c>
      <c r="AP325">
        <v>1.1867981793761919</v>
      </c>
      <c r="AQ325">
        <v>0</v>
      </c>
      <c r="AR325">
        <v>1</v>
      </c>
      <c r="AS325">
        <v>3</v>
      </c>
      <c r="AT325">
        <v>0</v>
      </c>
      <c r="AU325">
        <v>0</v>
      </c>
      <c r="AV325">
        <v>0.93143530923070716</v>
      </c>
      <c r="AW325">
        <v>0.61620978112734826</v>
      </c>
      <c r="AX325">
        <v>0.3302962089470593</v>
      </c>
      <c r="AY325">
        <v>0.2185143650739593</v>
      </c>
      <c r="AZ325">
        <v>0.61620978112734826</v>
      </c>
    </row>
    <row r="326" spans="1:52" x14ac:dyDescent="0.35">
      <c r="A326">
        <v>323</v>
      </c>
      <c r="B326">
        <v>0</v>
      </c>
      <c r="C326">
        <v>0</v>
      </c>
      <c r="D326">
        <v>0</v>
      </c>
      <c r="E326">
        <v>24.9</v>
      </c>
      <c r="F326">
        <v>-5.387001782002665E-2</v>
      </c>
      <c r="G326">
        <v>187.10850250180329</v>
      </c>
      <c r="H326">
        <v>814.29620288784815</v>
      </c>
      <c r="I326">
        <v>2</v>
      </c>
      <c r="J326">
        <v>2</v>
      </c>
      <c r="K326">
        <v>1534.1340462407061</v>
      </c>
      <c r="L326" t="b">
        <v>0</v>
      </c>
      <c r="M326">
        <v>1.1587415717942231</v>
      </c>
      <c r="N326">
        <v>1.1587415717942231</v>
      </c>
      <c r="O326">
        <v>59.137702386991919</v>
      </c>
      <c r="P326">
        <v>13.865945375101269</v>
      </c>
      <c r="Q326">
        <v>1.1823893589736969</v>
      </c>
      <c r="R326">
        <v>0.66487748335719721</v>
      </c>
      <c r="S326">
        <v>29.052641080361081</v>
      </c>
      <c r="T326">
        <v>11.069473401618231</v>
      </c>
      <c r="U326">
        <v>1.778356747777655</v>
      </c>
      <c r="V326">
        <v>3.709629784260867</v>
      </c>
      <c r="W326">
        <v>0</v>
      </c>
      <c r="X326">
        <v>0</v>
      </c>
      <c r="Y326">
        <v>-6.7199315199413414</v>
      </c>
      <c r="Z326">
        <v>55.01264368722326</v>
      </c>
      <c r="AA326">
        <v>1534.1340462407061</v>
      </c>
      <c r="AB326" t="b">
        <v>0</v>
      </c>
      <c r="AC326" t="b">
        <v>1</v>
      </c>
      <c r="AD326">
        <v>89.962875173597425</v>
      </c>
      <c r="AE326">
        <v>0</v>
      </c>
      <c r="AF326">
        <v>0</v>
      </c>
      <c r="AG326">
        <v>0</v>
      </c>
      <c r="AH326">
        <v>5.6455050953190228E-2</v>
      </c>
      <c r="AI326" t="b">
        <v>0</v>
      </c>
      <c r="AJ326" t="b">
        <v>0</v>
      </c>
      <c r="AK326">
        <v>1534.1340462407061</v>
      </c>
      <c r="AL326">
        <v>0</v>
      </c>
      <c r="AM326">
        <v>1.778356747777655</v>
      </c>
      <c r="AN326">
        <v>0</v>
      </c>
      <c r="AO326">
        <v>2.7862561716249612</v>
      </c>
      <c r="AP326">
        <v>1.778917601320708</v>
      </c>
      <c r="AQ326">
        <v>0</v>
      </c>
      <c r="AR326">
        <v>1</v>
      </c>
      <c r="AS326">
        <v>3</v>
      </c>
      <c r="AT326">
        <v>0</v>
      </c>
      <c r="AU326">
        <v>0</v>
      </c>
      <c r="AV326">
        <v>0.80639219878184065</v>
      </c>
      <c r="AW326">
        <v>0.71244712937703492</v>
      </c>
      <c r="AX326">
        <v>0.28595468041909239</v>
      </c>
      <c r="AY326">
        <v>0.25264112465039612</v>
      </c>
      <c r="AZ326">
        <v>0.71244712937703492</v>
      </c>
    </row>
    <row r="327" spans="1:52" x14ac:dyDescent="0.35">
      <c r="A327">
        <v>324</v>
      </c>
      <c r="B327">
        <v>0</v>
      </c>
      <c r="C327">
        <v>0</v>
      </c>
      <c r="D327">
        <v>0</v>
      </c>
      <c r="E327">
        <v>24.3</v>
      </c>
      <c r="F327">
        <v>-0.18921999004766429</v>
      </c>
      <c r="G327">
        <v>182.59986388730209</v>
      </c>
      <c r="H327">
        <v>794.67460763753866</v>
      </c>
      <c r="I327">
        <v>2</v>
      </c>
      <c r="J327">
        <v>2</v>
      </c>
      <c r="K327">
        <v>1497.1669607891231</v>
      </c>
      <c r="L327" t="b">
        <v>0</v>
      </c>
      <c r="M327">
        <v>-0.64401167364248368</v>
      </c>
      <c r="N327">
        <v>-0.64401167364248368</v>
      </c>
      <c r="O327">
        <v>-33.679425303080997</v>
      </c>
      <c r="P327">
        <v>-7.8967740150156143</v>
      </c>
      <c r="Q327">
        <v>-0.65715476902294256</v>
      </c>
      <c r="R327">
        <v>0.64347990825633672</v>
      </c>
      <c r="S327">
        <v>29.06510637258144</v>
      </c>
      <c r="T327">
        <v>-2.697141941986875</v>
      </c>
      <c r="U327">
        <v>-0.42286589048109718</v>
      </c>
      <c r="V327">
        <v>5.1996320730287389</v>
      </c>
      <c r="W327">
        <v>0</v>
      </c>
      <c r="X327">
        <v>0</v>
      </c>
      <c r="Y327">
        <v>-6.7199315199413414</v>
      </c>
      <c r="Z327">
        <v>55.068762788962232</v>
      </c>
      <c r="AA327">
        <v>1497.1669607891231</v>
      </c>
      <c r="AB327" t="b">
        <v>0</v>
      </c>
      <c r="AC327" t="b">
        <v>1</v>
      </c>
      <c r="AD327">
        <v>89.960208534105391</v>
      </c>
      <c r="AE327">
        <v>0</v>
      </c>
      <c r="AF327">
        <v>0</v>
      </c>
      <c r="AG327">
        <v>0</v>
      </c>
      <c r="AH327">
        <v>5.7659799856263273E-2</v>
      </c>
      <c r="AI327" t="b">
        <v>0</v>
      </c>
      <c r="AJ327" t="b">
        <v>0</v>
      </c>
      <c r="AK327">
        <v>1497.1669607891231</v>
      </c>
      <c r="AL327">
        <v>0</v>
      </c>
      <c r="AM327">
        <v>-0.42286589048109718</v>
      </c>
      <c r="AN327">
        <v>0</v>
      </c>
      <c r="AO327">
        <v>0.15587252484422739</v>
      </c>
      <c r="AP327">
        <v>-0.42130796397261672</v>
      </c>
      <c r="AQ327">
        <v>0</v>
      </c>
      <c r="AR327">
        <v>1</v>
      </c>
      <c r="AS327">
        <v>3</v>
      </c>
      <c r="AT327">
        <v>0</v>
      </c>
      <c r="AU327">
        <v>0</v>
      </c>
      <c r="AV327">
        <v>0.38364927117194692</v>
      </c>
      <c r="AW327">
        <v>0.34476626269976052</v>
      </c>
      <c r="AX327">
        <v>0.1360458408411159</v>
      </c>
      <c r="AY327">
        <v>0.1222576844770835</v>
      </c>
      <c r="AZ327">
        <v>0.34476626269976052</v>
      </c>
    </row>
    <row r="328" spans="1:52" x14ac:dyDescent="0.35">
      <c r="A328">
        <v>325</v>
      </c>
      <c r="B328">
        <v>0</v>
      </c>
      <c r="C328">
        <v>0</v>
      </c>
      <c r="D328">
        <v>0</v>
      </c>
      <c r="E328">
        <v>23.9</v>
      </c>
      <c r="F328">
        <v>-2.2583355322649989E-2</v>
      </c>
      <c r="G328">
        <v>179.59410481096779</v>
      </c>
      <c r="H328">
        <v>781.59354413733217</v>
      </c>
      <c r="I328">
        <v>2</v>
      </c>
      <c r="J328">
        <v>2</v>
      </c>
      <c r="K328">
        <v>1472.5222371547341</v>
      </c>
      <c r="L328" t="b">
        <v>0</v>
      </c>
      <c r="M328">
        <v>1.4928684527745599</v>
      </c>
      <c r="N328">
        <v>1.4928684527745599</v>
      </c>
      <c r="O328">
        <v>79.378126769284989</v>
      </c>
      <c r="P328">
        <v>18.61169313880669</v>
      </c>
      <c r="Q328">
        <v>1.5233351558924091</v>
      </c>
      <c r="R328">
        <v>0.72378311524581629</v>
      </c>
      <c r="S328">
        <v>29.072476754898819</v>
      </c>
      <c r="T328">
        <v>13.64886497921894</v>
      </c>
      <c r="U328">
        <v>2.104684571669019</v>
      </c>
      <c r="V328">
        <v>3.7700469649903341</v>
      </c>
      <c r="W328">
        <v>0</v>
      </c>
      <c r="X328">
        <v>0</v>
      </c>
      <c r="Y328">
        <v>-6.7199315199413414</v>
      </c>
      <c r="Z328">
        <v>55.124751560281091</v>
      </c>
      <c r="AA328">
        <v>1472.5222371547341</v>
      </c>
      <c r="AB328" t="b">
        <v>0</v>
      </c>
      <c r="AC328" t="b">
        <v>1</v>
      </c>
      <c r="AD328">
        <v>89.957541894613357</v>
      </c>
      <c r="AE328">
        <v>0</v>
      </c>
      <c r="AF328">
        <v>0</v>
      </c>
      <c r="AG328">
        <v>0</v>
      </c>
      <c r="AH328">
        <v>6.0035868551368332E-2</v>
      </c>
      <c r="AI328" t="b">
        <v>0</v>
      </c>
      <c r="AJ328" t="b">
        <v>0</v>
      </c>
      <c r="AK328">
        <v>1472.5222371547341</v>
      </c>
      <c r="AL328">
        <v>0</v>
      </c>
      <c r="AM328">
        <v>2.104684571669019</v>
      </c>
      <c r="AN328">
        <v>0</v>
      </c>
      <c r="AO328">
        <v>0.49499712618191039</v>
      </c>
      <c r="AP328">
        <v>2.1049338399103759</v>
      </c>
      <c r="AQ328">
        <v>0</v>
      </c>
      <c r="AR328">
        <v>1</v>
      </c>
      <c r="AS328">
        <v>3</v>
      </c>
      <c r="AT328">
        <v>0</v>
      </c>
      <c r="AU328">
        <v>0</v>
      </c>
      <c r="AV328">
        <v>0.42651344421643089</v>
      </c>
      <c r="AW328">
        <v>0.7469734475483375</v>
      </c>
      <c r="AX328">
        <v>0.15124590220440809</v>
      </c>
      <c r="AY328">
        <v>0.2648845143605385</v>
      </c>
      <c r="AZ328">
        <v>0.7469734475483375</v>
      </c>
    </row>
    <row r="329" spans="1:52" x14ac:dyDescent="0.35">
      <c r="A329">
        <v>326</v>
      </c>
      <c r="B329">
        <v>0</v>
      </c>
      <c r="C329">
        <v>0</v>
      </c>
      <c r="D329">
        <v>0</v>
      </c>
      <c r="E329">
        <v>23.9</v>
      </c>
      <c r="F329">
        <v>-5.3779921995072311E-2</v>
      </c>
      <c r="G329">
        <v>179.59410481096779</v>
      </c>
      <c r="H329">
        <v>781.59354413733217</v>
      </c>
      <c r="I329">
        <v>2</v>
      </c>
      <c r="J329">
        <v>2</v>
      </c>
      <c r="K329">
        <v>1472.5222371547341</v>
      </c>
      <c r="L329" t="b">
        <v>0</v>
      </c>
      <c r="M329">
        <v>1.093312870395502</v>
      </c>
      <c r="N329">
        <v>1.093312870395502</v>
      </c>
      <c r="O329">
        <v>58.133137895339047</v>
      </c>
      <c r="P329">
        <v>13.630406356762791</v>
      </c>
      <c r="Q329">
        <v>1.115625377954593</v>
      </c>
      <c r="R329">
        <v>0.66544878430321031</v>
      </c>
      <c r="S329">
        <v>29.085713586093931</v>
      </c>
      <c r="T329">
        <v>10.87209576100163</v>
      </c>
      <c r="U329">
        <v>1.6765007379535031</v>
      </c>
      <c r="V329">
        <v>3.6372728540150092</v>
      </c>
      <c r="W329">
        <v>0</v>
      </c>
      <c r="X329">
        <v>0</v>
      </c>
      <c r="Y329">
        <v>-6.7199315199413414</v>
      </c>
      <c r="Z329">
        <v>55.180740331599949</v>
      </c>
      <c r="AA329">
        <v>1472.5222371547341</v>
      </c>
      <c r="AB329" t="b">
        <v>0</v>
      </c>
      <c r="AC329" t="b">
        <v>1</v>
      </c>
      <c r="AD329">
        <v>89.954875255121323</v>
      </c>
      <c r="AE329">
        <v>0</v>
      </c>
      <c r="AF329">
        <v>0</v>
      </c>
      <c r="AG329">
        <v>0</v>
      </c>
      <c r="AH329">
        <v>5.8288325850297168E-2</v>
      </c>
      <c r="AI329" t="b">
        <v>0</v>
      </c>
      <c r="AJ329" t="b">
        <v>0</v>
      </c>
      <c r="AK329">
        <v>1472.5222371547341</v>
      </c>
      <c r="AL329">
        <v>0</v>
      </c>
      <c r="AM329">
        <v>1.6765007379535031</v>
      </c>
      <c r="AN329">
        <v>0</v>
      </c>
      <c r="AO329">
        <v>2.262353188772849</v>
      </c>
      <c r="AP329">
        <v>1.6766409513392659</v>
      </c>
      <c r="AQ329">
        <v>0</v>
      </c>
      <c r="AR329">
        <v>1</v>
      </c>
      <c r="AS329">
        <v>3</v>
      </c>
      <c r="AT329">
        <v>0</v>
      </c>
      <c r="AU329">
        <v>0</v>
      </c>
      <c r="AV329">
        <v>0.7013911744459459</v>
      </c>
      <c r="AW329">
        <v>0.67651386963457361</v>
      </c>
      <c r="AX329">
        <v>0.24872027462622201</v>
      </c>
      <c r="AY329">
        <v>0.2398988188997529</v>
      </c>
      <c r="AZ329">
        <v>0.67651386963457361</v>
      </c>
    </row>
    <row r="330" spans="1:52" x14ac:dyDescent="0.35">
      <c r="A330">
        <v>327</v>
      </c>
      <c r="B330">
        <v>0</v>
      </c>
      <c r="C330">
        <v>0</v>
      </c>
      <c r="D330">
        <v>0</v>
      </c>
      <c r="E330">
        <v>23.6</v>
      </c>
      <c r="F330">
        <v>-1.229695669706166E-2</v>
      </c>
      <c r="G330">
        <v>177.3397855037172</v>
      </c>
      <c r="H330">
        <v>771.78274651217737</v>
      </c>
      <c r="I330">
        <v>2</v>
      </c>
      <c r="J330">
        <v>2</v>
      </c>
      <c r="K330">
        <v>1454.0386944289421</v>
      </c>
      <c r="L330" t="b">
        <v>0</v>
      </c>
      <c r="M330">
        <v>1.598393611398425</v>
      </c>
      <c r="N330">
        <v>1.598393611398425</v>
      </c>
      <c r="O330">
        <v>86.069432261233814</v>
      </c>
      <c r="P330">
        <v>20.180595424396429</v>
      </c>
      <c r="Q330">
        <v>1.631013889182066</v>
      </c>
      <c r="R330">
        <v>0.73857193024808343</v>
      </c>
      <c r="S330">
        <v>29.097454971395219</v>
      </c>
      <c r="T330">
        <v>14.503081227312689</v>
      </c>
      <c r="U330">
        <v>2.2083345201519031</v>
      </c>
      <c r="V330">
        <v>3.791512530711612</v>
      </c>
      <c r="W330">
        <v>0</v>
      </c>
      <c r="X330">
        <v>0</v>
      </c>
      <c r="Y330">
        <v>-6.7199315199413414</v>
      </c>
      <c r="Z330">
        <v>55.239280985519358</v>
      </c>
      <c r="AA330">
        <v>1454.0386944289421</v>
      </c>
      <c r="AB330" t="b">
        <v>0</v>
      </c>
      <c r="AC330" t="b">
        <v>1</v>
      </c>
      <c r="AD330">
        <v>89.952208615629289</v>
      </c>
      <c r="AE330">
        <v>0</v>
      </c>
      <c r="AF330">
        <v>0</v>
      </c>
      <c r="AG330">
        <v>0</v>
      </c>
      <c r="AH330">
        <v>5.5633779642318033E-2</v>
      </c>
      <c r="AI330" t="b">
        <v>0</v>
      </c>
      <c r="AJ330" t="b">
        <v>0</v>
      </c>
      <c r="AK330">
        <v>1454.0386944289421</v>
      </c>
      <c r="AL330">
        <v>0</v>
      </c>
      <c r="AM330">
        <v>2.2083345201519031</v>
      </c>
      <c r="AN330">
        <v>0</v>
      </c>
      <c r="AO330">
        <v>2.8795758560696032</v>
      </c>
      <c r="AP330">
        <v>2.2088953736949559</v>
      </c>
      <c r="AQ330">
        <v>0</v>
      </c>
      <c r="AR330">
        <v>1</v>
      </c>
      <c r="AS330">
        <v>3</v>
      </c>
      <c r="AT330">
        <v>0</v>
      </c>
      <c r="AU330">
        <v>0</v>
      </c>
      <c r="AV330">
        <v>0.79831715486690646</v>
      </c>
      <c r="AW330">
        <v>0.75841650116478032</v>
      </c>
      <c r="AX330">
        <v>0.28309118966911578</v>
      </c>
      <c r="AY330">
        <v>0.26894233958838493</v>
      </c>
      <c r="AZ330">
        <v>0.75841650116478032</v>
      </c>
    </row>
    <row r="331" spans="1:52" x14ac:dyDescent="0.35">
      <c r="A331">
        <v>328</v>
      </c>
      <c r="B331">
        <v>0</v>
      </c>
      <c r="C331">
        <v>0</v>
      </c>
      <c r="D331">
        <v>0</v>
      </c>
      <c r="E331">
        <v>23.3</v>
      </c>
      <c r="F331">
        <v>-0.39703225121667751</v>
      </c>
      <c r="G331">
        <v>175.0854661964666</v>
      </c>
      <c r="H331">
        <v>761.97194888702268</v>
      </c>
      <c r="I331">
        <v>2</v>
      </c>
      <c r="J331">
        <v>2</v>
      </c>
      <c r="K331">
        <v>1435.5551517031511</v>
      </c>
      <c r="L331" t="b">
        <v>0</v>
      </c>
      <c r="M331">
        <v>-3.2314883818025808</v>
      </c>
      <c r="N331">
        <v>-3.2314883818025808</v>
      </c>
      <c r="O331">
        <v>-176.2478727723055</v>
      </c>
      <c r="P331">
        <v>-41.324625031021519</v>
      </c>
      <c r="Q331">
        <v>-3.297437124288348</v>
      </c>
      <c r="R331">
        <v>0.89408845547240856</v>
      </c>
      <c r="S331">
        <v>29.110868659945812</v>
      </c>
      <c r="T331">
        <v>-19.611396054650989</v>
      </c>
      <c r="U331">
        <v>-2.9482004654723499</v>
      </c>
      <c r="V331">
        <v>21.71322897637053</v>
      </c>
      <c r="W331">
        <v>-31.941950304555998</v>
      </c>
      <c r="X331">
        <v>2</v>
      </c>
      <c r="Y331">
        <v>25.222018784614662</v>
      </c>
      <c r="Z331">
        <v>55.297951969858893</v>
      </c>
      <c r="AA331">
        <v>1435.5551517031511</v>
      </c>
      <c r="AB331" t="b">
        <v>0</v>
      </c>
      <c r="AC331" t="b">
        <v>1</v>
      </c>
      <c r="AD331">
        <v>89.955879664689746</v>
      </c>
      <c r="AE331">
        <v>0.66738083424585015</v>
      </c>
      <c r="AF331">
        <v>0</v>
      </c>
      <c r="AG331">
        <v>0</v>
      </c>
      <c r="AH331">
        <v>5.3825528209581197E-2</v>
      </c>
      <c r="AI331" t="b">
        <v>0</v>
      </c>
      <c r="AJ331" t="b">
        <v>0</v>
      </c>
      <c r="AK331">
        <v>1435.5551517031511</v>
      </c>
      <c r="AL331">
        <v>0</v>
      </c>
      <c r="AM331">
        <v>-2.9482004654723499</v>
      </c>
      <c r="AN331">
        <v>0.25294639208535757</v>
      </c>
      <c r="AO331">
        <v>-0.59617534314022691</v>
      </c>
      <c r="AP331">
        <v>-2.0129015653946438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0.24072083257581089</v>
      </c>
      <c r="AW331">
        <v>0</v>
      </c>
      <c r="AX331">
        <v>8.5361997367308831E-2</v>
      </c>
      <c r="AY331">
        <v>0</v>
      </c>
      <c r="AZ331">
        <v>0</v>
      </c>
    </row>
    <row r="332" spans="1:52" x14ac:dyDescent="0.35">
      <c r="A332">
        <v>329</v>
      </c>
      <c r="B332">
        <v>0</v>
      </c>
      <c r="C332">
        <v>0</v>
      </c>
      <c r="D332">
        <v>0</v>
      </c>
      <c r="E332">
        <v>20.5</v>
      </c>
      <c r="F332">
        <v>-0.98290737176956133</v>
      </c>
      <c r="G332">
        <v>154.04515266212729</v>
      </c>
      <c r="H332">
        <v>670.40450438557787</v>
      </c>
      <c r="I332">
        <v>2</v>
      </c>
      <c r="J332">
        <v>2</v>
      </c>
      <c r="K332">
        <v>1263.0420862624289</v>
      </c>
      <c r="L332" t="b">
        <v>0</v>
      </c>
      <c r="M332">
        <v>-9.3240531225680101</v>
      </c>
      <c r="N332">
        <v>-9.3240531225680101</v>
      </c>
      <c r="O332">
        <v>-578.00032722728895</v>
      </c>
      <c r="P332">
        <v>-135.52303590825909</v>
      </c>
      <c r="Q332">
        <v>-9.5143399209877639</v>
      </c>
      <c r="R332">
        <v>0.9352198916893798</v>
      </c>
      <c r="S332">
        <v>29.12185512977203</v>
      </c>
      <c r="T332">
        <v>-67.273799874489413</v>
      </c>
      <c r="U332">
        <v>-8.8979999504021201</v>
      </c>
      <c r="V332">
        <v>68.249236033769733</v>
      </c>
      <c r="W332">
        <v>-34.134612504325887</v>
      </c>
      <c r="X332">
        <v>2</v>
      </c>
      <c r="Y332">
        <v>27.41468098438455</v>
      </c>
      <c r="Z332">
        <v>55.363455782419173</v>
      </c>
      <c r="AA332">
        <v>1263.0420862624289</v>
      </c>
      <c r="AB332" t="b">
        <v>0</v>
      </c>
      <c r="AC332" t="b">
        <v>1</v>
      </c>
      <c r="AD332">
        <v>89.966323454326456</v>
      </c>
      <c r="AE332">
        <v>0.71319333830866716</v>
      </c>
      <c r="AF332">
        <v>0</v>
      </c>
      <c r="AG332">
        <v>0</v>
      </c>
      <c r="AH332">
        <v>5.2101881758349587E-2</v>
      </c>
      <c r="AI332" t="b">
        <v>0</v>
      </c>
      <c r="AJ332" t="b">
        <v>0</v>
      </c>
      <c r="AK332">
        <v>1263.0420862624289</v>
      </c>
      <c r="AL332">
        <v>0</v>
      </c>
      <c r="AM332">
        <v>-8.8979999504021201</v>
      </c>
      <c r="AN332">
        <v>6.3933370127439719</v>
      </c>
      <c r="AO332">
        <v>-1.8355498613959651</v>
      </c>
      <c r="AP332">
        <v>-1.739060951604195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5">
      <c r="A333">
        <v>330</v>
      </c>
      <c r="B333">
        <v>0</v>
      </c>
      <c r="C333">
        <v>0</v>
      </c>
      <c r="D333">
        <v>0</v>
      </c>
      <c r="E333">
        <v>17.5</v>
      </c>
      <c r="F333">
        <v>-0.5046715950384133</v>
      </c>
      <c r="G333">
        <v>131.50195958962081</v>
      </c>
      <c r="H333">
        <v>572.29652813402993</v>
      </c>
      <c r="I333">
        <v>2</v>
      </c>
      <c r="J333">
        <v>2</v>
      </c>
      <c r="K333">
        <v>1078.2066590045119</v>
      </c>
      <c r="L333" t="b">
        <v>0</v>
      </c>
      <c r="M333">
        <v>-3.5118282422266289</v>
      </c>
      <c r="N333">
        <v>-3.5118282422266289</v>
      </c>
      <c r="O333">
        <v>-255.01893315551999</v>
      </c>
      <c r="P333">
        <v>-59.79398005034512</v>
      </c>
      <c r="Q333">
        <v>-3.5834982063537031</v>
      </c>
      <c r="R333">
        <v>0.91527746846254632</v>
      </c>
      <c r="S333">
        <v>29.141244275552118</v>
      </c>
      <c r="T333">
        <v>-29.04887616230355</v>
      </c>
      <c r="U333">
        <v>-3.2798951665514928</v>
      </c>
      <c r="V333">
        <v>30.745103888041569</v>
      </c>
      <c r="W333">
        <v>-13.44012299299999</v>
      </c>
      <c r="X333">
        <v>2</v>
      </c>
      <c r="Y333">
        <v>6.7201914730586516</v>
      </c>
      <c r="Z333">
        <v>55.407289586054382</v>
      </c>
      <c r="AA333">
        <v>1078.2066590045119</v>
      </c>
      <c r="AB333" t="b">
        <v>0</v>
      </c>
      <c r="AC333" t="b">
        <v>1</v>
      </c>
      <c r="AD333">
        <v>89.973096246480708</v>
      </c>
      <c r="AE333">
        <v>0.28081192318916692</v>
      </c>
      <c r="AF333">
        <v>0</v>
      </c>
      <c r="AG333">
        <v>0</v>
      </c>
      <c r="AH333">
        <v>4.9692843027436373E-2</v>
      </c>
      <c r="AI333" t="b">
        <v>0</v>
      </c>
      <c r="AJ333" t="b">
        <v>0</v>
      </c>
      <c r="AK333">
        <v>1078.2066590045119</v>
      </c>
      <c r="AL333">
        <v>0</v>
      </c>
      <c r="AM333">
        <v>-3.2798951665514928</v>
      </c>
      <c r="AN333">
        <v>1.519678706700305</v>
      </c>
      <c r="AO333">
        <v>-1.6158906537392539</v>
      </c>
      <c r="AP333">
        <v>-1.459213809112113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5">
      <c r="A334">
        <v>331</v>
      </c>
      <c r="B334">
        <v>0</v>
      </c>
      <c r="C334">
        <v>0</v>
      </c>
      <c r="D334">
        <v>0</v>
      </c>
      <c r="E334">
        <v>16.899999999999999</v>
      </c>
      <c r="F334">
        <v>1.593751923215869E-3</v>
      </c>
      <c r="G334">
        <v>126.9933209751195</v>
      </c>
      <c r="H334">
        <v>552.6749328837202</v>
      </c>
      <c r="I334">
        <v>2</v>
      </c>
      <c r="J334">
        <v>2</v>
      </c>
      <c r="K334">
        <v>1041.239573552929</v>
      </c>
      <c r="L334" t="b">
        <v>0</v>
      </c>
      <c r="M334">
        <v>1.1868200317047191</v>
      </c>
      <c r="N334">
        <v>1.1868200317047191</v>
      </c>
      <c r="O334">
        <v>89.243248301204517</v>
      </c>
      <c r="P334">
        <v>20.924756223084039</v>
      </c>
      <c r="Q334">
        <v>1.2110408486782851</v>
      </c>
      <c r="R334">
        <v>0.76703816185751983</v>
      </c>
      <c r="S334">
        <v>29.150795179077669</v>
      </c>
      <c r="T334">
        <v>14.47979912488991</v>
      </c>
      <c r="U334">
        <v>1.5788534507142811</v>
      </c>
      <c r="V334">
        <v>3.373240620068231</v>
      </c>
      <c r="W334">
        <v>0</v>
      </c>
      <c r="X334">
        <v>0</v>
      </c>
      <c r="Y334">
        <v>-6.7199315199413414</v>
      </c>
      <c r="Z334">
        <v>55.444064126418148</v>
      </c>
      <c r="AA334">
        <v>1041.239573552929</v>
      </c>
      <c r="AB334" t="b">
        <v>0</v>
      </c>
      <c r="AC334" t="b">
        <v>1</v>
      </c>
      <c r="AD334">
        <v>89.973096298058707</v>
      </c>
      <c r="AE334">
        <v>0</v>
      </c>
      <c r="AF334">
        <v>0</v>
      </c>
      <c r="AG334">
        <v>0</v>
      </c>
      <c r="AH334">
        <v>4.4887481854543387E-2</v>
      </c>
      <c r="AI334" t="b">
        <v>0</v>
      </c>
      <c r="AJ334" t="b">
        <v>0</v>
      </c>
      <c r="AK334">
        <v>1041.239573552929</v>
      </c>
      <c r="AL334">
        <v>0</v>
      </c>
      <c r="AM334">
        <v>1.5788534507142811</v>
      </c>
      <c r="AN334">
        <v>0</v>
      </c>
      <c r="AO334">
        <v>-1.201733713457686</v>
      </c>
      <c r="AP334">
        <v>1.5798505236797089</v>
      </c>
      <c r="AQ334">
        <v>0</v>
      </c>
      <c r="AR334">
        <v>1</v>
      </c>
      <c r="AS334">
        <v>3</v>
      </c>
      <c r="AT334">
        <v>0</v>
      </c>
      <c r="AU334">
        <v>0</v>
      </c>
      <c r="AV334">
        <v>0</v>
      </c>
      <c r="AW334">
        <v>0.54409419864386721</v>
      </c>
      <c r="AX334">
        <v>0</v>
      </c>
      <c r="AY334">
        <v>0.19294143325602059</v>
      </c>
      <c r="AZ334">
        <v>0.54409419864386721</v>
      </c>
    </row>
    <row r="335" spans="1:52" x14ac:dyDescent="0.35">
      <c r="A335">
        <v>332</v>
      </c>
      <c r="B335">
        <v>0</v>
      </c>
      <c r="C335">
        <v>0</v>
      </c>
      <c r="D335">
        <v>0</v>
      </c>
      <c r="E335">
        <v>16.7</v>
      </c>
      <c r="F335">
        <v>-0.16837007932111309</v>
      </c>
      <c r="G335">
        <v>125.49044143695239</v>
      </c>
      <c r="H335">
        <v>546.13440113361708</v>
      </c>
      <c r="I335">
        <v>2</v>
      </c>
      <c r="J335">
        <v>2</v>
      </c>
      <c r="K335">
        <v>1028.917211735735</v>
      </c>
      <c r="L335" t="b">
        <v>0</v>
      </c>
      <c r="M335">
        <v>-0.35046884662791378</v>
      </c>
      <c r="N335">
        <v>-0.35046884662791378</v>
      </c>
      <c r="O335">
        <v>-26.669210197290589</v>
      </c>
      <c r="P335">
        <v>-6.2530973789415567</v>
      </c>
      <c r="Q335">
        <v>-0.35762127206929972</v>
      </c>
      <c r="R335">
        <v>0.60267308443629242</v>
      </c>
      <c r="S335">
        <v>29.159670456136279</v>
      </c>
      <c r="T335">
        <v>-2.000304397371127</v>
      </c>
      <c r="U335">
        <v>-0.21552871509803531</v>
      </c>
      <c r="V335">
        <v>4.2527929815704297</v>
      </c>
      <c r="W335">
        <v>0</v>
      </c>
      <c r="X335">
        <v>0</v>
      </c>
      <c r="Y335">
        <v>-6.7199315199413414</v>
      </c>
      <c r="Z335">
        <v>55.484140861646956</v>
      </c>
      <c r="AA335">
        <v>1028.917211735735</v>
      </c>
      <c r="AB335" t="b">
        <v>0</v>
      </c>
      <c r="AC335" t="b">
        <v>1</v>
      </c>
      <c r="AD335">
        <v>89.970429658566673</v>
      </c>
      <c r="AE335">
        <v>0</v>
      </c>
      <c r="AF335">
        <v>0</v>
      </c>
      <c r="AG335">
        <v>0</v>
      </c>
      <c r="AH335">
        <v>3.8295727768044317E-2</v>
      </c>
      <c r="AI335" t="b">
        <v>0</v>
      </c>
      <c r="AJ335" t="b">
        <v>0</v>
      </c>
      <c r="AK335">
        <v>1028.917211735735</v>
      </c>
      <c r="AL335">
        <v>0</v>
      </c>
      <c r="AM335">
        <v>-0.21552871509803531</v>
      </c>
      <c r="AN335">
        <v>0</v>
      </c>
      <c r="AO335">
        <v>-0.20631303202826051</v>
      </c>
      <c r="AP335">
        <v>-0.21397078858955479</v>
      </c>
      <c r="AQ335">
        <v>0</v>
      </c>
      <c r="AR335">
        <v>1</v>
      </c>
      <c r="AS335">
        <v>3</v>
      </c>
      <c r="AT335">
        <v>0</v>
      </c>
      <c r="AU335">
        <v>0</v>
      </c>
      <c r="AV335">
        <v>0.2029344602060435</v>
      </c>
      <c r="AW335">
        <v>0.2379211578343837</v>
      </c>
      <c r="AX335">
        <v>7.1962574541150182E-2</v>
      </c>
      <c r="AY335">
        <v>8.4369304633120243E-2</v>
      </c>
      <c r="AZ335">
        <v>0.2379211578343837</v>
      </c>
    </row>
    <row r="336" spans="1:52" x14ac:dyDescent="0.35">
      <c r="A336">
        <v>333</v>
      </c>
      <c r="B336">
        <v>0</v>
      </c>
      <c r="C336">
        <v>0</v>
      </c>
      <c r="D336">
        <v>0</v>
      </c>
      <c r="E336">
        <v>15.9</v>
      </c>
      <c r="F336">
        <v>-0.1614467679720972</v>
      </c>
      <c r="G336">
        <v>119.47892328428409</v>
      </c>
      <c r="H336">
        <v>519.97227413320434</v>
      </c>
      <c r="I336">
        <v>2</v>
      </c>
      <c r="J336">
        <v>2</v>
      </c>
      <c r="K336">
        <v>979.62776446695693</v>
      </c>
      <c r="L336" t="b">
        <v>0</v>
      </c>
      <c r="M336">
        <v>-0.2828629201286979</v>
      </c>
      <c r="N336">
        <v>-0.2828629201286979</v>
      </c>
      <c r="O336">
        <v>-22.60768546538046</v>
      </c>
      <c r="P336">
        <v>-5.300796599588379</v>
      </c>
      <c r="Q336">
        <v>-0.28863563278438559</v>
      </c>
      <c r="R336">
        <v>0.54485387766964299</v>
      </c>
      <c r="S336">
        <v>29.164140478255341</v>
      </c>
      <c r="T336">
        <v>-1.532993408717509</v>
      </c>
      <c r="U336">
        <v>-0.15726424375620371</v>
      </c>
      <c r="V336">
        <v>3.76780319087087</v>
      </c>
      <c r="W336">
        <v>0</v>
      </c>
      <c r="X336">
        <v>0</v>
      </c>
      <c r="Y336">
        <v>-6.7199315199413414</v>
      </c>
      <c r="Z336">
        <v>55.524217596875779</v>
      </c>
      <c r="AA336">
        <v>979.62776446695693</v>
      </c>
      <c r="AB336" t="b">
        <v>0</v>
      </c>
      <c r="AC336" t="b">
        <v>1</v>
      </c>
      <c r="AD336">
        <v>89.967763019074638</v>
      </c>
      <c r="AE336">
        <v>0</v>
      </c>
      <c r="AF336">
        <v>0</v>
      </c>
      <c r="AG336">
        <v>0</v>
      </c>
      <c r="AH336">
        <v>2.9956803058049871E-2</v>
      </c>
      <c r="AI336" t="b">
        <v>0</v>
      </c>
      <c r="AJ336" t="b">
        <v>0</v>
      </c>
      <c r="AK336">
        <v>979.62776446695693</v>
      </c>
      <c r="AL336">
        <v>0</v>
      </c>
      <c r="AM336">
        <v>-0.15726424375620371</v>
      </c>
      <c r="AN336">
        <v>0</v>
      </c>
      <c r="AO336">
        <v>0.13165465999190881</v>
      </c>
      <c r="AP336">
        <v>-0.15537915268094221</v>
      </c>
      <c r="AQ336">
        <v>0</v>
      </c>
      <c r="AR336">
        <v>1</v>
      </c>
      <c r="AS336">
        <v>3</v>
      </c>
      <c r="AT336">
        <v>0</v>
      </c>
      <c r="AU336">
        <v>0</v>
      </c>
      <c r="AV336">
        <v>0.24908977533401849</v>
      </c>
      <c r="AW336">
        <v>0.23415766574538741</v>
      </c>
      <c r="AX336">
        <v>8.8329707565254795E-2</v>
      </c>
      <c r="AY336">
        <v>8.3034731392845867E-2</v>
      </c>
      <c r="AZ336">
        <v>0.23415766574538741</v>
      </c>
    </row>
    <row r="337" spans="1:52" x14ac:dyDescent="0.35">
      <c r="A337">
        <v>334</v>
      </c>
      <c r="B337">
        <v>0</v>
      </c>
      <c r="C337">
        <v>0</v>
      </c>
      <c r="D337">
        <v>0</v>
      </c>
      <c r="E337">
        <v>15.6</v>
      </c>
      <c r="F337">
        <v>-0.1025095154571649</v>
      </c>
      <c r="G337">
        <v>117.2246039770334</v>
      </c>
      <c r="H337">
        <v>510.16147650804947</v>
      </c>
      <c r="I337">
        <v>2</v>
      </c>
      <c r="J337">
        <v>2</v>
      </c>
      <c r="K337">
        <v>961.14422174116521</v>
      </c>
      <c r="L337" t="b">
        <v>0</v>
      </c>
      <c r="M337">
        <v>0.2122341788818855</v>
      </c>
      <c r="N337">
        <v>0.2122341788818855</v>
      </c>
      <c r="O337">
        <v>17.28892272583974</v>
      </c>
      <c r="P337">
        <v>4.0537127489682767</v>
      </c>
      <c r="Q337">
        <v>0.21656548865498521</v>
      </c>
      <c r="R337">
        <v>0.43106227931744651</v>
      </c>
      <c r="S337">
        <v>29.16827322825495</v>
      </c>
      <c r="T337">
        <v>4.9915112164753426</v>
      </c>
      <c r="U337">
        <v>0.50239953493007961</v>
      </c>
      <c r="V337">
        <v>2.8398590142628821</v>
      </c>
      <c r="W337">
        <v>0</v>
      </c>
      <c r="X337">
        <v>0</v>
      </c>
      <c r="Y337">
        <v>-6.7199315199413414</v>
      </c>
      <c r="Z337">
        <v>55.560774199219111</v>
      </c>
      <c r="AA337">
        <v>961.14422174116521</v>
      </c>
      <c r="AB337" t="b">
        <v>0</v>
      </c>
      <c r="AC337" t="b">
        <v>1</v>
      </c>
      <c r="AD337">
        <v>89.965096379582604</v>
      </c>
      <c r="AE337">
        <v>0</v>
      </c>
      <c r="AF337">
        <v>0</v>
      </c>
      <c r="AG337">
        <v>0</v>
      </c>
      <c r="AH337">
        <v>2.603811250959584E-2</v>
      </c>
      <c r="AI337" t="b">
        <v>0</v>
      </c>
      <c r="AJ337" t="b">
        <v>0</v>
      </c>
      <c r="AK337">
        <v>961.14422174116521</v>
      </c>
      <c r="AL337">
        <v>0</v>
      </c>
      <c r="AM337">
        <v>0.50239953493007961</v>
      </c>
      <c r="AN337">
        <v>0</v>
      </c>
      <c r="AO337">
        <v>1.347640410535923</v>
      </c>
      <c r="AP337">
        <v>0.50366145540194884</v>
      </c>
      <c r="AQ337">
        <v>0</v>
      </c>
      <c r="AR337">
        <v>1</v>
      </c>
      <c r="AS337">
        <v>3</v>
      </c>
      <c r="AT337">
        <v>0</v>
      </c>
      <c r="AU337">
        <v>0</v>
      </c>
      <c r="AV337">
        <v>0.44498912247811601</v>
      </c>
      <c r="AW337">
        <v>0.340431991520523</v>
      </c>
      <c r="AX337">
        <v>0.1577975611624525</v>
      </c>
      <c r="AY337">
        <v>0.120720707064851</v>
      </c>
      <c r="AZ337">
        <v>0.340431991520523</v>
      </c>
    </row>
    <row r="338" spans="1:52" x14ac:dyDescent="0.35">
      <c r="A338">
        <v>335</v>
      </c>
      <c r="B338">
        <v>0</v>
      </c>
      <c r="C338">
        <v>0</v>
      </c>
      <c r="D338">
        <v>0</v>
      </c>
      <c r="E338">
        <v>15</v>
      </c>
      <c r="F338">
        <v>-0.1785151701992431</v>
      </c>
      <c r="G338">
        <v>112.7159653625321</v>
      </c>
      <c r="H338">
        <v>490.53988125773992</v>
      </c>
      <c r="I338">
        <v>2</v>
      </c>
      <c r="J338">
        <v>2</v>
      </c>
      <c r="K338">
        <v>924.17713628958188</v>
      </c>
      <c r="L338" t="b">
        <v>0</v>
      </c>
      <c r="M338">
        <v>-0.4124495757153242</v>
      </c>
      <c r="N338">
        <v>-0.4124495757153242</v>
      </c>
      <c r="O338">
        <v>-34.942728054602263</v>
      </c>
      <c r="P338">
        <v>-8.1929790794291772</v>
      </c>
      <c r="Q338">
        <v>-0.42086691399522891</v>
      </c>
      <c r="R338">
        <v>0.69232057763492361</v>
      </c>
      <c r="S338">
        <v>29.172149304585322</v>
      </c>
      <c r="T338">
        <v>-3.0107048879093701</v>
      </c>
      <c r="U338">
        <v>-0.29137482500460449</v>
      </c>
      <c r="V338">
        <v>5.1822741915198076</v>
      </c>
      <c r="W338">
        <v>0</v>
      </c>
      <c r="X338">
        <v>0</v>
      </c>
      <c r="Y338">
        <v>-6.7199315199413414</v>
      </c>
      <c r="Z338">
        <v>55.587418995358561</v>
      </c>
      <c r="AA338">
        <v>924.17713628958188</v>
      </c>
      <c r="AB338" t="b">
        <v>0</v>
      </c>
      <c r="AC338" t="b">
        <v>1</v>
      </c>
      <c r="AD338">
        <v>89.96242974009057</v>
      </c>
      <c r="AE338">
        <v>0</v>
      </c>
      <c r="AF338">
        <v>0</v>
      </c>
      <c r="AG338">
        <v>0</v>
      </c>
      <c r="AH338">
        <v>2.383572514759796E-2</v>
      </c>
      <c r="AI338" t="b">
        <v>0</v>
      </c>
      <c r="AJ338" t="b">
        <v>0</v>
      </c>
      <c r="AK338">
        <v>924.17713628958188</v>
      </c>
      <c r="AL338">
        <v>0</v>
      </c>
      <c r="AM338">
        <v>-0.29137482500460449</v>
      </c>
      <c r="AN338">
        <v>0</v>
      </c>
      <c r="AO338">
        <v>-5.6943747596274907E-2</v>
      </c>
      <c r="AP338">
        <v>-0.28948973392934307</v>
      </c>
      <c r="AQ338">
        <v>0</v>
      </c>
      <c r="AR338">
        <v>1</v>
      </c>
      <c r="AS338">
        <v>3</v>
      </c>
      <c r="AT338">
        <v>0</v>
      </c>
      <c r="AU338">
        <v>0</v>
      </c>
      <c r="AV338">
        <v>0.20813554271567961</v>
      </c>
      <c r="AW338">
        <v>0.1964870438152265</v>
      </c>
      <c r="AX338">
        <v>7.3806930041021124E-2</v>
      </c>
      <c r="AY338">
        <v>6.9676339031804937E-2</v>
      </c>
      <c r="AZ338">
        <v>0.1964870438152265</v>
      </c>
    </row>
    <row r="339" spans="1:52" x14ac:dyDescent="0.35">
      <c r="A339">
        <v>336</v>
      </c>
      <c r="B339">
        <v>0</v>
      </c>
      <c r="C339">
        <v>0</v>
      </c>
      <c r="D339">
        <v>0</v>
      </c>
      <c r="E339">
        <v>14.5</v>
      </c>
      <c r="F339">
        <v>-0.1000964704125307</v>
      </c>
      <c r="G339">
        <v>108.9587665171144</v>
      </c>
      <c r="H339">
        <v>474.18855188248187</v>
      </c>
      <c r="I339">
        <v>2</v>
      </c>
      <c r="J339">
        <v>2</v>
      </c>
      <c r="K339">
        <v>893.37123174659575</v>
      </c>
      <c r="L339" t="b">
        <v>0</v>
      </c>
      <c r="M339">
        <v>0.20625281852762481</v>
      </c>
      <c r="N339">
        <v>0.20625281852762481</v>
      </c>
      <c r="O339">
        <v>18.07628150240728</v>
      </c>
      <c r="P339">
        <v>4.2383238066493663</v>
      </c>
      <c r="Q339">
        <v>0.21046205972206611</v>
      </c>
      <c r="R339">
        <v>0.44790547469766728</v>
      </c>
      <c r="S339">
        <v>29.176222934579531</v>
      </c>
      <c r="T339">
        <v>5.022580016130469</v>
      </c>
      <c r="U339">
        <v>0.46988052526959262</v>
      </c>
      <c r="V339">
        <v>2.7729389297985341</v>
      </c>
      <c r="W339">
        <v>0</v>
      </c>
      <c r="X339">
        <v>0</v>
      </c>
      <c r="Y339">
        <v>-6.7199315199413414</v>
      </c>
      <c r="Z339">
        <v>55.610543658612528</v>
      </c>
      <c r="AA339">
        <v>893.37123174659575</v>
      </c>
      <c r="AB339" t="b">
        <v>0</v>
      </c>
      <c r="AC339" t="b">
        <v>1</v>
      </c>
      <c r="AD339">
        <v>89.959763100598536</v>
      </c>
      <c r="AE339">
        <v>0</v>
      </c>
      <c r="AF339">
        <v>0</v>
      </c>
      <c r="AG339">
        <v>0</v>
      </c>
      <c r="AH339">
        <v>2.6588628771105152E-2</v>
      </c>
      <c r="AI339" t="b">
        <v>0</v>
      </c>
      <c r="AJ339" t="b">
        <v>0</v>
      </c>
      <c r="AK339">
        <v>893.37123174659575</v>
      </c>
      <c r="AL339">
        <v>0</v>
      </c>
      <c r="AM339">
        <v>0.46988052526959262</v>
      </c>
      <c r="AN339">
        <v>0</v>
      </c>
      <c r="AO339">
        <v>-2.3246870360322872E-2</v>
      </c>
      <c r="AP339">
        <v>0.47064390925874799</v>
      </c>
      <c r="AQ339">
        <v>0</v>
      </c>
      <c r="AR339">
        <v>1</v>
      </c>
      <c r="AS339">
        <v>3</v>
      </c>
      <c r="AT339">
        <v>0</v>
      </c>
      <c r="AU339">
        <v>0</v>
      </c>
      <c r="AV339">
        <v>0.20139970725806869</v>
      </c>
      <c r="AW339">
        <v>0.31742037975854132</v>
      </c>
      <c r="AX339">
        <v>7.1418335907116576E-2</v>
      </c>
      <c r="AY339">
        <v>0.11256055140438979</v>
      </c>
      <c r="AZ339">
        <v>0.31742037975854132</v>
      </c>
    </row>
    <row r="340" spans="1:52" x14ac:dyDescent="0.35">
      <c r="A340">
        <v>337</v>
      </c>
      <c r="B340">
        <v>0</v>
      </c>
      <c r="C340">
        <v>0</v>
      </c>
      <c r="D340">
        <v>0</v>
      </c>
      <c r="E340">
        <v>14.3</v>
      </c>
      <c r="F340">
        <v>-4.4322814839663494E-3</v>
      </c>
      <c r="G340">
        <v>107.45588697894731</v>
      </c>
      <c r="H340">
        <v>467.64802013237869</v>
      </c>
      <c r="I340">
        <v>2</v>
      </c>
      <c r="J340">
        <v>2</v>
      </c>
      <c r="K340">
        <v>881.04886992940135</v>
      </c>
      <c r="L340" t="b">
        <v>0</v>
      </c>
      <c r="M340">
        <v>0.93479285092080577</v>
      </c>
      <c r="N340">
        <v>0.93479285092080577</v>
      </c>
      <c r="O340">
        <v>83.072360486025147</v>
      </c>
      <c r="P340">
        <v>19.477875639167809</v>
      </c>
      <c r="Q340">
        <v>0.95387025604163855</v>
      </c>
      <c r="R340">
        <v>0.76563268738747059</v>
      </c>
      <c r="S340">
        <v>29.179878256237259</v>
      </c>
      <c r="T340">
        <v>13.50330955082805</v>
      </c>
      <c r="U340">
        <v>1.2458588455731709</v>
      </c>
      <c r="V340">
        <v>3.1647343708026749</v>
      </c>
      <c r="W340">
        <v>0</v>
      </c>
      <c r="X340">
        <v>0</v>
      </c>
      <c r="Y340">
        <v>-6.7199315199413414</v>
      </c>
      <c r="Z340">
        <v>55.633886259886928</v>
      </c>
      <c r="AA340">
        <v>881.04886992940135</v>
      </c>
      <c r="AB340" t="b">
        <v>0</v>
      </c>
      <c r="AC340" t="b">
        <v>1</v>
      </c>
      <c r="AD340">
        <v>89.957096461106502</v>
      </c>
      <c r="AE340">
        <v>0</v>
      </c>
      <c r="AF340">
        <v>0</v>
      </c>
      <c r="AG340">
        <v>0</v>
      </c>
      <c r="AH340">
        <v>3.2084441347442698E-2</v>
      </c>
      <c r="AI340" t="b">
        <v>0</v>
      </c>
      <c r="AJ340" t="b">
        <v>0</v>
      </c>
      <c r="AK340">
        <v>881.04886992940135</v>
      </c>
      <c r="AL340">
        <v>0</v>
      </c>
      <c r="AM340">
        <v>1.2458588455731709</v>
      </c>
      <c r="AN340">
        <v>0</v>
      </c>
      <c r="AO340">
        <v>0.98375003624977475</v>
      </c>
      <c r="AP340">
        <v>1.2458588455731709</v>
      </c>
      <c r="AQ340">
        <v>0</v>
      </c>
      <c r="AR340">
        <v>1</v>
      </c>
      <c r="AS340">
        <v>3</v>
      </c>
      <c r="AT340">
        <v>0</v>
      </c>
      <c r="AU340">
        <v>0</v>
      </c>
      <c r="AV340">
        <v>0.36602135945062708</v>
      </c>
      <c r="AW340">
        <v>0.44827033633648672</v>
      </c>
      <c r="AX340">
        <v>0.12979480831582521</v>
      </c>
      <c r="AY340">
        <v>0.15896130007357689</v>
      </c>
      <c r="AZ340">
        <v>0.44827033633648672</v>
      </c>
    </row>
    <row r="341" spans="1:52" x14ac:dyDescent="0.35">
      <c r="A341">
        <v>338</v>
      </c>
      <c r="B341">
        <v>0</v>
      </c>
      <c r="C341">
        <v>0</v>
      </c>
      <c r="D341">
        <v>0</v>
      </c>
      <c r="E341">
        <v>14.5</v>
      </c>
      <c r="F341">
        <v>0.117825596348397</v>
      </c>
      <c r="G341">
        <v>108.9587665171144</v>
      </c>
      <c r="H341">
        <v>474.18855188248187</v>
      </c>
      <c r="I341">
        <v>2</v>
      </c>
      <c r="J341">
        <v>2</v>
      </c>
      <c r="K341">
        <v>893.37123174659575</v>
      </c>
      <c r="L341" t="b">
        <v>0</v>
      </c>
      <c r="M341">
        <v>1.8995832473138621</v>
      </c>
      <c r="N341">
        <v>1.8995832473138621</v>
      </c>
      <c r="O341">
        <v>166.4820959094107</v>
      </c>
      <c r="P341">
        <v>39.034855170836472</v>
      </c>
      <c r="Q341">
        <v>1.9383502523610829</v>
      </c>
      <c r="R341">
        <v>0.84857695195247662</v>
      </c>
      <c r="S341">
        <v>29.1869109983041</v>
      </c>
      <c r="T341">
        <v>24.416333152186059</v>
      </c>
      <c r="U341">
        <v>2.2842362709724382</v>
      </c>
      <c r="V341">
        <v>3.697195588047808</v>
      </c>
      <c r="W341">
        <v>0</v>
      </c>
      <c r="X341">
        <v>0</v>
      </c>
      <c r="Y341">
        <v>-6.7199315199413414</v>
      </c>
      <c r="Z341">
        <v>55.657228861161329</v>
      </c>
      <c r="AA341">
        <v>893.37123174659575</v>
      </c>
      <c r="AB341" t="b">
        <v>0</v>
      </c>
      <c r="AC341" t="b">
        <v>1</v>
      </c>
      <c r="AD341">
        <v>89.954429821614468</v>
      </c>
      <c r="AE341">
        <v>0</v>
      </c>
      <c r="AF341">
        <v>0</v>
      </c>
      <c r="AG341">
        <v>0</v>
      </c>
      <c r="AH341">
        <v>3.5610834549762327E-2</v>
      </c>
      <c r="AI341" t="b">
        <v>0</v>
      </c>
      <c r="AJ341" t="b">
        <v>0</v>
      </c>
      <c r="AK341">
        <v>893.37123174659575</v>
      </c>
      <c r="AL341">
        <v>0</v>
      </c>
      <c r="AM341">
        <v>2.2842362709724382</v>
      </c>
      <c r="AN341">
        <v>0</v>
      </c>
      <c r="AO341">
        <v>2.0163049869486849</v>
      </c>
      <c r="AP341">
        <v>2.2861225724426268</v>
      </c>
      <c r="AQ341">
        <v>0</v>
      </c>
      <c r="AR341">
        <v>1</v>
      </c>
      <c r="AS341">
        <v>3</v>
      </c>
      <c r="AT341">
        <v>0</v>
      </c>
      <c r="AU341">
        <v>0</v>
      </c>
      <c r="AV341">
        <v>0.53898832063023294</v>
      </c>
      <c r="AW341">
        <v>0.63377930363140178</v>
      </c>
      <c r="AX341">
        <v>0.19113061015256491</v>
      </c>
      <c r="AY341">
        <v>0.2247446995675178</v>
      </c>
      <c r="AZ341">
        <v>0.63377930363140178</v>
      </c>
    </row>
    <row r="342" spans="1:52" x14ac:dyDescent="0.35">
      <c r="A342">
        <v>339</v>
      </c>
      <c r="B342">
        <v>0</v>
      </c>
      <c r="C342">
        <v>0</v>
      </c>
      <c r="D342">
        <v>0</v>
      </c>
      <c r="E342">
        <v>15.4</v>
      </c>
      <c r="F342">
        <v>0.44979656275704238</v>
      </c>
      <c r="G342">
        <v>115.7217244388663</v>
      </c>
      <c r="H342">
        <v>503.62094475794629</v>
      </c>
      <c r="I342">
        <v>2</v>
      </c>
      <c r="J342">
        <v>2</v>
      </c>
      <c r="K342">
        <v>948.82185992397081</v>
      </c>
      <c r="L342" t="b">
        <v>0</v>
      </c>
      <c r="M342">
        <v>4.7655803533978753</v>
      </c>
      <c r="N342">
        <v>4.7655803533978753</v>
      </c>
      <c r="O342">
        <v>393.25321513623499</v>
      </c>
      <c r="P342">
        <v>92.205604539370825</v>
      </c>
      <c r="Q342">
        <v>4.8628370953039548</v>
      </c>
      <c r="R342">
        <v>0.90448729067180467</v>
      </c>
      <c r="S342">
        <v>29.196144418113931</v>
      </c>
      <c r="T342">
        <v>54.109553763842072</v>
      </c>
      <c r="U342">
        <v>5.3763465174752216</v>
      </c>
      <c r="V342">
        <v>5.1681500805242138</v>
      </c>
      <c r="W342">
        <v>0</v>
      </c>
      <c r="X342">
        <v>0</v>
      </c>
      <c r="Y342">
        <v>-6.7199315199413414</v>
      </c>
      <c r="Z342">
        <v>55.682000767421641</v>
      </c>
      <c r="AA342">
        <v>948.82185992397081</v>
      </c>
      <c r="AB342" t="b">
        <v>0</v>
      </c>
      <c r="AC342" t="b">
        <v>1</v>
      </c>
      <c r="AD342">
        <v>89.951763182122434</v>
      </c>
      <c r="AE342">
        <v>0</v>
      </c>
      <c r="AF342">
        <v>2.1754630496782501E-2</v>
      </c>
      <c r="AG342">
        <v>0</v>
      </c>
      <c r="AH342">
        <v>4.0588656931957602E-2</v>
      </c>
      <c r="AI342" t="b">
        <v>0</v>
      </c>
      <c r="AJ342" t="b">
        <v>0</v>
      </c>
      <c r="AK342">
        <v>948.84361455446754</v>
      </c>
      <c r="AL342">
        <v>0</v>
      </c>
      <c r="AM342">
        <v>5.3764697865912172</v>
      </c>
      <c r="AN342">
        <v>0</v>
      </c>
      <c r="AO342">
        <v>5.6486289111325014</v>
      </c>
      <c r="AP342">
        <v>5.3934358309656476</v>
      </c>
      <c r="AQ342">
        <v>0</v>
      </c>
      <c r="AR342">
        <v>1</v>
      </c>
      <c r="AS342">
        <v>3</v>
      </c>
      <c r="AT342">
        <v>0</v>
      </c>
      <c r="AU342">
        <v>0</v>
      </c>
      <c r="AV342">
        <v>1.193403645569949</v>
      </c>
      <c r="AW342">
        <v>1.2076910686758939</v>
      </c>
      <c r="AX342">
        <v>0.42319278211700317</v>
      </c>
      <c r="AY342">
        <v>0.42825975042850911</v>
      </c>
      <c r="AZ342">
        <v>1.2076910686758939</v>
      </c>
    </row>
    <row r="343" spans="1:52" x14ac:dyDescent="0.35">
      <c r="A343">
        <v>340</v>
      </c>
      <c r="B343">
        <v>0</v>
      </c>
      <c r="C343">
        <v>0</v>
      </c>
      <c r="D343">
        <v>0</v>
      </c>
      <c r="E343">
        <v>17.8</v>
      </c>
      <c r="F343">
        <v>0.83298815262343195</v>
      </c>
      <c r="G343">
        <v>133.75627889687149</v>
      </c>
      <c r="H343">
        <v>582.10732575918462</v>
      </c>
      <c r="I343">
        <v>2</v>
      </c>
      <c r="J343">
        <v>2</v>
      </c>
      <c r="K343">
        <v>1096.6902017303039</v>
      </c>
      <c r="L343" t="b">
        <v>0</v>
      </c>
      <c r="M343">
        <v>9.1912073949912454</v>
      </c>
      <c r="N343">
        <v>9.1912073949912454</v>
      </c>
      <c r="O343">
        <v>656.19024480645351</v>
      </c>
      <c r="P343">
        <v>153.85613107894409</v>
      </c>
      <c r="Q343">
        <v>9.3787830561135159</v>
      </c>
      <c r="R343">
        <v>0.92144898139931652</v>
      </c>
      <c r="S343">
        <v>29.210755730573421</v>
      </c>
      <c r="T343">
        <v>88.626299174166988</v>
      </c>
      <c r="U343">
        <v>10.178298794004689</v>
      </c>
      <c r="V343">
        <v>6.9616860749397347</v>
      </c>
      <c r="W343">
        <v>0</v>
      </c>
      <c r="X343">
        <v>0</v>
      </c>
      <c r="Y343">
        <v>-6.7199315199413414</v>
      </c>
      <c r="Z343">
        <v>55.736153891548348</v>
      </c>
      <c r="AA343">
        <v>1096.6902017303039</v>
      </c>
      <c r="AB343" t="b">
        <v>0</v>
      </c>
      <c r="AC343" t="b">
        <v>1</v>
      </c>
      <c r="AD343">
        <v>89.9490965426304</v>
      </c>
      <c r="AE343">
        <v>0</v>
      </c>
      <c r="AF343">
        <v>1.346384321728048E-3</v>
      </c>
      <c r="AG343">
        <v>0</v>
      </c>
      <c r="AH343">
        <v>4.6014020813328921E-2</v>
      </c>
      <c r="AI343" t="b">
        <v>0</v>
      </c>
      <c r="AJ343" t="b">
        <v>0</v>
      </c>
      <c r="AK343">
        <v>1096.691548114625</v>
      </c>
      <c r="AL343">
        <v>0</v>
      </c>
      <c r="AM343">
        <v>10.17831128969573</v>
      </c>
      <c r="AN343">
        <v>0</v>
      </c>
      <c r="AO343">
        <v>7.9899146947708646</v>
      </c>
      <c r="AP343">
        <v>10.22892243919908</v>
      </c>
      <c r="AQ343">
        <v>0</v>
      </c>
      <c r="AR343">
        <v>1</v>
      </c>
      <c r="AS343">
        <v>3</v>
      </c>
      <c r="AT343">
        <v>0</v>
      </c>
      <c r="AU343">
        <v>0</v>
      </c>
      <c r="AV343">
        <v>1.626387423588419</v>
      </c>
      <c r="AW343">
        <v>2.136122127238651</v>
      </c>
      <c r="AX343">
        <v>0.57673312893206363</v>
      </c>
      <c r="AY343">
        <v>0.75749101142152075</v>
      </c>
      <c r="AZ343">
        <v>2.136122127238651</v>
      </c>
    </row>
    <row r="344" spans="1:52" x14ac:dyDescent="0.35">
      <c r="A344">
        <v>341</v>
      </c>
      <c r="B344">
        <v>0</v>
      </c>
      <c r="C344">
        <v>0</v>
      </c>
      <c r="D344">
        <v>0</v>
      </c>
      <c r="E344">
        <v>21.1</v>
      </c>
      <c r="F344">
        <v>0.96825082674923113</v>
      </c>
      <c r="G344">
        <v>158.55379127662849</v>
      </c>
      <c r="H344">
        <v>690.02609963588748</v>
      </c>
      <c r="I344">
        <v>2</v>
      </c>
      <c r="J344">
        <v>2</v>
      </c>
      <c r="K344">
        <v>1300.0091717140119</v>
      </c>
      <c r="L344" t="b">
        <v>0</v>
      </c>
      <c r="M344">
        <v>12.474692809412449</v>
      </c>
      <c r="N344">
        <v>12.474692809412449</v>
      </c>
      <c r="O344">
        <v>751.31941337447086</v>
      </c>
      <c r="P344">
        <v>176.1609518903978</v>
      </c>
      <c r="Q344">
        <v>12.729278376951481</v>
      </c>
      <c r="R344">
        <v>0.92329538387762067</v>
      </c>
      <c r="S344">
        <v>29.233931633006609</v>
      </c>
      <c r="T344">
        <v>101.2716965727294</v>
      </c>
      <c r="U344">
        <v>13.7867887127211</v>
      </c>
      <c r="V344">
        <v>7.7680066096732787</v>
      </c>
      <c r="W344">
        <v>0</v>
      </c>
      <c r="X344">
        <v>0</v>
      </c>
      <c r="Y344">
        <v>-6.7199315199413414</v>
      </c>
      <c r="Z344">
        <v>55.803852262544943</v>
      </c>
      <c r="AA344">
        <v>1300.0091717140119</v>
      </c>
      <c r="AB344" t="b">
        <v>0</v>
      </c>
      <c r="AC344" t="b">
        <v>1</v>
      </c>
      <c r="AD344">
        <v>89.946429903138366</v>
      </c>
      <c r="AE344">
        <v>0</v>
      </c>
      <c r="AF344">
        <v>1.346384321728048E-3</v>
      </c>
      <c r="AG344">
        <v>0</v>
      </c>
      <c r="AH344">
        <v>5.163804588314394E-2</v>
      </c>
      <c r="AI344" t="b">
        <v>0</v>
      </c>
      <c r="AJ344" t="b">
        <v>0</v>
      </c>
      <c r="AK344">
        <v>1300.0105180983339</v>
      </c>
      <c r="AL344">
        <v>0</v>
      </c>
      <c r="AM344">
        <v>13.786802991325111</v>
      </c>
      <c r="AN344">
        <v>0</v>
      </c>
      <c r="AO344">
        <v>13.15598729998408</v>
      </c>
      <c r="AP344">
        <v>13.848630397170689</v>
      </c>
      <c r="AQ344">
        <v>0</v>
      </c>
      <c r="AR344">
        <v>1</v>
      </c>
      <c r="AS344">
        <v>3</v>
      </c>
      <c r="AT344">
        <v>0</v>
      </c>
      <c r="AU344">
        <v>0</v>
      </c>
      <c r="AV344">
        <v>2.5902041285552659</v>
      </c>
      <c r="AW344">
        <v>2.825509226994297</v>
      </c>
      <c r="AX344">
        <v>0.91851210232456248</v>
      </c>
      <c r="AY344">
        <v>1.001954810937471</v>
      </c>
      <c r="AZ344">
        <v>2.825509226994297</v>
      </c>
    </row>
    <row r="345" spans="1:52" x14ac:dyDescent="0.35">
      <c r="A345">
        <v>342</v>
      </c>
      <c r="B345">
        <v>0</v>
      </c>
      <c r="C345">
        <v>0</v>
      </c>
      <c r="D345">
        <v>0</v>
      </c>
      <c r="E345">
        <v>24.1</v>
      </c>
      <c r="F345">
        <v>0.54400854037964619</v>
      </c>
      <c r="G345">
        <v>181.096984349135</v>
      </c>
      <c r="H345">
        <v>788.13407588743542</v>
      </c>
      <c r="I345">
        <v>2</v>
      </c>
      <c r="J345">
        <v>2</v>
      </c>
      <c r="K345">
        <v>1484.844598971928</v>
      </c>
      <c r="L345" t="b">
        <v>0</v>
      </c>
      <c r="M345">
        <v>8.8268096254740041</v>
      </c>
      <c r="N345">
        <v>8.8268096254740041</v>
      </c>
      <c r="O345">
        <v>465.4402353548698</v>
      </c>
      <c r="P345">
        <v>109.1312076443554</v>
      </c>
      <c r="Q345">
        <v>9.0069485974224541</v>
      </c>
      <c r="R345">
        <v>0.90357160225343836</v>
      </c>
      <c r="S345">
        <v>29.26464756006855</v>
      </c>
      <c r="T345">
        <v>64.107005250976897</v>
      </c>
      <c r="U345">
        <v>9.9681625395926723</v>
      </c>
      <c r="V345">
        <v>6.1817358006821186</v>
      </c>
      <c r="W345">
        <v>0</v>
      </c>
      <c r="X345">
        <v>0</v>
      </c>
      <c r="Y345">
        <v>-6.7199315199413414</v>
      </c>
      <c r="Z345">
        <v>55.862226726935219</v>
      </c>
      <c r="AA345">
        <v>1484.844598971928</v>
      </c>
      <c r="AB345" t="b">
        <v>0</v>
      </c>
      <c r="AC345" t="b">
        <v>1</v>
      </c>
      <c r="AD345">
        <v>89.943763263646332</v>
      </c>
      <c r="AE345">
        <v>0</v>
      </c>
      <c r="AF345">
        <v>-1.967476255374527E-2</v>
      </c>
      <c r="AG345">
        <v>0</v>
      </c>
      <c r="AH345">
        <v>5.7621280487056108E-2</v>
      </c>
      <c r="AI345" t="b">
        <v>0</v>
      </c>
      <c r="AJ345" t="b">
        <v>0</v>
      </c>
      <c r="AK345">
        <v>1484.824924209375</v>
      </c>
      <c r="AL345">
        <v>0</v>
      </c>
      <c r="AM345">
        <v>9.9680304576015999</v>
      </c>
      <c r="AN345">
        <v>0</v>
      </c>
      <c r="AO345">
        <v>15.840193620692499</v>
      </c>
      <c r="AP345">
        <v>9.9917262542461192</v>
      </c>
      <c r="AQ345">
        <v>0</v>
      </c>
      <c r="AR345">
        <v>1</v>
      </c>
      <c r="AS345">
        <v>3</v>
      </c>
      <c r="AT345">
        <v>0</v>
      </c>
      <c r="AU345">
        <v>0</v>
      </c>
      <c r="AV345">
        <v>3.0571782002106489</v>
      </c>
      <c r="AW345">
        <v>2.1027166450668209</v>
      </c>
      <c r="AX345">
        <v>1.0841057447555491</v>
      </c>
      <c r="AY345">
        <v>0.74564508175547051</v>
      </c>
      <c r="AZ345">
        <v>2.1027166450668209</v>
      </c>
    </row>
    <row r="346" spans="1:52" x14ac:dyDescent="0.35">
      <c r="A346">
        <v>343</v>
      </c>
      <c r="B346">
        <v>0</v>
      </c>
      <c r="C346">
        <v>0</v>
      </c>
      <c r="D346">
        <v>0</v>
      </c>
      <c r="E346">
        <v>25</v>
      </c>
      <c r="F346">
        <v>0.1057150117321863</v>
      </c>
      <c r="G346">
        <v>187.8599422708869</v>
      </c>
      <c r="H346">
        <v>817.56646876289983</v>
      </c>
      <c r="I346">
        <v>2</v>
      </c>
      <c r="J346">
        <v>2</v>
      </c>
      <c r="K346">
        <v>1540.2952271493029</v>
      </c>
      <c r="L346" t="b">
        <v>0</v>
      </c>
      <c r="M346">
        <v>3.3035104257542822</v>
      </c>
      <c r="N346">
        <v>3.3035104257542822</v>
      </c>
      <c r="O346">
        <v>167.92404196194161</v>
      </c>
      <c r="P346">
        <v>39.372946513435437</v>
      </c>
      <c r="Q346">
        <v>3.3709290058717158</v>
      </c>
      <c r="R346">
        <v>0.82650394957151763</v>
      </c>
      <c r="S346">
        <v>29.291970094220439</v>
      </c>
      <c r="T346">
        <v>25.285531398216911</v>
      </c>
      <c r="U346">
        <v>4.0785395007722576</v>
      </c>
      <c r="V346">
        <v>4.3869398305760194</v>
      </c>
      <c r="W346">
        <v>0</v>
      </c>
      <c r="X346">
        <v>0</v>
      </c>
      <c r="Y346">
        <v>-6.7199315199413414</v>
      </c>
      <c r="Z346">
        <v>55.91964480323999</v>
      </c>
      <c r="AA346">
        <v>1540.2952271493029</v>
      </c>
      <c r="AB346" t="b">
        <v>0</v>
      </c>
      <c r="AC346" t="b">
        <v>1</v>
      </c>
      <c r="AD346">
        <v>89.941096624154298</v>
      </c>
      <c r="AE346">
        <v>0</v>
      </c>
      <c r="AF346">
        <v>0</v>
      </c>
      <c r="AG346">
        <v>0</v>
      </c>
      <c r="AH346">
        <v>6.2779845522540789E-2</v>
      </c>
      <c r="AI346" t="b">
        <v>0</v>
      </c>
      <c r="AJ346" t="b">
        <v>0</v>
      </c>
      <c r="AK346">
        <v>1540.2952271493029</v>
      </c>
      <c r="AL346">
        <v>0</v>
      </c>
      <c r="AM346">
        <v>4.0785395007722576</v>
      </c>
      <c r="AN346">
        <v>0</v>
      </c>
      <c r="AO346">
        <v>5.5659575301112483</v>
      </c>
      <c r="AP346">
        <v>4.0807841091017449</v>
      </c>
      <c r="AQ346">
        <v>0</v>
      </c>
      <c r="AR346">
        <v>1</v>
      </c>
      <c r="AS346">
        <v>3</v>
      </c>
      <c r="AT346">
        <v>0</v>
      </c>
      <c r="AU346">
        <v>0</v>
      </c>
      <c r="AV346">
        <v>1.2565948608580351</v>
      </c>
      <c r="AW346">
        <v>1.0918688503721701</v>
      </c>
      <c r="AX346">
        <v>0.44560101448866501</v>
      </c>
      <c r="AY346">
        <v>0.38718799326199088</v>
      </c>
      <c r="AZ346">
        <v>1.0918688503721701</v>
      </c>
    </row>
    <row r="347" spans="1:52" x14ac:dyDescent="0.35">
      <c r="A347">
        <v>344</v>
      </c>
      <c r="B347">
        <v>0</v>
      </c>
      <c r="C347">
        <v>0</v>
      </c>
      <c r="D347">
        <v>0</v>
      </c>
      <c r="E347">
        <v>25.3</v>
      </c>
      <c r="F347">
        <v>3.3131412691606237E-2</v>
      </c>
      <c r="G347">
        <v>190.1142615781375</v>
      </c>
      <c r="H347">
        <v>827.37726638805464</v>
      </c>
      <c r="I347">
        <v>2</v>
      </c>
      <c r="J347">
        <v>2</v>
      </c>
      <c r="K347">
        <v>1558.7787698750949</v>
      </c>
      <c r="L347" t="b">
        <v>0</v>
      </c>
      <c r="M347">
        <v>2.3655742338147778</v>
      </c>
      <c r="N347">
        <v>2.3655742338147778</v>
      </c>
      <c r="O347">
        <v>118.821017246317</v>
      </c>
      <c r="P347">
        <v>27.85981984504356</v>
      </c>
      <c r="Q347">
        <v>2.4138512589946721</v>
      </c>
      <c r="R347">
        <v>0.78291709069869653</v>
      </c>
      <c r="S347">
        <v>29.310368387666681</v>
      </c>
      <c r="T347">
        <v>18.88781114498364</v>
      </c>
      <c r="U347">
        <v>3.0831505502587579</v>
      </c>
      <c r="V347">
        <v>4.1002209936866318</v>
      </c>
      <c r="W347">
        <v>0</v>
      </c>
      <c r="X347">
        <v>0</v>
      </c>
      <c r="Y347">
        <v>-6.7199315199413414</v>
      </c>
      <c r="Z347">
        <v>55.975633574558849</v>
      </c>
      <c r="AA347">
        <v>1558.7787698750949</v>
      </c>
      <c r="AB347" t="b">
        <v>0</v>
      </c>
      <c r="AC347" t="b">
        <v>1</v>
      </c>
      <c r="AD347">
        <v>89.938429984662264</v>
      </c>
      <c r="AE347">
        <v>0</v>
      </c>
      <c r="AF347">
        <v>0</v>
      </c>
      <c r="AG347">
        <v>0</v>
      </c>
      <c r="AH347">
        <v>6.2622558059669126E-2</v>
      </c>
      <c r="AI347" t="b">
        <v>0</v>
      </c>
      <c r="AJ347" t="b">
        <v>0</v>
      </c>
      <c r="AK347">
        <v>1558.7787698750949</v>
      </c>
      <c r="AL347">
        <v>0</v>
      </c>
      <c r="AM347">
        <v>3.0831505502587579</v>
      </c>
      <c r="AN347">
        <v>0</v>
      </c>
      <c r="AO347">
        <v>3.053396429635582</v>
      </c>
      <c r="AP347">
        <v>3.0835400318858781</v>
      </c>
      <c r="AQ347">
        <v>0</v>
      </c>
      <c r="AR347">
        <v>1</v>
      </c>
      <c r="AS347">
        <v>3</v>
      </c>
      <c r="AT347">
        <v>0</v>
      </c>
      <c r="AU347">
        <v>0</v>
      </c>
      <c r="AV347">
        <v>0.84554300792764969</v>
      </c>
      <c r="AW347">
        <v>0.93149713831126324</v>
      </c>
      <c r="AX347">
        <v>0.29983794607363468</v>
      </c>
      <c r="AY347">
        <v>0.33031852460035882</v>
      </c>
      <c r="AZ347">
        <v>0.93149713831126324</v>
      </c>
    </row>
    <row r="348" spans="1:52" x14ac:dyDescent="0.35">
      <c r="A348">
        <v>345</v>
      </c>
      <c r="B348">
        <v>0</v>
      </c>
      <c r="C348">
        <v>0</v>
      </c>
      <c r="D348">
        <v>0</v>
      </c>
      <c r="E348">
        <v>25.5</v>
      </c>
      <c r="F348">
        <v>0.17842600416805571</v>
      </c>
      <c r="G348">
        <v>191.61714111630459</v>
      </c>
      <c r="H348">
        <v>833.91779813815776</v>
      </c>
      <c r="I348">
        <v>2</v>
      </c>
      <c r="J348">
        <v>2</v>
      </c>
      <c r="K348">
        <v>1571.1011316922891</v>
      </c>
      <c r="L348" t="b">
        <v>0</v>
      </c>
      <c r="M348">
        <v>4.3741402428265683</v>
      </c>
      <c r="N348">
        <v>4.3741402428265683</v>
      </c>
      <c r="O348">
        <v>217.9865655130981</v>
      </c>
      <c r="P348">
        <v>51.111045710416541</v>
      </c>
      <c r="Q348">
        <v>4.463408411047519</v>
      </c>
      <c r="R348">
        <v>0.85153292226163124</v>
      </c>
      <c r="S348">
        <v>29.32685283841824</v>
      </c>
      <c r="T348">
        <v>31.859020884472152</v>
      </c>
      <c r="U348">
        <v>5.2416157900189191</v>
      </c>
      <c r="V348">
        <v>4.7300157303232453</v>
      </c>
      <c r="W348">
        <v>0</v>
      </c>
      <c r="X348">
        <v>0</v>
      </c>
      <c r="Y348">
        <v>-6.7199315199413414</v>
      </c>
      <c r="Z348">
        <v>56.033051650863619</v>
      </c>
      <c r="AA348">
        <v>1571.1011316922891</v>
      </c>
      <c r="AB348" t="b">
        <v>0</v>
      </c>
      <c r="AC348" t="b">
        <v>1</v>
      </c>
      <c r="AD348">
        <v>89.93576334517023</v>
      </c>
      <c r="AE348">
        <v>0</v>
      </c>
      <c r="AF348">
        <v>0</v>
      </c>
      <c r="AG348">
        <v>0</v>
      </c>
      <c r="AH348">
        <v>5.99337094844615E-2</v>
      </c>
      <c r="AI348" t="b">
        <v>0</v>
      </c>
      <c r="AJ348" t="b">
        <v>0</v>
      </c>
      <c r="AK348">
        <v>1571.1011316922891</v>
      </c>
      <c r="AL348">
        <v>0</v>
      </c>
      <c r="AM348">
        <v>5.2416157900189191</v>
      </c>
      <c r="AN348">
        <v>0</v>
      </c>
      <c r="AO348">
        <v>6.1490605813784596</v>
      </c>
      <c r="AP348">
        <v>5.2435008810941808</v>
      </c>
      <c r="AQ348">
        <v>0</v>
      </c>
      <c r="AR348">
        <v>1</v>
      </c>
      <c r="AS348">
        <v>3</v>
      </c>
      <c r="AT348">
        <v>0</v>
      </c>
      <c r="AU348">
        <v>0</v>
      </c>
      <c r="AV348">
        <v>1.3556365132787469</v>
      </c>
      <c r="AW348">
        <v>1.295041369147387</v>
      </c>
      <c r="AX348">
        <v>0.48072216782934302</v>
      </c>
      <c r="AY348">
        <v>0.45923507089750237</v>
      </c>
      <c r="AZ348">
        <v>1.295041369147387</v>
      </c>
    </row>
    <row r="349" spans="1:52" x14ac:dyDescent="0.35">
      <c r="A349">
        <v>346</v>
      </c>
      <c r="B349">
        <v>0</v>
      </c>
      <c r="C349">
        <v>0</v>
      </c>
      <c r="D349">
        <v>0</v>
      </c>
      <c r="E349">
        <v>26.4</v>
      </c>
      <c r="F349">
        <v>0.16983123730283989</v>
      </c>
      <c r="G349">
        <v>198.38009903805661</v>
      </c>
      <c r="H349">
        <v>863.35019101362218</v>
      </c>
      <c r="I349">
        <v>2</v>
      </c>
      <c r="J349">
        <v>2</v>
      </c>
      <c r="K349">
        <v>1626.551759869664</v>
      </c>
      <c r="L349" t="b">
        <v>0</v>
      </c>
      <c r="M349">
        <v>4.4277495243210954</v>
      </c>
      <c r="N349">
        <v>4.4277495243210954</v>
      </c>
      <c r="O349">
        <v>213.13576119345629</v>
      </c>
      <c r="P349">
        <v>49.97368350311757</v>
      </c>
      <c r="Q349">
        <v>4.5181117595113216</v>
      </c>
      <c r="R349">
        <v>0.84791460357211534</v>
      </c>
      <c r="S349">
        <v>29.347699433486909</v>
      </c>
      <c r="T349">
        <v>31.282996664150009</v>
      </c>
      <c r="U349">
        <v>5.3284985781319367</v>
      </c>
      <c r="V349">
        <v>4.7576869491194458</v>
      </c>
      <c r="W349">
        <v>0</v>
      </c>
      <c r="X349">
        <v>0</v>
      </c>
      <c r="Y349">
        <v>-6.7199315199413414</v>
      </c>
      <c r="Z349">
        <v>56.091912096412358</v>
      </c>
      <c r="AA349">
        <v>1626.551759869664</v>
      </c>
      <c r="AB349" t="b">
        <v>0</v>
      </c>
      <c r="AC349" t="b">
        <v>1</v>
      </c>
      <c r="AD349">
        <v>89.933096705678196</v>
      </c>
      <c r="AE349">
        <v>0</v>
      </c>
      <c r="AF349">
        <v>0</v>
      </c>
      <c r="AG349">
        <v>0</v>
      </c>
      <c r="AH349">
        <v>5.8355910760694678E-2</v>
      </c>
      <c r="AI349" t="b">
        <v>0</v>
      </c>
      <c r="AJ349" t="b">
        <v>0</v>
      </c>
      <c r="AK349">
        <v>1626.551759869664</v>
      </c>
      <c r="AL349">
        <v>0</v>
      </c>
      <c r="AM349">
        <v>5.3284985781319367</v>
      </c>
      <c r="AN349">
        <v>0</v>
      </c>
      <c r="AO349">
        <v>5.4140960539356806</v>
      </c>
      <c r="AP349">
        <v>5.3303836692071984</v>
      </c>
      <c r="AQ349">
        <v>0</v>
      </c>
      <c r="AR349">
        <v>1</v>
      </c>
      <c r="AS349">
        <v>3</v>
      </c>
      <c r="AT349">
        <v>0</v>
      </c>
      <c r="AU349">
        <v>0</v>
      </c>
      <c r="AV349">
        <v>1.240799699720972</v>
      </c>
      <c r="AW349">
        <v>1.3247711587984721</v>
      </c>
      <c r="AX349">
        <v>0.43999989351807539</v>
      </c>
      <c r="AY349">
        <v>0.46977756195875131</v>
      </c>
      <c r="AZ349">
        <v>1.3247711587984721</v>
      </c>
    </row>
    <row r="350" spans="1:52" x14ac:dyDescent="0.35">
      <c r="A350">
        <v>347</v>
      </c>
      <c r="B350">
        <v>0</v>
      </c>
      <c r="C350">
        <v>0</v>
      </c>
      <c r="D350">
        <v>0</v>
      </c>
      <c r="E350">
        <v>26.6</v>
      </c>
      <c r="F350">
        <v>5.8915713287246867E-2</v>
      </c>
      <c r="G350">
        <v>199.88297857622371</v>
      </c>
      <c r="H350">
        <v>869.89072276372553</v>
      </c>
      <c r="I350">
        <v>2</v>
      </c>
      <c r="J350">
        <v>2</v>
      </c>
      <c r="K350">
        <v>1638.8741216868591</v>
      </c>
      <c r="L350" t="b">
        <v>0</v>
      </c>
      <c r="M350">
        <v>2.884972822785874</v>
      </c>
      <c r="N350">
        <v>2.884972822785874</v>
      </c>
      <c r="O350">
        <v>137.82794974422131</v>
      </c>
      <c r="P350">
        <v>32.316352262206763</v>
      </c>
      <c r="Q350">
        <v>2.9438498191692588</v>
      </c>
      <c r="R350">
        <v>0.79951292004614338</v>
      </c>
      <c r="S350">
        <v>29.369315806511821</v>
      </c>
      <c r="T350">
        <v>21.454379019593389</v>
      </c>
      <c r="U350">
        <v>3.6820540923833431</v>
      </c>
      <c r="V350">
        <v>4.3013258018615659</v>
      </c>
      <c r="W350">
        <v>0</v>
      </c>
      <c r="X350">
        <v>0</v>
      </c>
      <c r="Y350">
        <v>-6.7199315199413414</v>
      </c>
      <c r="Z350">
        <v>56.149343236975213</v>
      </c>
      <c r="AA350">
        <v>1638.8741216868591</v>
      </c>
      <c r="AB350" t="b">
        <v>0</v>
      </c>
      <c r="AC350" t="b">
        <v>1</v>
      </c>
      <c r="AD350">
        <v>89.930430066186162</v>
      </c>
      <c r="AE350">
        <v>0</v>
      </c>
      <c r="AF350">
        <v>0</v>
      </c>
      <c r="AG350">
        <v>0</v>
      </c>
      <c r="AH350">
        <v>5.6798607964869692E-2</v>
      </c>
      <c r="AI350" t="b">
        <v>0</v>
      </c>
      <c r="AJ350" t="b">
        <v>0</v>
      </c>
      <c r="AK350">
        <v>1638.8741216868591</v>
      </c>
      <c r="AL350">
        <v>0</v>
      </c>
      <c r="AM350">
        <v>3.6820540923833431</v>
      </c>
      <c r="AN350">
        <v>0</v>
      </c>
      <c r="AO350">
        <v>5.1111830492955059</v>
      </c>
      <c r="AP350">
        <v>3.6828174763724988</v>
      </c>
      <c r="AQ350">
        <v>0</v>
      </c>
      <c r="AR350">
        <v>1</v>
      </c>
      <c r="AS350">
        <v>3</v>
      </c>
      <c r="AT350">
        <v>0</v>
      </c>
      <c r="AU350">
        <v>0</v>
      </c>
      <c r="AV350">
        <v>1.1971711038500541</v>
      </c>
      <c r="AW350">
        <v>1.054068486555189</v>
      </c>
      <c r="AX350">
        <v>0.4245287602305155</v>
      </c>
      <c r="AY350">
        <v>0.37378359308528353</v>
      </c>
      <c r="AZ350">
        <v>1.054068486555189</v>
      </c>
    </row>
    <row r="351" spans="1:52" x14ac:dyDescent="0.35">
      <c r="A351">
        <v>348</v>
      </c>
      <c r="B351">
        <v>0</v>
      </c>
      <c r="C351">
        <v>0</v>
      </c>
      <c r="D351">
        <v>0</v>
      </c>
      <c r="E351">
        <v>27.1</v>
      </c>
      <c r="F351">
        <v>0.17783924288150699</v>
      </c>
      <c r="G351">
        <v>203.6401774216414</v>
      </c>
      <c r="H351">
        <v>886.24205213898347</v>
      </c>
      <c r="I351">
        <v>2</v>
      </c>
      <c r="J351">
        <v>2</v>
      </c>
      <c r="K351">
        <v>1669.680026229845</v>
      </c>
      <c r="L351" t="b">
        <v>0</v>
      </c>
      <c r="M351">
        <v>4.6784397537656321</v>
      </c>
      <c r="N351">
        <v>4.6784397537656321</v>
      </c>
      <c r="O351">
        <v>219.38602358248579</v>
      </c>
      <c r="P351">
        <v>51.439174947123952</v>
      </c>
      <c r="Q351">
        <v>4.7739181160873798</v>
      </c>
      <c r="R351">
        <v>0.8494034140230543</v>
      </c>
      <c r="S351">
        <v>29.387882748642181</v>
      </c>
      <c r="T351">
        <v>32.143938869228307</v>
      </c>
      <c r="U351">
        <v>5.6203189641969198</v>
      </c>
      <c r="V351">
        <v>4.8407674535574294</v>
      </c>
      <c r="W351">
        <v>0</v>
      </c>
      <c r="X351">
        <v>0</v>
      </c>
      <c r="Y351">
        <v>-6.7199315199413414</v>
      </c>
      <c r="Z351">
        <v>56.208581790765081</v>
      </c>
      <c r="AA351">
        <v>1669.680026229845</v>
      </c>
      <c r="AB351" t="b">
        <v>0</v>
      </c>
      <c r="AC351" t="b">
        <v>1</v>
      </c>
      <c r="AD351">
        <v>89.927763426694128</v>
      </c>
      <c r="AE351">
        <v>0</v>
      </c>
      <c r="AF351">
        <v>0</v>
      </c>
      <c r="AG351">
        <v>0</v>
      </c>
      <c r="AH351">
        <v>5.662625029417756E-2</v>
      </c>
      <c r="AI351" t="b">
        <v>0</v>
      </c>
      <c r="AJ351" t="b">
        <v>0</v>
      </c>
      <c r="AK351">
        <v>1669.680026229845</v>
      </c>
      <c r="AL351">
        <v>0</v>
      </c>
      <c r="AM351">
        <v>5.6203189641969198</v>
      </c>
      <c r="AN351">
        <v>0</v>
      </c>
      <c r="AO351">
        <v>5.1085853019212264</v>
      </c>
      <c r="AP351">
        <v>5.6222040552721806</v>
      </c>
      <c r="AQ351">
        <v>0</v>
      </c>
      <c r="AR351">
        <v>1</v>
      </c>
      <c r="AS351">
        <v>3</v>
      </c>
      <c r="AT351">
        <v>0</v>
      </c>
      <c r="AU351">
        <v>0</v>
      </c>
      <c r="AV351">
        <v>1.200345400823005</v>
      </c>
      <c r="AW351">
        <v>1.385727860552955</v>
      </c>
      <c r="AX351">
        <v>0.42565439745496642</v>
      </c>
      <c r="AY351">
        <v>0.4913934391954205</v>
      </c>
      <c r="AZ351">
        <v>1.385727860552955</v>
      </c>
    </row>
    <row r="352" spans="1:52" x14ac:dyDescent="0.35">
      <c r="A352">
        <v>349</v>
      </c>
      <c r="B352">
        <v>0</v>
      </c>
      <c r="C352">
        <v>0</v>
      </c>
      <c r="D352">
        <v>0</v>
      </c>
      <c r="E352">
        <v>27.7</v>
      </c>
      <c r="F352">
        <v>0.146393981853393</v>
      </c>
      <c r="G352">
        <v>208.1488160361427</v>
      </c>
      <c r="H352">
        <v>905.86364738929296</v>
      </c>
      <c r="I352">
        <v>2</v>
      </c>
      <c r="J352">
        <v>2</v>
      </c>
      <c r="K352">
        <v>1706.647111681428</v>
      </c>
      <c r="L352" t="b">
        <v>0</v>
      </c>
      <c r="M352">
        <v>4.3303947478294784</v>
      </c>
      <c r="N352">
        <v>4.3303947478294784</v>
      </c>
      <c r="O352">
        <v>198.66662980294939</v>
      </c>
      <c r="P352">
        <v>46.581123809590103</v>
      </c>
      <c r="Q352">
        <v>4.4187701508464059</v>
      </c>
      <c r="R352">
        <v>0.83884133430300822</v>
      </c>
      <c r="S352">
        <v>29.410499406844821</v>
      </c>
      <c r="T352">
        <v>29.474689668076739</v>
      </c>
      <c r="U352">
        <v>5.2677067404146873</v>
      </c>
      <c r="V352">
        <v>4.7501016587401574</v>
      </c>
      <c r="W352">
        <v>0</v>
      </c>
      <c r="X352">
        <v>0</v>
      </c>
      <c r="Y352">
        <v>-6.7199315199413414</v>
      </c>
      <c r="Z352">
        <v>56.267820344554963</v>
      </c>
      <c r="AA352">
        <v>1706.647111681428</v>
      </c>
      <c r="AB352" t="b">
        <v>0</v>
      </c>
      <c r="AC352" t="b">
        <v>1</v>
      </c>
      <c r="AD352">
        <v>89.925096787202094</v>
      </c>
      <c r="AE352">
        <v>0</v>
      </c>
      <c r="AF352">
        <v>0</v>
      </c>
      <c r="AG352">
        <v>0</v>
      </c>
      <c r="AH352">
        <v>5.6691224890279307E-2</v>
      </c>
      <c r="AI352" t="b">
        <v>0</v>
      </c>
      <c r="AJ352" t="b">
        <v>0</v>
      </c>
      <c r="AK352">
        <v>1706.647111681428</v>
      </c>
      <c r="AL352">
        <v>0</v>
      </c>
      <c r="AM352">
        <v>5.2677067404146873</v>
      </c>
      <c r="AN352">
        <v>0</v>
      </c>
      <c r="AO352">
        <v>6.3571578953956704</v>
      </c>
      <c r="AP352">
        <v>5.269264666923168</v>
      </c>
      <c r="AQ352">
        <v>0</v>
      </c>
      <c r="AR352">
        <v>1</v>
      </c>
      <c r="AS352">
        <v>3</v>
      </c>
      <c r="AT352">
        <v>0</v>
      </c>
      <c r="AU352">
        <v>0</v>
      </c>
      <c r="AV352">
        <v>1.409934244492165</v>
      </c>
      <c r="AW352">
        <v>1.337544317716421</v>
      </c>
      <c r="AX352">
        <v>0.49997668244403021</v>
      </c>
      <c r="AY352">
        <v>0.47430705629075959</v>
      </c>
      <c r="AZ352">
        <v>1.337544317716421</v>
      </c>
    </row>
    <row r="353" spans="1:52" x14ac:dyDescent="0.35">
      <c r="A353">
        <v>350</v>
      </c>
      <c r="B353">
        <v>0</v>
      </c>
      <c r="C353">
        <v>0</v>
      </c>
      <c r="D353">
        <v>0</v>
      </c>
      <c r="E353">
        <v>28.1</v>
      </c>
      <c r="F353">
        <v>6.9918163038252601E-2</v>
      </c>
      <c r="G353">
        <v>211.15457511247689</v>
      </c>
      <c r="H353">
        <v>918.94471088949945</v>
      </c>
      <c r="I353">
        <v>2</v>
      </c>
      <c r="J353">
        <v>2</v>
      </c>
      <c r="K353">
        <v>1731.291835315817</v>
      </c>
      <c r="L353" t="b">
        <v>0</v>
      </c>
      <c r="M353">
        <v>3.2517048170851548</v>
      </c>
      <c r="N353">
        <v>3.2517048170851548</v>
      </c>
      <c r="O353">
        <v>147.05574667444179</v>
      </c>
      <c r="P353">
        <v>34.479982619870242</v>
      </c>
      <c r="Q353">
        <v>3.318066139882812</v>
      </c>
      <c r="R353">
        <v>0.80425692466324139</v>
      </c>
      <c r="S353">
        <v>29.432901748552201</v>
      </c>
      <c r="T353">
        <v>22.75575927694576</v>
      </c>
      <c r="U353">
        <v>4.1256295570873114</v>
      </c>
      <c r="V353">
        <v>4.4542823024923379</v>
      </c>
      <c r="W353">
        <v>0</v>
      </c>
      <c r="X353">
        <v>0</v>
      </c>
      <c r="Y353">
        <v>-6.7199315199413414</v>
      </c>
      <c r="Z353">
        <v>56.323579469539418</v>
      </c>
      <c r="AA353">
        <v>1731.291835315817</v>
      </c>
      <c r="AB353" t="b">
        <v>0</v>
      </c>
      <c r="AC353" t="b">
        <v>1</v>
      </c>
      <c r="AD353">
        <v>89.92243014771006</v>
      </c>
      <c r="AE353">
        <v>0</v>
      </c>
      <c r="AF353">
        <v>0</v>
      </c>
      <c r="AG353">
        <v>0</v>
      </c>
      <c r="AH353">
        <v>5.6153998843955333E-2</v>
      </c>
      <c r="AI353" t="b">
        <v>0</v>
      </c>
      <c r="AJ353" t="b">
        <v>0</v>
      </c>
      <c r="AK353">
        <v>1731.291835315817</v>
      </c>
      <c r="AL353">
        <v>0</v>
      </c>
      <c r="AM353">
        <v>4.1256295570873114</v>
      </c>
      <c r="AN353">
        <v>0</v>
      </c>
      <c r="AO353">
        <v>6.6791598750527257</v>
      </c>
      <c r="AP353">
        <v>4.1260190387144311</v>
      </c>
      <c r="AQ353">
        <v>0</v>
      </c>
      <c r="AR353">
        <v>1</v>
      </c>
      <c r="AS353">
        <v>3</v>
      </c>
      <c r="AT353">
        <v>0</v>
      </c>
      <c r="AU353">
        <v>0</v>
      </c>
      <c r="AV353">
        <v>1.470716470208177</v>
      </c>
      <c r="AW353">
        <v>1.155735769748534</v>
      </c>
      <c r="AX353">
        <v>0.52153066319438912</v>
      </c>
      <c r="AY353">
        <v>0.40983586378300702</v>
      </c>
      <c r="AZ353">
        <v>1.155735769748534</v>
      </c>
    </row>
    <row r="354" spans="1:52" x14ac:dyDescent="0.35">
      <c r="A354">
        <v>351</v>
      </c>
      <c r="B354">
        <v>0</v>
      </c>
      <c r="C354">
        <v>0</v>
      </c>
      <c r="D354">
        <v>0</v>
      </c>
      <c r="E354">
        <v>28.2</v>
      </c>
      <c r="F354">
        <v>-9.3999673397369143E-3</v>
      </c>
      <c r="G354">
        <v>211.9060148815604</v>
      </c>
      <c r="H354">
        <v>922.21497676455101</v>
      </c>
      <c r="I354">
        <v>2</v>
      </c>
      <c r="J354">
        <v>2</v>
      </c>
      <c r="K354">
        <v>1737.4530162244139</v>
      </c>
      <c r="L354" t="b">
        <v>0</v>
      </c>
      <c r="M354">
        <v>2.0672435565239078</v>
      </c>
      <c r="N354">
        <v>2.0672435565239078</v>
      </c>
      <c r="O354">
        <v>93.157911759949712</v>
      </c>
      <c r="P354">
        <v>21.842622617785331</v>
      </c>
      <c r="Q354">
        <v>2.1094322005346</v>
      </c>
      <c r="R354">
        <v>0.73758072288161258</v>
      </c>
      <c r="S354">
        <v>29.45333369721024</v>
      </c>
      <c r="T354">
        <v>15.71861679120339</v>
      </c>
      <c r="U354">
        <v>2.8599340181958368</v>
      </c>
      <c r="V354">
        <v>4.1248680556485411</v>
      </c>
      <c r="W354">
        <v>0</v>
      </c>
      <c r="X354">
        <v>0</v>
      </c>
      <c r="Y354">
        <v>-6.7199315199413414</v>
      </c>
      <c r="Z354">
        <v>56.377909289537968</v>
      </c>
      <c r="AA354">
        <v>1737.4530162244139</v>
      </c>
      <c r="AB354" t="b">
        <v>0</v>
      </c>
      <c r="AC354" t="b">
        <v>1</v>
      </c>
      <c r="AD354">
        <v>89.919763508218026</v>
      </c>
      <c r="AE354">
        <v>0</v>
      </c>
      <c r="AF354">
        <v>0</v>
      </c>
      <c r="AG354">
        <v>0</v>
      </c>
      <c r="AH354">
        <v>5.5724458928741227E-2</v>
      </c>
      <c r="AI354" t="b">
        <v>0</v>
      </c>
      <c r="AJ354" t="b">
        <v>0</v>
      </c>
      <c r="AK354">
        <v>1737.4530162244139</v>
      </c>
      <c r="AL354">
        <v>0</v>
      </c>
      <c r="AM354">
        <v>2.8599340181958368</v>
      </c>
      <c r="AN354">
        <v>0</v>
      </c>
      <c r="AO354">
        <v>3.458008201824561</v>
      </c>
      <c r="AP354">
        <v>2.8599340181958368</v>
      </c>
      <c r="AQ354">
        <v>0</v>
      </c>
      <c r="AR354">
        <v>1</v>
      </c>
      <c r="AS354">
        <v>3</v>
      </c>
      <c r="AT354">
        <v>0</v>
      </c>
      <c r="AU354">
        <v>0</v>
      </c>
      <c r="AV354">
        <v>0.95700488654927396</v>
      </c>
      <c r="AW354">
        <v>0.95031110231513471</v>
      </c>
      <c r="AX354">
        <v>0.33936343494655108</v>
      </c>
      <c r="AY354">
        <v>0.3369901509275311</v>
      </c>
      <c r="AZ354">
        <v>0.95031110231513471</v>
      </c>
    </row>
    <row r="355" spans="1:52" x14ac:dyDescent="0.35">
      <c r="A355">
        <v>352</v>
      </c>
      <c r="B355">
        <v>0</v>
      </c>
      <c r="C355">
        <v>0</v>
      </c>
      <c r="D355">
        <v>0</v>
      </c>
      <c r="E355">
        <v>28.1</v>
      </c>
      <c r="F355">
        <v>-3.231829367930894E-2</v>
      </c>
      <c r="G355">
        <v>211.15457511247689</v>
      </c>
      <c r="H355">
        <v>918.94471088949945</v>
      </c>
      <c r="I355">
        <v>2</v>
      </c>
      <c r="J355">
        <v>2</v>
      </c>
      <c r="K355">
        <v>1731.291835315817</v>
      </c>
      <c r="L355" t="b">
        <v>0</v>
      </c>
      <c r="M355">
        <v>1.712187385648442</v>
      </c>
      <c r="N355">
        <v>1.712187385648442</v>
      </c>
      <c r="O355">
        <v>77.432303547403535</v>
      </c>
      <c r="P355">
        <v>18.155458327253601</v>
      </c>
      <c r="Q355">
        <v>1.7471299853555531</v>
      </c>
      <c r="R355">
        <v>0.70563613008347648</v>
      </c>
      <c r="S355">
        <v>29.470747741661661</v>
      </c>
      <c r="T355">
        <v>13.65669181642636</v>
      </c>
      <c r="U355">
        <v>2.4759644679034061</v>
      </c>
      <c r="V355">
        <v>4.0200366533405809</v>
      </c>
      <c r="W355">
        <v>0</v>
      </c>
      <c r="X355">
        <v>0</v>
      </c>
      <c r="Y355">
        <v>-6.7199315199413414</v>
      </c>
      <c r="Z355">
        <v>56.432239109536532</v>
      </c>
      <c r="AA355">
        <v>1731.291835315817</v>
      </c>
      <c r="AB355" t="b">
        <v>0</v>
      </c>
      <c r="AC355" t="b">
        <v>1</v>
      </c>
      <c r="AD355">
        <v>89.917096868725991</v>
      </c>
      <c r="AE355">
        <v>0</v>
      </c>
      <c r="AF355">
        <v>0</v>
      </c>
      <c r="AG355">
        <v>0</v>
      </c>
      <c r="AH355">
        <v>5.4775077362607533E-2</v>
      </c>
      <c r="AI355" t="b">
        <v>0</v>
      </c>
      <c r="AJ355" t="b">
        <v>0</v>
      </c>
      <c r="AK355">
        <v>1731.291835315817</v>
      </c>
      <c r="AL355">
        <v>0</v>
      </c>
      <c r="AM355">
        <v>2.4759644679034061</v>
      </c>
      <c r="AN355">
        <v>0</v>
      </c>
      <c r="AO355">
        <v>1.976705674130383</v>
      </c>
      <c r="AP355">
        <v>2.4760267849637452</v>
      </c>
      <c r="AQ355">
        <v>0</v>
      </c>
      <c r="AR355">
        <v>1</v>
      </c>
      <c r="AS355">
        <v>3</v>
      </c>
      <c r="AT355">
        <v>0</v>
      </c>
      <c r="AU355">
        <v>0</v>
      </c>
      <c r="AV355">
        <v>0.71573579898479522</v>
      </c>
      <c r="AW355">
        <v>0.88565613386826125</v>
      </c>
      <c r="AX355">
        <v>0.25380702091659407</v>
      </c>
      <c r="AY355">
        <v>0.31406283005119201</v>
      </c>
      <c r="AZ355">
        <v>0.88565613386826125</v>
      </c>
    </row>
    <row r="356" spans="1:52" x14ac:dyDescent="0.35">
      <c r="A356">
        <v>353</v>
      </c>
      <c r="B356">
        <v>0</v>
      </c>
      <c r="C356">
        <v>0</v>
      </c>
      <c r="D356">
        <v>0</v>
      </c>
      <c r="E356">
        <v>28</v>
      </c>
      <c r="F356">
        <v>-2.799352460969207E-2</v>
      </c>
      <c r="G356">
        <v>210.4031353433933</v>
      </c>
      <c r="H356">
        <v>915.67444501444788</v>
      </c>
      <c r="I356">
        <v>2</v>
      </c>
      <c r="J356">
        <v>2</v>
      </c>
      <c r="K356">
        <v>1725.1306544072199</v>
      </c>
      <c r="L356" t="b">
        <v>0</v>
      </c>
      <c r="M356">
        <v>1.768390412181774</v>
      </c>
      <c r="N356">
        <v>1.768390412181774</v>
      </c>
      <c r="O356">
        <v>80.25966199287852</v>
      </c>
      <c r="P356">
        <v>18.818385633834431</v>
      </c>
      <c r="Q356">
        <v>1.8044800124303819</v>
      </c>
      <c r="R356">
        <v>0.71249047090395545</v>
      </c>
      <c r="S356">
        <v>29.486926607136109</v>
      </c>
      <c r="T356">
        <v>14.01917332848137</v>
      </c>
      <c r="U356">
        <v>2.5326373981409049</v>
      </c>
      <c r="V356">
        <v>4.030645921987503</v>
      </c>
      <c r="W356">
        <v>0</v>
      </c>
      <c r="X356">
        <v>0</v>
      </c>
      <c r="Y356">
        <v>-6.7199315199413414</v>
      </c>
      <c r="Z356">
        <v>56.486568929535089</v>
      </c>
      <c r="AA356">
        <v>1725.1306544072199</v>
      </c>
      <c r="AB356" t="b">
        <v>0</v>
      </c>
      <c r="AC356" t="b">
        <v>1</v>
      </c>
      <c r="AD356">
        <v>89.914430229233957</v>
      </c>
      <c r="AE356">
        <v>0</v>
      </c>
      <c r="AF356">
        <v>0</v>
      </c>
      <c r="AG356">
        <v>0</v>
      </c>
      <c r="AH356">
        <v>5.3838261782765767E-2</v>
      </c>
      <c r="AI356" t="b">
        <v>0</v>
      </c>
      <c r="AJ356" t="b">
        <v>0</v>
      </c>
      <c r="AK356">
        <v>1725.1306544072199</v>
      </c>
      <c r="AL356">
        <v>0</v>
      </c>
      <c r="AM356">
        <v>2.5326373981409049</v>
      </c>
      <c r="AN356">
        <v>0</v>
      </c>
      <c r="AO356">
        <v>4.6578450898901727</v>
      </c>
      <c r="AP356">
        <v>2.532699715201244</v>
      </c>
      <c r="AQ356">
        <v>0</v>
      </c>
      <c r="AR356">
        <v>1</v>
      </c>
      <c r="AS356">
        <v>3</v>
      </c>
      <c r="AT356">
        <v>0</v>
      </c>
      <c r="AU356">
        <v>0</v>
      </c>
      <c r="AV356">
        <v>1.140066606098872</v>
      </c>
      <c r="AW356">
        <v>0.89260977320291401</v>
      </c>
      <c r="AX356">
        <v>0.40427893833293349</v>
      </c>
      <c r="AY356">
        <v>0.31652866251718292</v>
      </c>
      <c r="AZ356">
        <v>0.89260977320291401</v>
      </c>
    </row>
    <row r="357" spans="1:52" x14ac:dyDescent="0.35">
      <c r="A357">
        <v>354</v>
      </c>
      <c r="B357">
        <v>0</v>
      </c>
      <c r="C357">
        <v>0</v>
      </c>
      <c r="D357">
        <v>0</v>
      </c>
      <c r="E357">
        <v>27.9</v>
      </c>
      <c r="F357">
        <v>-2.2374274548591089E-2</v>
      </c>
      <c r="G357">
        <v>209.6516955743098</v>
      </c>
      <c r="H357">
        <v>912.40417913939621</v>
      </c>
      <c r="I357">
        <v>2</v>
      </c>
      <c r="J357">
        <v>2</v>
      </c>
      <c r="K357">
        <v>1718.9694734986219</v>
      </c>
      <c r="L357" t="b">
        <v>0</v>
      </c>
      <c r="M357">
        <v>1.8435092967979949</v>
      </c>
      <c r="N357">
        <v>1.8435092967979949</v>
      </c>
      <c r="O357">
        <v>83.968875067057056</v>
      </c>
      <c r="P357">
        <v>19.688080325971889</v>
      </c>
      <c r="Q357">
        <v>1.8811319355081579</v>
      </c>
      <c r="R357">
        <v>0.72085490121439799</v>
      </c>
      <c r="S357">
        <v>29.50324745294834</v>
      </c>
      <c r="T357">
        <v>14.496882486855149</v>
      </c>
      <c r="U357">
        <v>2.609584719947224</v>
      </c>
      <c r="V357">
        <v>4.0467336938764458</v>
      </c>
      <c r="W357">
        <v>0</v>
      </c>
      <c r="X357">
        <v>0</v>
      </c>
      <c r="Y357">
        <v>-6.7199315199413414</v>
      </c>
      <c r="Z357">
        <v>56.540898749533653</v>
      </c>
      <c r="AA357">
        <v>1718.9694734986219</v>
      </c>
      <c r="AB357" t="b">
        <v>0</v>
      </c>
      <c r="AC357" t="b">
        <v>1</v>
      </c>
      <c r="AD357">
        <v>89.911763589741923</v>
      </c>
      <c r="AE357">
        <v>0</v>
      </c>
      <c r="AF357">
        <v>0</v>
      </c>
      <c r="AG357">
        <v>0</v>
      </c>
      <c r="AH357">
        <v>5.346621720141953E-2</v>
      </c>
      <c r="AI357" t="b">
        <v>0</v>
      </c>
      <c r="AJ357" t="b">
        <v>0</v>
      </c>
      <c r="AK357">
        <v>1718.9694734986219</v>
      </c>
      <c r="AL357">
        <v>0</v>
      </c>
      <c r="AM357">
        <v>2.609584719947224</v>
      </c>
      <c r="AN357">
        <v>0</v>
      </c>
      <c r="AO357">
        <v>4.4170727417868516</v>
      </c>
      <c r="AP357">
        <v>2.6096002992123091</v>
      </c>
      <c r="AQ357">
        <v>0</v>
      </c>
      <c r="AR357">
        <v>1</v>
      </c>
      <c r="AS357">
        <v>3</v>
      </c>
      <c r="AT357">
        <v>0</v>
      </c>
      <c r="AU357">
        <v>0</v>
      </c>
      <c r="AV357">
        <v>1.104830833503105</v>
      </c>
      <c r="AW357">
        <v>0.90287240149299508</v>
      </c>
      <c r="AX357">
        <v>0.39178398351173932</v>
      </c>
      <c r="AY357">
        <v>0.32016789670897777</v>
      </c>
      <c r="AZ357">
        <v>0.90287240149299508</v>
      </c>
    </row>
    <row r="358" spans="1:52" x14ac:dyDescent="0.35">
      <c r="A358">
        <v>355</v>
      </c>
      <c r="B358">
        <v>0</v>
      </c>
      <c r="C358">
        <v>0</v>
      </c>
      <c r="D358">
        <v>0</v>
      </c>
      <c r="E358">
        <v>27.9</v>
      </c>
      <c r="F358">
        <v>3.4157289470722503E-2</v>
      </c>
      <c r="G358">
        <v>209.6516955743098</v>
      </c>
      <c r="H358">
        <v>912.40417913939621</v>
      </c>
      <c r="I358">
        <v>2</v>
      </c>
      <c r="J358">
        <v>2</v>
      </c>
      <c r="K358">
        <v>1718.9694734986219</v>
      </c>
      <c r="L358" t="b">
        <v>0</v>
      </c>
      <c r="M358">
        <v>2.6887252887237461</v>
      </c>
      <c r="N358">
        <v>2.6887252887237461</v>
      </c>
      <c r="O358">
        <v>122.46710024767511</v>
      </c>
      <c r="P358">
        <v>28.714712505551081</v>
      </c>
      <c r="Q358">
        <v>2.7435972333915779</v>
      </c>
      <c r="R358">
        <v>0.78052783773251322</v>
      </c>
      <c r="S358">
        <v>29.519766599496162</v>
      </c>
      <c r="T358">
        <v>19.52698429997351</v>
      </c>
      <c r="U358">
        <v>3.515053660817423</v>
      </c>
      <c r="V358">
        <v>4.2856294668784507</v>
      </c>
      <c r="W358">
        <v>0</v>
      </c>
      <c r="X358">
        <v>0</v>
      </c>
      <c r="Y358">
        <v>-6.7199315199413414</v>
      </c>
      <c r="Z358">
        <v>56.595228569532203</v>
      </c>
      <c r="AA358">
        <v>1718.9694734986219</v>
      </c>
      <c r="AB358" t="b">
        <v>0</v>
      </c>
      <c r="AC358" t="b">
        <v>1</v>
      </c>
      <c r="AD358">
        <v>89.909096950249889</v>
      </c>
      <c r="AE358">
        <v>0</v>
      </c>
      <c r="AF358">
        <v>0</v>
      </c>
      <c r="AG358">
        <v>0</v>
      </c>
      <c r="AH358">
        <v>5.3871196001670507E-2</v>
      </c>
      <c r="AI358" t="b">
        <v>0</v>
      </c>
      <c r="AJ358" t="b">
        <v>0</v>
      </c>
      <c r="AK358">
        <v>1718.9694734986219</v>
      </c>
      <c r="AL358">
        <v>0</v>
      </c>
      <c r="AM358">
        <v>3.515053660817423</v>
      </c>
      <c r="AN358">
        <v>0</v>
      </c>
      <c r="AO358">
        <v>3.342065405256827</v>
      </c>
      <c r="AP358">
        <v>3.5151159778777621</v>
      </c>
      <c r="AQ358">
        <v>0</v>
      </c>
      <c r="AR358">
        <v>1</v>
      </c>
      <c r="AS358">
        <v>3</v>
      </c>
      <c r="AT358">
        <v>0</v>
      </c>
      <c r="AU358">
        <v>0</v>
      </c>
      <c r="AV358">
        <v>0.93218801880272162</v>
      </c>
      <c r="AW358">
        <v>1.0505305750558731</v>
      </c>
      <c r="AX358">
        <v>0.33056312723500769</v>
      </c>
      <c r="AY358">
        <v>0.3725290130564714</v>
      </c>
      <c r="AZ358">
        <v>1.0505305750558731</v>
      </c>
    </row>
    <row r="359" spans="1:52" x14ac:dyDescent="0.35">
      <c r="A359">
        <v>356</v>
      </c>
      <c r="B359">
        <v>0</v>
      </c>
      <c r="C359">
        <v>0</v>
      </c>
      <c r="D359">
        <v>0</v>
      </c>
      <c r="E359">
        <v>28.1</v>
      </c>
      <c r="F359">
        <v>5.2411783332368067E-2</v>
      </c>
      <c r="G359">
        <v>211.15457511247689</v>
      </c>
      <c r="H359">
        <v>918.94471088949945</v>
      </c>
      <c r="I359">
        <v>2</v>
      </c>
      <c r="J359">
        <v>2</v>
      </c>
      <c r="K359">
        <v>1731.291835315817</v>
      </c>
      <c r="L359" t="b">
        <v>0</v>
      </c>
      <c r="M359">
        <v>2.988086753784946</v>
      </c>
      <c r="N359">
        <v>2.988086753784946</v>
      </c>
      <c r="O359">
        <v>135.13383084376889</v>
      </c>
      <c r="P359">
        <v>31.684665470196421</v>
      </c>
      <c r="Q359">
        <v>3.0490681161070881</v>
      </c>
      <c r="R359">
        <v>0.79349471424784657</v>
      </c>
      <c r="S359">
        <v>29.53870913636872</v>
      </c>
      <c r="T359">
        <v>21.19454948653128</v>
      </c>
      <c r="U359">
        <v>3.8425815085577462</v>
      </c>
      <c r="V359">
        <v>4.3767864981043019</v>
      </c>
      <c r="W359">
        <v>0</v>
      </c>
      <c r="X359">
        <v>0</v>
      </c>
      <c r="Y359">
        <v>-6.7199315199413414</v>
      </c>
      <c r="Z359">
        <v>56.64955838953076</v>
      </c>
      <c r="AA359">
        <v>1731.291835315817</v>
      </c>
      <c r="AB359" t="b">
        <v>0</v>
      </c>
      <c r="AC359" t="b">
        <v>1</v>
      </c>
      <c r="AD359">
        <v>89.906430310757855</v>
      </c>
      <c r="AE359">
        <v>0</v>
      </c>
      <c r="AF359">
        <v>0</v>
      </c>
      <c r="AG359">
        <v>0</v>
      </c>
      <c r="AH359">
        <v>5.4366796480509072E-2</v>
      </c>
      <c r="AI359" t="b">
        <v>0</v>
      </c>
      <c r="AJ359" t="b">
        <v>0</v>
      </c>
      <c r="AK359">
        <v>1731.291835315817</v>
      </c>
      <c r="AL359">
        <v>0</v>
      </c>
      <c r="AM359">
        <v>3.8425815085577462</v>
      </c>
      <c r="AN359">
        <v>0</v>
      </c>
      <c r="AO359">
        <v>4.2847249173946196</v>
      </c>
      <c r="AP359">
        <v>3.842721721943509</v>
      </c>
      <c r="AQ359">
        <v>0</v>
      </c>
      <c r="AR359">
        <v>1</v>
      </c>
      <c r="AS359">
        <v>3</v>
      </c>
      <c r="AT359">
        <v>0</v>
      </c>
      <c r="AU359">
        <v>0</v>
      </c>
      <c r="AV359">
        <v>1.0819605552133189</v>
      </c>
      <c r="AW359">
        <v>1.108138097916642</v>
      </c>
      <c r="AX359">
        <v>0.38367395574940383</v>
      </c>
      <c r="AY359">
        <v>0.39295723679932543</v>
      </c>
      <c r="AZ359">
        <v>1.108138097916642</v>
      </c>
    </row>
    <row r="360" spans="1:52" x14ac:dyDescent="0.35">
      <c r="A360">
        <v>357</v>
      </c>
      <c r="B360">
        <v>0</v>
      </c>
      <c r="C360">
        <v>0</v>
      </c>
      <c r="D360">
        <v>0</v>
      </c>
      <c r="E360">
        <v>28.2</v>
      </c>
      <c r="F360">
        <v>6.1955771998065678E-3</v>
      </c>
      <c r="G360">
        <v>211.9060148815604</v>
      </c>
      <c r="H360">
        <v>922.21497676455101</v>
      </c>
      <c r="I360">
        <v>2</v>
      </c>
      <c r="J360">
        <v>2</v>
      </c>
      <c r="K360">
        <v>1737.4530162244139</v>
      </c>
      <c r="L360" t="b">
        <v>0</v>
      </c>
      <c r="M360">
        <v>2.3029232436574691</v>
      </c>
      <c r="N360">
        <v>2.3029232436574691</v>
      </c>
      <c r="O360">
        <v>103.77854106524509</v>
      </c>
      <c r="P360">
        <v>24.33282869364427</v>
      </c>
      <c r="Q360">
        <v>2.349921677201499</v>
      </c>
      <c r="R360">
        <v>0.75515007643900822</v>
      </c>
      <c r="S360">
        <v>29.558516954585439</v>
      </c>
      <c r="T360">
        <v>17.103241556308241</v>
      </c>
      <c r="U360">
        <v>3.1118604771687348</v>
      </c>
      <c r="V360">
        <v>4.1877273877072518</v>
      </c>
      <c r="W360">
        <v>0</v>
      </c>
      <c r="X360">
        <v>0</v>
      </c>
      <c r="Y360">
        <v>-6.7199315199413414</v>
      </c>
      <c r="Z360">
        <v>56.703888209529318</v>
      </c>
      <c r="AA360">
        <v>1737.4530162244139</v>
      </c>
      <c r="AB360" t="b">
        <v>0</v>
      </c>
      <c r="AC360" t="b">
        <v>1</v>
      </c>
      <c r="AD360">
        <v>89.903763671265821</v>
      </c>
      <c r="AE360">
        <v>0</v>
      </c>
      <c r="AF360">
        <v>0</v>
      </c>
      <c r="AG360">
        <v>0</v>
      </c>
      <c r="AH360">
        <v>5.4761135757880108E-2</v>
      </c>
      <c r="AI360" t="b">
        <v>0</v>
      </c>
      <c r="AJ360" t="b">
        <v>0</v>
      </c>
      <c r="AK360">
        <v>1737.4530162244139</v>
      </c>
      <c r="AL360">
        <v>0</v>
      </c>
      <c r="AM360">
        <v>3.1118604771687348</v>
      </c>
      <c r="AN360">
        <v>0</v>
      </c>
      <c r="AO360">
        <v>4.9539382726509613</v>
      </c>
      <c r="AP360">
        <v>3.1118760564338199</v>
      </c>
      <c r="AQ360">
        <v>0</v>
      </c>
      <c r="AR360">
        <v>1</v>
      </c>
      <c r="AS360">
        <v>3</v>
      </c>
      <c r="AT360">
        <v>0</v>
      </c>
      <c r="AU360">
        <v>0</v>
      </c>
      <c r="AV360">
        <v>1.192102990477242</v>
      </c>
      <c r="AW360">
        <v>0.99036973959633023</v>
      </c>
      <c r="AX360">
        <v>0.42273155690682329</v>
      </c>
      <c r="AY360">
        <v>0.35119535824380288</v>
      </c>
      <c r="AZ360">
        <v>0.99036973959633023</v>
      </c>
    </row>
    <row r="361" spans="1:52" x14ac:dyDescent="0.35">
      <c r="A361">
        <v>358</v>
      </c>
      <c r="B361">
        <v>0</v>
      </c>
      <c r="C361">
        <v>0</v>
      </c>
      <c r="D361">
        <v>0</v>
      </c>
      <c r="E361">
        <v>28</v>
      </c>
      <c r="F361">
        <v>-0.16052742546492341</v>
      </c>
      <c r="G361">
        <v>210.4031353433933</v>
      </c>
      <c r="H361">
        <v>915.67444501444788</v>
      </c>
      <c r="I361">
        <v>2</v>
      </c>
      <c r="J361">
        <v>2</v>
      </c>
      <c r="K361">
        <v>1725.1306544072199</v>
      </c>
      <c r="L361" t="b">
        <v>0</v>
      </c>
      <c r="M361">
        <v>-0.22025573596969841</v>
      </c>
      <c r="N361">
        <v>-0.22025573596969841</v>
      </c>
      <c r="O361">
        <v>-9.9964639025104507</v>
      </c>
      <c r="P361">
        <v>-2.3438587706591498</v>
      </c>
      <c r="Q361">
        <v>-0.2247507509894881</v>
      </c>
      <c r="R361">
        <v>0</v>
      </c>
      <c r="S361">
        <v>29.576617501728961</v>
      </c>
      <c r="T361">
        <v>0.16934194661300489</v>
      </c>
      <c r="U361">
        <v>3.0592513339910001E-2</v>
      </c>
      <c r="V361">
        <v>2.5132007172721549</v>
      </c>
      <c r="W361">
        <v>0</v>
      </c>
      <c r="X361">
        <v>0</v>
      </c>
      <c r="Y361">
        <v>-6.7199315199413414</v>
      </c>
      <c r="Z361">
        <v>56.758348359947981</v>
      </c>
      <c r="AA361">
        <v>1725.1306544072199</v>
      </c>
      <c r="AB361" t="b">
        <v>0</v>
      </c>
      <c r="AC361" t="b">
        <v>1</v>
      </c>
      <c r="AD361">
        <v>89.901097031773787</v>
      </c>
      <c r="AE361">
        <v>0</v>
      </c>
      <c r="AF361">
        <v>0</v>
      </c>
      <c r="AG361">
        <v>0</v>
      </c>
      <c r="AH361">
        <v>5.6033340308022962E-2</v>
      </c>
      <c r="AI361" t="b">
        <v>0</v>
      </c>
      <c r="AJ361" t="b">
        <v>0</v>
      </c>
      <c r="AK361">
        <v>1725.1306544072199</v>
      </c>
      <c r="AL361">
        <v>0</v>
      </c>
      <c r="AM361">
        <v>3.0592513339910001E-2</v>
      </c>
      <c r="AN361">
        <v>0</v>
      </c>
      <c r="AO361">
        <v>2.5096763673083591</v>
      </c>
      <c r="AP361">
        <v>3.3225409139242157E-2</v>
      </c>
      <c r="AQ361">
        <v>0</v>
      </c>
      <c r="AR361">
        <v>1</v>
      </c>
      <c r="AS361">
        <v>3</v>
      </c>
      <c r="AT361">
        <v>0</v>
      </c>
      <c r="AU361">
        <v>0</v>
      </c>
      <c r="AV361">
        <v>0.80340700802483467</v>
      </c>
      <c r="AW361">
        <v>0.4901087322874223</v>
      </c>
      <c r="AX361">
        <v>0.28489610213646621</v>
      </c>
      <c r="AY361">
        <v>0.17379762823150699</v>
      </c>
      <c r="AZ361">
        <v>0.4901087322874223</v>
      </c>
    </row>
    <row r="362" spans="1:52" x14ac:dyDescent="0.35">
      <c r="A362">
        <v>359</v>
      </c>
      <c r="B362">
        <v>0</v>
      </c>
      <c r="C362">
        <v>0</v>
      </c>
      <c r="D362">
        <v>0</v>
      </c>
      <c r="E362">
        <v>26.9</v>
      </c>
      <c r="F362">
        <v>-0.44741920867344831</v>
      </c>
      <c r="G362">
        <v>202.1372978834743</v>
      </c>
      <c r="H362">
        <v>879.70152038888011</v>
      </c>
      <c r="I362">
        <v>2</v>
      </c>
      <c r="J362">
        <v>2</v>
      </c>
      <c r="K362">
        <v>1657.3576644126499</v>
      </c>
      <c r="L362" t="b">
        <v>0</v>
      </c>
      <c r="M362">
        <v>-4.3742498243602776</v>
      </c>
      <c r="N362">
        <v>-4.3742498243602776</v>
      </c>
      <c r="O362">
        <v>-206.6467166095554</v>
      </c>
      <c r="P362">
        <v>-48.452205087399513</v>
      </c>
      <c r="Q362">
        <v>-4.4635202289390596</v>
      </c>
      <c r="R362">
        <v>0.90048373667432069</v>
      </c>
      <c r="S362">
        <v>29.576617501728961</v>
      </c>
      <c r="T362">
        <v>-23.158398453934211</v>
      </c>
      <c r="U362">
        <v>-4.0193273744764637</v>
      </c>
      <c r="V362">
        <v>25.293806633465309</v>
      </c>
      <c r="W362">
        <v>-21.127884605818402</v>
      </c>
      <c r="X362">
        <v>2</v>
      </c>
      <c r="Y362">
        <v>14.407953085877059</v>
      </c>
      <c r="Z362">
        <v>56.816233242513121</v>
      </c>
      <c r="AA362">
        <v>1657.3576644126499</v>
      </c>
      <c r="AB362" t="b">
        <v>0</v>
      </c>
      <c r="AC362" t="b">
        <v>1</v>
      </c>
      <c r="AD362">
        <v>89.902622432878132</v>
      </c>
      <c r="AE362">
        <v>0.44143657853196122</v>
      </c>
      <c r="AF362">
        <v>0</v>
      </c>
      <c r="AG362">
        <v>0</v>
      </c>
      <c r="AH362">
        <v>5.764559714196324E-2</v>
      </c>
      <c r="AI362" t="b">
        <v>0</v>
      </c>
      <c r="AJ362" t="b">
        <v>0</v>
      </c>
      <c r="AK362">
        <v>1657.3576644126499</v>
      </c>
      <c r="AL362">
        <v>0</v>
      </c>
      <c r="AM362">
        <v>-4.0193273744764637</v>
      </c>
      <c r="AN362">
        <v>1.178188353202664</v>
      </c>
      <c r="AO362">
        <v>-1.900202374430094</v>
      </c>
      <c r="AP362">
        <v>-2.385681104165513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5">
      <c r="A363">
        <v>360</v>
      </c>
      <c r="B363">
        <v>0</v>
      </c>
      <c r="C363">
        <v>0</v>
      </c>
      <c r="D363">
        <v>0</v>
      </c>
      <c r="E363">
        <v>25</v>
      </c>
      <c r="F363">
        <v>-0.54979573984127805</v>
      </c>
      <c r="G363">
        <v>187.8599422708869</v>
      </c>
      <c r="H363">
        <v>817.56646876289983</v>
      </c>
      <c r="I363">
        <v>2</v>
      </c>
      <c r="J363">
        <v>2</v>
      </c>
      <c r="K363">
        <v>1540.2952271493029</v>
      </c>
      <c r="L363" t="b">
        <v>0</v>
      </c>
      <c r="M363">
        <v>-5.4784672605513558</v>
      </c>
      <c r="N363">
        <v>-5.4784672605513558</v>
      </c>
      <c r="O363">
        <v>-278.48144778834637</v>
      </c>
      <c r="P363">
        <v>-65.29520740835703</v>
      </c>
      <c r="Q363">
        <v>-5.5902727148483224</v>
      </c>
      <c r="R363">
        <v>0.91483738773777445</v>
      </c>
      <c r="S363">
        <v>29.590591153318471</v>
      </c>
      <c r="T363">
        <v>-31.70620858665475</v>
      </c>
      <c r="U363">
        <v>-5.1141904871935964</v>
      </c>
      <c r="V363">
        <v>33.588998821702297</v>
      </c>
      <c r="W363">
        <v>-21.683789805576421</v>
      </c>
      <c r="X363">
        <v>2</v>
      </c>
      <c r="Y363">
        <v>14.96385828563508</v>
      </c>
      <c r="Z363">
        <v>56.874235137061042</v>
      </c>
      <c r="AA363">
        <v>1540.2952271493029</v>
      </c>
      <c r="AB363" t="b">
        <v>0</v>
      </c>
      <c r="AC363" t="b">
        <v>1</v>
      </c>
      <c r="AD363">
        <v>89.908450173229625</v>
      </c>
      <c r="AE363">
        <v>0.45305141333192628</v>
      </c>
      <c r="AF363">
        <v>0</v>
      </c>
      <c r="AG363">
        <v>0</v>
      </c>
      <c r="AH363">
        <v>5.931805904846757E-2</v>
      </c>
      <c r="AI363" t="b">
        <v>0</v>
      </c>
      <c r="AJ363" t="b">
        <v>0</v>
      </c>
      <c r="AK363">
        <v>1540.2952271493029</v>
      </c>
      <c r="AL363">
        <v>0</v>
      </c>
      <c r="AM363">
        <v>-5.1141904871935964</v>
      </c>
      <c r="AN363">
        <v>2.4539611861020272</v>
      </c>
      <c r="AO363">
        <v>-2.2648470795149569</v>
      </c>
      <c r="AP363">
        <v>-2.1858498738585439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5">
      <c r="A364">
        <v>361</v>
      </c>
      <c r="B364">
        <v>0</v>
      </c>
      <c r="C364">
        <v>0</v>
      </c>
      <c r="D364">
        <v>0</v>
      </c>
      <c r="E364">
        <v>23.2</v>
      </c>
      <c r="F364">
        <v>-0.43673116529477379</v>
      </c>
      <c r="G364">
        <v>174.33402642738301</v>
      </c>
      <c r="H364">
        <v>758.701683011971</v>
      </c>
      <c r="I364">
        <v>2</v>
      </c>
      <c r="J364">
        <v>2</v>
      </c>
      <c r="K364">
        <v>1429.3939707945531</v>
      </c>
      <c r="L364" t="b">
        <v>0</v>
      </c>
      <c r="M364">
        <v>-3.7130597202178222</v>
      </c>
      <c r="N364">
        <v>-3.7130597202178222</v>
      </c>
      <c r="O364">
        <v>-203.38604708848311</v>
      </c>
      <c r="P364">
        <v>-47.687679858306538</v>
      </c>
      <c r="Q364">
        <v>-3.78883644920186</v>
      </c>
      <c r="R364">
        <v>0.9022182165744651</v>
      </c>
      <c r="S364">
        <v>29.605567997521081</v>
      </c>
      <c r="T364">
        <v>-22.836886132874401</v>
      </c>
      <c r="U364">
        <v>-3.4183572640912301</v>
      </c>
      <c r="V364">
        <v>24.85079372543214</v>
      </c>
      <c r="W364">
        <v>-21.127884605818402</v>
      </c>
      <c r="X364">
        <v>2</v>
      </c>
      <c r="Y364">
        <v>14.407953085877059</v>
      </c>
      <c r="Z364">
        <v>56.931826216197067</v>
      </c>
      <c r="AA364">
        <v>1429.3939707945531</v>
      </c>
      <c r="AB364" t="b">
        <v>0</v>
      </c>
      <c r="AC364" t="b">
        <v>1</v>
      </c>
      <c r="AD364">
        <v>89.914277913581117</v>
      </c>
      <c r="AE364">
        <v>0.44143657853196122</v>
      </c>
      <c r="AF364">
        <v>0</v>
      </c>
      <c r="AG364">
        <v>0</v>
      </c>
      <c r="AH364">
        <v>6.1196576370829092E-2</v>
      </c>
      <c r="AI364" t="b">
        <v>0</v>
      </c>
      <c r="AJ364" t="b">
        <v>0</v>
      </c>
      <c r="AK364">
        <v>1429.3939707945531</v>
      </c>
      <c r="AL364">
        <v>0</v>
      </c>
      <c r="AM364">
        <v>-3.4183572640912301</v>
      </c>
      <c r="AN364">
        <v>0.95905733754182876</v>
      </c>
      <c r="AO364">
        <v>-2.1090781686375579</v>
      </c>
      <c r="AP364">
        <v>-2.0028916742709422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5">
      <c r="A365">
        <v>362</v>
      </c>
      <c r="B365">
        <v>0</v>
      </c>
      <c r="C365">
        <v>0</v>
      </c>
      <c r="D365">
        <v>0</v>
      </c>
      <c r="E365">
        <v>21.9</v>
      </c>
      <c r="F365">
        <v>-0.28661293231295998</v>
      </c>
      <c r="G365">
        <v>164.56530942929689</v>
      </c>
      <c r="H365">
        <v>716.18822663630021</v>
      </c>
      <c r="I365">
        <v>2</v>
      </c>
      <c r="J365">
        <v>2</v>
      </c>
      <c r="K365">
        <v>1349.29861898279</v>
      </c>
      <c r="L365" t="b">
        <v>0</v>
      </c>
      <c r="M365">
        <v>-1.7658311994005551</v>
      </c>
      <c r="N365">
        <v>-1.7658311994005551</v>
      </c>
      <c r="O365">
        <v>-102.4665885022021</v>
      </c>
      <c r="P365">
        <v>-24.025216766910368</v>
      </c>
      <c r="Q365">
        <v>-1.8018685708168929</v>
      </c>
      <c r="R365">
        <v>0.85458102824030768</v>
      </c>
      <c r="S365">
        <v>29.617222725871361</v>
      </c>
      <c r="T365">
        <v>-10.8978208324642</v>
      </c>
      <c r="U365">
        <v>-1.5398426960025939</v>
      </c>
      <c r="V365">
        <v>13.127395934446181</v>
      </c>
      <c r="W365">
        <v>-37.246842295379551</v>
      </c>
      <c r="X365">
        <v>2</v>
      </c>
      <c r="Y365">
        <v>30.526910775438211</v>
      </c>
      <c r="Z365">
        <v>56.994883890367717</v>
      </c>
      <c r="AA365">
        <v>1349.29861898279</v>
      </c>
      <c r="AB365" t="b">
        <v>0</v>
      </c>
      <c r="AC365" t="b">
        <v>1</v>
      </c>
      <c r="AD365">
        <v>89.923193561172653</v>
      </c>
      <c r="AE365">
        <v>0.77821887665289036</v>
      </c>
      <c r="AF365">
        <v>0</v>
      </c>
      <c r="AG365">
        <v>0</v>
      </c>
      <c r="AH365">
        <v>6.3108078663242556E-2</v>
      </c>
      <c r="AI365" t="b">
        <v>0</v>
      </c>
      <c r="AJ365" t="b">
        <v>0</v>
      </c>
      <c r="AK365">
        <v>1349.29861898279</v>
      </c>
      <c r="AL365">
        <v>0</v>
      </c>
      <c r="AM365">
        <v>-1.5398426960025939</v>
      </c>
      <c r="AN365">
        <v>0</v>
      </c>
      <c r="AO365">
        <v>-1.9606234298173271</v>
      </c>
      <c r="AP365">
        <v>-0.75475336344730481</v>
      </c>
      <c r="AQ365">
        <v>0</v>
      </c>
      <c r="AR365">
        <v>1</v>
      </c>
      <c r="AS365">
        <v>3</v>
      </c>
      <c r="AT365">
        <v>0</v>
      </c>
      <c r="AU365">
        <v>0</v>
      </c>
      <c r="AV365">
        <v>0</v>
      </c>
      <c r="AW365">
        <v>0.2398477230450195</v>
      </c>
      <c r="AX365">
        <v>0</v>
      </c>
      <c r="AY365">
        <v>8.5052484593369324E-2</v>
      </c>
      <c r="AZ365">
        <v>0.2398477230450195</v>
      </c>
    </row>
    <row r="366" spans="1:52" x14ac:dyDescent="0.35">
      <c r="A366">
        <v>363</v>
      </c>
      <c r="B366">
        <v>0</v>
      </c>
      <c r="C366">
        <v>0</v>
      </c>
      <c r="D366">
        <v>0</v>
      </c>
      <c r="E366">
        <v>21.1</v>
      </c>
      <c r="F366">
        <v>-0.16681710545338341</v>
      </c>
      <c r="G366">
        <v>158.55379127662849</v>
      </c>
      <c r="H366">
        <v>690.02609963588748</v>
      </c>
      <c r="I366">
        <v>2</v>
      </c>
      <c r="J366">
        <v>2</v>
      </c>
      <c r="K366">
        <v>1300.0091717140119</v>
      </c>
      <c r="L366" t="b">
        <v>0</v>
      </c>
      <c r="M366">
        <v>-0.3597438453258277</v>
      </c>
      <c r="N366">
        <v>-0.3597438453258277</v>
      </c>
      <c r="O366">
        <v>-21.666468181993451</v>
      </c>
      <c r="P366">
        <v>-5.0801105243644598</v>
      </c>
      <c r="Q366">
        <v>-0.36708555645492619</v>
      </c>
      <c r="R366">
        <v>0.49497214099635273</v>
      </c>
      <c r="S366">
        <v>29.625465673152721</v>
      </c>
      <c r="T366">
        <v>-1.3346672944494591</v>
      </c>
      <c r="U366">
        <v>-0.1816971238073323</v>
      </c>
      <c r="V366">
        <v>3.7454432299150011</v>
      </c>
      <c r="W366">
        <v>0</v>
      </c>
      <c r="X366">
        <v>0</v>
      </c>
      <c r="Y366">
        <v>-6.7199315199413414</v>
      </c>
      <c r="Z366">
        <v>57.060326898713008</v>
      </c>
      <c r="AA366">
        <v>1300.0091717140119</v>
      </c>
      <c r="AB366" t="b">
        <v>0</v>
      </c>
      <c r="AC366" t="b">
        <v>1</v>
      </c>
      <c r="AD366">
        <v>89.927917168167795</v>
      </c>
      <c r="AE366">
        <v>0</v>
      </c>
      <c r="AF366">
        <v>0</v>
      </c>
      <c r="AG366">
        <v>0</v>
      </c>
      <c r="AH366">
        <v>6.4587351773228274E-2</v>
      </c>
      <c r="AI366" t="b">
        <v>0</v>
      </c>
      <c r="AJ366" t="b">
        <v>0</v>
      </c>
      <c r="AK366">
        <v>1300.0091717140119</v>
      </c>
      <c r="AL366">
        <v>0</v>
      </c>
      <c r="AM366">
        <v>-0.1816971238073323</v>
      </c>
      <c r="AN366">
        <v>0</v>
      </c>
      <c r="AO366">
        <v>-1.750555708929098</v>
      </c>
      <c r="AP366">
        <v>-0.17945370963512031</v>
      </c>
      <c r="AQ366">
        <v>0</v>
      </c>
      <c r="AR366">
        <v>1</v>
      </c>
      <c r="AS366">
        <v>3</v>
      </c>
      <c r="AT366">
        <v>0</v>
      </c>
      <c r="AU366">
        <v>0</v>
      </c>
      <c r="AV366">
        <v>0</v>
      </c>
      <c r="AW366">
        <v>0.31790182933858191</v>
      </c>
      <c r="AX366">
        <v>0</v>
      </c>
      <c r="AY366">
        <v>0.1127312784076276</v>
      </c>
      <c r="AZ366">
        <v>0.31790182933858191</v>
      </c>
    </row>
    <row r="367" spans="1:52" x14ac:dyDescent="0.35">
      <c r="A367">
        <v>364</v>
      </c>
      <c r="B367">
        <v>0</v>
      </c>
      <c r="C367">
        <v>0</v>
      </c>
      <c r="D367">
        <v>0</v>
      </c>
      <c r="E367">
        <v>20.7</v>
      </c>
      <c r="F367">
        <v>-4.6118645873508779E-2</v>
      </c>
      <c r="G367">
        <v>155.5480322002943</v>
      </c>
      <c r="H367">
        <v>676.94503613568099</v>
      </c>
      <c r="I367">
        <v>2</v>
      </c>
      <c r="J367">
        <v>2</v>
      </c>
      <c r="K367">
        <v>1275.3644480796229</v>
      </c>
      <c r="L367" t="b">
        <v>0</v>
      </c>
      <c r="M367">
        <v>0.97972179159013995</v>
      </c>
      <c r="N367">
        <v>0.97972179159013995</v>
      </c>
      <c r="O367">
        <v>60.146398683707723</v>
      </c>
      <c r="P367">
        <v>14.1024531727631</v>
      </c>
      <c r="Q367">
        <v>0.99971611386748971</v>
      </c>
      <c r="R367">
        <v>0.68590837448375563</v>
      </c>
      <c r="S367">
        <v>29.631297719617478</v>
      </c>
      <c r="T367">
        <v>10.913088132857601</v>
      </c>
      <c r="U367">
        <v>1.45750679107821</v>
      </c>
      <c r="V367">
        <v>3.4277095910512778</v>
      </c>
      <c r="W367">
        <v>0</v>
      </c>
      <c r="X367">
        <v>0</v>
      </c>
      <c r="Y367">
        <v>-6.7199315199413414</v>
      </c>
      <c r="Z367">
        <v>57.125639576638179</v>
      </c>
      <c r="AA367">
        <v>1275.3644480796229</v>
      </c>
      <c r="AB367" t="b">
        <v>0</v>
      </c>
      <c r="AC367" t="b">
        <v>1</v>
      </c>
      <c r="AD367">
        <v>89.925250528675761</v>
      </c>
      <c r="AE367">
        <v>0</v>
      </c>
      <c r="AF367">
        <v>0</v>
      </c>
      <c r="AG367">
        <v>0</v>
      </c>
      <c r="AH367">
        <v>6.5710239744755622E-2</v>
      </c>
      <c r="AI367" t="b">
        <v>0</v>
      </c>
      <c r="AJ367" t="b">
        <v>0</v>
      </c>
      <c r="AK367">
        <v>1275.3644480796229</v>
      </c>
      <c r="AL367">
        <v>0</v>
      </c>
      <c r="AM367">
        <v>1.45750679107821</v>
      </c>
      <c r="AN367">
        <v>0</v>
      </c>
      <c r="AO367">
        <v>0.43474930842365128</v>
      </c>
      <c r="AP367">
        <v>1.4577560593195671</v>
      </c>
      <c r="AQ367">
        <v>0</v>
      </c>
      <c r="AR367">
        <v>1</v>
      </c>
      <c r="AS367">
        <v>3</v>
      </c>
      <c r="AT367">
        <v>0</v>
      </c>
      <c r="AU367">
        <v>0</v>
      </c>
      <c r="AV367">
        <v>0.35484135230704911</v>
      </c>
      <c r="AW367">
        <v>0.57992242080013612</v>
      </c>
      <c r="AX367">
        <v>0.12583026677554929</v>
      </c>
      <c r="AY367">
        <v>0.20564649159164591</v>
      </c>
      <c r="AZ367">
        <v>0.57992242080013612</v>
      </c>
    </row>
    <row r="368" spans="1:52" x14ac:dyDescent="0.35">
      <c r="A368">
        <v>365</v>
      </c>
      <c r="B368">
        <v>0</v>
      </c>
      <c r="C368">
        <v>0</v>
      </c>
      <c r="D368">
        <v>0</v>
      </c>
      <c r="E368">
        <v>20.7</v>
      </c>
      <c r="F368">
        <v>1.7958355614085431E-2</v>
      </c>
      <c r="G368">
        <v>155.5480322002943</v>
      </c>
      <c r="H368">
        <v>676.94503613568099</v>
      </c>
      <c r="I368">
        <v>2</v>
      </c>
      <c r="J368">
        <v>2</v>
      </c>
      <c r="K368">
        <v>1275.3644480796229</v>
      </c>
      <c r="L368" t="b">
        <v>0</v>
      </c>
      <c r="M368">
        <v>1.6905178769642879</v>
      </c>
      <c r="N368">
        <v>1.6905178769642879</v>
      </c>
      <c r="O368">
        <v>103.7830974901554</v>
      </c>
      <c r="P368">
        <v>24.3338970330684</v>
      </c>
      <c r="Q368">
        <v>1.7250182418002939</v>
      </c>
      <c r="R368">
        <v>0.77738855267250806</v>
      </c>
      <c r="S368">
        <v>29.641175773530001</v>
      </c>
      <c r="T368">
        <v>16.61470468447262</v>
      </c>
      <c r="U368">
        <v>2.2189910513475168</v>
      </c>
      <c r="V368">
        <v>3.6986234567293099</v>
      </c>
      <c r="W368">
        <v>0</v>
      </c>
      <c r="X368">
        <v>0</v>
      </c>
      <c r="Y368">
        <v>-6.7199315199413414</v>
      </c>
      <c r="Z368">
        <v>57.190952254563349</v>
      </c>
      <c r="AA368">
        <v>1275.3644480796229</v>
      </c>
      <c r="AB368" t="b">
        <v>0</v>
      </c>
      <c r="AC368" t="b">
        <v>1</v>
      </c>
      <c r="AD368">
        <v>89.922583889183727</v>
      </c>
      <c r="AE368">
        <v>0</v>
      </c>
      <c r="AF368">
        <v>0</v>
      </c>
      <c r="AG368">
        <v>0</v>
      </c>
      <c r="AH368">
        <v>6.5728458535828455E-2</v>
      </c>
      <c r="AI368" t="b">
        <v>0</v>
      </c>
      <c r="AJ368" t="b">
        <v>0</v>
      </c>
      <c r="AK368">
        <v>1275.3644480796229</v>
      </c>
      <c r="AL368">
        <v>0</v>
      </c>
      <c r="AM368">
        <v>2.2189910513475168</v>
      </c>
      <c r="AN368">
        <v>0</v>
      </c>
      <c r="AO368">
        <v>3.501473539316033</v>
      </c>
      <c r="AP368">
        <v>2.2190066306126019</v>
      </c>
      <c r="AQ368">
        <v>0</v>
      </c>
      <c r="AR368">
        <v>1</v>
      </c>
      <c r="AS368">
        <v>3</v>
      </c>
      <c r="AT368">
        <v>0</v>
      </c>
      <c r="AU368">
        <v>0</v>
      </c>
      <c r="AV368">
        <v>0.85663204067741849</v>
      </c>
      <c r="AW368">
        <v>0.70690318664209373</v>
      </c>
      <c r="AX368">
        <v>0.30377022719057389</v>
      </c>
      <c r="AY368">
        <v>0.25067518518654047</v>
      </c>
      <c r="AZ368">
        <v>0.70690318664209373</v>
      </c>
    </row>
    <row r="369" spans="1:52" x14ac:dyDescent="0.35">
      <c r="A369">
        <v>366</v>
      </c>
      <c r="B369">
        <v>0</v>
      </c>
      <c r="C369">
        <v>0</v>
      </c>
      <c r="D369">
        <v>0</v>
      </c>
      <c r="E369">
        <v>20.8</v>
      </c>
      <c r="F369">
        <v>5.7618556750497429E-2</v>
      </c>
      <c r="G369">
        <v>156.29947196937789</v>
      </c>
      <c r="H369">
        <v>680.21530201073267</v>
      </c>
      <c r="I369">
        <v>2</v>
      </c>
      <c r="J369">
        <v>2</v>
      </c>
      <c r="K369">
        <v>1281.52562898822</v>
      </c>
      <c r="L369" t="b">
        <v>0</v>
      </c>
      <c r="M369">
        <v>2.14231510122455</v>
      </c>
      <c r="N369">
        <v>2.14231510122455</v>
      </c>
      <c r="O369">
        <v>130.88721301135371</v>
      </c>
      <c r="P369">
        <v>30.68896613599042</v>
      </c>
      <c r="Q369">
        <v>2.1860358175760708</v>
      </c>
      <c r="R369">
        <v>0.80790009005033736</v>
      </c>
      <c r="S369">
        <v>29.653256123830609</v>
      </c>
      <c r="T369">
        <v>20.162468549907601</v>
      </c>
      <c r="U369">
        <v>2.705824450941535</v>
      </c>
      <c r="V369">
        <v>3.8732083928001551</v>
      </c>
      <c r="W369">
        <v>0</v>
      </c>
      <c r="X369">
        <v>0</v>
      </c>
      <c r="Y369">
        <v>-6.7199315199413414</v>
      </c>
      <c r="Z369">
        <v>57.25626493248852</v>
      </c>
      <c r="AA369">
        <v>1281.52562898822</v>
      </c>
      <c r="AB369" t="b">
        <v>0</v>
      </c>
      <c r="AC369" t="b">
        <v>1</v>
      </c>
      <c r="AD369">
        <v>89.919917249691693</v>
      </c>
      <c r="AE369">
        <v>0</v>
      </c>
      <c r="AF369">
        <v>0</v>
      </c>
      <c r="AG369">
        <v>0</v>
      </c>
      <c r="AH369">
        <v>6.4630767568699621E-2</v>
      </c>
      <c r="AI369" t="b">
        <v>0</v>
      </c>
      <c r="AJ369" t="b">
        <v>0</v>
      </c>
      <c r="AK369">
        <v>1281.52562898822</v>
      </c>
      <c r="AL369">
        <v>0</v>
      </c>
      <c r="AM369">
        <v>2.705824450941535</v>
      </c>
      <c r="AN369">
        <v>0</v>
      </c>
      <c r="AO369">
        <v>3.2917480578978089</v>
      </c>
      <c r="AP369">
        <v>2.7062139325686561</v>
      </c>
      <c r="AQ369">
        <v>0</v>
      </c>
      <c r="AR369">
        <v>1</v>
      </c>
      <c r="AS369">
        <v>3</v>
      </c>
      <c r="AT369">
        <v>0</v>
      </c>
      <c r="AU369">
        <v>0</v>
      </c>
      <c r="AV369">
        <v>0.82418176890527761</v>
      </c>
      <c r="AW369">
        <v>0.79028238919886573</v>
      </c>
      <c r="AX369">
        <v>0.2922630386188928</v>
      </c>
      <c r="AY369">
        <v>0.28024231324110283</v>
      </c>
      <c r="AZ369">
        <v>0.79028238919886573</v>
      </c>
    </row>
    <row r="370" spans="1:52" x14ac:dyDescent="0.35">
      <c r="A370">
        <v>367</v>
      </c>
      <c r="B370">
        <v>0</v>
      </c>
      <c r="C370">
        <v>0</v>
      </c>
      <c r="D370">
        <v>0</v>
      </c>
      <c r="E370">
        <v>21.2</v>
      </c>
      <c r="F370">
        <v>0.16823408405058909</v>
      </c>
      <c r="G370">
        <v>159.30523104571211</v>
      </c>
      <c r="H370">
        <v>693.29636551093904</v>
      </c>
      <c r="I370">
        <v>2</v>
      </c>
      <c r="J370">
        <v>2</v>
      </c>
      <c r="K370">
        <v>1306.170352622609</v>
      </c>
      <c r="L370" t="b">
        <v>0</v>
      </c>
      <c r="M370">
        <v>3.4466072475829241</v>
      </c>
      <c r="N370">
        <v>3.4466072475829241</v>
      </c>
      <c r="O370">
        <v>206.60134387869721</v>
      </c>
      <c r="P370">
        <v>48.441566598208929</v>
      </c>
      <c r="Q370">
        <v>3.5169461710029841</v>
      </c>
      <c r="R370">
        <v>0.85475301256317437</v>
      </c>
      <c r="S370">
        <v>29.666466730964331</v>
      </c>
      <c r="T370">
        <v>30.081302790072581</v>
      </c>
      <c r="U370">
        <v>4.1145759293162456</v>
      </c>
      <c r="V370">
        <v>4.3692186084330196</v>
      </c>
      <c r="W370">
        <v>0</v>
      </c>
      <c r="X370">
        <v>0</v>
      </c>
      <c r="Y370">
        <v>-6.7199315199413414</v>
      </c>
      <c r="Z370">
        <v>57.323006915399603</v>
      </c>
      <c r="AA370">
        <v>1306.170352622609</v>
      </c>
      <c r="AB370" t="b">
        <v>0</v>
      </c>
      <c r="AC370" t="b">
        <v>1</v>
      </c>
      <c r="AD370">
        <v>89.917250610199659</v>
      </c>
      <c r="AE370">
        <v>0</v>
      </c>
      <c r="AF370">
        <v>0</v>
      </c>
      <c r="AG370">
        <v>0</v>
      </c>
      <c r="AH370">
        <v>6.4005027892615973E-2</v>
      </c>
      <c r="AI370" t="b">
        <v>0</v>
      </c>
      <c r="AJ370" t="b">
        <v>0</v>
      </c>
      <c r="AK370">
        <v>1306.170352622609</v>
      </c>
      <c r="AL370">
        <v>0</v>
      </c>
      <c r="AM370">
        <v>4.1145759293162456</v>
      </c>
      <c r="AN370">
        <v>0</v>
      </c>
      <c r="AO370">
        <v>4.4455842717550071</v>
      </c>
      <c r="AP370">
        <v>4.1172102555469952</v>
      </c>
      <c r="AQ370">
        <v>0</v>
      </c>
      <c r="AR370">
        <v>1</v>
      </c>
      <c r="AS370">
        <v>3</v>
      </c>
      <c r="AT370">
        <v>0</v>
      </c>
      <c r="AU370">
        <v>0</v>
      </c>
      <c r="AV370">
        <v>1.020054992625274</v>
      </c>
      <c r="AW370">
        <v>1.035766975401762</v>
      </c>
      <c r="AX370">
        <v>0.36172162859052248</v>
      </c>
      <c r="AY370">
        <v>0.3672936878418635</v>
      </c>
      <c r="AZ370">
        <v>1.035766975401762</v>
      </c>
    </row>
    <row r="371" spans="1:52" x14ac:dyDescent="0.35">
      <c r="A371">
        <v>368</v>
      </c>
      <c r="B371">
        <v>0</v>
      </c>
      <c r="C371">
        <v>0</v>
      </c>
      <c r="D371">
        <v>0</v>
      </c>
      <c r="E371">
        <v>22.1</v>
      </c>
      <c r="F371">
        <v>0.35277844038048212</v>
      </c>
      <c r="G371">
        <v>166.06818896746401</v>
      </c>
      <c r="H371">
        <v>722.72875838640346</v>
      </c>
      <c r="I371">
        <v>2</v>
      </c>
      <c r="J371">
        <v>2</v>
      </c>
      <c r="K371">
        <v>1361.620980799984</v>
      </c>
      <c r="L371" t="b">
        <v>0</v>
      </c>
      <c r="M371">
        <v>5.7938580823201979</v>
      </c>
      <c r="N371">
        <v>5.7938580823201979</v>
      </c>
      <c r="O371">
        <v>333.15994800961568</v>
      </c>
      <c r="P371">
        <v>78.115609058377018</v>
      </c>
      <c r="Q371">
        <v>5.912100084000202</v>
      </c>
      <c r="R371">
        <v>0.88830735160823582</v>
      </c>
      <c r="S371">
        <v>29.682536557815158</v>
      </c>
      <c r="T371">
        <v>46.676004008500421</v>
      </c>
      <c r="U371">
        <v>6.6554667968205399</v>
      </c>
      <c r="V371">
        <v>5.2133665040540222</v>
      </c>
      <c r="W371">
        <v>0</v>
      </c>
      <c r="X371">
        <v>0</v>
      </c>
      <c r="Y371">
        <v>-6.7199315199413414</v>
      </c>
      <c r="Z371">
        <v>57.387363564136052</v>
      </c>
      <c r="AA371">
        <v>1361.620980799984</v>
      </c>
      <c r="AB371" t="b">
        <v>0</v>
      </c>
      <c r="AC371" t="b">
        <v>1</v>
      </c>
      <c r="AD371">
        <v>89.914583970707625</v>
      </c>
      <c r="AE371">
        <v>0</v>
      </c>
      <c r="AF371">
        <v>2.1754630496782501E-2</v>
      </c>
      <c r="AG371">
        <v>0</v>
      </c>
      <c r="AH371">
        <v>6.2221581762822192E-2</v>
      </c>
      <c r="AI371" t="b">
        <v>0</v>
      </c>
      <c r="AJ371" t="b">
        <v>0</v>
      </c>
      <c r="AK371">
        <v>1361.642735430481</v>
      </c>
      <c r="AL371">
        <v>0</v>
      </c>
      <c r="AM371">
        <v>6.6555731312726314</v>
      </c>
      <c r="AN371">
        <v>0</v>
      </c>
      <c r="AO371">
        <v>5.9079060825711913</v>
      </c>
      <c r="AP371">
        <v>6.6638170931163607</v>
      </c>
      <c r="AQ371">
        <v>0</v>
      </c>
      <c r="AR371">
        <v>1</v>
      </c>
      <c r="AS371">
        <v>3</v>
      </c>
      <c r="AT371">
        <v>0</v>
      </c>
      <c r="AU371">
        <v>0</v>
      </c>
      <c r="AV371">
        <v>1.2737836875234789</v>
      </c>
      <c r="AW371">
        <v>1.488337209028388</v>
      </c>
      <c r="AX371">
        <v>0.45169634309343237</v>
      </c>
      <c r="AY371">
        <v>0.52777977599088932</v>
      </c>
      <c r="AZ371">
        <v>1.488337209028388</v>
      </c>
    </row>
    <row r="372" spans="1:52" x14ac:dyDescent="0.35">
      <c r="A372">
        <v>369</v>
      </c>
      <c r="B372">
        <v>0</v>
      </c>
      <c r="C372">
        <v>0</v>
      </c>
      <c r="D372">
        <v>0</v>
      </c>
      <c r="E372">
        <v>23.5</v>
      </c>
      <c r="F372">
        <v>0.33731882109414851</v>
      </c>
      <c r="G372">
        <v>176.58834573463369</v>
      </c>
      <c r="H372">
        <v>768.51248063712592</v>
      </c>
      <c r="I372">
        <v>2</v>
      </c>
      <c r="J372">
        <v>2</v>
      </c>
      <c r="K372">
        <v>1447.877513520345</v>
      </c>
      <c r="L372" t="b">
        <v>0</v>
      </c>
      <c r="M372">
        <v>5.9925226383324874</v>
      </c>
      <c r="N372">
        <v>5.9925226383324874</v>
      </c>
      <c r="O372">
        <v>324.05522420395408</v>
      </c>
      <c r="P372">
        <v>75.980835507004542</v>
      </c>
      <c r="Q372">
        <v>6.11481901870662</v>
      </c>
      <c r="R372">
        <v>0.88487742968225869</v>
      </c>
      <c r="S372">
        <v>29.703309820308469</v>
      </c>
      <c r="T372">
        <v>45.576403206904338</v>
      </c>
      <c r="U372">
        <v>6.910357088554429</v>
      </c>
      <c r="V372">
        <v>5.2468726830165693</v>
      </c>
      <c r="W372">
        <v>0</v>
      </c>
      <c r="X372">
        <v>0</v>
      </c>
      <c r="Y372">
        <v>-6.7199315199413414</v>
      </c>
      <c r="Z372">
        <v>57.44733352304138</v>
      </c>
      <c r="AA372">
        <v>1447.877513520345</v>
      </c>
      <c r="AB372" t="b">
        <v>0</v>
      </c>
      <c r="AC372" t="b">
        <v>1</v>
      </c>
      <c r="AD372">
        <v>89.911917331215591</v>
      </c>
      <c r="AE372">
        <v>0</v>
      </c>
      <c r="AF372">
        <v>2.1754630496782501E-2</v>
      </c>
      <c r="AG372">
        <v>0</v>
      </c>
      <c r="AH372">
        <v>6.2156863563870068E-2</v>
      </c>
      <c r="AI372" t="b">
        <v>0</v>
      </c>
      <c r="AJ372" t="b">
        <v>0</v>
      </c>
      <c r="AK372">
        <v>1447.8992681508421</v>
      </c>
      <c r="AL372">
        <v>0</v>
      </c>
      <c r="AM372">
        <v>6.9104609179624132</v>
      </c>
      <c r="AN372">
        <v>0</v>
      </c>
      <c r="AO372">
        <v>6.8797083623603594</v>
      </c>
      <c r="AP372">
        <v>6.9179988620563018</v>
      </c>
      <c r="AQ372">
        <v>0</v>
      </c>
      <c r="AR372">
        <v>1</v>
      </c>
      <c r="AS372">
        <v>3</v>
      </c>
      <c r="AT372">
        <v>0</v>
      </c>
      <c r="AU372">
        <v>0</v>
      </c>
      <c r="AV372">
        <v>1.446962317296163</v>
      </c>
      <c r="AW372">
        <v>1.548810906750111</v>
      </c>
      <c r="AX372">
        <v>0.51310720471495141</v>
      </c>
      <c r="AY372">
        <v>0.54922437499930055</v>
      </c>
      <c r="AZ372">
        <v>1.548810906750111</v>
      </c>
    </row>
    <row r="373" spans="1:52" x14ac:dyDescent="0.35">
      <c r="A373">
        <v>370</v>
      </c>
      <c r="B373">
        <v>0</v>
      </c>
      <c r="C373">
        <v>0</v>
      </c>
      <c r="D373">
        <v>0</v>
      </c>
      <c r="E373">
        <v>24.3</v>
      </c>
      <c r="F373">
        <v>0.1312796085762562</v>
      </c>
      <c r="G373">
        <v>182.59986388730209</v>
      </c>
      <c r="H373">
        <v>794.67460763753866</v>
      </c>
      <c r="I373">
        <v>2</v>
      </c>
      <c r="J373">
        <v>2</v>
      </c>
      <c r="K373">
        <v>1497.1669607891231</v>
      </c>
      <c r="L373" t="b">
        <v>0</v>
      </c>
      <c r="M373">
        <v>3.5295445158751648</v>
      </c>
      <c r="N373">
        <v>3.5295445158751648</v>
      </c>
      <c r="O373">
        <v>184.58210579317529</v>
      </c>
      <c r="P373">
        <v>43.278742542292363</v>
      </c>
      <c r="Q373">
        <v>3.6015760366073111</v>
      </c>
      <c r="R373">
        <v>0.83828020358756727</v>
      </c>
      <c r="S373">
        <v>29.725455164149629</v>
      </c>
      <c r="T373">
        <v>27.403404747046039</v>
      </c>
      <c r="U373">
        <v>4.2963868420054938</v>
      </c>
      <c r="V373">
        <v>4.4316730366997739</v>
      </c>
      <c r="W373">
        <v>0</v>
      </c>
      <c r="X373">
        <v>0</v>
      </c>
      <c r="Y373">
        <v>-6.7199315199413414</v>
      </c>
      <c r="Z373">
        <v>57.50475159934615</v>
      </c>
      <c r="AA373">
        <v>1497.1669607891231</v>
      </c>
      <c r="AB373" t="b">
        <v>0</v>
      </c>
      <c r="AC373" t="b">
        <v>1</v>
      </c>
      <c r="AD373">
        <v>89.909250691723557</v>
      </c>
      <c r="AE373">
        <v>0</v>
      </c>
      <c r="AF373">
        <v>0</v>
      </c>
      <c r="AG373">
        <v>0</v>
      </c>
      <c r="AH373">
        <v>6.0752359540508172E-2</v>
      </c>
      <c r="AI373" t="b">
        <v>0</v>
      </c>
      <c r="AJ373" t="b">
        <v>0</v>
      </c>
      <c r="AK373">
        <v>1497.1669607891231</v>
      </c>
      <c r="AL373">
        <v>0</v>
      </c>
      <c r="AM373">
        <v>4.2963868420054938</v>
      </c>
      <c r="AN373">
        <v>0</v>
      </c>
      <c r="AO373">
        <v>7.5782013160796478</v>
      </c>
      <c r="AP373">
        <v>4.2979436685257566</v>
      </c>
      <c r="AQ373">
        <v>0</v>
      </c>
      <c r="AR373">
        <v>1</v>
      </c>
      <c r="AS373">
        <v>3</v>
      </c>
      <c r="AT373">
        <v>0</v>
      </c>
      <c r="AU373">
        <v>0</v>
      </c>
      <c r="AV373">
        <v>1.574792018026437</v>
      </c>
      <c r="AW373">
        <v>1.112360055613036</v>
      </c>
      <c r="AX373">
        <v>0.55843688582497775</v>
      </c>
      <c r="AY373">
        <v>0.39445438668829469</v>
      </c>
      <c r="AZ373">
        <v>1.112360055613036</v>
      </c>
    </row>
    <row r="374" spans="1:52" x14ac:dyDescent="0.35">
      <c r="A374">
        <v>371</v>
      </c>
      <c r="B374">
        <v>0</v>
      </c>
      <c r="C374">
        <v>0</v>
      </c>
      <c r="D374">
        <v>0</v>
      </c>
      <c r="E374">
        <v>24.5</v>
      </c>
      <c r="F374">
        <v>-2.910392206583845E-2</v>
      </c>
      <c r="G374">
        <v>184.10274342546921</v>
      </c>
      <c r="H374">
        <v>801.21513938764178</v>
      </c>
      <c r="I374">
        <v>2</v>
      </c>
      <c r="J374">
        <v>2</v>
      </c>
      <c r="K374">
        <v>1509.489322606317</v>
      </c>
      <c r="L374" t="b">
        <v>0</v>
      </c>
      <c r="M374">
        <v>1.4569952713685701</v>
      </c>
      <c r="N374">
        <v>1.4569952713685701</v>
      </c>
      <c r="O374">
        <v>75.573452687966451</v>
      </c>
      <c r="P374">
        <v>17.719615820070171</v>
      </c>
      <c r="Q374">
        <v>1.4867298687434389</v>
      </c>
      <c r="R374">
        <v>0.71401764490464525</v>
      </c>
      <c r="S374">
        <v>29.7437780601526</v>
      </c>
      <c r="T374">
        <v>13.172386312592071</v>
      </c>
      <c r="U374">
        <v>2.0822032611560828</v>
      </c>
      <c r="V374">
        <v>3.7670700599008948</v>
      </c>
      <c r="W374">
        <v>0</v>
      </c>
      <c r="X374">
        <v>0</v>
      </c>
      <c r="Y374">
        <v>-6.7199315199413414</v>
      </c>
      <c r="Z374">
        <v>57.560740370665009</v>
      </c>
      <c r="AA374">
        <v>1509.489322606317</v>
      </c>
      <c r="AB374" t="b">
        <v>0</v>
      </c>
      <c r="AC374" t="b">
        <v>1</v>
      </c>
      <c r="AD374">
        <v>89.906584052231523</v>
      </c>
      <c r="AE374">
        <v>0</v>
      </c>
      <c r="AF374">
        <v>0</v>
      </c>
      <c r="AG374">
        <v>0</v>
      </c>
      <c r="AH374">
        <v>5.3861197755801032E-2</v>
      </c>
      <c r="AI374" t="b">
        <v>0</v>
      </c>
      <c r="AJ374" t="b">
        <v>0</v>
      </c>
      <c r="AK374">
        <v>1509.489322606317</v>
      </c>
      <c r="AL374">
        <v>0</v>
      </c>
      <c r="AM374">
        <v>2.0822032611560828</v>
      </c>
      <c r="AN374">
        <v>0</v>
      </c>
      <c r="AO374">
        <v>4.2102631638605317</v>
      </c>
      <c r="AP374">
        <v>2.0825927427832029</v>
      </c>
      <c r="AQ374">
        <v>0</v>
      </c>
      <c r="AR374">
        <v>1</v>
      </c>
      <c r="AS374">
        <v>3</v>
      </c>
      <c r="AT374">
        <v>0</v>
      </c>
      <c r="AU374">
        <v>0</v>
      </c>
      <c r="AV374">
        <v>1.0237390308092631</v>
      </c>
      <c r="AW374">
        <v>0.74803835603585755</v>
      </c>
      <c r="AX374">
        <v>0.36302802510966781</v>
      </c>
      <c r="AY374">
        <v>0.26526214193014092</v>
      </c>
      <c r="AZ374">
        <v>0.74803835603585755</v>
      </c>
    </row>
    <row r="375" spans="1:52" x14ac:dyDescent="0.35">
      <c r="A375">
        <v>372</v>
      </c>
      <c r="B375">
        <v>0</v>
      </c>
      <c r="C375">
        <v>0</v>
      </c>
      <c r="D375">
        <v>0</v>
      </c>
      <c r="E375">
        <v>23.8</v>
      </c>
      <c r="F375">
        <v>-0.43153058697956892</v>
      </c>
      <c r="G375">
        <v>178.84266504188429</v>
      </c>
      <c r="H375">
        <v>778.32327826228061</v>
      </c>
      <c r="I375">
        <v>2</v>
      </c>
      <c r="J375">
        <v>2</v>
      </c>
      <c r="K375">
        <v>1466.361056246137</v>
      </c>
      <c r="L375" t="b">
        <v>0</v>
      </c>
      <c r="M375">
        <v>-3.7310920171755182</v>
      </c>
      <c r="N375">
        <v>-3.7310920171755182</v>
      </c>
      <c r="O375">
        <v>-199.2215014885146</v>
      </c>
      <c r="P375">
        <v>-46.711223900930968</v>
      </c>
      <c r="Q375">
        <v>-3.8072367522199162</v>
      </c>
      <c r="R375">
        <v>0.90083968514314128</v>
      </c>
      <c r="S375">
        <v>29.757153548506292</v>
      </c>
      <c r="T375">
        <v>-22.335097787455119</v>
      </c>
      <c r="U375">
        <v>-3.4297099571351848</v>
      </c>
      <c r="V375">
        <v>24.376126113475859</v>
      </c>
      <c r="W375">
        <v>-21.7032278768895</v>
      </c>
      <c r="X375">
        <v>2</v>
      </c>
      <c r="Y375">
        <v>14.983296356948159</v>
      </c>
      <c r="Z375">
        <v>57.617382633958933</v>
      </c>
      <c r="AA375">
        <v>1466.361056246137</v>
      </c>
      <c r="AB375" t="b">
        <v>0</v>
      </c>
      <c r="AC375" t="b">
        <v>1</v>
      </c>
      <c r="AD375">
        <v>89.908223608746795</v>
      </c>
      <c r="AE375">
        <v>0.45345754370672697</v>
      </c>
      <c r="AF375">
        <v>0</v>
      </c>
      <c r="AG375">
        <v>0</v>
      </c>
      <c r="AH375">
        <v>5.4250275363084272E-2</v>
      </c>
      <c r="AI375" t="b">
        <v>0</v>
      </c>
      <c r="AJ375" t="b">
        <v>0</v>
      </c>
      <c r="AK375">
        <v>1466.361056246137</v>
      </c>
      <c r="AL375">
        <v>0</v>
      </c>
      <c r="AM375">
        <v>-3.4297099571351848</v>
      </c>
      <c r="AN375">
        <v>0.89708023483672727</v>
      </c>
      <c r="AO375">
        <v>-0.76568875426729333</v>
      </c>
      <c r="AP375">
        <v>-2.06321901114489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0.22418249936656179</v>
      </c>
      <c r="AW375">
        <v>0</v>
      </c>
      <c r="AX375">
        <v>7.9497340200908442E-2</v>
      </c>
      <c r="AY375">
        <v>0</v>
      </c>
      <c r="AZ375">
        <v>0</v>
      </c>
    </row>
    <row r="376" spans="1:52" x14ac:dyDescent="0.35">
      <c r="A376">
        <v>373</v>
      </c>
      <c r="B376">
        <v>0</v>
      </c>
      <c r="C376">
        <v>0</v>
      </c>
      <c r="D376">
        <v>0</v>
      </c>
      <c r="E376">
        <v>21.3</v>
      </c>
      <c r="F376">
        <v>-0.9114403966825515</v>
      </c>
      <c r="G376">
        <v>160.05667081479561</v>
      </c>
      <c r="H376">
        <v>696.56663138599072</v>
      </c>
      <c r="I376">
        <v>2</v>
      </c>
      <c r="J376">
        <v>2</v>
      </c>
      <c r="K376">
        <v>1312.3315335312061</v>
      </c>
      <c r="L376" t="b">
        <v>0</v>
      </c>
      <c r="M376">
        <v>-8.8593195866530987</v>
      </c>
      <c r="N376">
        <v>-8.8593195866530987</v>
      </c>
      <c r="O376">
        <v>-528.56447562059884</v>
      </c>
      <c r="P376">
        <v>-123.93187172226671</v>
      </c>
      <c r="Q376">
        <v>-9.0401220271970395</v>
      </c>
      <c r="R376">
        <v>0.93365714222887353</v>
      </c>
      <c r="S376">
        <v>29.76902998426435</v>
      </c>
      <c r="T376">
        <v>-61.417132262891158</v>
      </c>
      <c r="U376">
        <v>-8.4403744973130799</v>
      </c>
      <c r="V376">
        <v>62.514739459375591</v>
      </c>
      <c r="W376">
        <v>-20.66527575301825</v>
      </c>
      <c r="X376">
        <v>2</v>
      </c>
      <c r="Y376">
        <v>13.945344233076909</v>
      </c>
      <c r="Z376">
        <v>57.683997988579279</v>
      </c>
      <c r="AA376">
        <v>1312.3315335312061</v>
      </c>
      <c r="AB376" t="b">
        <v>0</v>
      </c>
      <c r="AC376" t="b">
        <v>1</v>
      </c>
      <c r="AD376">
        <v>89.913963418387667</v>
      </c>
      <c r="AE376">
        <v>0.4317710359095609</v>
      </c>
      <c r="AF376">
        <v>0</v>
      </c>
      <c r="AG376">
        <v>0</v>
      </c>
      <c r="AH376">
        <v>5.6153223954742038E-2</v>
      </c>
      <c r="AI376" t="b">
        <v>0</v>
      </c>
      <c r="AJ376" t="b">
        <v>0</v>
      </c>
      <c r="AK376">
        <v>1312.3315335312061</v>
      </c>
      <c r="AL376">
        <v>0</v>
      </c>
      <c r="AM376">
        <v>-8.4403744973130799</v>
      </c>
      <c r="AN376">
        <v>6.1346554477092283</v>
      </c>
      <c r="AO376">
        <v>-1.9417239606628369</v>
      </c>
      <c r="AP376">
        <v>-1.8159775683137289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5">
      <c r="A377">
        <v>374</v>
      </c>
      <c r="B377">
        <v>0</v>
      </c>
      <c r="C377">
        <v>0</v>
      </c>
      <c r="D377">
        <v>0</v>
      </c>
      <c r="E377">
        <v>17.7</v>
      </c>
      <c r="F377">
        <v>-1.0060411596235641</v>
      </c>
      <c r="G377">
        <v>133.0048391277879</v>
      </c>
      <c r="H377">
        <v>578.83705988413294</v>
      </c>
      <c r="I377">
        <v>2</v>
      </c>
      <c r="J377">
        <v>2</v>
      </c>
      <c r="K377">
        <v>1090.5290208217059</v>
      </c>
      <c r="L377" t="b">
        <v>0</v>
      </c>
      <c r="M377">
        <v>-8.3051598572233942</v>
      </c>
      <c r="N377">
        <v>-8.3051598572233942</v>
      </c>
      <c r="O377">
        <v>-596.28232466437794</v>
      </c>
      <c r="P377">
        <v>-139.80959368068579</v>
      </c>
      <c r="Q377">
        <v>-8.4746529155340742</v>
      </c>
      <c r="R377">
        <v>0.93664190055619323</v>
      </c>
      <c r="S377">
        <v>29.787897156349779</v>
      </c>
      <c r="T377">
        <v>-69.507178100353883</v>
      </c>
      <c r="U377">
        <v>-7.9377150133599192</v>
      </c>
      <c r="V377">
        <v>70.302415580331939</v>
      </c>
      <c r="W377">
        <v>-19.25589407623945</v>
      </c>
      <c r="X377">
        <v>2</v>
      </c>
      <c r="Y377">
        <v>12.535962556298109</v>
      </c>
      <c r="Z377">
        <v>57.737948232706408</v>
      </c>
      <c r="AA377">
        <v>1090.5290208217059</v>
      </c>
      <c r="AB377" t="b">
        <v>0</v>
      </c>
      <c r="AC377" t="b">
        <v>1</v>
      </c>
      <c r="AD377">
        <v>89.919217645925244</v>
      </c>
      <c r="AE377">
        <v>0.40232404503232277</v>
      </c>
      <c r="AF377">
        <v>0</v>
      </c>
      <c r="AG377">
        <v>0</v>
      </c>
      <c r="AH377">
        <v>5.4351661757477798E-2</v>
      </c>
      <c r="AI377" t="b">
        <v>0</v>
      </c>
      <c r="AJ377" t="b">
        <v>0</v>
      </c>
      <c r="AK377">
        <v>1090.5290208217059</v>
      </c>
      <c r="AL377">
        <v>0</v>
      </c>
      <c r="AM377">
        <v>-7.9377150133599192</v>
      </c>
      <c r="AN377">
        <v>5.9837441579876582</v>
      </c>
      <c r="AO377">
        <v>-1.7440202191306451</v>
      </c>
      <c r="AP377">
        <v>-1.477473929271178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5">
      <c r="A378">
        <v>375</v>
      </c>
      <c r="B378">
        <v>0</v>
      </c>
      <c r="C378">
        <v>0</v>
      </c>
      <c r="D378">
        <v>0</v>
      </c>
      <c r="E378">
        <v>14.4</v>
      </c>
      <c r="F378">
        <v>-0.81439496482319496</v>
      </c>
      <c r="G378">
        <v>108.20732674803089</v>
      </c>
      <c r="H378">
        <v>470.91828600743031</v>
      </c>
      <c r="I378">
        <v>2</v>
      </c>
      <c r="J378">
        <v>2</v>
      </c>
      <c r="K378">
        <v>887.21005083799866</v>
      </c>
      <c r="L378" t="b">
        <v>0</v>
      </c>
      <c r="M378">
        <v>-5.3081004623637584</v>
      </c>
      <c r="N378">
        <v>-5.3081004623637584</v>
      </c>
      <c r="O378">
        <v>-468.43986580360149</v>
      </c>
      <c r="P378">
        <v>-109.8345273586626</v>
      </c>
      <c r="Q378">
        <v>-5.416429043228324</v>
      </c>
      <c r="R378">
        <v>0.93332031232516499</v>
      </c>
      <c r="S378">
        <v>29.804788430252099</v>
      </c>
      <c r="T378">
        <v>-54.411250200888439</v>
      </c>
      <c r="U378">
        <v>-5.0552632463129541</v>
      </c>
      <c r="V378">
        <v>55.423277157774123</v>
      </c>
      <c r="W378">
        <v>-17.003795575393969</v>
      </c>
      <c r="X378">
        <v>2</v>
      </c>
      <c r="Y378">
        <v>10.28386405545263</v>
      </c>
      <c r="Z378">
        <v>57.763664645416171</v>
      </c>
      <c r="AA378">
        <v>887.21005083799866</v>
      </c>
      <c r="AB378" t="b">
        <v>0</v>
      </c>
      <c r="AC378" t="b">
        <v>1</v>
      </c>
      <c r="AD378">
        <v>89.923745389300592</v>
      </c>
      <c r="AE378">
        <v>0.35526970545795739</v>
      </c>
      <c r="AF378">
        <v>0</v>
      </c>
      <c r="AG378">
        <v>0</v>
      </c>
      <c r="AH378">
        <v>5.2861754289643743E-2</v>
      </c>
      <c r="AI378" t="b">
        <v>0</v>
      </c>
      <c r="AJ378" t="b">
        <v>0</v>
      </c>
      <c r="AK378">
        <v>887.21005083799866</v>
      </c>
      <c r="AL378">
        <v>0</v>
      </c>
      <c r="AM378">
        <v>-5.0552632463129541</v>
      </c>
      <c r="AN378">
        <v>3.4735334202624948</v>
      </c>
      <c r="AO378">
        <v>-1.4139331079335249</v>
      </c>
      <c r="AP378">
        <v>-1.1826295681148069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5">
      <c r="A379">
        <v>376</v>
      </c>
      <c r="B379">
        <v>0</v>
      </c>
      <c r="C379">
        <v>0</v>
      </c>
      <c r="D379">
        <v>0</v>
      </c>
      <c r="E379">
        <v>11.9</v>
      </c>
      <c r="F379">
        <v>-0.56971231441698711</v>
      </c>
      <c r="G379">
        <v>89.421332520942158</v>
      </c>
      <c r="H379">
        <v>389.1616391311403</v>
      </c>
      <c r="I379">
        <v>1</v>
      </c>
      <c r="J379">
        <v>1</v>
      </c>
      <c r="K379">
        <v>1417.3266897156129</v>
      </c>
      <c r="L379" t="b">
        <v>1</v>
      </c>
      <c r="M379">
        <v>-2.843050124108276</v>
      </c>
      <c r="N379">
        <v>-2.843050124108276</v>
      </c>
      <c r="O379">
        <v>-303.60908384174758</v>
      </c>
      <c r="P379">
        <v>-71.186853766916357</v>
      </c>
      <c r="Q379">
        <v>-2.901071555212527</v>
      </c>
      <c r="R379">
        <v>0.92409067580247661</v>
      </c>
      <c r="S379">
        <v>29.816150173155961</v>
      </c>
      <c r="T379">
        <v>-18.06235799168639</v>
      </c>
      <c r="U379">
        <v>-2.680853174007686</v>
      </c>
      <c r="V379">
        <v>53.124495775229967</v>
      </c>
      <c r="W379">
        <v>-21.405655820778581</v>
      </c>
      <c r="X379">
        <v>2</v>
      </c>
      <c r="Y379">
        <v>14.68572430083724</v>
      </c>
      <c r="Z379">
        <v>57.822335629755699</v>
      </c>
      <c r="AA379">
        <v>1417.3266897156129</v>
      </c>
      <c r="AB379" t="b">
        <v>0</v>
      </c>
      <c r="AC379" t="b">
        <v>1</v>
      </c>
      <c r="AD379">
        <v>89.928699672704624</v>
      </c>
      <c r="AE379">
        <v>0.44724020615651378</v>
      </c>
      <c r="AF379">
        <v>0</v>
      </c>
      <c r="AG379">
        <v>0</v>
      </c>
      <c r="AH379">
        <v>4.7863500116620161E-2</v>
      </c>
      <c r="AI379" t="b">
        <v>0</v>
      </c>
      <c r="AJ379" t="b">
        <v>0</v>
      </c>
      <c r="AK379">
        <v>1417.3266897156129</v>
      </c>
      <c r="AL379">
        <v>0</v>
      </c>
      <c r="AM379">
        <v>-2.680853174007686</v>
      </c>
      <c r="AN379">
        <v>0.20621830673365721</v>
      </c>
      <c r="AO379">
        <v>-2.394617548486198</v>
      </c>
      <c r="AP379">
        <v>-1.983337492399607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5">
      <c r="A380">
        <v>377</v>
      </c>
      <c r="B380">
        <v>0</v>
      </c>
      <c r="C380">
        <v>0</v>
      </c>
      <c r="D380">
        <v>0</v>
      </c>
      <c r="E380">
        <v>10.199999999999999</v>
      </c>
      <c r="F380">
        <v>-0.40675577750885678</v>
      </c>
      <c r="G380">
        <v>76.646856446521852</v>
      </c>
      <c r="H380">
        <v>333.56711925526321</v>
      </c>
      <c r="I380">
        <v>1</v>
      </c>
      <c r="J380">
        <v>1</v>
      </c>
      <c r="K380">
        <v>1214.8514483276681</v>
      </c>
      <c r="L380" t="b">
        <v>0</v>
      </c>
      <c r="M380">
        <v>-1.55511087659269</v>
      </c>
      <c r="N380">
        <v>-1.55511087659269</v>
      </c>
      <c r="O380">
        <v>-193.74851980137149</v>
      </c>
      <c r="P380">
        <v>-45.427980520654707</v>
      </c>
      <c r="Q380">
        <v>-1.586847833257846</v>
      </c>
      <c r="R380">
        <v>0.90923862706575753</v>
      </c>
      <c r="S380">
        <v>29.823077918394649</v>
      </c>
      <c r="T380">
        <v>-11.34126157028283</v>
      </c>
      <c r="U380">
        <v>-1.4428233452736361</v>
      </c>
      <c r="V380">
        <v>34.086718950371868</v>
      </c>
      <c r="W380">
        <v>-22.87548270418792</v>
      </c>
      <c r="X380">
        <v>2</v>
      </c>
      <c r="Y380">
        <v>16.15555118424658</v>
      </c>
      <c r="Z380">
        <v>57.884558181589483</v>
      </c>
      <c r="AA380">
        <v>1214.8514483276681</v>
      </c>
      <c r="AB380" t="b">
        <v>0</v>
      </c>
      <c r="AC380" t="b">
        <v>1</v>
      </c>
      <c r="AD380">
        <v>89.934818973396105</v>
      </c>
      <c r="AE380">
        <v>0.47795011216706801</v>
      </c>
      <c r="AF380">
        <v>0</v>
      </c>
      <c r="AG380">
        <v>0</v>
      </c>
      <c r="AH380">
        <v>4.0712110426289139E-2</v>
      </c>
      <c r="AI380" t="b">
        <v>0</v>
      </c>
      <c r="AJ380" t="b">
        <v>0</v>
      </c>
      <c r="AK380">
        <v>1214.8514483276681</v>
      </c>
      <c r="AL380">
        <v>0</v>
      </c>
      <c r="AM380">
        <v>-1.4428233452736361</v>
      </c>
      <c r="AN380">
        <v>0</v>
      </c>
      <c r="AO380">
        <v>-1.2808004667121631</v>
      </c>
      <c r="AP380">
        <v>-0.91247609552382292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5">
      <c r="A381">
        <v>378</v>
      </c>
      <c r="B381">
        <v>0</v>
      </c>
      <c r="C381">
        <v>0</v>
      </c>
      <c r="D381">
        <v>0</v>
      </c>
      <c r="E381">
        <v>8.9</v>
      </c>
      <c r="F381">
        <v>-0.30326457554758418</v>
      </c>
      <c r="G381">
        <v>66.878139448435732</v>
      </c>
      <c r="H381">
        <v>291.05366287959231</v>
      </c>
      <c r="I381">
        <v>1</v>
      </c>
      <c r="J381">
        <v>1</v>
      </c>
      <c r="K381">
        <v>1060.0174402074749</v>
      </c>
      <c r="L381" t="b">
        <v>0</v>
      </c>
      <c r="M381">
        <v>-0.86886403180341076</v>
      </c>
      <c r="N381">
        <v>-0.86886403180341076</v>
      </c>
      <c r="O381">
        <v>-124.0620687208735</v>
      </c>
      <c r="P381">
        <v>-29.08868282958656</v>
      </c>
      <c r="Q381">
        <v>-0.88659595081980691</v>
      </c>
      <c r="R381">
        <v>0.88643165774852384</v>
      </c>
      <c r="S381">
        <v>29.82760871621192</v>
      </c>
      <c r="T381">
        <v>-7.0799366673123121</v>
      </c>
      <c r="U381">
        <v>-0.78590671843833015</v>
      </c>
      <c r="V381">
        <v>22.00874616227425</v>
      </c>
      <c r="W381">
        <v>0</v>
      </c>
      <c r="X381">
        <v>0</v>
      </c>
      <c r="Y381">
        <v>-6.7199315199413414</v>
      </c>
      <c r="Z381">
        <v>57.924634916818299</v>
      </c>
      <c r="AA381">
        <v>1060.0174402074749</v>
      </c>
      <c r="AB381" t="b">
        <v>0</v>
      </c>
      <c r="AC381" t="b">
        <v>1</v>
      </c>
      <c r="AD381">
        <v>89.93669112015489</v>
      </c>
      <c r="AE381">
        <v>0</v>
      </c>
      <c r="AF381">
        <v>0</v>
      </c>
      <c r="AG381">
        <v>0</v>
      </c>
      <c r="AH381">
        <v>3.5910569510016872E-2</v>
      </c>
      <c r="AI381" t="b">
        <v>0</v>
      </c>
      <c r="AJ381" t="b">
        <v>0</v>
      </c>
      <c r="AK381">
        <v>1060.0174402074749</v>
      </c>
      <c r="AL381">
        <v>0</v>
      </c>
      <c r="AM381">
        <v>-0.78590671843833015</v>
      </c>
      <c r="AN381">
        <v>0</v>
      </c>
      <c r="AO381">
        <v>-1.125763124816</v>
      </c>
      <c r="AP381">
        <v>-0.75772870222716482</v>
      </c>
      <c r="AQ381">
        <v>0</v>
      </c>
      <c r="AR381">
        <v>1</v>
      </c>
      <c r="AS381">
        <v>3</v>
      </c>
      <c r="AT381">
        <v>0</v>
      </c>
      <c r="AU381">
        <v>0</v>
      </c>
      <c r="AV381">
        <v>0.1082248198149464</v>
      </c>
      <c r="AW381">
        <v>0.15244389662572291</v>
      </c>
      <c r="AX381">
        <v>3.8377595679058997E-2</v>
      </c>
      <c r="AY381">
        <v>5.4058183269385489E-2</v>
      </c>
      <c r="AZ381">
        <v>0.15244389662572291</v>
      </c>
    </row>
    <row r="382" spans="1:52" x14ac:dyDescent="0.35">
      <c r="A382">
        <v>379</v>
      </c>
      <c r="B382">
        <v>0</v>
      </c>
      <c r="C382">
        <v>0</v>
      </c>
      <c r="D382">
        <v>0</v>
      </c>
      <c r="E382">
        <v>8</v>
      </c>
      <c r="F382">
        <v>-0.2135192536341366</v>
      </c>
      <c r="G382">
        <v>60.115181526683813</v>
      </c>
      <c r="H382">
        <v>261.62127000412801</v>
      </c>
      <c r="I382">
        <v>1</v>
      </c>
      <c r="J382">
        <v>1</v>
      </c>
      <c r="K382">
        <v>952.82466535503397</v>
      </c>
      <c r="L382" t="b">
        <v>0</v>
      </c>
      <c r="M382">
        <v>-0.3995128316676444</v>
      </c>
      <c r="N382">
        <v>-0.3995128316676444</v>
      </c>
      <c r="O382">
        <v>-63.462613310405303</v>
      </c>
      <c r="P382">
        <v>-14.88000199542441</v>
      </c>
      <c r="Q382">
        <v>-0.40766615476290241</v>
      </c>
      <c r="R382">
        <v>0.82537160751100913</v>
      </c>
      <c r="S382">
        <v>29.830776250849141</v>
      </c>
      <c r="T382">
        <v>-3.3721941698875528</v>
      </c>
      <c r="U382">
        <v>-0.33647606948448849</v>
      </c>
      <c r="V382">
        <v>11.50780782553686</v>
      </c>
      <c r="W382">
        <v>0</v>
      </c>
      <c r="X382">
        <v>0</v>
      </c>
      <c r="Y382">
        <v>-6.7199315199413414</v>
      </c>
      <c r="Z382">
        <v>57.964711652047107</v>
      </c>
      <c r="AA382">
        <v>952.82466535503397</v>
      </c>
      <c r="AB382" t="b">
        <v>0</v>
      </c>
      <c r="AC382" t="b">
        <v>1</v>
      </c>
      <c r="AD382">
        <v>89.934024480662856</v>
      </c>
      <c r="AE382">
        <v>0</v>
      </c>
      <c r="AF382">
        <v>0</v>
      </c>
      <c r="AG382">
        <v>0</v>
      </c>
      <c r="AH382">
        <v>3.6343317610087633E-2</v>
      </c>
      <c r="AI382" t="b">
        <v>0</v>
      </c>
      <c r="AJ382" t="b">
        <v>0</v>
      </c>
      <c r="AK382">
        <v>952.82466535503397</v>
      </c>
      <c r="AL382">
        <v>0</v>
      </c>
      <c r="AM382">
        <v>-0.33647606948448849</v>
      </c>
      <c r="AN382">
        <v>0</v>
      </c>
      <c r="AO382">
        <v>-5.6390805410266198E-2</v>
      </c>
      <c r="AP382">
        <v>-0.31965076641625151</v>
      </c>
      <c r="AQ382">
        <v>0</v>
      </c>
      <c r="AR382">
        <v>1</v>
      </c>
      <c r="AS382">
        <v>3</v>
      </c>
      <c r="AT382">
        <v>0</v>
      </c>
      <c r="AU382">
        <v>0</v>
      </c>
      <c r="AV382">
        <v>0.24113663716745051</v>
      </c>
      <c r="AW382">
        <v>0.19558864473354221</v>
      </c>
      <c r="AX382">
        <v>8.550944580406046E-2</v>
      </c>
      <c r="AY382">
        <v>6.935775742059111E-2</v>
      </c>
      <c r="AZ382">
        <v>0.19558864473354221</v>
      </c>
    </row>
    <row r="383" spans="1:52" x14ac:dyDescent="0.35">
      <c r="A383">
        <v>380</v>
      </c>
      <c r="B383">
        <v>0</v>
      </c>
      <c r="C383">
        <v>0</v>
      </c>
      <c r="D383">
        <v>0</v>
      </c>
      <c r="E383">
        <v>7.2</v>
      </c>
      <c r="F383">
        <v>-0.25932507658253612</v>
      </c>
      <c r="G383">
        <v>54.103663374015433</v>
      </c>
      <c r="H383">
        <v>235.45914300371521</v>
      </c>
      <c r="I383">
        <v>1</v>
      </c>
      <c r="J383">
        <v>1</v>
      </c>
      <c r="K383">
        <v>857.54219881953054</v>
      </c>
      <c r="L383" t="b">
        <v>0</v>
      </c>
      <c r="M383">
        <v>-0.53878533363636572</v>
      </c>
      <c r="N383">
        <v>-0.53878533363636572</v>
      </c>
      <c r="O383">
        <v>-95.095611386818533</v>
      </c>
      <c r="P383">
        <v>-22.296952699865539</v>
      </c>
      <c r="Q383">
        <v>-0.54978095269016913</v>
      </c>
      <c r="R383">
        <v>0.86882412245266516</v>
      </c>
      <c r="S383">
        <v>29.83301578585812</v>
      </c>
      <c r="T383">
        <v>-5.3190912583276386</v>
      </c>
      <c r="U383">
        <v>-0.47766295376222628</v>
      </c>
      <c r="V383">
        <v>16.9778614415379</v>
      </c>
      <c r="W383">
        <v>0</v>
      </c>
      <c r="X383">
        <v>0</v>
      </c>
      <c r="Y383">
        <v>-6.7199315199413414</v>
      </c>
      <c r="Z383">
        <v>57.987204867426648</v>
      </c>
      <c r="AA383">
        <v>857.54219881953054</v>
      </c>
      <c r="AB383" t="b">
        <v>0</v>
      </c>
      <c r="AC383" t="b">
        <v>1</v>
      </c>
      <c r="AD383">
        <v>89.931357841170822</v>
      </c>
      <c r="AE383">
        <v>0</v>
      </c>
      <c r="AF383">
        <v>0</v>
      </c>
      <c r="AG383">
        <v>0</v>
      </c>
      <c r="AH383">
        <v>3.062473183446782E-2</v>
      </c>
      <c r="AI383" t="b">
        <v>0</v>
      </c>
      <c r="AJ383" t="b">
        <v>0</v>
      </c>
      <c r="AK383">
        <v>857.54219881953054</v>
      </c>
      <c r="AL383">
        <v>0</v>
      </c>
      <c r="AM383">
        <v>-0.47766295376222628</v>
      </c>
      <c r="AN383">
        <v>0</v>
      </c>
      <c r="AO383">
        <v>-0.32169967093355512</v>
      </c>
      <c r="AP383">
        <v>-0.46807764842377669</v>
      </c>
      <c r="AQ383">
        <v>0</v>
      </c>
      <c r="AR383">
        <v>1</v>
      </c>
      <c r="AS383">
        <v>3</v>
      </c>
      <c r="AT383">
        <v>0</v>
      </c>
      <c r="AU383">
        <v>0</v>
      </c>
      <c r="AV383">
        <v>0.18644884031090939</v>
      </c>
      <c r="AW383">
        <v>0.14500095786132411</v>
      </c>
      <c r="AX383">
        <v>6.6116610039329587E-2</v>
      </c>
      <c r="AY383">
        <v>5.1418840162219148E-2</v>
      </c>
      <c r="AZ383">
        <v>0.14500095786132411</v>
      </c>
    </row>
    <row r="384" spans="1:52" x14ac:dyDescent="0.35">
      <c r="A384">
        <v>381</v>
      </c>
      <c r="B384">
        <v>0</v>
      </c>
      <c r="C384">
        <v>0</v>
      </c>
      <c r="D384">
        <v>0</v>
      </c>
      <c r="E384">
        <v>6.1</v>
      </c>
      <c r="F384">
        <v>-0.33251377336905402</v>
      </c>
      <c r="G384">
        <v>45.837825914096399</v>
      </c>
      <c r="H384">
        <v>199.48621837814761</v>
      </c>
      <c r="I384">
        <v>1</v>
      </c>
      <c r="J384">
        <v>1</v>
      </c>
      <c r="K384">
        <v>726.52880733321342</v>
      </c>
      <c r="L384" t="b">
        <v>0</v>
      </c>
      <c r="M384">
        <v>-0.6984612068947107</v>
      </c>
      <c r="N384">
        <v>-0.6984612068947107</v>
      </c>
      <c r="O384">
        <v>-145.50893470849149</v>
      </c>
      <c r="P384">
        <v>-34.117303493700177</v>
      </c>
      <c r="Q384">
        <v>-0.71271551723950077</v>
      </c>
      <c r="R384">
        <v>0.89885854415739797</v>
      </c>
      <c r="S384">
        <v>29.835284511660941</v>
      </c>
      <c r="T384">
        <v>-8.4202717597263721</v>
      </c>
      <c r="U384">
        <v>-0.64063043222428451</v>
      </c>
      <c r="V384">
        <v>25.697031733973809</v>
      </c>
      <c r="W384">
        <v>0</v>
      </c>
      <c r="X384">
        <v>0</v>
      </c>
      <c r="Y384">
        <v>-6.7199315199413414</v>
      </c>
      <c r="Z384">
        <v>58.009065122673213</v>
      </c>
      <c r="AA384">
        <v>726.52880733321342</v>
      </c>
      <c r="AB384" t="b">
        <v>0</v>
      </c>
      <c r="AC384" t="b">
        <v>1</v>
      </c>
      <c r="AD384">
        <v>89.928691201678788</v>
      </c>
      <c r="AE384">
        <v>0</v>
      </c>
      <c r="AF384">
        <v>0</v>
      </c>
      <c r="AG384">
        <v>73.471192683302661</v>
      </c>
      <c r="AH384">
        <v>2.46334040278007E-2</v>
      </c>
      <c r="AI384" t="b">
        <v>0</v>
      </c>
      <c r="AJ384" t="b">
        <v>0</v>
      </c>
      <c r="AK384">
        <v>800.00000001651608</v>
      </c>
      <c r="AL384">
        <v>0</v>
      </c>
      <c r="AM384">
        <v>-0.64063043222428451</v>
      </c>
      <c r="AN384">
        <v>0</v>
      </c>
      <c r="AO384">
        <v>0.105987206806788</v>
      </c>
      <c r="AP384">
        <v>-0.63927151829211992</v>
      </c>
      <c r="AQ384">
        <v>0</v>
      </c>
      <c r="AR384">
        <v>1</v>
      </c>
      <c r="AS384">
        <v>3</v>
      </c>
      <c r="AT384">
        <v>0</v>
      </c>
      <c r="AU384">
        <v>0</v>
      </c>
      <c r="AV384">
        <v>0.2145246470575875</v>
      </c>
      <c r="AW384">
        <v>0.10053661907781759</v>
      </c>
      <c r="AX384">
        <v>7.607256987857712E-2</v>
      </c>
      <c r="AY384">
        <v>3.5651325501974897E-2</v>
      </c>
      <c r="AZ384">
        <v>0.10053661907781759</v>
      </c>
    </row>
    <row r="385" spans="1:52" x14ac:dyDescent="0.35">
      <c r="A385">
        <v>382</v>
      </c>
      <c r="B385">
        <v>0</v>
      </c>
      <c r="C385">
        <v>0</v>
      </c>
      <c r="D385">
        <v>0</v>
      </c>
      <c r="E385">
        <v>4.9000000000000004</v>
      </c>
      <c r="F385">
        <v>-0.32728649660791459</v>
      </c>
      <c r="G385">
        <v>36.820548685093833</v>
      </c>
      <c r="H385">
        <v>160.24302787752839</v>
      </c>
      <c r="I385">
        <v>1</v>
      </c>
      <c r="J385">
        <v>1</v>
      </c>
      <c r="K385">
        <v>583.60510752995833</v>
      </c>
      <c r="L385" t="b">
        <v>0</v>
      </c>
      <c r="M385">
        <v>-0.54957325160316639</v>
      </c>
      <c r="N385">
        <v>-0.54957325160316639</v>
      </c>
      <c r="O385">
        <v>-142.53014043618441</v>
      </c>
      <c r="P385">
        <v>-33.418869212415693</v>
      </c>
      <c r="Q385">
        <v>-0.56078903224812904</v>
      </c>
      <c r="R385">
        <v>0.89891686122815839</v>
      </c>
      <c r="S385">
        <v>29.837552202040658</v>
      </c>
      <c r="T385">
        <v>-8.2484308122512502</v>
      </c>
      <c r="U385">
        <v>-0.50410271667966466</v>
      </c>
      <c r="V385">
        <v>25.170438400164439</v>
      </c>
      <c r="W385">
        <v>0</v>
      </c>
      <c r="X385">
        <v>0</v>
      </c>
      <c r="Y385">
        <v>-6.7199315199413414</v>
      </c>
      <c r="Z385">
        <v>58.030925377919779</v>
      </c>
      <c r="AA385">
        <v>650</v>
      </c>
      <c r="AB385" t="b">
        <v>0</v>
      </c>
      <c r="AC385" t="b">
        <v>1</v>
      </c>
      <c r="AD385">
        <v>89.926024562186754</v>
      </c>
      <c r="AE385">
        <v>0</v>
      </c>
      <c r="AF385">
        <v>0</v>
      </c>
      <c r="AG385">
        <v>150.00000001651611</v>
      </c>
      <c r="AH385">
        <v>2.1975927264731441E-2</v>
      </c>
      <c r="AI385" t="b">
        <v>0</v>
      </c>
      <c r="AJ385" t="b">
        <v>0</v>
      </c>
      <c r="AK385">
        <v>800.00000001651608</v>
      </c>
      <c r="AL385">
        <v>0</v>
      </c>
      <c r="AM385">
        <v>-0.50410271667966466</v>
      </c>
      <c r="AN385">
        <v>0</v>
      </c>
      <c r="AO385">
        <v>1.451072728193457</v>
      </c>
      <c r="AP385">
        <v>-0.50410271667966466</v>
      </c>
      <c r="AQ385">
        <v>0</v>
      </c>
      <c r="AR385">
        <v>1</v>
      </c>
      <c r="AS385">
        <v>3</v>
      </c>
      <c r="AT385">
        <v>0</v>
      </c>
      <c r="AU385">
        <v>0</v>
      </c>
      <c r="AV385">
        <v>0.24911364570312999</v>
      </c>
      <c r="AW385">
        <v>0.1234552768106509</v>
      </c>
      <c r="AX385">
        <v>8.8338172235152501E-2</v>
      </c>
      <c r="AY385">
        <v>4.3778518701789573E-2</v>
      </c>
      <c r="AZ385">
        <v>0.1234552768106509</v>
      </c>
    </row>
    <row r="386" spans="1:52" x14ac:dyDescent="0.35">
      <c r="A386">
        <v>383</v>
      </c>
      <c r="B386">
        <v>0</v>
      </c>
      <c r="C386">
        <v>0</v>
      </c>
      <c r="D386">
        <v>0</v>
      </c>
      <c r="E386">
        <v>3.7</v>
      </c>
      <c r="F386">
        <v>-0.35834024019928679</v>
      </c>
      <c r="G386">
        <v>27.803271456091259</v>
      </c>
      <c r="H386">
        <v>120.9998373769092</v>
      </c>
      <c r="I386">
        <v>1</v>
      </c>
      <c r="J386">
        <v>1</v>
      </c>
      <c r="K386">
        <v>440.68140772670318</v>
      </c>
      <c r="L386" t="b">
        <v>0</v>
      </c>
      <c r="M386">
        <v>-0.47811914987329679</v>
      </c>
      <c r="N386">
        <v>-0.47811914987329679</v>
      </c>
      <c r="O386">
        <v>-164.21454477269879</v>
      </c>
      <c r="P386">
        <v>-38.50318520518335</v>
      </c>
      <c r="Q386">
        <v>-0.48787668354418051</v>
      </c>
      <c r="R386">
        <v>0.907009791468671</v>
      </c>
      <c r="S386">
        <v>29.839335469861581</v>
      </c>
      <c r="T386">
        <v>-9.5888978538805514</v>
      </c>
      <c r="U386">
        <v>-0.44250892900383387</v>
      </c>
      <c r="V386">
        <v>28.914287351302789</v>
      </c>
      <c r="W386">
        <v>0</v>
      </c>
      <c r="X386">
        <v>0</v>
      </c>
      <c r="Y386">
        <v>-6.7199315199413414</v>
      </c>
      <c r="Z386">
        <v>58.052785633166337</v>
      </c>
      <c r="AA386">
        <v>650</v>
      </c>
      <c r="AB386" t="b">
        <v>0</v>
      </c>
      <c r="AC386" t="b">
        <v>1</v>
      </c>
      <c r="AD386">
        <v>89.92335792269472</v>
      </c>
      <c r="AE386">
        <v>0</v>
      </c>
      <c r="AF386">
        <v>0</v>
      </c>
      <c r="AG386">
        <v>150.00000001651611</v>
      </c>
      <c r="AH386">
        <v>1.834749469832489E-2</v>
      </c>
      <c r="AI386" t="b">
        <v>0</v>
      </c>
      <c r="AJ386" t="b">
        <v>0</v>
      </c>
      <c r="AK386">
        <v>800.00000001651608</v>
      </c>
      <c r="AL386">
        <v>0</v>
      </c>
      <c r="AM386">
        <v>-0.44250892900383387</v>
      </c>
      <c r="AN386">
        <v>0</v>
      </c>
      <c r="AO386">
        <v>-0.20463571451583831</v>
      </c>
      <c r="AP386">
        <v>-0.44250892900383387</v>
      </c>
      <c r="AQ386">
        <v>0</v>
      </c>
      <c r="AR386">
        <v>1</v>
      </c>
      <c r="AS386">
        <v>3</v>
      </c>
      <c r="AT386">
        <v>0</v>
      </c>
      <c r="AU386">
        <v>0</v>
      </c>
      <c r="AV386">
        <v>0.24910157207760689</v>
      </c>
      <c r="AW386">
        <v>0.13390489270458469</v>
      </c>
      <c r="AX386">
        <v>8.8333890807662033E-2</v>
      </c>
      <c r="AY386">
        <v>4.7484060632903127E-2</v>
      </c>
      <c r="AZ386">
        <v>0.13390489270458469</v>
      </c>
    </row>
    <row r="387" spans="1:52" x14ac:dyDescent="0.35">
      <c r="A387">
        <v>384</v>
      </c>
      <c r="B387">
        <v>0</v>
      </c>
      <c r="C387">
        <v>0</v>
      </c>
      <c r="D387">
        <v>0</v>
      </c>
      <c r="E387">
        <v>2.2999999999999998</v>
      </c>
      <c r="F387">
        <v>-0.40601920926160512</v>
      </c>
      <c r="G387">
        <v>17.283114688921589</v>
      </c>
      <c r="H387">
        <v>75.216115126186779</v>
      </c>
      <c r="I387">
        <v>1</v>
      </c>
      <c r="J387">
        <v>1</v>
      </c>
      <c r="K387">
        <v>273.93709128957232</v>
      </c>
      <c r="L387" t="b">
        <v>0</v>
      </c>
      <c r="M387">
        <v>-0.35700716781456432</v>
      </c>
      <c r="N387">
        <v>-0.35700716781456432</v>
      </c>
      <c r="O387">
        <v>-197.25422124293411</v>
      </c>
      <c r="P387">
        <v>-46.249958087047482</v>
      </c>
      <c r="Q387">
        <v>-0.36429302838220851</v>
      </c>
      <c r="R387">
        <v>0.91561560104095496</v>
      </c>
      <c r="S387">
        <v>29.840762672458329</v>
      </c>
      <c r="T387">
        <v>-11.62745282042585</v>
      </c>
      <c r="U387">
        <v>-0.33355238013720551</v>
      </c>
      <c r="V387">
        <v>34.62250526662163</v>
      </c>
      <c r="W387">
        <v>0</v>
      </c>
      <c r="X387">
        <v>0</v>
      </c>
      <c r="Y387">
        <v>-6.7199315199413414</v>
      </c>
      <c r="Z387">
        <v>58.07464588841291</v>
      </c>
      <c r="AA387">
        <v>650</v>
      </c>
      <c r="AB387" t="b">
        <v>0</v>
      </c>
      <c r="AC387" t="b">
        <v>1</v>
      </c>
      <c r="AD387">
        <v>89.920691283202686</v>
      </c>
      <c r="AE387">
        <v>0</v>
      </c>
      <c r="AF387">
        <v>0</v>
      </c>
      <c r="AG387">
        <v>150.00000001651611</v>
      </c>
      <c r="AH387">
        <v>1.939666647420701E-2</v>
      </c>
      <c r="AI387" t="b">
        <v>0</v>
      </c>
      <c r="AJ387" t="b">
        <v>0</v>
      </c>
      <c r="AK387">
        <v>800.00000001651608</v>
      </c>
      <c r="AL387">
        <v>0</v>
      </c>
      <c r="AM387">
        <v>-0.33355238013720551</v>
      </c>
      <c r="AN387">
        <v>0</v>
      </c>
      <c r="AO387">
        <v>0.1110736354729031</v>
      </c>
      <c r="AP387">
        <v>-0.33355238013720551</v>
      </c>
      <c r="AQ387">
        <v>0</v>
      </c>
      <c r="AR387">
        <v>1</v>
      </c>
      <c r="AS387">
        <v>3</v>
      </c>
      <c r="AT387">
        <v>0</v>
      </c>
      <c r="AU387">
        <v>0</v>
      </c>
      <c r="AV387">
        <v>0.2490931530508336</v>
      </c>
      <c r="AW387">
        <v>0.15244345033459139</v>
      </c>
      <c r="AX387">
        <v>8.8330905337175039E-2</v>
      </c>
      <c r="AY387">
        <v>5.4058025009931947E-2</v>
      </c>
      <c r="AZ387">
        <v>0.15244345033459139</v>
      </c>
    </row>
    <row r="388" spans="1:52" x14ac:dyDescent="0.35">
      <c r="A388">
        <v>385</v>
      </c>
      <c r="B388">
        <v>0</v>
      </c>
      <c r="C388">
        <v>0</v>
      </c>
      <c r="D388">
        <v>0</v>
      </c>
      <c r="E388">
        <v>0.9</v>
      </c>
      <c r="F388">
        <v>-0.35091625608762689</v>
      </c>
      <c r="G388">
        <v>6.7629579217519282</v>
      </c>
      <c r="H388">
        <v>29.432392875464391</v>
      </c>
      <c r="I388">
        <v>1</v>
      </c>
      <c r="J388">
        <v>0</v>
      </c>
      <c r="K388">
        <v>0</v>
      </c>
      <c r="L388" t="b">
        <v>1</v>
      </c>
      <c r="M388">
        <v>-0.11348347066192981</v>
      </c>
      <c r="N388">
        <v>-0.11348347066192981</v>
      </c>
      <c r="O388">
        <v>-160.2386605746448</v>
      </c>
      <c r="P388">
        <v>-37.570964457965552</v>
      </c>
      <c r="Q388">
        <v>-0.115799459859112</v>
      </c>
      <c r="R388">
        <v>0</v>
      </c>
      <c r="S388">
        <v>29.841729727880079</v>
      </c>
      <c r="T388">
        <v>0</v>
      </c>
      <c r="U388">
        <v>0</v>
      </c>
      <c r="V388">
        <v>37.570964457965552</v>
      </c>
      <c r="W388">
        <v>0</v>
      </c>
      <c r="X388">
        <v>0</v>
      </c>
      <c r="Y388">
        <v>-6.7199315199413414</v>
      </c>
      <c r="Z388">
        <v>58.096506143659482</v>
      </c>
      <c r="AA388">
        <v>650</v>
      </c>
      <c r="AB388" t="b">
        <v>0</v>
      </c>
      <c r="AC388" t="b">
        <v>1</v>
      </c>
      <c r="AD388">
        <v>89.918024643710652</v>
      </c>
      <c r="AE388">
        <v>0</v>
      </c>
      <c r="AF388">
        <v>0</v>
      </c>
      <c r="AG388">
        <v>150.00000001651611</v>
      </c>
      <c r="AH388">
        <v>2.0565507794893328E-2</v>
      </c>
      <c r="AI388" t="b">
        <v>1</v>
      </c>
      <c r="AJ388" t="b">
        <v>1</v>
      </c>
      <c r="AK388">
        <v>800.00000001651608</v>
      </c>
      <c r="AL388">
        <v>0</v>
      </c>
      <c r="AM388">
        <v>0</v>
      </c>
      <c r="AN388">
        <v>0</v>
      </c>
      <c r="AO388">
        <v>-0.34356943203259099</v>
      </c>
      <c r="AP388">
        <v>0.26266307180517018</v>
      </c>
      <c r="AQ388">
        <v>0</v>
      </c>
      <c r="AR388">
        <v>1</v>
      </c>
      <c r="AS388">
        <v>3</v>
      </c>
      <c r="AT388">
        <v>0</v>
      </c>
      <c r="AU388">
        <v>0</v>
      </c>
      <c r="AV388">
        <v>0.24908569336990721</v>
      </c>
      <c r="AW388">
        <v>0.25475893497780161</v>
      </c>
      <c r="AX388">
        <v>8.8328260060250768E-2</v>
      </c>
      <c r="AY388">
        <v>9.0340154649521429E-2</v>
      </c>
      <c r="AZ388">
        <v>0.25475893497780161</v>
      </c>
    </row>
    <row r="389" spans="1:52" x14ac:dyDescent="0.35">
      <c r="A389">
        <v>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 t="b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29.841729727880079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-3.102948563693992</v>
      </c>
      <c r="Z389">
        <v>58.116477434796693</v>
      </c>
      <c r="AA389">
        <v>0</v>
      </c>
      <c r="AB389" t="b">
        <v>0</v>
      </c>
      <c r="AC389" t="b">
        <v>0</v>
      </c>
      <c r="AD389">
        <v>89.91607565956707</v>
      </c>
      <c r="AE389">
        <v>0</v>
      </c>
      <c r="AF389">
        <v>0</v>
      </c>
      <c r="AG389">
        <v>0</v>
      </c>
      <c r="AH389">
        <v>2.10755611931214E-2</v>
      </c>
      <c r="AI389" t="b">
        <v>0</v>
      </c>
      <c r="AJ389" t="b">
        <v>0</v>
      </c>
      <c r="AK389">
        <v>0</v>
      </c>
      <c r="AL389">
        <v>0</v>
      </c>
      <c r="AM389">
        <v>0</v>
      </c>
      <c r="AN389">
        <v>0</v>
      </c>
      <c r="AO389">
        <v>5.3234268224181827E-2</v>
      </c>
      <c r="AP389">
        <v>0.26266307180517018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0.2490748051869118</v>
      </c>
      <c r="AW389">
        <v>0</v>
      </c>
      <c r="AX389">
        <v>8.8324399002450996E-2</v>
      </c>
      <c r="AY389">
        <v>0</v>
      </c>
      <c r="AZ389">
        <v>0</v>
      </c>
    </row>
    <row r="390" spans="1:52" x14ac:dyDescent="0.35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 t="b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29.841729727880079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-3.102948563693992</v>
      </c>
      <c r="Z390">
        <v>58.13644872593391</v>
      </c>
      <c r="AA390">
        <v>0</v>
      </c>
      <c r="AB390" t="b">
        <v>0</v>
      </c>
      <c r="AC390" t="b">
        <v>0</v>
      </c>
      <c r="AD390">
        <v>89.914844330771956</v>
      </c>
      <c r="AE390">
        <v>0</v>
      </c>
      <c r="AF390">
        <v>0</v>
      </c>
      <c r="AG390">
        <v>0</v>
      </c>
      <c r="AH390">
        <v>2.09564170464491E-2</v>
      </c>
      <c r="AI390" t="b">
        <v>0</v>
      </c>
      <c r="AJ390" t="b">
        <v>0</v>
      </c>
      <c r="AK390">
        <v>0</v>
      </c>
      <c r="AL390">
        <v>0</v>
      </c>
      <c r="AM390">
        <v>0</v>
      </c>
      <c r="AN390">
        <v>0</v>
      </c>
      <c r="AO390">
        <v>0.30455097384218871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0.24906638895275321</v>
      </c>
      <c r="AW390">
        <v>0</v>
      </c>
      <c r="AX390">
        <v>8.8321414522252908E-2</v>
      </c>
      <c r="AY390">
        <v>0</v>
      </c>
      <c r="AZ390">
        <v>0</v>
      </c>
    </row>
    <row r="391" spans="1:52" x14ac:dyDescent="0.35">
      <c r="A391">
        <v>388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 t="b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29.841729727880079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-3.102948563693992</v>
      </c>
      <c r="Z391">
        <v>58.156420017071127</v>
      </c>
      <c r="AA391">
        <v>0</v>
      </c>
      <c r="AB391" t="b">
        <v>0</v>
      </c>
      <c r="AC391" t="b">
        <v>0</v>
      </c>
      <c r="AD391">
        <v>89.913613001976842</v>
      </c>
      <c r="AE391">
        <v>0</v>
      </c>
      <c r="AF391">
        <v>0</v>
      </c>
      <c r="AG391">
        <v>0</v>
      </c>
      <c r="AH391">
        <v>1.8952683197381529E-2</v>
      </c>
      <c r="AI391" t="b">
        <v>0</v>
      </c>
      <c r="AJ391" t="b">
        <v>0</v>
      </c>
      <c r="AK391">
        <v>0</v>
      </c>
      <c r="AL391">
        <v>0</v>
      </c>
      <c r="AM391">
        <v>0</v>
      </c>
      <c r="AN391">
        <v>0</v>
      </c>
      <c r="AO391">
        <v>0.26266307179432469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5">
      <c r="A392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 t="b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29.841729727880079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-3.102948563693992</v>
      </c>
      <c r="Z392">
        <v>58.176391308208338</v>
      </c>
      <c r="AA392">
        <v>0</v>
      </c>
      <c r="AB392" t="b">
        <v>0</v>
      </c>
      <c r="AC392" t="b">
        <v>0</v>
      </c>
      <c r="AD392">
        <v>89.912381673181727</v>
      </c>
      <c r="AE392">
        <v>0</v>
      </c>
      <c r="AF392">
        <v>0</v>
      </c>
      <c r="AG392">
        <v>0</v>
      </c>
      <c r="AH392">
        <v>1.768661835557855E-2</v>
      </c>
      <c r="AI392" t="b">
        <v>0</v>
      </c>
      <c r="AJ392" t="b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5">
      <c r="A393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 t="b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29.841729727880079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-3.102948563693992</v>
      </c>
      <c r="Z393">
        <v>58.196362599345562</v>
      </c>
      <c r="AA393">
        <v>0</v>
      </c>
      <c r="AB393" t="b">
        <v>0</v>
      </c>
      <c r="AC393" t="b">
        <v>0</v>
      </c>
      <c r="AD393">
        <v>89.911150344386613</v>
      </c>
      <c r="AE393">
        <v>0</v>
      </c>
      <c r="AF393">
        <v>0</v>
      </c>
      <c r="AG393">
        <v>0</v>
      </c>
      <c r="AH393">
        <v>1.5798279480081719E-2</v>
      </c>
      <c r="AI393" t="b">
        <v>0</v>
      </c>
      <c r="AJ393" t="b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5">
      <c r="A394">
        <v>391</v>
      </c>
      <c r="B394">
        <v>0</v>
      </c>
      <c r="C394">
        <v>0</v>
      </c>
      <c r="D394">
        <v>0</v>
      </c>
      <c r="E394">
        <v>0</v>
      </c>
      <c r="F394">
        <v>3.7795304866238687E-2</v>
      </c>
      <c r="G394">
        <v>0</v>
      </c>
      <c r="H394">
        <v>0</v>
      </c>
      <c r="I394">
        <v>0</v>
      </c>
      <c r="J394">
        <v>1</v>
      </c>
      <c r="K394">
        <v>0</v>
      </c>
      <c r="L394" t="b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29.841729727880079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-3.102948563693992</v>
      </c>
      <c r="Z394">
        <v>58.21633389048278</v>
      </c>
      <c r="AA394">
        <v>0</v>
      </c>
      <c r="AB394" t="b">
        <v>0</v>
      </c>
      <c r="AC394" t="b">
        <v>0</v>
      </c>
      <c r="AD394">
        <v>89.909919015591498</v>
      </c>
      <c r="AE394">
        <v>0</v>
      </c>
      <c r="AF394">
        <v>0</v>
      </c>
      <c r="AG394">
        <v>0</v>
      </c>
      <c r="AH394">
        <v>1.76907526807383E-2</v>
      </c>
      <c r="AI394" t="b">
        <v>0</v>
      </c>
      <c r="AJ394" t="b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5">
      <c r="A395">
        <v>392</v>
      </c>
      <c r="B395">
        <v>0</v>
      </c>
      <c r="C395">
        <v>0</v>
      </c>
      <c r="D395">
        <v>0</v>
      </c>
      <c r="E395">
        <v>0.5</v>
      </c>
      <c r="F395">
        <v>0.27612429651062997</v>
      </c>
      <c r="G395">
        <v>3.7571988454177379</v>
      </c>
      <c r="H395">
        <v>16.351329375258</v>
      </c>
      <c r="I395">
        <v>1</v>
      </c>
      <c r="J395">
        <v>1</v>
      </c>
      <c r="K395">
        <v>59.551541584689623</v>
      </c>
      <c r="L395" t="b">
        <v>0</v>
      </c>
      <c r="M395">
        <v>0.1049118424853601</v>
      </c>
      <c r="N395">
        <v>0.1049118424853601</v>
      </c>
      <c r="O395">
        <v>266.64393886079108</v>
      </c>
      <c r="P395">
        <v>62.519681042915067</v>
      </c>
      <c r="Q395">
        <v>0.1070529004952654</v>
      </c>
      <c r="R395">
        <v>0.86726563354225417</v>
      </c>
      <c r="S395">
        <v>29.841729727880079</v>
      </c>
      <c r="T395">
        <v>19.79359477751904</v>
      </c>
      <c r="U395">
        <v>0.123437268069783</v>
      </c>
      <c r="V395">
        <v>2.6272902627153409</v>
      </c>
      <c r="W395">
        <v>0</v>
      </c>
      <c r="X395">
        <v>0</v>
      </c>
      <c r="Y395">
        <v>-3.102948563693992</v>
      </c>
      <c r="Z395">
        <v>58.234674012843861</v>
      </c>
      <c r="AA395">
        <v>0</v>
      </c>
      <c r="AB395" t="b">
        <v>0</v>
      </c>
      <c r="AC395" t="b">
        <v>0</v>
      </c>
      <c r="AD395">
        <v>89.908687686796384</v>
      </c>
      <c r="AE395">
        <v>0</v>
      </c>
      <c r="AF395">
        <v>0</v>
      </c>
      <c r="AG395">
        <v>0</v>
      </c>
      <c r="AH395">
        <v>2.359603003620081E-2</v>
      </c>
      <c r="AI395" t="b">
        <v>0</v>
      </c>
      <c r="AJ395" t="b">
        <v>0</v>
      </c>
      <c r="AK395">
        <v>0</v>
      </c>
      <c r="AL395">
        <v>0</v>
      </c>
      <c r="AM395">
        <v>0.123437268069783</v>
      </c>
      <c r="AN395">
        <v>0</v>
      </c>
      <c r="AO395">
        <v>0.26266307179432469</v>
      </c>
      <c r="AP395">
        <v>0.37044947439905562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5">
      <c r="A396">
        <v>393</v>
      </c>
      <c r="B396">
        <v>0</v>
      </c>
      <c r="C396">
        <v>0</v>
      </c>
      <c r="D396">
        <v>0</v>
      </c>
      <c r="E396">
        <v>2.1</v>
      </c>
      <c r="F396">
        <v>0.6077075090912416</v>
      </c>
      <c r="G396">
        <v>15.7802351507545</v>
      </c>
      <c r="H396">
        <v>68.675583376083594</v>
      </c>
      <c r="I396">
        <v>1</v>
      </c>
      <c r="J396">
        <v>1</v>
      </c>
      <c r="K396">
        <v>250.11647465569641</v>
      </c>
      <c r="L396" t="b">
        <v>0</v>
      </c>
      <c r="M396">
        <v>0.81471883107469301</v>
      </c>
      <c r="N396">
        <v>0.81471883107469301</v>
      </c>
      <c r="O396">
        <v>493.02128120462839</v>
      </c>
      <c r="P396">
        <v>115.59810202314399</v>
      </c>
      <c r="Q396">
        <v>0.83134574599458477</v>
      </c>
      <c r="R396">
        <v>0.89929113862267385</v>
      </c>
      <c r="S396">
        <v>29.842176740889411</v>
      </c>
      <c r="T396">
        <v>35.294777473303981</v>
      </c>
      <c r="U396">
        <v>0.92444561087063293</v>
      </c>
      <c r="V396">
        <v>3.5544968519025422</v>
      </c>
      <c r="W396">
        <v>0</v>
      </c>
      <c r="X396">
        <v>0</v>
      </c>
      <c r="Y396">
        <v>-6.7199315199413414</v>
      </c>
      <c r="Z396">
        <v>58.253232073225377</v>
      </c>
      <c r="AA396">
        <v>650</v>
      </c>
      <c r="AB396" t="b">
        <v>1</v>
      </c>
      <c r="AC396" t="b">
        <v>1</v>
      </c>
      <c r="AD396">
        <v>89.906738702652802</v>
      </c>
      <c r="AE396">
        <v>0</v>
      </c>
      <c r="AF396">
        <v>150.06860916039381</v>
      </c>
      <c r="AG396">
        <v>150.00000001651611</v>
      </c>
      <c r="AH396">
        <v>2.5874080540468272E-2</v>
      </c>
      <c r="AI396" t="b">
        <v>0</v>
      </c>
      <c r="AJ396" t="b">
        <v>0</v>
      </c>
      <c r="AK396">
        <v>950.06860917690994</v>
      </c>
      <c r="AL396">
        <v>0</v>
      </c>
      <c r="AM396">
        <v>2.1573976565840711</v>
      </c>
      <c r="AN396">
        <v>0</v>
      </c>
      <c r="AO396">
        <v>0.48482278508912141</v>
      </c>
      <c r="AP396">
        <v>2.5207226128378148</v>
      </c>
      <c r="AQ396">
        <v>0</v>
      </c>
      <c r="AR396">
        <v>1</v>
      </c>
      <c r="AS396">
        <v>3</v>
      </c>
      <c r="AT396">
        <v>0</v>
      </c>
      <c r="AU396">
        <v>0</v>
      </c>
      <c r="AV396">
        <v>0.24903021439845971</v>
      </c>
      <c r="AW396">
        <v>0.68265541727722323</v>
      </c>
      <c r="AX396">
        <v>8.8308586666120473E-2</v>
      </c>
      <c r="AY396">
        <v>0.24207667524804041</v>
      </c>
      <c r="AZ396">
        <v>0.68265541727722323</v>
      </c>
    </row>
    <row r="397" spans="1:52" x14ac:dyDescent="0.35">
      <c r="A397">
        <v>394</v>
      </c>
      <c r="B397">
        <v>0</v>
      </c>
      <c r="C397">
        <v>0</v>
      </c>
      <c r="D397">
        <v>0</v>
      </c>
      <c r="E397">
        <v>4.8</v>
      </c>
      <c r="F397">
        <v>0.87637900045773631</v>
      </c>
      <c r="G397">
        <v>36.069108916010279</v>
      </c>
      <c r="H397">
        <v>156.97276200247671</v>
      </c>
      <c r="I397">
        <v>1</v>
      </c>
      <c r="J397">
        <v>1</v>
      </c>
      <c r="K397">
        <v>571.69479921302025</v>
      </c>
      <c r="L397" t="b">
        <v>0</v>
      </c>
      <c r="M397">
        <v>2.5575997954420542</v>
      </c>
      <c r="N397">
        <v>2.5575997954420542</v>
      </c>
      <c r="O397">
        <v>677.12454584328373</v>
      </c>
      <c r="P397">
        <v>158.76457126052381</v>
      </c>
      <c r="Q397">
        <v>2.6097957096347479</v>
      </c>
      <c r="R397">
        <v>0.90673955323223687</v>
      </c>
      <c r="S397">
        <v>29.844810570690719</v>
      </c>
      <c r="T397">
        <v>48.076306227277932</v>
      </c>
      <c r="U397">
        <v>2.878219771412486</v>
      </c>
      <c r="V397">
        <v>4.4836177976997291</v>
      </c>
      <c r="W397">
        <v>0</v>
      </c>
      <c r="X397">
        <v>0</v>
      </c>
      <c r="Y397">
        <v>-6.7199315199413414</v>
      </c>
      <c r="Z397">
        <v>58.271790133606892</v>
      </c>
      <c r="AA397">
        <v>650</v>
      </c>
      <c r="AB397" t="b">
        <v>0</v>
      </c>
      <c r="AC397" t="b">
        <v>1</v>
      </c>
      <c r="AD397">
        <v>89.904072063160768</v>
      </c>
      <c r="AE397">
        <v>0</v>
      </c>
      <c r="AF397">
        <v>140.88835283486409</v>
      </c>
      <c r="AG397">
        <v>150.00000001651611</v>
      </c>
      <c r="AH397">
        <v>3.3375913190106382E-2</v>
      </c>
      <c r="AI397" t="b">
        <v>0</v>
      </c>
      <c r="AJ397" t="b">
        <v>0</v>
      </c>
      <c r="AK397">
        <v>940.8883528513802</v>
      </c>
      <c r="AL397">
        <v>0</v>
      </c>
      <c r="AM397">
        <v>3.72566027088165</v>
      </c>
      <c r="AN397">
        <v>0</v>
      </c>
      <c r="AO397">
        <v>1.786307071981337</v>
      </c>
      <c r="AP397">
        <v>3.7262682338461039</v>
      </c>
      <c r="AQ397">
        <v>0</v>
      </c>
      <c r="AR397">
        <v>1</v>
      </c>
      <c r="AS397">
        <v>3</v>
      </c>
      <c r="AT397">
        <v>0</v>
      </c>
      <c r="AU397">
        <v>0</v>
      </c>
      <c r="AV397">
        <v>0.24903422203400441</v>
      </c>
      <c r="AW397">
        <v>0.89617942190382427</v>
      </c>
      <c r="AX397">
        <v>8.831000781347674E-2</v>
      </c>
      <c r="AY397">
        <v>0.31779449688610423</v>
      </c>
      <c r="AZ397">
        <v>0.89617942190382427</v>
      </c>
    </row>
    <row r="398" spans="1:52" x14ac:dyDescent="0.35">
      <c r="A398">
        <v>395</v>
      </c>
      <c r="B398">
        <v>0</v>
      </c>
      <c r="C398">
        <v>0</v>
      </c>
      <c r="D398">
        <v>0</v>
      </c>
      <c r="E398">
        <v>8.3000000000000007</v>
      </c>
      <c r="F398">
        <v>1.053443155744481</v>
      </c>
      <c r="G398">
        <v>62.369500833934453</v>
      </c>
      <c r="H398">
        <v>271.43206762928281</v>
      </c>
      <c r="I398">
        <v>1</v>
      </c>
      <c r="J398">
        <v>1</v>
      </c>
      <c r="K398">
        <v>988.55559030584777</v>
      </c>
      <c r="L398" t="b">
        <v>0</v>
      </c>
      <c r="M398">
        <v>5.2218786752893571</v>
      </c>
      <c r="N398">
        <v>5.2218786752893571</v>
      </c>
      <c r="O398">
        <v>799.51366512743527</v>
      </c>
      <c r="P398">
        <v>187.4609996641083</v>
      </c>
      <c r="Q398">
        <v>5.3284476278462822</v>
      </c>
      <c r="R398">
        <v>0.9064120410383778</v>
      </c>
      <c r="S398">
        <v>29.852467283313029</v>
      </c>
      <c r="T398">
        <v>56.786528628879452</v>
      </c>
      <c r="U398">
        <v>5.8786152286128717</v>
      </c>
      <c r="V398">
        <v>5.3145353108925519</v>
      </c>
      <c r="W398">
        <v>0</v>
      </c>
      <c r="X398">
        <v>0</v>
      </c>
      <c r="Y398">
        <v>-6.7199315199413414</v>
      </c>
      <c r="Z398">
        <v>58.30999397895657</v>
      </c>
      <c r="AA398">
        <v>988.55559030584777</v>
      </c>
      <c r="AB398" t="b">
        <v>0</v>
      </c>
      <c r="AC398" t="b">
        <v>1</v>
      </c>
      <c r="AD398">
        <v>89.901405423668734</v>
      </c>
      <c r="AE398">
        <v>0</v>
      </c>
      <c r="AF398">
        <v>1.346384321728048E-3</v>
      </c>
      <c r="AG398">
        <v>0</v>
      </c>
      <c r="AH398">
        <v>4.0300105927093127E-2</v>
      </c>
      <c r="AI398" t="b">
        <v>0</v>
      </c>
      <c r="AJ398" t="b">
        <v>0</v>
      </c>
      <c r="AK398">
        <v>988.55693669016955</v>
      </c>
      <c r="AL398">
        <v>0</v>
      </c>
      <c r="AM398">
        <v>5.8786232351179741</v>
      </c>
      <c r="AN398">
        <v>0</v>
      </c>
      <c r="AO398">
        <v>4.8102857635688796</v>
      </c>
      <c r="AP398">
        <v>5.991352795178428</v>
      </c>
      <c r="AQ398">
        <v>0</v>
      </c>
      <c r="AR398">
        <v>1</v>
      </c>
      <c r="AS398">
        <v>3</v>
      </c>
      <c r="AT398">
        <v>0</v>
      </c>
      <c r="AU398">
        <v>0</v>
      </c>
      <c r="AV398">
        <v>0.24904441001982919</v>
      </c>
      <c r="AW398">
        <v>1.318074832339273</v>
      </c>
      <c r="AX398">
        <v>8.8313620574407531E-2</v>
      </c>
      <c r="AY398">
        <v>0.4674029753011314</v>
      </c>
      <c r="AZ398">
        <v>1.318074832339273</v>
      </c>
    </row>
    <row r="399" spans="1:52" x14ac:dyDescent="0.35">
      <c r="A399">
        <v>396</v>
      </c>
      <c r="B399">
        <v>0</v>
      </c>
      <c r="C399">
        <v>0</v>
      </c>
      <c r="D399">
        <v>0</v>
      </c>
      <c r="E399">
        <v>12.3</v>
      </c>
      <c r="F399">
        <v>1.159848376564345</v>
      </c>
      <c r="G399">
        <v>92.427091597276359</v>
      </c>
      <c r="H399">
        <v>402.24270263134667</v>
      </c>
      <c r="I399">
        <v>1</v>
      </c>
      <c r="J399">
        <v>1</v>
      </c>
      <c r="K399">
        <v>1464.967922983365</v>
      </c>
      <c r="L399" t="b">
        <v>0</v>
      </c>
      <c r="M399">
        <v>8.4642710753778179</v>
      </c>
      <c r="N399">
        <v>8.4642710753778179</v>
      </c>
      <c r="O399">
        <v>874.50371403171766</v>
      </c>
      <c r="P399">
        <v>205.04382550638641</v>
      </c>
      <c r="Q399">
        <v>8.6370113014059378</v>
      </c>
      <c r="R399">
        <v>0.90288786301873702</v>
      </c>
      <c r="S399">
        <v>29.868154974085421</v>
      </c>
      <c r="T399">
        <v>62.355237732002728</v>
      </c>
      <c r="U399">
        <v>9.5659844983725275</v>
      </c>
      <c r="V399">
        <v>6.0554503881294721</v>
      </c>
      <c r="W399">
        <v>0</v>
      </c>
      <c r="X399">
        <v>0</v>
      </c>
      <c r="Y399">
        <v>-6.7199315199413414</v>
      </c>
      <c r="Z399">
        <v>58.368946301560733</v>
      </c>
      <c r="AA399">
        <v>1464.967922983365</v>
      </c>
      <c r="AB399" t="b">
        <v>0</v>
      </c>
      <c r="AC399" t="b">
        <v>1</v>
      </c>
      <c r="AD399">
        <v>89.8987387841767</v>
      </c>
      <c r="AE399">
        <v>0</v>
      </c>
      <c r="AF399">
        <v>1.466614649829741E-2</v>
      </c>
      <c r="AG399">
        <v>0</v>
      </c>
      <c r="AH399">
        <v>4.7179334182670903E-2</v>
      </c>
      <c r="AI399" t="b">
        <v>0</v>
      </c>
      <c r="AJ399" t="b">
        <v>0</v>
      </c>
      <c r="AK399">
        <v>1464.9825891298631</v>
      </c>
      <c r="AL399">
        <v>0</v>
      </c>
      <c r="AM399">
        <v>9.5660802657458959</v>
      </c>
      <c r="AN399">
        <v>0</v>
      </c>
      <c r="AO399">
        <v>10.50206392933598</v>
      </c>
      <c r="AP399">
        <v>9.5665606852840224</v>
      </c>
      <c r="AQ399">
        <v>0</v>
      </c>
      <c r="AR399">
        <v>1</v>
      </c>
      <c r="AS399">
        <v>3</v>
      </c>
      <c r="AT399">
        <v>0</v>
      </c>
      <c r="AU399">
        <v>0</v>
      </c>
      <c r="AV399">
        <v>2.0785649451623929</v>
      </c>
      <c r="AW399">
        <v>2.016914795239821</v>
      </c>
      <c r="AX399">
        <v>0.73707976778808282</v>
      </c>
      <c r="AY399">
        <v>0.71521885790875195</v>
      </c>
      <c r="AZ399">
        <v>2.016914795239821</v>
      </c>
    </row>
    <row r="400" spans="1:52" x14ac:dyDescent="0.35">
      <c r="A400">
        <v>397</v>
      </c>
      <c r="B400">
        <v>0</v>
      </c>
      <c r="C400">
        <v>0</v>
      </c>
      <c r="D400">
        <v>0</v>
      </c>
      <c r="E400">
        <v>16.600000000000001</v>
      </c>
      <c r="F400">
        <v>1.2238300046648101</v>
      </c>
      <c r="G400">
        <v>124.73900166786891</v>
      </c>
      <c r="H400">
        <v>542.86413525856551</v>
      </c>
      <c r="I400">
        <v>2</v>
      </c>
      <c r="J400">
        <v>2</v>
      </c>
      <c r="K400">
        <v>1022.756030827137</v>
      </c>
      <c r="L400" t="b">
        <v>1</v>
      </c>
      <c r="M400">
        <v>12.03515643977884</v>
      </c>
      <c r="N400">
        <v>12.03515643977884</v>
      </c>
      <c r="O400">
        <v>921.341976124756</v>
      </c>
      <c r="P400">
        <v>216.0259360286511</v>
      </c>
      <c r="Q400">
        <v>12.28077187732535</v>
      </c>
      <c r="R400">
        <v>0.93098692538854977</v>
      </c>
      <c r="S400">
        <v>29.894541082439599</v>
      </c>
      <c r="T400">
        <v>123.1633279386468</v>
      </c>
      <c r="U400">
        <v>13.191132487923969</v>
      </c>
      <c r="V400">
        <v>8.4998799404243357</v>
      </c>
      <c r="W400">
        <v>0</v>
      </c>
      <c r="X400">
        <v>0</v>
      </c>
      <c r="Y400">
        <v>-6.7199315199413414</v>
      </c>
      <c r="Z400">
        <v>58.408106534995923</v>
      </c>
      <c r="AA400">
        <v>1022.756030827137</v>
      </c>
      <c r="AB400" t="b">
        <v>0</v>
      </c>
      <c r="AC400" t="b">
        <v>1</v>
      </c>
      <c r="AD400">
        <v>89.896072144684666</v>
      </c>
      <c r="AE400">
        <v>0</v>
      </c>
      <c r="AF400">
        <v>1.466614649829741E-2</v>
      </c>
      <c r="AG400">
        <v>0</v>
      </c>
      <c r="AH400">
        <v>5.3534412703421963E-2</v>
      </c>
      <c r="AI400" t="b">
        <v>0</v>
      </c>
      <c r="AJ400" t="b">
        <v>0</v>
      </c>
      <c r="AK400">
        <v>1022.7706969736359</v>
      </c>
      <c r="AL400">
        <v>0</v>
      </c>
      <c r="AM400">
        <v>13.191321646506969</v>
      </c>
      <c r="AN400">
        <v>0</v>
      </c>
      <c r="AO400">
        <v>10.49285940652052</v>
      </c>
      <c r="AP400">
        <v>13.2042202883735</v>
      </c>
      <c r="AQ400">
        <v>0</v>
      </c>
      <c r="AR400">
        <v>1</v>
      </c>
      <c r="AS400">
        <v>3</v>
      </c>
      <c r="AT400">
        <v>0</v>
      </c>
      <c r="AU400">
        <v>0</v>
      </c>
      <c r="AV400">
        <v>2.125564462471714</v>
      </c>
      <c r="AW400">
        <v>2.7649189664323339</v>
      </c>
      <c r="AX400">
        <v>0.75374626328784178</v>
      </c>
      <c r="AY400">
        <v>0.98046887753969003</v>
      </c>
      <c r="AZ400">
        <v>2.7649189664323339</v>
      </c>
    </row>
    <row r="401" spans="1:52" x14ac:dyDescent="0.35">
      <c r="A401">
        <v>398</v>
      </c>
      <c r="B401">
        <v>0</v>
      </c>
      <c r="C401">
        <v>0</v>
      </c>
      <c r="D401">
        <v>0</v>
      </c>
      <c r="E401">
        <v>20.9</v>
      </c>
      <c r="F401">
        <v>1.111498271443077</v>
      </c>
      <c r="G401">
        <v>157.05091173846139</v>
      </c>
      <c r="H401">
        <v>683.48556788578412</v>
      </c>
      <c r="I401">
        <v>2</v>
      </c>
      <c r="J401">
        <v>2</v>
      </c>
      <c r="K401">
        <v>1287.6868098968171</v>
      </c>
      <c r="L401" t="b">
        <v>0</v>
      </c>
      <c r="M401">
        <v>13.95766161984748</v>
      </c>
      <c r="N401">
        <v>13.95766161984748</v>
      </c>
      <c r="O401">
        <v>848.67925294268787</v>
      </c>
      <c r="P401">
        <v>198.98879542661311</v>
      </c>
      <c r="Q401">
        <v>14.242511856987219</v>
      </c>
      <c r="R401">
        <v>0.92693077000446888</v>
      </c>
      <c r="S401">
        <v>29.921203245673091</v>
      </c>
      <c r="T401">
        <v>113.9463519347925</v>
      </c>
      <c r="U401">
        <v>15.36523796369233</v>
      </c>
      <c r="V401">
        <v>8.3259721966751101</v>
      </c>
      <c r="W401">
        <v>0</v>
      </c>
      <c r="X401">
        <v>0</v>
      </c>
      <c r="Y401">
        <v>-6.7199315199413414</v>
      </c>
      <c r="Z401">
        <v>58.475804905992497</v>
      </c>
      <c r="AA401">
        <v>1287.6868098968171</v>
      </c>
      <c r="AB401" t="b">
        <v>0</v>
      </c>
      <c r="AC401" t="b">
        <v>1</v>
      </c>
      <c r="AD401">
        <v>89.893405505192632</v>
      </c>
      <c r="AE401">
        <v>0</v>
      </c>
      <c r="AF401">
        <v>1.466614649829741E-2</v>
      </c>
      <c r="AG401">
        <v>0</v>
      </c>
      <c r="AH401">
        <v>6.0320606683061613E-2</v>
      </c>
      <c r="AI401" t="b">
        <v>0</v>
      </c>
      <c r="AJ401" t="b">
        <v>0</v>
      </c>
      <c r="AK401">
        <v>1287.701476043316</v>
      </c>
      <c r="AL401">
        <v>0</v>
      </c>
      <c r="AM401">
        <v>15.3654129665185</v>
      </c>
      <c r="AN401">
        <v>0</v>
      </c>
      <c r="AO401">
        <v>12.43959522495857</v>
      </c>
      <c r="AP401">
        <v>15.45539014516779</v>
      </c>
      <c r="AQ401">
        <v>0</v>
      </c>
      <c r="AR401">
        <v>1</v>
      </c>
      <c r="AS401">
        <v>3</v>
      </c>
      <c r="AT401">
        <v>0</v>
      </c>
      <c r="AU401">
        <v>0</v>
      </c>
      <c r="AV401">
        <v>2.4659088030415659</v>
      </c>
      <c r="AW401">
        <v>3.1441420657489818</v>
      </c>
      <c r="AX401">
        <v>0.87443574575942062</v>
      </c>
      <c r="AY401">
        <v>1.1149453128487079</v>
      </c>
      <c r="AZ401">
        <v>3.1441420657489818</v>
      </c>
    </row>
    <row r="402" spans="1:52" x14ac:dyDescent="0.35">
      <c r="A402">
        <v>399</v>
      </c>
      <c r="B402">
        <v>0</v>
      </c>
      <c r="C402">
        <v>0</v>
      </c>
      <c r="D402">
        <v>0</v>
      </c>
      <c r="E402">
        <v>24.2</v>
      </c>
      <c r="F402">
        <v>0.66351024289620986</v>
      </c>
      <c r="G402">
        <v>181.8484241182185</v>
      </c>
      <c r="H402">
        <v>791.40434176248698</v>
      </c>
      <c r="I402">
        <v>2</v>
      </c>
      <c r="J402">
        <v>2</v>
      </c>
      <c r="K402">
        <v>1491.0057798805251</v>
      </c>
      <c r="L402" t="b">
        <v>0</v>
      </c>
      <c r="M402">
        <v>10.415201706075109</v>
      </c>
      <c r="N402">
        <v>10.415201706075109</v>
      </c>
      <c r="O402">
        <v>546.92720363967942</v>
      </c>
      <c r="P402">
        <v>128.2373582963684</v>
      </c>
      <c r="Q402">
        <v>10.627756842933779</v>
      </c>
      <c r="R402">
        <v>0.91080299747148508</v>
      </c>
      <c r="S402">
        <v>29.953941797379521</v>
      </c>
      <c r="T402">
        <v>74.732448798291927</v>
      </c>
      <c r="U402">
        <v>11.66855716597102</v>
      </c>
      <c r="V402">
        <v>6.6659104244233447</v>
      </c>
      <c r="W402">
        <v>0</v>
      </c>
      <c r="X402">
        <v>0</v>
      </c>
      <c r="Y402">
        <v>-6.7199315199413414</v>
      </c>
      <c r="Z402">
        <v>58.541074099509792</v>
      </c>
      <c r="AA402">
        <v>1491.0057798805251</v>
      </c>
      <c r="AB402" t="b">
        <v>0</v>
      </c>
      <c r="AC402" t="b">
        <v>1</v>
      </c>
      <c r="AD402">
        <v>89.890738865700598</v>
      </c>
      <c r="AE402">
        <v>0</v>
      </c>
      <c r="AF402">
        <v>-7.8568001712103971E-3</v>
      </c>
      <c r="AG402">
        <v>0</v>
      </c>
      <c r="AH402">
        <v>6.4319239842351938E-2</v>
      </c>
      <c r="AI402" t="b">
        <v>0</v>
      </c>
      <c r="AJ402" t="b">
        <v>0</v>
      </c>
      <c r="AK402">
        <v>1490.997923080354</v>
      </c>
      <c r="AL402">
        <v>0</v>
      </c>
      <c r="AM402">
        <v>11.668495678937781</v>
      </c>
      <c r="AN402">
        <v>0</v>
      </c>
      <c r="AO402">
        <v>19.221512820414659</v>
      </c>
      <c r="AP402">
        <v>11.702906789602441</v>
      </c>
      <c r="AQ402">
        <v>0</v>
      </c>
      <c r="AR402">
        <v>1</v>
      </c>
      <c r="AS402">
        <v>3</v>
      </c>
      <c r="AT402">
        <v>0</v>
      </c>
      <c r="AU402">
        <v>0</v>
      </c>
      <c r="AV402">
        <v>3.7296958652561258</v>
      </c>
      <c r="AW402">
        <v>2.406464863795569</v>
      </c>
      <c r="AX402">
        <v>1.3225871862610381</v>
      </c>
      <c r="AY402">
        <v>0.85335734337590308</v>
      </c>
      <c r="AZ402">
        <v>2.406464863795569</v>
      </c>
    </row>
    <row r="403" spans="1:52" x14ac:dyDescent="0.35">
      <c r="A403">
        <v>400</v>
      </c>
      <c r="B403">
        <v>0</v>
      </c>
      <c r="C403">
        <v>0</v>
      </c>
      <c r="D403">
        <v>0</v>
      </c>
      <c r="E403">
        <v>25.6</v>
      </c>
      <c r="F403">
        <v>0.1511274236387572</v>
      </c>
      <c r="G403">
        <v>192.36858088538821</v>
      </c>
      <c r="H403">
        <v>837.18806401320944</v>
      </c>
      <c r="I403">
        <v>2</v>
      </c>
      <c r="J403">
        <v>2</v>
      </c>
      <c r="K403">
        <v>1577.2623126008859</v>
      </c>
      <c r="L403" t="b">
        <v>0</v>
      </c>
      <c r="M403">
        <v>4.0190117033384816</v>
      </c>
      <c r="N403">
        <v>4.0190117033384816</v>
      </c>
      <c r="O403">
        <v>199.50625283603679</v>
      </c>
      <c r="P403">
        <v>46.777989204127763</v>
      </c>
      <c r="Q403">
        <v>4.1010323503453892</v>
      </c>
      <c r="R403">
        <v>0.84368246113752465</v>
      </c>
      <c r="S403">
        <v>29.98376334735892</v>
      </c>
      <c r="T403">
        <v>29.429415049190979</v>
      </c>
      <c r="U403">
        <v>4.8608718792328904</v>
      </c>
      <c r="V403">
        <v>4.6003337306518262</v>
      </c>
      <c r="W403">
        <v>0</v>
      </c>
      <c r="X403">
        <v>0</v>
      </c>
      <c r="Y403">
        <v>-6.7199315199413414</v>
      </c>
      <c r="Z403">
        <v>58.605386904941547</v>
      </c>
      <c r="AA403">
        <v>1577.2623126008859</v>
      </c>
      <c r="AB403" t="b">
        <v>0</v>
      </c>
      <c r="AC403" t="b">
        <v>1</v>
      </c>
      <c r="AD403">
        <v>89.888072226208564</v>
      </c>
      <c r="AE403">
        <v>0</v>
      </c>
      <c r="AF403">
        <v>0</v>
      </c>
      <c r="AG403">
        <v>0</v>
      </c>
      <c r="AH403">
        <v>6.54296612232452E-2</v>
      </c>
      <c r="AI403" t="b">
        <v>0</v>
      </c>
      <c r="AJ403" t="b">
        <v>0</v>
      </c>
      <c r="AK403">
        <v>1577.2623126008859</v>
      </c>
      <c r="AL403">
        <v>0</v>
      </c>
      <c r="AM403">
        <v>4.8608718792328904</v>
      </c>
      <c r="AN403">
        <v>0</v>
      </c>
      <c r="AO403">
        <v>9.3011808765302408</v>
      </c>
      <c r="AP403">
        <v>4.8639259714862622</v>
      </c>
      <c r="AQ403">
        <v>0</v>
      </c>
      <c r="AR403">
        <v>1</v>
      </c>
      <c r="AS403">
        <v>3</v>
      </c>
      <c r="AT403">
        <v>0</v>
      </c>
      <c r="AU403">
        <v>0</v>
      </c>
      <c r="AV403">
        <v>1.884984380343061</v>
      </c>
      <c r="AW403">
        <v>1.2257938399461099</v>
      </c>
      <c r="AX403">
        <v>0.66843417742661737</v>
      </c>
      <c r="AY403">
        <v>0.4346791804527344</v>
      </c>
      <c r="AZ403">
        <v>1.2257938399461099</v>
      </c>
    </row>
    <row r="404" spans="1:52" x14ac:dyDescent="0.35">
      <c r="A404">
        <v>401</v>
      </c>
      <c r="B404">
        <v>0</v>
      </c>
      <c r="C404">
        <v>0</v>
      </c>
      <c r="D404">
        <v>0</v>
      </c>
      <c r="E404">
        <v>25.6</v>
      </c>
      <c r="F404">
        <v>-0.10135327078457031</v>
      </c>
      <c r="G404">
        <v>192.36858088538821</v>
      </c>
      <c r="H404">
        <v>837.18806401320944</v>
      </c>
      <c r="I404">
        <v>2</v>
      </c>
      <c r="J404">
        <v>2</v>
      </c>
      <c r="K404">
        <v>1577.2623126008859</v>
      </c>
      <c r="L404" t="b">
        <v>0</v>
      </c>
      <c r="M404">
        <v>0.55530872823064703</v>
      </c>
      <c r="N404">
        <v>0.55530872823064703</v>
      </c>
      <c r="O404">
        <v>27.565872337324461</v>
      </c>
      <c r="P404">
        <v>6.4633366637259098</v>
      </c>
      <c r="Q404">
        <v>0.56664155941902761</v>
      </c>
      <c r="R404">
        <v>0.49262568371554549</v>
      </c>
      <c r="S404">
        <v>30.0039302520821</v>
      </c>
      <c r="T404">
        <v>6.9640010680426352</v>
      </c>
      <c r="U404">
        <v>1.1502476995215309</v>
      </c>
      <c r="V404">
        <v>3.5333552805023429</v>
      </c>
      <c r="W404">
        <v>0</v>
      </c>
      <c r="X404">
        <v>0</v>
      </c>
      <c r="Y404">
        <v>-6.7199315199413414</v>
      </c>
      <c r="Z404">
        <v>58.668052467366977</v>
      </c>
      <c r="AA404">
        <v>1577.2623126008859</v>
      </c>
      <c r="AB404" t="b">
        <v>0</v>
      </c>
      <c r="AC404" t="b">
        <v>1</v>
      </c>
      <c r="AD404">
        <v>89.88540558671653</v>
      </c>
      <c r="AE404">
        <v>0</v>
      </c>
      <c r="AF404">
        <v>0</v>
      </c>
      <c r="AG404">
        <v>0</v>
      </c>
      <c r="AH404">
        <v>7.1131413460618048E-2</v>
      </c>
      <c r="AI404" t="b">
        <v>0</v>
      </c>
      <c r="AJ404" t="b">
        <v>0</v>
      </c>
      <c r="AK404">
        <v>1577.2623126008859</v>
      </c>
      <c r="AL404">
        <v>0</v>
      </c>
      <c r="AM404">
        <v>1.1502476995215309</v>
      </c>
      <c r="AN404">
        <v>0</v>
      </c>
      <c r="AO404">
        <v>-0.87102524560346917</v>
      </c>
      <c r="AP404">
        <v>1.151011083510687</v>
      </c>
      <c r="AQ404">
        <v>0</v>
      </c>
      <c r="AR404">
        <v>1</v>
      </c>
      <c r="AS404">
        <v>3</v>
      </c>
      <c r="AT404">
        <v>0</v>
      </c>
      <c r="AU404">
        <v>0</v>
      </c>
      <c r="AV404">
        <v>0.23522482947757581</v>
      </c>
      <c r="AW404">
        <v>0.61428220906186315</v>
      </c>
      <c r="AX404">
        <v>8.3413060098431122E-2</v>
      </c>
      <c r="AY404">
        <v>0.21783082807256149</v>
      </c>
      <c r="AZ404">
        <v>0.61428220906186315</v>
      </c>
    </row>
    <row r="405" spans="1:52" x14ac:dyDescent="0.35">
      <c r="A405">
        <v>402</v>
      </c>
      <c r="B405">
        <v>0</v>
      </c>
      <c r="C405">
        <v>0</v>
      </c>
      <c r="D405">
        <v>0</v>
      </c>
      <c r="E405">
        <v>24.9</v>
      </c>
      <c r="F405">
        <v>-0.32904767383381278</v>
      </c>
      <c r="G405">
        <v>187.10850250180329</v>
      </c>
      <c r="H405">
        <v>814.29620288784815</v>
      </c>
      <c r="I405">
        <v>2</v>
      </c>
      <c r="J405">
        <v>2</v>
      </c>
      <c r="K405">
        <v>1534.1340462407061</v>
      </c>
      <c r="L405" t="b">
        <v>0</v>
      </c>
      <c r="M405">
        <v>-2.5131091384586601</v>
      </c>
      <c r="N405">
        <v>-2.5131091384586601</v>
      </c>
      <c r="O405">
        <v>-128.25940133145639</v>
      </c>
      <c r="P405">
        <v>-30.072826317587129</v>
      </c>
      <c r="Q405">
        <v>-2.564397080059857</v>
      </c>
      <c r="R405">
        <v>0.87130082439101042</v>
      </c>
      <c r="S405">
        <v>30.012974558043261</v>
      </c>
      <c r="T405">
        <v>-13.90789721989456</v>
      </c>
      <c r="U405">
        <v>-2.2343612899220542</v>
      </c>
      <c r="V405">
        <v>16.164929097692571</v>
      </c>
      <c r="W405">
        <v>-32.850808158172747</v>
      </c>
      <c r="X405">
        <v>2</v>
      </c>
      <c r="Y405">
        <v>26.13087663823141</v>
      </c>
      <c r="Z405">
        <v>58.73106629823296</v>
      </c>
      <c r="AA405">
        <v>1534.1340462407061</v>
      </c>
      <c r="AB405" t="b">
        <v>0</v>
      </c>
      <c r="AC405" t="b">
        <v>1</v>
      </c>
      <c r="AD405">
        <v>89.889256964716196</v>
      </c>
      <c r="AE405">
        <v>0.68637010405481103</v>
      </c>
      <c r="AF405">
        <v>0</v>
      </c>
      <c r="AG405">
        <v>0</v>
      </c>
      <c r="AH405">
        <v>6.9816772286485168E-2</v>
      </c>
      <c r="AI405" t="b">
        <v>0</v>
      </c>
      <c r="AJ405" t="b">
        <v>0</v>
      </c>
      <c r="AK405">
        <v>1534.1340462407061</v>
      </c>
      <c r="AL405">
        <v>0</v>
      </c>
      <c r="AM405">
        <v>-2.2343612899220542</v>
      </c>
      <c r="AN405">
        <v>0</v>
      </c>
      <c r="AO405">
        <v>2.4296652241701371</v>
      </c>
      <c r="AP405">
        <v>-1.5397497546373811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0.73931219804752468</v>
      </c>
      <c r="AW405">
        <v>0</v>
      </c>
      <c r="AX405">
        <v>0.26216744611614351</v>
      </c>
      <c r="AY405">
        <v>0</v>
      </c>
      <c r="AZ405">
        <v>0</v>
      </c>
    </row>
    <row r="406" spans="1:52" x14ac:dyDescent="0.35">
      <c r="A406">
        <v>403</v>
      </c>
      <c r="B406">
        <v>0</v>
      </c>
      <c r="C406">
        <v>0</v>
      </c>
      <c r="D406">
        <v>0</v>
      </c>
      <c r="E406">
        <v>23.3</v>
      </c>
      <c r="F406">
        <v>-0.49912270054684299</v>
      </c>
      <c r="G406">
        <v>175.0854661964666</v>
      </c>
      <c r="H406">
        <v>761.97194888702268</v>
      </c>
      <c r="I406">
        <v>2</v>
      </c>
      <c r="J406">
        <v>2</v>
      </c>
      <c r="K406">
        <v>1435.5551517031511</v>
      </c>
      <c r="L406" t="b">
        <v>0</v>
      </c>
      <c r="M406">
        <v>-4.5062046770464717</v>
      </c>
      <c r="N406">
        <v>-4.5062046770464717</v>
      </c>
      <c r="O406">
        <v>-245.771884274277</v>
      </c>
      <c r="P406">
        <v>-57.625835711068113</v>
      </c>
      <c r="Q406">
        <v>-4.5981680378025223</v>
      </c>
      <c r="R406">
        <v>0.91104109144286916</v>
      </c>
      <c r="S406">
        <v>30.023356996880629</v>
      </c>
      <c r="T406">
        <v>-27.86597890738798</v>
      </c>
      <c r="U406">
        <v>-4.1891200277973262</v>
      </c>
      <c r="V406">
        <v>29.75985680368013</v>
      </c>
      <c r="W406">
        <v>-22.842190182090821</v>
      </c>
      <c r="X406">
        <v>2</v>
      </c>
      <c r="Y406">
        <v>16.122258662149481</v>
      </c>
      <c r="Z406">
        <v>58.79555210649599</v>
      </c>
      <c r="AA406">
        <v>1435.5551517031511</v>
      </c>
      <c r="AB406" t="b">
        <v>0</v>
      </c>
      <c r="AC406" t="b">
        <v>1</v>
      </c>
      <c r="AD406">
        <v>89.897640523307544</v>
      </c>
      <c r="AE406">
        <v>0.47725451308938283</v>
      </c>
      <c r="AF406">
        <v>0</v>
      </c>
      <c r="AG406">
        <v>0</v>
      </c>
      <c r="AH406">
        <v>6.6586907167528908E-2</v>
      </c>
      <c r="AI406" t="b">
        <v>0</v>
      </c>
      <c r="AJ406" t="b">
        <v>0</v>
      </c>
      <c r="AK406">
        <v>1435.5551517031511</v>
      </c>
      <c r="AL406">
        <v>0</v>
      </c>
      <c r="AM406">
        <v>-4.1891200277973262</v>
      </c>
      <c r="AN406">
        <v>1.681998129635947</v>
      </c>
      <c r="AO406">
        <v>2.2978180557993029</v>
      </c>
      <c r="AP406">
        <v>-2.0129015653946438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0.71986977310506006</v>
      </c>
      <c r="AW406">
        <v>0</v>
      </c>
      <c r="AX406">
        <v>0.25527296918619152</v>
      </c>
      <c r="AY406">
        <v>0</v>
      </c>
      <c r="AZ406">
        <v>0</v>
      </c>
    </row>
    <row r="407" spans="1:52" x14ac:dyDescent="0.35">
      <c r="A407">
        <v>404</v>
      </c>
      <c r="B407">
        <v>0</v>
      </c>
      <c r="C407">
        <v>0</v>
      </c>
      <c r="D407">
        <v>0</v>
      </c>
      <c r="E407">
        <v>21.6</v>
      </c>
      <c r="F407">
        <v>-0.42446152397881809</v>
      </c>
      <c r="G407">
        <v>162.31099012204629</v>
      </c>
      <c r="H407">
        <v>706.37742901114552</v>
      </c>
      <c r="I407">
        <v>2</v>
      </c>
      <c r="J407">
        <v>2</v>
      </c>
      <c r="K407">
        <v>1330.8150762569981</v>
      </c>
      <c r="L407" t="b">
        <v>0</v>
      </c>
      <c r="M407">
        <v>-3.342277835867856</v>
      </c>
      <c r="N407">
        <v>-3.342277835867856</v>
      </c>
      <c r="O407">
        <v>-196.63734601022551</v>
      </c>
      <c r="P407">
        <v>-46.105320099186272</v>
      </c>
      <c r="Q407">
        <v>-3.4104875876202621</v>
      </c>
      <c r="R407">
        <v>0.90189468383201055</v>
      </c>
      <c r="S407">
        <v>30.036225043535961</v>
      </c>
      <c r="T407">
        <v>-22.071201217531449</v>
      </c>
      <c r="U407">
        <v>-3.0759006245497722</v>
      </c>
      <c r="V407">
        <v>24.03411888165482</v>
      </c>
      <c r="W407">
        <v>-22.48938663455947</v>
      </c>
      <c r="X407">
        <v>2</v>
      </c>
      <c r="Y407">
        <v>15.769455114618131</v>
      </c>
      <c r="Z407">
        <v>58.863238422840134</v>
      </c>
      <c r="AA407">
        <v>1330.8150762569981</v>
      </c>
      <c r="AB407" t="b">
        <v>0</v>
      </c>
      <c r="AC407" t="b">
        <v>1</v>
      </c>
      <c r="AD407">
        <v>89.903968244295001</v>
      </c>
      <c r="AE407">
        <v>0.46988319344135288</v>
      </c>
      <c r="AF407">
        <v>0</v>
      </c>
      <c r="AG407">
        <v>0</v>
      </c>
      <c r="AH407">
        <v>6.2030319375282687E-2</v>
      </c>
      <c r="AI407" t="b">
        <v>0</v>
      </c>
      <c r="AJ407" t="b">
        <v>0</v>
      </c>
      <c r="AK407">
        <v>1330.8150762569981</v>
      </c>
      <c r="AL407">
        <v>0</v>
      </c>
      <c r="AM407">
        <v>-3.0759006245497722</v>
      </c>
      <c r="AN407">
        <v>0.74595860242240963</v>
      </c>
      <c r="AO407">
        <v>-2.0731477713163771</v>
      </c>
      <c r="AP407">
        <v>-1.8450871549395109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5">
      <c r="A408">
        <v>405</v>
      </c>
      <c r="B408">
        <v>0</v>
      </c>
      <c r="C408">
        <v>0</v>
      </c>
      <c r="D408">
        <v>0</v>
      </c>
      <c r="E408">
        <v>20.2</v>
      </c>
      <c r="F408">
        <v>-0.38636453687122252</v>
      </c>
      <c r="G408">
        <v>151.79083335487661</v>
      </c>
      <c r="H408">
        <v>660.59370676042306</v>
      </c>
      <c r="I408">
        <v>2</v>
      </c>
      <c r="J408">
        <v>2</v>
      </c>
      <c r="K408">
        <v>1244.558543536637</v>
      </c>
      <c r="L408" t="b">
        <v>0</v>
      </c>
      <c r="M408">
        <v>-2.7345758975146941</v>
      </c>
      <c r="N408">
        <v>-2.7345758975146941</v>
      </c>
      <c r="O408">
        <v>-172.03460646344911</v>
      </c>
      <c r="P408">
        <v>-40.336745588106133</v>
      </c>
      <c r="Q408">
        <v>-2.7903835688925449</v>
      </c>
      <c r="R408">
        <v>0.89579890318917454</v>
      </c>
      <c r="S408">
        <v>30.04675065555643</v>
      </c>
      <c r="T408">
        <v>-19.17919981743432</v>
      </c>
      <c r="U408">
        <v>-2.4996225404910359</v>
      </c>
      <c r="V408">
        <v>21.15754577067182</v>
      </c>
      <c r="W408">
        <v>-30.30240672859782</v>
      </c>
      <c r="X408">
        <v>2</v>
      </c>
      <c r="Y408">
        <v>23.582475208656479</v>
      </c>
      <c r="Z408">
        <v>58.935576160312408</v>
      </c>
      <c r="AA408">
        <v>1244.558543536637</v>
      </c>
      <c r="AB408" t="b">
        <v>0</v>
      </c>
      <c r="AC408" t="b">
        <v>1</v>
      </c>
      <c r="AD408">
        <v>89.911776166978186</v>
      </c>
      <c r="AE408">
        <v>0.63312494351054571</v>
      </c>
      <c r="AF408">
        <v>0</v>
      </c>
      <c r="AG408">
        <v>0</v>
      </c>
      <c r="AH408">
        <v>5.7076852125017542E-2</v>
      </c>
      <c r="AI408" t="b">
        <v>0</v>
      </c>
      <c r="AJ408" t="b">
        <v>0</v>
      </c>
      <c r="AK408">
        <v>1244.558543536637</v>
      </c>
      <c r="AL408">
        <v>0</v>
      </c>
      <c r="AM408">
        <v>-2.4996225404910359</v>
      </c>
      <c r="AN408">
        <v>0.1429182299694283</v>
      </c>
      <c r="AO408">
        <v>-1.9131552708544151</v>
      </c>
      <c r="AP408">
        <v>-1.710477205074741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5">
      <c r="A409">
        <v>406</v>
      </c>
      <c r="B409">
        <v>0</v>
      </c>
      <c r="C409">
        <v>0</v>
      </c>
      <c r="D409">
        <v>0</v>
      </c>
      <c r="E409">
        <v>18.7</v>
      </c>
      <c r="F409">
        <v>-0.44674699520295791</v>
      </c>
      <c r="G409">
        <v>140.5192368186234</v>
      </c>
      <c r="H409">
        <v>611.53971863464903</v>
      </c>
      <c r="I409">
        <v>2</v>
      </c>
      <c r="J409">
        <v>2</v>
      </c>
      <c r="K409">
        <v>1152.1408299076791</v>
      </c>
      <c r="L409" t="b">
        <v>0</v>
      </c>
      <c r="M409">
        <v>-3.156774860616085</v>
      </c>
      <c r="N409">
        <v>-3.156774860616085</v>
      </c>
      <c r="O409">
        <v>-214.52564132999569</v>
      </c>
      <c r="P409">
        <v>-50.299567013523138</v>
      </c>
      <c r="Q409">
        <v>-3.2211988373633522</v>
      </c>
      <c r="R409">
        <v>0.90801291414444452</v>
      </c>
      <c r="S409">
        <v>30.05589756835764</v>
      </c>
      <c r="T409">
        <v>-24.242386637023859</v>
      </c>
      <c r="U409">
        <v>-2.9248901433529939</v>
      </c>
      <c r="V409">
        <v>26.0571803764993</v>
      </c>
      <c r="W409">
        <v>-21.127884605818402</v>
      </c>
      <c r="X409">
        <v>2</v>
      </c>
      <c r="Y409">
        <v>14.407953085877059</v>
      </c>
      <c r="Z409">
        <v>58.997540515359738</v>
      </c>
      <c r="AA409">
        <v>1152.1408299076791</v>
      </c>
      <c r="AB409" t="b">
        <v>0</v>
      </c>
      <c r="AC409" t="b">
        <v>1</v>
      </c>
      <c r="AD409">
        <v>89.919313950369954</v>
      </c>
      <c r="AE409">
        <v>0.44143657853196122</v>
      </c>
      <c r="AF409">
        <v>0</v>
      </c>
      <c r="AG409">
        <v>0</v>
      </c>
      <c r="AH409">
        <v>5.1724726333582771E-2</v>
      </c>
      <c r="AI409" t="b">
        <v>0</v>
      </c>
      <c r="AJ409" t="b">
        <v>0</v>
      </c>
      <c r="AK409">
        <v>1152.1408299076791</v>
      </c>
      <c r="AL409">
        <v>0</v>
      </c>
      <c r="AM409">
        <v>-2.9248901433529939</v>
      </c>
      <c r="AN409">
        <v>0.89790398007578109</v>
      </c>
      <c r="AO409">
        <v>-1.7457337391034129</v>
      </c>
      <c r="AP409">
        <v>-1.56959641729841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5">
      <c r="A410">
        <v>407</v>
      </c>
      <c r="B410">
        <v>0</v>
      </c>
      <c r="C410">
        <v>0</v>
      </c>
      <c r="D410">
        <v>0</v>
      </c>
      <c r="E410">
        <v>17</v>
      </c>
      <c r="F410">
        <v>-0.4933141489836097</v>
      </c>
      <c r="G410">
        <v>127.74476074420311</v>
      </c>
      <c r="H410">
        <v>555.94519875877188</v>
      </c>
      <c r="I410">
        <v>2</v>
      </c>
      <c r="J410">
        <v>2</v>
      </c>
      <c r="K410">
        <v>1047.400754461526</v>
      </c>
      <c r="L410" t="b">
        <v>0</v>
      </c>
      <c r="M410">
        <v>-3.3136808003999261</v>
      </c>
      <c r="N410">
        <v>-3.3136808003999261</v>
      </c>
      <c r="O410">
        <v>-247.70738594989561</v>
      </c>
      <c r="P410">
        <v>-58.079650442183649</v>
      </c>
      <c r="Q410">
        <v>-3.3813069391835979</v>
      </c>
      <c r="R410">
        <v>0.91493652200151121</v>
      </c>
      <c r="S410">
        <v>30.06521900253075</v>
      </c>
      <c r="T410">
        <v>-28.205516653203311</v>
      </c>
      <c r="U410">
        <v>-3.093681210756217</v>
      </c>
      <c r="V410">
        <v>29.874133788980341</v>
      </c>
      <c r="W410">
        <v>-21.513177813766589</v>
      </c>
      <c r="X410">
        <v>2</v>
      </c>
      <c r="Y410">
        <v>14.79324629382525</v>
      </c>
      <c r="Z410">
        <v>59.043432074512062</v>
      </c>
      <c r="AA410">
        <v>1047.400754461526</v>
      </c>
      <c r="AB410" t="b">
        <v>0</v>
      </c>
      <c r="AC410" t="b">
        <v>1</v>
      </c>
      <c r="AD410">
        <v>89.925107839135762</v>
      </c>
      <c r="AE410">
        <v>0.44948672262454181</v>
      </c>
      <c r="AF410">
        <v>0</v>
      </c>
      <c r="AG410">
        <v>0</v>
      </c>
      <c r="AH410">
        <v>4.6158537072289951E-2</v>
      </c>
      <c r="AI410" t="b">
        <v>0</v>
      </c>
      <c r="AJ410" t="b">
        <v>0</v>
      </c>
      <c r="AK410">
        <v>1047.400754461526</v>
      </c>
      <c r="AL410">
        <v>0</v>
      </c>
      <c r="AM410">
        <v>-3.093681210756217</v>
      </c>
      <c r="AN410">
        <v>1.2123891925208301</v>
      </c>
      <c r="AO410">
        <v>-1.585803235259478</v>
      </c>
      <c r="AP410">
        <v>-1.413795665172809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5">
      <c r="A411">
        <v>408</v>
      </c>
      <c r="B411">
        <v>0</v>
      </c>
      <c r="C411">
        <v>0</v>
      </c>
      <c r="D411">
        <v>0</v>
      </c>
      <c r="E411">
        <v>15.3</v>
      </c>
      <c r="F411">
        <v>-0.41332974219593388</v>
      </c>
      <c r="G411">
        <v>114.9702846697828</v>
      </c>
      <c r="H411">
        <v>500.35067888289473</v>
      </c>
      <c r="I411">
        <v>2</v>
      </c>
      <c r="J411">
        <v>2</v>
      </c>
      <c r="K411">
        <v>942.6606790153736</v>
      </c>
      <c r="L411" t="b">
        <v>0</v>
      </c>
      <c r="M411">
        <v>-2.343135128250986</v>
      </c>
      <c r="N411">
        <v>-2.343135128250986</v>
      </c>
      <c r="O411">
        <v>-194.61804712296421</v>
      </c>
      <c r="P411">
        <v>-45.631857537459709</v>
      </c>
      <c r="Q411">
        <v>-2.3909542125010059</v>
      </c>
      <c r="R411">
        <v>0.90590923859096217</v>
      </c>
      <c r="S411">
        <v>30.074267283422358</v>
      </c>
      <c r="T411">
        <v>-21.94178413866846</v>
      </c>
      <c r="U411">
        <v>-2.16598751015264</v>
      </c>
      <c r="V411">
        <v>23.690073398791249</v>
      </c>
      <c r="W411">
        <v>-22.87548270418792</v>
      </c>
      <c r="X411">
        <v>2</v>
      </c>
      <c r="Y411">
        <v>16.15555118424658</v>
      </c>
      <c r="Z411">
        <v>59.07697159977851</v>
      </c>
      <c r="AA411">
        <v>942.6606790153736</v>
      </c>
      <c r="AB411" t="b">
        <v>0</v>
      </c>
      <c r="AC411" t="b">
        <v>1</v>
      </c>
      <c r="AD411">
        <v>89.93124847355601</v>
      </c>
      <c r="AE411">
        <v>0.47795011216706801</v>
      </c>
      <c r="AF411">
        <v>0</v>
      </c>
      <c r="AG411">
        <v>0</v>
      </c>
      <c r="AH411">
        <v>3.9606693780813128E-2</v>
      </c>
      <c r="AI411" t="b">
        <v>0</v>
      </c>
      <c r="AJ411" t="b">
        <v>0</v>
      </c>
      <c r="AK411">
        <v>942.6606790153736</v>
      </c>
      <c r="AL411">
        <v>0</v>
      </c>
      <c r="AM411">
        <v>-2.16598751015264</v>
      </c>
      <c r="AN411">
        <v>0.41408257861620879</v>
      </c>
      <c r="AO411">
        <v>-1.43052437521036</v>
      </c>
      <c r="AP411">
        <v>-1.2617406755428751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5">
      <c r="A412">
        <v>409</v>
      </c>
      <c r="B412">
        <v>0</v>
      </c>
      <c r="C412">
        <v>0</v>
      </c>
      <c r="D412">
        <v>0</v>
      </c>
      <c r="E412">
        <v>14.2</v>
      </c>
      <c r="F412">
        <v>-0.18670021556598909</v>
      </c>
      <c r="G412">
        <v>106.7044472098637</v>
      </c>
      <c r="H412">
        <v>464.37775425732713</v>
      </c>
      <c r="I412">
        <v>2</v>
      </c>
      <c r="J412">
        <v>2</v>
      </c>
      <c r="K412">
        <v>874.88768902080415</v>
      </c>
      <c r="L412" t="b">
        <v>0</v>
      </c>
      <c r="M412">
        <v>-0.45956905769477852</v>
      </c>
      <c r="N412">
        <v>-0.45956905769477852</v>
      </c>
      <c r="O412">
        <v>-41.128194261867918</v>
      </c>
      <c r="P412">
        <v>-9.6432778412617974</v>
      </c>
      <c r="Q412">
        <v>-0.46894801805589648</v>
      </c>
      <c r="R412">
        <v>0.73570775851602577</v>
      </c>
      <c r="S412">
        <v>30.081344403835871</v>
      </c>
      <c r="T412">
        <v>-3.7657294720498822</v>
      </c>
      <c r="U412">
        <v>-0.34500869522443639</v>
      </c>
      <c r="V412">
        <v>5.877548369211917</v>
      </c>
      <c r="W412">
        <v>0</v>
      </c>
      <c r="X412">
        <v>0</v>
      </c>
      <c r="Y412">
        <v>-6.7199315199413414</v>
      </c>
      <c r="Z412">
        <v>59.110511125044958</v>
      </c>
      <c r="AA412">
        <v>874.88768902080415</v>
      </c>
      <c r="AB412" t="b">
        <v>0</v>
      </c>
      <c r="AC412" t="b">
        <v>1</v>
      </c>
      <c r="AD412">
        <v>89.933120620314796</v>
      </c>
      <c r="AE412">
        <v>0</v>
      </c>
      <c r="AF412">
        <v>0</v>
      </c>
      <c r="AG412">
        <v>0</v>
      </c>
      <c r="AH412">
        <v>3.1841942897670873E-2</v>
      </c>
      <c r="AI412" t="b">
        <v>0</v>
      </c>
      <c r="AJ412" t="b">
        <v>0</v>
      </c>
      <c r="AK412">
        <v>874.88768902080415</v>
      </c>
      <c r="AL412">
        <v>0</v>
      </c>
      <c r="AM412">
        <v>-0.34500869522443639</v>
      </c>
      <c r="AN412">
        <v>0</v>
      </c>
      <c r="AO412">
        <v>-1.2754135612621951</v>
      </c>
      <c r="AP412">
        <v>-0.3419551592678145</v>
      </c>
      <c r="AQ412">
        <v>0</v>
      </c>
      <c r="AR412">
        <v>1</v>
      </c>
      <c r="AS412">
        <v>3</v>
      </c>
      <c r="AT412">
        <v>0</v>
      </c>
      <c r="AU412">
        <v>0</v>
      </c>
      <c r="AV412">
        <v>0</v>
      </c>
      <c r="AW412">
        <v>0.16940304213444329</v>
      </c>
      <c r="AX412">
        <v>0</v>
      </c>
      <c r="AY412">
        <v>6.0072071764071817E-2</v>
      </c>
      <c r="AZ412">
        <v>0.16940304213444329</v>
      </c>
    </row>
    <row r="413" spans="1:52" x14ac:dyDescent="0.35">
      <c r="A413">
        <v>410</v>
      </c>
      <c r="B413">
        <v>0</v>
      </c>
      <c r="C413">
        <v>0</v>
      </c>
      <c r="D413">
        <v>0</v>
      </c>
      <c r="E413">
        <v>13.9</v>
      </c>
      <c r="F413">
        <v>-6.5360622067773821E-3</v>
      </c>
      <c r="G413">
        <v>104.4501279026131</v>
      </c>
      <c r="H413">
        <v>454.56695663217232</v>
      </c>
      <c r="I413">
        <v>1</v>
      </c>
      <c r="J413">
        <v>2</v>
      </c>
      <c r="K413">
        <v>856.40414629501265</v>
      </c>
      <c r="L413" t="b">
        <v>0</v>
      </c>
      <c r="M413">
        <v>0.88969761994740892</v>
      </c>
      <c r="N413">
        <v>0.88969761994740892</v>
      </c>
      <c r="O413">
        <v>81.340124851019212</v>
      </c>
      <c r="P413">
        <v>19.071720450137679</v>
      </c>
      <c r="Q413">
        <v>0.90785471423204989</v>
      </c>
      <c r="R413">
        <v>0.7650727974760223</v>
      </c>
      <c r="S413">
        <v>30.08524335200239</v>
      </c>
      <c r="T413">
        <v>13.231412622296361</v>
      </c>
      <c r="U413">
        <v>1.186625269160092</v>
      </c>
      <c r="V413">
        <v>3.1084187527965348</v>
      </c>
      <c r="W413">
        <v>0</v>
      </c>
      <c r="X413">
        <v>0</v>
      </c>
      <c r="Y413">
        <v>-6.7199315199413414</v>
      </c>
      <c r="Z413">
        <v>59.13659687468644</v>
      </c>
      <c r="AA413">
        <v>856.40414629501265</v>
      </c>
      <c r="AB413" t="b">
        <v>0</v>
      </c>
      <c r="AC413" t="b">
        <v>1</v>
      </c>
      <c r="AD413">
        <v>89.930453980822762</v>
      </c>
      <c r="AE413">
        <v>0</v>
      </c>
      <c r="AF413">
        <v>0</v>
      </c>
      <c r="AG413">
        <v>0</v>
      </c>
      <c r="AH413">
        <v>2.595619217092163E-2</v>
      </c>
      <c r="AI413" t="b">
        <v>0</v>
      </c>
      <c r="AJ413" t="b">
        <v>0</v>
      </c>
      <c r="AK413">
        <v>856.40414629501265</v>
      </c>
      <c r="AL413">
        <v>0</v>
      </c>
      <c r="AM413">
        <v>1.186625269160092</v>
      </c>
      <c r="AN413">
        <v>0</v>
      </c>
      <c r="AO413">
        <v>-0.64343729169986297</v>
      </c>
      <c r="AP413">
        <v>1.186687586220432</v>
      </c>
      <c r="AQ413">
        <v>0</v>
      </c>
      <c r="AR413">
        <v>1</v>
      </c>
      <c r="AS413">
        <v>3</v>
      </c>
      <c r="AT413">
        <v>0</v>
      </c>
      <c r="AU413">
        <v>0</v>
      </c>
      <c r="AV413">
        <v>0.2916398349400896</v>
      </c>
      <c r="AW413">
        <v>0.42729778013028669</v>
      </c>
      <c r="AX413">
        <v>0.10341838118442891</v>
      </c>
      <c r="AY413">
        <v>0.1515242146138305</v>
      </c>
      <c r="AZ413">
        <v>0.42729778013028669</v>
      </c>
    </row>
    <row r="414" spans="1:52" x14ac:dyDescent="0.35">
      <c r="A414">
        <v>411</v>
      </c>
      <c r="B414">
        <v>0</v>
      </c>
      <c r="C414">
        <v>0</v>
      </c>
      <c r="D414">
        <v>0</v>
      </c>
      <c r="E414">
        <v>14</v>
      </c>
      <c r="F414">
        <v>4.6177797726430159E-2</v>
      </c>
      <c r="G414">
        <v>105.20156767169669</v>
      </c>
      <c r="H414">
        <v>457.83722250722388</v>
      </c>
      <c r="I414">
        <v>1</v>
      </c>
      <c r="J414">
        <v>2</v>
      </c>
      <c r="K414">
        <v>862.56532720360985</v>
      </c>
      <c r="L414" t="b">
        <v>0</v>
      </c>
      <c r="M414">
        <v>1.292399009797202</v>
      </c>
      <c r="N414">
        <v>1.292399009797202</v>
      </c>
      <c r="O414">
        <v>117.3129044035917</v>
      </c>
      <c r="P414">
        <v>27.50621445537395</v>
      </c>
      <c r="Q414">
        <v>1.318774499793063</v>
      </c>
      <c r="R414">
        <v>0.8139261137514423</v>
      </c>
      <c r="S414">
        <v>30.091952818720621</v>
      </c>
      <c r="T414">
        <v>17.9376251344232</v>
      </c>
      <c r="U414">
        <v>1.620263163341374</v>
      </c>
      <c r="V414">
        <v>3.3377236188319301</v>
      </c>
      <c r="W414">
        <v>0</v>
      </c>
      <c r="X414">
        <v>0</v>
      </c>
      <c r="Y414">
        <v>-6.7199315199413414</v>
      </c>
      <c r="Z414">
        <v>59.166834205087852</v>
      </c>
      <c r="AA414">
        <v>862.56532720360985</v>
      </c>
      <c r="AB414" t="b">
        <v>0</v>
      </c>
      <c r="AC414" t="b">
        <v>1</v>
      </c>
      <c r="AD414">
        <v>89.927787341330728</v>
      </c>
      <c r="AE414">
        <v>0</v>
      </c>
      <c r="AF414">
        <v>0</v>
      </c>
      <c r="AG414">
        <v>0</v>
      </c>
      <c r="AH414">
        <v>2.5812062356385109E-2</v>
      </c>
      <c r="AI414" t="b">
        <v>0</v>
      </c>
      <c r="AJ414" t="b">
        <v>0</v>
      </c>
      <c r="AK414">
        <v>862.56532720360985</v>
      </c>
      <c r="AL414">
        <v>0</v>
      </c>
      <c r="AM414">
        <v>1.620263163341374</v>
      </c>
      <c r="AN414">
        <v>0</v>
      </c>
      <c r="AO414">
        <v>2.5553453053856252</v>
      </c>
      <c r="AP414">
        <v>1.6204033767271371</v>
      </c>
      <c r="AQ414">
        <v>0</v>
      </c>
      <c r="AR414">
        <v>1</v>
      </c>
      <c r="AS414">
        <v>3</v>
      </c>
      <c r="AT414">
        <v>0</v>
      </c>
      <c r="AU414">
        <v>0</v>
      </c>
      <c r="AV414">
        <v>0.76671139548855283</v>
      </c>
      <c r="AW414">
        <v>0.50461303124441725</v>
      </c>
      <c r="AX414">
        <v>0.27188347357750098</v>
      </c>
      <c r="AY414">
        <v>0.1789410027356122</v>
      </c>
      <c r="AZ414">
        <v>0.50461303124441725</v>
      </c>
    </row>
    <row r="415" spans="1:52" x14ac:dyDescent="0.35">
      <c r="A415">
        <v>412</v>
      </c>
      <c r="B415">
        <v>0</v>
      </c>
      <c r="C415">
        <v>0</v>
      </c>
      <c r="D415">
        <v>0</v>
      </c>
      <c r="E415">
        <v>14.2</v>
      </c>
      <c r="F415">
        <v>7.1824871301054305E-2</v>
      </c>
      <c r="G415">
        <v>106.7044472098637</v>
      </c>
      <c r="H415">
        <v>464.37775425732713</v>
      </c>
      <c r="I415">
        <v>1</v>
      </c>
      <c r="J415">
        <v>2</v>
      </c>
      <c r="K415">
        <v>874.88768902080415</v>
      </c>
      <c r="L415" t="b">
        <v>0</v>
      </c>
      <c r="M415">
        <v>1.5076989909521801</v>
      </c>
      <c r="N415">
        <v>1.5076989909521801</v>
      </c>
      <c r="O415">
        <v>134.9284420916922</v>
      </c>
      <c r="P415">
        <v>31.63650821852778</v>
      </c>
      <c r="Q415">
        <v>1.5384683581144689</v>
      </c>
      <c r="R415">
        <v>0.82916823531910044</v>
      </c>
      <c r="S415">
        <v>30.09967241008739</v>
      </c>
      <c r="T415">
        <v>20.251863372507039</v>
      </c>
      <c r="U415">
        <v>1.8554357156752379</v>
      </c>
      <c r="V415">
        <v>3.459661558001851</v>
      </c>
      <c r="W415">
        <v>0</v>
      </c>
      <c r="X415">
        <v>0</v>
      </c>
      <c r="Y415">
        <v>-6.7199315199413414</v>
      </c>
      <c r="Z415">
        <v>59.19707153548925</v>
      </c>
      <c r="AA415">
        <v>874.88768902080415</v>
      </c>
      <c r="AB415" t="b">
        <v>0</v>
      </c>
      <c r="AC415" t="b">
        <v>1</v>
      </c>
      <c r="AD415">
        <v>89.925120701838694</v>
      </c>
      <c r="AE415">
        <v>0</v>
      </c>
      <c r="AF415">
        <v>0</v>
      </c>
      <c r="AG415">
        <v>0</v>
      </c>
      <c r="AH415">
        <v>2.9579605041207321E-2</v>
      </c>
      <c r="AI415" t="b">
        <v>0</v>
      </c>
      <c r="AJ415" t="b">
        <v>0</v>
      </c>
      <c r="AK415">
        <v>874.88768902080415</v>
      </c>
      <c r="AL415">
        <v>0</v>
      </c>
      <c r="AM415">
        <v>1.8554357156752379</v>
      </c>
      <c r="AN415">
        <v>0</v>
      </c>
      <c r="AO415">
        <v>4.4040890258517207</v>
      </c>
      <c r="AP415">
        <v>1.8558251973023581</v>
      </c>
      <c r="AQ415">
        <v>0</v>
      </c>
      <c r="AR415">
        <v>1</v>
      </c>
      <c r="AS415">
        <v>3</v>
      </c>
      <c r="AT415">
        <v>0</v>
      </c>
      <c r="AU415">
        <v>0</v>
      </c>
      <c r="AV415">
        <v>1.08594527692528</v>
      </c>
      <c r="AW415">
        <v>0.54864772044018317</v>
      </c>
      <c r="AX415">
        <v>0.38508697763307809</v>
      </c>
      <c r="AY415">
        <v>0.19455615920592689</v>
      </c>
      <c r="AZ415">
        <v>0.54864772044018317</v>
      </c>
    </row>
    <row r="416" spans="1:52" x14ac:dyDescent="0.35">
      <c r="A416">
        <v>413</v>
      </c>
      <c r="B416">
        <v>0</v>
      </c>
      <c r="C416">
        <v>0</v>
      </c>
      <c r="D416">
        <v>0</v>
      </c>
      <c r="E416">
        <v>14.5</v>
      </c>
      <c r="F416">
        <v>8.3189383736020028E-2</v>
      </c>
      <c r="G416">
        <v>108.9587665171144</v>
      </c>
      <c r="H416">
        <v>474.18855188248187</v>
      </c>
      <c r="I416">
        <v>1</v>
      </c>
      <c r="J416">
        <v>2</v>
      </c>
      <c r="K416">
        <v>893.37123174659575</v>
      </c>
      <c r="L416" t="b">
        <v>0</v>
      </c>
      <c r="M416">
        <v>1.630447800747129</v>
      </c>
      <c r="N416">
        <v>1.630447800747129</v>
      </c>
      <c r="O416">
        <v>142.89469415099671</v>
      </c>
      <c r="P416">
        <v>33.504345679911808</v>
      </c>
      <c r="Q416">
        <v>1.663722245660336</v>
      </c>
      <c r="R416">
        <v>0.83444759458205897</v>
      </c>
      <c r="S416">
        <v>30.10794031623794</v>
      </c>
      <c r="T416">
        <v>21.311851202902009</v>
      </c>
      <c r="U416">
        <v>1.993800756887109</v>
      </c>
      <c r="V416">
        <v>3.5282282305496691</v>
      </c>
      <c r="W416">
        <v>0</v>
      </c>
      <c r="X416">
        <v>0</v>
      </c>
      <c r="Y416">
        <v>-6.7199315199413414</v>
      </c>
      <c r="Z416">
        <v>59.227308865890663</v>
      </c>
      <c r="AA416">
        <v>893.37123174659575</v>
      </c>
      <c r="AB416" t="b">
        <v>0</v>
      </c>
      <c r="AC416" t="b">
        <v>1</v>
      </c>
      <c r="AD416">
        <v>89.922454062346659</v>
      </c>
      <c r="AE416">
        <v>0</v>
      </c>
      <c r="AF416">
        <v>0</v>
      </c>
      <c r="AG416">
        <v>0</v>
      </c>
      <c r="AH416">
        <v>3.5502588559769822E-2</v>
      </c>
      <c r="AI416" t="b">
        <v>0</v>
      </c>
      <c r="AJ416" t="b">
        <v>0</v>
      </c>
      <c r="AK416">
        <v>893.37123174659575</v>
      </c>
      <c r="AL416">
        <v>0</v>
      </c>
      <c r="AM416">
        <v>1.993800756887109</v>
      </c>
      <c r="AN416">
        <v>0</v>
      </c>
      <c r="AO416">
        <v>3.4678583651981221</v>
      </c>
      <c r="AP416">
        <v>1.994564140876264</v>
      </c>
      <c r="AQ416">
        <v>0</v>
      </c>
      <c r="AR416">
        <v>1</v>
      </c>
      <c r="AS416">
        <v>3</v>
      </c>
      <c r="AT416">
        <v>0</v>
      </c>
      <c r="AU416">
        <v>0</v>
      </c>
      <c r="AV416">
        <v>0.94888601060795696</v>
      </c>
      <c r="AW416">
        <v>0.5769080603545389</v>
      </c>
      <c r="AX416">
        <v>0.33648440092480753</v>
      </c>
      <c r="AY416">
        <v>0.20457756818431419</v>
      </c>
      <c r="AZ416">
        <v>0.5769080603545389</v>
      </c>
    </row>
    <row r="417" spans="1:52" x14ac:dyDescent="0.35">
      <c r="A417">
        <v>414</v>
      </c>
      <c r="B417">
        <v>0</v>
      </c>
      <c r="C417">
        <v>0</v>
      </c>
      <c r="D417">
        <v>0</v>
      </c>
      <c r="E417">
        <v>14.9</v>
      </c>
      <c r="F417">
        <v>0.17875092708820389</v>
      </c>
      <c r="G417">
        <v>111.9645255934486</v>
      </c>
      <c r="H417">
        <v>487.2696153826883</v>
      </c>
      <c r="I417">
        <v>2</v>
      </c>
      <c r="J417">
        <v>2</v>
      </c>
      <c r="K417">
        <v>918.01595538098468</v>
      </c>
      <c r="L417" t="b">
        <v>0</v>
      </c>
      <c r="M417">
        <v>2.4420550551228239</v>
      </c>
      <c r="N417">
        <v>2.4420550551228239</v>
      </c>
      <c r="O417">
        <v>208.2794338288648</v>
      </c>
      <c r="P417">
        <v>48.835026314165837</v>
      </c>
      <c r="Q417">
        <v>2.4918929133906369</v>
      </c>
      <c r="R417">
        <v>0.86749969065575183</v>
      </c>
      <c r="S417">
        <v>30.116605038801179</v>
      </c>
      <c r="T417">
        <v>29.8800416848024</v>
      </c>
      <c r="U417">
        <v>2.8725000599216242</v>
      </c>
      <c r="V417">
        <v>3.9591147664553499</v>
      </c>
      <c r="W417">
        <v>0</v>
      </c>
      <c r="X417">
        <v>0</v>
      </c>
      <c r="Y417">
        <v>-6.7199315199413414</v>
      </c>
      <c r="Z417">
        <v>59.257546196292061</v>
      </c>
      <c r="AA417">
        <v>918.01595538098468</v>
      </c>
      <c r="AB417" t="b">
        <v>0</v>
      </c>
      <c r="AC417" t="b">
        <v>1</v>
      </c>
      <c r="AD417">
        <v>89.919787422854625</v>
      </c>
      <c r="AE417">
        <v>0</v>
      </c>
      <c r="AF417">
        <v>0</v>
      </c>
      <c r="AG417">
        <v>0</v>
      </c>
      <c r="AH417">
        <v>4.2350049573723653E-2</v>
      </c>
      <c r="AI417" t="b">
        <v>0</v>
      </c>
      <c r="AJ417" t="b">
        <v>0</v>
      </c>
      <c r="AK417">
        <v>918.01595538098468</v>
      </c>
      <c r="AL417">
        <v>0</v>
      </c>
      <c r="AM417">
        <v>2.8725000599216242</v>
      </c>
      <c r="AN417">
        <v>0</v>
      </c>
      <c r="AO417">
        <v>3.427734419315339</v>
      </c>
      <c r="AP417">
        <v>2.8755551363279088</v>
      </c>
      <c r="AQ417">
        <v>0</v>
      </c>
      <c r="AR417">
        <v>1</v>
      </c>
      <c r="AS417">
        <v>3</v>
      </c>
      <c r="AT417">
        <v>0</v>
      </c>
      <c r="AU417">
        <v>0</v>
      </c>
      <c r="AV417">
        <v>0.79235244520636583</v>
      </c>
      <c r="AW417">
        <v>0.73794819487862195</v>
      </c>
      <c r="AX417">
        <v>0.28097604439942048</v>
      </c>
      <c r="AY417">
        <v>0.26168406636838409</v>
      </c>
      <c r="AZ417">
        <v>0.73794819487862195</v>
      </c>
    </row>
    <row r="418" spans="1:52" x14ac:dyDescent="0.35">
      <c r="A418">
        <v>415</v>
      </c>
      <c r="B418">
        <v>0</v>
      </c>
      <c r="C418">
        <v>0</v>
      </c>
      <c r="D418">
        <v>0</v>
      </c>
      <c r="E418">
        <v>15.9</v>
      </c>
      <c r="F418">
        <v>0.36847357457783181</v>
      </c>
      <c r="G418">
        <v>119.47892328428409</v>
      </c>
      <c r="H418">
        <v>519.97227413320434</v>
      </c>
      <c r="I418">
        <v>2</v>
      </c>
      <c r="J418">
        <v>2</v>
      </c>
      <c r="K418">
        <v>979.62776446695693</v>
      </c>
      <c r="L418" t="b">
        <v>0</v>
      </c>
      <c r="M418">
        <v>4.232370609798517</v>
      </c>
      <c r="N418">
        <v>4.232370609798517</v>
      </c>
      <c r="O418">
        <v>338.27022458691528</v>
      </c>
      <c r="P418">
        <v>79.313809411322808</v>
      </c>
      <c r="Q418">
        <v>4.3187455202025689</v>
      </c>
      <c r="R418">
        <v>0.89709547109369048</v>
      </c>
      <c r="S418">
        <v>30.126991906738859</v>
      </c>
      <c r="T418">
        <v>46.927697563345248</v>
      </c>
      <c r="U418">
        <v>4.8141425961468594</v>
      </c>
      <c r="V418">
        <v>4.8290726104138102</v>
      </c>
      <c r="W418">
        <v>0</v>
      </c>
      <c r="X418">
        <v>0</v>
      </c>
      <c r="Y418">
        <v>-6.7199315199413414</v>
      </c>
      <c r="Z418">
        <v>59.302644770768737</v>
      </c>
      <c r="AA418">
        <v>979.62776446695693</v>
      </c>
      <c r="AB418" t="b">
        <v>0</v>
      </c>
      <c r="AC418" t="b">
        <v>1</v>
      </c>
      <c r="AD418">
        <v>89.917120783362591</v>
      </c>
      <c r="AE418">
        <v>0</v>
      </c>
      <c r="AF418">
        <v>2.1754630496782501E-2</v>
      </c>
      <c r="AG418">
        <v>0</v>
      </c>
      <c r="AH418">
        <v>4.8412149592074627E-2</v>
      </c>
      <c r="AI418" t="b">
        <v>0</v>
      </c>
      <c r="AJ418" t="b">
        <v>0</v>
      </c>
      <c r="AK418">
        <v>979.64951909745366</v>
      </c>
      <c r="AL418">
        <v>0</v>
      </c>
      <c r="AM418">
        <v>4.8142495039919986</v>
      </c>
      <c r="AN418">
        <v>0</v>
      </c>
      <c r="AO418">
        <v>4.3579028297517706</v>
      </c>
      <c r="AP418">
        <v>4.8239892953203594</v>
      </c>
      <c r="AQ418">
        <v>0</v>
      </c>
      <c r="AR418">
        <v>1</v>
      </c>
      <c r="AS418">
        <v>3</v>
      </c>
      <c r="AT418">
        <v>0</v>
      </c>
      <c r="AU418">
        <v>0</v>
      </c>
      <c r="AV418">
        <v>0.9623725154943582</v>
      </c>
      <c r="AW418">
        <v>1.099546813619604</v>
      </c>
      <c r="AX418">
        <v>0.34126684946608449</v>
      </c>
      <c r="AY418">
        <v>0.38991067848293121</v>
      </c>
      <c r="AZ418">
        <v>1.099546813619604</v>
      </c>
    </row>
    <row r="419" spans="1:52" x14ac:dyDescent="0.35">
      <c r="A419">
        <v>416</v>
      </c>
      <c r="B419">
        <v>0</v>
      </c>
      <c r="C419">
        <v>0</v>
      </c>
      <c r="D419">
        <v>0</v>
      </c>
      <c r="E419">
        <v>17.399999999999999</v>
      </c>
      <c r="F419">
        <v>0.43068810793379703</v>
      </c>
      <c r="G419">
        <v>130.75051982053731</v>
      </c>
      <c r="H419">
        <v>569.02626225897825</v>
      </c>
      <c r="I419">
        <v>2</v>
      </c>
      <c r="J419">
        <v>2</v>
      </c>
      <c r="K419">
        <v>1072.0454780959151</v>
      </c>
      <c r="L419" t="b">
        <v>0</v>
      </c>
      <c r="M419">
        <v>5.2287579440827896</v>
      </c>
      <c r="N419">
        <v>5.2287579440827896</v>
      </c>
      <c r="O419">
        <v>381.87963191611539</v>
      </c>
      <c r="P419">
        <v>89.538854272048354</v>
      </c>
      <c r="Q419">
        <v>5.3354672898803974</v>
      </c>
      <c r="R419">
        <v>0.90144895787445933</v>
      </c>
      <c r="S419">
        <v>30.140972655961551</v>
      </c>
      <c r="T419">
        <v>52.721710671604022</v>
      </c>
      <c r="U419">
        <v>5.9187680492315167</v>
      </c>
      <c r="V419">
        <v>5.1957795293278153</v>
      </c>
      <c r="W419">
        <v>0</v>
      </c>
      <c r="X419">
        <v>0</v>
      </c>
      <c r="Y419">
        <v>-6.7199315199413414</v>
      </c>
      <c r="Z419">
        <v>59.353766500605332</v>
      </c>
      <c r="AA419">
        <v>1072.0454780959151</v>
      </c>
      <c r="AB419" t="b">
        <v>0</v>
      </c>
      <c r="AC419" t="b">
        <v>1</v>
      </c>
      <c r="AD419">
        <v>89.914454143870557</v>
      </c>
      <c r="AE419">
        <v>0</v>
      </c>
      <c r="AF419">
        <v>2.1754630496782501E-2</v>
      </c>
      <c r="AG419">
        <v>0</v>
      </c>
      <c r="AH419">
        <v>5.2277563350331617E-2</v>
      </c>
      <c r="AI419" t="b">
        <v>0</v>
      </c>
      <c r="AJ419" t="b">
        <v>0</v>
      </c>
      <c r="AK419">
        <v>1072.0672327264119</v>
      </c>
      <c r="AL419">
        <v>0</v>
      </c>
      <c r="AM419">
        <v>5.9188881566472364</v>
      </c>
      <c r="AN419">
        <v>0</v>
      </c>
      <c r="AO419">
        <v>4.9706927349218182</v>
      </c>
      <c r="AP419">
        <v>5.9310992201570967</v>
      </c>
      <c r="AQ419">
        <v>0</v>
      </c>
      <c r="AR419">
        <v>1</v>
      </c>
      <c r="AS419">
        <v>3</v>
      </c>
      <c r="AT419">
        <v>0</v>
      </c>
      <c r="AU419">
        <v>0</v>
      </c>
      <c r="AV419">
        <v>1.077198356601873</v>
      </c>
      <c r="AW419">
        <v>1.3124097820574181</v>
      </c>
      <c r="AX419">
        <v>0.38198523283754382</v>
      </c>
      <c r="AY419">
        <v>0.46539408984789021</v>
      </c>
      <c r="AZ419">
        <v>1.3124097820574181</v>
      </c>
    </row>
    <row r="420" spans="1:52" x14ac:dyDescent="0.35">
      <c r="A420">
        <v>417</v>
      </c>
      <c r="B420">
        <v>0</v>
      </c>
      <c r="C420">
        <v>0</v>
      </c>
      <c r="D420">
        <v>0</v>
      </c>
      <c r="E420">
        <v>18.7</v>
      </c>
      <c r="F420">
        <v>0.24210732702031201</v>
      </c>
      <c r="G420">
        <v>140.5192368186234</v>
      </c>
      <c r="H420">
        <v>611.53971863464903</v>
      </c>
      <c r="I420">
        <v>2</v>
      </c>
      <c r="J420">
        <v>2</v>
      </c>
      <c r="K420">
        <v>1152.1408299076791</v>
      </c>
      <c r="L420" t="b">
        <v>0</v>
      </c>
      <c r="M420">
        <v>3.7462827135342822</v>
      </c>
      <c r="N420">
        <v>3.7462827135342822</v>
      </c>
      <c r="O420">
        <v>254.5869557411425</v>
      </c>
      <c r="P420">
        <v>59.692694829762168</v>
      </c>
      <c r="Q420">
        <v>3.8227374627900841</v>
      </c>
      <c r="R420">
        <v>0.87586788536709637</v>
      </c>
      <c r="S420">
        <v>30.157514046884511</v>
      </c>
      <c r="T420">
        <v>36.174428974522407</v>
      </c>
      <c r="U420">
        <v>4.364513788729548</v>
      </c>
      <c r="V420">
        <v>4.4904083642452441</v>
      </c>
      <c r="W420">
        <v>0</v>
      </c>
      <c r="X420">
        <v>0</v>
      </c>
      <c r="Y420">
        <v>-6.7199315199413414</v>
      </c>
      <c r="Z420">
        <v>59.413857965773531</v>
      </c>
      <c r="AA420">
        <v>1152.1408299076791</v>
      </c>
      <c r="AB420" t="b">
        <v>0</v>
      </c>
      <c r="AC420" t="b">
        <v>1</v>
      </c>
      <c r="AD420">
        <v>89.911787504378523</v>
      </c>
      <c r="AE420">
        <v>0</v>
      </c>
      <c r="AF420">
        <v>0</v>
      </c>
      <c r="AG420">
        <v>0</v>
      </c>
      <c r="AH420">
        <v>5.439304851164134E-2</v>
      </c>
      <c r="AI420" t="b">
        <v>0</v>
      </c>
      <c r="AJ420" t="b">
        <v>0</v>
      </c>
      <c r="AK420">
        <v>1152.1408299076791</v>
      </c>
      <c r="AL420">
        <v>0</v>
      </c>
      <c r="AM420">
        <v>4.364513788729548</v>
      </c>
      <c r="AN420">
        <v>0</v>
      </c>
      <c r="AO420">
        <v>5.0261574008875796</v>
      </c>
      <c r="AP420">
        <v>4.3690143262231249</v>
      </c>
      <c r="AQ420">
        <v>0</v>
      </c>
      <c r="AR420">
        <v>1</v>
      </c>
      <c r="AS420">
        <v>3</v>
      </c>
      <c r="AT420">
        <v>0</v>
      </c>
      <c r="AU420">
        <v>0</v>
      </c>
      <c r="AV420">
        <v>1.093437606315218</v>
      </c>
      <c r="AW420">
        <v>1.043945022433552</v>
      </c>
      <c r="AX420">
        <v>0.38774383202667312</v>
      </c>
      <c r="AY420">
        <v>0.37019370794772272</v>
      </c>
      <c r="AZ420">
        <v>1.043945022433552</v>
      </c>
    </row>
    <row r="421" spans="1:52" x14ac:dyDescent="0.35">
      <c r="A421">
        <v>418</v>
      </c>
      <c r="B421">
        <v>0</v>
      </c>
      <c r="C421">
        <v>0</v>
      </c>
      <c r="D421">
        <v>0</v>
      </c>
      <c r="E421">
        <v>19.100000000000001</v>
      </c>
      <c r="F421">
        <v>1.7549250651627709E-2</v>
      </c>
      <c r="G421">
        <v>143.52499589495761</v>
      </c>
      <c r="H421">
        <v>624.6207821348554</v>
      </c>
      <c r="I421">
        <v>2</v>
      </c>
      <c r="J421">
        <v>2</v>
      </c>
      <c r="K421">
        <v>1176.785553542067</v>
      </c>
      <c r="L421" t="b">
        <v>0</v>
      </c>
      <c r="M421">
        <v>1.533360305528263</v>
      </c>
      <c r="N421">
        <v>1.533360305528263</v>
      </c>
      <c r="O421">
        <v>102.020642736404</v>
      </c>
      <c r="P421">
        <v>23.92065640390625</v>
      </c>
      <c r="Q421">
        <v>1.5646533729880241</v>
      </c>
      <c r="R421">
        <v>0.78051065510397044</v>
      </c>
      <c r="S421">
        <v>30.17244188680057</v>
      </c>
      <c r="T421">
        <v>16.267220677723461</v>
      </c>
      <c r="U421">
        <v>2.0046534441987842</v>
      </c>
      <c r="V421">
        <v>3.570481609832671</v>
      </c>
      <c r="W421">
        <v>0</v>
      </c>
      <c r="X421">
        <v>0</v>
      </c>
      <c r="Y421">
        <v>-6.7199315199413414</v>
      </c>
      <c r="Z421">
        <v>59.472520125955818</v>
      </c>
      <c r="AA421">
        <v>1176.785553542067</v>
      </c>
      <c r="AB421" t="b">
        <v>0</v>
      </c>
      <c r="AC421" t="b">
        <v>1</v>
      </c>
      <c r="AD421">
        <v>89.909120864886489</v>
      </c>
      <c r="AE421">
        <v>0</v>
      </c>
      <c r="AF421">
        <v>0</v>
      </c>
      <c r="AG421">
        <v>0</v>
      </c>
      <c r="AH421">
        <v>5.5089548465691363E-2</v>
      </c>
      <c r="AI421" t="b">
        <v>0</v>
      </c>
      <c r="AJ421" t="b">
        <v>0</v>
      </c>
      <c r="AK421">
        <v>1176.785553542067</v>
      </c>
      <c r="AL421">
        <v>0</v>
      </c>
      <c r="AM421">
        <v>2.0046534441987842</v>
      </c>
      <c r="AN421">
        <v>0</v>
      </c>
      <c r="AO421">
        <v>5.2740890832044212</v>
      </c>
      <c r="AP421">
        <v>2.0046690234638689</v>
      </c>
      <c r="AQ421">
        <v>0</v>
      </c>
      <c r="AR421">
        <v>1</v>
      </c>
      <c r="AS421">
        <v>3</v>
      </c>
      <c r="AT421">
        <v>0</v>
      </c>
      <c r="AU421">
        <v>0</v>
      </c>
      <c r="AV421">
        <v>1.143044568440319</v>
      </c>
      <c r="AW421">
        <v>0.64167049246978514</v>
      </c>
      <c r="AX421">
        <v>0.4053349533476307</v>
      </c>
      <c r="AY421">
        <v>0.22754299678951809</v>
      </c>
      <c r="AZ421">
        <v>0.64167049246978514</v>
      </c>
    </row>
    <row r="422" spans="1:52" x14ac:dyDescent="0.35">
      <c r="A422">
        <v>419</v>
      </c>
      <c r="B422">
        <v>0</v>
      </c>
      <c r="C422">
        <v>0</v>
      </c>
      <c r="D422">
        <v>0</v>
      </c>
      <c r="E422">
        <v>18.8</v>
      </c>
      <c r="F422">
        <v>-0.22897099629348761</v>
      </c>
      <c r="G422">
        <v>141.27067658770699</v>
      </c>
      <c r="H422">
        <v>614.80998450970071</v>
      </c>
      <c r="I422">
        <v>2</v>
      </c>
      <c r="J422">
        <v>2</v>
      </c>
      <c r="K422">
        <v>1158.3020108162759</v>
      </c>
      <c r="L422" t="b">
        <v>0</v>
      </c>
      <c r="M422">
        <v>-0.97831748145657871</v>
      </c>
      <c r="N422">
        <v>-0.97831748145657871</v>
      </c>
      <c r="O422">
        <v>-66.130098693352124</v>
      </c>
      <c r="P422">
        <v>-15.50544405887795</v>
      </c>
      <c r="Q422">
        <v>-0.99828314434344756</v>
      </c>
      <c r="R422">
        <v>0.80809992869173997</v>
      </c>
      <c r="S422">
        <v>30.183245522359389</v>
      </c>
      <c r="T422">
        <v>-6.6507156254315483</v>
      </c>
      <c r="U422">
        <v>-0.80671253775810592</v>
      </c>
      <c r="V422">
        <v>8.8547284334464038</v>
      </c>
      <c r="W422">
        <v>0</v>
      </c>
      <c r="X422">
        <v>0</v>
      </c>
      <c r="Y422">
        <v>-6.7199315199413414</v>
      </c>
      <c r="Z422">
        <v>59.534484481003147</v>
      </c>
      <c r="AA422">
        <v>1158.3020108162759</v>
      </c>
      <c r="AB422" t="b">
        <v>0</v>
      </c>
      <c r="AC422" t="b">
        <v>1</v>
      </c>
      <c r="AD422">
        <v>89.906454225394455</v>
      </c>
      <c r="AE422">
        <v>0</v>
      </c>
      <c r="AF422">
        <v>0</v>
      </c>
      <c r="AG422">
        <v>0</v>
      </c>
      <c r="AH422">
        <v>5.3377904956321783E-2</v>
      </c>
      <c r="AI422" t="b">
        <v>0</v>
      </c>
      <c r="AJ422" t="b">
        <v>0</v>
      </c>
      <c r="AK422">
        <v>1158.3020108162759</v>
      </c>
      <c r="AL422">
        <v>0</v>
      </c>
      <c r="AM422">
        <v>-0.80671253775810592</v>
      </c>
      <c r="AN422">
        <v>0</v>
      </c>
      <c r="AO422">
        <v>3.3706929441274869</v>
      </c>
      <c r="AP422">
        <v>-0.80320720311402471</v>
      </c>
      <c r="AQ422">
        <v>0</v>
      </c>
      <c r="AR422">
        <v>1</v>
      </c>
      <c r="AS422">
        <v>3</v>
      </c>
      <c r="AT422">
        <v>0</v>
      </c>
      <c r="AU422">
        <v>0</v>
      </c>
      <c r="AV422">
        <v>0.82603060009055418</v>
      </c>
      <c r="AW422">
        <v>0.17017545340918769</v>
      </c>
      <c r="AX422">
        <v>0.29291865251438087</v>
      </c>
      <c r="AY422">
        <v>6.0345976795192782E-2</v>
      </c>
      <c r="AZ422">
        <v>0.17017545340918769</v>
      </c>
    </row>
    <row r="423" spans="1:52" x14ac:dyDescent="0.35">
      <c r="A423">
        <v>420</v>
      </c>
      <c r="B423">
        <v>0</v>
      </c>
      <c r="C423">
        <v>0</v>
      </c>
      <c r="D423">
        <v>0</v>
      </c>
      <c r="E423">
        <v>17.600000000000001</v>
      </c>
      <c r="F423">
        <v>-0.35166526547768218</v>
      </c>
      <c r="G423">
        <v>132.2533993587044</v>
      </c>
      <c r="H423">
        <v>575.56679400908149</v>
      </c>
      <c r="I423">
        <v>2</v>
      </c>
      <c r="J423">
        <v>2</v>
      </c>
      <c r="K423">
        <v>1084.367839913109</v>
      </c>
      <c r="L423" t="b">
        <v>0</v>
      </c>
      <c r="M423">
        <v>-2.0876177762575399</v>
      </c>
      <c r="N423">
        <v>-2.0876177762575399</v>
      </c>
      <c r="O423">
        <v>-150.7354926175046</v>
      </c>
      <c r="P423">
        <v>-35.342768189503452</v>
      </c>
      <c r="Q423">
        <v>-2.13022222067096</v>
      </c>
      <c r="R423">
        <v>0.89028886534505836</v>
      </c>
      <c r="S423">
        <v>30.189272050891582</v>
      </c>
      <c r="T423">
        <v>-16.701312627169031</v>
      </c>
      <c r="U423">
        <v>-1.896513123773979</v>
      </c>
      <c r="V423">
        <v>18.641455562334421</v>
      </c>
      <c r="W423">
        <v>-32.366969358374021</v>
      </c>
      <c r="X423">
        <v>2</v>
      </c>
      <c r="Y423">
        <v>25.647037838432681</v>
      </c>
      <c r="Z423">
        <v>59.587479100718888</v>
      </c>
      <c r="AA423">
        <v>1084.367839913109</v>
      </c>
      <c r="AB423" t="b">
        <v>0</v>
      </c>
      <c r="AC423" t="b">
        <v>1</v>
      </c>
      <c r="AD423">
        <v>89.910209603632254</v>
      </c>
      <c r="AE423">
        <v>0.67626099240785797</v>
      </c>
      <c r="AF423">
        <v>0</v>
      </c>
      <c r="AG423">
        <v>0</v>
      </c>
      <c r="AH423">
        <v>5.0707006181282648E-2</v>
      </c>
      <c r="AI423" t="b">
        <v>0</v>
      </c>
      <c r="AJ423" t="b">
        <v>0</v>
      </c>
      <c r="AK423">
        <v>1084.367839913109</v>
      </c>
      <c r="AL423">
        <v>0</v>
      </c>
      <c r="AM423">
        <v>-1.896513123773979</v>
      </c>
      <c r="AN423">
        <v>0</v>
      </c>
      <c r="AO423">
        <v>-3.276243096302793E-2</v>
      </c>
      <c r="AP423">
        <v>-1.2127117670650751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0.26302548641752899</v>
      </c>
      <c r="AW423">
        <v>0</v>
      </c>
      <c r="AX423">
        <v>9.3271449084230157E-2</v>
      </c>
      <c r="AY423">
        <v>0</v>
      </c>
      <c r="AZ423">
        <v>0</v>
      </c>
    </row>
    <row r="424" spans="1:52" x14ac:dyDescent="0.35">
      <c r="A424">
        <v>421</v>
      </c>
      <c r="B424">
        <v>0</v>
      </c>
      <c r="C424">
        <v>0</v>
      </c>
      <c r="D424">
        <v>0</v>
      </c>
      <c r="E424">
        <v>16.600000000000001</v>
      </c>
      <c r="F424">
        <v>-0.19770127512911501</v>
      </c>
      <c r="G424">
        <v>124.73900166786891</v>
      </c>
      <c r="H424">
        <v>542.86413525856551</v>
      </c>
      <c r="I424">
        <v>2</v>
      </c>
      <c r="J424">
        <v>2</v>
      </c>
      <c r="K424">
        <v>1022.756030827137</v>
      </c>
      <c r="L424" t="b">
        <v>0</v>
      </c>
      <c r="M424">
        <v>-0.61037279145717982</v>
      </c>
      <c r="N424">
        <v>-0.61037279145717982</v>
      </c>
      <c r="O424">
        <v>-46.726611047215897</v>
      </c>
      <c r="P424">
        <v>-10.955931836926</v>
      </c>
      <c r="Q424">
        <v>-0.62282937903793856</v>
      </c>
      <c r="R424">
        <v>0.75470242712343272</v>
      </c>
      <c r="S424">
        <v>30.196624194134149</v>
      </c>
      <c r="T424">
        <v>-4.3887836245896699</v>
      </c>
      <c r="U424">
        <v>-0.47005084404371272</v>
      </c>
      <c r="V424">
        <v>6.567148212336325</v>
      </c>
      <c r="W424">
        <v>0</v>
      </c>
      <c r="X424">
        <v>0</v>
      </c>
      <c r="Y424">
        <v>-6.7199315199413414</v>
      </c>
      <c r="Z424">
        <v>59.634450565074701</v>
      </c>
      <c r="AA424">
        <v>1022.756030827137</v>
      </c>
      <c r="AB424" t="b">
        <v>0</v>
      </c>
      <c r="AC424" t="b">
        <v>1</v>
      </c>
      <c r="AD424">
        <v>89.913964981870052</v>
      </c>
      <c r="AE424">
        <v>0</v>
      </c>
      <c r="AF424">
        <v>0</v>
      </c>
      <c r="AG424">
        <v>0</v>
      </c>
      <c r="AH424">
        <v>4.9351374640261507E-2</v>
      </c>
      <c r="AI424" t="b">
        <v>0</v>
      </c>
      <c r="AJ424" t="b">
        <v>0</v>
      </c>
      <c r="AK424">
        <v>1022.756030827137</v>
      </c>
      <c r="AL424">
        <v>0</v>
      </c>
      <c r="AM424">
        <v>-0.47005084404371272</v>
      </c>
      <c r="AN424">
        <v>0</v>
      </c>
      <c r="AO424">
        <v>-1.206948709146084</v>
      </c>
      <c r="AP424">
        <v>-0.46699730808709078</v>
      </c>
      <c r="AQ424">
        <v>0</v>
      </c>
      <c r="AR424">
        <v>1</v>
      </c>
      <c r="AS424">
        <v>3</v>
      </c>
      <c r="AT424">
        <v>0</v>
      </c>
      <c r="AU424">
        <v>0</v>
      </c>
      <c r="AV424">
        <v>0</v>
      </c>
      <c r="AW424">
        <v>0.1873771906128148</v>
      </c>
      <c r="AX424">
        <v>0</v>
      </c>
      <c r="AY424">
        <v>6.6445890815289899E-2</v>
      </c>
      <c r="AZ424">
        <v>0.1873771906128148</v>
      </c>
    </row>
    <row r="425" spans="1:52" x14ac:dyDescent="0.35">
      <c r="A425">
        <v>422</v>
      </c>
      <c r="B425">
        <v>0</v>
      </c>
      <c r="C425">
        <v>0</v>
      </c>
      <c r="D425">
        <v>0</v>
      </c>
      <c r="E425">
        <v>16.2</v>
      </c>
      <c r="F425">
        <v>-2.4196300672525432E-2</v>
      </c>
      <c r="G425">
        <v>121.7332425915347</v>
      </c>
      <c r="H425">
        <v>529.78307175835903</v>
      </c>
      <c r="I425">
        <v>2</v>
      </c>
      <c r="J425">
        <v>2</v>
      </c>
      <c r="K425">
        <v>998.11130719274831</v>
      </c>
      <c r="L425" t="b">
        <v>0</v>
      </c>
      <c r="M425">
        <v>0.90641361245332797</v>
      </c>
      <c r="N425">
        <v>0.90641361245332797</v>
      </c>
      <c r="O425">
        <v>71.103112265783267</v>
      </c>
      <c r="P425">
        <v>16.671460521501551</v>
      </c>
      <c r="Q425">
        <v>0.92491184944217131</v>
      </c>
      <c r="R425">
        <v>0.73496671466481822</v>
      </c>
      <c r="S425">
        <v>30.20143038134972</v>
      </c>
      <c r="T425">
        <v>12.039960961836981</v>
      </c>
      <c r="U425">
        <v>1.2584404585777429</v>
      </c>
      <c r="V425">
        <v>3.190990409022989</v>
      </c>
      <c r="W425">
        <v>0</v>
      </c>
      <c r="X425">
        <v>0</v>
      </c>
      <c r="Y425">
        <v>-6.7199315199413414</v>
      </c>
      <c r="Z425">
        <v>59.678119834565472</v>
      </c>
      <c r="AA425">
        <v>998.11130719274831</v>
      </c>
      <c r="AB425" t="b">
        <v>0</v>
      </c>
      <c r="AC425" t="b">
        <v>1</v>
      </c>
      <c r="AD425">
        <v>89.911298342378018</v>
      </c>
      <c r="AE425">
        <v>0</v>
      </c>
      <c r="AF425">
        <v>0</v>
      </c>
      <c r="AG425">
        <v>0</v>
      </c>
      <c r="AH425">
        <v>5.1128494876171438E-2</v>
      </c>
      <c r="AI425" t="b">
        <v>0</v>
      </c>
      <c r="AJ425" t="b">
        <v>0</v>
      </c>
      <c r="AK425">
        <v>998.11130719274831</v>
      </c>
      <c r="AL425">
        <v>0</v>
      </c>
      <c r="AM425">
        <v>1.2584404585777429</v>
      </c>
      <c r="AN425">
        <v>0</v>
      </c>
      <c r="AO425">
        <v>0.35478112242865728</v>
      </c>
      <c r="AP425">
        <v>1.2585027756380831</v>
      </c>
      <c r="AQ425">
        <v>0</v>
      </c>
      <c r="AR425">
        <v>1</v>
      </c>
      <c r="AS425">
        <v>3</v>
      </c>
      <c r="AT425">
        <v>0</v>
      </c>
      <c r="AU425">
        <v>0</v>
      </c>
      <c r="AV425">
        <v>0.29219583171564839</v>
      </c>
      <c r="AW425">
        <v>0.47174529718503849</v>
      </c>
      <c r="AX425">
        <v>0.10361554316157751</v>
      </c>
      <c r="AY425">
        <v>0.16728576411498311</v>
      </c>
      <c r="AZ425">
        <v>0.47174529718503849</v>
      </c>
    </row>
    <row r="426" spans="1:52" x14ac:dyDescent="0.35">
      <c r="A426">
        <v>423</v>
      </c>
      <c r="B426">
        <v>0</v>
      </c>
      <c r="C426">
        <v>0</v>
      </c>
      <c r="D426">
        <v>0</v>
      </c>
      <c r="E426">
        <v>16.399999999999999</v>
      </c>
      <c r="F426">
        <v>0.1278198111525479</v>
      </c>
      <c r="G426">
        <v>123.2361221297018</v>
      </c>
      <c r="H426">
        <v>536.32360350846227</v>
      </c>
      <c r="I426">
        <v>2</v>
      </c>
      <c r="J426">
        <v>2</v>
      </c>
      <c r="K426">
        <v>1010.4336690099429</v>
      </c>
      <c r="L426" t="b">
        <v>0</v>
      </c>
      <c r="M426">
        <v>2.2557100826121181</v>
      </c>
      <c r="N426">
        <v>2.2557100826121181</v>
      </c>
      <c r="O426">
        <v>174.7900227428951</v>
      </c>
      <c r="P426">
        <v>40.982804702246931</v>
      </c>
      <c r="Q426">
        <v>2.3017449822572629</v>
      </c>
      <c r="R426">
        <v>0.84975861068500236</v>
      </c>
      <c r="S426">
        <v>30.209141885668711</v>
      </c>
      <c r="T426">
        <v>25.599129892443909</v>
      </c>
      <c r="U426">
        <v>2.708704511275025</v>
      </c>
      <c r="V426">
        <v>3.846048840295857</v>
      </c>
      <c r="W426">
        <v>0</v>
      </c>
      <c r="X426">
        <v>0</v>
      </c>
      <c r="Y426">
        <v>-6.7199315199413414</v>
      </c>
      <c r="Z426">
        <v>59.721789104056242</v>
      </c>
      <c r="AA426">
        <v>1010.4336690099429</v>
      </c>
      <c r="AB426" t="b">
        <v>0</v>
      </c>
      <c r="AC426" t="b">
        <v>1</v>
      </c>
      <c r="AD426">
        <v>89.908631702885984</v>
      </c>
      <c r="AE426">
        <v>0</v>
      </c>
      <c r="AF426">
        <v>0</v>
      </c>
      <c r="AG426">
        <v>0</v>
      </c>
      <c r="AH426">
        <v>5.2059611249641417E-2</v>
      </c>
      <c r="AI426" t="b">
        <v>0</v>
      </c>
      <c r="AJ426" t="b">
        <v>0</v>
      </c>
      <c r="AK426">
        <v>1010.4336690099429</v>
      </c>
      <c r="AL426">
        <v>0</v>
      </c>
      <c r="AM426">
        <v>2.708704511275025</v>
      </c>
      <c r="AN426">
        <v>0</v>
      </c>
      <c r="AO426">
        <v>1.900931152078577</v>
      </c>
      <c r="AP426">
        <v>2.7102635381601878</v>
      </c>
      <c r="AQ426">
        <v>0</v>
      </c>
      <c r="AR426">
        <v>1</v>
      </c>
      <c r="AS426">
        <v>3</v>
      </c>
      <c r="AT426">
        <v>0</v>
      </c>
      <c r="AU426">
        <v>0</v>
      </c>
      <c r="AV426">
        <v>0.5467111172133744</v>
      </c>
      <c r="AW426">
        <v>0.72564119902482005</v>
      </c>
      <c r="AX426">
        <v>0.19386919050119661</v>
      </c>
      <c r="AY426">
        <v>0.25731987828288921</v>
      </c>
      <c r="AZ426">
        <v>0.72564119902482005</v>
      </c>
    </row>
    <row r="427" spans="1:52" x14ac:dyDescent="0.35">
      <c r="A427">
        <v>424</v>
      </c>
      <c r="B427">
        <v>0</v>
      </c>
      <c r="C427">
        <v>0</v>
      </c>
      <c r="D427">
        <v>0</v>
      </c>
      <c r="E427">
        <v>17.2</v>
      </c>
      <c r="F427">
        <v>0.34625038939566682</v>
      </c>
      <c r="G427">
        <v>129.24764028237021</v>
      </c>
      <c r="H427">
        <v>562.48573050887512</v>
      </c>
      <c r="I427">
        <v>2</v>
      </c>
      <c r="J427">
        <v>2</v>
      </c>
      <c r="K427">
        <v>1059.7231162787209</v>
      </c>
      <c r="L427" t="b">
        <v>0</v>
      </c>
      <c r="M427">
        <v>4.3880806506525749</v>
      </c>
      <c r="N427">
        <v>4.3880806506525749</v>
      </c>
      <c r="O427">
        <v>324.20772621216798</v>
      </c>
      <c r="P427">
        <v>76.01659246796406</v>
      </c>
      <c r="Q427">
        <v>4.4776333169924234</v>
      </c>
      <c r="R427">
        <v>0.8932298742534851</v>
      </c>
      <c r="S427">
        <v>30.220020789526249</v>
      </c>
      <c r="T427">
        <v>45.171473733175198</v>
      </c>
      <c r="U427">
        <v>5.0128566520847659</v>
      </c>
      <c r="V427">
        <v>4.8229639306465089</v>
      </c>
      <c r="W427">
        <v>0</v>
      </c>
      <c r="X427">
        <v>0</v>
      </c>
      <c r="Y427">
        <v>-6.7199315199413414</v>
      </c>
      <c r="Z427">
        <v>59.766887678532918</v>
      </c>
      <c r="AA427">
        <v>1059.7231162787209</v>
      </c>
      <c r="AB427" t="b">
        <v>0</v>
      </c>
      <c r="AC427" t="b">
        <v>1</v>
      </c>
      <c r="AD427">
        <v>89.90596506339395</v>
      </c>
      <c r="AE427">
        <v>0</v>
      </c>
      <c r="AF427">
        <v>2.1754630496782501E-2</v>
      </c>
      <c r="AG427">
        <v>0</v>
      </c>
      <c r="AH427">
        <v>5.5688241574503583E-2</v>
      </c>
      <c r="AI427" t="b">
        <v>0</v>
      </c>
      <c r="AJ427" t="b">
        <v>0</v>
      </c>
      <c r="AK427">
        <v>1059.744870909218</v>
      </c>
      <c r="AL427">
        <v>0</v>
      </c>
      <c r="AM427">
        <v>5.0129595590068901</v>
      </c>
      <c r="AN427">
        <v>0</v>
      </c>
      <c r="AO427">
        <v>3.9873965170018342</v>
      </c>
      <c r="AP427">
        <v>5.0243157704698866</v>
      </c>
      <c r="AQ427">
        <v>0</v>
      </c>
      <c r="AR427">
        <v>1</v>
      </c>
      <c r="AS427">
        <v>3</v>
      </c>
      <c r="AT427">
        <v>0</v>
      </c>
      <c r="AU427">
        <v>0</v>
      </c>
      <c r="AV427">
        <v>0.90488059174598878</v>
      </c>
      <c r="AW427">
        <v>1.1453480791104029</v>
      </c>
      <c r="AX427">
        <v>0.32087964246311662</v>
      </c>
      <c r="AY427">
        <v>0.40615228118841851</v>
      </c>
      <c r="AZ427">
        <v>1.1453480791104029</v>
      </c>
    </row>
    <row r="428" spans="1:52" x14ac:dyDescent="0.35">
      <c r="A428">
        <v>425</v>
      </c>
      <c r="B428">
        <v>0</v>
      </c>
      <c r="C428">
        <v>0</v>
      </c>
      <c r="D428">
        <v>0</v>
      </c>
      <c r="E428">
        <v>19.100000000000001</v>
      </c>
      <c r="F428">
        <v>0.73717863126478855</v>
      </c>
      <c r="G428">
        <v>143.52499589495761</v>
      </c>
      <c r="H428">
        <v>624.6207821348554</v>
      </c>
      <c r="I428">
        <v>2</v>
      </c>
      <c r="J428">
        <v>2</v>
      </c>
      <c r="K428">
        <v>1176.785553542067</v>
      </c>
      <c r="L428" t="b">
        <v>0</v>
      </c>
      <c r="M428">
        <v>8.8990726586936759</v>
      </c>
      <c r="N428">
        <v>8.8990726586936759</v>
      </c>
      <c r="O428">
        <v>592.09117982554562</v>
      </c>
      <c r="P428">
        <v>138.82690103202509</v>
      </c>
      <c r="Q428">
        <v>9.0806863864221192</v>
      </c>
      <c r="R428">
        <v>0.91774529160058582</v>
      </c>
      <c r="S428">
        <v>30.235060401180561</v>
      </c>
      <c r="T428">
        <v>80.291683811663432</v>
      </c>
      <c r="U428">
        <v>9.8945605818200661</v>
      </c>
      <c r="V428">
        <v>6.6043690388263343</v>
      </c>
      <c r="W428">
        <v>0</v>
      </c>
      <c r="X428">
        <v>0</v>
      </c>
      <c r="Y428">
        <v>-6.7199315199413414</v>
      </c>
      <c r="Z428">
        <v>59.827935531786629</v>
      </c>
      <c r="AA428">
        <v>1176.785553542067</v>
      </c>
      <c r="AB428" t="b">
        <v>0</v>
      </c>
      <c r="AC428" t="b">
        <v>1</v>
      </c>
      <c r="AD428">
        <v>89.903298423901916</v>
      </c>
      <c r="AE428">
        <v>0</v>
      </c>
      <c r="AF428">
        <v>-7.8568001712103971E-3</v>
      </c>
      <c r="AG428">
        <v>0</v>
      </c>
      <c r="AH428">
        <v>6.0865566869685028E-2</v>
      </c>
      <c r="AI428" t="b">
        <v>0</v>
      </c>
      <c r="AJ428" t="b">
        <v>0</v>
      </c>
      <c r="AK428">
        <v>1176.7776967418961</v>
      </c>
      <c r="AL428">
        <v>0</v>
      </c>
      <c r="AM428">
        <v>9.8944945208584585</v>
      </c>
      <c r="AN428">
        <v>0</v>
      </c>
      <c r="AO428">
        <v>8.4012281485006621</v>
      </c>
      <c r="AP428">
        <v>9.9399217220679805</v>
      </c>
      <c r="AQ428">
        <v>0</v>
      </c>
      <c r="AR428">
        <v>1</v>
      </c>
      <c r="AS428">
        <v>3</v>
      </c>
      <c r="AT428">
        <v>0</v>
      </c>
      <c r="AU428">
        <v>0</v>
      </c>
      <c r="AV428">
        <v>1.6983098504431571</v>
      </c>
      <c r="AW428">
        <v>2.0659839312536792</v>
      </c>
      <c r="AX428">
        <v>0.60223753561814075</v>
      </c>
      <c r="AY428">
        <v>0.73261928131842202</v>
      </c>
      <c r="AZ428">
        <v>2.0659839312536792</v>
      </c>
    </row>
    <row r="429" spans="1:52" x14ac:dyDescent="0.35">
      <c r="A429">
        <v>426</v>
      </c>
      <c r="B429">
        <v>0</v>
      </c>
      <c r="C429">
        <v>0</v>
      </c>
      <c r="D429">
        <v>0</v>
      </c>
      <c r="E429">
        <v>22.6</v>
      </c>
      <c r="F429">
        <v>1.205035085545179</v>
      </c>
      <c r="G429">
        <v>169.82538781288179</v>
      </c>
      <c r="H429">
        <v>739.0800877616615</v>
      </c>
      <c r="I429">
        <v>2</v>
      </c>
      <c r="J429">
        <v>2</v>
      </c>
      <c r="K429">
        <v>1392.4268853429701</v>
      </c>
      <c r="L429" t="b">
        <v>0</v>
      </c>
      <c r="M429">
        <v>16.255560440241531</v>
      </c>
      <c r="N429">
        <v>16.255560440241531</v>
      </c>
      <c r="O429">
        <v>914.05160209995302</v>
      </c>
      <c r="P429">
        <v>214.31657087052471</v>
      </c>
      <c r="Q429">
        <v>16.58730657167504</v>
      </c>
      <c r="R429">
        <v>0.92802064167203724</v>
      </c>
      <c r="S429">
        <v>30.258557691712429</v>
      </c>
      <c r="T429">
        <v>122.5793226388418</v>
      </c>
      <c r="U429">
        <v>17.873855199803842</v>
      </c>
      <c r="V429">
        <v>8.8231809878201659</v>
      </c>
      <c r="W429">
        <v>0</v>
      </c>
      <c r="X429">
        <v>0</v>
      </c>
      <c r="Y429">
        <v>-6.7199315199413414</v>
      </c>
      <c r="Z429">
        <v>59.903745761656353</v>
      </c>
      <c r="AA429">
        <v>1392.4268853429701</v>
      </c>
      <c r="AB429" t="b">
        <v>0</v>
      </c>
      <c r="AC429" t="b">
        <v>1</v>
      </c>
      <c r="AD429">
        <v>89.900631784409882</v>
      </c>
      <c r="AE429">
        <v>0</v>
      </c>
      <c r="AF429">
        <v>1.466614649829741E-2</v>
      </c>
      <c r="AG429">
        <v>0</v>
      </c>
      <c r="AH429">
        <v>6.6364164560693106E-2</v>
      </c>
      <c r="AI429" t="b">
        <v>0</v>
      </c>
      <c r="AJ429" t="b">
        <v>0</v>
      </c>
      <c r="AK429">
        <v>1392.4415514894681</v>
      </c>
      <c r="AL429">
        <v>0</v>
      </c>
      <c r="AM429">
        <v>17.87404346145091</v>
      </c>
      <c r="AN429">
        <v>0</v>
      </c>
      <c r="AO429">
        <v>15.088830106365339</v>
      </c>
      <c r="AP429">
        <v>17.981378472843659</v>
      </c>
      <c r="AQ429">
        <v>0</v>
      </c>
      <c r="AR429">
        <v>1</v>
      </c>
      <c r="AS429">
        <v>3</v>
      </c>
      <c r="AT429">
        <v>0</v>
      </c>
      <c r="AU429">
        <v>0</v>
      </c>
      <c r="AV429">
        <v>2.9420712785720462</v>
      </c>
      <c r="AW429">
        <v>3.6281777272211349</v>
      </c>
      <c r="AX429">
        <v>1.0432876874368959</v>
      </c>
      <c r="AY429">
        <v>1.286589367323532</v>
      </c>
      <c r="AZ429">
        <v>3.6281777272211349</v>
      </c>
    </row>
    <row r="430" spans="1:52" x14ac:dyDescent="0.35">
      <c r="A430">
        <v>427</v>
      </c>
      <c r="B430">
        <v>0</v>
      </c>
      <c r="C430">
        <v>0</v>
      </c>
      <c r="D430">
        <v>0</v>
      </c>
      <c r="E430">
        <v>27.4</v>
      </c>
      <c r="F430">
        <v>1.359347693221163</v>
      </c>
      <c r="G430">
        <v>205.89449672889199</v>
      </c>
      <c r="H430">
        <v>896.05284976413816</v>
      </c>
      <c r="I430">
        <v>2</v>
      </c>
      <c r="J430">
        <v>2</v>
      </c>
      <c r="K430">
        <v>1688.163568955636</v>
      </c>
      <c r="L430" t="b">
        <v>0</v>
      </c>
      <c r="M430">
        <v>22.086111537555631</v>
      </c>
      <c r="N430">
        <v>22.086111537555631</v>
      </c>
      <c r="O430">
        <v>1024.344180362252</v>
      </c>
      <c r="P430">
        <v>240.1767379675897</v>
      </c>
      <c r="Q430">
        <v>22.536848507709831</v>
      </c>
      <c r="R430">
        <v>0.92852177249284484</v>
      </c>
      <c r="S430">
        <v>30.29611739777695</v>
      </c>
      <c r="T430">
        <v>137.29602123508121</v>
      </c>
      <c r="U430">
        <v>24.271750189771129</v>
      </c>
      <c r="V430">
        <v>9.8136762416683467</v>
      </c>
      <c r="W430">
        <v>0</v>
      </c>
      <c r="X430">
        <v>0</v>
      </c>
      <c r="Y430">
        <v>-6.7199315199413414</v>
      </c>
      <c r="Z430">
        <v>59.975418858302518</v>
      </c>
      <c r="AA430">
        <v>1688.163568955636</v>
      </c>
      <c r="AB430" t="b">
        <v>0</v>
      </c>
      <c r="AC430" t="b">
        <v>1</v>
      </c>
      <c r="AD430">
        <v>89.897965144917848</v>
      </c>
      <c r="AE430">
        <v>0</v>
      </c>
      <c r="AF430">
        <v>1.466614649829741E-2</v>
      </c>
      <c r="AG430">
        <v>0</v>
      </c>
      <c r="AH430">
        <v>7.1810029743834158E-2</v>
      </c>
      <c r="AI430" t="b">
        <v>0</v>
      </c>
      <c r="AJ430" t="b">
        <v>0</v>
      </c>
      <c r="AK430">
        <v>1688.178235102135</v>
      </c>
      <c r="AL430">
        <v>0</v>
      </c>
      <c r="AM430">
        <v>24.271961053842951</v>
      </c>
      <c r="AN430">
        <v>0</v>
      </c>
      <c r="AO430">
        <v>25.07230866869018</v>
      </c>
      <c r="AP430">
        <v>24.284394782404441</v>
      </c>
      <c r="AQ430">
        <v>0</v>
      </c>
      <c r="AR430">
        <v>1</v>
      </c>
      <c r="AS430">
        <v>3</v>
      </c>
      <c r="AT430">
        <v>0</v>
      </c>
      <c r="AU430">
        <v>0</v>
      </c>
      <c r="AV430">
        <v>4.8437904380131958</v>
      </c>
      <c r="AW430">
        <v>4.8400370765275031</v>
      </c>
      <c r="AX430">
        <v>1.717656183692623</v>
      </c>
      <c r="AY430">
        <v>1.716327233197972</v>
      </c>
      <c r="AZ430">
        <v>4.8400370765275031</v>
      </c>
    </row>
    <row r="431" spans="1:52" x14ac:dyDescent="0.35">
      <c r="A431">
        <v>428</v>
      </c>
      <c r="B431">
        <v>0</v>
      </c>
      <c r="C431">
        <v>0</v>
      </c>
      <c r="D431">
        <v>0</v>
      </c>
      <c r="E431">
        <v>31.6</v>
      </c>
      <c r="F431">
        <v>0.85757414157017786</v>
      </c>
      <c r="G431">
        <v>237.45496703040101</v>
      </c>
      <c r="H431">
        <v>1033.4040165163051</v>
      </c>
      <c r="I431">
        <v>3</v>
      </c>
      <c r="J431">
        <v>3</v>
      </c>
      <c r="K431">
        <v>1218.383335472724</v>
      </c>
      <c r="L431" t="b">
        <v>1</v>
      </c>
      <c r="M431">
        <v>17.102257489110311</v>
      </c>
      <c r="N431">
        <v>17.102257489110311</v>
      </c>
      <c r="O431">
        <v>687.77053218865137</v>
      </c>
      <c r="P431">
        <v>161.26072277082349</v>
      </c>
      <c r="Q431">
        <v>17.45128315215338</v>
      </c>
      <c r="R431">
        <v>0.93326032194369934</v>
      </c>
      <c r="S431">
        <v>30.34679374492406</v>
      </c>
      <c r="T431">
        <v>146.55883189554319</v>
      </c>
      <c r="U431">
        <v>18.699266155243411</v>
      </c>
      <c r="V431">
        <v>9.7812892570160272</v>
      </c>
      <c r="W431">
        <v>0</v>
      </c>
      <c r="X431">
        <v>0</v>
      </c>
      <c r="Y431">
        <v>-6.7199315199413414</v>
      </c>
      <c r="Z431">
        <v>60.050757900375963</v>
      </c>
      <c r="AA431">
        <v>1218.383335472724</v>
      </c>
      <c r="AB431" t="b">
        <v>0</v>
      </c>
      <c r="AC431" t="b">
        <v>1</v>
      </c>
      <c r="AD431">
        <v>89.895298505425814</v>
      </c>
      <c r="AE431">
        <v>0</v>
      </c>
      <c r="AF431">
        <v>1.346384321728048E-3</v>
      </c>
      <c r="AG431">
        <v>0</v>
      </c>
      <c r="AH431">
        <v>7.6152412835611305E-2</v>
      </c>
      <c r="AI431" t="b">
        <v>0</v>
      </c>
      <c r="AJ431" t="b">
        <v>0</v>
      </c>
      <c r="AK431">
        <v>1218.384681857046</v>
      </c>
      <c r="AL431">
        <v>0</v>
      </c>
      <c r="AM431">
        <v>18.699286819018141</v>
      </c>
      <c r="AN431">
        <v>0</v>
      </c>
      <c r="AO431">
        <v>18.59886079269965</v>
      </c>
      <c r="AP431">
        <v>18.765081787846139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3.7303736405489318</v>
      </c>
      <c r="AW431">
        <v>3.8586583040287881</v>
      </c>
      <c r="AX431">
        <v>1.32282753210955</v>
      </c>
      <c r="AY431">
        <v>1.3683201649276611</v>
      </c>
      <c r="AZ431">
        <v>3.8586583040287881</v>
      </c>
    </row>
    <row r="432" spans="1:52" x14ac:dyDescent="0.35">
      <c r="A432">
        <v>429</v>
      </c>
      <c r="B432">
        <v>0</v>
      </c>
      <c r="C432">
        <v>0</v>
      </c>
      <c r="D432">
        <v>0</v>
      </c>
      <c r="E432">
        <v>33.4</v>
      </c>
      <c r="F432">
        <v>0.21035574049812131</v>
      </c>
      <c r="G432">
        <v>250.9808828739049</v>
      </c>
      <c r="H432">
        <v>1092.2688022672339</v>
      </c>
      <c r="I432">
        <v>3</v>
      </c>
      <c r="J432">
        <v>3</v>
      </c>
      <c r="K432">
        <v>1287.7849178730689</v>
      </c>
      <c r="L432" t="b">
        <v>0</v>
      </c>
      <c r="M432">
        <v>6.5543584600691984</v>
      </c>
      <c r="N432">
        <v>6.5543584600691984</v>
      </c>
      <c r="O432">
        <v>249.37960272622561</v>
      </c>
      <c r="P432">
        <v>58.471733082192003</v>
      </c>
      <c r="Q432">
        <v>6.6881208776216301</v>
      </c>
      <c r="R432">
        <v>0.89990699328473189</v>
      </c>
      <c r="S432">
        <v>30.38343326826654</v>
      </c>
      <c r="T432">
        <v>55.110523251400942</v>
      </c>
      <c r="U432">
        <v>7.4320134497560222</v>
      </c>
      <c r="V432">
        <v>5.5161779738844103</v>
      </c>
      <c r="W432">
        <v>0</v>
      </c>
      <c r="X432">
        <v>0</v>
      </c>
      <c r="Y432">
        <v>-6.7199315199413414</v>
      </c>
      <c r="Z432">
        <v>60.125351000499563</v>
      </c>
      <c r="AA432">
        <v>1287.7849178730689</v>
      </c>
      <c r="AB432" t="b">
        <v>0</v>
      </c>
      <c r="AC432" t="b">
        <v>1</v>
      </c>
      <c r="AD432">
        <v>89.89263186593378</v>
      </c>
      <c r="AE432">
        <v>0</v>
      </c>
      <c r="AF432">
        <v>0</v>
      </c>
      <c r="AG432">
        <v>0</v>
      </c>
      <c r="AH432">
        <v>7.5860418371142546E-2</v>
      </c>
      <c r="AI432" t="b">
        <v>0</v>
      </c>
      <c r="AJ432" t="b">
        <v>0</v>
      </c>
      <c r="AK432">
        <v>1287.7849178730689</v>
      </c>
      <c r="AL432">
        <v>0</v>
      </c>
      <c r="AM432">
        <v>7.4320134497560222</v>
      </c>
      <c r="AN432">
        <v>0</v>
      </c>
      <c r="AO432">
        <v>9.1089434678256236</v>
      </c>
      <c r="AP432">
        <v>7.4342158894131352</v>
      </c>
      <c r="AQ432">
        <v>0</v>
      </c>
      <c r="AR432">
        <v>1</v>
      </c>
      <c r="AS432">
        <v>3</v>
      </c>
      <c r="AT432">
        <v>0</v>
      </c>
      <c r="AU432">
        <v>0</v>
      </c>
      <c r="AV432">
        <v>1.8256988206804861</v>
      </c>
      <c r="AW432">
        <v>1.607472800476115</v>
      </c>
      <c r="AX432">
        <v>0.6474109293193212</v>
      </c>
      <c r="AY432">
        <v>0.57002648956184887</v>
      </c>
      <c r="AZ432">
        <v>1.607472800476115</v>
      </c>
    </row>
    <row r="433" spans="1:52" x14ac:dyDescent="0.35">
      <c r="A433">
        <v>430</v>
      </c>
      <c r="B433">
        <v>0</v>
      </c>
      <c r="C433">
        <v>0</v>
      </c>
      <c r="D433">
        <v>0</v>
      </c>
      <c r="E433">
        <v>33.5</v>
      </c>
      <c r="F433">
        <v>-0.1156637702293324</v>
      </c>
      <c r="G433">
        <v>251.73232264298841</v>
      </c>
      <c r="H433">
        <v>1095.5390681422859</v>
      </c>
      <c r="I433">
        <v>3</v>
      </c>
      <c r="J433">
        <v>3</v>
      </c>
      <c r="K433">
        <v>1291.6405613397551</v>
      </c>
      <c r="L433" t="b">
        <v>0</v>
      </c>
      <c r="M433">
        <v>0.72476404808515626</v>
      </c>
      <c r="N433">
        <v>0.72476404808515626</v>
      </c>
      <c r="O433">
        <v>27.493437382287059</v>
      </c>
      <c r="P433">
        <v>6.4463529276445861</v>
      </c>
      <c r="Q433">
        <v>0.7395551511073023</v>
      </c>
      <c r="R433">
        <v>0.62182061336803995</v>
      </c>
      <c r="S433">
        <v>30.404492677871271</v>
      </c>
      <c r="T433">
        <v>8.7929612418194516</v>
      </c>
      <c r="U433">
        <v>1.189338428492364</v>
      </c>
      <c r="V433">
        <v>3.325316689109878</v>
      </c>
      <c r="W433">
        <v>0</v>
      </c>
      <c r="X433">
        <v>0</v>
      </c>
      <c r="Y433">
        <v>-6.7199315199413414</v>
      </c>
      <c r="Z433">
        <v>60.197558407551718</v>
      </c>
      <c r="AA433">
        <v>1291.6405613397551</v>
      </c>
      <c r="AB433" t="b">
        <v>0</v>
      </c>
      <c r="AC433" t="b">
        <v>1</v>
      </c>
      <c r="AD433">
        <v>89.889965226441745</v>
      </c>
      <c r="AE433">
        <v>0</v>
      </c>
      <c r="AF433">
        <v>0</v>
      </c>
      <c r="AG433">
        <v>0</v>
      </c>
      <c r="AH433">
        <v>7.1692698042224057E-2</v>
      </c>
      <c r="AI433" t="b">
        <v>0</v>
      </c>
      <c r="AJ433" t="b">
        <v>0</v>
      </c>
      <c r="AK433">
        <v>1291.6405613397551</v>
      </c>
      <c r="AL433">
        <v>0</v>
      </c>
      <c r="AM433">
        <v>1.189338428492364</v>
      </c>
      <c r="AN433">
        <v>0</v>
      </c>
      <c r="AO433">
        <v>9.3935479698267397</v>
      </c>
      <c r="AP433">
        <v>1.18955807043745</v>
      </c>
      <c r="AQ433">
        <v>0</v>
      </c>
      <c r="AR433">
        <v>1</v>
      </c>
      <c r="AS433">
        <v>3</v>
      </c>
      <c r="AT433">
        <v>0</v>
      </c>
      <c r="AU433">
        <v>0</v>
      </c>
      <c r="AV433">
        <v>1.8770653326591571</v>
      </c>
      <c r="AW433">
        <v>0.53344162313992072</v>
      </c>
      <c r="AX433">
        <v>0.66562600448906284</v>
      </c>
      <c r="AY433">
        <v>0.1891639197469219</v>
      </c>
      <c r="AZ433">
        <v>0.53344162313992072</v>
      </c>
    </row>
    <row r="434" spans="1:52" x14ac:dyDescent="0.35">
      <c r="A434">
        <v>431</v>
      </c>
      <c r="B434">
        <v>0</v>
      </c>
      <c r="C434">
        <v>0</v>
      </c>
      <c r="D434">
        <v>0</v>
      </c>
      <c r="E434">
        <v>32.799999999999997</v>
      </c>
      <c r="F434">
        <v>-0.24770065958079091</v>
      </c>
      <c r="G434">
        <v>246.4722442594036</v>
      </c>
      <c r="H434">
        <v>1072.647207016925</v>
      </c>
      <c r="I434">
        <v>3</v>
      </c>
      <c r="J434">
        <v>3</v>
      </c>
      <c r="K434">
        <v>1264.651057072954</v>
      </c>
      <c r="L434" t="b">
        <v>0</v>
      </c>
      <c r="M434">
        <v>-1.6353256200173389</v>
      </c>
      <c r="N434">
        <v>-1.6353256200173389</v>
      </c>
      <c r="O434">
        <v>-63.35889627798884</v>
      </c>
      <c r="P434">
        <v>-14.85568358858907</v>
      </c>
      <c r="Q434">
        <v>-1.668699612262591</v>
      </c>
      <c r="R434">
        <v>0.7713383645992784</v>
      </c>
      <c r="S434">
        <v>30.413291139859879</v>
      </c>
      <c r="T434">
        <v>-9.719048926400875</v>
      </c>
      <c r="U434">
        <v>-1.287132029930077</v>
      </c>
      <c r="V434">
        <v>5.1366346621881931</v>
      </c>
      <c r="W434">
        <v>-22.39681411933238</v>
      </c>
      <c r="X434">
        <v>2</v>
      </c>
      <c r="Y434">
        <v>15.676882599391041</v>
      </c>
      <c r="Z434">
        <v>60.269896145024013</v>
      </c>
      <c r="AA434">
        <v>1264.651057072954</v>
      </c>
      <c r="AB434" t="b">
        <v>0</v>
      </c>
      <c r="AC434" t="b">
        <v>1</v>
      </c>
      <c r="AD434">
        <v>89.891742399274975</v>
      </c>
      <c r="AE434">
        <v>0.46794902468047811</v>
      </c>
      <c r="AF434">
        <v>0</v>
      </c>
      <c r="AG434">
        <v>0</v>
      </c>
      <c r="AH434">
        <v>6.9043321086575737E-2</v>
      </c>
      <c r="AI434" t="b">
        <v>0</v>
      </c>
      <c r="AJ434" t="b">
        <v>0</v>
      </c>
      <c r="AK434">
        <v>1264.651057072954</v>
      </c>
      <c r="AL434">
        <v>0</v>
      </c>
      <c r="AM434">
        <v>-1.287132029930077</v>
      </c>
      <c r="AN434">
        <v>0</v>
      </c>
      <c r="AO434">
        <v>1.5934124850509379</v>
      </c>
      <c r="AP434">
        <v>-0.81762110697342782</v>
      </c>
      <c r="AQ434">
        <v>0</v>
      </c>
      <c r="AR434">
        <v>1</v>
      </c>
      <c r="AS434">
        <v>3</v>
      </c>
      <c r="AT434">
        <v>0</v>
      </c>
      <c r="AU434">
        <v>0</v>
      </c>
      <c r="AV434">
        <v>0.55093875967878458</v>
      </c>
      <c r="AW434">
        <v>0.1973781338249975</v>
      </c>
      <c r="AX434">
        <v>0.19536835449602291</v>
      </c>
      <c r="AY434">
        <v>6.9992328770482282E-2</v>
      </c>
      <c r="AZ434">
        <v>0.1973781338249975</v>
      </c>
    </row>
    <row r="435" spans="1:52" x14ac:dyDescent="0.35">
      <c r="A435">
        <v>432</v>
      </c>
      <c r="B435">
        <v>0</v>
      </c>
      <c r="C435">
        <v>0</v>
      </c>
      <c r="D435">
        <v>0</v>
      </c>
      <c r="E435">
        <v>31.9</v>
      </c>
      <c r="F435">
        <v>-0.2268669247808415</v>
      </c>
      <c r="G435">
        <v>239.70928633765169</v>
      </c>
      <c r="H435">
        <v>1043.21481414146</v>
      </c>
      <c r="I435">
        <v>3</v>
      </c>
      <c r="J435">
        <v>3</v>
      </c>
      <c r="K435">
        <v>1229.9502658727811</v>
      </c>
      <c r="L435" t="b">
        <v>0</v>
      </c>
      <c r="M435">
        <v>-1.2639157699755481</v>
      </c>
      <c r="N435">
        <v>-1.2639157699755481</v>
      </c>
      <c r="O435">
        <v>-50.350600642160693</v>
      </c>
      <c r="P435">
        <v>-11.805644283219699</v>
      </c>
      <c r="Q435">
        <v>-1.289709969362804</v>
      </c>
      <c r="R435">
        <v>0.72701686986432545</v>
      </c>
      <c r="S435">
        <v>30.4252946928207</v>
      </c>
      <c r="T435">
        <v>-7.2798155670212523</v>
      </c>
      <c r="U435">
        <v>-0.93764090495896091</v>
      </c>
      <c r="V435">
        <v>4.5258287161984487</v>
      </c>
      <c r="W435">
        <v>0</v>
      </c>
      <c r="X435">
        <v>0</v>
      </c>
      <c r="Y435">
        <v>-6.7199315199413414</v>
      </c>
      <c r="Z435">
        <v>60.339377360525397</v>
      </c>
      <c r="AA435">
        <v>1229.9502658727811</v>
      </c>
      <c r="AB435" t="b">
        <v>0</v>
      </c>
      <c r="AC435" t="b">
        <v>1</v>
      </c>
      <c r="AD435">
        <v>89.893519572108204</v>
      </c>
      <c r="AE435">
        <v>0</v>
      </c>
      <c r="AF435">
        <v>0</v>
      </c>
      <c r="AG435">
        <v>0</v>
      </c>
      <c r="AH435">
        <v>6.5403440614948238E-2</v>
      </c>
      <c r="AI435" t="b">
        <v>0</v>
      </c>
      <c r="AJ435" t="b">
        <v>0</v>
      </c>
      <c r="AK435">
        <v>1229.9502658727811</v>
      </c>
      <c r="AL435">
        <v>0</v>
      </c>
      <c r="AM435">
        <v>-0.93764090495896091</v>
      </c>
      <c r="AN435">
        <v>0</v>
      </c>
      <c r="AO435">
        <v>0.66437614628074038</v>
      </c>
      <c r="AP435">
        <v>-0.9362681428021703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0.39330740001684072</v>
      </c>
      <c r="AW435">
        <v>0</v>
      </c>
      <c r="AX435">
        <v>0.13947070922582999</v>
      </c>
      <c r="AY435">
        <v>0</v>
      </c>
      <c r="AZ435">
        <v>0</v>
      </c>
    </row>
    <row r="436" spans="1:52" x14ac:dyDescent="0.35">
      <c r="A436">
        <v>433</v>
      </c>
      <c r="B436">
        <v>0</v>
      </c>
      <c r="C436">
        <v>0</v>
      </c>
      <c r="D436">
        <v>0</v>
      </c>
      <c r="E436">
        <v>31.3</v>
      </c>
      <c r="F436">
        <v>-9.4831641295841429E-2</v>
      </c>
      <c r="G436">
        <v>235.20064772315041</v>
      </c>
      <c r="H436">
        <v>1023.593218891151</v>
      </c>
      <c r="I436">
        <v>3</v>
      </c>
      <c r="J436">
        <v>3</v>
      </c>
      <c r="K436">
        <v>1206.8164050726671</v>
      </c>
      <c r="L436" t="b">
        <v>0</v>
      </c>
      <c r="M436">
        <v>0.95548843460418831</v>
      </c>
      <c r="N436">
        <v>0.95548843460418831</v>
      </c>
      <c r="O436">
        <v>38.793440980671008</v>
      </c>
      <c r="P436">
        <v>9.0958510702728752</v>
      </c>
      <c r="Q436">
        <v>0.97498819857570229</v>
      </c>
      <c r="R436">
        <v>0.69739388828833704</v>
      </c>
      <c r="S436">
        <v>30.436370265946191</v>
      </c>
      <c r="T436">
        <v>11.06245198520252</v>
      </c>
      <c r="U436">
        <v>1.398045229459473</v>
      </c>
      <c r="V436">
        <v>3.347565581239103</v>
      </c>
      <c r="W436">
        <v>0</v>
      </c>
      <c r="X436">
        <v>0</v>
      </c>
      <c r="Y436">
        <v>-6.7199315199413414</v>
      </c>
      <c r="Z436">
        <v>60.403729779598713</v>
      </c>
      <c r="AA436">
        <v>1206.8164050726671</v>
      </c>
      <c r="AB436" t="b">
        <v>0</v>
      </c>
      <c r="AC436" t="b">
        <v>1</v>
      </c>
      <c r="AD436">
        <v>89.89085293261617</v>
      </c>
      <c r="AE436">
        <v>0</v>
      </c>
      <c r="AF436">
        <v>0</v>
      </c>
      <c r="AG436">
        <v>0</v>
      </c>
      <c r="AH436">
        <v>6.5198774244432323E-2</v>
      </c>
      <c r="AI436" t="b">
        <v>0</v>
      </c>
      <c r="AJ436" t="b">
        <v>0</v>
      </c>
      <c r="AK436">
        <v>1206.8164050726671</v>
      </c>
      <c r="AL436">
        <v>0</v>
      </c>
      <c r="AM436">
        <v>1.398045229459473</v>
      </c>
      <c r="AN436">
        <v>0</v>
      </c>
      <c r="AO436">
        <v>0.70647970775146007</v>
      </c>
      <c r="AP436">
        <v>1.398435704028516</v>
      </c>
      <c r="AQ436">
        <v>0</v>
      </c>
      <c r="AR436">
        <v>1</v>
      </c>
      <c r="AS436">
        <v>3</v>
      </c>
      <c r="AT436">
        <v>0</v>
      </c>
      <c r="AU436">
        <v>0</v>
      </c>
      <c r="AV436">
        <v>0.39282162093584932</v>
      </c>
      <c r="AW436">
        <v>0.5454289258756978</v>
      </c>
      <c r="AX436">
        <v>0.13929844714037209</v>
      </c>
      <c r="AY436">
        <v>0.19341474134450429</v>
      </c>
      <c r="AZ436">
        <v>0.5454289258756978</v>
      </c>
    </row>
    <row r="437" spans="1:52" x14ac:dyDescent="0.35">
      <c r="A437">
        <v>434</v>
      </c>
      <c r="B437">
        <v>0</v>
      </c>
      <c r="C437">
        <v>0</v>
      </c>
      <c r="D437">
        <v>0</v>
      </c>
      <c r="E437">
        <v>31.1</v>
      </c>
      <c r="F437">
        <v>-6.0473176702460663E-2</v>
      </c>
      <c r="G437">
        <v>233.69776818498329</v>
      </c>
      <c r="H437">
        <v>1017.052687141047</v>
      </c>
      <c r="I437">
        <v>3</v>
      </c>
      <c r="J437">
        <v>3</v>
      </c>
      <c r="K437">
        <v>1199.105118139295</v>
      </c>
      <c r="L437" t="b">
        <v>0</v>
      </c>
      <c r="M437">
        <v>1.5157615722087401</v>
      </c>
      <c r="N437">
        <v>1.5157615722087401</v>
      </c>
      <c r="O437">
        <v>61.936649709416898</v>
      </c>
      <c r="P437">
        <v>14.522211160108631</v>
      </c>
      <c r="Q437">
        <v>1.5466954818456531</v>
      </c>
      <c r="R437">
        <v>0.77538728010554825</v>
      </c>
      <c r="S437">
        <v>30.445651706700311</v>
      </c>
      <c r="T437">
        <v>15.885477358731711</v>
      </c>
      <c r="U437">
        <v>1.9947393019332369</v>
      </c>
      <c r="V437">
        <v>3.5680802763664592</v>
      </c>
      <c r="W437">
        <v>0</v>
      </c>
      <c r="X437">
        <v>0</v>
      </c>
      <c r="Y437">
        <v>-6.7199315199413414</v>
      </c>
      <c r="Z437">
        <v>60.462391939780993</v>
      </c>
      <c r="AA437">
        <v>1199.105118139295</v>
      </c>
      <c r="AB437" t="b">
        <v>0</v>
      </c>
      <c r="AC437" t="b">
        <v>1</v>
      </c>
      <c r="AD437">
        <v>89.888186293124136</v>
      </c>
      <c r="AE437">
        <v>0</v>
      </c>
      <c r="AF437">
        <v>0</v>
      </c>
      <c r="AG437">
        <v>0</v>
      </c>
      <c r="AH437">
        <v>6.5688460754153188E-2</v>
      </c>
      <c r="AI437" t="b">
        <v>0</v>
      </c>
      <c r="AJ437" t="b">
        <v>0</v>
      </c>
      <c r="AK437">
        <v>1199.105118139295</v>
      </c>
      <c r="AL437">
        <v>0</v>
      </c>
      <c r="AM437">
        <v>1.9947393019332369</v>
      </c>
      <c r="AN437">
        <v>0</v>
      </c>
      <c r="AO437">
        <v>3.4227021337240422</v>
      </c>
      <c r="AP437">
        <v>1.9950382590251601</v>
      </c>
      <c r="AQ437">
        <v>0</v>
      </c>
      <c r="AR437">
        <v>1</v>
      </c>
      <c r="AS437">
        <v>3</v>
      </c>
      <c r="AT437">
        <v>0</v>
      </c>
      <c r="AU437">
        <v>0</v>
      </c>
      <c r="AV437">
        <v>0.83615229544699077</v>
      </c>
      <c r="AW437">
        <v>0.64356089588059506</v>
      </c>
      <c r="AX437">
        <v>0.29650790618687622</v>
      </c>
      <c r="AY437">
        <v>0.22821335340133789</v>
      </c>
      <c r="AZ437">
        <v>0.64356089588059506</v>
      </c>
    </row>
    <row r="438" spans="1:52" x14ac:dyDescent="0.35">
      <c r="A438">
        <v>435</v>
      </c>
      <c r="B438">
        <v>0</v>
      </c>
      <c r="C438">
        <v>0</v>
      </c>
      <c r="D438">
        <v>0</v>
      </c>
      <c r="E438">
        <v>30.6</v>
      </c>
      <c r="F438">
        <v>-0.2466089852276481</v>
      </c>
      <c r="G438">
        <v>229.9405693395656</v>
      </c>
      <c r="H438">
        <v>1000.701357765789</v>
      </c>
      <c r="I438">
        <v>3</v>
      </c>
      <c r="J438">
        <v>3</v>
      </c>
      <c r="K438">
        <v>1179.826900805866</v>
      </c>
      <c r="L438" t="b">
        <v>0</v>
      </c>
      <c r="M438">
        <v>-1.576107578857054</v>
      </c>
      <c r="N438">
        <v>-1.576107578857054</v>
      </c>
      <c r="O438">
        <v>-65.454820627828227</v>
      </c>
      <c r="P438">
        <v>-15.34711242961909</v>
      </c>
      <c r="Q438">
        <v>-1.6082730396500551</v>
      </c>
      <c r="R438">
        <v>0.78188217121078152</v>
      </c>
      <c r="S438">
        <v>30.456580633230129</v>
      </c>
      <c r="T438">
        <v>-10.177806266570441</v>
      </c>
      <c r="U438">
        <v>-1.2574800161413491</v>
      </c>
      <c r="V438">
        <v>5.1693061630486508</v>
      </c>
      <c r="W438">
        <v>-22.880652919131119</v>
      </c>
      <c r="X438">
        <v>2</v>
      </c>
      <c r="Y438">
        <v>16.160721399189779</v>
      </c>
      <c r="Z438">
        <v>60.52435629482833</v>
      </c>
      <c r="AA438">
        <v>1179.826900805866</v>
      </c>
      <c r="AB438" t="b">
        <v>0</v>
      </c>
      <c r="AC438" t="b">
        <v>1</v>
      </c>
      <c r="AD438">
        <v>89.890059465719219</v>
      </c>
      <c r="AE438">
        <v>0.47805813632743149</v>
      </c>
      <c r="AF438">
        <v>0</v>
      </c>
      <c r="AG438">
        <v>0</v>
      </c>
      <c r="AH438">
        <v>6.5312425304571819E-2</v>
      </c>
      <c r="AI438" t="b">
        <v>0</v>
      </c>
      <c r="AJ438" t="b">
        <v>0</v>
      </c>
      <c r="AK438">
        <v>1179.826900805866</v>
      </c>
      <c r="AL438">
        <v>0</v>
      </c>
      <c r="AM438">
        <v>-1.2574800161413491</v>
      </c>
      <c r="AN438">
        <v>0</v>
      </c>
      <c r="AO438">
        <v>4.2496520707198782</v>
      </c>
      <c r="AP438">
        <v>-0.77721935919791096</v>
      </c>
      <c r="AQ438">
        <v>0</v>
      </c>
      <c r="AR438">
        <v>1</v>
      </c>
      <c r="AS438">
        <v>3</v>
      </c>
      <c r="AT438">
        <v>0</v>
      </c>
      <c r="AU438">
        <v>0</v>
      </c>
      <c r="AV438">
        <v>0.97551004120961993</v>
      </c>
      <c r="AW438">
        <v>0.17879124814495009</v>
      </c>
      <c r="AX438">
        <v>0.34592554652823398</v>
      </c>
      <c r="AY438">
        <v>6.3401226766798824E-2</v>
      </c>
      <c r="AZ438">
        <v>0.17879124814495009</v>
      </c>
    </row>
    <row r="439" spans="1:52" x14ac:dyDescent="0.35">
      <c r="A439">
        <v>436</v>
      </c>
      <c r="B439">
        <v>0</v>
      </c>
      <c r="C439">
        <v>0</v>
      </c>
      <c r="D439">
        <v>0</v>
      </c>
      <c r="E439">
        <v>29.2</v>
      </c>
      <c r="F439">
        <v>-0.53642421572027921</v>
      </c>
      <c r="G439">
        <v>219.42041257239589</v>
      </c>
      <c r="H439">
        <v>954.91763551506699</v>
      </c>
      <c r="I439">
        <v>3</v>
      </c>
      <c r="J439">
        <v>3</v>
      </c>
      <c r="K439">
        <v>1125.8478922722641</v>
      </c>
      <c r="L439" t="b">
        <v>0</v>
      </c>
      <c r="M439">
        <v>-6.0787256276917736</v>
      </c>
      <c r="N439">
        <v>-6.0787256276917736</v>
      </c>
      <c r="O439">
        <v>-264.54947012570909</v>
      </c>
      <c r="P439">
        <v>-62.028593498112308</v>
      </c>
      <c r="Q439">
        <v>-6.2027812527467079</v>
      </c>
      <c r="R439">
        <v>0.91111359234173439</v>
      </c>
      <c r="S439">
        <v>30.467616063992448</v>
      </c>
      <c r="T439">
        <v>-47.934770695479429</v>
      </c>
      <c r="U439">
        <v>-5.6514383097000156</v>
      </c>
      <c r="V439">
        <v>14.09382280263288</v>
      </c>
      <c r="W439">
        <v>-21.683789805576421</v>
      </c>
      <c r="X439">
        <v>2</v>
      </c>
      <c r="Y439">
        <v>14.96385828563508</v>
      </c>
      <c r="Z439">
        <v>60.585201268082457</v>
      </c>
      <c r="AA439">
        <v>1125.8478922722641</v>
      </c>
      <c r="AB439" t="b">
        <v>0</v>
      </c>
      <c r="AC439" t="b">
        <v>1</v>
      </c>
      <c r="AD439">
        <v>89.896234977561448</v>
      </c>
      <c r="AE439">
        <v>0.45305141333192628</v>
      </c>
      <c r="AF439">
        <v>0</v>
      </c>
      <c r="AG439">
        <v>0</v>
      </c>
      <c r="AH439">
        <v>6.655612545739098E-2</v>
      </c>
      <c r="AI439" t="b">
        <v>0</v>
      </c>
      <c r="AJ439" t="b">
        <v>0</v>
      </c>
      <c r="AK439">
        <v>1125.8478922722641</v>
      </c>
      <c r="AL439">
        <v>0</v>
      </c>
      <c r="AM439">
        <v>-5.6514383097000156</v>
      </c>
      <c r="AN439">
        <v>3.5794531626710908</v>
      </c>
      <c r="AO439">
        <v>-1.6435461981436399</v>
      </c>
      <c r="AP439">
        <v>-1.5301130433861341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5">
      <c r="A440">
        <v>437</v>
      </c>
      <c r="B440">
        <v>0</v>
      </c>
      <c r="C440">
        <v>0</v>
      </c>
      <c r="D440">
        <v>0</v>
      </c>
      <c r="E440">
        <v>26.7</v>
      </c>
      <c r="F440">
        <v>-0.85769415189124132</v>
      </c>
      <c r="G440">
        <v>200.63441834530721</v>
      </c>
      <c r="H440">
        <v>873.16098863877687</v>
      </c>
      <c r="I440">
        <v>3</v>
      </c>
      <c r="J440">
        <v>2</v>
      </c>
      <c r="K440">
        <v>1645.035302595456</v>
      </c>
      <c r="L440" t="b">
        <v>1</v>
      </c>
      <c r="M440">
        <v>-10.21679621021983</v>
      </c>
      <c r="N440">
        <v>-10.21679621021983</v>
      </c>
      <c r="O440">
        <v>-486.27358142124922</v>
      </c>
      <c r="P440">
        <v>-114.0159770364198</v>
      </c>
      <c r="Q440">
        <v>-10.425302255326351</v>
      </c>
      <c r="R440">
        <v>0.93075957279629096</v>
      </c>
      <c r="S440">
        <v>30.484960499219319</v>
      </c>
      <c r="T440">
        <v>-56.327739956671913</v>
      </c>
      <c r="U440">
        <v>-9.7034498734397641</v>
      </c>
      <c r="V440">
        <v>57.688237079747942</v>
      </c>
      <c r="W440">
        <v>-20.66527575301825</v>
      </c>
      <c r="X440">
        <v>2</v>
      </c>
      <c r="Y440">
        <v>13.945344233076909</v>
      </c>
      <c r="Z440">
        <v>60.653371644923062</v>
      </c>
      <c r="AA440">
        <v>1645.035302595456</v>
      </c>
      <c r="AB440" t="b">
        <v>0</v>
      </c>
      <c r="AC440" t="b">
        <v>1</v>
      </c>
      <c r="AD440">
        <v>89.901970930442147</v>
      </c>
      <c r="AE440">
        <v>0.4317710359095609</v>
      </c>
      <c r="AF440">
        <v>0</v>
      </c>
      <c r="AG440">
        <v>0</v>
      </c>
      <c r="AH440">
        <v>6.2173834897903568E-2</v>
      </c>
      <c r="AI440" t="b">
        <v>0</v>
      </c>
      <c r="AJ440" t="b">
        <v>0</v>
      </c>
      <c r="AK440">
        <v>1645.035302595456</v>
      </c>
      <c r="AL440">
        <v>0</v>
      </c>
      <c r="AM440">
        <v>-9.7034498734397641</v>
      </c>
      <c r="AN440">
        <v>6.8725647055107348</v>
      </c>
      <c r="AO440">
        <v>-1.521108742811051</v>
      </c>
      <c r="AP440">
        <v>-2.36430665658078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5">
      <c r="A441">
        <v>438</v>
      </c>
      <c r="B441">
        <v>0</v>
      </c>
      <c r="C441">
        <v>0</v>
      </c>
      <c r="D441">
        <v>0</v>
      </c>
      <c r="E441">
        <v>23</v>
      </c>
      <c r="F441">
        <v>-1.1994658433814229</v>
      </c>
      <c r="G441">
        <v>172.83114688921589</v>
      </c>
      <c r="H441">
        <v>752.16115126186787</v>
      </c>
      <c r="I441">
        <v>2</v>
      </c>
      <c r="J441">
        <v>2</v>
      </c>
      <c r="K441">
        <v>1417.0716089773589</v>
      </c>
      <c r="L441" t="b">
        <v>0</v>
      </c>
      <c r="M441">
        <v>-13.08575929387783</v>
      </c>
      <c r="N441">
        <v>-13.08575929387783</v>
      </c>
      <c r="O441">
        <v>-723.0166482895628</v>
      </c>
      <c r="P441">
        <v>-169.5248368776173</v>
      </c>
      <c r="Q441">
        <v>-13.35281560599779</v>
      </c>
      <c r="R441">
        <v>0.93863727848566858</v>
      </c>
      <c r="S441">
        <v>30.507668909726601</v>
      </c>
      <c r="T441">
        <v>-84.459836264614452</v>
      </c>
      <c r="U441">
        <v>-12.53345050053472</v>
      </c>
      <c r="V441">
        <v>85.065000613002852</v>
      </c>
      <c r="W441">
        <v>-19.59370640222129</v>
      </c>
      <c r="X441">
        <v>2</v>
      </c>
      <c r="Y441">
        <v>12.87377488227995</v>
      </c>
      <c r="Z441">
        <v>60.71905623090354</v>
      </c>
      <c r="AA441">
        <v>1417.0716089773589</v>
      </c>
      <c r="AB441" t="b">
        <v>0</v>
      </c>
      <c r="AC441" t="b">
        <v>1</v>
      </c>
      <c r="AD441">
        <v>89.907292184234876</v>
      </c>
      <c r="AE441">
        <v>0.40938214479713692</v>
      </c>
      <c r="AF441">
        <v>0</v>
      </c>
      <c r="AG441">
        <v>0</v>
      </c>
      <c r="AH441">
        <v>5.7978629751488257E-2</v>
      </c>
      <c r="AI441" t="b">
        <v>0</v>
      </c>
      <c r="AJ441" t="b">
        <v>0</v>
      </c>
      <c r="AK441">
        <v>1417.0716089773589</v>
      </c>
      <c r="AL441">
        <v>0</v>
      </c>
      <c r="AM441">
        <v>-12.53345050053472</v>
      </c>
      <c r="AN441">
        <v>10.028583285384849</v>
      </c>
      <c r="AO441">
        <v>-2.3773859528667369</v>
      </c>
      <c r="AP441">
        <v>-1.9829248801150201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5">
      <c r="A442">
        <v>439</v>
      </c>
      <c r="B442">
        <v>0</v>
      </c>
      <c r="C442">
        <v>0</v>
      </c>
      <c r="D442">
        <v>0</v>
      </c>
      <c r="E442">
        <v>18.2</v>
      </c>
      <c r="F442">
        <v>-1.4277758079163949</v>
      </c>
      <c r="G442">
        <v>136.76203797320571</v>
      </c>
      <c r="H442">
        <v>595.18838925939099</v>
      </c>
      <c r="I442">
        <v>2</v>
      </c>
      <c r="J442">
        <v>2</v>
      </c>
      <c r="K442">
        <v>1121.334925364692</v>
      </c>
      <c r="L442" t="b">
        <v>0</v>
      </c>
      <c r="M442">
        <v>-12.646789356728551</v>
      </c>
      <c r="N442">
        <v>-12.646789356728551</v>
      </c>
      <c r="O442">
        <v>-883.05164365552946</v>
      </c>
      <c r="P442">
        <v>-207.04804820104511</v>
      </c>
      <c r="Q442">
        <v>-12.9048870987026</v>
      </c>
      <c r="R442">
        <v>0.94193651411150781</v>
      </c>
      <c r="S442">
        <v>30.533444926592491</v>
      </c>
      <c r="T442">
        <v>-103.5170471210636</v>
      </c>
      <c r="U442">
        <v>-12.155584368754489</v>
      </c>
      <c r="V442">
        <v>103.53100107998149</v>
      </c>
      <c r="W442">
        <v>-16.871670883670639</v>
      </c>
      <c r="X442">
        <v>2</v>
      </c>
      <c r="Y442">
        <v>10.1517393637293</v>
      </c>
      <c r="Z442">
        <v>60.78108139016588</v>
      </c>
      <c r="AA442">
        <v>1121.334925364692</v>
      </c>
      <c r="AB442" t="b">
        <v>0</v>
      </c>
      <c r="AC442" t="b">
        <v>1</v>
      </c>
      <c r="AD442">
        <v>89.91186073864877</v>
      </c>
      <c r="AE442">
        <v>0.35250915119793103</v>
      </c>
      <c r="AF442">
        <v>0</v>
      </c>
      <c r="AG442">
        <v>0</v>
      </c>
      <c r="AH442">
        <v>5.3186388513731087E-2</v>
      </c>
      <c r="AI442" t="b">
        <v>0</v>
      </c>
      <c r="AJ442" t="b">
        <v>0</v>
      </c>
      <c r="AK442">
        <v>1121.334925364692</v>
      </c>
      <c r="AL442">
        <v>0</v>
      </c>
      <c r="AM442">
        <v>-12.155584368754489</v>
      </c>
      <c r="AN442">
        <v>10.273866626303469</v>
      </c>
      <c r="AO442">
        <v>-1.911796311655698</v>
      </c>
      <c r="AP442">
        <v>-1.5233617230572829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5">
      <c r="A443">
        <v>440</v>
      </c>
      <c r="B443">
        <v>0</v>
      </c>
      <c r="C443">
        <v>0</v>
      </c>
      <c r="D443">
        <v>0</v>
      </c>
      <c r="E443">
        <v>12.9</v>
      </c>
      <c r="F443">
        <v>-1.5060975916196591</v>
      </c>
      <c r="G443">
        <v>96.935730211777638</v>
      </c>
      <c r="H443">
        <v>421.86429788165628</v>
      </c>
      <c r="I443">
        <v>2</v>
      </c>
      <c r="J443">
        <v>1</v>
      </c>
      <c r="K443">
        <v>1536.429772884992</v>
      </c>
      <c r="L443" t="b">
        <v>1</v>
      </c>
      <c r="M443">
        <v>-9.5480577727957545</v>
      </c>
      <c r="N443">
        <v>-9.5480577727957545</v>
      </c>
      <c r="O443">
        <v>-940.59471454797233</v>
      </c>
      <c r="P443">
        <v>-220.54010226308631</v>
      </c>
      <c r="Q443">
        <v>-9.7429160946895461</v>
      </c>
      <c r="R443">
        <v>0.94338132727856006</v>
      </c>
      <c r="S443">
        <v>30.557016884534111</v>
      </c>
      <c r="T443">
        <v>-57.126143435227803</v>
      </c>
      <c r="U443">
        <v>-9.1912851169718692</v>
      </c>
      <c r="V443">
        <v>163.41395882785841</v>
      </c>
      <c r="W443">
        <v>-16.710461743941089</v>
      </c>
      <c r="X443">
        <v>2</v>
      </c>
      <c r="Y443">
        <v>9.9905302239997482</v>
      </c>
      <c r="Z443">
        <v>60.847809397762511</v>
      </c>
      <c r="AA443">
        <v>1536.429772884992</v>
      </c>
      <c r="AB443" t="b">
        <v>0</v>
      </c>
      <c r="AC443" t="b">
        <v>1</v>
      </c>
      <c r="AD443">
        <v>89.915857220709825</v>
      </c>
      <c r="AE443">
        <v>0.3491409194796124</v>
      </c>
      <c r="AF443">
        <v>0</v>
      </c>
      <c r="AG443">
        <v>0</v>
      </c>
      <c r="AH443">
        <v>4.8127456245177003E-2</v>
      </c>
      <c r="AI443" t="b">
        <v>0</v>
      </c>
      <c r="AJ443" t="b">
        <v>0</v>
      </c>
      <c r="AK443">
        <v>1536.429772884992</v>
      </c>
      <c r="AL443">
        <v>0</v>
      </c>
      <c r="AM443">
        <v>-9.1912851169718692</v>
      </c>
      <c r="AN443">
        <v>6.6456525345423918</v>
      </c>
      <c r="AO443">
        <v>-1.457526789556016</v>
      </c>
      <c r="AP443">
        <v>-2.1793715869638519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5">
      <c r="A444">
        <v>441</v>
      </c>
      <c r="B444">
        <v>0</v>
      </c>
      <c r="C444">
        <v>0</v>
      </c>
      <c r="D444">
        <v>0</v>
      </c>
      <c r="E444">
        <v>7.7</v>
      </c>
      <c r="F444">
        <v>-1.2978338256049691</v>
      </c>
      <c r="G444">
        <v>57.860862219433173</v>
      </c>
      <c r="H444">
        <v>251.81047237897309</v>
      </c>
      <c r="I444">
        <v>1</v>
      </c>
      <c r="J444">
        <v>1</v>
      </c>
      <c r="K444">
        <v>917.09374040422017</v>
      </c>
      <c r="L444" t="b">
        <v>0</v>
      </c>
      <c r="M444">
        <v>-4.8597749028656168</v>
      </c>
      <c r="N444">
        <v>-4.8597749028656168</v>
      </c>
      <c r="O444">
        <v>-802.0522008521591</v>
      </c>
      <c r="P444">
        <v>-188.05620705754779</v>
      </c>
      <c r="Q444">
        <v>-4.9589539825159354</v>
      </c>
      <c r="R444">
        <v>0.94268842312335388</v>
      </c>
      <c r="S444">
        <v>30.574370380906601</v>
      </c>
      <c r="T444">
        <v>-48.676114577056197</v>
      </c>
      <c r="U444">
        <v>-4.6747485101192234</v>
      </c>
      <c r="V444">
        <v>139.38009248049161</v>
      </c>
      <c r="W444">
        <v>-13.87963979104644</v>
      </c>
      <c r="X444">
        <v>2</v>
      </c>
      <c r="Y444">
        <v>7.1597082711050959</v>
      </c>
      <c r="Z444">
        <v>60.879906941939318</v>
      </c>
      <c r="AA444">
        <v>917.09374040422017</v>
      </c>
      <c r="AB444" t="b">
        <v>0</v>
      </c>
      <c r="AC444" t="b">
        <v>1</v>
      </c>
      <c r="AD444">
        <v>89.919260045808059</v>
      </c>
      <c r="AE444">
        <v>0.28999499073978741</v>
      </c>
      <c r="AF444">
        <v>0</v>
      </c>
      <c r="AG444">
        <v>0</v>
      </c>
      <c r="AH444">
        <v>4.150578902955937E-2</v>
      </c>
      <c r="AI444" t="b">
        <v>0</v>
      </c>
      <c r="AJ444" t="b">
        <v>0</v>
      </c>
      <c r="AK444">
        <v>917.09374040422017</v>
      </c>
      <c r="AL444">
        <v>0</v>
      </c>
      <c r="AM444">
        <v>-4.6747485101192234</v>
      </c>
      <c r="AN444">
        <v>2.937025348013381</v>
      </c>
      <c r="AO444">
        <v>-2.058246433252636</v>
      </c>
      <c r="AP444">
        <v>-1.225150435032323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5">
      <c r="A445">
        <v>442</v>
      </c>
      <c r="B445">
        <v>0</v>
      </c>
      <c r="C445">
        <v>0</v>
      </c>
      <c r="D445">
        <v>0</v>
      </c>
      <c r="E445">
        <v>3.8</v>
      </c>
      <c r="F445">
        <v>-0.88590043929380169</v>
      </c>
      <c r="G445">
        <v>28.55471122517481</v>
      </c>
      <c r="H445">
        <v>124.2701032519608</v>
      </c>
      <c r="I445">
        <v>1</v>
      </c>
      <c r="J445">
        <v>1</v>
      </c>
      <c r="K445">
        <v>452.5917160436411</v>
      </c>
      <c r="L445" t="b">
        <v>0</v>
      </c>
      <c r="M445">
        <v>-1.5652189152593139</v>
      </c>
      <c r="N445">
        <v>-1.5652189152593139</v>
      </c>
      <c r="O445">
        <v>-523.44215723987782</v>
      </c>
      <c r="P445">
        <v>-122.7308479422733</v>
      </c>
      <c r="Q445">
        <v>-1.597162158427871</v>
      </c>
      <c r="R445">
        <v>0.93842771594799912</v>
      </c>
      <c r="S445">
        <v>30.583311065591651</v>
      </c>
      <c r="T445">
        <v>-31.623841106762409</v>
      </c>
      <c r="U445">
        <v>-1.4988212363320439</v>
      </c>
      <c r="V445">
        <v>91.107006835510859</v>
      </c>
      <c r="W445">
        <v>-19.820102184492761</v>
      </c>
      <c r="X445">
        <v>2</v>
      </c>
      <c r="Y445">
        <v>13.10017066455142</v>
      </c>
      <c r="Z445">
        <v>60.908117207522807</v>
      </c>
      <c r="AA445">
        <v>650</v>
      </c>
      <c r="AB445" t="b">
        <v>0</v>
      </c>
      <c r="AC445" t="b">
        <v>1</v>
      </c>
      <c r="AD445">
        <v>89.923279863057203</v>
      </c>
      <c r="AE445">
        <v>0.41411235709167321</v>
      </c>
      <c r="AF445">
        <v>0</v>
      </c>
      <c r="AG445">
        <v>150.00000001651611</v>
      </c>
      <c r="AH445">
        <v>3.5146763279602589E-2</v>
      </c>
      <c r="AI445" t="b">
        <v>0</v>
      </c>
      <c r="AJ445" t="b">
        <v>0</v>
      </c>
      <c r="AK445">
        <v>800.00000001651608</v>
      </c>
      <c r="AL445">
        <v>0</v>
      </c>
      <c r="AM445">
        <v>-1.4988212363320439</v>
      </c>
      <c r="AN445">
        <v>1.9096601799661661E-2</v>
      </c>
      <c r="AO445">
        <v>-1.163265505895934</v>
      </c>
      <c r="AP445">
        <v>-1.0599851545059951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8.0114098441367871E-3</v>
      </c>
      <c r="AW445">
        <v>0</v>
      </c>
      <c r="AX445">
        <v>2.8409254766442512E-3</v>
      </c>
      <c r="AY445">
        <v>0</v>
      </c>
      <c r="AZ445">
        <v>0</v>
      </c>
    </row>
    <row r="446" spans="1:52" x14ac:dyDescent="0.35">
      <c r="A446">
        <v>443</v>
      </c>
      <c r="B446">
        <v>0</v>
      </c>
      <c r="C446">
        <v>0</v>
      </c>
      <c r="D446">
        <v>0</v>
      </c>
      <c r="E446">
        <v>1.3</v>
      </c>
      <c r="F446">
        <v>-0.49189775055315882</v>
      </c>
      <c r="G446">
        <v>9.7687169980861182</v>
      </c>
      <c r="H446">
        <v>42.513456375670792</v>
      </c>
      <c r="I446">
        <v>1</v>
      </c>
      <c r="J446">
        <v>1</v>
      </c>
      <c r="K446">
        <v>154.834008120193</v>
      </c>
      <c r="L446" t="b">
        <v>0</v>
      </c>
      <c r="M446">
        <v>-0.26199290192512609</v>
      </c>
      <c r="N446">
        <v>-0.26199290192512609</v>
      </c>
      <c r="O446">
        <v>-256.10813828188469</v>
      </c>
      <c r="P446">
        <v>-60.049364655679007</v>
      </c>
      <c r="Q446">
        <v>-0.26733969584196537</v>
      </c>
      <c r="R446">
        <v>0.9249436458452468</v>
      </c>
      <c r="S446">
        <v>30.586404725853299</v>
      </c>
      <c r="T446">
        <v>-15.25048826889468</v>
      </c>
      <c r="U446">
        <v>-0.24727415295122679</v>
      </c>
      <c r="V446">
        <v>44.798876386784308</v>
      </c>
      <c r="W446">
        <v>0</v>
      </c>
      <c r="X446">
        <v>0</v>
      </c>
      <c r="Y446">
        <v>-6.7199315199413414</v>
      </c>
      <c r="Z446">
        <v>60.936327473106303</v>
      </c>
      <c r="AA446">
        <v>650</v>
      </c>
      <c r="AB446" t="b">
        <v>0</v>
      </c>
      <c r="AC446" t="b">
        <v>1</v>
      </c>
      <c r="AD446">
        <v>89.924545783522404</v>
      </c>
      <c r="AE446">
        <v>0</v>
      </c>
      <c r="AF446">
        <v>0</v>
      </c>
      <c r="AG446">
        <v>150.00000001651611</v>
      </c>
      <c r="AH446">
        <v>2.959716930331668E-2</v>
      </c>
      <c r="AI446" t="b">
        <v>0</v>
      </c>
      <c r="AJ446" t="b">
        <v>0</v>
      </c>
      <c r="AK446">
        <v>800.00000001651608</v>
      </c>
      <c r="AL446">
        <v>0</v>
      </c>
      <c r="AM446">
        <v>-0.24727415295122679</v>
      </c>
      <c r="AN446">
        <v>0</v>
      </c>
      <c r="AO446">
        <v>-0.9199722971452261</v>
      </c>
      <c r="AP446">
        <v>-0.24727415295122679</v>
      </c>
      <c r="AQ446">
        <v>0</v>
      </c>
      <c r="AR446">
        <v>1</v>
      </c>
      <c r="AS446">
        <v>3</v>
      </c>
      <c r="AT446">
        <v>0</v>
      </c>
      <c r="AU446">
        <v>0</v>
      </c>
      <c r="AV446">
        <v>0.24809482863293181</v>
      </c>
      <c r="AW446">
        <v>0.16359467409466871</v>
      </c>
      <c r="AX446">
        <v>8.7976889586146037E-2</v>
      </c>
      <c r="AY446">
        <v>5.8012364350785987E-2</v>
      </c>
      <c r="AZ446">
        <v>0.16359467409466871</v>
      </c>
    </row>
    <row r="447" spans="1:52" x14ac:dyDescent="0.35">
      <c r="A447">
        <v>444</v>
      </c>
      <c r="B447">
        <v>0</v>
      </c>
      <c r="C447">
        <v>0</v>
      </c>
      <c r="D447">
        <v>0</v>
      </c>
      <c r="E447">
        <v>0.2</v>
      </c>
      <c r="F447">
        <v>-0.14650855849356309</v>
      </c>
      <c r="G447">
        <v>1.502879538167095</v>
      </c>
      <c r="H447">
        <v>6.5405317501031988</v>
      </c>
      <c r="I447">
        <v>0</v>
      </c>
      <c r="J447">
        <v>0</v>
      </c>
      <c r="K447">
        <v>0</v>
      </c>
      <c r="L447" t="b">
        <v>1</v>
      </c>
      <c r="M447">
        <v>-3.3472537401509428E-3</v>
      </c>
      <c r="N447">
        <v>-3.3472537401509428E-3</v>
      </c>
      <c r="O447">
        <v>-21.268450264919089</v>
      </c>
      <c r="P447">
        <v>-4.986787745938785</v>
      </c>
      <c r="Q447">
        <v>-3.4155650409703488E-3</v>
      </c>
      <c r="R447">
        <v>1</v>
      </c>
      <c r="S447">
        <v>30.587035958216649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-6.7199315199413414</v>
      </c>
      <c r="Z447">
        <v>60.962648774580437</v>
      </c>
      <c r="AA447">
        <v>650</v>
      </c>
      <c r="AB447" t="b">
        <v>0</v>
      </c>
      <c r="AC447" t="b">
        <v>1</v>
      </c>
      <c r="AD447">
        <v>89.92187914403037</v>
      </c>
      <c r="AE447">
        <v>0</v>
      </c>
      <c r="AF447">
        <v>0</v>
      </c>
      <c r="AG447">
        <v>150.00000001651611</v>
      </c>
      <c r="AH447">
        <v>2.313571662198782E-2</v>
      </c>
      <c r="AI447" t="b">
        <v>1</v>
      </c>
      <c r="AJ447" t="b">
        <v>1</v>
      </c>
      <c r="AK447">
        <v>800.00000001651608</v>
      </c>
      <c r="AL447">
        <v>0</v>
      </c>
      <c r="AM447">
        <v>0</v>
      </c>
      <c r="AN447">
        <v>0</v>
      </c>
      <c r="AO447">
        <v>4.1887902047863898E-2</v>
      </c>
      <c r="AP447">
        <v>0.26266307180517018</v>
      </c>
      <c r="AQ447">
        <v>0</v>
      </c>
      <c r="AR447">
        <v>1</v>
      </c>
      <c r="AS447">
        <v>3</v>
      </c>
      <c r="AT447">
        <v>0</v>
      </c>
      <c r="AU447">
        <v>0</v>
      </c>
      <c r="AV447">
        <v>0.24808364085717091</v>
      </c>
      <c r="AW447">
        <v>0.25113540762705938</v>
      </c>
      <c r="AX447">
        <v>8.797292228977692E-2</v>
      </c>
      <c r="AY447">
        <v>8.9055214353820536E-2</v>
      </c>
      <c r="AZ447">
        <v>0.25113540762705938</v>
      </c>
    </row>
    <row r="448" spans="1:52" x14ac:dyDescent="0.35">
      <c r="A448">
        <v>445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t="b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30.587035958216649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-3.102948563693992</v>
      </c>
      <c r="Z448">
        <v>60.988970076054578</v>
      </c>
      <c r="AA448">
        <v>0</v>
      </c>
      <c r="AB448" t="b">
        <v>0</v>
      </c>
      <c r="AC448" t="b">
        <v>0</v>
      </c>
      <c r="AD448">
        <v>89.919930159886789</v>
      </c>
      <c r="AE448">
        <v>0</v>
      </c>
      <c r="AF448">
        <v>0</v>
      </c>
      <c r="AG448">
        <v>0</v>
      </c>
      <c r="AH448">
        <v>2.3463548451482241E-2</v>
      </c>
      <c r="AI448" t="b">
        <v>0</v>
      </c>
      <c r="AJ448" t="b">
        <v>0</v>
      </c>
      <c r="AK448">
        <v>0</v>
      </c>
      <c r="AL448">
        <v>0</v>
      </c>
      <c r="AM448">
        <v>0</v>
      </c>
      <c r="AN448">
        <v>0</v>
      </c>
      <c r="AO448">
        <v>0.30455097384218871</v>
      </c>
      <c r="AP448">
        <v>0.26266307180517018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0.24806728040095991</v>
      </c>
      <c r="AW448">
        <v>0</v>
      </c>
      <c r="AX448">
        <v>8.7967120709560254E-2</v>
      </c>
      <c r="AY448">
        <v>0</v>
      </c>
      <c r="AZ448">
        <v>0</v>
      </c>
    </row>
    <row r="449" spans="1:52" x14ac:dyDescent="0.35">
      <c r="A449">
        <v>446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t="b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30.587035958216649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-3.102948563693992</v>
      </c>
      <c r="Z449">
        <v>61.015291377528719</v>
      </c>
      <c r="AA449">
        <v>0</v>
      </c>
      <c r="AB449" t="b">
        <v>0</v>
      </c>
      <c r="AC449" t="b">
        <v>0</v>
      </c>
      <c r="AD449">
        <v>89.918698831091675</v>
      </c>
      <c r="AE449">
        <v>0</v>
      </c>
      <c r="AF449">
        <v>0</v>
      </c>
      <c r="AG449">
        <v>0</v>
      </c>
      <c r="AH449">
        <v>2.445073727201796E-2</v>
      </c>
      <c r="AI449" t="b">
        <v>0</v>
      </c>
      <c r="AJ449" t="b">
        <v>0</v>
      </c>
      <c r="AK449">
        <v>0</v>
      </c>
      <c r="AL449">
        <v>0</v>
      </c>
      <c r="AM449">
        <v>0</v>
      </c>
      <c r="AN449">
        <v>0</v>
      </c>
      <c r="AO449">
        <v>0.26266307179432469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5">
      <c r="A450">
        <v>447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t="b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30.587035958216649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-3.102948563693992</v>
      </c>
      <c r="Z450">
        <v>61.04161267900286</v>
      </c>
      <c r="AA450">
        <v>0</v>
      </c>
      <c r="AB450" t="b">
        <v>0</v>
      </c>
      <c r="AC450" t="b">
        <v>0</v>
      </c>
      <c r="AD450">
        <v>89.91746750229656</v>
      </c>
      <c r="AE450">
        <v>0</v>
      </c>
      <c r="AF450">
        <v>0</v>
      </c>
      <c r="AG450">
        <v>0</v>
      </c>
      <c r="AH450">
        <v>2.5286938445349631E-2</v>
      </c>
      <c r="AI450" t="b">
        <v>0</v>
      </c>
      <c r="AJ450" t="b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5">
      <c r="A451">
        <v>448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t="b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30.587035958216649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-3.102948563693992</v>
      </c>
      <c r="Z451">
        <v>61.067933980477001</v>
      </c>
      <c r="AA451">
        <v>0</v>
      </c>
      <c r="AB451" t="b">
        <v>0</v>
      </c>
      <c r="AC451" t="b">
        <v>0</v>
      </c>
      <c r="AD451">
        <v>89.916236173501446</v>
      </c>
      <c r="AE451">
        <v>0</v>
      </c>
      <c r="AF451">
        <v>0</v>
      </c>
      <c r="AG451">
        <v>0</v>
      </c>
      <c r="AH451">
        <v>2.6658341292525759E-2</v>
      </c>
      <c r="AI451" t="b">
        <v>0</v>
      </c>
      <c r="AJ451" t="b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5">
      <c r="A452">
        <v>449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t="b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30.587035958216649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-3.102948563693992</v>
      </c>
      <c r="Z452">
        <v>61.094255281951142</v>
      </c>
      <c r="AA452">
        <v>0</v>
      </c>
      <c r="AB452" t="b">
        <v>0</v>
      </c>
      <c r="AC452" t="b">
        <v>0</v>
      </c>
      <c r="AD452">
        <v>89.915004844706331</v>
      </c>
      <c r="AE452">
        <v>0</v>
      </c>
      <c r="AF452">
        <v>0</v>
      </c>
      <c r="AG452">
        <v>0</v>
      </c>
      <c r="AH452">
        <v>2.6700579246516861E-2</v>
      </c>
      <c r="AI452" t="b">
        <v>0</v>
      </c>
      <c r="AJ452" t="b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5">
      <c r="A453">
        <v>450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t="b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30.587035958216649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-3.102948563693992</v>
      </c>
      <c r="Z453">
        <v>61.120576583425283</v>
      </c>
      <c r="AA453">
        <v>0</v>
      </c>
      <c r="AB453" t="b">
        <v>0</v>
      </c>
      <c r="AC453" t="b">
        <v>0</v>
      </c>
      <c r="AD453">
        <v>89.913773515911217</v>
      </c>
      <c r="AE453">
        <v>0</v>
      </c>
      <c r="AF453">
        <v>0</v>
      </c>
      <c r="AG453">
        <v>0</v>
      </c>
      <c r="AH453">
        <v>2.6607401715174509E-2</v>
      </c>
      <c r="AI453" t="b">
        <v>0</v>
      </c>
      <c r="AJ453" t="b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5">
      <c r="A454">
        <v>451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t="b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30.587035958216649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-3.102948563693992</v>
      </c>
      <c r="Z454">
        <v>61.146897884899417</v>
      </c>
      <c r="AA454">
        <v>0</v>
      </c>
      <c r="AB454" t="b">
        <v>0</v>
      </c>
      <c r="AC454" t="b">
        <v>0</v>
      </c>
      <c r="AD454">
        <v>89.912542187116102</v>
      </c>
      <c r="AE454">
        <v>0</v>
      </c>
      <c r="AF454">
        <v>0</v>
      </c>
      <c r="AG454">
        <v>0</v>
      </c>
      <c r="AH454">
        <v>2.6529471795156301E-2</v>
      </c>
      <c r="AI454" t="b">
        <v>0</v>
      </c>
      <c r="AJ454" t="b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5">
      <c r="A455">
        <v>452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t="b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30.587035958216649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-3.102948563693992</v>
      </c>
      <c r="Z455">
        <v>61.173219186373572</v>
      </c>
      <c r="AA455">
        <v>0</v>
      </c>
      <c r="AB455" t="b">
        <v>0</v>
      </c>
      <c r="AC455" t="b">
        <v>0</v>
      </c>
      <c r="AD455">
        <v>89.911310858320988</v>
      </c>
      <c r="AE455">
        <v>0</v>
      </c>
      <c r="AF455">
        <v>0</v>
      </c>
      <c r="AG455">
        <v>0</v>
      </c>
      <c r="AH455">
        <v>2.636111051964668E-2</v>
      </c>
      <c r="AI455" t="b">
        <v>0</v>
      </c>
      <c r="AJ455" t="b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5">
      <c r="A456">
        <v>453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t="b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30.587035958216649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-3.102948563693992</v>
      </c>
      <c r="Z456">
        <v>61.199540487847713</v>
      </c>
      <c r="AA456">
        <v>0</v>
      </c>
      <c r="AB456" t="b">
        <v>0</v>
      </c>
      <c r="AC456" t="b">
        <v>0</v>
      </c>
      <c r="AD456">
        <v>89.910079529525873</v>
      </c>
      <c r="AE456">
        <v>0</v>
      </c>
      <c r="AF456">
        <v>0</v>
      </c>
      <c r="AG456">
        <v>0</v>
      </c>
      <c r="AH456">
        <v>2.6337042841719008E-2</v>
      </c>
      <c r="AI456" t="b">
        <v>0</v>
      </c>
      <c r="AJ456" t="b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5">
      <c r="A457">
        <v>454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t="b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30.587035958216649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-3.102948563693992</v>
      </c>
      <c r="Z457">
        <v>61.225861789321847</v>
      </c>
      <c r="AA457">
        <v>0</v>
      </c>
      <c r="AB457" t="b">
        <v>0</v>
      </c>
      <c r="AC457" t="b">
        <v>0</v>
      </c>
      <c r="AD457">
        <v>89.908848200730759</v>
      </c>
      <c r="AE457">
        <v>0</v>
      </c>
      <c r="AF457">
        <v>0</v>
      </c>
      <c r="AG457">
        <v>0</v>
      </c>
      <c r="AH457">
        <v>2.6329172157930569E-2</v>
      </c>
      <c r="AI457" t="b">
        <v>0</v>
      </c>
      <c r="AJ457" t="b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5">
      <c r="A458">
        <v>455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t="b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30.587035958216649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-3.102948563693992</v>
      </c>
      <c r="Z458">
        <v>61.252183090795988</v>
      </c>
      <c r="AA458">
        <v>0</v>
      </c>
      <c r="AB458" t="b">
        <v>0</v>
      </c>
      <c r="AC458" t="b">
        <v>0</v>
      </c>
      <c r="AD458">
        <v>89.907616871935645</v>
      </c>
      <c r="AE458">
        <v>0</v>
      </c>
      <c r="AF458">
        <v>0</v>
      </c>
      <c r="AG458">
        <v>0</v>
      </c>
      <c r="AH458">
        <v>2.632130147414213E-2</v>
      </c>
      <c r="AI458" t="b">
        <v>0</v>
      </c>
      <c r="AJ458" t="b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5">
      <c r="A459">
        <v>456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t="b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30.587035958216649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-3.102948563693992</v>
      </c>
      <c r="Z459">
        <v>61.278504392270129</v>
      </c>
      <c r="AA459">
        <v>0</v>
      </c>
      <c r="AB459" t="b">
        <v>0</v>
      </c>
      <c r="AC459" t="b">
        <v>0</v>
      </c>
      <c r="AD459">
        <v>89.90638554314053</v>
      </c>
      <c r="AE459">
        <v>0</v>
      </c>
      <c r="AF459">
        <v>0</v>
      </c>
      <c r="AG459">
        <v>0</v>
      </c>
      <c r="AH459">
        <v>2.6321301474139691E-2</v>
      </c>
      <c r="AI459" t="b">
        <v>0</v>
      </c>
      <c r="AJ459" t="b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5">
      <c r="A460">
        <v>457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t="b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30.587035958216649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-3.102948563693992</v>
      </c>
      <c r="Z460">
        <v>61.30482569374427</v>
      </c>
      <c r="AA460">
        <v>0</v>
      </c>
      <c r="AB460" t="b">
        <v>0</v>
      </c>
      <c r="AC460" t="b">
        <v>0</v>
      </c>
      <c r="AD460">
        <v>89.905154214345416</v>
      </c>
      <c r="AE460">
        <v>0</v>
      </c>
      <c r="AF460">
        <v>0</v>
      </c>
      <c r="AG460">
        <v>0</v>
      </c>
      <c r="AH460">
        <v>2.6321301474141301E-2</v>
      </c>
      <c r="AI460" t="b">
        <v>0</v>
      </c>
      <c r="AJ460" t="b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5">
      <c r="A461">
        <v>458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t="b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30.587035958216649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-3.102948563693992</v>
      </c>
      <c r="Z461">
        <v>61.331146995218411</v>
      </c>
      <c r="AA461">
        <v>0</v>
      </c>
      <c r="AB461" t="b">
        <v>0</v>
      </c>
      <c r="AC461" t="b">
        <v>0</v>
      </c>
      <c r="AD461">
        <v>89.903922885550301</v>
      </c>
      <c r="AE461">
        <v>0</v>
      </c>
      <c r="AF461">
        <v>0</v>
      </c>
      <c r="AG461">
        <v>0</v>
      </c>
      <c r="AH461">
        <v>2.632130147414069E-2</v>
      </c>
      <c r="AI461" t="b">
        <v>0</v>
      </c>
      <c r="AJ461" t="b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5">
      <c r="A462">
        <v>459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t="b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30.587035958216649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-3.102948563693992</v>
      </c>
      <c r="Z462">
        <v>61.357468296692552</v>
      </c>
      <c r="AA462">
        <v>0</v>
      </c>
      <c r="AB462" t="b">
        <v>0</v>
      </c>
      <c r="AC462" t="b">
        <v>0</v>
      </c>
      <c r="AD462">
        <v>89.902691556755187</v>
      </c>
      <c r="AE462">
        <v>0</v>
      </c>
      <c r="AF462">
        <v>0</v>
      </c>
      <c r="AG462">
        <v>0</v>
      </c>
      <c r="AH462">
        <v>2.632130147414052E-2</v>
      </c>
      <c r="AI462" t="b">
        <v>0</v>
      </c>
      <c r="AJ462" t="b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5">
      <c r="A463">
        <v>460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t="b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30.587035958216649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-3.102948563693992</v>
      </c>
      <c r="Z463">
        <v>61.383789598166693</v>
      </c>
      <c r="AA463">
        <v>0</v>
      </c>
      <c r="AB463" t="b">
        <v>0</v>
      </c>
      <c r="AC463" t="b">
        <v>0</v>
      </c>
      <c r="AD463">
        <v>89.901460227960072</v>
      </c>
      <c r="AE463">
        <v>0</v>
      </c>
      <c r="AF463">
        <v>0</v>
      </c>
      <c r="AG463">
        <v>0</v>
      </c>
      <c r="AH463">
        <v>2.632130147414213E-2</v>
      </c>
      <c r="AI463" t="b">
        <v>0</v>
      </c>
      <c r="AJ463" t="b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5">
      <c r="A464">
        <v>461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t="b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30.587035958216649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-3.102948563693992</v>
      </c>
      <c r="Z464">
        <v>61.410110899640827</v>
      </c>
      <c r="AA464">
        <v>0</v>
      </c>
      <c r="AB464" t="b">
        <v>0</v>
      </c>
      <c r="AC464" t="b">
        <v>0</v>
      </c>
      <c r="AD464">
        <v>89.900228899164958</v>
      </c>
      <c r="AE464">
        <v>0</v>
      </c>
      <c r="AF464">
        <v>0</v>
      </c>
      <c r="AG464">
        <v>0</v>
      </c>
      <c r="AH464">
        <v>2.6321301474141471E-2</v>
      </c>
      <c r="AI464" t="b">
        <v>0</v>
      </c>
      <c r="AJ464" t="b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5">
      <c r="A465">
        <v>462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t="b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30.587035958216649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-3.102948563693992</v>
      </c>
      <c r="Z465">
        <v>61.436432201114982</v>
      </c>
      <c r="AA465">
        <v>0</v>
      </c>
      <c r="AB465" t="b">
        <v>0</v>
      </c>
      <c r="AC465" t="b">
        <v>0</v>
      </c>
      <c r="AD465">
        <v>89.898997570369843</v>
      </c>
      <c r="AE465">
        <v>0</v>
      </c>
      <c r="AF465">
        <v>0</v>
      </c>
      <c r="AG465">
        <v>0</v>
      </c>
      <c r="AH465">
        <v>2.6321301474141301E-2</v>
      </c>
      <c r="AI465" t="b">
        <v>0</v>
      </c>
      <c r="AJ465" t="b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5">
      <c r="A466">
        <v>463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t="b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30.587035958216649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-3.102948563693992</v>
      </c>
      <c r="Z466">
        <v>61.462753502589123</v>
      </c>
      <c r="AA466">
        <v>0</v>
      </c>
      <c r="AB466" t="b">
        <v>0</v>
      </c>
      <c r="AC466" t="b">
        <v>0</v>
      </c>
      <c r="AD466">
        <v>89.897766241574729</v>
      </c>
      <c r="AE466">
        <v>0</v>
      </c>
      <c r="AF466">
        <v>0</v>
      </c>
      <c r="AG466">
        <v>0</v>
      </c>
      <c r="AH466">
        <v>2.632130147414069E-2</v>
      </c>
      <c r="AI466" t="b">
        <v>0</v>
      </c>
      <c r="AJ466" t="b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5">
      <c r="A467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t="b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30.587035958216649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-3.102948563693992</v>
      </c>
      <c r="Z467">
        <v>61.489074804063257</v>
      </c>
      <c r="AA467">
        <v>0</v>
      </c>
      <c r="AB467" t="b">
        <v>0</v>
      </c>
      <c r="AC467" t="b">
        <v>0</v>
      </c>
      <c r="AD467">
        <v>89.896534912779615</v>
      </c>
      <c r="AE467">
        <v>0</v>
      </c>
      <c r="AF467">
        <v>0</v>
      </c>
      <c r="AG467">
        <v>0</v>
      </c>
      <c r="AH467">
        <v>2.632130147414052E-2</v>
      </c>
      <c r="AI467" t="b">
        <v>0</v>
      </c>
      <c r="AJ467" t="b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5">
      <c r="A468">
        <v>465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t="b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30.587035958216649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-3.102948563693992</v>
      </c>
      <c r="Z468">
        <v>61.515396105537398</v>
      </c>
      <c r="AA468">
        <v>0</v>
      </c>
      <c r="AB468" t="b">
        <v>0</v>
      </c>
      <c r="AC468" t="b">
        <v>0</v>
      </c>
      <c r="AD468">
        <v>89.8953035839845</v>
      </c>
      <c r="AE468">
        <v>0</v>
      </c>
      <c r="AF468">
        <v>0</v>
      </c>
      <c r="AG468">
        <v>0</v>
      </c>
      <c r="AH468">
        <v>2.6321301474140361E-2</v>
      </c>
      <c r="AI468" t="b">
        <v>0</v>
      </c>
      <c r="AJ468" t="b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5">
      <c r="A469">
        <v>466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 t="b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30.587035958216649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-3.102948563693992</v>
      </c>
      <c r="Z469">
        <v>61.541717407011539</v>
      </c>
      <c r="AA469">
        <v>0</v>
      </c>
      <c r="AB469" t="b">
        <v>0</v>
      </c>
      <c r="AC469" t="b">
        <v>0</v>
      </c>
      <c r="AD469">
        <v>89.894072255189386</v>
      </c>
      <c r="AE469">
        <v>0</v>
      </c>
      <c r="AF469">
        <v>0</v>
      </c>
      <c r="AG469">
        <v>0</v>
      </c>
      <c r="AH469">
        <v>2.6321301474141471E-2</v>
      </c>
      <c r="AI469" t="b">
        <v>0</v>
      </c>
      <c r="AJ469" t="b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5">
      <c r="A470">
        <v>467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t="b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30.587035958216649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-3.102948563693992</v>
      </c>
      <c r="Z470">
        <v>61.56803870848568</v>
      </c>
      <c r="AA470">
        <v>0</v>
      </c>
      <c r="AB470" t="b">
        <v>0</v>
      </c>
      <c r="AC470" t="b">
        <v>0</v>
      </c>
      <c r="AD470">
        <v>89.892840926394271</v>
      </c>
      <c r="AE470">
        <v>0</v>
      </c>
      <c r="AF470">
        <v>0</v>
      </c>
      <c r="AG470">
        <v>0</v>
      </c>
      <c r="AH470">
        <v>2.6321301474141301E-2</v>
      </c>
      <c r="AI470" t="b">
        <v>0</v>
      </c>
      <c r="AJ470" t="b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5">
      <c r="A471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t="b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30.587035958216649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-3.102948563693992</v>
      </c>
      <c r="Z471">
        <v>61.594360009959821</v>
      </c>
      <c r="AA471">
        <v>0</v>
      </c>
      <c r="AB471" t="b">
        <v>0</v>
      </c>
      <c r="AC471" t="b">
        <v>0</v>
      </c>
      <c r="AD471">
        <v>89.891609597599157</v>
      </c>
      <c r="AE471">
        <v>0</v>
      </c>
      <c r="AF471">
        <v>0</v>
      </c>
      <c r="AG471">
        <v>0</v>
      </c>
      <c r="AH471">
        <v>2.632130147414069E-2</v>
      </c>
      <c r="AI471" t="b">
        <v>0</v>
      </c>
      <c r="AJ471" t="b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5">
      <c r="A472">
        <v>469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t="b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30.587035958216649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-3.102948563693992</v>
      </c>
      <c r="Z472">
        <v>61.620681311433962</v>
      </c>
      <c r="AA472">
        <v>0</v>
      </c>
      <c r="AB472" t="b">
        <v>0</v>
      </c>
      <c r="AC472" t="b">
        <v>0</v>
      </c>
      <c r="AD472">
        <v>89.890378268804042</v>
      </c>
      <c r="AE472">
        <v>0</v>
      </c>
      <c r="AF472">
        <v>0</v>
      </c>
      <c r="AG472">
        <v>0</v>
      </c>
      <c r="AH472">
        <v>2.63213014741423E-2</v>
      </c>
      <c r="AI472" t="b">
        <v>0</v>
      </c>
      <c r="AJ472" t="b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5">
      <c r="A473">
        <v>470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t="b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30.587035958216649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-3.102948563693992</v>
      </c>
      <c r="Z473">
        <v>61.647002612908103</v>
      </c>
      <c r="AA473">
        <v>0</v>
      </c>
      <c r="AB473" t="b">
        <v>0</v>
      </c>
      <c r="AC473" t="b">
        <v>0</v>
      </c>
      <c r="AD473">
        <v>89.889146940008928</v>
      </c>
      <c r="AE473">
        <v>0</v>
      </c>
      <c r="AF473">
        <v>0</v>
      </c>
      <c r="AG473">
        <v>0</v>
      </c>
      <c r="AH473">
        <v>2.6321301474140361E-2</v>
      </c>
      <c r="AI473" t="b">
        <v>0</v>
      </c>
      <c r="AJ473" t="b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5">
      <c r="A474">
        <v>471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t="b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30.587035958216649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-3.102948563693992</v>
      </c>
      <c r="Z474">
        <v>61.673323914382237</v>
      </c>
      <c r="AA474">
        <v>0</v>
      </c>
      <c r="AB474" t="b">
        <v>0</v>
      </c>
      <c r="AC474" t="b">
        <v>0</v>
      </c>
      <c r="AD474">
        <v>89.887915611213813</v>
      </c>
      <c r="AE474">
        <v>0</v>
      </c>
      <c r="AF474">
        <v>0</v>
      </c>
      <c r="AG474">
        <v>0</v>
      </c>
      <c r="AH474">
        <v>2.6321301474139691E-2</v>
      </c>
      <c r="AI474" t="b">
        <v>0</v>
      </c>
      <c r="AJ474" t="b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5">
      <c r="A475">
        <v>472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t="b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30.587035958216649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-3.102948563693992</v>
      </c>
      <c r="Z475">
        <v>61.699645215856393</v>
      </c>
      <c r="AA475">
        <v>0</v>
      </c>
      <c r="AB475" t="b">
        <v>0</v>
      </c>
      <c r="AC475" t="b">
        <v>0</v>
      </c>
      <c r="AD475">
        <v>89.886684282418699</v>
      </c>
      <c r="AE475">
        <v>0</v>
      </c>
      <c r="AF475">
        <v>0</v>
      </c>
      <c r="AG475">
        <v>0</v>
      </c>
      <c r="AH475">
        <v>2.6321301474141301E-2</v>
      </c>
      <c r="AI475" t="b">
        <v>0</v>
      </c>
      <c r="AJ475" t="b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5">
      <c r="A476">
        <v>473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t="b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30.587035958216649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-3.102948563693992</v>
      </c>
      <c r="Z476">
        <v>61.725966517330527</v>
      </c>
      <c r="AA476">
        <v>0</v>
      </c>
      <c r="AB476" t="b">
        <v>0</v>
      </c>
      <c r="AC476" t="b">
        <v>0</v>
      </c>
      <c r="AD476">
        <v>89.885452953623584</v>
      </c>
      <c r="AE476">
        <v>0</v>
      </c>
      <c r="AF476">
        <v>0</v>
      </c>
      <c r="AG476">
        <v>0</v>
      </c>
      <c r="AH476">
        <v>2.632130147414069E-2</v>
      </c>
      <c r="AI476" t="b">
        <v>0</v>
      </c>
      <c r="AJ476" t="b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5">
      <c r="A477">
        <v>474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t="b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30.587035958216649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-3.102948563693992</v>
      </c>
      <c r="Z477">
        <v>61.752287818804668</v>
      </c>
      <c r="AA477">
        <v>0</v>
      </c>
      <c r="AB477" t="b">
        <v>0</v>
      </c>
      <c r="AC477" t="b">
        <v>0</v>
      </c>
      <c r="AD477">
        <v>89.88422162482847</v>
      </c>
      <c r="AE477">
        <v>0</v>
      </c>
      <c r="AF477">
        <v>0</v>
      </c>
      <c r="AG477">
        <v>0</v>
      </c>
      <c r="AH477">
        <v>2.63213014741423E-2</v>
      </c>
      <c r="AI477" t="b">
        <v>0</v>
      </c>
      <c r="AJ477" t="b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5">
      <c r="A478">
        <v>475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t="b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30.587035958216649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-3.102948563693992</v>
      </c>
      <c r="Z478">
        <v>61.778609120278809</v>
      </c>
      <c r="AA478">
        <v>0</v>
      </c>
      <c r="AB478" t="b">
        <v>0</v>
      </c>
      <c r="AC478" t="b">
        <v>0</v>
      </c>
      <c r="AD478">
        <v>89.882990296033356</v>
      </c>
      <c r="AE478">
        <v>0</v>
      </c>
      <c r="AF478">
        <v>0</v>
      </c>
      <c r="AG478">
        <v>0</v>
      </c>
      <c r="AH478">
        <v>2.632130147414213E-2</v>
      </c>
      <c r="AI478" t="b">
        <v>0</v>
      </c>
      <c r="AJ478" t="b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5">
      <c r="A479">
        <v>476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t="b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30.587035958216649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-3.102948563693992</v>
      </c>
      <c r="Z479">
        <v>61.80493042175295</v>
      </c>
      <c r="AA479">
        <v>0</v>
      </c>
      <c r="AB479" t="b">
        <v>0</v>
      </c>
      <c r="AC479" t="b">
        <v>0</v>
      </c>
      <c r="AD479">
        <v>89.881758967238241</v>
      </c>
      <c r="AE479">
        <v>0</v>
      </c>
      <c r="AF479">
        <v>0</v>
      </c>
      <c r="AG479">
        <v>0</v>
      </c>
      <c r="AH479">
        <v>2.6321301474139691E-2</v>
      </c>
      <c r="AI479" t="b">
        <v>0</v>
      </c>
      <c r="AJ479" t="b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5">
      <c r="A480">
        <v>477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t="b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30.587035958216649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-3.102948563693992</v>
      </c>
      <c r="Z480">
        <v>61.831251723227091</v>
      </c>
      <c r="AA480">
        <v>0</v>
      </c>
      <c r="AB480" t="b">
        <v>0</v>
      </c>
      <c r="AC480" t="b">
        <v>0</v>
      </c>
      <c r="AD480">
        <v>89.880527638443127</v>
      </c>
      <c r="AE480">
        <v>0</v>
      </c>
      <c r="AF480">
        <v>0</v>
      </c>
      <c r="AG480">
        <v>0</v>
      </c>
      <c r="AH480">
        <v>2.6321301474141301E-2</v>
      </c>
      <c r="AI480" t="b">
        <v>0</v>
      </c>
      <c r="AJ480" t="b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5">
      <c r="A481">
        <v>478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t="b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30.587035958216649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-3.102948563693992</v>
      </c>
      <c r="Z481">
        <v>61.857573024701232</v>
      </c>
      <c r="AA481">
        <v>0</v>
      </c>
      <c r="AB481" t="b">
        <v>0</v>
      </c>
      <c r="AC481" t="b">
        <v>0</v>
      </c>
      <c r="AD481">
        <v>89.879296309648012</v>
      </c>
      <c r="AE481">
        <v>0</v>
      </c>
      <c r="AF481">
        <v>0</v>
      </c>
      <c r="AG481">
        <v>0</v>
      </c>
      <c r="AH481">
        <v>2.632130147414069E-2</v>
      </c>
      <c r="AI481" t="b">
        <v>0</v>
      </c>
      <c r="AJ481" t="b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5">
      <c r="A482">
        <v>479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t="b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30.587035958216649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-3.102948563693992</v>
      </c>
      <c r="Z482">
        <v>61.883894326175373</v>
      </c>
      <c r="AA482">
        <v>0</v>
      </c>
      <c r="AB482" t="b">
        <v>0</v>
      </c>
      <c r="AC482" t="b">
        <v>0</v>
      </c>
      <c r="AD482">
        <v>89.878064980852898</v>
      </c>
      <c r="AE482">
        <v>0</v>
      </c>
      <c r="AF482">
        <v>0</v>
      </c>
      <c r="AG482">
        <v>0</v>
      </c>
      <c r="AH482">
        <v>2.632130147414052E-2</v>
      </c>
      <c r="AI482" t="b">
        <v>0</v>
      </c>
      <c r="AJ482" t="b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5">
      <c r="A483">
        <v>480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t="b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30.587035958216649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-3.102948563693992</v>
      </c>
      <c r="Z483">
        <v>61.910215627649507</v>
      </c>
      <c r="AA483">
        <v>0</v>
      </c>
      <c r="AB483" t="b">
        <v>0</v>
      </c>
      <c r="AC483" t="b">
        <v>0</v>
      </c>
      <c r="AD483">
        <v>89.876833652057783</v>
      </c>
      <c r="AE483">
        <v>0</v>
      </c>
      <c r="AF483">
        <v>0</v>
      </c>
      <c r="AG483">
        <v>0</v>
      </c>
      <c r="AH483">
        <v>2.632130147414213E-2</v>
      </c>
      <c r="AI483" t="b">
        <v>0</v>
      </c>
      <c r="AJ483" t="b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5">
      <c r="A484">
        <v>481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t="b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30.587035958216649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-3.102948563693992</v>
      </c>
      <c r="Z484">
        <v>61.936536929123648</v>
      </c>
      <c r="AA484">
        <v>0</v>
      </c>
      <c r="AB484" t="b">
        <v>0</v>
      </c>
      <c r="AC484" t="b">
        <v>0</v>
      </c>
      <c r="AD484">
        <v>89.875602323262669</v>
      </c>
      <c r="AE484">
        <v>0</v>
      </c>
      <c r="AF484">
        <v>0</v>
      </c>
      <c r="AG484">
        <v>0</v>
      </c>
      <c r="AH484">
        <v>2.6321301474141471E-2</v>
      </c>
      <c r="AI484" t="b">
        <v>0</v>
      </c>
      <c r="AJ484" t="b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5">
      <c r="A485">
        <v>482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t="b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30.587035958216649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-3.102948563693992</v>
      </c>
      <c r="Z485">
        <v>61.962858230597803</v>
      </c>
      <c r="AA485">
        <v>0</v>
      </c>
      <c r="AB485" t="b">
        <v>0</v>
      </c>
      <c r="AC485" t="b">
        <v>0</v>
      </c>
      <c r="AD485">
        <v>89.874370994467554</v>
      </c>
      <c r="AE485">
        <v>0</v>
      </c>
      <c r="AF485">
        <v>0</v>
      </c>
      <c r="AG485">
        <v>0</v>
      </c>
      <c r="AH485">
        <v>2.6321301474141301E-2</v>
      </c>
      <c r="AI485" t="b">
        <v>0</v>
      </c>
      <c r="AJ485" t="b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5">
      <c r="A486">
        <v>483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t="b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30.587035958216649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-3.102948563693992</v>
      </c>
      <c r="Z486">
        <v>61.989179532071937</v>
      </c>
      <c r="AA486">
        <v>0</v>
      </c>
      <c r="AB486" t="b">
        <v>0</v>
      </c>
      <c r="AC486" t="b">
        <v>0</v>
      </c>
      <c r="AD486">
        <v>89.87313966567244</v>
      </c>
      <c r="AE486">
        <v>0</v>
      </c>
      <c r="AF486">
        <v>0</v>
      </c>
      <c r="AG486">
        <v>0</v>
      </c>
      <c r="AH486">
        <v>2.632130147414069E-2</v>
      </c>
      <c r="AI486" t="b">
        <v>0</v>
      </c>
      <c r="AJ486" t="b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5">
      <c r="A487">
        <v>484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t="b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30.587035958216649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-3.102948563693992</v>
      </c>
      <c r="Z487">
        <v>62.015500833546078</v>
      </c>
      <c r="AA487">
        <v>0</v>
      </c>
      <c r="AB487" t="b">
        <v>0</v>
      </c>
      <c r="AC487" t="b">
        <v>0</v>
      </c>
      <c r="AD487">
        <v>89.871908336877325</v>
      </c>
      <c r="AE487">
        <v>0</v>
      </c>
      <c r="AF487">
        <v>0</v>
      </c>
      <c r="AG487">
        <v>0</v>
      </c>
      <c r="AH487">
        <v>2.632130147414052E-2</v>
      </c>
      <c r="AI487" t="b">
        <v>0</v>
      </c>
      <c r="AJ487" t="b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5">
      <c r="A488">
        <v>485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t="b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30.587035958216649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-3.102948563693992</v>
      </c>
      <c r="Z488">
        <v>62.041822135020219</v>
      </c>
      <c r="AA488">
        <v>0</v>
      </c>
      <c r="AB488" t="b">
        <v>0</v>
      </c>
      <c r="AC488" t="b">
        <v>0</v>
      </c>
      <c r="AD488">
        <v>89.870677008082211</v>
      </c>
      <c r="AE488">
        <v>0</v>
      </c>
      <c r="AF488">
        <v>0</v>
      </c>
      <c r="AG488">
        <v>0</v>
      </c>
      <c r="AH488">
        <v>2.6321301474140361E-2</v>
      </c>
      <c r="AI488" t="b">
        <v>0</v>
      </c>
      <c r="AJ488" t="b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5">
      <c r="A489">
        <v>486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t="b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30.587035958216649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-3.102948563693992</v>
      </c>
      <c r="Z489">
        <v>62.06814343649436</v>
      </c>
      <c r="AA489">
        <v>0</v>
      </c>
      <c r="AB489" t="b">
        <v>0</v>
      </c>
      <c r="AC489" t="b">
        <v>0</v>
      </c>
      <c r="AD489">
        <v>89.869445679287097</v>
      </c>
      <c r="AE489">
        <v>0</v>
      </c>
      <c r="AF489">
        <v>0</v>
      </c>
      <c r="AG489">
        <v>0</v>
      </c>
      <c r="AH489">
        <v>2.6321301474141471E-2</v>
      </c>
      <c r="AI489" t="b">
        <v>0</v>
      </c>
      <c r="AJ489" t="b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5">
      <c r="A490">
        <v>487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t="b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30.587035958216649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-3.102948563693992</v>
      </c>
      <c r="Z490">
        <v>62.094464737968501</v>
      </c>
      <c r="AA490">
        <v>0</v>
      </c>
      <c r="AB490" t="b">
        <v>0</v>
      </c>
      <c r="AC490" t="b">
        <v>0</v>
      </c>
      <c r="AD490">
        <v>89.868214350491982</v>
      </c>
      <c r="AE490">
        <v>0</v>
      </c>
      <c r="AF490">
        <v>0</v>
      </c>
      <c r="AG490">
        <v>0</v>
      </c>
      <c r="AH490">
        <v>2.6321301474141301E-2</v>
      </c>
      <c r="AI490" t="b">
        <v>0</v>
      </c>
      <c r="AJ490" t="b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5">
      <c r="A491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t="b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30.587035958216649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-3.102948563693992</v>
      </c>
      <c r="Z491">
        <v>62.120786039442642</v>
      </c>
      <c r="AA491">
        <v>0</v>
      </c>
      <c r="AB491" t="b">
        <v>0</v>
      </c>
      <c r="AC491" t="b">
        <v>0</v>
      </c>
      <c r="AD491">
        <v>89.866983021696868</v>
      </c>
      <c r="AE491">
        <v>0</v>
      </c>
      <c r="AF491">
        <v>0</v>
      </c>
      <c r="AG491">
        <v>0</v>
      </c>
      <c r="AH491">
        <v>2.632130147414069E-2</v>
      </c>
      <c r="AI491" t="b">
        <v>0</v>
      </c>
      <c r="AJ491" t="b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5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t="b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30.587035958216649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-3.102948563693992</v>
      </c>
      <c r="Z492">
        <v>62.147107340916783</v>
      </c>
      <c r="AA492">
        <v>0</v>
      </c>
      <c r="AB492" t="b">
        <v>0</v>
      </c>
      <c r="AC492" t="b">
        <v>0</v>
      </c>
      <c r="AD492">
        <v>89.865751692901753</v>
      </c>
      <c r="AE492">
        <v>0</v>
      </c>
      <c r="AF492">
        <v>0</v>
      </c>
      <c r="AG492">
        <v>0</v>
      </c>
      <c r="AH492">
        <v>2.63213014741423E-2</v>
      </c>
      <c r="AI492" t="b">
        <v>0</v>
      </c>
      <c r="AJ492" t="b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5">
      <c r="A493">
        <v>490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t="b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30.587035958216649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-3.102948563693992</v>
      </c>
      <c r="Z493">
        <v>62.173428642390917</v>
      </c>
      <c r="AA493">
        <v>0</v>
      </c>
      <c r="AB493" t="b">
        <v>0</v>
      </c>
      <c r="AC493" t="b">
        <v>0</v>
      </c>
      <c r="AD493">
        <v>89.864520364106639</v>
      </c>
      <c r="AE493">
        <v>0</v>
      </c>
      <c r="AF493">
        <v>0</v>
      </c>
      <c r="AG493">
        <v>0</v>
      </c>
      <c r="AH493">
        <v>2.6321301474140361E-2</v>
      </c>
      <c r="AI493" t="b">
        <v>0</v>
      </c>
      <c r="AJ493" t="b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5">
      <c r="A494">
        <v>491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t="b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30.587035958216649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-3.102948563693992</v>
      </c>
      <c r="Z494">
        <v>62.199749943865058</v>
      </c>
      <c r="AA494">
        <v>0</v>
      </c>
      <c r="AB494" t="b">
        <v>0</v>
      </c>
      <c r="AC494" t="b">
        <v>0</v>
      </c>
      <c r="AD494">
        <v>89.863289035311524</v>
      </c>
      <c r="AE494">
        <v>0</v>
      </c>
      <c r="AF494">
        <v>0</v>
      </c>
      <c r="AG494">
        <v>0</v>
      </c>
      <c r="AH494">
        <v>2.6321301474139691E-2</v>
      </c>
      <c r="AI494" t="b">
        <v>0</v>
      </c>
      <c r="AJ494" t="b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5">
      <c r="A495">
        <v>492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 t="b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30.587035958216649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-3.102948563693992</v>
      </c>
      <c r="Z495">
        <v>62.226071245339213</v>
      </c>
      <c r="AA495">
        <v>0</v>
      </c>
      <c r="AB495" t="b">
        <v>0</v>
      </c>
      <c r="AC495" t="b">
        <v>0</v>
      </c>
      <c r="AD495">
        <v>89.86205770651641</v>
      </c>
      <c r="AE495">
        <v>0</v>
      </c>
      <c r="AF495">
        <v>0</v>
      </c>
      <c r="AG495">
        <v>0</v>
      </c>
      <c r="AH495">
        <v>2.6321301474141301E-2</v>
      </c>
      <c r="AI495" t="b">
        <v>0</v>
      </c>
      <c r="AJ495" t="b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5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t="b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30.587035958216649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-3.102948563693992</v>
      </c>
      <c r="Z496">
        <v>62.252392546813347</v>
      </c>
      <c r="AA496">
        <v>0</v>
      </c>
      <c r="AB496" t="b">
        <v>0</v>
      </c>
      <c r="AC496" t="b">
        <v>0</v>
      </c>
      <c r="AD496">
        <v>89.860826377721295</v>
      </c>
      <c r="AE496">
        <v>0</v>
      </c>
      <c r="AF496">
        <v>0</v>
      </c>
      <c r="AG496">
        <v>0</v>
      </c>
      <c r="AH496">
        <v>2.632130147414069E-2</v>
      </c>
      <c r="AI496" t="b">
        <v>0</v>
      </c>
      <c r="AJ496" t="b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5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b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30.587035958216649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-3.102948563693992</v>
      </c>
      <c r="Z497">
        <v>62.278713848287488</v>
      </c>
      <c r="AA497">
        <v>0</v>
      </c>
      <c r="AB497" t="b">
        <v>0</v>
      </c>
      <c r="AC497" t="b">
        <v>0</v>
      </c>
      <c r="AD497">
        <v>89.859595048926181</v>
      </c>
      <c r="AE497">
        <v>0</v>
      </c>
      <c r="AF497">
        <v>0</v>
      </c>
      <c r="AG497">
        <v>0</v>
      </c>
      <c r="AH497">
        <v>2.63213014741423E-2</v>
      </c>
      <c r="AI497" t="b">
        <v>0</v>
      </c>
      <c r="AJ497" t="b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5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t="b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30.587035958216649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-3.102948563693992</v>
      </c>
      <c r="Z498">
        <v>62.305035149761629</v>
      </c>
      <c r="AA498">
        <v>0</v>
      </c>
      <c r="AB498" t="b">
        <v>0</v>
      </c>
      <c r="AC498" t="b">
        <v>0</v>
      </c>
      <c r="AD498">
        <v>89.858363720131067</v>
      </c>
      <c r="AE498">
        <v>0</v>
      </c>
      <c r="AF498">
        <v>0</v>
      </c>
      <c r="AG498">
        <v>0</v>
      </c>
      <c r="AH498">
        <v>2.632130147414213E-2</v>
      </c>
      <c r="AI498" t="b">
        <v>0</v>
      </c>
      <c r="AJ498" t="b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5">
      <c r="A499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t="b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30.587035958216649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-3.102948563693992</v>
      </c>
      <c r="Z499">
        <v>62.33135645123577</v>
      </c>
      <c r="AA499">
        <v>0</v>
      </c>
      <c r="AB499" t="b">
        <v>0</v>
      </c>
      <c r="AC499" t="b">
        <v>0</v>
      </c>
      <c r="AD499">
        <v>89.857132391335952</v>
      </c>
      <c r="AE499">
        <v>0</v>
      </c>
      <c r="AF499">
        <v>0</v>
      </c>
      <c r="AG499">
        <v>0</v>
      </c>
      <c r="AH499">
        <v>2.6321301474139691E-2</v>
      </c>
      <c r="AI499" t="b">
        <v>0</v>
      </c>
      <c r="AJ499" t="b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5">
      <c r="A500">
        <v>497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t="b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30.587035958216649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-3.102948563693992</v>
      </c>
      <c r="Z500">
        <v>62.357677752709911</v>
      </c>
      <c r="AA500">
        <v>0</v>
      </c>
      <c r="AB500" t="b">
        <v>0</v>
      </c>
      <c r="AC500" t="b">
        <v>0</v>
      </c>
      <c r="AD500">
        <v>89.855901062540838</v>
      </c>
      <c r="AE500">
        <v>0</v>
      </c>
      <c r="AF500">
        <v>0</v>
      </c>
      <c r="AG500">
        <v>0</v>
      </c>
      <c r="AH500">
        <v>2.6321301474141301E-2</v>
      </c>
      <c r="AI500" t="b">
        <v>0</v>
      </c>
      <c r="AJ500" t="b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5">
      <c r="A501">
        <v>498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t="b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30.587035958216649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-3.102948563693992</v>
      </c>
      <c r="Z501">
        <v>62.383999054184052</v>
      </c>
      <c r="AA501">
        <v>0</v>
      </c>
      <c r="AB501" t="b">
        <v>0</v>
      </c>
      <c r="AC501" t="b">
        <v>0</v>
      </c>
      <c r="AD501">
        <v>89.854669733745723</v>
      </c>
      <c r="AE501">
        <v>0</v>
      </c>
      <c r="AF501">
        <v>0</v>
      </c>
      <c r="AG501">
        <v>0</v>
      </c>
      <c r="AH501">
        <v>2.632130147414069E-2</v>
      </c>
      <c r="AI501" t="b">
        <v>0</v>
      </c>
      <c r="AJ501" t="b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5">
      <c r="A502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t="b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30.587035958216649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-3.102948563693992</v>
      </c>
      <c r="Z502">
        <v>62.410320355658193</v>
      </c>
      <c r="AA502">
        <v>0</v>
      </c>
      <c r="AB502" t="b">
        <v>0</v>
      </c>
      <c r="AC502" t="b">
        <v>0</v>
      </c>
      <c r="AD502">
        <v>89.853438404950609</v>
      </c>
      <c r="AE502">
        <v>0</v>
      </c>
      <c r="AF502">
        <v>0</v>
      </c>
      <c r="AG502">
        <v>0</v>
      </c>
      <c r="AH502">
        <v>2.632130147414052E-2</v>
      </c>
      <c r="AI502" t="b">
        <v>0</v>
      </c>
      <c r="AJ502" t="b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5">
      <c r="A503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t="b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30.587035958216649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-3.102948563693992</v>
      </c>
      <c r="Z503">
        <v>62.436641657132327</v>
      </c>
      <c r="AA503">
        <v>0</v>
      </c>
      <c r="AB503" t="b">
        <v>0</v>
      </c>
      <c r="AC503" t="b">
        <v>0</v>
      </c>
      <c r="AD503">
        <v>89.852207076155494</v>
      </c>
      <c r="AE503">
        <v>0</v>
      </c>
      <c r="AF503">
        <v>0</v>
      </c>
      <c r="AG503">
        <v>0</v>
      </c>
      <c r="AH503">
        <v>2.6314504937574871E-2</v>
      </c>
      <c r="AI503" t="b">
        <v>0</v>
      </c>
      <c r="AJ503" t="b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5">
      <c r="A504">
        <v>501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t="b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30.587035958216649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-3.102948563693992</v>
      </c>
      <c r="Z504">
        <v>62.462962958606482</v>
      </c>
      <c r="AA504">
        <v>0</v>
      </c>
      <c r="AB504" t="b">
        <v>0</v>
      </c>
      <c r="AC504" t="b">
        <v>0</v>
      </c>
      <c r="AD504">
        <v>89.85097574736038</v>
      </c>
      <c r="AE504">
        <v>0</v>
      </c>
      <c r="AF504">
        <v>0</v>
      </c>
      <c r="AG504">
        <v>0</v>
      </c>
      <c r="AH504">
        <v>2.6308616476092169E-2</v>
      </c>
      <c r="AI504" t="b">
        <v>0</v>
      </c>
      <c r="AJ504" t="b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5">
      <c r="A505">
        <v>502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t="b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30.587035958216649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-3.102948563693992</v>
      </c>
      <c r="Z505">
        <v>62.489284260080623</v>
      </c>
      <c r="AA505">
        <v>0</v>
      </c>
      <c r="AB505" t="b">
        <v>0</v>
      </c>
      <c r="AC505" t="b">
        <v>0</v>
      </c>
      <c r="AD505">
        <v>89.849744418565265</v>
      </c>
      <c r="AE505">
        <v>0</v>
      </c>
      <c r="AF505">
        <v>0</v>
      </c>
      <c r="AG505">
        <v>0</v>
      </c>
      <c r="AH505">
        <v>2.630868345205117E-2</v>
      </c>
      <c r="AI505" t="b">
        <v>0</v>
      </c>
      <c r="AJ505" t="b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5">
      <c r="A506">
        <v>503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t="b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30.587035958216649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-3.102948563693992</v>
      </c>
      <c r="Z506">
        <v>62.515605561554757</v>
      </c>
      <c r="AA506">
        <v>0</v>
      </c>
      <c r="AB506" t="b">
        <v>0</v>
      </c>
      <c r="AC506" t="b">
        <v>0</v>
      </c>
      <c r="AD506">
        <v>89.848513089770151</v>
      </c>
      <c r="AE506">
        <v>0</v>
      </c>
      <c r="AF506">
        <v>0</v>
      </c>
      <c r="AG506">
        <v>0</v>
      </c>
      <c r="AH506">
        <v>2.649233797651418E-2</v>
      </c>
      <c r="AI506" t="b">
        <v>0</v>
      </c>
      <c r="AJ506" t="b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5">
      <c r="A507">
        <v>504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t="b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30.587035958216649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-3.102948563693992</v>
      </c>
      <c r="Z507">
        <v>62.541926863028898</v>
      </c>
      <c r="AA507">
        <v>0</v>
      </c>
      <c r="AB507" t="b">
        <v>0</v>
      </c>
      <c r="AC507" t="b">
        <v>0</v>
      </c>
      <c r="AD507">
        <v>89.847281760975036</v>
      </c>
      <c r="AE507">
        <v>0</v>
      </c>
      <c r="AF507">
        <v>0</v>
      </c>
      <c r="AG507">
        <v>0</v>
      </c>
      <c r="AH507">
        <v>2.663346073186057E-2</v>
      </c>
      <c r="AI507" t="b">
        <v>0</v>
      </c>
      <c r="AJ507" t="b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5">
      <c r="A508">
        <v>505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t="b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30.587035958216649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-3.102948563693992</v>
      </c>
      <c r="Z508">
        <v>62.568248164503039</v>
      </c>
      <c r="AA508">
        <v>0</v>
      </c>
      <c r="AB508" t="b">
        <v>0</v>
      </c>
      <c r="AC508" t="b">
        <v>0</v>
      </c>
      <c r="AD508">
        <v>89.846050432179922</v>
      </c>
      <c r="AE508">
        <v>0</v>
      </c>
      <c r="AF508">
        <v>0</v>
      </c>
      <c r="AG508">
        <v>0</v>
      </c>
      <c r="AH508">
        <v>2.6885319717946391E-2</v>
      </c>
      <c r="AI508" t="b">
        <v>0</v>
      </c>
      <c r="AJ508" t="b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5">
      <c r="A509">
        <v>506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t="b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30.587035958216649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-3.102948563693992</v>
      </c>
      <c r="Z509">
        <v>62.59456946597718</v>
      </c>
      <c r="AA509">
        <v>0</v>
      </c>
      <c r="AB509" t="b">
        <v>0</v>
      </c>
      <c r="AC509" t="b">
        <v>0</v>
      </c>
      <c r="AD509">
        <v>89.844819103384808</v>
      </c>
      <c r="AE509">
        <v>0</v>
      </c>
      <c r="AF509">
        <v>0</v>
      </c>
      <c r="AG509">
        <v>0</v>
      </c>
      <c r="AH509">
        <v>2.7069655924312042E-2</v>
      </c>
      <c r="AI509" t="b">
        <v>0</v>
      </c>
      <c r="AJ509" t="b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5">
      <c r="A510">
        <v>507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t="b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30.587035958216649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-3.102948563693992</v>
      </c>
      <c r="Z510">
        <v>62.620890767451321</v>
      </c>
      <c r="AA510">
        <v>0</v>
      </c>
      <c r="AB510" t="b">
        <v>0</v>
      </c>
      <c r="AC510" t="b">
        <v>0</v>
      </c>
      <c r="AD510">
        <v>89.843587774589693</v>
      </c>
      <c r="AE510">
        <v>0</v>
      </c>
      <c r="AF510">
        <v>0</v>
      </c>
      <c r="AG510">
        <v>0</v>
      </c>
      <c r="AH510">
        <v>2.5594840681609551E-2</v>
      </c>
      <c r="AI510" t="b">
        <v>0</v>
      </c>
      <c r="AJ510" t="b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5">
      <c r="A511">
        <v>508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t="b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30.587035958216649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-3.102948563693992</v>
      </c>
      <c r="Z511">
        <v>62.647212068925462</v>
      </c>
      <c r="AA511">
        <v>0</v>
      </c>
      <c r="AB511" t="b">
        <v>0</v>
      </c>
      <c r="AC511" t="b">
        <v>0</v>
      </c>
      <c r="AD511">
        <v>89.842356445794579</v>
      </c>
      <c r="AE511">
        <v>0</v>
      </c>
      <c r="AF511">
        <v>0</v>
      </c>
      <c r="AG511">
        <v>0</v>
      </c>
      <c r="AH511">
        <v>2.47635081135264E-2</v>
      </c>
      <c r="AI511" t="b">
        <v>0</v>
      </c>
      <c r="AJ511" t="b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5">
      <c r="A512">
        <v>509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t="b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30.587035958216649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-3.102948563693992</v>
      </c>
      <c r="Z512">
        <v>62.673533370399603</v>
      </c>
      <c r="AA512">
        <v>0</v>
      </c>
      <c r="AB512" t="b">
        <v>0</v>
      </c>
      <c r="AC512" t="b">
        <v>0</v>
      </c>
      <c r="AD512">
        <v>89.841125116999464</v>
      </c>
      <c r="AE512">
        <v>0</v>
      </c>
      <c r="AF512">
        <v>0</v>
      </c>
      <c r="AG512">
        <v>0</v>
      </c>
      <c r="AH512">
        <v>2.2898227340474479E-2</v>
      </c>
      <c r="AI512" t="b">
        <v>0</v>
      </c>
      <c r="AJ512" t="b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5">
      <c r="A513">
        <v>510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 t="b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30.587035958216649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-3.102948563693992</v>
      </c>
      <c r="Z513">
        <v>62.699854671873737</v>
      </c>
      <c r="AA513">
        <v>0</v>
      </c>
      <c r="AB513" t="b">
        <v>0</v>
      </c>
      <c r="AC513" t="b">
        <v>0</v>
      </c>
      <c r="AD513">
        <v>89.83989378820435</v>
      </c>
      <c r="AE513">
        <v>0</v>
      </c>
      <c r="AF513">
        <v>0</v>
      </c>
      <c r="AG513">
        <v>0</v>
      </c>
      <c r="AH513">
        <v>2.138303341026088E-2</v>
      </c>
      <c r="AI513" t="b">
        <v>0</v>
      </c>
      <c r="AJ513" t="b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5">
      <c r="A514">
        <v>511</v>
      </c>
      <c r="B514">
        <v>0</v>
      </c>
      <c r="C514">
        <v>0</v>
      </c>
      <c r="D514">
        <v>0</v>
      </c>
      <c r="E514">
        <v>0</v>
      </c>
      <c r="F514">
        <v>3.1628719092315197E-2</v>
      </c>
      <c r="G514">
        <v>0</v>
      </c>
      <c r="H514">
        <v>0</v>
      </c>
      <c r="I514">
        <v>1</v>
      </c>
      <c r="J514">
        <v>1</v>
      </c>
      <c r="K514">
        <v>0</v>
      </c>
      <c r="L514" t="b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30.587035958216649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-3.102948563693992</v>
      </c>
      <c r="Z514">
        <v>62.726175973347893</v>
      </c>
      <c r="AA514">
        <v>0</v>
      </c>
      <c r="AB514" t="b">
        <v>0</v>
      </c>
      <c r="AC514" t="b">
        <v>0</v>
      </c>
      <c r="AD514">
        <v>89.838662459409235</v>
      </c>
      <c r="AE514">
        <v>0</v>
      </c>
      <c r="AF514">
        <v>0</v>
      </c>
      <c r="AG514">
        <v>0</v>
      </c>
      <c r="AH514">
        <v>2.8181608746514372E-2</v>
      </c>
      <c r="AI514" t="b">
        <v>0</v>
      </c>
      <c r="AJ514" t="b">
        <v>0</v>
      </c>
      <c r="AK514">
        <v>0</v>
      </c>
      <c r="AL514">
        <v>0</v>
      </c>
      <c r="AM514">
        <v>0</v>
      </c>
      <c r="AN514">
        <v>0</v>
      </c>
      <c r="AO514">
        <v>0.26266307179432469</v>
      </c>
      <c r="AP514">
        <v>0.26266307180517018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5">
      <c r="A515">
        <v>512</v>
      </c>
      <c r="B515">
        <v>0</v>
      </c>
      <c r="C515">
        <v>0</v>
      </c>
      <c r="D515">
        <v>0</v>
      </c>
      <c r="E515">
        <v>0.5</v>
      </c>
      <c r="F515">
        <v>0.29862668003582249</v>
      </c>
      <c r="G515">
        <v>3.7571988454177379</v>
      </c>
      <c r="H515">
        <v>16.351329375258</v>
      </c>
      <c r="I515">
        <v>1</v>
      </c>
      <c r="J515">
        <v>1</v>
      </c>
      <c r="K515">
        <v>59.551541584689623</v>
      </c>
      <c r="L515" t="b">
        <v>0</v>
      </c>
      <c r="M515">
        <v>0.1109411998843831</v>
      </c>
      <c r="N515">
        <v>0.1109411998843831</v>
      </c>
      <c r="O515">
        <v>281.96815362614808</v>
      </c>
      <c r="P515">
        <v>66.112731098567878</v>
      </c>
      <c r="Q515">
        <v>0.11320530600447259</v>
      </c>
      <c r="R515">
        <v>0.87201090624484556</v>
      </c>
      <c r="S515">
        <v>30.587035958216649</v>
      </c>
      <c r="T515">
        <v>20.817244351797619</v>
      </c>
      <c r="U515">
        <v>0.12982097493708011</v>
      </c>
      <c r="V515">
        <v>2.6643802390661868</v>
      </c>
      <c r="W515">
        <v>0</v>
      </c>
      <c r="X515">
        <v>0</v>
      </c>
      <c r="Y515">
        <v>-6.7199315199413414</v>
      </c>
      <c r="Z515">
        <v>62.750866106045891</v>
      </c>
      <c r="AA515">
        <v>650</v>
      </c>
      <c r="AB515" t="b">
        <v>1</v>
      </c>
      <c r="AC515" t="b">
        <v>1</v>
      </c>
      <c r="AD515">
        <v>89.836713475265654</v>
      </c>
      <c r="AE515">
        <v>0</v>
      </c>
      <c r="AF515">
        <v>0</v>
      </c>
      <c r="AG515">
        <v>150.00000001651611</v>
      </c>
      <c r="AH515">
        <v>3.0096785910766369E-2</v>
      </c>
      <c r="AI515" t="b">
        <v>1</v>
      </c>
      <c r="AJ515" t="b">
        <v>1</v>
      </c>
      <c r="AK515">
        <v>800.00000001651608</v>
      </c>
      <c r="AL515">
        <v>0</v>
      </c>
      <c r="AM515">
        <v>0.12982097493708011</v>
      </c>
      <c r="AN515">
        <v>0</v>
      </c>
      <c r="AO515">
        <v>0.30551853668804663</v>
      </c>
      <c r="AP515">
        <v>0.50103368738135856</v>
      </c>
      <c r="AQ515">
        <v>0</v>
      </c>
      <c r="AR515">
        <v>1</v>
      </c>
      <c r="AS515">
        <v>3</v>
      </c>
      <c r="AT515">
        <v>0</v>
      </c>
      <c r="AU515">
        <v>0</v>
      </c>
      <c r="AV515">
        <v>0.24744841915006721</v>
      </c>
      <c r="AW515">
        <v>0.29017113792551158</v>
      </c>
      <c r="AX515">
        <v>8.7747666365272065E-2</v>
      </c>
      <c r="AY515">
        <v>0.1028976882687255</v>
      </c>
      <c r="AZ515">
        <v>0.29017113792551158</v>
      </c>
    </row>
    <row r="516" spans="1:52" x14ac:dyDescent="0.35">
      <c r="A516">
        <v>513</v>
      </c>
      <c r="B516">
        <v>0</v>
      </c>
      <c r="C516">
        <v>0</v>
      </c>
      <c r="D516">
        <v>0</v>
      </c>
      <c r="E516">
        <v>2.5</v>
      </c>
      <c r="F516">
        <v>0.8571978940977284</v>
      </c>
      <c r="G516">
        <v>18.78599422708869</v>
      </c>
      <c r="H516">
        <v>81.756646876289977</v>
      </c>
      <c r="I516">
        <v>1</v>
      </c>
      <c r="J516">
        <v>1</v>
      </c>
      <c r="K516">
        <v>297.75770792344809</v>
      </c>
      <c r="L516" t="b">
        <v>0</v>
      </c>
      <c r="M516">
        <v>1.304452937670588</v>
      </c>
      <c r="N516">
        <v>1.304452937670588</v>
      </c>
      <c r="O516">
        <v>663.0795172767132</v>
      </c>
      <c r="P516">
        <v>155.4714504419064</v>
      </c>
      <c r="Q516">
        <v>1.331074426194478</v>
      </c>
      <c r="R516">
        <v>0.91174998650049788</v>
      </c>
      <c r="S516">
        <v>30.587491762172089</v>
      </c>
      <c r="T516">
        <v>46.820380978231533</v>
      </c>
      <c r="U516">
        <v>1.4599116489197239</v>
      </c>
      <c r="V516">
        <v>4.131899253380773</v>
      </c>
      <c r="W516">
        <v>0</v>
      </c>
      <c r="X516">
        <v>0</v>
      </c>
      <c r="Y516">
        <v>-6.7199315199413414</v>
      </c>
      <c r="Z516">
        <v>62.77577417676433</v>
      </c>
      <c r="AA516">
        <v>650</v>
      </c>
      <c r="AB516" t="b">
        <v>0</v>
      </c>
      <c r="AC516" t="b">
        <v>1</v>
      </c>
      <c r="AD516">
        <v>89.83404683577362</v>
      </c>
      <c r="AE516">
        <v>0</v>
      </c>
      <c r="AF516">
        <v>151.04682001827399</v>
      </c>
      <c r="AG516">
        <v>150.00000001651611</v>
      </c>
      <c r="AH516">
        <v>3.7486965156954488E-2</v>
      </c>
      <c r="AI516" t="b">
        <v>0</v>
      </c>
      <c r="AJ516" t="b">
        <v>0</v>
      </c>
      <c r="AK516">
        <v>951.04682003479002</v>
      </c>
      <c r="AL516">
        <v>0</v>
      </c>
      <c r="AM516">
        <v>2.9585317104489768</v>
      </c>
      <c r="AN516">
        <v>0</v>
      </c>
      <c r="AO516">
        <v>0.66839280305133197</v>
      </c>
      <c r="AP516">
        <v>2.958596673620967</v>
      </c>
      <c r="AQ516">
        <v>0</v>
      </c>
      <c r="AR516">
        <v>1</v>
      </c>
      <c r="AS516">
        <v>3</v>
      </c>
      <c r="AT516">
        <v>0</v>
      </c>
      <c r="AU516">
        <v>0</v>
      </c>
      <c r="AV516">
        <v>0.24743171687442611</v>
      </c>
      <c r="AW516">
        <v>0.75330836517764077</v>
      </c>
      <c r="AX516">
        <v>8.774174357249151E-2</v>
      </c>
      <c r="AY516">
        <v>0.26713094170713231</v>
      </c>
      <c r="AZ516">
        <v>0.75330836517764077</v>
      </c>
    </row>
    <row r="517" spans="1:52" x14ac:dyDescent="0.35">
      <c r="A517">
        <v>514</v>
      </c>
      <c r="B517">
        <v>0</v>
      </c>
      <c r="C517">
        <v>0</v>
      </c>
      <c r="D517">
        <v>0</v>
      </c>
      <c r="E517">
        <v>6.6</v>
      </c>
      <c r="F517">
        <v>1.3559150769065971</v>
      </c>
      <c r="G517">
        <v>49.595024759514139</v>
      </c>
      <c r="H517">
        <v>215.83754775340549</v>
      </c>
      <c r="I517">
        <v>1</v>
      </c>
      <c r="J517">
        <v>1</v>
      </c>
      <c r="K517">
        <v>786.08034891790294</v>
      </c>
      <c r="L517" t="b">
        <v>0</v>
      </c>
      <c r="M517">
        <v>5.2173298646941229</v>
      </c>
      <c r="N517">
        <v>5.2173298646941229</v>
      </c>
      <c r="O517">
        <v>1004.573150311105</v>
      </c>
      <c r="P517">
        <v>235.54104852357449</v>
      </c>
      <c r="Q517">
        <v>5.3238059843817576</v>
      </c>
      <c r="R517">
        <v>0.91856267039539674</v>
      </c>
      <c r="S517">
        <v>30.591187111187821</v>
      </c>
      <c r="T517">
        <v>70.407329227086194</v>
      </c>
      <c r="U517">
        <v>5.7958005000248036</v>
      </c>
      <c r="V517">
        <v>5.7337848768460589</v>
      </c>
      <c r="W517">
        <v>0</v>
      </c>
      <c r="X517">
        <v>0</v>
      </c>
      <c r="Y517">
        <v>-6.7199315199413414</v>
      </c>
      <c r="Z517">
        <v>62.802111552468681</v>
      </c>
      <c r="AA517">
        <v>786.08034891790294</v>
      </c>
      <c r="AB517" t="b">
        <v>0</v>
      </c>
      <c r="AC517" t="b">
        <v>1</v>
      </c>
      <c r="AD517">
        <v>89.831380196281586</v>
      </c>
      <c r="AE517">
        <v>0</v>
      </c>
      <c r="AF517">
        <v>12.58125858710012</v>
      </c>
      <c r="AG517">
        <v>13.919651098613141</v>
      </c>
      <c r="AH517">
        <v>4.4496410507342987E-2</v>
      </c>
      <c r="AI517" t="b">
        <v>0</v>
      </c>
      <c r="AJ517" t="b">
        <v>0</v>
      </c>
      <c r="AK517">
        <v>812.58125860361622</v>
      </c>
      <c r="AL517">
        <v>0</v>
      </c>
      <c r="AM517">
        <v>5.9911927214675647</v>
      </c>
      <c r="AN517">
        <v>0</v>
      </c>
      <c r="AO517">
        <v>3.614390353642396</v>
      </c>
      <c r="AP517">
        <v>6.075928249596422</v>
      </c>
      <c r="AQ517">
        <v>0</v>
      </c>
      <c r="AR517">
        <v>1</v>
      </c>
      <c r="AS517">
        <v>3</v>
      </c>
      <c r="AT517">
        <v>0</v>
      </c>
      <c r="AU517">
        <v>0</v>
      </c>
      <c r="AV517">
        <v>0.24743321290519349</v>
      </c>
      <c r="AW517">
        <v>1.322588780771023</v>
      </c>
      <c r="AX517">
        <v>8.7742274079855867E-2</v>
      </c>
      <c r="AY517">
        <v>0.46900366812644789</v>
      </c>
      <c r="AZ517">
        <v>1.322588780771023</v>
      </c>
    </row>
    <row r="518" spans="1:52" x14ac:dyDescent="0.35">
      <c r="A518">
        <v>515</v>
      </c>
      <c r="B518">
        <v>0</v>
      </c>
      <c r="C518">
        <v>0</v>
      </c>
      <c r="D518">
        <v>0</v>
      </c>
      <c r="E518">
        <v>11.8</v>
      </c>
      <c r="F518">
        <v>1.4691417982758821</v>
      </c>
      <c r="G518">
        <v>88.669892751858612</v>
      </c>
      <c r="H518">
        <v>385.89137325608868</v>
      </c>
      <c r="I518">
        <v>1</v>
      </c>
      <c r="J518">
        <v>1</v>
      </c>
      <c r="K518">
        <v>1405.416381398675</v>
      </c>
      <c r="L518" t="b">
        <v>0</v>
      </c>
      <c r="M518">
        <v>10.072814487007779</v>
      </c>
      <c r="N518">
        <v>10.072814487007779</v>
      </c>
      <c r="O518">
        <v>1084.7909025499559</v>
      </c>
      <c r="P518">
        <v>254.3496076281973</v>
      </c>
      <c r="Q518">
        <v>10.27838212959978</v>
      </c>
      <c r="R518">
        <v>0.91321985349654955</v>
      </c>
      <c r="S518">
        <v>30.6048261601081</v>
      </c>
      <c r="T518">
        <v>76.47434853244286</v>
      </c>
      <c r="U518">
        <v>11.25510148541532</v>
      </c>
      <c r="V518">
        <v>6.6364551694013159</v>
      </c>
      <c r="W518">
        <v>0</v>
      </c>
      <c r="X518">
        <v>0</v>
      </c>
      <c r="Y518">
        <v>-6.7199315199413414</v>
      </c>
      <c r="Z518">
        <v>62.872509939814087</v>
      </c>
      <c r="AA518">
        <v>1405.416381398675</v>
      </c>
      <c r="AB518" t="b">
        <v>0</v>
      </c>
      <c r="AC518" t="b">
        <v>1</v>
      </c>
      <c r="AD518">
        <v>89.828713556789552</v>
      </c>
      <c r="AE518">
        <v>0</v>
      </c>
      <c r="AF518">
        <v>1.466614649829741E-2</v>
      </c>
      <c r="AG518">
        <v>0</v>
      </c>
      <c r="AH518">
        <v>5.1271482496719811E-2</v>
      </c>
      <c r="AI518" t="b">
        <v>0</v>
      </c>
      <c r="AJ518" t="b">
        <v>0</v>
      </c>
      <c r="AK518">
        <v>1405.431047545173</v>
      </c>
      <c r="AL518">
        <v>0</v>
      </c>
      <c r="AM518">
        <v>11.255218937417039</v>
      </c>
      <c r="AN518">
        <v>0</v>
      </c>
      <c r="AO518">
        <v>8.0907805839263798</v>
      </c>
      <c r="AP518">
        <v>11.27553900460495</v>
      </c>
      <c r="AQ518">
        <v>0</v>
      </c>
      <c r="AR518">
        <v>1</v>
      </c>
      <c r="AS518">
        <v>3</v>
      </c>
      <c r="AT518">
        <v>0</v>
      </c>
      <c r="AU518">
        <v>0</v>
      </c>
      <c r="AV518">
        <v>1.6417020182597151</v>
      </c>
      <c r="AW518">
        <v>2.311038412458942</v>
      </c>
      <c r="AX518">
        <v>0.58216383626231039</v>
      </c>
      <c r="AY518">
        <v>0.81951813623619241</v>
      </c>
      <c r="AZ518">
        <v>2.311038412458942</v>
      </c>
    </row>
    <row r="519" spans="1:52" x14ac:dyDescent="0.35">
      <c r="A519">
        <v>516</v>
      </c>
      <c r="B519">
        <v>0</v>
      </c>
      <c r="C519">
        <v>0</v>
      </c>
      <c r="D519">
        <v>0</v>
      </c>
      <c r="E519">
        <v>16.8</v>
      </c>
      <c r="F519">
        <v>1.2675177299898781</v>
      </c>
      <c r="G519">
        <v>126.241881206036</v>
      </c>
      <c r="H519">
        <v>549.40466700866875</v>
      </c>
      <c r="I519">
        <v>1</v>
      </c>
      <c r="J519">
        <v>2</v>
      </c>
      <c r="K519">
        <v>1035.0783926443321</v>
      </c>
      <c r="L519" t="b">
        <v>1</v>
      </c>
      <c r="M519">
        <v>12.57566560636424</v>
      </c>
      <c r="N519">
        <v>12.57566560636424</v>
      </c>
      <c r="O519">
        <v>951.25927693855215</v>
      </c>
      <c r="P519">
        <v>223.0406092761836</v>
      </c>
      <c r="Q519">
        <v>12.832311843228821</v>
      </c>
      <c r="R519">
        <v>0.93183839171815852</v>
      </c>
      <c r="S519">
        <v>30.632885889700539</v>
      </c>
      <c r="T519">
        <v>127.0464238614516</v>
      </c>
      <c r="U519">
        <v>13.770962816382911</v>
      </c>
      <c r="V519">
        <v>8.6596885768530427</v>
      </c>
      <c r="W519">
        <v>0</v>
      </c>
      <c r="X519">
        <v>0</v>
      </c>
      <c r="Y519">
        <v>-6.7199315199413414</v>
      </c>
      <c r="Z519">
        <v>62.918020183586201</v>
      </c>
      <c r="AA519">
        <v>1035.0783926443321</v>
      </c>
      <c r="AB519" t="b">
        <v>0</v>
      </c>
      <c r="AC519" t="b">
        <v>1</v>
      </c>
      <c r="AD519">
        <v>89.826046917297518</v>
      </c>
      <c r="AE519">
        <v>0</v>
      </c>
      <c r="AF519">
        <v>1.466614649829741E-2</v>
      </c>
      <c r="AG519">
        <v>0</v>
      </c>
      <c r="AH519">
        <v>5.9727468198393918E-2</v>
      </c>
      <c r="AI519" t="b">
        <v>0</v>
      </c>
      <c r="AJ519" t="b">
        <v>0</v>
      </c>
      <c r="AK519">
        <v>1035.0930587908299</v>
      </c>
      <c r="AL519">
        <v>0</v>
      </c>
      <c r="AM519">
        <v>13.77115793876159</v>
      </c>
      <c r="AN519">
        <v>0</v>
      </c>
      <c r="AO519">
        <v>13.629775908138329</v>
      </c>
      <c r="AP519">
        <v>13.77947978361388</v>
      </c>
      <c r="AQ519">
        <v>0</v>
      </c>
      <c r="AR519">
        <v>1</v>
      </c>
      <c r="AS519">
        <v>3</v>
      </c>
      <c r="AT519">
        <v>0</v>
      </c>
      <c r="AU519">
        <v>0</v>
      </c>
      <c r="AV519">
        <v>2.63605114488155</v>
      </c>
      <c r="AW519">
        <v>2.8753194453065181</v>
      </c>
      <c r="AX519">
        <v>0.93476990953246475</v>
      </c>
      <c r="AY519">
        <v>1.0196180297990369</v>
      </c>
      <c r="AZ519">
        <v>2.8753194453065181</v>
      </c>
    </row>
    <row r="520" spans="1:52" x14ac:dyDescent="0.35">
      <c r="A520">
        <v>517</v>
      </c>
      <c r="B520">
        <v>0</v>
      </c>
      <c r="C520">
        <v>0</v>
      </c>
      <c r="D520">
        <v>0</v>
      </c>
      <c r="E520">
        <v>20.5</v>
      </c>
      <c r="F520">
        <v>0.71078728176460704</v>
      </c>
      <c r="G520">
        <v>154.04515266212729</v>
      </c>
      <c r="H520">
        <v>670.40450438557787</v>
      </c>
      <c r="I520">
        <v>2</v>
      </c>
      <c r="J520">
        <v>2</v>
      </c>
      <c r="K520">
        <v>1263.0420862624289</v>
      </c>
      <c r="L520" t="b">
        <v>0</v>
      </c>
      <c r="M520">
        <v>9.2823094239201662</v>
      </c>
      <c r="N520">
        <v>9.2823094239201662</v>
      </c>
      <c r="O520">
        <v>575.41262516671929</v>
      </c>
      <c r="P520">
        <v>134.91630054366729</v>
      </c>
      <c r="Q520">
        <v>9.4717443101226202</v>
      </c>
      <c r="R520">
        <v>0.91592308985519055</v>
      </c>
      <c r="S520">
        <v>30.66040174879468</v>
      </c>
      <c r="T520">
        <v>78.185194025094802</v>
      </c>
      <c r="U520">
        <v>10.34120049492379</v>
      </c>
      <c r="V520">
        <v>6.5735695327023933</v>
      </c>
      <c r="W520">
        <v>0</v>
      </c>
      <c r="X520">
        <v>0</v>
      </c>
      <c r="Y520">
        <v>-6.7199315199413414</v>
      </c>
      <c r="Z520">
        <v>62.992068564919713</v>
      </c>
      <c r="AA520">
        <v>1263.0420862624289</v>
      </c>
      <c r="AB520" t="b">
        <v>0</v>
      </c>
      <c r="AC520" t="b">
        <v>1</v>
      </c>
      <c r="AD520">
        <v>89.823380277805484</v>
      </c>
      <c r="AE520">
        <v>0</v>
      </c>
      <c r="AF520">
        <v>-7.8568001712103971E-3</v>
      </c>
      <c r="AG520">
        <v>0</v>
      </c>
      <c r="AH520">
        <v>6.7192410227698784E-2</v>
      </c>
      <c r="AI520" t="b">
        <v>0</v>
      </c>
      <c r="AJ520" t="b">
        <v>0</v>
      </c>
      <c r="AK520">
        <v>1263.0342294622581</v>
      </c>
      <c r="AL520">
        <v>0</v>
      </c>
      <c r="AM520">
        <v>10.341136167102331</v>
      </c>
      <c r="AN520">
        <v>0</v>
      </c>
      <c r="AO520">
        <v>12.74397454063052</v>
      </c>
      <c r="AP520">
        <v>10.38165405299973</v>
      </c>
      <c r="AQ520">
        <v>0</v>
      </c>
      <c r="AR520">
        <v>1</v>
      </c>
      <c r="AS520">
        <v>3</v>
      </c>
      <c r="AT520">
        <v>0</v>
      </c>
      <c r="AU520">
        <v>0</v>
      </c>
      <c r="AV520">
        <v>2.521526130129212</v>
      </c>
      <c r="AW520">
        <v>2.1412970104453071</v>
      </c>
      <c r="AX520">
        <v>0.89415820217347963</v>
      </c>
      <c r="AY520">
        <v>0.75932607855753009</v>
      </c>
      <c r="AZ520">
        <v>2.1412970104453071</v>
      </c>
    </row>
    <row r="521" spans="1:52" x14ac:dyDescent="0.35">
      <c r="A521">
        <v>518</v>
      </c>
      <c r="B521">
        <v>0</v>
      </c>
      <c r="C521">
        <v>0</v>
      </c>
      <c r="D521">
        <v>0</v>
      </c>
      <c r="E521">
        <v>21.9</v>
      </c>
      <c r="F521">
        <v>0.1393331429516933</v>
      </c>
      <c r="G521">
        <v>164.56530942929689</v>
      </c>
      <c r="H521">
        <v>716.18822663630021</v>
      </c>
      <c r="I521">
        <v>2</v>
      </c>
      <c r="J521">
        <v>2</v>
      </c>
      <c r="K521">
        <v>1349.29861898279</v>
      </c>
      <c r="L521" t="b">
        <v>0</v>
      </c>
      <c r="M521">
        <v>3.2330318299833292</v>
      </c>
      <c r="N521">
        <v>3.2330318299833292</v>
      </c>
      <c r="O521">
        <v>187.6044223535531</v>
      </c>
      <c r="P521">
        <v>43.987381441690687</v>
      </c>
      <c r="Q521">
        <v>3.2990120714115601</v>
      </c>
      <c r="R521">
        <v>0.84550161464145079</v>
      </c>
      <c r="S521">
        <v>30.685453901556158</v>
      </c>
      <c r="T521">
        <v>27.614219302428982</v>
      </c>
      <c r="U521">
        <v>3.9018400607201231</v>
      </c>
      <c r="V521">
        <v>4.2663522951621644</v>
      </c>
      <c r="W521">
        <v>0</v>
      </c>
      <c r="X521">
        <v>0</v>
      </c>
      <c r="Y521">
        <v>-6.7199315199413414</v>
      </c>
      <c r="Z521">
        <v>63.062775223993093</v>
      </c>
      <c r="AA521">
        <v>1349.29861898279</v>
      </c>
      <c r="AB521" t="b">
        <v>0</v>
      </c>
      <c r="AC521" t="b">
        <v>1</v>
      </c>
      <c r="AD521">
        <v>89.82071363831345</v>
      </c>
      <c r="AE521">
        <v>0</v>
      </c>
      <c r="AF521">
        <v>0</v>
      </c>
      <c r="AG521">
        <v>0</v>
      </c>
      <c r="AH521">
        <v>7.3724943000318288E-2</v>
      </c>
      <c r="AI521" t="b">
        <v>0</v>
      </c>
      <c r="AJ521" t="b">
        <v>0</v>
      </c>
      <c r="AK521">
        <v>1349.29861898279</v>
      </c>
      <c r="AL521">
        <v>0</v>
      </c>
      <c r="AM521">
        <v>3.9018400607201231</v>
      </c>
      <c r="AN521">
        <v>0</v>
      </c>
      <c r="AO521">
        <v>7.0761343731784514</v>
      </c>
      <c r="AP521">
        <v>3.9048941529734962</v>
      </c>
      <c r="AQ521">
        <v>0</v>
      </c>
      <c r="AR521">
        <v>1</v>
      </c>
      <c r="AS521">
        <v>3</v>
      </c>
      <c r="AT521">
        <v>0</v>
      </c>
      <c r="AU521">
        <v>0</v>
      </c>
      <c r="AV521">
        <v>1.465661106187043</v>
      </c>
      <c r="AW521">
        <v>0.99663010947198971</v>
      </c>
      <c r="AX521">
        <v>0.5197379809173911</v>
      </c>
      <c r="AY521">
        <v>0.35341535018551662</v>
      </c>
      <c r="AZ521">
        <v>0.99663010947198971</v>
      </c>
    </row>
    <row r="522" spans="1:52" x14ac:dyDescent="0.35">
      <c r="A522">
        <v>519</v>
      </c>
      <c r="B522">
        <v>0</v>
      </c>
      <c r="C522">
        <v>0</v>
      </c>
      <c r="D522">
        <v>0</v>
      </c>
      <c r="E522">
        <v>21.9</v>
      </c>
      <c r="F522">
        <v>-0.10145318690471369</v>
      </c>
      <c r="G522">
        <v>164.56530942929689</v>
      </c>
      <c r="H522">
        <v>716.18822663630021</v>
      </c>
      <c r="I522">
        <v>2</v>
      </c>
      <c r="J522">
        <v>2</v>
      </c>
      <c r="K522">
        <v>1349.29861898279</v>
      </c>
      <c r="L522" t="b">
        <v>0</v>
      </c>
      <c r="M522">
        <v>0.40718613683459742</v>
      </c>
      <c r="N522">
        <v>0.40718613683459742</v>
      </c>
      <c r="O522">
        <v>23.62795172097746</v>
      </c>
      <c r="P522">
        <v>5.5400171914806844</v>
      </c>
      <c r="Q522">
        <v>0.41549605799448719</v>
      </c>
      <c r="R522">
        <v>0.47479251840590447</v>
      </c>
      <c r="S522">
        <v>30.701488060795231</v>
      </c>
      <c r="T522">
        <v>6.1933603163076238</v>
      </c>
      <c r="U522">
        <v>0.87511079447818052</v>
      </c>
      <c r="V522">
        <v>3.252799174332738</v>
      </c>
      <c r="W522">
        <v>0</v>
      </c>
      <c r="X522">
        <v>0</v>
      </c>
      <c r="Y522">
        <v>-6.7199315199413414</v>
      </c>
      <c r="Z522">
        <v>63.131834640060127</v>
      </c>
      <c r="AA522">
        <v>1349.29861898279</v>
      </c>
      <c r="AB522" t="b">
        <v>0</v>
      </c>
      <c r="AC522" t="b">
        <v>1</v>
      </c>
      <c r="AD522">
        <v>89.818046998821416</v>
      </c>
      <c r="AE522">
        <v>0</v>
      </c>
      <c r="AF522">
        <v>0</v>
      </c>
      <c r="AG522">
        <v>0</v>
      </c>
      <c r="AH522">
        <v>7.1665586809180004E-2</v>
      </c>
      <c r="AI522" t="b">
        <v>0</v>
      </c>
      <c r="AJ522" t="b">
        <v>0</v>
      </c>
      <c r="AK522">
        <v>1349.29861898279</v>
      </c>
      <c r="AL522">
        <v>0</v>
      </c>
      <c r="AM522">
        <v>0.87511079447818052</v>
      </c>
      <c r="AN522">
        <v>0</v>
      </c>
      <c r="AO522">
        <v>3.6460012250131362</v>
      </c>
      <c r="AP522">
        <v>0.87567164802123354</v>
      </c>
      <c r="AQ522">
        <v>0</v>
      </c>
      <c r="AR522">
        <v>1</v>
      </c>
      <c r="AS522">
        <v>3</v>
      </c>
      <c r="AT522">
        <v>0</v>
      </c>
      <c r="AU522">
        <v>0</v>
      </c>
      <c r="AV522">
        <v>0.89281760372749974</v>
      </c>
      <c r="AW522">
        <v>0.49145747351389191</v>
      </c>
      <c r="AX522">
        <v>0.31660198713741128</v>
      </c>
      <c r="AY522">
        <v>0.1742759058275099</v>
      </c>
      <c r="AZ522">
        <v>0.49145747351389191</v>
      </c>
    </row>
    <row r="523" spans="1:52" x14ac:dyDescent="0.35">
      <c r="A523">
        <v>520</v>
      </c>
      <c r="B523">
        <v>0</v>
      </c>
      <c r="C523">
        <v>0</v>
      </c>
      <c r="D523">
        <v>0</v>
      </c>
      <c r="E523">
        <v>21.3</v>
      </c>
      <c r="F523">
        <v>-0.2335203953328375</v>
      </c>
      <c r="G523">
        <v>160.05667081479561</v>
      </c>
      <c r="H523">
        <v>696.56663138599072</v>
      </c>
      <c r="I523">
        <v>2</v>
      </c>
      <c r="J523">
        <v>2</v>
      </c>
      <c r="K523">
        <v>1312.3315335312061</v>
      </c>
      <c r="L523" t="b">
        <v>0</v>
      </c>
      <c r="M523">
        <v>-1.121287036180292</v>
      </c>
      <c r="N523">
        <v>-1.121287036180292</v>
      </c>
      <c r="O523">
        <v>-66.898195567038258</v>
      </c>
      <c r="P523">
        <v>-15.68553880154521</v>
      </c>
      <c r="Q523">
        <v>-1.144170445081931</v>
      </c>
      <c r="R523">
        <v>0.80521921890252268</v>
      </c>
      <c r="S523">
        <v>30.708352991447089</v>
      </c>
      <c r="T523">
        <v>-6.7039794595782611</v>
      </c>
      <c r="U523">
        <v>-0.92130803208022394</v>
      </c>
      <c r="V523">
        <v>8.9815593419669462</v>
      </c>
      <c r="W523">
        <v>0</v>
      </c>
      <c r="X523">
        <v>0</v>
      </c>
      <c r="Y523">
        <v>-6.7199315199413414</v>
      </c>
      <c r="Z523">
        <v>63.204739200802408</v>
      </c>
      <c r="AA523">
        <v>1312.3315335312061</v>
      </c>
      <c r="AB523" t="b">
        <v>0</v>
      </c>
      <c r="AC523" t="b">
        <v>1</v>
      </c>
      <c r="AD523">
        <v>89.815380359329382</v>
      </c>
      <c r="AE523">
        <v>0</v>
      </c>
      <c r="AF523">
        <v>0</v>
      </c>
      <c r="AG523">
        <v>0</v>
      </c>
      <c r="AH523">
        <v>7.0941064008092025E-2</v>
      </c>
      <c r="AI523" t="b">
        <v>0</v>
      </c>
      <c r="AJ523" t="b">
        <v>0</v>
      </c>
      <c r="AK523">
        <v>1312.3315335312061</v>
      </c>
      <c r="AL523">
        <v>0</v>
      </c>
      <c r="AM523">
        <v>-0.92130803208022394</v>
      </c>
      <c r="AN523">
        <v>0</v>
      </c>
      <c r="AO523">
        <v>0.35009696122880413</v>
      </c>
      <c r="AP523">
        <v>-0.9173197402185137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0.35386488394001231</v>
      </c>
      <c r="AW523">
        <v>0</v>
      </c>
      <c r="AX523">
        <v>0.12548400139716751</v>
      </c>
      <c r="AY523">
        <v>0</v>
      </c>
      <c r="AZ523">
        <v>0</v>
      </c>
    </row>
    <row r="524" spans="1:52" x14ac:dyDescent="0.35">
      <c r="A524">
        <v>521</v>
      </c>
      <c r="B524">
        <v>0</v>
      </c>
      <c r="C524">
        <v>0</v>
      </c>
      <c r="D524">
        <v>0</v>
      </c>
      <c r="E524">
        <v>20.3</v>
      </c>
      <c r="F524">
        <v>-0.29779856509726788</v>
      </c>
      <c r="G524">
        <v>152.5422731239602</v>
      </c>
      <c r="H524">
        <v>663.86397263547474</v>
      </c>
      <c r="I524">
        <v>2</v>
      </c>
      <c r="J524">
        <v>2</v>
      </c>
      <c r="K524">
        <v>1250.7197244452341</v>
      </c>
      <c r="L524" t="b">
        <v>0</v>
      </c>
      <c r="M524">
        <v>-1.783150867692324</v>
      </c>
      <c r="N524">
        <v>-1.783150867692324</v>
      </c>
      <c r="O524">
        <v>-111.6270011164239</v>
      </c>
      <c r="P524">
        <v>-26.17304760570412</v>
      </c>
      <c r="Q524">
        <v>-1.8195417017268609</v>
      </c>
      <c r="R524">
        <v>0.86555442483539924</v>
      </c>
      <c r="S524">
        <v>30.715363914023609</v>
      </c>
      <c r="T524">
        <v>-12.024520789036499</v>
      </c>
      <c r="U524">
        <v>-1.574912371102217</v>
      </c>
      <c r="V524">
        <v>14.14852681666763</v>
      </c>
      <c r="W524">
        <v>-44.741566481798081</v>
      </c>
      <c r="X524">
        <v>2</v>
      </c>
      <c r="Y524">
        <v>38.021634961856741</v>
      </c>
      <c r="Z524">
        <v>63.276532219484622</v>
      </c>
      <c r="AA524">
        <v>1250.7197244452341</v>
      </c>
      <c r="AB524" t="b">
        <v>0</v>
      </c>
      <c r="AC524" t="b">
        <v>1</v>
      </c>
      <c r="AD524">
        <v>89.821591014774199</v>
      </c>
      <c r="AE524">
        <v>0.9348102942802955</v>
      </c>
      <c r="AF524">
        <v>0</v>
      </c>
      <c r="AG524">
        <v>0</v>
      </c>
      <c r="AH524">
        <v>6.8575847339826967E-2</v>
      </c>
      <c r="AI524" t="b">
        <v>0</v>
      </c>
      <c r="AJ524" t="b">
        <v>0</v>
      </c>
      <c r="AK524">
        <v>1250.7197244452341</v>
      </c>
      <c r="AL524">
        <v>0</v>
      </c>
      <c r="AM524">
        <v>-1.574912371102217</v>
      </c>
      <c r="AN524">
        <v>0</v>
      </c>
      <c r="AO524">
        <v>-0.27798194746470978</v>
      </c>
      <c r="AP524">
        <v>-0.63323162091952234</v>
      </c>
      <c r="AQ524">
        <v>0</v>
      </c>
      <c r="AR524">
        <v>1</v>
      </c>
      <c r="AS524">
        <v>3</v>
      </c>
      <c r="AT524">
        <v>0</v>
      </c>
      <c r="AU524">
        <v>0</v>
      </c>
      <c r="AV524">
        <v>0.24548369725892821</v>
      </c>
      <c r="AW524">
        <v>0.21737670745706719</v>
      </c>
      <c r="AX524">
        <v>8.7050956474797242E-2</v>
      </c>
      <c r="AY524">
        <v>7.7084029930437462E-2</v>
      </c>
      <c r="AZ524">
        <v>0.21737670745706719</v>
      </c>
    </row>
    <row r="525" spans="1:52" x14ac:dyDescent="0.35">
      <c r="A525">
        <v>522</v>
      </c>
      <c r="B525">
        <v>0</v>
      </c>
      <c r="C525">
        <v>0</v>
      </c>
      <c r="D525">
        <v>0</v>
      </c>
      <c r="E525">
        <v>19.2</v>
      </c>
      <c r="F525">
        <v>-0.3252853442780923</v>
      </c>
      <c r="G525">
        <v>144.27643566404109</v>
      </c>
      <c r="H525">
        <v>627.89104800990697</v>
      </c>
      <c r="I525">
        <v>2</v>
      </c>
      <c r="J525">
        <v>2</v>
      </c>
      <c r="K525">
        <v>1182.946734450665</v>
      </c>
      <c r="L525" t="b">
        <v>0</v>
      </c>
      <c r="M525">
        <v>-1.984675044331589</v>
      </c>
      <c r="N525">
        <v>-1.984675044331589</v>
      </c>
      <c r="O525">
        <v>-131.360679496697</v>
      </c>
      <c r="P525">
        <v>-30.799979248737859</v>
      </c>
      <c r="Q525">
        <v>-2.0251786166648862</v>
      </c>
      <c r="R525">
        <v>0.87981034973600147</v>
      </c>
      <c r="S525">
        <v>30.7230595917014</v>
      </c>
      <c r="T525">
        <v>-14.38330175939153</v>
      </c>
      <c r="U525">
        <v>-1.7817731070058049</v>
      </c>
      <c r="V525">
        <v>16.41667748934632</v>
      </c>
      <c r="W525">
        <v>-45.486158115218139</v>
      </c>
      <c r="X525">
        <v>2</v>
      </c>
      <c r="Y525">
        <v>38.766226595276798</v>
      </c>
      <c r="Z525">
        <v>63.337951855741878</v>
      </c>
      <c r="AA525">
        <v>1182.946734450665</v>
      </c>
      <c r="AB525" t="b">
        <v>0</v>
      </c>
      <c r="AC525" t="b">
        <v>1</v>
      </c>
      <c r="AD525">
        <v>89.836826701591093</v>
      </c>
      <c r="AE525">
        <v>0.95036745909792031</v>
      </c>
      <c r="AF525">
        <v>0</v>
      </c>
      <c r="AG525">
        <v>0</v>
      </c>
      <c r="AH525">
        <v>6.0519312103208323E-2</v>
      </c>
      <c r="AI525" t="b">
        <v>0</v>
      </c>
      <c r="AJ525" t="b">
        <v>0</v>
      </c>
      <c r="AK525">
        <v>1182.946734450665</v>
      </c>
      <c r="AL525">
        <v>0</v>
      </c>
      <c r="AM525">
        <v>-1.7817731070058049</v>
      </c>
      <c r="AN525">
        <v>0</v>
      </c>
      <c r="AO525">
        <v>-0.77591800721892612</v>
      </c>
      <c r="AP525">
        <v>-0.82166860722988155</v>
      </c>
      <c r="AQ525">
        <v>0</v>
      </c>
      <c r="AR525">
        <v>1</v>
      </c>
      <c r="AS525">
        <v>3</v>
      </c>
      <c r="AT525">
        <v>0</v>
      </c>
      <c r="AU525">
        <v>0</v>
      </c>
      <c r="AV525">
        <v>0.1490282445142766</v>
      </c>
      <c r="AW525">
        <v>0.16735943077729459</v>
      </c>
      <c r="AX525">
        <v>5.2846895217828593E-2</v>
      </c>
      <c r="AY525">
        <v>5.9347386029047759E-2</v>
      </c>
      <c r="AZ525">
        <v>0.16735943077729459</v>
      </c>
    </row>
    <row r="526" spans="1:52" x14ac:dyDescent="0.35">
      <c r="A526">
        <v>523</v>
      </c>
      <c r="B526">
        <v>0</v>
      </c>
      <c r="C526">
        <v>0</v>
      </c>
      <c r="D526">
        <v>0</v>
      </c>
      <c r="E526">
        <v>17.8</v>
      </c>
      <c r="F526">
        <v>-0.48439339112369512</v>
      </c>
      <c r="G526">
        <v>133.75627889687149</v>
      </c>
      <c r="H526">
        <v>582.10732575918462</v>
      </c>
      <c r="I526">
        <v>2</v>
      </c>
      <c r="J526">
        <v>2</v>
      </c>
      <c r="K526">
        <v>1096.6902017303039</v>
      </c>
      <c r="L526" t="b">
        <v>0</v>
      </c>
      <c r="M526">
        <v>-3.3749958124507158</v>
      </c>
      <c r="N526">
        <v>-3.3749958124507158</v>
      </c>
      <c r="O526">
        <v>-240.95194822822299</v>
      </c>
      <c r="P526">
        <v>-56.495711150449942</v>
      </c>
      <c r="Q526">
        <v>-3.4438732780109351</v>
      </c>
      <c r="R526">
        <v>0.91376379100191496</v>
      </c>
      <c r="S526">
        <v>30.730716769777931</v>
      </c>
      <c r="T526">
        <v>-27.401133331308021</v>
      </c>
      <c r="U526">
        <v>-3.1468867022454639</v>
      </c>
      <c r="V526">
        <v>29.094577819141929</v>
      </c>
      <c r="W526">
        <v>-29.6675972609121</v>
      </c>
      <c r="X526">
        <v>2</v>
      </c>
      <c r="Y526">
        <v>22.947665740970759</v>
      </c>
      <c r="Z526">
        <v>63.397105405045622</v>
      </c>
      <c r="AA526">
        <v>1096.6902017303039</v>
      </c>
      <c r="AB526" t="b">
        <v>0</v>
      </c>
      <c r="AC526" t="b">
        <v>1</v>
      </c>
      <c r="AD526">
        <v>89.849071521499084</v>
      </c>
      <c r="AE526">
        <v>0.61986151820019963</v>
      </c>
      <c r="AF526">
        <v>0</v>
      </c>
      <c r="AG526">
        <v>0</v>
      </c>
      <c r="AH526">
        <v>5.395262082827168E-2</v>
      </c>
      <c r="AI526" t="b">
        <v>0</v>
      </c>
      <c r="AJ526" t="b">
        <v>0</v>
      </c>
      <c r="AK526">
        <v>1096.6902017303039</v>
      </c>
      <c r="AL526">
        <v>0</v>
      </c>
      <c r="AM526">
        <v>-3.1468867022454639</v>
      </c>
      <c r="AN526">
        <v>1.019072976701018</v>
      </c>
      <c r="AO526">
        <v>-0.42492047245776188</v>
      </c>
      <c r="AP526">
        <v>-1.486624193443147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0.18851957846715961</v>
      </c>
      <c r="AW526">
        <v>0</v>
      </c>
      <c r="AX526">
        <v>6.6850914350056592E-2</v>
      </c>
      <c r="AY526">
        <v>0</v>
      </c>
      <c r="AZ526">
        <v>0</v>
      </c>
    </row>
    <row r="527" spans="1:52" x14ac:dyDescent="0.35">
      <c r="A527">
        <v>524</v>
      </c>
      <c r="B527">
        <v>0</v>
      </c>
      <c r="C527">
        <v>0</v>
      </c>
      <c r="D527">
        <v>0</v>
      </c>
      <c r="E527">
        <v>15.5</v>
      </c>
      <c r="F527">
        <v>-0.82047442456046404</v>
      </c>
      <c r="G527">
        <v>116.47316420794991</v>
      </c>
      <c r="H527">
        <v>506.89121063299791</v>
      </c>
      <c r="I527">
        <v>2</v>
      </c>
      <c r="J527">
        <v>2</v>
      </c>
      <c r="K527">
        <v>954.98304083256801</v>
      </c>
      <c r="L527" t="b">
        <v>0</v>
      </c>
      <c r="M527">
        <v>-5.7536792046923759</v>
      </c>
      <c r="N527">
        <v>-5.7536792046923759</v>
      </c>
      <c r="O527">
        <v>-471.72745376277868</v>
      </c>
      <c r="P527">
        <v>-110.6053641212998</v>
      </c>
      <c r="Q527">
        <v>-5.8711012292779348</v>
      </c>
      <c r="R527">
        <v>0.93348339312863893</v>
      </c>
      <c r="S527">
        <v>30.740059529110539</v>
      </c>
      <c r="T527">
        <v>-54.802691400307602</v>
      </c>
      <c r="U527">
        <v>-5.4805754969080889</v>
      </c>
      <c r="V527">
        <v>55.80267272099217</v>
      </c>
      <c r="W527">
        <v>-20.92155397047209</v>
      </c>
      <c r="X527">
        <v>2</v>
      </c>
      <c r="Y527">
        <v>14.201622450530749</v>
      </c>
      <c r="Z527">
        <v>63.438816155944892</v>
      </c>
      <c r="AA527">
        <v>954.98304083256801</v>
      </c>
      <c r="AB527" t="b">
        <v>0</v>
      </c>
      <c r="AC527" t="b">
        <v>1</v>
      </c>
      <c r="AD527">
        <v>89.856442412013266</v>
      </c>
      <c r="AE527">
        <v>0.4371255984498133</v>
      </c>
      <c r="AF527">
        <v>0</v>
      </c>
      <c r="AG527">
        <v>0</v>
      </c>
      <c r="AH527">
        <v>4.5738456079294387E-2</v>
      </c>
      <c r="AI527" t="b">
        <v>0</v>
      </c>
      <c r="AJ527" t="b">
        <v>0</v>
      </c>
      <c r="AK527">
        <v>954.98304083256801</v>
      </c>
      <c r="AL527">
        <v>0</v>
      </c>
      <c r="AM527">
        <v>-5.4805754969080889</v>
      </c>
      <c r="AN527">
        <v>3.7218091790062582</v>
      </c>
      <c r="AO527">
        <v>-0.71818933897165904</v>
      </c>
      <c r="AP527">
        <v>-1.279447279811069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0.12632044243384191</v>
      </c>
      <c r="AW527">
        <v>0</v>
      </c>
      <c r="AX527">
        <v>4.4794483132568043E-2</v>
      </c>
      <c r="AY527">
        <v>0</v>
      </c>
      <c r="AZ527">
        <v>0</v>
      </c>
    </row>
    <row r="528" spans="1:52" x14ac:dyDescent="0.35">
      <c r="A528">
        <v>525</v>
      </c>
      <c r="B528">
        <v>0</v>
      </c>
      <c r="C528">
        <v>0</v>
      </c>
      <c r="D528">
        <v>0</v>
      </c>
      <c r="E528">
        <v>11.9</v>
      </c>
      <c r="F528">
        <v>-1.1503755773011171</v>
      </c>
      <c r="G528">
        <v>89.421332520942158</v>
      </c>
      <c r="H528">
        <v>389.1616391311403</v>
      </c>
      <c r="I528">
        <v>2</v>
      </c>
      <c r="J528">
        <v>1</v>
      </c>
      <c r="K528">
        <v>1417.3266897156129</v>
      </c>
      <c r="L528" t="b">
        <v>1</v>
      </c>
      <c r="M528">
        <v>-6.5459657200718526</v>
      </c>
      <c r="N528">
        <v>-6.5459657200718526</v>
      </c>
      <c r="O528">
        <v>-699.04312916532012</v>
      </c>
      <c r="P528">
        <v>-163.90379491608829</v>
      </c>
      <c r="Q528">
        <v>-6.6795568572161761</v>
      </c>
      <c r="R528">
        <v>0.94044585204207409</v>
      </c>
      <c r="S528">
        <v>30.752344892249649</v>
      </c>
      <c r="T528">
        <v>-42.323625497745773</v>
      </c>
      <c r="U528">
        <v>-6.2817615398481461</v>
      </c>
      <c r="V528">
        <v>121.58016941834251</v>
      </c>
      <c r="W528">
        <v>-22.049992829331149</v>
      </c>
      <c r="X528">
        <v>2</v>
      </c>
      <c r="Y528">
        <v>15.33006130938981</v>
      </c>
      <c r="Z528">
        <v>63.500307337704903</v>
      </c>
      <c r="AA528">
        <v>1417.3266897156129</v>
      </c>
      <c r="AB528" t="b">
        <v>0</v>
      </c>
      <c r="AC528" t="b">
        <v>1</v>
      </c>
      <c r="AD528">
        <v>89.862301873076746</v>
      </c>
      <c r="AE528">
        <v>0.46070269564770672</v>
      </c>
      <c r="AF528">
        <v>0</v>
      </c>
      <c r="AG528">
        <v>0</v>
      </c>
      <c r="AH528">
        <v>3.8945003816525159E-2</v>
      </c>
      <c r="AI528" t="b">
        <v>0</v>
      </c>
      <c r="AJ528" t="b">
        <v>0</v>
      </c>
      <c r="AK528">
        <v>1417.3266897156129</v>
      </c>
      <c r="AL528">
        <v>0</v>
      </c>
      <c r="AM528">
        <v>-6.2817615398481461</v>
      </c>
      <c r="AN528">
        <v>3.83670353197442</v>
      </c>
      <c r="AO528">
        <v>-1.2734634348891301</v>
      </c>
      <c r="AP528">
        <v>-1.983337492399607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5">
      <c r="A529">
        <v>526</v>
      </c>
      <c r="B529">
        <v>0</v>
      </c>
      <c r="C529">
        <v>0</v>
      </c>
      <c r="D529">
        <v>0</v>
      </c>
      <c r="E529">
        <v>7.6</v>
      </c>
      <c r="F529">
        <v>-1.161356599568399</v>
      </c>
      <c r="G529">
        <v>57.109422450349612</v>
      </c>
      <c r="H529">
        <v>248.5402065039215</v>
      </c>
      <c r="I529">
        <v>1</v>
      </c>
      <c r="J529">
        <v>1</v>
      </c>
      <c r="K529">
        <v>905.1834320872822</v>
      </c>
      <c r="L529" t="b">
        <v>0</v>
      </c>
      <c r="M529">
        <v>-4.2411545777893966</v>
      </c>
      <c r="N529">
        <v>-4.2411545777893966</v>
      </c>
      <c r="O529">
        <v>-709.16568913878484</v>
      </c>
      <c r="P529">
        <v>-166.27721927961451</v>
      </c>
      <c r="Q529">
        <v>-4.3277087528463234</v>
      </c>
      <c r="R529">
        <v>0.94146565383940173</v>
      </c>
      <c r="S529">
        <v>30.764858945803169</v>
      </c>
      <c r="T529">
        <v>-42.983056278879701</v>
      </c>
      <c r="U529">
        <v>-4.074389150624965</v>
      </c>
      <c r="V529">
        <v>123.2941630007348</v>
      </c>
      <c r="W529">
        <v>-22.049992829331149</v>
      </c>
      <c r="X529">
        <v>2</v>
      </c>
      <c r="Y529">
        <v>15.33006130938981</v>
      </c>
      <c r="Z529">
        <v>63.527439444354478</v>
      </c>
      <c r="AA529">
        <v>905.1834320872822</v>
      </c>
      <c r="AB529" t="b">
        <v>0</v>
      </c>
      <c r="AC529" t="b">
        <v>1</v>
      </c>
      <c r="AD529">
        <v>89.868385230739207</v>
      </c>
      <c r="AE529">
        <v>0.46070269564770672</v>
      </c>
      <c r="AF529">
        <v>0</v>
      </c>
      <c r="AG529">
        <v>0</v>
      </c>
      <c r="AH529">
        <v>3.3695154211734753E-2</v>
      </c>
      <c r="AI529" t="b">
        <v>0</v>
      </c>
      <c r="AJ529" t="b">
        <v>0</v>
      </c>
      <c r="AK529">
        <v>905.1834320872822</v>
      </c>
      <c r="AL529">
        <v>0</v>
      </c>
      <c r="AM529">
        <v>-4.074389150624965</v>
      </c>
      <c r="AN529">
        <v>2.2420816003860491</v>
      </c>
      <c r="AO529">
        <v>-1.9727342940881021</v>
      </c>
      <c r="AP529">
        <v>-1.208171997362026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5">
      <c r="A530">
        <v>527</v>
      </c>
      <c r="B530">
        <v>0</v>
      </c>
      <c r="C530">
        <v>0</v>
      </c>
      <c r="D530">
        <v>0</v>
      </c>
      <c r="E530">
        <v>4</v>
      </c>
      <c r="F530">
        <v>-0.78753135775861705</v>
      </c>
      <c r="G530">
        <v>30.057590763341899</v>
      </c>
      <c r="H530">
        <v>130.810635002064</v>
      </c>
      <c r="I530">
        <v>1</v>
      </c>
      <c r="J530">
        <v>1</v>
      </c>
      <c r="K530">
        <v>476.41233267751699</v>
      </c>
      <c r="L530" t="b">
        <v>0</v>
      </c>
      <c r="M530">
        <v>-1.436466567091496</v>
      </c>
      <c r="N530">
        <v>-1.436466567091496</v>
      </c>
      <c r="O530">
        <v>-456.36542836496818</v>
      </c>
      <c r="P530">
        <v>-107.0034486525004</v>
      </c>
      <c r="Q530">
        <v>-1.4657822113178529</v>
      </c>
      <c r="R530">
        <v>0.93634417554828275</v>
      </c>
      <c r="S530">
        <v>30.772828006598871</v>
      </c>
      <c r="T530">
        <v>-27.510174604433971</v>
      </c>
      <c r="U530">
        <v>-1.372476636189754</v>
      </c>
      <c r="V530">
        <v>79.493274048066468</v>
      </c>
      <c r="W530">
        <v>-20.92155397047209</v>
      </c>
      <c r="X530">
        <v>2</v>
      </c>
      <c r="Y530">
        <v>14.201622450530749</v>
      </c>
      <c r="Z530">
        <v>63.552053097064707</v>
      </c>
      <c r="AA530">
        <v>650</v>
      </c>
      <c r="AB530" t="b">
        <v>0</v>
      </c>
      <c r="AC530" t="b">
        <v>1</v>
      </c>
      <c r="AD530">
        <v>89.874244691802687</v>
      </c>
      <c r="AE530">
        <v>0.4371255984498133</v>
      </c>
      <c r="AF530">
        <v>0</v>
      </c>
      <c r="AG530">
        <v>136.28193064686161</v>
      </c>
      <c r="AH530">
        <v>2.8614085422292209E-2</v>
      </c>
      <c r="AI530" t="b">
        <v>0</v>
      </c>
      <c r="AJ530" t="b">
        <v>0</v>
      </c>
      <c r="AK530">
        <v>786.28193064686161</v>
      </c>
      <c r="AL530">
        <v>0</v>
      </c>
      <c r="AM530">
        <v>-1.372476636189754</v>
      </c>
      <c r="AN530">
        <v>0</v>
      </c>
      <c r="AO530">
        <v>-1.2123045994902759</v>
      </c>
      <c r="AP530">
        <v>-0.92941868888908896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5">
      <c r="A531">
        <v>528</v>
      </c>
      <c r="B531">
        <v>0</v>
      </c>
      <c r="C531">
        <v>0</v>
      </c>
      <c r="D531">
        <v>0</v>
      </c>
      <c r="E531">
        <v>2</v>
      </c>
      <c r="F531">
        <v>-0.35518463606379858</v>
      </c>
      <c r="G531">
        <v>15.02879538167095</v>
      </c>
      <c r="H531">
        <v>65.405317501031988</v>
      </c>
      <c r="I531">
        <v>1</v>
      </c>
      <c r="J531">
        <v>1</v>
      </c>
      <c r="K531">
        <v>238.20616633875849</v>
      </c>
      <c r="L531" t="b">
        <v>0</v>
      </c>
      <c r="M531">
        <v>-0.25613784422217761</v>
      </c>
      <c r="N531">
        <v>-0.25613784422217761</v>
      </c>
      <c r="O531">
        <v>-162.74998621877171</v>
      </c>
      <c r="P531">
        <v>-38.159791936799323</v>
      </c>
      <c r="Q531">
        <v>-0.26136514716548731</v>
      </c>
      <c r="R531">
        <v>0.90855478497869002</v>
      </c>
      <c r="S531">
        <v>30.7757632622769</v>
      </c>
      <c r="T531">
        <v>-9.5195666002114905</v>
      </c>
      <c r="U531">
        <v>-0.23746455508386299</v>
      </c>
      <c r="V531">
        <v>28.640225336587822</v>
      </c>
      <c r="W531">
        <v>0</v>
      </c>
      <c r="X531">
        <v>0</v>
      </c>
      <c r="Y531">
        <v>-6.7199315199413414</v>
      </c>
      <c r="Z531">
        <v>63.576666749774937</v>
      </c>
      <c r="AA531">
        <v>650</v>
      </c>
      <c r="AB531" t="b">
        <v>0</v>
      </c>
      <c r="AC531" t="b">
        <v>1</v>
      </c>
      <c r="AD531">
        <v>89.875729154288919</v>
      </c>
      <c r="AE531">
        <v>0</v>
      </c>
      <c r="AF531">
        <v>0</v>
      </c>
      <c r="AG531">
        <v>134.95593157220659</v>
      </c>
      <c r="AH531">
        <v>2.7064646352828511E-2</v>
      </c>
      <c r="AI531" t="b">
        <v>0</v>
      </c>
      <c r="AJ531" t="b">
        <v>0</v>
      </c>
      <c r="AK531">
        <v>784.95593157220662</v>
      </c>
      <c r="AL531">
        <v>0</v>
      </c>
      <c r="AM531">
        <v>-0.23746455508386299</v>
      </c>
      <c r="AN531">
        <v>0</v>
      </c>
      <c r="AO531">
        <v>-0.78093576553035504</v>
      </c>
      <c r="AP531">
        <v>-0.23746166862429649</v>
      </c>
      <c r="AQ531">
        <v>0</v>
      </c>
      <c r="AR531">
        <v>1</v>
      </c>
      <c r="AS531">
        <v>3</v>
      </c>
      <c r="AT531">
        <v>0</v>
      </c>
      <c r="AU531">
        <v>0</v>
      </c>
      <c r="AV531">
        <v>0.2472070404590431</v>
      </c>
      <c r="AW531">
        <v>0.15824678324773439</v>
      </c>
      <c r="AX531">
        <v>8.7662071084767049E-2</v>
      </c>
      <c r="AY531">
        <v>5.6115946915209512E-2</v>
      </c>
      <c r="AZ531">
        <v>0.15824678324773439</v>
      </c>
    </row>
    <row r="532" spans="1:52" x14ac:dyDescent="0.35">
      <c r="A532">
        <v>529</v>
      </c>
      <c r="B532">
        <v>0</v>
      </c>
      <c r="C532">
        <v>0</v>
      </c>
      <c r="D532">
        <v>0</v>
      </c>
      <c r="E532">
        <v>1</v>
      </c>
      <c r="F532">
        <v>-0.29173009798618899</v>
      </c>
      <c r="G532">
        <v>7.5143976908354757</v>
      </c>
      <c r="H532">
        <v>32.702658750515987</v>
      </c>
      <c r="I532">
        <v>1</v>
      </c>
      <c r="J532">
        <v>0</v>
      </c>
      <c r="K532">
        <v>0</v>
      </c>
      <c r="L532" t="b">
        <v>1</v>
      </c>
      <c r="M532">
        <v>-9.4348626276937797E-2</v>
      </c>
      <c r="N532">
        <v>-9.4348626276937797E-2</v>
      </c>
      <c r="O532">
        <v>-119.89823427273249</v>
      </c>
      <c r="P532">
        <v>-28.112393615117728</v>
      </c>
      <c r="Q532">
        <v>-9.6274108445854892E-2</v>
      </c>
      <c r="R532">
        <v>0</v>
      </c>
      <c r="S532">
        <v>30.77651513962741</v>
      </c>
      <c r="T532">
        <v>0</v>
      </c>
      <c r="U532">
        <v>0</v>
      </c>
      <c r="V532">
        <v>28.112393615117728</v>
      </c>
      <c r="W532">
        <v>0</v>
      </c>
      <c r="X532">
        <v>0</v>
      </c>
      <c r="Y532">
        <v>-6.7199315199413414</v>
      </c>
      <c r="Z532">
        <v>63.601280402485173</v>
      </c>
      <c r="AA532">
        <v>650</v>
      </c>
      <c r="AB532" t="b">
        <v>0</v>
      </c>
      <c r="AC532" t="b">
        <v>1</v>
      </c>
      <c r="AD532">
        <v>89.873062514796885</v>
      </c>
      <c r="AE532">
        <v>0</v>
      </c>
      <c r="AF532">
        <v>0</v>
      </c>
      <c r="AG532">
        <v>133.62993249755169</v>
      </c>
      <c r="AH532">
        <v>2.0612640729353759E-2</v>
      </c>
      <c r="AI532" t="b">
        <v>1</v>
      </c>
      <c r="AJ532" t="b">
        <v>1</v>
      </c>
      <c r="AK532">
        <v>783.62993249755175</v>
      </c>
      <c r="AL532">
        <v>0</v>
      </c>
      <c r="AM532">
        <v>0</v>
      </c>
      <c r="AN532">
        <v>0</v>
      </c>
      <c r="AO532">
        <v>0.26266307179432469</v>
      </c>
      <c r="AP532">
        <v>0.25287715459880222</v>
      </c>
      <c r="AQ532">
        <v>0</v>
      </c>
      <c r="AR532">
        <v>1</v>
      </c>
      <c r="AS532">
        <v>3</v>
      </c>
      <c r="AT532">
        <v>0</v>
      </c>
      <c r="AU532">
        <v>0</v>
      </c>
      <c r="AV532">
        <v>0</v>
      </c>
      <c r="AW532">
        <v>0.2422423171901032</v>
      </c>
      <c r="AX532">
        <v>0</v>
      </c>
      <c r="AY532">
        <v>8.5901632457048946E-2</v>
      </c>
      <c r="AZ532">
        <v>0.2422423171901032</v>
      </c>
    </row>
    <row r="533" spans="1:52" x14ac:dyDescent="0.35">
      <c r="A533">
        <v>530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 t="b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30.77651513962741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-3.102948563693992</v>
      </c>
      <c r="Z533">
        <v>63.624005091086048</v>
      </c>
      <c r="AA533">
        <v>0</v>
      </c>
      <c r="AB533" t="b">
        <v>0</v>
      </c>
      <c r="AC533" t="b">
        <v>0</v>
      </c>
      <c r="AD533">
        <v>89.871113530653304</v>
      </c>
      <c r="AE533">
        <v>0</v>
      </c>
      <c r="AF533">
        <v>0</v>
      </c>
      <c r="AG533">
        <v>0</v>
      </c>
      <c r="AH533">
        <v>1.94655300394363E-2</v>
      </c>
      <c r="AI533" t="b">
        <v>0</v>
      </c>
      <c r="AJ533" t="b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0.25202352284298229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5">
      <c r="A534">
        <v>531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 t="b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30.77651513962741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-3.102948563693992</v>
      </c>
      <c r="Z534">
        <v>63.646729779686943</v>
      </c>
      <c r="AA534">
        <v>0</v>
      </c>
      <c r="AB534" t="b">
        <v>0</v>
      </c>
      <c r="AC534" t="b">
        <v>0</v>
      </c>
      <c r="AD534">
        <v>89.869882201858189</v>
      </c>
      <c r="AE534">
        <v>0</v>
      </c>
      <c r="AF534">
        <v>0</v>
      </c>
      <c r="AG534">
        <v>0</v>
      </c>
      <c r="AH534">
        <v>1.8775677881518401E-2</v>
      </c>
      <c r="AI534" t="b">
        <v>0</v>
      </c>
      <c r="AJ534" t="b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5">
      <c r="A535">
        <v>532</v>
      </c>
      <c r="B535">
        <v>0</v>
      </c>
      <c r="C535">
        <v>0</v>
      </c>
      <c r="D535">
        <v>0</v>
      </c>
      <c r="E535">
        <v>0</v>
      </c>
      <c r="F535">
        <v>-2.0116384831021308E-3</v>
      </c>
      <c r="G535">
        <v>0</v>
      </c>
      <c r="H535">
        <v>0</v>
      </c>
      <c r="I535">
        <v>1</v>
      </c>
      <c r="J535">
        <v>0</v>
      </c>
      <c r="K535">
        <v>0</v>
      </c>
      <c r="L535" t="b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30.77651513962741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-3.102948563693992</v>
      </c>
      <c r="Z535">
        <v>63.669454468287817</v>
      </c>
      <c r="AA535">
        <v>0</v>
      </c>
      <c r="AB535" t="b">
        <v>0</v>
      </c>
      <c r="AC535" t="b">
        <v>0</v>
      </c>
      <c r="AD535">
        <v>89.868650873063075</v>
      </c>
      <c r="AE535">
        <v>0</v>
      </c>
      <c r="AF535">
        <v>0</v>
      </c>
      <c r="AG535">
        <v>0</v>
      </c>
      <c r="AH535">
        <v>1.7308879849582019E-2</v>
      </c>
      <c r="AI535" t="b">
        <v>0</v>
      </c>
      <c r="AJ535" t="b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5">
      <c r="A536">
        <v>533</v>
      </c>
      <c r="B536">
        <v>0</v>
      </c>
      <c r="C536">
        <v>0</v>
      </c>
      <c r="D536">
        <v>0</v>
      </c>
      <c r="E536">
        <v>0.2</v>
      </c>
      <c r="F536">
        <v>0.1380699013137717</v>
      </c>
      <c r="G536">
        <v>1.502879538167095</v>
      </c>
      <c r="H536">
        <v>6.5405317501031988</v>
      </c>
      <c r="I536">
        <v>1</v>
      </c>
      <c r="J536">
        <v>1</v>
      </c>
      <c r="K536">
        <v>23.820616633875851</v>
      </c>
      <c r="L536" t="b">
        <v>1</v>
      </c>
      <c r="M536">
        <v>2.7153075086277519E-2</v>
      </c>
      <c r="N536">
        <v>2.7153075086277519E-2</v>
      </c>
      <c r="O536">
        <v>172.5306390982073</v>
      </c>
      <c r="P536">
        <v>40.45304975854576</v>
      </c>
      <c r="Q536">
        <v>2.7707219475793389E-2</v>
      </c>
      <c r="R536">
        <v>0.83003525562919422</v>
      </c>
      <c r="S536">
        <v>30.77651513962741</v>
      </c>
      <c r="T536">
        <v>13.381807798251399</v>
      </c>
      <c r="U536">
        <v>3.3380774235656281E-2</v>
      </c>
      <c r="V536">
        <v>2.2744355416490549</v>
      </c>
      <c r="W536">
        <v>0</v>
      </c>
      <c r="X536">
        <v>0</v>
      </c>
      <c r="Y536">
        <v>-3.102948563693992</v>
      </c>
      <c r="Z536">
        <v>63.690547988112563</v>
      </c>
      <c r="AA536">
        <v>0</v>
      </c>
      <c r="AB536" t="b">
        <v>0</v>
      </c>
      <c r="AC536" t="b">
        <v>0</v>
      </c>
      <c r="AD536">
        <v>89.86741954426796</v>
      </c>
      <c r="AE536">
        <v>0</v>
      </c>
      <c r="AF536">
        <v>0</v>
      </c>
      <c r="AG536">
        <v>0</v>
      </c>
      <c r="AH536">
        <v>2.0196146495311651E-2</v>
      </c>
      <c r="AI536" t="b">
        <v>0</v>
      </c>
      <c r="AJ536" t="b">
        <v>0</v>
      </c>
      <c r="AK536">
        <v>0</v>
      </c>
      <c r="AL536">
        <v>0</v>
      </c>
      <c r="AM536">
        <v>3.3380774235656281E-2</v>
      </c>
      <c r="AN536">
        <v>0</v>
      </c>
      <c r="AO536">
        <v>0.26266307179432469</v>
      </c>
      <c r="AP536">
        <v>0.35103403226507479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5">
      <c r="A537">
        <v>534</v>
      </c>
      <c r="B537">
        <v>0</v>
      </c>
      <c r="C537">
        <v>0</v>
      </c>
      <c r="D537">
        <v>0</v>
      </c>
      <c r="E537">
        <v>1.2</v>
      </c>
      <c r="F537">
        <v>0.44973203322801508</v>
      </c>
      <c r="G537">
        <v>9.0172772290025698</v>
      </c>
      <c r="H537">
        <v>39.243190500619193</v>
      </c>
      <c r="I537">
        <v>1</v>
      </c>
      <c r="J537">
        <v>1</v>
      </c>
      <c r="K537">
        <v>142.92369980325509</v>
      </c>
      <c r="L537" t="b">
        <v>0</v>
      </c>
      <c r="M537">
        <v>0.36365461921081149</v>
      </c>
      <c r="N537">
        <v>0.36365461921081149</v>
      </c>
      <c r="O537">
        <v>385.11024174424938</v>
      </c>
      <c r="P537">
        <v>90.296331441385007</v>
      </c>
      <c r="Q537">
        <v>0.37107614205184852</v>
      </c>
      <c r="R537">
        <v>0.88957193748596231</v>
      </c>
      <c r="S537">
        <v>30.776663285696699</v>
      </c>
      <c r="T537">
        <v>27.87077790527362</v>
      </c>
      <c r="U537">
        <v>0.41714011696519399</v>
      </c>
      <c r="V537">
        <v>3.0777160048384178</v>
      </c>
      <c r="W537">
        <v>0</v>
      </c>
      <c r="X537">
        <v>0</v>
      </c>
      <c r="Y537">
        <v>-6.7199315199413414</v>
      </c>
      <c r="Z537">
        <v>63.711641507937308</v>
      </c>
      <c r="AA537">
        <v>650</v>
      </c>
      <c r="AB537" t="b">
        <v>1</v>
      </c>
      <c r="AC537" t="b">
        <v>1</v>
      </c>
      <c r="AD537">
        <v>89.865470560124379</v>
      </c>
      <c r="AE537">
        <v>0</v>
      </c>
      <c r="AF537">
        <v>147.1522678231731</v>
      </c>
      <c r="AG537">
        <v>127.6845035346003</v>
      </c>
      <c r="AH537">
        <v>2.6025977746273299E-2</v>
      </c>
      <c r="AI537" t="b">
        <v>0</v>
      </c>
      <c r="AJ537" t="b">
        <v>0</v>
      </c>
      <c r="AK537">
        <v>924.83677135777339</v>
      </c>
      <c r="AL537">
        <v>0</v>
      </c>
      <c r="AM537">
        <v>1.551174598928589</v>
      </c>
      <c r="AN537">
        <v>0</v>
      </c>
      <c r="AO537">
        <v>0.42503642576029249</v>
      </c>
      <c r="AP537">
        <v>1.9023044993728959</v>
      </c>
      <c r="AQ537">
        <v>0</v>
      </c>
      <c r="AR537">
        <v>1</v>
      </c>
      <c r="AS537">
        <v>3</v>
      </c>
      <c r="AT537">
        <v>0</v>
      </c>
      <c r="AU537">
        <v>0</v>
      </c>
      <c r="AV537">
        <v>0.24715134235797029</v>
      </c>
      <c r="AW537">
        <v>0.56069446389020816</v>
      </c>
      <c r="AX537">
        <v>8.7642319985095862E-2</v>
      </c>
      <c r="AY537">
        <v>0.1988280590958883</v>
      </c>
      <c r="AZ537">
        <v>0.56069446389020816</v>
      </c>
    </row>
    <row r="538" spans="1:52" x14ac:dyDescent="0.35">
      <c r="A538">
        <v>535</v>
      </c>
      <c r="B538">
        <v>0</v>
      </c>
      <c r="C538">
        <v>0</v>
      </c>
      <c r="D538">
        <v>0</v>
      </c>
      <c r="E538">
        <v>3.2</v>
      </c>
      <c r="F538">
        <v>0.56300196577416817</v>
      </c>
      <c r="G538">
        <v>24.046072610673519</v>
      </c>
      <c r="H538">
        <v>104.64850800165119</v>
      </c>
      <c r="I538">
        <v>1</v>
      </c>
      <c r="J538">
        <v>1</v>
      </c>
      <c r="K538">
        <v>381.12986614201361</v>
      </c>
      <c r="L538" t="b">
        <v>0</v>
      </c>
      <c r="M538">
        <v>1.1659117733748869</v>
      </c>
      <c r="N538">
        <v>1.1659117733748869</v>
      </c>
      <c r="O538">
        <v>463.01271300150182</v>
      </c>
      <c r="P538">
        <v>108.56202942149559</v>
      </c>
      <c r="Q538">
        <v>1.1897058911988641</v>
      </c>
      <c r="R538">
        <v>0.89291370435662798</v>
      </c>
      <c r="S538">
        <v>30.777952368538571</v>
      </c>
      <c r="T538">
        <v>33.383242966263403</v>
      </c>
      <c r="U538">
        <v>1.3323861929704439</v>
      </c>
      <c r="V538">
        <v>3.5748878258198</v>
      </c>
      <c r="W538">
        <v>0</v>
      </c>
      <c r="X538">
        <v>0</v>
      </c>
      <c r="Y538">
        <v>-6.7199315199413414</v>
      </c>
      <c r="Z538">
        <v>63.732952965782488</v>
      </c>
      <c r="AA538">
        <v>650</v>
      </c>
      <c r="AB538" t="b">
        <v>0</v>
      </c>
      <c r="AC538" t="b">
        <v>1</v>
      </c>
      <c r="AD538">
        <v>89.862803920632345</v>
      </c>
      <c r="AE538">
        <v>0</v>
      </c>
      <c r="AF538">
        <v>148.42664826976849</v>
      </c>
      <c r="AG538">
        <v>126.5364019620729</v>
      </c>
      <c r="AH538">
        <v>3.1641064142054483E-2</v>
      </c>
      <c r="AI538" t="b">
        <v>0</v>
      </c>
      <c r="AJ538" t="b">
        <v>0</v>
      </c>
      <c r="AK538">
        <v>924.96305023184141</v>
      </c>
      <c r="AL538">
        <v>0</v>
      </c>
      <c r="AM538">
        <v>2.1941174220123671</v>
      </c>
      <c r="AN538">
        <v>0</v>
      </c>
      <c r="AO538">
        <v>1.108184663177544</v>
      </c>
      <c r="AP538">
        <v>2.1941532304817239</v>
      </c>
      <c r="AQ538">
        <v>0</v>
      </c>
      <c r="AR538">
        <v>1</v>
      </c>
      <c r="AS538">
        <v>3</v>
      </c>
      <c r="AT538">
        <v>0</v>
      </c>
      <c r="AU538">
        <v>0</v>
      </c>
      <c r="AV538">
        <v>0.24715086753902321</v>
      </c>
      <c r="AW538">
        <v>0.61187116628567506</v>
      </c>
      <c r="AX538">
        <v>8.7642151609582705E-2</v>
      </c>
      <c r="AY538">
        <v>0.21697584735407779</v>
      </c>
      <c r="AZ538">
        <v>0.61187116628567506</v>
      </c>
    </row>
    <row r="539" spans="1:52" x14ac:dyDescent="0.35">
      <c r="A539">
        <v>536</v>
      </c>
      <c r="B539">
        <v>0</v>
      </c>
      <c r="C539">
        <v>0</v>
      </c>
      <c r="D539">
        <v>0</v>
      </c>
      <c r="E539">
        <v>5.2</v>
      </c>
      <c r="F539">
        <v>0.6315934370086459</v>
      </c>
      <c r="G539">
        <v>39.074867992344473</v>
      </c>
      <c r="H539">
        <v>170.0538255026832</v>
      </c>
      <c r="I539">
        <v>1</v>
      </c>
      <c r="J539">
        <v>1</v>
      </c>
      <c r="K539">
        <v>619.33603248077213</v>
      </c>
      <c r="L539" t="b">
        <v>0</v>
      </c>
      <c r="M539">
        <v>2.0893790365921632</v>
      </c>
      <c r="N539">
        <v>2.0893790365921632</v>
      </c>
      <c r="O539">
        <v>510.6120922502538</v>
      </c>
      <c r="P539">
        <v>119.72259816041741</v>
      </c>
      <c r="Q539">
        <v>2.1320194250940432</v>
      </c>
      <c r="R539">
        <v>0.89211947510599054</v>
      </c>
      <c r="S539">
        <v>30.781960222150339</v>
      </c>
      <c r="T539">
        <v>36.847936437609313</v>
      </c>
      <c r="U539">
        <v>2.3898362098201509</v>
      </c>
      <c r="V539">
        <v>3.9751747241503921</v>
      </c>
      <c r="W539">
        <v>0</v>
      </c>
      <c r="X539">
        <v>0</v>
      </c>
      <c r="Y539">
        <v>-6.7199315199413414</v>
      </c>
      <c r="Z539">
        <v>63.754264423627667</v>
      </c>
      <c r="AA539">
        <v>650</v>
      </c>
      <c r="AB539" t="b">
        <v>0</v>
      </c>
      <c r="AC539" t="b">
        <v>1</v>
      </c>
      <c r="AD539">
        <v>89.860137281140311</v>
      </c>
      <c r="AE539">
        <v>0</v>
      </c>
      <c r="AF539">
        <v>140.10768639180881</v>
      </c>
      <c r="AG539">
        <v>125.38830038954561</v>
      </c>
      <c r="AH539">
        <v>3.7752120124478872E-2</v>
      </c>
      <c r="AI539" t="b">
        <v>0</v>
      </c>
      <c r="AJ539" t="b">
        <v>0</v>
      </c>
      <c r="AK539">
        <v>915.49598678135442</v>
      </c>
      <c r="AL539">
        <v>0</v>
      </c>
      <c r="AM539">
        <v>2.9434442851887348</v>
      </c>
      <c r="AN539">
        <v>0</v>
      </c>
      <c r="AO539">
        <v>1.63018156916157</v>
      </c>
      <c r="AP539">
        <v>2.9444939150768481</v>
      </c>
      <c r="AQ539">
        <v>0</v>
      </c>
      <c r="AR539">
        <v>1</v>
      </c>
      <c r="AS539">
        <v>3</v>
      </c>
      <c r="AT539">
        <v>0</v>
      </c>
      <c r="AU539">
        <v>0</v>
      </c>
      <c r="AV539">
        <v>0.24715039272289241</v>
      </c>
      <c r="AW539">
        <v>0.74311283311337961</v>
      </c>
      <c r="AX539">
        <v>8.7641983235068235E-2</v>
      </c>
      <c r="AY539">
        <v>0.26351550053134087</v>
      </c>
      <c r="AZ539">
        <v>0.74311283311337961</v>
      </c>
    </row>
    <row r="540" spans="1:52" x14ac:dyDescent="0.35">
      <c r="A540">
        <v>537</v>
      </c>
      <c r="B540">
        <v>0</v>
      </c>
      <c r="C540">
        <v>0</v>
      </c>
      <c r="D540">
        <v>0</v>
      </c>
      <c r="E540">
        <v>8.1999999999999993</v>
      </c>
      <c r="F540">
        <v>1.077290952857914</v>
      </c>
      <c r="G540">
        <v>61.618061064850899</v>
      </c>
      <c r="H540">
        <v>268.16180175423108</v>
      </c>
      <c r="I540">
        <v>1</v>
      </c>
      <c r="J540">
        <v>1</v>
      </c>
      <c r="K540">
        <v>976.6452819889098</v>
      </c>
      <c r="L540" t="b">
        <v>0</v>
      </c>
      <c r="M540">
        <v>5.2633910058256346</v>
      </c>
      <c r="N540">
        <v>5.2633910058256346</v>
      </c>
      <c r="O540">
        <v>815.69723051258723</v>
      </c>
      <c r="P540">
        <v>191.25554061763469</v>
      </c>
      <c r="Q540">
        <v>5.3708071488016689</v>
      </c>
      <c r="R540">
        <v>0.90798072662896101</v>
      </c>
      <c r="S540">
        <v>30.789195788840939</v>
      </c>
      <c r="T540">
        <v>57.835894111120851</v>
      </c>
      <c r="U540">
        <v>5.9151114019145981</v>
      </c>
      <c r="V540">
        <v>5.3220169508696964</v>
      </c>
      <c r="W540">
        <v>0</v>
      </c>
      <c r="X540">
        <v>0</v>
      </c>
      <c r="Y540">
        <v>-6.7199315199413414</v>
      </c>
      <c r="Z540">
        <v>63.795221666441009</v>
      </c>
      <c r="AA540">
        <v>976.6452819889098</v>
      </c>
      <c r="AB540" t="b">
        <v>0</v>
      </c>
      <c r="AC540" t="b">
        <v>1</v>
      </c>
      <c r="AD540">
        <v>89.857470641648277</v>
      </c>
      <c r="AE540">
        <v>0</v>
      </c>
      <c r="AF540">
        <v>-1.1104131099148371</v>
      </c>
      <c r="AG540">
        <v>0</v>
      </c>
      <c r="AH540">
        <v>4.4430846341170227E-2</v>
      </c>
      <c r="AI540" t="b">
        <v>0</v>
      </c>
      <c r="AJ540" t="b">
        <v>0</v>
      </c>
      <c r="AK540">
        <v>975.53486887899498</v>
      </c>
      <c r="AL540">
        <v>0</v>
      </c>
      <c r="AM540">
        <v>5.908386117547364</v>
      </c>
      <c r="AN540">
        <v>0</v>
      </c>
      <c r="AO540">
        <v>4.0465486709031806</v>
      </c>
      <c r="AP540">
        <v>6.0727599335796754</v>
      </c>
      <c r="AQ540">
        <v>0</v>
      </c>
      <c r="AR540">
        <v>1</v>
      </c>
      <c r="AS540">
        <v>3</v>
      </c>
      <c r="AT540">
        <v>0</v>
      </c>
      <c r="AU540">
        <v>0</v>
      </c>
      <c r="AV540">
        <v>0.2471499179095778</v>
      </c>
      <c r="AW540">
        <v>1.323204601309699</v>
      </c>
      <c r="AX540">
        <v>8.7641814861552425E-2</v>
      </c>
      <c r="AY540">
        <v>0.46922204446212068</v>
      </c>
      <c r="AZ540">
        <v>1.323204601309699</v>
      </c>
    </row>
    <row r="541" spans="1:52" x14ac:dyDescent="0.35">
      <c r="A541">
        <v>538</v>
      </c>
      <c r="B541">
        <v>0</v>
      </c>
      <c r="C541">
        <v>0</v>
      </c>
      <c r="D541">
        <v>0</v>
      </c>
      <c r="E541">
        <v>13</v>
      </c>
      <c r="F541">
        <v>1.5592427515597</v>
      </c>
      <c r="G541">
        <v>97.687169980861185</v>
      </c>
      <c r="H541">
        <v>425.13456375670791</v>
      </c>
      <c r="I541">
        <v>1</v>
      </c>
      <c r="J541">
        <v>1</v>
      </c>
      <c r="K541">
        <v>1548.3400812019299</v>
      </c>
      <c r="L541" t="b">
        <v>0</v>
      </c>
      <c r="M541">
        <v>11.733409257679989</v>
      </c>
      <c r="N541">
        <v>11.733409257679989</v>
      </c>
      <c r="O541">
        <v>1146.9858834353629</v>
      </c>
      <c r="P541">
        <v>268.93238938591759</v>
      </c>
      <c r="Q541">
        <v>11.972866589469371</v>
      </c>
      <c r="R541">
        <v>0.91368800445376619</v>
      </c>
      <c r="S541">
        <v>30.804743150477648</v>
      </c>
      <c r="T541">
        <v>80.817469087368224</v>
      </c>
      <c r="U541">
        <v>13.103889436117919</v>
      </c>
      <c r="V541">
        <v>6.9755170319267989</v>
      </c>
      <c r="W541">
        <v>0</v>
      </c>
      <c r="X541">
        <v>0</v>
      </c>
      <c r="Y541">
        <v>-6.7199315199413414</v>
      </c>
      <c r="Z541">
        <v>63.856349528294963</v>
      </c>
      <c r="AA541">
        <v>1548.3400812019299</v>
      </c>
      <c r="AB541" t="b">
        <v>0</v>
      </c>
      <c r="AC541" t="b">
        <v>1</v>
      </c>
      <c r="AD541">
        <v>89.854804002156243</v>
      </c>
      <c r="AE541">
        <v>0</v>
      </c>
      <c r="AF541">
        <v>1.466614649829741E-2</v>
      </c>
      <c r="AG541">
        <v>0</v>
      </c>
      <c r="AH541">
        <v>5.0875607661348299E-2</v>
      </c>
      <c r="AI541" t="b">
        <v>0</v>
      </c>
      <c r="AJ541" t="b">
        <v>0</v>
      </c>
      <c r="AK541">
        <v>1548.354747348428</v>
      </c>
      <c r="AL541">
        <v>0</v>
      </c>
      <c r="AM541">
        <v>13.104013558437369</v>
      </c>
      <c r="AN541">
        <v>0</v>
      </c>
      <c r="AO541">
        <v>9.1464530711072847</v>
      </c>
      <c r="AP541">
        <v>13.117725058914131</v>
      </c>
      <c r="AQ541">
        <v>0</v>
      </c>
      <c r="AR541">
        <v>1</v>
      </c>
      <c r="AS541">
        <v>3</v>
      </c>
      <c r="AT541">
        <v>0</v>
      </c>
      <c r="AU541">
        <v>0</v>
      </c>
      <c r="AV541">
        <v>1.831344670651267</v>
      </c>
      <c r="AW541">
        <v>2.6558587814651071</v>
      </c>
      <c r="AX541">
        <v>0.64941300377704492</v>
      </c>
      <c r="AY541">
        <v>0.94179500736943178</v>
      </c>
      <c r="AZ541">
        <v>2.6558587814651071</v>
      </c>
    </row>
    <row r="542" spans="1:52" x14ac:dyDescent="0.35">
      <c r="A542">
        <v>539</v>
      </c>
      <c r="B542">
        <v>0</v>
      </c>
      <c r="C542">
        <v>0</v>
      </c>
      <c r="D542">
        <v>0</v>
      </c>
      <c r="E542">
        <v>18.8</v>
      </c>
      <c r="F542">
        <v>1.5190713742366191</v>
      </c>
      <c r="G542">
        <v>141.27067658770699</v>
      </c>
      <c r="H542">
        <v>614.80998450970071</v>
      </c>
      <c r="I542">
        <v>2</v>
      </c>
      <c r="J542">
        <v>2</v>
      </c>
      <c r="K542">
        <v>1158.3020108162759</v>
      </c>
      <c r="L542" t="b">
        <v>1</v>
      </c>
      <c r="M542">
        <v>16.632613124958969</v>
      </c>
      <c r="N542">
        <v>16.632613124958969</v>
      </c>
      <c r="O542">
        <v>1124.293870170098</v>
      </c>
      <c r="P542">
        <v>263.61182054933653</v>
      </c>
      <c r="Q542">
        <v>16.972054209141799</v>
      </c>
      <c r="R542">
        <v>0.93426059078864432</v>
      </c>
      <c r="S542">
        <v>30.837252452378969</v>
      </c>
      <c r="T542">
        <v>149.76693854633871</v>
      </c>
      <c r="U542">
        <v>18.166295759960349</v>
      </c>
      <c r="V542">
        <v>9.8455900594296963</v>
      </c>
      <c r="W542">
        <v>0</v>
      </c>
      <c r="X542">
        <v>0</v>
      </c>
      <c r="Y542">
        <v>-6.7199315199413414</v>
      </c>
      <c r="Z542">
        <v>63.916858513806083</v>
      </c>
      <c r="AA542">
        <v>1158.3020108162759</v>
      </c>
      <c r="AB542" t="b">
        <v>0</v>
      </c>
      <c r="AC542" t="b">
        <v>1</v>
      </c>
      <c r="AD542">
        <v>89.852137362664209</v>
      </c>
      <c r="AE542">
        <v>0</v>
      </c>
      <c r="AF542">
        <v>1.466614649829741E-2</v>
      </c>
      <c r="AG542">
        <v>0</v>
      </c>
      <c r="AH542">
        <v>5.7446039788211833E-2</v>
      </c>
      <c r="AI542" t="b">
        <v>0</v>
      </c>
      <c r="AJ542" t="b">
        <v>0</v>
      </c>
      <c r="AK542">
        <v>1158.316676962774</v>
      </c>
      <c r="AL542">
        <v>0</v>
      </c>
      <c r="AM542">
        <v>18.16652577730682</v>
      </c>
      <c r="AN542">
        <v>0</v>
      </c>
      <c r="AO542">
        <v>12.00235246751231</v>
      </c>
      <c r="AP542">
        <v>18.172951776176141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2.446361897910672</v>
      </c>
      <c r="AW542">
        <v>3.756639930605457</v>
      </c>
      <c r="AX542">
        <v>0.8675042191172595</v>
      </c>
      <c r="AY542">
        <v>1.3321433940012191</v>
      </c>
      <c r="AZ542">
        <v>3.756639930605457</v>
      </c>
    </row>
    <row r="543" spans="1:52" x14ac:dyDescent="0.35">
      <c r="A543">
        <v>540</v>
      </c>
      <c r="B543">
        <v>0</v>
      </c>
      <c r="C543">
        <v>0</v>
      </c>
      <c r="D543">
        <v>0</v>
      </c>
      <c r="E543">
        <v>23.1</v>
      </c>
      <c r="F543">
        <v>0.78113841816048968</v>
      </c>
      <c r="G543">
        <v>173.5825866582995</v>
      </c>
      <c r="H543">
        <v>755.43141713691955</v>
      </c>
      <c r="I543">
        <v>2</v>
      </c>
      <c r="J543">
        <v>2</v>
      </c>
      <c r="K543">
        <v>1423.232789885956</v>
      </c>
      <c r="L543" t="b">
        <v>0</v>
      </c>
      <c r="M543">
        <v>11.37704723025772</v>
      </c>
      <c r="N543">
        <v>11.37704723025772</v>
      </c>
      <c r="O543">
        <v>625.88535152430745</v>
      </c>
      <c r="P543">
        <v>146.7505794953077</v>
      </c>
      <c r="Q543">
        <v>11.60923186760991</v>
      </c>
      <c r="R543">
        <v>0.91707808664876422</v>
      </c>
      <c r="S543">
        <v>30.87235176001634</v>
      </c>
      <c r="T543">
        <v>84.936157605435966</v>
      </c>
      <c r="U543">
        <v>12.65893497688184</v>
      </c>
      <c r="V543">
        <v>7.0430687013448514</v>
      </c>
      <c r="W543">
        <v>0</v>
      </c>
      <c r="X543">
        <v>0</v>
      </c>
      <c r="Y543">
        <v>-6.7199315199413414</v>
      </c>
      <c r="Z543">
        <v>63.98053825826058</v>
      </c>
      <c r="AA543">
        <v>1423.232789885956</v>
      </c>
      <c r="AB543" t="b">
        <v>0</v>
      </c>
      <c r="AC543" t="b">
        <v>1</v>
      </c>
      <c r="AD543">
        <v>89.849470723172175</v>
      </c>
      <c r="AE543">
        <v>0</v>
      </c>
      <c r="AF543">
        <v>-7.8568001712103971E-3</v>
      </c>
      <c r="AG543">
        <v>0</v>
      </c>
      <c r="AH543">
        <v>6.5124758435207819E-2</v>
      </c>
      <c r="AI543" t="b">
        <v>0</v>
      </c>
      <c r="AJ543" t="b">
        <v>0</v>
      </c>
      <c r="AK543">
        <v>1423.2249330857851</v>
      </c>
      <c r="AL543">
        <v>0</v>
      </c>
      <c r="AM543">
        <v>12.658865094622801</v>
      </c>
      <c r="AN543">
        <v>0</v>
      </c>
      <c r="AO543">
        <v>14.8304249356142</v>
      </c>
      <c r="AP543">
        <v>12.70947789927439</v>
      </c>
      <c r="AQ543">
        <v>0</v>
      </c>
      <c r="AR543">
        <v>1</v>
      </c>
      <c r="AS543">
        <v>3</v>
      </c>
      <c r="AT543">
        <v>0</v>
      </c>
      <c r="AU543">
        <v>0</v>
      </c>
      <c r="AV543">
        <v>2.9369541433687689</v>
      </c>
      <c r="AW543">
        <v>2.5760993200911022</v>
      </c>
      <c r="AX543">
        <v>1.041473100485379</v>
      </c>
      <c r="AY543">
        <v>0.91351147699622626</v>
      </c>
      <c r="AZ543">
        <v>2.5760993200911022</v>
      </c>
    </row>
    <row r="544" spans="1:52" x14ac:dyDescent="0.35">
      <c r="A544">
        <v>541</v>
      </c>
      <c r="B544">
        <v>0</v>
      </c>
      <c r="C544">
        <v>0</v>
      </c>
      <c r="D544">
        <v>0</v>
      </c>
      <c r="E544">
        <v>24.5</v>
      </c>
      <c r="F544">
        <v>0.1063749531214198</v>
      </c>
      <c r="G544">
        <v>184.10274342546921</v>
      </c>
      <c r="H544">
        <v>801.21513938764178</v>
      </c>
      <c r="I544">
        <v>2</v>
      </c>
      <c r="J544">
        <v>2</v>
      </c>
      <c r="K544">
        <v>1509.489322606317</v>
      </c>
      <c r="L544" t="b">
        <v>0</v>
      </c>
      <c r="M544">
        <v>3.235725836632851</v>
      </c>
      <c r="N544">
        <v>3.235725836632851</v>
      </c>
      <c r="O544">
        <v>167.8351180895113</v>
      </c>
      <c r="P544">
        <v>39.352096640885563</v>
      </c>
      <c r="Q544">
        <v>3.3017610577886241</v>
      </c>
      <c r="R544">
        <v>0.82912543051251553</v>
      </c>
      <c r="S544">
        <v>30.90263561392668</v>
      </c>
      <c r="T544">
        <v>25.192237492217881</v>
      </c>
      <c r="U544">
        <v>3.9822214302939338</v>
      </c>
      <c r="V544">
        <v>4.3047127359091917</v>
      </c>
      <c r="W544">
        <v>0</v>
      </c>
      <c r="X544">
        <v>0</v>
      </c>
      <c r="Y544">
        <v>-6.7199315199413414</v>
      </c>
      <c r="Z544">
        <v>64.046478094227453</v>
      </c>
      <c r="AA544">
        <v>1509.489322606317</v>
      </c>
      <c r="AB544" t="b">
        <v>0</v>
      </c>
      <c r="AC544" t="b">
        <v>1</v>
      </c>
      <c r="AD544">
        <v>89.846804083680141</v>
      </c>
      <c r="AE544">
        <v>0</v>
      </c>
      <c r="AF544">
        <v>0</v>
      </c>
      <c r="AG544">
        <v>0</v>
      </c>
      <c r="AH544">
        <v>6.9585156089627398E-2</v>
      </c>
      <c r="AI544" t="b">
        <v>0</v>
      </c>
      <c r="AJ544" t="b">
        <v>0</v>
      </c>
      <c r="AK544">
        <v>1509.489322606317</v>
      </c>
      <c r="AL544">
        <v>0</v>
      </c>
      <c r="AM544">
        <v>3.9822214302939338</v>
      </c>
      <c r="AN544">
        <v>0</v>
      </c>
      <c r="AO544">
        <v>13.447946675408019</v>
      </c>
      <c r="AP544">
        <v>3.9852755225473069</v>
      </c>
      <c r="AQ544">
        <v>0</v>
      </c>
      <c r="AR544">
        <v>1</v>
      </c>
      <c r="AS544">
        <v>3</v>
      </c>
      <c r="AT544">
        <v>0</v>
      </c>
      <c r="AU544">
        <v>0</v>
      </c>
      <c r="AV544">
        <v>2.607610469931291</v>
      </c>
      <c r="AW544">
        <v>1.0467304509924991</v>
      </c>
      <c r="AX544">
        <v>0.92468456380542219</v>
      </c>
      <c r="AY544">
        <v>0.37118144973900652</v>
      </c>
      <c r="AZ544">
        <v>1.0467304509924991</v>
      </c>
    </row>
    <row r="545" spans="1:52" x14ac:dyDescent="0.35">
      <c r="A545">
        <v>542</v>
      </c>
      <c r="B545">
        <v>0</v>
      </c>
      <c r="C545">
        <v>0</v>
      </c>
      <c r="D545">
        <v>0</v>
      </c>
      <c r="E545">
        <v>24.5</v>
      </c>
      <c r="F545">
        <v>-3.9971563979501752E-2</v>
      </c>
      <c r="G545">
        <v>184.10274342546921</v>
      </c>
      <c r="H545">
        <v>801.21513938764178</v>
      </c>
      <c r="I545">
        <v>2</v>
      </c>
      <c r="J545">
        <v>2</v>
      </c>
      <c r="K545">
        <v>1509.489322606317</v>
      </c>
      <c r="L545" t="b">
        <v>0</v>
      </c>
      <c r="M545">
        <v>1.314311721498072</v>
      </c>
      <c r="N545">
        <v>1.314311721498072</v>
      </c>
      <c r="O545">
        <v>68.172544313459156</v>
      </c>
      <c r="P545">
        <v>15.984333806989779</v>
      </c>
      <c r="Q545">
        <v>1.34113440969191</v>
      </c>
      <c r="R545">
        <v>0.6969486305299214</v>
      </c>
      <c r="S545">
        <v>30.92038410420594</v>
      </c>
      <c r="T545">
        <v>12.173427482884851</v>
      </c>
      <c r="U545">
        <v>1.92429449021542</v>
      </c>
      <c r="V545">
        <v>3.6891738698329468</v>
      </c>
      <c r="W545">
        <v>0</v>
      </c>
      <c r="X545">
        <v>0</v>
      </c>
      <c r="Y545">
        <v>-6.7199315199413414</v>
      </c>
      <c r="Z545">
        <v>64.110988625208407</v>
      </c>
      <c r="AA545">
        <v>1509.489322606317</v>
      </c>
      <c r="AB545" t="b">
        <v>0</v>
      </c>
      <c r="AC545" t="b">
        <v>1</v>
      </c>
      <c r="AD545">
        <v>89.844137444188107</v>
      </c>
      <c r="AE545">
        <v>0</v>
      </c>
      <c r="AF545">
        <v>0</v>
      </c>
      <c r="AG545">
        <v>0</v>
      </c>
      <c r="AH545">
        <v>7.0679322371423936E-2</v>
      </c>
      <c r="AI545" t="b">
        <v>0</v>
      </c>
      <c r="AJ545" t="b">
        <v>0</v>
      </c>
      <c r="AK545">
        <v>1509.489322606317</v>
      </c>
      <c r="AL545">
        <v>0</v>
      </c>
      <c r="AM545">
        <v>1.92429449021542</v>
      </c>
      <c r="AN545">
        <v>0</v>
      </c>
      <c r="AO545">
        <v>4.6516881660756102</v>
      </c>
      <c r="AP545">
        <v>1.9243568072757591</v>
      </c>
      <c r="AQ545">
        <v>0</v>
      </c>
      <c r="AR545">
        <v>1</v>
      </c>
      <c r="AS545">
        <v>3</v>
      </c>
      <c r="AT545">
        <v>0</v>
      </c>
      <c r="AU545">
        <v>0</v>
      </c>
      <c r="AV545">
        <v>1.0863059303760181</v>
      </c>
      <c r="AW545">
        <v>0.70593519577934705</v>
      </c>
      <c r="AX545">
        <v>0.38521486892766599</v>
      </c>
      <c r="AY545">
        <v>0.2503319256096096</v>
      </c>
      <c r="AZ545">
        <v>0.70593519577934705</v>
      </c>
    </row>
    <row r="546" spans="1:52" x14ac:dyDescent="0.35">
      <c r="A546">
        <v>543</v>
      </c>
      <c r="B546">
        <v>0</v>
      </c>
      <c r="C546">
        <v>0</v>
      </c>
      <c r="D546">
        <v>0</v>
      </c>
      <c r="E546">
        <v>24.3</v>
      </c>
      <c r="F546">
        <v>-0.11315536387007261</v>
      </c>
      <c r="G546">
        <v>182.59986388730209</v>
      </c>
      <c r="H546">
        <v>794.67460763753866</v>
      </c>
      <c r="I546">
        <v>2</v>
      </c>
      <c r="J546">
        <v>2</v>
      </c>
      <c r="K546">
        <v>1497.1669607891231</v>
      </c>
      <c r="L546" t="b">
        <v>0</v>
      </c>
      <c r="M546">
        <v>0.34650436054246592</v>
      </c>
      <c r="N546">
        <v>0.34650436054246592</v>
      </c>
      <c r="O546">
        <v>18.120894706887469</v>
      </c>
      <c r="P546">
        <v>4.2487842106109959</v>
      </c>
      <c r="Q546">
        <v>0.3535758781045571</v>
      </c>
      <c r="R546">
        <v>0.40111185567895541</v>
      </c>
      <c r="S546">
        <v>30.933169874536219</v>
      </c>
      <c r="T546">
        <v>5.6223551755077059</v>
      </c>
      <c r="U546">
        <v>0.88148947257134824</v>
      </c>
      <c r="V546">
        <v>3.3671618577736311</v>
      </c>
      <c r="W546">
        <v>0</v>
      </c>
      <c r="X546">
        <v>0</v>
      </c>
      <c r="Y546">
        <v>-6.7199315199413414</v>
      </c>
      <c r="Z546">
        <v>64.175281218168934</v>
      </c>
      <c r="AA546">
        <v>1497.1669607891231</v>
      </c>
      <c r="AB546" t="b">
        <v>0</v>
      </c>
      <c r="AC546" t="b">
        <v>1</v>
      </c>
      <c r="AD546">
        <v>89.841470804696073</v>
      </c>
      <c r="AE546">
        <v>0</v>
      </c>
      <c r="AF546">
        <v>0</v>
      </c>
      <c r="AG546">
        <v>0</v>
      </c>
      <c r="AH546">
        <v>7.0914088687003995E-2</v>
      </c>
      <c r="AI546" t="b">
        <v>0</v>
      </c>
      <c r="AJ546" t="b">
        <v>0</v>
      </c>
      <c r="AK546">
        <v>1497.1669607891231</v>
      </c>
      <c r="AL546">
        <v>0</v>
      </c>
      <c r="AM546">
        <v>0.88148947257134824</v>
      </c>
      <c r="AN546">
        <v>0</v>
      </c>
      <c r="AO546">
        <v>3.8450299052309092</v>
      </c>
      <c r="AP546">
        <v>0.88275139304321748</v>
      </c>
      <c r="AQ546">
        <v>0</v>
      </c>
      <c r="AR546">
        <v>1</v>
      </c>
      <c r="AS546">
        <v>3</v>
      </c>
      <c r="AT546">
        <v>0</v>
      </c>
      <c r="AU546">
        <v>0</v>
      </c>
      <c r="AV546">
        <v>0.96111386474038762</v>
      </c>
      <c r="AW546">
        <v>0.53265086876598722</v>
      </c>
      <c r="AX546">
        <v>0.340820519411485</v>
      </c>
      <c r="AY546">
        <v>0.18888351006300971</v>
      </c>
      <c r="AZ546">
        <v>0.53265086876598722</v>
      </c>
    </row>
    <row r="547" spans="1:52" x14ac:dyDescent="0.35">
      <c r="A547">
        <v>544</v>
      </c>
      <c r="B547">
        <v>0</v>
      </c>
      <c r="C547">
        <v>0</v>
      </c>
      <c r="D547">
        <v>0</v>
      </c>
      <c r="E547">
        <v>23.6</v>
      </c>
      <c r="F547">
        <v>-0.25740698054020988</v>
      </c>
      <c r="G547">
        <v>177.3397855037172</v>
      </c>
      <c r="H547">
        <v>771.78274651217737</v>
      </c>
      <c r="I547">
        <v>2</v>
      </c>
      <c r="J547">
        <v>2</v>
      </c>
      <c r="K547">
        <v>1454.0386944289421</v>
      </c>
      <c r="L547" t="b">
        <v>0</v>
      </c>
      <c r="M547">
        <v>-1.5014913449326679</v>
      </c>
      <c r="N547">
        <v>-1.5014913449326679</v>
      </c>
      <c r="O547">
        <v>-80.851491573747211</v>
      </c>
      <c r="P547">
        <v>-18.957151198076229</v>
      </c>
      <c r="Q547">
        <v>-1.5321340254414979</v>
      </c>
      <c r="R547">
        <v>0.82698262931498856</v>
      </c>
      <c r="S547">
        <v>30.939831292549322</v>
      </c>
      <c r="T547">
        <v>-8.3212498631140495</v>
      </c>
      <c r="U547">
        <v>-1.2670482248225681</v>
      </c>
      <c r="V547">
        <v>10.635901334962179</v>
      </c>
      <c r="W547">
        <v>-26.492920899011999</v>
      </c>
      <c r="X547">
        <v>2</v>
      </c>
      <c r="Y547">
        <v>19.772989379070658</v>
      </c>
      <c r="Z547">
        <v>64.242473962170564</v>
      </c>
      <c r="AA547">
        <v>1454.0386944289421</v>
      </c>
      <c r="AB547" t="b">
        <v>0</v>
      </c>
      <c r="AC547" t="b">
        <v>1</v>
      </c>
      <c r="AD547">
        <v>89.844060697128441</v>
      </c>
      <c r="AE547">
        <v>0.55353124911317819</v>
      </c>
      <c r="AF547">
        <v>0</v>
      </c>
      <c r="AG547">
        <v>0</v>
      </c>
      <c r="AH547">
        <v>6.7722697505150087E-2</v>
      </c>
      <c r="AI547" t="b">
        <v>0</v>
      </c>
      <c r="AJ547" t="b">
        <v>0</v>
      </c>
      <c r="AK547">
        <v>1454.0386944289421</v>
      </c>
      <c r="AL547">
        <v>0</v>
      </c>
      <c r="AM547">
        <v>-1.2670482248225681</v>
      </c>
      <c r="AN547">
        <v>0</v>
      </c>
      <c r="AO547">
        <v>-0.69863506954944021</v>
      </c>
      <c r="AP547">
        <v>-0.70728526967546723</v>
      </c>
      <c r="AQ547">
        <v>0</v>
      </c>
      <c r="AR547">
        <v>1</v>
      </c>
      <c r="AS547">
        <v>3</v>
      </c>
      <c r="AT547">
        <v>0</v>
      </c>
      <c r="AU547">
        <v>0</v>
      </c>
      <c r="AV547">
        <v>0.23145826433671249</v>
      </c>
      <c r="AW547">
        <v>0.26360580647573878</v>
      </c>
      <c r="AX547">
        <v>8.2077398700961868E-2</v>
      </c>
      <c r="AY547">
        <v>9.3477346832232244E-2</v>
      </c>
      <c r="AZ547">
        <v>0.26360580647573878</v>
      </c>
    </row>
    <row r="548" spans="1:52" x14ac:dyDescent="0.35">
      <c r="A548">
        <v>545</v>
      </c>
      <c r="B548">
        <v>0</v>
      </c>
      <c r="C548">
        <v>0</v>
      </c>
      <c r="D548">
        <v>0</v>
      </c>
      <c r="E548">
        <v>22.3</v>
      </c>
      <c r="F548">
        <v>-0.52388338063575723</v>
      </c>
      <c r="G548">
        <v>167.5710685056311</v>
      </c>
      <c r="H548">
        <v>729.26929013650658</v>
      </c>
      <c r="I548">
        <v>2</v>
      </c>
      <c r="J548">
        <v>2</v>
      </c>
      <c r="K548">
        <v>1373.9433426171779</v>
      </c>
      <c r="L548" t="b">
        <v>0</v>
      </c>
      <c r="M548">
        <v>-4.6265424560169874</v>
      </c>
      <c r="N548">
        <v>-4.6265424560169874</v>
      </c>
      <c r="O548">
        <v>-263.65067951149712</v>
      </c>
      <c r="P548">
        <v>-61.817855152568157</v>
      </c>
      <c r="Q548">
        <v>-4.7209616898132518</v>
      </c>
      <c r="R548">
        <v>0.9148586423658831</v>
      </c>
      <c r="S548">
        <v>30.948170500580151</v>
      </c>
      <c r="T548">
        <v>-30.018364670302191</v>
      </c>
      <c r="U548">
        <v>-4.3190126022038964</v>
      </c>
      <c r="V548">
        <v>31.799490482265981</v>
      </c>
      <c r="W548">
        <v>-25.43093620884471</v>
      </c>
      <c r="X548">
        <v>2</v>
      </c>
      <c r="Y548">
        <v>18.711004688903369</v>
      </c>
      <c r="Z548">
        <v>64.311787309049791</v>
      </c>
      <c r="AA548">
        <v>1373.9433426171779</v>
      </c>
      <c r="AB548" t="b">
        <v>0</v>
      </c>
      <c r="AC548" t="b">
        <v>1</v>
      </c>
      <c r="AD548">
        <v>89.851696410237167</v>
      </c>
      <c r="AE548">
        <v>0.53134261561639773</v>
      </c>
      <c r="AF548">
        <v>0</v>
      </c>
      <c r="AG548">
        <v>0</v>
      </c>
      <c r="AH548">
        <v>6.3691677330968588E-2</v>
      </c>
      <c r="AI548" t="b">
        <v>0</v>
      </c>
      <c r="AJ548" t="b">
        <v>0</v>
      </c>
      <c r="AK548">
        <v>1373.9433426171779</v>
      </c>
      <c r="AL548">
        <v>0</v>
      </c>
      <c r="AM548">
        <v>-4.3190126022038964</v>
      </c>
      <c r="AN548">
        <v>1.8549959167238781</v>
      </c>
      <c r="AO548">
        <v>-1.9566353983430389</v>
      </c>
      <c r="AP548">
        <v>-1.913589470134734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5">
      <c r="A549">
        <v>546</v>
      </c>
      <c r="B549">
        <v>0</v>
      </c>
      <c r="C549">
        <v>0</v>
      </c>
      <c r="D549">
        <v>0</v>
      </c>
      <c r="E549">
        <v>20.100000000000001</v>
      </c>
      <c r="F549">
        <v>-0.56372616358342542</v>
      </c>
      <c r="G549">
        <v>151.03939358579311</v>
      </c>
      <c r="H549">
        <v>657.3234408853715</v>
      </c>
      <c r="I549">
        <v>2</v>
      </c>
      <c r="J549">
        <v>2</v>
      </c>
      <c r="K549">
        <v>1238.3973626280399</v>
      </c>
      <c r="L549" t="b">
        <v>0</v>
      </c>
      <c r="M549">
        <v>-4.6329346387921904</v>
      </c>
      <c r="N549">
        <v>-4.6329346387921904</v>
      </c>
      <c r="O549">
        <v>-292.91210641677179</v>
      </c>
      <c r="P549">
        <v>-68.678746440006904</v>
      </c>
      <c r="Q549">
        <v>-4.7274843252981533</v>
      </c>
      <c r="R549">
        <v>0.91968865579301595</v>
      </c>
      <c r="S549">
        <v>30.96081522561466</v>
      </c>
      <c r="T549">
        <v>-33.526042460169492</v>
      </c>
      <c r="U549">
        <v>-4.3478137044160121</v>
      </c>
      <c r="V549">
        <v>35.152703979837412</v>
      </c>
      <c r="W549">
        <v>-24.756374632129049</v>
      </c>
      <c r="X549">
        <v>2</v>
      </c>
      <c r="Y549">
        <v>18.036443112187701</v>
      </c>
      <c r="Z549">
        <v>64.380629468132753</v>
      </c>
      <c r="AA549">
        <v>1238.3973626280399</v>
      </c>
      <c r="AB549" t="b">
        <v>0</v>
      </c>
      <c r="AC549" t="b">
        <v>1</v>
      </c>
      <c r="AD549">
        <v>89.858987570515168</v>
      </c>
      <c r="AE549">
        <v>0.51724862750589462</v>
      </c>
      <c r="AF549">
        <v>0</v>
      </c>
      <c r="AG549">
        <v>0</v>
      </c>
      <c r="AH549">
        <v>5.823972026143609E-2</v>
      </c>
      <c r="AI549" t="b">
        <v>0</v>
      </c>
      <c r="AJ549" t="b">
        <v>0</v>
      </c>
      <c r="AK549">
        <v>1238.3973626280399</v>
      </c>
      <c r="AL549">
        <v>0</v>
      </c>
      <c r="AM549">
        <v>-4.3478137044160121</v>
      </c>
      <c r="AN549">
        <v>2.107088425196193</v>
      </c>
      <c r="AO549">
        <v>-1.797398060587917</v>
      </c>
      <c r="AP549">
        <v>-1.7009801929314661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5">
      <c r="A550">
        <v>547</v>
      </c>
      <c r="B550">
        <v>0</v>
      </c>
      <c r="C550">
        <v>0</v>
      </c>
      <c r="D550">
        <v>0</v>
      </c>
      <c r="E550">
        <v>18.5</v>
      </c>
      <c r="F550">
        <v>-0.38787863169720938</v>
      </c>
      <c r="G550">
        <v>139.0163572804563</v>
      </c>
      <c r="H550">
        <v>604.99918688454591</v>
      </c>
      <c r="I550">
        <v>2</v>
      </c>
      <c r="J550">
        <v>2</v>
      </c>
      <c r="K550">
        <v>1139.818468090484</v>
      </c>
      <c r="L550" t="b">
        <v>0</v>
      </c>
      <c r="M550">
        <v>-2.5419815938424311</v>
      </c>
      <c r="N550">
        <v>-2.5419815938424311</v>
      </c>
      <c r="O550">
        <v>-174.6135248354033</v>
      </c>
      <c r="P550">
        <v>-40.941421451878398</v>
      </c>
      <c r="Q550">
        <v>-2.593858769226971</v>
      </c>
      <c r="R550">
        <v>0.8985726788854479</v>
      </c>
      <c r="S550">
        <v>30.972759102968102</v>
      </c>
      <c r="T550">
        <v>-19.526986598403671</v>
      </c>
      <c r="U550">
        <v>-2.3307706229147902</v>
      </c>
      <c r="V550">
        <v>21.414434853474731</v>
      </c>
      <c r="W550">
        <v>-33.37499155515043</v>
      </c>
      <c r="X550">
        <v>2</v>
      </c>
      <c r="Y550">
        <v>26.65506003520909</v>
      </c>
      <c r="Z550">
        <v>64.444220853715194</v>
      </c>
      <c r="AA550">
        <v>1139.818468090484</v>
      </c>
      <c r="AB550" t="b">
        <v>0</v>
      </c>
      <c r="AC550" t="b">
        <v>1</v>
      </c>
      <c r="AD550">
        <v>89.867854932250765</v>
      </c>
      <c r="AE550">
        <v>0.69732215768451355</v>
      </c>
      <c r="AF550">
        <v>0</v>
      </c>
      <c r="AG550">
        <v>0</v>
      </c>
      <c r="AH550">
        <v>5.2789371225450687E-2</v>
      </c>
      <c r="AI550" t="b">
        <v>0</v>
      </c>
      <c r="AJ550" t="b">
        <v>0</v>
      </c>
      <c r="AK550">
        <v>1139.818468090484</v>
      </c>
      <c r="AL550">
        <v>0</v>
      </c>
      <c r="AM550">
        <v>-2.3307706229147902</v>
      </c>
      <c r="AN550">
        <v>6.9286001681463594E-2</v>
      </c>
      <c r="AO550">
        <v>-1.6471359988576</v>
      </c>
      <c r="AP550">
        <v>-1.5510603016124911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5">
      <c r="A551">
        <v>548</v>
      </c>
      <c r="B551">
        <v>0</v>
      </c>
      <c r="C551">
        <v>0</v>
      </c>
      <c r="D551">
        <v>0</v>
      </c>
      <c r="E551">
        <v>17.2</v>
      </c>
      <c r="F551">
        <v>-0.30142597629440759</v>
      </c>
      <c r="G551">
        <v>129.24764028237021</v>
      </c>
      <c r="H551">
        <v>562.48573050887512</v>
      </c>
      <c r="I551">
        <v>2</v>
      </c>
      <c r="J551">
        <v>2</v>
      </c>
      <c r="K551">
        <v>1059.7231162787209</v>
      </c>
      <c r="L551" t="b">
        <v>0</v>
      </c>
      <c r="M551">
        <v>-1.5817085738810119</v>
      </c>
      <c r="N551">
        <v>-1.5817085738810119</v>
      </c>
      <c r="O551">
        <v>-116.86251486558081</v>
      </c>
      <c r="P551">
        <v>-27.4006121664871</v>
      </c>
      <c r="Q551">
        <v>-1.6139883406949109</v>
      </c>
      <c r="R551">
        <v>0.87334927254677619</v>
      </c>
      <c r="S551">
        <v>30.981035467742899</v>
      </c>
      <c r="T551">
        <v>-12.701860245720731</v>
      </c>
      <c r="U551">
        <v>-1.409575543244878</v>
      </c>
      <c r="V551">
        <v>14.698751920766369</v>
      </c>
      <c r="W551">
        <v>-40.504905429730691</v>
      </c>
      <c r="X551">
        <v>2</v>
      </c>
      <c r="Y551">
        <v>33.78497390978935</v>
      </c>
      <c r="Z551">
        <v>64.492819348606105</v>
      </c>
      <c r="AA551">
        <v>1059.7231162787209</v>
      </c>
      <c r="AB551" t="b">
        <v>0</v>
      </c>
      <c r="AC551" t="b">
        <v>1</v>
      </c>
      <c r="AD551">
        <v>89.879847002477945</v>
      </c>
      <c r="AE551">
        <v>0.84629139169649348</v>
      </c>
      <c r="AF551">
        <v>0</v>
      </c>
      <c r="AG551">
        <v>0</v>
      </c>
      <c r="AH551">
        <v>4.6943366285588588E-2</v>
      </c>
      <c r="AI551" t="b">
        <v>0</v>
      </c>
      <c r="AJ551" t="b">
        <v>0</v>
      </c>
      <c r="AK551">
        <v>1059.7231162787209</v>
      </c>
      <c r="AL551">
        <v>0</v>
      </c>
      <c r="AM551">
        <v>-1.409575543244878</v>
      </c>
      <c r="AN551">
        <v>0</v>
      </c>
      <c r="AO551">
        <v>-1.500168262754509</v>
      </c>
      <c r="AP551">
        <v>-0.55574378724733908</v>
      </c>
      <c r="AQ551">
        <v>0</v>
      </c>
      <c r="AR551">
        <v>1</v>
      </c>
      <c r="AS551">
        <v>3</v>
      </c>
      <c r="AT551">
        <v>0</v>
      </c>
      <c r="AU551">
        <v>0</v>
      </c>
      <c r="AV551">
        <v>0</v>
      </c>
      <c r="AW551">
        <v>0.17499870058003331</v>
      </c>
      <c r="AX551">
        <v>0</v>
      </c>
      <c r="AY551">
        <v>6.2056350154090001E-2</v>
      </c>
      <c r="AZ551">
        <v>0.17499870058003331</v>
      </c>
    </row>
    <row r="552" spans="1:52" x14ac:dyDescent="0.35">
      <c r="A552">
        <v>549</v>
      </c>
      <c r="B552">
        <v>0</v>
      </c>
      <c r="C552">
        <v>0</v>
      </c>
      <c r="D552">
        <v>0</v>
      </c>
      <c r="E552">
        <v>16.3</v>
      </c>
      <c r="F552">
        <v>-0.2397507964584937</v>
      </c>
      <c r="G552">
        <v>122.48468236061829</v>
      </c>
      <c r="H552">
        <v>533.05333763341071</v>
      </c>
      <c r="I552">
        <v>2</v>
      </c>
      <c r="J552">
        <v>2</v>
      </c>
      <c r="K552">
        <v>1004.272488101346</v>
      </c>
      <c r="L552" t="b">
        <v>0</v>
      </c>
      <c r="M552">
        <v>-0.96980216671379804</v>
      </c>
      <c r="N552">
        <v>-0.96980216671379804</v>
      </c>
      <c r="O552">
        <v>-75.608870764410696</v>
      </c>
      <c r="P552">
        <v>-17.72792025351016</v>
      </c>
      <c r="Q552">
        <v>-0.98959404766714087</v>
      </c>
      <c r="R552">
        <v>0.83168392739946551</v>
      </c>
      <c r="S552">
        <v>30.987465992645109</v>
      </c>
      <c r="T552">
        <v>-7.8259163169128758</v>
      </c>
      <c r="U552">
        <v>-0.8230294640949416</v>
      </c>
      <c r="V552">
        <v>9.9020039365972838</v>
      </c>
      <c r="W552">
        <v>0</v>
      </c>
      <c r="X552">
        <v>0</v>
      </c>
      <c r="Y552">
        <v>-6.7199315199413414</v>
      </c>
      <c r="Z552">
        <v>64.541417843497015</v>
      </c>
      <c r="AA552">
        <v>1004.272488101346</v>
      </c>
      <c r="AB552" t="b">
        <v>0</v>
      </c>
      <c r="AC552" t="b">
        <v>1</v>
      </c>
      <c r="AD552">
        <v>89.885217050571171</v>
      </c>
      <c r="AE552">
        <v>0</v>
      </c>
      <c r="AF552">
        <v>0</v>
      </c>
      <c r="AG552">
        <v>0</v>
      </c>
      <c r="AH552">
        <v>4.649356539624061E-2</v>
      </c>
      <c r="AI552" t="b">
        <v>0</v>
      </c>
      <c r="AJ552" t="b">
        <v>0</v>
      </c>
      <c r="AK552">
        <v>1004.272488101346</v>
      </c>
      <c r="AL552">
        <v>0</v>
      </c>
      <c r="AM552">
        <v>-0.8230294640949416</v>
      </c>
      <c r="AN552">
        <v>0</v>
      </c>
      <c r="AO552">
        <v>-0.64595018218834455</v>
      </c>
      <c r="AP552">
        <v>-0.81798178220746465</v>
      </c>
      <c r="AQ552">
        <v>0</v>
      </c>
      <c r="AR552">
        <v>1</v>
      </c>
      <c r="AS552">
        <v>3</v>
      </c>
      <c r="AT552">
        <v>0</v>
      </c>
      <c r="AU552">
        <v>0</v>
      </c>
      <c r="AV552">
        <v>0.1240968841601762</v>
      </c>
      <c r="AW552">
        <v>0.1166715700571884</v>
      </c>
      <c r="AX552">
        <v>4.4005987290842638E-2</v>
      </c>
      <c r="AY552">
        <v>4.1372946087591733E-2</v>
      </c>
      <c r="AZ552">
        <v>0.1166715700571884</v>
      </c>
    </row>
    <row r="553" spans="1:52" x14ac:dyDescent="0.35">
      <c r="A553">
        <v>550</v>
      </c>
      <c r="B553">
        <v>0</v>
      </c>
      <c r="C553">
        <v>0</v>
      </c>
      <c r="D553">
        <v>0</v>
      </c>
      <c r="E553">
        <v>15.4</v>
      </c>
      <c r="F553">
        <v>-0.2395708378716157</v>
      </c>
      <c r="G553">
        <v>115.7217244388663</v>
      </c>
      <c r="H553">
        <v>503.62094475794629</v>
      </c>
      <c r="I553">
        <v>2</v>
      </c>
      <c r="J553">
        <v>2</v>
      </c>
      <c r="K553">
        <v>948.82185992397081</v>
      </c>
      <c r="L553" t="b">
        <v>0</v>
      </c>
      <c r="M553">
        <v>-0.92352484452699557</v>
      </c>
      <c r="N553">
        <v>-0.92352484452699557</v>
      </c>
      <c r="O553">
        <v>-76.208790417201683</v>
      </c>
      <c r="P553">
        <v>-17.868582687106489</v>
      </c>
      <c r="Q553">
        <v>-0.9423722903336692</v>
      </c>
      <c r="R553">
        <v>0.83427710722895065</v>
      </c>
      <c r="S553">
        <v>30.992705868601249</v>
      </c>
      <c r="T553">
        <v>-7.9126058781743689</v>
      </c>
      <c r="U553">
        <v>-0.7861996283122944</v>
      </c>
      <c r="V553">
        <v>9.9559768089321175</v>
      </c>
      <c r="W553">
        <v>0</v>
      </c>
      <c r="X553">
        <v>0</v>
      </c>
      <c r="Y553">
        <v>-6.7199315199413414</v>
      </c>
      <c r="Z553">
        <v>64.576584399298568</v>
      </c>
      <c r="AA553">
        <v>948.82185992397081</v>
      </c>
      <c r="AB553" t="b">
        <v>0</v>
      </c>
      <c r="AC553" t="b">
        <v>1</v>
      </c>
      <c r="AD553">
        <v>89.882550411079137</v>
      </c>
      <c r="AE553">
        <v>0</v>
      </c>
      <c r="AF553">
        <v>0</v>
      </c>
      <c r="AG553">
        <v>0</v>
      </c>
      <c r="AH553">
        <v>4.5604635623219092E-2</v>
      </c>
      <c r="AI553" t="b">
        <v>0</v>
      </c>
      <c r="AJ553" t="b">
        <v>0</v>
      </c>
      <c r="AK553">
        <v>948.82185992397081</v>
      </c>
      <c r="AL553">
        <v>0</v>
      </c>
      <c r="AM553">
        <v>-0.7861996283122944</v>
      </c>
      <c r="AN553">
        <v>0</v>
      </c>
      <c r="AO553">
        <v>-0.13979140602743101</v>
      </c>
      <c r="AP553">
        <v>-0.78221133645058416</v>
      </c>
      <c r="AQ553">
        <v>0</v>
      </c>
      <c r="AR553">
        <v>1</v>
      </c>
      <c r="AS553">
        <v>3</v>
      </c>
      <c r="AT553">
        <v>0</v>
      </c>
      <c r="AU553">
        <v>0</v>
      </c>
      <c r="AV553">
        <v>0.19274156189490529</v>
      </c>
      <c r="AW553">
        <v>0.1076715902536324</v>
      </c>
      <c r="AX553">
        <v>6.8348071593938076E-2</v>
      </c>
      <c r="AY553">
        <v>3.8181460115307118E-2</v>
      </c>
      <c r="AZ553">
        <v>0.1076715902536324</v>
      </c>
    </row>
    <row r="554" spans="1:52" x14ac:dyDescent="0.35">
      <c r="A554">
        <v>551</v>
      </c>
      <c r="B554">
        <v>0</v>
      </c>
      <c r="C554">
        <v>0</v>
      </c>
      <c r="D554">
        <v>0</v>
      </c>
      <c r="E554">
        <v>14.7</v>
      </c>
      <c r="F554">
        <v>-0.13529918538837521</v>
      </c>
      <c r="G554">
        <v>110.46164605528151</v>
      </c>
      <c r="H554">
        <v>480.72908363258512</v>
      </c>
      <c r="I554">
        <v>2</v>
      </c>
      <c r="J554">
        <v>2</v>
      </c>
      <c r="K554">
        <v>905.69359356379016</v>
      </c>
      <c r="L554" t="b">
        <v>0</v>
      </c>
      <c r="M554">
        <v>-6.6444467574616986E-2</v>
      </c>
      <c r="N554">
        <v>-6.6444467574616986E-2</v>
      </c>
      <c r="O554">
        <v>-5.7440564213485201</v>
      </c>
      <c r="P554">
        <v>-1.3468019445313719</v>
      </c>
      <c r="Q554">
        <v>-6.7800477116956109E-2</v>
      </c>
      <c r="R554">
        <v>0</v>
      </c>
      <c r="S554">
        <v>30.997618830043489</v>
      </c>
      <c r="T554">
        <v>0.43044524601354561</v>
      </c>
      <c r="U554">
        <v>4.0825153790475237E-2</v>
      </c>
      <c r="V554">
        <v>1.7772471905449181</v>
      </c>
      <c r="W554">
        <v>0</v>
      </c>
      <c r="X554">
        <v>0</v>
      </c>
      <c r="Y554">
        <v>-6.7199315199413414</v>
      </c>
      <c r="Z554">
        <v>64.611750955100121</v>
      </c>
      <c r="AA554">
        <v>905.69359356379016</v>
      </c>
      <c r="AB554" t="b">
        <v>0</v>
      </c>
      <c r="AC554" t="b">
        <v>1</v>
      </c>
      <c r="AD554">
        <v>89.879883771587103</v>
      </c>
      <c r="AE554">
        <v>0</v>
      </c>
      <c r="AF554">
        <v>0</v>
      </c>
      <c r="AG554">
        <v>0</v>
      </c>
      <c r="AH554">
        <v>4.5797287745144688E-2</v>
      </c>
      <c r="AI554" t="b">
        <v>0</v>
      </c>
      <c r="AJ554" t="b">
        <v>0</v>
      </c>
      <c r="AK554">
        <v>905.69359356379016</v>
      </c>
      <c r="AL554">
        <v>0</v>
      </c>
      <c r="AM554">
        <v>4.0825153790475237E-2</v>
      </c>
      <c r="AN554">
        <v>0</v>
      </c>
      <c r="AO554">
        <v>-2.59271067186061E-2</v>
      </c>
      <c r="AP554">
        <v>4.271024486573672E-2</v>
      </c>
      <c r="AQ554">
        <v>0</v>
      </c>
      <c r="AR554">
        <v>1</v>
      </c>
      <c r="AS554">
        <v>3</v>
      </c>
      <c r="AT554">
        <v>0</v>
      </c>
      <c r="AU554">
        <v>0</v>
      </c>
      <c r="AV554">
        <v>0.20236478935950439</v>
      </c>
      <c r="AW554">
        <v>0.2349179171712934</v>
      </c>
      <c r="AX554">
        <v>7.1760563602661143E-2</v>
      </c>
      <c r="AY554">
        <v>8.3304324415735723E-2</v>
      </c>
      <c r="AZ554">
        <v>0.2349179171712934</v>
      </c>
    </row>
    <row r="555" spans="1:52" x14ac:dyDescent="0.35">
      <c r="A555">
        <v>552</v>
      </c>
      <c r="B555">
        <v>0</v>
      </c>
      <c r="C555">
        <v>0</v>
      </c>
      <c r="D555">
        <v>0</v>
      </c>
      <c r="E555">
        <v>14.3</v>
      </c>
      <c r="F555">
        <v>-0.13589908724154931</v>
      </c>
      <c r="G555">
        <v>107.45588697894731</v>
      </c>
      <c r="H555">
        <v>467.64802013237869</v>
      </c>
      <c r="I555">
        <v>1</v>
      </c>
      <c r="J555">
        <v>2</v>
      </c>
      <c r="K555">
        <v>881.04886992940135</v>
      </c>
      <c r="L555" t="b">
        <v>0</v>
      </c>
      <c r="M555">
        <v>-7.265981354931704E-2</v>
      </c>
      <c r="N555">
        <v>-7.265981354931704E-2</v>
      </c>
      <c r="O555">
        <v>-6.4570693047882566</v>
      </c>
      <c r="P555">
        <v>-1.5139812107940649</v>
      </c>
      <c r="Q555">
        <v>-7.4142666887058201E-2</v>
      </c>
      <c r="R555">
        <v>0</v>
      </c>
      <c r="S555">
        <v>30.997618830043489</v>
      </c>
      <c r="T555">
        <v>0.33901193419910353</v>
      </c>
      <c r="U555">
        <v>3.1278333314289072E-2</v>
      </c>
      <c r="V555">
        <v>1.8529931449931689</v>
      </c>
      <c r="W555">
        <v>0</v>
      </c>
      <c r="X555">
        <v>0</v>
      </c>
      <c r="Y555">
        <v>-6.7199315199413414</v>
      </c>
      <c r="Z555">
        <v>64.647463462658664</v>
      </c>
      <c r="AA555">
        <v>881.04886992940135</v>
      </c>
      <c r="AB555" t="b">
        <v>0</v>
      </c>
      <c r="AC555" t="b">
        <v>1</v>
      </c>
      <c r="AD555">
        <v>89.877217132095069</v>
      </c>
      <c r="AE555">
        <v>0</v>
      </c>
      <c r="AF555">
        <v>0</v>
      </c>
      <c r="AG555">
        <v>0</v>
      </c>
      <c r="AH555">
        <v>4.9508052732380237E-2</v>
      </c>
      <c r="AI555" t="b">
        <v>0</v>
      </c>
      <c r="AJ555" t="b">
        <v>0</v>
      </c>
      <c r="AK555">
        <v>881.04886992940135</v>
      </c>
      <c r="AL555">
        <v>0</v>
      </c>
      <c r="AM555">
        <v>3.1278333314289072E-2</v>
      </c>
      <c r="AN555">
        <v>0</v>
      </c>
      <c r="AO555">
        <v>-5.7850123077252492E-2</v>
      </c>
      <c r="AP555">
        <v>0.2476072592574747</v>
      </c>
      <c r="AQ555">
        <v>0</v>
      </c>
      <c r="AR555">
        <v>1</v>
      </c>
      <c r="AS555">
        <v>3</v>
      </c>
      <c r="AT555">
        <v>0</v>
      </c>
      <c r="AU555">
        <v>0</v>
      </c>
      <c r="AV555">
        <v>0.37444676509122732</v>
      </c>
      <c r="AW555">
        <v>0.26362840584469399</v>
      </c>
      <c r="AX555">
        <v>0.13278254081249191</v>
      </c>
      <c r="AY555">
        <v>9.348536080232743E-2</v>
      </c>
      <c r="AZ555">
        <v>0.26362840584469399</v>
      </c>
    </row>
    <row r="556" spans="1:52" x14ac:dyDescent="0.35">
      <c r="A556">
        <v>553</v>
      </c>
      <c r="B556">
        <v>0</v>
      </c>
      <c r="C556">
        <v>0</v>
      </c>
      <c r="D556">
        <v>0</v>
      </c>
      <c r="E556">
        <v>13.7</v>
      </c>
      <c r="F556">
        <v>-0.15443779897876239</v>
      </c>
      <c r="G556">
        <v>102.947248364446</v>
      </c>
      <c r="H556">
        <v>448.02642488206908</v>
      </c>
      <c r="I556">
        <v>1</v>
      </c>
      <c r="J556">
        <v>1</v>
      </c>
      <c r="K556">
        <v>1631.712239420496</v>
      </c>
      <c r="L556" t="b">
        <v>1</v>
      </c>
      <c r="M556">
        <v>-0.21053981927136911</v>
      </c>
      <c r="N556">
        <v>-0.21053981927136911</v>
      </c>
      <c r="O556">
        <v>-19.529489221171961</v>
      </c>
      <c r="P556">
        <v>-4.5790556584755677</v>
      </c>
      <c r="Q556">
        <v>-0.21483655027690729</v>
      </c>
      <c r="R556">
        <v>0.50250972308960073</v>
      </c>
      <c r="S556">
        <v>30.997618830043489</v>
      </c>
      <c r="T556">
        <v>-0.63180120564317066</v>
      </c>
      <c r="U556">
        <v>-0.1079574553891738</v>
      </c>
      <c r="V556">
        <v>3.947254452832397</v>
      </c>
      <c r="W556">
        <v>0</v>
      </c>
      <c r="X556">
        <v>0</v>
      </c>
      <c r="Y556">
        <v>-6.7199315199413414</v>
      </c>
      <c r="Z556">
        <v>64.714092645060703</v>
      </c>
      <c r="AA556">
        <v>1631.712239420496</v>
      </c>
      <c r="AB556" t="b">
        <v>0</v>
      </c>
      <c r="AC556" t="b">
        <v>1</v>
      </c>
      <c r="AD556">
        <v>89.874550492603035</v>
      </c>
      <c r="AE556">
        <v>0</v>
      </c>
      <c r="AF556">
        <v>0</v>
      </c>
      <c r="AG556">
        <v>0</v>
      </c>
      <c r="AH556">
        <v>5.3460959007280817E-2</v>
      </c>
      <c r="AI556" t="b">
        <v>0</v>
      </c>
      <c r="AJ556" t="b">
        <v>0</v>
      </c>
      <c r="AK556">
        <v>1631.712239420496</v>
      </c>
      <c r="AL556">
        <v>0</v>
      </c>
      <c r="AM556">
        <v>-0.1079574553891738</v>
      </c>
      <c r="AN556">
        <v>0</v>
      </c>
      <c r="AO556">
        <v>2.411836297157878</v>
      </c>
      <c r="AP556">
        <v>9.4884152703185135E-2</v>
      </c>
      <c r="AQ556">
        <v>0</v>
      </c>
      <c r="AR556">
        <v>1</v>
      </c>
      <c r="AS556">
        <v>3</v>
      </c>
      <c r="AT556">
        <v>0</v>
      </c>
      <c r="AU556">
        <v>0</v>
      </c>
      <c r="AV556">
        <v>0.75205454648835501</v>
      </c>
      <c r="AW556">
        <v>0.44634198702896333</v>
      </c>
      <c r="AX556">
        <v>0.26668600939303372</v>
      </c>
      <c r="AY556">
        <v>0.15827748745410919</v>
      </c>
      <c r="AZ556">
        <v>0.44634198702896333</v>
      </c>
    </row>
    <row r="557" spans="1:52" x14ac:dyDescent="0.35">
      <c r="A557">
        <v>554</v>
      </c>
      <c r="B557">
        <v>0</v>
      </c>
      <c r="C557">
        <v>0</v>
      </c>
      <c r="D557">
        <v>0</v>
      </c>
      <c r="E557">
        <v>13.3</v>
      </c>
      <c r="F557">
        <v>-7.9683050176732273E-2</v>
      </c>
      <c r="G557">
        <v>99.941489288111839</v>
      </c>
      <c r="H557">
        <v>434.94536138186282</v>
      </c>
      <c r="I557">
        <v>1</v>
      </c>
      <c r="J557">
        <v>1</v>
      </c>
      <c r="K557">
        <v>1584.0710061527441</v>
      </c>
      <c r="L557" t="b">
        <v>0</v>
      </c>
      <c r="M557">
        <v>0.32534799390316183</v>
      </c>
      <c r="N557">
        <v>0.32534799390316183</v>
      </c>
      <c r="O557">
        <v>31.086633883619388</v>
      </c>
      <c r="P557">
        <v>7.2888453546151402</v>
      </c>
      <c r="Q557">
        <v>0.33198774888077742</v>
      </c>
      <c r="R557">
        <v>0.36758025042712278</v>
      </c>
      <c r="S557">
        <v>31.000981088619142</v>
      </c>
      <c r="T557">
        <v>5.4446081041012224</v>
      </c>
      <c r="U557">
        <v>0.9031708001042289</v>
      </c>
      <c r="V557">
        <v>3.443277693718152</v>
      </c>
      <c r="W557">
        <v>0</v>
      </c>
      <c r="X557">
        <v>0</v>
      </c>
      <c r="Y557">
        <v>-6.7199315199413414</v>
      </c>
      <c r="Z557">
        <v>64.77893118977822</v>
      </c>
      <c r="AA557">
        <v>1584.0710061527441</v>
      </c>
      <c r="AB557" t="b">
        <v>0</v>
      </c>
      <c r="AC557" t="b">
        <v>1</v>
      </c>
      <c r="AD557">
        <v>89.871883853111001</v>
      </c>
      <c r="AE557">
        <v>0</v>
      </c>
      <c r="AF557">
        <v>0</v>
      </c>
      <c r="AG557">
        <v>0</v>
      </c>
      <c r="AH557">
        <v>6.0048891684567729E-2</v>
      </c>
      <c r="AI557" t="b">
        <v>0</v>
      </c>
      <c r="AJ557" t="b">
        <v>0</v>
      </c>
      <c r="AK557">
        <v>1584.0710061527441</v>
      </c>
      <c r="AL557">
        <v>0</v>
      </c>
      <c r="AM557">
        <v>0.9031708001042289</v>
      </c>
      <c r="AN557">
        <v>0</v>
      </c>
      <c r="AO557">
        <v>2.520646288265207</v>
      </c>
      <c r="AP557">
        <v>0.90526668560753876</v>
      </c>
      <c r="AQ557">
        <v>0</v>
      </c>
      <c r="AR557">
        <v>1</v>
      </c>
      <c r="AS557">
        <v>3</v>
      </c>
      <c r="AT557">
        <v>0</v>
      </c>
      <c r="AU557">
        <v>0</v>
      </c>
      <c r="AV557">
        <v>0.77233538181893191</v>
      </c>
      <c r="AW557">
        <v>0.56107413580389343</v>
      </c>
      <c r="AX557">
        <v>0.27387779497125248</v>
      </c>
      <c r="AY557">
        <v>0.19896269468541691</v>
      </c>
      <c r="AZ557">
        <v>0.56107413580389343</v>
      </c>
    </row>
    <row r="558" spans="1:52" x14ac:dyDescent="0.35">
      <c r="A558">
        <v>555</v>
      </c>
      <c r="B558">
        <v>0</v>
      </c>
      <c r="C558">
        <v>0</v>
      </c>
      <c r="D558">
        <v>0</v>
      </c>
      <c r="E558">
        <v>13.1</v>
      </c>
      <c r="F558">
        <v>-2.683000031430938E-2</v>
      </c>
      <c r="G558">
        <v>98.438609749944732</v>
      </c>
      <c r="H558">
        <v>428.40482963175953</v>
      </c>
      <c r="I558">
        <v>1</v>
      </c>
      <c r="J558">
        <v>1</v>
      </c>
      <c r="K558">
        <v>1560.2503895188679</v>
      </c>
      <c r="L558" t="b">
        <v>0</v>
      </c>
      <c r="M558">
        <v>0.69000281488622728</v>
      </c>
      <c r="N558">
        <v>0.69000281488622728</v>
      </c>
      <c r="O558">
        <v>66.935540241024228</v>
      </c>
      <c r="P558">
        <v>15.69429496197484</v>
      </c>
      <c r="Q558">
        <v>0.70408450498594621</v>
      </c>
      <c r="R558">
        <v>0.549512381856335</v>
      </c>
      <c r="S558">
        <v>31.007585982191991</v>
      </c>
      <c r="T558">
        <v>7.8419557348928706</v>
      </c>
      <c r="U558">
        <v>1.2812896091757631</v>
      </c>
      <c r="V558">
        <v>3.5327039605999428</v>
      </c>
      <c r="W558">
        <v>0</v>
      </c>
      <c r="X558">
        <v>0</v>
      </c>
      <c r="Y558">
        <v>-6.7199315199413414</v>
      </c>
      <c r="Z558">
        <v>64.843987672516164</v>
      </c>
      <c r="AA558">
        <v>1560.2503895188679</v>
      </c>
      <c r="AB558" t="b">
        <v>0</v>
      </c>
      <c r="AC558" t="b">
        <v>1</v>
      </c>
      <c r="AD558">
        <v>89.869217213618967</v>
      </c>
      <c r="AE558">
        <v>0</v>
      </c>
      <c r="AF558">
        <v>0</v>
      </c>
      <c r="AG558">
        <v>0</v>
      </c>
      <c r="AH558">
        <v>6.6134498458515378E-2</v>
      </c>
      <c r="AI558" t="b">
        <v>0</v>
      </c>
      <c r="AJ558" t="b">
        <v>0</v>
      </c>
      <c r="AK558">
        <v>1560.2503895188679</v>
      </c>
      <c r="AL558">
        <v>0</v>
      </c>
      <c r="AM558">
        <v>1.2812896091757631</v>
      </c>
      <c r="AN558">
        <v>0</v>
      </c>
      <c r="AO558">
        <v>2.3140318551581789</v>
      </c>
      <c r="AP558">
        <v>1.281522485342798</v>
      </c>
      <c r="AQ558">
        <v>0</v>
      </c>
      <c r="AR558">
        <v>1</v>
      </c>
      <c r="AS558">
        <v>3</v>
      </c>
      <c r="AT558">
        <v>0</v>
      </c>
      <c r="AU558">
        <v>0</v>
      </c>
      <c r="AV558">
        <v>0.73855075772402223</v>
      </c>
      <c r="AW558">
        <v>0.61444156654587256</v>
      </c>
      <c r="AX558">
        <v>0.26189743181702918</v>
      </c>
      <c r="AY558">
        <v>0.21788733788546061</v>
      </c>
      <c r="AZ558">
        <v>0.61444156654587256</v>
      </c>
    </row>
    <row r="559" spans="1:52" x14ac:dyDescent="0.35">
      <c r="A559">
        <v>556</v>
      </c>
      <c r="B559">
        <v>0</v>
      </c>
      <c r="C559">
        <v>0</v>
      </c>
      <c r="D559">
        <v>0</v>
      </c>
      <c r="E559">
        <v>13.1</v>
      </c>
      <c r="F559">
        <v>2.0336384767300601E-2</v>
      </c>
      <c r="G559">
        <v>98.438609749944732</v>
      </c>
      <c r="H559">
        <v>428.40482963175953</v>
      </c>
      <c r="I559">
        <v>1</v>
      </c>
      <c r="J559">
        <v>1</v>
      </c>
      <c r="K559">
        <v>1560.2503895188679</v>
      </c>
      <c r="L559" t="b">
        <v>0</v>
      </c>
      <c r="M559">
        <v>1.021115934749073</v>
      </c>
      <c r="N559">
        <v>1.021115934749073</v>
      </c>
      <c r="O559">
        <v>99.056040448787925</v>
      </c>
      <c r="P559">
        <v>23.22554970006469</v>
      </c>
      <c r="Q559">
        <v>1.0419550354582381</v>
      </c>
      <c r="R559">
        <v>0.63694600177367766</v>
      </c>
      <c r="S559">
        <v>31.017564039366341</v>
      </c>
      <c r="T559">
        <v>10.01206001809048</v>
      </c>
      <c r="U559">
        <v>1.6358608619203949</v>
      </c>
      <c r="V559">
        <v>3.6349184200496549</v>
      </c>
      <c r="W559">
        <v>0</v>
      </c>
      <c r="X559">
        <v>0</v>
      </c>
      <c r="Y559">
        <v>-6.7199315199413414</v>
      </c>
      <c r="Z559">
        <v>64.909044155254108</v>
      </c>
      <c r="AA559">
        <v>1560.2503895188679</v>
      </c>
      <c r="AB559" t="b">
        <v>0</v>
      </c>
      <c r="AC559" t="b">
        <v>1</v>
      </c>
      <c r="AD559">
        <v>89.866550574126933</v>
      </c>
      <c r="AE559">
        <v>0</v>
      </c>
      <c r="AF559">
        <v>0</v>
      </c>
      <c r="AG559">
        <v>0</v>
      </c>
      <c r="AH559">
        <v>6.8674098629788127E-2</v>
      </c>
      <c r="AI559" t="b">
        <v>0</v>
      </c>
      <c r="AJ559" t="b">
        <v>0</v>
      </c>
      <c r="AK559">
        <v>1560.2503895188679</v>
      </c>
      <c r="AL559">
        <v>0</v>
      </c>
      <c r="AM559">
        <v>1.6358608619203949</v>
      </c>
      <c r="AN559">
        <v>0</v>
      </c>
      <c r="AO559">
        <v>2.1303779450693958</v>
      </c>
      <c r="AP559">
        <v>1.636093738087429</v>
      </c>
      <c r="AQ559">
        <v>0</v>
      </c>
      <c r="AR559">
        <v>1</v>
      </c>
      <c r="AS559">
        <v>3</v>
      </c>
      <c r="AT559">
        <v>0</v>
      </c>
      <c r="AU559">
        <v>0</v>
      </c>
      <c r="AV559">
        <v>0.70846291114200155</v>
      </c>
      <c r="AW559">
        <v>0.67179879196194203</v>
      </c>
      <c r="AX559">
        <v>0.25122798267446872</v>
      </c>
      <c r="AY559">
        <v>0.23822680356428619</v>
      </c>
      <c r="AZ559">
        <v>0.67179879196194203</v>
      </c>
    </row>
    <row r="560" spans="1:52" x14ac:dyDescent="0.35">
      <c r="A560">
        <v>557</v>
      </c>
      <c r="B560">
        <v>0</v>
      </c>
      <c r="C560">
        <v>0</v>
      </c>
      <c r="D560">
        <v>0</v>
      </c>
      <c r="E560">
        <v>13.3</v>
      </c>
      <c r="F560">
        <v>0.1121511279117757</v>
      </c>
      <c r="G560">
        <v>99.941489288111839</v>
      </c>
      <c r="H560">
        <v>434.94536138186282</v>
      </c>
      <c r="I560">
        <v>1</v>
      </c>
      <c r="J560">
        <v>1</v>
      </c>
      <c r="K560">
        <v>1584.0710061527441</v>
      </c>
      <c r="L560" t="b">
        <v>0</v>
      </c>
      <c r="M560">
        <v>1.692604907167985</v>
      </c>
      <c r="N560">
        <v>1.692604907167985</v>
      </c>
      <c r="O560">
        <v>161.72648992699811</v>
      </c>
      <c r="P560">
        <v>37.919814002241083</v>
      </c>
      <c r="Q560">
        <v>1.7271478644571281</v>
      </c>
      <c r="R560">
        <v>0.7295721919716307</v>
      </c>
      <c r="S560">
        <v>31.029464356753159</v>
      </c>
      <c r="T560">
        <v>14.27111759308603</v>
      </c>
      <c r="U560">
        <v>2.367343332795623</v>
      </c>
      <c r="V560">
        <v>3.8593070488133532</v>
      </c>
      <c r="W560">
        <v>0</v>
      </c>
      <c r="X560">
        <v>0</v>
      </c>
      <c r="Y560">
        <v>-6.7199315199413414</v>
      </c>
      <c r="Z560">
        <v>64.974100637992052</v>
      </c>
      <c r="AA560">
        <v>1584.0710061527441</v>
      </c>
      <c r="AB560" t="b">
        <v>0</v>
      </c>
      <c r="AC560" t="b">
        <v>1</v>
      </c>
      <c r="AD560">
        <v>89.863883934634899</v>
      </c>
      <c r="AE560">
        <v>0</v>
      </c>
      <c r="AF560">
        <v>0</v>
      </c>
      <c r="AG560">
        <v>0</v>
      </c>
      <c r="AH560">
        <v>6.4074060620940565E-2</v>
      </c>
      <c r="AI560" t="b">
        <v>0</v>
      </c>
      <c r="AJ560" t="b">
        <v>0</v>
      </c>
      <c r="AK560">
        <v>1584.0710061527441</v>
      </c>
      <c r="AL560">
        <v>0</v>
      </c>
      <c r="AM560">
        <v>2.367343332795623</v>
      </c>
      <c r="AN560">
        <v>0</v>
      </c>
      <c r="AO560">
        <v>0.34095159080730481</v>
      </c>
      <c r="AP560">
        <v>2.3701960658417942</v>
      </c>
      <c r="AQ560">
        <v>0</v>
      </c>
      <c r="AR560">
        <v>1</v>
      </c>
      <c r="AS560">
        <v>3</v>
      </c>
      <c r="AT560">
        <v>0</v>
      </c>
      <c r="AU560">
        <v>0</v>
      </c>
      <c r="AV560">
        <v>0.41847356954369908</v>
      </c>
      <c r="AW560">
        <v>0.79826840430542012</v>
      </c>
      <c r="AX560">
        <v>0.1483948828169146</v>
      </c>
      <c r="AY560">
        <v>0.28307423683908139</v>
      </c>
      <c r="AZ560">
        <v>0.79826840430542012</v>
      </c>
    </row>
    <row r="561" spans="1:52" x14ac:dyDescent="0.35">
      <c r="A561">
        <v>558</v>
      </c>
      <c r="B561">
        <v>0</v>
      </c>
      <c r="C561">
        <v>0</v>
      </c>
      <c r="D561">
        <v>0</v>
      </c>
      <c r="E561">
        <v>13.8</v>
      </c>
      <c r="F561">
        <v>0.11439243691893</v>
      </c>
      <c r="G561">
        <v>103.6986881335296</v>
      </c>
      <c r="H561">
        <v>451.29669075712081</v>
      </c>
      <c r="I561">
        <v>1</v>
      </c>
      <c r="J561">
        <v>1</v>
      </c>
      <c r="K561">
        <v>1643.6225477374339</v>
      </c>
      <c r="L561" t="b">
        <v>0</v>
      </c>
      <c r="M561">
        <v>1.776785904617324</v>
      </c>
      <c r="N561">
        <v>1.776785904617324</v>
      </c>
      <c r="O561">
        <v>163.61880634693441</v>
      </c>
      <c r="P561">
        <v>38.363503138818267</v>
      </c>
      <c r="Q561">
        <v>1.8130468414462491</v>
      </c>
      <c r="R561">
        <v>0.72844219667117693</v>
      </c>
      <c r="S561">
        <v>31.04415765217524</v>
      </c>
      <c r="T561">
        <v>14.460497037595539</v>
      </c>
      <c r="U561">
        <v>2.4889371452278302</v>
      </c>
      <c r="V561">
        <v>3.9268608105723981</v>
      </c>
      <c r="W561">
        <v>0</v>
      </c>
      <c r="X561">
        <v>0</v>
      </c>
      <c r="Y561">
        <v>-6.7199315199413414</v>
      </c>
      <c r="Z561">
        <v>65.040599489973985</v>
      </c>
      <c r="AA561">
        <v>1643.6225477374339</v>
      </c>
      <c r="AB561" t="b">
        <v>0</v>
      </c>
      <c r="AC561" t="b">
        <v>1</v>
      </c>
      <c r="AD561">
        <v>89.861217295142865</v>
      </c>
      <c r="AE561">
        <v>0</v>
      </c>
      <c r="AF561">
        <v>0</v>
      </c>
      <c r="AG561">
        <v>0</v>
      </c>
      <c r="AH561">
        <v>6.0587763491356417E-2</v>
      </c>
      <c r="AI561" t="b">
        <v>0</v>
      </c>
      <c r="AJ561" t="b">
        <v>0</v>
      </c>
      <c r="AK561">
        <v>1643.6225477374339</v>
      </c>
      <c r="AL561">
        <v>0</v>
      </c>
      <c r="AM561">
        <v>2.4889371452278302</v>
      </c>
      <c r="AN561">
        <v>0</v>
      </c>
      <c r="AO561">
        <v>3.512487924466134</v>
      </c>
      <c r="AP561">
        <v>2.4973232395782849</v>
      </c>
      <c r="AQ561">
        <v>0</v>
      </c>
      <c r="AR561">
        <v>1</v>
      </c>
      <c r="AS561">
        <v>3</v>
      </c>
      <c r="AT561">
        <v>0</v>
      </c>
      <c r="AU561">
        <v>0</v>
      </c>
      <c r="AV561">
        <v>0.91652827566332962</v>
      </c>
      <c r="AW561">
        <v>0.83657029054674059</v>
      </c>
      <c r="AX561">
        <v>0.32501002683096802</v>
      </c>
      <c r="AY561">
        <v>0.29665648205733358</v>
      </c>
      <c r="AZ561">
        <v>0.83657029054674059</v>
      </c>
    </row>
    <row r="562" spans="1:52" x14ac:dyDescent="0.35">
      <c r="A562">
        <v>559</v>
      </c>
      <c r="B562">
        <v>0</v>
      </c>
      <c r="C562">
        <v>0</v>
      </c>
      <c r="D562">
        <v>0</v>
      </c>
      <c r="E562">
        <v>14.5</v>
      </c>
      <c r="F562">
        <v>0.4302791244125026</v>
      </c>
      <c r="G562">
        <v>108.9587665171144</v>
      </c>
      <c r="H562">
        <v>474.18855188248187</v>
      </c>
      <c r="I562">
        <v>1</v>
      </c>
      <c r="J562">
        <v>1</v>
      </c>
      <c r="K562">
        <v>1726.9947059559991</v>
      </c>
      <c r="L562" t="b">
        <v>0</v>
      </c>
      <c r="M562">
        <v>4.3274560851435506</v>
      </c>
      <c r="N562">
        <v>4.3274560851435506</v>
      </c>
      <c r="O562">
        <v>379.2642202069257</v>
      </c>
      <c r="P562">
        <v>88.925621859742108</v>
      </c>
      <c r="Q562">
        <v>4.4157715154526036</v>
      </c>
      <c r="R562">
        <v>0.83855312561442652</v>
      </c>
      <c r="S562">
        <v>31.059646162663171</v>
      </c>
      <c r="T562">
        <v>29.11765442212473</v>
      </c>
      <c r="U562">
        <v>5.2659412749992072</v>
      </c>
      <c r="V562">
        <v>4.7009542958913109</v>
      </c>
      <c r="W562">
        <v>0</v>
      </c>
      <c r="X562">
        <v>0</v>
      </c>
      <c r="Y562">
        <v>-6.7199315199413414</v>
      </c>
      <c r="Z562">
        <v>65.10542632637754</v>
      </c>
      <c r="AA562">
        <v>1726.9947059559991</v>
      </c>
      <c r="AB562" t="b">
        <v>0</v>
      </c>
      <c r="AC562" t="b">
        <v>1</v>
      </c>
      <c r="AD562">
        <v>89.858550655650831</v>
      </c>
      <c r="AE562">
        <v>0</v>
      </c>
      <c r="AF562">
        <v>2.1754630496782501E-2</v>
      </c>
      <c r="AG562">
        <v>0</v>
      </c>
      <c r="AH562">
        <v>5.7050615369832802E-2</v>
      </c>
      <c r="AI562" t="b">
        <v>0</v>
      </c>
      <c r="AJ562" t="b">
        <v>0</v>
      </c>
      <c r="AK562">
        <v>1727.0164605864959</v>
      </c>
      <c r="AL562">
        <v>0</v>
      </c>
      <c r="AM562">
        <v>5.2660076090801748</v>
      </c>
      <c r="AN562">
        <v>0</v>
      </c>
      <c r="AO562">
        <v>6.4037042868409593</v>
      </c>
      <c r="AP562">
        <v>5.4273551533381186</v>
      </c>
      <c r="AQ562">
        <v>0</v>
      </c>
      <c r="AR562">
        <v>1</v>
      </c>
      <c r="AS562">
        <v>3</v>
      </c>
      <c r="AT562">
        <v>0</v>
      </c>
      <c r="AU562">
        <v>0</v>
      </c>
      <c r="AV562">
        <v>1.4195173152224569</v>
      </c>
      <c r="AW562">
        <v>1.343646001821553</v>
      </c>
      <c r="AX562">
        <v>0.50337493447604875</v>
      </c>
      <c r="AY562">
        <v>0.47647077661612569</v>
      </c>
      <c r="AZ562">
        <v>1.343646001821553</v>
      </c>
    </row>
    <row r="563" spans="1:52" x14ac:dyDescent="0.35">
      <c r="A563">
        <v>560</v>
      </c>
      <c r="B563">
        <v>0</v>
      </c>
      <c r="C563">
        <v>0</v>
      </c>
      <c r="D563">
        <v>0</v>
      </c>
      <c r="E563">
        <v>16.5</v>
      </c>
      <c r="F563">
        <v>0.41449106543105918</v>
      </c>
      <c r="G563">
        <v>123.9875618987853</v>
      </c>
      <c r="H563">
        <v>539.59386938351383</v>
      </c>
      <c r="I563">
        <v>2</v>
      </c>
      <c r="J563">
        <v>2</v>
      </c>
      <c r="K563">
        <v>1016.59484991854</v>
      </c>
      <c r="L563" t="b">
        <v>1</v>
      </c>
      <c r="M563">
        <v>4.8053125435892294</v>
      </c>
      <c r="N563">
        <v>4.8053125435892294</v>
      </c>
      <c r="O563">
        <v>370.09643517534488</v>
      </c>
      <c r="P563">
        <v>86.776062419189131</v>
      </c>
      <c r="Q563">
        <v>4.9033801465196216</v>
      </c>
      <c r="R563">
        <v>0.90147807711803962</v>
      </c>
      <c r="S563">
        <v>31.082073337969721</v>
      </c>
      <c r="T563">
        <v>51.093290323230192</v>
      </c>
      <c r="U563">
        <v>5.4392672112397609</v>
      </c>
      <c r="V563">
        <v>5.0338092090108972</v>
      </c>
      <c r="W563">
        <v>0</v>
      </c>
      <c r="X563">
        <v>0</v>
      </c>
      <c r="Y563">
        <v>-6.7199315199413414</v>
      </c>
      <c r="Z563">
        <v>65.152697883146303</v>
      </c>
      <c r="AA563">
        <v>1016.59484991854</v>
      </c>
      <c r="AB563" t="b">
        <v>0</v>
      </c>
      <c r="AC563" t="b">
        <v>1</v>
      </c>
      <c r="AD563">
        <v>89.855884016158797</v>
      </c>
      <c r="AE563">
        <v>0</v>
      </c>
      <c r="AF563">
        <v>2.1754630496782501E-2</v>
      </c>
      <c r="AG563">
        <v>0</v>
      </c>
      <c r="AH563">
        <v>5.1484952582636301E-2</v>
      </c>
      <c r="AI563" t="b">
        <v>0</v>
      </c>
      <c r="AJ563" t="b">
        <v>0</v>
      </c>
      <c r="AK563">
        <v>1016.616604549037</v>
      </c>
      <c r="AL563">
        <v>0</v>
      </c>
      <c r="AM563">
        <v>5.4393836088866339</v>
      </c>
      <c r="AN563">
        <v>0</v>
      </c>
      <c r="AO563">
        <v>5.3996396717234081</v>
      </c>
      <c r="AP563">
        <v>5.6289432417726832</v>
      </c>
      <c r="AQ563">
        <v>0</v>
      </c>
      <c r="AR563">
        <v>1</v>
      </c>
      <c r="AS563">
        <v>3</v>
      </c>
      <c r="AT563">
        <v>0</v>
      </c>
      <c r="AU563">
        <v>0</v>
      </c>
      <c r="AV563">
        <v>1.1478327894157101</v>
      </c>
      <c r="AW563">
        <v>1.241404223634399</v>
      </c>
      <c r="AX563">
        <v>0.40703290404812409</v>
      </c>
      <c r="AY563">
        <v>0.44021478404858583</v>
      </c>
      <c r="AZ563">
        <v>1.241404223634399</v>
      </c>
    </row>
    <row r="564" spans="1:52" x14ac:dyDescent="0.35">
      <c r="A564">
        <v>561</v>
      </c>
      <c r="B564">
        <v>0</v>
      </c>
      <c r="C564">
        <v>0</v>
      </c>
      <c r="D564">
        <v>0</v>
      </c>
      <c r="E564">
        <v>17</v>
      </c>
      <c r="F564">
        <v>-4.9100528034053958E-3</v>
      </c>
      <c r="G564">
        <v>127.74476074420311</v>
      </c>
      <c r="H564">
        <v>555.94519875877188</v>
      </c>
      <c r="I564">
        <v>2</v>
      </c>
      <c r="J564">
        <v>2</v>
      </c>
      <c r="K564">
        <v>1047.400754461526</v>
      </c>
      <c r="L564" t="b">
        <v>0</v>
      </c>
      <c r="M564">
        <v>1.1357117193967701</v>
      </c>
      <c r="N564">
        <v>1.1357117193967701</v>
      </c>
      <c r="O564">
        <v>84.897791353495009</v>
      </c>
      <c r="P564">
        <v>19.90588220135594</v>
      </c>
      <c r="Q564">
        <v>1.158889509588541</v>
      </c>
      <c r="R564">
        <v>0.76161166879880515</v>
      </c>
      <c r="S564">
        <v>31.097270650209509</v>
      </c>
      <c r="T564">
        <v>13.872889973719721</v>
      </c>
      <c r="U564">
        <v>1.5216278282819811</v>
      </c>
      <c r="V564">
        <v>3.3071350897728329</v>
      </c>
      <c r="W564">
        <v>0</v>
      </c>
      <c r="X564">
        <v>0</v>
      </c>
      <c r="Y564">
        <v>-6.7199315199413414</v>
      </c>
      <c r="Z564">
        <v>65.198540134929161</v>
      </c>
      <c r="AA564">
        <v>1047.400754461526</v>
      </c>
      <c r="AB564" t="b">
        <v>0</v>
      </c>
      <c r="AC564" t="b">
        <v>1</v>
      </c>
      <c r="AD564">
        <v>89.853217376666763</v>
      </c>
      <c r="AE564">
        <v>0</v>
      </c>
      <c r="AF564">
        <v>0</v>
      </c>
      <c r="AG564">
        <v>0</v>
      </c>
      <c r="AH564">
        <v>5.2408320685986998E-2</v>
      </c>
      <c r="AI564" t="b">
        <v>0</v>
      </c>
      <c r="AJ564" t="b">
        <v>0</v>
      </c>
      <c r="AK564">
        <v>1047.400754461526</v>
      </c>
      <c r="AL564">
        <v>0</v>
      </c>
      <c r="AM564">
        <v>1.5216278282819811</v>
      </c>
      <c r="AN564">
        <v>0</v>
      </c>
      <c r="AO564">
        <v>3.931782780889292</v>
      </c>
      <c r="AP564">
        <v>1.5220167600121091</v>
      </c>
      <c r="AQ564">
        <v>0</v>
      </c>
      <c r="AR564">
        <v>1</v>
      </c>
      <c r="AS564">
        <v>3</v>
      </c>
      <c r="AT564">
        <v>0</v>
      </c>
      <c r="AU564">
        <v>0</v>
      </c>
      <c r="AV564">
        <v>0.89533512339684729</v>
      </c>
      <c r="AW564">
        <v>0.51937689107665019</v>
      </c>
      <c r="AX564">
        <v>0.31749472460881112</v>
      </c>
      <c r="AY564">
        <v>0.18417642021207481</v>
      </c>
      <c r="AZ564">
        <v>0.51937689107665019</v>
      </c>
    </row>
    <row r="565" spans="1:52" x14ac:dyDescent="0.35">
      <c r="A565">
        <v>562</v>
      </c>
      <c r="B565">
        <v>0</v>
      </c>
      <c r="C565">
        <v>0</v>
      </c>
      <c r="D565">
        <v>0</v>
      </c>
      <c r="E565">
        <v>17</v>
      </c>
      <c r="F565">
        <v>2.1815812449230251E-2</v>
      </c>
      <c r="G565">
        <v>127.74476074420311</v>
      </c>
      <c r="H565">
        <v>555.94519875877188</v>
      </c>
      <c r="I565">
        <v>2</v>
      </c>
      <c r="J565">
        <v>2</v>
      </c>
      <c r="K565">
        <v>1047.400754461526</v>
      </c>
      <c r="L565" t="b">
        <v>0</v>
      </c>
      <c r="M565">
        <v>1.3791860593341161</v>
      </c>
      <c r="N565">
        <v>1.3791860593341161</v>
      </c>
      <c r="O565">
        <v>103.0982143648115</v>
      </c>
      <c r="P565">
        <v>24.173313317079511</v>
      </c>
      <c r="Q565">
        <v>1.407332713606241</v>
      </c>
      <c r="R565">
        <v>0.78959174382415531</v>
      </c>
      <c r="S565">
        <v>31.105961562513741</v>
      </c>
      <c r="T565">
        <v>16.24997450905461</v>
      </c>
      <c r="U565">
        <v>1.7823549000021699</v>
      </c>
      <c r="V565">
        <v>3.4191287993521069</v>
      </c>
      <c r="W565">
        <v>0</v>
      </c>
      <c r="X565">
        <v>0</v>
      </c>
      <c r="Y565">
        <v>-6.7199315199413414</v>
      </c>
      <c r="Z565">
        <v>65.244382386712019</v>
      </c>
      <c r="AA565">
        <v>1047.400754461526</v>
      </c>
      <c r="AB565" t="b">
        <v>0</v>
      </c>
      <c r="AC565" t="b">
        <v>1</v>
      </c>
      <c r="AD565">
        <v>89.850550737174729</v>
      </c>
      <c r="AE565">
        <v>0</v>
      </c>
      <c r="AF565">
        <v>0</v>
      </c>
      <c r="AG565">
        <v>0</v>
      </c>
      <c r="AH565">
        <v>4.6651408321895287E-2</v>
      </c>
      <c r="AI565" t="b">
        <v>0</v>
      </c>
      <c r="AJ565" t="b">
        <v>0</v>
      </c>
      <c r="AK565">
        <v>1047.400754461526</v>
      </c>
      <c r="AL565">
        <v>0</v>
      </c>
      <c r="AM565">
        <v>1.7823549000021699</v>
      </c>
      <c r="AN565">
        <v>0</v>
      </c>
      <c r="AO565">
        <v>2.3531382859462382</v>
      </c>
      <c r="AP565">
        <v>1.7823549000021699</v>
      </c>
      <c r="AQ565">
        <v>0</v>
      </c>
      <c r="AR565">
        <v>1</v>
      </c>
      <c r="AS565">
        <v>3</v>
      </c>
      <c r="AT565">
        <v>0</v>
      </c>
      <c r="AU565">
        <v>0</v>
      </c>
      <c r="AV565">
        <v>0.62934410295099497</v>
      </c>
      <c r="AW565">
        <v>0.56380173160782698</v>
      </c>
      <c r="AX565">
        <v>0.2231716677131188</v>
      </c>
      <c r="AY565">
        <v>0.19992992838330551</v>
      </c>
      <c r="AZ565">
        <v>0.56380173160782698</v>
      </c>
    </row>
    <row r="566" spans="1:52" x14ac:dyDescent="0.35">
      <c r="A566">
        <v>563</v>
      </c>
      <c r="B566">
        <v>0</v>
      </c>
      <c r="C566">
        <v>0</v>
      </c>
      <c r="D566">
        <v>0</v>
      </c>
      <c r="E566">
        <v>17</v>
      </c>
      <c r="F566">
        <v>-8.2353196993514288E-2</v>
      </c>
      <c r="G566">
        <v>127.74476074420311</v>
      </c>
      <c r="H566">
        <v>555.94519875877188</v>
      </c>
      <c r="I566">
        <v>2</v>
      </c>
      <c r="J566">
        <v>2</v>
      </c>
      <c r="K566">
        <v>1047.400754461526</v>
      </c>
      <c r="L566" t="b">
        <v>0</v>
      </c>
      <c r="M566">
        <v>0.43019972806844359</v>
      </c>
      <c r="N566">
        <v>0.43019972806844359</v>
      </c>
      <c r="O566">
        <v>32.158694966433998</v>
      </c>
      <c r="P566">
        <v>7.5402102168447058</v>
      </c>
      <c r="Q566">
        <v>0.43897931435555482</v>
      </c>
      <c r="R566">
        <v>0.57306970528131318</v>
      </c>
      <c r="S566">
        <v>31.115276885180212</v>
      </c>
      <c r="T566">
        <v>6.9838532475767048</v>
      </c>
      <c r="U566">
        <v>0.76601382050036138</v>
      </c>
      <c r="V566">
        <v>2.9816185252599809</v>
      </c>
      <c r="W566">
        <v>0</v>
      </c>
      <c r="X566">
        <v>0</v>
      </c>
      <c r="Y566">
        <v>-6.7199315199413414</v>
      </c>
      <c r="Z566">
        <v>65.290006700474436</v>
      </c>
      <c r="AA566">
        <v>1047.400754461526</v>
      </c>
      <c r="AB566" t="b">
        <v>0</v>
      </c>
      <c r="AC566" t="b">
        <v>1</v>
      </c>
      <c r="AD566">
        <v>89.847884097682694</v>
      </c>
      <c r="AE566">
        <v>0</v>
      </c>
      <c r="AF566">
        <v>0</v>
      </c>
      <c r="AG566">
        <v>0</v>
      </c>
      <c r="AH566">
        <v>4.1171183840464143E-2</v>
      </c>
      <c r="AI566" t="b">
        <v>0</v>
      </c>
      <c r="AJ566" t="b">
        <v>0</v>
      </c>
      <c r="AK566">
        <v>1047.400754461526</v>
      </c>
      <c r="AL566">
        <v>0</v>
      </c>
      <c r="AM566">
        <v>0.76601382050036138</v>
      </c>
      <c r="AN566">
        <v>0</v>
      </c>
      <c r="AO566">
        <v>-0.38879357203355508</v>
      </c>
      <c r="AP566">
        <v>0.77000211236207161</v>
      </c>
      <c r="AQ566">
        <v>0</v>
      </c>
      <c r="AR566">
        <v>1</v>
      </c>
      <c r="AS566">
        <v>3</v>
      </c>
      <c r="AT566">
        <v>0</v>
      </c>
      <c r="AU566">
        <v>0</v>
      </c>
      <c r="AV566">
        <v>0.17375868991261731</v>
      </c>
      <c r="AW566">
        <v>0.39171040598378698</v>
      </c>
      <c r="AX566">
        <v>6.1616556706601877E-2</v>
      </c>
      <c r="AY566">
        <v>0.13890456347482219</v>
      </c>
      <c r="AZ566">
        <v>0.39171040598378698</v>
      </c>
    </row>
    <row r="567" spans="1:52" x14ac:dyDescent="0.35">
      <c r="A567">
        <v>564</v>
      </c>
      <c r="B567">
        <v>0</v>
      </c>
      <c r="C567">
        <v>0</v>
      </c>
      <c r="D567">
        <v>0</v>
      </c>
      <c r="E567">
        <v>15.4</v>
      </c>
      <c r="F567">
        <v>-1.025736357808509</v>
      </c>
      <c r="G567">
        <v>115.7217244388663</v>
      </c>
      <c r="H567">
        <v>503.62094475794629</v>
      </c>
      <c r="I567">
        <v>2</v>
      </c>
      <c r="J567">
        <v>2</v>
      </c>
      <c r="K567">
        <v>948.82185992397081</v>
      </c>
      <c r="L567" t="b">
        <v>0</v>
      </c>
      <c r="M567">
        <v>-7.4114706653238454</v>
      </c>
      <c r="N567">
        <v>-7.4114706653238454</v>
      </c>
      <c r="O567">
        <v>-611.59070918789234</v>
      </c>
      <c r="P567">
        <v>-143.39893203872779</v>
      </c>
      <c r="Q567">
        <v>-7.5627251686978028</v>
      </c>
      <c r="R567">
        <v>0.93803081569467961</v>
      </c>
      <c r="S567">
        <v>31.121172639415811</v>
      </c>
      <c r="T567">
        <v>-71.397355196408569</v>
      </c>
      <c r="U567">
        <v>-7.0940692588682834</v>
      </c>
      <c r="V567">
        <v>72.001576842319196</v>
      </c>
      <c r="W567">
        <v>-23.49696438257396</v>
      </c>
      <c r="X567">
        <v>2</v>
      </c>
      <c r="Y567">
        <v>16.77703286263262</v>
      </c>
      <c r="Z567">
        <v>65.32436990365315</v>
      </c>
      <c r="AA567">
        <v>948.82185992397081</v>
      </c>
      <c r="AB567" t="b">
        <v>0</v>
      </c>
      <c r="AC567" t="b">
        <v>1</v>
      </c>
      <c r="AD567">
        <v>89.849879554298312</v>
      </c>
      <c r="AE567">
        <v>0.49093507260420899</v>
      </c>
      <c r="AF567">
        <v>0</v>
      </c>
      <c r="AG567">
        <v>0</v>
      </c>
      <c r="AH567">
        <v>3.8980299491574333E-2</v>
      </c>
      <c r="AI567" t="b">
        <v>0</v>
      </c>
      <c r="AJ567" t="b">
        <v>0</v>
      </c>
      <c r="AK567">
        <v>948.82185992397081</v>
      </c>
      <c r="AL567">
        <v>0</v>
      </c>
      <c r="AM567">
        <v>-7.0940692588682834</v>
      </c>
      <c r="AN567">
        <v>5.3226170820326946</v>
      </c>
      <c r="AO567">
        <v>-1.0799005070596761</v>
      </c>
      <c r="AP567">
        <v>-1.2705881070538869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4.1861852255712782E-2</v>
      </c>
      <c r="AW567">
        <v>0</v>
      </c>
      <c r="AX567">
        <v>1.484462845947262E-2</v>
      </c>
      <c r="AY567">
        <v>0</v>
      </c>
      <c r="AZ567">
        <v>0</v>
      </c>
    </row>
    <row r="568" spans="1:52" x14ac:dyDescent="0.35">
      <c r="A568">
        <v>565</v>
      </c>
      <c r="B568">
        <v>0</v>
      </c>
      <c r="C568">
        <v>0</v>
      </c>
      <c r="D568">
        <v>0</v>
      </c>
      <c r="E568">
        <v>10.1</v>
      </c>
      <c r="F568">
        <v>-1.5647013717724501</v>
      </c>
      <c r="G568">
        <v>75.895416677438305</v>
      </c>
      <c r="H568">
        <v>330.29685338021147</v>
      </c>
      <c r="I568">
        <v>1</v>
      </c>
      <c r="J568">
        <v>1</v>
      </c>
      <c r="K568">
        <v>1202.9411400107299</v>
      </c>
      <c r="L568" t="b">
        <v>1</v>
      </c>
      <c r="M568">
        <v>-7.8076855623134342</v>
      </c>
      <c r="N568">
        <v>-7.8076855623134342</v>
      </c>
      <c r="O568">
        <v>-982.37691213741687</v>
      </c>
      <c r="P568">
        <v>-230.33672347159569</v>
      </c>
      <c r="Q568">
        <v>-7.9670260839933009</v>
      </c>
      <c r="R568">
        <v>0.94434821521577106</v>
      </c>
      <c r="S568">
        <v>31.13591586262061</v>
      </c>
      <c r="T568">
        <v>-59.724896680134563</v>
      </c>
      <c r="U568">
        <v>-7.5236468629965678</v>
      </c>
      <c r="V568">
        <v>170.6118267914612</v>
      </c>
      <c r="W568">
        <v>-20.635713699249479</v>
      </c>
      <c r="X568">
        <v>2</v>
      </c>
      <c r="Y568">
        <v>13.91578217930814</v>
      </c>
      <c r="Z568">
        <v>65.387157936612752</v>
      </c>
      <c r="AA568">
        <v>1202.9411400107299</v>
      </c>
      <c r="AB568" t="b">
        <v>0</v>
      </c>
      <c r="AC568" t="b">
        <v>1</v>
      </c>
      <c r="AD568">
        <v>89.855969398552659</v>
      </c>
      <c r="AE568">
        <v>0.43115337956991617</v>
      </c>
      <c r="AF568">
        <v>0</v>
      </c>
      <c r="AG568">
        <v>0</v>
      </c>
      <c r="AH568">
        <v>3.6928590349023627E-2</v>
      </c>
      <c r="AI568" t="b">
        <v>0</v>
      </c>
      <c r="AJ568" t="b">
        <v>0</v>
      </c>
      <c r="AK568">
        <v>1202.9411400107299</v>
      </c>
      <c r="AL568">
        <v>0</v>
      </c>
      <c r="AM568">
        <v>-7.5236468629965678</v>
      </c>
      <c r="AN568">
        <v>5.4174949732723148</v>
      </c>
      <c r="AO568">
        <v>-2.3612443957080762</v>
      </c>
      <c r="AP568">
        <v>-1.6466225075977561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5">
      <c r="A569">
        <v>566</v>
      </c>
      <c r="B569">
        <v>0</v>
      </c>
      <c r="C569">
        <v>0</v>
      </c>
      <c r="D569">
        <v>0</v>
      </c>
      <c r="E569">
        <v>4.8</v>
      </c>
      <c r="F569">
        <v>-1.5487914884350209</v>
      </c>
      <c r="G569">
        <v>36.069108916010279</v>
      </c>
      <c r="H569">
        <v>156.97276200247671</v>
      </c>
      <c r="I569">
        <v>1</v>
      </c>
      <c r="J569">
        <v>1</v>
      </c>
      <c r="K569">
        <v>571.69479921302025</v>
      </c>
      <c r="L569" t="b">
        <v>0</v>
      </c>
      <c r="M569">
        <v>-3.680553078513972</v>
      </c>
      <c r="N569">
        <v>-3.680553078513972</v>
      </c>
      <c r="O569">
        <v>-974.42642753657412</v>
      </c>
      <c r="P569">
        <v>-228.47258298707939</v>
      </c>
      <c r="Q569">
        <v>-3.7556664066469101</v>
      </c>
      <c r="R569">
        <v>0.94503543382313249</v>
      </c>
      <c r="S569">
        <v>31.14986391850217</v>
      </c>
      <c r="T569">
        <v>-59.284647605679893</v>
      </c>
      <c r="U569">
        <v>-3.5492378319005269</v>
      </c>
      <c r="V569">
        <v>169.1879353813994</v>
      </c>
      <c r="W569">
        <v>-20.635713699249479</v>
      </c>
      <c r="X569">
        <v>2</v>
      </c>
      <c r="Y569">
        <v>13.91578217930814</v>
      </c>
      <c r="Z569">
        <v>65.415819816324884</v>
      </c>
      <c r="AA569">
        <v>650</v>
      </c>
      <c r="AB569" t="b">
        <v>0</v>
      </c>
      <c r="AC569" t="b">
        <v>1</v>
      </c>
      <c r="AD569">
        <v>89.8614915343381</v>
      </c>
      <c r="AE569">
        <v>0.43115337956991617</v>
      </c>
      <c r="AF569">
        <v>0</v>
      </c>
      <c r="AG569">
        <v>35.876152837030418</v>
      </c>
      <c r="AH569">
        <v>3.4938431043477818E-2</v>
      </c>
      <c r="AI569" t="b">
        <v>0</v>
      </c>
      <c r="AJ569" t="b">
        <v>0</v>
      </c>
      <c r="AK569">
        <v>685.87615283703042</v>
      </c>
      <c r="AL569">
        <v>0</v>
      </c>
      <c r="AM569">
        <v>-3.5492378319005269</v>
      </c>
      <c r="AN569">
        <v>1.621737930109646</v>
      </c>
      <c r="AO569">
        <v>-1.535908037573845</v>
      </c>
      <c r="AP569">
        <v>-0.90245407724142557</v>
      </c>
      <c r="AQ569">
        <v>0</v>
      </c>
      <c r="AR569">
        <v>1</v>
      </c>
      <c r="AS569">
        <v>3</v>
      </c>
      <c r="AT569">
        <v>0</v>
      </c>
      <c r="AU569">
        <v>0</v>
      </c>
      <c r="AV569">
        <v>0</v>
      </c>
      <c r="AW569">
        <v>1.7115474535381939E-2</v>
      </c>
      <c r="AX569">
        <v>0</v>
      </c>
      <c r="AY569">
        <v>6.0693243852706462E-3</v>
      </c>
      <c r="AZ569">
        <v>1.7115474535381939E-2</v>
      </c>
    </row>
    <row r="570" spans="1:52" x14ac:dyDescent="0.35">
      <c r="A570">
        <v>567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 t="b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31.1563578567829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-3.102948563693992</v>
      </c>
      <c r="Z570">
        <v>65.444241761562111</v>
      </c>
      <c r="AA570">
        <v>0</v>
      </c>
      <c r="AB570" t="b">
        <v>0</v>
      </c>
      <c r="AC570" t="b">
        <v>0</v>
      </c>
      <c r="AD570">
        <v>89.863636937833263</v>
      </c>
      <c r="AE570">
        <v>0</v>
      </c>
      <c r="AF570">
        <v>0</v>
      </c>
      <c r="AG570">
        <v>0</v>
      </c>
      <c r="AH570">
        <v>3.2925526457488918E-2</v>
      </c>
      <c r="AI570" t="b">
        <v>0</v>
      </c>
      <c r="AJ570" t="b">
        <v>0</v>
      </c>
      <c r="AK570">
        <v>0</v>
      </c>
      <c r="AL570">
        <v>0</v>
      </c>
      <c r="AM570">
        <v>0</v>
      </c>
      <c r="AN570">
        <v>0</v>
      </c>
      <c r="AO570">
        <v>-1.059985154482963</v>
      </c>
      <c r="AP570">
        <v>0.19306806827852019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0.24658964533282021</v>
      </c>
      <c r="AW570">
        <v>0</v>
      </c>
      <c r="AX570">
        <v>8.744313664284406E-2</v>
      </c>
      <c r="AY570">
        <v>0</v>
      </c>
      <c r="AZ570">
        <v>0</v>
      </c>
    </row>
    <row r="571" spans="1:52" x14ac:dyDescent="0.35">
      <c r="A571">
        <v>568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 t="b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31.1563578567829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-3.102948563693992</v>
      </c>
      <c r="Z571">
        <v>65.472663706799338</v>
      </c>
      <c r="AA571">
        <v>0</v>
      </c>
      <c r="AB571" t="b">
        <v>0</v>
      </c>
      <c r="AC571" t="b">
        <v>0</v>
      </c>
      <c r="AD571">
        <v>89.862405609038149</v>
      </c>
      <c r="AE571">
        <v>0</v>
      </c>
      <c r="AF571">
        <v>0</v>
      </c>
      <c r="AG571">
        <v>0</v>
      </c>
      <c r="AH571">
        <v>3.2365757119641292E-2</v>
      </c>
      <c r="AI571" t="b">
        <v>0</v>
      </c>
      <c r="AJ571" t="b">
        <v>0</v>
      </c>
      <c r="AK571">
        <v>0</v>
      </c>
      <c r="AL571">
        <v>0</v>
      </c>
      <c r="AM571">
        <v>0</v>
      </c>
      <c r="AN571">
        <v>0</v>
      </c>
      <c r="AO571">
        <v>5.840872470928235E-2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0.2465755440199055</v>
      </c>
      <c r="AW571">
        <v>0</v>
      </c>
      <c r="AX571">
        <v>8.7438136177271461E-2</v>
      </c>
      <c r="AY571">
        <v>0</v>
      </c>
      <c r="AZ571">
        <v>0</v>
      </c>
    </row>
    <row r="572" spans="1:52" x14ac:dyDescent="0.35">
      <c r="A572">
        <v>569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 t="b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31.1563578567829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-3.102948563693992</v>
      </c>
      <c r="Z572">
        <v>65.501085652036565</v>
      </c>
      <c r="AA572">
        <v>0</v>
      </c>
      <c r="AB572" t="b">
        <v>0</v>
      </c>
      <c r="AC572" t="b">
        <v>0</v>
      </c>
      <c r="AD572">
        <v>89.861174280243034</v>
      </c>
      <c r="AE572">
        <v>0</v>
      </c>
      <c r="AF572">
        <v>0</v>
      </c>
      <c r="AG572">
        <v>0</v>
      </c>
      <c r="AH572">
        <v>2.642273326090383E-2</v>
      </c>
      <c r="AI572" t="b">
        <v>0</v>
      </c>
      <c r="AJ572" t="b">
        <v>0</v>
      </c>
      <c r="AK572">
        <v>0</v>
      </c>
      <c r="AL572">
        <v>0</v>
      </c>
      <c r="AM572">
        <v>0</v>
      </c>
      <c r="AN572">
        <v>0</v>
      </c>
      <c r="AO572">
        <v>4.4545341806014563E-2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0.24656443106135981</v>
      </c>
      <c r="AW572">
        <v>0</v>
      </c>
      <c r="AX572">
        <v>8.7434195411829715E-2</v>
      </c>
      <c r="AY572">
        <v>0</v>
      </c>
      <c r="AZ572">
        <v>0</v>
      </c>
    </row>
    <row r="573" spans="1:52" x14ac:dyDescent="0.35">
      <c r="A573">
        <v>570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 t="b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31.1563578567829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-3.102948563693992</v>
      </c>
      <c r="Z573">
        <v>65.529507597273792</v>
      </c>
      <c r="AA573">
        <v>0</v>
      </c>
      <c r="AB573" t="b">
        <v>0</v>
      </c>
      <c r="AC573" t="b">
        <v>0</v>
      </c>
      <c r="AD573">
        <v>89.85994295144792</v>
      </c>
      <c r="AE573">
        <v>0</v>
      </c>
      <c r="AF573">
        <v>0</v>
      </c>
      <c r="AG573">
        <v>0</v>
      </c>
      <c r="AH573">
        <v>2.687235326421622E-2</v>
      </c>
      <c r="AI573" t="b">
        <v>0</v>
      </c>
      <c r="AJ573" t="b">
        <v>0</v>
      </c>
      <c r="AK573">
        <v>0</v>
      </c>
      <c r="AL573">
        <v>0</v>
      </c>
      <c r="AM573">
        <v>0</v>
      </c>
      <c r="AN573">
        <v>0</v>
      </c>
      <c r="AO573">
        <v>0.30476102893772761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0.2465479123036724</v>
      </c>
      <c r="AW573">
        <v>0</v>
      </c>
      <c r="AX573">
        <v>8.7428337696337746E-2</v>
      </c>
      <c r="AY573">
        <v>0</v>
      </c>
      <c r="AZ573">
        <v>0</v>
      </c>
    </row>
    <row r="574" spans="1:52" x14ac:dyDescent="0.35">
      <c r="A574">
        <v>571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 t="b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31.1563578567829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-3.102948563693992</v>
      </c>
      <c r="Z574">
        <v>65.557929542511019</v>
      </c>
      <c r="AA574">
        <v>0</v>
      </c>
      <c r="AB574" t="b">
        <v>0</v>
      </c>
      <c r="AC574" t="b">
        <v>0</v>
      </c>
      <c r="AD574">
        <v>89.858711622652805</v>
      </c>
      <c r="AE574">
        <v>0</v>
      </c>
      <c r="AF574">
        <v>0</v>
      </c>
      <c r="AG574">
        <v>0</v>
      </c>
      <c r="AH574">
        <v>2.7365755037384362E-2</v>
      </c>
      <c r="AI574" t="b">
        <v>0</v>
      </c>
      <c r="AJ574" t="b">
        <v>0</v>
      </c>
      <c r="AK574">
        <v>0</v>
      </c>
      <c r="AL574">
        <v>0</v>
      </c>
      <c r="AM574">
        <v>0</v>
      </c>
      <c r="AN574">
        <v>0</v>
      </c>
      <c r="AO574">
        <v>0.26266307179432469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5">
      <c r="A575">
        <v>572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 t="b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31.1563578567829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-3.102948563693992</v>
      </c>
      <c r="Z575">
        <v>65.586351487748246</v>
      </c>
      <c r="AA575">
        <v>0</v>
      </c>
      <c r="AB575" t="b">
        <v>0</v>
      </c>
      <c r="AC575" t="b">
        <v>0</v>
      </c>
      <c r="AD575">
        <v>89.857480293857691</v>
      </c>
      <c r="AE575">
        <v>0</v>
      </c>
      <c r="AF575">
        <v>0</v>
      </c>
      <c r="AG575">
        <v>0</v>
      </c>
      <c r="AH575">
        <v>2.7510012162141991E-2</v>
      </c>
      <c r="AI575" t="b">
        <v>0</v>
      </c>
      <c r="AJ575" t="b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5">
      <c r="A576">
        <v>573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 t="b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31.1563578567829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-3.102948563693992</v>
      </c>
      <c r="Z576">
        <v>65.614773432985473</v>
      </c>
      <c r="AA576">
        <v>0</v>
      </c>
      <c r="AB576" t="b">
        <v>0</v>
      </c>
      <c r="AC576" t="b">
        <v>0</v>
      </c>
      <c r="AD576">
        <v>89.856248965062576</v>
      </c>
      <c r="AE576">
        <v>0</v>
      </c>
      <c r="AF576">
        <v>0</v>
      </c>
      <c r="AG576">
        <v>0</v>
      </c>
      <c r="AH576">
        <v>2.8726155841124808E-2</v>
      </c>
      <c r="AI576" t="b">
        <v>0</v>
      </c>
      <c r="AJ576" t="b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5">
      <c r="A577">
        <v>574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 t="b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31.1563578567829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-3.102948563693992</v>
      </c>
      <c r="Z577">
        <v>65.6431953782227</v>
      </c>
      <c r="AA577">
        <v>0</v>
      </c>
      <c r="AB577" t="b">
        <v>0</v>
      </c>
      <c r="AC577" t="b">
        <v>0</v>
      </c>
      <c r="AD577">
        <v>89.855017636267462</v>
      </c>
      <c r="AE577">
        <v>0</v>
      </c>
      <c r="AF577">
        <v>0</v>
      </c>
      <c r="AG577">
        <v>0</v>
      </c>
      <c r="AH577">
        <v>2.8662568773326961E-2</v>
      </c>
      <c r="AI577" t="b">
        <v>0</v>
      </c>
      <c r="AJ577" t="b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5">
      <c r="A578">
        <v>575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 t="b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31.1563578567829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-3.102948563693992</v>
      </c>
      <c r="Z578">
        <v>65.671617323459927</v>
      </c>
      <c r="AA578">
        <v>0</v>
      </c>
      <c r="AB578" t="b">
        <v>0</v>
      </c>
      <c r="AC578" t="b">
        <v>0</v>
      </c>
      <c r="AD578">
        <v>89.853786307472348</v>
      </c>
      <c r="AE578">
        <v>0</v>
      </c>
      <c r="AF578">
        <v>0</v>
      </c>
      <c r="AG578">
        <v>0</v>
      </c>
      <c r="AH578">
        <v>2.8590892237804089E-2</v>
      </c>
      <c r="AI578" t="b">
        <v>0</v>
      </c>
      <c r="AJ578" t="b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5">
      <c r="A579">
        <v>576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 t="b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31.1563578567829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-3.102948563693992</v>
      </c>
      <c r="Z579">
        <v>65.700039268697154</v>
      </c>
      <c r="AA579">
        <v>0</v>
      </c>
      <c r="AB579" t="b">
        <v>0</v>
      </c>
      <c r="AC579" t="b">
        <v>0</v>
      </c>
      <c r="AD579">
        <v>89.852554978677233</v>
      </c>
      <c r="AE579">
        <v>0</v>
      </c>
      <c r="AF579">
        <v>0</v>
      </c>
      <c r="AG579">
        <v>0</v>
      </c>
      <c r="AH579">
        <v>2.8566136996382881E-2</v>
      </c>
      <c r="AI579" t="b">
        <v>0</v>
      </c>
      <c r="AJ579" t="b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5">
      <c r="A580">
        <v>577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 t="b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31.1563578567829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-3.102948563693992</v>
      </c>
      <c r="Z580">
        <v>65.728461213934381</v>
      </c>
      <c r="AA580">
        <v>0</v>
      </c>
      <c r="AB580" t="b">
        <v>0</v>
      </c>
      <c r="AC580" t="b">
        <v>0</v>
      </c>
      <c r="AD580">
        <v>89.851323649882119</v>
      </c>
      <c r="AE580">
        <v>0</v>
      </c>
      <c r="AF580">
        <v>0</v>
      </c>
      <c r="AG580">
        <v>0</v>
      </c>
      <c r="AH580">
        <v>2.8422944964204722E-2</v>
      </c>
      <c r="AI580" t="b">
        <v>0</v>
      </c>
      <c r="AJ580" t="b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5">
      <c r="A581">
        <v>578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 t="b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31.1563578567829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-3.102948563693992</v>
      </c>
      <c r="Z581">
        <v>65.756883159171608</v>
      </c>
      <c r="AA581">
        <v>0</v>
      </c>
      <c r="AB581" t="b">
        <v>0</v>
      </c>
      <c r="AC581" t="b">
        <v>0</v>
      </c>
      <c r="AD581">
        <v>89.850092321087004</v>
      </c>
      <c r="AE581">
        <v>0</v>
      </c>
      <c r="AF581">
        <v>0</v>
      </c>
      <c r="AG581">
        <v>0</v>
      </c>
      <c r="AH581">
        <v>2.8421945237226191E-2</v>
      </c>
      <c r="AI581" t="b">
        <v>0</v>
      </c>
      <c r="AJ581" t="b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5">
      <c r="A582">
        <v>579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 t="b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31.1563578567829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-3.102948563693992</v>
      </c>
      <c r="Z582">
        <v>65.785305104408835</v>
      </c>
      <c r="AA582">
        <v>0</v>
      </c>
      <c r="AB582" t="b">
        <v>0</v>
      </c>
      <c r="AC582" t="b">
        <v>0</v>
      </c>
      <c r="AD582">
        <v>89.84886099229189</v>
      </c>
      <c r="AE582">
        <v>0</v>
      </c>
      <c r="AF582">
        <v>0</v>
      </c>
      <c r="AG582">
        <v>0</v>
      </c>
      <c r="AH582">
        <v>2.8421945237226191E-2</v>
      </c>
      <c r="AI582" t="b">
        <v>0</v>
      </c>
      <c r="AJ582" t="b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5">
      <c r="A583">
        <v>580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 t="b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31.1563578567829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-3.102948563693992</v>
      </c>
      <c r="Z583">
        <v>65.813727049646062</v>
      </c>
      <c r="AA583">
        <v>0</v>
      </c>
      <c r="AB583" t="b">
        <v>0</v>
      </c>
      <c r="AC583" t="b">
        <v>0</v>
      </c>
      <c r="AD583">
        <v>89.847629663496775</v>
      </c>
      <c r="AE583">
        <v>0</v>
      </c>
      <c r="AF583">
        <v>0</v>
      </c>
      <c r="AG583">
        <v>0</v>
      </c>
      <c r="AH583">
        <v>2.8421945237226191E-2</v>
      </c>
      <c r="AI583" t="b">
        <v>0</v>
      </c>
      <c r="AJ583" t="b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5">
      <c r="A584">
        <v>581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 t="b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31.1563578567829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-3.102948563693992</v>
      </c>
      <c r="Z584">
        <v>65.842148994883289</v>
      </c>
      <c r="AA584">
        <v>0</v>
      </c>
      <c r="AB584" t="b">
        <v>0</v>
      </c>
      <c r="AC584" t="b">
        <v>0</v>
      </c>
      <c r="AD584">
        <v>89.846398334701661</v>
      </c>
      <c r="AE584">
        <v>0</v>
      </c>
      <c r="AF584">
        <v>0</v>
      </c>
      <c r="AG584">
        <v>0</v>
      </c>
      <c r="AH584">
        <v>2.8481225703395729E-2</v>
      </c>
      <c r="AI584" t="b">
        <v>0</v>
      </c>
      <c r="AJ584" t="b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5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 t="b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31.1563578567829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-3.102948563693992</v>
      </c>
      <c r="Z585">
        <v>65.870570940120516</v>
      </c>
      <c r="AA585">
        <v>0</v>
      </c>
      <c r="AB585" t="b">
        <v>0</v>
      </c>
      <c r="AC585" t="b">
        <v>0</v>
      </c>
      <c r="AD585">
        <v>89.845167005906546</v>
      </c>
      <c r="AE585">
        <v>0</v>
      </c>
      <c r="AF585">
        <v>0</v>
      </c>
      <c r="AG585">
        <v>0</v>
      </c>
      <c r="AH585">
        <v>2.8540506169565331E-2</v>
      </c>
      <c r="AI585" t="b">
        <v>0</v>
      </c>
      <c r="AJ585" t="b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5">
      <c r="A586">
        <v>583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 t="b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31.1563578567829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-3.102948563693992</v>
      </c>
      <c r="Z586">
        <v>65.898992885357742</v>
      </c>
      <c r="AA586">
        <v>0</v>
      </c>
      <c r="AB586" t="b">
        <v>0</v>
      </c>
      <c r="AC586" t="b">
        <v>0</v>
      </c>
      <c r="AD586">
        <v>89.843935677111432</v>
      </c>
      <c r="AE586">
        <v>0</v>
      </c>
      <c r="AF586">
        <v>0</v>
      </c>
      <c r="AG586">
        <v>0</v>
      </c>
      <c r="AH586">
        <v>2.8627065832438351E-2</v>
      </c>
      <c r="AI586" t="b">
        <v>0</v>
      </c>
      <c r="AJ586" t="b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5">
      <c r="A587">
        <v>584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 t="b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31.1563578567829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-3.102948563693992</v>
      </c>
      <c r="Z587">
        <v>65.927414830594969</v>
      </c>
      <c r="AA587">
        <v>0</v>
      </c>
      <c r="AB587" t="b">
        <v>0</v>
      </c>
      <c r="AC587" t="b">
        <v>0</v>
      </c>
      <c r="AD587">
        <v>89.842704348316317</v>
      </c>
      <c r="AE587">
        <v>0</v>
      </c>
      <c r="AF587">
        <v>0</v>
      </c>
      <c r="AG587">
        <v>0</v>
      </c>
      <c r="AH587">
        <v>2.871362549531142E-2</v>
      </c>
      <c r="AI587" t="b">
        <v>0</v>
      </c>
      <c r="AJ587" t="b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5">
      <c r="A588">
        <v>585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 t="b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31.1563578567829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-3.102948563693992</v>
      </c>
      <c r="Z588">
        <v>65.955836775832196</v>
      </c>
      <c r="AA588">
        <v>0</v>
      </c>
      <c r="AB588" t="b">
        <v>0</v>
      </c>
      <c r="AC588" t="b">
        <v>0</v>
      </c>
      <c r="AD588">
        <v>89.841473019521203</v>
      </c>
      <c r="AE588">
        <v>0</v>
      </c>
      <c r="AF588">
        <v>0</v>
      </c>
      <c r="AG588">
        <v>0</v>
      </c>
      <c r="AH588">
        <v>2.8266660962658448E-2</v>
      </c>
      <c r="AI588" t="b">
        <v>0</v>
      </c>
      <c r="AJ588" t="b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5">
      <c r="A589">
        <v>586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 t="b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31.1563578567829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-3.102948563693992</v>
      </c>
      <c r="Z589">
        <v>65.984258721069423</v>
      </c>
      <c r="AA589">
        <v>0</v>
      </c>
      <c r="AB589" t="b">
        <v>0</v>
      </c>
      <c r="AC589" t="b">
        <v>0</v>
      </c>
      <c r="AD589">
        <v>89.840241690726089</v>
      </c>
      <c r="AE589">
        <v>0</v>
      </c>
      <c r="AF589">
        <v>0</v>
      </c>
      <c r="AG589">
        <v>0</v>
      </c>
      <c r="AH589">
        <v>2.781969643000504E-2</v>
      </c>
      <c r="AI589" t="b">
        <v>0</v>
      </c>
      <c r="AJ589" t="b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5">
      <c r="A590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 t="b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31.1563578567829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-3.102948563693992</v>
      </c>
      <c r="Z590">
        <v>66.01268066630665</v>
      </c>
      <c r="AA590">
        <v>0</v>
      </c>
      <c r="AB590" t="b">
        <v>0</v>
      </c>
      <c r="AC590" t="b">
        <v>0</v>
      </c>
      <c r="AD590">
        <v>89.839010361930974</v>
      </c>
      <c r="AE590">
        <v>0</v>
      </c>
      <c r="AF590">
        <v>0</v>
      </c>
      <c r="AG590">
        <v>0</v>
      </c>
      <c r="AH590">
        <v>2.712721912702093E-2</v>
      </c>
      <c r="AI590" t="b">
        <v>0</v>
      </c>
      <c r="AJ590" t="b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5">
      <c r="A591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 t="b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31.1563578567829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-3.102948563693992</v>
      </c>
      <c r="Z591">
        <v>66.041102611543877</v>
      </c>
      <c r="AA591">
        <v>0</v>
      </c>
      <c r="AB591" t="b">
        <v>0</v>
      </c>
      <c r="AC591" t="b">
        <v>0</v>
      </c>
      <c r="AD591">
        <v>89.83777903313586</v>
      </c>
      <c r="AE591">
        <v>0</v>
      </c>
      <c r="AF591">
        <v>0</v>
      </c>
      <c r="AG591">
        <v>0</v>
      </c>
      <c r="AH591">
        <v>2.6434741824036379E-2</v>
      </c>
      <c r="AI591" t="b">
        <v>0</v>
      </c>
      <c r="AJ591" t="b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5">
      <c r="A592">
        <v>589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 t="b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31.1563578567829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-3.102948563693992</v>
      </c>
      <c r="Z592">
        <v>66.069524556781104</v>
      </c>
      <c r="AA592">
        <v>0</v>
      </c>
      <c r="AB592" t="b">
        <v>0</v>
      </c>
      <c r="AC592" t="b">
        <v>0</v>
      </c>
      <c r="AD592">
        <v>89.836547704340745</v>
      </c>
      <c r="AE592">
        <v>0</v>
      </c>
      <c r="AF592">
        <v>0</v>
      </c>
      <c r="AG592">
        <v>0</v>
      </c>
      <c r="AH592">
        <v>2.8403088962117681E-2</v>
      </c>
      <c r="AI592" t="b">
        <v>0</v>
      </c>
      <c r="AJ592" t="b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5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 t="b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31.1563578567829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-3.102948563693992</v>
      </c>
      <c r="Z593">
        <v>66.097946502018331</v>
      </c>
      <c r="AA593">
        <v>0</v>
      </c>
      <c r="AB593" t="b">
        <v>0</v>
      </c>
      <c r="AC593" t="b">
        <v>0</v>
      </c>
      <c r="AD593">
        <v>89.835316375545631</v>
      </c>
      <c r="AE593">
        <v>0</v>
      </c>
      <c r="AF593">
        <v>0</v>
      </c>
      <c r="AG593">
        <v>0</v>
      </c>
      <c r="AH593">
        <v>3.037234417528056E-2</v>
      </c>
      <c r="AI593" t="b">
        <v>0</v>
      </c>
      <c r="AJ593" t="b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5">
      <c r="A594">
        <v>591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 t="b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31.1563578567829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-3.102948563693992</v>
      </c>
      <c r="Z594">
        <v>66.126368447255558</v>
      </c>
      <c r="AA594">
        <v>0</v>
      </c>
      <c r="AB594" t="b">
        <v>0</v>
      </c>
      <c r="AC594" t="b">
        <v>0</v>
      </c>
      <c r="AD594">
        <v>89.834085046750516</v>
      </c>
      <c r="AE594">
        <v>0</v>
      </c>
      <c r="AF594">
        <v>0</v>
      </c>
      <c r="AG594">
        <v>0</v>
      </c>
      <c r="AH594">
        <v>3.3569163240104012E-2</v>
      </c>
      <c r="AI594" t="b">
        <v>0</v>
      </c>
      <c r="AJ594" t="b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5">
      <c r="A595">
        <v>592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 t="b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31.1563578567829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-3.102948563693992</v>
      </c>
      <c r="Z595">
        <v>66.154790392492785</v>
      </c>
      <c r="AA595">
        <v>0</v>
      </c>
      <c r="AB595" t="b">
        <v>0</v>
      </c>
      <c r="AC595" t="b">
        <v>0</v>
      </c>
      <c r="AD595">
        <v>89.832853717955402</v>
      </c>
      <c r="AE595">
        <v>0</v>
      </c>
      <c r="AF595">
        <v>0</v>
      </c>
      <c r="AG595">
        <v>0</v>
      </c>
      <c r="AH595">
        <v>3.6876921173310262E-2</v>
      </c>
      <c r="AI595" t="b">
        <v>0</v>
      </c>
      <c r="AJ595" t="b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5">
      <c r="A596">
        <v>593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 t="b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31.1563578567829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-3.102948563693992</v>
      </c>
      <c r="Z596">
        <v>66.197439649610715</v>
      </c>
      <c r="AA596">
        <v>0</v>
      </c>
      <c r="AB596" t="b">
        <v>0</v>
      </c>
      <c r="AC596" t="b">
        <v>0</v>
      </c>
      <c r="AD596">
        <v>89.831622389160287</v>
      </c>
      <c r="AE596">
        <v>0</v>
      </c>
      <c r="AF596">
        <v>0</v>
      </c>
      <c r="AG596">
        <v>0</v>
      </c>
      <c r="AH596">
        <v>4.0283420266354342E-2</v>
      </c>
      <c r="AI596" t="b">
        <v>0</v>
      </c>
      <c r="AJ596" t="b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5">
      <c r="A597">
        <v>594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 t="b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31.1563578567829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-3.102948563693992</v>
      </c>
      <c r="Z597">
        <v>66.240088906728644</v>
      </c>
      <c r="AA597">
        <v>0</v>
      </c>
      <c r="AB597" t="b">
        <v>0</v>
      </c>
      <c r="AC597" t="b">
        <v>0</v>
      </c>
      <c r="AD597">
        <v>89.830391060365173</v>
      </c>
      <c r="AE597">
        <v>0</v>
      </c>
      <c r="AF597">
        <v>0</v>
      </c>
      <c r="AG597">
        <v>0</v>
      </c>
      <c r="AH597">
        <v>4.3710182979521388E-2</v>
      </c>
      <c r="AI597" t="b">
        <v>0</v>
      </c>
      <c r="AJ597" t="b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5">
      <c r="A598">
        <v>595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 t="b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31.1563578567829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-3.102948563693992</v>
      </c>
      <c r="Z598">
        <v>66.289285171055397</v>
      </c>
      <c r="AA598">
        <v>0</v>
      </c>
      <c r="AB598" t="b">
        <v>0</v>
      </c>
      <c r="AC598" t="b">
        <v>0</v>
      </c>
      <c r="AD598">
        <v>89.829159731570059</v>
      </c>
      <c r="AE598">
        <v>0</v>
      </c>
      <c r="AF598">
        <v>0</v>
      </c>
      <c r="AG598">
        <v>0</v>
      </c>
      <c r="AH598">
        <v>4.7134719437356587E-2</v>
      </c>
      <c r="AI598" t="b">
        <v>0</v>
      </c>
      <c r="AJ598" t="b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5">
      <c r="A599">
        <v>596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 t="b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31.1563578567829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-3.102948563693992</v>
      </c>
      <c r="Z599">
        <v>66.33848143538215</v>
      </c>
      <c r="AA599">
        <v>0</v>
      </c>
      <c r="AB599" t="b">
        <v>0</v>
      </c>
      <c r="AC599" t="b">
        <v>0</v>
      </c>
      <c r="AD599">
        <v>89.827928402774944</v>
      </c>
      <c r="AE599">
        <v>0</v>
      </c>
      <c r="AF599">
        <v>0</v>
      </c>
      <c r="AG599">
        <v>0</v>
      </c>
      <c r="AH599">
        <v>4.9543217161910513E-2</v>
      </c>
      <c r="AI599" t="b">
        <v>0</v>
      </c>
      <c r="AJ599" t="b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5">
      <c r="A600">
        <v>597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 t="b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31.1563578567829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-3.102948563693992</v>
      </c>
      <c r="Z600">
        <v>66.387677699708902</v>
      </c>
      <c r="AA600">
        <v>0</v>
      </c>
      <c r="AB600" t="b">
        <v>0</v>
      </c>
      <c r="AC600" t="b">
        <v>0</v>
      </c>
      <c r="AD600">
        <v>89.82669707397983</v>
      </c>
      <c r="AE600">
        <v>0</v>
      </c>
      <c r="AF600">
        <v>0</v>
      </c>
      <c r="AG600">
        <v>0</v>
      </c>
      <c r="AH600">
        <v>4.8700095258212839E-2</v>
      </c>
      <c r="AI600" t="b">
        <v>0</v>
      </c>
      <c r="AJ600" t="b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5">
      <c r="A601">
        <v>598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 t="b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31.1563578567829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-3.102948563693992</v>
      </c>
      <c r="Z601">
        <v>66.436873964035655</v>
      </c>
      <c r="AA601">
        <v>0</v>
      </c>
      <c r="AB601" t="b">
        <v>0</v>
      </c>
      <c r="AC601" t="b">
        <v>0</v>
      </c>
      <c r="AD601">
        <v>89.825465745184715</v>
      </c>
      <c r="AE601">
        <v>0</v>
      </c>
      <c r="AF601">
        <v>0</v>
      </c>
      <c r="AG601">
        <v>0</v>
      </c>
      <c r="AH601">
        <v>4.7612999351817398E-2</v>
      </c>
      <c r="AI601" t="b">
        <v>0</v>
      </c>
      <c r="AJ601" t="b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5">
      <c r="A602">
        <v>599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 t="b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31.1563578567829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-3.102948563693992</v>
      </c>
      <c r="Z602">
        <v>66.486070228362408</v>
      </c>
      <c r="AA602">
        <v>0</v>
      </c>
      <c r="AB602" t="b">
        <v>0</v>
      </c>
      <c r="AC602" t="b">
        <v>0</v>
      </c>
      <c r="AD602">
        <v>89.824234416389601</v>
      </c>
      <c r="AE602">
        <v>0</v>
      </c>
      <c r="AF602">
        <v>0</v>
      </c>
      <c r="AG602">
        <v>0</v>
      </c>
      <c r="AH602">
        <v>4.5366047982755557E-2</v>
      </c>
      <c r="AI602" t="b">
        <v>0</v>
      </c>
      <c r="AJ602" t="b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5">
      <c r="A603">
        <v>600</v>
      </c>
      <c r="B603">
        <v>0</v>
      </c>
      <c r="C603">
        <v>0</v>
      </c>
      <c r="D603">
        <v>0</v>
      </c>
      <c r="E603">
        <v>0</v>
      </c>
      <c r="F603">
        <v>0.14733649934556689</v>
      </c>
      <c r="G603">
        <v>0</v>
      </c>
      <c r="H603">
        <v>0</v>
      </c>
      <c r="I603">
        <v>1</v>
      </c>
      <c r="J603">
        <v>1</v>
      </c>
      <c r="K603">
        <v>0</v>
      </c>
      <c r="L603" t="b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31.1563578567829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-3.102948563693992</v>
      </c>
      <c r="Z603">
        <v>66.535266492689161</v>
      </c>
      <c r="AA603">
        <v>0</v>
      </c>
      <c r="AB603" t="b">
        <v>0</v>
      </c>
      <c r="AC603" t="b">
        <v>0</v>
      </c>
      <c r="AD603">
        <v>89.823003087594486</v>
      </c>
      <c r="AE603">
        <v>0</v>
      </c>
      <c r="AF603">
        <v>0</v>
      </c>
      <c r="AG603">
        <v>0</v>
      </c>
      <c r="AH603">
        <v>4.824716072310864E-2</v>
      </c>
      <c r="AI603" t="b">
        <v>0</v>
      </c>
      <c r="AJ603" t="b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0.1733986684892222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5">
      <c r="A604">
        <v>601</v>
      </c>
      <c r="B604">
        <v>0</v>
      </c>
      <c r="C604">
        <v>0</v>
      </c>
      <c r="D604">
        <v>0</v>
      </c>
      <c r="E604">
        <v>1</v>
      </c>
      <c r="F604">
        <v>0.28346603196633868</v>
      </c>
      <c r="G604">
        <v>7.5143976908354757</v>
      </c>
      <c r="H604">
        <v>32.702658750515987</v>
      </c>
      <c r="I604">
        <v>1</v>
      </c>
      <c r="J604">
        <v>1</v>
      </c>
      <c r="K604">
        <v>119.1030831693792</v>
      </c>
      <c r="L604" t="b">
        <v>0</v>
      </c>
      <c r="M604">
        <v>0.2138909909294836</v>
      </c>
      <c r="N604">
        <v>0.2138909909294836</v>
      </c>
      <c r="O604">
        <v>271.81267127318768</v>
      </c>
      <c r="P604">
        <v>63.731587464639233</v>
      </c>
      <c r="Q604">
        <v>0.21825611319335059</v>
      </c>
      <c r="R604">
        <v>0.86699052993712833</v>
      </c>
      <c r="S604">
        <v>31.1563578567829</v>
      </c>
      <c r="T604">
        <v>20.183684135958021</v>
      </c>
      <c r="U604">
        <v>0.2517399044822069</v>
      </c>
      <c r="V604">
        <v>2.684621130840164</v>
      </c>
      <c r="W604">
        <v>0</v>
      </c>
      <c r="X604">
        <v>0</v>
      </c>
      <c r="Y604">
        <v>-6.7199315199413414</v>
      </c>
      <c r="Z604">
        <v>66.582831588239785</v>
      </c>
      <c r="AA604">
        <v>650</v>
      </c>
      <c r="AB604" t="b">
        <v>1</v>
      </c>
      <c r="AC604" t="b">
        <v>1</v>
      </c>
      <c r="AD604">
        <v>89.821054103450905</v>
      </c>
      <c r="AE604">
        <v>0</v>
      </c>
      <c r="AF604">
        <v>0</v>
      </c>
      <c r="AG604">
        <v>0</v>
      </c>
      <c r="AH604">
        <v>5.2761949079334507E-2</v>
      </c>
      <c r="AI604" t="b">
        <v>1</v>
      </c>
      <c r="AJ604" t="b">
        <v>1</v>
      </c>
      <c r="AK604">
        <v>650</v>
      </c>
      <c r="AL604">
        <v>0</v>
      </c>
      <c r="AM604">
        <v>0.2517399044822069</v>
      </c>
      <c r="AN604">
        <v>0</v>
      </c>
      <c r="AO604">
        <v>0.26266307179432469</v>
      </c>
      <c r="AP604">
        <v>0.4982663772529573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0.2367275552754749</v>
      </c>
      <c r="AX604">
        <v>0</v>
      </c>
      <c r="AY604">
        <v>8.3946040814046441E-2</v>
      </c>
      <c r="AZ604">
        <v>0.2367275552754749</v>
      </c>
    </row>
    <row r="605" spans="1:52" x14ac:dyDescent="0.35">
      <c r="A605">
        <v>602</v>
      </c>
      <c r="B605">
        <v>0</v>
      </c>
      <c r="C605">
        <v>0</v>
      </c>
      <c r="D605">
        <v>0</v>
      </c>
      <c r="E605">
        <v>2.1</v>
      </c>
      <c r="F605">
        <v>0.46879937278907863</v>
      </c>
      <c r="G605">
        <v>15.7802351507545</v>
      </c>
      <c r="H605">
        <v>68.675583376083594</v>
      </c>
      <c r="I605">
        <v>1</v>
      </c>
      <c r="J605">
        <v>1</v>
      </c>
      <c r="K605">
        <v>250.11647465569641</v>
      </c>
      <c r="L605" t="b">
        <v>0</v>
      </c>
      <c r="M605">
        <v>0.65839705504891066</v>
      </c>
      <c r="N605">
        <v>0.65839705504891066</v>
      </c>
      <c r="O605">
        <v>398.4242750267407</v>
      </c>
      <c r="P605">
        <v>93.418056682065171</v>
      </c>
      <c r="Q605">
        <v>0.67183372964174548</v>
      </c>
      <c r="R605">
        <v>0.88833214963973939</v>
      </c>
      <c r="S605">
        <v>31.15727110182387</v>
      </c>
      <c r="T605">
        <v>28.87456879269056</v>
      </c>
      <c r="U605">
        <v>0.75628663210512614</v>
      </c>
      <c r="V605">
        <v>3.2243610271592189</v>
      </c>
      <c r="W605">
        <v>0</v>
      </c>
      <c r="X605">
        <v>0</v>
      </c>
      <c r="Y605">
        <v>-6.7199315199413414</v>
      </c>
      <c r="Z605">
        <v>66.630614621810835</v>
      </c>
      <c r="AA605">
        <v>650</v>
      </c>
      <c r="AB605" t="b">
        <v>0</v>
      </c>
      <c r="AC605" t="b">
        <v>1</v>
      </c>
      <c r="AD605">
        <v>89.818387463958871</v>
      </c>
      <c r="AE605">
        <v>0</v>
      </c>
      <c r="AF605">
        <v>125.0366831367964</v>
      </c>
      <c r="AG605">
        <v>0</v>
      </c>
      <c r="AH605">
        <v>5.881258226671271E-2</v>
      </c>
      <c r="AI605" t="b">
        <v>0</v>
      </c>
      <c r="AJ605" t="b">
        <v>0</v>
      </c>
      <c r="AK605">
        <v>775.03668313679646</v>
      </c>
      <c r="AL605">
        <v>0</v>
      </c>
      <c r="AM605">
        <v>1.4963435151675639</v>
      </c>
      <c r="AN605">
        <v>0</v>
      </c>
      <c r="AO605">
        <v>0.36038706603208798</v>
      </c>
      <c r="AP605">
        <v>1.504489980775108</v>
      </c>
      <c r="AQ605">
        <v>0</v>
      </c>
      <c r="AR605">
        <v>1</v>
      </c>
      <c r="AS605">
        <v>3</v>
      </c>
      <c r="AT605">
        <v>0</v>
      </c>
      <c r="AU605">
        <v>0</v>
      </c>
      <c r="AV605">
        <v>0.246232480922426</v>
      </c>
      <c r="AW605">
        <v>0.45634489463304739</v>
      </c>
      <c r="AX605">
        <v>8.7316482596604975E-2</v>
      </c>
      <c r="AY605">
        <v>0.16182462200299791</v>
      </c>
      <c r="AZ605">
        <v>0.45634489463304739</v>
      </c>
    </row>
    <row r="606" spans="1:52" x14ac:dyDescent="0.35">
      <c r="A606">
        <v>603</v>
      </c>
      <c r="B606">
        <v>0</v>
      </c>
      <c r="C606">
        <v>0</v>
      </c>
      <c r="D606">
        <v>0</v>
      </c>
      <c r="E606">
        <v>4.8</v>
      </c>
      <c r="F606">
        <v>1.008003143544014</v>
      </c>
      <c r="G606">
        <v>36.069108916010279</v>
      </c>
      <c r="H606">
        <v>156.97276200247671</v>
      </c>
      <c r="I606">
        <v>1</v>
      </c>
      <c r="J606">
        <v>1</v>
      </c>
      <c r="K606">
        <v>571.69479921302025</v>
      </c>
      <c r="L606" t="b">
        <v>0</v>
      </c>
      <c r="M606">
        <v>2.896170436242874</v>
      </c>
      <c r="N606">
        <v>2.896170436242874</v>
      </c>
      <c r="O606">
        <v>766.76112299530087</v>
      </c>
      <c r="P606">
        <v>179.78155082235261</v>
      </c>
      <c r="Q606">
        <v>2.9552759553498711</v>
      </c>
      <c r="R606">
        <v>0.91251387112943882</v>
      </c>
      <c r="S606">
        <v>31.159631190399001</v>
      </c>
      <c r="T606">
        <v>54.096068835217707</v>
      </c>
      <c r="U606">
        <v>3.2386093503346531</v>
      </c>
      <c r="V606">
        <v>4.7326556495086081</v>
      </c>
      <c r="W606">
        <v>0</v>
      </c>
      <c r="X606">
        <v>0</v>
      </c>
      <c r="Y606">
        <v>-6.7199315199413414</v>
      </c>
      <c r="Z606">
        <v>66.678397655381886</v>
      </c>
      <c r="AA606">
        <v>650</v>
      </c>
      <c r="AB606" t="b">
        <v>0</v>
      </c>
      <c r="AC606" t="b">
        <v>1</v>
      </c>
      <c r="AD606">
        <v>89.815720824466837</v>
      </c>
      <c r="AE606">
        <v>0</v>
      </c>
      <c r="AF606">
        <v>140.88835283486409</v>
      </c>
      <c r="AG606">
        <v>0</v>
      </c>
      <c r="AH606">
        <v>6.4579497915672857E-2</v>
      </c>
      <c r="AI606" t="b">
        <v>0</v>
      </c>
      <c r="AJ606" t="b">
        <v>0</v>
      </c>
      <c r="AK606">
        <v>790.88835283486412</v>
      </c>
      <c r="AL606">
        <v>0</v>
      </c>
      <c r="AM606">
        <v>3.8884194202336348</v>
      </c>
      <c r="AN606">
        <v>0</v>
      </c>
      <c r="AO606">
        <v>0.72344960325737695</v>
      </c>
      <c r="AP606">
        <v>3.9275592330031608</v>
      </c>
      <c r="AQ606">
        <v>0</v>
      </c>
      <c r="AR606">
        <v>1</v>
      </c>
      <c r="AS606">
        <v>3</v>
      </c>
      <c r="AT606">
        <v>0</v>
      </c>
      <c r="AU606">
        <v>0</v>
      </c>
      <c r="AV606">
        <v>0.24622045048582811</v>
      </c>
      <c r="AW606">
        <v>0.90209585858114638</v>
      </c>
      <c r="AX606">
        <v>8.7312216484336208E-2</v>
      </c>
      <c r="AY606">
        <v>0.31989252655658451</v>
      </c>
      <c r="AZ606">
        <v>0.90209585858114638</v>
      </c>
    </row>
    <row r="607" spans="1:52" x14ac:dyDescent="0.35">
      <c r="A607">
        <v>604</v>
      </c>
      <c r="B607">
        <v>0</v>
      </c>
      <c r="C607">
        <v>0</v>
      </c>
      <c r="D607">
        <v>0</v>
      </c>
      <c r="E607">
        <v>9.1</v>
      </c>
      <c r="F607">
        <v>1.3325213863681991</v>
      </c>
      <c r="G607">
        <v>68.381018986602825</v>
      </c>
      <c r="H607">
        <v>297.59419462969549</v>
      </c>
      <c r="I607">
        <v>1</v>
      </c>
      <c r="J607">
        <v>1</v>
      </c>
      <c r="K607">
        <v>1083.8380568413511</v>
      </c>
      <c r="L607" t="b">
        <v>0</v>
      </c>
      <c r="M607">
        <v>7.0894729325511916</v>
      </c>
      <c r="N607">
        <v>7.0894729325511916</v>
      </c>
      <c r="O607">
        <v>990.03320908637943</v>
      </c>
      <c r="P607">
        <v>232.1318861340738</v>
      </c>
      <c r="Q607">
        <v>7.2341560536236651</v>
      </c>
      <c r="R607">
        <v>0.91427494110603102</v>
      </c>
      <c r="S607">
        <v>31.1677646550412</v>
      </c>
      <c r="T607">
        <v>69.713685385038872</v>
      </c>
      <c r="U607">
        <v>7.9124514173736937</v>
      </c>
      <c r="V607">
        <v>5.9762097853480816</v>
      </c>
      <c r="W607">
        <v>0</v>
      </c>
      <c r="X607">
        <v>0</v>
      </c>
      <c r="Y607">
        <v>-6.7199315199413414</v>
      </c>
      <c r="Z607">
        <v>66.752806017366524</v>
      </c>
      <c r="AA607">
        <v>1083.8380568413511</v>
      </c>
      <c r="AB607" t="b">
        <v>0</v>
      </c>
      <c r="AC607" t="b">
        <v>1</v>
      </c>
      <c r="AD607">
        <v>89.813054184974803</v>
      </c>
      <c r="AE607">
        <v>0</v>
      </c>
      <c r="AF607">
        <v>1.466614649829741E-2</v>
      </c>
      <c r="AG607">
        <v>0</v>
      </c>
      <c r="AH607">
        <v>6.9757279317412824E-2</v>
      </c>
      <c r="AI607" t="b">
        <v>0</v>
      </c>
      <c r="AJ607" t="b">
        <v>0</v>
      </c>
      <c r="AK607">
        <v>1083.8527229878489</v>
      </c>
      <c r="AL607">
        <v>0</v>
      </c>
      <c r="AM607">
        <v>7.9125584861105001</v>
      </c>
      <c r="AN607">
        <v>0</v>
      </c>
      <c r="AO607">
        <v>3.7265899217345329</v>
      </c>
      <c r="AP607">
        <v>8.2452796770363808</v>
      </c>
      <c r="AQ607">
        <v>0</v>
      </c>
      <c r="AR607">
        <v>1</v>
      </c>
      <c r="AS607">
        <v>3</v>
      </c>
      <c r="AT607">
        <v>0</v>
      </c>
      <c r="AU607">
        <v>0</v>
      </c>
      <c r="AV607">
        <v>0.24621998116668059</v>
      </c>
      <c r="AW607">
        <v>1.730960469109404</v>
      </c>
      <c r="AX607">
        <v>8.7312050059106583E-2</v>
      </c>
      <c r="AY607">
        <v>0.61381649473914424</v>
      </c>
      <c r="AZ607">
        <v>1.730960469109404</v>
      </c>
    </row>
    <row r="608" spans="1:52" x14ac:dyDescent="0.35">
      <c r="A608">
        <v>605</v>
      </c>
      <c r="B608">
        <v>0</v>
      </c>
      <c r="C608">
        <v>0</v>
      </c>
      <c r="D608">
        <v>0</v>
      </c>
      <c r="E608">
        <v>14.2</v>
      </c>
      <c r="F608">
        <v>1.495244644316525</v>
      </c>
      <c r="G608">
        <v>106.7044472098637</v>
      </c>
      <c r="H608">
        <v>464.37775425732713</v>
      </c>
      <c r="I608">
        <v>1</v>
      </c>
      <c r="J608">
        <v>1</v>
      </c>
      <c r="K608">
        <v>1691.2637810051849</v>
      </c>
      <c r="L608" t="b">
        <v>0</v>
      </c>
      <c r="M608">
        <v>12.33932958123906</v>
      </c>
      <c r="N608">
        <v>12.33932958123906</v>
      </c>
      <c r="O608">
        <v>1104.2831008337041</v>
      </c>
      <c r="P608">
        <v>258.91991972578973</v>
      </c>
      <c r="Q608">
        <v>12.59115263391741</v>
      </c>
      <c r="R608">
        <v>0.91070646319285697</v>
      </c>
      <c r="S608">
        <v>31.1872736100803</v>
      </c>
      <c r="T608">
        <v>78.063335424213207</v>
      </c>
      <c r="U608">
        <v>13.82569811767222</v>
      </c>
      <c r="V608">
        <v>6.9705513149903311</v>
      </c>
      <c r="W608">
        <v>0</v>
      </c>
      <c r="X608">
        <v>0</v>
      </c>
      <c r="Y608">
        <v>-6.7199315199413414</v>
      </c>
      <c r="Z608">
        <v>66.836231738725431</v>
      </c>
      <c r="AA608">
        <v>1691.2637810051849</v>
      </c>
      <c r="AB608" t="b">
        <v>0</v>
      </c>
      <c r="AC608" t="b">
        <v>1</v>
      </c>
      <c r="AD608">
        <v>89.810387545482769</v>
      </c>
      <c r="AE608">
        <v>0</v>
      </c>
      <c r="AF608">
        <v>1.466614649829741E-2</v>
      </c>
      <c r="AG608">
        <v>0</v>
      </c>
      <c r="AH608">
        <v>7.8331227150362615E-2</v>
      </c>
      <c r="AI608" t="b">
        <v>0</v>
      </c>
      <c r="AJ608" t="b">
        <v>0</v>
      </c>
      <c r="AK608">
        <v>1691.2784471516829</v>
      </c>
      <c r="AL608">
        <v>0</v>
      </c>
      <c r="AM608">
        <v>13.82581801009605</v>
      </c>
      <c r="AN608">
        <v>0</v>
      </c>
      <c r="AO608">
        <v>7.1584577746256306</v>
      </c>
      <c r="AP608">
        <v>13.83341743279396</v>
      </c>
      <c r="AQ608">
        <v>0</v>
      </c>
      <c r="AR608">
        <v>1</v>
      </c>
      <c r="AS608">
        <v>3</v>
      </c>
      <c r="AT608">
        <v>0</v>
      </c>
      <c r="AU608">
        <v>0</v>
      </c>
      <c r="AV608">
        <v>1.468748612224791</v>
      </c>
      <c r="AW608">
        <v>2.7908133139356992</v>
      </c>
      <c r="AX608">
        <v>0.52083284121446483</v>
      </c>
      <c r="AY608">
        <v>0.98965128112528444</v>
      </c>
      <c r="AZ608">
        <v>2.7908133139356992</v>
      </c>
    </row>
    <row r="609" spans="1:52" x14ac:dyDescent="0.35">
      <c r="A609">
        <v>606</v>
      </c>
      <c r="B609">
        <v>0</v>
      </c>
      <c r="C609">
        <v>0</v>
      </c>
      <c r="D609">
        <v>0</v>
      </c>
      <c r="E609">
        <v>19.8</v>
      </c>
      <c r="F609">
        <v>1.60316670303237</v>
      </c>
      <c r="G609">
        <v>148.7850742785424</v>
      </c>
      <c r="H609">
        <v>647.51264326021669</v>
      </c>
      <c r="I609">
        <v>1</v>
      </c>
      <c r="J609">
        <v>2</v>
      </c>
      <c r="K609">
        <v>1219.913819902248</v>
      </c>
      <c r="L609" t="b">
        <v>1</v>
      </c>
      <c r="M609">
        <v>18.423785807704739</v>
      </c>
      <c r="N609">
        <v>18.423785807704739</v>
      </c>
      <c r="O609">
        <v>1182.4720709308669</v>
      </c>
      <c r="P609">
        <v>277.25279274151859</v>
      </c>
      <c r="Q609">
        <v>18.79978143643341</v>
      </c>
      <c r="R609">
        <v>0.93491364110255348</v>
      </c>
      <c r="S609">
        <v>31.222642697662842</v>
      </c>
      <c r="T609">
        <v>157.4068161132443</v>
      </c>
      <c r="U609">
        <v>20.108575391265681</v>
      </c>
      <c r="V609">
        <v>10.245036526450971</v>
      </c>
      <c r="W609">
        <v>0</v>
      </c>
      <c r="X609">
        <v>0</v>
      </c>
      <c r="Y609">
        <v>-6.7199315199413414</v>
      </c>
      <c r="Z609">
        <v>66.92648217109938</v>
      </c>
      <c r="AA609">
        <v>1219.913819902248</v>
      </c>
      <c r="AB609" t="b">
        <v>0</v>
      </c>
      <c r="AC609" t="b">
        <v>1</v>
      </c>
      <c r="AD609">
        <v>89.807720905990735</v>
      </c>
      <c r="AE609">
        <v>0</v>
      </c>
      <c r="AF609">
        <v>1.466614649829741E-2</v>
      </c>
      <c r="AG609">
        <v>0</v>
      </c>
      <c r="AH609">
        <v>8.5599193826742748E-2</v>
      </c>
      <c r="AI609" t="b">
        <v>0</v>
      </c>
      <c r="AJ609" t="b">
        <v>0</v>
      </c>
      <c r="AK609">
        <v>1219.928486048746</v>
      </c>
      <c r="AL609">
        <v>0</v>
      </c>
      <c r="AM609">
        <v>20.108817142205591</v>
      </c>
      <c r="AN609">
        <v>0</v>
      </c>
      <c r="AO609">
        <v>13.71465303870716</v>
      </c>
      <c r="AP609">
        <v>20.11474309291636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2.6483451357440142</v>
      </c>
      <c r="AW609">
        <v>4.1404755237331132</v>
      </c>
      <c r="AX609">
        <v>0.93912948076028857</v>
      </c>
      <c r="AY609">
        <v>1.46825546734681</v>
      </c>
      <c r="AZ609">
        <v>4.1404755237331132</v>
      </c>
    </row>
    <row r="610" spans="1:52" x14ac:dyDescent="0.35">
      <c r="A610">
        <v>607</v>
      </c>
      <c r="B610">
        <v>0</v>
      </c>
      <c r="C610">
        <v>0</v>
      </c>
      <c r="D610">
        <v>0</v>
      </c>
      <c r="E610">
        <v>25.5</v>
      </c>
      <c r="F610">
        <v>1.5087552102206609</v>
      </c>
      <c r="G610">
        <v>191.61714111630459</v>
      </c>
      <c r="H610">
        <v>833.91779813815776</v>
      </c>
      <c r="I610">
        <v>2</v>
      </c>
      <c r="J610">
        <v>2</v>
      </c>
      <c r="K610">
        <v>1571.1011316922891</v>
      </c>
      <c r="L610" t="b">
        <v>0</v>
      </c>
      <c r="M610">
        <v>22.553216333417669</v>
      </c>
      <c r="N610">
        <v>22.553216333417669</v>
      </c>
      <c r="O610">
        <v>1123.9461692747909</v>
      </c>
      <c r="P610">
        <v>263.530295541996</v>
      </c>
      <c r="Q610">
        <v>23.01348605450783</v>
      </c>
      <c r="R610">
        <v>0.93174546471263564</v>
      </c>
      <c r="S610">
        <v>31.26113564092439</v>
      </c>
      <c r="T610">
        <v>150.12477279206249</v>
      </c>
      <c r="U610">
        <v>24.69932715111797</v>
      </c>
      <c r="V610">
        <v>10.246696602043389</v>
      </c>
      <c r="W610">
        <v>0</v>
      </c>
      <c r="X610">
        <v>0</v>
      </c>
      <c r="Y610">
        <v>-6.7199315199413414</v>
      </c>
      <c r="Z610">
        <v>67.016198302191981</v>
      </c>
      <c r="AA610">
        <v>1571.1011316922891</v>
      </c>
      <c r="AB610" t="b">
        <v>0</v>
      </c>
      <c r="AC610" t="b">
        <v>1</v>
      </c>
      <c r="AD610">
        <v>89.805054266498701</v>
      </c>
      <c r="AE610">
        <v>0</v>
      </c>
      <c r="AF610">
        <v>1.466614649829741E-2</v>
      </c>
      <c r="AG610">
        <v>0</v>
      </c>
      <c r="AH610">
        <v>9.498421732380824E-2</v>
      </c>
      <c r="AI610" t="b">
        <v>0</v>
      </c>
      <c r="AJ610" t="b">
        <v>0</v>
      </c>
      <c r="AK610">
        <v>1571.1157978387871</v>
      </c>
      <c r="AL610">
        <v>0</v>
      </c>
      <c r="AM610">
        <v>24.6995577180389</v>
      </c>
      <c r="AN610">
        <v>0</v>
      </c>
      <c r="AO610">
        <v>17.75327104110622</v>
      </c>
      <c r="AP610">
        <v>24.700350200764671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3.5327261345250172</v>
      </c>
      <c r="AW610">
        <v>4.9218238037577349</v>
      </c>
      <c r="AX610">
        <v>1.252739764015963</v>
      </c>
      <c r="AY610">
        <v>1.7453296530224269</v>
      </c>
      <c r="AZ610">
        <v>4.9218238037577349</v>
      </c>
    </row>
    <row r="611" spans="1:52" x14ac:dyDescent="0.35">
      <c r="A611">
        <v>608</v>
      </c>
      <c r="B611">
        <v>0</v>
      </c>
      <c r="C611">
        <v>0</v>
      </c>
      <c r="D611">
        <v>0</v>
      </c>
      <c r="E611">
        <v>30.5</v>
      </c>
      <c r="F611">
        <v>1.2784791227516481</v>
      </c>
      <c r="G611">
        <v>229.18912957048201</v>
      </c>
      <c r="H611">
        <v>997.43109189073778</v>
      </c>
      <c r="I611">
        <v>2</v>
      </c>
      <c r="J611">
        <v>3</v>
      </c>
      <c r="K611">
        <v>1175.9712573391801</v>
      </c>
      <c r="L611" t="b">
        <v>1</v>
      </c>
      <c r="M611">
        <v>23.352873318329252</v>
      </c>
      <c r="N611">
        <v>23.352873318329252</v>
      </c>
      <c r="O611">
        <v>973.01086599779694</v>
      </c>
      <c r="P611">
        <v>228.14067798942941</v>
      </c>
      <c r="Q611">
        <v>23.829462569723731</v>
      </c>
      <c r="R611">
        <v>0.93938130170431988</v>
      </c>
      <c r="S611">
        <v>31.310549897602002</v>
      </c>
      <c r="T611">
        <v>205.99041445794839</v>
      </c>
      <c r="U611">
        <v>25.367188517048319</v>
      </c>
      <c r="V611">
        <v>12.48687078582847</v>
      </c>
      <c r="W611">
        <v>0</v>
      </c>
      <c r="X611">
        <v>0</v>
      </c>
      <c r="Y611">
        <v>-6.7199315199413414</v>
      </c>
      <c r="Z611">
        <v>67.101693093021012</v>
      </c>
      <c r="AA611">
        <v>1175.9712573391801</v>
      </c>
      <c r="AB611" t="b">
        <v>0</v>
      </c>
      <c r="AC611" t="b">
        <v>1</v>
      </c>
      <c r="AD611">
        <v>89.802387627006667</v>
      </c>
      <c r="AE611">
        <v>0</v>
      </c>
      <c r="AF611">
        <v>1.466614649829741E-2</v>
      </c>
      <c r="AG611">
        <v>0</v>
      </c>
      <c r="AH611">
        <v>9.8375095374748811E-2</v>
      </c>
      <c r="AI611" t="b">
        <v>0</v>
      </c>
      <c r="AJ611" t="b">
        <v>0</v>
      </c>
      <c r="AK611">
        <v>1175.9859234856781</v>
      </c>
      <c r="AL611">
        <v>0</v>
      </c>
      <c r="AM611">
        <v>25.367504884392091</v>
      </c>
      <c r="AN611">
        <v>0</v>
      </c>
      <c r="AO611">
        <v>24.675508711110439</v>
      </c>
      <c r="AP611">
        <v>25.38909068080612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4.8406924620026706</v>
      </c>
      <c r="AW611">
        <v>5.4797444277352447</v>
      </c>
      <c r="AX611">
        <v>1.7165576106392451</v>
      </c>
      <c r="AY611">
        <v>1.9431740797809141</v>
      </c>
      <c r="AZ611">
        <v>5.4797444277352447</v>
      </c>
    </row>
    <row r="612" spans="1:52" x14ac:dyDescent="0.35">
      <c r="A612">
        <v>609</v>
      </c>
      <c r="B612">
        <v>0</v>
      </c>
      <c r="C612">
        <v>0</v>
      </c>
      <c r="D612">
        <v>0</v>
      </c>
      <c r="E612">
        <v>34.799999999999997</v>
      </c>
      <c r="F612">
        <v>1.127328298772748</v>
      </c>
      <c r="G612">
        <v>261.50103964107461</v>
      </c>
      <c r="H612">
        <v>1138.052524517956</v>
      </c>
      <c r="I612">
        <v>2</v>
      </c>
      <c r="J612">
        <v>3</v>
      </c>
      <c r="K612">
        <v>1341.7639264066711</v>
      </c>
      <c r="L612" t="b">
        <v>0</v>
      </c>
      <c r="M612">
        <v>23.981875443354149</v>
      </c>
      <c r="N612">
        <v>23.981875443354149</v>
      </c>
      <c r="O612">
        <v>875.75193429351873</v>
      </c>
      <c r="P612">
        <v>205.33649419772249</v>
      </c>
      <c r="Q612">
        <v>24.47130147281036</v>
      </c>
      <c r="R612">
        <v>0.93705655490915041</v>
      </c>
      <c r="S612">
        <v>31.355992081683151</v>
      </c>
      <c r="T612">
        <v>185.86025760598071</v>
      </c>
      <c r="U612">
        <v>26.115074212551558</v>
      </c>
      <c r="V612">
        <v>11.69868491919323</v>
      </c>
      <c r="W612">
        <v>0</v>
      </c>
      <c r="X612">
        <v>0</v>
      </c>
      <c r="Y612">
        <v>-6.7199315199413414</v>
      </c>
      <c r="Z612">
        <v>67.201587036994411</v>
      </c>
      <c r="AA612">
        <v>1341.7639264066711</v>
      </c>
      <c r="AB612" t="b">
        <v>0</v>
      </c>
      <c r="AC612" t="b">
        <v>1</v>
      </c>
      <c r="AD612">
        <v>89.799720987514632</v>
      </c>
      <c r="AE612">
        <v>0</v>
      </c>
      <c r="AF612">
        <v>1.466614649829741E-2</v>
      </c>
      <c r="AG612">
        <v>0</v>
      </c>
      <c r="AH612">
        <v>9.7789063777225571E-2</v>
      </c>
      <c r="AI612" t="b">
        <v>0</v>
      </c>
      <c r="AJ612" t="b">
        <v>0</v>
      </c>
      <c r="AK612">
        <v>1341.7785925531689</v>
      </c>
      <c r="AL612">
        <v>0</v>
      </c>
      <c r="AM612">
        <v>26.115359663290459</v>
      </c>
      <c r="AN612">
        <v>0</v>
      </c>
      <c r="AO612">
        <v>37.09677565053547</v>
      </c>
      <c r="AP612">
        <v>26.157390589948811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7.2165826961002502</v>
      </c>
      <c r="AW612">
        <v>5.4282807983706283</v>
      </c>
      <c r="AX612">
        <v>2.5590718780497341</v>
      </c>
      <c r="AY612">
        <v>1.9249245442502749</v>
      </c>
      <c r="AZ612">
        <v>5.4282807983706283</v>
      </c>
    </row>
    <row r="613" spans="1:52" x14ac:dyDescent="0.35">
      <c r="A613">
        <v>610</v>
      </c>
      <c r="B613">
        <v>0</v>
      </c>
      <c r="C613">
        <v>0</v>
      </c>
      <c r="D613">
        <v>0</v>
      </c>
      <c r="E613">
        <v>38.799999999999997</v>
      </c>
      <c r="F613">
        <v>1.1288743488240229</v>
      </c>
      <c r="G613">
        <v>291.55863040441642</v>
      </c>
      <c r="H613">
        <v>1268.86315952002</v>
      </c>
      <c r="I613">
        <v>3</v>
      </c>
      <c r="J613">
        <v>3</v>
      </c>
      <c r="K613">
        <v>1495.9896650741041</v>
      </c>
      <c r="L613" t="b">
        <v>0</v>
      </c>
      <c r="M613">
        <v>26.947350895377149</v>
      </c>
      <c r="N613">
        <v>26.947350895377149</v>
      </c>
      <c r="O613">
        <v>882.59519375889897</v>
      </c>
      <c r="P613">
        <v>206.9410249472208</v>
      </c>
      <c r="Q613">
        <v>27.497296832017501</v>
      </c>
      <c r="R613">
        <v>0.93639494192867978</v>
      </c>
      <c r="S613">
        <v>31.40444789857332</v>
      </c>
      <c r="T613">
        <v>187.4449444091097</v>
      </c>
      <c r="U613">
        <v>29.365063394492179</v>
      </c>
      <c r="V613">
        <v>11.92244657431681</v>
      </c>
      <c r="W613">
        <v>0</v>
      </c>
      <c r="X613">
        <v>0</v>
      </c>
      <c r="Y613">
        <v>-6.7199315199413414</v>
      </c>
      <c r="Z613">
        <v>67.294542408536117</v>
      </c>
      <c r="AA613">
        <v>1495.9896650741041</v>
      </c>
      <c r="AB613" t="b">
        <v>0</v>
      </c>
      <c r="AC613" t="b">
        <v>1</v>
      </c>
      <c r="AD613">
        <v>89.797054348022598</v>
      </c>
      <c r="AE613">
        <v>0</v>
      </c>
      <c r="AF613">
        <v>1.466614649829741E-2</v>
      </c>
      <c r="AG613">
        <v>0</v>
      </c>
      <c r="AH613">
        <v>9.5753156849205101E-2</v>
      </c>
      <c r="AI613" t="b">
        <v>0</v>
      </c>
      <c r="AJ613" t="b">
        <v>0</v>
      </c>
      <c r="AK613">
        <v>1496.0043312206019</v>
      </c>
      <c r="AL613">
        <v>0</v>
      </c>
      <c r="AM613">
        <v>29.365351279048951</v>
      </c>
      <c r="AN613">
        <v>0</v>
      </c>
      <c r="AO613">
        <v>21.670045231108169</v>
      </c>
      <c r="AP613">
        <v>29.405381023540961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4.2523580426652972</v>
      </c>
      <c r="AW613">
        <v>6.0253816734975283</v>
      </c>
      <c r="AX613">
        <v>1.507928383923864</v>
      </c>
      <c r="AY613">
        <v>2.136662693512946</v>
      </c>
      <c r="AZ613">
        <v>6.0253816734975283</v>
      </c>
    </row>
    <row r="614" spans="1:52" x14ac:dyDescent="0.35">
      <c r="A614">
        <v>611</v>
      </c>
      <c r="B614">
        <v>0</v>
      </c>
      <c r="C614">
        <v>0</v>
      </c>
      <c r="D614">
        <v>0</v>
      </c>
      <c r="E614">
        <v>42.9</v>
      </c>
      <c r="F614">
        <v>1.1071743059311641</v>
      </c>
      <c r="G614">
        <v>322.3676609368419</v>
      </c>
      <c r="H614">
        <v>1402.9440603971359</v>
      </c>
      <c r="I614">
        <v>3</v>
      </c>
      <c r="J614">
        <v>3</v>
      </c>
      <c r="K614">
        <v>1654.071047208223</v>
      </c>
      <c r="L614" t="b">
        <v>0</v>
      </c>
      <c r="M614">
        <v>29.513621439665599</v>
      </c>
      <c r="N614">
        <v>29.513621439665599</v>
      </c>
      <c r="O614">
        <v>874.26363928967453</v>
      </c>
      <c r="P614">
        <v>204.9875354727065</v>
      </c>
      <c r="Q614">
        <v>30.115940244556729</v>
      </c>
      <c r="R614">
        <v>0.93543546353120754</v>
      </c>
      <c r="S614">
        <v>31.459467824074171</v>
      </c>
      <c r="T614">
        <v>185.8659425505441</v>
      </c>
      <c r="U614">
        <v>32.194567576977512</v>
      </c>
      <c r="V614">
        <v>12.00034842611112</v>
      </c>
      <c r="W614">
        <v>0</v>
      </c>
      <c r="X614">
        <v>0</v>
      </c>
      <c r="Y614">
        <v>-6.7199315199413414</v>
      </c>
      <c r="Z614">
        <v>67.398939081904317</v>
      </c>
      <c r="AA614">
        <v>1654.071047208223</v>
      </c>
      <c r="AB614" t="b">
        <v>0</v>
      </c>
      <c r="AC614" t="b">
        <v>1</v>
      </c>
      <c r="AD614">
        <v>89.794387708530564</v>
      </c>
      <c r="AE614">
        <v>0</v>
      </c>
      <c r="AF614">
        <v>1.466614649829741E-2</v>
      </c>
      <c r="AG614">
        <v>0</v>
      </c>
      <c r="AH614">
        <v>9.3831559524644115E-2</v>
      </c>
      <c r="AI614" t="b">
        <v>0</v>
      </c>
      <c r="AJ614" t="b">
        <v>0</v>
      </c>
      <c r="AK614">
        <v>1654.085713354722</v>
      </c>
      <c r="AL614">
        <v>0</v>
      </c>
      <c r="AM614">
        <v>32.19485303644754</v>
      </c>
      <c r="AN614">
        <v>0</v>
      </c>
      <c r="AO614">
        <v>27.57138684806047</v>
      </c>
      <c r="AP614">
        <v>32.207767333314102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5.4607162214973943</v>
      </c>
      <c r="AW614">
        <v>6.5186625547408523</v>
      </c>
      <c r="AX614">
        <v>1.9364241920203531</v>
      </c>
      <c r="AY614">
        <v>2.3115851985903708</v>
      </c>
      <c r="AZ614">
        <v>6.5186625547408523</v>
      </c>
    </row>
    <row r="615" spans="1:52" x14ac:dyDescent="0.35">
      <c r="A615">
        <v>612</v>
      </c>
      <c r="B615">
        <v>0</v>
      </c>
      <c r="C615">
        <v>0</v>
      </c>
      <c r="D615">
        <v>0</v>
      </c>
      <c r="E615">
        <v>46.4</v>
      </c>
      <c r="F615">
        <v>0.77576176078466208</v>
      </c>
      <c r="G615">
        <v>348.66805285476607</v>
      </c>
      <c r="H615">
        <v>1517.403366023942</v>
      </c>
      <c r="I615">
        <v>3</v>
      </c>
      <c r="J615">
        <v>4</v>
      </c>
      <c r="K615">
        <v>1318.6235250748059</v>
      </c>
      <c r="L615" t="b">
        <v>1</v>
      </c>
      <c r="M615">
        <v>23.896753444639451</v>
      </c>
      <c r="N615">
        <v>23.896753444639451</v>
      </c>
      <c r="O615">
        <v>654.48263528982352</v>
      </c>
      <c r="P615">
        <v>153.45574994603081</v>
      </c>
      <c r="Q615">
        <v>24.384442290448419</v>
      </c>
      <c r="R615">
        <v>0.93744785559793664</v>
      </c>
      <c r="S615">
        <v>31.52063646156186</v>
      </c>
      <c r="T615">
        <v>188.37196561423011</v>
      </c>
      <c r="U615">
        <v>26.011518555232261</v>
      </c>
      <c r="V615">
        <v>11.78307039440182</v>
      </c>
      <c r="W615">
        <v>0</v>
      </c>
      <c r="X615">
        <v>0</v>
      </c>
      <c r="Y615">
        <v>-6.7199315199413414</v>
      </c>
      <c r="Z615">
        <v>67.497939300547344</v>
      </c>
      <c r="AA615">
        <v>1318.6235250748059</v>
      </c>
      <c r="AB615" t="b">
        <v>0</v>
      </c>
      <c r="AC615" t="b">
        <v>1</v>
      </c>
      <c r="AD615">
        <v>89.79172106903853</v>
      </c>
      <c r="AE615">
        <v>0</v>
      </c>
      <c r="AF615">
        <v>-7.8568001712103971E-3</v>
      </c>
      <c r="AG615">
        <v>0</v>
      </c>
      <c r="AH615">
        <v>9.3614448233820535E-2</v>
      </c>
      <c r="AI615" t="b">
        <v>0</v>
      </c>
      <c r="AJ615" t="b">
        <v>0</v>
      </c>
      <c r="AK615">
        <v>1318.615668274635</v>
      </c>
      <c r="AL615">
        <v>0</v>
      </c>
      <c r="AM615">
        <v>26.011363569901299</v>
      </c>
      <c r="AN615">
        <v>0</v>
      </c>
      <c r="AO615">
        <v>36.002171609511798</v>
      </c>
      <c r="AP615">
        <v>26.04387780068118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7.2388572106166809</v>
      </c>
      <c r="AW615">
        <v>5.4282070442439263</v>
      </c>
      <c r="AX615">
        <v>2.5669706420626528</v>
      </c>
      <c r="AY615">
        <v>1.9248983902737209</v>
      </c>
      <c r="AZ615">
        <v>5.4282070442439263</v>
      </c>
    </row>
    <row r="616" spans="1:52" x14ac:dyDescent="0.35">
      <c r="A616">
        <v>613</v>
      </c>
      <c r="B616">
        <v>0</v>
      </c>
      <c r="C616">
        <v>0</v>
      </c>
      <c r="D616">
        <v>0</v>
      </c>
      <c r="E616">
        <v>48.3</v>
      </c>
      <c r="F616">
        <v>0.28977865093017918</v>
      </c>
      <c r="G616">
        <v>362.94540846735339</v>
      </c>
      <c r="H616">
        <v>1579.5384176499219</v>
      </c>
      <c r="I616">
        <v>4</v>
      </c>
      <c r="J616">
        <v>4</v>
      </c>
      <c r="K616">
        <v>1372.618884937782</v>
      </c>
      <c r="L616" t="b">
        <v>0</v>
      </c>
      <c r="M616">
        <v>12.424425920410711</v>
      </c>
      <c r="N616">
        <v>12.424425920410711</v>
      </c>
      <c r="O616">
        <v>326.89359129726557</v>
      </c>
      <c r="P616">
        <v>76.646343997895769</v>
      </c>
      <c r="Q616">
        <v>12.677985633072151</v>
      </c>
      <c r="R616">
        <v>0.9219340502538933</v>
      </c>
      <c r="S616">
        <v>31.568620121704111</v>
      </c>
      <c r="T616">
        <v>95.669127287568244</v>
      </c>
      <c r="U616">
        <v>13.75151034890265</v>
      </c>
      <c r="V616">
        <v>7.4685012830851889</v>
      </c>
      <c r="W616">
        <v>0</v>
      </c>
      <c r="X616">
        <v>0</v>
      </c>
      <c r="Y616">
        <v>-6.7199315199413414</v>
      </c>
      <c r="Z616">
        <v>67.584787066530907</v>
      </c>
      <c r="AA616">
        <v>1372.618884937782</v>
      </c>
      <c r="AB616" t="b">
        <v>0</v>
      </c>
      <c r="AC616" t="b">
        <v>1</v>
      </c>
      <c r="AD616">
        <v>89.789054429546496</v>
      </c>
      <c r="AE616">
        <v>0</v>
      </c>
      <c r="AF616">
        <v>0</v>
      </c>
      <c r="AG616">
        <v>0</v>
      </c>
      <c r="AH616">
        <v>9.077444855666833E-2</v>
      </c>
      <c r="AI616" t="b">
        <v>0</v>
      </c>
      <c r="AJ616" t="b">
        <v>0</v>
      </c>
      <c r="AK616">
        <v>1372.618884937782</v>
      </c>
      <c r="AL616">
        <v>0</v>
      </c>
      <c r="AM616">
        <v>13.75151034890265</v>
      </c>
      <c r="AN616">
        <v>0</v>
      </c>
      <c r="AO616">
        <v>22.241259713945439</v>
      </c>
      <c r="AP616">
        <v>13.753264168003531</v>
      </c>
      <c r="AQ616">
        <v>0</v>
      </c>
      <c r="AR616">
        <v>1</v>
      </c>
      <c r="AS616">
        <v>3</v>
      </c>
      <c r="AT616">
        <v>0</v>
      </c>
      <c r="AU616">
        <v>0</v>
      </c>
      <c r="AV616">
        <v>4.4157661940654478</v>
      </c>
      <c r="AW616">
        <v>2.768491206369855</v>
      </c>
      <c r="AX616">
        <v>1.565874536902641</v>
      </c>
      <c r="AY616">
        <v>0.98173563078792836</v>
      </c>
      <c r="AZ616">
        <v>2.768491206369855</v>
      </c>
    </row>
    <row r="617" spans="1:52" x14ac:dyDescent="0.35">
      <c r="A617">
        <v>614</v>
      </c>
      <c r="B617">
        <v>0</v>
      </c>
      <c r="C617">
        <v>0</v>
      </c>
      <c r="D617">
        <v>0</v>
      </c>
      <c r="E617">
        <v>48.7</v>
      </c>
      <c r="F617">
        <v>-1.8209697838707409E-2</v>
      </c>
      <c r="G617">
        <v>365.95116754368769</v>
      </c>
      <c r="H617">
        <v>1592.6194811501291</v>
      </c>
      <c r="I617">
        <v>4</v>
      </c>
      <c r="J617">
        <v>4</v>
      </c>
      <c r="K617">
        <v>1383.986329119462</v>
      </c>
      <c r="L617" t="b">
        <v>0</v>
      </c>
      <c r="M617">
        <v>4.5172570362628077</v>
      </c>
      <c r="N617">
        <v>4.5172570362628077</v>
      </c>
      <c r="O617">
        <v>117.8753643056011</v>
      </c>
      <c r="P617">
        <v>27.638093746623909</v>
      </c>
      <c r="Q617">
        <v>4.6094459553702123</v>
      </c>
      <c r="R617">
        <v>0.87141907723946321</v>
      </c>
      <c r="S617">
        <v>31.59975522032002</v>
      </c>
      <c r="T617">
        <v>36.497342727265583</v>
      </c>
      <c r="U617">
        <v>5.2895857753909974</v>
      </c>
      <c r="V617">
        <v>4.6928620061793751</v>
      </c>
      <c r="W617">
        <v>0</v>
      </c>
      <c r="X617">
        <v>0</v>
      </c>
      <c r="Y617">
        <v>-6.7199315199413414</v>
      </c>
      <c r="Z617">
        <v>67.670678444428958</v>
      </c>
      <c r="AA617">
        <v>1383.986329119462</v>
      </c>
      <c r="AB617" t="b">
        <v>0</v>
      </c>
      <c r="AC617" t="b">
        <v>1</v>
      </c>
      <c r="AD617">
        <v>89.786387790054462</v>
      </c>
      <c r="AE617">
        <v>0</v>
      </c>
      <c r="AF617">
        <v>0</v>
      </c>
      <c r="AG617">
        <v>0</v>
      </c>
      <c r="AH617">
        <v>8.94822771226777E-2</v>
      </c>
      <c r="AI617" t="b">
        <v>0</v>
      </c>
      <c r="AJ617" t="b">
        <v>0</v>
      </c>
      <c r="AK617">
        <v>1383.986329119462</v>
      </c>
      <c r="AL617">
        <v>0</v>
      </c>
      <c r="AM617">
        <v>5.2895857753909974</v>
      </c>
      <c r="AN617">
        <v>0</v>
      </c>
      <c r="AO617">
        <v>13.854009258453541</v>
      </c>
      <c r="AP617">
        <v>5.2895990335955219</v>
      </c>
      <c r="AQ617">
        <v>0</v>
      </c>
      <c r="AR617">
        <v>1</v>
      </c>
      <c r="AS617">
        <v>3</v>
      </c>
      <c r="AT617">
        <v>0</v>
      </c>
      <c r="AU617">
        <v>0</v>
      </c>
      <c r="AV617">
        <v>2.6886639864062709</v>
      </c>
      <c r="AW617">
        <v>1.2303675622323851</v>
      </c>
      <c r="AX617">
        <v>0.95342694553413865</v>
      </c>
      <c r="AY617">
        <v>0.43630106970541987</v>
      </c>
      <c r="AZ617">
        <v>1.2303675622323851</v>
      </c>
    </row>
    <row r="618" spans="1:52" x14ac:dyDescent="0.35">
      <c r="A618">
        <v>615</v>
      </c>
      <c r="B618">
        <v>0</v>
      </c>
      <c r="C618">
        <v>0</v>
      </c>
      <c r="D618">
        <v>0</v>
      </c>
      <c r="E618">
        <v>48.5</v>
      </c>
      <c r="F618">
        <v>-5.0273192908671049E-2</v>
      </c>
      <c r="G618">
        <v>364.44828800552062</v>
      </c>
      <c r="H618">
        <v>1586.078949400026</v>
      </c>
      <c r="I618">
        <v>4</v>
      </c>
      <c r="J618">
        <v>4</v>
      </c>
      <c r="K618">
        <v>1378.3026070286221</v>
      </c>
      <c r="L618" t="b">
        <v>0</v>
      </c>
      <c r="M618">
        <v>3.6515382860083032</v>
      </c>
      <c r="N618">
        <v>3.6515382860083032</v>
      </c>
      <c r="O618">
        <v>95.677832038337115</v>
      </c>
      <c r="P618">
        <v>22.433465270093301</v>
      </c>
      <c r="Q618">
        <v>3.7260594755186771</v>
      </c>
      <c r="R618">
        <v>0.85464562249128984</v>
      </c>
      <c r="S618">
        <v>31.6184002727163</v>
      </c>
      <c r="T618">
        <v>30.205811980402721</v>
      </c>
      <c r="U618">
        <v>4.3597713221267336</v>
      </c>
      <c r="V618">
        <v>4.3905469975565774</v>
      </c>
      <c r="W618">
        <v>0</v>
      </c>
      <c r="X618">
        <v>0</v>
      </c>
      <c r="Y618">
        <v>-6.7199315199413414</v>
      </c>
      <c r="Z618">
        <v>67.756569822327009</v>
      </c>
      <c r="AA618">
        <v>1378.3026070286221</v>
      </c>
      <c r="AB618" t="b">
        <v>0</v>
      </c>
      <c r="AC618" t="b">
        <v>1</v>
      </c>
      <c r="AD618">
        <v>89.783721150562428</v>
      </c>
      <c r="AE618">
        <v>0</v>
      </c>
      <c r="AF618">
        <v>0</v>
      </c>
      <c r="AG618">
        <v>0</v>
      </c>
      <c r="AH618">
        <v>8.5926378032003148E-2</v>
      </c>
      <c r="AI618" t="b">
        <v>0</v>
      </c>
      <c r="AJ618" t="b">
        <v>0</v>
      </c>
      <c r="AK618">
        <v>1378.3026070286221</v>
      </c>
      <c r="AL618">
        <v>0</v>
      </c>
      <c r="AM618">
        <v>4.3597713221267336</v>
      </c>
      <c r="AN618">
        <v>0</v>
      </c>
      <c r="AO618">
        <v>8.9828932470275955</v>
      </c>
      <c r="AP618">
        <v>4.3598011530869174</v>
      </c>
      <c r="AQ618">
        <v>0</v>
      </c>
      <c r="AR618">
        <v>1</v>
      </c>
      <c r="AS618">
        <v>3</v>
      </c>
      <c r="AT618">
        <v>0</v>
      </c>
      <c r="AU618">
        <v>0</v>
      </c>
      <c r="AV618">
        <v>1.804347940531507</v>
      </c>
      <c r="AW618">
        <v>1.0701445340125211</v>
      </c>
      <c r="AX618">
        <v>0.63983969522393858</v>
      </c>
      <c r="AY618">
        <v>0.37948432587243758</v>
      </c>
      <c r="AZ618">
        <v>1.0701445340125211</v>
      </c>
    </row>
    <row r="619" spans="1:52" x14ac:dyDescent="0.35">
      <c r="A619">
        <v>616</v>
      </c>
      <c r="B619">
        <v>0</v>
      </c>
      <c r="C619">
        <v>0</v>
      </c>
      <c r="D619">
        <v>0</v>
      </c>
      <c r="E619">
        <v>48.4</v>
      </c>
      <c r="F619">
        <v>-3.0697530526619051E-2</v>
      </c>
      <c r="G619">
        <v>363.69684823643701</v>
      </c>
      <c r="H619">
        <v>1582.808683524974</v>
      </c>
      <c r="I619">
        <v>4</v>
      </c>
      <c r="J619">
        <v>4</v>
      </c>
      <c r="K619">
        <v>1375.4607459832021</v>
      </c>
      <c r="L619" t="b">
        <v>0</v>
      </c>
      <c r="M619">
        <v>4.1448619959789648</v>
      </c>
      <c r="N619">
        <v>4.1448619959789648</v>
      </c>
      <c r="O619">
        <v>108.8283186878113</v>
      </c>
      <c r="P619">
        <v>25.51684393002779</v>
      </c>
      <c r="Q619">
        <v>4.2294510163050658</v>
      </c>
      <c r="R619">
        <v>0.86552031767441096</v>
      </c>
      <c r="S619">
        <v>31.63543817962648</v>
      </c>
      <c r="T619">
        <v>33.925785642245323</v>
      </c>
      <c r="U619">
        <v>4.8865993436980064</v>
      </c>
      <c r="V619">
        <v>4.5623288758151794</v>
      </c>
      <c r="W619">
        <v>0</v>
      </c>
      <c r="X619">
        <v>0</v>
      </c>
      <c r="Y619">
        <v>-6.7199315199413414</v>
      </c>
      <c r="Z619">
        <v>67.84246120022506</v>
      </c>
      <c r="AA619">
        <v>1375.4607459832021</v>
      </c>
      <c r="AB619" t="b">
        <v>0</v>
      </c>
      <c r="AC619" t="b">
        <v>1</v>
      </c>
      <c r="AD619">
        <v>89.781054511070394</v>
      </c>
      <c r="AE619">
        <v>0</v>
      </c>
      <c r="AF619">
        <v>0</v>
      </c>
      <c r="AG619">
        <v>0</v>
      </c>
      <c r="AH619">
        <v>8.3520545809241897E-2</v>
      </c>
      <c r="AI619" t="b">
        <v>0</v>
      </c>
      <c r="AJ619" t="b">
        <v>0</v>
      </c>
      <c r="AK619">
        <v>1375.4607459832021</v>
      </c>
      <c r="AL619">
        <v>0</v>
      </c>
      <c r="AM619">
        <v>4.8865993436980064</v>
      </c>
      <c r="AN619">
        <v>0</v>
      </c>
      <c r="AO619">
        <v>3.2170685949706712</v>
      </c>
      <c r="AP619">
        <v>4.8866291746581894</v>
      </c>
      <c r="AQ619">
        <v>0</v>
      </c>
      <c r="AR619">
        <v>1</v>
      </c>
      <c r="AS619">
        <v>3</v>
      </c>
      <c r="AT619">
        <v>0</v>
      </c>
      <c r="AU619">
        <v>0</v>
      </c>
      <c r="AV619">
        <v>0.82922296776386284</v>
      </c>
      <c r="AW619">
        <v>1.1591962524002479</v>
      </c>
      <c r="AX619">
        <v>0.29405069778860388</v>
      </c>
      <c r="AY619">
        <v>0.41106298674120689</v>
      </c>
      <c r="AZ619">
        <v>1.1591962524002479</v>
      </c>
    </row>
    <row r="620" spans="1:52" x14ac:dyDescent="0.35">
      <c r="A620">
        <v>617</v>
      </c>
      <c r="B620">
        <v>0</v>
      </c>
      <c r="C620">
        <v>0</v>
      </c>
      <c r="D620">
        <v>0</v>
      </c>
      <c r="E620">
        <v>48.2</v>
      </c>
      <c r="F620">
        <v>-7.6936684984855397E-2</v>
      </c>
      <c r="G620">
        <v>362.19396869826988</v>
      </c>
      <c r="H620">
        <v>1576.2681517748711</v>
      </c>
      <c r="I620">
        <v>4</v>
      </c>
      <c r="J620">
        <v>4</v>
      </c>
      <c r="K620">
        <v>1369.7770238923631</v>
      </c>
      <c r="L620" t="b">
        <v>0</v>
      </c>
      <c r="M620">
        <v>2.9197241602754</v>
      </c>
      <c r="N620">
        <v>2.9197241602754</v>
      </c>
      <c r="O620">
        <v>76.978951511991227</v>
      </c>
      <c r="P620">
        <v>18.04916142519302</v>
      </c>
      <c r="Q620">
        <v>2.9793103676279591</v>
      </c>
      <c r="R620">
        <v>0.83408646514701745</v>
      </c>
      <c r="S620">
        <v>31.653331008842699</v>
      </c>
      <c r="T620">
        <v>24.901538426015129</v>
      </c>
      <c r="U620">
        <v>3.571944267316244</v>
      </c>
      <c r="V620">
        <v>4.1315022635375476</v>
      </c>
      <c r="W620">
        <v>0</v>
      </c>
      <c r="X620">
        <v>0</v>
      </c>
      <c r="Y620">
        <v>-6.7199315199413414</v>
      </c>
      <c r="Z620">
        <v>67.926923273137206</v>
      </c>
      <c r="AA620">
        <v>1369.7770238923631</v>
      </c>
      <c r="AB620" t="b">
        <v>0</v>
      </c>
      <c r="AC620" t="b">
        <v>1</v>
      </c>
      <c r="AD620">
        <v>89.77838787157836</v>
      </c>
      <c r="AE620">
        <v>0</v>
      </c>
      <c r="AF620">
        <v>0</v>
      </c>
      <c r="AG620">
        <v>0</v>
      </c>
      <c r="AH620">
        <v>8.3885758215771489E-2</v>
      </c>
      <c r="AI620" t="b">
        <v>0</v>
      </c>
      <c r="AJ620" t="b">
        <v>0</v>
      </c>
      <c r="AK620">
        <v>1369.7770238923631</v>
      </c>
      <c r="AL620">
        <v>0</v>
      </c>
      <c r="AM620">
        <v>3.571944267316244</v>
      </c>
      <c r="AN620">
        <v>0</v>
      </c>
      <c r="AO620">
        <v>4.9697029020062029</v>
      </c>
      <c r="AP620">
        <v>3.572063591156974</v>
      </c>
      <c r="AQ620">
        <v>0</v>
      </c>
      <c r="AR620">
        <v>1</v>
      </c>
      <c r="AS620">
        <v>3</v>
      </c>
      <c r="AT620">
        <v>0</v>
      </c>
      <c r="AU620">
        <v>0</v>
      </c>
      <c r="AV620">
        <v>1.1168478136380471</v>
      </c>
      <c r="AW620">
        <v>0.93455741622694821</v>
      </c>
      <c r="AX620">
        <v>0.39604532398512299</v>
      </c>
      <c r="AY620">
        <v>0.33140373081774849</v>
      </c>
      <c r="AZ620">
        <v>0.93455741622694821</v>
      </c>
    </row>
    <row r="621" spans="1:52" x14ac:dyDescent="0.35">
      <c r="A621">
        <v>618</v>
      </c>
      <c r="B621">
        <v>0</v>
      </c>
      <c r="C621">
        <v>0</v>
      </c>
      <c r="D621">
        <v>0</v>
      </c>
      <c r="E621">
        <v>47.8</v>
      </c>
      <c r="F621">
        <v>-0.1615557295339469</v>
      </c>
      <c r="G621">
        <v>359.1882096219357</v>
      </c>
      <c r="H621">
        <v>1563.1870882746639</v>
      </c>
      <c r="I621">
        <v>4</v>
      </c>
      <c r="J621">
        <v>4</v>
      </c>
      <c r="K621">
        <v>1358.4095797106829</v>
      </c>
      <c r="L621" t="b">
        <v>0</v>
      </c>
      <c r="M621">
        <v>0.70098022349338318</v>
      </c>
      <c r="N621">
        <v>0.70098022349338318</v>
      </c>
      <c r="O621">
        <v>18.63610184132618</v>
      </c>
      <c r="P621">
        <v>4.3695842027419198</v>
      </c>
      <c r="Q621">
        <v>0.71528594234018705</v>
      </c>
      <c r="R621">
        <v>0.60073368766715673</v>
      </c>
      <c r="S621">
        <v>31.66888120625358</v>
      </c>
      <c r="T621">
        <v>8.3702484562233455</v>
      </c>
      <c r="U621">
        <v>1.190687249649464</v>
      </c>
      <c r="V621">
        <v>3.3419582344259688</v>
      </c>
      <c r="W621">
        <v>0</v>
      </c>
      <c r="X621">
        <v>0</v>
      </c>
      <c r="Y621">
        <v>-6.7199315199413414</v>
      </c>
      <c r="Z621">
        <v>68.011385346049352</v>
      </c>
      <c r="AA621">
        <v>1358.4095797106829</v>
      </c>
      <c r="AB621" t="b">
        <v>0</v>
      </c>
      <c r="AC621" t="b">
        <v>1</v>
      </c>
      <c r="AD621">
        <v>89.775721232086326</v>
      </c>
      <c r="AE621">
        <v>0</v>
      </c>
      <c r="AF621">
        <v>0</v>
      </c>
      <c r="AG621">
        <v>0</v>
      </c>
      <c r="AH621">
        <v>8.4191140380686147E-2</v>
      </c>
      <c r="AI621" t="b">
        <v>0</v>
      </c>
      <c r="AJ621" t="b">
        <v>0</v>
      </c>
      <c r="AK621">
        <v>1358.4095797106829</v>
      </c>
      <c r="AL621">
        <v>0</v>
      </c>
      <c r="AM621">
        <v>1.190687249649464</v>
      </c>
      <c r="AN621">
        <v>0</v>
      </c>
      <c r="AO621">
        <v>4.9840515312700564</v>
      </c>
      <c r="AP621">
        <v>1.191164545012388</v>
      </c>
      <c r="AQ621">
        <v>0</v>
      </c>
      <c r="AR621">
        <v>1</v>
      </c>
      <c r="AS621">
        <v>3</v>
      </c>
      <c r="AT621">
        <v>0</v>
      </c>
      <c r="AU621">
        <v>0</v>
      </c>
      <c r="AV621">
        <v>1.11880490639704</v>
      </c>
      <c r="AW621">
        <v>0.5355541259240274</v>
      </c>
      <c r="AX621">
        <v>0.39673932850958848</v>
      </c>
      <c r="AY621">
        <v>0.18991303509485019</v>
      </c>
      <c r="AZ621">
        <v>0.5355541259240274</v>
      </c>
    </row>
    <row r="622" spans="1:52" x14ac:dyDescent="0.35">
      <c r="A622">
        <v>619</v>
      </c>
      <c r="B622">
        <v>0</v>
      </c>
      <c r="C622">
        <v>0</v>
      </c>
      <c r="D622">
        <v>0</v>
      </c>
      <c r="E622">
        <v>47</v>
      </c>
      <c r="F622">
        <v>-0.27684039687936052</v>
      </c>
      <c r="G622">
        <v>353.17669146926738</v>
      </c>
      <c r="H622">
        <v>1537.0249612742521</v>
      </c>
      <c r="I622">
        <v>4</v>
      </c>
      <c r="J622">
        <v>4</v>
      </c>
      <c r="K622">
        <v>1335.6746913473251</v>
      </c>
      <c r="L622" t="b">
        <v>0</v>
      </c>
      <c r="M622">
        <v>-2.266870619851832</v>
      </c>
      <c r="N622">
        <v>-2.266870619851832</v>
      </c>
      <c r="O622">
        <v>-61.29232305761078</v>
      </c>
      <c r="P622">
        <v>-14.371136671296041</v>
      </c>
      <c r="Q622">
        <v>-2.3131332855630928</v>
      </c>
      <c r="R622">
        <v>0.73537641890377492</v>
      </c>
      <c r="S622">
        <v>31.677865432935469</v>
      </c>
      <c r="T622">
        <v>-12.16132913799126</v>
      </c>
      <c r="U622">
        <v>-1.7010236719845111</v>
      </c>
      <c r="V622">
        <v>2.2098075333047871</v>
      </c>
      <c r="W622">
        <v>-20.92760372652949</v>
      </c>
      <c r="X622">
        <v>2</v>
      </c>
      <c r="Y622">
        <v>14.20767220658815</v>
      </c>
      <c r="Z622">
        <v>68.095629480941056</v>
      </c>
      <c r="AA622">
        <v>1335.6746913473251</v>
      </c>
      <c r="AB622" t="b">
        <v>0</v>
      </c>
      <c r="AC622" t="b">
        <v>1</v>
      </c>
      <c r="AD622">
        <v>89.77720689492098</v>
      </c>
      <c r="AE622">
        <v>0.43725199934913461</v>
      </c>
      <c r="AF622">
        <v>0</v>
      </c>
      <c r="AG622">
        <v>0</v>
      </c>
      <c r="AH622">
        <v>8.5222861764109703E-2</v>
      </c>
      <c r="AI622" t="b">
        <v>0</v>
      </c>
      <c r="AJ622" t="b">
        <v>0</v>
      </c>
      <c r="AK622">
        <v>1335.6746913473251</v>
      </c>
      <c r="AL622">
        <v>0</v>
      </c>
      <c r="AM622">
        <v>-1.7010236719845111</v>
      </c>
      <c r="AN622">
        <v>0</v>
      </c>
      <c r="AO622">
        <v>1.887310960169013</v>
      </c>
      <c r="AP622">
        <v>-1.262575119676935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0.6083772462739766</v>
      </c>
      <c r="AW622">
        <v>0</v>
      </c>
      <c r="AX622">
        <v>0.21573661215389239</v>
      </c>
      <c r="AY622">
        <v>0</v>
      </c>
      <c r="AZ622">
        <v>0</v>
      </c>
    </row>
    <row r="623" spans="1:52" x14ac:dyDescent="0.35">
      <c r="A623">
        <v>620</v>
      </c>
      <c r="B623">
        <v>0</v>
      </c>
      <c r="C623">
        <v>0</v>
      </c>
      <c r="D623">
        <v>0</v>
      </c>
      <c r="E623">
        <v>45.9</v>
      </c>
      <c r="F623">
        <v>-0.31441601628194432</v>
      </c>
      <c r="G623">
        <v>344.91085400934833</v>
      </c>
      <c r="H623">
        <v>1501.052036648684</v>
      </c>
      <c r="I623">
        <v>4</v>
      </c>
      <c r="J623">
        <v>4</v>
      </c>
      <c r="K623">
        <v>1304.4142198477059</v>
      </c>
      <c r="L623" t="b">
        <v>0</v>
      </c>
      <c r="M623">
        <v>-3.2073858778611748</v>
      </c>
      <c r="N623">
        <v>-3.2073858778611748</v>
      </c>
      <c r="O623">
        <v>-88.8005658733329</v>
      </c>
      <c r="P623">
        <v>-20.82096101096678</v>
      </c>
      <c r="Q623">
        <v>-3.272842732511402</v>
      </c>
      <c r="R623">
        <v>0.80449629128634514</v>
      </c>
      <c r="S623">
        <v>31.697121497927959</v>
      </c>
      <c r="T623">
        <v>-19.275472858849671</v>
      </c>
      <c r="U623">
        <v>-2.6329898402688912</v>
      </c>
      <c r="V623">
        <v>1.5454881521171091</v>
      </c>
      <c r="W623">
        <v>-40.697872692230938</v>
      </c>
      <c r="X623">
        <v>2</v>
      </c>
      <c r="Y623">
        <v>33.977941172289597</v>
      </c>
      <c r="Z623">
        <v>68.182258950007395</v>
      </c>
      <c r="AA623">
        <v>1304.4142198477059</v>
      </c>
      <c r="AB623" t="b">
        <v>0</v>
      </c>
      <c r="AC623" t="b">
        <v>1</v>
      </c>
      <c r="AD623">
        <v>89.786767532496157</v>
      </c>
      <c r="AE623">
        <v>0.85032316343872139</v>
      </c>
      <c r="AF623">
        <v>0</v>
      </c>
      <c r="AG623">
        <v>0</v>
      </c>
      <c r="AH623">
        <v>8.6278586378778499E-2</v>
      </c>
      <c r="AI623" t="b">
        <v>0</v>
      </c>
      <c r="AJ623" t="b">
        <v>0</v>
      </c>
      <c r="AK623">
        <v>1304.4142198477059</v>
      </c>
      <c r="AL623">
        <v>0</v>
      </c>
      <c r="AM623">
        <v>-2.6329898402688912</v>
      </c>
      <c r="AN623">
        <v>0</v>
      </c>
      <c r="AO623">
        <v>-0.20948503548645839</v>
      </c>
      <c r="AP623">
        <v>-1.7812049597812161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0.2688421035890996</v>
      </c>
      <c r="AW623">
        <v>0</v>
      </c>
      <c r="AX623">
        <v>9.5334079286914758E-2</v>
      </c>
      <c r="AY623">
        <v>0</v>
      </c>
      <c r="AZ623">
        <v>0</v>
      </c>
    </row>
    <row r="624" spans="1:52" x14ac:dyDescent="0.35">
      <c r="A624">
        <v>621</v>
      </c>
      <c r="B624">
        <v>0</v>
      </c>
      <c r="C624">
        <v>0</v>
      </c>
      <c r="D624">
        <v>0</v>
      </c>
      <c r="E624">
        <v>44.9</v>
      </c>
      <c r="F624">
        <v>-0.2154955379928625</v>
      </c>
      <c r="G624">
        <v>337.39645631851278</v>
      </c>
      <c r="H624">
        <v>1468.3493778981681</v>
      </c>
      <c r="I624">
        <v>4</v>
      </c>
      <c r="J624">
        <v>4</v>
      </c>
      <c r="K624">
        <v>1275.9956093935079</v>
      </c>
      <c r="L624" t="b">
        <v>0</v>
      </c>
      <c r="M624">
        <v>-0.81785371532144657</v>
      </c>
      <c r="N624">
        <v>-0.81785371532144657</v>
      </c>
      <c r="O624">
        <v>-23.147628094220359</v>
      </c>
      <c r="P624">
        <v>-5.4273962931001369</v>
      </c>
      <c r="Q624">
        <v>-0.8345446074708639</v>
      </c>
      <c r="R624">
        <v>0.38954635086870171</v>
      </c>
      <c r="S624">
        <v>31.717250325519181</v>
      </c>
      <c r="T624">
        <v>-2.4329371929752321</v>
      </c>
      <c r="U624">
        <v>-0.32509380647742803</v>
      </c>
      <c r="V624">
        <v>2.9944591001249048</v>
      </c>
      <c r="W624">
        <v>0</v>
      </c>
      <c r="X624">
        <v>0</v>
      </c>
      <c r="Y624">
        <v>-6.7199315199413414</v>
      </c>
      <c r="Z624">
        <v>68.268888419073733</v>
      </c>
      <c r="AA624">
        <v>1275.9956093935079</v>
      </c>
      <c r="AB624" t="b">
        <v>0</v>
      </c>
      <c r="AC624" t="b">
        <v>1</v>
      </c>
      <c r="AD624">
        <v>89.792175867744632</v>
      </c>
      <c r="AE624">
        <v>0</v>
      </c>
      <c r="AF624">
        <v>0</v>
      </c>
      <c r="AG624">
        <v>0</v>
      </c>
      <c r="AH624">
        <v>8.7200218878809188E-2</v>
      </c>
      <c r="AI624" t="b">
        <v>0</v>
      </c>
      <c r="AJ624" t="b">
        <v>0</v>
      </c>
      <c r="AK624">
        <v>1275.9956093935079</v>
      </c>
      <c r="AL624">
        <v>0</v>
      </c>
      <c r="AM624">
        <v>-0.32509380647742803</v>
      </c>
      <c r="AN624">
        <v>0</v>
      </c>
      <c r="AO624">
        <v>-9.3279362764287693E-2</v>
      </c>
      <c r="AP624">
        <v>-0.3243480324728597</v>
      </c>
      <c r="AQ624">
        <v>0</v>
      </c>
      <c r="AR624">
        <v>1</v>
      </c>
      <c r="AS624">
        <v>3</v>
      </c>
      <c r="AT624">
        <v>0</v>
      </c>
      <c r="AU624">
        <v>0</v>
      </c>
      <c r="AV624">
        <v>0.28079921448060319</v>
      </c>
      <c r="AW624">
        <v>0.26522181400098682</v>
      </c>
      <c r="AX624">
        <v>9.9574189532128793E-2</v>
      </c>
      <c r="AY624">
        <v>9.4050399823517553E-2</v>
      </c>
      <c r="AZ624">
        <v>0.26522181400098682</v>
      </c>
    </row>
    <row r="625" spans="1:52" x14ac:dyDescent="0.35">
      <c r="A625">
        <v>622</v>
      </c>
      <c r="B625">
        <v>0</v>
      </c>
      <c r="C625">
        <v>0</v>
      </c>
      <c r="D625">
        <v>0</v>
      </c>
      <c r="E625">
        <v>44.4</v>
      </c>
      <c r="F625">
        <v>-7.3601831746612056E-2</v>
      </c>
      <c r="G625">
        <v>333.63925747309509</v>
      </c>
      <c r="H625">
        <v>1451.99804852291</v>
      </c>
      <c r="I625">
        <v>4</v>
      </c>
      <c r="J625">
        <v>4</v>
      </c>
      <c r="K625">
        <v>1261.7863041664091</v>
      </c>
      <c r="L625" t="b">
        <v>0</v>
      </c>
      <c r="M625">
        <v>2.5378698573505729</v>
      </c>
      <c r="N625">
        <v>2.5378698573505729</v>
      </c>
      <c r="O625">
        <v>72.637950782006939</v>
      </c>
      <c r="P625">
        <v>17.031332247431848</v>
      </c>
      <c r="Q625">
        <v>2.5896631197454831</v>
      </c>
      <c r="R625">
        <v>0.83191908870781095</v>
      </c>
      <c r="S625">
        <v>31.733276895788279</v>
      </c>
      <c r="T625">
        <v>23.55850653255774</v>
      </c>
      <c r="U625">
        <v>3.112878589873338</v>
      </c>
      <c r="V625">
        <v>3.9597352466752942</v>
      </c>
      <c r="W625">
        <v>0</v>
      </c>
      <c r="X625">
        <v>0</v>
      </c>
      <c r="Y625">
        <v>-6.7199315199413414</v>
      </c>
      <c r="Z625">
        <v>68.355735826160497</v>
      </c>
      <c r="AA625">
        <v>1261.7863041664091</v>
      </c>
      <c r="AB625" t="b">
        <v>0</v>
      </c>
      <c r="AC625" t="b">
        <v>1</v>
      </c>
      <c r="AD625">
        <v>89.789509228252598</v>
      </c>
      <c r="AE625">
        <v>0</v>
      </c>
      <c r="AF625">
        <v>0</v>
      </c>
      <c r="AG625">
        <v>0</v>
      </c>
      <c r="AH625">
        <v>8.8019072289341971E-2</v>
      </c>
      <c r="AI625" t="b">
        <v>0</v>
      </c>
      <c r="AJ625" t="b">
        <v>0</v>
      </c>
      <c r="AK625">
        <v>1261.7863041664091</v>
      </c>
      <c r="AL625">
        <v>0</v>
      </c>
      <c r="AM625">
        <v>3.112878589873338</v>
      </c>
      <c r="AN625">
        <v>0</v>
      </c>
      <c r="AO625">
        <v>-0.16276339585685889</v>
      </c>
      <c r="AP625">
        <v>3.112997913714068</v>
      </c>
      <c r="AQ625">
        <v>0</v>
      </c>
      <c r="AR625">
        <v>1</v>
      </c>
      <c r="AS625">
        <v>3</v>
      </c>
      <c r="AT625">
        <v>0</v>
      </c>
      <c r="AU625">
        <v>0</v>
      </c>
      <c r="AV625">
        <v>0.26416640924818219</v>
      </c>
      <c r="AW625">
        <v>0.8319386455241542</v>
      </c>
      <c r="AX625">
        <v>9.367603164829158E-2</v>
      </c>
      <c r="AY625">
        <v>0.29501405280295401</v>
      </c>
      <c r="AZ625">
        <v>0.8319386455241542</v>
      </c>
    </row>
    <row r="626" spans="1:52" x14ac:dyDescent="0.35">
      <c r="A626">
        <v>623</v>
      </c>
      <c r="B626">
        <v>0</v>
      </c>
      <c r="C626">
        <v>0</v>
      </c>
      <c r="D626">
        <v>0</v>
      </c>
      <c r="E626">
        <v>44.3</v>
      </c>
      <c r="F626">
        <v>9.9028649793124757E-3</v>
      </c>
      <c r="G626">
        <v>332.88781770401152</v>
      </c>
      <c r="H626">
        <v>1448.727782647858</v>
      </c>
      <c r="I626">
        <v>4</v>
      </c>
      <c r="J626">
        <v>4</v>
      </c>
      <c r="K626">
        <v>1258.944443120989</v>
      </c>
      <c r="L626" t="b">
        <v>0</v>
      </c>
      <c r="M626">
        <v>4.5086785156106499</v>
      </c>
      <c r="N626">
        <v>4.5086785156106499</v>
      </c>
      <c r="O626">
        <v>129.33699001440209</v>
      </c>
      <c r="P626">
        <v>30.3254872295173</v>
      </c>
      <c r="Q626">
        <v>4.6006923628680108</v>
      </c>
      <c r="R626">
        <v>0.8810476646152523</v>
      </c>
      <c r="S626">
        <v>31.746969939943231</v>
      </c>
      <c r="T626">
        <v>39.608519222246557</v>
      </c>
      <c r="U626">
        <v>5.2218427533964382</v>
      </c>
      <c r="V626">
        <v>4.7115258626179042</v>
      </c>
      <c r="W626">
        <v>0</v>
      </c>
      <c r="X626">
        <v>0</v>
      </c>
      <c r="Y626">
        <v>-6.7199315199413414</v>
      </c>
      <c r="Z626">
        <v>68.444012538233167</v>
      </c>
      <c r="AA626">
        <v>1258.944443120989</v>
      </c>
      <c r="AB626" t="b">
        <v>0</v>
      </c>
      <c r="AC626" t="b">
        <v>1</v>
      </c>
      <c r="AD626">
        <v>89.786842588760564</v>
      </c>
      <c r="AE626">
        <v>0</v>
      </c>
      <c r="AF626">
        <v>0</v>
      </c>
      <c r="AG626">
        <v>0</v>
      </c>
      <c r="AH626">
        <v>8.8722724960587473E-2</v>
      </c>
      <c r="AI626" t="b">
        <v>0</v>
      </c>
      <c r="AJ626" t="b">
        <v>0</v>
      </c>
      <c r="AK626">
        <v>1258.944443120989</v>
      </c>
      <c r="AL626">
        <v>0</v>
      </c>
      <c r="AM626">
        <v>5.2218427533964382</v>
      </c>
      <c r="AN626">
        <v>0</v>
      </c>
      <c r="AO626">
        <v>0.25107362245088177</v>
      </c>
      <c r="AP626">
        <v>5.2218460679475696</v>
      </c>
      <c r="AQ626">
        <v>0</v>
      </c>
      <c r="AR626">
        <v>1</v>
      </c>
      <c r="AS626">
        <v>3</v>
      </c>
      <c r="AT626">
        <v>0</v>
      </c>
      <c r="AU626">
        <v>0</v>
      </c>
      <c r="AV626">
        <v>0.32355598040317868</v>
      </c>
      <c r="AW626">
        <v>1.1941397966263769</v>
      </c>
      <c r="AX626">
        <v>0.1147361632635385</v>
      </c>
      <c r="AY626">
        <v>0.42345432912794601</v>
      </c>
      <c r="AZ626">
        <v>1.1941397966263769</v>
      </c>
    </row>
    <row r="627" spans="1:52" x14ac:dyDescent="0.35">
      <c r="A627">
        <v>624</v>
      </c>
      <c r="B627">
        <v>0</v>
      </c>
      <c r="C627">
        <v>0</v>
      </c>
      <c r="D627">
        <v>0</v>
      </c>
      <c r="E627">
        <v>44.5</v>
      </c>
      <c r="F627">
        <v>0.11732370516270139</v>
      </c>
      <c r="G627">
        <v>334.39069724217859</v>
      </c>
      <c r="H627">
        <v>1455.2683143979621</v>
      </c>
      <c r="I627">
        <v>4</v>
      </c>
      <c r="J627">
        <v>4</v>
      </c>
      <c r="K627">
        <v>1264.6281652118289</v>
      </c>
      <c r="L627" t="b">
        <v>0</v>
      </c>
      <c r="M627">
        <v>7.1024677210493454</v>
      </c>
      <c r="N627">
        <v>7.1024677210493454</v>
      </c>
      <c r="O627">
        <v>202.82732539122489</v>
      </c>
      <c r="P627">
        <v>47.556677059392086</v>
      </c>
      <c r="Q627">
        <v>7.247416041887087</v>
      </c>
      <c r="R627">
        <v>0.90573697844743484</v>
      </c>
      <c r="S627">
        <v>31.764186029359429</v>
      </c>
      <c r="T627">
        <v>60.421238900768103</v>
      </c>
      <c r="U627">
        <v>8.0016784280025899</v>
      </c>
      <c r="V627">
        <v>5.6954885447357881</v>
      </c>
      <c r="W627">
        <v>0</v>
      </c>
      <c r="X627">
        <v>0</v>
      </c>
      <c r="Y627">
        <v>-6.7199315199413414</v>
      </c>
      <c r="Z627">
        <v>68.53324563839135</v>
      </c>
      <c r="AA627">
        <v>1264.6281652118289</v>
      </c>
      <c r="AB627" t="b">
        <v>0</v>
      </c>
      <c r="AC627" t="b">
        <v>1</v>
      </c>
      <c r="AD627">
        <v>89.78417594926853</v>
      </c>
      <c r="AE627">
        <v>0</v>
      </c>
      <c r="AF627">
        <v>0</v>
      </c>
      <c r="AG627">
        <v>0</v>
      </c>
      <c r="AH627">
        <v>8.8868644810488395E-2</v>
      </c>
      <c r="AI627" t="b">
        <v>0</v>
      </c>
      <c r="AJ627" t="b">
        <v>0</v>
      </c>
      <c r="AK627">
        <v>1264.6281652118289</v>
      </c>
      <c r="AL627">
        <v>0</v>
      </c>
      <c r="AM627">
        <v>8.0016784280025899</v>
      </c>
      <c r="AN627">
        <v>0</v>
      </c>
      <c r="AO627">
        <v>3.877995351570755</v>
      </c>
      <c r="AP627">
        <v>8.0018905592750009</v>
      </c>
      <c r="AQ627">
        <v>0</v>
      </c>
      <c r="AR627">
        <v>1</v>
      </c>
      <c r="AS627">
        <v>3</v>
      </c>
      <c r="AT627">
        <v>0</v>
      </c>
      <c r="AU627">
        <v>0</v>
      </c>
      <c r="AV627">
        <v>0.91394438252632193</v>
      </c>
      <c r="AW627">
        <v>1.6894351961303891</v>
      </c>
      <c r="AX627">
        <v>0.3240937526689085</v>
      </c>
      <c r="AY627">
        <v>0.59909120322732834</v>
      </c>
      <c r="AZ627">
        <v>1.6894351961303891</v>
      </c>
    </row>
    <row r="628" spans="1:52" x14ac:dyDescent="0.35">
      <c r="A628">
        <v>625</v>
      </c>
      <c r="B628">
        <v>0</v>
      </c>
      <c r="C628">
        <v>0</v>
      </c>
      <c r="D628">
        <v>0</v>
      </c>
      <c r="E628">
        <v>45.1</v>
      </c>
      <c r="F628">
        <v>0.18746898103654969</v>
      </c>
      <c r="G628">
        <v>338.89933585668001</v>
      </c>
      <c r="H628">
        <v>1474.889909648271</v>
      </c>
      <c r="I628">
        <v>4</v>
      </c>
      <c r="J628">
        <v>4</v>
      </c>
      <c r="K628">
        <v>1281.679331484348</v>
      </c>
      <c r="L628" t="b">
        <v>0</v>
      </c>
      <c r="M628">
        <v>8.9296030015497347</v>
      </c>
      <c r="N628">
        <v>8.9296030015497347</v>
      </c>
      <c r="O628">
        <v>251.6128490990998</v>
      </c>
      <c r="P628">
        <v>58.995359651462103</v>
      </c>
      <c r="Q628">
        <v>9.1118397974997301</v>
      </c>
      <c r="R628">
        <v>0.91431888968906783</v>
      </c>
      <c r="S628">
        <v>31.78567733954128</v>
      </c>
      <c r="T628">
        <v>74.25067126921347</v>
      </c>
      <c r="U628">
        <v>9.9657131666593823</v>
      </c>
      <c r="V628">
        <v>6.3618799556782477</v>
      </c>
      <c r="W628">
        <v>0</v>
      </c>
      <c r="X628">
        <v>0</v>
      </c>
      <c r="Y628">
        <v>-6.7199315199413414</v>
      </c>
      <c r="Z628">
        <v>68.622478738549532</v>
      </c>
      <c r="AA628">
        <v>1281.679331484348</v>
      </c>
      <c r="AB628" t="b">
        <v>0</v>
      </c>
      <c r="AC628" t="b">
        <v>1</v>
      </c>
      <c r="AD628">
        <v>89.781509309776496</v>
      </c>
      <c r="AE628">
        <v>0</v>
      </c>
      <c r="AF628">
        <v>0</v>
      </c>
      <c r="AG628">
        <v>0</v>
      </c>
      <c r="AH628">
        <v>8.8346662758559624E-2</v>
      </c>
      <c r="AI628" t="b">
        <v>0</v>
      </c>
      <c r="AJ628" t="b">
        <v>0</v>
      </c>
      <c r="AK628">
        <v>1281.679331484348</v>
      </c>
      <c r="AL628">
        <v>0</v>
      </c>
      <c r="AM628">
        <v>9.9657131666593823</v>
      </c>
      <c r="AN628">
        <v>0</v>
      </c>
      <c r="AO628">
        <v>5.9544932434467386</v>
      </c>
      <c r="AP628">
        <v>9.9661904620223059</v>
      </c>
      <c r="AQ628">
        <v>0</v>
      </c>
      <c r="AR628">
        <v>1</v>
      </c>
      <c r="AS628">
        <v>3</v>
      </c>
      <c r="AT628">
        <v>0</v>
      </c>
      <c r="AU628">
        <v>0</v>
      </c>
      <c r="AV628">
        <v>1.2662471214997071</v>
      </c>
      <c r="AW628">
        <v>2.0512096004419371</v>
      </c>
      <c r="AX628">
        <v>0.44902380195025082</v>
      </c>
      <c r="AY628">
        <v>0.72738015072426909</v>
      </c>
      <c r="AZ628">
        <v>2.0512096004419371</v>
      </c>
    </row>
    <row r="629" spans="1:52" x14ac:dyDescent="0.35">
      <c r="A629">
        <v>626</v>
      </c>
      <c r="B629">
        <v>0</v>
      </c>
      <c r="C629">
        <v>0</v>
      </c>
      <c r="D629">
        <v>0</v>
      </c>
      <c r="E629">
        <v>45.7</v>
      </c>
      <c r="F629">
        <v>0.1328003706910881</v>
      </c>
      <c r="G629">
        <v>343.40797447118132</v>
      </c>
      <c r="H629">
        <v>1494.5115048985811</v>
      </c>
      <c r="I629">
        <v>4</v>
      </c>
      <c r="J629">
        <v>4</v>
      </c>
      <c r="K629">
        <v>1298.730497756867</v>
      </c>
      <c r="L629" t="b">
        <v>0</v>
      </c>
      <c r="M629">
        <v>7.7465128265643708</v>
      </c>
      <c r="N629">
        <v>7.7465128265643708</v>
      </c>
      <c r="O629">
        <v>215.4106892778556</v>
      </c>
      <c r="P629">
        <v>50.507083132750502</v>
      </c>
      <c r="Q629">
        <v>7.9046049250656836</v>
      </c>
      <c r="R629">
        <v>0.90789206053390137</v>
      </c>
      <c r="S629">
        <v>31.810237404087971</v>
      </c>
      <c r="T629">
        <v>64.017438558958517</v>
      </c>
      <c r="U629">
        <v>8.7065470320527396</v>
      </c>
      <c r="V629">
        <v>5.8965143555632409</v>
      </c>
      <c r="W629">
        <v>0</v>
      </c>
      <c r="X629">
        <v>0</v>
      </c>
      <c r="Y629">
        <v>-6.7199315199413414</v>
      </c>
      <c r="Z629">
        <v>68.711711838707714</v>
      </c>
      <c r="AA629">
        <v>1298.730497756867</v>
      </c>
      <c r="AB629" t="b">
        <v>0</v>
      </c>
      <c r="AC629" t="b">
        <v>1</v>
      </c>
      <c r="AD629">
        <v>89.778842670284462</v>
      </c>
      <c r="AE629">
        <v>0</v>
      </c>
      <c r="AF629">
        <v>0</v>
      </c>
      <c r="AG629">
        <v>0</v>
      </c>
      <c r="AH629">
        <v>8.8336055098765964E-2</v>
      </c>
      <c r="AI629" t="b">
        <v>0</v>
      </c>
      <c r="AJ629" t="b">
        <v>0</v>
      </c>
      <c r="AK629">
        <v>1298.730497756867</v>
      </c>
      <c r="AL629">
        <v>0</v>
      </c>
      <c r="AM629">
        <v>8.7065470320527396</v>
      </c>
      <c r="AN629">
        <v>0</v>
      </c>
      <c r="AO629">
        <v>9.0906507941796342</v>
      </c>
      <c r="AP629">
        <v>8.7068155106943834</v>
      </c>
      <c r="AQ629">
        <v>0</v>
      </c>
      <c r="AR629">
        <v>1</v>
      </c>
      <c r="AS629">
        <v>3</v>
      </c>
      <c r="AT629">
        <v>0</v>
      </c>
      <c r="AU629">
        <v>0</v>
      </c>
      <c r="AV629">
        <v>1.818725608167016</v>
      </c>
      <c r="AW629">
        <v>1.819860533539623</v>
      </c>
      <c r="AX629">
        <v>0.6449381589244737</v>
      </c>
      <c r="AY629">
        <v>0.64534137754522991</v>
      </c>
      <c r="AZ629">
        <v>1.819860533539623</v>
      </c>
    </row>
    <row r="630" spans="1:52" x14ac:dyDescent="0.35">
      <c r="A630">
        <v>627</v>
      </c>
      <c r="B630">
        <v>0</v>
      </c>
      <c r="C630">
        <v>0</v>
      </c>
      <c r="D630">
        <v>0</v>
      </c>
      <c r="E630">
        <v>46</v>
      </c>
      <c r="F630">
        <v>3.1329536199089958E-2</v>
      </c>
      <c r="G630">
        <v>345.66229377843189</v>
      </c>
      <c r="H630">
        <v>1504.322302523736</v>
      </c>
      <c r="I630">
        <v>4</v>
      </c>
      <c r="J630">
        <v>4</v>
      </c>
      <c r="K630">
        <v>1307.256080893126</v>
      </c>
      <c r="L630" t="b">
        <v>0</v>
      </c>
      <c r="M630">
        <v>5.3147768181301176</v>
      </c>
      <c r="N630">
        <v>5.3147768181301176</v>
      </c>
      <c r="O630">
        <v>146.82648653216859</v>
      </c>
      <c r="P630">
        <v>34.426228272285918</v>
      </c>
      <c r="Q630">
        <v>5.423241651153182</v>
      </c>
      <c r="R630">
        <v>0.88810211026472696</v>
      </c>
      <c r="S630">
        <v>31.83314162786526</v>
      </c>
      <c r="T630">
        <v>44.607385117772928</v>
      </c>
      <c r="U630">
        <v>6.1065519251346139</v>
      </c>
      <c r="V630">
        <v>4.9914722612874129</v>
      </c>
      <c r="W630">
        <v>0</v>
      </c>
      <c r="X630">
        <v>0</v>
      </c>
      <c r="Y630">
        <v>-6.7199315199413414</v>
      </c>
      <c r="Z630">
        <v>68.799988550780384</v>
      </c>
      <c r="AA630">
        <v>1307.256080893126</v>
      </c>
      <c r="AB630" t="b">
        <v>0</v>
      </c>
      <c r="AC630" t="b">
        <v>1</v>
      </c>
      <c r="AD630">
        <v>89.776176030792428</v>
      </c>
      <c r="AE630">
        <v>0</v>
      </c>
      <c r="AF630">
        <v>0</v>
      </c>
      <c r="AG630">
        <v>0</v>
      </c>
      <c r="AH630">
        <v>8.77275267905131E-2</v>
      </c>
      <c r="AI630" t="b">
        <v>0</v>
      </c>
      <c r="AJ630" t="b">
        <v>0</v>
      </c>
      <c r="AK630">
        <v>1307.256080893126</v>
      </c>
      <c r="AL630">
        <v>0</v>
      </c>
      <c r="AM630">
        <v>6.1065519251346139</v>
      </c>
      <c r="AN630">
        <v>0</v>
      </c>
      <c r="AO630">
        <v>12.059808243106749</v>
      </c>
      <c r="AP630">
        <v>6.1065817560947968</v>
      </c>
      <c r="AQ630">
        <v>0</v>
      </c>
      <c r="AR630">
        <v>1</v>
      </c>
      <c r="AS630">
        <v>3</v>
      </c>
      <c r="AT630">
        <v>0</v>
      </c>
      <c r="AU630">
        <v>0</v>
      </c>
      <c r="AV630">
        <v>2.362823726785912</v>
      </c>
      <c r="AW630">
        <v>1.3560582958515861</v>
      </c>
      <c r="AX630">
        <v>0.83788075417940167</v>
      </c>
      <c r="AY630">
        <v>0.48087230452456292</v>
      </c>
      <c r="AZ630">
        <v>1.3560582958515861</v>
      </c>
    </row>
    <row r="631" spans="1:52" x14ac:dyDescent="0.35">
      <c r="A631">
        <v>628</v>
      </c>
      <c r="B631">
        <v>0</v>
      </c>
      <c r="C631">
        <v>0</v>
      </c>
      <c r="D631">
        <v>0</v>
      </c>
      <c r="E631">
        <v>46</v>
      </c>
      <c r="F631">
        <v>-8.1185154874461318E-3</v>
      </c>
      <c r="G631">
        <v>345.66229377843189</v>
      </c>
      <c r="H631">
        <v>1504.322302523736</v>
      </c>
      <c r="I631">
        <v>4</v>
      </c>
      <c r="J631">
        <v>4</v>
      </c>
      <c r="K631">
        <v>1307.256080893126</v>
      </c>
      <c r="L631" t="b">
        <v>0</v>
      </c>
      <c r="M631">
        <v>4.3423523197065537</v>
      </c>
      <c r="N631">
        <v>4.3423523197065537</v>
      </c>
      <c r="O631">
        <v>119.9622027800671</v>
      </c>
      <c r="P631">
        <v>28.127392233471621</v>
      </c>
      <c r="Q631">
        <v>4.4309717548026057</v>
      </c>
      <c r="R631">
        <v>0.87477942716173596</v>
      </c>
      <c r="S631">
        <v>31.852232211039841</v>
      </c>
      <c r="T631">
        <v>37.000801532896773</v>
      </c>
      <c r="U631">
        <v>5.0652445830591919</v>
      </c>
      <c r="V631">
        <v>4.6332615634242487</v>
      </c>
      <c r="W631">
        <v>0</v>
      </c>
      <c r="X631">
        <v>0</v>
      </c>
      <c r="Y631">
        <v>-6.7199315199413414</v>
      </c>
      <c r="Z631">
        <v>68.887325694215718</v>
      </c>
      <c r="AA631">
        <v>1307.256080893126</v>
      </c>
      <c r="AB631" t="b">
        <v>0</v>
      </c>
      <c r="AC631" t="b">
        <v>1</v>
      </c>
      <c r="AD631">
        <v>89.773509391300394</v>
      </c>
      <c r="AE631">
        <v>0</v>
      </c>
      <c r="AF631">
        <v>0</v>
      </c>
      <c r="AG631">
        <v>0</v>
      </c>
      <c r="AH631">
        <v>8.6848222770198547E-2</v>
      </c>
      <c r="AI631" t="b">
        <v>0</v>
      </c>
      <c r="AJ631" t="b">
        <v>0</v>
      </c>
      <c r="AK631">
        <v>1307.256080893126</v>
      </c>
      <c r="AL631">
        <v>0</v>
      </c>
      <c r="AM631">
        <v>5.0652445830591919</v>
      </c>
      <c r="AN631">
        <v>0</v>
      </c>
      <c r="AO631">
        <v>10.587120413361699</v>
      </c>
      <c r="AP631">
        <v>5.0652445830591919</v>
      </c>
      <c r="AQ631">
        <v>0</v>
      </c>
      <c r="AR631">
        <v>1</v>
      </c>
      <c r="AS631">
        <v>3</v>
      </c>
      <c r="AT631">
        <v>0</v>
      </c>
      <c r="AU631">
        <v>0</v>
      </c>
      <c r="AV631">
        <v>2.088808075275042</v>
      </c>
      <c r="AW631">
        <v>1.17450285454731</v>
      </c>
      <c r="AX631">
        <v>0.74071208343086614</v>
      </c>
      <c r="AY631">
        <v>0.41649086625893511</v>
      </c>
      <c r="AZ631">
        <v>1.17450285454731</v>
      </c>
    </row>
    <row r="632" spans="1:52" x14ac:dyDescent="0.35">
      <c r="A632">
        <v>629</v>
      </c>
      <c r="B632">
        <v>0</v>
      </c>
      <c r="C632">
        <v>0</v>
      </c>
      <c r="D632">
        <v>0</v>
      </c>
      <c r="E632">
        <v>46</v>
      </c>
      <c r="F632">
        <v>1.144525750703451E-3</v>
      </c>
      <c r="G632">
        <v>345.66229377843189</v>
      </c>
      <c r="H632">
        <v>1504.322302523736</v>
      </c>
      <c r="I632">
        <v>4</v>
      </c>
      <c r="J632">
        <v>4</v>
      </c>
      <c r="K632">
        <v>1307.256080893126</v>
      </c>
      <c r="L632" t="b">
        <v>0</v>
      </c>
      <c r="M632">
        <v>4.5706933364305504</v>
      </c>
      <c r="N632">
        <v>4.5706933364305504</v>
      </c>
      <c r="O632">
        <v>126.2703715638248</v>
      </c>
      <c r="P632">
        <v>29.6064609196393</v>
      </c>
      <c r="Q632">
        <v>4.6639727922760716</v>
      </c>
      <c r="R632">
        <v>0.87839340733778282</v>
      </c>
      <c r="S632">
        <v>31.86968693602411</v>
      </c>
      <c r="T632">
        <v>38.786237461384843</v>
      </c>
      <c r="U632">
        <v>5.3096627926791342</v>
      </c>
      <c r="V632">
        <v>4.7166621798666597</v>
      </c>
      <c r="W632">
        <v>0</v>
      </c>
      <c r="X632">
        <v>0</v>
      </c>
      <c r="Y632">
        <v>-6.7199315199413414</v>
      </c>
      <c r="Z632">
        <v>68.972278160079455</v>
      </c>
      <c r="AA632">
        <v>1307.256080893126</v>
      </c>
      <c r="AB632" t="b">
        <v>0</v>
      </c>
      <c r="AC632" t="b">
        <v>1</v>
      </c>
      <c r="AD632">
        <v>89.77084275180836</v>
      </c>
      <c r="AE632">
        <v>0</v>
      </c>
      <c r="AF632">
        <v>0</v>
      </c>
      <c r="AG632">
        <v>0</v>
      </c>
      <c r="AH632">
        <v>8.7067914835668725E-2</v>
      </c>
      <c r="AI632" t="b">
        <v>0</v>
      </c>
      <c r="AJ632" t="b">
        <v>0</v>
      </c>
      <c r="AK632">
        <v>1307.256080893126</v>
      </c>
      <c r="AL632">
        <v>0</v>
      </c>
      <c r="AM632">
        <v>5.3096627926791342</v>
      </c>
      <c r="AN632">
        <v>0</v>
      </c>
      <c r="AO632">
        <v>6.6419259112242131</v>
      </c>
      <c r="AP632">
        <v>5.3096661072302664</v>
      </c>
      <c r="AQ632">
        <v>0</v>
      </c>
      <c r="AR632">
        <v>1</v>
      </c>
      <c r="AS632">
        <v>3</v>
      </c>
      <c r="AT632">
        <v>0</v>
      </c>
      <c r="AU632">
        <v>0</v>
      </c>
      <c r="AV632">
        <v>1.3912556166158381</v>
      </c>
      <c r="AW632">
        <v>1.216678821698258</v>
      </c>
      <c r="AX632">
        <v>0.49335305553753128</v>
      </c>
      <c r="AY632">
        <v>0.43144690065765717</v>
      </c>
      <c r="AZ632">
        <v>1.216678821698258</v>
      </c>
    </row>
    <row r="633" spans="1:52" x14ac:dyDescent="0.35">
      <c r="A633">
        <v>630</v>
      </c>
      <c r="B633">
        <v>0</v>
      </c>
      <c r="C633">
        <v>0</v>
      </c>
      <c r="D633">
        <v>0</v>
      </c>
      <c r="E633">
        <v>46.1</v>
      </c>
      <c r="F633">
        <v>8.6873745817969805E-2</v>
      </c>
      <c r="G633">
        <v>346.41373354751539</v>
      </c>
      <c r="H633">
        <v>1507.5925683987871</v>
      </c>
      <c r="I633">
        <v>4</v>
      </c>
      <c r="J633">
        <v>4</v>
      </c>
      <c r="K633">
        <v>1310.097941938546</v>
      </c>
      <c r="L633" t="b">
        <v>0</v>
      </c>
      <c r="M633">
        <v>6.7047984791307602</v>
      </c>
      <c r="N633">
        <v>6.7047984791307602</v>
      </c>
      <c r="O633">
        <v>184.82555113404271</v>
      </c>
      <c r="P633">
        <v>43.335822876191727</v>
      </c>
      <c r="Q633">
        <v>6.841631101153836</v>
      </c>
      <c r="R633">
        <v>0.90069425321413932</v>
      </c>
      <c r="S633">
        <v>31.887529262054692</v>
      </c>
      <c r="T633">
        <v>55.366858095021414</v>
      </c>
      <c r="U633">
        <v>7.5959528738408011</v>
      </c>
      <c r="V633">
        <v>5.498247190312874</v>
      </c>
      <c r="W633">
        <v>0</v>
      </c>
      <c r="X633">
        <v>0</v>
      </c>
      <c r="Y633">
        <v>-6.7199315199413414</v>
      </c>
      <c r="Z633">
        <v>69.059298556088777</v>
      </c>
      <c r="AA633">
        <v>1310.097941938546</v>
      </c>
      <c r="AB633" t="b">
        <v>0</v>
      </c>
      <c r="AC633" t="b">
        <v>1</v>
      </c>
      <c r="AD633">
        <v>89.768176112316326</v>
      </c>
      <c r="AE633">
        <v>0</v>
      </c>
      <c r="AF633">
        <v>0</v>
      </c>
      <c r="AG633">
        <v>0</v>
      </c>
      <c r="AH633">
        <v>8.6509139786775324E-2</v>
      </c>
      <c r="AI633" t="b">
        <v>0</v>
      </c>
      <c r="AJ633" t="b">
        <v>0</v>
      </c>
      <c r="AK633">
        <v>1310.097941938546</v>
      </c>
      <c r="AL633">
        <v>0</v>
      </c>
      <c r="AM633">
        <v>7.5959528738408011</v>
      </c>
      <c r="AN633">
        <v>0</v>
      </c>
      <c r="AO633">
        <v>4.686158958361319</v>
      </c>
      <c r="AP633">
        <v>7.5961152868462403</v>
      </c>
      <c r="AQ633">
        <v>0</v>
      </c>
      <c r="AR633">
        <v>1</v>
      </c>
      <c r="AS633">
        <v>3</v>
      </c>
      <c r="AT633">
        <v>0</v>
      </c>
      <c r="AU633">
        <v>0</v>
      </c>
      <c r="AV633">
        <v>1.058812435043293</v>
      </c>
      <c r="AW633">
        <v>1.619723244816011</v>
      </c>
      <c r="AX633">
        <v>0.37546540249762173</v>
      </c>
      <c r="AY633">
        <v>0.57437062389530391</v>
      </c>
      <c r="AZ633">
        <v>1.619723244816011</v>
      </c>
    </row>
    <row r="634" spans="1:52" x14ac:dyDescent="0.35">
      <c r="A634">
        <v>631</v>
      </c>
      <c r="B634">
        <v>0</v>
      </c>
      <c r="C634">
        <v>0</v>
      </c>
      <c r="D634">
        <v>0</v>
      </c>
      <c r="E634">
        <v>46.7</v>
      </c>
      <c r="F634">
        <v>0.23469382431074681</v>
      </c>
      <c r="G634">
        <v>350.92237216201681</v>
      </c>
      <c r="H634">
        <v>1527.2141636490969</v>
      </c>
      <c r="I634">
        <v>4</v>
      </c>
      <c r="J634">
        <v>4</v>
      </c>
      <c r="K634">
        <v>1327.1491082110649</v>
      </c>
      <c r="L634" t="b">
        <v>0</v>
      </c>
      <c r="M634">
        <v>10.529824012557979</v>
      </c>
      <c r="N634">
        <v>10.529824012557979</v>
      </c>
      <c r="O634">
        <v>286.53748083851571</v>
      </c>
      <c r="P634">
        <v>67.184095709811047</v>
      </c>
      <c r="Q634">
        <v>10.74471838016121</v>
      </c>
      <c r="R634">
        <v>0.91840807982329387</v>
      </c>
      <c r="S634">
        <v>31.9089026012355</v>
      </c>
      <c r="T634">
        <v>84.180403614268357</v>
      </c>
      <c r="U634">
        <v>11.69928555313728</v>
      </c>
      <c r="V634">
        <v>6.8684407721382996</v>
      </c>
      <c r="W634">
        <v>0</v>
      </c>
      <c r="X634">
        <v>0</v>
      </c>
      <c r="Y634">
        <v>-6.7199315199413414</v>
      </c>
      <c r="Z634">
        <v>69.144208129685637</v>
      </c>
      <c r="AA634">
        <v>1327.1491082110649</v>
      </c>
      <c r="AB634" t="b">
        <v>0</v>
      </c>
      <c r="AC634" t="b">
        <v>1</v>
      </c>
      <c r="AD634">
        <v>89.765509472824291</v>
      </c>
      <c r="AE634">
        <v>0</v>
      </c>
      <c r="AF634">
        <v>0</v>
      </c>
      <c r="AG634">
        <v>0</v>
      </c>
      <c r="AH634">
        <v>8.5812709323450642E-2</v>
      </c>
      <c r="AI634" t="b">
        <v>0</v>
      </c>
      <c r="AJ634" t="b">
        <v>0</v>
      </c>
      <c r="AK634">
        <v>1327.1491082110649</v>
      </c>
      <c r="AL634">
        <v>0</v>
      </c>
      <c r="AM634">
        <v>11.69928555313728</v>
      </c>
      <c r="AN634">
        <v>0</v>
      </c>
      <c r="AO634">
        <v>5.9484189716852311</v>
      </c>
      <c r="AP634">
        <v>11.700134909322999</v>
      </c>
      <c r="AQ634">
        <v>0</v>
      </c>
      <c r="AR634">
        <v>1</v>
      </c>
      <c r="AS634">
        <v>3</v>
      </c>
      <c r="AT634">
        <v>0</v>
      </c>
      <c r="AU634">
        <v>0</v>
      </c>
      <c r="AV634">
        <v>1.271842937345447</v>
      </c>
      <c r="AW634">
        <v>2.3751820357420299</v>
      </c>
      <c r="AX634">
        <v>0.45100813381044202</v>
      </c>
      <c r="AY634">
        <v>0.84226412882593127</v>
      </c>
      <c r="AZ634">
        <v>2.3751820357420299</v>
      </c>
    </row>
    <row r="635" spans="1:52" x14ac:dyDescent="0.35">
      <c r="A635">
        <v>632</v>
      </c>
      <c r="B635">
        <v>0</v>
      </c>
      <c r="C635">
        <v>0</v>
      </c>
      <c r="D635">
        <v>0</v>
      </c>
      <c r="E635">
        <v>47.7</v>
      </c>
      <c r="F635">
        <v>0.30768429027236799</v>
      </c>
      <c r="G635">
        <v>358.43676985285219</v>
      </c>
      <c r="H635">
        <v>1559.916822399613</v>
      </c>
      <c r="I635">
        <v>4</v>
      </c>
      <c r="J635">
        <v>4</v>
      </c>
      <c r="K635">
        <v>1355.567718665264</v>
      </c>
      <c r="L635" t="b">
        <v>0</v>
      </c>
      <c r="M635">
        <v>12.687419288432711</v>
      </c>
      <c r="N635">
        <v>12.687419288432711</v>
      </c>
      <c r="O635">
        <v>338.01200066541458</v>
      </c>
      <c r="P635">
        <v>79.253263961541165</v>
      </c>
      <c r="Q635">
        <v>12.94634621268643</v>
      </c>
      <c r="R635">
        <v>0.92325153102103641</v>
      </c>
      <c r="S635">
        <v>31.936481729435918</v>
      </c>
      <c r="T635">
        <v>98.781892949529421</v>
      </c>
      <c r="U635">
        <v>14.02255590994676</v>
      </c>
      <c r="V635">
        <v>7.5813590467202516</v>
      </c>
      <c r="W635">
        <v>0</v>
      </c>
      <c r="X635">
        <v>0</v>
      </c>
      <c r="Y635">
        <v>-6.7199315199413414</v>
      </c>
      <c r="Z635">
        <v>69.227731649460267</v>
      </c>
      <c r="AA635">
        <v>1355.567718665264</v>
      </c>
      <c r="AB635" t="b">
        <v>0</v>
      </c>
      <c r="AC635" t="b">
        <v>1</v>
      </c>
      <c r="AD635">
        <v>89.762842833332257</v>
      </c>
      <c r="AE635">
        <v>0</v>
      </c>
      <c r="AF635">
        <v>2.2262455796905129E-2</v>
      </c>
      <c r="AG635">
        <v>0</v>
      </c>
      <c r="AH635">
        <v>8.4917095022085831E-2</v>
      </c>
      <c r="AI635" t="b">
        <v>0</v>
      </c>
      <c r="AJ635" t="b">
        <v>0</v>
      </c>
      <c r="AK635">
        <v>1355.58998112106</v>
      </c>
      <c r="AL635">
        <v>0</v>
      </c>
      <c r="AM635">
        <v>14.02278620204269</v>
      </c>
      <c r="AN635">
        <v>0</v>
      </c>
      <c r="AO635">
        <v>8.5915737167304123</v>
      </c>
      <c r="AP635">
        <v>14.024390444790299</v>
      </c>
      <c r="AQ635">
        <v>0</v>
      </c>
      <c r="AR635">
        <v>1</v>
      </c>
      <c r="AS635">
        <v>3</v>
      </c>
      <c r="AT635">
        <v>0</v>
      </c>
      <c r="AU635">
        <v>0</v>
      </c>
      <c r="AV635">
        <v>1.7309248521579821</v>
      </c>
      <c r="AW635">
        <v>2.8190095512402729</v>
      </c>
      <c r="AX635">
        <v>0.61380313906311412</v>
      </c>
      <c r="AY635">
        <v>0.99964995865489426</v>
      </c>
      <c r="AZ635">
        <v>2.8190095512402729</v>
      </c>
    </row>
    <row r="636" spans="1:52" x14ac:dyDescent="0.35">
      <c r="A636">
        <v>633</v>
      </c>
      <c r="B636">
        <v>0</v>
      </c>
      <c r="C636">
        <v>0</v>
      </c>
      <c r="D636">
        <v>0</v>
      </c>
      <c r="E636">
        <v>48.9</v>
      </c>
      <c r="F636">
        <v>0.36790234793310977</v>
      </c>
      <c r="G636">
        <v>367.45404708185481</v>
      </c>
      <c r="H636">
        <v>1599.160012900232</v>
      </c>
      <c r="I636">
        <v>4</v>
      </c>
      <c r="J636">
        <v>4</v>
      </c>
      <c r="K636">
        <v>1389.6700512103021</v>
      </c>
      <c r="L636" t="b">
        <v>0</v>
      </c>
      <c r="M636">
        <v>14.667792488933239</v>
      </c>
      <c r="N636">
        <v>14.667792488933239</v>
      </c>
      <c r="O636">
        <v>381.18263179828972</v>
      </c>
      <c r="P636">
        <v>89.375429499523946</v>
      </c>
      <c r="Q636">
        <v>14.967135192789019</v>
      </c>
      <c r="R636">
        <v>0.92624795621358258</v>
      </c>
      <c r="S636">
        <v>31.967739304308608</v>
      </c>
      <c r="T636">
        <v>111.0378649924052</v>
      </c>
      <c r="U636">
        <v>16.15888606542606</v>
      </c>
      <c r="V636">
        <v>8.1892694808701805</v>
      </c>
      <c r="W636">
        <v>0</v>
      </c>
      <c r="X636">
        <v>0</v>
      </c>
      <c r="Y636">
        <v>-6.7199315199413414</v>
      </c>
      <c r="Z636">
        <v>69.317063466290818</v>
      </c>
      <c r="AA636">
        <v>1389.6700512103021</v>
      </c>
      <c r="AB636" t="b">
        <v>0</v>
      </c>
      <c r="AC636" t="b">
        <v>1</v>
      </c>
      <c r="AD636">
        <v>89.760176193840223</v>
      </c>
      <c r="AE636">
        <v>0</v>
      </c>
      <c r="AF636">
        <v>0</v>
      </c>
      <c r="AG636">
        <v>0</v>
      </c>
      <c r="AH636">
        <v>8.447159282304495E-2</v>
      </c>
      <c r="AI636" t="b">
        <v>0</v>
      </c>
      <c r="AJ636" t="b">
        <v>0</v>
      </c>
      <c r="AK636">
        <v>1389.6700512103021</v>
      </c>
      <c r="AL636">
        <v>0</v>
      </c>
      <c r="AM636">
        <v>16.15888606542606</v>
      </c>
      <c r="AN636">
        <v>0</v>
      </c>
      <c r="AO636">
        <v>11.06097038170658</v>
      </c>
      <c r="AP636">
        <v>16.1611253519937</v>
      </c>
      <c r="AQ636">
        <v>0</v>
      </c>
      <c r="AR636">
        <v>1</v>
      </c>
      <c r="AS636">
        <v>3</v>
      </c>
      <c r="AT636">
        <v>0</v>
      </c>
      <c r="AU636">
        <v>0</v>
      </c>
      <c r="AV636">
        <v>2.1738476608781849</v>
      </c>
      <c r="AW636">
        <v>3.2344694969235008</v>
      </c>
      <c r="AX636">
        <v>0.7708679648504202</v>
      </c>
      <c r="AY636">
        <v>1.146976354673056</v>
      </c>
      <c r="AZ636">
        <v>3.2344694969235008</v>
      </c>
    </row>
    <row r="637" spans="1:52" x14ac:dyDescent="0.35">
      <c r="A637">
        <v>634</v>
      </c>
      <c r="B637">
        <v>0</v>
      </c>
      <c r="C637">
        <v>0</v>
      </c>
      <c r="D637">
        <v>0</v>
      </c>
      <c r="E637">
        <v>50.3</v>
      </c>
      <c r="F637">
        <v>0.38737298466186321</v>
      </c>
      <c r="G637">
        <v>377.97420384902438</v>
      </c>
      <c r="H637">
        <v>1644.9437351509539</v>
      </c>
      <c r="I637">
        <v>4</v>
      </c>
      <c r="J637">
        <v>4</v>
      </c>
      <c r="K637">
        <v>1429.4561058461791</v>
      </c>
      <c r="L637" t="b">
        <v>0</v>
      </c>
      <c r="M637">
        <v>15.714611322275619</v>
      </c>
      <c r="N637">
        <v>15.714611322275619</v>
      </c>
      <c r="O637">
        <v>397.02043873454988</v>
      </c>
      <c r="P637">
        <v>93.088900888765622</v>
      </c>
      <c r="Q637">
        <v>16.03531767579145</v>
      </c>
      <c r="R637">
        <v>0.92697251554812554</v>
      </c>
      <c r="S637">
        <v>32.002465010303233</v>
      </c>
      <c r="T637">
        <v>115.5609939213149</v>
      </c>
      <c r="U637">
        <v>17.298590202870951</v>
      </c>
      <c r="V637">
        <v>8.4391286868319781</v>
      </c>
      <c r="W637">
        <v>0</v>
      </c>
      <c r="X637">
        <v>0</v>
      </c>
      <c r="Y637">
        <v>-6.7199315199413414</v>
      </c>
      <c r="Z637">
        <v>69.402008593290248</v>
      </c>
      <c r="AA637">
        <v>1429.4561058461791</v>
      </c>
      <c r="AB637" t="b">
        <v>0</v>
      </c>
      <c r="AC637" t="b">
        <v>1</v>
      </c>
      <c r="AD637">
        <v>89.757509554348189</v>
      </c>
      <c r="AE637">
        <v>0</v>
      </c>
      <c r="AF637">
        <v>0</v>
      </c>
      <c r="AG637">
        <v>0</v>
      </c>
      <c r="AH637">
        <v>8.3458122880591401E-2</v>
      </c>
      <c r="AI637" t="b">
        <v>0</v>
      </c>
      <c r="AJ637" t="b">
        <v>0</v>
      </c>
      <c r="AK637">
        <v>1429.4561058461791</v>
      </c>
      <c r="AL637">
        <v>0</v>
      </c>
      <c r="AM637">
        <v>17.298590202870951</v>
      </c>
      <c r="AN637">
        <v>0</v>
      </c>
      <c r="AO637">
        <v>15.568659877760849</v>
      </c>
      <c r="AP637">
        <v>17.30100651064576</v>
      </c>
      <c r="AQ637">
        <v>0</v>
      </c>
      <c r="AR637">
        <v>1</v>
      </c>
      <c r="AS637">
        <v>3</v>
      </c>
      <c r="AT637">
        <v>0</v>
      </c>
      <c r="AU637">
        <v>0</v>
      </c>
      <c r="AV637">
        <v>3.0173845210956061</v>
      </c>
      <c r="AW637">
        <v>3.453650184376257</v>
      </c>
      <c r="AX637">
        <v>1.069994511026811</v>
      </c>
      <c r="AY637">
        <v>1.22470009457798</v>
      </c>
      <c r="AZ637">
        <v>3.453650184376257</v>
      </c>
    </row>
    <row r="638" spans="1:52" x14ac:dyDescent="0.35">
      <c r="A638">
        <v>635</v>
      </c>
      <c r="B638">
        <v>0</v>
      </c>
      <c r="C638">
        <v>0</v>
      </c>
      <c r="D638">
        <v>0</v>
      </c>
      <c r="E638">
        <v>51.6</v>
      </c>
      <c r="F638">
        <v>0.33260571341945072</v>
      </c>
      <c r="G638">
        <v>387.74292084711061</v>
      </c>
      <c r="H638">
        <v>1687.4571915266249</v>
      </c>
      <c r="I638">
        <v>4</v>
      </c>
      <c r="J638">
        <v>4</v>
      </c>
      <c r="K638">
        <v>1466.4002994366369</v>
      </c>
      <c r="L638" t="b">
        <v>0</v>
      </c>
      <c r="M638">
        <v>14.705747810595589</v>
      </c>
      <c r="N638">
        <v>14.705747810595589</v>
      </c>
      <c r="O638">
        <v>362.17178910280762</v>
      </c>
      <c r="P638">
        <v>84.917980263075762</v>
      </c>
      <c r="Q638">
        <v>15.005865112852639</v>
      </c>
      <c r="R638">
        <v>0.92422391749792709</v>
      </c>
      <c r="S638">
        <v>32.039303536902878</v>
      </c>
      <c r="T638">
        <v>105.73108196949759</v>
      </c>
      <c r="U638">
        <v>16.236179164759928</v>
      </c>
      <c r="V638">
        <v>8.0118871903540736</v>
      </c>
      <c r="W638">
        <v>0</v>
      </c>
      <c r="X638">
        <v>0</v>
      </c>
      <c r="Y638">
        <v>-6.7199315199413414</v>
      </c>
      <c r="Z638">
        <v>69.484979695902993</v>
      </c>
      <c r="AA638">
        <v>1466.4002994366369</v>
      </c>
      <c r="AB638" t="b">
        <v>0</v>
      </c>
      <c r="AC638" t="b">
        <v>1</v>
      </c>
      <c r="AD638">
        <v>89.754842914856155</v>
      </c>
      <c r="AE638">
        <v>0</v>
      </c>
      <c r="AF638">
        <v>0</v>
      </c>
      <c r="AG638">
        <v>0</v>
      </c>
      <c r="AH638">
        <v>8.2810812729959438E-2</v>
      </c>
      <c r="AI638" t="b">
        <v>0</v>
      </c>
      <c r="AJ638" t="b">
        <v>0</v>
      </c>
      <c r="AK638">
        <v>1466.4002994366369</v>
      </c>
      <c r="AL638">
        <v>0</v>
      </c>
      <c r="AM638">
        <v>16.236179164759928</v>
      </c>
      <c r="AN638">
        <v>0</v>
      </c>
      <c r="AO638">
        <v>19.528940899718069</v>
      </c>
      <c r="AP638">
        <v>16.237932562308451</v>
      </c>
      <c r="AQ638">
        <v>0</v>
      </c>
      <c r="AR638">
        <v>1</v>
      </c>
      <c r="AS638">
        <v>3</v>
      </c>
      <c r="AT638">
        <v>0</v>
      </c>
      <c r="AU638">
        <v>0</v>
      </c>
      <c r="AV638">
        <v>3.7902389201502391</v>
      </c>
      <c r="AW638">
        <v>3.235692116895954</v>
      </c>
      <c r="AX638">
        <v>1.3440563546632049</v>
      </c>
      <c r="AY638">
        <v>1.1474099083672511</v>
      </c>
      <c r="AZ638">
        <v>3.235692116895954</v>
      </c>
    </row>
    <row r="639" spans="1:52" x14ac:dyDescent="0.35">
      <c r="A639">
        <v>636</v>
      </c>
      <c r="B639">
        <v>0</v>
      </c>
      <c r="C639">
        <v>0</v>
      </c>
      <c r="D639">
        <v>0</v>
      </c>
      <c r="E639">
        <v>52.6</v>
      </c>
      <c r="F639">
        <v>0.19887082832700201</v>
      </c>
      <c r="G639">
        <v>395.25731853794599</v>
      </c>
      <c r="H639">
        <v>1720.159850277141</v>
      </c>
      <c r="I639">
        <v>4</v>
      </c>
      <c r="J639">
        <v>4</v>
      </c>
      <c r="K639">
        <v>1494.818909890836</v>
      </c>
      <c r="L639" t="b">
        <v>0</v>
      </c>
      <c r="M639">
        <v>11.300486975709889</v>
      </c>
      <c r="N639">
        <v>11.300486975709889</v>
      </c>
      <c r="O639">
        <v>273.01632792266389</v>
      </c>
      <c r="P639">
        <v>64.013807379826289</v>
      </c>
      <c r="Q639">
        <v>11.53110915888764</v>
      </c>
      <c r="R639">
        <v>0.9148744443355461</v>
      </c>
      <c r="S639">
        <v>32.075074573873827</v>
      </c>
      <c r="T639">
        <v>80.517890063325183</v>
      </c>
      <c r="U639">
        <v>12.60403460855488</v>
      </c>
      <c r="V639">
        <v>6.8541301325699644</v>
      </c>
      <c r="W639">
        <v>0</v>
      </c>
      <c r="X639">
        <v>0</v>
      </c>
      <c r="Y639">
        <v>-6.7199315199413414</v>
      </c>
      <c r="Z639">
        <v>69.565844608806614</v>
      </c>
      <c r="AA639">
        <v>1494.818909890836</v>
      </c>
      <c r="AB639" t="b">
        <v>0</v>
      </c>
      <c r="AC639" t="b">
        <v>1</v>
      </c>
      <c r="AD639">
        <v>89.752176275364121</v>
      </c>
      <c r="AE639">
        <v>0</v>
      </c>
      <c r="AF639">
        <v>0</v>
      </c>
      <c r="AG639">
        <v>0</v>
      </c>
      <c r="AH639">
        <v>8.2441481327812038E-2</v>
      </c>
      <c r="AI639" t="b">
        <v>0</v>
      </c>
      <c r="AJ639" t="b">
        <v>0</v>
      </c>
      <c r="AK639">
        <v>1494.818909890836</v>
      </c>
      <c r="AL639">
        <v>0</v>
      </c>
      <c r="AM639">
        <v>12.60403460855488</v>
      </c>
      <c r="AN639">
        <v>0</v>
      </c>
      <c r="AO639">
        <v>22.992696750188792</v>
      </c>
      <c r="AP639">
        <v>12.60468426057664</v>
      </c>
      <c r="AQ639">
        <v>0</v>
      </c>
      <c r="AR639">
        <v>1</v>
      </c>
      <c r="AS639">
        <v>3</v>
      </c>
      <c r="AT639">
        <v>0</v>
      </c>
      <c r="AU639">
        <v>0</v>
      </c>
      <c r="AV639">
        <v>4.4836831656242486</v>
      </c>
      <c r="AW639">
        <v>2.5433400409796501</v>
      </c>
      <c r="AX639">
        <v>1.5899585693703009</v>
      </c>
      <c r="AY639">
        <v>0.90189469762244989</v>
      </c>
      <c r="AZ639">
        <v>2.5433400409796501</v>
      </c>
    </row>
    <row r="640" spans="1:52" x14ac:dyDescent="0.35">
      <c r="A640">
        <v>637</v>
      </c>
      <c r="B640">
        <v>0</v>
      </c>
      <c r="C640">
        <v>0</v>
      </c>
      <c r="D640">
        <v>0</v>
      </c>
      <c r="E640">
        <v>53</v>
      </c>
      <c r="F640">
        <v>3.8577639939197723E-2</v>
      </c>
      <c r="G640">
        <v>398.26307761428018</v>
      </c>
      <c r="H640">
        <v>1733.2409137773479</v>
      </c>
      <c r="I640">
        <v>4</v>
      </c>
      <c r="J640">
        <v>4</v>
      </c>
      <c r="K640">
        <v>1506.1863540725151</v>
      </c>
      <c r="L640" t="b">
        <v>0</v>
      </c>
      <c r="M640">
        <v>6.8661461932352621</v>
      </c>
      <c r="N640">
        <v>6.8661461932352621</v>
      </c>
      <c r="O640">
        <v>164.63204872383719</v>
      </c>
      <c r="P640">
        <v>38.601076850389482</v>
      </c>
      <c r="Q640">
        <v>7.0062716257502666</v>
      </c>
      <c r="R640">
        <v>0.89118317319322948</v>
      </c>
      <c r="S640">
        <v>32.105954011747187</v>
      </c>
      <c r="T640">
        <v>49.843974602019713</v>
      </c>
      <c r="U640">
        <v>7.8617638174718332</v>
      </c>
      <c r="V640">
        <v>5.4238631516290496</v>
      </c>
      <c r="W640">
        <v>0</v>
      </c>
      <c r="X640">
        <v>0</v>
      </c>
      <c r="Y640">
        <v>-6.7199315199413414</v>
      </c>
      <c r="Z640">
        <v>69.646709521710235</v>
      </c>
      <c r="AA640">
        <v>1506.1863540725151</v>
      </c>
      <c r="AB640" t="b">
        <v>0</v>
      </c>
      <c r="AC640" t="b">
        <v>1</v>
      </c>
      <c r="AD640">
        <v>89.749509635872087</v>
      </c>
      <c r="AE640">
        <v>0</v>
      </c>
      <c r="AF640">
        <v>0</v>
      </c>
      <c r="AG640">
        <v>0</v>
      </c>
      <c r="AH640">
        <v>8.0727976512290633E-2</v>
      </c>
      <c r="AI640" t="b">
        <v>0</v>
      </c>
      <c r="AJ640" t="b">
        <v>0</v>
      </c>
      <c r="AK640">
        <v>1506.1863540725151</v>
      </c>
      <c r="AL640">
        <v>0</v>
      </c>
      <c r="AM640">
        <v>7.8617638174718332</v>
      </c>
      <c r="AN640">
        <v>0</v>
      </c>
      <c r="AO640">
        <v>16.23305163589486</v>
      </c>
      <c r="AP640">
        <v>7.8618168502899346</v>
      </c>
      <c r="AQ640">
        <v>0</v>
      </c>
      <c r="AR640">
        <v>1</v>
      </c>
      <c r="AS640">
        <v>3</v>
      </c>
      <c r="AT640">
        <v>0</v>
      </c>
      <c r="AU640">
        <v>0</v>
      </c>
      <c r="AV640">
        <v>3.1146857023062871</v>
      </c>
      <c r="AW640">
        <v>1.69353718151612</v>
      </c>
      <c r="AX640">
        <v>1.104498475995138</v>
      </c>
      <c r="AY640">
        <v>0.60054580969343452</v>
      </c>
      <c r="AZ640">
        <v>1.69353718151612</v>
      </c>
    </row>
    <row r="641" spans="1:52" x14ac:dyDescent="0.35">
      <c r="A641">
        <v>638</v>
      </c>
      <c r="B641">
        <v>0</v>
      </c>
      <c r="C641">
        <v>0</v>
      </c>
      <c r="D641">
        <v>0</v>
      </c>
      <c r="E641">
        <v>53</v>
      </c>
      <c r="F641">
        <v>-1.9848054750458029E-2</v>
      </c>
      <c r="G641">
        <v>398.26307761428018</v>
      </c>
      <c r="H641">
        <v>1733.2409137773479</v>
      </c>
      <c r="I641">
        <v>4</v>
      </c>
      <c r="J641">
        <v>4</v>
      </c>
      <c r="K641">
        <v>1506.1863540725151</v>
      </c>
      <c r="L641" t="b">
        <v>0</v>
      </c>
      <c r="M641">
        <v>5.206741722476413</v>
      </c>
      <c r="N641">
        <v>5.206741722476413</v>
      </c>
      <c r="O641">
        <v>124.8439128476042</v>
      </c>
      <c r="P641">
        <v>29.272000874006839</v>
      </c>
      <c r="Q641">
        <v>5.3130017576289932</v>
      </c>
      <c r="R641">
        <v>0.87313784125527538</v>
      </c>
      <c r="S641">
        <v>32.12993799821426</v>
      </c>
      <c r="T641">
        <v>38.578898389191487</v>
      </c>
      <c r="U641">
        <v>6.0849518902888269</v>
      </c>
      <c r="V641">
        <v>4.8942023316462127</v>
      </c>
      <c r="W641">
        <v>0</v>
      </c>
      <c r="X641">
        <v>0</v>
      </c>
      <c r="Y641">
        <v>-6.7199315199413414</v>
      </c>
      <c r="Z641">
        <v>69.726618046528344</v>
      </c>
      <c r="AA641">
        <v>1506.1863540725151</v>
      </c>
      <c r="AB641" t="b">
        <v>0</v>
      </c>
      <c r="AC641" t="b">
        <v>1</v>
      </c>
      <c r="AD641">
        <v>89.746842996380053</v>
      </c>
      <c r="AE641">
        <v>0</v>
      </c>
      <c r="AF641">
        <v>0</v>
      </c>
      <c r="AG641">
        <v>0</v>
      </c>
      <c r="AH641">
        <v>7.9910538470207626E-2</v>
      </c>
      <c r="AI641" t="b">
        <v>0</v>
      </c>
      <c r="AJ641" t="b">
        <v>0</v>
      </c>
      <c r="AK641">
        <v>1506.1863540725151</v>
      </c>
      <c r="AL641">
        <v>0</v>
      </c>
      <c r="AM641">
        <v>6.0849518902888269</v>
      </c>
      <c r="AN641">
        <v>0</v>
      </c>
      <c r="AO641">
        <v>7.6113537462601073</v>
      </c>
      <c r="AP641">
        <v>6.0849552048399582</v>
      </c>
      <c r="AQ641">
        <v>0</v>
      </c>
      <c r="AR641">
        <v>1</v>
      </c>
      <c r="AS641">
        <v>3</v>
      </c>
      <c r="AT641">
        <v>0</v>
      </c>
      <c r="AU641">
        <v>0</v>
      </c>
      <c r="AV641">
        <v>1.579649488743327</v>
      </c>
      <c r="AW641">
        <v>1.3868733707488119</v>
      </c>
      <c r="AX641">
        <v>0.56015939317139241</v>
      </c>
      <c r="AY641">
        <v>0.49179964896488482</v>
      </c>
      <c r="AZ641">
        <v>1.3868733707488119</v>
      </c>
    </row>
    <row r="642" spans="1:52" x14ac:dyDescent="0.35">
      <c r="A642">
        <v>639</v>
      </c>
      <c r="B642">
        <v>0</v>
      </c>
      <c r="C642">
        <v>0</v>
      </c>
      <c r="D642">
        <v>0</v>
      </c>
      <c r="E642">
        <v>52.9</v>
      </c>
      <c r="F642">
        <v>-4.2518754270695069E-2</v>
      </c>
      <c r="G642">
        <v>397.51163784519667</v>
      </c>
      <c r="H642">
        <v>1729.9706479022959</v>
      </c>
      <c r="I642">
        <v>4</v>
      </c>
      <c r="J642">
        <v>4</v>
      </c>
      <c r="K642">
        <v>1503.344493027095</v>
      </c>
      <c r="L642" t="b">
        <v>0</v>
      </c>
      <c r="M642">
        <v>4.5461449047950238</v>
      </c>
      <c r="N642">
        <v>4.5461449047950238</v>
      </c>
      <c r="O642">
        <v>109.2106038754918</v>
      </c>
      <c r="P642">
        <v>25.606477874468169</v>
      </c>
      <c r="Q642">
        <v>4.6389233722398204</v>
      </c>
      <c r="R642">
        <v>0.86287272539450477</v>
      </c>
      <c r="S642">
        <v>32.151141637113142</v>
      </c>
      <c r="T642">
        <v>34.149419700358663</v>
      </c>
      <c r="U642">
        <v>5.3761386073698274</v>
      </c>
      <c r="V642">
        <v>4.6828168528693936</v>
      </c>
      <c r="W642">
        <v>0</v>
      </c>
      <c r="X642">
        <v>0</v>
      </c>
      <c r="Y642">
        <v>-6.7199315199413414</v>
      </c>
      <c r="Z642">
        <v>69.806526571346453</v>
      </c>
      <c r="AA642">
        <v>1503.344493027095</v>
      </c>
      <c r="AB642" t="b">
        <v>0</v>
      </c>
      <c r="AC642" t="b">
        <v>1</v>
      </c>
      <c r="AD642">
        <v>89.744176356888019</v>
      </c>
      <c r="AE642">
        <v>0</v>
      </c>
      <c r="AF642">
        <v>0</v>
      </c>
      <c r="AG642">
        <v>0</v>
      </c>
      <c r="AH642">
        <v>7.9311822679153654E-2</v>
      </c>
      <c r="AI642" t="b">
        <v>0</v>
      </c>
      <c r="AJ642" t="b">
        <v>0</v>
      </c>
      <c r="AK642">
        <v>1503.344493027095</v>
      </c>
      <c r="AL642">
        <v>0</v>
      </c>
      <c r="AM642">
        <v>5.3761386073698274</v>
      </c>
      <c r="AN642">
        <v>0</v>
      </c>
      <c r="AO642">
        <v>9.3857208943996717</v>
      </c>
      <c r="AP642">
        <v>5.3761684383300103</v>
      </c>
      <c r="AQ642">
        <v>0</v>
      </c>
      <c r="AR642">
        <v>1</v>
      </c>
      <c r="AS642">
        <v>3</v>
      </c>
      <c r="AT642">
        <v>0</v>
      </c>
      <c r="AU642">
        <v>0</v>
      </c>
      <c r="AV642">
        <v>1.88283530703403</v>
      </c>
      <c r="AW642">
        <v>1.2654733928669839</v>
      </c>
      <c r="AX642">
        <v>0.66767209469291833</v>
      </c>
      <c r="AY642">
        <v>0.44874996053198091</v>
      </c>
      <c r="AZ642">
        <v>1.2654733928669839</v>
      </c>
    </row>
    <row r="643" spans="1:52" x14ac:dyDescent="0.35">
      <c r="A643">
        <v>640</v>
      </c>
      <c r="B643">
        <v>0</v>
      </c>
      <c r="C643">
        <v>0</v>
      </c>
      <c r="D643">
        <v>0</v>
      </c>
      <c r="E643">
        <v>52.7</v>
      </c>
      <c r="F643">
        <v>-6.0076928166755472E-2</v>
      </c>
      <c r="G643">
        <v>396.00875830702961</v>
      </c>
      <c r="H643">
        <v>1723.430116152193</v>
      </c>
      <c r="I643">
        <v>4</v>
      </c>
      <c r="J643">
        <v>4</v>
      </c>
      <c r="K643">
        <v>1497.6607709362561</v>
      </c>
      <c r="L643" t="b">
        <v>0</v>
      </c>
      <c r="M643">
        <v>4.0170022930274341</v>
      </c>
      <c r="N643">
        <v>4.0170022930274341</v>
      </c>
      <c r="O643">
        <v>96.865398747234565</v>
      </c>
      <c r="P643">
        <v>22.711912596421669</v>
      </c>
      <c r="Q643">
        <v>4.0989819316606484</v>
      </c>
      <c r="R643">
        <v>0.85277062445906127</v>
      </c>
      <c r="S643">
        <v>32.171153125255827</v>
      </c>
      <c r="T643">
        <v>30.647969023859691</v>
      </c>
      <c r="U643">
        <v>4.8066640830419756</v>
      </c>
      <c r="V643">
        <v>4.5122813409808984</v>
      </c>
      <c r="W643">
        <v>0</v>
      </c>
      <c r="X643">
        <v>0</v>
      </c>
      <c r="Y643">
        <v>-6.7199315199413414</v>
      </c>
      <c r="Z643">
        <v>69.886435096164561</v>
      </c>
      <c r="AA643">
        <v>1497.6607709362561</v>
      </c>
      <c r="AB643" t="b">
        <v>0</v>
      </c>
      <c r="AC643" t="b">
        <v>1</v>
      </c>
      <c r="AD643">
        <v>89.741509717395985</v>
      </c>
      <c r="AE643">
        <v>0</v>
      </c>
      <c r="AF643">
        <v>0</v>
      </c>
      <c r="AG643">
        <v>0</v>
      </c>
      <c r="AH643">
        <v>7.8772790367050649E-2</v>
      </c>
      <c r="AI643" t="b">
        <v>0</v>
      </c>
      <c r="AJ643" t="b">
        <v>0</v>
      </c>
      <c r="AK643">
        <v>1497.6607709362561</v>
      </c>
      <c r="AL643">
        <v>0</v>
      </c>
      <c r="AM643">
        <v>4.8066640830419756</v>
      </c>
      <c r="AN643">
        <v>0</v>
      </c>
      <c r="AO643">
        <v>7.1079156323748851</v>
      </c>
      <c r="AP643">
        <v>4.8066939140021594</v>
      </c>
      <c r="AQ643">
        <v>0</v>
      </c>
      <c r="AR643">
        <v>1</v>
      </c>
      <c r="AS643">
        <v>3</v>
      </c>
      <c r="AT643">
        <v>0</v>
      </c>
      <c r="AU643">
        <v>0</v>
      </c>
      <c r="AV643">
        <v>1.4960845094078561</v>
      </c>
      <c r="AW643">
        <v>1.167730984133373</v>
      </c>
      <c r="AX643">
        <v>0.53052642177583542</v>
      </c>
      <c r="AY643">
        <v>0.4140894909332184</v>
      </c>
      <c r="AZ643">
        <v>1.167730984133373</v>
      </c>
    </row>
    <row r="644" spans="1:52" x14ac:dyDescent="0.35">
      <c r="A644">
        <v>641</v>
      </c>
      <c r="B644">
        <v>0</v>
      </c>
      <c r="C644">
        <v>0</v>
      </c>
      <c r="D644">
        <v>0</v>
      </c>
      <c r="E644">
        <v>52.6</v>
      </c>
      <c r="F644">
        <v>3.2826466937723182E-2</v>
      </c>
      <c r="G644">
        <v>395.25731853794599</v>
      </c>
      <c r="H644">
        <v>1720.159850277141</v>
      </c>
      <c r="I644">
        <v>4</v>
      </c>
      <c r="J644">
        <v>4</v>
      </c>
      <c r="K644">
        <v>1494.818909890836</v>
      </c>
      <c r="L644" t="b">
        <v>0</v>
      </c>
      <c r="M644">
        <v>6.6200933664167074</v>
      </c>
      <c r="N644">
        <v>6.6200933664167074</v>
      </c>
      <c r="O644">
        <v>159.93944201601431</v>
      </c>
      <c r="P644">
        <v>37.500807045321473</v>
      </c>
      <c r="Q644">
        <v>6.755197312670111</v>
      </c>
      <c r="R644">
        <v>0.88976000536599764</v>
      </c>
      <c r="S644">
        <v>32.190138047234328</v>
      </c>
      <c r="T644">
        <v>48.500694488049866</v>
      </c>
      <c r="U644">
        <v>7.5921566174368564</v>
      </c>
      <c r="V644">
        <v>5.3467163001080067</v>
      </c>
      <c r="W644">
        <v>0</v>
      </c>
      <c r="X644">
        <v>0</v>
      </c>
      <c r="Y644">
        <v>-6.7199315199413414</v>
      </c>
      <c r="Z644">
        <v>69.967300009068182</v>
      </c>
      <c r="AA644">
        <v>1494.818909890836</v>
      </c>
      <c r="AB644" t="b">
        <v>0</v>
      </c>
      <c r="AC644" t="b">
        <v>1</v>
      </c>
      <c r="AD644">
        <v>89.738843077903951</v>
      </c>
      <c r="AE644">
        <v>0</v>
      </c>
      <c r="AF644">
        <v>0</v>
      </c>
      <c r="AG644">
        <v>0</v>
      </c>
      <c r="AH644">
        <v>8.0144427787146588E-2</v>
      </c>
      <c r="AI644" t="b">
        <v>0</v>
      </c>
      <c r="AJ644" t="b">
        <v>0</v>
      </c>
      <c r="AK644">
        <v>1494.818909890836</v>
      </c>
      <c r="AL644">
        <v>0</v>
      </c>
      <c r="AM644">
        <v>7.5921566174368564</v>
      </c>
      <c r="AN644">
        <v>0</v>
      </c>
      <c r="AO644">
        <v>4.3293665367677736</v>
      </c>
      <c r="AP644">
        <v>7.5922096502549579</v>
      </c>
      <c r="AQ644">
        <v>0</v>
      </c>
      <c r="AR644">
        <v>1</v>
      </c>
      <c r="AS644">
        <v>3</v>
      </c>
      <c r="AT644">
        <v>0</v>
      </c>
      <c r="AU644">
        <v>0</v>
      </c>
      <c r="AV644">
        <v>1.0350898207618879</v>
      </c>
      <c r="AW644">
        <v>1.6438415426917261</v>
      </c>
      <c r="AX644">
        <v>0.36705312792974759</v>
      </c>
      <c r="AY644">
        <v>0.58292322190394774</v>
      </c>
      <c r="AZ644">
        <v>1.6438415426917261</v>
      </c>
    </row>
    <row r="645" spans="1:52" x14ac:dyDescent="0.35">
      <c r="A645">
        <v>642</v>
      </c>
      <c r="B645">
        <v>0</v>
      </c>
      <c r="C645">
        <v>0</v>
      </c>
      <c r="D645">
        <v>0</v>
      </c>
      <c r="E645">
        <v>53.1</v>
      </c>
      <c r="F645">
        <v>0.26210439374919309</v>
      </c>
      <c r="G645">
        <v>399.0145173833638</v>
      </c>
      <c r="H645">
        <v>1736.5111796523991</v>
      </c>
      <c r="I645">
        <v>4</v>
      </c>
      <c r="J645">
        <v>4</v>
      </c>
      <c r="K645">
        <v>1509.0282151179349</v>
      </c>
      <c r="L645" t="b">
        <v>0</v>
      </c>
      <c r="M645">
        <v>13.24781721064199</v>
      </c>
      <c r="N645">
        <v>13.24781721064199</v>
      </c>
      <c r="O645">
        <v>317.04945595638122</v>
      </c>
      <c r="P645">
        <v>74.338201520384985</v>
      </c>
      <c r="Q645">
        <v>13.518180827185709</v>
      </c>
      <c r="R645">
        <v>0.91991262313551003</v>
      </c>
      <c r="S645">
        <v>32.213564987217339</v>
      </c>
      <c r="T645">
        <v>92.992022878290499</v>
      </c>
      <c r="U645">
        <v>14.695070474312191</v>
      </c>
      <c r="V645">
        <v>7.4474871816449166</v>
      </c>
      <c r="W645">
        <v>0</v>
      </c>
      <c r="X645">
        <v>0</v>
      </c>
      <c r="Y645">
        <v>-6.7199315199413414</v>
      </c>
      <c r="Z645">
        <v>70.048164921971804</v>
      </c>
      <c r="AA645">
        <v>1509.0282151179349</v>
      </c>
      <c r="AB645" t="b">
        <v>0</v>
      </c>
      <c r="AC645" t="b">
        <v>1</v>
      </c>
      <c r="AD645">
        <v>89.736176438411917</v>
      </c>
      <c r="AE645">
        <v>0</v>
      </c>
      <c r="AF645">
        <v>0</v>
      </c>
      <c r="AG645">
        <v>0</v>
      </c>
      <c r="AH645">
        <v>8.1559885959989142E-2</v>
      </c>
      <c r="AI645" t="b">
        <v>0</v>
      </c>
      <c r="AJ645" t="b">
        <v>0</v>
      </c>
      <c r="AK645">
        <v>1509.0282151179349</v>
      </c>
      <c r="AL645">
        <v>0</v>
      </c>
      <c r="AM645">
        <v>14.695070474312191</v>
      </c>
      <c r="AN645">
        <v>0</v>
      </c>
      <c r="AO645">
        <v>6.1091582801041779</v>
      </c>
      <c r="AP645">
        <v>14.696028379589171</v>
      </c>
      <c r="AQ645">
        <v>0</v>
      </c>
      <c r="AR645">
        <v>1</v>
      </c>
      <c r="AS645">
        <v>3</v>
      </c>
      <c r="AT645">
        <v>0</v>
      </c>
      <c r="AU645">
        <v>0</v>
      </c>
      <c r="AV645">
        <v>1.3267553890928641</v>
      </c>
      <c r="AW645">
        <v>2.9336237984589042</v>
      </c>
      <c r="AX645">
        <v>0.47048063443009353</v>
      </c>
      <c r="AY645">
        <v>1.0402933567742649</v>
      </c>
      <c r="AZ645">
        <v>2.9336237984589042</v>
      </c>
    </row>
    <row r="646" spans="1:52" x14ac:dyDescent="0.35">
      <c r="A646">
        <v>643</v>
      </c>
      <c r="B646">
        <v>0</v>
      </c>
      <c r="C646">
        <v>0</v>
      </c>
      <c r="D646">
        <v>0</v>
      </c>
      <c r="E646">
        <v>54.3</v>
      </c>
      <c r="F646">
        <v>0.33542262473216411</v>
      </c>
      <c r="G646">
        <v>408.0317946123663</v>
      </c>
      <c r="H646">
        <v>1775.754370153018</v>
      </c>
      <c r="I646">
        <v>4</v>
      </c>
      <c r="J646">
        <v>4</v>
      </c>
      <c r="K646">
        <v>1543.130547662973</v>
      </c>
      <c r="L646" t="b">
        <v>0</v>
      </c>
      <c r="M646">
        <v>15.781559892892369</v>
      </c>
      <c r="N646">
        <v>15.781559892892369</v>
      </c>
      <c r="O646">
        <v>369.34081605686231</v>
      </c>
      <c r="P646">
        <v>86.59889332065535</v>
      </c>
      <c r="Q646">
        <v>16.10363254376772</v>
      </c>
      <c r="R646">
        <v>0.92418150384608122</v>
      </c>
      <c r="S646">
        <v>32.247623106598809</v>
      </c>
      <c r="T646">
        <v>107.8289293611662</v>
      </c>
      <c r="U646">
        <v>17.424750957199119</v>
      </c>
      <c r="V646">
        <v>8.1754272660507894</v>
      </c>
      <c r="W646">
        <v>0</v>
      </c>
      <c r="X646">
        <v>0</v>
      </c>
      <c r="Y646">
        <v>-6.7199315199413414</v>
      </c>
      <c r="Z646">
        <v>70.128704486071825</v>
      </c>
      <c r="AA646">
        <v>1543.130547662973</v>
      </c>
      <c r="AB646" t="b">
        <v>0</v>
      </c>
      <c r="AC646" t="b">
        <v>1</v>
      </c>
      <c r="AD646">
        <v>89.733509798919883</v>
      </c>
      <c r="AE646">
        <v>0</v>
      </c>
      <c r="AF646">
        <v>0</v>
      </c>
      <c r="AG646">
        <v>0</v>
      </c>
      <c r="AH646">
        <v>8.3061775617901901E-2</v>
      </c>
      <c r="AI646" t="b">
        <v>0</v>
      </c>
      <c r="AJ646" t="b">
        <v>0</v>
      </c>
      <c r="AK646">
        <v>1543.130547662973</v>
      </c>
      <c r="AL646">
        <v>0</v>
      </c>
      <c r="AM646">
        <v>17.424750957199119</v>
      </c>
      <c r="AN646">
        <v>0</v>
      </c>
      <c r="AO646">
        <v>13.138039201354919</v>
      </c>
      <c r="AP646">
        <v>17.42621267424807</v>
      </c>
      <c r="AQ646">
        <v>0</v>
      </c>
      <c r="AR646">
        <v>1</v>
      </c>
      <c r="AS646">
        <v>3</v>
      </c>
      <c r="AT646">
        <v>0</v>
      </c>
      <c r="AU646">
        <v>0</v>
      </c>
      <c r="AV646">
        <v>2.5437370468469571</v>
      </c>
      <c r="AW646">
        <v>3.455964454460966</v>
      </c>
      <c r="AX646">
        <v>0.90203441377551663</v>
      </c>
      <c r="AY646">
        <v>1.225520758698639</v>
      </c>
      <c r="AZ646">
        <v>3.455964454460966</v>
      </c>
    </row>
    <row r="647" spans="1:52" x14ac:dyDescent="0.35">
      <c r="A647">
        <v>644</v>
      </c>
      <c r="B647">
        <v>0</v>
      </c>
      <c r="C647">
        <v>0</v>
      </c>
      <c r="D647">
        <v>0</v>
      </c>
      <c r="E647">
        <v>55.2</v>
      </c>
      <c r="F647">
        <v>0.1462051073221495</v>
      </c>
      <c r="G647">
        <v>414.79475253411829</v>
      </c>
      <c r="H647">
        <v>1805.186763028483</v>
      </c>
      <c r="I647">
        <v>4</v>
      </c>
      <c r="J647">
        <v>4</v>
      </c>
      <c r="K647">
        <v>1568.707297071752</v>
      </c>
      <c r="L647" t="b">
        <v>0</v>
      </c>
      <c r="M647">
        <v>10.52409692329323</v>
      </c>
      <c r="N647">
        <v>10.52409692329323</v>
      </c>
      <c r="O647">
        <v>242.28301395146801</v>
      </c>
      <c r="P647">
        <v>56.807804516681983</v>
      </c>
      <c r="Q647">
        <v>10.7388744115237</v>
      </c>
      <c r="R647">
        <v>0.90940128634671336</v>
      </c>
      <c r="S647">
        <v>32.286032492255522</v>
      </c>
      <c r="T647">
        <v>71.88407101348875</v>
      </c>
      <c r="U647">
        <v>11.80873017528311</v>
      </c>
      <c r="V647">
        <v>6.5126043659835906</v>
      </c>
      <c r="W647">
        <v>0</v>
      </c>
      <c r="X647">
        <v>0</v>
      </c>
      <c r="Y647">
        <v>-6.7199315199413414</v>
      </c>
      <c r="Z647">
        <v>70.207715718676596</v>
      </c>
      <c r="AA647">
        <v>1568.707297071752</v>
      </c>
      <c r="AB647" t="b">
        <v>0</v>
      </c>
      <c r="AC647" t="b">
        <v>1</v>
      </c>
      <c r="AD647">
        <v>89.730843159427849</v>
      </c>
      <c r="AE647">
        <v>0</v>
      </c>
      <c r="AF647">
        <v>0</v>
      </c>
      <c r="AG647">
        <v>0</v>
      </c>
      <c r="AH647">
        <v>8.4472972372951483E-2</v>
      </c>
      <c r="AI647" t="b">
        <v>0</v>
      </c>
      <c r="AJ647" t="b">
        <v>0</v>
      </c>
      <c r="AK647">
        <v>1568.707297071752</v>
      </c>
      <c r="AL647">
        <v>0</v>
      </c>
      <c r="AM647">
        <v>11.80873017528311</v>
      </c>
      <c r="AN647">
        <v>0</v>
      </c>
      <c r="AO647">
        <v>16.713985386709599</v>
      </c>
      <c r="AP647">
        <v>11.837238325406149</v>
      </c>
      <c r="AQ647">
        <v>0</v>
      </c>
      <c r="AR647">
        <v>1</v>
      </c>
      <c r="AS647">
        <v>3</v>
      </c>
      <c r="AT647">
        <v>0</v>
      </c>
      <c r="AU647">
        <v>0</v>
      </c>
      <c r="AV647">
        <v>3.1991199132365531</v>
      </c>
      <c r="AW647">
        <v>2.406361630739152</v>
      </c>
      <c r="AX647">
        <v>1.1344396855448771</v>
      </c>
      <c r="AY647">
        <v>0.85332073586581714</v>
      </c>
      <c r="AZ647">
        <v>2.406361630739152</v>
      </c>
    </row>
    <row r="648" spans="1:52" x14ac:dyDescent="0.35">
      <c r="A648">
        <v>645</v>
      </c>
      <c r="B648">
        <v>0</v>
      </c>
      <c r="C648">
        <v>0</v>
      </c>
      <c r="D648">
        <v>0</v>
      </c>
      <c r="E648">
        <v>55.5</v>
      </c>
      <c r="F648">
        <v>7.9756945979232441E-2</v>
      </c>
      <c r="G648">
        <v>417.04907184136891</v>
      </c>
      <c r="H648">
        <v>1814.9975606536379</v>
      </c>
      <c r="I648">
        <v>4</v>
      </c>
      <c r="J648">
        <v>5</v>
      </c>
      <c r="K648">
        <v>1279.573280260814</v>
      </c>
      <c r="L648" t="b">
        <v>1</v>
      </c>
      <c r="M648">
        <v>8.6314605611117674</v>
      </c>
      <c r="N648">
        <v>8.6314605611117674</v>
      </c>
      <c r="O648">
        <v>197.6371185776726</v>
      </c>
      <c r="P648">
        <v>46.339735560866373</v>
      </c>
      <c r="Q648">
        <v>8.8076128174609885</v>
      </c>
      <c r="R648">
        <v>0.91340322459975387</v>
      </c>
      <c r="S648">
        <v>32.316639377666583</v>
      </c>
      <c r="T648">
        <v>71.961779412081086</v>
      </c>
      <c r="U648">
        <v>9.6426338119404118</v>
      </c>
      <c r="V648">
        <v>6.2316580491500559</v>
      </c>
      <c r="W648">
        <v>0</v>
      </c>
      <c r="X648">
        <v>0</v>
      </c>
      <c r="Y648">
        <v>-6.7199315199413414</v>
      </c>
      <c r="Z648">
        <v>70.296050857887678</v>
      </c>
      <c r="AA648">
        <v>1279.573280260814</v>
      </c>
      <c r="AB648" t="b">
        <v>0</v>
      </c>
      <c r="AC648" t="b">
        <v>1</v>
      </c>
      <c r="AD648">
        <v>89.728176519935815</v>
      </c>
      <c r="AE648">
        <v>0</v>
      </c>
      <c r="AF648">
        <v>0</v>
      </c>
      <c r="AG648">
        <v>0</v>
      </c>
      <c r="AH648">
        <v>8.611822900835836E-2</v>
      </c>
      <c r="AI648" t="b">
        <v>0</v>
      </c>
      <c r="AJ648" t="b">
        <v>0</v>
      </c>
      <c r="AK648">
        <v>1279.573280260814</v>
      </c>
      <c r="AL648">
        <v>0</v>
      </c>
      <c r="AM648">
        <v>9.6426338119404118</v>
      </c>
      <c r="AN648">
        <v>0</v>
      </c>
      <c r="AO648">
        <v>13.55838679950361</v>
      </c>
      <c r="AP648">
        <v>9.6747897858090575</v>
      </c>
      <c r="AQ648">
        <v>0</v>
      </c>
      <c r="AR648">
        <v>1</v>
      </c>
      <c r="AS648">
        <v>3</v>
      </c>
      <c r="AT648">
        <v>0</v>
      </c>
      <c r="AU648">
        <v>0</v>
      </c>
      <c r="AV648">
        <v>2.6183918996629711</v>
      </c>
      <c r="AW648">
        <v>1.9934598514720141</v>
      </c>
      <c r="AX648">
        <v>0.92850776583793304</v>
      </c>
      <c r="AY648">
        <v>0.70690149213131936</v>
      </c>
      <c r="AZ648">
        <v>1.9934598514720141</v>
      </c>
    </row>
    <row r="649" spans="1:52" x14ac:dyDescent="0.35">
      <c r="A649">
        <v>646</v>
      </c>
      <c r="B649">
        <v>0</v>
      </c>
      <c r="C649">
        <v>0</v>
      </c>
      <c r="D649">
        <v>0</v>
      </c>
      <c r="E649">
        <v>55.9</v>
      </c>
      <c r="F649">
        <v>0.1181004420942466</v>
      </c>
      <c r="G649">
        <v>420.0548309177031</v>
      </c>
      <c r="H649">
        <v>1828.078624153844</v>
      </c>
      <c r="I649">
        <v>4</v>
      </c>
      <c r="J649">
        <v>5</v>
      </c>
      <c r="K649">
        <v>1288.79543002846</v>
      </c>
      <c r="L649" t="b">
        <v>0</v>
      </c>
      <c r="M649">
        <v>9.8779951890201438</v>
      </c>
      <c r="N649">
        <v>9.8779951890201438</v>
      </c>
      <c r="O649">
        <v>224.5609353525366</v>
      </c>
      <c r="P649">
        <v>52.652530235344898</v>
      </c>
      <c r="Q649">
        <v>10.079586927571571</v>
      </c>
      <c r="R649">
        <v>0.91789233479778443</v>
      </c>
      <c r="S649">
        <v>32.340633135871791</v>
      </c>
      <c r="T649">
        <v>81.36514187863645</v>
      </c>
      <c r="U649">
        <v>10.98123009142695</v>
      </c>
      <c r="V649">
        <v>6.6807018285018529</v>
      </c>
      <c r="W649">
        <v>0</v>
      </c>
      <c r="X649">
        <v>0</v>
      </c>
      <c r="Y649">
        <v>-6.7199315199413414</v>
      </c>
      <c r="Z649">
        <v>70.384385997098761</v>
      </c>
      <c r="AA649">
        <v>1288.79543002846</v>
      </c>
      <c r="AB649" t="b">
        <v>0</v>
      </c>
      <c r="AC649" t="b">
        <v>1</v>
      </c>
      <c r="AD649">
        <v>89.725509880443781</v>
      </c>
      <c r="AE649">
        <v>0</v>
      </c>
      <c r="AF649">
        <v>0</v>
      </c>
      <c r="AG649">
        <v>0</v>
      </c>
      <c r="AH649">
        <v>8.7549314185937865E-2</v>
      </c>
      <c r="AI649" t="b">
        <v>0</v>
      </c>
      <c r="AJ649" t="b">
        <v>0</v>
      </c>
      <c r="AK649">
        <v>1288.79543002846</v>
      </c>
      <c r="AL649">
        <v>0</v>
      </c>
      <c r="AM649">
        <v>10.98123009142695</v>
      </c>
      <c r="AN649">
        <v>0</v>
      </c>
      <c r="AO649">
        <v>12.023900313907861</v>
      </c>
      <c r="AP649">
        <v>10.98136971005883</v>
      </c>
      <c r="AQ649">
        <v>0</v>
      </c>
      <c r="AR649">
        <v>1</v>
      </c>
      <c r="AS649">
        <v>3</v>
      </c>
      <c r="AT649">
        <v>0</v>
      </c>
      <c r="AU649">
        <v>0</v>
      </c>
      <c r="AV649">
        <v>2.3461699820465589</v>
      </c>
      <c r="AW649">
        <v>2.2377586965519631</v>
      </c>
      <c r="AX649">
        <v>0.83197517093849616</v>
      </c>
      <c r="AY649">
        <v>0.79353239065955017</v>
      </c>
      <c r="AZ649">
        <v>2.2377586965519631</v>
      </c>
    </row>
    <row r="650" spans="1:52" x14ac:dyDescent="0.35">
      <c r="A650">
        <v>647</v>
      </c>
      <c r="B650">
        <v>0</v>
      </c>
      <c r="C650">
        <v>0</v>
      </c>
      <c r="D650">
        <v>0</v>
      </c>
      <c r="E650">
        <v>56.3</v>
      </c>
      <c r="F650">
        <v>0.114507952310448</v>
      </c>
      <c r="G650">
        <v>423.06058999403729</v>
      </c>
      <c r="H650">
        <v>1841.15968765405</v>
      </c>
      <c r="I650">
        <v>5</v>
      </c>
      <c r="J650">
        <v>5</v>
      </c>
      <c r="K650">
        <v>1298.017579796106</v>
      </c>
      <c r="L650" t="b">
        <v>0</v>
      </c>
      <c r="M650">
        <v>9.8764722427410501</v>
      </c>
      <c r="N650">
        <v>9.8764722427410501</v>
      </c>
      <c r="O650">
        <v>222.93109993028989</v>
      </c>
      <c r="P650">
        <v>52.270384700041717</v>
      </c>
      <c r="Q650">
        <v>10.078032900756179</v>
      </c>
      <c r="R650">
        <v>0.91754950322892292</v>
      </c>
      <c r="S650">
        <v>32.366668567382717</v>
      </c>
      <c r="T650">
        <v>80.804784248192433</v>
      </c>
      <c r="U650">
        <v>10.983639427944601</v>
      </c>
      <c r="V650">
        <v>6.6623946027431771</v>
      </c>
      <c r="W650">
        <v>0</v>
      </c>
      <c r="X650">
        <v>0</v>
      </c>
      <c r="Y650">
        <v>-6.7199315199413414</v>
      </c>
      <c r="Z650">
        <v>70.472721136309843</v>
      </c>
      <c r="AA650">
        <v>1298.017579796106</v>
      </c>
      <c r="AB650" t="b">
        <v>0</v>
      </c>
      <c r="AC650" t="b">
        <v>1</v>
      </c>
      <c r="AD650">
        <v>89.722843240951747</v>
      </c>
      <c r="AE650">
        <v>0</v>
      </c>
      <c r="AF650">
        <v>0</v>
      </c>
      <c r="AG650">
        <v>0</v>
      </c>
      <c r="AH650">
        <v>8.8248116110588581E-2</v>
      </c>
      <c r="AI650" t="b">
        <v>0</v>
      </c>
      <c r="AJ650" t="b">
        <v>0</v>
      </c>
      <c r="AK650">
        <v>1298.017579796106</v>
      </c>
      <c r="AL650">
        <v>0</v>
      </c>
      <c r="AM650">
        <v>10.983639427944601</v>
      </c>
      <c r="AN650">
        <v>0</v>
      </c>
      <c r="AO650">
        <v>10.604495226384531</v>
      </c>
      <c r="AP650">
        <v>10.98377904657648</v>
      </c>
      <c r="AQ650">
        <v>0</v>
      </c>
      <c r="AR650">
        <v>1</v>
      </c>
      <c r="AS650">
        <v>3</v>
      </c>
      <c r="AT650">
        <v>0</v>
      </c>
      <c r="AU650">
        <v>0</v>
      </c>
      <c r="AV650">
        <v>2.0916113836528551</v>
      </c>
      <c r="AW650">
        <v>2.2377901490686849</v>
      </c>
      <c r="AX650">
        <v>0.74170616441590609</v>
      </c>
      <c r="AY650">
        <v>0.79354354404745819</v>
      </c>
      <c r="AZ650">
        <v>2.2377901490686849</v>
      </c>
    </row>
    <row r="651" spans="1:52" x14ac:dyDescent="0.35">
      <c r="A651">
        <v>648</v>
      </c>
      <c r="B651">
        <v>0</v>
      </c>
      <c r="C651">
        <v>0</v>
      </c>
      <c r="D651">
        <v>0</v>
      </c>
      <c r="E651">
        <v>56.7</v>
      </c>
      <c r="F651">
        <v>9.0534415330640883E-2</v>
      </c>
      <c r="G651">
        <v>426.06634907037147</v>
      </c>
      <c r="H651">
        <v>1854.2407511542569</v>
      </c>
      <c r="I651">
        <v>5</v>
      </c>
      <c r="J651">
        <v>5</v>
      </c>
      <c r="K651">
        <v>1307.2397295637511</v>
      </c>
      <c r="L651" t="b">
        <v>0</v>
      </c>
      <c r="M651">
        <v>9.2548701399837228</v>
      </c>
      <c r="N651">
        <v>9.2548701399837228</v>
      </c>
      <c r="O651">
        <v>207.4266132961431</v>
      </c>
      <c r="P651">
        <v>48.635066517890692</v>
      </c>
      <c r="Q651">
        <v>9.4437450407997172</v>
      </c>
      <c r="R651">
        <v>0.91489560977130846</v>
      </c>
      <c r="S651">
        <v>32.392808676198612</v>
      </c>
      <c r="T651">
        <v>75.403039666677302</v>
      </c>
      <c r="U651">
        <v>10.322210468536751</v>
      </c>
      <c r="V651">
        <v>6.4171297122224189</v>
      </c>
      <c r="W651">
        <v>0</v>
      </c>
      <c r="X651">
        <v>0</v>
      </c>
      <c r="Y651">
        <v>-6.7199315199413414</v>
      </c>
      <c r="Z651">
        <v>70.561056275520926</v>
      </c>
      <c r="AA651">
        <v>1307.2397295637511</v>
      </c>
      <c r="AB651" t="b">
        <v>0</v>
      </c>
      <c r="AC651" t="b">
        <v>1</v>
      </c>
      <c r="AD651">
        <v>89.720176601459713</v>
      </c>
      <c r="AE651">
        <v>0</v>
      </c>
      <c r="AF651">
        <v>0</v>
      </c>
      <c r="AG651">
        <v>0</v>
      </c>
      <c r="AH651">
        <v>8.9380004606082031E-2</v>
      </c>
      <c r="AI651" t="b">
        <v>0</v>
      </c>
      <c r="AJ651" t="b">
        <v>0</v>
      </c>
      <c r="AK651">
        <v>1307.2397295637511</v>
      </c>
      <c r="AL651">
        <v>0</v>
      </c>
      <c r="AM651">
        <v>10.322210468536751</v>
      </c>
      <c r="AN651">
        <v>0</v>
      </c>
      <c r="AO651">
        <v>10.338016765235571</v>
      </c>
      <c r="AP651">
        <v>10.32228900401719</v>
      </c>
      <c r="AQ651">
        <v>0</v>
      </c>
      <c r="AR651">
        <v>1</v>
      </c>
      <c r="AS651">
        <v>3</v>
      </c>
      <c r="AT651">
        <v>0</v>
      </c>
      <c r="AU651">
        <v>0</v>
      </c>
      <c r="AV651">
        <v>2.0428131061241932</v>
      </c>
      <c r="AW651">
        <v>2.1136760035746271</v>
      </c>
      <c r="AX651">
        <v>0.72440181068233811</v>
      </c>
      <c r="AY651">
        <v>0.74953138369240158</v>
      </c>
      <c r="AZ651">
        <v>2.1136760035746271</v>
      </c>
    </row>
    <row r="652" spans="1:52" x14ac:dyDescent="0.35">
      <c r="A652">
        <v>649</v>
      </c>
      <c r="B652">
        <v>0</v>
      </c>
      <c r="C652">
        <v>0</v>
      </c>
      <c r="D652">
        <v>0</v>
      </c>
      <c r="E652">
        <v>56.9</v>
      </c>
      <c r="F652">
        <v>2.3354386366994721E-2</v>
      </c>
      <c r="G652">
        <v>427.56922860853848</v>
      </c>
      <c r="H652">
        <v>1860.7812829043601</v>
      </c>
      <c r="I652">
        <v>5</v>
      </c>
      <c r="J652">
        <v>5</v>
      </c>
      <c r="K652">
        <v>1311.8508044475741</v>
      </c>
      <c r="L652" t="b">
        <v>0</v>
      </c>
      <c r="M652">
        <v>7.2575431411963667</v>
      </c>
      <c r="N652">
        <v>7.2575431411963667</v>
      </c>
      <c r="O652">
        <v>162.0893817896721</v>
      </c>
      <c r="P652">
        <v>38.004900817281303</v>
      </c>
      <c r="Q652">
        <v>7.4056562665269041</v>
      </c>
      <c r="R652">
        <v>0.90468877811887427</v>
      </c>
      <c r="S652">
        <v>32.418092022935006</v>
      </c>
      <c r="T652">
        <v>59.58696740532465</v>
      </c>
      <c r="U652">
        <v>8.1858606469348913</v>
      </c>
      <c r="V652">
        <v>5.6793066715923084</v>
      </c>
      <c r="W652">
        <v>0</v>
      </c>
      <c r="X652">
        <v>0</v>
      </c>
      <c r="Y652">
        <v>-6.7199315199413414</v>
      </c>
      <c r="Z652">
        <v>70.650502956792081</v>
      </c>
      <c r="AA652">
        <v>1311.8508044475741</v>
      </c>
      <c r="AB652" t="b">
        <v>0</v>
      </c>
      <c r="AC652" t="b">
        <v>1</v>
      </c>
      <c r="AD652">
        <v>89.717509961967679</v>
      </c>
      <c r="AE652">
        <v>0</v>
      </c>
      <c r="AF652">
        <v>0</v>
      </c>
      <c r="AG652">
        <v>0</v>
      </c>
      <c r="AH652">
        <v>8.7613330088558927E-2</v>
      </c>
      <c r="AI652" t="b">
        <v>0</v>
      </c>
      <c r="AJ652" t="b">
        <v>0</v>
      </c>
      <c r="AK652">
        <v>1311.8508044475741</v>
      </c>
      <c r="AL652">
        <v>0</v>
      </c>
      <c r="AM652">
        <v>8.1858606469348913</v>
      </c>
      <c r="AN652">
        <v>0</v>
      </c>
      <c r="AO652">
        <v>11.32755443940029</v>
      </c>
      <c r="AP652">
        <v>8.1858628284760151</v>
      </c>
      <c r="AQ652">
        <v>0</v>
      </c>
      <c r="AR652">
        <v>1</v>
      </c>
      <c r="AS652">
        <v>3</v>
      </c>
      <c r="AT652">
        <v>0</v>
      </c>
      <c r="AU652">
        <v>0</v>
      </c>
      <c r="AV652">
        <v>2.223205914054927</v>
      </c>
      <c r="AW652">
        <v>1.7224594138689771</v>
      </c>
      <c r="AX652">
        <v>0.78837089150883943</v>
      </c>
      <c r="AY652">
        <v>0.61080193257993576</v>
      </c>
      <c r="AZ652">
        <v>1.7224594138689771</v>
      </c>
    </row>
    <row r="653" spans="1:52" x14ac:dyDescent="0.35">
      <c r="A653">
        <v>650</v>
      </c>
      <c r="B653">
        <v>0</v>
      </c>
      <c r="C653">
        <v>0</v>
      </c>
      <c r="D653">
        <v>0</v>
      </c>
      <c r="E653">
        <v>56.8</v>
      </c>
      <c r="F653">
        <v>-0.1006186274652912</v>
      </c>
      <c r="G653">
        <v>426.81778883945498</v>
      </c>
      <c r="H653">
        <v>1857.5110170293081</v>
      </c>
      <c r="I653">
        <v>5</v>
      </c>
      <c r="J653">
        <v>5</v>
      </c>
      <c r="K653">
        <v>1309.545267005662</v>
      </c>
      <c r="L653" t="b">
        <v>0</v>
      </c>
      <c r="M653">
        <v>3.462027941747813</v>
      </c>
      <c r="N653">
        <v>3.462027941747813</v>
      </c>
      <c r="O653">
        <v>77.456780076991564</v>
      </c>
      <c r="P653">
        <v>18.16119730946869</v>
      </c>
      <c r="Q653">
        <v>3.532681573212054</v>
      </c>
      <c r="R653">
        <v>0.85718134921098377</v>
      </c>
      <c r="S653">
        <v>32.440296775101949</v>
      </c>
      <c r="T653">
        <v>30.052641233085708</v>
      </c>
      <c r="U653">
        <v>4.1212767595373014</v>
      </c>
      <c r="V653">
        <v>4.2920776735556636</v>
      </c>
      <c r="W653">
        <v>0</v>
      </c>
      <c r="X653">
        <v>0</v>
      </c>
      <c r="Y653">
        <v>-6.7199315199413414</v>
      </c>
      <c r="Z653">
        <v>70.738993249977725</v>
      </c>
      <c r="AA653">
        <v>1309.545267005662</v>
      </c>
      <c r="AB653" t="b">
        <v>0</v>
      </c>
      <c r="AC653" t="b">
        <v>1</v>
      </c>
      <c r="AD653">
        <v>89.714843322475645</v>
      </c>
      <c r="AE653">
        <v>0</v>
      </c>
      <c r="AF653">
        <v>0</v>
      </c>
      <c r="AG653">
        <v>0</v>
      </c>
      <c r="AH653">
        <v>8.596044412437237E-2</v>
      </c>
      <c r="AI653" t="b">
        <v>0</v>
      </c>
      <c r="AJ653" t="b">
        <v>0</v>
      </c>
      <c r="AK653">
        <v>1309.545267005662</v>
      </c>
      <c r="AL653">
        <v>0</v>
      </c>
      <c r="AM653">
        <v>4.1212767595373014</v>
      </c>
      <c r="AN653">
        <v>0</v>
      </c>
      <c r="AO653">
        <v>11.681300108963359</v>
      </c>
      <c r="AP653">
        <v>4.1214534643682752</v>
      </c>
      <c r="AQ653">
        <v>0</v>
      </c>
      <c r="AR653">
        <v>1</v>
      </c>
      <c r="AS653">
        <v>3</v>
      </c>
      <c r="AT653">
        <v>0</v>
      </c>
      <c r="AU653">
        <v>0</v>
      </c>
      <c r="AV653">
        <v>2.2876352055095892</v>
      </c>
      <c r="AW653">
        <v>1.0089964511828839</v>
      </c>
      <c r="AX653">
        <v>0.81121815798212371</v>
      </c>
      <c r="AY653">
        <v>0.35780058292606171</v>
      </c>
      <c r="AZ653">
        <v>1.0089964511828839</v>
      </c>
    </row>
    <row r="654" spans="1:52" x14ac:dyDescent="0.35">
      <c r="A654">
        <v>651</v>
      </c>
      <c r="B654">
        <v>0</v>
      </c>
      <c r="C654">
        <v>0</v>
      </c>
      <c r="D654">
        <v>0</v>
      </c>
      <c r="E654">
        <v>56</v>
      </c>
      <c r="F654">
        <v>-0.37087987650583282</v>
      </c>
      <c r="G654">
        <v>420.80627068678672</v>
      </c>
      <c r="H654">
        <v>1831.348890028896</v>
      </c>
      <c r="I654">
        <v>5</v>
      </c>
      <c r="J654">
        <v>5</v>
      </c>
      <c r="K654">
        <v>1291.100967470371</v>
      </c>
      <c r="L654" t="b">
        <v>0</v>
      </c>
      <c r="M654">
        <v>-4.7694720239333623</v>
      </c>
      <c r="N654">
        <v>-4.7694720239333623</v>
      </c>
      <c r="O654">
        <v>-108.23294728597349</v>
      </c>
      <c r="P654">
        <v>-25.37724791931776</v>
      </c>
      <c r="Q654">
        <v>-4.8668081876871048</v>
      </c>
      <c r="R654">
        <v>0.81927787873249558</v>
      </c>
      <c r="S654">
        <v>32.456168632820443</v>
      </c>
      <c r="T654">
        <v>-29.490805451641549</v>
      </c>
      <c r="U654">
        <v>-3.987268288206232</v>
      </c>
      <c r="V654">
        <v>-4.1135575323237923</v>
      </c>
      <c r="W654">
        <v>-23.274416450158419</v>
      </c>
      <c r="X654">
        <v>2</v>
      </c>
      <c r="Y654">
        <v>16.554484930217079</v>
      </c>
      <c r="Z654">
        <v>70.823827495797389</v>
      </c>
      <c r="AA654">
        <v>1291.100967470371</v>
      </c>
      <c r="AB654" t="b">
        <v>0</v>
      </c>
      <c r="AC654" t="b">
        <v>1</v>
      </c>
      <c r="AD654">
        <v>89.716794622755458</v>
      </c>
      <c r="AE654">
        <v>0.48628525556489111</v>
      </c>
      <c r="AF654">
        <v>0</v>
      </c>
      <c r="AG654">
        <v>0</v>
      </c>
      <c r="AH654">
        <v>8.4642072649506905E-2</v>
      </c>
      <c r="AI654" t="b">
        <v>0</v>
      </c>
      <c r="AJ654" t="b">
        <v>0</v>
      </c>
      <c r="AK654">
        <v>1291.100967470371</v>
      </c>
      <c r="AL654">
        <v>0</v>
      </c>
      <c r="AM654">
        <v>-3.987268288206232</v>
      </c>
      <c r="AN654">
        <v>1.716786368277224</v>
      </c>
      <c r="AO654">
        <v>5.6393392694320426</v>
      </c>
      <c r="AP654">
        <v>-1.7827219425648739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1.22022468290726</v>
      </c>
      <c r="AW654">
        <v>0</v>
      </c>
      <c r="AX654">
        <v>0.43270378826498568</v>
      </c>
      <c r="AY654">
        <v>0</v>
      </c>
      <c r="AZ654">
        <v>0</v>
      </c>
    </row>
    <row r="655" spans="1:52" x14ac:dyDescent="0.35">
      <c r="A655">
        <v>652</v>
      </c>
      <c r="B655">
        <v>0</v>
      </c>
      <c r="C655">
        <v>0</v>
      </c>
      <c r="D655">
        <v>0</v>
      </c>
      <c r="E655">
        <v>54.2</v>
      </c>
      <c r="F655">
        <v>-0.58252853317804387</v>
      </c>
      <c r="G655">
        <v>407.28035484328279</v>
      </c>
      <c r="H655">
        <v>1772.4841042779669</v>
      </c>
      <c r="I655">
        <v>5</v>
      </c>
      <c r="J655">
        <v>5</v>
      </c>
      <c r="K655">
        <v>1249.601293515967</v>
      </c>
      <c r="L655" t="b">
        <v>0</v>
      </c>
      <c r="M655">
        <v>-10.91788500483789</v>
      </c>
      <c r="N655">
        <v>-10.91788500483789</v>
      </c>
      <c r="O655">
        <v>-255.9861303348338</v>
      </c>
      <c r="P655">
        <v>-60.020757600266784</v>
      </c>
      <c r="Q655">
        <v>-11.140698984528459</v>
      </c>
      <c r="R655">
        <v>0.8975064152218849</v>
      </c>
      <c r="S655">
        <v>32.483837659890412</v>
      </c>
      <c r="T655">
        <v>-76.409950344279636</v>
      </c>
      <c r="U655">
        <v>-9.9988488086702336</v>
      </c>
      <c r="V655">
        <v>-16.38919274401287</v>
      </c>
      <c r="W655">
        <v>-13.97982106531196</v>
      </c>
      <c r="X655">
        <v>2</v>
      </c>
      <c r="Y655">
        <v>7.2598895453706156</v>
      </c>
      <c r="Z655">
        <v>70.908517072704356</v>
      </c>
      <c r="AA655">
        <v>1249.601293515967</v>
      </c>
      <c r="AB655" t="b">
        <v>0</v>
      </c>
      <c r="AC655" t="b">
        <v>1</v>
      </c>
      <c r="AD655">
        <v>89.721519697056166</v>
      </c>
      <c r="AE655">
        <v>0.29208813351152352</v>
      </c>
      <c r="AF655">
        <v>0</v>
      </c>
      <c r="AG655">
        <v>0</v>
      </c>
      <c r="AH655">
        <v>8.274421013253519E-2</v>
      </c>
      <c r="AI655" t="b">
        <v>0</v>
      </c>
      <c r="AJ655" t="b">
        <v>0</v>
      </c>
      <c r="AK655">
        <v>1249.601293515967</v>
      </c>
      <c r="AL655">
        <v>0</v>
      </c>
      <c r="AM655">
        <v>-9.9988488086702336</v>
      </c>
      <c r="AN655">
        <v>7.9737596733189617</v>
      </c>
      <c r="AO655">
        <v>-0.28130363049256452</v>
      </c>
      <c r="AP655">
        <v>-1.718261694933364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0.2475268957183937</v>
      </c>
      <c r="AW655">
        <v>0</v>
      </c>
      <c r="AX655">
        <v>8.777549493560062E-2</v>
      </c>
      <c r="AY655">
        <v>0</v>
      </c>
      <c r="AZ655">
        <v>0</v>
      </c>
    </row>
    <row r="656" spans="1:52" x14ac:dyDescent="0.35">
      <c r="A656">
        <v>653</v>
      </c>
      <c r="B656">
        <v>0</v>
      </c>
      <c r="C656">
        <v>0</v>
      </c>
      <c r="D656">
        <v>0</v>
      </c>
      <c r="E656">
        <v>52.1</v>
      </c>
      <c r="F656">
        <v>-0.54900599078199086</v>
      </c>
      <c r="G656">
        <v>391.5001196925283</v>
      </c>
      <c r="H656">
        <v>1703.808520901883</v>
      </c>
      <c r="I656">
        <v>5</v>
      </c>
      <c r="J656">
        <v>4</v>
      </c>
      <c r="K656">
        <v>1480.609604663736</v>
      </c>
      <c r="L656" t="b">
        <v>1</v>
      </c>
      <c r="M656">
        <v>-9.7268890867955484</v>
      </c>
      <c r="N656">
        <v>-9.7268890867955484</v>
      </c>
      <c r="O656">
        <v>-237.25394724567721</v>
      </c>
      <c r="P656">
        <v>-55.628645343843132</v>
      </c>
      <c r="Q656">
        <v>-9.925397027342397</v>
      </c>
      <c r="R656">
        <v>0.89434946345067989</v>
      </c>
      <c r="S656">
        <v>32.51975858109514</v>
      </c>
      <c r="T656">
        <v>-57.251379880039423</v>
      </c>
      <c r="U656">
        <v>-8.8767735059386457</v>
      </c>
      <c r="V656">
        <v>-1.622734536196297</v>
      </c>
      <c r="W656">
        <v>-13.97982106531196</v>
      </c>
      <c r="X656">
        <v>2</v>
      </c>
      <c r="Y656">
        <v>7.2598895453706156</v>
      </c>
      <c r="Z656">
        <v>70.987536115520683</v>
      </c>
      <c r="AA656">
        <v>1480.609604663736</v>
      </c>
      <c r="AB656" t="b">
        <v>0</v>
      </c>
      <c r="AC656" t="b">
        <v>1</v>
      </c>
      <c r="AD656">
        <v>89.724400605605922</v>
      </c>
      <c r="AE656">
        <v>0.29208813351152352</v>
      </c>
      <c r="AF656">
        <v>0</v>
      </c>
      <c r="AG656">
        <v>0</v>
      </c>
      <c r="AH656">
        <v>8.1506067390014258E-2</v>
      </c>
      <c r="AI656" t="b">
        <v>0</v>
      </c>
      <c r="AJ656" t="b">
        <v>0</v>
      </c>
      <c r="AK656">
        <v>1480.609604663736</v>
      </c>
      <c r="AL656">
        <v>0</v>
      </c>
      <c r="AM656">
        <v>-8.8767735059386457</v>
      </c>
      <c r="AN656">
        <v>6.4855902984139062</v>
      </c>
      <c r="AO656">
        <v>-1.7494914885520909</v>
      </c>
      <c r="AP656">
        <v>-2.0866450214306398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5">
      <c r="A657">
        <v>654</v>
      </c>
      <c r="B657">
        <v>0</v>
      </c>
      <c r="C657">
        <v>0</v>
      </c>
      <c r="D657">
        <v>0</v>
      </c>
      <c r="E657">
        <v>50.1</v>
      </c>
      <c r="F657">
        <v>-0.63811417036066764</v>
      </c>
      <c r="G657">
        <v>376.47132431085743</v>
      </c>
      <c r="H657">
        <v>1638.403203400851</v>
      </c>
      <c r="I657">
        <v>5</v>
      </c>
      <c r="J657">
        <v>4</v>
      </c>
      <c r="K657">
        <v>1423.7723837553399</v>
      </c>
      <c r="L657" t="b">
        <v>0</v>
      </c>
      <c r="M657">
        <v>-11.89470900029519</v>
      </c>
      <c r="N657">
        <v>-11.89470900029519</v>
      </c>
      <c r="O657">
        <v>-301.71249895359529</v>
      </c>
      <c r="P657">
        <v>-70.742163807772016</v>
      </c>
      <c r="Q657">
        <v>-12.137458163566521</v>
      </c>
      <c r="R657">
        <v>0.90783218612461192</v>
      </c>
      <c r="S657">
        <v>32.552746729349757</v>
      </c>
      <c r="T657">
        <v>-73.903352382963249</v>
      </c>
      <c r="U657">
        <v>-11.01877517862661</v>
      </c>
      <c r="V657">
        <v>-3.1611885751912472</v>
      </c>
      <c r="W657">
        <v>-10.50767970541399</v>
      </c>
      <c r="X657">
        <v>2</v>
      </c>
      <c r="Y657">
        <v>3.7877481854726529</v>
      </c>
      <c r="Z657">
        <v>71.066975321004477</v>
      </c>
      <c r="AA657">
        <v>1423.7723837553399</v>
      </c>
      <c r="AB657" t="b">
        <v>0</v>
      </c>
      <c r="AC657" t="b">
        <v>1</v>
      </c>
      <c r="AD657">
        <v>89.726592597219181</v>
      </c>
      <c r="AE657">
        <v>0.21954276369865691</v>
      </c>
      <c r="AF657">
        <v>0</v>
      </c>
      <c r="AG657">
        <v>0</v>
      </c>
      <c r="AH657">
        <v>8.0212527581778548E-2</v>
      </c>
      <c r="AI657" t="b">
        <v>0</v>
      </c>
      <c r="AJ657" t="b">
        <v>0</v>
      </c>
      <c r="AK657">
        <v>1423.7723837553399</v>
      </c>
      <c r="AL657">
        <v>0</v>
      </c>
      <c r="AM657">
        <v>-11.01877517862661</v>
      </c>
      <c r="AN657">
        <v>8.7975002978634489</v>
      </c>
      <c r="AO657">
        <v>-1.6762307784820401</v>
      </c>
      <c r="AP657">
        <v>-1.9937738797979809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5">
      <c r="A658">
        <v>655</v>
      </c>
      <c r="B658">
        <v>0</v>
      </c>
      <c r="C658">
        <v>0</v>
      </c>
      <c r="D658">
        <v>0</v>
      </c>
      <c r="E658">
        <v>47.2</v>
      </c>
      <c r="F658">
        <v>-0.98187066110867249</v>
      </c>
      <c r="G658">
        <v>354.67957100743439</v>
      </c>
      <c r="H658">
        <v>1543.565493024355</v>
      </c>
      <c r="I658">
        <v>4</v>
      </c>
      <c r="J658">
        <v>4</v>
      </c>
      <c r="K658">
        <v>1341.358413438164</v>
      </c>
      <c r="L658" t="b">
        <v>0</v>
      </c>
      <c r="M658">
        <v>-20.096320191771429</v>
      </c>
      <c r="N658">
        <v>-20.096320191771429</v>
      </c>
      <c r="O658">
        <v>-541.06787499371023</v>
      </c>
      <c r="P658">
        <v>-126.86352861309609</v>
      </c>
      <c r="Q658">
        <v>-20.50644917527697</v>
      </c>
      <c r="R658">
        <v>0.92862141923749142</v>
      </c>
      <c r="S658">
        <v>32.5879388449221</v>
      </c>
      <c r="T658">
        <v>-135.56753738799699</v>
      </c>
      <c r="U658">
        <v>-19.04272793666718</v>
      </c>
      <c r="V658">
        <v>-8.7040087749009132</v>
      </c>
      <c r="W658">
        <v>-12.72041081575688</v>
      </c>
      <c r="X658">
        <v>2</v>
      </c>
      <c r="Y658">
        <v>6.0004792958155377</v>
      </c>
      <c r="Z658">
        <v>71.149909053678826</v>
      </c>
      <c r="AA658">
        <v>1341.358413438164</v>
      </c>
      <c r="AB658" t="b">
        <v>0</v>
      </c>
      <c r="AC658" t="b">
        <v>1</v>
      </c>
      <c r="AD658">
        <v>89.728534705846414</v>
      </c>
      <c r="AE658">
        <v>0.26577457860983811</v>
      </c>
      <c r="AF658">
        <v>0</v>
      </c>
      <c r="AG658">
        <v>0</v>
      </c>
      <c r="AH658">
        <v>8.1858430754429667E-2</v>
      </c>
      <c r="AI658" t="b">
        <v>0</v>
      </c>
      <c r="AJ658" t="b">
        <v>0</v>
      </c>
      <c r="AK658">
        <v>1341.358413438164</v>
      </c>
      <c r="AL658">
        <v>0</v>
      </c>
      <c r="AM658">
        <v>-19.04272793666718</v>
      </c>
      <c r="AN658">
        <v>16.899414753421301</v>
      </c>
      <c r="AO658">
        <v>-1.9966942810107839</v>
      </c>
      <c r="AP658">
        <v>-1.8617580266993781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5">
      <c r="A659">
        <v>656</v>
      </c>
      <c r="B659">
        <v>0</v>
      </c>
      <c r="C659">
        <v>0</v>
      </c>
      <c r="D659">
        <v>0</v>
      </c>
      <c r="E659">
        <v>43.2</v>
      </c>
      <c r="F659">
        <v>-1.1844031852046371</v>
      </c>
      <c r="G659">
        <v>324.62198024409258</v>
      </c>
      <c r="H659">
        <v>1412.754858022291</v>
      </c>
      <c r="I659">
        <v>4</v>
      </c>
      <c r="J659">
        <v>4</v>
      </c>
      <c r="K659">
        <v>1227.683971621371</v>
      </c>
      <c r="L659" t="b">
        <v>0</v>
      </c>
      <c r="M659">
        <v>-23.313925189176651</v>
      </c>
      <c r="N659">
        <v>-23.313925189176651</v>
      </c>
      <c r="O659">
        <v>-685.81796598161304</v>
      </c>
      <c r="P659">
        <v>-160.80290693971639</v>
      </c>
      <c r="Q659">
        <v>-23.7897195807925</v>
      </c>
      <c r="R659">
        <v>0.9346116535054203</v>
      </c>
      <c r="S659">
        <v>32.633985354691447</v>
      </c>
      <c r="T659">
        <v>-172.94392490610659</v>
      </c>
      <c r="U659">
        <v>-22.23414915383475</v>
      </c>
      <c r="V659">
        <v>-12.141017966390169</v>
      </c>
      <c r="W659">
        <v>-10.296897957715499</v>
      </c>
      <c r="X659">
        <v>2</v>
      </c>
      <c r="Y659">
        <v>3.576966437774161</v>
      </c>
      <c r="Z659">
        <v>71.227344123011378</v>
      </c>
      <c r="AA659">
        <v>1227.683971621371</v>
      </c>
      <c r="AB659" t="b">
        <v>0</v>
      </c>
      <c r="AC659" t="b">
        <v>1</v>
      </c>
      <c r="AD659">
        <v>89.730434992698321</v>
      </c>
      <c r="AE659">
        <v>0.2151387840643027</v>
      </c>
      <c r="AF659">
        <v>0</v>
      </c>
      <c r="AG659">
        <v>0</v>
      </c>
      <c r="AH659">
        <v>8.0427364163108972E-2</v>
      </c>
      <c r="AI659" t="b">
        <v>0</v>
      </c>
      <c r="AJ659" t="b">
        <v>0</v>
      </c>
      <c r="AK659">
        <v>1227.683971621371</v>
      </c>
      <c r="AL659">
        <v>0</v>
      </c>
      <c r="AM659">
        <v>-22.23414915383475</v>
      </c>
      <c r="AN659">
        <v>20.322639251596851</v>
      </c>
      <c r="AO659">
        <v>-1.8919446342100701</v>
      </c>
      <c r="AP659">
        <v>-1.6845027268512951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5">
      <c r="A660">
        <v>657</v>
      </c>
      <c r="B660">
        <v>0</v>
      </c>
      <c r="C660">
        <v>0</v>
      </c>
      <c r="D660">
        <v>0</v>
      </c>
      <c r="E660">
        <v>39.200000000000003</v>
      </c>
      <c r="F660">
        <v>-0.94718326473944359</v>
      </c>
      <c r="G660">
        <v>294.56438948075072</v>
      </c>
      <c r="H660">
        <v>1281.9442230202269</v>
      </c>
      <c r="I660">
        <v>4</v>
      </c>
      <c r="J660">
        <v>3</v>
      </c>
      <c r="K660">
        <v>1511.4122389408481</v>
      </c>
      <c r="L660" t="b">
        <v>1</v>
      </c>
      <c r="M660">
        <v>-16.367337651773191</v>
      </c>
      <c r="N660">
        <v>-16.367337651773191</v>
      </c>
      <c r="O660">
        <v>-530.60236448656542</v>
      </c>
      <c r="P660">
        <v>-124.40969305376029</v>
      </c>
      <c r="Q660">
        <v>-16.701364950788971</v>
      </c>
      <c r="R660">
        <v>0.930235083265465</v>
      </c>
      <c r="S660">
        <v>32.682921304360299</v>
      </c>
      <c r="T660">
        <v>-98.159678691175273</v>
      </c>
      <c r="U660">
        <v>-15.5361956156441</v>
      </c>
      <c r="V660">
        <v>26.25001436258502</v>
      </c>
      <c r="W660">
        <v>-12.72041081575688</v>
      </c>
      <c r="X660">
        <v>2</v>
      </c>
      <c r="Y660">
        <v>6.0004792958155377</v>
      </c>
      <c r="Z660">
        <v>71.308745125015335</v>
      </c>
      <c r="AA660">
        <v>1511.4122389408481</v>
      </c>
      <c r="AB660" t="b">
        <v>0</v>
      </c>
      <c r="AC660" t="b">
        <v>1</v>
      </c>
      <c r="AD660">
        <v>89.732335279550227</v>
      </c>
      <c r="AE660">
        <v>0.26577457860983811</v>
      </c>
      <c r="AF660">
        <v>0</v>
      </c>
      <c r="AG660">
        <v>0</v>
      </c>
      <c r="AH660">
        <v>8.1153746378236857E-2</v>
      </c>
      <c r="AI660" t="b">
        <v>0</v>
      </c>
      <c r="AJ660" t="b">
        <v>0</v>
      </c>
      <c r="AK660">
        <v>1511.4122389408481</v>
      </c>
      <c r="AL660">
        <v>0</v>
      </c>
      <c r="AM660">
        <v>-15.5361956156441</v>
      </c>
      <c r="AN660">
        <v>13.119555222268691</v>
      </c>
      <c r="AO660">
        <v>-1.747052802330846</v>
      </c>
      <c r="AP660">
        <v>-2.1376237127632338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5">
      <c r="A661">
        <v>658</v>
      </c>
      <c r="B661">
        <v>0</v>
      </c>
      <c r="C661">
        <v>0</v>
      </c>
      <c r="D661">
        <v>0</v>
      </c>
      <c r="E661">
        <v>36.5</v>
      </c>
      <c r="F661">
        <v>-0.61019708917091808</v>
      </c>
      <c r="G661">
        <v>274.27551571549492</v>
      </c>
      <c r="H661">
        <v>1193.647044393834</v>
      </c>
      <c r="I661">
        <v>4</v>
      </c>
      <c r="J661">
        <v>3</v>
      </c>
      <c r="K661">
        <v>1407.3098653403299</v>
      </c>
      <c r="L661" t="b">
        <v>0</v>
      </c>
      <c r="M661">
        <v>-8.7633658075973244</v>
      </c>
      <c r="N661">
        <v>-8.7633658075973244</v>
      </c>
      <c r="O661">
        <v>-305.1091854327309</v>
      </c>
      <c r="P661">
        <v>-71.538580768103543</v>
      </c>
      <c r="Q661">
        <v>-8.9422100077523723</v>
      </c>
      <c r="R661">
        <v>0.91451052592232918</v>
      </c>
      <c r="S661">
        <v>32.71957581189799</v>
      </c>
      <c r="T661">
        <v>-55.490063716688212</v>
      </c>
      <c r="U661">
        <v>-8.1777451770975382</v>
      </c>
      <c r="V661">
        <v>16.048517051415331</v>
      </c>
      <c r="W661">
        <v>-13.97982106531196</v>
      </c>
      <c r="X661">
        <v>2</v>
      </c>
      <c r="Y661">
        <v>7.2598895453706156</v>
      </c>
      <c r="Z661">
        <v>71.389784707934197</v>
      </c>
      <c r="AA661">
        <v>1407.3098653403299</v>
      </c>
      <c r="AB661" t="b">
        <v>0</v>
      </c>
      <c r="AC661" t="b">
        <v>1</v>
      </c>
      <c r="AD661">
        <v>89.734966305113957</v>
      </c>
      <c r="AE661">
        <v>0.29208813351152352</v>
      </c>
      <c r="AF661">
        <v>0</v>
      </c>
      <c r="AG661">
        <v>0</v>
      </c>
      <c r="AH661">
        <v>8.2633361317019927E-2</v>
      </c>
      <c r="AI661" t="b">
        <v>0</v>
      </c>
      <c r="AJ661" t="b">
        <v>0</v>
      </c>
      <c r="AK661">
        <v>1407.3098653403299</v>
      </c>
      <c r="AL661">
        <v>0</v>
      </c>
      <c r="AM661">
        <v>-8.1777451770975382</v>
      </c>
      <c r="AN661">
        <v>5.9038510861698068</v>
      </c>
      <c r="AO661">
        <v>-1.5950806319874351</v>
      </c>
      <c r="AP661">
        <v>-1.967157059911967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5">
      <c r="A662">
        <v>659</v>
      </c>
      <c r="B662">
        <v>0</v>
      </c>
      <c r="C662">
        <v>0</v>
      </c>
      <c r="D662">
        <v>0</v>
      </c>
      <c r="E662">
        <v>34.299999999999997</v>
      </c>
      <c r="F662">
        <v>-0.69536171191022333</v>
      </c>
      <c r="G662">
        <v>257.74384079565681</v>
      </c>
      <c r="H662">
        <v>1121.701195142698</v>
      </c>
      <c r="I662">
        <v>3</v>
      </c>
      <c r="J662">
        <v>3</v>
      </c>
      <c r="K662">
        <v>1322.485709073241</v>
      </c>
      <c r="L662" t="b">
        <v>0</v>
      </c>
      <c r="M662">
        <v>-9.8839642332168349</v>
      </c>
      <c r="N662">
        <v>-9.8839642332168349</v>
      </c>
      <c r="O662">
        <v>-366.19655240734551</v>
      </c>
      <c r="P662">
        <v>-85.861661635125643</v>
      </c>
      <c r="Q662">
        <v>-10.085677788996771</v>
      </c>
      <c r="R662">
        <v>0.92179160429320872</v>
      </c>
      <c r="S662">
        <v>32.743624747149148</v>
      </c>
      <c r="T662">
        <v>-67.130244975337675</v>
      </c>
      <c r="U662">
        <v>-9.2968931095037135</v>
      </c>
      <c r="V662">
        <v>18.731416659787978</v>
      </c>
      <c r="W662">
        <v>-10.20213188843954</v>
      </c>
      <c r="X662">
        <v>2</v>
      </c>
      <c r="Y662">
        <v>3.4822003684982028</v>
      </c>
      <c r="Z662">
        <v>71.474434465785293</v>
      </c>
      <c r="AA662">
        <v>1322.485709073241</v>
      </c>
      <c r="AB662" t="b">
        <v>0</v>
      </c>
      <c r="AC662" t="b">
        <v>1</v>
      </c>
      <c r="AD662">
        <v>89.73709767216036</v>
      </c>
      <c r="AE662">
        <v>0.21315878416546849</v>
      </c>
      <c r="AF662">
        <v>0</v>
      </c>
      <c r="AG662">
        <v>0</v>
      </c>
      <c r="AH662">
        <v>7.5394299046544599E-2</v>
      </c>
      <c r="AI662" t="b">
        <v>0</v>
      </c>
      <c r="AJ662" t="b">
        <v>0</v>
      </c>
      <c r="AK662">
        <v>1322.485709073241</v>
      </c>
      <c r="AL662">
        <v>0</v>
      </c>
      <c r="AM662">
        <v>-9.2968931095037135</v>
      </c>
      <c r="AN662">
        <v>7.2333272239484572</v>
      </c>
      <c r="AO662">
        <v>-2.0515247599925832</v>
      </c>
      <c r="AP662">
        <v>-1.831951076837381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5">
      <c r="A663">
        <v>660</v>
      </c>
      <c r="B663">
        <v>0</v>
      </c>
      <c r="C663">
        <v>0</v>
      </c>
      <c r="D663">
        <v>0</v>
      </c>
      <c r="E663">
        <v>31</v>
      </c>
      <c r="F663">
        <v>-1.1916893965215229</v>
      </c>
      <c r="G663">
        <v>232.94632841589981</v>
      </c>
      <c r="H663">
        <v>1013.782421265996</v>
      </c>
      <c r="I663">
        <v>3</v>
      </c>
      <c r="J663">
        <v>3</v>
      </c>
      <c r="K663">
        <v>1195.249474672609</v>
      </c>
      <c r="L663" t="b">
        <v>0</v>
      </c>
      <c r="M663">
        <v>-17.284506683546969</v>
      </c>
      <c r="N663">
        <v>-17.284506683546969</v>
      </c>
      <c r="O663">
        <v>-708.55326107908002</v>
      </c>
      <c r="P663">
        <v>-166.13362401501541</v>
      </c>
      <c r="Q663">
        <v>-17.63725171790507</v>
      </c>
      <c r="R663">
        <v>0.93760430189805821</v>
      </c>
      <c r="S663">
        <v>32.768438748949578</v>
      </c>
      <c r="T663">
        <v>-132.1184059087303</v>
      </c>
      <c r="U663">
        <v>-16.536763084366711</v>
      </c>
      <c r="V663">
        <v>34.01521810628509</v>
      </c>
      <c r="W663">
        <v>-9.9913501407410514</v>
      </c>
      <c r="X663">
        <v>2</v>
      </c>
      <c r="Y663">
        <v>3.2714186207997109</v>
      </c>
      <c r="Z663">
        <v>71.549166024638225</v>
      </c>
      <c r="AA663">
        <v>1195.249474672609</v>
      </c>
      <c r="AB663" t="b">
        <v>0</v>
      </c>
      <c r="AC663" t="b">
        <v>1</v>
      </c>
      <c r="AD663">
        <v>89.738437675928083</v>
      </c>
      <c r="AE663">
        <v>0.20875480453111431</v>
      </c>
      <c r="AF663">
        <v>0</v>
      </c>
      <c r="AG663">
        <v>0</v>
      </c>
      <c r="AH663">
        <v>7.5520205995760981E-2</v>
      </c>
      <c r="AI663" t="b">
        <v>0</v>
      </c>
      <c r="AJ663" t="b">
        <v>0</v>
      </c>
      <c r="AK663">
        <v>1195.249474672609</v>
      </c>
      <c r="AL663">
        <v>0</v>
      </c>
      <c r="AM663">
        <v>-16.536763084366711</v>
      </c>
      <c r="AN663">
        <v>14.661068870095139</v>
      </c>
      <c r="AO663">
        <v>-1.891730962288521</v>
      </c>
      <c r="AP663">
        <v>-1.634896042501518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5">
      <c r="A664">
        <v>661</v>
      </c>
      <c r="B664">
        <v>0</v>
      </c>
      <c r="C664">
        <v>0</v>
      </c>
      <c r="D664">
        <v>0</v>
      </c>
      <c r="E664">
        <v>26</v>
      </c>
      <c r="F664">
        <v>-1.4545473686703441</v>
      </c>
      <c r="G664">
        <v>195.3743399617224</v>
      </c>
      <c r="H664">
        <v>850.26912751341581</v>
      </c>
      <c r="I664">
        <v>3</v>
      </c>
      <c r="J664">
        <v>2</v>
      </c>
      <c r="K664">
        <v>1601.907036235275</v>
      </c>
      <c r="L664" t="b">
        <v>1</v>
      </c>
      <c r="M664">
        <v>-18.281044600383801</v>
      </c>
      <c r="N664">
        <v>-18.281044600383801</v>
      </c>
      <c r="O664">
        <v>-893.52121069875864</v>
      </c>
      <c r="P664">
        <v>-209.5028348914781</v>
      </c>
      <c r="Q664">
        <v>-18.654127143248768</v>
      </c>
      <c r="R664">
        <v>0.94160505682165152</v>
      </c>
      <c r="S664">
        <v>32.803058497080997</v>
      </c>
      <c r="T664">
        <v>-104.7074993377321</v>
      </c>
      <c r="U664">
        <v>-17.564820448677072</v>
      </c>
      <c r="V664">
        <v>104.795335553746</v>
      </c>
      <c r="W664">
        <v>-9.5536123154579382</v>
      </c>
      <c r="X664">
        <v>2</v>
      </c>
      <c r="Y664">
        <v>2.8336807955165981</v>
      </c>
      <c r="Z664">
        <v>71.630078193003911</v>
      </c>
      <c r="AA664">
        <v>1601.907036235275</v>
      </c>
      <c r="AB664" t="b">
        <v>0</v>
      </c>
      <c r="AC664" t="b">
        <v>1</v>
      </c>
      <c r="AD664">
        <v>89.739649005177355</v>
      </c>
      <c r="AE664">
        <v>0.1996089060423567</v>
      </c>
      <c r="AF664">
        <v>0</v>
      </c>
      <c r="AG664">
        <v>0</v>
      </c>
      <c r="AH664">
        <v>7.4895135927993406E-2</v>
      </c>
      <c r="AI664" t="b">
        <v>0</v>
      </c>
      <c r="AJ664" t="b">
        <v>0</v>
      </c>
      <c r="AK664">
        <v>1601.907036235275</v>
      </c>
      <c r="AL664">
        <v>0</v>
      </c>
      <c r="AM664">
        <v>-17.564820448677072</v>
      </c>
      <c r="AN664">
        <v>15.07244403718909</v>
      </c>
      <c r="AO664">
        <v>-1.7228700821007981</v>
      </c>
      <c r="AP664">
        <v>-2.2901333194854399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5">
      <c r="A665">
        <v>662</v>
      </c>
      <c r="B665">
        <v>0</v>
      </c>
      <c r="C665">
        <v>0</v>
      </c>
      <c r="D665">
        <v>0</v>
      </c>
      <c r="E665">
        <v>20.7</v>
      </c>
      <c r="F665">
        <v>-1.5734544621304329</v>
      </c>
      <c r="G665">
        <v>155.5480322002943</v>
      </c>
      <c r="H665">
        <v>676.94503613568099</v>
      </c>
      <c r="I665">
        <v>2</v>
      </c>
      <c r="J665">
        <v>2</v>
      </c>
      <c r="K665">
        <v>1275.3644480796229</v>
      </c>
      <c r="L665" t="b">
        <v>0</v>
      </c>
      <c r="M665">
        <v>-15.96277386275686</v>
      </c>
      <c r="N665">
        <v>-15.96277386275686</v>
      </c>
      <c r="O665">
        <v>-979.97550844402974</v>
      </c>
      <c r="P665">
        <v>-229.77366925927319</v>
      </c>
      <c r="Q665">
        <v>-16.288544757915162</v>
      </c>
      <c r="R665">
        <v>0.94337558679783573</v>
      </c>
      <c r="S665">
        <v>32.837326477916648</v>
      </c>
      <c r="T665">
        <v>-115.05460194700569</v>
      </c>
      <c r="U665">
        <v>-15.36621546908103</v>
      </c>
      <c r="V665">
        <v>114.7190673122675</v>
      </c>
      <c r="W665">
        <v>-9.5536123154579382</v>
      </c>
      <c r="X665">
        <v>2</v>
      </c>
      <c r="Y665">
        <v>2.8336807955165981</v>
      </c>
      <c r="Z665">
        <v>71.715183134281787</v>
      </c>
      <c r="AA665">
        <v>1275.3644480796229</v>
      </c>
      <c r="AB665" t="b">
        <v>0</v>
      </c>
      <c r="AC665" t="b">
        <v>1</v>
      </c>
      <c r="AD665">
        <v>89.740773481683519</v>
      </c>
      <c r="AE665">
        <v>0.1996089060423567</v>
      </c>
      <c r="AF665">
        <v>0</v>
      </c>
      <c r="AG665">
        <v>0</v>
      </c>
      <c r="AH665">
        <v>7.395193404422018E-2</v>
      </c>
      <c r="AI665" t="b">
        <v>0</v>
      </c>
      <c r="AJ665" t="b">
        <v>0</v>
      </c>
      <c r="AK665">
        <v>1275.3644480796229</v>
      </c>
      <c r="AL665">
        <v>0</v>
      </c>
      <c r="AM665">
        <v>-15.36621546908103</v>
      </c>
      <c r="AN665">
        <v>13.23336313708703</v>
      </c>
      <c r="AO665">
        <v>-2.481928345886919</v>
      </c>
      <c r="AP665">
        <v>-1.7581948034587691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5">
      <c r="A666">
        <v>663</v>
      </c>
      <c r="B666">
        <v>0</v>
      </c>
      <c r="C666">
        <v>0</v>
      </c>
      <c r="D666">
        <v>0</v>
      </c>
      <c r="E666">
        <v>15.4</v>
      </c>
      <c r="F666">
        <v>-1.084968116141257</v>
      </c>
      <c r="G666">
        <v>115.7217244388663</v>
      </c>
      <c r="H666">
        <v>503.62094475794629</v>
      </c>
      <c r="I666">
        <v>2</v>
      </c>
      <c r="J666">
        <v>2</v>
      </c>
      <c r="K666">
        <v>948.82185992397081</v>
      </c>
      <c r="L666" t="b">
        <v>0</v>
      </c>
      <c r="M666">
        <v>-7.9002894053828721</v>
      </c>
      <c r="N666">
        <v>-7.9002894053828721</v>
      </c>
      <c r="O666">
        <v>-651.92777768575013</v>
      </c>
      <c r="P666">
        <v>-152.85671558133021</v>
      </c>
      <c r="Q666">
        <v>-8.0615198014110945</v>
      </c>
      <c r="R666">
        <v>0.93954419153470814</v>
      </c>
      <c r="S666">
        <v>32.866341596020149</v>
      </c>
      <c r="T666">
        <v>-76.229107888275877</v>
      </c>
      <c r="U666">
        <v>-7.5741541043578282</v>
      </c>
      <c r="V666">
        <v>76.62760769305433</v>
      </c>
      <c r="W666">
        <v>-12.41486299878243</v>
      </c>
      <c r="X666">
        <v>2</v>
      </c>
      <c r="Y666">
        <v>5.6949314788410881</v>
      </c>
      <c r="Z666">
        <v>71.758737543044887</v>
      </c>
      <c r="AA666">
        <v>948.82185992397081</v>
      </c>
      <c r="AB666" t="b">
        <v>0</v>
      </c>
      <c r="AC666" t="b">
        <v>1</v>
      </c>
      <c r="AD666">
        <v>89.742465666658589</v>
      </c>
      <c r="AE666">
        <v>0.25939059907664969</v>
      </c>
      <c r="AF666">
        <v>0</v>
      </c>
      <c r="AG666">
        <v>0</v>
      </c>
      <c r="AH666">
        <v>7.3059041931639146E-2</v>
      </c>
      <c r="AI666" t="b">
        <v>0</v>
      </c>
      <c r="AJ666" t="b">
        <v>0</v>
      </c>
      <c r="AK666">
        <v>948.82185992397081</v>
      </c>
      <c r="AL666">
        <v>0</v>
      </c>
      <c r="AM666">
        <v>-7.5741541043578282</v>
      </c>
      <c r="AN666">
        <v>6.0108664375873389</v>
      </c>
      <c r="AO666">
        <v>-2.013938586835101</v>
      </c>
      <c r="AP666">
        <v>-1.2705881070538869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5">
      <c r="A667">
        <v>664</v>
      </c>
      <c r="B667">
        <v>0</v>
      </c>
      <c r="C667">
        <v>0</v>
      </c>
      <c r="D667">
        <v>0</v>
      </c>
      <c r="E667">
        <v>13.1</v>
      </c>
      <c r="F667">
        <v>-0.42000640663787209</v>
      </c>
      <c r="G667">
        <v>98.438609749944732</v>
      </c>
      <c r="H667">
        <v>428.40482963175953</v>
      </c>
      <c r="I667">
        <v>2</v>
      </c>
      <c r="J667">
        <v>1</v>
      </c>
      <c r="K667">
        <v>1560.2503895188679</v>
      </c>
      <c r="L667" t="b">
        <v>1</v>
      </c>
      <c r="M667">
        <v>-2.0701380424001998</v>
      </c>
      <c r="N667">
        <v>-2.0701380424001998</v>
      </c>
      <c r="O667">
        <v>-200.81919269329569</v>
      </c>
      <c r="P667">
        <v>-47.085832620539392</v>
      </c>
      <c r="Q667">
        <v>-2.1123857575512242</v>
      </c>
      <c r="R667">
        <v>0.91039864317722963</v>
      </c>
      <c r="S667">
        <v>32.881673401516068</v>
      </c>
      <c r="T667">
        <v>-11.770147756894341</v>
      </c>
      <c r="U667">
        <v>-1.923113127541539</v>
      </c>
      <c r="V667">
        <v>35.315684863645039</v>
      </c>
      <c r="W667">
        <v>-14.479870077320561</v>
      </c>
      <c r="X667">
        <v>2</v>
      </c>
      <c r="Y667">
        <v>7.7599385573792148</v>
      </c>
      <c r="Z667">
        <v>71.835145144557814</v>
      </c>
      <c r="AA667">
        <v>1560.2503895188679</v>
      </c>
      <c r="AB667" t="b">
        <v>0</v>
      </c>
      <c r="AC667" t="b">
        <v>1</v>
      </c>
      <c r="AD667">
        <v>89.745135283729269</v>
      </c>
      <c r="AE667">
        <v>0.30253593408776169</v>
      </c>
      <c r="AF667">
        <v>0</v>
      </c>
      <c r="AG667">
        <v>0</v>
      </c>
      <c r="AH667">
        <v>7.2878461450069432E-2</v>
      </c>
      <c r="AI667" t="b">
        <v>0</v>
      </c>
      <c r="AJ667" t="b">
        <v>0</v>
      </c>
      <c r="AK667">
        <v>1560.2503895188679</v>
      </c>
      <c r="AL667">
        <v>0</v>
      </c>
      <c r="AM667">
        <v>-1.923113127541539</v>
      </c>
      <c r="AN667">
        <v>0</v>
      </c>
      <c r="AO667">
        <v>-1.5170609059685529</v>
      </c>
      <c r="AP667">
        <v>-1.525854854701497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5">
      <c r="A668">
        <v>665</v>
      </c>
      <c r="B668">
        <v>0</v>
      </c>
      <c r="C668">
        <v>0</v>
      </c>
      <c r="D668">
        <v>0</v>
      </c>
      <c r="E668">
        <v>12</v>
      </c>
      <c r="F668">
        <v>-6.8339590640586811E-2</v>
      </c>
      <c r="G668">
        <v>90.172772290025705</v>
      </c>
      <c r="H668">
        <v>392.43190500619193</v>
      </c>
      <c r="I668">
        <v>1</v>
      </c>
      <c r="J668">
        <v>1</v>
      </c>
      <c r="K668">
        <v>1429.2369980325509</v>
      </c>
      <c r="L668" t="b">
        <v>0</v>
      </c>
      <c r="M668">
        <v>0.35784751586695451</v>
      </c>
      <c r="N668">
        <v>0.35784751586695451</v>
      </c>
      <c r="O668">
        <v>37.896051930310477</v>
      </c>
      <c r="P668">
        <v>8.8854413477056013</v>
      </c>
      <c r="Q668">
        <v>0.36515052639485152</v>
      </c>
      <c r="R668">
        <v>0.42825079989255088</v>
      </c>
      <c r="S668">
        <v>32.887627639096912</v>
      </c>
      <c r="T668">
        <v>5.6969299608349777</v>
      </c>
      <c r="U668">
        <v>0.85265579535746017</v>
      </c>
      <c r="V668">
        <v>3.2572151481755598</v>
      </c>
      <c r="W668">
        <v>0</v>
      </c>
      <c r="X668">
        <v>0</v>
      </c>
      <c r="Y668">
        <v>-6.7199315199413414</v>
      </c>
      <c r="Z668">
        <v>71.914104628671296</v>
      </c>
      <c r="AA668">
        <v>1429.2369980325509</v>
      </c>
      <c r="AB668" t="b">
        <v>0</v>
      </c>
      <c r="AC668" t="b">
        <v>1</v>
      </c>
      <c r="AD668">
        <v>89.745341634331936</v>
      </c>
      <c r="AE668">
        <v>0</v>
      </c>
      <c r="AF668">
        <v>0</v>
      </c>
      <c r="AG668">
        <v>0</v>
      </c>
      <c r="AH668">
        <v>7.3106523093794784E-2</v>
      </c>
      <c r="AI668" t="b">
        <v>0</v>
      </c>
      <c r="AJ668" t="b">
        <v>0</v>
      </c>
      <c r="AK668">
        <v>1429.2369980325509</v>
      </c>
      <c r="AL668">
        <v>0</v>
      </c>
      <c r="AM668">
        <v>0.85265579535746017</v>
      </c>
      <c r="AN668">
        <v>0</v>
      </c>
      <c r="AO668">
        <v>-2.3429075726096822</v>
      </c>
      <c r="AP668">
        <v>0.85475168086077002</v>
      </c>
      <c r="AQ668">
        <v>0</v>
      </c>
      <c r="AR668">
        <v>1</v>
      </c>
      <c r="AS668">
        <v>3</v>
      </c>
      <c r="AT668">
        <v>0</v>
      </c>
      <c r="AU668">
        <v>0</v>
      </c>
      <c r="AV668">
        <v>0</v>
      </c>
      <c r="AW668">
        <v>0.4916760974082961</v>
      </c>
      <c r="AX668">
        <v>0</v>
      </c>
      <c r="AY668">
        <v>0.17435343212283799</v>
      </c>
      <c r="AZ668">
        <v>0.4916760974082961</v>
      </c>
    </row>
    <row r="669" spans="1:52" x14ac:dyDescent="0.35">
      <c r="A669">
        <v>666</v>
      </c>
      <c r="B669">
        <v>0</v>
      </c>
      <c r="C669">
        <v>0</v>
      </c>
      <c r="D669">
        <v>0</v>
      </c>
      <c r="E669">
        <v>12.5</v>
      </c>
      <c r="F669">
        <v>0.19336476920022089</v>
      </c>
      <c r="G669">
        <v>93.929971135443452</v>
      </c>
      <c r="H669">
        <v>408.78323438144992</v>
      </c>
      <c r="I669">
        <v>1</v>
      </c>
      <c r="J669">
        <v>1</v>
      </c>
      <c r="K669">
        <v>1488.788539617241</v>
      </c>
      <c r="L669" t="b">
        <v>0</v>
      </c>
      <c r="M669">
        <v>2.1292075332452232</v>
      </c>
      <c r="N669">
        <v>2.1292075332452232</v>
      </c>
      <c r="O669">
        <v>216.46375465984229</v>
      </c>
      <c r="P669">
        <v>50.753994096038937</v>
      </c>
      <c r="Q669">
        <v>2.1726607482094109</v>
      </c>
      <c r="R669">
        <v>0.78213532778825878</v>
      </c>
      <c r="S669">
        <v>32.894195377396372</v>
      </c>
      <c r="T669">
        <v>17.81756618316885</v>
      </c>
      <c r="U669">
        <v>2.7778578348497742</v>
      </c>
      <c r="V669">
        <v>3.8818182161070891</v>
      </c>
      <c r="W669">
        <v>0</v>
      </c>
      <c r="X669">
        <v>0</v>
      </c>
      <c r="Y669">
        <v>-6.7199315199413414</v>
      </c>
      <c r="Z669">
        <v>71.990730168204649</v>
      </c>
      <c r="AA669">
        <v>1488.788539617241</v>
      </c>
      <c r="AB669" t="b">
        <v>0</v>
      </c>
      <c r="AC669" t="b">
        <v>1</v>
      </c>
      <c r="AD669">
        <v>89.742674994839902</v>
      </c>
      <c r="AE669">
        <v>0</v>
      </c>
      <c r="AF669">
        <v>0</v>
      </c>
      <c r="AG669">
        <v>0</v>
      </c>
      <c r="AH669">
        <v>7.2457609681610691E-2</v>
      </c>
      <c r="AI669" t="b">
        <v>0</v>
      </c>
      <c r="AJ669" t="b">
        <v>0</v>
      </c>
      <c r="AK669">
        <v>1488.788539617241</v>
      </c>
      <c r="AL669">
        <v>0</v>
      </c>
      <c r="AM669">
        <v>2.7778578348497742</v>
      </c>
      <c r="AN669">
        <v>0</v>
      </c>
      <c r="AO669">
        <v>2.4529859453744338</v>
      </c>
      <c r="AP669">
        <v>2.8011457148056009</v>
      </c>
      <c r="AQ669">
        <v>0</v>
      </c>
      <c r="AR669">
        <v>1</v>
      </c>
      <c r="AS669">
        <v>3</v>
      </c>
      <c r="AT669">
        <v>0</v>
      </c>
      <c r="AU669">
        <v>0</v>
      </c>
      <c r="AV669">
        <v>0.7271605104232538</v>
      </c>
      <c r="AW669">
        <v>0.82620745806258133</v>
      </c>
      <c r="AX669">
        <v>0.25785833702952271</v>
      </c>
      <c r="AY669">
        <v>0.29298171442138149</v>
      </c>
      <c r="AZ669">
        <v>0.82620745806258133</v>
      </c>
    </row>
    <row r="670" spans="1:52" x14ac:dyDescent="0.35">
      <c r="A670">
        <v>667</v>
      </c>
      <c r="B670">
        <v>0</v>
      </c>
      <c r="C670">
        <v>0</v>
      </c>
      <c r="D670">
        <v>0</v>
      </c>
      <c r="E670">
        <v>14</v>
      </c>
      <c r="F670">
        <v>0.96154718050636745</v>
      </c>
      <c r="G670">
        <v>105.20156767169669</v>
      </c>
      <c r="H670">
        <v>457.83722250722388</v>
      </c>
      <c r="I670">
        <v>1</v>
      </c>
      <c r="J670">
        <v>1</v>
      </c>
      <c r="K670">
        <v>1667.4431643713101</v>
      </c>
      <c r="L670" t="b">
        <v>0</v>
      </c>
      <c r="M670">
        <v>8.1598713525508639</v>
      </c>
      <c r="N670">
        <v>8.1598713525508639</v>
      </c>
      <c r="O670">
        <v>740.6831796301168</v>
      </c>
      <c r="P670">
        <v>173.66708706063289</v>
      </c>
      <c r="Q670">
        <v>8.3263993393376161</v>
      </c>
      <c r="R670">
        <v>0.89290521833347747</v>
      </c>
      <c r="S670">
        <v>32.909086144599321</v>
      </c>
      <c r="T670">
        <v>53.403806953794508</v>
      </c>
      <c r="U670">
        <v>9.3250651562749827</v>
      </c>
      <c r="V670">
        <v>5.719269045877752</v>
      </c>
      <c r="W670">
        <v>0</v>
      </c>
      <c r="X670">
        <v>0</v>
      </c>
      <c r="Y670">
        <v>-6.7199315199413414</v>
      </c>
      <c r="Z670">
        <v>72.071561878294531</v>
      </c>
      <c r="AA670">
        <v>1667.4431643713101</v>
      </c>
      <c r="AB670" t="b">
        <v>0</v>
      </c>
      <c r="AC670" t="b">
        <v>1</v>
      </c>
      <c r="AD670">
        <v>89.740008355347868</v>
      </c>
      <c r="AE670">
        <v>0</v>
      </c>
      <c r="AF670">
        <v>1.346384321728048E-3</v>
      </c>
      <c r="AG670">
        <v>0</v>
      </c>
      <c r="AH670">
        <v>8.0809352869117335E-2</v>
      </c>
      <c r="AI670" t="b">
        <v>0</v>
      </c>
      <c r="AJ670" t="b">
        <v>0</v>
      </c>
      <c r="AK670">
        <v>1667.444510755631</v>
      </c>
      <c r="AL670">
        <v>0</v>
      </c>
      <c r="AM670">
        <v>9.3250726858398849</v>
      </c>
      <c r="AN670">
        <v>0</v>
      </c>
      <c r="AO670">
        <v>3.2562525674704932</v>
      </c>
      <c r="AP670">
        <v>9.3666141249224513</v>
      </c>
      <c r="AQ670">
        <v>0</v>
      </c>
      <c r="AR670">
        <v>1</v>
      </c>
      <c r="AS670">
        <v>3</v>
      </c>
      <c r="AT670">
        <v>0</v>
      </c>
      <c r="AU670">
        <v>0</v>
      </c>
      <c r="AV670">
        <v>0.8723987791862583</v>
      </c>
      <c r="AW670">
        <v>1.978831737684678</v>
      </c>
      <c r="AX670">
        <v>0.30936126921498519</v>
      </c>
      <c r="AY670">
        <v>0.70171421160710989</v>
      </c>
      <c r="AZ670">
        <v>1.978831737684678</v>
      </c>
    </row>
    <row r="671" spans="1:52" x14ac:dyDescent="0.35">
      <c r="A671">
        <v>668</v>
      </c>
      <c r="B671">
        <v>0</v>
      </c>
      <c r="C671">
        <v>0</v>
      </c>
      <c r="D671">
        <v>0</v>
      </c>
      <c r="E671">
        <v>19</v>
      </c>
      <c r="F671">
        <v>1.377113175440976</v>
      </c>
      <c r="G671">
        <v>142.77355612587411</v>
      </c>
      <c r="H671">
        <v>621.35051625980395</v>
      </c>
      <c r="I671">
        <v>1</v>
      </c>
      <c r="J671">
        <v>2</v>
      </c>
      <c r="K671">
        <v>1170.624372633471</v>
      </c>
      <c r="L671" t="b">
        <v>1</v>
      </c>
      <c r="M671">
        <v>15.36684183620376</v>
      </c>
      <c r="N671">
        <v>15.36684183620376</v>
      </c>
      <c r="O671">
        <v>1027.7990844972489</v>
      </c>
      <c r="P671">
        <v>240.9868051511032</v>
      </c>
      <c r="Q671">
        <v>15.680450853269139</v>
      </c>
      <c r="R671">
        <v>0.93328075375366859</v>
      </c>
      <c r="S671">
        <v>32.937138148364873</v>
      </c>
      <c r="T671">
        <v>137.05663214924249</v>
      </c>
      <c r="U671">
        <v>16.801429570043251</v>
      </c>
      <c r="V671">
        <v>9.1443151900581654</v>
      </c>
      <c r="W671">
        <v>0</v>
      </c>
      <c r="X671">
        <v>0</v>
      </c>
      <c r="Y671">
        <v>-6.7199315199413414</v>
      </c>
      <c r="Z671">
        <v>72.147880102130983</v>
      </c>
      <c r="AA671">
        <v>1170.624372633471</v>
      </c>
      <c r="AB671" t="b">
        <v>0</v>
      </c>
      <c r="AC671" t="b">
        <v>1</v>
      </c>
      <c r="AD671">
        <v>89.737341715855834</v>
      </c>
      <c r="AE671">
        <v>0</v>
      </c>
      <c r="AF671">
        <v>1.466614649829741E-2</v>
      </c>
      <c r="AG671">
        <v>0</v>
      </c>
      <c r="AH671">
        <v>8.3141415365198257E-2</v>
      </c>
      <c r="AI671" t="b">
        <v>0</v>
      </c>
      <c r="AJ671" t="b">
        <v>0</v>
      </c>
      <c r="AK671">
        <v>1170.639038779969</v>
      </c>
      <c r="AL671">
        <v>0</v>
      </c>
      <c r="AM671">
        <v>16.80164006645288</v>
      </c>
      <c r="AN671">
        <v>0</v>
      </c>
      <c r="AO671">
        <v>6.4706543077667176</v>
      </c>
      <c r="AP671">
        <v>16.824894398631759</v>
      </c>
      <c r="AQ671">
        <v>0</v>
      </c>
      <c r="AR671">
        <v>1</v>
      </c>
      <c r="AS671">
        <v>3</v>
      </c>
      <c r="AT671">
        <v>0</v>
      </c>
      <c r="AU671">
        <v>0</v>
      </c>
      <c r="AV671">
        <v>1.4118141666094359</v>
      </c>
      <c r="AW671">
        <v>3.4502757929767891</v>
      </c>
      <c r="AX671">
        <v>0.50064332149270796</v>
      </c>
      <c r="AY671">
        <v>1.22350350046872</v>
      </c>
      <c r="AZ671">
        <v>3.4502757929767891</v>
      </c>
    </row>
    <row r="672" spans="1:52" x14ac:dyDescent="0.35">
      <c r="A672">
        <v>669</v>
      </c>
      <c r="B672">
        <v>0</v>
      </c>
      <c r="C672">
        <v>0</v>
      </c>
      <c r="D672">
        <v>0</v>
      </c>
      <c r="E672">
        <v>23.2</v>
      </c>
      <c r="F672">
        <v>1.1966667843964001</v>
      </c>
      <c r="G672">
        <v>174.33402642738301</v>
      </c>
      <c r="H672">
        <v>758.701683011971</v>
      </c>
      <c r="I672">
        <v>2</v>
      </c>
      <c r="J672">
        <v>2</v>
      </c>
      <c r="K672">
        <v>1429.3939707945531</v>
      </c>
      <c r="L672" t="b">
        <v>0</v>
      </c>
      <c r="M672">
        <v>16.594254663421459</v>
      </c>
      <c r="N672">
        <v>16.594254663421459</v>
      </c>
      <c r="O672">
        <v>908.96460458086131</v>
      </c>
      <c r="P672">
        <v>213.12382873013141</v>
      </c>
      <c r="Q672">
        <v>16.93291292185863</v>
      </c>
      <c r="R672">
        <v>0.9287232427052583</v>
      </c>
      <c r="S672">
        <v>32.970049674361178</v>
      </c>
      <c r="T672">
        <v>121.8049103772223</v>
      </c>
      <c r="U672">
        <v>18.232463820475839</v>
      </c>
      <c r="V672">
        <v>8.6818590342650168</v>
      </c>
      <c r="W672">
        <v>0</v>
      </c>
      <c r="X672">
        <v>0</v>
      </c>
      <c r="Y672">
        <v>-6.7199315199413414</v>
      </c>
      <c r="Z672">
        <v>72.230971548831562</v>
      </c>
      <c r="AA672">
        <v>1429.3939707945531</v>
      </c>
      <c r="AB672" t="b">
        <v>0</v>
      </c>
      <c r="AC672" t="b">
        <v>1</v>
      </c>
      <c r="AD672">
        <v>89.7346750763638</v>
      </c>
      <c r="AE672">
        <v>0</v>
      </c>
      <c r="AF672">
        <v>1.466614649829741E-2</v>
      </c>
      <c r="AG672">
        <v>0</v>
      </c>
      <c r="AH672">
        <v>8.4612237071329754E-2</v>
      </c>
      <c r="AI672" t="b">
        <v>0</v>
      </c>
      <c r="AJ672" t="b">
        <v>0</v>
      </c>
      <c r="AK672">
        <v>1429.408636941052</v>
      </c>
      <c r="AL672">
        <v>0</v>
      </c>
      <c r="AM672">
        <v>18.232650892753242</v>
      </c>
      <c r="AN672">
        <v>0</v>
      </c>
      <c r="AO672">
        <v>13.07430852301032</v>
      </c>
      <c r="AP672">
        <v>18.358842939940171</v>
      </c>
      <c r="AQ672">
        <v>0</v>
      </c>
      <c r="AR672">
        <v>1</v>
      </c>
      <c r="AS672">
        <v>3</v>
      </c>
      <c r="AT672">
        <v>0</v>
      </c>
      <c r="AU672">
        <v>0</v>
      </c>
      <c r="AV672">
        <v>2.6134788442048169</v>
      </c>
      <c r="AW672">
        <v>3.6606651407815369</v>
      </c>
      <c r="AX672">
        <v>0.92676554759036067</v>
      </c>
      <c r="AY672">
        <v>1.298109740359576</v>
      </c>
      <c r="AZ672">
        <v>3.6606651407815369</v>
      </c>
    </row>
    <row r="673" spans="1:52" x14ac:dyDescent="0.35">
      <c r="A673">
        <v>670</v>
      </c>
      <c r="B673">
        <v>0</v>
      </c>
      <c r="C673">
        <v>0</v>
      </c>
      <c r="D673">
        <v>0</v>
      </c>
      <c r="E673">
        <v>28</v>
      </c>
      <c r="F673">
        <v>1.33621968697342</v>
      </c>
      <c r="G673">
        <v>210.4031353433933</v>
      </c>
      <c r="H673">
        <v>915.67444501444788</v>
      </c>
      <c r="I673">
        <v>2</v>
      </c>
      <c r="J673">
        <v>2</v>
      </c>
      <c r="K673">
        <v>1725.1306544072199</v>
      </c>
      <c r="L673" t="b">
        <v>0</v>
      </c>
      <c r="M673">
        <v>22.238151967268621</v>
      </c>
      <c r="N673">
        <v>22.238151967268621</v>
      </c>
      <c r="O673">
        <v>1009.294411428749</v>
      </c>
      <c r="P673">
        <v>236.64803689337029</v>
      </c>
      <c r="Q673">
        <v>22.691991803335331</v>
      </c>
      <c r="R673">
        <v>0.92904035924389694</v>
      </c>
      <c r="S673">
        <v>33.008017694488871</v>
      </c>
      <c r="T673">
        <v>135.2033419846241</v>
      </c>
      <c r="U673">
        <v>24.425194855693132</v>
      </c>
      <c r="V673">
        <v>9.5939805762534576</v>
      </c>
      <c r="W673">
        <v>0</v>
      </c>
      <c r="X673">
        <v>0</v>
      </c>
      <c r="Y673">
        <v>-6.7199315199413414</v>
      </c>
      <c r="Z673">
        <v>72.312673379747167</v>
      </c>
      <c r="AA673">
        <v>1725.1306544072199</v>
      </c>
      <c r="AB673" t="b">
        <v>0</v>
      </c>
      <c r="AC673" t="b">
        <v>1</v>
      </c>
      <c r="AD673">
        <v>89.732008436871766</v>
      </c>
      <c r="AE673">
        <v>0</v>
      </c>
      <c r="AF673">
        <v>1.466614649829741E-2</v>
      </c>
      <c r="AG673">
        <v>0</v>
      </c>
      <c r="AH673">
        <v>8.5728394046075851E-2</v>
      </c>
      <c r="AI673" t="b">
        <v>0</v>
      </c>
      <c r="AJ673" t="b">
        <v>0</v>
      </c>
      <c r="AK673">
        <v>1725.145320553718</v>
      </c>
      <c r="AL673">
        <v>0</v>
      </c>
      <c r="AM673">
        <v>24.425402505754349</v>
      </c>
      <c r="AN673">
        <v>0</v>
      </c>
      <c r="AO673">
        <v>23.448504009996331</v>
      </c>
      <c r="AP673">
        <v>24.441106269253329</v>
      </c>
      <c r="AQ673">
        <v>0</v>
      </c>
      <c r="AR673">
        <v>1</v>
      </c>
      <c r="AS673">
        <v>3</v>
      </c>
      <c r="AT673">
        <v>0</v>
      </c>
      <c r="AU673">
        <v>0</v>
      </c>
      <c r="AV673">
        <v>4.6571507336340314</v>
      </c>
      <c r="AW673">
        <v>4.8188928460853226</v>
      </c>
      <c r="AX673">
        <v>1.6514718913595861</v>
      </c>
      <c r="AY673">
        <v>1.70882927027762</v>
      </c>
      <c r="AZ673">
        <v>4.8188928460853226</v>
      </c>
    </row>
    <row r="674" spans="1:52" x14ac:dyDescent="0.35">
      <c r="A674">
        <v>671</v>
      </c>
      <c r="B674">
        <v>0</v>
      </c>
      <c r="C674">
        <v>0</v>
      </c>
      <c r="D674">
        <v>0</v>
      </c>
      <c r="E674">
        <v>32</v>
      </c>
      <c r="F674">
        <v>0.79178780104326174</v>
      </c>
      <c r="G674">
        <v>240.46072610673519</v>
      </c>
      <c r="H674">
        <v>1046.485080016512</v>
      </c>
      <c r="I674">
        <v>2</v>
      </c>
      <c r="J674">
        <v>3</v>
      </c>
      <c r="K674">
        <v>1233.805909339467</v>
      </c>
      <c r="L674" t="b">
        <v>1</v>
      </c>
      <c r="M674">
        <v>16.203644818512451</v>
      </c>
      <c r="N674">
        <v>16.203644818512451</v>
      </c>
      <c r="O674">
        <v>643.4872448551755</v>
      </c>
      <c r="P674">
        <v>150.87767408256479</v>
      </c>
      <c r="Q674">
        <v>16.534331447461678</v>
      </c>
      <c r="R674">
        <v>0.93289734443098105</v>
      </c>
      <c r="S674">
        <v>33.058672700219738</v>
      </c>
      <c r="T674">
        <v>137.1757421437064</v>
      </c>
      <c r="U674">
        <v>17.72363438074397</v>
      </c>
      <c r="V674">
        <v>9.2048565774936719</v>
      </c>
      <c r="W674">
        <v>0</v>
      </c>
      <c r="X674">
        <v>0</v>
      </c>
      <c r="Y674">
        <v>-6.7199315199413414</v>
      </c>
      <c r="Z674">
        <v>72.399680328482603</v>
      </c>
      <c r="AA674">
        <v>1233.805909339467</v>
      </c>
      <c r="AB674" t="b">
        <v>0</v>
      </c>
      <c r="AC674" t="b">
        <v>1</v>
      </c>
      <c r="AD674">
        <v>89.729341797379732</v>
      </c>
      <c r="AE674">
        <v>0</v>
      </c>
      <c r="AF674">
        <v>-7.8568001712103971E-3</v>
      </c>
      <c r="AG674">
        <v>0</v>
      </c>
      <c r="AH674">
        <v>8.3968869921158817E-2</v>
      </c>
      <c r="AI674" t="b">
        <v>0</v>
      </c>
      <c r="AJ674" t="b">
        <v>0</v>
      </c>
      <c r="AK674">
        <v>1233.7980525392959</v>
      </c>
      <c r="AL674">
        <v>0</v>
      </c>
      <c r="AM674">
        <v>17.723521517729949</v>
      </c>
      <c r="AN674">
        <v>0</v>
      </c>
      <c r="AO674">
        <v>24.257390853329341</v>
      </c>
      <c r="AP674">
        <v>17.793948024306491</v>
      </c>
      <c r="AQ674">
        <v>0</v>
      </c>
      <c r="AR674">
        <v>1</v>
      </c>
      <c r="AS674">
        <v>3</v>
      </c>
      <c r="AT674">
        <v>0</v>
      </c>
      <c r="AU674">
        <v>0</v>
      </c>
      <c r="AV674">
        <v>4.6077605509816797</v>
      </c>
      <c r="AW674">
        <v>3.6253076821715262</v>
      </c>
      <c r="AX674">
        <v>1.6339576421920849</v>
      </c>
      <c r="AY674">
        <v>1.2855716196490281</v>
      </c>
      <c r="AZ674">
        <v>3.6253076821715262</v>
      </c>
    </row>
    <row r="675" spans="1:52" x14ac:dyDescent="0.35">
      <c r="A675">
        <v>672</v>
      </c>
      <c r="B675">
        <v>0</v>
      </c>
      <c r="C675">
        <v>0</v>
      </c>
      <c r="D675">
        <v>0</v>
      </c>
      <c r="E675">
        <v>34</v>
      </c>
      <c r="F675">
        <v>0.49662910885354078</v>
      </c>
      <c r="G675">
        <v>255.48952148840621</v>
      </c>
      <c r="H675">
        <v>1111.890397517544</v>
      </c>
      <c r="I675">
        <v>3</v>
      </c>
      <c r="J675">
        <v>3</v>
      </c>
      <c r="K675">
        <v>1310.9187786731841</v>
      </c>
      <c r="L675" t="b">
        <v>0</v>
      </c>
      <c r="M675">
        <v>11.90974514026653</v>
      </c>
      <c r="N675">
        <v>11.90974514026653</v>
      </c>
      <c r="O675">
        <v>445.1442389485502</v>
      </c>
      <c r="P675">
        <v>104.3724299755567</v>
      </c>
      <c r="Q675">
        <v>12.15280116353728</v>
      </c>
      <c r="R675">
        <v>0.92334787512922989</v>
      </c>
      <c r="S675">
        <v>33.093575855509073</v>
      </c>
      <c r="T675">
        <v>95.875277845384034</v>
      </c>
      <c r="U675">
        <v>13.161671230181151</v>
      </c>
      <c r="V675">
        <v>7.3490437694241706</v>
      </c>
      <c r="W675">
        <v>0</v>
      </c>
      <c r="X675">
        <v>0</v>
      </c>
      <c r="Y675">
        <v>-6.7199315199413414</v>
      </c>
      <c r="Z675">
        <v>72.489127009753759</v>
      </c>
      <c r="AA675">
        <v>1310.9187786731841</v>
      </c>
      <c r="AB675" t="b">
        <v>0</v>
      </c>
      <c r="AC675" t="b">
        <v>1</v>
      </c>
      <c r="AD675">
        <v>89.726675157887698</v>
      </c>
      <c r="AE675">
        <v>0</v>
      </c>
      <c r="AF675">
        <v>-1.967476255374527E-2</v>
      </c>
      <c r="AG675">
        <v>0</v>
      </c>
      <c r="AH675">
        <v>8.4151842666006005E-2</v>
      </c>
      <c r="AI675" t="b">
        <v>0</v>
      </c>
      <c r="AJ675" t="b">
        <v>0</v>
      </c>
      <c r="AK675">
        <v>1310.8991039106299</v>
      </c>
      <c r="AL675">
        <v>0</v>
      </c>
      <c r="AM675">
        <v>13.16147369486433</v>
      </c>
      <c r="AN675">
        <v>0</v>
      </c>
      <c r="AO675">
        <v>13.628577965915939</v>
      </c>
      <c r="AP675">
        <v>13.17123406308947</v>
      </c>
      <c r="AQ675">
        <v>0</v>
      </c>
      <c r="AR675">
        <v>1</v>
      </c>
      <c r="AS675">
        <v>3</v>
      </c>
      <c r="AT675">
        <v>0</v>
      </c>
      <c r="AU675">
        <v>0</v>
      </c>
      <c r="AV675">
        <v>2.6797592081878858</v>
      </c>
      <c r="AW675">
        <v>2.651057761833679</v>
      </c>
      <c r="AX675">
        <v>0.9502692227616617</v>
      </c>
      <c r="AY675">
        <v>0.94009251612602829</v>
      </c>
      <c r="AZ675">
        <v>2.651057761833679</v>
      </c>
    </row>
    <row r="676" spans="1:52" x14ac:dyDescent="0.35">
      <c r="A676">
        <v>673</v>
      </c>
      <c r="B676">
        <v>0</v>
      </c>
      <c r="C676">
        <v>0</v>
      </c>
      <c r="D676">
        <v>0</v>
      </c>
      <c r="E676">
        <v>36</v>
      </c>
      <c r="F676">
        <v>0.5550290968759013</v>
      </c>
      <c r="G676">
        <v>270.51831687007711</v>
      </c>
      <c r="H676">
        <v>1177.2957150185759</v>
      </c>
      <c r="I676">
        <v>3</v>
      </c>
      <c r="J676">
        <v>3</v>
      </c>
      <c r="K676">
        <v>1388.0316480069009</v>
      </c>
      <c r="L676" t="b">
        <v>0</v>
      </c>
      <c r="M676">
        <v>13.815842924540201</v>
      </c>
      <c r="N676">
        <v>13.815842924540201</v>
      </c>
      <c r="O676">
        <v>487.69925523626898</v>
      </c>
      <c r="P676">
        <v>114.3502530472194</v>
      </c>
      <c r="Q676">
        <v>14.097798902592039</v>
      </c>
      <c r="R676">
        <v>0.92520339636962823</v>
      </c>
      <c r="S676">
        <v>33.122880667090783</v>
      </c>
      <c r="T676">
        <v>104.8301256953748</v>
      </c>
      <c r="U676">
        <v>15.23751313269047</v>
      </c>
      <c r="V676">
        <v>7.8409373601589749</v>
      </c>
      <c r="W676">
        <v>0</v>
      </c>
      <c r="X676">
        <v>0</v>
      </c>
      <c r="Y676">
        <v>-6.7199315199413414</v>
      </c>
      <c r="Z676">
        <v>72.575076814790222</v>
      </c>
      <c r="AA676">
        <v>1388.0316480069009</v>
      </c>
      <c r="AB676" t="b">
        <v>0</v>
      </c>
      <c r="AC676" t="b">
        <v>1</v>
      </c>
      <c r="AD676">
        <v>89.724008518395664</v>
      </c>
      <c r="AE676">
        <v>0</v>
      </c>
      <c r="AF676">
        <v>-1.967476255374527E-2</v>
      </c>
      <c r="AG676">
        <v>0</v>
      </c>
      <c r="AH676">
        <v>8.2823942150697216E-2</v>
      </c>
      <c r="AI676" t="b">
        <v>0</v>
      </c>
      <c r="AJ676" t="b">
        <v>0</v>
      </c>
      <c r="AK676">
        <v>1388.011973244347</v>
      </c>
      <c r="AL676">
        <v>0</v>
      </c>
      <c r="AM676">
        <v>15.23729714737542</v>
      </c>
      <c r="AN676">
        <v>0</v>
      </c>
      <c r="AO676">
        <v>14.86917368536878</v>
      </c>
      <c r="AP676">
        <v>15.24705901160149</v>
      </c>
      <c r="AQ676">
        <v>0</v>
      </c>
      <c r="AR676">
        <v>1</v>
      </c>
      <c r="AS676">
        <v>3</v>
      </c>
      <c r="AT676">
        <v>0</v>
      </c>
      <c r="AU676">
        <v>0</v>
      </c>
      <c r="AV676">
        <v>2.8999085001923821</v>
      </c>
      <c r="AW676">
        <v>3.04558100075774</v>
      </c>
      <c r="AX676">
        <v>1.028336347585951</v>
      </c>
      <c r="AY676">
        <v>1.07999453926934</v>
      </c>
      <c r="AZ676">
        <v>3.04558100075774</v>
      </c>
    </row>
    <row r="677" spans="1:52" x14ac:dyDescent="0.35">
      <c r="A677">
        <v>674</v>
      </c>
      <c r="B677">
        <v>0</v>
      </c>
      <c r="C677">
        <v>0</v>
      </c>
      <c r="D677">
        <v>0</v>
      </c>
      <c r="E677">
        <v>38</v>
      </c>
      <c r="F677">
        <v>0.6165878369761888</v>
      </c>
      <c r="G677">
        <v>285.5471122517481</v>
      </c>
      <c r="H677">
        <v>1242.7010325196079</v>
      </c>
      <c r="I677">
        <v>3</v>
      </c>
      <c r="J677">
        <v>3</v>
      </c>
      <c r="K677">
        <v>1465.144517340618</v>
      </c>
      <c r="L677" t="b">
        <v>0</v>
      </c>
      <c r="M677">
        <v>15.923893317743209</v>
      </c>
      <c r="N677">
        <v>15.923893317743209</v>
      </c>
      <c r="O677">
        <v>532.52851653126493</v>
      </c>
      <c r="P677">
        <v>124.86131558825051</v>
      </c>
      <c r="Q677">
        <v>16.24887073239103</v>
      </c>
      <c r="R677">
        <v>0.92688016863880529</v>
      </c>
      <c r="S677">
        <v>33.156052657549722</v>
      </c>
      <c r="T677">
        <v>114.2590243294372</v>
      </c>
      <c r="U677">
        <v>17.530713550872221</v>
      </c>
      <c r="V677">
        <v>8.3546005904630931</v>
      </c>
      <c r="W677">
        <v>0</v>
      </c>
      <c r="X677">
        <v>0</v>
      </c>
      <c r="Y677">
        <v>-6.7199315199413414</v>
      </c>
      <c r="Z677">
        <v>72.656194237104131</v>
      </c>
      <c r="AA677">
        <v>1465.144517340618</v>
      </c>
      <c r="AB677" t="b">
        <v>0</v>
      </c>
      <c r="AC677" t="b">
        <v>1</v>
      </c>
      <c r="AD677">
        <v>89.72134187890363</v>
      </c>
      <c r="AE677">
        <v>0</v>
      </c>
      <c r="AF677">
        <v>-1.967476255374527E-2</v>
      </c>
      <c r="AG677">
        <v>0</v>
      </c>
      <c r="AH677">
        <v>8.1983893798665386E-2</v>
      </c>
      <c r="AI677" t="b">
        <v>0</v>
      </c>
      <c r="AJ677" t="b">
        <v>0</v>
      </c>
      <c r="AK677">
        <v>1465.1248425780641</v>
      </c>
      <c r="AL677">
        <v>0</v>
      </c>
      <c r="AM677">
        <v>17.530478138854889</v>
      </c>
      <c r="AN677">
        <v>0</v>
      </c>
      <c r="AO677">
        <v>15.73029536651274</v>
      </c>
      <c r="AP677">
        <v>17.540245312714681</v>
      </c>
      <c r="AQ677">
        <v>0</v>
      </c>
      <c r="AR677">
        <v>1</v>
      </c>
      <c r="AS677">
        <v>3</v>
      </c>
      <c r="AT677">
        <v>0</v>
      </c>
      <c r="AU677">
        <v>0</v>
      </c>
      <c r="AV677">
        <v>3.047185915413761</v>
      </c>
      <c r="AW677">
        <v>3.484946973724024</v>
      </c>
      <c r="AX677">
        <v>1.0805623813523979</v>
      </c>
      <c r="AY677">
        <v>1.2357982599473609</v>
      </c>
      <c r="AZ677">
        <v>3.484946973724024</v>
      </c>
    </row>
    <row r="678" spans="1:52" x14ac:dyDescent="0.35">
      <c r="A678">
        <v>675</v>
      </c>
      <c r="B678">
        <v>0</v>
      </c>
      <c r="C678">
        <v>0</v>
      </c>
      <c r="D678">
        <v>0</v>
      </c>
      <c r="E678">
        <v>40</v>
      </c>
      <c r="F678">
        <v>0.311952888552673</v>
      </c>
      <c r="G678">
        <v>300.57590763341898</v>
      </c>
      <c r="H678">
        <v>1308.1063500206401</v>
      </c>
      <c r="I678">
        <v>3</v>
      </c>
      <c r="J678">
        <v>3</v>
      </c>
      <c r="K678">
        <v>1542.2573866743339</v>
      </c>
      <c r="L678" t="b">
        <v>0</v>
      </c>
      <c r="M678">
        <v>10.32740029963257</v>
      </c>
      <c r="N678">
        <v>10.32740029963257</v>
      </c>
      <c r="O678">
        <v>328.10150751932662</v>
      </c>
      <c r="P678">
        <v>76.929562649902138</v>
      </c>
      <c r="Q678">
        <v>10.538163571053641</v>
      </c>
      <c r="R678">
        <v>0.91016172440782805</v>
      </c>
      <c r="S678">
        <v>33.193428992014283</v>
      </c>
      <c r="T678">
        <v>71.690381329227634</v>
      </c>
      <c r="U678">
        <v>11.578341835798479</v>
      </c>
      <c r="V678">
        <v>6.4405402351630556</v>
      </c>
      <c r="W678">
        <v>0</v>
      </c>
      <c r="X678">
        <v>0</v>
      </c>
      <c r="Y678">
        <v>-6.7199315199413414</v>
      </c>
      <c r="Z678">
        <v>72.735205469708902</v>
      </c>
      <c r="AA678">
        <v>1542.2573866743339</v>
      </c>
      <c r="AB678" t="b">
        <v>0</v>
      </c>
      <c r="AC678" t="b">
        <v>1</v>
      </c>
      <c r="AD678">
        <v>89.718675239411596</v>
      </c>
      <c r="AE678">
        <v>0</v>
      </c>
      <c r="AF678">
        <v>2.2262455796905129E-2</v>
      </c>
      <c r="AG678">
        <v>0</v>
      </c>
      <c r="AH678">
        <v>8.0951764455858333E-2</v>
      </c>
      <c r="AI678" t="b">
        <v>0</v>
      </c>
      <c r="AJ678" t="b">
        <v>0</v>
      </c>
      <c r="AK678">
        <v>1542.279649130131</v>
      </c>
      <c r="AL678">
        <v>0</v>
      </c>
      <c r="AM678">
        <v>11.57850896894081</v>
      </c>
      <c r="AN678">
        <v>0</v>
      </c>
      <c r="AO678">
        <v>16.553543125964879</v>
      </c>
      <c r="AP678">
        <v>11.58173791759207</v>
      </c>
      <c r="AQ678">
        <v>0</v>
      </c>
      <c r="AR678">
        <v>1</v>
      </c>
      <c r="AS678">
        <v>3</v>
      </c>
      <c r="AT678">
        <v>0</v>
      </c>
      <c r="AU678">
        <v>0</v>
      </c>
      <c r="AV678">
        <v>3.1858264239347789</v>
      </c>
      <c r="AW678">
        <v>2.3511506462150051</v>
      </c>
      <c r="AX678">
        <v>1.1297256822463759</v>
      </c>
      <c r="AY678">
        <v>0.83374234941708125</v>
      </c>
      <c r="AZ678">
        <v>2.3511506462150051</v>
      </c>
    </row>
    <row r="679" spans="1:52" x14ac:dyDescent="0.35">
      <c r="A679">
        <v>676</v>
      </c>
      <c r="B679">
        <v>0</v>
      </c>
      <c r="C679">
        <v>0</v>
      </c>
      <c r="D679">
        <v>0</v>
      </c>
      <c r="E679">
        <v>40.299999999999997</v>
      </c>
      <c r="F679">
        <v>5.2267275479775499E-2</v>
      </c>
      <c r="G679">
        <v>302.83022694066972</v>
      </c>
      <c r="H679">
        <v>1317.917147645795</v>
      </c>
      <c r="I679">
        <v>3</v>
      </c>
      <c r="J679">
        <v>3</v>
      </c>
      <c r="K679">
        <v>1553.824317074392</v>
      </c>
      <c r="L679" t="b">
        <v>0</v>
      </c>
      <c r="M679">
        <v>4.8113837013431597</v>
      </c>
      <c r="N679">
        <v>4.8113837013431597</v>
      </c>
      <c r="O679">
        <v>151.7197619768458</v>
      </c>
      <c r="P679">
        <v>35.573548632776351</v>
      </c>
      <c r="Q679">
        <v>4.9095752054522039</v>
      </c>
      <c r="R679">
        <v>0.86438800656801373</v>
      </c>
      <c r="S679">
        <v>33.2232117344168</v>
      </c>
      <c r="T679">
        <v>34.906367188716423</v>
      </c>
      <c r="U679">
        <v>5.6798280033353263</v>
      </c>
      <c r="V679">
        <v>4.7337220379307148</v>
      </c>
      <c r="W679">
        <v>0</v>
      </c>
      <c r="X679">
        <v>0</v>
      </c>
      <c r="Y679">
        <v>-6.7199315199413414</v>
      </c>
      <c r="Z679">
        <v>72.813260314228174</v>
      </c>
      <c r="AA679">
        <v>1553.824317074392</v>
      </c>
      <c r="AB679" t="b">
        <v>0</v>
      </c>
      <c r="AC679" t="b">
        <v>1</v>
      </c>
      <c r="AD679">
        <v>89.716008599919562</v>
      </c>
      <c r="AE679">
        <v>0</v>
      </c>
      <c r="AF679">
        <v>0</v>
      </c>
      <c r="AG679">
        <v>0</v>
      </c>
      <c r="AH679">
        <v>7.9280060786177997E-2</v>
      </c>
      <c r="AI679" t="b">
        <v>0</v>
      </c>
      <c r="AJ679" t="b">
        <v>0</v>
      </c>
      <c r="AK679">
        <v>1553.824317074392</v>
      </c>
      <c r="AL679">
        <v>0</v>
      </c>
      <c r="AM679">
        <v>5.6798280033353263</v>
      </c>
      <c r="AN679">
        <v>0</v>
      </c>
      <c r="AO679">
        <v>16.463163128008649</v>
      </c>
      <c r="AP679">
        <v>5.6799801803864582</v>
      </c>
      <c r="AQ679">
        <v>0</v>
      </c>
      <c r="AR679">
        <v>1</v>
      </c>
      <c r="AS679">
        <v>3</v>
      </c>
      <c r="AT679">
        <v>0</v>
      </c>
      <c r="AU679">
        <v>0</v>
      </c>
      <c r="AV679">
        <v>3.1546984003867009</v>
      </c>
      <c r="AW679">
        <v>1.3211340209713529</v>
      </c>
      <c r="AX679">
        <v>1.1186873760236531</v>
      </c>
      <c r="AY679">
        <v>0.46848779524728268</v>
      </c>
      <c r="AZ679">
        <v>1.3211340209713529</v>
      </c>
    </row>
    <row r="680" spans="1:52" x14ac:dyDescent="0.35">
      <c r="A680">
        <v>677</v>
      </c>
      <c r="B680">
        <v>0</v>
      </c>
      <c r="C680">
        <v>0</v>
      </c>
      <c r="D680">
        <v>0</v>
      </c>
      <c r="E680">
        <v>40.5</v>
      </c>
      <c r="F680">
        <v>-0.10435532380510799</v>
      </c>
      <c r="G680">
        <v>304.33310647883678</v>
      </c>
      <c r="H680">
        <v>1324.4576793958979</v>
      </c>
      <c r="I680">
        <v>3</v>
      </c>
      <c r="J680">
        <v>3</v>
      </c>
      <c r="K680">
        <v>1561.5356040077629</v>
      </c>
      <c r="L680" t="b">
        <v>0</v>
      </c>
      <c r="M680">
        <v>1.4459537683988279</v>
      </c>
      <c r="N680">
        <v>1.4459537683988279</v>
      </c>
      <c r="O680">
        <v>45.370816021758777</v>
      </c>
      <c r="P680">
        <v>10.63804022118819</v>
      </c>
      <c r="Q680">
        <v>1.4754630289783961</v>
      </c>
      <c r="R680">
        <v>0.70887795900835193</v>
      </c>
      <c r="S680">
        <v>33.244156734170161</v>
      </c>
      <c r="T680">
        <v>12.72847429287318</v>
      </c>
      <c r="U680">
        <v>2.081406270611684</v>
      </c>
      <c r="V680">
        <v>3.7055394148509642</v>
      </c>
      <c r="W680">
        <v>0</v>
      </c>
      <c r="X680">
        <v>0</v>
      </c>
      <c r="Y680">
        <v>-6.7199315199413414</v>
      </c>
      <c r="Z680">
        <v>72.889885853761527</v>
      </c>
      <c r="AA680">
        <v>1561.5356040077629</v>
      </c>
      <c r="AB680" t="b">
        <v>0</v>
      </c>
      <c r="AC680" t="b">
        <v>1</v>
      </c>
      <c r="AD680">
        <v>89.713341960427528</v>
      </c>
      <c r="AE680">
        <v>0</v>
      </c>
      <c r="AF680">
        <v>0</v>
      </c>
      <c r="AG680">
        <v>0</v>
      </c>
      <c r="AH680">
        <v>7.8747761949711614E-2</v>
      </c>
      <c r="AI680" t="b">
        <v>0</v>
      </c>
      <c r="AJ680" t="b">
        <v>0</v>
      </c>
      <c r="AK680">
        <v>1561.5356040077629</v>
      </c>
      <c r="AL680">
        <v>0</v>
      </c>
      <c r="AM680">
        <v>2.081406270611684</v>
      </c>
      <c r="AN680">
        <v>0</v>
      </c>
      <c r="AO680">
        <v>10.70211258012171</v>
      </c>
      <c r="AP680">
        <v>2.082437367520563</v>
      </c>
      <c r="AQ680">
        <v>0</v>
      </c>
      <c r="AR680">
        <v>1</v>
      </c>
      <c r="AS680">
        <v>3</v>
      </c>
      <c r="AT680">
        <v>0</v>
      </c>
      <c r="AU680">
        <v>0</v>
      </c>
      <c r="AV680">
        <v>2.1134729259571219</v>
      </c>
      <c r="AW680">
        <v>0.72575718597180794</v>
      </c>
      <c r="AX680">
        <v>0.74945848438195828</v>
      </c>
      <c r="AY680">
        <v>0.25736100845455179</v>
      </c>
      <c r="AZ680">
        <v>0.72575718597180794</v>
      </c>
    </row>
    <row r="681" spans="1:52" x14ac:dyDescent="0.35">
      <c r="A681">
        <v>678</v>
      </c>
      <c r="B681">
        <v>0</v>
      </c>
      <c r="C681">
        <v>0</v>
      </c>
      <c r="D681">
        <v>0</v>
      </c>
      <c r="E681">
        <v>39</v>
      </c>
      <c r="F681">
        <v>-0.71817931359266485</v>
      </c>
      <c r="G681">
        <v>293.06150994258348</v>
      </c>
      <c r="H681">
        <v>1275.403691270124</v>
      </c>
      <c r="I681">
        <v>3</v>
      </c>
      <c r="J681">
        <v>3</v>
      </c>
      <c r="K681">
        <v>1503.700952007476</v>
      </c>
      <c r="L681" t="b">
        <v>0</v>
      </c>
      <c r="M681">
        <v>-11.50706908663903</v>
      </c>
      <c r="N681">
        <v>-11.50706908663903</v>
      </c>
      <c r="O681">
        <v>-374.95342039233009</v>
      </c>
      <c r="P681">
        <v>-87.914873853993967</v>
      </c>
      <c r="Q681">
        <v>-11.74190723126431</v>
      </c>
      <c r="R681">
        <v>0.92106888956014865</v>
      </c>
      <c r="S681">
        <v>33.257669422558003</v>
      </c>
      <c r="T681">
        <v>-68.681641421983684</v>
      </c>
      <c r="U681">
        <v>-10.8151054548189</v>
      </c>
      <c r="V681">
        <v>19.233232432010269</v>
      </c>
      <c r="W681">
        <v>-10.50767970541399</v>
      </c>
      <c r="X681">
        <v>2</v>
      </c>
      <c r="Y681">
        <v>3.7877481854726529</v>
      </c>
      <c r="Z681">
        <v>72.96742636117817</v>
      </c>
      <c r="AA681">
        <v>1503.700952007476</v>
      </c>
      <c r="AB681" t="b">
        <v>0</v>
      </c>
      <c r="AC681" t="b">
        <v>1</v>
      </c>
      <c r="AD681">
        <v>89.712760178019892</v>
      </c>
      <c r="AE681">
        <v>0.21954276369865691</v>
      </c>
      <c r="AF681">
        <v>0</v>
      </c>
      <c r="AG681">
        <v>0</v>
      </c>
      <c r="AH681">
        <v>7.7996907406453209E-2</v>
      </c>
      <c r="AI681" t="b">
        <v>0</v>
      </c>
      <c r="AJ681" t="b">
        <v>0</v>
      </c>
      <c r="AK681">
        <v>1503.700952007476</v>
      </c>
      <c r="AL681">
        <v>0</v>
      </c>
      <c r="AM681">
        <v>-10.8151054548189</v>
      </c>
      <c r="AN681">
        <v>8.4566876504262822</v>
      </c>
      <c r="AO681">
        <v>0.80712363903216144</v>
      </c>
      <c r="AP681">
        <v>-2.124817956208426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0.48332657134763879</v>
      </c>
      <c r="AW681">
        <v>0</v>
      </c>
      <c r="AX681">
        <v>0.171392401187106</v>
      </c>
      <c r="AY681">
        <v>0</v>
      </c>
      <c r="AZ681">
        <v>0</v>
      </c>
    </row>
    <row r="682" spans="1:52" x14ac:dyDescent="0.35">
      <c r="A682">
        <v>679</v>
      </c>
      <c r="B682">
        <v>0</v>
      </c>
      <c r="C682">
        <v>0</v>
      </c>
      <c r="D682">
        <v>0</v>
      </c>
      <c r="E682">
        <v>35.700000000000003</v>
      </c>
      <c r="F682">
        <v>-1.0229274218242259</v>
      </c>
      <c r="G682">
        <v>268.26399756282649</v>
      </c>
      <c r="H682">
        <v>1167.484917393421</v>
      </c>
      <c r="I682">
        <v>3</v>
      </c>
      <c r="J682">
        <v>3</v>
      </c>
      <c r="K682">
        <v>1376.4647176068429</v>
      </c>
      <c r="L682" t="b">
        <v>0</v>
      </c>
      <c r="M682">
        <v>-16.499340541849751</v>
      </c>
      <c r="N682">
        <v>-16.499340541849751</v>
      </c>
      <c r="O682">
        <v>-587.32106332164301</v>
      </c>
      <c r="P682">
        <v>-137.70845759904969</v>
      </c>
      <c r="Q682">
        <v>-16.836061777397699</v>
      </c>
      <c r="R682">
        <v>0.93350216950865583</v>
      </c>
      <c r="S682">
        <v>33.286825238520528</v>
      </c>
      <c r="T682">
        <v>-109.034049133506</v>
      </c>
      <c r="U682">
        <v>-15.71650019518251</v>
      </c>
      <c r="V682">
        <v>28.67440846554365</v>
      </c>
      <c r="W682">
        <v>-12.72041081575688</v>
      </c>
      <c r="X682">
        <v>2</v>
      </c>
      <c r="Y682">
        <v>6.0004792958155377</v>
      </c>
      <c r="Z682">
        <v>73.048667432881757</v>
      </c>
      <c r="AA682">
        <v>1376.4647176068429</v>
      </c>
      <c r="AB682" t="b">
        <v>0</v>
      </c>
      <c r="AC682" t="b">
        <v>1</v>
      </c>
      <c r="AD682">
        <v>89.714702286647125</v>
      </c>
      <c r="AE682">
        <v>0.26577457860983811</v>
      </c>
      <c r="AF682">
        <v>0</v>
      </c>
      <c r="AG682">
        <v>0</v>
      </c>
      <c r="AH682">
        <v>7.9102747925553774E-2</v>
      </c>
      <c r="AI682" t="b">
        <v>0</v>
      </c>
      <c r="AJ682" t="b">
        <v>0</v>
      </c>
      <c r="AK682">
        <v>1376.4647176068429</v>
      </c>
      <c r="AL682">
        <v>0</v>
      </c>
      <c r="AM682">
        <v>-15.71650019518251</v>
      </c>
      <c r="AN682">
        <v>13.50147738561753</v>
      </c>
      <c r="AO682">
        <v>-2.1616341949849698</v>
      </c>
      <c r="AP682">
        <v>-1.9176197908626911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5">
      <c r="A683">
        <v>680</v>
      </c>
      <c r="B683">
        <v>0</v>
      </c>
      <c r="C683">
        <v>0</v>
      </c>
      <c r="D683">
        <v>0</v>
      </c>
      <c r="E683">
        <v>31.8</v>
      </c>
      <c r="F683">
        <v>-1.1901109991104279</v>
      </c>
      <c r="G683">
        <v>238.9578465685681</v>
      </c>
      <c r="H683">
        <v>1039.9445482664089</v>
      </c>
      <c r="I683">
        <v>3</v>
      </c>
      <c r="J683">
        <v>3</v>
      </c>
      <c r="K683">
        <v>1226.0946224060961</v>
      </c>
      <c r="L683" t="b">
        <v>0</v>
      </c>
      <c r="M683">
        <v>-17.67800884547071</v>
      </c>
      <c r="N683">
        <v>-17.67800884547071</v>
      </c>
      <c r="O683">
        <v>-706.45325914541411</v>
      </c>
      <c r="P683">
        <v>-165.6412391078496</v>
      </c>
      <c r="Q683">
        <v>-18.038784536194601</v>
      </c>
      <c r="R683">
        <v>0.93760591962919526</v>
      </c>
      <c r="S683">
        <v>33.32204499346637</v>
      </c>
      <c r="T683">
        <v>-131.72706219019059</v>
      </c>
      <c r="U683">
        <v>-16.91327116405164</v>
      </c>
      <c r="V683">
        <v>33.914176917658978</v>
      </c>
      <c r="W683">
        <v>-10.296897957715499</v>
      </c>
      <c r="X683">
        <v>2</v>
      </c>
      <c r="Y683">
        <v>3.576966437774161</v>
      </c>
      <c r="Z683">
        <v>73.128948483150808</v>
      </c>
      <c r="AA683">
        <v>1226.0946224060961</v>
      </c>
      <c r="AB683" t="b">
        <v>0</v>
      </c>
      <c r="AC683" t="b">
        <v>1</v>
      </c>
      <c r="AD683">
        <v>89.716602573499031</v>
      </c>
      <c r="AE683">
        <v>0.2151387840643027</v>
      </c>
      <c r="AF683">
        <v>0</v>
      </c>
      <c r="AG683">
        <v>0</v>
      </c>
      <c r="AH683">
        <v>7.8978089472605706E-2</v>
      </c>
      <c r="AI683" t="b">
        <v>0</v>
      </c>
      <c r="AJ683" t="b">
        <v>0</v>
      </c>
      <c r="AK683">
        <v>1226.0946224060961</v>
      </c>
      <c r="AL683">
        <v>0</v>
      </c>
      <c r="AM683">
        <v>-16.91327116405164</v>
      </c>
      <c r="AN683">
        <v>14.98078501082945</v>
      </c>
      <c r="AO683">
        <v>-2.0410523925978019</v>
      </c>
      <c r="AP683">
        <v>-1.6820621900160191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5">
      <c r="A684">
        <v>681</v>
      </c>
      <c r="B684">
        <v>0</v>
      </c>
      <c r="C684">
        <v>0</v>
      </c>
      <c r="D684">
        <v>0</v>
      </c>
      <c r="E684">
        <v>27.1</v>
      </c>
      <c r="F684">
        <v>-1.3832952484007319</v>
      </c>
      <c r="G684">
        <v>203.6401774216414</v>
      </c>
      <c r="H684">
        <v>886.24205213898347</v>
      </c>
      <c r="I684">
        <v>3</v>
      </c>
      <c r="J684">
        <v>2</v>
      </c>
      <c r="K684">
        <v>1669.680026229845</v>
      </c>
      <c r="L684" t="b">
        <v>1</v>
      </c>
      <c r="M684">
        <v>-17.993157144655701</v>
      </c>
      <c r="N684">
        <v>-17.993157144655701</v>
      </c>
      <c r="O684">
        <v>-843.75291879809822</v>
      </c>
      <c r="P684">
        <v>-197.83372383283739</v>
      </c>
      <c r="Q684">
        <v>-18.36036443332214</v>
      </c>
      <c r="R684">
        <v>0.9409318805137914</v>
      </c>
      <c r="S684">
        <v>33.357451982938727</v>
      </c>
      <c r="T684">
        <v>-98.804701589744028</v>
      </c>
      <c r="U684">
        <v>-17.27585223316434</v>
      </c>
      <c r="V684">
        <v>99.029022243093337</v>
      </c>
      <c r="W684">
        <v>-10.020369272161931</v>
      </c>
      <c r="X684">
        <v>2</v>
      </c>
      <c r="Y684">
        <v>3.3004377522205939</v>
      </c>
      <c r="Z684">
        <v>73.210202593601934</v>
      </c>
      <c r="AA684">
        <v>1669.680026229845</v>
      </c>
      <c r="AB684" t="b">
        <v>0</v>
      </c>
      <c r="AC684" t="b">
        <v>1</v>
      </c>
      <c r="AD684">
        <v>89.717967137822441</v>
      </c>
      <c r="AE684">
        <v>0.2093611172938637</v>
      </c>
      <c r="AF684">
        <v>0</v>
      </c>
      <c r="AG684">
        <v>0</v>
      </c>
      <c r="AH684">
        <v>7.8717926927179827E-2</v>
      </c>
      <c r="AI684" t="b">
        <v>0</v>
      </c>
      <c r="AJ684" t="b">
        <v>0</v>
      </c>
      <c r="AK684">
        <v>1669.680026229845</v>
      </c>
      <c r="AL684">
        <v>0</v>
      </c>
      <c r="AM684">
        <v>-17.27585223316434</v>
      </c>
      <c r="AN684">
        <v>14.646254243485069</v>
      </c>
      <c r="AO684">
        <v>-1.820797717349016</v>
      </c>
      <c r="AP684">
        <v>-2.407137587989721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5">
      <c r="A685">
        <v>682</v>
      </c>
      <c r="B685">
        <v>0</v>
      </c>
      <c r="C685">
        <v>0</v>
      </c>
      <c r="D685">
        <v>0</v>
      </c>
      <c r="E685">
        <v>22.8</v>
      </c>
      <c r="F685">
        <v>-0.77670800728664924</v>
      </c>
      <c r="G685">
        <v>171.32826735104891</v>
      </c>
      <c r="H685">
        <v>745.62061951176463</v>
      </c>
      <c r="I685">
        <v>3</v>
      </c>
      <c r="J685">
        <v>2</v>
      </c>
      <c r="K685">
        <v>1404.749247160164</v>
      </c>
      <c r="L685" t="b">
        <v>0</v>
      </c>
      <c r="M685">
        <v>-7.8102880377859218</v>
      </c>
      <c r="N685">
        <v>-7.8102880377859218</v>
      </c>
      <c r="O685">
        <v>-435.32079115869942</v>
      </c>
      <c r="P685">
        <v>-102.0691380830534</v>
      </c>
      <c r="Q685">
        <v>-7.9696816712101244</v>
      </c>
      <c r="R685">
        <v>0.93064348882421633</v>
      </c>
      <c r="S685">
        <v>33.39156913605661</v>
      </c>
      <c r="T685">
        <v>-50.419309324253447</v>
      </c>
      <c r="U685">
        <v>-7.416932355313401</v>
      </c>
      <c r="V685">
        <v>51.649828758799949</v>
      </c>
      <c r="W685">
        <v>-10.145000403655001</v>
      </c>
      <c r="X685">
        <v>2</v>
      </c>
      <c r="Y685">
        <v>3.42506888371366</v>
      </c>
      <c r="Z685">
        <v>73.288905220582748</v>
      </c>
      <c r="AA685">
        <v>1404.749247160164</v>
      </c>
      <c r="AB685" t="b">
        <v>0</v>
      </c>
      <c r="AC685" t="b">
        <v>1</v>
      </c>
      <c r="AD685">
        <v>89.719301563742263</v>
      </c>
      <c r="AE685">
        <v>0.21196510445544231</v>
      </c>
      <c r="AF685">
        <v>0</v>
      </c>
      <c r="AG685">
        <v>0</v>
      </c>
      <c r="AH685">
        <v>8.1215255683441734E-2</v>
      </c>
      <c r="AI685" t="b">
        <v>0</v>
      </c>
      <c r="AJ685" t="b">
        <v>0</v>
      </c>
      <c r="AK685">
        <v>1404.749247160164</v>
      </c>
      <c r="AL685">
        <v>0</v>
      </c>
      <c r="AM685">
        <v>-7.416932355313401</v>
      </c>
      <c r="AN685">
        <v>5.1858536680839729</v>
      </c>
      <c r="AO685">
        <v>-1.5259032863696591</v>
      </c>
      <c r="AP685">
        <v>-1.9630282284686851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5">
      <c r="A686">
        <v>683</v>
      </c>
      <c r="B686">
        <v>0</v>
      </c>
      <c r="C686">
        <v>0</v>
      </c>
      <c r="D686">
        <v>0</v>
      </c>
      <c r="E686">
        <v>21.1</v>
      </c>
      <c r="F686">
        <v>-0.50987272245266979</v>
      </c>
      <c r="G686">
        <v>158.55379127662849</v>
      </c>
      <c r="H686">
        <v>690.02609963588748</v>
      </c>
      <c r="I686">
        <v>2</v>
      </c>
      <c r="J686">
        <v>2</v>
      </c>
      <c r="K686">
        <v>1300.0091717140119</v>
      </c>
      <c r="L686" t="b">
        <v>0</v>
      </c>
      <c r="M686">
        <v>-4.2387412696346631</v>
      </c>
      <c r="N686">
        <v>-4.2387412696346631</v>
      </c>
      <c r="O686">
        <v>-255.28873959486859</v>
      </c>
      <c r="P686">
        <v>-59.857241239042949</v>
      </c>
      <c r="Q686">
        <v>-4.3252461935047579</v>
      </c>
      <c r="R686">
        <v>0.91554331681220935</v>
      </c>
      <c r="S686">
        <v>33.40895781369759</v>
      </c>
      <c r="T686">
        <v>-29.0880558276125</v>
      </c>
      <c r="U686">
        <v>-3.9599502460307292</v>
      </c>
      <c r="V686">
        <v>30.769185411430449</v>
      </c>
      <c r="W686">
        <v>-14.65438264202762</v>
      </c>
      <c r="X686">
        <v>2</v>
      </c>
      <c r="Y686">
        <v>7.9344511220862763</v>
      </c>
      <c r="Z686">
        <v>73.372370641748461</v>
      </c>
      <c r="AA686">
        <v>1300.0091717140119</v>
      </c>
      <c r="AB686" t="b">
        <v>0</v>
      </c>
      <c r="AC686" t="b">
        <v>1</v>
      </c>
      <c r="AD686">
        <v>89.721555436759289</v>
      </c>
      <c r="AE686">
        <v>0.30618212162202663</v>
      </c>
      <c r="AF686">
        <v>0</v>
      </c>
      <c r="AG686">
        <v>0</v>
      </c>
      <c r="AH686">
        <v>8.0992874842126639E-2</v>
      </c>
      <c r="AI686" t="b">
        <v>0</v>
      </c>
      <c r="AJ686" t="b">
        <v>0</v>
      </c>
      <c r="AK686">
        <v>1300.0091717140119</v>
      </c>
      <c r="AL686">
        <v>0</v>
      </c>
      <c r="AM686">
        <v>-3.9599502460307292</v>
      </c>
      <c r="AN686">
        <v>1.8334195603360419</v>
      </c>
      <c r="AO686">
        <v>-2.115448484624693</v>
      </c>
      <c r="AP686">
        <v>-1.796652501878671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5">
      <c r="A687">
        <v>684</v>
      </c>
      <c r="B687">
        <v>0</v>
      </c>
      <c r="C687">
        <v>0</v>
      </c>
      <c r="D687">
        <v>0</v>
      </c>
      <c r="E687">
        <v>18.899999999999999</v>
      </c>
      <c r="F687">
        <v>-0.43380110290267471</v>
      </c>
      <c r="G687">
        <v>142.02211635679049</v>
      </c>
      <c r="H687">
        <v>618.08025038475228</v>
      </c>
      <c r="I687">
        <v>2</v>
      </c>
      <c r="J687">
        <v>2</v>
      </c>
      <c r="K687">
        <v>1164.463191724873</v>
      </c>
      <c r="L687" t="b">
        <v>0</v>
      </c>
      <c r="M687">
        <v>-3.0567600909722148</v>
      </c>
      <c r="N687">
        <v>-3.0567600909722148</v>
      </c>
      <c r="O687">
        <v>-205.53072611679841</v>
      </c>
      <c r="P687">
        <v>-48.190540149684502</v>
      </c>
      <c r="Q687">
        <v>-3.1191429499716481</v>
      </c>
      <c r="R687">
        <v>0.90784646150372883</v>
      </c>
      <c r="S687">
        <v>33.420449485042091</v>
      </c>
      <c r="T687">
        <v>-23.221662076881341</v>
      </c>
      <c r="U687">
        <v>-2.831702890056063</v>
      </c>
      <c r="V687">
        <v>24.96887807280315</v>
      </c>
      <c r="W687">
        <v>-13.423915865553941</v>
      </c>
      <c r="X687">
        <v>2</v>
      </c>
      <c r="Y687">
        <v>6.7039843456125947</v>
      </c>
      <c r="Z687">
        <v>73.447728767442754</v>
      </c>
      <c r="AA687">
        <v>1164.463191724873</v>
      </c>
      <c r="AB687" t="b">
        <v>0</v>
      </c>
      <c r="AC687" t="b">
        <v>1</v>
      </c>
      <c r="AD687">
        <v>89.724459888240972</v>
      </c>
      <c r="AE687">
        <v>0.28047329871155841</v>
      </c>
      <c r="AF687">
        <v>0</v>
      </c>
      <c r="AG687">
        <v>0</v>
      </c>
      <c r="AH687">
        <v>8.0887102457608717E-2</v>
      </c>
      <c r="AI687" t="b">
        <v>0</v>
      </c>
      <c r="AJ687" t="b">
        <v>0</v>
      </c>
      <c r="AK687">
        <v>1164.463191724873</v>
      </c>
      <c r="AL687">
        <v>0</v>
      </c>
      <c r="AM687">
        <v>-2.831702890056063</v>
      </c>
      <c r="AN687">
        <v>0.95550208535631698</v>
      </c>
      <c r="AO687">
        <v>-1.776408658673204</v>
      </c>
      <c r="AP687">
        <v>-1.5881895618942989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5">
      <c r="A688">
        <v>685</v>
      </c>
      <c r="B688">
        <v>0</v>
      </c>
      <c r="C688">
        <v>0</v>
      </c>
      <c r="D688">
        <v>0</v>
      </c>
      <c r="E688">
        <v>18.899999999999999</v>
      </c>
      <c r="F688">
        <v>0.41174380073003108</v>
      </c>
      <c r="G688">
        <v>142.02211635679049</v>
      </c>
      <c r="H688">
        <v>618.08025038475228</v>
      </c>
      <c r="I688">
        <v>2</v>
      </c>
      <c r="J688">
        <v>2</v>
      </c>
      <c r="K688">
        <v>1164.463191724873</v>
      </c>
      <c r="L688" t="b">
        <v>0</v>
      </c>
      <c r="M688">
        <v>5.5071279653834777</v>
      </c>
      <c r="N688">
        <v>5.5071279653834777</v>
      </c>
      <c r="O688">
        <v>370.28879462483178</v>
      </c>
      <c r="P688">
        <v>86.821164706077383</v>
      </c>
      <c r="Q688">
        <v>5.6195183320239561</v>
      </c>
      <c r="R688">
        <v>0.90020674630142994</v>
      </c>
      <c r="S688">
        <v>33.429491925076363</v>
      </c>
      <c r="T688">
        <v>51.192041101978667</v>
      </c>
      <c r="U688">
        <v>6.24247524817181</v>
      </c>
      <c r="V688">
        <v>5.1086203450373944</v>
      </c>
      <c r="W688">
        <v>0</v>
      </c>
      <c r="X688">
        <v>0</v>
      </c>
      <c r="Y688">
        <v>-6.7199315199413414</v>
      </c>
      <c r="Z688">
        <v>73.521562271698443</v>
      </c>
      <c r="AA688">
        <v>1164.463191724873</v>
      </c>
      <c r="AB688" t="b">
        <v>0</v>
      </c>
      <c r="AC688" t="b">
        <v>1</v>
      </c>
      <c r="AD688">
        <v>89.724456724119079</v>
      </c>
      <c r="AE688">
        <v>0</v>
      </c>
      <c r="AF688">
        <v>2.1754630496782501E-2</v>
      </c>
      <c r="AG688">
        <v>0</v>
      </c>
      <c r="AH688">
        <v>8.0113933210790911E-2</v>
      </c>
      <c r="AI688" t="b">
        <v>0</v>
      </c>
      <c r="AJ688" t="b">
        <v>0</v>
      </c>
      <c r="AK688">
        <v>1164.4849463553701</v>
      </c>
      <c r="AL688">
        <v>0</v>
      </c>
      <c r="AM688">
        <v>6.2425918707867396</v>
      </c>
      <c r="AN688">
        <v>0</v>
      </c>
      <c r="AO688">
        <v>0.20555938518008479</v>
      </c>
      <c r="AP688">
        <v>6.2515645738927796</v>
      </c>
      <c r="AQ688">
        <v>0</v>
      </c>
      <c r="AR688">
        <v>1</v>
      </c>
      <c r="AS688">
        <v>3</v>
      </c>
      <c r="AT688">
        <v>0</v>
      </c>
      <c r="AU688">
        <v>0</v>
      </c>
      <c r="AV688">
        <v>0.29569137385085931</v>
      </c>
      <c r="AW688">
        <v>1.3543063224019549</v>
      </c>
      <c r="AX688">
        <v>0.1048550971102338</v>
      </c>
      <c r="AY688">
        <v>0.48025103660948337</v>
      </c>
      <c r="AZ688">
        <v>1.3543063224019549</v>
      </c>
    </row>
    <row r="689" spans="1:52" x14ac:dyDescent="0.35">
      <c r="A689">
        <v>686</v>
      </c>
      <c r="B689">
        <v>0</v>
      </c>
      <c r="C689">
        <v>0</v>
      </c>
      <c r="D689">
        <v>0</v>
      </c>
      <c r="E689">
        <v>21.3</v>
      </c>
      <c r="F689">
        <v>0.78682589998255592</v>
      </c>
      <c r="G689">
        <v>160.05667081479561</v>
      </c>
      <c r="H689">
        <v>696.56663138599072</v>
      </c>
      <c r="I689">
        <v>2</v>
      </c>
      <c r="J689">
        <v>2</v>
      </c>
      <c r="K689">
        <v>1312.3315335312061</v>
      </c>
      <c r="L689" t="b">
        <v>0</v>
      </c>
      <c r="M689">
        <v>10.525327358121769</v>
      </c>
      <c r="N689">
        <v>10.525327358121769</v>
      </c>
      <c r="O689">
        <v>627.96178435216666</v>
      </c>
      <c r="P689">
        <v>147.23743818281221</v>
      </c>
      <c r="Q689">
        <v>10.74012995726711</v>
      </c>
      <c r="R689">
        <v>0.91966680953905078</v>
      </c>
      <c r="S689">
        <v>33.447133551355712</v>
      </c>
      <c r="T689">
        <v>84.978065594898851</v>
      </c>
      <c r="U689">
        <v>11.678283750014</v>
      </c>
      <c r="V689">
        <v>6.8265591284380491</v>
      </c>
      <c r="W689">
        <v>0</v>
      </c>
      <c r="X689">
        <v>0</v>
      </c>
      <c r="Y689">
        <v>-6.7199315199413414</v>
      </c>
      <c r="Z689">
        <v>73.611008952969598</v>
      </c>
      <c r="AA689">
        <v>1312.3315335312061</v>
      </c>
      <c r="AB689" t="b">
        <v>0</v>
      </c>
      <c r="AC689" t="b">
        <v>1</v>
      </c>
      <c r="AD689">
        <v>89.721790084627045</v>
      </c>
      <c r="AE689">
        <v>0</v>
      </c>
      <c r="AF689">
        <v>-7.8568001712103971E-3</v>
      </c>
      <c r="AG689">
        <v>0</v>
      </c>
      <c r="AH689">
        <v>7.8954302884616356E-2</v>
      </c>
      <c r="AI689" t="b">
        <v>0</v>
      </c>
      <c r="AJ689" t="b">
        <v>0</v>
      </c>
      <c r="AK689">
        <v>1312.323676731035</v>
      </c>
      <c r="AL689">
        <v>0</v>
      </c>
      <c r="AM689">
        <v>11.678213833274651</v>
      </c>
      <c r="AN689">
        <v>0</v>
      </c>
      <c r="AO689">
        <v>7.2225477602759733</v>
      </c>
      <c r="AP689">
        <v>11.71715152078548</v>
      </c>
      <c r="AQ689">
        <v>0</v>
      </c>
      <c r="AR689">
        <v>1</v>
      </c>
      <c r="AS689">
        <v>3</v>
      </c>
      <c r="AT689">
        <v>0</v>
      </c>
      <c r="AU689">
        <v>0</v>
      </c>
      <c r="AV689">
        <v>1.481968749114762</v>
      </c>
      <c r="AW689">
        <v>2.3691783162281999</v>
      </c>
      <c r="AX689">
        <v>0.52552083301941932</v>
      </c>
      <c r="AY689">
        <v>0.84013514775840159</v>
      </c>
      <c r="AZ689">
        <v>2.3691783162281999</v>
      </c>
    </row>
    <row r="690" spans="1:52" x14ac:dyDescent="0.35">
      <c r="A690">
        <v>687</v>
      </c>
      <c r="B690">
        <v>0</v>
      </c>
      <c r="C690">
        <v>0</v>
      </c>
      <c r="D690">
        <v>0</v>
      </c>
      <c r="E690">
        <v>23.9</v>
      </c>
      <c r="F690">
        <v>0.60761926600641569</v>
      </c>
      <c r="G690">
        <v>179.59410481096779</v>
      </c>
      <c r="H690">
        <v>781.59354413733217</v>
      </c>
      <c r="I690">
        <v>2</v>
      </c>
      <c r="J690">
        <v>2</v>
      </c>
      <c r="K690">
        <v>1472.5222371547341</v>
      </c>
      <c r="L690" t="b">
        <v>0</v>
      </c>
      <c r="M690">
        <v>9.5643007365244213</v>
      </c>
      <c r="N690">
        <v>9.5643007365244213</v>
      </c>
      <c r="O690">
        <v>508.54867681904739</v>
      </c>
      <c r="P690">
        <v>119.23879164612271</v>
      </c>
      <c r="Q690">
        <v>9.7594905474738987</v>
      </c>
      <c r="R690">
        <v>0.90997015237888945</v>
      </c>
      <c r="S690">
        <v>33.474275616876753</v>
      </c>
      <c r="T690">
        <v>69.551983596465888</v>
      </c>
      <c r="U690">
        <v>10.72506666505506</v>
      </c>
      <c r="V690">
        <v>6.2617544849358069</v>
      </c>
      <c r="W690">
        <v>0</v>
      </c>
      <c r="X690">
        <v>0</v>
      </c>
      <c r="Y690">
        <v>-6.7199315199413414</v>
      </c>
      <c r="Z690">
        <v>73.690020185574369</v>
      </c>
      <c r="AA690">
        <v>1472.5222371547341</v>
      </c>
      <c r="AB690" t="b">
        <v>0</v>
      </c>
      <c r="AC690" t="b">
        <v>1</v>
      </c>
      <c r="AD690">
        <v>89.719123445135011</v>
      </c>
      <c r="AE690">
        <v>0</v>
      </c>
      <c r="AF690">
        <v>-1.967476255374527E-2</v>
      </c>
      <c r="AG690">
        <v>0</v>
      </c>
      <c r="AH690">
        <v>7.689509890951135E-2</v>
      </c>
      <c r="AI690" t="b">
        <v>0</v>
      </c>
      <c r="AJ690" t="b">
        <v>0</v>
      </c>
      <c r="AK690">
        <v>1472.5025623921799</v>
      </c>
      <c r="AL690">
        <v>0</v>
      </c>
      <c r="AM690">
        <v>10.724923364577361</v>
      </c>
      <c r="AN690">
        <v>0</v>
      </c>
      <c r="AO690">
        <v>10.748547557485839</v>
      </c>
      <c r="AP690">
        <v>10.75788634030917</v>
      </c>
      <c r="AQ690">
        <v>0</v>
      </c>
      <c r="AR690">
        <v>1</v>
      </c>
      <c r="AS690">
        <v>3</v>
      </c>
      <c r="AT690">
        <v>0</v>
      </c>
      <c r="AU690">
        <v>0</v>
      </c>
      <c r="AV690">
        <v>2.1144849913716599</v>
      </c>
      <c r="AW690">
        <v>2.1939085178801419</v>
      </c>
      <c r="AX690">
        <v>0.74981737282682992</v>
      </c>
      <c r="AY690">
        <v>0.77798266353038537</v>
      </c>
      <c r="AZ690">
        <v>2.1939085178801419</v>
      </c>
    </row>
    <row r="691" spans="1:52" x14ac:dyDescent="0.35">
      <c r="A691">
        <v>688</v>
      </c>
      <c r="B691">
        <v>0</v>
      </c>
      <c r="C691">
        <v>0</v>
      </c>
      <c r="D691">
        <v>0</v>
      </c>
      <c r="E691">
        <v>25.9</v>
      </c>
      <c r="F691">
        <v>0.61603036932510724</v>
      </c>
      <c r="G691">
        <v>194.62290019263881</v>
      </c>
      <c r="H691">
        <v>846.99886163836413</v>
      </c>
      <c r="I691">
        <v>2</v>
      </c>
      <c r="J691">
        <v>2</v>
      </c>
      <c r="K691">
        <v>1595.7458553266781</v>
      </c>
      <c r="L691" t="b">
        <v>0</v>
      </c>
      <c r="M691">
        <v>10.52547819664913</v>
      </c>
      <c r="N691">
        <v>10.52547819664913</v>
      </c>
      <c r="O691">
        <v>516.43929313906244</v>
      </c>
      <c r="P691">
        <v>121.0888948874227</v>
      </c>
      <c r="Q691">
        <v>10.740283874131769</v>
      </c>
      <c r="R691">
        <v>0.9090045717777504</v>
      </c>
      <c r="S691">
        <v>33.501916505787086</v>
      </c>
      <c r="T691">
        <v>70.706175960913143</v>
      </c>
      <c r="U691">
        <v>11.81543438568948</v>
      </c>
      <c r="V691">
        <v>6.4339387595210127</v>
      </c>
      <c r="W691">
        <v>0</v>
      </c>
      <c r="X691">
        <v>0</v>
      </c>
      <c r="Y691">
        <v>-6.7199315199413414</v>
      </c>
      <c r="Z691">
        <v>73.769031418179139</v>
      </c>
      <c r="AA691">
        <v>1595.7458553266781</v>
      </c>
      <c r="AB691" t="b">
        <v>0</v>
      </c>
      <c r="AC691" t="b">
        <v>1</v>
      </c>
      <c r="AD691">
        <v>89.716456805642977</v>
      </c>
      <c r="AE691">
        <v>0</v>
      </c>
      <c r="AF691">
        <v>-1.967476255374527E-2</v>
      </c>
      <c r="AG691">
        <v>0</v>
      </c>
      <c r="AH691">
        <v>7.6507700239343668E-2</v>
      </c>
      <c r="AI691" t="b">
        <v>0</v>
      </c>
      <c r="AJ691" t="b">
        <v>0</v>
      </c>
      <c r="AK691">
        <v>1595.726180564124</v>
      </c>
      <c r="AL691">
        <v>0</v>
      </c>
      <c r="AM691">
        <v>11.81528870718733</v>
      </c>
      <c r="AN691">
        <v>0</v>
      </c>
      <c r="AO691">
        <v>9.9651392549176414</v>
      </c>
      <c r="AP691">
        <v>11.84683940852014</v>
      </c>
      <c r="AQ691">
        <v>0</v>
      </c>
      <c r="AR691">
        <v>1</v>
      </c>
      <c r="AS691">
        <v>3</v>
      </c>
      <c r="AT691">
        <v>0</v>
      </c>
      <c r="AU691">
        <v>0</v>
      </c>
      <c r="AV691">
        <v>1.9777909982910951</v>
      </c>
      <c r="AW691">
        <v>2.4015281026868931</v>
      </c>
      <c r="AX691">
        <v>0.70134432563514004</v>
      </c>
      <c r="AY691">
        <v>0.85160671679998168</v>
      </c>
      <c r="AZ691">
        <v>2.4015281026868931</v>
      </c>
    </row>
    <row r="692" spans="1:52" x14ac:dyDescent="0.35">
      <c r="A692">
        <v>689</v>
      </c>
      <c r="B692">
        <v>0</v>
      </c>
      <c r="C692">
        <v>0</v>
      </c>
      <c r="D692">
        <v>0</v>
      </c>
      <c r="E692">
        <v>28.4</v>
      </c>
      <c r="F692">
        <v>0.6782592566931549</v>
      </c>
      <c r="G692">
        <v>213.40889441972749</v>
      </c>
      <c r="H692">
        <v>928.75550851465414</v>
      </c>
      <c r="I692">
        <v>2</v>
      </c>
      <c r="J692">
        <v>2</v>
      </c>
      <c r="K692">
        <v>1749.7753780416081</v>
      </c>
      <c r="L692" t="b">
        <v>0</v>
      </c>
      <c r="M692">
        <v>12.55280524979197</v>
      </c>
      <c r="N692">
        <v>12.55280524979197</v>
      </c>
      <c r="O692">
        <v>561.69383490970529</v>
      </c>
      <c r="P692">
        <v>131.6996724259325</v>
      </c>
      <c r="Q692">
        <v>12.808984948767311</v>
      </c>
      <c r="R692">
        <v>0.91058213480471684</v>
      </c>
      <c r="S692">
        <v>33.532661447641438</v>
      </c>
      <c r="T692">
        <v>76.768785653950999</v>
      </c>
      <c r="U692">
        <v>14.06680897765947</v>
      </c>
      <c r="V692">
        <v>6.8645009268105781</v>
      </c>
      <c r="W692">
        <v>0</v>
      </c>
      <c r="X692">
        <v>0</v>
      </c>
      <c r="Y692">
        <v>-6.7199315199413414</v>
      </c>
      <c r="Z692">
        <v>73.848223955876463</v>
      </c>
      <c r="AA692">
        <v>1749.7753780416081</v>
      </c>
      <c r="AB692" t="b">
        <v>0</v>
      </c>
      <c r="AC692" t="b">
        <v>1</v>
      </c>
      <c r="AD692">
        <v>89.713790166150943</v>
      </c>
      <c r="AE692">
        <v>0</v>
      </c>
      <c r="AF692">
        <v>-7.8568001712103971E-3</v>
      </c>
      <c r="AG692">
        <v>0</v>
      </c>
      <c r="AH692">
        <v>7.9031012701104297E-2</v>
      </c>
      <c r="AI692" t="b">
        <v>0</v>
      </c>
      <c r="AJ692" t="b">
        <v>0</v>
      </c>
      <c r="AK692">
        <v>1749.767521241437</v>
      </c>
      <c r="AL692">
        <v>0</v>
      </c>
      <c r="AM692">
        <v>14.066745815205261</v>
      </c>
      <c r="AN692">
        <v>0</v>
      </c>
      <c r="AO692">
        <v>11.62650486943479</v>
      </c>
      <c r="AP692">
        <v>14.141731510233599</v>
      </c>
      <c r="AQ692">
        <v>0</v>
      </c>
      <c r="AR692">
        <v>1</v>
      </c>
      <c r="AS692">
        <v>3</v>
      </c>
      <c r="AT692">
        <v>0</v>
      </c>
      <c r="AU692">
        <v>0</v>
      </c>
      <c r="AV692">
        <v>2.2747549669129921</v>
      </c>
      <c r="AW692">
        <v>2.8330066903670819</v>
      </c>
      <c r="AX692">
        <v>0.80665069748687646</v>
      </c>
      <c r="AY692">
        <v>1.004613489035004</v>
      </c>
      <c r="AZ692">
        <v>2.8330066903670819</v>
      </c>
    </row>
    <row r="693" spans="1:52" x14ac:dyDescent="0.35">
      <c r="A693">
        <v>690</v>
      </c>
      <c r="B693">
        <v>0</v>
      </c>
      <c r="C693">
        <v>0</v>
      </c>
      <c r="D693">
        <v>0</v>
      </c>
      <c r="E693">
        <v>30.3</v>
      </c>
      <c r="F693">
        <v>0.33759927056894101</v>
      </c>
      <c r="G693">
        <v>227.68625003231489</v>
      </c>
      <c r="H693">
        <v>990.89056014063453</v>
      </c>
      <c r="I693">
        <v>2</v>
      </c>
      <c r="J693">
        <v>3</v>
      </c>
      <c r="K693">
        <v>1168.259970405808</v>
      </c>
      <c r="L693" t="b">
        <v>1</v>
      </c>
      <c r="M693">
        <v>7.9163813509947296</v>
      </c>
      <c r="N693">
        <v>7.9163813509947296</v>
      </c>
      <c r="O693">
        <v>332.0177366615215</v>
      </c>
      <c r="P693">
        <v>77.847796148503505</v>
      </c>
      <c r="Q693">
        <v>8.0779401540762557</v>
      </c>
      <c r="R693">
        <v>0.91565290312695802</v>
      </c>
      <c r="S693">
        <v>33.568692533878682</v>
      </c>
      <c r="T693">
        <v>72.111020312154167</v>
      </c>
      <c r="U693">
        <v>8.822054870890554</v>
      </c>
      <c r="V693">
        <v>6.0823552158831689</v>
      </c>
      <c r="W693">
        <v>0</v>
      </c>
      <c r="X693">
        <v>0</v>
      </c>
      <c r="Y693">
        <v>-6.7199315199413414</v>
      </c>
      <c r="Z693">
        <v>73.923013848217664</v>
      </c>
      <c r="AA693">
        <v>1168.259970405808</v>
      </c>
      <c r="AB693" t="b">
        <v>0</v>
      </c>
      <c r="AC693" t="b">
        <v>1</v>
      </c>
      <c r="AD693">
        <v>89.711123526658909</v>
      </c>
      <c r="AE693">
        <v>0</v>
      </c>
      <c r="AF693">
        <v>2.1754630496782501E-2</v>
      </c>
      <c r="AG693">
        <v>0</v>
      </c>
      <c r="AH693">
        <v>7.8944121300185743E-2</v>
      </c>
      <c r="AI693" t="b">
        <v>0</v>
      </c>
      <c r="AJ693" t="b">
        <v>0</v>
      </c>
      <c r="AK693">
        <v>1168.281725036305</v>
      </c>
      <c r="AL693">
        <v>0</v>
      </c>
      <c r="AM693">
        <v>8.8222191498599614</v>
      </c>
      <c r="AN693">
        <v>0</v>
      </c>
      <c r="AO693">
        <v>14.07346469602893</v>
      </c>
      <c r="AP693">
        <v>8.9501775902796581</v>
      </c>
      <c r="AQ693">
        <v>0</v>
      </c>
      <c r="AR693">
        <v>1</v>
      </c>
      <c r="AS693">
        <v>3</v>
      </c>
      <c r="AT693">
        <v>0</v>
      </c>
      <c r="AU693">
        <v>0</v>
      </c>
      <c r="AV693">
        <v>2.711592272653033</v>
      </c>
      <c r="AW693">
        <v>1.8502148446971021</v>
      </c>
      <c r="AX693">
        <v>0.96155754349398337</v>
      </c>
      <c r="AY693">
        <v>0.65610533039534402</v>
      </c>
      <c r="AZ693">
        <v>1.8502148446971021</v>
      </c>
    </row>
    <row r="694" spans="1:52" x14ac:dyDescent="0.35">
      <c r="A694">
        <v>691</v>
      </c>
      <c r="B694">
        <v>0</v>
      </c>
      <c r="C694">
        <v>0</v>
      </c>
      <c r="D694">
        <v>0</v>
      </c>
      <c r="E694">
        <v>30.9</v>
      </c>
      <c r="F694">
        <v>5.4676994364412763E-2</v>
      </c>
      <c r="G694">
        <v>232.1948886468162</v>
      </c>
      <c r="H694">
        <v>1010.512155390944</v>
      </c>
      <c r="I694">
        <v>3</v>
      </c>
      <c r="J694">
        <v>3</v>
      </c>
      <c r="K694">
        <v>1191.3938312059231</v>
      </c>
      <c r="L694" t="b">
        <v>0</v>
      </c>
      <c r="M694">
        <v>3.4066002763545589</v>
      </c>
      <c r="N694">
        <v>3.4066002763545589</v>
      </c>
      <c r="O694">
        <v>140.1005705887176</v>
      </c>
      <c r="P694">
        <v>32.849210916097121</v>
      </c>
      <c r="Q694">
        <v>3.4761227309740401</v>
      </c>
      <c r="R694">
        <v>0.8679147689534783</v>
      </c>
      <c r="S694">
        <v>33.590126824420963</v>
      </c>
      <c r="T694">
        <v>32.102145434260272</v>
      </c>
      <c r="U694">
        <v>4.005142964862217</v>
      </c>
      <c r="V694">
        <v>4.2402192967733114</v>
      </c>
      <c r="W694">
        <v>0</v>
      </c>
      <c r="X694">
        <v>0</v>
      </c>
      <c r="Y694">
        <v>-6.7199315199413414</v>
      </c>
      <c r="Z694">
        <v>73.996847352473353</v>
      </c>
      <c r="AA694">
        <v>1191.3938312059231</v>
      </c>
      <c r="AB694" t="b">
        <v>0</v>
      </c>
      <c r="AC694" t="b">
        <v>1</v>
      </c>
      <c r="AD694">
        <v>89.708456887166875</v>
      </c>
      <c r="AE694">
        <v>0</v>
      </c>
      <c r="AF694">
        <v>0</v>
      </c>
      <c r="AG694">
        <v>0</v>
      </c>
      <c r="AH694">
        <v>8.0893485821110889E-2</v>
      </c>
      <c r="AI694" t="b">
        <v>0</v>
      </c>
      <c r="AJ694" t="b">
        <v>0</v>
      </c>
      <c r="AK694">
        <v>1191.3938312059231</v>
      </c>
      <c r="AL694">
        <v>0</v>
      </c>
      <c r="AM694">
        <v>4.005142964862217</v>
      </c>
      <c r="AN694">
        <v>0</v>
      </c>
      <c r="AO694">
        <v>9.5582014209638952</v>
      </c>
      <c r="AP694">
        <v>4.005532888833514</v>
      </c>
      <c r="AQ694">
        <v>0</v>
      </c>
      <c r="AR694">
        <v>1</v>
      </c>
      <c r="AS694">
        <v>3</v>
      </c>
      <c r="AT694">
        <v>0</v>
      </c>
      <c r="AU694">
        <v>0</v>
      </c>
      <c r="AV694">
        <v>1.904934139629813</v>
      </c>
      <c r="AW694">
        <v>0.96070654305503955</v>
      </c>
      <c r="AX694">
        <v>0.67550856015241589</v>
      </c>
      <c r="AY694">
        <v>0.34067648178840848</v>
      </c>
      <c r="AZ694">
        <v>0.96070654305503955</v>
      </c>
    </row>
    <row r="695" spans="1:52" x14ac:dyDescent="0.35">
      <c r="A695">
        <v>692</v>
      </c>
      <c r="B695">
        <v>0</v>
      </c>
      <c r="C695">
        <v>0</v>
      </c>
      <c r="D695">
        <v>0</v>
      </c>
      <c r="E695">
        <v>31.1</v>
      </c>
      <c r="F695">
        <v>0.1103594186400834</v>
      </c>
      <c r="G695">
        <v>233.69776818498329</v>
      </c>
      <c r="H695">
        <v>1017.052687141047</v>
      </c>
      <c r="I695">
        <v>3</v>
      </c>
      <c r="J695">
        <v>3</v>
      </c>
      <c r="K695">
        <v>1199.105118139295</v>
      </c>
      <c r="L695" t="b">
        <v>0</v>
      </c>
      <c r="M695">
        <v>4.3628675239688084</v>
      </c>
      <c r="N695">
        <v>4.3628675239688084</v>
      </c>
      <c r="O695">
        <v>178.2743424263524</v>
      </c>
      <c r="P695">
        <v>41.799768913741843</v>
      </c>
      <c r="Q695">
        <v>4.4519056367028664</v>
      </c>
      <c r="R695">
        <v>0.88474468202182832</v>
      </c>
      <c r="S695">
        <v>33.604570831895188</v>
      </c>
      <c r="T695">
        <v>40.072101142374621</v>
      </c>
      <c r="U695">
        <v>5.0318535134105824</v>
      </c>
      <c r="V695">
        <v>4.6185227592178393</v>
      </c>
      <c r="W695">
        <v>0</v>
      </c>
      <c r="X695">
        <v>0</v>
      </c>
      <c r="Y695">
        <v>-6.7199315199413414</v>
      </c>
      <c r="Z695">
        <v>74.070680856729041</v>
      </c>
      <c r="AA695">
        <v>1199.105118139295</v>
      </c>
      <c r="AB695" t="b">
        <v>0</v>
      </c>
      <c r="AC695" t="b">
        <v>1</v>
      </c>
      <c r="AD695">
        <v>89.705790247674841</v>
      </c>
      <c r="AE695">
        <v>0</v>
      </c>
      <c r="AF695">
        <v>0</v>
      </c>
      <c r="AG695">
        <v>0</v>
      </c>
      <c r="AH695">
        <v>8.1513745901475365E-2</v>
      </c>
      <c r="AI695" t="b">
        <v>0</v>
      </c>
      <c r="AJ695" t="b">
        <v>0</v>
      </c>
      <c r="AK695">
        <v>1199.105118139295</v>
      </c>
      <c r="AL695">
        <v>0</v>
      </c>
      <c r="AM695">
        <v>5.0318535134105824</v>
      </c>
      <c r="AN695">
        <v>0</v>
      </c>
      <c r="AO695">
        <v>4.9526422028093551</v>
      </c>
      <c r="AP695">
        <v>5.0323477077870269</v>
      </c>
      <c r="AQ695">
        <v>0</v>
      </c>
      <c r="AR695">
        <v>1</v>
      </c>
      <c r="AS695">
        <v>3</v>
      </c>
      <c r="AT695">
        <v>0</v>
      </c>
      <c r="AU695">
        <v>0</v>
      </c>
      <c r="AV695">
        <v>1.084119478919946</v>
      </c>
      <c r="AW695">
        <v>1.140937722120088</v>
      </c>
      <c r="AX695">
        <v>0.38443953153189592</v>
      </c>
      <c r="AY695">
        <v>0.40458832296022362</v>
      </c>
      <c r="AZ695">
        <v>1.140937722120088</v>
      </c>
    </row>
    <row r="696" spans="1:52" x14ac:dyDescent="0.35">
      <c r="A696">
        <v>693</v>
      </c>
      <c r="B696">
        <v>0</v>
      </c>
      <c r="C696">
        <v>0</v>
      </c>
      <c r="D696">
        <v>0</v>
      </c>
      <c r="E696">
        <v>31.8</v>
      </c>
      <c r="F696">
        <v>0.25388533107526001</v>
      </c>
      <c r="G696">
        <v>238.9578465685681</v>
      </c>
      <c r="H696">
        <v>1039.9445482664089</v>
      </c>
      <c r="I696">
        <v>3</v>
      </c>
      <c r="J696">
        <v>3</v>
      </c>
      <c r="K696">
        <v>1226.0946224060961</v>
      </c>
      <c r="L696" t="b">
        <v>0</v>
      </c>
      <c r="M696">
        <v>6.9293901299024876</v>
      </c>
      <c r="N696">
        <v>6.9293901299024876</v>
      </c>
      <c r="O696">
        <v>276.91411877610312</v>
      </c>
      <c r="P696">
        <v>64.927717675219256</v>
      </c>
      <c r="Q696">
        <v>7.0708062550025383</v>
      </c>
      <c r="R696">
        <v>0.90764191680213757</v>
      </c>
      <c r="S696">
        <v>33.620712383031062</v>
      </c>
      <c r="T696">
        <v>60.673882686822623</v>
      </c>
      <c r="U696">
        <v>7.7903037796170302</v>
      </c>
      <c r="V696">
        <v>5.6037235051269079</v>
      </c>
      <c r="W696">
        <v>0</v>
      </c>
      <c r="X696">
        <v>0</v>
      </c>
      <c r="Y696">
        <v>-6.7199315199413414</v>
      </c>
      <c r="Z696">
        <v>74.15615947396924</v>
      </c>
      <c r="AA696">
        <v>1226.0946224060961</v>
      </c>
      <c r="AB696" t="b">
        <v>0</v>
      </c>
      <c r="AC696" t="b">
        <v>1</v>
      </c>
      <c r="AD696">
        <v>89.703123608182807</v>
      </c>
      <c r="AE696">
        <v>0</v>
      </c>
      <c r="AF696">
        <v>0</v>
      </c>
      <c r="AG696">
        <v>0</v>
      </c>
      <c r="AH696">
        <v>7.9992422144510689E-2</v>
      </c>
      <c r="AI696" t="b">
        <v>0</v>
      </c>
      <c r="AJ696" t="b">
        <v>0</v>
      </c>
      <c r="AK696">
        <v>1226.0946224060961</v>
      </c>
      <c r="AL696">
        <v>0</v>
      </c>
      <c r="AM696">
        <v>7.7903037796170302</v>
      </c>
      <c r="AN696">
        <v>0</v>
      </c>
      <c r="AO696">
        <v>5.0345593511235052</v>
      </c>
      <c r="AP696">
        <v>7.7918656778932007</v>
      </c>
      <c r="AQ696">
        <v>0</v>
      </c>
      <c r="AR696">
        <v>1</v>
      </c>
      <c r="AS696">
        <v>3</v>
      </c>
      <c r="AT696">
        <v>0</v>
      </c>
      <c r="AU696">
        <v>0</v>
      </c>
      <c r="AV696">
        <v>1.0996134944813241</v>
      </c>
      <c r="AW696">
        <v>1.6372557217830039</v>
      </c>
      <c r="AX696">
        <v>0.38993386329124979</v>
      </c>
      <c r="AY696">
        <v>0.58058782165806466</v>
      </c>
      <c r="AZ696">
        <v>1.6372557217830039</v>
      </c>
    </row>
    <row r="697" spans="1:52" x14ac:dyDescent="0.35">
      <c r="A697">
        <v>694</v>
      </c>
      <c r="B697">
        <v>0</v>
      </c>
      <c r="C697">
        <v>0</v>
      </c>
      <c r="D697">
        <v>0</v>
      </c>
      <c r="E697">
        <v>32.700000000000003</v>
      </c>
      <c r="F697">
        <v>0.2074325903922061</v>
      </c>
      <c r="G697">
        <v>245.72080449032009</v>
      </c>
      <c r="H697">
        <v>1069.376941141873</v>
      </c>
      <c r="I697">
        <v>3</v>
      </c>
      <c r="J697">
        <v>3</v>
      </c>
      <c r="K697">
        <v>1260.7954136062681</v>
      </c>
      <c r="L697" t="b">
        <v>0</v>
      </c>
      <c r="M697">
        <v>6.3417724769977699</v>
      </c>
      <c r="N697">
        <v>6.3417724769977699</v>
      </c>
      <c r="O697">
        <v>246.4564056198399</v>
      </c>
      <c r="P697">
        <v>57.786334600990372</v>
      </c>
      <c r="Q697">
        <v>6.4711964050997652</v>
      </c>
      <c r="R697">
        <v>0.90171444232095643</v>
      </c>
      <c r="S697">
        <v>33.641256249854983</v>
      </c>
      <c r="T697">
        <v>54.355352589035171</v>
      </c>
      <c r="U697">
        <v>7.1765473650874556</v>
      </c>
      <c r="V697">
        <v>5.3423461420543754</v>
      </c>
      <c r="W697">
        <v>0</v>
      </c>
      <c r="X697">
        <v>0</v>
      </c>
      <c r="Y697">
        <v>-6.7199315199413414</v>
      </c>
      <c r="Z697">
        <v>74.244494613180322</v>
      </c>
      <c r="AA697">
        <v>1260.7954136062681</v>
      </c>
      <c r="AB697" t="b">
        <v>0</v>
      </c>
      <c r="AC697" t="b">
        <v>1</v>
      </c>
      <c r="AD697">
        <v>89.700456968690773</v>
      </c>
      <c r="AE697">
        <v>0</v>
      </c>
      <c r="AF697">
        <v>0</v>
      </c>
      <c r="AG697">
        <v>0</v>
      </c>
      <c r="AH697">
        <v>8.0430828230911633E-2</v>
      </c>
      <c r="AI697" t="b">
        <v>0</v>
      </c>
      <c r="AJ697" t="b">
        <v>0</v>
      </c>
      <c r="AK697">
        <v>1260.7954136062681</v>
      </c>
      <c r="AL697">
        <v>0</v>
      </c>
      <c r="AM697">
        <v>7.1765473650874556</v>
      </c>
      <c r="AN697">
        <v>0</v>
      </c>
      <c r="AO697">
        <v>7.2294272702148534</v>
      </c>
      <c r="AP697">
        <v>7.1777431934551492</v>
      </c>
      <c r="AQ697">
        <v>0</v>
      </c>
      <c r="AR697">
        <v>1</v>
      </c>
      <c r="AS697">
        <v>3</v>
      </c>
      <c r="AT697">
        <v>0</v>
      </c>
      <c r="AU697">
        <v>0</v>
      </c>
      <c r="AV697">
        <v>1.483149593806522</v>
      </c>
      <c r="AW697">
        <v>1.529064350579493</v>
      </c>
      <c r="AX697">
        <v>0.52593957227181642</v>
      </c>
      <c r="AY697">
        <v>0.54222204183911304</v>
      </c>
      <c r="AZ697">
        <v>1.529064350579493</v>
      </c>
    </row>
    <row r="698" spans="1:52" x14ac:dyDescent="0.35">
      <c r="A698">
        <v>695</v>
      </c>
      <c r="B698">
        <v>0</v>
      </c>
      <c r="C698">
        <v>0</v>
      </c>
      <c r="D698">
        <v>0</v>
      </c>
      <c r="E698">
        <v>33.200000000000003</v>
      </c>
      <c r="F698">
        <v>8.3050974022583546E-2</v>
      </c>
      <c r="G698">
        <v>249.47800333573781</v>
      </c>
      <c r="H698">
        <v>1085.728270517131</v>
      </c>
      <c r="I698">
        <v>3</v>
      </c>
      <c r="J698">
        <v>3</v>
      </c>
      <c r="K698">
        <v>1280.073630939698</v>
      </c>
      <c r="L698" t="b">
        <v>0</v>
      </c>
      <c r="M698">
        <v>4.2431775012556852</v>
      </c>
      <c r="N698">
        <v>4.2431775012556852</v>
      </c>
      <c r="O698">
        <v>162.4165653191483</v>
      </c>
      <c r="P698">
        <v>38.081615142732467</v>
      </c>
      <c r="Q698">
        <v>4.3297729604649851</v>
      </c>
      <c r="R698">
        <v>0.87664652316214531</v>
      </c>
      <c r="S698">
        <v>33.661264662247021</v>
      </c>
      <c r="T698">
        <v>36.84487096299398</v>
      </c>
      <c r="U698">
        <v>4.9390180033419773</v>
      </c>
      <c r="V698">
        <v>4.5449429369274199</v>
      </c>
      <c r="W698">
        <v>0</v>
      </c>
      <c r="X698">
        <v>0</v>
      </c>
      <c r="Y698">
        <v>-6.7199315199413414</v>
      </c>
      <c r="Z698">
        <v>74.331873364305892</v>
      </c>
      <c r="AA698">
        <v>1280.073630939698</v>
      </c>
      <c r="AB698" t="b">
        <v>0</v>
      </c>
      <c r="AC698" t="b">
        <v>1</v>
      </c>
      <c r="AD698">
        <v>89.697790329198739</v>
      </c>
      <c r="AE698">
        <v>0</v>
      </c>
      <c r="AF698">
        <v>0</v>
      </c>
      <c r="AG698">
        <v>0</v>
      </c>
      <c r="AH698">
        <v>8.0177084429456535E-2</v>
      </c>
      <c r="AI698" t="b">
        <v>0</v>
      </c>
      <c r="AJ698" t="b">
        <v>0</v>
      </c>
      <c r="AK698">
        <v>1280.073630939698</v>
      </c>
      <c r="AL698">
        <v>0</v>
      </c>
      <c r="AM698">
        <v>4.9390180033419773</v>
      </c>
      <c r="AN698">
        <v>0</v>
      </c>
      <c r="AO698">
        <v>9.6609859867664643</v>
      </c>
      <c r="AP698">
        <v>4.939072913828249</v>
      </c>
      <c r="AQ698">
        <v>0</v>
      </c>
      <c r="AR698">
        <v>1</v>
      </c>
      <c r="AS698">
        <v>3</v>
      </c>
      <c r="AT698">
        <v>0</v>
      </c>
      <c r="AU698">
        <v>0</v>
      </c>
      <c r="AV698">
        <v>1.919367688208</v>
      </c>
      <c r="AW698">
        <v>1.137159202754118</v>
      </c>
      <c r="AX698">
        <v>0.68062683979007077</v>
      </c>
      <c r="AY698">
        <v>0.4032484208920285</v>
      </c>
      <c r="AZ698">
        <v>1.137159202754118</v>
      </c>
    </row>
    <row r="699" spans="1:52" x14ac:dyDescent="0.35">
      <c r="A699">
        <v>696</v>
      </c>
      <c r="B699">
        <v>0</v>
      </c>
      <c r="C699">
        <v>0</v>
      </c>
      <c r="D699">
        <v>0</v>
      </c>
      <c r="E699">
        <v>32.4</v>
      </c>
      <c r="F699">
        <v>-0.78963648648254114</v>
      </c>
      <c r="G699">
        <v>243.46648518306941</v>
      </c>
      <c r="H699">
        <v>1059.5661435167181</v>
      </c>
      <c r="I699">
        <v>3</v>
      </c>
      <c r="J699">
        <v>3</v>
      </c>
      <c r="K699">
        <v>1249.228483206211</v>
      </c>
      <c r="L699" t="b">
        <v>0</v>
      </c>
      <c r="M699">
        <v>-11.0383018508892</v>
      </c>
      <c r="N699">
        <v>-11.0383018508892</v>
      </c>
      <c r="O699">
        <v>-432.94672815154308</v>
      </c>
      <c r="P699">
        <v>-101.5124944082812</v>
      </c>
      <c r="Q699">
        <v>-11.263573317233879</v>
      </c>
      <c r="R699">
        <v>0.92764090250352305</v>
      </c>
      <c r="S699">
        <v>33.678066425525273</v>
      </c>
      <c r="T699">
        <v>-79.870349387855654</v>
      </c>
      <c r="U699">
        <v>-10.44855131741344</v>
      </c>
      <c r="V699">
        <v>21.64214502042557</v>
      </c>
      <c r="W699">
        <v>-10.145000403655001</v>
      </c>
      <c r="X699">
        <v>2</v>
      </c>
      <c r="Y699">
        <v>3.42506888371366</v>
      </c>
      <c r="Z699">
        <v>74.41508440581319</v>
      </c>
      <c r="AA699">
        <v>1249.228483206211</v>
      </c>
      <c r="AB699" t="b">
        <v>0</v>
      </c>
      <c r="AC699" t="b">
        <v>1</v>
      </c>
      <c r="AD699">
        <v>89.697136586612189</v>
      </c>
      <c r="AE699">
        <v>0.21196510445544231</v>
      </c>
      <c r="AF699">
        <v>0</v>
      </c>
      <c r="AG699">
        <v>0</v>
      </c>
      <c r="AH699">
        <v>8.1198948678670058E-2</v>
      </c>
      <c r="AI699" t="b">
        <v>0</v>
      </c>
      <c r="AJ699" t="b">
        <v>0</v>
      </c>
      <c r="AK699">
        <v>1249.228483206211</v>
      </c>
      <c r="AL699">
        <v>0</v>
      </c>
      <c r="AM699">
        <v>-10.44855131741344</v>
      </c>
      <c r="AN699">
        <v>8.5042514816433457</v>
      </c>
      <c r="AO699">
        <v>3.8904224489727581</v>
      </c>
      <c r="AP699">
        <v>-1.7176858338104091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0.91854318357058906</v>
      </c>
      <c r="AW699">
        <v>0</v>
      </c>
      <c r="AX699">
        <v>0.32572453318105998</v>
      </c>
      <c r="AY699">
        <v>0</v>
      </c>
      <c r="AZ699">
        <v>0</v>
      </c>
    </row>
    <row r="700" spans="1:52" x14ac:dyDescent="0.35">
      <c r="A700">
        <v>697</v>
      </c>
      <c r="B700">
        <v>0</v>
      </c>
      <c r="C700">
        <v>0</v>
      </c>
      <c r="D700">
        <v>0</v>
      </c>
      <c r="E700">
        <v>28.3</v>
      </c>
      <c r="F700">
        <v>-1.0078383614257591</v>
      </c>
      <c r="G700">
        <v>212.65745465064401</v>
      </c>
      <c r="H700">
        <v>925.48524263960257</v>
      </c>
      <c r="I700">
        <v>3</v>
      </c>
      <c r="J700">
        <v>3</v>
      </c>
      <c r="K700">
        <v>1091.147101072092</v>
      </c>
      <c r="L700" t="b">
        <v>0</v>
      </c>
      <c r="M700">
        <v>-13.0646824345644</v>
      </c>
      <c r="N700">
        <v>-13.0646824345644</v>
      </c>
      <c r="O700">
        <v>-586.66425575422033</v>
      </c>
      <c r="P700">
        <v>-137.5544567250854</v>
      </c>
      <c r="Q700">
        <v>-13.33130860669837</v>
      </c>
      <c r="R700">
        <v>0.93534957366857985</v>
      </c>
      <c r="S700">
        <v>33.703705814697912</v>
      </c>
      <c r="T700">
        <v>-109.1276526327581</v>
      </c>
      <c r="U700">
        <v>-12.469433821719591</v>
      </c>
      <c r="V700">
        <v>28.426804092327341</v>
      </c>
      <c r="W700">
        <v>-12.72041081575688</v>
      </c>
      <c r="X700">
        <v>2</v>
      </c>
      <c r="Y700">
        <v>6.0004792958155377</v>
      </c>
      <c r="Z700">
        <v>74.487922064895542</v>
      </c>
      <c r="AA700">
        <v>1091.147101072092</v>
      </c>
      <c r="AB700" t="b">
        <v>0</v>
      </c>
      <c r="AC700" t="b">
        <v>1</v>
      </c>
      <c r="AD700">
        <v>89.699006735060507</v>
      </c>
      <c r="AE700">
        <v>0.26577457860983811</v>
      </c>
      <c r="AF700">
        <v>0</v>
      </c>
      <c r="AG700">
        <v>0</v>
      </c>
      <c r="AH700">
        <v>8.0616416424492188E-2</v>
      </c>
      <c r="AI700" t="b">
        <v>0</v>
      </c>
      <c r="AJ700" t="b">
        <v>0</v>
      </c>
      <c r="AK700">
        <v>1091.147101072092</v>
      </c>
      <c r="AL700">
        <v>0</v>
      </c>
      <c r="AM700">
        <v>-12.469433821719591</v>
      </c>
      <c r="AN700">
        <v>10.6777250084884</v>
      </c>
      <c r="AO700">
        <v>-1.6962031218237641</v>
      </c>
      <c r="AP700">
        <v>-1.47839125953853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5">
      <c r="A701">
        <v>698</v>
      </c>
      <c r="B701">
        <v>0</v>
      </c>
      <c r="C701">
        <v>0</v>
      </c>
      <c r="D701">
        <v>0</v>
      </c>
      <c r="E701">
        <v>25.8</v>
      </c>
      <c r="F701">
        <v>-0.67901006781442641</v>
      </c>
      <c r="G701">
        <v>193.87146042355531</v>
      </c>
      <c r="H701">
        <v>843.72859576331268</v>
      </c>
      <c r="I701">
        <v>3</v>
      </c>
      <c r="J701">
        <v>2</v>
      </c>
      <c r="K701">
        <v>1589.584674418081</v>
      </c>
      <c r="L701" t="b">
        <v>1</v>
      </c>
      <c r="M701">
        <v>-7.4224653133593383</v>
      </c>
      <c r="N701">
        <v>-7.4224653133593383</v>
      </c>
      <c r="O701">
        <v>-365.59957055104832</v>
      </c>
      <c r="P701">
        <v>-85.721688023111184</v>
      </c>
      <c r="Q701">
        <v>-7.5739441973054484</v>
      </c>
      <c r="R701">
        <v>0.92535556449539003</v>
      </c>
      <c r="S701">
        <v>33.730819123338676</v>
      </c>
      <c r="T701">
        <v>-42.103524952294997</v>
      </c>
      <c r="U701">
        <v>-7.0085914081541674</v>
      </c>
      <c r="V701">
        <v>43.618163070816188</v>
      </c>
      <c r="W701">
        <v>-10.50767970541399</v>
      </c>
      <c r="X701">
        <v>2</v>
      </c>
      <c r="Y701">
        <v>3.7877481854726529</v>
      </c>
      <c r="Z701">
        <v>74.563952953860323</v>
      </c>
      <c r="AA701">
        <v>1589.584674418081</v>
      </c>
      <c r="AB701" t="b">
        <v>0</v>
      </c>
      <c r="AC701" t="b">
        <v>1</v>
      </c>
      <c r="AD701">
        <v>89.70094884368774</v>
      </c>
      <c r="AE701">
        <v>0.21954276369865691</v>
      </c>
      <c r="AF701">
        <v>0</v>
      </c>
      <c r="AG701">
        <v>0</v>
      </c>
      <c r="AH701">
        <v>7.9776362833514025E-2</v>
      </c>
      <c r="AI701" t="b">
        <v>0</v>
      </c>
      <c r="AJ701" t="b">
        <v>0</v>
      </c>
      <c r="AK701">
        <v>1589.584674418081</v>
      </c>
      <c r="AL701">
        <v>0</v>
      </c>
      <c r="AM701">
        <v>-7.0085914081541674</v>
      </c>
      <c r="AN701">
        <v>4.4746676555575551</v>
      </c>
      <c r="AO701">
        <v>-1.549419834932185</v>
      </c>
      <c r="AP701">
        <v>-2.269120487034372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5">
      <c r="A702">
        <v>699</v>
      </c>
      <c r="B702">
        <v>0</v>
      </c>
      <c r="C702">
        <v>0</v>
      </c>
      <c r="D702">
        <v>0</v>
      </c>
      <c r="E702">
        <v>23.1</v>
      </c>
      <c r="F702">
        <v>-0.60945470064986829</v>
      </c>
      <c r="G702">
        <v>173.5825866582995</v>
      </c>
      <c r="H702">
        <v>755.43141713691955</v>
      </c>
      <c r="I702">
        <v>2</v>
      </c>
      <c r="J702">
        <v>2</v>
      </c>
      <c r="K702">
        <v>1423.232789885956</v>
      </c>
      <c r="L702" t="b">
        <v>0</v>
      </c>
      <c r="M702">
        <v>-5.8370621108745429</v>
      </c>
      <c r="N702">
        <v>-5.8370621108745429</v>
      </c>
      <c r="O702">
        <v>-321.11422209953969</v>
      </c>
      <c r="P702">
        <v>-75.291262309503409</v>
      </c>
      <c r="Q702">
        <v>-5.9561858274230026</v>
      </c>
      <c r="R702">
        <v>0.92260995731468121</v>
      </c>
      <c r="S702">
        <v>33.748604287646003</v>
      </c>
      <c r="T702">
        <v>-36.87073689253684</v>
      </c>
      <c r="U702">
        <v>-5.495236351997046</v>
      </c>
      <c r="V702">
        <v>38.420525416966569</v>
      </c>
      <c r="W702">
        <v>-13.97982106531196</v>
      </c>
      <c r="X702">
        <v>2</v>
      </c>
      <c r="Y702">
        <v>7.2598895453706156</v>
      </c>
      <c r="Z702">
        <v>74.637430608188922</v>
      </c>
      <c r="AA702">
        <v>1423.232789885956</v>
      </c>
      <c r="AB702" t="b">
        <v>0</v>
      </c>
      <c r="AC702" t="b">
        <v>1</v>
      </c>
      <c r="AD702">
        <v>89.703140835300999</v>
      </c>
      <c r="AE702">
        <v>0.29208813351152352</v>
      </c>
      <c r="AF702">
        <v>0</v>
      </c>
      <c r="AG702">
        <v>0</v>
      </c>
      <c r="AH702">
        <v>7.9070506935288221E-2</v>
      </c>
      <c r="AI702" t="b">
        <v>0</v>
      </c>
      <c r="AJ702" t="b">
        <v>0</v>
      </c>
      <c r="AK702">
        <v>1423.232789885956</v>
      </c>
      <c r="AL702">
        <v>0</v>
      </c>
      <c r="AM702">
        <v>-5.495236351997046</v>
      </c>
      <c r="AN702">
        <v>3.1853219230914802</v>
      </c>
      <c r="AO702">
        <v>-2.3143904038944281</v>
      </c>
      <c r="AP702">
        <v>-1.9928994712583541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5">
      <c r="A703">
        <v>700</v>
      </c>
      <c r="B703">
        <v>0</v>
      </c>
      <c r="C703">
        <v>0</v>
      </c>
      <c r="D703">
        <v>0</v>
      </c>
      <c r="E703">
        <v>21.8</v>
      </c>
      <c r="F703">
        <v>-0.21650446291943221</v>
      </c>
      <c r="G703">
        <v>163.81386966021341</v>
      </c>
      <c r="H703">
        <v>712.91796076124865</v>
      </c>
      <c r="I703">
        <v>2</v>
      </c>
      <c r="J703">
        <v>2</v>
      </c>
      <c r="K703">
        <v>1343.137438074192</v>
      </c>
      <c r="L703" t="b">
        <v>0</v>
      </c>
      <c r="M703">
        <v>-0.94043255512460333</v>
      </c>
      <c r="N703">
        <v>-0.94043255512460333</v>
      </c>
      <c r="O703">
        <v>-54.82117848863971</v>
      </c>
      <c r="P703">
        <v>-12.85385525037508</v>
      </c>
      <c r="Q703">
        <v>-0.95962505624959527</v>
      </c>
      <c r="R703">
        <v>0.77609165983981288</v>
      </c>
      <c r="S703">
        <v>33.763105077798883</v>
      </c>
      <c r="T703">
        <v>-5.2949946160320014</v>
      </c>
      <c r="U703">
        <v>-0.74475700272862222</v>
      </c>
      <c r="V703">
        <v>7.5588606343430804</v>
      </c>
      <c r="W703">
        <v>0</v>
      </c>
      <c r="X703">
        <v>0</v>
      </c>
      <c r="Y703">
        <v>-6.7199315199413414</v>
      </c>
      <c r="Z703">
        <v>74.717487657748933</v>
      </c>
      <c r="AA703">
        <v>1343.137438074192</v>
      </c>
      <c r="AB703" t="b">
        <v>0</v>
      </c>
      <c r="AC703" t="b">
        <v>1</v>
      </c>
      <c r="AD703">
        <v>89.70324796982986</v>
      </c>
      <c r="AE703">
        <v>0</v>
      </c>
      <c r="AF703">
        <v>0</v>
      </c>
      <c r="AG703">
        <v>0</v>
      </c>
      <c r="AH703">
        <v>7.9034745717720623E-2</v>
      </c>
      <c r="AI703" t="b">
        <v>0</v>
      </c>
      <c r="AJ703" t="b">
        <v>0</v>
      </c>
      <c r="AK703">
        <v>1343.137438074192</v>
      </c>
      <c r="AL703">
        <v>0</v>
      </c>
      <c r="AM703">
        <v>-0.74475700272862222</v>
      </c>
      <c r="AN703">
        <v>0</v>
      </c>
      <c r="AO703">
        <v>-2.0918336932786028</v>
      </c>
      <c r="AP703">
        <v>-0.73913288803300736</v>
      </c>
      <c r="AQ703">
        <v>0</v>
      </c>
      <c r="AR703">
        <v>1</v>
      </c>
      <c r="AS703">
        <v>3</v>
      </c>
      <c r="AT703">
        <v>0</v>
      </c>
      <c r="AU703">
        <v>0</v>
      </c>
      <c r="AV703">
        <v>0</v>
      </c>
      <c r="AW703">
        <v>0.204807668403998</v>
      </c>
      <c r="AX703">
        <v>0</v>
      </c>
      <c r="AY703">
        <v>7.2626918614796698E-2</v>
      </c>
      <c r="AZ703">
        <v>0.204807668403998</v>
      </c>
    </row>
    <row r="704" spans="1:52" x14ac:dyDescent="0.35">
      <c r="A704">
        <v>701</v>
      </c>
      <c r="B704">
        <v>0</v>
      </c>
      <c r="C704">
        <v>0</v>
      </c>
      <c r="D704">
        <v>0</v>
      </c>
      <c r="E704">
        <v>21.2</v>
      </c>
      <c r="F704">
        <v>-0.10786078100574061</v>
      </c>
      <c r="G704">
        <v>159.30523104571211</v>
      </c>
      <c r="H704">
        <v>693.29636551093904</v>
      </c>
      <c r="I704">
        <v>2</v>
      </c>
      <c r="J704">
        <v>2</v>
      </c>
      <c r="K704">
        <v>1306.170352622609</v>
      </c>
      <c r="L704" t="b">
        <v>0</v>
      </c>
      <c r="M704">
        <v>0.30995269268791242</v>
      </c>
      <c r="N704">
        <v>0.30995269268791242</v>
      </c>
      <c r="O704">
        <v>18.579617069235798</v>
      </c>
      <c r="P704">
        <v>4.3563402867168266</v>
      </c>
      <c r="Q704">
        <v>0.31627825784480862</v>
      </c>
      <c r="R704">
        <v>0.42689016649572731</v>
      </c>
      <c r="S704">
        <v>33.769864509625513</v>
      </c>
      <c r="T704">
        <v>5.4165748278664481</v>
      </c>
      <c r="U704">
        <v>0.7408890685889673</v>
      </c>
      <c r="V704">
        <v>3.1042922977619751</v>
      </c>
      <c r="W704">
        <v>0</v>
      </c>
      <c r="X704">
        <v>0</v>
      </c>
      <c r="Y704">
        <v>-6.7199315199413414</v>
      </c>
      <c r="Z704">
        <v>74.799930041483563</v>
      </c>
      <c r="AA704">
        <v>1306.170352622609</v>
      </c>
      <c r="AB704" t="b">
        <v>0</v>
      </c>
      <c r="AC704" t="b">
        <v>1</v>
      </c>
      <c r="AD704">
        <v>89.700581330337826</v>
      </c>
      <c r="AE704">
        <v>0</v>
      </c>
      <c r="AF704">
        <v>0</v>
      </c>
      <c r="AG704">
        <v>0</v>
      </c>
      <c r="AH704">
        <v>8.0720584580844523E-2</v>
      </c>
      <c r="AI704" t="b">
        <v>0</v>
      </c>
      <c r="AJ704" t="b">
        <v>0</v>
      </c>
      <c r="AK704">
        <v>1306.170352622609</v>
      </c>
      <c r="AL704">
        <v>0</v>
      </c>
      <c r="AM704">
        <v>0.7408890685889673</v>
      </c>
      <c r="AN704">
        <v>0</v>
      </c>
      <c r="AO704">
        <v>-1.930204608515296</v>
      </c>
      <c r="AP704">
        <v>0.74188614155439492</v>
      </c>
      <c r="AQ704">
        <v>0</v>
      </c>
      <c r="AR704">
        <v>1</v>
      </c>
      <c r="AS704">
        <v>3</v>
      </c>
      <c r="AT704">
        <v>0</v>
      </c>
      <c r="AU704">
        <v>0</v>
      </c>
      <c r="AV704">
        <v>0</v>
      </c>
      <c r="AW704">
        <v>0.4351357479126392</v>
      </c>
      <c r="AX704">
        <v>0</v>
      </c>
      <c r="AY704">
        <v>0.154303639098618</v>
      </c>
      <c r="AZ704">
        <v>0.4351357479126392</v>
      </c>
    </row>
    <row r="705" spans="1:52" x14ac:dyDescent="0.35">
      <c r="A705">
        <v>702</v>
      </c>
      <c r="B705">
        <v>0</v>
      </c>
      <c r="C705">
        <v>0</v>
      </c>
      <c r="D705">
        <v>0</v>
      </c>
      <c r="E705">
        <v>21</v>
      </c>
      <c r="F705">
        <v>-1.8719079724276E-2</v>
      </c>
      <c r="G705">
        <v>157.80235150754501</v>
      </c>
      <c r="H705">
        <v>686.7558337608358</v>
      </c>
      <c r="I705">
        <v>2</v>
      </c>
      <c r="J705">
        <v>2</v>
      </c>
      <c r="K705">
        <v>1293.8479908054151</v>
      </c>
      <c r="L705" t="b">
        <v>0</v>
      </c>
      <c r="M705">
        <v>1.307007240021723</v>
      </c>
      <c r="N705">
        <v>1.307007240021723</v>
      </c>
      <c r="O705">
        <v>79.09260955331456</v>
      </c>
      <c r="P705">
        <v>18.544748263363449</v>
      </c>
      <c r="Q705">
        <v>1.333680857165024</v>
      </c>
      <c r="R705">
        <v>0.7399563300903822</v>
      </c>
      <c r="S705">
        <v>33.775566750262563</v>
      </c>
      <c r="T705">
        <v>13.302521028029821</v>
      </c>
      <c r="U705">
        <v>1.80237779302749</v>
      </c>
      <c r="V705">
        <v>3.4592363871787382</v>
      </c>
      <c r="W705">
        <v>0</v>
      </c>
      <c r="X705">
        <v>0</v>
      </c>
      <c r="Y705">
        <v>-6.7199315199413414</v>
      </c>
      <c r="Z705">
        <v>74.882590363238634</v>
      </c>
      <c r="AA705">
        <v>1293.8479908054151</v>
      </c>
      <c r="AB705" t="b">
        <v>0</v>
      </c>
      <c r="AC705" t="b">
        <v>1</v>
      </c>
      <c r="AD705">
        <v>89.697914690845792</v>
      </c>
      <c r="AE705">
        <v>0</v>
      </c>
      <c r="AF705">
        <v>0</v>
      </c>
      <c r="AG705">
        <v>0</v>
      </c>
      <c r="AH705">
        <v>7.9624060919817052E-2</v>
      </c>
      <c r="AI705" t="b">
        <v>0</v>
      </c>
      <c r="AJ705" t="b">
        <v>0</v>
      </c>
      <c r="AK705">
        <v>1293.8479908054151</v>
      </c>
      <c r="AL705">
        <v>0</v>
      </c>
      <c r="AM705">
        <v>1.80237779302749</v>
      </c>
      <c r="AN705">
        <v>0</v>
      </c>
      <c r="AO705">
        <v>1.201720842948377</v>
      </c>
      <c r="AP705">
        <v>1.8024401100878289</v>
      </c>
      <c r="AQ705">
        <v>0</v>
      </c>
      <c r="AR705">
        <v>1</v>
      </c>
      <c r="AS705">
        <v>3</v>
      </c>
      <c r="AT705">
        <v>0</v>
      </c>
      <c r="AU705">
        <v>0</v>
      </c>
      <c r="AV705">
        <v>0.48715561497230447</v>
      </c>
      <c r="AW705">
        <v>0.60696477560326123</v>
      </c>
      <c r="AX705">
        <v>0.17275021807528529</v>
      </c>
      <c r="AY705">
        <v>0.21523599044558961</v>
      </c>
      <c r="AZ705">
        <v>0.60696477560326123</v>
      </c>
    </row>
    <row r="706" spans="1:52" x14ac:dyDescent="0.35">
      <c r="A706">
        <v>703</v>
      </c>
      <c r="B706">
        <v>0</v>
      </c>
      <c r="C706">
        <v>0</v>
      </c>
      <c r="D706">
        <v>0</v>
      </c>
      <c r="E706">
        <v>21</v>
      </c>
      <c r="F706">
        <v>1.6070433236185622E-2</v>
      </c>
      <c r="G706">
        <v>157.80235150754501</v>
      </c>
      <c r="H706">
        <v>686.7558337608358</v>
      </c>
      <c r="I706">
        <v>2</v>
      </c>
      <c r="J706">
        <v>2</v>
      </c>
      <c r="K706">
        <v>1293.8479908054151</v>
      </c>
      <c r="L706" t="b">
        <v>0</v>
      </c>
      <c r="M706">
        <v>1.6985147929861819</v>
      </c>
      <c r="N706">
        <v>1.6985147929861819</v>
      </c>
      <c r="O706">
        <v>102.7844094727067</v>
      </c>
      <c r="P706">
        <v>24.09973586451143</v>
      </c>
      <c r="Q706">
        <v>1.7331783601899819</v>
      </c>
      <c r="R706">
        <v>0.78024160762407724</v>
      </c>
      <c r="S706">
        <v>33.786477046600169</v>
      </c>
      <c r="T706">
        <v>16.394654854534739</v>
      </c>
      <c r="U706">
        <v>2.2213354725694558</v>
      </c>
      <c r="V706">
        <v>3.6028629943906751</v>
      </c>
      <c r="W706">
        <v>0</v>
      </c>
      <c r="X706">
        <v>0</v>
      </c>
      <c r="Y706">
        <v>-6.7199315199413414</v>
      </c>
      <c r="Z706">
        <v>74.965250684993705</v>
      </c>
      <c r="AA706">
        <v>1293.8479908054151</v>
      </c>
      <c r="AB706" t="b">
        <v>0</v>
      </c>
      <c r="AC706" t="b">
        <v>1</v>
      </c>
      <c r="AD706">
        <v>89.695248051353758</v>
      </c>
      <c r="AE706">
        <v>0</v>
      </c>
      <c r="AF706">
        <v>0</v>
      </c>
      <c r="AG706">
        <v>0</v>
      </c>
      <c r="AH706">
        <v>7.8759348180074185E-2</v>
      </c>
      <c r="AI706" t="b">
        <v>0</v>
      </c>
      <c r="AJ706" t="b">
        <v>0</v>
      </c>
      <c r="AK706">
        <v>1293.8479908054151</v>
      </c>
      <c r="AL706">
        <v>0</v>
      </c>
      <c r="AM706">
        <v>2.2213354725694558</v>
      </c>
      <c r="AN706">
        <v>0</v>
      </c>
      <c r="AO706">
        <v>4.4494676575093219</v>
      </c>
      <c r="AP706">
        <v>2.221351051834541</v>
      </c>
      <c r="AQ706">
        <v>0</v>
      </c>
      <c r="AR706">
        <v>1</v>
      </c>
      <c r="AS706">
        <v>3</v>
      </c>
      <c r="AT706">
        <v>0</v>
      </c>
      <c r="AU706">
        <v>0</v>
      </c>
      <c r="AV706">
        <v>1.020631020779476</v>
      </c>
      <c r="AW706">
        <v>0.67660043210032317</v>
      </c>
      <c r="AX706">
        <v>0.36192589389343122</v>
      </c>
      <c r="AY706">
        <v>0.2399295148458768</v>
      </c>
      <c r="AZ706">
        <v>0.67660043210032317</v>
      </c>
    </row>
    <row r="707" spans="1:52" x14ac:dyDescent="0.35">
      <c r="A707">
        <v>704</v>
      </c>
      <c r="B707">
        <v>0</v>
      </c>
      <c r="C707">
        <v>0</v>
      </c>
      <c r="D707">
        <v>0</v>
      </c>
      <c r="E707">
        <v>20.9</v>
      </c>
      <c r="F707">
        <v>-0.1288959865537995</v>
      </c>
      <c r="G707">
        <v>157.05091173846139</v>
      </c>
      <c r="H707">
        <v>683.48556788578412</v>
      </c>
      <c r="I707">
        <v>2</v>
      </c>
      <c r="J707">
        <v>2</v>
      </c>
      <c r="K707">
        <v>1287.6868098968171</v>
      </c>
      <c r="L707" t="b">
        <v>0</v>
      </c>
      <c r="M707">
        <v>6.5221466951258647E-2</v>
      </c>
      <c r="N707">
        <v>6.5221466951258647E-2</v>
      </c>
      <c r="O707">
        <v>3.965714842184664</v>
      </c>
      <c r="P707">
        <v>0.92983635067730153</v>
      </c>
      <c r="Q707">
        <v>6.6552517297202698E-2</v>
      </c>
      <c r="R707">
        <v>0.1414305660664136</v>
      </c>
      <c r="S707">
        <v>33.798458984654623</v>
      </c>
      <c r="T707">
        <v>3.4896537875611999</v>
      </c>
      <c r="U707">
        <v>0.47056671798902838</v>
      </c>
      <c r="V707">
        <v>2.996110077010615</v>
      </c>
      <c r="W707">
        <v>0</v>
      </c>
      <c r="X707">
        <v>0</v>
      </c>
      <c r="Y707">
        <v>-6.7199315199413414</v>
      </c>
      <c r="Z707">
        <v>75.047693068728336</v>
      </c>
      <c r="AA707">
        <v>1287.6868098968171</v>
      </c>
      <c r="AB707" t="b">
        <v>0</v>
      </c>
      <c r="AC707" t="b">
        <v>1</v>
      </c>
      <c r="AD707">
        <v>89.692581411861724</v>
      </c>
      <c r="AE707">
        <v>0</v>
      </c>
      <c r="AF707">
        <v>0</v>
      </c>
      <c r="AG707">
        <v>0</v>
      </c>
      <c r="AH707">
        <v>7.7167196693821549E-2</v>
      </c>
      <c r="AI707" t="b">
        <v>0</v>
      </c>
      <c r="AJ707" t="b">
        <v>0</v>
      </c>
      <c r="AK707">
        <v>1287.6868098968171</v>
      </c>
      <c r="AL707">
        <v>0</v>
      </c>
      <c r="AM707">
        <v>0.47056671798902838</v>
      </c>
      <c r="AN707">
        <v>0</v>
      </c>
      <c r="AO707">
        <v>1.803663279651877</v>
      </c>
      <c r="AP707">
        <v>0.47245180906428991</v>
      </c>
      <c r="AQ707">
        <v>0</v>
      </c>
      <c r="AR707">
        <v>1</v>
      </c>
      <c r="AS707">
        <v>3</v>
      </c>
      <c r="AT707">
        <v>0</v>
      </c>
      <c r="AU707">
        <v>0</v>
      </c>
      <c r="AV707">
        <v>0.59006188794123549</v>
      </c>
      <c r="AW707">
        <v>0.38583457024617618</v>
      </c>
      <c r="AX707">
        <v>0.20924180423448069</v>
      </c>
      <c r="AY707">
        <v>0.13682093131771181</v>
      </c>
      <c r="AZ707">
        <v>0.38583457024617618</v>
      </c>
    </row>
    <row r="708" spans="1:52" x14ac:dyDescent="0.35">
      <c r="A708">
        <v>705</v>
      </c>
      <c r="B708">
        <v>0</v>
      </c>
      <c r="C708">
        <v>0</v>
      </c>
      <c r="D708">
        <v>0</v>
      </c>
      <c r="E708">
        <v>19.899999999999999</v>
      </c>
      <c r="F708">
        <v>-0.41715315368765798</v>
      </c>
      <c r="G708">
        <v>149.53651404762601</v>
      </c>
      <c r="H708">
        <v>650.78290913526826</v>
      </c>
      <c r="I708">
        <v>2</v>
      </c>
      <c r="J708">
        <v>2</v>
      </c>
      <c r="K708">
        <v>1226.075000810845</v>
      </c>
      <c r="L708" t="b">
        <v>0</v>
      </c>
      <c r="M708">
        <v>-3.026675800678841</v>
      </c>
      <c r="N708">
        <v>-3.026675800678841</v>
      </c>
      <c r="O708">
        <v>-193.28138731169199</v>
      </c>
      <c r="P708">
        <v>-45.318452532190683</v>
      </c>
      <c r="Q708">
        <v>-3.0884446945702462</v>
      </c>
      <c r="R708">
        <v>0.90448803515863041</v>
      </c>
      <c r="S708">
        <v>33.800256523368652</v>
      </c>
      <c r="T708">
        <v>-21.756899197065191</v>
      </c>
      <c r="U708">
        <v>-2.7934612734879378</v>
      </c>
      <c r="V708">
        <v>23.561553335125499</v>
      </c>
      <c r="W708">
        <v>-14.785417894295</v>
      </c>
      <c r="X708">
        <v>2</v>
      </c>
      <c r="Y708">
        <v>8.0654863743536644</v>
      </c>
      <c r="Z708">
        <v>75.127278930492082</v>
      </c>
      <c r="AA708">
        <v>1226.075000810845</v>
      </c>
      <c r="AB708" t="b">
        <v>0</v>
      </c>
      <c r="AC708" t="b">
        <v>1</v>
      </c>
      <c r="AD708">
        <v>89.692848387031248</v>
      </c>
      <c r="AE708">
        <v>0.30891991362095012</v>
      </c>
      <c r="AF708">
        <v>0</v>
      </c>
      <c r="AG708">
        <v>0</v>
      </c>
      <c r="AH708">
        <v>7.5393143949879338E-2</v>
      </c>
      <c r="AI708" t="b">
        <v>0</v>
      </c>
      <c r="AJ708" t="b">
        <v>0</v>
      </c>
      <c r="AK708">
        <v>1226.075000810845</v>
      </c>
      <c r="AL708">
        <v>0</v>
      </c>
      <c r="AM708">
        <v>-2.7934612734879378</v>
      </c>
      <c r="AN708">
        <v>0.78848795504708358</v>
      </c>
      <c r="AO708">
        <v>-0.89439024169474168</v>
      </c>
      <c r="AP708">
        <v>-1.6820320662435799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0.14923614181990999</v>
      </c>
      <c r="AW708">
        <v>0</v>
      </c>
      <c r="AX708">
        <v>5.2920617666634771E-2</v>
      </c>
      <c r="AY708">
        <v>0</v>
      </c>
      <c r="AZ708">
        <v>0</v>
      </c>
    </row>
    <row r="709" spans="1:52" x14ac:dyDescent="0.35">
      <c r="A709">
        <v>706</v>
      </c>
      <c r="B709">
        <v>0</v>
      </c>
      <c r="C709">
        <v>0</v>
      </c>
      <c r="D709">
        <v>0</v>
      </c>
      <c r="E709">
        <v>17.899999999999999</v>
      </c>
      <c r="F709">
        <v>-0.70249139869556743</v>
      </c>
      <c r="G709">
        <v>134.507718665955</v>
      </c>
      <c r="H709">
        <v>585.37759163423618</v>
      </c>
      <c r="I709">
        <v>2</v>
      </c>
      <c r="J709">
        <v>2</v>
      </c>
      <c r="K709">
        <v>1102.851382638901</v>
      </c>
      <c r="L709" t="b">
        <v>0</v>
      </c>
      <c r="M709">
        <v>-5.4848139390974824</v>
      </c>
      <c r="N709">
        <v>-5.4848139390974824</v>
      </c>
      <c r="O709">
        <v>-389.39114825726699</v>
      </c>
      <c r="P709">
        <v>-91.300070400957352</v>
      </c>
      <c r="Q709">
        <v>-5.5967489174464111</v>
      </c>
      <c r="R709">
        <v>0.92984402404889621</v>
      </c>
      <c r="S709">
        <v>33.809536266411513</v>
      </c>
      <c r="T709">
        <v>-45.060947376631482</v>
      </c>
      <c r="U709">
        <v>-5.2041035349896756</v>
      </c>
      <c r="V709">
        <v>46.23912302432587</v>
      </c>
      <c r="W709">
        <v>-10.50767970541399</v>
      </c>
      <c r="X709">
        <v>2</v>
      </c>
      <c r="Y709">
        <v>3.7877481854726529</v>
      </c>
      <c r="Z709">
        <v>75.194276934503222</v>
      </c>
      <c r="AA709">
        <v>1102.851382638901</v>
      </c>
      <c r="AB709" t="b">
        <v>0</v>
      </c>
      <c r="AC709" t="b">
        <v>1</v>
      </c>
      <c r="AD709">
        <v>89.695200219285184</v>
      </c>
      <c r="AE709">
        <v>0.21954276369865691</v>
      </c>
      <c r="AF709">
        <v>0</v>
      </c>
      <c r="AG709">
        <v>0</v>
      </c>
      <c r="AH709">
        <v>7.3395219189378691E-2</v>
      </c>
      <c r="AI709" t="b">
        <v>0</v>
      </c>
      <c r="AJ709" t="b">
        <v>0</v>
      </c>
      <c r="AK709">
        <v>1102.851382638901</v>
      </c>
      <c r="AL709">
        <v>0</v>
      </c>
      <c r="AM709">
        <v>-5.2041035349896756</v>
      </c>
      <c r="AN709">
        <v>3.3543136099957889</v>
      </c>
      <c r="AO709">
        <v>-1.01741454701749</v>
      </c>
      <c r="AP709">
        <v>-1.495788028665884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0.11462212994242819</v>
      </c>
      <c r="AW709">
        <v>0</v>
      </c>
      <c r="AX709">
        <v>4.0646145369655412E-2</v>
      </c>
      <c r="AY709">
        <v>0</v>
      </c>
      <c r="AZ709">
        <v>0</v>
      </c>
    </row>
    <row r="710" spans="1:52" x14ac:dyDescent="0.35">
      <c r="A710">
        <v>707</v>
      </c>
      <c r="B710">
        <v>0</v>
      </c>
      <c r="C710">
        <v>0</v>
      </c>
      <c r="D710">
        <v>0</v>
      </c>
      <c r="E710">
        <v>15.1</v>
      </c>
      <c r="F710">
        <v>-0.77288125153007314</v>
      </c>
      <c r="G710">
        <v>113.46740513161571</v>
      </c>
      <c r="H710">
        <v>493.81014713279149</v>
      </c>
      <c r="I710">
        <v>2</v>
      </c>
      <c r="J710">
        <v>1</v>
      </c>
      <c r="K710">
        <v>1798.4565558576271</v>
      </c>
      <c r="L710" t="b">
        <v>1</v>
      </c>
      <c r="M710">
        <v>-5.2238138240321872</v>
      </c>
      <c r="N710">
        <v>-5.2238138240321872</v>
      </c>
      <c r="O710">
        <v>-439.63063626358291</v>
      </c>
      <c r="P710">
        <v>-103.0796622391729</v>
      </c>
      <c r="Q710">
        <v>-5.3304222694206</v>
      </c>
      <c r="R710">
        <v>0.93340633673290196</v>
      </c>
      <c r="S710">
        <v>33.821888310613829</v>
      </c>
      <c r="T710">
        <v>-26.418234465219999</v>
      </c>
      <c r="U710">
        <v>-4.9754499237393643</v>
      </c>
      <c r="V710">
        <v>76.661427773952937</v>
      </c>
      <c r="W710">
        <v>-10.145000403655001</v>
      </c>
      <c r="X710">
        <v>2</v>
      </c>
      <c r="Y710">
        <v>3.42506888371366</v>
      </c>
      <c r="Z710">
        <v>75.265698892391228</v>
      </c>
      <c r="AA710">
        <v>1798.4565558576271</v>
      </c>
      <c r="AB710" t="b">
        <v>0</v>
      </c>
      <c r="AC710" t="b">
        <v>1</v>
      </c>
      <c r="AD710">
        <v>89.696631333783031</v>
      </c>
      <c r="AE710">
        <v>0.21196510445544231</v>
      </c>
      <c r="AF710">
        <v>0</v>
      </c>
      <c r="AG710">
        <v>0</v>
      </c>
      <c r="AH710">
        <v>7.6628004861063248E-2</v>
      </c>
      <c r="AI710" t="b">
        <v>0</v>
      </c>
      <c r="AJ710" t="b">
        <v>0</v>
      </c>
      <c r="AK710">
        <v>1798.4565558576271</v>
      </c>
      <c r="AL710">
        <v>0</v>
      </c>
      <c r="AM710">
        <v>-4.9754499237393643</v>
      </c>
      <c r="AN710">
        <v>2.0540806421400539</v>
      </c>
      <c r="AO710">
        <v>-1.55375643681733</v>
      </c>
      <c r="AP710">
        <v>-2.6364314626382952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5">
      <c r="A711">
        <v>708</v>
      </c>
      <c r="B711">
        <v>0</v>
      </c>
      <c r="C711">
        <v>0</v>
      </c>
      <c r="D711">
        <v>0</v>
      </c>
      <c r="E711">
        <v>12.8</v>
      </c>
      <c r="F711">
        <v>-0.45598359518413778</v>
      </c>
      <c r="G711">
        <v>96.184290442694092</v>
      </c>
      <c r="H711">
        <v>418.59403200660472</v>
      </c>
      <c r="I711">
        <v>2</v>
      </c>
      <c r="J711">
        <v>1</v>
      </c>
      <c r="K711">
        <v>1524.519464568054</v>
      </c>
      <c r="L711" t="b">
        <v>0</v>
      </c>
      <c r="M711">
        <v>-2.2716660955562911</v>
      </c>
      <c r="N711">
        <v>-2.2716660955562911</v>
      </c>
      <c r="O711">
        <v>-225.53384954944801</v>
      </c>
      <c r="P711">
        <v>-52.880648247450843</v>
      </c>
      <c r="Q711">
        <v>-2.3180266281186639</v>
      </c>
      <c r="R711">
        <v>0.91575587194483066</v>
      </c>
      <c r="S711">
        <v>33.833055216683178</v>
      </c>
      <c r="T711">
        <v>-13.296475602650251</v>
      </c>
      <c r="U711">
        <v>-2.1227464960241429</v>
      </c>
      <c r="V711">
        <v>39.584172644800582</v>
      </c>
      <c r="W711">
        <v>-13.423915865553941</v>
      </c>
      <c r="X711">
        <v>2</v>
      </c>
      <c r="Y711">
        <v>6.7039843456125947</v>
      </c>
      <c r="Z711">
        <v>75.337125259371319</v>
      </c>
      <c r="AA711">
        <v>1524.519464568054</v>
      </c>
      <c r="AB711" t="b">
        <v>0</v>
      </c>
      <c r="AC711" t="b">
        <v>1</v>
      </c>
      <c r="AD711">
        <v>89.698641066566623</v>
      </c>
      <c r="AE711">
        <v>0.28047329871155841</v>
      </c>
      <c r="AF711">
        <v>0</v>
      </c>
      <c r="AG711">
        <v>0</v>
      </c>
      <c r="AH711">
        <v>7.6828286673382151E-2</v>
      </c>
      <c r="AI711" t="b">
        <v>0</v>
      </c>
      <c r="AJ711" t="b">
        <v>0</v>
      </c>
      <c r="AK711">
        <v>1524.519464568054</v>
      </c>
      <c r="AL711">
        <v>0</v>
      </c>
      <c r="AM711">
        <v>-2.1227464960241429</v>
      </c>
      <c r="AN711">
        <v>0</v>
      </c>
      <c r="AO711">
        <v>-1.374662908211286</v>
      </c>
      <c r="AP711">
        <v>-1.786324698182564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5">
      <c r="A712">
        <v>709</v>
      </c>
      <c r="B712">
        <v>0</v>
      </c>
      <c r="C712">
        <v>0</v>
      </c>
      <c r="D712">
        <v>0</v>
      </c>
      <c r="E712">
        <v>12</v>
      </c>
      <c r="F712">
        <v>1.348229893329056E-2</v>
      </c>
      <c r="G712">
        <v>90.172772290025705</v>
      </c>
      <c r="H712">
        <v>392.43190500619193</v>
      </c>
      <c r="I712">
        <v>2</v>
      </c>
      <c r="J712">
        <v>1</v>
      </c>
      <c r="K712">
        <v>1429.2369980325509</v>
      </c>
      <c r="L712" t="b">
        <v>0</v>
      </c>
      <c r="M712">
        <v>0.88401408635704937</v>
      </c>
      <c r="N712">
        <v>0.88401408635704937</v>
      </c>
      <c r="O712">
        <v>93.617091745211511</v>
      </c>
      <c r="P712">
        <v>21.95028599218082</v>
      </c>
      <c r="Q712">
        <v>0.90205519016025459</v>
      </c>
      <c r="R712">
        <v>0.63874447717452032</v>
      </c>
      <c r="S712">
        <v>33.839198441412769</v>
      </c>
      <c r="T712">
        <v>9.4356773853320899</v>
      </c>
      <c r="U712">
        <v>1.412231686370873</v>
      </c>
      <c r="V712">
        <v>3.4086905670506988</v>
      </c>
      <c r="W712">
        <v>0</v>
      </c>
      <c r="X712">
        <v>0</v>
      </c>
      <c r="Y712">
        <v>-6.7199315199413414</v>
      </c>
      <c r="Z712">
        <v>75.411321446972394</v>
      </c>
      <c r="AA712">
        <v>1429.2369980325509</v>
      </c>
      <c r="AB712" t="b">
        <v>0</v>
      </c>
      <c r="AC712" t="b">
        <v>1</v>
      </c>
      <c r="AD712">
        <v>89.69863790244473</v>
      </c>
      <c r="AE712">
        <v>0</v>
      </c>
      <c r="AF712">
        <v>0</v>
      </c>
      <c r="AG712">
        <v>0</v>
      </c>
      <c r="AH712">
        <v>7.6661227960925948E-2</v>
      </c>
      <c r="AI712" t="b">
        <v>0</v>
      </c>
      <c r="AJ712" t="b">
        <v>0</v>
      </c>
      <c r="AK712">
        <v>1429.2369980325509</v>
      </c>
      <c r="AL712">
        <v>0</v>
      </c>
      <c r="AM712">
        <v>1.412231686370873</v>
      </c>
      <c r="AN712">
        <v>0</v>
      </c>
      <c r="AO712">
        <v>-1.168105114274165</v>
      </c>
      <c r="AP712">
        <v>1.4131628838243551</v>
      </c>
      <c r="AQ712">
        <v>0</v>
      </c>
      <c r="AR712">
        <v>1</v>
      </c>
      <c r="AS712">
        <v>3</v>
      </c>
      <c r="AT712">
        <v>0</v>
      </c>
      <c r="AU712">
        <v>0</v>
      </c>
      <c r="AV712">
        <v>4.2360646003713103E-3</v>
      </c>
      <c r="AW712">
        <v>0.57551548911564321</v>
      </c>
      <c r="AX712">
        <v>1.5021505675075571E-3</v>
      </c>
      <c r="AY712">
        <v>0.20408374801234161</v>
      </c>
      <c r="AZ712">
        <v>0.57551548911564321</v>
      </c>
    </row>
    <row r="713" spans="1:52" x14ac:dyDescent="0.35">
      <c r="A713">
        <v>710</v>
      </c>
      <c r="B713">
        <v>0</v>
      </c>
      <c r="C713">
        <v>0</v>
      </c>
      <c r="D713">
        <v>0</v>
      </c>
      <c r="E713">
        <v>13.2</v>
      </c>
      <c r="F713">
        <v>0.73538773278430947</v>
      </c>
      <c r="G713">
        <v>99.190049519028278</v>
      </c>
      <c r="H713">
        <v>431.67509550681109</v>
      </c>
      <c r="I713">
        <v>2</v>
      </c>
      <c r="J713">
        <v>1</v>
      </c>
      <c r="K713">
        <v>1572.1606978358061</v>
      </c>
      <c r="L713" t="b">
        <v>0</v>
      </c>
      <c r="M713">
        <v>6.087714550767819</v>
      </c>
      <c r="N713">
        <v>6.087714550767819</v>
      </c>
      <c r="O713">
        <v>586.08088266028358</v>
      </c>
      <c r="P713">
        <v>137.41767394308121</v>
      </c>
      <c r="Q713">
        <v>6.2119536232324686</v>
      </c>
      <c r="R713">
        <v>0.88092520295054155</v>
      </c>
      <c r="S713">
        <v>33.849449906749783</v>
      </c>
      <c r="T713">
        <v>42.831532772686487</v>
      </c>
      <c r="U713">
        <v>7.0516243631427029</v>
      </c>
      <c r="V713">
        <v>5.1001560722248698</v>
      </c>
      <c r="W713">
        <v>0</v>
      </c>
      <c r="X713">
        <v>0</v>
      </c>
      <c r="Y713">
        <v>-6.7199315199413414</v>
      </c>
      <c r="Z713">
        <v>75.484395056958817</v>
      </c>
      <c r="AA713">
        <v>1572.1606978358061</v>
      </c>
      <c r="AB713" t="b">
        <v>0</v>
      </c>
      <c r="AC713" t="b">
        <v>1</v>
      </c>
      <c r="AD713">
        <v>89.695971262952696</v>
      </c>
      <c r="AE713">
        <v>0</v>
      </c>
      <c r="AF713">
        <v>-7.8568001712103971E-3</v>
      </c>
      <c r="AG713">
        <v>0</v>
      </c>
      <c r="AH713">
        <v>7.9303912760106177E-2</v>
      </c>
      <c r="AI713" t="b">
        <v>0</v>
      </c>
      <c r="AJ713" t="b">
        <v>0</v>
      </c>
      <c r="AK713">
        <v>1572.152841035635</v>
      </c>
      <c r="AL713">
        <v>0</v>
      </c>
      <c r="AM713">
        <v>7.051589122977</v>
      </c>
      <c r="AN713">
        <v>0</v>
      </c>
      <c r="AO713">
        <v>0.55078455080208388</v>
      </c>
      <c r="AP713">
        <v>7.203024163050781</v>
      </c>
      <c r="AQ713">
        <v>0</v>
      </c>
      <c r="AR713">
        <v>1</v>
      </c>
      <c r="AS713">
        <v>3</v>
      </c>
      <c r="AT713">
        <v>0</v>
      </c>
      <c r="AU713">
        <v>0</v>
      </c>
      <c r="AV713">
        <v>0.24330281792155001</v>
      </c>
      <c r="AW713">
        <v>1.5779848172094471</v>
      </c>
      <c r="AX713">
        <v>8.6277595007641844E-2</v>
      </c>
      <c r="AY713">
        <v>0.5595697455467844</v>
      </c>
      <c r="AZ713">
        <v>1.5779848172094471</v>
      </c>
    </row>
    <row r="714" spans="1:52" x14ac:dyDescent="0.35">
      <c r="A714">
        <v>711</v>
      </c>
      <c r="B714">
        <v>0</v>
      </c>
      <c r="C714">
        <v>0</v>
      </c>
      <c r="D714">
        <v>0</v>
      </c>
      <c r="E714">
        <v>17.100000000000001</v>
      </c>
      <c r="F714">
        <v>1.2949667699294709</v>
      </c>
      <c r="G714">
        <v>128.49620051328671</v>
      </c>
      <c r="H714">
        <v>559.21546463382356</v>
      </c>
      <c r="I714">
        <v>2</v>
      </c>
      <c r="J714">
        <v>1</v>
      </c>
      <c r="K714">
        <v>2036.6627221963849</v>
      </c>
      <c r="L714" t="b">
        <v>0</v>
      </c>
      <c r="M714">
        <v>13.055141758581181</v>
      </c>
      <c r="N714">
        <v>13.055141758581181</v>
      </c>
      <c r="O714">
        <v>970.20316647982224</v>
      </c>
      <c r="P714">
        <v>227.48236008774339</v>
      </c>
      <c r="Q714">
        <v>13.321573223042019</v>
      </c>
      <c r="R714">
        <v>0.90212598926278365</v>
      </c>
      <c r="S714">
        <v>33.87271937169929</v>
      </c>
      <c r="T714">
        <v>69.237374240088585</v>
      </c>
      <c r="U714">
        <v>14.76686558374003</v>
      </c>
      <c r="V714">
        <v>6.7765395097910934</v>
      </c>
      <c r="W714">
        <v>0</v>
      </c>
      <c r="X714">
        <v>0</v>
      </c>
      <c r="Y714">
        <v>-6.7199315199413414</v>
      </c>
      <c r="Z714">
        <v>75.584626278352701</v>
      </c>
      <c r="AA714">
        <v>2036.6627221963849</v>
      </c>
      <c r="AB714" t="b">
        <v>0</v>
      </c>
      <c r="AC714" t="b">
        <v>1</v>
      </c>
      <c r="AD714">
        <v>89.693304623460662</v>
      </c>
      <c r="AE714">
        <v>0</v>
      </c>
      <c r="AF714">
        <v>1.466614649829741E-2</v>
      </c>
      <c r="AG714">
        <v>0</v>
      </c>
      <c r="AH714">
        <v>7.9984417210594849E-2</v>
      </c>
      <c r="AI714" t="b">
        <v>0</v>
      </c>
      <c r="AJ714" t="b">
        <v>0</v>
      </c>
      <c r="AK714">
        <v>2036.6773883428839</v>
      </c>
      <c r="AL714">
        <v>0</v>
      </c>
      <c r="AM714">
        <v>14.766971920941369</v>
      </c>
      <c r="AN714">
        <v>0</v>
      </c>
      <c r="AO714">
        <v>5.3317875201354408</v>
      </c>
      <c r="AP714">
        <v>14.79736961173302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1.1268761926313731</v>
      </c>
      <c r="AW714">
        <v>3.000218888269115</v>
      </c>
      <c r="AX714">
        <v>0.39960148674871371</v>
      </c>
      <c r="AY714">
        <v>1.063908664762883</v>
      </c>
      <c r="AZ714">
        <v>3.000218888269115</v>
      </c>
    </row>
    <row r="715" spans="1:52" x14ac:dyDescent="0.35">
      <c r="A715">
        <v>712</v>
      </c>
      <c r="B715">
        <v>0</v>
      </c>
      <c r="C715">
        <v>0</v>
      </c>
      <c r="D715">
        <v>0</v>
      </c>
      <c r="E715">
        <v>21.1</v>
      </c>
      <c r="F715">
        <v>0.66807852083113906</v>
      </c>
      <c r="G715">
        <v>158.55379127662849</v>
      </c>
      <c r="H715">
        <v>690.02609963588748</v>
      </c>
      <c r="I715">
        <v>2</v>
      </c>
      <c r="J715">
        <v>2</v>
      </c>
      <c r="K715">
        <v>1300.0091717140119</v>
      </c>
      <c r="L715" t="b">
        <v>1</v>
      </c>
      <c r="M715">
        <v>9.0805854291285559</v>
      </c>
      <c r="N715">
        <v>9.0805854291285559</v>
      </c>
      <c r="O715">
        <v>546.90085134296521</v>
      </c>
      <c r="P715">
        <v>128.2311795053096</v>
      </c>
      <c r="Q715">
        <v>9.2659034991107703</v>
      </c>
      <c r="R715">
        <v>0.91526314636910078</v>
      </c>
      <c r="S715">
        <v>33.913736121575887</v>
      </c>
      <c r="T715">
        <v>74.364688484170628</v>
      </c>
      <c r="U715">
        <v>10.123758982178099</v>
      </c>
      <c r="V715">
        <v>6.3014297233905978</v>
      </c>
      <c r="W715">
        <v>0</v>
      </c>
      <c r="X715">
        <v>0</v>
      </c>
      <c r="Y715">
        <v>-6.7199315199413414</v>
      </c>
      <c r="Z715">
        <v>75.667980183030949</v>
      </c>
      <c r="AA715">
        <v>1300.0091717140119</v>
      </c>
      <c r="AB715" t="b">
        <v>0</v>
      </c>
      <c r="AC715" t="b">
        <v>1</v>
      </c>
      <c r="AD715">
        <v>89.690637983968628</v>
      </c>
      <c r="AE715">
        <v>0</v>
      </c>
      <c r="AF715">
        <v>-7.8568001712103971E-3</v>
      </c>
      <c r="AG715">
        <v>0</v>
      </c>
      <c r="AH715">
        <v>8.112087361813991E-2</v>
      </c>
      <c r="AI715" t="b">
        <v>0</v>
      </c>
      <c r="AJ715" t="b">
        <v>0</v>
      </c>
      <c r="AK715">
        <v>1300.001314913841</v>
      </c>
      <c r="AL715">
        <v>0</v>
      </c>
      <c r="AM715">
        <v>10.123697797724139</v>
      </c>
      <c r="AN715">
        <v>0</v>
      </c>
      <c r="AO715">
        <v>10.30456836258249</v>
      </c>
      <c r="AP715">
        <v>10.32110455333245</v>
      </c>
      <c r="AQ715">
        <v>0</v>
      </c>
      <c r="AR715">
        <v>1</v>
      </c>
      <c r="AS715">
        <v>3</v>
      </c>
      <c r="AT715">
        <v>0</v>
      </c>
      <c r="AU715">
        <v>0</v>
      </c>
      <c r="AV715">
        <v>2.070632786546331</v>
      </c>
      <c r="AW715">
        <v>2.1026642376835798</v>
      </c>
      <c r="AX715">
        <v>0.73426694558380523</v>
      </c>
      <c r="AY715">
        <v>0.74562649755504917</v>
      </c>
      <c r="AZ715">
        <v>2.1026642376835798</v>
      </c>
    </row>
    <row r="716" spans="1:52" x14ac:dyDescent="0.35">
      <c r="A716">
        <v>713</v>
      </c>
      <c r="B716">
        <v>0</v>
      </c>
      <c r="C716">
        <v>0</v>
      </c>
      <c r="D716">
        <v>0</v>
      </c>
      <c r="E716">
        <v>21.8</v>
      </c>
      <c r="F716">
        <v>-5.0614186587359722E-2</v>
      </c>
      <c r="G716">
        <v>163.81386966021341</v>
      </c>
      <c r="H716">
        <v>712.91796076124865</v>
      </c>
      <c r="I716">
        <v>2</v>
      </c>
      <c r="J716">
        <v>2</v>
      </c>
      <c r="K716">
        <v>1343.137438074192</v>
      </c>
      <c r="L716" t="b">
        <v>0</v>
      </c>
      <c r="M716">
        <v>0.99755027706876986</v>
      </c>
      <c r="N716">
        <v>0.99755027706876986</v>
      </c>
      <c r="O716">
        <v>58.150774866926263</v>
      </c>
      <c r="P716">
        <v>13.634541676106281</v>
      </c>
      <c r="Q716">
        <v>1.017908445988541</v>
      </c>
      <c r="R716">
        <v>0.68177664110359204</v>
      </c>
      <c r="S716">
        <v>33.938436206683548</v>
      </c>
      <c r="T716">
        <v>10.614939612886211</v>
      </c>
      <c r="U716">
        <v>1.493023351960038</v>
      </c>
      <c r="V716">
        <v>3.3779217380951851</v>
      </c>
      <c r="W716">
        <v>0</v>
      </c>
      <c r="X716">
        <v>0</v>
      </c>
      <c r="Y716">
        <v>-6.7199315199413414</v>
      </c>
      <c r="Z716">
        <v>75.746563060463146</v>
      </c>
      <c r="AA716">
        <v>1343.137438074192</v>
      </c>
      <c r="AB716" t="b">
        <v>0</v>
      </c>
      <c r="AC716" t="b">
        <v>1</v>
      </c>
      <c r="AD716">
        <v>89.687971344476594</v>
      </c>
      <c r="AE716">
        <v>0</v>
      </c>
      <c r="AF716">
        <v>0</v>
      </c>
      <c r="AG716">
        <v>0</v>
      </c>
      <c r="AH716">
        <v>8.2730111611273027E-2</v>
      </c>
      <c r="AI716" t="b">
        <v>0</v>
      </c>
      <c r="AJ716" t="b">
        <v>0</v>
      </c>
      <c r="AK716">
        <v>1343.137438074192</v>
      </c>
      <c r="AL716">
        <v>0</v>
      </c>
      <c r="AM716">
        <v>1.493023351960038</v>
      </c>
      <c r="AN716">
        <v>0</v>
      </c>
      <c r="AO716">
        <v>12.049057242550861</v>
      </c>
      <c r="AP716">
        <v>1.4930389709841301</v>
      </c>
      <c r="AQ716">
        <v>0</v>
      </c>
      <c r="AR716">
        <v>1</v>
      </c>
      <c r="AS716">
        <v>3</v>
      </c>
      <c r="AT716">
        <v>0</v>
      </c>
      <c r="AU716">
        <v>0</v>
      </c>
      <c r="AV716">
        <v>2.3671962965498379</v>
      </c>
      <c r="AW716">
        <v>0.56610279948129194</v>
      </c>
      <c r="AX716">
        <v>0.83943131083327593</v>
      </c>
      <c r="AY716">
        <v>0.2007459108632369</v>
      </c>
      <c r="AZ716">
        <v>0.56610279948129194</v>
      </c>
    </row>
    <row r="717" spans="1:52" x14ac:dyDescent="0.35">
      <c r="A717">
        <v>714</v>
      </c>
      <c r="B717">
        <v>0</v>
      </c>
      <c r="C717">
        <v>0</v>
      </c>
      <c r="D717">
        <v>0</v>
      </c>
      <c r="E717">
        <v>21.2</v>
      </c>
      <c r="F717">
        <v>-0.3822884411483698</v>
      </c>
      <c r="G717">
        <v>159.30523104571211</v>
      </c>
      <c r="H717">
        <v>693.29636551093904</v>
      </c>
      <c r="I717">
        <v>2</v>
      </c>
      <c r="J717">
        <v>2</v>
      </c>
      <c r="K717">
        <v>1306.170352622609</v>
      </c>
      <c r="L717" t="b">
        <v>0</v>
      </c>
      <c r="M717">
        <v>-2.8077611047053792</v>
      </c>
      <c r="N717">
        <v>-2.8077611047053792</v>
      </c>
      <c r="O717">
        <v>-168.30673640847149</v>
      </c>
      <c r="P717">
        <v>-39.462676416302017</v>
      </c>
      <c r="Q717">
        <v>-2.8650623517401819</v>
      </c>
      <c r="R717">
        <v>0.89627756989549556</v>
      </c>
      <c r="S717">
        <v>33.948626322405786</v>
      </c>
      <c r="T717">
        <v>-18.773626178330922</v>
      </c>
      <c r="U717">
        <v>-2.5678911222167642</v>
      </c>
      <c r="V717">
        <v>20.689050237971092</v>
      </c>
      <c r="W717">
        <v>-22.598437988333369</v>
      </c>
      <c r="X717">
        <v>2</v>
      </c>
      <c r="Y717">
        <v>15.878506468392031</v>
      </c>
      <c r="Z717">
        <v>75.827313334049535</v>
      </c>
      <c r="AA717">
        <v>1306.170352622609</v>
      </c>
      <c r="AB717" t="b">
        <v>0</v>
      </c>
      <c r="AC717" t="b">
        <v>1</v>
      </c>
      <c r="AD717">
        <v>89.689788522045731</v>
      </c>
      <c r="AE717">
        <v>0.47216166369014312</v>
      </c>
      <c r="AF717">
        <v>0</v>
      </c>
      <c r="AG717">
        <v>0</v>
      </c>
      <c r="AH717">
        <v>8.3627060237693174E-2</v>
      </c>
      <c r="AI717" t="b">
        <v>0</v>
      </c>
      <c r="AJ717" t="b">
        <v>0</v>
      </c>
      <c r="AK717">
        <v>1306.170352622609</v>
      </c>
      <c r="AL717">
        <v>0</v>
      </c>
      <c r="AM717">
        <v>-2.5678911222167642</v>
      </c>
      <c r="AN717">
        <v>0.27245668539004209</v>
      </c>
      <c r="AO717">
        <v>6.0343391660518257</v>
      </c>
      <c r="AP717">
        <v>-1.806306953459226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1.2879350095908551</v>
      </c>
      <c r="AW717">
        <v>0</v>
      </c>
      <c r="AX717">
        <v>0.45671454240810477</v>
      </c>
      <c r="AY717">
        <v>0</v>
      </c>
      <c r="AZ717">
        <v>0</v>
      </c>
    </row>
    <row r="718" spans="1:52" x14ac:dyDescent="0.35">
      <c r="A718">
        <v>715</v>
      </c>
      <c r="B718">
        <v>0</v>
      </c>
      <c r="C718">
        <v>0</v>
      </c>
      <c r="D718">
        <v>0</v>
      </c>
      <c r="E718">
        <v>18.5</v>
      </c>
      <c r="F718">
        <v>-1.1702320488191611</v>
      </c>
      <c r="G718">
        <v>139.0163572804563</v>
      </c>
      <c r="H718">
        <v>604.99918688454591</v>
      </c>
      <c r="I718">
        <v>2</v>
      </c>
      <c r="J718">
        <v>2</v>
      </c>
      <c r="K718">
        <v>1139.818468090484</v>
      </c>
      <c r="L718" t="b">
        <v>0</v>
      </c>
      <c r="M718">
        <v>-10.298149702837909</v>
      </c>
      <c r="N718">
        <v>-10.298149702837909</v>
      </c>
      <c r="O718">
        <v>-707.39938607386011</v>
      </c>
      <c r="P718">
        <v>-165.8630763415976</v>
      </c>
      <c r="Q718">
        <v>-10.508316023303991</v>
      </c>
      <c r="R718">
        <v>0.94039337467182316</v>
      </c>
      <c r="S718">
        <v>33.957974890673079</v>
      </c>
      <c r="T718">
        <v>-82.790094529896578</v>
      </c>
      <c r="U718">
        <v>-9.8819507672728282</v>
      </c>
      <c r="V718">
        <v>83.07298181170097</v>
      </c>
      <c r="W718">
        <v>-10.296897957715499</v>
      </c>
      <c r="X718">
        <v>2</v>
      </c>
      <c r="Y718">
        <v>3.576966437774161</v>
      </c>
      <c r="Z718">
        <v>75.901794353008782</v>
      </c>
      <c r="AA718">
        <v>1139.818468090484</v>
      </c>
      <c r="AB718" t="b">
        <v>0</v>
      </c>
      <c r="AC718" t="b">
        <v>1</v>
      </c>
      <c r="AD718">
        <v>89.69364873492394</v>
      </c>
      <c r="AE718">
        <v>0.2151387840643027</v>
      </c>
      <c r="AF718">
        <v>0</v>
      </c>
      <c r="AG718">
        <v>0</v>
      </c>
      <c r="AH718">
        <v>7.9536818195830916E-2</v>
      </c>
      <c r="AI718" t="b">
        <v>0</v>
      </c>
      <c r="AJ718" t="b">
        <v>0</v>
      </c>
      <c r="AK718">
        <v>1139.818468090484</v>
      </c>
      <c r="AL718">
        <v>0</v>
      </c>
      <c r="AM718">
        <v>-9.8819507672728282</v>
      </c>
      <c r="AN718">
        <v>8.0656593061635977</v>
      </c>
      <c r="AO718">
        <v>-0.34512576649547128</v>
      </c>
      <c r="AP718">
        <v>-1.5510603016124911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0.24232148287901831</v>
      </c>
      <c r="AW718">
        <v>0</v>
      </c>
      <c r="AX718">
        <v>8.5929603857807929E-2</v>
      </c>
      <c r="AY718">
        <v>0</v>
      </c>
      <c r="AZ718">
        <v>0</v>
      </c>
    </row>
    <row r="719" spans="1:52" x14ac:dyDescent="0.35">
      <c r="A719">
        <v>716</v>
      </c>
      <c r="B719">
        <v>0</v>
      </c>
      <c r="C719">
        <v>0</v>
      </c>
      <c r="D719">
        <v>0</v>
      </c>
      <c r="E719">
        <v>13.9</v>
      </c>
      <c r="F719">
        <v>-1.020116696908316</v>
      </c>
      <c r="G719">
        <v>104.4501279026131</v>
      </c>
      <c r="H719">
        <v>454.56695663217232</v>
      </c>
      <c r="I719">
        <v>2</v>
      </c>
      <c r="J719">
        <v>1</v>
      </c>
      <c r="K719">
        <v>1655.532856054371</v>
      </c>
      <c r="L719" t="b">
        <v>1</v>
      </c>
      <c r="M719">
        <v>-6.6602789863781684</v>
      </c>
      <c r="N719">
        <v>-6.6602789863781684</v>
      </c>
      <c r="O719">
        <v>-608.9124126539117</v>
      </c>
      <c r="P719">
        <v>-142.77095509779971</v>
      </c>
      <c r="Q719">
        <v>-6.79620304732466</v>
      </c>
      <c r="R719">
        <v>0.93930029271777904</v>
      </c>
      <c r="S719">
        <v>33.977679417136343</v>
      </c>
      <c r="T719">
        <v>-36.821746269895698</v>
      </c>
      <c r="U719">
        <v>-6.3836755117215152</v>
      </c>
      <c r="V719">
        <v>105.949208827904</v>
      </c>
      <c r="W719">
        <v>-12.72041081575688</v>
      </c>
      <c r="X719">
        <v>2</v>
      </c>
      <c r="Y719">
        <v>6.0004792958155377</v>
      </c>
      <c r="Z719">
        <v>75.983177985198566</v>
      </c>
      <c r="AA719">
        <v>1655.532856054371</v>
      </c>
      <c r="AB719" t="b">
        <v>0</v>
      </c>
      <c r="AC719" t="b">
        <v>1</v>
      </c>
      <c r="AD719">
        <v>89.695549021775847</v>
      </c>
      <c r="AE719">
        <v>0.26577457860983811</v>
      </c>
      <c r="AF719">
        <v>0</v>
      </c>
      <c r="AG719">
        <v>0</v>
      </c>
      <c r="AH719">
        <v>8.2670892908375204E-2</v>
      </c>
      <c r="AI719" t="b">
        <v>0</v>
      </c>
      <c r="AJ719" t="b">
        <v>0</v>
      </c>
      <c r="AK719">
        <v>1655.532856054371</v>
      </c>
      <c r="AL719">
        <v>0</v>
      </c>
      <c r="AM719">
        <v>-6.3836755117215152</v>
      </c>
      <c r="AN719">
        <v>3.7010130174282811</v>
      </c>
      <c r="AO719">
        <v>-1.6560533090941341</v>
      </c>
      <c r="AP719">
        <v>-2.3825106198497621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5">
      <c r="A720">
        <v>717</v>
      </c>
      <c r="B720">
        <v>0</v>
      </c>
      <c r="C720">
        <v>0</v>
      </c>
      <c r="D720">
        <v>0</v>
      </c>
      <c r="E720">
        <v>12</v>
      </c>
      <c r="F720">
        <v>-0.165967830214242</v>
      </c>
      <c r="G720">
        <v>90.172772290025705</v>
      </c>
      <c r="H720">
        <v>392.43190500619193</v>
      </c>
      <c r="I720">
        <v>1</v>
      </c>
      <c r="J720">
        <v>1</v>
      </c>
      <c r="K720">
        <v>1429.2369980325509</v>
      </c>
      <c r="L720" t="b">
        <v>0</v>
      </c>
      <c r="M720">
        <v>-0.26996389581004487</v>
      </c>
      <c r="N720">
        <v>-0.26996389581004487</v>
      </c>
      <c r="O720">
        <v>-28.589176566283751</v>
      </c>
      <c r="P720">
        <v>-6.7032695655489736</v>
      </c>
      <c r="Q720">
        <v>-0.27547336307147441</v>
      </c>
      <c r="R720">
        <v>0.66016349732955604</v>
      </c>
      <c r="S720">
        <v>33.990656924531343</v>
      </c>
      <c r="T720">
        <v>-1.215061471701149</v>
      </c>
      <c r="U720">
        <v>-0.18185745878639911</v>
      </c>
      <c r="V720">
        <v>5.4882080938478257</v>
      </c>
      <c r="W720">
        <v>0</v>
      </c>
      <c r="X720">
        <v>0</v>
      </c>
      <c r="Y720">
        <v>-6.7199315199413414</v>
      </c>
      <c r="Z720">
        <v>76.065669735051955</v>
      </c>
      <c r="AA720">
        <v>1429.2369980325509</v>
      </c>
      <c r="AB720" t="b">
        <v>0</v>
      </c>
      <c r="AC720" t="b">
        <v>1</v>
      </c>
      <c r="AD720">
        <v>89.695406273318682</v>
      </c>
      <c r="AE720">
        <v>0</v>
      </c>
      <c r="AF720">
        <v>0</v>
      </c>
      <c r="AG720">
        <v>0</v>
      </c>
      <c r="AH720">
        <v>8.2273586564160395E-2</v>
      </c>
      <c r="AI720" t="b">
        <v>0</v>
      </c>
      <c r="AJ720" t="b">
        <v>0</v>
      </c>
      <c r="AK720">
        <v>1429.2369980325509</v>
      </c>
      <c r="AL720">
        <v>0</v>
      </c>
      <c r="AM720">
        <v>-0.18185745878639911</v>
      </c>
      <c r="AN720">
        <v>0</v>
      </c>
      <c r="AO720">
        <v>-2.9155576967464101</v>
      </c>
      <c r="AP720">
        <v>-0.1608403847115423</v>
      </c>
      <c r="AQ720">
        <v>0</v>
      </c>
      <c r="AR720">
        <v>1</v>
      </c>
      <c r="AS720">
        <v>3</v>
      </c>
      <c r="AT720">
        <v>0</v>
      </c>
      <c r="AU720">
        <v>0</v>
      </c>
      <c r="AV720">
        <v>0</v>
      </c>
      <c r="AW720">
        <v>0.31908011663025621</v>
      </c>
      <c r="AX720">
        <v>0</v>
      </c>
      <c r="AY720">
        <v>0.11314911127445409</v>
      </c>
      <c r="AZ720">
        <v>0.31908011663025621</v>
      </c>
    </row>
    <row r="721" spans="1:52" x14ac:dyDescent="0.35">
      <c r="A721">
        <v>718</v>
      </c>
      <c r="B721">
        <v>0</v>
      </c>
      <c r="C721">
        <v>0</v>
      </c>
      <c r="D721">
        <v>0</v>
      </c>
      <c r="E721">
        <v>12</v>
      </c>
      <c r="F721">
        <v>0.10065468443194819</v>
      </c>
      <c r="G721">
        <v>90.172772290025705</v>
      </c>
      <c r="H721">
        <v>392.43190500619193</v>
      </c>
      <c r="I721">
        <v>1</v>
      </c>
      <c r="J721">
        <v>1</v>
      </c>
      <c r="K721">
        <v>1429.2369980325509</v>
      </c>
      <c r="L721" t="b">
        <v>0</v>
      </c>
      <c r="M721">
        <v>1.444587734290901</v>
      </c>
      <c r="N721">
        <v>1.444587734290901</v>
      </c>
      <c r="O721">
        <v>152.98184106140641</v>
      </c>
      <c r="P721">
        <v>35.869466785481308</v>
      </c>
      <c r="Q721">
        <v>1.4740691166233679</v>
      </c>
      <c r="R721">
        <v>0.73280747712208139</v>
      </c>
      <c r="S721">
        <v>33.993601942706597</v>
      </c>
      <c r="T721">
        <v>13.439870600531259</v>
      </c>
      <c r="U721">
        <v>2.0115366759253148</v>
      </c>
      <c r="V721">
        <v>3.5910329329087181</v>
      </c>
      <c r="W721">
        <v>0</v>
      </c>
      <c r="X721">
        <v>0</v>
      </c>
      <c r="Y721">
        <v>-6.7199315199413414</v>
      </c>
      <c r="Z721">
        <v>76.148379422925771</v>
      </c>
      <c r="AA721">
        <v>1429.2369980325509</v>
      </c>
      <c r="AB721" t="b">
        <v>0</v>
      </c>
      <c r="AC721" t="b">
        <v>1</v>
      </c>
      <c r="AD721">
        <v>89.692739633826648</v>
      </c>
      <c r="AE721">
        <v>0</v>
      </c>
      <c r="AF721">
        <v>0</v>
      </c>
      <c r="AG721">
        <v>0</v>
      </c>
      <c r="AH721">
        <v>8.3858240876755641E-2</v>
      </c>
      <c r="AI721" t="b">
        <v>0</v>
      </c>
      <c r="AJ721" t="b">
        <v>0</v>
      </c>
      <c r="AK721">
        <v>1429.2369980325509</v>
      </c>
      <c r="AL721">
        <v>0</v>
      </c>
      <c r="AM721">
        <v>2.0115366759253148</v>
      </c>
      <c r="AN721">
        <v>0</v>
      </c>
      <c r="AO721">
        <v>-2.227647920710047</v>
      </c>
      <c r="AP721">
        <v>2.017356656807197</v>
      </c>
      <c r="AQ721">
        <v>0</v>
      </c>
      <c r="AR721">
        <v>1</v>
      </c>
      <c r="AS721">
        <v>3</v>
      </c>
      <c r="AT721">
        <v>0</v>
      </c>
      <c r="AU721">
        <v>0</v>
      </c>
      <c r="AV721">
        <v>0</v>
      </c>
      <c r="AW721">
        <v>0.67308218639846318</v>
      </c>
      <c r="AX721">
        <v>0</v>
      </c>
      <c r="AY721">
        <v>0.23868190851234919</v>
      </c>
      <c r="AZ721">
        <v>0.67308218639846318</v>
      </c>
    </row>
    <row r="722" spans="1:52" x14ac:dyDescent="0.35">
      <c r="A722">
        <v>719</v>
      </c>
      <c r="B722">
        <v>0</v>
      </c>
      <c r="C722">
        <v>0</v>
      </c>
      <c r="D722">
        <v>0</v>
      </c>
      <c r="E722">
        <v>13</v>
      </c>
      <c r="F722">
        <v>0.59668242581978426</v>
      </c>
      <c r="G722">
        <v>97.687169980861185</v>
      </c>
      <c r="H722">
        <v>425.13456375670791</v>
      </c>
      <c r="I722">
        <v>1</v>
      </c>
      <c r="J722">
        <v>1</v>
      </c>
      <c r="K722">
        <v>1548.3400812019299</v>
      </c>
      <c r="L722" t="b">
        <v>0</v>
      </c>
      <c r="M722">
        <v>5.027714031962085</v>
      </c>
      <c r="N722">
        <v>5.027714031962085</v>
      </c>
      <c r="O722">
        <v>491.47838398595508</v>
      </c>
      <c r="P722">
        <v>115.2363407830214</v>
      </c>
      <c r="Q722">
        <v>5.1303204407776377</v>
      </c>
      <c r="R722">
        <v>0.86891023173707294</v>
      </c>
      <c r="S722">
        <v>34.005992204728159</v>
      </c>
      <c r="T722">
        <v>36.41452141632675</v>
      </c>
      <c r="U722">
        <v>5.9043158353900491</v>
      </c>
      <c r="V722">
        <v>4.7735711738716589</v>
      </c>
      <c r="W722">
        <v>0</v>
      </c>
      <c r="X722">
        <v>0</v>
      </c>
      <c r="Y722">
        <v>-6.7199315199413414</v>
      </c>
      <c r="Z722">
        <v>76.229966533184935</v>
      </c>
      <c r="AA722">
        <v>1548.3400812019299</v>
      </c>
      <c r="AB722" t="b">
        <v>0</v>
      </c>
      <c r="AC722" t="b">
        <v>1</v>
      </c>
      <c r="AD722">
        <v>89.690072994334614</v>
      </c>
      <c r="AE722">
        <v>0</v>
      </c>
      <c r="AF722">
        <v>-1.967476255374527E-2</v>
      </c>
      <c r="AG722">
        <v>0</v>
      </c>
      <c r="AH722">
        <v>8.6627154367547476E-2</v>
      </c>
      <c r="AI722" t="b">
        <v>0</v>
      </c>
      <c r="AJ722" t="b">
        <v>0</v>
      </c>
      <c r="AK722">
        <v>1548.320406439376</v>
      </c>
      <c r="AL722">
        <v>0</v>
      </c>
      <c r="AM722">
        <v>5.9042408092291199</v>
      </c>
      <c r="AN722">
        <v>0</v>
      </c>
      <c r="AO722">
        <v>2.374515973901373</v>
      </c>
      <c r="AP722">
        <v>5.9973918025469146</v>
      </c>
      <c r="AQ722">
        <v>0</v>
      </c>
      <c r="AR722">
        <v>1</v>
      </c>
      <c r="AS722">
        <v>3</v>
      </c>
      <c r="AT722">
        <v>0</v>
      </c>
      <c r="AU722">
        <v>0</v>
      </c>
      <c r="AV722">
        <v>0.7144935516132368</v>
      </c>
      <c r="AW722">
        <v>1.3656739285542261</v>
      </c>
      <c r="AX722">
        <v>0.25336650766426838</v>
      </c>
      <c r="AY722">
        <v>0.4842821073857862</v>
      </c>
      <c r="AZ722">
        <v>1.3656739285542261</v>
      </c>
    </row>
    <row r="723" spans="1:52" x14ac:dyDescent="0.35">
      <c r="A723">
        <v>720</v>
      </c>
      <c r="B723">
        <v>0</v>
      </c>
      <c r="C723">
        <v>0</v>
      </c>
      <c r="D723">
        <v>0</v>
      </c>
      <c r="E723">
        <v>16</v>
      </c>
      <c r="F723">
        <v>0.8459489456222502</v>
      </c>
      <c r="G723">
        <v>120.2303630533676</v>
      </c>
      <c r="H723">
        <v>523.2425400082559</v>
      </c>
      <c r="I723">
        <v>1</v>
      </c>
      <c r="J723">
        <v>1</v>
      </c>
      <c r="K723">
        <v>1905.6493307100679</v>
      </c>
      <c r="L723" t="b">
        <v>0</v>
      </c>
      <c r="M723">
        <v>8.3539625821199497</v>
      </c>
      <c r="N723">
        <v>8.3539625821199497</v>
      </c>
      <c r="O723">
        <v>663.51347808487685</v>
      </c>
      <c r="P723">
        <v>155.57320070642561</v>
      </c>
      <c r="Q723">
        <v>8.5244516144081093</v>
      </c>
      <c r="R723">
        <v>0.88273885816744879</v>
      </c>
      <c r="S723">
        <v>34.027149085102259</v>
      </c>
      <c r="T723">
        <v>48.390777576443071</v>
      </c>
      <c r="U723">
        <v>9.656821533952554</v>
      </c>
      <c r="V723">
        <v>5.6743578327787318</v>
      </c>
      <c r="W723">
        <v>0</v>
      </c>
      <c r="X723">
        <v>0</v>
      </c>
      <c r="Y723">
        <v>-6.7199315199413414</v>
      </c>
      <c r="Z723">
        <v>76.332166010853982</v>
      </c>
      <c r="AA723">
        <v>1905.6493307100679</v>
      </c>
      <c r="AB723" t="b">
        <v>0</v>
      </c>
      <c r="AC723" t="b">
        <v>1</v>
      </c>
      <c r="AD723">
        <v>89.68740635484258</v>
      </c>
      <c r="AE723">
        <v>0</v>
      </c>
      <c r="AF723">
        <v>1.346384321728048E-3</v>
      </c>
      <c r="AG723">
        <v>0</v>
      </c>
      <c r="AH723">
        <v>8.6764347910838091E-2</v>
      </c>
      <c r="AI723" t="b">
        <v>0</v>
      </c>
      <c r="AJ723" t="b">
        <v>0</v>
      </c>
      <c r="AK723">
        <v>1905.6506770943899</v>
      </c>
      <c r="AL723">
        <v>0</v>
      </c>
      <c r="AM723">
        <v>9.6568283567152218</v>
      </c>
      <c r="AN723">
        <v>0</v>
      </c>
      <c r="AO723">
        <v>4.3447588087657216</v>
      </c>
      <c r="AP723">
        <v>9.7253218191938906</v>
      </c>
      <c r="AQ723">
        <v>0</v>
      </c>
      <c r="AR723">
        <v>1</v>
      </c>
      <c r="AS723">
        <v>3</v>
      </c>
      <c r="AT723">
        <v>0</v>
      </c>
      <c r="AU723">
        <v>0</v>
      </c>
      <c r="AV723">
        <v>1.043782334951058</v>
      </c>
      <c r="AW723">
        <v>2.0844225620028651</v>
      </c>
      <c r="AX723">
        <v>0.37013557976987888</v>
      </c>
      <c r="AY723">
        <v>0.73915781058944441</v>
      </c>
      <c r="AZ723">
        <v>2.0844225620028651</v>
      </c>
    </row>
    <row r="724" spans="1:52" x14ac:dyDescent="0.35">
      <c r="A724">
        <v>721</v>
      </c>
      <c r="B724">
        <v>0</v>
      </c>
      <c r="C724">
        <v>0</v>
      </c>
      <c r="D724">
        <v>0</v>
      </c>
      <c r="E724">
        <v>18.5</v>
      </c>
      <c r="F724">
        <v>0.60285512502454575</v>
      </c>
      <c r="G724">
        <v>139.0163572804563</v>
      </c>
      <c r="H724">
        <v>604.99918688454591</v>
      </c>
      <c r="I724">
        <v>1</v>
      </c>
      <c r="J724">
        <v>2</v>
      </c>
      <c r="K724">
        <v>1139.818468090484</v>
      </c>
      <c r="L724" t="b">
        <v>1</v>
      </c>
      <c r="M724">
        <v>7.2800469168258433</v>
      </c>
      <c r="N724">
        <v>7.2800469168258433</v>
      </c>
      <c r="O724">
        <v>500.0801957785016</v>
      </c>
      <c r="P724">
        <v>117.2531971644521</v>
      </c>
      <c r="Q724">
        <v>7.4286193028835132</v>
      </c>
      <c r="R724">
        <v>0.91408798161290761</v>
      </c>
      <c r="S724">
        <v>34.058594614561237</v>
      </c>
      <c r="T724">
        <v>68.085682646872002</v>
      </c>
      <c r="U724">
        <v>8.1268099486175505</v>
      </c>
      <c r="V724">
        <v>5.8493784194558174</v>
      </c>
      <c r="W724">
        <v>0</v>
      </c>
      <c r="X724">
        <v>0</v>
      </c>
      <c r="Y724">
        <v>-6.7199315199413414</v>
      </c>
      <c r="Z724">
        <v>76.410488168935089</v>
      </c>
      <c r="AA724">
        <v>1139.818468090484</v>
      </c>
      <c r="AB724" t="b">
        <v>0</v>
      </c>
      <c r="AC724" t="b">
        <v>1</v>
      </c>
      <c r="AD724">
        <v>89.684739715350545</v>
      </c>
      <c r="AE724">
        <v>0</v>
      </c>
      <c r="AF724">
        <v>-1.967476255374527E-2</v>
      </c>
      <c r="AG724">
        <v>0</v>
      </c>
      <c r="AH724">
        <v>8.6875464653834389E-2</v>
      </c>
      <c r="AI724" t="b">
        <v>0</v>
      </c>
      <c r="AJ724" t="b">
        <v>0</v>
      </c>
      <c r="AK724">
        <v>1139.798793327931</v>
      </c>
      <c r="AL724">
        <v>0</v>
      </c>
      <c r="AM724">
        <v>8.1266696692129479</v>
      </c>
      <c r="AN724">
        <v>0</v>
      </c>
      <c r="AO724">
        <v>7.9277800937450653</v>
      </c>
      <c r="AP724">
        <v>8.2929232249254081</v>
      </c>
      <c r="AQ724">
        <v>0</v>
      </c>
      <c r="AR724">
        <v>1</v>
      </c>
      <c r="AS724">
        <v>3</v>
      </c>
      <c r="AT724">
        <v>0</v>
      </c>
      <c r="AU724">
        <v>0</v>
      </c>
      <c r="AV724">
        <v>1.6708950524276811</v>
      </c>
      <c r="AW724">
        <v>1.7224838453204661</v>
      </c>
      <c r="AX724">
        <v>0.59251597603818473</v>
      </c>
      <c r="AY724">
        <v>0.6108105962254563</v>
      </c>
      <c r="AZ724">
        <v>1.7224838453204661</v>
      </c>
    </row>
    <row r="725" spans="1:52" x14ac:dyDescent="0.35">
      <c r="A725">
        <v>722</v>
      </c>
      <c r="B725">
        <v>0</v>
      </c>
      <c r="C725">
        <v>0</v>
      </c>
      <c r="D725">
        <v>0</v>
      </c>
      <c r="E725">
        <v>20.6</v>
      </c>
      <c r="F725">
        <v>0.57596388761290118</v>
      </c>
      <c r="G725">
        <v>154.7965924312108</v>
      </c>
      <c r="H725">
        <v>673.67477026062943</v>
      </c>
      <c r="I725">
        <v>2</v>
      </c>
      <c r="J725">
        <v>2</v>
      </c>
      <c r="K725">
        <v>1269.203267171026</v>
      </c>
      <c r="L725" t="b">
        <v>0</v>
      </c>
      <c r="M725">
        <v>7.8407750886796128</v>
      </c>
      <c r="N725">
        <v>7.8407750886796128</v>
      </c>
      <c r="O725">
        <v>483.69208653854611</v>
      </c>
      <c r="P725">
        <v>113.4106970612962</v>
      </c>
      <c r="Q725">
        <v>8.0007909068159311</v>
      </c>
      <c r="R725">
        <v>0.91101074896587841</v>
      </c>
      <c r="S725">
        <v>34.078671686145071</v>
      </c>
      <c r="T725">
        <v>66.076893951666293</v>
      </c>
      <c r="U725">
        <v>8.7823232776319298</v>
      </c>
      <c r="V725">
        <v>5.8801333034198677</v>
      </c>
      <c r="W725">
        <v>0</v>
      </c>
      <c r="X725">
        <v>0</v>
      </c>
      <c r="Y725">
        <v>-6.7199315199413414</v>
      </c>
      <c r="Z725">
        <v>76.502355573886078</v>
      </c>
      <c r="AA725">
        <v>1269.203267171026</v>
      </c>
      <c r="AB725" t="b">
        <v>0</v>
      </c>
      <c r="AC725" t="b">
        <v>1</v>
      </c>
      <c r="AD725">
        <v>89.682073075858511</v>
      </c>
      <c r="AE725">
        <v>0</v>
      </c>
      <c r="AF725">
        <v>-1.967476255374527E-2</v>
      </c>
      <c r="AG725">
        <v>0</v>
      </c>
      <c r="AH725">
        <v>8.7865840467801937E-2</v>
      </c>
      <c r="AI725" t="b">
        <v>0</v>
      </c>
      <c r="AJ725" t="b">
        <v>0</v>
      </c>
      <c r="AK725">
        <v>1269.1835924084719</v>
      </c>
      <c r="AL725">
        <v>0</v>
      </c>
      <c r="AM725">
        <v>8.7821871370076288</v>
      </c>
      <c r="AN725">
        <v>0</v>
      </c>
      <c r="AO725">
        <v>9.1758856285250268</v>
      </c>
      <c r="AP725">
        <v>8.8071223425722351</v>
      </c>
      <c r="AQ725">
        <v>0</v>
      </c>
      <c r="AR725">
        <v>1</v>
      </c>
      <c r="AS725">
        <v>3</v>
      </c>
      <c r="AT725">
        <v>0</v>
      </c>
      <c r="AU725">
        <v>0</v>
      </c>
      <c r="AV725">
        <v>1.8396476051547881</v>
      </c>
      <c r="AW725">
        <v>1.820601040416056</v>
      </c>
      <c r="AX725">
        <v>0.65235730679247794</v>
      </c>
      <c r="AY725">
        <v>0.64560396894655503</v>
      </c>
      <c r="AZ725">
        <v>1.820601040416056</v>
      </c>
    </row>
    <row r="726" spans="1:52" x14ac:dyDescent="0.35">
      <c r="A726">
        <v>723</v>
      </c>
      <c r="B726">
        <v>0</v>
      </c>
      <c r="C726">
        <v>0</v>
      </c>
      <c r="D726">
        <v>0</v>
      </c>
      <c r="E726">
        <v>22.5</v>
      </c>
      <c r="F726">
        <v>0.42662265785718212</v>
      </c>
      <c r="G726">
        <v>169.0739480437982</v>
      </c>
      <c r="H726">
        <v>735.80982188660983</v>
      </c>
      <c r="I726">
        <v>2</v>
      </c>
      <c r="J726">
        <v>2</v>
      </c>
      <c r="K726">
        <v>1386.265704434373</v>
      </c>
      <c r="L726" t="b">
        <v>0</v>
      </c>
      <c r="M726">
        <v>6.7961875546421693</v>
      </c>
      <c r="N726">
        <v>6.7961875546421693</v>
      </c>
      <c r="O726">
        <v>383.84867308618971</v>
      </c>
      <c r="P726">
        <v>90.000532967762808</v>
      </c>
      <c r="Q726">
        <v>6.9348852598389472</v>
      </c>
      <c r="R726">
        <v>0.89857128535535524</v>
      </c>
      <c r="S726">
        <v>34.101069664207422</v>
      </c>
      <c r="T726">
        <v>53.16326518228842</v>
      </c>
      <c r="U726">
        <v>7.7176795796411728</v>
      </c>
      <c r="V726">
        <v>5.3922816537519083</v>
      </c>
      <c r="W726">
        <v>0</v>
      </c>
      <c r="X726">
        <v>0</v>
      </c>
      <c r="Y726">
        <v>-6.7199315199413414</v>
      </c>
      <c r="Z726">
        <v>76.591837644662448</v>
      </c>
      <c r="AA726">
        <v>1386.265704434373</v>
      </c>
      <c r="AB726" t="b">
        <v>0</v>
      </c>
      <c r="AC726" t="b">
        <v>1</v>
      </c>
      <c r="AD726">
        <v>89.679406436366477</v>
      </c>
      <c r="AE726">
        <v>0</v>
      </c>
      <c r="AF726">
        <v>2.1754630496782501E-2</v>
      </c>
      <c r="AG726">
        <v>0</v>
      </c>
      <c r="AH726">
        <v>9.1454151589579535E-2</v>
      </c>
      <c r="AI726" t="b">
        <v>0</v>
      </c>
      <c r="AJ726" t="b">
        <v>0</v>
      </c>
      <c r="AK726">
        <v>1386.2874590648701</v>
      </c>
      <c r="AL726">
        <v>0</v>
      </c>
      <c r="AM726">
        <v>7.7178006929796998</v>
      </c>
      <c r="AN726">
        <v>0</v>
      </c>
      <c r="AO726">
        <v>9.9140823032493088</v>
      </c>
      <c r="AP726">
        <v>7.7358103234177351</v>
      </c>
      <c r="AQ726">
        <v>0</v>
      </c>
      <c r="AR726">
        <v>1</v>
      </c>
      <c r="AS726">
        <v>3</v>
      </c>
      <c r="AT726">
        <v>0</v>
      </c>
      <c r="AU726">
        <v>0</v>
      </c>
      <c r="AV726">
        <v>1.9657329254676039</v>
      </c>
      <c r="AW726">
        <v>1.6378395248249309</v>
      </c>
      <c r="AX726">
        <v>0.69706841328638436</v>
      </c>
      <c r="AY726">
        <v>0.5807948442580656</v>
      </c>
      <c r="AZ726">
        <v>1.6378395248249309</v>
      </c>
    </row>
    <row r="727" spans="1:52" x14ac:dyDescent="0.35">
      <c r="A727">
        <v>724</v>
      </c>
      <c r="B727">
        <v>0</v>
      </c>
      <c r="C727">
        <v>0</v>
      </c>
      <c r="D727">
        <v>0</v>
      </c>
      <c r="E727">
        <v>24</v>
      </c>
      <c r="F727">
        <v>0.55087881429170205</v>
      </c>
      <c r="G727">
        <v>180.34554458005141</v>
      </c>
      <c r="H727">
        <v>784.86381001238374</v>
      </c>
      <c r="I727">
        <v>2</v>
      </c>
      <c r="J727">
        <v>2</v>
      </c>
      <c r="K727">
        <v>1478.6834180633309</v>
      </c>
      <c r="L727" t="b">
        <v>0</v>
      </c>
      <c r="M727">
        <v>8.8765515610360577</v>
      </c>
      <c r="N727">
        <v>8.8765515610360577</v>
      </c>
      <c r="O727">
        <v>470.01340515685922</v>
      </c>
      <c r="P727">
        <v>110.203473222928</v>
      </c>
      <c r="Q727">
        <v>9.0577056745265878</v>
      </c>
      <c r="R727">
        <v>0.90686571490425549</v>
      </c>
      <c r="S727">
        <v>34.123197479851378</v>
      </c>
      <c r="T727">
        <v>64.501735568297264</v>
      </c>
      <c r="U727">
        <v>9.9879238189999011</v>
      </c>
      <c r="V727">
        <v>6.0073230295881217</v>
      </c>
      <c r="W727">
        <v>0</v>
      </c>
      <c r="X727">
        <v>0</v>
      </c>
      <c r="Y727">
        <v>-6.7199315199413414</v>
      </c>
      <c r="Z727">
        <v>76.674381143007125</v>
      </c>
      <c r="AA727">
        <v>1478.6834180633309</v>
      </c>
      <c r="AB727" t="b">
        <v>0</v>
      </c>
      <c r="AC727" t="b">
        <v>1</v>
      </c>
      <c r="AD727">
        <v>89.676739796874443</v>
      </c>
      <c r="AE727">
        <v>0</v>
      </c>
      <c r="AF727">
        <v>-1.967476255374527E-2</v>
      </c>
      <c r="AG727">
        <v>0</v>
      </c>
      <c r="AH727">
        <v>8.8530273811420535E-2</v>
      </c>
      <c r="AI727" t="b">
        <v>0</v>
      </c>
      <c r="AJ727" t="b">
        <v>0</v>
      </c>
      <c r="AK727">
        <v>1478.663743300777</v>
      </c>
      <c r="AL727">
        <v>0</v>
      </c>
      <c r="AM727">
        <v>9.9877909237316231</v>
      </c>
      <c r="AN727">
        <v>0</v>
      </c>
      <c r="AO727">
        <v>9.8448165023030807</v>
      </c>
      <c r="AP727">
        <v>10.013973528870419</v>
      </c>
      <c r="AQ727">
        <v>0</v>
      </c>
      <c r="AR727">
        <v>1</v>
      </c>
      <c r="AS727">
        <v>3</v>
      </c>
      <c r="AT727">
        <v>0</v>
      </c>
      <c r="AU727">
        <v>0</v>
      </c>
      <c r="AV727">
        <v>1.9512078623024669</v>
      </c>
      <c r="AW727">
        <v>2.0534281934613259</v>
      </c>
      <c r="AX727">
        <v>0.69191768166754164</v>
      </c>
      <c r="AY727">
        <v>0.72816688676747576</v>
      </c>
      <c r="AZ727">
        <v>2.0534281934613259</v>
      </c>
    </row>
    <row r="728" spans="1:52" x14ac:dyDescent="0.35">
      <c r="A728">
        <v>725</v>
      </c>
      <c r="B728">
        <v>0</v>
      </c>
      <c r="C728">
        <v>0</v>
      </c>
      <c r="D728">
        <v>0</v>
      </c>
      <c r="E728">
        <v>26.6</v>
      </c>
      <c r="F728">
        <v>0.78652875164268377</v>
      </c>
      <c r="G728">
        <v>199.88297857622371</v>
      </c>
      <c r="H728">
        <v>869.89072276372553</v>
      </c>
      <c r="I728">
        <v>2</v>
      </c>
      <c r="J728">
        <v>2</v>
      </c>
      <c r="K728">
        <v>1638.8741216868591</v>
      </c>
      <c r="L728" t="b">
        <v>0</v>
      </c>
      <c r="M728">
        <v>13.256784215165601</v>
      </c>
      <c r="N728">
        <v>13.256784215165601</v>
      </c>
      <c r="O728">
        <v>633.33539024933987</v>
      </c>
      <c r="P728">
        <v>148.49738104210579</v>
      </c>
      <c r="Q728">
        <v>13.527330831801629</v>
      </c>
      <c r="R728">
        <v>0.91674388553585273</v>
      </c>
      <c r="S728">
        <v>34.149735354129142</v>
      </c>
      <c r="T728">
        <v>85.978501945332553</v>
      </c>
      <c r="U728">
        <v>14.75584516595349</v>
      </c>
      <c r="V728">
        <v>7.1582359994165188</v>
      </c>
      <c r="W728">
        <v>0</v>
      </c>
      <c r="X728">
        <v>0</v>
      </c>
      <c r="Y728">
        <v>-6.7199315199413414</v>
      </c>
      <c r="Z728">
        <v>76.758367010595776</v>
      </c>
      <c r="AA728">
        <v>1638.8741216868591</v>
      </c>
      <c r="AB728" t="b">
        <v>0</v>
      </c>
      <c r="AC728" t="b">
        <v>1</v>
      </c>
      <c r="AD728">
        <v>89.674073157382409</v>
      </c>
      <c r="AE728">
        <v>0</v>
      </c>
      <c r="AF728">
        <v>-7.8568001712103971E-3</v>
      </c>
      <c r="AG728">
        <v>0</v>
      </c>
      <c r="AH728">
        <v>8.9612260314326286E-2</v>
      </c>
      <c r="AI728" t="b">
        <v>0</v>
      </c>
      <c r="AJ728" t="b">
        <v>0</v>
      </c>
      <c r="AK728">
        <v>1638.866264886688</v>
      </c>
      <c r="AL728">
        <v>0</v>
      </c>
      <c r="AM728">
        <v>14.755774426092939</v>
      </c>
      <c r="AN728">
        <v>0</v>
      </c>
      <c r="AO728">
        <v>11.355614952003171</v>
      </c>
      <c r="AP728">
        <v>14.79934089335512</v>
      </c>
      <c r="AQ728">
        <v>0</v>
      </c>
      <c r="AR728">
        <v>1</v>
      </c>
      <c r="AS728">
        <v>3</v>
      </c>
      <c r="AT728">
        <v>0</v>
      </c>
      <c r="AU728">
        <v>0</v>
      </c>
      <c r="AV728">
        <v>2.2217235928738881</v>
      </c>
      <c r="AW728">
        <v>2.9354206152918971</v>
      </c>
      <c r="AX728">
        <v>0.78784524569996039</v>
      </c>
      <c r="AY728">
        <v>1.040930526617134</v>
      </c>
      <c r="AZ728">
        <v>2.9354206152918971</v>
      </c>
    </row>
    <row r="729" spans="1:52" x14ac:dyDescent="0.35">
      <c r="A729">
        <v>726</v>
      </c>
      <c r="B729">
        <v>0</v>
      </c>
      <c r="C729">
        <v>0</v>
      </c>
      <c r="D729">
        <v>0</v>
      </c>
      <c r="E729">
        <v>29.9</v>
      </c>
      <c r="F729">
        <v>1.2196728458042281</v>
      </c>
      <c r="G729">
        <v>224.6804909559807</v>
      </c>
      <c r="H729">
        <v>977.80949664042805</v>
      </c>
      <c r="I729">
        <v>2</v>
      </c>
      <c r="J729">
        <v>3</v>
      </c>
      <c r="K729">
        <v>1152.8373965390649</v>
      </c>
      <c r="L729" t="b">
        <v>1</v>
      </c>
      <c r="M729">
        <v>21.933651894363031</v>
      </c>
      <c r="N729">
        <v>21.933651894363031</v>
      </c>
      <c r="O729">
        <v>932.21688385807806</v>
      </c>
      <c r="P729">
        <v>218.5757624592207</v>
      </c>
      <c r="Q729">
        <v>22.381277443227582</v>
      </c>
      <c r="R729">
        <v>0.93989708861820842</v>
      </c>
      <c r="S729">
        <v>34.18516498216156</v>
      </c>
      <c r="T729">
        <v>197.24585818858679</v>
      </c>
      <c r="U729">
        <v>23.812476614999909</v>
      </c>
      <c r="V729">
        <v>11.855050335134081</v>
      </c>
      <c r="W729">
        <v>0</v>
      </c>
      <c r="X729">
        <v>0</v>
      </c>
      <c r="Y729">
        <v>-6.7199315199413414</v>
      </c>
      <c r="Z729">
        <v>76.8464961062176</v>
      </c>
      <c r="AA729">
        <v>1152.8373965390649</v>
      </c>
      <c r="AB729" t="b">
        <v>0</v>
      </c>
      <c r="AC729" t="b">
        <v>1</v>
      </c>
      <c r="AD729">
        <v>89.671406517890375</v>
      </c>
      <c r="AE729">
        <v>0</v>
      </c>
      <c r="AF729">
        <v>1.466614649829741E-2</v>
      </c>
      <c r="AG729">
        <v>0</v>
      </c>
      <c r="AH729">
        <v>8.7894372069867666E-2</v>
      </c>
      <c r="AI729" t="b">
        <v>0</v>
      </c>
      <c r="AJ729" t="b">
        <v>0</v>
      </c>
      <c r="AK729">
        <v>1152.8520626855629</v>
      </c>
      <c r="AL729">
        <v>0</v>
      </c>
      <c r="AM729">
        <v>23.812779552145749</v>
      </c>
      <c r="AN729">
        <v>0</v>
      </c>
      <c r="AO729">
        <v>14.70166439203231</v>
      </c>
      <c r="AP729">
        <v>23.849002876707939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2.8192692774077859</v>
      </c>
      <c r="AW729">
        <v>5.0904178108390168</v>
      </c>
      <c r="AX729">
        <v>0.99974087851339943</v>
      </c>
      <c r="AY729">
        <v>1.8051148325845601</v>
      </c>
      <c r="AZ729">
        <v>5.0904178108390168</v>
      </c>
    </row>
    <row r="730" spans="1:52" x14ac:dyDescent="0.35">
      <c r="A730">
        <v>727</v>
      </c>
      <c r="B730">
        <v>0</v>
      </c>
      <c r="C730">
        <v>0</v>
      </c>
      <c r="D730">
        <v>0</v>
      </c>
      <c r="E730">
        <v>34.799999999999997</v>
      </c>
      <c r="F730">
        <v>1.168113198473729</v>
      </c>
      <c r="G730">
        <v>261.50103964107461</v>
      </c>
      <c r="H730">
        <v>1138.052524517956</v>
      </c>
      <c r="I730">
        <v>3</v>
      </c>
      <c r="J730">
        <v>3</v>
      </c>
      <c r="K730">
        <v>1341.7639264066711</v>
      </c>
      <c r="L730" t="b">
        <v>0</v>
      </c>
      <c r="M730">
        <v>24.742466376344119</v>
      </c>
      <c r="N730">
        <v>24.742466376344119</v>
      </c>
      <c r="O730">
        <v>903.5266169844283</v>
      </c>
      <c r="P730">
        <v>211.84879037187409</v>
      </c>
      <c r="Q730">
        <v>25.247414669738902</v>
      </c>
      <c r="R730">
        <v>0.93854745014197161</v>
      </c>
      <c r="S730">
        <v>34.227482357474969</v>
      </c>
      <c r="T730">
        <v>191.45025509270519</v>
      </c>
      <c r="U730">
        <v>26.900520230404759</v>
      </c>
      <c r="V730">
        <v>11.76510634641676</v>
      </c>
      <c r="W730">
        <v>0</v>
      </c>
      <c r="X730">
        <v>0</v>
      </c>
      <c r="Y730">
        <v>-6.7199315199413414</v>
      </c>
      <c r="Z730">
        <v>76.949024354983791</v>
      </c>
      <c r="AA730">
        <v>1341.7639264066711</v>
      </c>
      <c r="AB730" t="b">
        <v>0</v>
      </c>
      <c r="AC730" t="b">
        <v>1</v>
      </c>
      <c r="AD730">
        <v>89.668739878398341</v>
      </c>
      <c r="AE730">
        <v>0</v>
      </c>
      <c r="AF730">
        <v>1.466614649829741E-2</v>
      </c>
      <c r="AG730">
        <v>0</v>
      </c>
      <c r="AH730">
        <v>8.6424466474965211E-2</v>
      </c>
      <c r="AI730" t="b">
        <v>0</v>
      </c>
      <c r="AJ730" t="b">
        <v>0</v>
      </c>
      <c r="AK730">
        <v>1341.7785925531689</v>
      </c>
      <c r="AL730">
        <v>0</v>
      </c>
      <c r="AM730">
        <v>26.900814266458951</v>
      </c>
      <c r="AN730">
        <v>0</v>
      </c>
      <c r="AO730">
        <v>23.456867004563261</v>
      </c>
      <c r="AP730">
        <v>26.938886007149531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4.9157322362719071</v>
      </c>
      <c r="AW730">
        <v>5.5895475534717276</v>
      </c>
      <c r="AX730">
        <v>1.743167459670889</v>
      </c>
      <c r="AY730">
        <v>1.982111404436079</v>
      </c>
      <c r="AZ730">
        <v>5.5895475534717276</v>
      </c>
    </row>
    <row r="731" spans="1:52" x14ac:dyDescent="0.35">
      <c r="A731">
        <v>728</v>
      </c>
      <c r="B731">
        <v>0</v>
      </c>
      <c r="C731">
        <v>0</v>
      </c>
      <c r="D731">
        <v>0</v>
      </c>
      <c r="E731">
        <v>37.799999999999997</v>
      </c>
      <c r="F731">
        <v>0.69120769363419043</v>
      </c>
      <c r="G731">
        <v>284.04423271358098</v>
      </c>
      <c r="H731">
        <v>1236.160500769505</v>
      </c>
      <c r="I731">
        <v>3</v>
      </c>
      <c r="J731">
        <v>3</v>
      </c>
      <c r="K731">
        <v>1457.4332304072459</v>
      </c>
      <c r="L731" t="b">
        <v>0</v>
      </c>
      <c r="M731">
        <v>17.342806907004849</v>
      </c>
      <c r="N731">
        <v>17.342806907004849</v>
      </c>
      <c r="O731">
        <v>583.04865125454387</v>
      </c>
      <c r="P731">
        <v>136.70671032191251</v>
      </c>
      <c r="Q731">
        <v>17.696741741841681</v>
      </c>
      <c r="R731">
        <v>0.92963643149033659</v>
      </c>
      <c r="S731">
        <v>34.276290824049113</v>
      </c>
      <c r="T731">
        <v>124.7276938792197</v>
      </c>
      <c r="U731">
        <v>19.03619645528666</v>
      </c>
      <c r="V731">
        <v>8.7762856333228143</v>
      </c>
      <c r="W731">
        <v>0</v>
      </c>
      <c r="X731">
        <v>0</v>
      </c>
      <c r="Y731">
        <v>-6.7199315199413414</v>
      </c>
      <c r="Z731">
        <v>77.035648067424276</v>
      </c>
      <c r="AA731">
        <v>1457.4332304072459</v>
      </c>
      <c r="AB731" t="b">
        <v>0</v>
      </c>
      <c r="AC731" t="b">
        <v>1</v>
      </c>
      <c r="AD731">
        <v>89.666073238906307</v>
      </c>
      <c r="AE731">
        <v>0</v>
      </c>
      <c r="AF731">
        <v>-7.8568001712103971E-3</v>
      </c>
      <c r="AG731">
        <v>0</v>
      </c>
      <c r="AH731">
        <v>8.694970248815681E-2</v>
      </c>
      <c r="AI731" t="b">
        <v>0</v>
      </c>
      <c r="AJ731" t="b">
        <v>0</v>
      </c>
      <c r="AK731">
        <v>1457.425373607075</v>
      </c>
      <c r="AL731">
        <v>0</v>
      </c>
      <c r="AM731">
        <v>19.0360938340561</v>
      </c>
      <c r="AN731">
        <v>0</v>
      </c>
      <c r="AO731">
        <v>23.490519357407411</v>
      </c>
      <c r="AP731">
        <v>19.053878963263109</v>
      </c>
      <c r="AQ731">
        <v>0</v>
      </c>
      <c r="AR731">
        <v>1</v>
      </c>
      <c r="AS731">
        <v>3</v>
      </c>
      <c r="AT731">
        <v>0</v>
      </c>
      <c r="AU731">
        <v>0</v>
      </c>
      <c r="AV731">
        <v>4.6886583775732769</v>
      </c>
      <c r="AW731">
        <v>3.781559688549164</v>
      </c>
      <c r="AX731">
        <v>1.662644814742297</v>
      </c>
      <c r="AY731">
        <v>1.3409801980436731</v>
      </c>
      <c r="AZ731">
        <v>3.781559688549164</v>
      </c>
    </row>
    <row r="732" spans="1:52" x14ac:dyDescent="0.35">
      <c r="A732">
        <v>729</v>
      </c>
      <c r="B732">
        <v>0</v>
      </c>
      <c r="C732">
        <v>0</v>
      </c>
      <c r="D732">
        <v>0</v>
      </c>
      <c r="E732">
        <v>40.200000000000003</v>
      </c>
      <c r="F732">
        <v>0.56705602698952084</v>
      </c>
      <c r="G732">
        <v>302.07878717158621</v>
      </c>
      <c r="H732">
        <v>1314.646881770743</v>
      </c>
      <c r="I732">
        <v>3</v>
      </c>
      <c r="J732">
        <v>3</v>
      </c>
      <c r="K732">
        <v>1549.968673607706</v>
      </c>
      <c r="L732" t="b">
        <v>0</v>
      </c>
      <c r="M732">
        <v>15.884428893167559</v>
      </c>
      <c r="N732">
        <v>15.884428893167559</v>
      </c>
      <c r="O732">
        <v>502.13761784669992</v>
      </c>
      <c r="P732">
        <v>117.7355984221891</v>
      </c>
      <c r="Q732">
        <v>16.208600911395472</v>
      </c>
      <c r="R732">
        <v>0.92510544989985499</v>
      </c>
      <c r="S732">
        <v>34.315463163784607</v>
      </c>
      <c r="T732">
        <v>107.9450547707679</v>
      </c>
      <c r="U732">
        <v>17.520814425155631</v>
      </c>
      <c r="V732">
        <v>8.0844963125921936</v>
      </c>
      <c r="W732">
        <v>0</v>
      </c>
      <c r="X732">
        <v>0</v>
      </c>
      <c r="Y732">
        <v>-6.7199315199413414</v>
      </c>
      <c r="Z732">
        <v>77.119719897264204</v>
      </c>
      <c r="AA732">
        <v>1549.968673607706</v>
      </c>
      <c r="AB732" t="b">
        <v>0</v>
      </c>
      <c r="AC732" t="b">
        <v>1</v>
      </c>
      <c r="AD732">
        <v>89.663406599414273</v>
      </c>
      <c r="AE732">
        <v>0</v>
      </c>
      <c r="AF732">
        <v>-1.967476255374527E-2</v>
      </c>
      <c r="AG732">
        <v>0</v>
      </c>
      <c r="AH732">
        <v>8.6574755947143256E-2</v>
      </c>
      <c r="AI732" t="b">
        <v>0</v>
      </c>
      <c r="AJ732" t="b">
        <v>0</v>
      </c>
      <c r="AK732">
        <v>1549.9489988451519</v>
      </c>
      <c r="AL732">
        <v>0</v>
      </c>
      <c r="AM732">
        <v>17.520592022039089</v>
      </c>
      <c r="AN732">
        <v>0</v>
      </c>
      <c r="AO732">
        <v>17.755258248904969</v>
      </c>
      <c r="AP732">
        <v>17.5294030494053</v>
      </c>
      <c r="AQ732">
        <v>0</v>
      </c>
      <c r="AR732">
        <v>1</v>
      </c>
      <c r="AS732">
        <v>3</v>
      </c>
      <c r="AT732">
        <v>0</v>
      </c>
      <c r="AU732">
        <v>0</v>
      </c>
      <c r="AV732">
        <v>3.4216182922257659</v>
      </c>
      <c r="AW732">
        <v>3.456225945831954</v>
      </c>
      <c r="AX732">
        <v>1.213339819938215</v>
      </c>
      <c r="AY732">
        <v>1.2256134862447661</v>
      </c>
      <c r="AZ732">
        <v>3.456225945831954</v>
      </c>
    </row>
    <row r="733" spans="1:52" x14ac:dyDescent="0.35">
      <c r="A733">
        <v>730</v>
      </c>
      <c r="B733">
        <v>0</v>
      </c>
      <c r="C733">
        <v>0</v>
      </c>
      <c r="D733">
        <v>0</v>
      </c>
      <c r="E733">
        <v>41.6</v>
      </c>
      <c r="F733">
        <v>0.2072348650743896</v>
      </c>
      <c r="G733">
        <v>312.59894393875578</v>
      </c>
      <c r="H733">
        <v>1360.4306040214649</v>
      </c>
      <c r="I733">
        <v>3</v>
      </c>
      <c r="J733">
        <v>3</v>
      </c>
      <c r="K733">
        <v>1603.947682141308</v>
      </c>
      <c r="L733" t="b">
        <v>0</v>
      </c>
      <c r="M733">
        <v>8.4883006021676106</v>
      </c>
      <c r="N733">
        <v>8.4883006021676106</v>
      </c>
      <c r="O733">
        <v>259.30125974121631</v>
      </c>
      <c r="P733">
        <v>60.798051972636628</v>
      </c>
      <c r="Q733">
        <v>8.6615312267016442</v>
      </c>
      <c r="R733">
        <v>0.89909470236492128</v>
      </c>
      <c r="S733">
        <v>34.353651794626018</v>
      </c>
      <c r="T733">
        <v>57.35488594446214</v>
      </c>
      <c r="U733">
        <v>9.6336139050968779</v>
      </c>
      <c r="V733">
        <v>5.7874118370519483</v>
      </c>
      <c r="W733">
        <v>0</v>
      </c>
      <c r="X733">
        <v>0</v>
      </c>
      <c r="Y733">
        <v>-6.7199315199413414</v>
      </c>
      <c r="Z733">
        <v>77.202263395608881</v>
      </c>
      <c r="AA733">
        <v>1603.947682141308</v>
      </c>
      <c r="AB733" t="b">
        <v>0</v>
      </c>
      <c r="AC733" t="b">
        <v>1</v>
      </c>
      <c r="AD733">
        <v>89.660739959922239</v>
      </c>
      <c r="AE733">
        <v>0</v>
      </c>
      <c r="AF733">
        <v>0</v>
      </c>
      <c r="AG733">
        <v>0</v>
      </c>
      <c r="AH733">
        <v>8.5674705813945484E-2</v>
      </c>
      <c r="AI733" t="b">
        <v>0</v>
      </c>
      <c r="AJ733" t="b">
        <v>0</v>
      </c>
      <c r="AK733">
        <v>1603.947682141308</v>
      </c>
      <c r="AL733">
        <v>0</v>
      </c>
      <c r="AM733">
        <v>9.6336139050968779</v>
      </c>
      <c r="AN733">
        <v>0</v>
      </c>
      <c r="AO733">
        <v>19.22817111773956</v>
      </c>
      <c r="AP733">
        <v>9.6353782005144026</v>
      </c>
      <c r="AQ733">
        <v>0</v>
      </c>
      <c r="AR733">
        <v>1</v>
      </c>
      <c r="AS733">
        <v>3</v>
      </c>
      <c r="AT733">
        <v>0</v>
      </c>
      <c r="AU733">
        <v>0</v>
      </c>
      <c r="AV733">
        <v>3.6798654364779741</v>
      </c>
      <c r="AW733">
        <v>2.001156649035539</v>
      </c>
      <c r="AX733">
        <v>1.30491682144609</v>
      </c>
      <c r="AY733">
        <v>0.70963085619564736</v>
      </c>
      <c r="AZ733">
        <v>2.001156649035539</v>
      </c>
    </row>
    <row r="734" spans="1:52" x14ac:dyDescent="0.35">
      <c r="A734">
        <v>731</v>
      </c>
      <c r="B734">
        <v>0</v>
      </c>
      <c r="C734">
        <v>0</v>
      </c>
      <c r="D734">
        <v>0</v>
      </c>
      <c r="E734">
        <v>41.9</v>
      </c>
      <c r="F734">
        <v>2.0671179379576191E-2</v>
      </c>
      <c r="G734">
        <v>314.85326324600641</v>
      </c>
      <c r="H734">
        <v>1370.24140164662</v>
      </c>
      <c r="I734">
        <v>3</v>
      </c>
      <c r="J734">
        <v>3</v>
      </c>
      <c r="K734">
        <v>1615.5146125413651</v>
      </c>
      <c r="L734" t="b">
        <v>0</v>
      </c>
      <c r="M734">
        <v>4.3763085738025023</v>
      </c>
      <c r="N734">
        <v>4.3763085738025023</v>
      </c>
      <c r="O734">
        <v>132.7306189877857</v>
      </c>
      <c r="P734">
        <v>31.121187300182338</v>
      </c>
      <c r="Q734">
        <v>4.4656209936760227</v>
      </c>
      <c r="R734">
        <v>0.85232244404015356</v>
      </c>
      <c r="S734">
        <v>34.381146368039623</v>
      </c>
      <c r="T734">
        <v>30.969801906119351</v>
      </c>
      <c r="U734">
        <v>5.2393563315172358</v>
      </c>
      <c r="V734">
        <v>4.5735446540563034</v>
      </c>
      <c r="W734">
        <v>0</v>
      </c>
      <c r="X734">
        <v>0</v>
      </c>
      <c r="Y734">
        <v>-6.7199315199413414</v>
      </c>
      <c r="Z734">
        <v>77.283850505868045</v>
      </c>
      <c r="AA734">
        <v>1615.5146125413651</v>
      </c>
      <c r="AB734" t="b">
        <v>0</v>
      </c>
      <c r="AC734" t="b">
        <v>1</v>
      </c>
      <c r="AD734">
        <v>89.658073320430205</v>
      </c>
      <c r="AE734">
        <v>0</v>
      </c>
      <c r="AF734">
        <v>0</v>
      </c>
      <c r="AG734">
        <v>0</v>
      </c>
      <c r="AH734">
        <v>8.2021786674021158E-2</v>
      </c>
      <c r="AI734" t="b">
        <v>0</v>
      </c>
      <c r="AJ734" t="b">
        <v>0</v>
      </c>
      <c r="AK734">
        <v>1615.5146125413651</v>
      </c>
      <c r="AL734">
        <v>0</v>
      </c>
      <c r="AM734">
        <v>5.2393563315172358</v>
      </c>
      <c r="AN734">
        <v>0</v>
      </c>
      <c r="AO734">
        <v>12.79048032957482</v>
      </c>
      <c r="AP734">
        <v>5.2394539501594961</v>
      </c>
      <c r="AQ734">
        <v>0</v>
      </c>
      <c r="AR734">
        <v>1</v>
      </c>
      <c r="AS734">
        <v>3</v>
      </c>
      <c r="AT734">
        <v>0</v>
      </c>
      <c r="AU734">
        <v>0</v>
      </c>
      <c r="AV734">
        <v>2.4779234218702531</v>
      </c>
      <c r="AW734">
        <v>1.250800720712933</v>
      </c>
      <c r="AX734">
        <v>0.87869624889016051</v>
      </c>
      <c r="AY734">
        <v>0.44354687914983321</v>
      </c>
      <c r="AZ734">
        <v>1.250800720712933</v>
      </c>
    </row>
    <row r="735" spans="1:52" x14ac:dyDescent="0.35">
      <c r="A735">
        <v>732</v>
      </c>
      <c r="B735">
        <v>0</v>
      </c>
      <c r="C735">
        <v>0</v>
      </c>
      <c r="D735">
        <v>0</v>
      </c>
      <c r="E735">
        <v>42</v>
      </c>
      <c r="F735">
        <v>4.3413750740643131E-2</v>
      </c>
      <c r="G735">
        <v>315.60470301509002</v>
      </c>
      <c r="H735">
        <v>1373.5116675216721</v>
      </c>
      <c r="I735">
        <v>3</v>
      </c>
      <c r="J735">
        <v>3</v>
      </c>
      <c r="K735">
        <v>1619.370256008051</v>
      </c>
      <c r="L735" t="b">
        <v>0</v>
      </c>
      <c r="M735">
        <v>4.9039334325256494</v>
      </c>
      <c r="N735">
        <v>4.9039334325256494</v>
      </c>
      <c r="O735">
        <v>148.3790144298475</v>
      </c>
      <c r="P735">
        <v>34.790247606037923</v>
      </c>
      <c r="Q735">
        <v>5.0040137066588253</v>
      </c>
      <c r="R735">
        <v>0.86189794366688488</v>
      </c>
      <c r="S735">
        <v>34.401892383621032</v>
      </c>
      <c r="T735">
        <v>34.236382516541013</v>
      </c>
      <c r="U735">
        <v>5.8058076868934121</v>
      </c>
      <c r="V735">
        <v>4.7281148269414217</v>
      </c>
      <c r="W735">
        <v>0</v>
      </c>
      <c r="X735">
        <v>0</v>
      </c>
      <c r="Y735">
        <v>-6.7199315199413414</v>
      </c>
      <c r="Z735">
        <v>77.36543761612721</v>
      </c>
      <c r="AA735">
        <v>1619.370256008051</v>
      </c>
      <c r="AB735" t="b">
        <v>0</v>
      </c>
      <c r="AC735" t="b">
        <v>1</v>
      </c>
      <c r="AD735">
        <v>89.655406680938171</v>
      </c>
      <c r="AE735">
        <v>0</v>
      </c>
      <c r="AF735">
        <v>0</v>
      </c>
      <c r="AG735">
        <v>0</v>
      </c>
      <c r="AH735">
        <v>8.1255104826012836E-2</v>
      </c>
      <c r="AI735" t="b">
        <v>0</v>
      </c>
      <c r="AJ735" t="b">
        <v>0</v>
      </c>
      <c r="AK735">
        <v>1619.370256008051</v>
      </c>
      <c r="AL735">
        <v>0</v>
      </c>
      <c r="AM735">
        <v>5.8058076868934121</v>
      </c>
      <c r="AN735">
        <v>0</v>
      </c>
      <c r="AO735">
        <v>9.3418368792592155</v>
      </c>
      <c r="AP735">
        <v>5.8058625973796838</v>
      </c>
      <c r="AQ735">
        <v>0</v>
      </c>
      <c r="AR735">
        <v>1</v>
      </c>
      <c r="AS735">
        <v>3</v>
      </c>
      <c r="AT735">
        <v>0</v>
      </c>
      <c r="AU735">
        <v>0</v>
      </c>
      <c r="AV735">
        <v>1.883058284919783</v>
      </c>
      <c r="AW735">
        <v>1.346520657047676</v>
      </c>
      <c r="AX735">
        <v>0.66775116486517117</v>
      </c>
      <c r="AY735">
        <v>0.4774901591069291</v>
      </c>
      <c r="AZ735">
        <v>1.346520657047676</v>
      </c>
    </row>
    <row r="736" spans="1:52" x14ac:dyDescent="0.35">
      <c r="A736">
        <v>733</v>
      </c>
      <c r="B736">
        <v>0</v>
      </c>
      <c r="C736">
        <v>0</v>
      </c>
      <c r="D736">
        <v>0</v>
      </c>
      <c r="E736">
        <v>42.2</v>
      </c>
      <c r="F736">
        <v>5.5673817657857512E-2</v>
      </c>
      <c r="G736">
        <v>317.10758255325709</v>
      </c>
      <c r="H736">
        <v>1380.052199271775</v>
      </c>
      <c r="I736">
        <v>3</v>
      </c>
      <c r="J736">
        <v>3</v>
      </c>
      <c r="K736">
        <v>1627.0815429414231</v>
      </c>
      <c r="L736" t="b">
        <v>0</v>
      </c>
      <c r="M736">
        <v>5.2152371516537386</v>
      </c>
      <c r="N736">
        <v>5.2152371516537386</v>
      </c>
      <c r="O736">
        <v>157.050316879658</v>
      </c>
      <c r="P736">
        <v>36.8233973776209</v>
      </c>
      <c r="Q736">
        <v>5.3216705629119776</v>
      </c>
      <c r="R736">
        <v>0.86633046277297776</v>
      </c>
      <c r="S736">
        <v>34.423632255410951</v>
      </c>
      <c r="T736">
        <v>36.051759377856811</v>
      </c>
      <c r="U736">
        <v>6.1427720616890333</v>
      </c>
      <c r="V736">
        <v>4.819021992258083</v>
      </c>
      <c r="W736">
        <v>0</v>
      </c>
      <c r="X736">
        <v>0</v>
      </c>
      <c r="Y736">
        <v>-6.7199315199413414</v>
      </c>
      <c r="Z736">
        <v>77.448467095630349</v>
      </c>
      <c r="AA736">
        <v>1627.0815429414231</v>
      </c>
      <c r="AB736" t="b">
        <v>0</v>
      </c>
      <c r="AC736" t="b">
        <v>1</v>
      </c>
      <c r="AD736">
        <v>89.652740041446137</v>
      </c>
      <c r="AE736">
        <v>0</v>
      </c>
      <c r="AF736">
        <v>0</v>
      </c>
      <c r="AG736">
        <v>0</v>
      </c>
      <c r="AH736">
        <v>8.1121971858471531E-2</v>
      </c>
      <c r="AI736" t="b">
        <v>0</v>
      </c>
      <c r="AJ736" t="b">
        <v>0</v>
      </c>
      <c r="AK736">
        <v>1627.0815429414231</v>
      </c>
      <c r="AL736">
        <v>0</v>
      </c>
      <c r="AM736">
        <v>6.1427720616890333</v>
      </c>
      <c r="AN736">
        <v>0</v>
      </c>
      <c r="AO736">
        <v>7.6014266489736828</v>
      </c>
      <c r="AP736">
        <v>6.1428696803312937</v>
      </c>
      <c r="AQ736">
        <v>0</v>
      </c>
      <c r="AR736">
        <v>1</v>
      </c>
      <c r="AS736">
        <v>3</v>
      </c>
      <c r="AT736">
        <v>0</v>
      </c>
      <c r="AU736">
        <v>0</v>
      </c>
      <c r="AV736">
        <v>1.5927695334118579</v>
      </c>
      <c r="AW736">
        <v>1.404855487559757</v>
      </c>
      <c r="AX736">
        <v>0.56481189128080078</v>
      </c>
      <c r="AY736">
        <v>0.4981762936692915</v>
      </c>
      <c r="AZ736">
        <v>1.404855487559757</v>
      </c>
    </row>
    <row r="737" spans="1:52" x14ac:dyDescent="0.35">
      <c r="A737">
        <v>734</v>
      </c>
      <c r="B737">
        <v>0</v>
      </c>
      <c r="C737">
        <v>0</v>
      </c>
      <c r="D737">
        <v>0</v>
      </c>
      <c r="E737">
        <v>42.4</v>
      </c>
      <c r="F737">
        <v>6.7224311961263439E-2</v>
      </c>
      <c r="G737">
        <v>318.61046209142421</v>
      </c>
      <c r="H737">
        <v>1386.5927310218781</v>
      </c>
      <c r="I737">
        <v>3</v>
      </c>
      <c r="J737">
        <v>3</v>
      </c>
      <c r="K737">
        <v>1634.7928298747941</v>
      </c>
      <c r="L737" t="b">
        <v>0</v>
      </c>
      <c r="M737">
        <v>5.5131887451698907</v>
      </c>
      <c r="N737">
        <v>5.5131887451698907</v>
      </c>
      <c r="O737">
        <v>165.2396287113655</v>
      </c>
      <c r="P737">
        <v>38.743535393383638</v>
      </c>
      <c r="Q737">
        <v>5.6257028011937651</v>
      </c>
      <c r="R737">
        <v>0.87011736591087685</v>
      </c>
      <c r="S737">
        <v>34.446010126787257</v>
      </c>
      <c r="T737">
        <v>37.76657547875628</v>
      </c>
      <c r="U737">
        <v>6.4654528476219228</v>
      </c>
      <c r="V737">
        <v>4.9052223037065517</v>
      </c>
      <c r="W737">
        <v>0</v>
      </c>
      <c r="X737">
        <v>0</v>
      </c>
      <c r="Y737">
        <v>-6.7199315199413414</v>
      </c>
      <c r="Z737">
        <v>77.531496575133488</v>
      </c>
      <c r="AA737">
        <v>1634.7928298747941</v>
      </c>
      <c r="AB737" t="b">
        <v>0</v>
      </c>
      <c r="AC737" t="b">
        <v>1</v>
      </c>
      <c r="AD737">
        <v>89.650073401954103</v>
      </c>
      <c r="AE737">
        <v>0</v>
      </c>
      <c r="AF737">
        <v>0</v>
      </c>
      <c r="AG737">
        <v>0</v>
      </c>
      <c r="AH737">
        <v>8.2693845530414034E-2</v>
      </c>
      <c r="AI737" t="b">
        <v>0</v>
      </c>
      <c r="AJ737" t="b">
        <v>0</v>
      </c>
      <c r="AK737">
        <v>1634.7928298747941</v>
      </c>
      <c r="AL737">
        <v>0</v>
      </c>
      <c r="AM737">
        <v>6.4654528476219228</v>
      </c>
      <c r="AN737">
        <v>0</v>
      </c>
      <c r="AO737">
        <v>6.911631809791734</v>
      </c>
      <c r="AP737">
        <v>6.4656053767504549</v>
      </c>
      <c r="AQ737">
        <v>0</v>
      </c>
      <c r="AR737">
        <v>1</v>
      </c>
      <c r="AS737">
        <v>3</v>
      </c>
      <c r="AT737">
        <v>0</v>
      </c>
      <c r="AU737">
        <v>0</v>
      </c>
      <c r="AV737">
        <v>1.480381939487273</v>
      </c>
      <c r="AW737">
        <v>1.4609008665022689</v>
      </c>
      <c r="AX737">
        <v>0.52495813456995488</v>
      </c>
      <c r="AY737">
        <v>0.51805056501329283</v>
      </c>
      <c r="AZ737">
        <v>1.4609008665022689</v>
      </c>
    </row>
    <row r="738" spans="1:52" x14ac:dyDescent="0.35">
      <c r="A738">
        <v>735</v>
      </c>
      <c r="B738">
        <v>0</v>
      </c>
      <c r="C738">
        <v>0</v>
      </c>
      <c r="D738">
        <v>0</v>
      </c>
      <c r="E738">
        <v>42.7</v>
      </c>
      <c r="F738">
        <v>9.209560116376192E-2</v>
      </c>
      <c r="G738">
        <v>320.86478139867478</v>
      </c>
      <c r="H738">
        <v>1396.403528647033</v>
      </c>
      <c r="I738">
        <v>3</v>
      </c>
      <c r="J738">
        <v>3</v>
      </c>
      <c r="K738">
        <v>1646.3597602748521</v>
      </c>
      <c r="L738" t="b">
        <v>0</v>
      </c>
      <c r="M738">
        <v>6.1376866335784444</v>
      </c>
      <c r="N738">
        <v>6.1376866335784444</v>
      </c>
      <c r="O738">
        <v>182.66445372251721</v>
      </c>
      <c r="P738">
        <v>42.829112986409527</v>
      </c>
      <c r="Q738">
        <v>6.2629455444678008</v>
      </c>
      <c r="R738">
        <v>0.8772176493429219</v>
      </c>
      <c r="S738">
        <v>34.468996275685882</v>
      </c>
      <c r="T738">
        <v>41.411209386389558</v>
      </c>
      <c r="U738">
        <v>7.1395571545545709</v>
      </c>
      <c r="V738">
        <v>5.0845656320133656</v>
      </c>
      <c r="W738">
        <v>0</v>
      </c>
      <c r="X738">
        <v>0</v>
      </c>
      <c r="Y738">
        <v>-6.7199315199413414</v>
      </c>
      <c r="Z738">
        <v>77.614526054636627</v>
      </c>
      <c r="AA738">
        <v>1646.3597602748521</v>
      </c>
      <c r="AB738" t="b">
        <v>0</v>
      </c>
      <c r="AC738" t="b">
        <v>1</v>
      </c>
      <c r="AD738">
        <v>89.647406762462069</v>
      </c>
      <c r="AE738">
        <v>0</v>
      </c>
      <c r="AF738">
        <v>0</v>
      </c>
      <c r="AG738">
        <v>0</v>
      </c>
      <c r="AH738">
        <v>8.4852164741793246E-2</v>
      </c>
      <c r="AI738" t="b">
        <v>0</v>
      </c>
      <c r="AJ738" t="b">
        <v>0</v>
      </c>
      <c r="AK738">
        <v>1646.3597602748521</v>
      </c>
      <c r="AL738">
        <v>0</v>
      </c>
      <c r="AM738">
        <v>7.1395571545545709</v>
      </c>
      <c r="AN738">
        <v>0</v>
      </c>
      <c r="AO738">
        <v>5.6944656023738469</v>
      </c>
      <c r="AP738">
        <v>7.1398561116464938</v>
      </c>
      <c r="AQ738">
        <v>0</v>
      </c>
      <c r="AR738">
        <v>1</v>
      </c>
      <c r="AS738">
        <v>3</v>
      </c>
      <c r="AT738">
        <v>0</v>
      </c>
      <c r="AU738">
        <v>0</v>
      </c>
      <c r="AV738">
        <v>1.281163204474137</v>
      </c>
      <c r="AW738">
        <v>1.577568868336126</v>
      </c>
      <c r="AX738">
        <v>0.45431319307593498</v>
      </c>
      <c r="AY738">
        <v>0.55942224577196631</v>
      </c>
      <c r="AZ738">
        <v>1.577568868336126</v>
      </c>
    </row>
    <row r="739" spans="1:52" x14ac:dyDescent="0.35">
      <c r="A739">
        <v>736</v>
      </c>
      <c r="B739">
        <v>0</v>
      </c>
      <c r="C739">
        <v>0</v>
      </c>
      <c r="D739">
        <v>0</v>
      </c>
      <c r="E739">
        <v>43.1</v>
      </c>
      <c r="F739">
        <v>0.14772661671702811</v>
      </c>
      <c r="G739">
        <v>323.87054047500902</v>
      </c>
      <c r="H739">
        <v>1409.484592147239</v>
      </c>
      <c r="I739">
        <v>3</v>
      </c>
      <c r="J739">
        <v>3</v>
      </c>
      <c r="K739">
        <v>1661.7823341415949</v>
      </c>
      <c r="L739" t="b">
        <v>0</v>
      </c>
      <c r="M739">
        <v>7.5022606303253916</v>
      </c>
      <c r="N739">
        <v>7.5022606303253916</v>
      </c>
      <c r="O739">
        <v>221.20354545284229</v>
      </c>
      <c r="P739">
        <v>51.865327096348473</v>
      </c>
      <c r="Q739">
        <v>7.6553679901279503</v>
      </c>
      <c r="R739">
        <v>0.88937471736846352</v>
      </c>
      <c r="S739">
        <v>34.49318722557819</v>
      </c>
      <c r="T739">
        <v>49.462781700097707</v>
      </c>
      <c r="U739">
        <v>8.6075844530178713</v>
      </c>
      <c r="V739">
        <v>5.4718342053152966</v>
      </c>
      <c r="W739">
        <v>0</v>
      </c>
      <c r="X739">
        <v>0</v>
      </c>
      <c r="Y739">
        <v>-6.7199315199413414</v>
      </c>
      <c r="Z739">
        <v>77.698890030466401</v>
      </c>
      <c r="AA739">
        <v>1661.7823341415949</v>
      </c>
      <c r="AB739" t="b">
        <v>0</v>
      </c>
      <c r="AC739" t="b">
        <v>1</v>
      </c>
      <c r="AD739">
        <v>89.644740122970035</v>
      </c>
      <c r="AE739">
        <v>0</v>
      </c>
      <c r="AF739">
        <v>0</v>
      </c>
      <c r="AG739">
        <v>0</v>
      </c>
      <c r="AH739">
        <v>8.6442974559427677E-2</v>
      </c>
      <c r="AI739" t="b">
        <v>0</v>
      </c>
      <c r="AJ739" t="b">
        <v>0</v>
      </c>
      <c r="AK739">
        <v>1661.7823341415949</v>
      </c>
      <c r="AL739">
        <v>0</v>
      </c>
      <c r="AM739">
        <v>8.6075844530178713</v>
      </c>
      <c r="AN739">
        <v>0</v>
      </c>
      <c r="AO739">
        <v>6.9927836611811456</v>
      </c>
      <c r="AP739">
        <v>8.6081945695320012</v>
      </c>
      <c r="AQ739">
        <v>0</v>
      </c>
      <c r="AR739">
        <v>1</v>
      </c>
      <c r="AS739">
        <v>3</v>
      </c>
      <c r="AT739">
        <v>0</v>
      </c>
      <c r="AU739">
        <v>0</v>
      </c>
      <c r="AV739">
        <v>1.494790328389958</v>
      </c>
      <c r="AW739">
        <v>1.831828939087887</v>
      </c>
      <c r="AX739">
        <v>0.53006749233686468</v>
      </c>
      <c r="AY739">
        <v>0.64958549800456744</v>
      </c>
      <c r="AZ739">
        <v>1.831828939087887</v>
      </c>
    </row>
    <row r="740" spans="1:52" x14ac:dyDescent="0.35">
      <c r="A740">
        <v>737</v>
      </c>
      <c r="B740">
        <v>0</v>
      </c>
      <c r="C740">
        <v>0</v>
      </c>
      <c r="D740">
        <v>0</v>
      </c>
      <c r="E740">
        <v>43.7</v>
      </c>
      <c r="F740">
        <v>0.1503312653014541</v>
      </c>
      <c r="G740">
        <v>328.37917908951027</v>
      </c>
      <c r="H740">
        <v>1429.1061873975491</v>
      </c>
      <c r="I740">
        <v>3</v>
      </c>
      <c r="J740">
        <v>3</v>
      </c>
      <c r="K740">
        <v>1684.916194941711</v>
      </c>
      <c r="L740" t="b">
        <v>0</v>
      </c>
      <c r="M740">
        <v>7.7017560695652874</v>
      </c>
      <c r="N740">
        <v>7.7017560695652874</v>
      </c>
      <c r="O740">
        <v>223.9677714691891</v>
      </c>
      <c r="P740">
        <v>52.513451818818723</v>
      </c>
      <c r="Q740">
        <v>7.8589347648625383</v>
      </c>
      <c r="R740">
        <v>0.88971873650202038</v>
      </c>
      <c r="S740">
        <v>34.519828733827453</v>
      </c>
      <c r="T740">
        <v>50.061519191071199</v>
      </c>
      <c r="U740">
        <v>8.8330552594187086</v>
      </c>
      <c r="V740">
        <v>5.5208475890196951</v>
      </c>
      <c r="W740">
        <v>0</v>
      </c>
      <c r="X740">
        <v>0</v>
      </c>
      <c r="Y740">
        <v>-6.7199315199413414</v>
      </c>
      <c r="Z740">
        <v>77.783254006296175</v>
      </c>
      <c r="AA740">
        <v>1684.916194941711</v>
      </c>
      <c r="AB740" t="b">
        <v>0</v>
      </c>
      <c r="AC740" t="b">
        <v>1</v>
      </c>
      <c r="AD740">
        <v>89.642073483478001</v>
      </c>
      <c r="AE740">
        <v>0</v>
      </c>
      <c r="AF740">
        <v>0</v>
      </c>
      <c r="AG740">
        <v>0</v>
      </c>
      <c r="AH740">
        <v>8.7648899185574003E-2</v>
      </c>
      <c r="AI740" t="b">
        <v>0</v>
      </c>
      <c r="AJ740" t="b">
        <v>0</v>
      </c>
      <c r="AK740">
        <v>1684.916194941711</v>
      </c>
      <c r="AL740">
        <v>0</v>
      </c>
      <c r="AM740">
        <v>8.8330552594187086</v>
      </c>
      <c r="AN740">
        <v>0</v>
      </c>
      <c r="AO740">
        <v>9.0513322015736257</v>
      </c>
      <c r="AP740">
        <v>8.9025049794343243</v>
      </c>
      <c r="AQ740">
        <v>0</v>
      </c>
      <c r="AR740">
        <v>1</v>
      </c>
      <c r="AS740">
        <v>3</v>
      </c>
      <c r="AT740">
        <v>0</v>
      </c>
      <c r="AU740">
        <v>0</v>
      </c>
      <c r="AV740">
        <v>1.840143284779675</v>
      </c>
      <c r="AW740">
        <v>1.8869609935202569</v>
      </c>
      <c r="AX740">
        <v>0.65253307970910457</v>
      </c>
      <c r="AY740">
        <v>0.66913589502597171</v>
      </c>
      <c r="AZ740">
        <v>1.8869609935202569</v>
      </c>
    </row>
    <row r="741" spans="1:52" x14ac:dyDescent="0.35">
      <c r="A741">
        <v>738</v>
      </c>
      <c r="B741">
        <v>0</v>
      </c>
      <c r="C741">
        <v>0</v>
      </c>
      <c r="D741">
        <v>0</v>
      </c>
      <c r="E741">
        <v>44</v>
      </c>
      <c r="F741">
        <v>9.483220771437928E-4</v>
      </c>
      <c r="G741">
        <v>330.63349839676101</v>
      </c>
      <c r="H741">
        <v>1438.916985022704</v>
      </c>
      <c r="I741">
        <v>3</v>
      </c>
      <c r="J741">
        <v>4</v>
      </c>
      <c r="K741">
        <v>1250.41885998473</v>
      </c>
      <c r="L741" t="b">
        <v>1</v>
      </c>
      <c r="M741">
        <v>4.2496202491111719</v>
      </c>
      <c r="N741">
        <v>4.2496202491111719</v>
      </c>
      <c r="O741">
        <v>122.7367593766017</v>
      </c>
      <c r="P741">
        <v>28.77793915455285</v>
      </c>
      <c r="Q741">
        <v>4.3363471929705826</v>
      </c>
      <c r="R741">
        <v>0.87974220694535965</v>
      </c>
      <c r="S741">
        <v>34.547093624442631</v>
      </c>
      <c r="T741">
        <v>37.643022316520891</v>
      </c>
      <c r="U741">
        <v>4.9291112313767984</v>
      </c>
      <c r="V741">
        <v>4.5268667876913753</v>
      </c>
      <c r="W741">
        <v>0</v>
      </c>
      <c r="X741">
        <v>0</v>
      </c>
      <c r="Y741">
        <v>-6.7199315199413414</v>
      </c>
      <c r="Z741">
        <v>77.874165023161652</v>
      </c>
      <c r="AA741">
        <v>1250.41885998473</v>
      </c>
      <c r="AB741" t="b">
        <v>0</v>
      </c>
      <c r="AC741" t="b">
        <v>1</v>
      </c>
      <c r="AD741">
        <v>89.639406843985967</v>
      </c>
      <c r="AE741">
        <v>0</v>
      </c>
      <c r="AF741">
        <v>0</v>
      </c>
      <c r="AG741">
        <v>0</v>
      </c>
      <c r="AH741">
        <v>8.8307667858962047E-2</v>
      </c>
      <c r="AI741" t="b">
        <v>0</v>
      </c>
      <c r="AJ741" t="b">
        <v>0</v>
      </c>
      <c r="AK741">
        <v>1250.41885998473</v>
      </c>
      <c r="AL741">
        <v>0</v>
      </c>
      <c r="AM741">
        <v>4.9291112313767984</v>
      </c>
      <c r="AN741">
        <v>0</v>
      </c>
      <c r="AO741">
        <v>9.4292554368113617</v>
      </c>
      <c r="AP741">
        <v>5.0055816645481377</v>
      </c>
      <c r="AQ741">
        <v>0</v>
      </c>
      <c r="AR741">
        <v>1</v>
      </c>
      <c r="AS741">
        <v>3</v>
      </c>
      <c r="AT741">
        <v>0</v>
      </c>
      <c r="AU741">
        <v>0</v>
      </c>
      <c r="AV741">
        <v>1.906749471705848</v>
      </c>
      <c r="AW741">
        <v>1.137307294991857</v>
      </c>
      <c r="AX741">
        <v>0.6761522949311517</v>
      </c>
      <c r="AY741">
        <v>0.40330093593202482</v>
      </c>
      <c r="AZ741">
        <v>1.137307294991857</v>
      </c>
    </row>
    <row r="742" spans="1:52" x14ac:dyDescent="0.35">
      <c r="A742">
        <v>739</v>
      </c>
      <c r="B742">
        <v>0</v>
      </c>
      <c r="C742">
        <v>0</v>
      </c>
      <c r="D742">
        <v>0</v>
      </c>
      <c r="E742">
        <v>44.1</v>
      </c>
      <c r="F742">
        <v>0.17920877972330551</v>
      </c>
      <c r="G742">
        <v>331.38493816584452</v>
      </c>
      <c r="H742">
        <v>1442.1872508977549</v>
      </c>
      <c r="I742">
        <v>4</v>
      </c>
      <c r="J742">
        <v>4</v>
      </c>
      <c r="K742">
        <v>1253.2607210301489</v>
      </c>
      <c r="L742" t="b">
        <v>0</v>
      </c>
      <c r="M742">
        <v>8.4778305097755791</v>
      </c>
      <c r="N742">
        <v>8.4778305097755791</v>
      </c>
      <c r="O742">
        <v>244.29993224087991</v>
      </c>
      <c r="P742">
        <v>57.280708902517233</v>
      </c>
      <c r="Q742">
        <v>8.6508474589546722</v>
      </c>
      <c r="R742">
        <v>0.91500254228051114</v>
      </c>
      <c r="S742">
        <v>34.563498601192151</v>
      </c>
      <c r="T742">
        <v>72.038772977483475</v>
      </c>
      <c r="U742">
        <v>9.4544518285093382</v>
      </c>
      <c r="V742">
        <v>6.1231125603175087</v>
      </c>
      <c r="W742">
        <v>0</v>
      </c>
      <c r="X742">
        <v>0</v>
      </c>
      <c r="Y742">
        <v>-6.7199315199413414</v>
      </c>
      <c r="Z742">
        <v>77.964123245813212</v>
      </c>
      <c r="AA742">
        <v>1253.2607210301489</v>
      </c>
      <c r="AB742" t="b">
        <v>0</v>
      </c>
      <c r="AC742" t="b">
        <v>1</v>
      </c>
      <c r="AD742">
        <v>89.636740204493933</v>
      </c>
      <c r="AE742">
        <v>0</v>
      </c>
      <c r="AF742">
        <v>0</v>
      </c>
      <c r="AG742">
        <v>0</v>
      </c>
      <c r="AH742">
        <v>8.8687267791319802E-2</v>
      </c>
      <c r="AI742" t="b">
        <v>0</v>
      </c>
      <c r="AJ742" t="b">
        <v>0</v>
      </c>
      <c r="AK742">
        <v>1253.2607210301489</v>
      </c>
      <c r="AL742">
        <v>0</v>
      </c>
      <c r="AM742">
        <v>9.4544518285093382</v>
      </c>
      <c r="AN742">
        <v>0</v>
      </c>
      <c r="AO742">
        <v>6.1334764450273918</v>
      </c>
      <c r="AP742">
        <v>9.4550126475454768</v>
      </c>
      <c r="AQ742">
        <v>0</v>
      </c>
      <c r="AR742">
        <v>1</v>
      </c>
      <c r="AS742">
        <v>3</v>
      </c>
      <c r="AT742">
        <v>0</v>
      </c>
      <c r="AU742">
        <v>0</v>
      </c>
      <c r="AV742">
        <v>1.2941646242694369</v>
      </c>
      <c r="AW742">
        <v>1.936861583343134</v>
      </c>
      <c r="AX742">
        <v>0.45892362562745997</v>
      </c>
      <c r="AY742">
        <v>0.68683116056040272</v>
      </c>
      <c r="AZ742">
        <v>1.936861583343134</v>
      </c>
    </row>
    <row r="743" spans="1:52" x14ac:dyDescent="0.35">
      <c r="A743">
        <v>740</v>
      </c>
      <c r="B743">
        <v>0</v>
      </c>
      <c r="C743">
        <v>0</v>
      </c>
      <c r="D743">
        <v>0</v>
      </c>
      <c r="E743">
        <v>45.3</v>
      </c>
      <c r="F743">
        <v>0.36554989236296992</v>
      </c>
      <c r="G743">
        <v>340.40221539484702</v>
      </c>
      <c r="H743">
        <v>1481.4304413983739</v>
      </c>
      <c r="I743">
        <v>4</v>
      </c>
      <c r="J743">
        <v>4</v>
      </c>
      <c r="K743">
        <v>1287.363053575187</v>
      </c>
      <c r="L743" t="b">
        <v>0</v>
      </c>
      <c r="M743">
        <v>13.30439417231568</v>
      </c>
      <c r="N743">
        <v>13.30439417231568</v>
      </c>
      <c r="O743">
        <v>373.22790539025971</v>
      </c>
      <c r="P743">
        <v>87.510294443619557</v>
      </c>
      <c r="Q743">
        <v>13.57591242073029</v>
      </c>
      <c r="R743">
        <v>0.92771226073118174</v>
      </c>
      <c r="S743">
        <v>34.586630055211003</v>
      </c>
      <c r="T743">
        <v>108.5490613464672</v>
      </c>
      <c r="U743">
        <v>14.633753368776601</v>
      </c>
      <c r="V743">
        <v>7.8467662444883928</v>
      </c>
      <c r="W743">
        <v>0</v>
      </c>
      <c r="X743">
        <v>0</v>
      </c>
      <c r="Y743">
        <v>-6.7199315199413414</v>
      </c>
      <c r="Z743">
        <v>78.054081468464773</v>
      </c>
      <c r="AA743">
        <v>1287.363053575187</v>
      </c>
      <c r="AB743" t="b">
        <v>0</v>
      </c>
      <c r="AC743" t="b">
        <v>1</v>
      </c>
      <c r="AD743">
        <v>89.634073565001898</v>
      </c>
      <c r="AE743">
        <v>0</v>
      </c>
      <c r="AF743">
        <v>2.1754630496782501E-2</v>
      </c>
      <c r="AG743">
        <v>0</v>
      </c>
      <c r="AH743">
        <v>8.8882918563789659E-2</v>
      </c>
      <c r="AI743" t="b">
        <v>0</v>
      </c>
      <c r="AJ743" t="b">
        <v>0</v>
      </c>
      <c r="AK743">
        <v>1287.3848082056841</v>
      </c>
      <c r="AL743">
        <v>0</v>
      </c>
      <c r="AM743">
        <v>14.63400065868945</v>
      </c>
      <c r="AN743">
        <v>0</v>
      </c>
      <c r="AO743">
        <v>7.8841206749663897</v>
      </c>
      <c r="AP743">
        <v>14.63575405623796</v>
      </c>
      <c r="AQ743">
        <v>0</v>
      </c>
      <c r="AR743">
        <v>1</v>
      </c>
      <c r="AS743">
        <v>3</v>
      </c>
      <c r="AT743">
        <v>0</v>
      </c>
      <c r="AU743">
        <v>0</v>
      </c>
      <c r="AV743">
        <v>1.5997337297280469</v>
      </c>
      <c r="AW743">
        <v>2.932226508897227</v>
      </c>
      <c r="AX743">
        <v>0.56728146444256999</v>
      </c>
      <c r="AY743">
        <v>1.0397978634362071</v>
      </c>
      <c r="AZ743">
        <v>2.932226508897227</v>
      </c>
    </row>
    <row r="744" spans="1:52" x14ac:dyDescent="0.35">
      <c r="A744">
        <v>741</v>
      </c>
      <c r="B744">
        <v>0</v>
      </c>
      <c r="C744">
        <v>0</v>
      </c>
      <c r="D744">
        <v>0</v>
      </c>
      <c r="E744">
        <v>46.4</v>
      </c>
      <c r="F744">
        <v>0.27525831749147761</v>
      </c>
      <c r="G744">
        <v>348.66805285476607</v>
      </c>
      <c r="H744">
        <v>1517.403366023942</v>
      </c>
      <c r="I744">
        <v>4</v>
      </c>
      <c r="J744">
        <v>4</v>
      </c>
      <c r="K744">
        <v>1318.6235250748059</v>
      </c>
      <c r="L744" t="b">
        <v>0</v>
      </c>
      <c r="M744">
        <v>11.45167749120098</v>
      </c>
      <c r="N744">
        <v>11.45167749120098</v>
      </c>
      <c r="O744">
        <v>313.63775335815092</v>
      </c>
      <c r="P744">
        <v>73.538263748816135</v>
      </c>
      <c r="Q744">
        <v>11.68538519510304</v>
      </c>
      <c r="R744">
        <v>0.92263815096350577</v>
      </c>
      <c r="S744">
        <v>34.617502570410529</v>
      </c>
      <c r="T744">
        <v>91.719607333126433</v>
      </c>
      <c r="U744">
        <v>12.66518752004788</v>
      </c>
      <c r="V744">
        <v>7.0955984161918764</v>
      </c>
      <c r="W744">
        <v>0</v>
      </c>
      <c r="X744">
        <v>0</v>
      </c>
      <c r="Y744">
        <v>-6.7199315199413414</v>
      </c>
      <c r="Z744">
        <v>78.143999872060448</v>
      </c>
      <c r="AA744">
        <v>1318.6235250748059</v>
      </c>
      <c r="AB744" t="b">
        <v>0</v>
      </c>
      <c r="AC744" t="b">
        <v>1</v>
      </c>
      <c r="AD744">
        <v>89.631406925509864</v>
      </c>
      <c r="AE744">
        <v>0</v>
      </c>
      <c r="AF744">
        <v>0</v>
      </c>
      <c r="AG744">
        <v>0</v>
      </c>
      <c r="AH744">
        <v>8.9180783691135523E-2</v>
      </c>
      <c r="AI744" t="b">
        <v>0</v>
      </c>
      <c r="AJ744" t="b">
        <v>0</v>
      </c>
      <c r="AK744">
        <v>1318.6235250748059</v>
      </c>
      <c r="AL744">
        <v>0</v>
      </c>
      <c r="AM744">
        <v>12.66518752004788</v>
      </c>
      <c r="AN744">
        <v>0</v>
      </c>
      <c r="AO744">
        <v>13.36522762172978</v>
      </c>
      <c r="AP744">
        <v>12.666383109022609</v>
      </c>
      <c r="AQ744">
        <v>0</v>
      </c>
      <c r="AR744">
        <v>1</v>
      </c>
      <c r="AS744">
        <v>3</v>
      </c>
      <c r="AT744">
        <v>0</v>
      </c>
      <c r="AU744">
        <v>0</v>
      </c>
      <c r="AV744">
        <v>2.60517970006291</v>
      </c>
      <c r="AW744">
        <v>2.5403589427575972</v>
      </c>
      <c r="AX744">
        <v>0.92382258867479083</v>
      </c>
      <c r="AY744">
        <v>0.90083756934379244</v>
      </c>
      <c r="AZ744">
        <v>2.5403589427575972</v>
      </c>
    </row>
    <row r="745" spans="1:52" x14ac:dyDescent="0.35">
      <c r="A745">
        <v>742</v>
      </c>
      <c r="B745">
        <v>0</v>
      </c>
      <c r="C745">
        <v>0</v>
      </c>
      <c r="D745">
        <v>0</v>
      </c>
      <c r="E745">
        <v>47.2</v>
      </c>
      <c r="F745">
        <v>0.11675017100445211</v>
      </c>
      <c r="G745">
        <v>354.67957100743439</v>
      </c>
      <c r="H745">
        <v>1543.565493024355</v>
      </c>
      <c r="I745">
        <v>4</v>
      </c>
      <c r="J745">
        <v>4</v>
      </c>
      <c r="K745">
        <v>1341.358413438164</v>
      </c>
      <c r="L745" t="b">
        <v>0</v>
      </c>
      <c r="M745">
        <v>7.6920022667074166</v>
      </c>
      <c r="N745">
        <v>7.6920022667074166</v>
      </c>
      <c r="O745">
        <v>207.09738306211401</v>
      </c>
      <c r="P745">
        <v>48.55787230410462</v>
      </c>
      <c r="Q745">
        <v>7.8489819048034866</v>
      </c>
      <c r="R745">
        <v>0.90712654526435943</v>
      </c>
      <c r="S745">
        <v>34.645941170685987</v>
      </c>
      <c r="T745">
        <v>61.598763766068707</v>
      </c>
      <c r="U745">
        <v>8.6525765845779521</v>
      </c>
      <c r="V745">
        <v>5.7208899983994073</v>
      </c>
      <c r="W745">
        <v>0</v>
      </c>
      <c r="X745">
        <v>0</v>
      </c>
      <c r="Y745">
        <v>-6.7199315199413414</v>
      </c>
      <c r="Z745">
        <v>78.231572760537375</v>
      </c>
      <c r="AA745">
        <v>1341.358413438164</v>
      </c>
      <c r="AB745" t="b">
        <v>0</v>
      </c>
      <c r="AC745" t="b">
        <v>1</v>
      </c>
      <c r="AD745">
        <v>89.62874028601783</v>
      </c>
      <c r="AE745">
        <v>0</v>
      </c>
      <c r="AF745">
        <v>0</v>
      </c>
      <c r="AG745">
        <v>0</v>
      </c>
      <c r="AH745">
        <v>8.8414421756303541E-2</v>
      </c>
      <c r="AI745" t="b">
        <v>0</v>
      </c>
      <c r="AJ745" t="b">
        <v>0</v>
      </c>
      <c r="AK745">
        <v>1341.358413438164</v>
      </c>
      <c r="AL745">
        <v>0</v>
      </c>
      <c r="AM745">
        <v>8.6525765845779521</v>
      </c>
      <c r="AN745">
        <v>0</v>
      </c>
      <c r="AO745">
        <v>14.691461170586599</v>
      </c>
      <c r="AP745">
        <v>8.6528450632195959</v>
      </c>
      <c r="AQ745">
        <v>0</v>
      </c>
      <c r="AR745">
        <v>1</v>
      </c>
      <c r="AS745">
        <v>3</v>
      </c>
      <c r="AT745">
        <v>0</v>
      </c>
      <c r="AU745">
        <v>0</v>
      </c>
      <c r="AV745">
        <v>2.8530519330960979</v>
      </c>
      <c r="AW745">
        <v>1.7935465576184071</v>
      </c>
      <c r="AX745">
        <v>1.011720543651099</v>
      </c>
      <c r="AY745">
        <v>0.63601016938024979</v>
      </c>
      <c r="AZ745">
        <v>1.7935465576184071</v>
      </c>
    </row>
    <row r="746" spans="1:52" x14ac:dyDescent="0.35">
      <c r="A746">
        <v>743</v>
      </c>
      <c r="B746">
        <v>0</v>
      </c>
      <c r="C746">
        <v>0</v>
      </c>
      <c r="D746">
        <v>0</v>
      </c>
      <c r="E746">
        <v>47.3</v>
      </c>
      <c r="F746">
        <v>7.7409984907044196E-3</v>
      </c>
      <c r="G746">
        <v>355.43101077651801</v>
      </c>
      <c r="H746">
        <v>1546.835758899407</v>
      </c>
      <c r="I746">
        <v>4</v>
      </c>
      <c r="J746">
        <v>4</v>
      </c>
      <c r="K746">
        <v>1344.2002744835841</v>
      </c>
      <c r="L746" t="b">
        <v>0</v>
      </c>
      <c r="M746">
        <v>4.9517836389518806</v>
      </c>
      <c r="N746">
        <v>4.9517836389518806</v>
      </c>
      <c r="O746">
        <v>133.03861835898621</v>
      </c>
      <c r="P746">
        <v>31.193403539303119</v>
      </c>
      <c r="Q746">
        <v>5.0528404479100821</v>
      </c>
      <c r="R746">
        <v>0.88308437366700965</v>
      </c>
      <c r="S746">
        <v>34.668873241351051</v>
      </c>
      <c r="T746">
        <v>40.648150251192718</v>
      </c>
      <c r="U746">
        <v>5.7218093747125787</v>
      </c>
      <c r="V746">
        <v>4.7524039458956926</v>
      </c>
      <c r="W746">
        <v>0</v>
      </c>
      <c r="X746">
        <v>0</v>
      </c>
      <c r="Y746">
        <v>-6.7199315199413414</v>
      </c>
      <c r="Z746">
        <v>78.31818926092879</v>
      </c>
      <c r="AA746">
        <v>1344.2002744835841</v>
      </c>
      <c r="AB746" t="b">
        <v>0</v>
      </c>
      <c r="AC746" t="b">
        <v>1</v>
      </c>
      <c r="AD746">
        <v>89.626073646525796</v>
      </c>
      <c r="AE746">
        <v>0</v>
      </c>
      <c r="AF746">
        <v>0</v>
      </c>
      <c r="AG746">
        <v>0</v>
      </c>
      <c r="AH746">
        <v>8.7931762309363393E-2</v>
      </c>
      <c r="AI746" t="b">
        <v>0</v>
      </c>
      <c r="AJ746" t="b">
        <v>0</v>
      </c>
      <c r="AK746">
        <v>1344.2002744835841</v>
      </c>
      <c r="AL746">
        <v>0</v>
      </c>
      <c r="AM746">
        <v>5.7218093747125787</v>
      </c>
      <c r="AN746">
        <v>0</v>
      </c>
      <c r="AO746">
        <v>12.33921483547884</v>
      </c>
      <c r="AP746">
        <v>5.721822632917104</v>
      </c>
      <c r="AQ746">
        <v>0</v>
      </c>
      <c r="AR746">
        <v>1</v>
      </c>
      <c r="AS746">
        <v>3</v>
      </c>
      <c r="AT746">
        <v>0</v>
      </c>
      <c r="AU746">
        <v>0</v>
      </c>
      <c r="AV746">
        <v>2.403197323446761</v>
      </c>
      <c r="AW746">
        <v>1.275787983212002</v>
      </c>
      <c r="AX746">
        <v>0.85219763242792934</v>
      </c>
      <c r="AY746">
        <v>0.4524076210061721</v>
      </c>
      <c r="AZ746">
        <v>1.275787983212002</v>
      </c>
    </row>
    <row r="747" spans="1:52" x14ac:dyDescent="0.35">
      <c r="A747">
        <v>744</v>
      </c>
      <c r="B747">
        <v>0</v>
      </c>
      <c r="C747">
        <v>0</v>
      </c>
      <c r="D747">
        <v>0</v>
      </c>
      <c r="E747">
        <v>47.4</v>
      </c>
      <c r="F747">
        <v>1.8952501699403431E-2</v>
      </c>
      <c r="G747">
        <v>356.18245054560151</v>
      </c>
      <c r="H747">
        <v>1550.1060247744581</v>
      </c>
      <c r="I747">
        <v>4</v>
      </c>
      <c r="J747">
        <v>4</v>
      </c>
      <c r="K747">
        <v>1347.0421355290041</v>
      </c>
      <c r="L747" t="b">
        <v>0</v>
      </c>
      <c r="M747">
        <v>5.2536466209399624</v>
      </c>
      <c r="N747">
        <v>5.2536466209399624</v>
      </c>
      <c r="O747">
        <v>140.85093092596</v>
      </c>
      <c r="P747">
        <v>33.025146994569702</v>
      </c>
      <c r="Q747">
        <v>5.3608638989183293</v>
      </c>
      <c r="R747">
        <v>0.886678973547814</v>
      </c>
      <c r="S747">
        <v>34.687457553357682</v>
      </c>
      <c r="T747">
        <v>42.860632237169312</v>
      </c>
      <c r="U747">
        <v>6.046003185874854</v>
      </c>
      <c r="V747">
        <v>4.8570108395056764</v>
      </c>
      <c r="W747">
        <v>0</v>
      </c>
      <c r="X747">
        <v>0</v>
      </c>
      <c r="Y747">
        <v>-6.7199315199413414</v>
      </c>
      <c r="Z747">
        <v>78.404805761320205</v>
      </c>
      <c r="AA747">
        <v>1347.0421355290041</v>
      </c>
      <c r="AB747" t="b">
        <v>0</v>
      </c>
      <c r="AC747" t="b">
        <v>1</v>
      </c>
      <c r="AD747">
        <v>89.623407007033762</v>
      </c>
      <c r="AE747">
        <v>0</v>
      </c>
      <c r="AF747">
        <v>0</v>
      </c>
      <c r="AG747">
        <v>0</v>
      </c>
      <c r="AH747">
        <v>8.7481842055381398E-2</v>
      </c>
      <c r="AI747" t="b">
        <v>0</v>
      </c>
      <c r="AJ747" t="b">
        <v>0</v>
      </c>
      <c r="AK747">
        <v>1347.0421355290041</v>
      </c>
      <c r="AL747">
        <v>0</v>
      </c>
      <c r="AM747">
        <v>6.046003185874854</v>
      </c>
      <c r="AN747">
        <v>0</v>
      </c>
      <c r="AO747">
        <v>6.6764613972489348</v>
      </c>
      <c r="AP747">
        <v>6.0460065004259853</v>
      </c>
      <c r="AQ747">
        <v>0</v>
      </c>
      <c r="AR747">
        <v>1</v>
      </c>
      <c r="AS747">
        <v>3</v>
      </c>
      <c r="AT747">
        <v>0</v>
      </c>
      <c r="AU747">
        <v>0</v>
      </c>
      <c r="AV747">
        <v>1.39822285058874</v>
      </c>
      <c r="AW747">
        <v>1.332358391806636</v>
      </c>
      <c r="AX747">
        <v>0.49582370588253211</v>
      </c>
      <c r="AY747">
        <v>0.47246807329794821</v>
      </c>
      <c r="AZ747">
        <v>1.332358391806636</v>
      </c>
    </row>
    <row r="748" spans="1:52" x14ac:dyDescent="0.35">
      <c r="A748">
        <v>745</v>
      </c>
      <c r="B748">
        <v>0</v>
      </c>
      <c r="C748">
        <v>0</v>
      </c>
      <c r="D748">
        <v>0</v>
      </c>
      <c r="E748">
        <v>47.4</v>
      </c>
      <c r="F748">
        <v>-2.1767195498068051E-4</v>
      </c>
      <c r="G748">
        <v>356.18245054560151</v>
      </c>
      <c r="H748">
        <v>1550.1060247744581</v>
      </c>
      <c r="I748">
        <v>4</v>
      </c>
      <c r="J748">
        <v>4</v>
      </c>
      <c r="K748">
        <v>1347.0421355290041</v>
      </c>
      <c r="L748" t="b">
        <v>0</v>
      </c>
      <c r="M748">
        <v>4.7667050079946627</v>
      </c>
      <c r="N748">
        <v>4.7667050079946627</v>
      </c>
      <c r="O748">
        <v>127.7959646447177</v>
      </c>
      <c r="P748">
        <v>29.964164879557519</v>
      </c>
      <c r="Q748">
        <v>4.8639847020353706</v>
      </c>
      <c r="R748">
        <v>0.88037409604719774</v>
      </c>
      <c r="S748">
        <v>34.706568562659108</v>
      </c>
      <c r="T748">
        <v>39.166534485583121</v>
      </c>
      <c r="U748">
        <v>5.5249066548802768</v>
      </c>
      <c r="V748">
        <v>4.6853320925364841</v>
      </c>
      <c r="W748">
        <v>0</v>
      </c>
      <c r="X748">
        <v>0</v>
      </c>
      <c r="Y748">
        <v>-6.7199315199413414</v>
      </c>
      <c r="Z748">
        <v>78.49142226171162</v>
      </c>
      <c r="AA748">
        <v>1347.0421355290041</v>
      </c>
      <c r="AB748" t="b">
        <v>0</v>
      </c>
      <c r="AC748" t="b">
        <v>1</v>
      </c>
      <c r="AD748">
        <v>89.620740367541728</v>
      </c>
      <c r="AE748">
        <v>0</v>
      </c>
      <c r="AF748">
        <v>0</v>
      </c>
      <c r="AG748">
        <v>0</v>
      </c>
      <c r="AH748">
        <v>8.6866462795025079E-2</v>
      </c>
      <c r="AI748" t="b">
        <v>0</v>
      </c>
      <c r="AJ748" t="b">
        <v>0</v>
      </c>
      <c r="AK748">
        <v>1347.0421355290041</v>
      </c>
      <c r="AL748">
        <v>0</v>
      </c>
      <c r="AM748">
        <v>5.5249066548802768</v>
      </c>
      <c r="AN748">
        <v>0</v>
      </c>
      <c r="AO748">
        <v>5.7228717998821672</v>
      </c>
      <c r="AP748">
        <v>5.5249099694314081</v>
      </c>
      <c r="AQ748">
        <v>0</v>
      </c>
      <c r="AR748">
        <v>1</v>
      </c>
      <c r="AS748">
        <v>3</v>
      </c>
      <c r="AT748">
        <v>0</v>
      </c>
      <c r="AU748">
        <v>0</v>
      </c>
      <c r="AV748">
        <v>1.235924384865323</v>
      </c>
      <c r="AW748">
        <v>1.2418403945188241</v>
      </c>
      <c r="AX748">
        <v>0.4382710584628805</v>
      </c>
      <c r="AY748">
        <v>0.44036945475780381</v>
      </c>
      <c r="AZ748">
        <v>1.2418403945188241</v>
      </c>
    </row>
    <row r="749" spans="1:52" x14ac:dyDescent="0.35">
      <c r="A749">
        <v>746</v>
      </c>
      <c r="B749">
        <v>0</v>
      </c>
      <c r="C749">
        <v>0</v>
      </c>
      <c r="D749">
        <v>0</v>
      </c>
      <c r="E749">
        <v>47.5</v>
      </c>
      <c r="F749">
        <v>6.5251519453858542E-2</v>
      </c>
      <c r="G749">
        <v>356.93389031468507</v>
      </c>
      <c r="H749">
        <v>1553.3762906495101</v>
      </c>
      <c r="I749">
        <v>4</v>
      </c>
      <c r="J749">
        <v>4</v>
      </c>
      <c r="K749">
        <v>1349.8839965744239</v>
      </c>
      <c r="L749" t="b">
        <v>0</v>
      </c>
      <c r="M749">
        <v>6.4498889256474641</v>
      </c>
      <c r="N749">
        <v>6.4498889256474641</v>
      </c>
      <c r="O749">
        <v>172.5582915097431</v>
      </c>
      <c r="P749">
        <v>40.459533385950408</v>
      </c>
      <c r="Q749">
        <v>6.5815193118851667</v>
      </c>
      <c r="R749">
        <v>0.89825007925147693</v>
      </c>
      <c r="S749">
        <v>34.724872974369148</v>
      </c>
      <c r="T749">
        <v>51.832699647417698</v>
      </c>
      <c r="U749">
        <v>7.32704562338545</v>
      </c>
      <c r="V749">
        <v>5.2739730813067638</v>
      </c>
      <c r="W749">
        <v>0</v>
      </c>
      <c r="X749">
        <v>0</v>
      </c>
      <c r="Y749">
        <v>-6.7199315199413414</v>
      </c>
      <c r="Z749">
        <v>78.578995150188547</v>
      </c>
      <c r="AA749">
        <v>1349.8839965744239</v>
      </c>
      <c r="AB749" t="b">
        <v>0</v>
      </c>
      <c r="AC749" t="b">
        <v>1</v>
      </c>
      <c r="AD749">
        <v>89.618073728049694</v>
      </c>
      <c r="AE749">
        <v>0</v>
      </c>
      <c r="AF749">
        <v>0</v>
      </c>
      <c r="AG749">
        <v>0</v>
      </c>
      <c r="AH749">
        <v>8.7016916260236832E-2</v>
      </c>
      <c r="AI749" t="b">
        <v>0</v>
      </c>
      <c r="AJ749" t="b">
        <v>0</v>
      </c>
      <c r="AK749">
        <v>1349.8839965744239</v>
      </c>
      <c r="AL749">
        <v>0</v>
      </c>
      <c r="AM749">
        <v>7.32704562338545</v>
      </c>
      <c r="AN749">
        <v>0</v>
      </c>
      <c r="AO749">
        <v>9.1237878827195438</v>
      </c>
      <c r="AP749">
        <v>7.3271284871637352</v>
      </c>
      <c r="AQ749">
        <v>0</v>
      </c>
      <c r="AR749">
        <v>1</v>
      </c>
      <c r="AS749">
        <v>3</v>
      </c>
      <c r="AT749">
        <v>0</v>
      </c>
      <c r="AU749">
        <v>0</v>
      </c>
      <c r="AV749">
        <v>1.8226848051985709</v>
      </c>
      <c r="AW749">
        <v>1.5570689289780899</v>
      </c>
      <c r="AX749">
        <v>0.64634212950303926</v>
      </c>
      <c r="AY749">
        <v>0.5521527551373312</v>
      </c>
      <c r="AZ749">
        <v>1.5570689289780899</v>
      </c>
    </row>
    <row r="750" spans="1:52" x14ac:dyDescent="0.35">
      <c r="A750">
        <v>747</v>
      </c>
      <c r="B750">
        <v>0</v>
      </c>
      <c r="C750">
        <v>0</v>
      </c>
      <c r="D750">
        <v>0</v>
      </c>
      <c r="E750">
        <v>47.9</v>
      </c>
      <c r="F750">
        <v>0.15587826080621259</v>
      </c>
      <c r="G750">
        <v>359.93964939101932</v>
      </c>
      <c r="H750">
        <v>1566.4573541497159</v>
      </c>
      <c r="I750">
        <v>4</v>
      </c>
      <c r="J750">
        <v>4</v>
      </c>
      <c r="K750">
        <v>1361.251440756103</v>
      </c>
      <c r="L750" t="b">
        <v>0</v>
      </c>
      <c r="M750">
        <v>8.8573806865114868</v>
      </c>
      <c r="N750">
        <v>8.8573806865114868</v>
      </c>
      <c r="O750">
        <v>234.98871349517319</v>
      </c>
      <c r="P750">
        <v>55.097518732924378</v>
      </c>
      <c r="Q750">
        <v>9.0381435576647835</v>
      </c>
      <c r="R750">
        <v>0.91220322116874186</v>
      </c>
      <c r="S750">
        <v>34.745939774854399</v>
      </c>
      <c r="T750">
        <v>69.505738693622135</v>
      </c>
      <c r="U750">
        <v>9.908037318794868</v>
      </c>
      <c r="V750">
        <v>6.1023799675871686</v>
      </c>
      <c r="W750">
        <v>0</v>
      </c>
      <c r="X750">
        <v>0</v>
      </c>
      <c r="Y750">
        <v>-6.7199315199413414</v>
      </c>
      <c r="Z750">
        <v>78.666568038665474</v>
      </c>
      <c r="AA750">
        <v>1361.251440756103</v>
      </c>
      <c r="AB750" t="b">
        <v>0</v>
      </c>
      <c r="AC750" t="b">
        <v>1</v>
      </c>
      <c r="AD750">
        <v>89.61540708855766</v>
      </c>
      <c r="AE750">
        <v>0</v>
      </c>
      <c r="AF750">
        <v>0</v>
      </c>
      <c r="AG750">
        <v>0</v>
      </c>
      <c r="AH750">
        <v>8.6543101351704954E-2</v>
      </c>
      <c r="AI750" t="b">
        <v>0</v>
      </c>
      <c r="AJ750" t="b">
        <v>0</v>
      </c>
      <c r="AK750">
        <v>1361.251440756103</v>
      </c>
      <c r="AL750">
        <v>0</v>
      </c>
      <c r="AM750">
        <v>9.908037318794868</v>
      </c>
      <c r="AN750">
        <v>0</v>
      </c>
      <c r="AO750">
        <v>8.0205483313093708</v>
      </c>
      <c r="AP750">
        <v>9.908438379481769</v>
      </c>
      <c r="AQ750">
        <v>0</v>
      </c>
      <c r="AR750">
        <v>1</v>
      </c>
      <c r="AS750">
        <v>3</v>
      </c>
      <c r="AT750">
        <v>0</v>
      </c>
      <c r="AU750">
        <v>0</v>
      </c>
      <c r="AV750">
        <v>1.630607697343267</v>
      </c>
      <c r="AW750">
        <v>2.021716186504702</v>
      </c>
      <c r="AX750">
        <v>0.5782296799089599</v>
      </c>
      <c r="AY750">
        <v>0.71692148093722385</v>
      </c>
      <c r="AZ750">
        <v>2.021716186504702</v>
      </c>
    </row>
    <row r="751" spans="1:52" x14ac:dyDescent="0.35">
      <c r="A751">
        <v>748</v>
      </c>
      <c r="B751">
        <v>0</v>
      </c>
      <c r="C751">
        <v>0</v>
      </c>
      <c r="D751">
        <v>0</v>
      </c>
      <c r="E751">
        <v>48.6</v>
      </c>
      <c r="F751">
        <v>0.22790210398794211</v>
      </c>
      <c r="G751">
        <v>365.19972777460413</v>
      </c>
      <c r="H751">
        <v>1589.3492152750771</v>
      </c>
      <c r="I751">
        <v>4</v>
      </c>
      <c r="J751">
        <v>4</v>
      </c>
      <c r="K751">
        <v>1381.1444680740419</v>
      </c>
      <c r="L751" t="b">
        <v>0</v>
      </c>
      <c r="M751">
        <v>10.910802045811741</v>
      </c>
      <c r="N751">
        <v>10.910802045811741</v>
      </c>
      <c r="O751">
        <v>285.2972683090033</v>
      </c>
      <c r="P751">
        <v>66.893304581755345</v>
      </c>
      <c r="Q751">
        <v>11.1334714753181</v>
      </c>
      <c r="R751">
        <v>0.9190493448743382</v>
      </c>
      <c r="S751">
        <v>34.770902739419142</v>
      </c>
      <c r="T751">
        <v>83.757565321634473</v>
      </c>
      <c r="U751">
        <v>12.11411719883265</v>
      </c>
      <c r="V751">
        <v>6.7802297845167061</v>
      </c>
      <c r="W751">
        <v>0</v>
      </c>
      <c r="X751">
        <v>0</v>
      </c>
      <c r="Y751">
        <v>-6.7199315199413414</v>
      </c>
      <c r="Z751">
        <v>78.754140927142402</v>
      </c>
      <c r="AA751">
        <v>1381.1444680740419</v>
      </c>
      <c r="AB751" t="b">
        <v>0</v>
      </c>
      <c r="AC751" t="b">
        <v>1</v>
      </c>
      <c r="AD751">
        <v>89.612740449065626</v>
      </c>
      <c r="AE751">
        <v>0</v>
      </c>
      <c r="AF751">
        <v>0</v>
      </c>
      <c r="AG751">
        <v>0</v>
      </c>
      <c r="AH751">
        <v>8.6197357116205076E-2</v>
      </c>
      <c r="AI751" t="b">
        <v>0</v>
      </c>
      <c r="AJ751" t="b">
        <v>0</v>
      </c>
      <c r="AK751">
        <v>1381.1444680740419</v>
      </c>
      <c r="AL751">
        <v>0</v>
      </c>
      <c r="AM751">
        <v>12.11411719883265</v>
      </c>
      <c r="AN751">
        <v>0</v>
      </c>
      <c r="AO751">
        <v>6.4290294574234483</v>
      </c>
      <c r="AP751">
        <v>12.114862972837219</v>
      </c>
      <c r="AQ751">
        <v>0</v>
      </c>
      <c r="AR751">
        <v>1</v>
      </c>
      <c r="AS751">
        <v>3</v>
      </c>
      <c r="AT751">
        <v>0</v>
      </c>
      <c r="AU751">
        <v>0</v>
      </c>
      <c r="AV751">
        <v>1.357762724111625</v>
      </c>
      <c r="AW751">
        <v>2.430292087682683</v>
      </c>
      <c r="AX751">
        <v>0.4814761433019949</v>
      </c>
      <c r="AY751">
        <v>0.86180672353608534</v>
      </c>
      <c r="AZ751">
        <v>2.430292087682683</v>
      </c>
    </row>
    <row r="752" spans="1:52" x14ac:dyDescent="0.35">
      <c r="A752">
        <v>749</v>
      </c>
      <c r="B752">
        <v>0</v>
      </c>
      <c r="C752">
        <v>0</v>
      </c>
      <c r="D752">
        <v>0</v>
      </c>
      <c r="E752">
        <v>49.4</v>
      </c>
      <c r="F752">
        <v>0.18251332324202171</v>
      </c>
      <c r="G752">
        <v>371.2112459272725</v>
      </c>
      <c r="H752">
        <v>1615.5113422754901</v>
      </c>
      <c r="I752">
        <v>4</v>
      </c>
      <c r="J752">
        <v>4</v>
      </c>
      <c r="K752">
        <v>1403.8793564374009</v>
      </c>
      <c r="L752" t="b">
        <v>0</v>
      </c>
      <c r="M752">
        <v>9.9455331409556216</v>
      </c>
      <c r="N752">
        <v>9.9455331409556216</v>
      </c>
      <c r="O752">
        <v>255.84582015235631</v>
      </c>
      <c r="P752">
        <v>59.987859241905269</v>
      </c>
      <c r="Q752">
        <v>10.148503205056761</v>
      </c>
      <c r="R752">
        <v>0.91495804768355482</v>
      </c>
      <c r="S752">
        <v>34.799255105725443</v>
      </c>
      <c r="T752">
        <v>75.447074752008703</v>
      </c>
      <c r="U752">
        <v>11.091768885743161</v>
      </c>
      <c r="V752">
        <v>6.4161665334756037</v>
      </c>
      <c r="W752">
        <v>0</v>
      </c>
      <c r="X752">
        <v>0</v>
      </c>
      <c r="Y752">
        <v>-6.7199315199413414</v>
      </c>
      <c r="Z752">
        <v>78.840449155805842</v>
      </c>
      <c r="AA752">
        <v>1403.8793564374009</v>
      </c>
      <c r="AB752" t="b">
        <v>0</v>
      </c>
      <c r="AC752" t="b">
        <v>1</v>
      </c>
      <c r="AD752">
        <v>89.610073809573592</v>
      </c>
      <c r="AE752">
        <v>0</v>
      </c>
      <c r="AF752">
        <v>0</v>
      </c>
      <c r="AG752">
        <v>0</v>
      </c>
      <c r="AH752">
        <v>8.5602408968036114E-2</v>
      </c>
      <c r="AI752" t="b">
        <v>0</v>
      </c>
      <c r="AJ752" t="b">
        <v>0</v>
      </c>
      <c r="AK752">
        <v>1403.8793564374009</v>
      </c>
      <c r="AL752">
        <v>0</v>
      </c>
      <c r="AM752">
        <v>11.091768885743161</v>
      </c>
      <c r="AN752">
        <v>0</v>
      </c>
      <c r="AO752">
        <v>10.19493734940715</v>
      </c>
      <c r="AP752">
        <v>11.092246181106081</v>
      </c>
      <c r="AQ752">
        <v>0</v>
      </c>
      <c r="AR752">
        <v>1</v>
      </c>
      <c r="AS752">
        <v>3</v>
      </c>
      <c r="AT752">
        <v>0</v>
      </c>
      <c r="AU752">
        <v>0</v>
      </c>
      <c r="AV752">
        <v>2.0127366796283841</v>
      </c>
      <c r="AW752">
        <v>2.2398878294390001</v>
      </c>
      <c r="AX752">
        <v>0.71373641121573905</v>
      </c>
      <c r="AY752">
        <v>0.79428740321406976</v>
      </c>
      <c r="AZ752">
        <v>2.2398878294390001</v>
      </c>
    </row>
    <row r="753" spans="1:52" x14ac:dyDescent="0.35">
      <c r="A753">
        <v>750</v>
      </c>
      <c r="B753">
        <v>0</v>
      </c>
      <c r="C753">
        <v>0</v>
      </c>
      <c r="D753">
        <v>0</v>
      </c>
      <c r="E753">
        <v>49.8</v>
      </c>
      <c r="F753">
        <v>4.2044603043974497E-2</v>
      </c>
      <c r="G753">
        <v>374.21700500360669</v>
      </c>
      <c r="H753">
        <v>1628.5924057756961</v>
      </c>
      <c r="I753">
        <v>4</v>
      </c>
      <c r="J753">
        <v>4</v>
      </c>
      <c r="K753">
        <v>1415.24680061908</v>
      </c>
      <c r="L753" t="b">
        <v>0</v>
      </c>
      <c r="M753">
        <v>6.3062242169904108</v>
      </c>
      <c r="N753">
        <v>6.3062242169904108</v>
      </c>
      <c r="O753">
        <v>160.92268544079141</v>
      </c>
      <c r="P753">
        <v>37.731346938961067</v>
      </c>
      <c r="Q753">
        <v>6.4349226703983788</v>
      </c>
      <c r="R753">
        <v>0.89334683462015607</v>
      </c>
      <c r="S753">
        <v>34.826405338515258</v>
      </c>
      <c r="T753">
        <v>48.602927579349242</v>
      </c>
      <c r="U753">
        <v>7.2031627818264523</v>
      </c>
      <c r="V753">
        <v>5.1836560730649168</v>
      </c>
      <c r="W753">
        <v>0</v>
      </c>
      <c r="X753">
        <v>0</v>
      </c>
      <c r="Y753">
        <v>-6.7199315199413414</v>
      </c>
      <c r="Z753">
        <v>78.927493840410662</v>
      </c>
      <c r="AA753">
        <v>1415.24680061908</v>
      </c>
      <c r="AB753" t="b">
        <v>0</v>
      </c>
      <c r="AC753" t="b">
        <v>1</v>
      </c>
      <c r="AD753">
        <v>89.607407170081558</v>
      </c>
      <c r="AE753">
        <v>0</v>
      </c>
      <c r="AF753">
        <v>0</v>
      </c>
      <c r="AG753">
        <v>0</v>
      </c>
      <c r="AH753">
        <v>8.5011927008346533E-2</v>
      </c>
      <c r="AI753" t="b">
        <v>0</v>
      </c>
      <c r="AJ753" t="b">
        <v>0</v>
      </c>
      <c r="AK753">
        <v>1415.24680061908</v>
      </c>
      <c r="AL753">
        <v>0</v>
      </c>
      <c r="AM753">
        <v>7.2031627818264523</v>
      </c>
      <c r="AN753">
        <v>0</v>
      </c>
      <c r="AO753">
        <v>12.489231396901969</v>
      </c>
      <c r="AP753">
        <v>7.2032158146445546</v>
      </c>
      <c r="AQ753">
        <v>0</v>
      </c>
      <c r="AR753">
        <v>1</v>
      </c>
      <c r="AS753">
        <v>3</v>
      </c>
      <c r="AT753">
        <v>0</v>
      </c>
      <c r="AU753">
        <v>0</v>
      </c>
      <c r="AV753">
        <v>2.426107688188694</v>
      </c>
      <c r="AW753">
        <v>1.543282877865557</v>
      </c>
      <c r="AX753">
        <v>0.86032187524421777</v>
      </c>
      <c r="AY753">
        <v>0.54726407875147265</v>
      </c>
      <c r="AZ753">
        <v>1.543282877865557</v>
      </c>
    </row>
    <row r="754" spans="1:52" x14ac:dyDescent="0.35">
      <c r="A754">
        <v>751</v>
      </c>
      <c r="B754">
        <v>0</v>
      </c>
      <c r="C754">
        <v>0</v>
      </c>
      <c r="D754">
        <v>0</v>
      </c>
      <c r="E754">
        <v>49.8</v>
      </c>
      <c r="F754">
        <v>-1.735840208458583E-2</v>
      </c>
      <c r="G754">
        <v>374.21700500360669</v>
      </c>
      <c r="H754">
        <v>1628.5924057756961</v>
      </c>
      <c r="I754">
        <v>4</v>
      </c>
      <c r="J754">
        <v>4</v>
      </c>
      <c r="K754">
        <v>1415.24680061908</v>
      </c>
      <c r="L754" t="b">
        <v>0</v>
      </c>
      <c r="M754">
        <v>4.7209285957388634</v>
      </c>
      <c r="N754">
        <v>4.7209285957388634</v>
      </c>
      <c r="O754">
        <v>120.46899717801099</v>
      </c>
      <c r="P754">
        <v>28.24621970147691</v>
      </c>
      <c r="Q754">
        <v>4.8172740772845541</v>
      </c>
      <c r="R754">
        <v>0.87476823717982866</v>
      </c>
      <c r="S754">
        <v>34.84799547682114</v>
      </c>
      <c r="T754">
        <v>37.157591070949913</v>
      </c>
      <c r="U754">
        <v>5.5069147147077464</v>
      </c>
      <c r="V754">
        <v>4.6533106319661144</v>
      </c>
      <c r="W754">
        <v>0</v>
      </c>
      <c r="X754">
        <v>0</v>
      </c>
      <c r="Y754">
        <v>-6.7199315199413414</v>
      </c>
      <c r="Z754">
        <v>79.013582136929969</v>
      </c>
      <c r="AA754">
        <v>1415.24680061908</v>
      </c>
      <c r="AB754" t="b">
        <v>0</v>
      </c>
      <c r="AC754" t="b">
        <v>1</v>
      </c>
      <c r="AD754">
        <v>89.604740530589524</v>
      </c>
      <c r="AE754">
        <v>0</v>
      </c>
      <c r="AF754">
        <v>0</v>
      </c>
      <c r="AG754">
        <v>0</v>
      </c>
      <c r="AH754">
        <v>8.7233297879867722E-2</v>
      </c>
      <c r="AI754" t="b">
        <v>0</v>
      </c>
      <c r="AJ754" t="b">
        <v>0</v>
      </c>
      <c r="AK754">
        <v>1415.24680061908</v>
      </c>
      <c r="AL754">
        <v>0</v>
      </c>
      <c r="AM754">
        <v>5.5069147147077464</v>
      </c>
      <c r="AN754">
        <v>0</v>
      </c>
      <c r="AO754">
        <v>9.4713149400240049</v>
      </c>
      <c r="AP754">
        <v>5.5069180292588769</v>
      </c>
      <c r="AQ754">
        <v>0</v>
      </c>
      <c r="AR754">
        <v>1</v>
      </c>
      <c r="AS754">
        <v>3</v>
      </c>
      <c r="AT754">
        <v>0</v>
      </c>
      <c r="AU754">
        <v>0</v>
      </c>
      <c r="AV754">
        <v>1.8861749900347939</v>
      </c>
      <c r="AW754">
        <v>1.24966975472585</v>
      </c>
      <c r="AX754">
        <v>0.66885637944496235</v>
      </c>
      <c r="AY754">
        <v>0.44314582690730708</v>
      </c>
      <c r="AZ754">
        <v>1.24966975472585</v>
      </c>
    </row>
    <row r="755" spans="1:52" x14ac:dyDescent="0.35">
      <c r="A755">
        <v>752</v>
      </c>
      <c r="B755">
        <v>0</v>
      </c>
      <c r="C755">
        <v>0</v>
      </c>
      <c r="D755">
        <v>0</v>
      </c>
      <c r="E755">
        <v>49.7</v>
      </c>
      <c r="F755">
        <v>-5.5944328038961537E-2</v>
      </c>
      <c r="G755">
        <v>373.46556523452318</v>
      </c>
      <c r="H755">
        <v>1625.322139900645</v>
      </c>
      <c r="I755">
        <v>4</v>
      </c>
      <c r="J755">
        <v>4</v>
      </c>
      <c r="K755">
        <v>1412.4049395736599</v>
      </c>
      <c r="L755" t="b">
        <v>0</v>
      </c>
      <c r="M755">
        <v>3.676548660852871</v>
      </c>
      <c r="N755">
        <v>3.676548660852871</v>
      </c>
      <c r="O755">
        <v>94.007203988165557</v>
      </c>
      <c r="P755">
        <v>22.04175513678101</v>
      </c>
      <c r="Q755">
        <v>3.7515802661764002</v>
      </c>
      <c r="R755">
        <v>0.8549458090424259</v>
      </c>
      <c r="S755">
        <v>34.866973640707563</v>
      </c>
      <c r="T755">
        <v>29.66796850454849</v>
      </c>
      <c r="U755">
        <v>4.3880912994688197</v>
      </c>
      <c r="V755">
        <v>4.303463168782077</v>
      </c>
      <c r="W755">
        <v>0</v>
      </c>
      <c r="X755">
        <v>0</v>
      </c>
      <c r="Y755">
        <v>-6.7199315199413414</v>
      </c>
      <c r="Z755">
        <v>79.099670433449276</v>
      </c>
      <c r="AA755">
        <v>1412.4049395736599</v>
      </c>
      <c r="AB755" t="b">
        <v>0</v>
      </c>
      <c r="AC755" t="b">
        <v>1</v>
      </c>
      <c r="AD755">
        <v>89.60207389109749</v>
      </c>
      <c r="AE755">
        <v>0</v>
      </c>
      <c r="AF755">
        <v>0</v>
      </c>
      <c r="AG755">
        <v>0</v>
      </c>
      <c r="AH755">
        <v>8.8882089988414126E-2</v>
      </c>
      <c r="AI755" t="b">
        <v>0</v>
      </c>
      <c r="AJ755" t="b">
        <v>0</v>
      </c>
      <c r="AK755">
        <v>1412.4049395736599</v>
      </c>
      <c r="AL755">
        <v>0</v>
      </c>
      <c r="AM755">
        <v>4.3880912994688197</v>
      </c>
      <c r="AN755">
        <v>0</v>
      </c>
      <c r="AO755">
        <v>7.5381508567012139</v>
      </c>
      <c r="AP755">
        <v>4.388174163247105</v>
      </c>
      <c r="AQ755">
        <v>0</v>
      </c>
      <c r="AR755">
        <v>1</v>
      </c>
      <c r="AS755">
        <v>3</v>
      </c>
      <c r="AT755">
        <v>0</v>
      </c>
      <c r="AU755">
        <v>0</v>
      </c>
      <c r="AV755">
        <v>1.5522826723017991</v>
      </c>
      <c r="AW755">
        <v>1.0585832313125429</v>
      </c>
      <c r="AX755">
        <v>0.55045484833397118</v>
      </c>
      <c r="AY755">
        <v>0.37538456829589961</v>
      </c>
      <c r="AZ755">
        <v>1.0585832313125429</v>
      </c>
    </row>
    <row r="756" spans="1:52" x14ac:dyDescent="0.35">
      <c r="A756">
        <v>753</v>
      </c>
      <c r="B756">
        <v>0</v>
      </c>
      <c r="C756">
        <v>0</v>
      </c>
      <c r="D756">
        <v>0</v>
      </c>
      <c r="E756">
        <v>49.3</v>
      </c>
      <c r="F756">
        <v>-0.1755309524262367</v>
      </c>
      <c r="G756">
        <v>370.45980615818888</v>
      </c>
      <c r="H756">
        <v>1612.241076400438</v>
      </c>
      <c r="I756">
        <v>4</v>
      </c>
      <c r="J756">
        <v>4</v>
      </c>
      <c r="K756">
        <v>1401.0374953919811</v>
      </c>
      <c r="L756" t="b">
        <v>0</v>
      </c>
      <c r="M756">
        <v>0.45904793539856859</v>
      </c>
      <c r="N756">
        <v>0.45904793539856859</v>
      </c>
      <c r="O756">
        <v>11.8328218317343</v>
      </c>
      <c r="P756">
        <v>2.7744273877678332</v>
      </c>
      <c r="Q756">
        <v>0.46841626061078429</v>
      </c>
      <c r="R756">
        <v>0.49817929793374632</v>
      </c>
      <c r="S756">
        <v>34.884092817087357</v>
      </c>
      <c r="T756">
        <v>6.4086700160945984</v>
      </c>
      <c r="U756">
        <v>0.94025637466990808</v>
      </c>
      <c r="V756">
        <v>3.216003286787541</v>
      </c>
      <c r="W756">
        <v>0</v>
      </c>
      <c r="X756">
        <v>0</v>
      </c>
      <c r="Y756">
        <v>-6.7199315199413414</v>
      </c>
      <c r="Z756">
        <v>79.183375031020873</v>
      </c>
      <c r="AA756">
        <v>1401.0374953919811</v>
      </c>
      <c r="AB756" t="b">
        <v>0</v>
      </c>
      <c r="AC756" t="b">
        <v>1</v>
      </c>
      <c r="AD756">
        <v>89.599407251605456</v>
      </c>
      <c r="AE756">
        <v>0</v>
      </c>
      <c r="AF756">
        <v>0</v>
      </c>
      <c r="AG756">
        <v>0</v>
      </c>
      <c r="AH756">
        <v>8.965921075210781E-2</v>
      </c>
      <c r="AI756" t="b">
        <v>0</v>
      </c>
      <c r="AJ756" t="b">
        <v>0</v>
      </c>
      <c r="AK756">
        <v>1401.0374953919811</v>
      </c>
      <c r="AL756">
        <v>0</v>
      </c>
      <c r="AM756">
        <v>0.94025637466990808</v>
      </c>
      <c r="AN756">
        <v>0</v>
      </c>
      <c r="AO756">
        <v>6.8489285475563646</v>
      </c>
      <c r="AP756">
        <v>0.94073367003283181</v>
      </c>
      <c r="AQ756">
        <v>0</v>
      </c>
      <c r="AR756">
        <v>1</v>
      </c>
      <c r="AS756">
        <v>3</v>
      </c>
      <c r="AT756">
        <v>0</v>
      </c>
      <c r="AU756">
        <v>0</v>
      </c>
      <c r="AV756">
        <v>1.43537079444061</v>
      </c>
      <c r="AW756">
        <v>0.48371083691427308</v>
      </c>
      <c r="AX756">
        <v>0.50899673561723746</v>
      </c>
      <c r="AY756">
        <v>0.1715288683252367</v>
      </c>
      <c r="AZ756">
        <v>0.48371083691427308</v>
      </c>
    </row>
    <row r="757" spans="1:52" x14ac:dyDescent="0.35">
      <c r="A757">
        <v>754</v>
      </c>
      <c r="B757">
        <v>0</v>
      </c>
      <c r="C757">
        <v>0</v>
      </c>
      <c r="D757">
        <v>0</v>
      </c>
      <c r="E757">
        <v>48.5</v>
      </c>
      <c r="F757">
        <v>-0.24193186225610491</v>
      </c>
      <c r="G757">
        <v>364.44828800552062</v>
      </c>
      <c r="H757">
        <v>1586.078949400026</v>
      </c>
      <c r="I757">
        <v>4</v>
      </c>
      <c r="J757">
        <v>4</v>
      </c>
      <c r="K757">
        <v>1378.3026070286221</v>
      </c>
      <c r="L757" t="b">
        <v>0</v>
      </c>
      <c r="M757">
        <v>-1.329761834392039</v>
      </c>
      <c r="N757">
        <v>-1.329761834392039</v>
      </c>
      <c r="O757">
        <v>-34.842501838049529</v>
      </c>
      <c r="P757">
        <v>-8.1694791599568415</v>
      </c>
      <c r="Q757">
        <v>-1.3568998310122851</v>
      </c>
      <c r="R757">
        <v>0.57450775944869692</v>
      </c>
      <c r="S757">
        <v>34.891487488475072</v>
      </c>
      <c r="T757">
        <v>-5.4009541634633251</v>
      </c>
      <c r="U757">
        <v>-0.7795494817111831</v>
      </c>
      <c r="V757">
        <v>2.7685249964935181</v>
      </c>
      <c r="W757">
        <v>0</v>
      </c>
      <c r="X757">
        <v>0</v>
      </c>
      <c r="Y757">
        <v>-6.7199315199413414</v>
      </c>
      <c r="Z757">
        <v>79.268344288405956</v>
      </c>
      <c r="AA757">
        <v>1378.3026070286221</v>
      </c>
      <c r="AB757" t="b">
        <v>0</v>
      </c>
      <c r="AC757" t="b">
        <v>1</v>
      </c>
      <c r="AD757">
        <v>89.596740612113422</v>
      </c>
      <c r="AE757">
        <v>0</v>
      </c>
      <c r="AF757">
        <v>0</v>
      </c>
      <c r="AG757">
        <v>0</v>
      </c>
      <c r="AH757">
        <v>9.0231199148703811E-2</v>
      </c>
      <c r="AI757" t="b">
        <v>0</v>
      </c>
      <c r="AJ757" t="b">
        <v>0</v>
      </c>
      <c r="AK757">
        <v>1378.3026070286221</v>
      </c>
      <c r="AL757">
        <v>0</v>
      </c>
      <c r="AM757">
        <v>-0.7795494817111831</v>
      </c>
      <c r="AN757">
        <v>0</v>
      </c>
      <c r="AO757">
        <v>3.54726342795295</v>
      </c>
      <c r="AP757">
        <v>-0.77859157643420429</v>
      </c>
      <c r="AQ757">
        <v>0</v>
      </c>
      <c r="AR757">
        <v>1</v>
      </c>
      <c r="AS757">
        <v>3</v>
      </c>
      <c r="AT757">
        <v>0</v>
      </c>
      <c r="AU757">
        <v>0</v>
      </c>
      <c r="AV757">
        <v>0.8857371510478208</v>
      </c>
      <c r="AW757">
        <v>0.19976667328168729</v>
      </c>
      <c r="AX757">
        <v>0.31409118831483013</v>
      </c>
      <c r="AY757">
        <v>7.0839329579002103E-2</v>
      </c>
      <c r="AZ757">
        <v>0.19976667328168729</v>
      </c>
    </row>
    <row r="758" spans="1:52" x14ac:dyDescent="0.35">
      <c r="A758">
        <v>755</v>
      </c>
      <c r="B758">
        <v>0</v>
      </c>
      <c r="C758">
        <v>0</v>
      </c>
      <c r="D758">
        <v>0</v>
      </c>
      <c r="E758">
        <v>47.6</v>
      </c>
      <c r="F758">
        <v>-0.27340826521601352</v>
      </c>
      <c r="G758">
        <v>357.68533008376858</v>
      </c>
      <c r="H758">
        <v>1556.646556524561</v>
      </c>
      <c r="I758">
        <v>4</v>
      </c>
      <c r="J758">
        <v>4</v>
      </c>
      <c r="K758">
        <v>1352.725857619844</v>
      </c>
      <c r="L758" t="b">
        <v>0</v>
      </c>
      <c r="M758">
        <v>-2.168465095637818</v>
      </c>
      <c r="N758">
        <v>-2.168465095637818</v>
      </c>
      <c r="O758">
        <v>-57.892551334801233</v>
      </c>
      <c r="P758">
        <v>-13.57399631762109</v>
      </c>
      <c r="Q758">
        <v>-2.2127194853447119</v>
      </c>
      <c r="R758">
        <v>0.72760698740844376</v>
      </c>
      <c r="S758">
        <v>34.909650078316758</v>
      </c>
      <c r="T758">
        <v>-11.365402264393079</v>
      </c>
      <c r="U758">
        <v>-1.6099901587116281</v>
      </c>
      <c r="V758">
        <v>2.2085940532280048</v>
      </c>
      <c r="W758">
        <v>-18.554995760410769</v>
      </c>
      <c r="X758">
        <v>2</v>
      </c>
      <c r="Y758">
        <v>11.83506424046943</v>
      </c>
      <c r="Z758">
        <v>79.368962522404019</v>
      </c>
      <c r="AA758">
        <v>1352.725857619844</v>
      </c>
      <c r="AB758" t="b">
        <v>0</v>
      </c>
      <c r="AC758" t="b">
        <v>1</v>
      </c>
      <c r="AD758">
        <v>89.597755519399243</v>
      </c>
      <c r="AE758">
        <v>0.3876797888651427</v>
      </c>
      <c r="AF758">
        <v>0</v>
      </c>
      <c r="AG758">
        <v>0</v>
      </c>
      <c r="AH758">
        <v>9.192415783554958E-2</v>
      </c>
      <c r="AI758" t="b">
        <v>0</v>
      </c>
      <c r="AJ758" t="b">
        <v>0</v>
      </c>
      <c r="AK758">
        <v>1352.725857619844</v>
      </c>
      <c r="AL758">
        <v>0</v>
      </c>
      <c r="AM758">
        <v>-1.6099901587116281</v>
      </c>
      <c r="AN758">
        <v>0</v>
      </c>
      <c r="AO758">
        <v>-0.2708370893935525</v>
      </c>
      <c r="AP758">
        <v>-1.220706127098881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0.27040048256722232</v>
      </c>
      <c r="AW758">
        <v>0</v>
      </c>
      <c r="AX758">
        <v>9.5886695945823525E-2</v>
      </c>
      <c r="AY758">
        <v>0</v>
      </c>
      <c r="AZ758">
        <v>0</v>
      </c>
    </row>
    <row r="759" spans="1:52" x14ac:dyDescent="0.35">
      <c r="A759">
        <v>756</v>
      </c>
      <c r="B759">
        <v>0</v>
      </c>
      <c r="C759">
        <v>0</v>
      </c>
      <c r="D759">
        <v>0</v>
      </c>
      <c r="E759">
        <v>46.3</v>
      </c>
      <c r="F759">
        <v>-0.49776841021316448</v>
      </c>
      <c r="G759">
        <v>347.91661308568251</v>
      </c>
      <c r="H759">
        <v>1514.13310014889</v>
      </c>
      <c r="I759">
        <v>4</v>
      </c>
      <c r="J759">
        <v>4</v>
      </c>
      <c r="K759">
        <v>1315.7816640293861</v>
      </c>
      <c r="L759" t="b">
        <v>0</v>
      </c>
      <c r="M759">
        <v>-7.7593214572055018</v>
      </c>
      <c r="N759">
        <v>-7.7593214572055018</v>
      </c>
      <c r="O759">
        <v>-212.97074962887149</v>
      </c>
      <c r="P759">
        <v>-49.934993441643407</v>
      </c>
      <c r="Q759">
        <v>-7.9176749563321458</v>
      </c>
      <c r="R759">
        <v>0.89308959137359489</v>
      </c>
      <c r="S759">
        <v>34.928611053326897</v>
      </c>
      <c r="T759">
        <v>-51.319243829735854</v>
      </c>
      <c r="U759">
        <v>-7.0711930913796222</v>
      </c>
      <c r="V759">
        <v>-1.3842503880924331</v>
      </c>
      <c r="W759">
        <v>-19.178040963420958</v>
      </c>
      <c r="X759">
        <v>2</v>
      </c>
      <c r="Y759">
        <v>12.45810944347962</v>
      </c>
      <c r="Z759">
        <v>79.465427695771368</v>
      </c>
      <c r="AA759">
        <v>1315.7816640293861</v>
      </c>
      <c r="AB759" t="b">
        <v>0</v>
      </c>
      <c r="AC759" t="b">
        <v>1</v>
      </c>
      <c r="AD759">
        <v>89.60257559354288</v>
      </c>
      <c r="AE759">
        <v>0.40069741688701432</v>
      </c>
      <c r="AF759">
        <v>0</v>
      </c>
      <c r="AG759">
        <v>0</v>
      </c>
      <c r="AH759">
        <v>9.2604448384589422E-2</v>
      </c>
      <c r="AI759" t="b">
        <v>0</v>
      </c>
      <c r="AJ759" t="b">
        <v>0</v>
      </c>
      <c r="AK759">
        <v>1315.7816640293861</v>
      </c>
      <c r="AL759">
        <v>0</v>
      </c>
      <c r="AM759">
        <v>-7.0711930913796222</v>
      </c>
      <c r="AN759">
        <v>4.8440542467396952</v>
      </c>
      <c r="AO759">
        <v>-0.74197303220098176</v>
      </c>
      <c r="AP759">
        <v>-1.821399995482031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0.1892019992085848</v>
      </c>
      <c r="AW759">
        <v>0</v>
      </c>
      <c r="AX759">
        <v>6.7092907520774764E-2</v>
      </c>
      <c r="AY759">
        <v>0</v>
      </c>
      <c r="AZ759">
        <v>0</v>
      </c>
    </row>
    <row r="760" spans="1:52" x14ac:dyDescent="0.35">
      <c r="A760">
        <v>757</v>
      </c>
      <c r="B760">
        <v>0</v>
      </c>
      <c r="C760">
        <v>0</v>
      </c>
      <c r="D760">
        <v>0</v>
      </c>
      <c r="E760">
        <v>43.7</v>
      </c>
      <c r="F760">
        <v>-0.98551809393132483</v>
      </c>
      <c r="G760">
        <v>328.37917908951027</v>
      </c>
      <c r="H760">
        <v>1429.1061873975491</v>
      </c>
      <c r="I760">
        <v>4</v>
      </c>
      <c r="J760">
        <v>4</v>
      </c>
      <c r="K760">
        <v>1241.8932768484699</v>
      </c>
      <c r="L760" t="b">
        <v>0</v>
      </c>
      <c r="M760">
        <v>-18.89781758245779</v>
      </c>
      <c r="N760">
        <v>-18.89781758245779</v>
      </c>
      <c r="O760">
        <v>-549.55026507522541</v>
      </c>
      <c r="P760">
        <v>-128.8523843307382</v>
      </c>
      <c r="Q760">
        <v>-19.283487329038561</v>
      </c>
      <c r="R760">
        <v>0.93087436279334268</v>
      </c>
      <c r="S760">
        <v>34.955240123423017</v>
      </c>
      <c r="T760">
        <v>-138.02690582080419</v>
      </c>
      <c r="U760">
        <v>-17.950503979852272</v>
      </c>
      <c r="V760">
        <v>-9.1745214900659846</v>
      </c>
      <c r="W760">
        <v>-18.82714116965311</v>
      </c>
      <c r="X760">
        <v>2</v>
      </c>
      <c r="Y760">
        <v>12.10720964971177</v>
      </c>
      <c r="Z760">
        <v>79.557289620416327</v>
      </c>
      <c r="AA760">
        <v>1241.8932768484699</v>
      </c>
      <c r="AB760" t="b">
        <v>0</v>
      </c>
      <c r="AC760" t="b">
        <v>1</v>
      </c>
      <c r="AD760">
        <v>89.607449664791531</v>
      </c>
      <c r="AE760">
        <v>0.39336587341929791</v>
      </c>
      <c r="AF760">
        <v>0</v>
      </c>
      <c r="AG760">
        <v>0</v>
      </c>
      <c r="AH760">
        <v>9.4916384615913063E-2</v>
      </c>
      <c r="AI760" t="b">
        <v>0</v>
      </c>
      <c r="AJ760" t="b">
        <v>0</v>
      </c>
      <c r="AK760">
        <v>1241.8932768484699</v>
      </c>
      <c r="AL760">
        <v>0</v>
      </c>
      <c r="AM760">
        <v>-17.950503979852272</v>
      </c>
      <c r="AN760">
        <v>15.83443889604451</v>
      </c>
      <c r="AO760">
        <v>-1.8531739030057779</v>
      </c>
      <c r="AP760">
        <v>-1.706367004726361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5">
      <c r="A761">
        <v>758</v>
      </c>
      <c r="B761">
        <v>0</v>
      </c>
      <c r="C761">
        <v>0</v>
      </c>
      <c r="D761">
        <v>0</v>
      </c>
      <c r="E761">
        <v>39.299999999999997</v>
      </c>
      <c r="F761">
        <v>-1.3934925473948689</v>
      </c>
      <c r="G761">
        <v>295.31582924983422</v>
      </c>
      <c r="H761">
        <v>1285.214488895278</v>
      </c>
      <c r="I761">
        <v>4</v>
      </c>
      <c r="J761">
        <v>3</v>
      </c>
      <c r="K761">
        <v>1515.2678824075331</v>
      </c>
      <c r="L761" t="b">
        <v>1</v>
      </c>
      <c r="M761">
        <v>-25.803799264408472</v>
      </c>
      <c r="N761">
        <v>-25.803799264408472</v>
      </c>
      <c r="O761">
        <v>-834.38850140484169</v>
      </c>
      <c r="P761">
        <v>-195.63806024085611</v>
      </c>
      <c r="Q761">
        <v>-26.3304074126617</v>
      </c>
      <c r="R761">
        <v>0.93939909011878375</v>
      </c>
      <c r="S761">
        <v>34.997173812155303</v>
      </c>
      <c r="T761">
        <v>-155.87974197019849</v>
      </c>
      <c r="U761">
        <v>-24.734760765911279</v>
      </c>
      <c r="V761">
        <v>39.758318270657583</v>
      </c>
      <c r="W761">
        <v>-16.127099626058179</v>
      </c>
      <c r="X761">
        <v>2</v>
      </c>
      <c r="Y761">
        <v>9.4071681061168348</v>
      </c>
      <c r="Z761">
        <v>79.646721270491142</v>
      </c>
      <c r="AA761">
        <v>1515.2678824075331</v>
      </c>
      <c r="AB761" t="b">
        <v>0</v>
      </c>
      <c r="AC761" t="b">
        <v>1</v>
      </c>
      <c r="AD761">
        <v>89.611718390536737</v>
      </c>
      <c r="AE761">
        <v>0.33695241210332377</v>
      </c>
      <c r="AF761">
        <v>0</v>
      </c>
      <c r="AG761">
        <v>0</v>
      </c>
      <c r="AH761">
        <v>9.501072323306925E-2</v>
      </c>
      <c r="AI761" t="b">
        <v>0</v>
      </c>
      <c r="AJ761" t="b">
        <v>0</v>
      </c>
      <c r="AK761">
        <v>1515.2678824075331</v>
      </c>
      <c r="AL761">
        <v>0</v>
      </c>
      <c r="AM761">
        <v>-24.734760765911279</v>
      </c>
      <c r="AN761">
        <v>22.251590820847142</v>
      </c>
      <c r="AO761">
        <v>-1.7645846532112519</v>
      </c>
      <c r="AP761">
        <v>-2.1440375684551509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5">
      <c r="A762">
        <v>759</v>
      </c>
      <c r="B762">
        <v>0</v>
      </c>
      <c r="C762">
        <v>0</v>
      </c>
      <c r="D762">
        <v>0</v>
      </c>
      <c r="E762">
        <v>34.1</v>
      </c>
      <c r="F762">
        <v>-1.4405117164891941</v>
      </c>
      <c r="G762">
        <v>256.24096125748969</v>
      </c>
      <c r="H762">
        <v>1115.160663392596</v>
      </c>
      <c r="I762">
        <v>4</v>
      </c>
      <c r="J762">
        <v>3</v>
      </c>
      <c r="K762">
        <v>1314.77442213987</v>
      </c>
      <c r="L762" t="b">
        <v>0</v>
      </c>
      <c r="M762">
        <v>-23.45033096947455</v>
      </c>
      <c r="N762">
        <v>-23.45033096947455</v>
      </c>
      <c r="O762">
        <v>-873.9202520823535</v>
      </c>
      <c r="P762">
        <v>-204.90702189055779</v>
      </c>
      <c r="Q762">
        <v>-23.928909152525051</v>
      </c>
      <c r="R762">
        <v>0.94086008843829816</v>
      </c>
      <c r="S762">
        <v>35.047370500547828</v>
      </c>
      <c r="T762">
        <v>-163.51894719048221</v>
      </c>
      <c r="U762">
        <v>-22.51375558147673</v>
      </c>
      <c r="V762">
        <v>41.388074700075613</v>
      </c>
      <c r="W762">
        <v>-16.127099626058179</v>
      </c>
      <c r="X762">
        <v>2</v>
      </c>
      <c r="Y762">
        <v>9.4071681061168348</v>
      </c>
      <c r="Z762">
        <v>79.735744448310527</v>
      </c>
      <c r="AA762">
        <v>1314.77442213987</v>
      </c>
      <c r="AB762" t="b">
        <v>0</v>
      </c>
      <c r="AC762" t="b">
        <v>1</v>
      </c>
      <c r="AD762">
        <v>89.615451393753446</v>
      </c>
      <c r="AE762">
        <v>0.33695241210332377</v>
      </c>
      <c r="AF762">
        <v>0</v>
      </c>
      <c r="AG762">
        <v>0</v>
      </c>
      <c r="AH762">
        <v>8.6921016334618129E-2</v>
      </c>
      <c r="AI762" t="b">
        <v>0</v>
      </c>
      <c r="AJ762" t="b">
        <v>0</v>
      </c>
      <c r="AK762">
        <v>1314.77442213987</v>
      </c>
      <c r="AL762">
        <v>0</v>
      </c>
      <c r="AM762">
        <v>-22.51375558147673</v>
      </c>
      <c r="AN762">
        <v>20.2922594803672</v>
      </c>
      <c r="AO762">
        <v>-1.58751440274964</v>
      </c>
      <c r="AP762">
        <v>-1.8198164280222471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5">
      <c r="A763">
        <v>760</v>
      </c>
      <c r="B763">
        <v>0</v>
      </c>
      <c r="C763">
        <v>0</v>
      </c>
      <c r="D763">
        <v>0</v>
      </c>
      <c r="E763">
        <v>29</v>
      </c>
      <c r="F763">
        <v>-1.427793919981682</v>
      </c>
      <c r="G763">
        <v>217.9175330342288</v>
      </c>
      <c r="H763">
        <v>948.37710376496375</v>
      </c>
      <c r="I763">
        <v>3</v>
      </c>
      <c r="J763">
        <v>3</v>
      </c>
      <c r="K763">
        <v>1118.136605338892</v>
      </c>
      <c r="L763" t="b">
        <v>0</v>
      </c>
      <c r="M763">
        <v>-19.895122398861499</v>
      </c>
      <c r="N763">
        <v>-19.895122398861499</v>
      </c>
      <c r="O763">
        <v>-871.81798429217883</v>
      </c>
      <c r="P763">
        <v>-204.41410571076369</v>
      </c>
      <c r="Q763">
        <v>-20.301145304960709</v>
      </c>
      <c r="R763">
        <v>0.9416248127097574</v>
      </c>
      <c r="S763">
        <v>35.091889143179742</v>
      </c>
      <c r="T763">
        <v>-163.2581798177527</v>
      </c>
      <c r="U763">
        <v>-19.1160621455772</v>
      </c>
      <c r="V763">
        <v>41.155925893011023</v>
      </c>
      <c r="W763">
        <v>-16.127099626058179</v>
      </c>
      <c r="X763">
        <v>2</v>
      </c>
      <c r="Y763">
        <v>9.4071681061168348</v>
      </c>
      <c r="Z763">
        <v>79.819461538306385</v>
      </c>
      <c r="AA763">
        <v>1118.136605338892</v>
      </c>
      <c r="AB763" t="b">
        <v>0</v>
      </c>
      <c r="AC763" t="b">
        <v>1</v>
      </c>
      <c r="AD763">
        <v>89.619184396970155</v>
      </c>
      <c r="AE763">
        <v>0.33695241210332377</v>
      </c>
      <c r="AF763">
        <v>0</v>
      </c>
      <c r="AG763">
        <v>0</v>
      </c>
      <c r="AH763">
        <v>7.9493836378358163E-2</v>
      </c>
      <c r="AI763" t="b">
        <v>0</v>
      </c>
      <c r="AJ763" t="b">
        <v>0</v>
      </c>
      <c r="AK763">
        <v>1118.136605338892</v>
      </c>
      <c r="AL763">
        <v>0</v>
      </c>
      <c r="AM763">
        <v>-19.1160621455772</v>
      </c>
      <c r="AN763">
        <v>17.251848528601752</v>
      </c>
      <c r="AO763">
        <v>-1.9229516147359551</v>
      </c>
      <c r="AP763">
        <v>-1.5185816011628599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5">
      <c r="A764">
        <v>761</v>
      </c>
      <c r="B764">
        <v>0</v>
      </c>
      <c r="C764">
        <v>0</v>
      </c>
      <c r="D764">
        <v>0</v>
      </c>
      <c r="E764">
        <v>23.7</v>
      </c>
      <c r="F764">
        <v>-1.5149792702507501</v>
      </c>
      <c r="G764">
        <v>178.09122527280081</v>
      </c>
      <c r="H764">
        <v>775.05301238722893</v>
      </c>
      <c r="I764">
        <v>3</v>
      </c>
      <c r="J764">
        <v>2</v>
      </c>
      <c r="K764">
        <v>1460.199875337539</v>
      </c>
      <c r="L764" t="b">
        <v>1</v>
      </c>
      <c r="M764">
        <v>-17.477706657510382</v>
      </c>
      <c r="N764">
        <v>-17.477706657510382</v>
      </c>
      <c r="O764">
        <v>-937.15905571156929</v>
      </c>
      <c r="P764">
        <v>-219.73454750139959</v>
      </c>
      <c r="Q764">
        <v>-17.834394548479981</v>
      </c>
      <c r="R764">
        <v>0.94323844130829482</v>
      </c>
      <c r="S764">
        <v>35.129170110235933</v>
      </c>
      <c r="T764">
        <v>-110.01171554501261</v>
      </c>
      <c r="U764">
        <v>-16.822086515585411</v>
      </c>
      <c r="V764">
        <v>109.722831956387</v>
      </c>
      <c r="W764">
        <v>-16.8337559624524</v>
      </c>
      <c r="X764">
        <v>2</v>
      </c>
      <c r="Y764">
        <v>10.11382444251106</v>
      </c>
      <c r="Z764">
        <v>79.909565274911373</v>
      </c>
      <c r="AA764">
        <v>1460.199875337539</v>
      </c>
      <c r="AB764" t="b">
        <v>0</v>
      </c>
      <c r="AC764" t="b">
        <v>1</v>
      </c>
      <c r="AD764">
        <v>89.623057609777419</v>
      </c>
      <c r="AE764">
        <v>0.35171697377884009</v>
      </c>
      <c r="AF764">
        <v>0</v>
      </c>
      <c r="AG764">
        <v>0</v>
      </c>
      <c r="AH764">
        <v>7.2739842249785469E-2</v>
      </c>
      <c r="AI764" t="b">
        <v>0</v>
      </c>
      <c r="AJ764" t="b">
        <v>0</v>
      </c>
      <c r="AK764">
        <v>1460.199875337539</v>
      </c>
      <c r="AL764">
        <v>0</v>
      </c>
      <c r="AM764">
        <v>-16.822086515585411</v>
      </c>
      <c r="AN764">
        <v>14.41715114140883</v>
      </c>
      <c r="AO764">
        <v>-1.5885513949585599</v>
      </c>
      <c r="AP764">
        <v>-2.0531195358377481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5">
      <c r="A765">
        <v>762</v>
      </c>
      <c r="B765">
        <v>0</v>
      </c>
      <c r="C765">
        <v>0</v>
      </c>
      <c r="D765">
        <v>0</v>
      </c>
      <c r="E765">
        <v>18.399999999999999</v>
      </c>
      <c r="F765">
        <v>-1.34562233234866</v>
      </c>
      <c r="G765">
        <v>138.26491751137269</v>
      </c>
      <c r="H765">
        <v>601.72892100949423</v>
      </c>
      <c r="I765">
        <v>2</v>
      </c>
      <c r="J765">
        <v>2</v>
      </c>
      <c r="K765">
        <v>1133.6572871818871</v>
      </c>
      <c r="L765" t="b">
        <v>0</v>
      </c>
      <c r="M765">
        <v>-11.97316379859973</v>
      </c>
      <c r="N765">
        <v>-11.97316379859973</v>
      </c>
      <c r="O765">
        <v>-826.92916061198559</v>
      </c>
      <c r="P765">
        <v>-193.88907764949391</v>
      </c>
      <c r="Q765">
        <v>-12.217514080203809</v>
      </c>
      <c r="R765">
        <v>0.94269815092107478</v>
      </c>
      <c r="S765">
        <v>35.161015826822343</v>
      </c>
      <c r="T765">
        <v>-97.0163879957381</v>
      </c>
      <c r="U765">
        <v>-11.51742793226032</v>
      </c>
      <c r="V765">
        <v>96.872689653755813</v>
      </c>
      <c r="W765">
        <v>-13.98024210195946</v>
      </c>
      <c r="X765">
        <v>2</v>
      </c>
      <c r="Y765">
        <v>7.2603105820181177</v>
      </c>
      <c r="Z765">
        <v>79.992652874965231</v>
      </c>
      <c r="AA765">
        <v>1133.6572871818871</v>
      </c>
      <c r="AB765" t="b">
        <v>0</v>
      </c>
      <c r="AC765" t="b">
        <v>1</v>
      </c>
      <c r="AD765">
        <v>89.626504858790227</v>
      </c>
      <c r="AE765">
        <v>0.29209693046306778</v>
      </c>
      <c r="AF765">
        <v>0</v>
      </c>
      <c r="AG765">
        <v>0</v>
      </c>
      <c r="AH765">
        <v>6.9788413186261E-2</v>
      </c>
      <c r="AI765" t="b">
        <v>0</v>
      </c>
      <c r="AJ765" t="b">
        <v>0</v>
      </c>
      <c r="AK765">
        <v>1133.6572871818871</v>
      </c>
      <c r="AL765">
        <v>0</v>
      </c>
      <c r="AM765">
        <v>-11.51742793226032</v>
      </c>
      <c r="AN765">
        <v>9.5458591765017893</v>
      </c>
      <c r="AO765">
        <v>-2.2041425063697542</v>
      </c>
      <c r="AP765">
        <v>-1.541813439006124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5">
      <c r="A766">
        <v>763</v>
      </c>
      <c r="B766">
        <v>0</v>
      </c>
      <c r="C766">
        <v>0</v>
      </c>
      <c r="D766">
        <v>0</v>
      </c>
      <c r="E766">
        <v>14.3</v>
      </c>
      <c r="F766">
        <v>-0.93586473368794154</v>
      </c>
      <c r="G766">
        <v>107.45588697894731</v>
      </c>
      <c r="H766">
        <v>467.64802013237869</v>
      </c>
      <c r="I766">
        <v>2</v>
      </c>
      <c r="J766">
        <v>2</v>
      </c>
      <c r="K766">
        <v>881.04886992940135</v>
      </c>
      <c r="L766" t="b">
        <v>0</v>
      </c>
      <c r="M766">
        <v>-6.2029336674913136</v>
      </c>
      <c r="N766">
        <v>-6.2029336674913136</v>
      </c>
      <c r="O766">
        <v>-551.23693039496231</v>
      </c>
      <c r="P766">
        <v>-129.2478547032006</v>
      </c>
      <c r="Q766">
        <v>-6.3295241505013413</v>
      </c>
      <c r="R766">
        <v>0.93815014183484691</v>
      </c>
      <c r="S766">
        <v>35.183039503735912</v>
      </c>
      <c r="T766">
        <v>-64.359815935062272</v>
      </c>
      <c r="U766">
        <v>-5.9380439795399216</v>
      </c>
      <c r="V766">
        <v>64.888038768138301</v>
      </c>
      <c r="W766">
        <v>-18.82714116965311</v>
      </c>
      <c r="X766">
        <v>2</v>
      </c>
      <c r="Y766">
        <v>12.10720964971177</v>
      </c>
      <c r="Z766">
        <v>80.050359655182632</v>
      </c>
      <c r="AA766">
        <v>881.04886992940135</v>
      </c>
      <c r="AB766" t="b">
        <v>0</v>
      </c>
      <c r="AC766" t="b">
        <v>1</v>
      </c>
      <c r="AD766">
        <v>89.630347620740963</v>
      </c>
      <c r="AE766">
        <v>0.39336587341929791</v>
      </c>
      <c r="AF766">
        <v>0</v>
      </c>
      <c r="AG766">
        <v>0</v>
      </c>
      <c r="AH766">
        <v>6.9403523538563217E-2</v>
      </c>
      <c r="AI766" t="b">
        <v>0</v>
      </c>
      <c r="AJ766" t="b">
        <v>0</v>
      </c>
      <c r="AK766">
        <v>881.04886992940135</v>
      </c>
      <c r="AL766">
        <v>0</v>
      </c>
      <c r="AM766">
        <v>-5.9380439795399216</v>
      </c>
      <c r="AN766">
        <v>4.3069700805699691</v>
      </c>
      <c r="AO766">
        <v>-1.6619266261184329</v>
      </c>
      <c r="AP766">
        <v>-1.1738953557632921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5">
      <c r="A767">
        <v>764</v>
      </c>
      <c r="B767">
        <v>0</v>
      </c>
      <c r="C767">
        <v>0</v>
      </c>
      <c r="D767">
        <v>0</v>
      </c>
      <c r="E767">
        <v>12</v>
      </c>
      <c r="F767">
        <v>-0.24425206623290749</v>
      </c>
      <c r="G767">
        <v>90.172772290025705</v>
      </c>
      <c r="H767">
        <v>392.43190500619193</v>
      </c>
      <c r="I767">
        <v>2</v>
      </c>
      <c r="J767">
        <v>2</v>
      </c>
      <c r="K767">
        <v>739.34170903166546</v>
      </c>
      <c r="L767" t="b">
        <v>0</v>
      </c>
      <c r="M767">
        <v>-0.77338111342620952</v>
      </c>
      <c r="N767">
        <v>-0.77338111342620952</v>
      </c>
      <c r="O767">
        <v>-81.901059911835588</v>
      </c>
      <c r="P767">
        <v>-19.20324221372196</v>
      </c>
      <c r="Q767">
        <v>-0.78916440145531597</v>
      </c>
      <c r="R767">
        <v>0.85224753163843192</v>
      </c>
      <c r="S767">
        <v>35.19535489210439</v>
      </c>
      <c r="T767">
        <v>-8.6867918132162814</v>
      </c>
      <c r="U767">
        <v>-0.67256341319721358</v>
      </c>
      <c r="V767">
        <v>10.516450400505679</v>
      </c>
      <c r="W767">
        <v>0</v>
      </c>
      <c r="X767">
        <v>0</v>
      </c>
      <c r="Y767">
        <v>-6.7199315199413414</v>
      </c>
      <c r="Z767">
        <v>80.109780470256595</v>
      </c>
      <c r="AA767">
        <v>739.34170903166546</v>
      </c>
      <c r="AB767" t="b">
        <v>0</v>
      </c>
      <c r="AC767" t="b">
        <v>1</v>
      </c>
      <c r="AD767">
        <v>89.631416525131797</v>
      </c>
      <c r="AE767">
        <v>0</v>
      </c>
      <c r="AF767">
        <v>0</v>
      </c>
      <c r="AG767">
        <v>0</v>
      </c>
      <c r="AH767">
        <v>7.2040653371311991E-2</v>
      </c>
      <c r="AI767" t="b">
        <v>0</v>
      </c>
      <c r="AJ767" t="b">
        <v>0</v>
      </c>
      <c r="AK767">
        <v>739.34170903166546</v>
      </c>
      <c r="AL767">
        <v>0</v>
      </c>
      <c r="AM767">
        <v>-0.67256341319721358</v>
      </c>
      <c r="AN767">
        <v>0</v>
      </c>
      <c r="AO767">
        <v>-1.3194453337063119</v>
      </c>
      <c r="AP767">
        <v>-0.66997829429838762</v>
      </c>
      <c r="AQ767">
        <v>0</v>
      </c>
      <c r="AR767">
        <v>1</v>
      </c>
      <c r="AS767">
        <v>3</v>
      </c>
      <c r="AT767">
        <v>0</v>
      </c>
      <c r="AU767">
        <v>0</v>
      </c>
      <c r="AV767">
        <v>0</v>
      </c>
      <c r="AW767">
        <v>5.5665905744195172E-2</v>
      </c>
      <c r="AX767">
        <v>0</v>
      </c>
      <c r="AY767">
        <v>1.9739706220998549E-2</v>
      </c>
      <c r="AZ767">
        <v>5.5665905744195172E-2</v>
      </c>
    </row>
    <row r="768" spans="1:52" x14ac:dyDescent="0.35">
      <c r="A768">
        <v>765</v>
      </c>
      <c r="B768">
        <v>0</v>
      </c>
      <c r="C768">
        <v>0</v>
      </c>
      <c r="D768">
        <v>0</v>
      </c>
      <c r="E768">
        <v>12.8</v>
      </c>
      <c r="F768">
        <v>0.66287299861957028</v>
      </c>
      <c r="G768">
        <v>96.184290442694092</v>
      </c>
      <c r="H768">
        <v>418.59403200660472</v>
      </c>
      <c r="I768">
        <v>2</v>
      </c>
      <c r="J768">
        <v>2</v>
      </c>
      <c r="K768">
        <v>788.63115630044319</v>
      </c>
      <c r="L768" t="b">
        <v>0</v>
      </c>
      <c r="M768">
        <v>5.4029541789332223</v>
      </c>
      <c r="N768">
        <v>5.4029541789332223</v>
      </c>
      <c r="O768">
        <v>536.41204457721392</v>
      </c>
      <c r="P768">
        <v>125.7718817004647</v>
      </c>
      <c r="Q768">
        <v>5.5132185499318593</v>
      </c>
      <c r="R768">
        <v>0.92167670584542338</v>
      </c>
      <c r="S768">
        <v>35.199022987096328</v>
      </c>
      <c r="T768">
        <v>72.430927860457615</v>
      </c>
      <c r="U768">
        <v>5.9817271229338136</v>
      </c>
      <c r="V768">
        <v>5.6730288687035397</v>
      </c>
      <c r="W768">
        <v>0</v>
      </c>
      <c r="X768">
        <v>0</v>
      </c>
      <c r="Y768">
        <v>-6.7199315199413414</v>
      </c>
      <c r="Z768">
        <v>80.167676663891967</v>
      </c>
      <c r="AA768">
        <v>788.63115630044319</v>
      </c>
      <c r="AB768" t="b">
        <v>0</v>
      </c>
      <c r="AC768" t="b">
        <v>1</v>
      </c>
      <c r="AD768">
        <v>89.628749885639763</v>
      </c>
      <c r="AE768">
        <v>0</v>
      </c>
      <c r="AF768">
        <v>13.052399627320151</v>
      </c>
      <c r="AG768">
        <v>0</v>
      </c>
      <c r="AH768">
        <v>7.2406087705076061E-2</v>
      </c>
      <c r="AI768" t="b">
        <v>0</v>
      </c>
      <c r="AJ768" t="b">
        <v>0</v>
      </c>
      <c r="AK768">
        <v>801.68355592776334</v>
      </c>
      <c r="AL768">
        <v>0</v>
      </c>
      <c r="AM768">
        <v>6.0807289088084353</v>
      </c>
      <c r="AN768">
        <v>0</v>
      </c>
      <c r="AO768">
        <v>-1.0933071311234419</v>
      </c>
      <c r="AP768">
        <v>6.1056560053040609</v>
      </c>
      <c r="AQ768">
        <v>0</v>
      </c>
      <c r="AR768">
        <v>1</v>
      </c>
      <c r="AS768">
        <v>3</v>
      </c>
      <c r="AT768">
        <v>0</v>
      </c>
      <c r="AU768">
        <v>0</v>
      </c>
      <c r="AV768">
        <v>2.776008982022374E-3</v>
      </c>
      <c r="AW768">
        <v>1.306032222478726</v>
      </c>
      <c r="AX768">
        <v>9.8440034823488436E-4</v>
      </c>
      <c r="AY768">
        <v>0.46313254122477421</v>
      </c>
      <c r="AZ768">
        <v>1.306032222478726</v>
      </c>
    </row>
    <row r="769" spans="1:52" x14ac:dyDescent="0.35">
      <c r="A769">
        <v>766</v>
      </c>
      <c r="B769">
        <v>0</v>
      </c>
      <c r="C769">
        <v>0</v>
      </c>
      <c r="D769">
        <v>0</v>
      </c>
      <c r="E769">
        <v>16</v>
      </c>
      <c r="F769">
        <v>0.92609340508796323</v>
      </c>
      <c r="G769">
        <v>120.2303630533676</v>
      </c>
      <c r="H769">
        <v>523.2425400082559</v>
      </c>
      <c r="I769">
        <v>2</v>
      </c>
      <c r="J769">
        <v>2</v>
      </c>
      <c r="K769">
        <v>985.78894537555402</v>
      </c>
      <c r="L769" t="b">
        <v>0</v>
      </c>
      <c r="M769">
        <v>9.041135425482878</v>
      </c>
      <c r="N769">
        <v>9.041135425482878</v>
      </c>
      <c r="O769">
        <v>718.0921811689775</v>
      </c>
      <c r="P769">
        <v>168.37020304269609</v>
      </c>
      <c r="Q769">
        <v>9.225648393349875</v>
      </c>
      <c r="R769">
        <v>0.92770185535273542</v>
      </c>
      <c r="S769">
        <v>35.212607200522548</v>
      </c>
      <c r="T769">
        <v>96.333183378854713</v>
      </c>
      <c r="U769">
        <v>9.944626433717815</v>
      </c>
      <c r="V769">
        <v>6.9647104262559054</v>
      </c>
      <c r="W769">
        <v>0</v>
      </c>
      <c r="X769">
        <v>0</v>
      </c>
      <c r="Y769">
        <v>-6.7199315199413414</v>
      </c>
      <c r="Z769">
        <v>80.244745725595095</v>
      </c>
      <c r="AA769">
        <v>985.78894537555402</v>
      </c>
      <c r="AB769" t="b">
        <v>0</v>
      </c>
      <c r="AC769" t="b">
        <v>1</v>
      </c>
      <c r="AD769">
        <v>89.626083246147729</v>
      </c>
      <c r="AE769">
        <v>0</v>
      </c>
      <c r="AF769">
        <v>1.346384321728048E-3</v>
      </c>
      <c r="AG769">
        <v>0</v>
      </c>
      <c r="AH769">
        <v>7.5572909633331853E-2</v>
      </c>
      <c r="AI769" t="b">
        <v>0</v>
      </c>
      <c r="AJ769" t="b">
        <v>0</v>
      </c>
      <c r="AK769">
        <v>985.7902917598758</v>
      </c>
      <c r="AL769">
        <v>0</v>
      </c>
      <c r="AM769">
        <v>9.9446400160258523</v>
      </c>
      <c r="AN769">
        <v>0</v>
      </c>
      <c r="AO769">
        <v>3.3878914674807898</v>
      </c>
      <c r="AP769">
        <v>10.002385884409311</v>
      </c>
      <c r="AQ769">
        <v>0</v>
      </c>
      <c r="AR769">
        <v>1</v>
      </c>
      <c r="AS769">
        <v>3</v>
      </c>
      <c r="AT769">
        <v>0</v>
      </c>
      <c r="AU769">
        <v>0</v>
      </c>
      <c r="AV769">
        <v>0.76761449355699385</v>
      </c>
      <c r="AW769">
        <v>2.0635778913039422</v>
      </c>
      <c r="AX769">
        <v>0.27220372111950142</v>
      </c>
      <c r="AY769">
        <v>0.73176607465396837</v>
      </c>
      <c r="AZ769">
        <v>2.0635778913039422</v>
      </c>
    </row>
    <row r="770" spans="1:52" x14ac:dyDescent="0.35">
      <c r="A770">
        <v>767</v>
      </c>
      <c r="B770">
        <v>0</v>
      </c>
      <c r="C770">
        <v>0</v>
      </c>
      <c r="D770">
        <v>0</v>
      </c>
      <c r="E770">
        <v>19.100000000000001</v>
      </c>
      <c r="F770">
        <v>0.88275338102857903</v>
      </c>
      <c r="G770">
        <v>143.52499589495761</v>
      </c>
      <c r="H770">
        <v>624.6207821348554</v>
      </c>
      <c r="I770">
        <v>2</v>
      </c>
      <c r="J770">
        <v>2</v>
      </c>
      <c r="K770">
        <v>1176.785553542067</v>
      </c>
      <c r="L770" t="b">
        <v>0</v>
      </c>
      <c r="M770">
        <v>10.38909205135729</v>
      </c>
      <c r="N770">
        <v>10.38909205135729</v>
      </c>
      <c r="O770">
        <v>691.22817690391855</v>
      </c>
      <c r="P770">
        <v>162.07143253486981</v>
      </c>
      <c r="Q770">
        <v>10.60111433811969</v>
      </c>
      <c r="R770">
        <v>0.9248200867259887</v>
      </c>
      <c r="S770">
        <v>35.233589949922496</v>
      </c>
      <c r="T770">
        <v>93.018282949769116</v>
      </c>
      <c r="U770">
        <v>11.46289369173342</v>
      </c>
      <c r="V770">
        <v>6.9931064450611018</v>
      </c>
      <c r="W770">
        <v>0</v>
      </c>
      <c r="X770">
        <v>0</v>
      </c>
      <c r="Y770">
        <v>-6.7199315199413414</v>
      </c>
      <c r="Z770">
        <v>80.336807677989754</v>
      </c>
      <c r="AA770">
        <v>1176.785553542067</v>
      </c>
      <c r="AB770" t="b">
        <v>0</v>
      </c>
      <c r="AC770" t="b">
        <v>1</v>
      </c>
      <c r="AD770">
        <v>89.623416606655695</v>
      </c>
      <c r="AE770">
        <v>0</v>
      </c>
      <c r="AF770">
        <v>1.346384321728048E-3</v>
      </c>
      <c r="AG770">
        <v>0</v>
      </c>
      <c r="AH770">
        <v>8.7790166787983348E-2</v>
      </c>
      <c r="AI770" t="b">
        <v>0</v>
      </c>
      <c r="AJ770" t="b">
        <v>0</v>
      </c>
      <c r="AK770">
        <v>1176.786899926389</v>
      </c>
      <c r="AL770">
        <v>0</v>
      </c>
      <c r="AM770">
        <v>11.462906806663581</v>
      </c>
      <c r="AN770">
        <v>0</v>
      </c>
      <c r="AO770">
        <v>7.9055872305648576</v>
      </c>
      <c r="AP770">
        <v>11.526719476450941</v>
      </c>
      <c r="AQ770">
        <v>0</v>
      </c>
      <c r="AR770">
        <v>1</v>
      </c>
      <c r="AS770">
        <v>3</v>
      </c>
      <c r="AT770">
        <v>0</v>
      </c>
      <c r="AU770">
        <v>0</v>
      </c>
      <c r="AV770">
        <v>1.610813715580915</v>
      </c>
      <c r="AW770">
        <v>2.3325582278740939</v>
      </c>
      <c r="AX770">
        <v>0.5712105374400408</v>
      </c>
      <c r="AY770">
        <v>0.8271492854746022</v>
      </c>
      <c r="AZ770">
        <v>2.3325582278740939</v>
      </c>
    </row>
    <row r="771" spans="1:52" x14ac:dyDescent="0.35">
      <c r="A771">
        <v>768</v>
      </c>
      <c r="B771">
        <v>0</v>
      </c>
      <c r="C771">
        <v>0</v>
      </c>
      <c r="D771">
        <v>0</v>
      </c>
      <c r="E771">
        <v>22.4</v>
      </c>
      <c r="F771">
        <v>0.87622640413104902</v>
      </c>
      <c r="G771">
        <v>168.32250827471461</v>
      </c>
      <c r="H771">
        <v>732.53955601155815</v>
      </c>
      <c r="I771">
        <v>2</v>
      </c>
      <c r="J771">
        <v>2</v>
      </c>
      <c r="K771">
        <v>1380.104523525775</v>
      </c>
      <c r="L771" t="b">
        <v>0</v>
      </c>
      <c r="M771">
        <v>12.161184641104789</v>
      </c>
      <c r="N771">
        <v>12.161184641104789</v>
      </c>
      <c r="O771">
        <v>689.93006437124848</v>
      </c>
      <c r="P771">
        <v>161.7670656632767</v>
      </c>
      <c r="Q771">
        <v>12.40937208275999</v>
      </c>
      <c r="R771">
        <v>0.92275625559811847</v>
      </c>
      <c r="S771">
        <v>35.25866210594107</v>
      </c>
      <c r="T771">
        <v>93.051249929340202</v>
      </c>
      <c r="U771">
        <v>13.4481581755481</v>
      </c>
      <c r="V771">
        <v>7.1876269658175573</v>
      </c>
      <c r="W771">
        <v>0</v>
      </c>
      <c r="X771">
        <v>0</v>
      </c>
      <c r="Y771">
        <v>-6.7199315199413414</v>
      </c>
      <c r="Z771">
        <v>80.44002954307966</v>
      </c>
      <c r="AA771">
        <v>1380.104523525775</v>
      </c>
      <c r="AB771" t="b">
        <v>0</v>
      </c>
      <c r="AC771" t="b">
        <v>1</v>
      </c>
      <c r="AD771">
        <v>89.620749967163661</v>
      </c>
      <c r="AE771">
        <v>0</v>
      </c>
      <c r="AF771">
        <v>1.346384321728048E-3</v>
      </c>
      <c r="AG771">
        <v>0</v>
      </c>
      <c r="AH771">
        <v>9.9376681460030813E-2</v>
      </c>
      <c r="AI771" t="b">
        <v>0</v>
      </c>
      <c r="AJ771" t="b">
        <v>0</v>
      </c>
      <c r="AK771">
        <v>1380.105869910097</v>
      </c>
      <c r="AL771">
        <v>0</v>
      </c>
      <c r="AM771">
        <v>13.448171295126381</v>
      </c>
      <c r="AN771">
        <v>0</v>
      </c>
      <c r="AO771">
        <v>12.247393058448001</v>
      </c>
      <c r="AP771">
        <v>13.513993690109681</v>
      </c>
      <c r="AQ771">
        <v>0</v>
      </c>
      <c r="AR771">
        <v>1</v>
      </c>
      <c r="AS771">
        <v>3</v>
      </c>
      <c r="AT771">
        <v>0</v>
      </c>
      <c r="AU771">
        <v>0</v>
      </c>
      <c r="AV771">
        <v>2.422737602192242</v>
      </c>
      <c r="AW771">
        <v>2.6920724761074082</v>
      </c>
      <c r="AX771">
        <v>0.85912680928802931</v>
      </c>
      <c r="AY771">
        <v>0.95463675823756577</v>
      </c>
      <c r="AZ771">
        <v>2.6920724761074082</v>
      </c>
    </row>
    <row r="772" spans="1:52" x14ac:dyDescent="0.35">
      <c r="A772">
        <v>769</v>
      </c>
      <c r="B772">
        <v>0</v>
      </c>
      <c r="C772">
        <v>0</v>
      </c>
      <c r="D772">
        <v>0</v>
      </c>
      <c r="E772">
        <v>25.6</v>
      </c>
      <c r="F772">
        <v>1.029007669113893</v>
      </c>
      <c r="G772">
        <v>192.36858088538821</v>
      </c>
      <c r="H772">
        <v>837.18806401320944</v>
      </c>
      <c r="I772">
        <v>2</v>
      </c>
      <c r="J772">
        <v>2</v>
      </c>
      <c r="K772">
        <v>1577.2623126008859</v>
      </c>
      <c r="L772" t="b">
        <v>0</v>
      </c>
      <c r="M772">
        <v>16.062373771023299</v>
      </c>
      <c r="N772">
        <v>16.062373771023299</v>
      </c>
      <c r="O772">
        <v>797.34627297720306</v>
      </c>
      <c r="P772">
        <v>186.9528138545738</v>
      </c>
      <c r="Q772">
        <v>16.390177317370711</v>
      </c>
      <c r="R772">
        <v>0.92513248386256786</v>
      </c>
      <c r="S772">
        <v>35.288816559816667</v>
      </c>
      <c r="T772">
        <v>107.2623177961039</v>
      </c>
      <c r="U772">
        <v>17.71657314305865</v>
      </c>
      <c r="V772">
        <v>8.0304633085381738</v>
      </c>
      <c r="W772">
        <v>0</v>
      </c>
      <c r="X772">
        <v>0</v>
      </c>
      <c r="Y772">
        <v>-6.7199315199413414</v>
      </c>
      <c r="Z772">
        <v>80.53784116723314</v>
      </c>
      <c r="AA772">
        <v>1577.2623126008859</v>
      </c>
      <c r="AB772" t="b">
        <v>0</v>
      </c>
      <c r="AC772" t="b">
        <v>1</v>
      </c>
      <c r="AD772">
        <v>89.618083327671627</v>
      </c>
      <c r="AE772">
        <v>0</v>
      </c>
      <c r="AF772">
        <v>1.346384321728048E-3</v>
      </c>
      <c r="AG772">
        <v>0</v>
      </c>
      <c r="AH772">
        <v>0.1113456789930594</v>
      </c>
      <c r="AI772" t="b">
        <v>0</v>
      </c>
      <c r="AJ772" t="b">
        <v>0</v>
      </c>
      <c r="AK772">
        <v>1577.2636589852079</v>
      </c>
      <c r="AL772">
        <v>0</v>
      </c>
      <c r="AM772">
        <v>17.71658826629854</v>
      </c>
      <c r="AN772">
        <v>0</v>
      </c>
      <c r="AO772">
        <v>14.405151864808481</v>
      </c>
      <c r="AP772">
        <v>17.736369634916851</v>
      </c>
      <c r="AQ772">
        <v>0</v>
      </c>
      <c r="AR772">
        <v>1</v>
      </c>
      <c r="AS772">
        <v>3</v>
      </c>
      <c r="AT772">
        <v>0</v>
      </c>
      <c r="AU772">
        <v>0</v>
      </c>
      <c r="AV772">
        <v>2.791167097625288</v>
      </c>
      <c r="AW772">
        <v>3.4839527234094918</v>
      </c>
      <c r="AX772">
        <v>0.98977556653379017</v>
      </c>
      <c r="AY772">
        <v>1.235445688497087</v>
      </c>
      <c r="AZ772">
        <v>3.4839527234094918</v>
      </c>
    </row>
    <row r="773" spans="1:52" x14ac:dyDescent="0.35">
      <c r="A773">
        <v>770</v>
      </c>
      <c r="B773">
        <v>0</v>
      </c>
      <c r="C773">
        <v>0</v>
      </c>
      <c r="D773">
        <v>0</v>
      </c>
      <c r="E773">
        <v>30.1</v>
      </c>
      <c r="F773">
        <v>1.424409586080045</v>
      </c>
      <c r="G773">
        <v>226.18337049414779</v>
      </c>
      <c r="H773">
        <v>984.35002839053141</v>
      </c>
      <c r="I773">
        <v>2</v>
      </c>
      <c r="J773">
        <v>3</v>
      </c>
      <c r="K773">
        <v>1160.548683472437</v>
      </c>
      <c r="L773" t="b">
        <v>1</v>
      </c>
      <c r="M773">
        <v>25.38867010768934</v>
      </c>
      <c r="N773">
        <v>25.38867010768934</v>
      </c>
      <c r="O773">
        <v>1071.8910954435751</v>
      </c>
      <c r="P773">
        <v>251.32500549678659</v>
      </c>
      <c r="Q773">
        <v>25.906806232336059</v>
      </c>
      <c r="R773">
        <v>0.94200071205461922</v>
      </c>
      <c r="S773">
        <v>35.327419058742109</v>
      </c>
      <c r="T773">
        <v>226.29276269717141</v>
      </c>
      <c r="U773">
        <v>27.501896655502659</v>
      </c>
      <c r="V773">
        <v>13.124819103628971</v>
      </c>
      <c r="W773">
        <v>0</v>
      </c>
      <c r="X773">
        <v>0</v>
      </c>
      <c r="Y773">
        <v>-6.7199315199413414</v>
      </c>
      <c r="Z773">
        <v>80.642949297617619</v>
      </c>
      <c r="AA773">
        <v>1160.548683472437</v>
      </c>
      <c r="AB773" t="b">
        <v>0</v>
      </c>
      <c r="AC773" t="b">
        <v>1</v>
      </c>
      <c r="AD773">
        <v>89.615416688179593</v>
      </c>
      <c r="AE773">
        <v>0</v>
      </c>
      <c r="AF773">
        <v>1.466614649829741E-2</v>
      </c>
      <c r="AG773">
        <v>0</v>
      </c>
      <c r="AH773">
        <v>0.11819404961029489</v>
      </c>
      <c r="AI773" t="b">
        <v>0</v>
      </c>
      <c r="AJ773" t="b">
        <v>0</v>
      </c>
      <c r="AK773">
        <v>1160.563349618935</v>
      </c>
      <c r="AL773">
        <v>0</v>
      </c>
      <c r="AM773">
        <v>27.50224420390893</v>
      </c>
      <c r="AN773">
        <v>0</v>
      </c>
      <c r="AO773">
        <v>19.120206239629191</v>
      </c>
      <c r="AP773">
        <v>27.521429033246061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3.6475615269718369</v>
      </c>
      <c r="AW773">
        <v>6.0670914333298702</v>
      </c>
      <c r="AX773">
        <v>1.293461534387176</v>
      </c>
      <c r="AY773">
        <v>2.1514534059720649</v>
      </c>
      <c r="AZ773">
        <v>6.0670914333298702</v>
      </c>
    </row>
    <row r="774" spans="1:52" x14ac:dyDescent="0.35">
      <c r="A774">
        <v>771</v>
      </c>
      <c r="B774">
        <v>0</v>
      </c>
      <c r="C774">
        <v>0</v>
      </c>
      <c r="D774">
        <v>0</v>
      </c>
      <c r="E774">
        <v>35.299999999999997</v>
      </c>
      <c r="F774">
        <v>1.356687319899256</v>
      </c>
      <c r="G774">
        <v>265.25823848649219</v>
      </c>
      <c r="H774">
        <v>1154.4038538932141</v>
      </c>
      <c r="I774">
        <v>3</v>
      </c>
      <c r="J774">
        <v>3</v>
      </c>
      <c r="K774">
        <v>1361.0421437401001</v>
      </c>
      <c r="L774" t="b">
        <v>0</v>
      </c>
      <c r="M774">
        <v>28.684534093706521</v>
      </c>
      <c r="N774">
        <v>28.684534093706521</v>
      </c>
      <c r="O774">
        <v>1032.6432273734349</v>
      </c>
      <c r="P774">
        <v>242.1226054578319</v>
      </c>
      <c r="Q774">
        <v>29.26993274868013</v>
      </c>
      <c r="R774">
        <v>0.94070764906908166</v>
      </c>
      <c r="S774">
        <v>35.37468789184765</v>
      </c>
      <c r="T774">
        <v>218.30659617780231</v>
      </c>
      <c r="U774">
        <v>31.11480254002981</v>
      </c>
      <c r="V774">
        <v>12.943911311108559</v>
      </c>
      <c r="W774">
        <v>0</v>
      </c>
      <c r="X774">
        <v>0</v>
      </c>
      <c r="Y774">
        <v>-6.7199315199413414</v>
      </c>
      <c r="Z774">
        <v>80.773770853474346</v>
      </c>
      <c r="AA774">
        <v>1361.0421437401001</v>
      </c>
      <c r="AB774" t="b">
        <v>0</v>
      </c>
      <c r="AC774" t="b">
        <v>1</v>
      </c>
      <c r="AD774">
        <v>89.612750048687559</v>
      </c>
      <c r="AE774">
        <v>0</v>
      </c>
      <c r="AF774">
        <v>1.466614649829741E-2</v>
      </c>
      <c r="AG774">
        <v>0</v>
      </c>
      <c r="AH774">
        <v>0.12336751854477181</v>
      </c>
      <c r="AI774" t="b">
        <v>0</v>
      </c>
      <c r="AJ774" t="b">
        <v>0</v>
      </c>
      <c r="AK774">
        <v>1361.0568098865981</v>
      </c>
      <c r="AL774">
        <v>0</v>
      </c>
      <c r="AM774">
        <v>31.115137822999859</v>
      </c>
      <c r="AN774">
        <v>0</v>
      </c>
      <c r="AO774">
        <v>25.783003614124318</v>
      </c>
      <c r="AP774">
        <v>31.173733413016819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5.5336690493013263</v>
      </c>
      <c r="AW774">
        <v>6.6266291716861412</v>
      </c>
      <c r="AX774">
        <v>1.9622939891139459</v>
      </c>
      <c r="AY774">
        <v>2.3498712782235471</v>
      </c>
      <c r="AZ774">
        <v>6.6266291716861412</v>
      </c>
    </row>
    <row r="775" spans="1:52" x14ac:dyDescent="0.35">
      <c r="A775">
        <v>772</v>
      </c>
      <c r="B775">
        <v>0</v>
      </c>
      <c r="C775">
        <v>0</v>
      </c>
      <c r="D775">
        <v>0</v>
      </c>
      <c r="E775">
        <v>39.9</v>
      </c>
      <c r="F775">
        <v>1.3155078009895971</v>
      </c>
      <c r="G775">
        <v>299.82446786433547</v>
      </c>
      <c r="H775">
        <v>1304.8360841455881</v>
      </c>
      <c r="I775">
        <v>3</v>
      </c>
      <c r="J775">
        <v>3</v>
      </c>
      <c r="K775">
        <v>1538.401743207648</v>
      </c>
      <c r="L775" t="b">
        <v>0</v>
      </c>
      <c r="M775">
        <v>31.75459872818935</v>
      </c>
      <c r="N775">
        <v>31.75459872818935</v>
      </c>
      <c r="O775">
        <v>1011.37203167376</v>
      </c>
      <c r="P775">
        <v>237.13517399313471</v>
      </c>
      <c r="Q775">
        <v>32.402651763458522</v>
      </c>
      <c r="R775">
        <v>0.93967509923949555</v>
      </c>
      <c r="S775">
        <v>35.429283629429243</v>
      </c>
      <c r="T775">
        <v>214.0446876386153</v>
      </c>
      <c r="U775">
        <v>34.482824744087459</v>
      </c>
      <c r="V775">
        <v>12.91222454011262</v>
      </c>
      <c r="W775">
        <v>0</v>
      </c>
      <c r="X775">
        <v>0</v>
      </c>
      <c r="Y775">
        <v>-6.7199315199413414</v>
      </c>
      <c r="Z775">
        <v>80.900018792786227</v>
      </c>
      <c r="AA775">
        <v>1538.401743207648</v>
      </c>
      <c r="AB775" t="b">
        <v>0</v>
      </c>
      <c r="AC775" t="b">
        <v>1</v>
      </c>
      <c r="AD775">
        <v>89.610083409195525</v>
      </c>
      <c r="AE775">
        <v>0</v>
      </c>
      <c r="AF775">
        <v>1.466614649829741E-2</v>
      </c>
      <c r="AG775">
        <v>0</v>
      </c>
      <c r="AH775">
        <v>0.12290296187349591</v>
      </c>
      <c r="AI775" t="b">
        <v>0</v>
      </c>
      <c r="AJ775" t="b">
        <v>0</v>
      </c>
      <c r="AK775">
        <v>1538.4164093541469</v>
      </c>
      <c r="AL775">
        <v>0</v>
      </c>
      <c r="AM775">
        <v>34.483153481468058</v>
      </c>
      <c r="AN775">
        <v>0</v>
      </c>
      <c r="AO775">
        <v>27.02781887497002</v>
      </c>
      <c r="AP775">
        <v>34.534789865096727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5.504154422474751</v>
      </c>
      <c r="AW775">
        <v>7.1790278203478106</v>
      </c>
      <c r="AX775">
        <v>1.95182780938821</v>
      </c>
      <c r="AY775">
        <v>2.5457575553923149</v>
      </c>
      <c r="AZ775">
        <v>7.1790278203478106</v>
      </c>
    </row>
    <row r="776" spans="1:52" x14ac:dyDescent="0.35">
      <c r="A776">
        <v>773</v>
      </c>
      <c r="B776">
        <v>0</v>
      </c>
      <c r="C776">
        <v>0</v>
      </c>
      <c r="D776">
        <v>0</v>
      </c>
      <c r="E776">
        <v>44.5</v>
      </c>
      <c r="F776">
        <v>1.047948142809034</v>
      </c>
      <c r="G776">
        <v>334.39069724217859</v>
      </c>
      <c r="H776">
        <v>1455.2683143979621</v>
      </c>
      <c r="I776">
        <v>3</v>
      </c>
      <c r="J776">
        <v>3</v>
      </c>
      <c r="K776">
        <v>1715.7613426751971</v>
      </c>
      <c r="L776" t="b">
        <v>0</v>
      </c>
      <c r="M776">
        <v>29.29500535143832</v>
      </c>
      <c r="N776">
        <v>29.29500535143832</v>
      </c>
      <c r="O776">
        <v>836.58635506983853</v>
      </c>
      <c r="P776">
        <v>196.15338832482331</v>
      </c>
      <c r="Q776">
        <v>29.89286260350849</v>
      </c>
      <c r="R776">
        <v>0.93585200296171278</v>
      </c>
      <c r="S776">
        <v>35.490775189603532</v>
      </c>
      <c r="T776">
        <v>177.77669790749019</v>
      </c>
      <c r="U776">
        <v>31.941869557265299</v>
      </c>
      <c r="V776">
        <v>11.404019090846161</v>
      </c>
      <c r="W776">
        <v>0</v>
      </c>
      <c r="X776">
        <v>0</v>
      </c>
      <c r="Y776">
        <v>-6.7199315199413414</v>
      </c>
      <c r="Z776">
        <v>81.02078956526077</v>
      </c>
      <c r="AA776">
        <v>1715.7613426751971</v>
      </c>
      <c r="AB776" t="b">
        <v>0</v>
      </c>
      <c r="AC776" t="b">
        <v>1</v>
      </c>
      <c r="AD776">
        <v>89.607416769703491</v>
      </c>
      <c r="AE776">
        <v>0</v>
      </c>
      <c r="AF776">
        <v>1.346384321728048E-3</v>
      </c>
      <c r="AG776">
        <v>0</v>
      </c>
      <c r="AH776">
        <v>0.1192742813231695</v>
      </c>
      <c r="AI776" t="b">
        <v>0</v>
      </c>
      <c r="AJ776" t="b">
        <v>0</v>
      </c>
      <c r="AK776">
        <v>1715.7626890595191</v>
      </c>
      <c r="AL776">
        <v>0</v>
      </c>
      <c r="AM776">
        <v>31.941894622541749</v>
      </c>
      <c r="AN776">
        <v>0</v>
      </c>
      <c r="AO776">
        <v>36.178706858448543</v>
      </c>
      <c r="AP776">
        <v>31.956484953340929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7.5914717550807964</v>
      </c>
      <c r="AW776">
        <v>6.3621468349993258</v>
      </c>
      <c r="AX776">
        <v>2.6920112606669488</v>
      </c>
      <c r="AY776">
        <v>2.2560831047079222</v>
      </c>
      <c r="AZ776">
        <v>6.3621468349993258</v>
      </c>
    </row>
    <row r="777" spans="1:52" x14ac:dyDescent="0.35">
      <c r="A777">
        <v>774</v>
      </c>
      <c r="B777">
        <v>0</v>
      </c>
      <c r="C777">
        <v>0</v>
      </c>
      <c r="D777">
        <v>0</v>
      </c>
      <c r="E777">
        <v>47.5</v>
      </c>
      <c r="F777">
        <v>0.82603296110759938</v>
      </c>
      <c r="G777">
        <v>356.93389031468507</v>
      </c>
      <c r="H777">
        <v>1553.3762906495101</v>
      </c>
      <c r="I777">
        <v>3</v>
      </c>
      <c r="J777">
        <v>4</v>
      </c>
      <c r="K777">
        <v>1349.8839965744239</v>
      </c>
      <c r="L777" t="b">
        <v>1</v>
      </c>
      <c r="M777">
        <v>25.81526881388054</v>
      </c>
      <c r="N777">
        <v>25.81526881388054</v>
      </c>
      <c r="O777">
        <v>690.65354965640802</v>
      </c>
      <c r="P777">
        <v>161.93670038087299</v>
      </c>
      <c r="Q777">
        <v>26.342111034571971</v>
      </c>
      <c r="R777">
        <v>0.93950085935349781</v>
      </c>
      <c r="S777">
        <v>35.551099025401449</v>
      </c>
      <c r="T777">
        <v>198.34822927351169</v>
      </c>
      <c r="U777">
        <v>28.03841079261904</v>
      </c>
      <c r="V777">
        <v>11.99989741980286</v>
      </c>
      <c r="W777">
        <v>0</v>
      </c>
      <c r="X777">
        <v>0</v>
      </c>
      <c r="Y777">
        <v>-6.7199315199413414</v>
      </c>
      <c r="Z777">
        <v>81.137057608340513</v>
      </c>
      <c r="AA777">
        <v>1349.8839965744239</v>
      </c>
      <c r="AB777" t="b">
        <v>0</v>
      </c>
      <c r="AC777" t="b">
        <v>1</v>
      </c>
      <c r="AD777">
        <v>89.604750130211457</v>
      </c>
      <c r="AE777">
        <v>0</v>
      </c>
      <c r="AF777">
        <v>-1.6072055373983238E-2</v>
      </c>
      <c r="AG777">
        <v>0</v>
      </c>
      <c r="AH777">
        <v>0.1172687536854802</v>
      </c>
      <c r="AI777" t="b">
        <v>0</v>
      </c>
      <c r="AJ777" t="b">
        <v>0</v>
      </c>
      <c r="AK777">
        <v>1349.8679245190499</v>
      </c>
      <c r="AL777">
        <v>0</v>
      </c>
      <c r="AM777">
        <v>28.03807696031048</v>
      </c>
      <c r="AN777">
        <v>0</v>
      </c>
      <c r="AO777">
        <v>31.723242945612011</v>
      </c>
      <c r="AP777">
        <v>28.067831137403509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6.1754142253275788</v>
      </c>
      <c r="AW777">
        <v>5.8448956696059149</v>
      </c>
      <c r="AX777">
        <v>2.1898632004707732</v>
      </c>
      <c r="AY777">
        <v>2.0726604888206421</v>
      </c>
      <c r="AZ777">
        <v>5.8448956696059149</v>
      </c>
    </row>
    <row r="778" spans="1:52" x14ac:dyDescent="0.35">
      <c r="A778">
        <v>775</v>
      </c>
      <c r="B778">
        <v>0</v>
      </c>
      <c r="C778">
        <v>0</v>
      </c>
      <c r="D778">
        <v>0</v>
      </c>
      <c r="E778">
        <v>50.9</v>
      </c>
      <c r="F778">
        <v>0.98125334609388748</v>
      </c>
      <c r="G778">
        <v>382.48284246352569</v>
      </c>
      <c r="H778">
        <v>1664.565330401264</v>
      </c>
      <c r="I778">
        <v>3</v>
      </c>
      <c r="J778">
        <v>4</v>
      </c>
      <c r="K778">
        <v>1446.507272118698</v>
      </c>
      <c r="L778" t="b">
        <v>0</v>
      </c>
      <c r="M778">
        <v>32.146097808432003</v>
      </c>
      <c r="N778">
        <v>32.146097808432003</v>
      </c>
      <c r="O778">
        <v>802.5788034372373</v>
      </c>
      <c r="P778">
        <v>188.17967892717331</v>
      </c>
      <c r="Q778">
        <v>32.802140620848967</v>
      </c>
      <c r="R778">
        <v>0.94110531689940913</v>
      </c>
      <c r="S778">
        <v>35.601233691226753</v>
      </c>
      <c r="T778">
        <v>230.09899389471201</v>
      </c>
      <c r="U778">
        <v>34.854909468495819</v>
      </c>
      <c r="V778">
        <v>13.551607327193841</v>
      </c>
      <c r="W778">
        <v>0</v>
      </c>
      <c r="X778">
        <v>0</v>
      </c>
      <c r="Y778">
        <v>-6.7199315199413414</v>
      </c>
      <c r="Z778">
        <v>81.26585743025295</v>
      </c>
      <c r="AA778">
        <v>1446.507272118698</v>
      </c>
      <c r="AB778" t="b">
        <v>0</v>
      </c>
      <c r="AC778" t="b">
        <v>1</v>
      </c>
      <c r="AD778">
        <v>89.602083490719423</v>
      </c>
      <c r="AE778">
        <v>0</v>
      </c>
      <c r="AF778">
        <v>0</v>
      </c>
      <c r="AG778">
        <v>0</v>
      </c>
      <c r="AH778">
        <v>0.1127243898024292</v>
      </c>
      <c r="AI778" t="b">
        <v>0</v>
      </c>
      <c r="AJ778" t="b">
        <v>0</v>
      </c>
      <c r="AK778">
        <v>1446.507272118698</v>
      </c>
      <c r="AL778">
        <v>0</v>
      </c>
      <c r="AM778">
        <v>34.854909468495819</v>
      </c>
      <c r="AN778">
        <v>0</v>
      </c>
      <c r="AO778">
        <v>21.338178549899091</v>
      </c>
      <c r="AP778">
        <v>34.869350127715052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4.0264187940034972</v>
      </c>
      <c r="AW778">
        <v>7.4440326196283344</v>
      </c>
      <c r="AX778">
        <v>1.427808082979964</v>
      </c>
      <c r="AY778">
        <v>2.639730999550236</v>
      </c>
      <c r="AZ778">
        <v>7.4440326196283344</v>
      </c>
    </row>
    <row r="779" spans="1:52" x14ac:dyDescent="0.35">
      <c r="A779">
        <v>776</v>
      </c>
      <c r="B779">
        <v>0</v>
      </c>
      <c r="C779">
        <v>0</v>
      </c>
      <c r="D779">
        <v>0</v>
      </c>
      <c r="E779">
        <v>54.1</v>
      </c>
      <c r="F779">
        <v>0.74895365451685869</v>
      </c>
      <c r="G779">
        <v>406.52891507419918</v>
      </c>
      <c r="H779">
        <v>1769.2138384029149</v>
      </c>
      <c r="I779">
        <v>4</v>
      </c>
      <c r="J779">
        <v>4</v>
      </c>
      <c r="K779">
        <v>1537.4468255721331</v>
      </c>
      <c r="L779" t="b">
        <v>0</v>
      </c>
      <c r="M779">
        <v>27.695406641046159</v>
      </c>
      <c r="N779">
        <v>27.695406641046159</v>
      </c>
      <c r="O779">
        <v>650.56049462923204</v>
      </c>
      <c r="P779">
        <v>152.5361303808786</v>
      </c>
      <c r="Q779">
        <v>28.260619021475669</v>
      </c>
      <c r="R779">
        <v>0.93772942219630806</v>
      </c>
      <c r="S779">
        <v>35.662007522811891</v>
      </c>
      <c r="T779">
        <v>187.1868800341654</v>
      </c>
      <c r="U779">
        <v>30.137285183272709</v>
      </c>
      <c r="V779">
        <v>11.65623517699785</v>
      </c>
      <c r="W779">
        <v>0</v>
      </c>
      <c r="X779">
        <v>0</v>
      </c>
      <c r="Y779">
        <v>-6.7199315199413414</v>
      </c>
      <c r="Z779">
        <v>81.375186900900999</v>
      </c>
      <c r="AA779">
        <v>1537.4468255721331</v>
      </c>
      <c r="AB779" t="b">
        <v>0</v>
      </c>
      <c r="AC779" t="b">
        <v>1</v>
      </c>
      <c r="AD779">
        <v>89.599416851227389</v>
      </c>
      <c r="AE779">
        <v>0</v>
      </c>
      <c r="AF779">
        <v>0</v>
      </c>
      <c r="AG779">
        <v>0</v>
      </c>
      <c r="AH779">
        <v>0.1092898561669985</v>
      </c>
      <c r="AI779" t="b">
        <v>0</v>
      </c>
      <c r="AJ779" t="b">
        <v>0</v>
      </c>
      <c r="AK779">
        <v>1537.4468255721331</v>
      </c>
      <c r="AL779">
        <v>0</v>
      </c>
      <c r="AM779">
        <v>30.137285183272709</v>
      </c>
      <c r="AN779">
        <v>0</v>
      </c>
      <c r="AO779">
        <v>36.51140829345421</v>
      </c>
      <c r="AP779">
        <v>30.146950414371911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7.9373892248957088</v>
      </c>
      <c r="AW779">
        <v>6.1102319195008521</v>
      </c>
      <c r="AX779">
        <v>2.8146770301048609</v>
      </c>
      <c r="AY779">
        <v>2.166751468796364</v>
      </c>
      <c r="AZ779">
        <v>6.1102319195008521</v>
      </c>
    </row>
    <row r="780" spans="1:52" x14ac:dyDescent="0.35">
      <c r="A780">
        <v>777</v>
      </c>
      <c r="B780">
        <v>0</v>
      </c>
      <c r="C780">
        <v>0</v>
      </c>
      <c r="D780">
        <v>0</v>
      </c>
      <c r="E780">
        <v>56.3</v>
      </c>
      <c r="F780">
        <v>0.5229320358386742</v>
      </c>
      <c r="G780">
        <v>423.06058999403729</v>
      </c>
      <c r="H780">
        <v>1841.15968765405</v>
      </c>
      <c r="I780">
        <v>4</v>
      </c>
      <c r="J780">
        <v>4</v>
      </c>
      <c r="K780">
        <v>1599.96776857137</v>
      </c>
      <c r="L780" t="b">
        <v>0</v>
      </c>
      <c r="M780">
        <v>22.198785334022269</v>
      </c>
      <c r="N780">
        <v>22.198785334022269</v>
      </c>
      <c r="O780">
        <v>501.06956309903188</v>
      </c>
      <c r="P780">
        <v>117.4851729205038</v>
      </c>
      <c r="Q780">
        <v>22.651821769410478</v>
      </c>
      <c r="R780">
        <v>0.93262374077170662</v>
      </c>
      <c r="S780">
        <v>35.717368393083042</v>
      </c>
      <c r="T780">
        <v>144.962882923938</v>
      </c>
      <c r="U780">
        <v>24.28827487349513</v>
      </c>
      <c r="V780">
        <v>9.7670567783640081</v>
      </c>
      <c r="W780">
        <v>0</v>
      </c>
      <c r="X780">
        <v>0</v>
      </c>
      <c r="Y780">
        <v>-6.7199315199413414</v>
      </c>
      <c r="Z780">
        <v>81.459920429359698</v>
      </c>
      <c r="AA780">
        <v>1599.96776857137</v>
      </c>
      <c r="AB780" t="b">
        <v>0</v>
      </c>
      <c r="AC780" t="b">
        <v>1</v>
      </c>
      <c r="AD780">
        <v>89.596750211735355</v>
      </c>
      <c r="AE780">
        <v>0</v>
      </c>
      <c r="AF780">
        <v>0</v>
      </c>
      <c r="AG780">
        <v>0</v>
      </c>
      <c r="AH780">
        <v>0.1041008626809645</v>
      </c>
      <c r="AI780" t="b">
        <v>0</v>
      </c>
      <c r="AJ780" t="b">
        <v>0</v>
      </c>
      <c r="AK780">
        <v>1599.96776857137</v>
      </c>
      <c r="AL780">
        <v>0</v>
      </c>
      <c r="AM780">
        <v>24.28827487349513</v>
      </c>
      <c r="AN780">
        <v>0</v>
      </c>
      <c r="AO780">
        <v>31.67945859903277</v>
      </c>
      <c r="AP780">
        <v>24.304353184139391</v>
      </c>
      <c r="AQ780">
        <v>0</v>
      </c>
      <c r="AR780">
        <v>1</v>
      </c>
      <c r="AS780">
        <v>3</v>
      </c>
      <c r="AT780">
        <v>0</v>
      </c>
      <c r="AU780">
        <v>0</v>
      </c>
      <c r="AV780">
        <v>6.3535364462448642</v>
      </c>
      <c r="AW780">
        <v>4.8080877787431078</v>
      </c>
      <c r="AX780">
        <v>2.25302710859747</v>
      </c>
      <c r="AY780">
        <v>1.7049976815846499</v>
      </c>
      <c r="AZ780">
        <v>4.8080877787431078</v>
      </c>
    </row>
    <row r="781" spans="1:52" x14ac:dyDescent="0.35">
      <c r="A781">
        <v>778</v>
      </c>
      <c r="B781">
        <v>0</v>
      </c>
      <c r="C781">
        <v>0</v>
      </c>
      <c r="D781">
        <v>0</v>
      </c>
      <c r="E781">
        <v>58.1</v>
      </c>
      <c r="F781">
        <v>0.49265153546177037</v>
      </c>
      <c r="G781">
        <v>436.58650583754121</v>
      </c>
      <c r="H781">
        <v>1900.0244734049791</v>
      </c>
      <c r="I781">
        <v>4</v>
      </c>
      <c r="J781">
        <v>5</v>
      </c>
      <c r="K781">
        <v>1339.51725375051</v>
      </c>
      <c r="L781" t="b">
        <v>1</v>
      </c>
      <c r="M781">
        <v>22.136536884871539</v>
      </c>
      <c r="N781">
        <v>22.136536884871539</v>
      </c>
      <c r="O781">
        <v>484.18435582262907</v>
      </c>
      <c r="P781">
        <v>113.52611884346609</v>
      </c>
      <c r="Q781">
        <v>22.58830294374647</v>
      </c>
      <c r="R781">
        <v>0.93741099556144314</v>
      </c>
      <c r="S781">
        <v>35.765380235665333</v>
      </c>
      <c r="T781">
        <v>171.7815948061174</v>
      </c>
      <c r="U781">
        <v>24.096477479675471</v>
      </c>
      <c r="V781">
        <v>10.7516389997825</v>
      </c>
      <c r="W781">
        <v>0</v>
      </c>
      <c r="X781">
        <v>0</v>
      </c>
      <c r="Y781">
        <v>-6.7199315199413414</v>
      </c>
      <c r="Z781">
        <v>81.555530621692554</v>
      </c>
      <c r="AA781">
        <v>1339.51725375051</v>
      </c>
      <c r="AB781" t="b">
        <v>0</v>
      </c>
      <c r="AC781" t="b">
        <v>1</v>
      </c>
      <c r="AD781">
        <v>89.594083572243321</v>
      </c>
      <c r="AE781">
        <v>0</v>
      </c>
      <c r="AF781">
        <v>0</v>
      </c>
      <c r="AG781">
        <v>0</v>
      </c>
      <c r="AH781">
        <v>9.8858497600217365E-2</v>
      </c>
      <c r="AI781" t="b">
        <v>0</v>
      </c>
      <c r="AJ781" t="b">
        <v>0</v>
      </c>
      <c r="AK781">
        <v>1339.51725375051</v>
      </c>
      <c r="AL781">
        <v>0</v>
      </c>
      <c r="AM781">
        <v>24.096477479675471</v>
      </c>
      <c r="AN781">
        <v>0</v>
      </c>
      <c r="AO781">
        <v>18.635480522687711</v>
      </c>
      <c r="AP781">
        <v>24.11656890018595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3.548466283134041</v>
      </c>
      <c r="AW781">
        <v>4.9125724801374391</v>
      </c>
      <c r="AX781">
        <v>1.2583213769978869</v>
      </c>
      <c r="AY781">
        <v>1.742049037931761</v>
      </c>
      <c r="AZ781">
        <v>4.9125724801374391</v>
      </c>
    </row>
    <row r="782" spans="1:52" x14ac:dyDescent="0.35">
      <c r="A782">
        <v>779</v>
      </c>
      <c r="B782">
        <v>0</v>
      </c>
      <c r="C782">
        <v>0</v>
      </c>
      <c r="D782">
        <v>0</v>
      </c>
      <c r="E782">
        <v>59.8</v>
      </c>
      <c r="F782">
        <v>0.42312848898092348</v>
      </c>
      <c r="G782">
        <v>449.3609819119614</v>
      </c>
      <c r="H782">
        <v>1955.6189932808561</v>
      </c>
      <c r="I782">
        <v>5</v>
      </c>
      <c r="J782">
        <v>5</v>
      </c>
      <c r="K782">
        <v>1378.711390263004</v>
      </c>
      <c r="L782" t="b">
        <v>0</v>
      </c>
      <c r="M782">
        <v>20.72665905349832</v>
      </c>
      <c r="N782">
        <v>20.72665905349832</v>
      </c>
      <c r="O782">
        <v>440.45883486932541</v>
      </c>
      <c r="P782">
        <v>103.27384896208299</v>
      </c>
      <c r="Q782">
        <v>21.149652095406449</v>
      </c>
      <c r="R782">
        <v>0.93558355079568567</v>
      </c>
      <c r="S782">
        <v>35.809855648690551</v>
      </c>
      <c r="T782">
        <v>156.57364743068399</v>
      </c>
      <c r="U782">
        <v>22.605840042206069</v>
      </c>
      <c r="V782">
        <v>10.08591840645286</v>
      </c>
      <c r="W782">
        <v>0</v>
      </c>
      <c r="X782">
        <v>0</v>
      </c>
      <c r="Y782">
        <v>-6.7199315199413414</v>
      </c>
      <c r="Z782">
        <v>81.656115465874393</v>
      </c>
      <c r="AA782">
        <v>1378.711390263004</v>
      </c>
      <c r="AB782" t="b">
        <v>0</v>
      </c>
      <c r="AC782" t="b">
        <v>1</v>
      </c>
      <c r="AD782">
        <v>89.591416932751287</v>
      </c>
      <c r="AE782">
        <v>0</v>
      </c>
      <c r="AF782">
        <v>0</v>
      </c>
      <c r="AG782">
        <v>0</v>
      </c>
      <c r="AH782">
        <v>8.8798273732065447E-2</v>
      </c>
      <c r="AI782" t="b">
        <v>0</v>
      </c>
      <c r="AJ782" t="b">
        <v>0</v>
      </c>
      <c r="AK782">
        <v>1378.711390263004</v>
      </c>
      <c r="AL782">
        <v>0</v>
      </c>
      <c r="AM782">
        <v>22.605840042206069</v>
      </c>
      <c r="AN782">
        <v>0</v>
      </c>
      <c r="AO782">
        <v>25.321496528238651</v>
      </c>
      <c r="AP782">
        <v>22.60780342921689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5.1162089837984359</v>
      </c>
      <c r="AW782">
        <v>4.5427237012706208</v>
      </c>
      <c r="AX782">
        <v>1.814258504893062</v>
      </c>
      <c r="AY782">
        <v>1.610896833661962</v>
      </c>
      <c r="AZ782">
        <v>4.5427237012706208</v>
      </c>
    </row>
    <row r="783" spans="1:52" x14ac:dyDescent="0.35">
      <c r="A783">
        <v>780</v>
      </c>
      <c r="B783">
        <v>0</v>
      </c>
      <c r="C783">
        <v>0</v>
      </c>
      <c r="D783">
        <v>0</v>
      </c>
      <c r="E783">
        <v>61.1</v>
      </c>
      <c r="F783">
        <v>0.31483450861454543</v>
      </c>
      <c r="G783">
        <v>459.12969891004758</v>
      </c>
      <c r="H783">
        <v>1998.1324496565269</v>
      </c>
      <c r="I783">
        <v>5</v>
      </c>
      <c r="J783">
        <v>5</v>
      </c>
      <c r="K783">
        <v>1408.683377007852</v>
      </c>
      <c r="L783" t="b">
        <v>0</v>
      </c>
      <c r="M783">
        <v>17.767388507643179</v>
      </c>
      <c r="N783">
        <v>17.767388507643179</v>
      </c>
      <c r="O783">
        <v>369.53841760250327</v>
      </c>
      <c r="P783">
        <v>86.645224715472892</v>
      </c>
      <c r="Q783">
        <v>18.12998827310529</v>
      </c>
      <c r="R783">
        <v>0.93194309349935844</v>
      </c>
      <c r="S783">
        <v>35.852714285372997</v>
      </c>
      <c r="T783">
        <v>131.87610791097561</v>
      </c>
      <c r="U783">
        <v>19.45396494653863</v>
      </c>
      <c r="V783">
        <v>8.9750799457657848</v>
      </c>
      <c r="W783">
        <v>0</v>
      </c>
      <c r="X783">
        <v>0</v>
      </c>
      <c r="Y783">
        <v>-6.7199315199413414</v>
      </c>
      <c r="Z783">
        <v>81.756634995696757</v>
      </c>
      <c r="AA783">
        <v>1408.683377007852</v>
      </c>
      <c r="AB783" t="b">
        <v>0</v>
      </c>
      <c r="AC783" t="b">
        <v>1</v>
      </c>
      <c r="AD783">
        <v>89.588750293259253</v>
      </c>
      <c r="AE783">
        <v>0</v>
      </c>
      <c r="AF783">
        <v>0</v>
      </c>
      <c r="AG783">
        <v>0</v>
      </c>
      <c r="AH783">
        <v>8.2904887100862745E-2</v>
      </c>
      <c r="AI783" t="b">
        <v>0</v>
      </c>
      <c r="AJ783" t="b">
        <v>0</v>
      </c>
      <c r="AK783">
        <v>1408.683377007852</v>
      </c>
      <c r="AL783">
        <v>0</v>
      </c>
      <c r="AM783">
        <v>19.45396494653863</v>
      </c>
      <c r="AN783">
        <v>0</v>
      </c>
      <c r="AO783">
        <v>22.324327075220062</v>
      </c>
      <c r="AP783">
        <v>19.455118981792769</v>
      </c>
      <c r="AQ783">
        <v>0</v>
      </c>
      <c r="AR783">
        <v>1</v>
      </c>
      <c r="AS783">
        <v>3</v>
      </c>
      <c r="AT783">
        <v>0</v>
      </c>
      <c r="AU783">
        <v>0</v>
      </c>
      <c r="AV783">
        <v>4.3932799272192709</v>
      </c>
      <c r="AW783">
        <v>3.871070396710742</v>
      </c>
      <c r="AX783">
        <v>1.5579006834110889</v>
      </c>
      <c r="AY783">
        <v>1.3727216214359861</v>
      </c>
      <c r="AZ783">
        <v>3.871070396710742</v>
      </c>
    </row>
    <row r="784" spans="1:52" x14ac:dyDescent="0.35">
      <c r="A784">
        <v>781</v>
      </c>
      <c r="B784">
        <v>0</v>
      </c>
      <c r="C784">
        <v>0</v>
      </c>
      <c r="D784">
        <v>0</v>
      </c>
      <c r="E784">
        <v>62.1</v>
      </c>
      <c r="F784">
        <v>0.23420014322756089</v>
      </c>
      <c r="G784">
        <v>466.64409660088307</v>
      </c>
      <c r="H784">
        <v>2030.835108407043</v>
      </c>
      <c r="I784">
        <v>5</v>
      </c>
      <c r="J784">
        <v>5</v>
      </c>
      <c r="K784">
        <v>1431.7387514269651</v>
      </c>
      <c r="L784" t="b">
        <v>0</v>
      </c>
      <c r="M784">
        <v>15.48282991591501</v>
      </c>
      <c r="N784">
        <v>15.48282991591501</v>
      </c>
      <c r="O784">
        <v>316.83704117785481</v>
      </c>
      <c r="P784">
        <v>74.28839688481365</v>
      </c>
      <c r="Q784">
        <v>15.798806036647971</v>
      </c>
      <c r="R784">
        <v>0.92820581661727419</v>
      </c>
      <c r="S784">
        <v>35.89153004326738</v>
      </c>
      <c r="T784">
        <v>113.5239735801194</v>
      </c>
      <c r="U784">
        <v>17.020800509766971</v>
      </c>
      <c r="V784">
        <v>8.1503609775468249</v>
      </c>
      <c r="W784">
        <v>0</v>
      </c>
      <c r="X784">
        <v>0</v>
      </c>
      <c r="Y784">
        <v>-6.7199315199413414</v>
      </c>
      <c r="Z784">
        <v>81.843368407189445</v>
      </c>
      <c r="AA784">
        <v>1431.7387514269651</v>
      </c>
      <c r="AB784" t="b">
        <v>0</v>
      </c>
      <c r="AC784" t="b">
        <v>1</v>
      </c>
      <c r="AD784">
        <v>89.586083653767218</v>
      </c>
      <c r="AE784">
        <v>0</v>
      </c>
      <c r="AF784">
        <v>0</v>
      </c>
      <c r="AG784">
        <v>0</v>
      </c>
      <c r="AH784">
        <v>8.1429540081451868E-2</v>
      </c>
      <c r="AI784" t="b">
        <v>0</v>
      </c>
      <c r="AJ784" t="b">
        <v>0</v>
      </c>
      <c r="AK784">
        <v>1431.7387514269651</v>
      </c>
      <c r="AL784">
        <v>0</v>
      </c>
      <c r="AM784">
        <v>17.020800509766971</v>
      </c>
      <c r="AN784">
        <v>0</v>
      </c>
      <c r="AO784">
        <v>23.353181489872629</v>
      </c>
      <c r="AP784">
        <v>17.02143097515156</v>
      </c>
      <c r="AQ784">
        <v>0</v>
      </c>
      <c r="AR784">
        <v>1</v>
      </c>
      <c r="AS784">
        <v>3</v>
      </c>
      <c r="AT784">
        <v>0</v>
      </c>
      <c r="AU784">
        <v>0</v>
      </c>
      <c r="AV784">
        <v>4.591748828386101</v>
      </c>
      <c r="AW784">
        <v>3.3662290653001121</v>
      </c>
      <c r="AX784">
        <v>1.62827972637805</v>
      </c>
      <c r="AY784">
        <v>1.1936996610989301</v>
      </c>
      <c r="AZ784">
        <v>3.3662290653001121</v>
      </c>
    </row>
    <row r="785" spans="1:52" x14ac:dyDescent="0.35">
      <c r="A785">
        <v>782</v>
      </c>
      <c r="B785">
        <v>0</v>
      </c>
      <c r="C785">
        <v>0</v>
      </c>
      <c r="D785">
        <v>0</v>
      </c>
      <c r="E785">
        <v>62.8</v>
      </c>
      <c r="F785">
        <v>0.1650315851418718</v>
      </c>
      <c r="G785">
        <v>471.90417498446777</v>
      </c>
      <c r="H785">
        <v>2053.7269695324039</v>
      </c>
      <c r="I785">
        <v>5</v>
      </c>
      <c r="J785">
        <v>5</v>
      </c>
      <c r="K785">
        <v>1447.877513520345</v>
      </c>
      <c r="L785" t="b">
        <v>0</v>
      </c>
      <c r="M785">
        <v>13.40696752002385</v>
      </c>
      <c r="N785">
        <v>13.40696752002385</v>
      </c>
      <c r="O785">
        <v>271.2989542109284</v>
      </c>
      <c r="P785">
        <v>63.611136847925508</v>
      </c>
      <c r="Q785">
        <v>13.680579102065151</v>
      </c>
      <c r="R785">
        <v>0.92387927671287817</v>
      </c>
      <c r="S785">
        <v>35.927212263545243</v>
      </c>
      <c r="T785">
        <v>97.662719772098527</v>
      </c>
      <c r="U785">
        <v>14.80775621544413</v>
      </c>
      <c r="V785">
        <v>7.4341568672396363</v>
      </c>
      <c r="W785">
        <v>0</v>
      </c>
      <c r="X785">
        <v>0</v>
      </c>
      <c r="Y785">
        <v>-6.7199315199413414</v>
      </c>
      <c r="Z785">
        <v>81.925158173964064</v>
      </c>
      <c r="AA785">
        <v>1447.877513520345</v>
      </c>
      <c r="AB785" t="b">
        <v>0</v>
      </c>
      <c r="AC785" t="b">
        <v>1</v>
      </c>
      <c r="AD785">
        <v>89.583417014275184</v>
      </c>
      <c r="AE785">
        <v>0</v>
      </c>
      <c r="AF785">
        <v>0</v>
      </c>
      <c r="AG785">
        <v>0</v>
      </c>
      <c r="AH785">
        <v>7.8456370686719512E-2</v>
      </c>
      <c r="AI785" t="b">
        <v>0</v>
      </c>
      <c r="AJ785" t="b">
        <v>0</v>
      </c>
      <c r="AK785">
        <v>1447.877513520345</v>
      </c>
      <c r="AL785">
        <v>0</v>
      </c>
      <c r="AM785">
        <v>14.80775621544413</v>
      </c>
      <c r="AN785">
        <v>0</v>
      </c>
      <c r="AO785">
        <v>20.340233085706441</v>
      </c>
      <c r="AP785">
        <v>14.808070357365869</v>
      </c>
      <c r="AQ785">
        <v>0</v>
      </c>
      <c r="AR785">
        <v>1</v>
      </c>
      <c r="AS785">
        <v>3</v>
      </c>
      <c r="AT785">
        <v>0</v>
      </c>
      <c r="AU785">
        <v>0</v>
      </c>
      <c r="AV785">
        <v>3.932874179494378</v>
      </c>
      <c r="AW785">
        <v>2.9301422125746148</v>
      </c>
      <c r="AX785">
        <v>1.394636233863255</v>
      </c>
      <c r="AY785">
        <v>1.0390587503914119</v>
      </c>
      <c r="AZ785">
        <v>2.9301422125746148</v>
      </c>
    </row>
    <row r="786" spans="1:52" x14ac:dyDescent="0.35">
      <c r="A786">
        <v>783</v>
      </c>
      <c r="B786">
        <v>0</v>
      </c>
      <c r="C786">
        <v>0</v>
      </c>
      <c r="D786">
        <v>0</v>
      </c>
      <c r="E786">
        <v>63.3</v>
      </c>
      <c r="F786">
        <v>0.10567351620494669</v>
      </c>
      <c r="G786">
        <v>475.66137382988558</v>
      </c>
      <c r="H786">
        <v>2070.078298907662</v>
      </c>
      <c r="I786">
        <v>5</v>
      </c>
      <c r="J786">
        <v>5</v>
      </c>
      <c r="K786">
        <v>1459.4052007299019</v>
      </c>
      <c r="L786" t="b">
        <v>0</v>
      </c>
      <c r="M786">
        <v>11.55636743040934</v>
      </c>
      <c r="N786">
        <v>11.55636743040934</v>
      </c>
      <c r="O786">
        <v>232.00366083039791</v>
      </c>
      <c r="P786">
        <v>54.397617053946092</v>
      </c>
      <c r="Q786">
        <v>11.792211663683</v>
      </c>
      <c r="R786">
        <v>0.9188567909176214</v>
      </c>
      <c r="S786">
        <v>35.959972402142569</v>
      </c>
      <c r="T786">
        <v>83.973630346678078</v>
      </c>
      <c r="U786">
        <v>12.83356860420724</v>
      </c>
      <c r="V786">
        <v>6.8138898446268712</v>
      </c>
      <c r="W786">
        <v>0</v>
      </c>
      <c r="X786">
        <v>0</v>
      </c>
      <c r="Y786">
        <v>-6.7199315199413414</v>
      </c>
      <c r="Z786">
        <v>81.988512343437648</v>
      </c>
      <c r="AA786">
        <v>1459.4052007299019</v>
      </c>
      <c r="AB786" t="b">
        <v>0</v>
      </c>
      <c r="AC786" t="b">
        <v>1</v>
      </c>
      <c r="AD786">
        <v>89.58075037478315</v>
      </c>
      <c r="AE786">
        <v>0</v>
      </c>
      <c r="AF786">
        <v>0</v>
      </c>
      <c r="AG786">
        <v>0</v>
      </c>
      <c r="AH786">
        <v>7.4410186094442554E-2</v>
      </c>
      <c r="AI786" t="b">
        <v>0</v>
      </c>
      <c r="AJ786" t="b">
        <v>0</v>
      </c>
      <c r="AK786">
        <v>1459.4052007299019</v>
      </c>
      <c r="AL786">
        <v>0</v>
      </c>
      <c r="AM786">
        <v>12.83356860420724</v>
      </c>
      <c r="AN786">
        <v>0</v>
      </c>
      <c r="AO786">
        <v>16.289960339600078</v>
      </c>
      <c r="AP786">
        <v>12.85282027605327</v>
      </c>
      <c r="AQ786">
        <v>0</v>
      </c>
      <c r="AR786">
        <v>1</v>
      </c>
      <c r="AS786">
        <v>3</v>
      </c>
      <c r="AT786">
        <v>0</v>
      </c>
      <c r="AU786">
        <v>0</v>
      </c>
      <c r="AV786">
        <v>3.1277216262091461</v>
      </c>
      <c r="AW786">
        <v>2.5593466228903572</v>
      </c>
      <c r="AX786">
        <v>1.109121144045796</v>
      </c>
      <c r="AY786">
        <v>0.90757079720792455</v>
      </c>
      <c r="AZ786">
        <v>2.5593466228903572</v>
      </c>
    </row>
    <row r="787" spans="1:52" x14ac:dyDescent="0.35">
      <c r="A787">
        <v>784</v>
      </c>
      <c r="B787">
        <v>0</v>
      </c>
      <c r="C787">
        <v>0</v>
      </c>
      <c r="D787">
        <v>0</v>
      </c>
      <c r="E787">
        <v>63.6</v>
      </c>
      <c r="F787">
        <v>7.8941016705012856E-2</v>
      </c>
      <c r="G787">
        <v>477.91569313713632</v>
      </c>
      <c r="H787">
        <v>2079.8890965328169</v>
      </c>
      <c r="I787">
        <v>5</v>
      </c>
      <c r="J787">
        <v>6</v>
      </c>
      <c r="K787">
        <v>1231.294345147428</v>
      </c>
      <c r="L787" t="b">
        <v>1</v>
      </c>
      <c r="M787">
        <v>10.734080962522389</v>
      </c>
      <c r="N787">
        <v>10.734080962522389</v>
      </c>
      <c r="O787">
        <v>214.47908942096629</v>
      </c>
      <c r="P787">
        <v>50.288652043856509</v>
      </c>
      <c r="Q787">
        <v>10.953143839308559</v>
      </c>
      <c r="R787">
        <v>0.92425913358630363</v>
      </c>
      <c r="S787">
        <v>35.990073739282508</v>
      </c>
      <c r="T787">
        <v>91.908258500804124</v>
      </c>
      <c r="U787">
        <v>11.850728265793011</v>
      </c>
      <c r="V787">
        <v>6.961211129424882</v>
      </c>
      <c r="W787">
        <v>0</v>
      </c>
      <c r="X787">
        <v>0</v>
      </c>
      <c r="Y787">
        <v>-6.7199315199413414</v>
      </c>
      <c r="Z787">
        <v>82.055782014946089</v>
      </c>
      <c r="AA787">
        <v>1231.294345147428</v>
      </c>
      <c r="AB787" t="b">
        <v>0</v>
      </c>
      <c r="AC787" t="b">
        <v>1</v>
      </c>
      <c r="AD787">
        <v>89.578083735291116</v>
      </c>
      <c r="AE787">
        <v>0</v>
      </c>
      <c r="AF787">
        <v>0</v>
      </c>
      <c r="AG787">
        <v>0</v>
      </c>
      <c r="AH787">
        <v>6.967860159585848E-2</v>
      </c>
      <c r="AI787" t="b">
        <v>0</v>
      </c>
      <c r="AJ787" t="b">
        <v>0</v>
      </c>
      <c r="AK787">
        <v>1231.294345147428</v>
      </c>
      <c r="AL787">
        <v>0</v>
      </c>
      <c r="AM787">
        <v>11.850728265793011</v>
      </c>
      <c r="AN787">
        <v>0</v>
      </c>
      <c r="AO787">
        <v>16.998202556325442</v>
      </c>
      <c r="AP787">
        <v>11.870658464811671</v>
      </c>
      <c r="AQ787">
        <v>0</v>
      </c>
      <c r="AR787">
        <v>1</v>
      </c>
      <c r="AS787">
        <v>3</v>
      </c>
      <c r="AT787">
        <v>0</v>
      </c>
      <c r="AU787">
        <v>0</v>
      </c>
      <c r="AV787">
        <v>3.2592405196929888</v>
      </c>
      <c r="AW787">
        <v>2.3888167404858982</v>
      </c>
      <c r="AX787">
        <v>1.1557590495365211</v>
      </c>
      <c r="AY787">
        <v>0.84709913622329258</v>
      </c>
      <c r="AZ787">
        <v>2.3888167404858982</v>
      </c>
    </row>
    <row r="788" spans="1:52" x14ac:dyDescent="0.35">
      <c r="A788">
        <v>785</v>
      </c>
      <c r="B788">
        <v>0</v>
      </c>
      <c r="C788">
        <v>0</v>
      </c>
      <c r="D788">
        <v>0</v>
      </c>
      <c r="E788">
        <v>64</v>
      </c>
      <c r="F788">
        <v>0.16189575030834999</v>
      </c>
      <c r="G788">
        <v>480.92145221347039</v>
      </c>
      <c r="H788">
        <v>2092.9701600330241</v>
      </c>
      <c r="I788">
        <v>5</v>
      </c>
      <c r="J788">
        <v>6</v>
      </c>
      <c r="K788">
        <v>1239.03833473955</v>
      </c>
      <c r="L788" t="b">
        <v>0</v>
      </c>
      <c r="M788">
        <v>13.6925688033665</v>
      </c>
      <c r="N788">
        <v>13.6925688033665</v>
      </c>
      <c r="O788">
        <v>271.88306930184598</v>
      </c>
      <c r="P788">
        <v>63.748093605062188</v>
      </c>
      <c r="Q788">
        <v>13.97200898302704</v>
      </c>
      <c r="R788">
        <v>0.93033375096651327</v>
      </c>
      <c r="S788">
        <v>36.016171749835962</v>
      </c>
      <c r="T788">
        <v>115.746193704379</v>
      </c>
      <c r="U788">
        <v>15.018275934321069</v>
      </c>
      <c r="V788">
        <v>8.0636031552874243</v>
      </c>
      <c r="W788">
        <v>0</v>
      </c>
      <c r="X788">
        <v>0</v>
      </c>
      <c r="Y788">
        <v>-6.7199315199413414</v>
      </c>
      <c r="Z788">
        <v>82.123051686454531</v>
      </c>
      <c r="AA788">
        <v>1239.03833473955</v>
      </c>
      <c r="AB788" t="b">
        <v>0</v>
      </c>
      <c r="AC788" t="b">
        <v>1</v>
      </c>
      <c r="AD788">
        <v>89.575417095799082</v>
      </c>
      <c r="AE788">
        <v>0</v>
      </c>
      <c r="AF788">
        <v>0</v>
      </c>
      <c r="AG788">
        <v>0</v>
      </c>
      <c r="AH788">
        <v>6.6711319642430988E-2</v>
      </c>
      <c r="AI788" t="b">
        <v>0</v>
      </c>
      <c r="AJ788" t="b">
        <v>0</v>
      </c>
      <c r="AK788">
        <v>1239.03833473955</v>
      </c>
      <c r="AL788">
        <v>0</v>
      </c>
      <c r="AM788">
        <v>15.018275934321069</v>
      </c>
      <c r="AN788">
        <v>0</v>
      </c>
      <c r="AO788">
        <v>14.455579978259451</v>
      </c>
      <c r="AP788">
        <v>15.01846206328241</v>
      </c>
      <c r="AQ788">
        <v>0</v>
      </c>
      <c r="AR788">
        <v>1</v>
      </c>
      <c r="AS788">
        <v>3</v>
      </c>
      <c r="AT788">
        <v>0</v>
      </c>
      <c r="AU788">
        <v>0</v>
      </c>
      <c r="AV788">
        <v>2.7790081623159129</v>
      </c>
      <c r="AW788">
        <v>3.0150516079556038</v>
      </c>
      <c r="AX788">
        <v>0.98546388734606849</v>
      </c>
      <c r="AY788">
        <v>1.069168500656243</v>
      </c>
      <c r="AZ788">
        <v>3.0150516079556038</v>
      </c>
    </row>
    <row r="789" spans="1:52" x14ac:dyDescent="0.35">
      <c r="A789">
        <v>786</v>
      </c>
      <c r="B789">
        <v>0</v>
      </c>
      <c r="C789">
        <v>0</v>
      </c>
      <c r="D789">
        <v>0</v>
      </c>
      <c r="E789">
        <v>64.7</v>
      </c>
      <c r="F789">
        <v>0.19014264872824779</v>
      </c>
      <c r="G789">
        <v>486.18153059705531</v>
      </c>
      <c r="H789">
        <v>2115.8620211583848</v>
      </c>
      <c r="I789">
        <v>5</v>
      </c>
      <c r="J789">
        <v>6</v>
      </c>
      <c r="K789">
        <v>1252.5903165257639</v>
      </c>
      <c r="L789" t="b">
        <v>0</v>
      </c>
      <c r="M789">
        <v>14.903515821801999</v>
      </c>
      <c r="N789">
        <v>14.903515821801999</v>
      </c>
      <c r="O789">
        <v>292.72624275650662</v>
      </c>
      <c r="P789">
        <v>68.635167212941397</v>
      </c>
      <c r="Q789">
        <v>15.207669205920411</v>
      </c>
      <c r="R789">
        <v>0.93189250718669714</v>
      </c>
      <c r="S789">
        <v>36.046792767974523</v>
      </c>
      <c r="T789">
        <v>124.4111113247375</v>
      </c>
      <c r="U789">
        <v>16.319123813787321</v>
      </c>
      <c r="V789">
        <v>8.4733288704445897</v>
      </c>
      <c r="W789">
        <v>0</v>
      </c>
      <c r="X789">
        <v>0</v>
      </c>
      <c r="Y789">
        <v>-6.7199315199413414</v>
      </c>
      <c r="Z789">
        <v>82.194706211429107</v>
      </c>
      <c r="AA789">
        <v>1252.5903165257639</v>
      </c>
      <c r="AB789" t="b">
        <v>0</v>
      </c>
      <c r="AC789" t="b">
        <v>1</v>
      </c>
      <c r="AD789">
        <v>89.572750456307048</v>
      </c>
      <c r="AE789">
        <v>0</v>
      </c>
      <c r="AF789">
        <v>0</v>
      </c>
      <c r="AG789">
        <v>0</v>
      </c>
      <c r="AH789">
        <v>6.5914307222161572E-2</v>
      </c>
      <c r="AI789" t="b">
        <v>0</v>
      </c>
      <c r="AJ789" t="b">
        <v>0</v>
      </c>
      <c r="AK789">
        <v>1252.5903165257639</v>
      </c>
      <c r="AL789">
        <v>0</v>
      </c>
      <c r="AM789">
        <v>16.319123813787321</v>
      </c>
      <c r="AN789">
        <v>0</v>
      </c>
      <c r="AO789">
        <v>14.27376079114063</v>
      </c>
      <c r="AP789">
        <v>16.319345322633879</v>
      </c>
      <c r="AQ789">
        <v>0</v>
      </c>
      <c r="AR789">
        <v>1</v>
      </c>
      <c r="AS789">
        <v>3</v>
      </c>
      <c r="AT789">
        <v>0</v>
      </c>
      <c r="AU789">
        <v>0</v>
      </c>
      <c r="AV789">
        <v>2.744667632767456</v>
      </c>
      <c r="AW789">
        <v>3.2795175740856171</v>
      </c>
      <c r="AX789">
        <v>0.97328639459838884</v>
      </c>
      <c r="AY789">
        <v>1.162950869003019</v>
      </c>
      <c r="AZ789">
        <v>3.2795175740856171</v>
      </c>
    </row>
    <row r="790" spans="1:52" x14ac:dyDescent="0.35">
      <c r="A790">
        <v>787</v>
      </c>
      <c r="B790">
        <v>0</v>
      </c>
      <c r="C790">
        <v>0</v>
      </c>
      <c r="D790">
        <v>0</v>
      </c>
      <c r="E790">
        <v>65.2</v>
      </c>
      <c r="F790">
        <v>7.7533654778649819E-2</v>
      </c>
      <c r="G790">
        <v>489.93872944247312</v>
      </c>
      <c r="H790">
        <v>2132.2133505336428</v>
      </c>
      <c r="I790">
        <v>5</v>
      </c>
      <c r="J790">
        <v>6</v>
      </c>
      <c r="K790">
        <v>1262.270303515917</v>
      </c>
      <c r="L790" t="b">
        <v>0</v>
      </c>
      <c r="M790">
        <v>11.14352009814059</v>
      </c>
      <c r="N790">
        <v>11.14352009814059</v>
      </c>
      <c r="O790">
        <v>217.1960941827769</v>
      </c>
      <c r="P790">
        <v>50.925704856030741</v>
      </c>
      <c r="Q790">
        <v>11.37093887565366</v>
      </c>
      <c r="R790">
        <v>0.92435462985888506</v>
      </c>
      <c r="S790">
        <v>36.079376129954781</v>
      </c>
      <c r="T790">
        <v>93.062929871167626</v>
      </c>
      <c r="U790">
        <v>12.30148961052922</v>
      </c>
      <c r="V790">
        <v>7.0397797765211152</v>
      </c>
      <c r="W790">
        <v>0</v>
      </c>
      <c r="X790">
        <v>0</v>
      </c>
      <c r="Y790">
        <v>-6.7199315199413414</v>
      </c>
      <c r="Z790">
        <v>82.264047638794537</v>
      </c>
      <c r="AA790">
        <v>1262.270303515917</v>
      </c>
      <c r="AB790" t="b">
        <v>0</v>
      </c>
      <c r="AC790" t="b">
        <v>1</v>
      </c>
      <c r="AD790">
        <v>89.570083816815014</v>
      </c>
      <c r="AE790">
        <v>0</v>
      </c>
      <c r="AF790">
        <v>0</v>
      </c>
      <c r="AG790">
        <v>0</v>
      </c>
      <c r="AH790">
        <v>6.9333753402275877E-2</v>
      </c>
      <c r="AI790" t="b">
        <v>0</v>
      </c>
      <c r="AJ790" t="b">
        <v>0</v>
      </c>
      <c r="AK790">
        <v>1262.270303515917</v>
      </c>
      <c r="AL790">
        <v>0</v>
      </c>
      <c r="AM790">
        <v>12.30148961052922</v>
      </c>
      <c r="AN790">
        <v>0</v>
      </c>
      <c r="AO790">
        <v>13.968360751267729</v>
      </c>
      <c r="AP790">
        <v>12.30154498774086</v>
      </c>
      <c r="AQ790">
        <v>0</v>
      </c>
      <c r="AR790">
        <v>1</v>
      </c>
      <c r="AS790">
        <v>3</v>
      </c>
      <c r="AT790">
        <v>0</v>
      </c>
      <c r="AU790">
        <v>0</v>
      </c>
      <c r="AV790">
        <v>2.6879530116346508</v>
      </c>
      <c r="AW790">
        <v>2.4680095995836049</v>
      </c>
      <c r="AX790">
        <v>0.95317482682079835</v>
      </c>
      <c r="AY790">
        <v>0.87518174356598699</v>
      </c>
      <c r="AZ790">
        <v>2.4680095995836049</v>
      </c>
    </row>
    <row r="791" spans="1:52" x14ac:dyDescent="0.35">
      <c r="A791">
        <v>788</v>
      </c>
      <c r="B791">
        <v>0</v>
      </c>
      <c r="C791">
        <v>0</v>
      </c>
      <c r="D791">
        <v>0</v>
      </c>
      <c r="E791">
        <v>65.3</v>
      </c>
      <c r="F791">
        <v>-2.7726784284176631E-4</v>
      </c>
      <c r="G791">
        <v>490.69016921155662</v>
      </c>
      <c r="H791">
        <v>2135.4836164086942</v>
      </c>
      <c r="I791">
        <v>6</v>
      </c>
      <c r="J791">
        <v>6</v>
      </c>
      <c r="K791">
        <v>1264.206300913947</v>
      </c>
      <c r="L791" t="b">
        <v>0</v>
      </c>
      <c r="M791">
        <v>8.4496838055603192</v>
      </c>
      <c r="N791">
        <v>8.4496838055603192</v>
      </c>
      <c r="O791">
        <v>164.43886952689209</v>
      </c>
      <c r="P791">
        <v>38.555782358308647</v>
      </c>
      <c r="Q791">
        <v>8.6221263322044095</v>
      </c>
      <c r="R791">
        <v>0.91521010112433088</v>
      </c>
      <c r="S791">
        <v>36.106435458760707</v>
      </c>
      <c r="T791">
        <v>71.161813730395707</v>
      </c>
      <c r="U791">
        <v>9.4209256668082784</v>
      </c>
      <c r="V791">
        <v>6.0338029900094634</v>
      </c>
      <c r="W791">
        <v>0</v>
      </c>
      <c r="X791">
        <v>0</v>
      </c>
      <c r="Y791">
        <v>-6.7199315199413414</v>
      </c>
      <c r="Z791">
        <v>82.333389066159967</v>
      </c>
      <c r="AA791">
        <v>1264.206300913947</v>
      </c>
      <c r="AB791" t="b">
        <v>0</v>
      </c>
      <c r="AC791" t="b">
        <v>1</v>
      </c>
      <c r="AD791">
        <v>89.56741717732298</v>
      </c>
      <c r="AE791">
        <v>0</v>
      </c>
      <c r="AF791">
        <v>0</v>
      </c>
      <c r="AG791">
        <v>0</v>
      </c>
      <c r="AH791">
        <v>7.1991573705225909E-2</v>
      </c>
      <c r="AI791" t="b">
        <v>0</v>
      </c>
      <c r="AJ791" t="b">
        <v>0</v>
      </c>
      <c r="AK791">
        <v>1264.206300913947</v>
      </c>
      <c r="AL791">
        <v>0</v>
      </c>
      <c r="AM791">
        <v>9.4209256668082784</v>
      </c>
      <c r="AN791">
        <v>0</v>
      </c>
      <c r="AO791">
        <v>11.025492710960849</v>
      </c>
      <c r="AP791">
        <v>9.4209272050641566</v>
      </c>
      <c r="AQ791">
        <v>0</v>
      </c>
      <c r="AR791">
        <v>1</v>
      </c>
      <c r="AS791">
        <v>3</v>
      </c>
      <c r="AT791">
        <v>0</v>
      </c>
      <c r="AU791">
        <v>0</v>
      </c>
      <c r="AV791">
        <v>2.164924966720438</v>
      </c>
      <c r="AW791">
        <v>1.9223697266666731</v>
      </c>
      <c r="AX791">
        <v>0.76770388890795682</v>
      </c>
      <c r="AY791">
        <v>0.68169219821773042</v>
      </c>
      <c r="AZ791">
        <v>1.9223697266666731</v>
      </c>
    </row>
    <row r="792" spans="1:52" x14ac:dyDescent="0.35">
      <c r="A792">
        <v>789</v>
      </c>
      <c r="B792">
        <v>0</v>
      </c>
      <c r="C792">
        <v>0</v>
      </c>
      <c r="D792">
        <v>0</v>
      </c>
      <c r="E792">
        <v>65.3</v>
      </c>
      <c r="F792">
        <v>6.9087499260493956E-3</v>
      </c>
      <c r="G792">
        <v>490.69016921155662</v>
      </c>
      <c r="H792">
        <v>2135.4836164086942</v>
      </c>
      <c r="I792">
        <v>6</v>
      </c>
      <c r="J792">
        <v>6</v>
      </c>
      <c r="K792">
        <v>1264.206300913947</v>
      </c>
      <c r="L792" t="b">
        <v>0</v>
      </c>
      <c r="M792">
        <v>8.701146734270802</v>
      </c>
      <c r="N792">
        <v>8.701146734270802</v>
      </c>
      <c r="O792">
        <v>169.33257687459931</v>
      </c>
      <c r="P792">
        <v>39.703203986578828</v>
      </c>
      <c r="Q792">
        <v>8.878721157419184</v>
      </c>
      <c r="R792">
        <v>0.91629954788409285</v>
      </c>
      <c r="S792">
        <v>36.129433817385063</v>
      </c>
      <c r="T792">
        <v>73.192465395372665</v>
      </c>
      <c r="U792">
        <v>9.6897583087559216</v>
      </c>
      <c r="V792">
        <v>6.1262424450705879</v>
      </c>
      <c r="W792">
        <v>0</v>
      </c>
      <c r="X792">
        <v>0</v>
      </c>
      <c r="Y792">
        <v>-6.7199315199413414</v>
      </c>
      <c r="Z792">
        <v>82.402730493525397</v>
      </c>
      <c r="AA792">
        <v>1264.206300913947</v>
      </c>
      <c r="AB792" t="b">
        <v>0</v>
      </c>
      <c r="AC792" t="b">
        <v>1</v>
      </c>
      <c r="AD792">
        <v>89.564750537830946</v>
      </c>
      <c r="AE792">
        <v>0</v>
      </c>
      <c r="AF792">
        <v>0</v>
      </c>
      <c r="AG792">
        <v>0</v>
      </c>
      <c r="AH792">
        <v>7.392101280692559E-2</v>
      </c>
      <c r="AI792" t="b">
        <v>0</v>
      </c>
      <c r="AJ792" t="b">
        <v>0</v>
      </c>
      <c r="AK792">
        <v>1264.206300913947</v>
      </c>
      <c r="AL792">
        <v>0</v>
      </c>
      <c r="AM792">
        <v>9.6897583087559216</v>
      </c>
      <c r="AN792">
        <v>0</v>
      </c>
      <c r="AO792">
        <v>8.4271701448876808</v>
      </c>
      <c r="AP792">
        <v>9.6897598470117998</v>
      </c>
      <c r="AQ792">
        <v>0</v>
      </c>
      <c r="AR792">
        <v>1</v>
      </c>
      <c r="AS792">
        <v>3</v>
      </c>
      <c r="AT792">
        <v>0</v>
      </c>
      <c r="AU792">
        <v>0</v>
      </c>
      <c r="AV792">
        <v>1.6942503774245099</v>
      </c>
      <c r="AW792">
        <v>1.972075892129451</v>
      </c>
      <c r="AX792">
        <v>0.60079800617890444</v>
      </c>
      <c r="AY792">
        <v>0.69931851886212082</v>
      </c>
      <c r="AZ792">
        <v>1.972075892129451</v>
      </c>
    </row>
    <row r="793" spans="1:52" x14ac:dyDescent="0.35">
      <c r="A793">
        <v>790</v>
      </c>
      <c r="B793">
        <v>0</v>
      </c>
      <c r="C793">
        <v>0</v>
      </c>
      <c r="D793">
        <v>0</v>
      </c>
      <c r="E793">
        <v>65.400000000000006</v>
      </c>
      <c r="F793">
        <v>5.5975601471983438E-2</v>
      </c>
      <c r="G793">
        <v>491.44160898064013</v>
      </c>
      <c r="H793">
        <v>2138.753882283746</v>
      </c>
      <c r="I793">
        <v>6</v>
      </c>
      <c r="J793">
        <v>6</v>
      </c>
      <c r="K793">
        <v>1266.142298311978</v>
      </c>
      <c r="L793" t="b">
        <v>0</v>
      </c>
      <c r="M793">
        <v>10.44608759586492</v>
      </c>
      <c r="N793">
        <v>10.44608759586492</v>
      </c>
      <c r="O793">
        <v>202.97994062423751</v>
      </c>
      <c r="P793">
        <v>47.59246056803287</v>
      </c>
      <c r="Q793">
        <v>10.659273057005009</v>
      </c>
      <c r="R793">
        <v>0.92233900735903107</v>
      </c>
      <c r="S793">
        <v>36.152812313115547</v>
      </c>
      <c r="T793">
        <v>87.16173688525366</v>
      </c>
      <c r="U793">
        <v>11.55678440568845</v>
      </c>
      <c r="V793">
        <v>6.7690670068197676</v>
      </c>
      <c r="W793">
        <v>0</v>
      </c>
      <c r="X793">
        <v>0</v>
      </c>
      <c r="Y793">
        <v>-6.7199315199413414</v>
      </c>
      <c r="Z793">
        <v>82.472071920890826</v>
      </c>
      <c r="AA793">
        <v>1266.142298311978</v>
      </c>
      <c r="AB793" t="b">
        <v>0</v>
      </c>
      <c r="AC793" t="b">
        <v>1</v>
      </c>
      <c r="AD793">
        <v>89.562083898338912</v>
      </c>
      <c r="AE793">
        <v>0</v>
      </c>
      <c r="AF793">
        <v>0</v>
      </c>
      <c r="AG793">
        <v>0</v>
      </c>
      <c r="AH793">
        <v>7.0386364484978647E-2</v>
      </c>
      <c r="AI793" t="b">
        <v>0</v>
      </c>
      <c r="AJ793" t="b">
        <v>0</v>
      </c>
      <c r="AK793">
        <v>1266.142298311978</v>
      </c>
      <c r="AL793">
        <v>0</v>
      </c>
      <c r="AM793">
        <v>11.55678440568845</v>
      </c>
      <c r="AN793">
        <v>0</v>
      </c>
      <c r="AO793">
        <v>9.1747709929963932</v>
      </c>
      <c r="AP793">
        <v>11.556809017782509</v>
      </c>
      <c r="AQ793">
        <v>0</v>
      </c>
      <c r="AR793">
        <v>1</v>
      </c>
      <c r="AS793">
        <v>3</v>
      </c>
      <c r="AT793">
        <v>0</v>
      </c>
      <c r="AU793">
        <v>0</v>
      </c>
      <c r="AV793">
        <v>1.8277449016632159</v>
      </c>
      <c r="AW793">
        <v>2.323769945328789</v>
      </c>
      <c r="AX793">
        <v>0.64813648995149498</v>
      </c>
      <c r="AY793">
        <v>0.82403286954078725</v>
      </c>
      <c r="AZ793">
        <v>2.323769945328789</v>
      </c>
    </row>
    <row r="794" spans="1:52" x14ac:dyDescent="0.35">
      <c r="A794">
        <v>791</v>
      </c>
      <c r="B794">
        <v>0</v>
      </c>
      <c r="C794">
        <v>0</v>
      </c>
      <c r="D794">
        <v>0</v>
      </c>
      <c r="E794">
        <v>65.7</v>
      </c>
      <c r="F794">
        <v>0.10252217751935259</v>
      </c>
      <c r="G794">
        <v>493.69592828789081</v>
      </c>
      <c r="H794">
        <v>2148.5646799089009</v>
      </c>
      <c r="I794">
        <v>6</v>
      </c>
      <c r="J794">
        <v>6</v>
      </c>
      <c r="K794">
        <v>1271.950290506069</v>
      </c>
      <c r="L794" t="b">
        <v>0</v>
      </c>
      <c r="M794">
        <v>12.16898158806309</v>
      </c>
      <c r="N794">
        <v>12.16898158806309</v>
      </c>
      <c r="O794">
        <v>235.37810962116549</v>
      </c>
      <c r="P794">
        <v>55.18881997044884</v>
      </c>
      <c r="Q794">
        <v>12.41732815108479</v>
      </c>
      <c r="R794">
        <v>0.92653641750260629</v>
      </c>
      <c r="S794">
        <v>36.178853985293379</v>
      </c>
      <c r="T794">
        <v>100.6159674861656</v>
      </c>
      <c r="U794">
        <v>13.401878130764199</v>
      </c>
      <c r="V794">
        <v>7.3916094279750126</v>
      </c>
      <c r="W794">
        <v>0</v>
      </c>
      <c r="X794">
        <v>0</v>
      </c>
      <c r="Y794">
        <v>-6.7199315199413414</v>
      </c>
      <c r="Z794">
        <v>82.541413348256256</v>
      </c>
      <c r="AA794">
        <v>1271.950290506069</v>
      </c>
      <c r="AB794" t="b">
        <v>0</v>
      </c>
      <c r="AC794" t="b">
        <v>1</v>
      </c>
      <c r="AD794">
        <v>89.559417258846878</v>
      </c>
      <c r="AE794">
        <v>0</v>
      </c>
      <c r="AF794">
        <v>0</v>
      </c>
      <c r="AG794">
        <v>0</v>
      </c>
      <c r="AH794">
        <v>6.3473283570181005E-2</v>
      </c>
      <c r="AI794" t="b">
        <v>0</v>
      </c>
      <c r="AJ794" t="b">
        <v>0</v>
      </c>
      <c r="AK794">
        <v>1271.950290506069</v>
      </c>
      <c r="AL794">
        <v>0</v>
      </c>
      <c r="AM794">
        <v>13.401878130764199</v>
      </c>
      <c r="AN794">
        <v>0</v>
      </c>
      <c r="AO794">
        <v>12.51192277612307</v>
      </c>
      <c r="AP794">
        <v>13.401933507975841</v>
      </c>
      <c r="AQ794">
        <v>0</v>
      </c>
      <c r="AR794">
        <v>1</v>
      </c>
      <c r="AS794">
        <v>3</v>
      </c>
      <c r="AT794">
        <v>0</v>
      </c>
      <c r="AU794">
        <v>0</v>
      </c>
      <c r="AV794">
        <v>2.442795326960078</v>
      </c>
      <c r="AW794">
        <v>2.6810043293213441</v>
      </c>
      <c r="AX794">
        <v>0.86623947764541787</v>
      </c>
      <c r="AY794">
        <v>0.95071187885139707</v>
      </c>
      <c r="AZ794">
        <v>2.6810043293213441</v>
      </c>
    </row>
    <row r="795" spans="1:52" x14ac:dyDescent="0.35">
      <c r="A795">
        <v>792</v>
      </c>
      <c r="B795">
        <v>0</v>
      </c>
      <c r="C795">
        <v>0</v>
      </c>
      <c r="D795">
        <v>0</v>
      </c>
      <c r="E795">
        <v>66</v>
      </c>
      <c r="F795">
        <v>3.3935688450597468E-2</v>
      </c>
      <c r="G795">
        <v>495.95024759514138</v>
      </c>
      <c r="H795">
        <v>2158.3754775340549</v>
      </c>
      <c r="I795">
        <v>6</v>
      </c>
      <c r="J795">
        <v>6</v>
      </c>
      <c r="K795">
        <v>1277.7582827001611</v>
      </c>
      <c r="L795" t="b">
        <v>0</v>
      </c>
      <c r="M795">
        <v>9.8352341463568163</v>
      </c>
      <c r="N795">
        <v>9.8352341463568163</v>
      </c>
      <c r="O795">
        <v>189.37296292712489</v>
      </c>
      <c r="P795">
        <v>44.402049005647143</v>
      </c>
      <c r="Q795">
        <v>10.035953210568181</v>
      </c>
      <c r="R795">
        <v>0.92003799263012287</v>
      </c>
      <c r="S795">
        <v>36.207551124479828</v>
      </c>
      <c r="T795">
        <v>81.522134693345151</v>
      </c>
      <c r="U795">
        <v>10.90819432562594</v>
      </c>
      <c r="V795">
        <v>6.5186735351573901</v>
      </c>
      <c r="W795">
        <v>0</v>
      </c>
      <c r="X795">
        <v>0</v>
      </c>
      <c r="Y795">
        <v>-6.7199315199413414</v>
      </c>
      <c r="Z795">
        <v>82.610754775621686</v>
      </c>
      <c r="AA795">
        <v>1277.7582827001611</v>
      </c>
      <c r="AB795" t="b">
        <v>0</v>
      </c>
      <c r="AC795" t="b">
        <v>1</v>
      </c>
      <c r="AD795">
        <v>89.556750619354844</v>
      </c>
      <c r="AE795">
        <v>0</v>
      </c>
      <c r="AF795">
        <v>0</v>
      </c>
      <c r="AG795">
        <v>0</v>
      </c>
      <c r="AH795">
        <v>5.7229661484010819E-2</v>
      </c>
      <c r="AI795" t="b">
        <v>0</v>
      </c>
      <c r="AJ795" t="b">
        <v>0</v>
      </c>
      <c r="AK795">
        <v>1277.7582827001611</v>
      </c>
      <c r="AL795">
        <v>0</v>
      </c>
      <c r="AM795">
        <v>10.90819432562594</v>
      </c>
      <c r="AN795">
        <v>0</v>
      </c>
      <c r="AO795">
        <v>13.64496132510963</v>
      </c>
      <c r="AP795">
        <v>10.90819586388181</v>
      </c>
      <c r="AQ795">
        <v>0</v>
      </c>
      <c r="AR795">
        <v>1</v>
      </c>
      <c r="AS795">
        <v>3</v>
      </c>
      <c r="AT795">
        <v>0</v>
      </c>
      <c r="AU795">
        <v>0</v>
      </c>
      <c r="AV795">
        <v>2.6578470777632832</v>
      </c>
      <c r="AW795">
        <v>2.1994813724715021</v>
      </c>
      <c r="AX795">
        <v>0.94249896374584496</v>
      </c>
      <c r="AY795">
        <v>0.77995885543771393</v>
      </c>
      <c r="AZ795">
        <v>2.1994813724715021</v>
      </c>
    </row>
    <row r="796" spans="1:52" x14ac:dyDescent="0.35">
      <c r="A796">
        <v>793</v>
      </c>
      <c r="B796">
        <v>0</v>
      </c>
      <c r="C796">
        <v>0</v>
      </c>
      <c r="D796">
        <v>0</v>
      </c>
      <c r="E796">
        <v>65.599999999999994</v>
      </c>
      <c r="F796">
        <v>-0.32159826465507457</v>
      </c>
      <c r="G796">
        <v>492.94448851880719</v>
      </c>
      <c r="H796">
        <v>2145.2944140338491</v>
      </c>
      <c r="I796">
        <v>6</v>
      </c>
      <c r="J796">
        <v>6</v>
      </c>
      <c r="K796">
        <v>1270.0142931080391</v>
      </c>
      <c r="L796" t="b">
        <v>0</v>
      </c>
      <c r="M796">
        <v>-2.7711818299136608</v>
      </c>
      <c r="N796">
        <v>-2.7711818299136608</v>
      </c>
      <c r="O796">
        <v>-53.683199229485979</v>
      </c>
      <c r="P796">
        <v>-12.58703463326408</v>
      </c>
      <c r="Q796">
        <v>-2.8277365611363892</v>
      </c>
      <c r="R796">
        <v>0.66842633605822299</v>
      </c>
      <c r="S796">
        <v>36.232796431613458</v>
      </c>
      <c r="T796">
        <v>-14.212002435389641</v>
      </c>
      <c r="U796">
        <v>-1.890133588898276</v>
      </c>
      <c r="V796">
        <v>-1.624967802125562</v>
      </c>
      <c r="W796">
        <v>-33.525495147031073</v>
      </c>
      <c r="X796">
        <v>2</v>
      </c>
      <c r="Y796">
        <v>26.805563627089729</v>
      </c>
      <c r="Z796">
        <v>82.677492571895257</v>
      </c>
      <c r="AA796">
        <v>1270.0142931080391</v>
      </c>
      <c r="AB796" t="b">
        <v>0</v>
      </c>
      <c r="AC796" t="b">
        <v>1</v>
      </c>
      <c r="AD796">
        <v>89.560735863820554</v>
      </c>
      <c r="AE796">
        <v>0.70046671247057402</v>
      </c>
      <c r="AF796">
        <v>0</v>
      </c>
      <c r="AG796">
        <v>0</v>
      </c>
      <c r="AH796">
        <v>5.0055765594808843E-2</v>
      </c>
      <c r="AI796" t="b">
        <v>0</v>
      </c>
      <c r="AJ796" t="b">
        <v>0</v>
      </c>
      <c r="AK796">
        <v>1270.0142931080391</v>
      </c>
      <c r="AL796">
        <v>0</v>
      </c>
      <c r="AM796">
        <v>-1.890133588898276</v>
      </c>
      <c r="AN796">
        <v>0</v>
      </c>
      <c r="AO796">
        <v>12.249072940502311</v>
      </c>
      <c r="AP796">
        <v>-1.1887054665034269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2.3913623679475182</v>
      </c>
      <c r="AW796">
        <v>0</v>
      </c>
      <c r="AX796">
        <v>0.84800083969770135</v>
      </c>
      <c r="AY796">
        <v>0</v>
      </c>
      <c r="AZ796">
        <v>0</v>
      </c>
    </row>
    <row r="797" spans="1:52" x14ac:dyDescent="0.35">
      <c r="A797">
        <v>794</v>
      </c>
      <c r="B797">
        <v>0</v>
      </c>
      <c r="C797">
        <v>0</v>
      </c>
      <c r="D797">
        <v>0</v>
      </c>
      <c r="E797">
        <v>63.5</v>
      </c>
      <c r="F797">
        <v>-0.83087596316362955</v>
      </c>
      <c r="G797">
        <v>477.1642533680527</v>
      </c>
      <c r="H797">
        <v>2076.618830657766</v>
      </c>
      <c r="I797">
        <v>6</v>
      </c>
      <c r="J797">
        <v>6</v>
      </c>
      <c r="K797">
        <v>1229.3583477493969</v>
      </c>
      <c r="L797" t="b">
        <v>0</v>
      </c>
      <c r="M797">
        <v>-20.254095238814418</v>
      </c>
      <c r="N797">
        <v>-20.254095238814418</v>
      </c>
      <c r="O797">
        <v>-405.33707448008448</v>
      </c>
      <c r="P797">
        <v>-95.038892388225079</v>
      </c>
      <c r="Q797">
        <v>-20.66744412123921</v>
      </c>
      <c r="R797">
        <v>0.91692892432159467</v>
      </c>
      <c r="S797">
        <v>36.262292037253467</v>
      </c>
      <c r="T797">
        <v>-147.20254960515379</v>
      </c>
      <c r="U797">
        <v>-18.950577306564529</v>
      </c>
      <c r="V797">
        <v>-52.163657216928677</v>
      </c>
      <c r="W797">
        <v>-17.429833534147949</v>
      </c>
      <c r="X797">
        <v>2</v>
      </c>
      <c r="Y797">
        <v>10.709902014206611</v>
      </c>
      <c r="Z797">
        <v>82.72470553723808</v>
      </c>
      <c r="AA797">
        <v>1229.3583477493969</v>
      </c>
      <c r="AB797" t="b">
        <v>0</v>
      </c>
      <c r="AC797" t="b">
        <v>1</v>
      </c>
      <c r="AD797">
        <v>89.568179408590652</v>
      </c>
      <c r="AE797">
        <v>0.3641711521643306</v>
      </c>
      <c r="AF797">
        <v>0</v>
      </c>
      <c r="AG797">
        <v>0</v>
      </c>
      <c r="AH797">
        <v>4.6798148143687102E-2</v>
      </c>
      <c r="AI797" t="b">
        <v>0</v>
      </c>
      <c r="AJ797" t="b">
        <v>0</v>
      </c>
      <c r="AK797">
        <v>1229.3583477493969</v>
      </c>
      <c r="AL797">
        <v>0</v>
      </c>
      <c r="AM797">
        <v>-18.950577306564529</v>
      </c>
      <c r="AN797">
        <v>16.894685723504448</v>
      </c>
      <c r="AO797">
        <v>4.0561242095861187</v>
      </c>
      <c r="AP797">
        <v>-1.687074920925979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0.94243364181726086</v>
      </c>
      <c r="AW797">
        <v>0</v>
      </c>
      <c r="AX797">
        <v>0.33419632688555351</v>
      </c>
      <c r="AY797">
        <v>0</v>
      </c>
      <c r="AZ797">
        <v>0</v>
      </c>
    </row>
    <row r="798" spans="1:52" x14ac:dyDescent="0.35">
      <c r="A798">
        <v>795</v>
      </c>
      <c r="B798">
        <v>0</v>
      </c>
      <c r="C798">
        <v>0</v>
      </c>
      <c r="D798">
        <v>0</v>
      </c>
      <c r="E798">
        <v>59.7</v>
      </c>
      <c r="F798">
        <v>-1.2715645493570771</v>
      </c>
      <c r="G798">
        <v>448.6095421428779</v>
      </c>
      <c r="H798">
        <v>1952.348727405805</v>
      </c>
      <c r="I798">
        <v>6</v>
      </c>
      <c r="J798">
        <v>5</v>
      </c>
      <c r="K798">
        <v>1376.4058528210919</v>
      </c>
      <c r="L798" t="b">
        <v>1</v>
      </c>
      <c r="M798">
        <v>-33.535419055368578</v>
      </c>
      <c r="N798">
        <v>-33.535419055368578</v>
      </c>
      <c r="O798">
        <v>-713.84942270623753</v>
      </c>
      <c r="P798">
        <v>-167.3754086102185</v>
      </c>
      <c r="Q798">
        <v>-34.219815362620999</v>
      </c>
      <c r="R798">
        <v>0.9337034784403111</v>
      </c>
      <c r="S798">
        <v>36.316302133212503</v>
      </c>
      <c r="T798">
        <v>-221.67234216273681</v>
      </c>
      <c r="U798">
        <v>-31.951160635664429</v>
      </c>
      <c r="V798">
        <v>-54.296933552518247</v>
      </c>
      <c r="W798">
        <v>-13.98024210195946</v>
      </c>
      <c r="X798">
        <v>2</v>
      </c>
      <c r="Y798">
        <v>7.2603105820181177</v>
      </c>
      <c r="Z798">
        <v>82.755270996763571</v>
      </c>
      <c r="AA798">
        <v>1376.4058528210919</v>
      </c>
      <c r="AB798" t="b">
        <v>0</v>
      </c>
      <c r="AC798" t="b">
        <v>1</v>
      </c>
      <c r="AD798">
        <v>89.571744926962921</v>
      </c>
      <c r="AE798">
        <v>0.29209693046306778</v>
      </c>
      <c r="AF798">
        <v>0</v>
      </c>
      <c r="AG798">
        <v>0</v>
      </c>
      <c r="AH798">
        <v>4.3292553714477273E-2</v>
      </c>
      <c r="AI798" t="b">
        <v>0</v>
      </c>
      <c r="AJ798" t="b">
        <v>0</v>
      </c>
      <c r="AK798">
        <v>1376.4058528210919</v>
      </c>
      <c r="AL798">
        <v>0</v>
      </c>
      <c r="AM798">
        <v>-31.951160635664429</v>
      </c>
      <c r="AN798">
        <v>29.741181724400281</v>
      </c>
      <c r="AO798">
        <v>-1.707531403224815</v>
      </c>
      <c r="AP798">
        <v>-1.9175256652706081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5">
      <c r="A799">
        <v>796</v>
      </c>
      <c r="B799">
        <v>0</v>
      </c>
      <c r="C799">
        <v>0</v>
      </c>
      <c r="D799">
        <v>0</v>
      </c>
      <c r="E799">
        <v>54.6</v>
      </c>
      <c r="F799">
        <v>-1.4995325060747291</v>
      </c>
      <c r="G799">
        <v>410.28611391961698</v>
      </c>
      <c r="H799">
        <v>1785.565167778173</v>
      </c>
      <c r="I799">
        <v>5</v>
      </c>
      <c r="J799">
        <v>5</v>
      </c>
      <c r="K799">
        <v>1258.8234432836121</v>
      </c>
      <c r="L799" t="b">
        <v>0</v>
      </c>
      <c r="M799">
        <v>-37.795240274418688</v>
      </c>
      <c r="N799">
        <v>-37.795240274418688</v>
      </c>
      <c r="O799">
        <v>-879.67383407932709</v>
      </c>
      <c r="P799">
        <v>-206.25605728525639</v>
      </c>
      <c r="Q799">
        <v>-38.566571708590487</v>
      </c>
      <c r="R799">
        <v>0.93833589327059541</v>
      </c>
      <c r="S799">
        <v>36.387670662473788</v>
      </c>
      <c r="T799">
        <v>-274.52122234784702</v>
      </c>
      <c r="U799">
        <v>-36.188398514564739</v>
      </c>
      <c r="V799">
        <v>-68.265165062590654</v>
      </c>
      <c r="W799">
        <v>-16.8337559624524</v>
      </c>
      <c r="X799">
        <v>2</v>
      </c>
      <c r="Y799">
        <v>10.11382444251106</v>
      </c>
      <c r="Z799">
        <v>82.789060877433954</v>
      </c>
      <c r="AA799">
        <v>1258.8234432836121</v>
      </c>
      <c r="AB799" t="b">
        <v>0</v>
      </c>
      <c r="AC799" t="b">
        <v>1</v>
      </c>
      <c r="AD799">
        <v>89.575192175975729</v>
      </c>
      <c r="AE799">
        <v>0.35171697377884009</v>
      </c>
      <c r="AF799">
        <v>0</v>
      </c>
      <c r="AG799">
        <v>0</v>
      </c>
      <c r="AH799">
        <v>3.9972096231774501E-2</v>
      </c>
      <c r="AI799" t="b">
        <v>0</v>
      </c>
      <c r="AJ799" t="b">
        <v>0</v>
      </c>
      <c r="AK799">
        <v>1258.8234432836121</v>
      </c>
      <c r="AL799">
        <v>0</v>
      </c>
      <c r="AM799">
        <v>-36.188398514564739</v>
      </c>
      <c r="AN799">
        <v>34.103907791300188</v>
      </c>
      <c r="AO799">
        <v>-1.946483502884615</v>
      </c>
      <c r="AP799">
        <v>-1.7325247457900901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5">
      <c r="A800">
        <v>797</v>
      </c>
      <c r="B800">
        <v>0</v>
      </c>
      <c r="C800">
        <v>0</v>
      </c>
      <c r="D800">
        <v>0</v>
      </c>
      <c r="E800">
        <v>49.3</v>
      </c>
      <c r="F800">
        <v>-1.396972093010683</v>
      </c>
      <c r="G800">
        <v>370.45980615818888</v>
      </c>
      <c r="H800">
        <v>1612.241076400438</v>
      </c>
      <c r="I800">
        <v>5</v>
      </c>
      <c r="J800">
        <v>4</v>
      </c>
      <c r="K800">
        <v>1401.0374953919811</v>
      </c>
      <c r="L800" t="b">
        <v>1</v>
      </c>
      <c r="M800">
        <v>-31.81043186360214</v>
      </c>
      <c r="N800">
        <v>-31.81043186360214</v>
      </c>
      <c r="O800">
        <v>-819.97356617171579</v>
      </c>
      <c r="P800">
        <v>-192.2582078546377</v>
      </c>
      <c r="Q800">
        <v>-32.459624350614433</v>
      </c>
      <c r="R800">
        <v>0.93806851840770622</v>
      </c>
      <c r="S800">
        <v>36.46248448106396</v>
      </c>
      <c r="T800">
        <v>-207.5389783589423</v>
      </c>
      <c r="U800">
        <v>-30.449351722651581</v>
      </c>
      <c r="V800">
        <v>-15.28077050430454</v>
      </c>
      <c r="W800">
        <v>-16.127099626058179</v>
      </c>
      <c r="X800">
        <v>2</v>
      </c>
      <c r="Y800">
        <v>9.4071681061168348</v>
      </c>
      <c r="Z800">
        <v>82.818361677145958</v>
      </c>
      <c r="AA800">
        <v>1401.0374953919811</v>
      </c>
      <c r="AB800" t="b">
        <v>0</v>
      </c>
      <c r="AC800" t="b">
        <v>1</v>
      </c>
      <c r="AD800">
        <v>89.579065388782993</v>
      </c>
      <c r="AE800">
        <v>0.33695241210332377</v>
      </c>
      <c r="AF800">
        <v>0</v>
      </c>
      <c r="AG800">
        <v>0</v>
      </c>
      <c r="AH800">
        <v>3.8228041247466822E-2</v>
      </c>
      <c r="AI800" t="b">
        <v>0</v>
      </c>
      <c r="AJ800" t="b">
        <v>0</v>
      </c>
      <c r="AK800">
        <v>1401.0374953919811</v>
      </c>
      <c r="AL800">
        <v>0</v>
      </c>
      <c r="AM800">
        <v>-30.449351722651581</v>
      </c>
      <c r="AN800">
        <v>28.1552296895258</v>
      </c>
      <c r="AO800">
        <v>-1.7835590880484631</v>
      </c>
      <c r="AP800">
        <v>-1.957048597662328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5">
      <c r="A801">
        <v>798</v>
      </c>
      <c r="B801">
        <v>0</v>
      </c>
      <c r="C801">
        <v>0</v>
      </c>
      <c r="D801">
        <v>0</v>
      </c>
      <c r="E801">
        <v>44.9</v>
      </c>
      <c r="F801">
        <v>-0.99591245521587357</v>
      </c>
      <c r="G801">
        <v>337.39645631851278</v>
      </c>
      <c r="H801">
        <v>1468.3493778981681</v>
      </c>
      <c r="I801">
        <v>5</v>
      </c>
      <c r="J801">
        <v>4</v>
      </c>
      <c r="K801">
        <v>1275.9956093935079</v>
      </c>
      <c r="L801" t="b">
        <v>0</v>
      </c>
      <c r="M801">
        <v>-19.595688663358111</v>
      </c>
      <c r="N801">
        <v>-19.595688663358111</v>
      </c>
      <c r="O801">
        <v>-554.61472501994399</v>
      </c>
      <c r="P801">
        <v>-130.03984211339471</v>
      </c>
      <c r="Q801">
        <v>-19.995600676896029</v>
      </c>
      <c r="R801">
        <v>0.93146269939456883</v>
      </c>
      <c r="S801">
        <v>36.525724690853131</v>
      </c>
      <c r="T801">
        <v>-139.38695323795881</v>
      </c>
      <c r="U801">
        <v>-18.62515618251744</v>
      </c>
      <c r="V801">
        <v>-9.3471111245640657</v>
      </c>
      <c r="W801">
        <v>-18.82714116965311</v>
      </c>
      <c r="X801">
        <v>2</v>
      </c>
      <c r="Y801">
        <v>12.10720964971177</v>
      </c>
      <c r="Z801">
        <v>82.867946969864548</v>
      </c>
      <c r="AA801">
        <v>1275.9956093935079</v>
      </c>
      <c r="AB801" t="b">
        <v>0</v>
      </c>
      <c r="AC801" t="b">
        <v>1</v>
      </c>
      <c r="AD801">
        <v>89.583334114528199</v>
      </c>
      <c r="AE801">
        <v>0.39336587341929791</v>
      </c>
      <c r="AF801">
        <v>0</v>
      </c>
      <c r="AG801">
        <v>0</v>
      </c>
      <c r="AH801">
        <v>4.0413899231296242E-2</v>
      </c>
      <c r="AI801" t="b">
        <v>0</v>
      </c>
      <c r="AJ801" t="b">
        <v>0</v>
      </c>
      <c r="AK801">
        <v>1275.9956093935079</v>
      </c>
      <c r="AL801">
        <v>0</v>
      </c>
      <c r="AM801">
        <v>-18.62515618251744</v>
      </c>
      <c r="AN801">
        <v>16.456372459408701</v>
      </c>
      <c r="AO801">
        <v>-1.612594996272612</v>
      </c>
      <c r="AP801">
        <v>-1.759176549145512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5">
      <c r="A802">
        <v>799</v>
      </c>
      <c r="B802">
        <v>0</v>
      </c>
      <c r="C802">
        <v>0</v>
      </c>
      <c r="D802">
        <v>0</v>
      </c>
      <c r="E802">
        <v>42.3</v>
      </c>
      <c r="F802">
        <v>-0.45271141945914728</v>
      </c>
      <c r="G802">
        <v>317.85902232234059</v>
      </c>
      <c r="H802">
        <v>1383.3224651468261</v>
      </c>
      <c r="I802">
        <v>4</v>
      </c>
      <c r="J802">
        <v>4</v>
      </c>
      <c r="K802">
        <v>1202.107222212592</v>
      </c>
      <c r="L802" t="b">
        <v>0</v>
      </c>
      <c r="M802">
        <v>-6.291095244883282</v>
      </c>
      <c r="N802">
        <v>-6.291095244883282</v>
      </c>
      <c r="O802">
        <v>-189.00056352713179</v>
      </c>
      <c r="P802">
        <v>-44.314732969859449</v>
      </c>
      <c r="Q802">
        <v>-6.4194849437584507</v>
      </c>
      <c r="R802">
        <v>0.88945434356074582</v>
      </c>
      <c r="S802">
        <v>36.568836851921922</v>
      </c>
      <c r="T802">
        <v>-45.357804054978232</v>
      </c>
      <c r="U802">
        <v>-5.7098387666487644</v>
      </c>
      <c r="V802">
        <v>-1.043071085118775</v>
      </c>
      <c r="W802">
        <v>-17.947574186947278</v>
      </c>
      <c r="X802">
        <v>2</v>
      </c>
      <c r="Y802">
        <v>11.22764266700594</v>
      </c>
      <c r="Z802">
        <v>82.917812807963728</v>
      </c>
      <c r="AA802">
        <v>1202.107222212592</v>
      </c>
      <c r="AB802" t="b">
        <v>0</v>
      </c>
      <c r="AC802" t="b">
        <v>1</v>
      </c>
      <c r="AD802">
        <v>89.587964045543416</v>
      </c>
      <c r="AE802">
        <v>0.37498859397654599</v>
      </c>
      <c r="AF802">
        <v>0</v>
      </c>
      <c r="AG802">
        <v>0</v>
      </c>
      <c r="AH802">
        <v>4.7175102607914687E-2</v>
      </c>
      <c r="AI802" t="b">
        <v>0</v>
      </c>
      <c r="AJ802" t="b">
        <v>0</v>
      </c>
      <c r="AK802">
        <v>1202.107222212592</v>
      </c>
      <c r="AL802">
        <v>0</v>
      </c>
      <c r="AM802">
        <v>-5.7098387666487644</v>
      </c>
      <c r="AN802">
        <v>3.6854398227871048</v>
      </c>
      <c r="AO802">
        <v>-1.8447685460654379</v>
      </c>
      <c r="AP802">
        <v>-1.6453500247491299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5">
      <c r="A803">
        <v>800</v>
      </c>
      <c r="B803">
        <v>0</v>
      </c>
      <c r="C803">
        <v>0</v>
      </c>
      <c r="D803">
        <v>0</v>
      </c>
      <c r="E803">
        <v>41.4</v>
      </c>
      <c r="F803">
        <v>-0.1099085336142078</v>
      </c>
      <c r="G803">
        <v>311.09606440058872</v>
      </c>
      <c r="H803">
        <v>1353.890072271362</v>
      </c>
      <c r="I803">
        <v>4</v>
      </c>
      <c r="J803">
        <v>4</v>
      </c>
      <c r="K803">
        <v>1176.5304728038141</v>
      </c>
      <c r="L803" t="b">
        <v>0</v>
      </c>
      <c r="M803">
        <v>1.4010733798992541</v>
      </c>
      <c r="N803">
        <v>1.4010733798992541</v>
      </c>
      <c r="O803">
        <v>43.006861139516218</v>
      </c>
      <c r="P803">
        <v>10.083766586208601</v>
      </c>
      <c r="Q803">
        <v>1.429666714182912</v>
      </c>
      <c r="R803">
        <v>0.77566248442095664</v>
      </c>
      <c r="S803">
        <v>36.591161273242818</v>
      </c>
      <c r="T803">
        <v>14.9599527183042</v>
      </c>
      <c r="U803">
        <v>1.843155680334571</v>
      </c>
      <c r="V803">
        <v>3.3560786260043201</v>
      </c>
      <c r="W803">
        <v>0</v>
      </c>
      <c r="X803">
        <v>0</v>
      </c>
      <c r="Y803">
        <v>-6.7199315199413414</v>
      </c>
      <c r="Z803">
        <v>82.971223295387858</v>
      </c>
      <c r="AA803">
        <v>1176.5304728038141</v>
      </c>
      <c r="AB803" t="b">
        <v>0</v>
      </c>
      <c r="AC803" t="b">
        <v>1</v>
      </c>
      <c r="AD803">
        <v>89.588858432675764</v>
      </c>
      <c r="AE803">
        <v>0</v>
      </c>
      <c r="AF803">
        <v>0</v>
      </c>
      <c r="AG803">
        <v>0</v>
      </c>
      <c r="AH803">
        <v>5.5644566903390091E-2</v>
      </c>
      <c r="AI803" t="b">
        <v>0</v>
      </c>
      <c r="AJ803" t="b">
        <v>0</v>
      </c>
      <c r="AK803">
        <v>1176.5304728038141</v>
      </c>
      <c r="AL803">
        <v>0</v>
      </c>
      <c r="AM803">
        <v>1.843155680334571</v>
      </c>
      <c r="AN803">
        <v>0</v>
      </c>
      <c r="AO803">
        <v>-1.696320482856617</v>
      </c>
      <c r="AP803">
        <v>1.843487135447712</v>
      </c>
      <c r="AQ803">
        <v>0</v>
      </c>
      <c r="AR803">
        <v>1</v>
      </c>
      <c r="AS803">
        <v>3</v>
      </c>
      <c r="AT803">
        <v>0</v>
      </c>
      <c r="AU803">
        <v>0</v>
      </c>
      <c r="AV803">
        <v>0</v>
      </c>
      <c r="AW803">
        <v>0.57399801341316581</v>
      </c>
      <c r="AX803">
        <v>0</v>
      </c>
      <c r="AY803">
        <v>0.20354563542504159</v>
      </c>
      <c r="AZ803">
        <v>0.57399801341316581</v>
      </c>
    </row>
    <row r="804" spans="1:52" x14ac:dyDescent="0.35">
      <c r="A804">
        <v>801</v>
      </c>
      <c r="B804">
        <v>0</v>
      </c>
      <c r="C804">
        <v>0</v>
      </c>
      <c r="D804">
        <v>0</v>
      </c>
      <c r="E804">
        <v>41.3</v>
      </c>
      <c r="F804">
        <v>5.9012220582644659E-2</v>
      </c>
      <c r="G804">
        <v>310.3446246315051</v>
      </c>
      <c r="H804">
        <v>1350.61980639631</v>
      </c>
      <c r="I804">
        <v>4</v>
      </c>
      <c r="J804">
        <v>4</v>
      </c>
      <c r="K804">
        <v>1173.688611758394</v>
      </c>
      <c r="L804" t="b">
        <v>0</v>
      </c>
      <c r="M804">
        <v>5.1310998226073776</v>
      </c>
      <c r="N804">
        <v>5.1310998226073776</v>
      </c>
      <c r="O804">
        <v>157.8838173019239</v>
      </c>
      <c r="P804">
        <v>37.018827211022817</v>
      </c>
      <c r="Q804">
        <v>5.2358161455177328</v>
      </c>
      <c r="R804">
        <v>0.89793491921726987</v>
      </c>
      <c r="S804">
        <v>36.601250898926537</v>
      </c>
      <c r="T804">
        <v>47.441457006006459</v>
      </c>
      <c r="U804">
        <v>5.8309528156915817</v>
      </c>
      <c r="V804">
        <v>4.8421161417684644</v>
      </c>
      <c r="W804">
        <v>0</v>
      </c>
      <c r="X804">
        <v>0</v>
      </c>
      <c r="Y804">
        <v>-6.7199315199413414</v>
      </c>
      <c r="Z804">
        <v>83.026063087797894</v>
      </c>
      <c r="AA804">
        <v>1173.688611758394</v>
      </c>
      <c r="AB804" t="b">
        <v>0</v>
      </c>
      <c r="AC804" t="b">
        <v>1</v>
      </c>
      <c r="AD804">
        <v>89.58619179318373</v>
      </c>
      <c r="AE804">
        <v>0</v>
      </c>
      <c r="AF804">
        <v>0</v>
      </c>
      <c r="AG804">
        <v>0</v>
      </c>
      <c r="AH804">
        <v>6.0784884943586581E-2</v>
      </c>
      <c r="AI804" t="b">
        <v>0</v>
      </c>
      <c r="AJ804" t="b">
        <v>0</v>
      </c>
      <c r="AK804">
        <v>1173.688611758394</v>
      </c>
      <c r="AL804">
        <v>0</v>
      </c>
      <c r="AM804">
        <v>5.8309528156915817</v>
      </c>
      <c r="AN804">
        <v>0</v>
      </c>
      <c r="AO804">
        <v>-7.1453735416135256E-2</v>
      </c>
      <c r="AP804">
        <v>5.8311155841147064</v>
      </c>
      <c r="AQ804">
        <v>0</v>
      </c>
      <c r="AR804">
        <v>1</v>
      </c>
      <c r="AS804">
        <v>3</v>
      </c>
      <c r="AT804">
        <v>0</v>
      </c>
      <c r="AU804">
        <v>0</v>
      </c>
      <c r="AV804">
        <v>0.25091351946765611</v>
      </c>
      <c r="AW804">
        <v>1.263736860381778</v>
      </c>
      <c r="AX804">
        <v>8.8976425343140444E-2</v>
      </c>
      <c r="AY804">
        <v>0.44813416814267309</v>
      </c>
      <c r="AZ804">
        <v>1.263736860381778</v>
      </c>
    </row>
    <row r="805" spans="1:52" x14ac:dyDescent="0.35">
      <c r="A805">
        <v>802</v>
      </c>
      <c r="B805">
        <v>0</v>
      </c>
      <c r="C805">
        <v>0</v>
      </c>
      <c r="D805">
        <v>0</v>
      </c>
      <c r="E805">
        <v>42.1</v>
      </c>
      <c r="F805">
        <v>0.457192984616972</v>
      </c>
      <c r="G805">
        <v>316.35614278417353</v>
      </c>
      <c r="H805">
        <v>1376.7819333967229</v>
      </c>
      <c r="I805">
        <v>4</v>
      </c>
      <c r="J805">
        <v>4</v>
      </c>
      <c r="K805">
        <v>1196.423500121753</v>
      </c>
      <c r="L805" t="b">
        <v>0</v>
      </c>
      <c r="M805">
        <v>14.25613325081385</v>
      </c>
      <c r="N805">
        <v>14.25613325081385</v>
      </c>
      <c r="O805">
        <v>430.32527636898442</v>
      </c>
      <c r="P805">
        <v>100.89784578729559</v>
      </c>
      <c r="Q805">
        <v>14.54707474572842</v>
      </c>
      <c r="R805">
        <v>0.93257026383630082</v>
      </c>
      <c r="S805">
        <v>36.618062145353711</v>
      </c>
      <c r="T805">
        <v>124.5032115576055</v>
      </c>
      <c r="U805">
        <v>15.598904779449359</v>
      </c>
      <c r="V805">
        <v>8.3952187068625648</v>
      </c>
      <c r="W805">
        <v>0</v>
      </c>
      <c r="X805">
        <v>0</v>
      </c>
      <c r="Y805">
        <v>-6.7199315199413414</v>
      </c>
      <c r="Z805">
        <v>83.083387599788693</v>
      </c>
      <c r="AA805">
        <v>1196.423500121753</v>
      </c>
      <c r="AB805" t="b">
        <v>0</v>
      </c>
      <c r="AC805" t="b">
        <v>1</v>
      </c>
      <c r="AD805">
        <v>89.583525153691696</v>
      </c>
      <c r="AE805">
        <v>0</v>
      </c>
      <c r="AF805">
        <v>2.1754630496782501E-2</v>
      </c>
      <c r="AG805">
        <v>0</v>
      </c>
      <c r="AH805">
        <v>6.2269444688551223E-2</v>
      </c>
      <c r="AI805" t="b">
        <v>0</v>
      </c>
      <c r="AJ805" t="b">
        <v>0</v>
      </c>
      <c r="AK805">
        <v>1196.445254752249</v>
      </c>
      <c r="AL805">
        <v>0</v>
      </c>
      <c r="AM805">
        <v>15.599188415143241</v>
      </c>
      <c r="AN805">
        <v>0</v>
      </c>
      <c r="AO805">
        <v>7.1415860148818062</v>
      </c>
      <c r="AP805">
        <v>15.603020143034341</v>
      </c>
      <c r="AQ805">
        <v>0</v>
      </c>
      <c r="AR805">
        <v>1</v>
      </c>
      <c r="AS805">
        <v>3</v>
      </c>
      <c r="AT805">
        <v>0</v>
      </c>
      <c r="AU805">
        <v>0</v>
      </c>
      <c r="AV805">
        <v>1.4626431101291331</v>
      </c>
      <c r="AW805">
        <v>3.1509677258114772</v>
      </c>
      <c r="AX805">
        <v>0.51866776954933791</v>
      </c>
      <c r="AY805">
        <v>1.1173657625404321</v>
      </c>
      <c r="AZ805">
        <v>3.1509677258114772</v>
      </c>
    </row>
    <row r="806" spans="1:52" x14ac:dyDescent="0.35">
      <c r="A806">
        <v>803</v>
      </c>
      <c r="B806">
        <v>0</v>
      </c>
      <c r="C806">
        <v>0</v>
      </c>
      <c r="D806">
        <v>0</v>
      </c>
      <c r="E806">
        <v>44.7</v>
      </c>
      <c r="F806">
        <v>0.94554917428279683</v>
      </c>
      <c r="G806">
        <v>335.89357678034582</v>
      </c>
      <c r="H806">
        <v>1461.808846148065</v>
      </c>
      <c r="I806">
        <v>4</v>
      </c>
      <c r="J806">
        <v>4</v>
      </c>
      <c r="K806">
        <v>1270.311887302669</v>
      </c>
      <c r="L806" t="b">
        <v>0</v>
      </c>
      <c r="M806">
        <v>26.985664994647831</v>
      </c>
      <c r="N806">
        <v>26.985664994647831</v>
      </c>
      <c r="O806">
        <v>767.18977796864544</v>
      </c>
      <c r="P806">
        <v>179.88205703421491</v>
      </c>
      <c r="Q806">
        <v>27.536392851681459</v>
      </c>
      <c r="R806">
        <v>0.94162786023121015</v>
      </c>
      <c r="S806">
        <v>36.648919981837693</v>
      </c>
      <c r="T806">
        <v>219.83091582824949</v>
      </c>
      <c r="U806">
        <v>29.243392230259719</v>
      </c>
      <c r="V806">
        <v>12.832000944227669</v>
      </c>
      <c r="W806">
        <v>0</v>
      </c>
      <c r="X806">
        <v>0</v>
      </c>
      <c r="Y806">
        <v>-6.7199315199413414</v>
      </c>
      <c r="Z806">
        <v>83.148356594846163</v>
      </c>
      <c r="AA806">
        <v>1270.311887302669</v>
      </c>
      <c r="AB806" t="b">
        <v>0</v>
      </c>
      <c r="AC806" t="b">
        <v>1</v>
      </c>
      <c r="AD806">
        <v>89.580858514199662</v>
      </c>
      <c r="AE806">
        <v>0</v>
      </c>
      <c r="AF806">
        <v>1.346384321728048E-3</v>
      </c>
      <c r="AG806">
        <v>0</v>
      </c>
      <c r="AH806">
        <v>6.3085730255202088E-2</v>
      </c>
      <c r="AI806" t="b">
        <v>0</v>
      </c>
      <c r="AJ806" t="b">
        <v>0</v>
      </c>
      <c r="AK806">
        <v>1270.3132336869901</v>
      </c>
      <c r="AL806">
        <v>0</v>
      </c>
      <c r="AM806">
        <v>29.243423224888058</v>
      </c>
      <c r="AN806">
        <v>0</v>
      </c>
      <c r="AO806">
        <v>19.994206110098791</v>
      </c>
      <c r="AP806">
        <v>29.25657548151181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3.99723910636681</v>
      </c>
      <c r="AW806">
        <v>6.2902131482669077</v>
      </c>
      <c r="AX806">
        <v>1.4174606760165991</v>
      </c>
      <c r="AY806">
        <v>2.2305746750056108</v>
      </c>
      <c r="AZ806">
        <v>6.2902131482669077</v>
      </c>
    </row>
    <row r="807" spans="1:52" x14ac:dyDescent="0.35">
      <c r="A807">
        <v>804</v>
      </c>
      <c r="B807">
        <v>0</v>
      </c>
      <c r="C807">
        <v>0</v>
      </c>
      <c r="D807">
        <v>0</v>
      </c>
      <c r="E807">
        <v>48.4</v>
      </c>
      <c r="F807">
        <v>1.0106103182518309</v>
      </c>
      <c r="G807">
        <v>363.69684823643701</v>
      </c>
      <c r="H807">
        <v>1582.808683524974</v>
      </c>
      <c r="I807">
        <v>4</v>
      </c>
      <c r="J807">
        <v>4</v>
      </c>
      <c r="K807">
        <v>1375.4607459832021</v>
      </c>
      <c r="L807" t="b">
        <v>0</v>
      </c>
      <c r="M807">
        <v>31.153146811864818</v>
      </c>
      <c r="N807">
        <v>31.153146811864818</v>
      </c>
      <c r="O807">
        <v>817.9632018288803</v>
      </c>
      <c r="P807">
        <v>191.7868401647097</v>
      </c>
      <c r="Q807">
        <v>31.78892531822941</v>
      </c>
      <c r="R807">
        <v>0.94199606799438906</v>
      </c>
      <c r="S807">
        <v>36.699485097537192</v>
      </c>
      <c r="T807">
        <v>234.28794195220999</v>
      </c>
      <c r="U807">
        <v>33.746346081795693</v>
      </c>
      <c r="V807">
        <v>13.589621854730471</v>
      </c>
      <c r="W807">
        <v>0</v>
      </c>
      <c r="X807">
        <v>0</v>
      </c>
      <c r="Y807">
        <v>-6.7199315199413414</v>
      </c>
      <c r="Z807">
        <v>83.225493768505999</v>
      </c>
      <c r="AA807">
        <v>1375.4607459832021</v>
      </c>
      <c r="AB807" t="b">
        <v>0</v>
      </c>
      <c r="AC807" t="b">
        <v>1</v>
      </c>
      <c r="AD807">
        <v>89.578191874707628</v>
      </c>
      <c r="AE807">
        <v>0</v>
      </c>
      <c r="AF807">
        <v>0</v>
      </c>
      <c r="AG807">
        <v>0</v>
      </c>
      <c r="AH807">
        <v>6.3371642633799907E-2</v>
      </c>
      <c r="AI807" t="b">
        <v>0</v>
      </c>
      <c r="AJ807" t="b">
        <v>0</v>
      </c>
      <c r="AK807">
        <v>1375.4607459832021</v>
      </c>
      <c r="AL807">
        <v>0</v>
      </c>
      <c r="AM807">
        <v>33.746346081795693</v>
      </c>
      <c r="AN807">
        <v>0</v>
      </c>
      <c r="AO807">
        <v>16.943096972752691</v>
      </c>
      <c r="AP807">
        <v>33.761224891401127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3.3063800520304532</v>
      </c>
      <c r="AW807">
        <v>7.2981800435059601</v>
      </c>
      <c r="AX807">
        <v>1.17247519575548</v>
      </c>
      <c r="AY807">
        <v>2.5880101667398989</v>
      </c>
      <c r="AZ807">
        <v>7.2981800435059601</v>
      </c>
    </row>
    <row r="808" spans="1:52" x14ac:dyDescent="0.35">
      <c r="A808">
        <v>805</v>
      </c>
      <c r="B808">
        <v>0</v>
      </c>
      <c r="C808">
        <v>0</v>
      </c>
      <c r="D808">
        <v>0</v>
      </c>
      <c r="E808">
        <v>51.4</v>
      </c>
      <c r="F808">
        <v>0.59534288604321528</v>
      </c>
      <c r="G808">
        <v>386.24004130894338</v>
      </c>
      <c r="H808">
        <v>1680.916659776522</v>
      </c>
      <c r="I808">
        <v>4</v>
      </c>
      <c r="J808">
        <v>4</v>
      </c>
      <c r="K808">
        <v>1460.716577345798</v>
      </c>
      <c r="L808" t="b">
        <v>0</v>
      </c>
      <c r="M808">
        <v>21.87035452978073</v>
      </c>
      <c r="N808">
        <v>21.87035452978073</v>
      </c>
      <c r="O808">
        <v>540.71685868570717</v>
      </c>
      <c r="P808">
        <v>126.78122624496061</v>
      </c>
      <c r="Q808">
        <v>22.316688295694629</v>
      </c>
      <c r="R808">
        <v>0.93538394122454793</v>
      </c>
      <c r="S808">
        <v>36.757490924604191</v>
      </c>
      <c r="T808">
        <v>155.97150470342959</v>
      </c>
      <c r="U808">
        <v>23.858318827324499</v>
      </c>
      <c r="V808">
        <v>10.078263915212521</v>
      </c>
      <c r="W808">
        <v>0</v>
      </c>
      <c r="X808">
        <v>0</v>
      </c>
      <c r="Y808">
        <v>-6.7199315199413414</v>
      </c>
      <c r="Z808">
        <v>83.280451499108608</v>
      </c>
      <c r="AA808">
        <v>1460.716577345798</v>
      </c>
      <c r="AB808" t="b">
        <v>0</v>
      </c>
      <c r="AC808" t="b">
        <v>1</v>
      </c>
      <c r="AD808">
        <v>89.575525235215594</v>
      </c>
      <c r="AE808">
        <v>0</v>
      </c>
      <c r="AF808">
        <v>0</v>
      </c>
      <c r="AG808">
        <v>0</v>
      </c>
      <c r="AH808">
        <v>6.2920851168037473E-2</v>
      </c>
      <c r="AI808" t="b">
        <v>0</v>
      </c>
      <c r="AJ808" t="b">
        <v>0</v>
      </c>
      <c r="AK808">
        <v>1460.716577345798</v>
      </c>
      <c r="AL808">
        <v>0</v>
      </c>
      <c r="AM808">
        <v>23.858318827324499</v>
      </c>
      <c r="AN808">
        <v>0</v>
      </c>
      <c r="AO808">
        <v>24.964632112599269</v>
      </c>
      <c r="AP808">
        <v>23.864447432366489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5.0300447188644108</v>
      </c>
      <c r="AW808">
        <v>4.7579640569316117</v>
      </c>
      <c r="AX808">
        <v>1.7837038010157491</v>
      </c>
      <c r="AY808">
        <v>1.6872232911380309</v>
      </c>
      <c r="AZ808">
        <v>4.7579640569316117</v>
      </c>
    </row>
    <row r="809" spans="1:52" x14ac:dyDescent="0.35">
      <c r="A809">
        <v>806</v>
      </c>
      <c r="B809">
        <v>0</v>
      </c>
      <c r="C809">
        <v>0</v>
      </c>
      <c r="D809">
        <v>0</v>
      </c>
      <c r="E809">
        <v>52.7</v>
      </c>
      <c r="F809">
        <v>0.19135147090864371</v>
      </c>
      <c r="G809">
        <v>396.00875830702961</v>
      </c>
      <c r="H809">
        <v>1723.430116152193</v>
      </c>
      <c r="I809">
        <v>4</v>
      </c>
      <c r="J809">
        <v>4</v>
      </c>
      <c r="K809">
        <v>1497.6607709362561</v>
      </c>
      <c r="L809" t="b">
        <v>0</v>
      </c>
      <c r="M809">
        <v>11.117641508107051</v>
      </c>
      <c r="N809">
        <v>11.117641508107051</v>
      </c>
      <c r="O809">
        <v>268.08916183116571</v>
      </c>
      <c r="P809">
        <v>62.858540720467637</v>
      </c>
      <c r="Q809">
        <v>11.34453215112964</v>
      </c>
      <c r="R809">
        <v>0.91659662935160668</v>
      </c>
      <c r="S809">
        <v>36.802854633526159</v>
      </c>
      <c r="T809">
        <v>78.916217704349819</v>
      </c>
      <c r="U809">
        <v>12.376798896974639</v>
      </c>
      <c r="V809">
        <v>6.5818785553651944</v>
      </c>
      <c r="W809">
        <v>0</v>
      </c>
      <c r="X809">
        <v>0</v>
      </c>
      <c r="Y809">
        <v>-6.7199315199413414</v>
      </c>
      <c r="Z809">
        <v>83.340469019867726</v>
      </c>
      <c r="AA809">
        <v>1497.6607709362561</v>
      </c>
      <c r="AB809" t="b">
        <v>0</v>
      </c>
      <c r="AC809" t="b">
        <v>1</v>
      </c>
      <c r="AD809">
        <v>89.572858595723559</v>
      </c>
      <c r="AE809">
        <v>0</v>
      </c>
      <c r="AF809">
        <v>0</v>
      </c>
      <c r="AG809">
        <v>0</v>
      </c>
      <c r="AH809">
        <v>6.3083468725457836E-2</v>
      </c>
      <c r="AI809" t="b">
        <v>0</v>
      </c>
      <c r="AJ809" t="b">
        <v>0</v>
      </c>
      <c r="AK809">
        <v>1497.6607709362561</v>
      </c>
      <c r="AL809">
        <v>0</v>
      </c>
      <c r="AM809">
        <v>12.376798896974639</v>
      </c>
      <c r="AN809">
        <v>0</v>
      </c>
      <c r="AO809">
        <v>31.170204574396891</v>
      </c>
      <c r="AP809">
        <v>12.37764742206428</v>
      </c>
      <c r="AQ809">
        <v>0</v>
      </c>
      <c r="AR809">
        <v>1</v>
      </c>
      <c r="AS809">
        <v>3</v>
      </c>
      <c r="AT809">
        <v>0</v>
      </c>
      <c r="AU809">
        <v>0</v>
      </c>
      <c r="AV809">
        <v>6.4061095058661079</v>
      </c>
      <c r="AW809">
        <v>2.4684708417789638</v>
      </c>
      <c r="AX809">
        <v>2.2716700375411731</v>
      </c>
      <c r="AY809">
        <v>0.87534530482150574</v>
      </c>
      <c r="AZ809">
        <v>2.4684708417789638</v>
      </c>
    </row>
    <row r="810" spans="1:52" x14ac:dyDescent="0.35">
      <c r="A810">
        <v>807</v>
      </c>
      <c r="B810">
        <v>0</v>
      </c>
      <c r="C810">
        <v>0</v>
      </c>
      <c r="D810">
        <v>0</v>
      </c>
      <c r="E810">
        <v>53</v>
      </c>
      <c r="F810">
        <v>-2.7415436344463199E-2</v>
      </c>
      <c r="G810">
        <v>398.26307761428018</v>
      </c>
      <c r="H810">
        <v>1733.2409137773479</v>
      </c>
      <c r="I810">
        <v>4</v>
      </c>
      <c r="J810">
        <v>4</v>
      </c>
      <c r="K810">
        <v>1506.1863540725151</v>
      </c>
      <c r="L810" t="b">
        <v>0</v>
      </c>
      <c r="M810">
        <v>4.9918132237100359</v>
      </c>
      <c r="N810">
        <v>4.9918132237100359</v>
      </c>
      <c r="O810">
        <v>119.69049518284361</v>
      </c>
      <c r="P810">
        <v>28.063685282592012</v>
      </c>
      <c r="Q810">
        <v>5.0936869629694241</v>
      </c>
      <c r="R810">
        <v>0.87371234381303908</v>
      </c>
      <c r="S810">
        <v>36.832619815047622</v>
      </c>
      <c r="T810">
        <v>36.962084320685641</v>
      </c>
      <c r="U810">
        <v>5.8299359040066321</v>
      </c>
      <c r="V810">
        <v>4.667854996644202</v>
      </c>
      <c r="W810">
        <v>0</v>
      </c>
      <c r="X810">
        <v>0</v>
      </c>
      <c r="Y810">
        <v>-6.7199315199413414</v>
      </c>
      <c r="Z810">
        <v>83.399530152541331</v>
      </c>
      <c r="AA810">
        <v>1506.1863540725151</v>
      </c>
      <c r="AB810" t="b">
        <v>0</v>
      </c>
      <c r="AC810" t="b">
        <v>1</v>
      </c>
      <c r="AD810">
        <v>89.570191956231525</v>
      </c>
      <c r="AE810">
        <v>0</v>
      </c>
      <c r="AF810">
        <v>0</v>
      </c>
      <c r="AG810">
        <v>0</v>
      </c>
      <c r="AH810">
        <v>6.1059694417893218E-2</v>
      </c>
      <c r="AI810" t="b">
        <v>0</v>
      </c>
      <c r="AJ810" t="b">
        <v>0</v>
      </c>
      <c r="AK810">
        <v>1506.1863540725151</v>
      </c>
      <c r="AL810">
        <v>0</v>
      </c>
      <c r="AM810">
        <v>5.8299359040066321</v>
      </c>
      <c r="AN810">
        <v>0</v>
      </c>
      <c r="AO810">
        <v>15.90890791053554</v>
      </c>
      <c r="AP810">
        <v>5.8299491622111574</v>
      </c>
      <c r="AQ810">
        <v>0</v>
      </c>
      <c r="AR810">
        <v>1</v>
      </c>
      <c r="AS810">
        <v>3</v>
      </c>
      <c r="AT810">
        <v>0</v>
      </c>
      <c r="AU810">
        <v>0</v>
      </c>
      <c r="AV810">
        <v>3.0493750040901499</v>
      </c>
      <c r="AW810">
        <v>1.3128552691223889</v>
      </c>
      <c r="AX810">
        <v>1.081338653932677</v>
      </c>
      <c r="AY810">
        <v>0.4655520641711357</v>
      </c>
      <c r="AZ810">
        <v>1.3128552691223889</v>
      </c>
    </row>
    <row r="811" spans="1:52" x14ac:dyDescent="0.35">
      <c r="A811">
        <v>808</v>
      </c>
      <c r="B811">
        <v>0</v>
      </c>
      <c r="C811">
        <v>0</v>
      </c>
      <c r="D811">
        <v>0</v>
      </c>
      <c r="E811">
        <v>52.5</v>
      </c>
      <c r="F811">
        <v>-0.24835639219745881</v>
      </c>
      <c r="G811">
        <v>394.50587876886249</v>
      </c>
      <c r="H811">
        <v>1716.8895844020899</v>
      </c>
      <c r="I811">
        <v>4</v>
      </c>
      <c r="J811">
        <v>4</v>
      </c>
      <c r="K811">
        <v>1491.977048845416</v>
      </c>
      <c r="L811" t="b">
        <v>0</v>
      </c>
      <c r="M811">
        <v>-1.3112799814065801</v>
      </c>
      <c r="N811">
        <v>-1.3112799814065801</v>
      </c>
      <c r="O811">
        <v>-31.740468578504402</v>
      </c>
      <c r="P811">
        <v>-7.4421491827600734</v>
      </c>
      <c r="Q811">
        <v>-1.338040797353653</v>
      </c>
      <c r="R811">
        <v>0.52768880395983797</v>
      </c>
      <c r="S811">
        <v>36.85285613313313</v>
      </c>
      <c r="T811">
        <v>-4.5191470669060401</v>
      </c>
      <c r="U811">
        <v>-0.70606914800501697</v>
      </c>
      <c r="V811">
        <v>2.923002115854032</v>
      </c>
      <c r="W811">
        <v>0</v>
      </c>
      <c r="X811">
        <v>0</v>
      </c>
      <c r="Y811">
        <v>-6.7199315199413414</v>
      </c>
      <c r="Z811">
        <v>83.456944042208605</v>
      </c>
      <c r="AA811">
        <v>1491.977048845416</v>
      </c>
      <c r="AB811" t="b">
        <v>0</v>
      </c>
      <c r="AC811" t="b">
        <v>1</v>
      </c>
      <c r="AD811">
        <v>89.567525316739491</v>
      </c>
      <c r="AE811">
        <v>0</v>
      </c>
      <c r="AF811">
        <v>0</v>
      </c>
      <c r="AG811">
        <v>0</v>
      </c>
      <c r="AH811">
        <v>5.5143316987233848E-2</v>
      </c>
      <c r="AI811" t="b">
        <v>0</v>
      </c>
      <c r="AJ811" t="b">
        <v>0</v>
      </c>
      <c r="AK811">
        <v>1491.977048845416</v>
      </c>
      <c r="AL811">
        <v>0</v>
      </c>
      <c r="AM811">
        <v>-0.70606914800501697</v>
      </c>
      <c r="AN811">
        <v>0</v>
      </c>
      <c r="AO811">
        <v>11.049034921453449</v>
      </c>
      <c r="AP811">
        <v>-0.70511124272803816</v>
      </c>
      <c r="AQ811">
        <v>0</v>
      </c>
      <c r="AR811">
        <v>1</v>
      </c>
      <c r="AS811">
        <v>3</v>
      </c>
      <c r="AT811">
        <v>0</v>
      </c>
      <c r="AU811">
        <v>0</v>
      </c>
      <c r="AV811">
        <v>2.164453568802629</v>
      </c>
      <c r="AW811">
        <v>0.2349875067107724</v>
      </c>
      <c r="AX811">
        <v>0.76753672652575489</v>
      </c>
      <c r="AY811">
        <v>8.3329001586564186E-2</v>
      </c>
      <c r="AZ811">
        <v>0.2349875067107724</v>
      </c>
    </row>
    <row r="812" spans="1:52" x14ac:dyDescent="0.35">
      <c r="A812">
        <v>809</v>
      </c>
      <c r="B812">
        <v>0</v>
      </c>
      <c r="C812">
        <v>0</v>
      </c>
      <c r="D812">
        <v>0</v>
      </c>
      <c r="E812">
        <v>51.3</v>
      </c>
      <c r="F812">
        <v>-0.39582566153236609</v>
      </c>
      <c r="G812">
        <v>385.48860153985993</v>
      </c>
      <c r="H812">
        <v>1677.64639390147</v>
      </c>
      <c r="I812">
        <v>4</v>
      </c>
      <c r="J812">
        <v>4</v>
      </c>
      <c r="K812">
        <v>1457.8747163003779</v>
      </c>
      <c r="L812" t="b">
        <v>0</v>
      </c>
      <c r="M812">
        <v>-5.4280188370941103</v>
      </c>
      <c r="N812">
        <v>-5.4280188370941103</v>
      </c>
      <c r="O812">
        <v>-134.4625017188927</v>
      </c>
      <c r="P812">
        <v>-31.527259744263169</v>
      </c>
      <c r="Q812">
        <v>-5.5387947317286841</v>
      </c>
      <c r="R812">
        <v>0.85472216123892975</v>
      </c>
      <c r="S812">
        <v>36.872737028455333</v>
      </c>
      <c r="T812">
        <v>-31.009260744024999</v>
      </c>
      <c r="U812">
        <v>-4.7341306037619386</v>
      </c>
      <c r="V812">
        <v>0.51799900023817358</v>
      </c>
      <c r="W812">
        <v>-27.122096309726711</v>
      </c>
      <c r="X812">
        <v>2</v>
      </c>
      <c r="Y812">
        <v>20.40216478978537</v>
      </c>
      <c r="Z812">
        <v>83.511597420477003</v>
      </c>
      <c r="AA812">
        <v>1457.8747163003779</v>
      </c>
      <c r="AB812" t="b">
        <v>0</v>
      </c>
      <c r="AC812" t="b">
        <v>1</v>
      </c>
      <c r="AD812">
        <v>89.570240045562869</v>
      </c>
      <c r="AE812">
        <v>0.56667695895513059</v>
      </c>
      <c r="AF812">
        <v>0</v>
      </c>
      <c r="AG812">
        <v>0</v>
      </c>
      <c r="AH812">
        <v>5.2334686417510712E-2</v>
      </c>
      <c r="AI812" t="b">
        <v>0</v>
      </c>
      <c r="AJ812" t="b">
        <v>0</v>
      </c>
      <c r="AK812">
        <v>1457.8747163003779</v>
      </c>
      <c r="AL812">
        <v>0</v>
      </c>
      <c r="AM812">
        <v>-4.7341306037619386</v>
      </c>
      <c r="AN812">
        <v>2.115542226647781</v>
      </c>
      <c r="AO812">
        <v>2.6438893478949419</v>
      </c>
      <c r="AP812">
        <v>-2.0493128100719971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0.75375733191386518</v>
      </c>
      <c r="AW812">
        <v>0</v>
      </c>
      <c r="AX812">
        <v>0.26728983401200901</v>
      </c>
      <c r="AY812">
        <v>0</v>
      </c>
      <c r="AZ812">
        <v>0</v>
      </c>
    </row>
    <row r="813" spans="1:52" x14ac:dyDescent="0.35">
      <c r="A813">
        <v>810</v>
      </c>
      <c r="B813">
        <v>0</v>
      </c>
      <c r="C813">
        <v>0</v>
      </c>
      <c r="D813">
        <v>0</v>
      </c>
      <c r="E813">
        <v>49.7</v>
      </c>
      <c r="F813">
        <v>-0.5016742950064037</v>
      </c>
      <c r="G813">
        <v>373.46556523452318</v>
      </c>
      <c r="H813">
        <v>1625.322139900645</v>
      </c>
      <c r="I813">
        <v>4</v>
      </c>
      <c r="J813">
        <v>4</v>
      </c>
      <c r="K813">
        <v>1412.4049395736599</v>
      </c>
      <c r="L813" t="b">
        <v>0</v>
      </c>
      <c r="M813">
        <v>-8.1948181197593009</v>
      </c>
      <c r="N813">
        <v>-8.1948181197593009</v>
      </c>
      <c r="O813">
        <v>-209.5367176376281</v>
      </c>
      <c r="P813">
        <v>-49.12982012436882</v>
      </c>
      <c r="Q813">
        <v>-8.3620593058768371</v>
      </c>
      <c r="R813">
        <v>0.89139114555163468</v>
      </c>
      <c r="S813">
        <v>36.89805057426728</v>
      </c>
      <c r="T813">
        <v>-50.395726860076969</v>
      </c>
      <c r="U813">
        <v>-7.4538656238362604</v>
      </c>
      <c r="V813">
        <v>-1.265906735708143</v>
      </c>
      <c r="W813">
        <v>-19.178040963420958</v>
      </c>
      <c r="X813">
        <v>2</v>
      </c>
      <c r="Y813">
        <v>12.45810944347962</v>
      </c>
      <c r="Z813">
        <v>83.568923102954386</v>
      </c>
      <c r="AA813">
        <v>1412.4049395736599</v>
      </c>
      <c r="AB813" t="b">
        <v>0</v>
      </c>
      <c r="AC813" t="b">
        <v>1</v>
      </c>
      <c r="AD813">
        <v>89.576759941244077</v>
      </c>
      <c r="AE813">
        <v>0.40069741688701432</v>
      </c>
      <c r="AF813">
        <v>0</v>
      </c>
      <c r="AG813">
        <v>0</v>
      </c>
      <c r="AH813">
        <v>4.9795807111603203E-2</v>
      </c>
      <c r="AI813" t="b">
        <v>0</v>
      </c>
      <c r="AJ813" t="b">
        <v>0</v>
      </c>
      <c r="AK813">
        <v>1412.4049395736599</v>
      </c>
      <c r="AL813">
        <v>0</v>
      </c>
      <c r="AM813">
        <v>-7.4538656238362604</v>
      </c>
      <c r="AN813">
        <v>5.0727452838598301</v>
      </c>
      <c r="AO813">
        <v>-0.72468689079128834</v>
      </c>
      <c r="AP813">
        <v>-1.975381490818535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0.21599541780597711</v>
      </c>
      <c r="AW813">
        <v>0</v>
      </c>
      <c r="AX813">
        <v>7.6594119789353571E-2</v>
      </c>
      <c r="AY813">
        <v>0</v>
      </c>
      <c r="AZ813">
        <v>0</v>
      </c>
    </row>
    <row r="814" spans="1:52" x14ac:dyDescent="0.35">
      <c r="A814">
        <v>811</v>
      </c>
      <c r="B814">
        <v>0</v>
      </c>
      <c r="C814">
        <v>0</v>
      </c>
      <c r="D814">
        <v>0</v>
      </c>
      <c r="E814">
        <v>47.4</v>
      </c>
      <c r="F814">
        <v>-0.84747715844201199</v>
      </c>
      <c r="G814">
        <v>356.18245054560151</v>
      </c>
      <c r="H814">
        <v>1550.1060247744581</v>
      </c>
      <c r="I814">
        <v>4</v>
      </c>
      <c r="J814">
        <v>4</v>
      </c>
      <c r="K814">
        <v>1347.0421355290041</v>
      </c>
      <c r="L814" t="b">
        <v>0</v>
      </c>
      <c r="M814">
        <v>-16.754534620361561</v>
      </c>
      <c r="N814">
        <v>-16.754534620361561</v>
      </c>
      <c r="O814">
        <v>-449.1911939990606</v>
      </c>
      <c r="P814">
        <v>-105.3213146193776</v>
      </c>
      <c r="Q814">
        <v>-17.096463898328128</v>
      </c>
      <c r="R814">
        <v>0.92559960904462735</v>
      </c>
      <c r="S814">
        <v>36.926621007044673</v>
      </c>
      <c r="T814">
        <v>-112.18109048994491</v>
      </c>
      <c r="U814">
        <v>-15.8244803003381</v>
      </c>
      <c r="V814">
        <v>-6.8597758705672902</v>
      </c>
      <c r="W814">
        <v>-19.163343259231208</v>
      </c>
      <c r="X814">
        <v>2</v>
      </c>
      <c r="Y814">
        <v>12.44341173928987</v>
      </c>
      <c r="Z814">
        <v>83.620271589543449</v>
      </c>
      <c r="AA814">
        <v>1347.0421355290041</v>
      </c>
      <c r="AB814" t="b">
        <v>0</v>
      </c>
      <c r="AC814" t="b">
        <v>1</v>
      </c>
      <c r="AD814">
        <v>89.581700719256531</v>
      </c>
      <c r="AE814">
        <v>0.40039032962433529</v>
      </c>
      <c r="AF814">
        <v>0</v>
      </c>
      <c r="AG814">
        <v>0</v>
      </c>
      <c r="AH814">
        <v>4.6449263319751348E-2</v>
      </c>
      <c r="AI814" t="b">
        <v>0</v>
      </c>
      <c r="AJ814" t="b">
        <v>0</v>
      </c>
      <c r="AK814">
        <v>1347.0421355290041</v>
      </c>
      <c r="AL814">
        <v>0</v>
      </c>
      <c r="AM814">
        <v>-15.8244803003381</v>
      </c>
      <c r="AN814">
        <v>13.54139245472984</v>
      </c>
      <c r="AO814">
        <v>-2.0086513691565751</v>
      </c>
      <c r="AP814">
        <v>-1.8707651319108389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5">
      <c r="A815">
        <v>812</v>
      </c>
      <c r="B815">
        <v>0</v>
      </c>
      <c r="C815">
        <v>0</v>
      </c>
      <c r="D815">
        <v>0</v>
      </c>
      <c r="E815">
        <v>43.7</v>
      </c>
      <c r="F815">
        <v>-1.108417071225543</v>
      </c>
      <c r="G815">
        <v>328.37917908951027</v>
      </c>
      <c r="H815">
        <v>1429.1061873975491</v>
      </c>
      <c r="I815">
        <v>4</v>
      </c>
      <c r="J815">
        <v>4</v>
      </c>
      <c r="K815">
        <v>1241.8932768484699</v>
      </c>
      <c r="L815" t="b">
        <v>0</v>
      </c>
      <c r="M815">
        <v>-21.775893246033451</v>
      </c>
      <c r="N815">
        <v>-21.775893246033451</v>
      </c>
      <c r="O815">
        <v>-633.24496881142557</v>
      </c>
      <c r="P815">
        <v>-148.47618003719271</v>
      </c>
      <c r="Q815">
        <v>-22.220299230646368</v>
      </c>
      <c r="R815">
        <v>0.9347040285242737</v>
      </c>
      <c r="S815">
        <v>36.966635733637652</v>
      </c>
      <c r="T815">
        <v>-159.70228264747911</v>
      </c>
      <c r="U815">
        <v>-20.76940320589998</v>
      </c>
      <c r="V815">
        <v>-11.22610261028643</v>
      </c>
      <c r="W815">
        <v>-18.82714116965311</v>
      </c>
      <c r="X815">
        <v>2</v>
      </c>
      <c r="Y815">
        <v>12.10720964971177</v>
      </c>
      <c r="Z815">
        <v>83.664308424014081</v>
      </c>
      <c r="AA815">
        <v>1241.8932768484699</v>
      </c>
      <c r="AB815" t="b">
        <v>0</v>
      </c>
      <c r="AC815" t="b">
        <v>1</v>
      </c>
      <c r="AD815">
        <v>89.586571874294037</v>
      </c>
      <c r="AE815">
        <v>0.39336587341929791</v>
      </c>
      <c r="AF815">
        <v>0</v>
      </c>
      <c r="AG815">
        <v>0</v>
      </c>
      <c r="AH815">
        <v>4.5330050188378317E-2</v>
      </c>
      <c r="AI815" t="b">
        <v>0</v>
      </c>
      <c r="AJ815" t="b">
        <v>0</v>
      </c>
      <c r="AK815">
        <v>1241.8932768484699</v>
      </c>
      <c r="AL815">
        <v>0</v>
      </c>
      <c r="AM815">
        <v>-20.76940320589998</v>
      </c>
      <c r="AN815">
        <v>18.650018354096169</v>
      </c>
      <c r="AO815">
        <v>-1.88731746429929</v>
      </c>
      <c r="AP815">
        <v>-1.706367004726361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5">
      <c r="A816">
        <v>813</v>
      </c>
      <c r="B816">
        <v>0</v>
      </c>
      <c r="C816">
        <v>0</v>
      </c>
      <c r="D816">
        <v>0</v>
      </c>
      <c r="E816">
        <v>39.700000000000003</v>
      </c>
      <c r="F816">
        <v>-1.1355212233224861</v>
      </c>
      <c r="G816">
        <v>298.32158832616841</v>
      </c>
      <c r="H816">
        <v>1298.2955523954849</v>
      </c>
      <c r="I816">
        <v>4</v>
      </c>
      <c r="J816">
        <v>4</v>
      </c>
      <c r="K816">
        <v>1128.218835031676</v>
      </c>
      <c r="L816" t="b">
        <v>0</v>
      </c>
      <c r="M816">
        <v>-20.55904854553944</v>
      </c>
      <c r="N816">
        <v>-20.55904854553944</v>
      </c>
      <c r="O816">
        <v>-658.09669752321201</v>
      </c>
      <c r="P816">
        <v>-154.3031347358972</v>
      </c>
      <c r="Q816">
        <v>-20.978620964836171</v>
      </c>
      <c r="R816">
        <v>0.93625650883288414</v>
      </c>
      <c r="S816">
        <v>37.012278781108392</v>
      </c>
      <c r="T816">
        <v>-166.24547092036971</v>
      </c>
      <c r="U816">
        <v>-19.641370424665858</v>
      </c>
      <c r="V816">
        <v>-11.942336184472479</v>
      </c>
      <c r="W816">
        <v>-17.380169616410299</v>
      </c>
      <c r="X816">
        <v>2</v>
      </c>
      <c r="Y816">
        <v>10.66023809646896</v>
      </c>
      <c r="Z816">
        <v>83.704004528902857</v>
      </c>
      <c r="AA816">
        <v>1128.218835031676</v>
      </c>
      <c r="AB816" t="b">
        <v>0</v>
      </c>
      <c r="AC816" t="b">
        <v>1</v>
      </c>
      <c r="AD816">
        <v>89.591089225037322</v>
      </c>
      <c r="AE816">
        <v>0.36313349646279569</v>
      </c>
      <c r="AF816">
        <v>0</v>
      </c>
      <c r="AG816">
        <v>0</v>
      </c>
      <c r="AH816">
        <v>4.5161373235867663E-2</v>
      </c>
      <c r="AI816" t="b">
        <v>0</v>
      </c>
      <c r="AJ816" t="b">
        <v>0</v>
      </c>
      <c r="AK816">
        <v>1128.218835031676</v>
      </c>
      <c r="AL816">
        <v>0</v>
      </c>
      <c r="AM816">
        <v>-19.641370424665858</v>
      </c>
      <c r="AN816">
        <v>17.737969052674149</v>
      </c>
      <c r="AO816">
        <v>-1.7468002070159581</v>
      </c>
      <c r="AP816">
        <v>-1.5336629258637879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5">
      <c r="A817">
        <v>814</v>
      </c>
      <c r="B817">
        <v>0</v>
      </c>
      <c r="C817">
        <v>0</v>
      </c>
      <c r="D817">
        <v>0</v>
      </c>
      <c r="E817">
        <v>35.5</v>
      </c>
      <c r="F817">
        <v>-1.182831368817858</v>
      </c>
      <c r="G817">
        <v>266.76111802465942</v>
      </c>
      <c r="H817">
        <v>1160.9443856433179</v>
      </c>
      <c r="I817">
        <v>4</v>
      </c>
      <c r="J817">
        <v>3</v>
      </c>
      <c r="K817">
        <v>1368.753430673471</v>
      </c>
      <c r="L817" t="b">
        <v>1</v>
      </c>
      <c r="M817">
        <v>-19.456794475988001</v>
      </c>
      <c r="N817">
        <v>-19.456794475988001</v>
      </c>
      <c r="O817">
        <v>-696.49843436860715</v>
      </c>
      <c r="P817">
        <v>-163.30714341250729</v>
      </c>
      <c r="Q817">
        <v>-19.853871914273469</v>
      </c>
      <c r="R817">
        <v>0.93805479199902353</v>
      </c>
      <c r="S817">
        <v>37.054346709370819</v>
      </c>
      <c r="T817">
        <v>-129.93303515332849</v>
      </c>
      <c r="U817">
        <v>-18.624019688919059</v>
      </c>
      <c r="V817">
        <v>33.374108259178833</v>
      </c>
      <c r="W817">
        <v>-16.40362831161173</v>
      </c>
      <c r="X817">
        <v>2</v>
      </c>
      <c r="Y817">
        <v>9.6836967916703891</v>
      </c>
      <c r="Z817">
        <v>83.751204487446827</v>
      </c>
      <c r="AA817">
        <v>1368.753430673471</v>
      </c>
      <c r="AB817" t="b">
        <v>0</v>
      </c>
      <c r="AC817" t="b">
        <v>1</v>
      </c>
      <c r="AD817">
        <v>89.59512572005481</v>
      </c>
      <c r="AE817">
        <v>0.34273007887376261</v>
      </c>
      <c r="AF817">
        <v>0</v>
      </c>
      <c r="AG817">
        <v>0</v>
      </c>
      <c r="AH817">
        <v>4.5801668804913487E-2</v>
      </c>
      <c r="AI817" t="b">
        <v>0</v>
      </c>
      <c r="AJ817" t="b">
        <v>0</v>
      </c>
      <c r="AK817">
        <v>1368.753430673471</v>
      </c>
      <c r="AL817">
        <v>0</v>
      </c>
      <c r="AM817">
        <v>-18.624019688919059</v>
      </c>
      <c r="AN817">
        <v>16.37392479726174</v>
      </c>
      <c r="AO817">
        <v>-1.56197004052456</v>
      </c>
      <c r="AP817">
        <v>-1.905302552609905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5">
      <c r="A818">
        <v>815</v>
      </c>
      <c r="B818">
        <v>0</v>
      </c>
      <c r="C818">
        <v>0</v>
      </c>
      <c r="D818">
        <v>0</v>
      </c>
      <c r="E818">
        <v>31.1</v>
      </c>
      <c r="F818">
        <v>-1.2998199680727489</v>
      </c>
      <c r="G818">
        <v>233.69776818498329</v>
      </c>
      <c r="H818">
        <v>1017.052687141047</v>
      </c>
      <c r="I818">
        <v>3</v>
      </c>
      <c r="J818">
        <v>3</v>
      </c>
      <c r="K818">
        <v>1199.105118139295</v>
      </c>
      <c r="L818" t="b">
        <v>0</v>
      </c>
      <c r="M818">
        <v>-19.139264003734979</v>
      </c>
      <c r="N818">
        <v>-19.139264003734979</v>
      </c>
      <c r="O818">
        <v>-782.06355935519002</v>
      </c>
      <c r="P818">
        <v>-183.3694945216813</v>
      </c>
      <c r="Q818">
        <v>-19.529861228301009</v>
      </c>
      <c r="R818">
        <v>0.94057893128394443</v>
      </c>
      <c r="S818">
        <v>37.093036045164993</v>
      </c>
      <c r="T818">
        <v>-146.28794163467359</v>
      </c>
      <c r="U818">
        <v>-18.3693760022391</v>
      </c>
      <c r="V818">
        <v>37.081552887007753</v>
      </c>
      <c r="W818">
        <v>-13.98024210195946</v>
      </c>
      <c r="X818">
        <v>2</v>
      </c>
      <c r="Y818">
        <v>7.2603105820181177</v>
      </c>
      <c r="Z818">
        <v>83.789713438531123</v>
      </c>
      <c r="AA818">
        <v>1199.105118139295</v>
      </c>
      <c r="AB818" t="b">
        <v>0</v>
      </c>
      <c r="AC818" t="b">
        <v>1</v>
      </c>
      <c r="AD818">
        <v>89.598487626279748</v>
      </c>
      <c r="AE818">
        <v>0.29209693046306778</v>
      </c>
      <c r="AF818">
        <v>0</v>
      </c>
      <c r="AG818">
        <v>0</v>
      </c>
      <c r="AH818">
        <v>4.5635493325769161E-2</v>
      </c>
      <c r="AI818" t="b">
        <v>0</v>
      </c>
      <c r="AJ818" t="b">
        <v>0</v>
      </c>
      <c r="AK818">
        <v>1199.105118139295</v>
      </c>
      <c r="AL818">
        <v>0</v>
      </c>
      <c r="AM818">
        <v>-18.3693760022391</v>
      </c>
      <c r="AN818">
        <v>16.410519987725259</v>
      </c>
      <c r="AO818">
        <v>-1.928408936186063</v>
      </c>
      <c r="AP818">
        <v>-1.6407713415661951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5">
      <c r="A819">
        <v>816</v>
      </c>
      <c r="B819">
        <v>0</v>
      </c>
      <c r="C819">
        <v>0</v>
      </c>
      <c r="D819">
        <v>0</v>
      </c>
      <c r="E819">
        <v>26.3</v>
      </c>
      <c r="F819">
        <v>-1.284555425557812</v>
      </c>
      <c r="G819">
        <v>197.628659268973</v>
      </c>
      <c r="H819">
        <v>860.07992513857062</v>
      </c>
      <c r="I819">
        <v>3</v>
      </c>
      <c r="J819">
        <v>2</v>
      </c>
      <c r="K819">
        <v>1620.3905789610669</v>
      </c>
      <c r="L819" t="b">
        <v>1</v>
      </c>
      <c r="M819">
        <v>-16.089194078633319</v>
      </c>
      <c r="N819">
        <v>-16.089194078633319</v>
      </c>
      <c r="O819">
        <v>-777.42006977670042</v>
      </c>
      <c r="P819">
        <v>-182.2807411503743</v>
      </c>
      <c r="Q819">
        <v>-16.41754497819727</v>
      </c>
      <c r="R819">
        <v>0.9413183760253151</v>
      </c>
      <c r="S819">
        <v>37.1295431975445</v>
      </c>
      <c r="T819">
        <v>-91.074422102102545</v>
      </c>
      <c r="U819">
        <v>-15.454136777199221</v>
      </c>
      <c r="V819">
        <v>91.206319048271752</v>
      </c>
      <c r="W819">
        <v>-13.98024210195946</v>
      </c>
      <c r="X819">
        <v>2</v>
      </c>
      <c r="Y819">
        <v>7.2603105820181177</v>
      </c>
      <c r="Z819">
        <v>83.839743320020872</v>
      </c>
      <c r="AA819">
        <v>1620.3905789610669</v>
      </c>
      <c r="AB819" t="b">
        <v>0</v>
      </c>
      <c r="AC819" t="b">
        <v>1</v>
      </c>
      <c r="AD819">
        <v>89.601368701907532</v>
      </c>
      <c r="AE819">
        <v>0.29209693046306778</v>
      </c>
      <c r="AF819">
        <v>0</v>
      </c>
      <c r="AG819">
        <v>0</v>
      </c>
      <c r="AH819">
        <v>5.026588051784403E-2</v>
      </c>
      <c r="AI819" t="b">
        <v>0</v>
      </c>
      <c r="AJ819" t="b">
        <v>0</v>
      </c>
      <c r="AK819">
        <v>1620.3905789610669</v>
      </c>
      <c r="AL819">
        <v>0</v>
      </c>
      <c r="AM819">
        <v>-15.454136777199221</v>
      </c>
      <c r="AN819">
        <v>12.830980327895981</v>
      </c>
      <c r="AO819">
        <v>-1.673566782268159</v>
      </c>
      <c r="AP819">
        <v>-2.3218014303902699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5">
      <c r="A820">
        <v>817</v>
      </c>
      <c r="B820">
        <v>0</v>
      </c>
      <c r="C820">
        <v>0</v>
      </c>
      <c r="D820">
        <v>0</v>
      </c>
      <c r="E820">
        <v>21.9</v>
      </c>
      <c r="F820">
        <v>-1.2286249963626701</v>
      </c>
      <c r="G820">
        <v>164.56530942929689</v>
      </c>
      <c r="H820">
        <v>716.18822663630021</v>
      </c>
      <c r="I820">
        <v>2</v>
      </c>
      <c r="J820">
        <v>2</v>
      </c>
      <c r="K820">
        <v>1349.29861898279</v>
      </c>
      <c r="L820" t="b">
        <v>0</v>
      </c>
      <c r="M820">
        <v>-12.82119607695191</v>
      </c>
      <c r="N820">
        <v>-12.82119607695191</v>
      </c>
      <c r="O820">
        <v>-743.98063810915482</v>
      </c>
      <c r="P820">
        <v>-174.440238152094</v>
      </c>
      <c r="Q820">
        <v>-13.082853139746851</v>
      </c>
      <c r="R820">
        <v>0.94152036198812583</v>
      </c>
      <c r="S820">
        <v>37.159850597593753</v>
      </c>
      <c r="T820">
        <v>-87.175709219880261</v>
      </c>
      <c r="U820">
        <v>-12.317772623971941</v>
      </c>
      <c r="V820">
        <v>87.264528932213736</v>
      </c>
      <c r="W820">
        <v>-18.84913514460882</v>
      </c>
      <c r="X820">
        <v>2</v>
      </c>
      <c r="Y820">
        <v>12.129203624667481</v>
      </c>
      <c r="Z820">
        <v>83.900237547476848</v>
      </c>
      <c r="AA820">
        <v>1349.29861898279</v>
      </c>
      <c r="AB820" t="b">
        <v>0</v>
      </c>
      <c r="AC820" t="b">
        <v>1</v>
      </c>
      <c r="AD820">
        <v>89.605215827742185</v>
      </c>
      <c r="AE820">
        <v>0.39382540570252972</v>
      </c>
      <c r="AF820">
        <v>0</v>
      </c>
      <c r="AG820">
        <v>0</v>
      </c>
      <c r="AH820">
        <v>5.8906635059070837E-2</v>
      </c>
      <c r="AI820" t="b">
        <v>0</v>
      </c>
      <c r="AJ820" t="b">
        <v>0</v>
      </c>
      <c r="AK820">
        <v>1349.29861898279</v>
      </c>
      <c r="AL820">
        <v>0</v>
      </c>
      <c r="AM820">
        <v>-12.317772623971941</v>
      </c>
      <c r="AN820">
        <v>9.9422767053624632</v>
      </c>
      <c r="AO820">
        <v>-2.430470982570367</v>
      </c>
      <c r="AP820">
        <v>-1.874344955737725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5">
      <c r="A821">
        <v>818</v>
      </c>
      <c r="B821">
        <v>0</v>
      </c>
      <c r="C821">
        <v>0</v>
      </c>
      <c r="D821">
        <v>0</v>
      </c>
      <c r="E821">
        <v>18</v>
      </c>
      <c r="F821">
        <v>-0.71761125565817574</v>
      </c>
      <c r="G821">
        <v>135.25915843503859</v>
      </c>
      <c r="H821">
        <v>588.64785750928786</v>
      </c>
      <c r="I821">
        <v>2</v>
      </c>
      <c r="J821">
        <v>2</v>
      </c>
      <c r="K821">
        <v>1109.0125635474981</v>
      </c>
      <c r="L821" t="b">
        <v>0</v>
      </c>
      <c r="M821">
        <v>-5.6600721500759796</v>
      </c>
      <c r="N821">
        <v>-5.6600721500759796</v>
      </c>
      <c r="O821">
        <v>-399.60109379536408</v>
      </c>
      <c r="P821">
        <v>-93.693983951869214</v>
      </c>
      <c r="Q821">
        <v>-5.775583826608143</v>
      </c>
      <c r="R821">
        <v>0.93180269541870797</v>
      </c>
      <c r="S821">
        <v>37.183918901390072</v>
      </c>
      <c r="T821">
        <v>-46.339865600248878</v>
      </c>
      <c r="U821">
        <v>-5.3817045772501633</v>
      </c>
      <c r="V821">
        <v>47.354118351620308</v>
      </c>
      <c r="W821">
        <v>-16.61441005931022</v>
      </c>
      <c r="X821">
        <v>2</v>
      </c>
      <c r="Y821">
        <v>9.8944785393688832</v>
      </c>
      <c r="Z821">
        <v>83.9649580471322</v>
      </c>
      <c r="AA821">
        <v>1109.0125635474981</v>
      </c>
      <c r="AB821" t="b">
        <v>0</v>
      </c>
      <c r="AC821" t="b">
        <v>1</v>
      </c>
      <c r="AD821">
        <v>89.609585605949334</v>
      </c>
      <c r="AE821">
        <v>0.34713405850811679</v>
      </c>
      <c r="AF821">
        <v>0</v>
      </c>
      <c r="AG821">
        <v>0</v>
      </c>
      <c r="AH821">
        <v>6.4564384512889927E-2</v>
      </c>
      <c r="AI821" t="b">
        <v>0</v>
      </c>
      <c r="AJ821" t="b">
        <v>0</v>
      </c>
      <c r="AK821">
        <v>1109.0125635474981</v>
      </c>
      <c r="AL821">
        <v>0</v>
      </c>
      <c r="AM821">
        <v>-5.3817045772501633</v>
      </c>
      <c r="AN821">
        <v>3.492199192092182</v>
      </c>
      <c r="AO821">
        <v>-1.999176289762004</v>
      </c>
      <c r="AP821">
        <v>-1.504965511181247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5">
      <c r="A822">
        <v>819</v>
      </c>
      <c r="B822">
        <v>0</v>
      </c>
      <c r="C822">
        <v>0</v>
      </c>
      <c r="D822">
        <v>0</v>
      </c>
      <c r="E822">
        <v>17</v>
      </c>
      <c r="F822">
        <v>1.5736685662042671E-2</v>
      </c>
      <c r="G822">
        <v>127.74476074420311</v>
      </c>
      <c r="H822">
        <v>555.94519875877188</v>
      </c>
      <c r="I822">
        <v>2</v>
      </c>
      <c r="J822">
        <v>2</v>
      </c>
      <c r="K822">
        <v>1047.400754461526</v>
      </c>
      <c r="L822" t="b">
        <v>0</v>
      </c>
      <c r="M822">
        <v>1.323804825914181</v>
      </c>
      <c r="N822">
        <v>1.323804825914181</v>
      </c>
      <c r="O822">
        <v>98.958304280690655</v>
      </c>
      <c r="P822">
        <v>23.202633619234561</v>
      </c>
      <c r="Q822">
        <v>1.3508212509328379</v>
      </c>
      <c r="R822">
        <v>0.79129787808790908</v>
      </c>
      <c r="S822">
        <v>37.196309761223958</v>
      </c>
      <c r="T822">
        <v>15.56382657047582</v>
      </c>
      <c r="U822">
        <v>1.7070957579173101</v>
      </c>
      <c r="V822">
        <v>3.248203630330083</v>
      </c>
      <c r="W822">
        <v>0</v>
      </c>
      <c r="X822">
        <v>0</v>
      </c>
      <c r="Y822">
        <v>-6.7199315199413414</v>
      </c>
      <c r="Z822">
        <v>84.020528570786453</v>
      </c>
      <c r="AA822">
        <v>1047.400754461526</v>
      </c>
      <c r="AB822" t="b">
        <v>0</v>
      </c>
      <c r="AC822" t="b">
        <v>1</v>
      </c>
      <c r="AD822">
        <v>89.610215476389698</v>
      </c>
      <c r="AE822">
        <v>0</v>
      </c>
      <c r="AF822">
        <v>0</v>
      </c>
      <c r="AG822">
        <v>0</v>
      </c>
      <c r="AH822">
        <v>7.2506806440033322E-2</v>
      </c>
      <c r="AI822" t="b">
        <v>0</v>
      </c>
      <c r="AJ822" t="b">
        <v>0</v>
      </c>
      <c r="AK822">
        <v>1047.400754461526</v>
      </c>
      <c r="AL822">
        <v>0</v>
      </c>
      <c r="AM822">
        <v>1.7070957579173101</v>
      </c>
      <c r="AN822">
        <v>0</v>
      </c>
      <c r="AO822">
        <v>-1.5587741996497031</v>
      </c>
      <c r="AP822">
        <v>1.707095757942644</v>
      </c>
      <c r="AQ822">
        <v>0</v>
      </c>
      <c r="AR822">
        <v>1</v>
      </c>
      <c r="AS822">
        <v>3</v>
      </c>
      <c r="AT822">
        <v>0</v>
      </c>
      <c r="AU822">
        <v>0</v>
      </c>
      <c r="AV822">
        <v>0</v>
      </c>
      <c r="AW822">
        <v>0.52316265121682848</v>
      </c>
      <c r="AX822">
        <v>0</v>
      </c>
      <c r="AY822">
        <v>0.18551888993373339</v>
      </c>
      <c r="AZ822">
        <v>0.52316265121682848</v>
      </c>
    </row>
    <row r="823" spans="1:52" x14ac:dyDescent="0.35">
      <c r="A823">
        <v>820</v>
      </c>
      <c r="B823">
        <v>0</v>
      </c>
      <c r="C823">
        <v>0</v>
      </c>
      <c r="D823">
        <v>0</v>
      </c>
      <c r="E823">
        <v>18</v>
      </c>
      <c r="F823">
        <v>0.65466451301000594</v>
      </c>
      <c r="G823">
        <v>135.25915843503859</v>
      </c>
      <c r="H823">
        <v>588.64785750928786</v>
      </c>
      <c r="I823">
        <v>2</v>
      </c>
      <c r="J823">
        <v>2</v>
      </c>
      <c r="K823">
        <v>1109.0125635474981</v>
      </c>
      <c r="L823" t="b">
        <v>0</v>
      </c>
      <c r="M823">
        <v>7.576831300708867</v>
      </c>
      <c r="N823">
        <v>7.576831300708867</v>
      </c>
      <c r="O823">
        <v>534.92428983004595</v>
      </c>
      <c r="P823">
        <v>125.4230496487765</v>
      </c>
      <c r="Q823">
        <v>7.7314605109274144</v>
      </c>
      <c r="R823">
        <v>0.91851040741103296</v>
      </c>
      <c r="S823">
        <v>37.205178525085209</v>
      </c>
      <c r="T823">
        <v>72.47903065418744</v>
      </c>
      <c r="U823">
        <v>8.4173902097851681</v>
      </c>
      <c r="V823">
        <v>5.906286679252986</v>
      </c>
      <c r="W823">
        <v>0</v>
      </c>
      <c r="X823">
        <v>0</v>
      </c>
      <c r="Y823">
        <v>-6.7199315199413414</v>
      </c>
      <c r="Z823">
        <v>84.093477678203655</v>
      </c>
      <c r="AA823">
        <v>1109.0125635474981</v>
      </c>
      <c r="AB823" t="b">
        <v>0</v>
      </c>
      <c r="AC823" t="b">
        <v>1</v>
      </c>
      <c r="AD823">
        <v>89.607548836897664</v>
      </c>
      <c r="AE823">
        <v>0</v>
      </c>
      <c r="AF823">
        <v>-7.8568001712103971E-3</v>
      </c>
      <c r="AG823">
        <v>0</v>
      </c>
      <c r="AH823">
        <v>7.6672383398903698E-2</v>
      </c>
      <c r="AI823" t="b">
        <v>0</v>
      </c>
      <c r="AJ823" t="b">
        <v>0</v>
      </c>
      <c r="AK823">
        <v>1109.004706747327</v>
      </c>
      <c r="AL823">
        <v>0</v>
      </c>
      <c r="AM823">
        <v>8.4173305767791824</v>
      </c>
      <c r="AN823">
        <v>0</v>
      </c>
      <c r="AO823">
        <v>3.4856156231447648</v>
      </c>
      <c r="AP823">
        <v>8.4474923335792216</v>
      </c>
      <c r="AQ823">
        <v>0</v>
      </c>
      <c r="AR823">
        <v>1</v>
      </c>
      <c r="AS823">
        <v>3</v>
      </c>
      <c r="AT823">
        <v>0</v>
      </c>
      <c r="AU823">
        <v>0</v>
      </c>
      <c r="AV823">
        <v>0.81755507143553097</v>
      </c>
      <c r="AW823">
        <v>1.7390356017815469</v>
      </c>
      <c r="AX823">
        <v>0.28991314589912448</v>
      </c>
      <c r="AY823">
        <v>0.61668002034809022</v>
      </c>
      <c r="AZ823">
        <v>1.7390356017815469</v>
      </c>
    </row>
    <row r="824" spans="1:52" x14ac:dyDescent="0.35">
      <c r="A824">
        <v>821</v>
      </c>
      <c r="B824">
        <v>0</v>
      </c>
      <c r="C824">
        <v>0</v>
      </c>
      <c r="D824">
        <v>0</v>
      </c>
      <c r="E824">
        <v>21.4</v>
      </c>
      <c r="F824">
        <v>1.032271928964595</v>
      </c>
      <c r="G824">
        <v>160.8081105838792</v>
      </c>
      <c r="H824">
        <v>699.83689726104217</v>
      </c>
      <c r="I824">
        <v>2</v>
      </c>
      <c r="J824">
        <v>2</v>
      </c>
      <c r="K824">
        <v>1318.492714439803</v>
      </c>
      <c r="L824" t="b">
        <v>0</v>
      </c>
      <c r="M824">
        <v>13.391144858755929</v>
      </c>
      <c r="N824">
        <v>13.391144858755929</v>
      </c>
      <c r="O824">
        <v>795.20873301434756</v>
      </c>
      <c r="P824">
        <v>186.4516274512182</v>
      </c>
      <c r="Q824">
        <v>13.664433529342791</v>
      </c>
      <c r="R824">
        <v>0.92814196969740836</v>
      </c>
      <c r="S824">
        <v>37.224998451202083</v>
      </c>
      <c r="T824">
        <v>106.6279030704122</v>
      </c>
      <c r="U824">
        <v>14.72235280320063</v>
      </c>
      <c r="V824">
        <v>7.6620710899354796</v>
      </c>
      <c r="W824">
        <v>0</v>
      </c>
      <c r="X824">
        <v>0</v>
      </c>
      <c r="Y824">
        <v>-6.7199315199413414</v>
      </c>
      <c r="Z824">
        <v>84.186370213717879</v>
      </c>
      <c r="AA824">
        <v>1318.492714439803</v>
      </c>
      <c r="AB824" t="b">
        <v>0</v>
      </c>
      <c r="AC824" t="b">
        <v>1</v>
      </c>
      <c r="AD824">
        <v>89.60488219740563</v>
      </c>
      <c r="AE824">
        <v>0</v>
      </c>
      <c r="AF824">
        <v>1.346384321728048E-3</v>
      </c>
      <c r="AG824">
        <v>0</v>
      </c>
      <c r="AH824">
        <v>8.1479099688426315E-2</v>
      </c>
      <c r="AI824" t="b">
        <v>0</v>
      </c>
      <c r="AJ824" t="b">
        <v>0</v>
      </c>
      <c r="AK824">
        <v>1318.494060824125</v>
      </c>
      <c r="AL824">
        <v>0</v>
      </c>
      <c r="AM824">
        <v>14.722367836992451</v>
      </c>
      <c r="AN824">
        <v>0</v>
      </c>
      <c r="AO824">
        <v>8.3091390805938286</v>
      </c>
      <c r="AP824">
        <v>14.79440952367972</v>
      </c>
      <c r="AQ824">
        <v>0</v>
      </c>
      <c r="AR824">
        <v>1</v>
      </c>
      <c r="AS824">
        <v>3</v>
      </c>
      <c r="AT824">
        <v>0</v>
      </c>
      <c r="AU824">
        <v>0</v>
      </c>
      <c r="AV824">
        <v>1.6712831394662699</v>
      </c>
      <c r="AW824">
        <v>2.9437438154132649</v>
      </c>
      <c r="AX824">
        <v>0.59265359555541486</v>
      </c>
      <c r="AY824">
        <v>1.0438820195106371</v>
      </c>
      <c r="AZ824">
        <v>2.9437438154132649</v>
      </c>
    </row>
    <row r="825" spans="1:52" x14ac:dyDescent="0.35">
      <c r="A825">
        <v>822</v>
      </c>
      <c r="B825">
        <v>0</v>
      </c>
      <c r="C825">
        <v>0</v>
      </c>
      <c r="D825">
        <v>0</v>
      </c>
      <c r="E825">
        <v>24.8</v>
      </c>
      <c r="F825">
        <v>0.88291443779828072</v>
      </c>
      <c r="G825">
        <v>186.35706273271981</v>
      </c>
      <c r="H825">
        <v>811.0259370127967</v>
      </c>
      <c r="I825">
        <v>2</v>
      </c>
      <c r="J825">
        <v>2</v>
      </c>
      <c r="K825">
        <v>1527.972865332109</v>
      </c>
      <c r="L825" t="b">
        <v>0</v>
      </c>
      <c r="M825">
        <v>13.601823304689979</v>
      </c>
      <c r="N825">
        <v>13.601823304689979</v>
      </c>
      <c r="O825">
        <v>696.98375224193626</v>
      </c>
      <c r="P825">
        <v>163.42093530582611</v>
      </c>
      <c r="Q825">
        <v>13.87941153539794</v>
      </c>
      <c r="R825">
        <v>0.92255957406274669</v>
      </c>
      <c r="S825">
        <v>37.255887553261147</v>
      </c>
      <c r="T825">
        <v>94.022625238470283</v>
      </c>
      <c r="U825">
        <v>15.04446100350583</v>
      </c>
      <c r="V825">
        <v>7.2811521462058826</v>
      </c>
      <c r="W825">
        <v>0</v>
      </c>
      <c r="X825">
        <v>0</v>
      </c>
      <c r="Y825">
        <v>-6.7199315199413414</v>
      </c>
      <c r="Z825">
        <v>84.269978661681677</v>
      </c>
      <c r="AA825">
        <v>1527.972865332109</v>
      </c>
      <c r="AB825" t="b">
        <v>0</v>
      </c>
      <c r="AC825" t="b">
        <v>1</v>
      </c>
      <c r="AD825">
        <v>89.602215557913595</v>
      </c>
      <c r="AE825">
        <v>0</v>
      </c>
      <c r="AF825">
        <v>1.346384321728048E-3</v>
      </c>
      <c r="AG825">
        <v>0</v>
      </c>
      <c r="AH825">
        <v>8.5351005519799017E-2</v>
      </c>
      <c r="AI825" t="b">
        <v>0</v>
      </c>
      <c r="AJ825" t="b">
        <v>0</v>
      </c>
      <c r="AK825">
        <v>1527.974211716431</v>
      </c>
      <c r="AL825">
        <v>0</v>
      </c>
      <c r="AM825">
        <v>15.044474260041261</v>
      </c>
      <c r="AN825">
        <v>0</v>
      </c>
      <c r="AO825">
        <v>13.38851607184194</v>
      </c>
      <c r="AP825">
        <v>15.110296655024561</v>
      </c>
      <c r="AQ825">
        <v>0</v>
      </c>
      <c r="AR825">
        <v>1</v>
      </c>
      <c r="AS825">
        <v>3</v>
      </c>
      <c r="AT825">
        <v>0</v>
      </c>
      <c r="AU825">
        <v>0</v>
      </c>
      <c r="AV825">
        <v>2.5974549329252561</v>
      </c>
      <c r="AW825">
        <v>2.975647445712843</v>
      </c>
      <c r="AX825">
        <v>0.92108330954796303</v>
      </c>
      <c r="AY825">
        <v>1.0551953769612641</v>
      </c>
      <c r="AZ825">
        <v>2.975647445712843</v>
      </c>
    </row>
    <row r="826" spans="1:52" x14ac:dyDescent="0.35">
      <c r="A826">
        <v>823</v>
      </c>
      <c r="B826">
        <v>0</v>
      </c>
      <c r="C826">
        <v>0</v>
      </c>
      <c r="D826">
        <v>0</v>
      </c>
      <c r="E826">
        <v>27.9</v>
      </c>
      <c r="F826">
        <v>0.85273698650894714</v>
      </c>
      <c r="G826">
        <v>209.6516955743098</v>
      </c>
      <c r="H826">
        <v>912.40417913939621</v>
      </c>
      <c r="I826">
        <v>2</v>
      </c>
      <c r="J826">
        <v>2</v>
      </c>
      <c r="K826">
        <v>1718.9694734986219</v>
      </c>
      <c r="L826" t="b">
        <v>0</v>
      </c>
      <c r="M826">
        <v>14.927492473124831</v>
      </c>
      <c r="N826">
        <v>14.927492473124831</v>
      </c>
      <c r="O826">
        <v>679.92320555007302</v>
      </c>
      <c r="P826">
        <v>159.42076960864179</v>
      </c>
      <c r="Q826">
        <v>15.232135176657991</v>
      </c>
      <c r="R826">
        <v>0.91992678704821285</v>
      </c>
      <c r="S826">
        <v>37.289700041297998</v>
      </c>
      <c r="T826">
        <v>91.983670965356524</v>
      </c>
      <c r="U826">
        <v>16.557986343167212</v>
      </c>
      <c r="V826">
        <v>7.3654280732961297</v>
      </c>
      <c r="W826">
        <v>0</v>
      </c>
      <c r="X826">
        <v>0</v>
      </c>
      <c r="Y826">
        <v>-6.7199315199413414</v>
      </c>
      <c r="Z826">
        <v>84.356935918625823</v>
      </c>
      <c r="AA826">
        <v>1718.9694734986219</v>
      </c>
      <c r="AB826" t="b">
        <v>0</v>
      </c>
      <c r="AC826" t="b">
        <v>1</v>
      </c>
      <c r="AD826">
        <v>89.599548918421561</v>
      </c>
      <c r="AE826">
        <v>0</v>
      </c>
      <c r="AF826">
        <v>1.346384321728048E-3</v>
      </c>
      <c r="AG826">
        <v>0</v>
      </c>
      <c r="AH826">
        <v>8.9063957036777552E-2</v>
      </c>
      <c r="AI826" t="b">
        <v>0</v>
      </c>
      <c r="AJ826" t="b">
        <v>0</v>
      </c>
      <c r="AK826">
        <v>1718.9708198829439</v>
      </c>
      <c r="AL826">
        <v>0</v>
      </c>
      <c r="AM826">
        <v>16.55799931222429</v>
      </c>
      <c r="AN826">
        <v>0</v>
      </c>
      <c r="AO826">
        <v>15.27038102321265</v>
      </c>
      <c r="AP826">
        <v>16.60556678846201</v>
      </c>
      <c r="AQ826">
        <v>0</v>
      </c>
      <c r="AR826">
        <v>1</v>
      </c>
      <c r="AS826">
        <v>3</v>
      </c>
      <c r="AT826">
        <v>0</v>
      </c>
      <c r="AU826">
        <v>0</v>
      </c>
      <c r="AV826">
        <v>2.922906244674667</v>
      </c>
      <c r="AW826">
        <v>3.252471685592246</v>
      </c>
      <c r="AX826">
        <v>1.036491576125768</v>
      </c>
      <c r="AY826">
        <v>1.1533601170659471</v>
      </c>
      <c r="AZ826">
        <v>3.252471685592246</v>
      </c>
    </row>
    <row r="827" spans="1:52" x14ac:dyDescent="0.35">
      <c r="A827">
        <v>824</v>
      </c>
      <c r="B827">
        <v>0</v>
      </c>
      <c r="C827">
        <v>0</v>
      </c>
      <c r="D827">
        <v>0</v>
      </c>
      <c r="E827">
        <v>30.8</v>
      </c>
      <c r="F827">
        <v>0.70613761616593118</v>
      </c>
      <c r="G827">
        <v>231.44344887773269</v>
      </c>
      <c r="H827">
        <v>1007.241889515893</v>
      </c>
      <c r="I827">
        <v>2</v>
      </c>
      <c r="J827">
        <v>3</v>
      </c>
      <c r="K827">
        <v>1187.5381877392369</v>
      </c>
      <c r="L827" t="b">
        <v>1</v>
      </c>
      <c r="M827">
        <v>14.145058993936241</v>
      </c>
      <c r="N827">
        <v>14.145058993936241</v>
      </c>
      <c r="O827">
        <v>583.62146004851195</v>
      </c>
      <c r="P827">
        <v>136.84101610531209</v>
      </c>
      <c r="Q827">
        <v>14.433733667281871</v>
      </c>
      <c r="R827">
        <v>0.93291211021365172</v>
      </c>
      <c r="S827">
        <v>37.328069562764227</v>
      </c>
      <c r="T827">
        <v>124.4118518495367</v>
      </c>
      <c r="U827">
        <v>15.471697182681361</v>
      </c>
      <c r="V827">
        <v>8.3465286049972036</v>
      </c>
      <c r="W827">
        <v>0</v>
      </c>
      <c r="X827">
        <v>0</v>
      </c>
      <c r="Y827">
        <v>-6.7199315199413414</v>
      </c>
      <c r="Z827">
        <v>84.436323026326036</v>
      </c>
      <c r="AA827">
        <v>1187.5381877392369</v>
      </c>
      <c r="AB827" t="b">
        <v>0</v>
      </c>
      <c r="AC827" t="b">
        <v>1</v>
      </c>
      <c r="AD827">
        <v>89.596882278929527</v>
      </c>
      <c r="AE827">
        <v>0</v>
      </c>
      <c r="AF827">
        <v>-7.8568001712103971E-3</v>
      </c>
      <c r="AG827">
        <v>0</v>
      </c>
      <c r="AH827">
        <v>8.9507022266719083E-2</v>
      </c>
      <c r="AI827" t="b">
        <v>0</v>
      </c>
      <c r="AJ827" t="b">
        <v>0</v>
      </c>
      <c r="AK827">
        <v>1187.5303309390661</v>
      </c>
      <c r="AL827">
        <v>0</v>
      </c>
      <c r="AM827">
        <v>15.471594821313669</v>
      </c>
      <c r="AN827">
        <v>0</v>
      </c>
      <c r="AO827">
        <v>15.47161888025731</v>
      </c>
      <c r="AP827">
        <v>15.55346226517592</v>
      </c>
      <c r="AQ827">
        <v>0</v>
      </c>
      <c r="AR827">
        <v>1</v>
      </c>
      <c r="AS827">
        <v>3</v>
      </c>
      <c r="AT827">
        <v>0</v>
      </c>
      <c r="AU827">
        <v>0</v>
      </c>
      <c r="AV827">
        <v>2.9524735035557512</v>
      </c>
      <c r="AW827">
        <v>3.1417778039241551</v>
      </c>
      <c r="AX827">
        <v>1.0469764197006211</v>
      </c>
      <c r="AY827">
        <v>1.1141069211396779</v>
      </c>
      <c r="AZ827">
        <v>3.1417778039241551</v>
      </c>
    </row>
    <row r="828" spans="1:52" x14ac:dyDescent="0.35">
      <c r="A828">
        <v>825</v>
      </c>
      <c r="B828">
        <v>0</v>
      </c>
      <c r="C828">
        <v>0</v>
      </c>
      <c r="D828">
        <v>0</v>
      </c>
      <c r="E828">
        <v>33</v>
      </c>
      <c r="F828">
        <v>0.57271254882733569</v>
      </c>
      <c r="G828">
        <v>247.97512379757069</v>
      </c>
      <c r="H828">
        <v>1079.1877387670279</v>
      </c>
      <c r="I828">
        <v>3</v>
      </c>
      <c r="J828">
        <v>3</v>
      </c>
      <c r="K828">
        <v>1272.3623440063261</v>
      </c>
      <c r="L828" t="b">
        <v>0</v>
      </c>
      <c r="M828">
        <v>12.86998308443107</v>
      </c>
      <c r="N828">
        <v>12.86998308443107</v>
      </c>
      <c r="O828">
        <v>495.61134859681812</v>
      </c>
      <c r="P828">
        <v>116.20539198417291</v>
      </c>
      <c r="Q828">
        <v>13.13263580043987</v>
      </c>
      <c r="R828">
        <v>0.92849170013524929</v>
      </c>
      <c r="S828">
        <v>37.358531755502717</v>
      </c>
      <c r="T828">
        <v>106.15353203943199</v>
      </c>
      <c r="U828">
        <v>14.144052982408891</v>
      </c>
      <c r="V828">
        <v>7.5908586007781338</v>
      </c>
      <c r="W828">
        <v>0</v>
      </c>
      <c r="X828">
        <v>0</v>
      </c>
      <c r="Y828">
        <v>-6.7199315199413414</v>
      </c>
      <c r="Z828">
        <v>84.529255380896132</v>
      </c>
      <c r="AA828">
        <v>1272.3623440063261</v>
      </c>
      <c r="AB828" t="b">
        <v>0</v>
      </c>
      <c r="AC828" t="b">
        <v>1</v>
      </c>
      <c r="AD828">
        <v>89.594215639437493</v>
      </c>
      <c r="AE828">
        <v>0</v>
      </c>
      <c r="AF828">
        <v>-1.967476255374527E-2</v>
      </c>
      <c r="AG828">
        <v>0</v>
      </c>
      <c r="AH828">
        <v>8.5531388852070567E-2</v>
      </c>
      <c r="AI828" t="b">
        <v>0</v>
      </c>
      <c r="AJ828" t="b">
        <v>0</v>
      </c>
      <c r="AK828">
        <v>1272.342669243772</v>
      </c>
      <c r="AL828">
        <v>0</v>
      </c>
      <c r="AM828">
        <v>14.143834270431681</v>
      </c>
      <c r="AN828">
        <v>0</v>
      </c>
      <c r="AO828">
        <v>18.012976778960891</v>
      </c>
      <c r="AP828">
        <v>14.155113716572631</v>
      </c>
      <c r="AQ828">
        <v>0</v>
      </c>
      <c r="AR828">
        <v>1</v>
      </c>
      <c r="AS828">
        <v>3</v>
      </c>
      <c r="AT828">
        <v>0</v>
      </c>
      <c r="AU828">
        <v>0</v>
      </c>
      <c r="AV828">
        <v>3.5878577671769261</v>
      </c>
      <c r="AW828">
        <v>2.826288859142724</v>
      </c>
      <c r="AX828">
        <v>1.272289988360612</v>
      </c>
      <c r="AY828">
        <v>1.002231276565122</v>
      </c>
      <c r="AZ828">
        <v>2.826288859142724</v>
      </c>
    </row>
    <row r="829" spans="1:52" x14ac:dyDescent="0.35">
      <c r="A829">
        <v>826</v>
      </c>
      <c r="B829">
        <v>0</v>
      </c>
      <c r="C829">
        <v>0</v>
      </c>
      <c r="D829">
        <v>0</v>
      </c>
      <c r="E829">
        <v>35.1</v>
      </c>
      <c r="F829">
        <v>0.58634552185805155</v>
      </c>
      <c r="G829">
        <v>263.75535894832518</v>
      </c>
      <c r="H829">
        <v>1147.863322143111</v>
      </c>
      <c r="I829">
        <v>3</v>
      </c>
      <c r="J829">
        <v>3</v>
      </c>
      <c r="K829">
        <v>1353.330856806728</v>
      </c>
      <c r="L829" t="b">
        <v>0</v>
      </c>
      <c r="M829">
        <v>14.02446788322162</v>
      </c>
      <c r="N829">
        <v>14.02446788322162</v>
      </c>
      <c r="O829">
        <v>507.75765772074158</v>
      </c>
      <c r="P829">
        <v>119.0533223572417</v>
      </c>
      <c r="Q829">
        <v>14.310681513491449</v>
      </c>
      <c r="R829">
        <v>0.92842798988150343</v>
      </c>
      <c r="S829">
        <v>37.388074218192557</v>
      </c>
      <c r="T829">
        <v>108.7625770974024</v>
      </c>
      <c r="U829">
        <v>15.413884188603509</v>
      </c>
      <c r="V829">
        <v>7.7843562685290522</v>
      </c>
      <c r="W829">
        <v>0</v>
      </c>
      <c r="X829">
        <v>0</v>
      </c>
      <c r="Y829">
        <v>-6.7199315199413414</v>
      </c>
      <c r="Z829">
        <v>84.619802401291608</v>
      </c>
      <c r="AA829">
        <v>1353.330856806728</v>
      </c>
      <c r="AB829" t="b">
        <v>0</v>
      </c>
      <c r="AC829" t="b">
        <v>1</v>
      </c>
      <c r="AD829">
        <v>89.591548999945459</v>
      </c>
      <c r="AE829">
        <v>0</v>
      </c>
      <c r="AF829">
        <v>-1.967476255374527E-2</v>
      </c>
      <c r="AG829">
        <v>0</v>
      </c>
      <c r="AH829">
        <v>8.3250711874828298E-2</v>
      </c>
      <c r="AI829" t="b">
        <v>0</v>
      </c>
      <c r="AJ829" t="b">
        <v>0</v>
      </c>
      <c r="AK829">
        <v>1353.311182044175</v>
      </c>
      <c r="AL829">
        <v>0</v>
      </c>
      <c r="AM829">
        <v>15.413660101116029</v>
      </c>
      <c r="AN829">
        <v>0</v>
      </c>
      <c r="AO829">
        <v>14.68377985061854</v>
      </c>
      <c r="AP829">
        <v>15.423916159718541</v>
      </c>
      <c r="AQ829">
        <v>0</v>
      </c>
      <c r="AR829">
        <v>1</v>
      </c>
      <c r="AS829">
        <v>3</v>
      </c>
      <c r="AT829">
        <v>0</v>
      </c>
      <c r="AU829">
        <v>0</v>
      </c>
      <c r="AV829">
        <v>2.854719067773225</v>
      </c>
      <c r="AW829">
        <v>3.0601047529751249</v>
      </c>
      <c r="AX829">
        <v>1.012311726160718</v>
      </c>
      <c r="AY829">
        <v>1.085144812100886</v>
      </c>
      <c r="AZ829">
        <v>3.0601047529751249</v>
      </c>
    </row>
    <row r="830" spans="1:52" x14ac:dyDescent="0.35">
      <c r="A830">
        <v>827</v>
      </c>
      <c r="B830">
        <v>0</v>
      </c>
      <c r="C830">
        <v>0</v>
      </c>
      <c r="D830">
        <v>0</v>
      </c>
      <c r="E830">
        <v>37.1</v>
      </c>
      <c r="F830">
        <v>0.49857203040711878</v>
      </c>
      <c r="G830">
        <v>278.78415432999623</v>
      </c>
      <c r="H830">
        <v>1213.2686396441429</v>
      </c>
      <c r="I830">
        <v>3</v>
      </c>
      <c r="J830">
        <v>3</v>
      </c>
      <c r="K830">
        <v>1430.4437261404451</v>
      </c>
      <c r="L830" t="b">
        <v>0</v>
      </c>
      <c r="M830">
        <v>13.16179010217377</v>
      </c>
      <c r="N830">
        <v>13.16179010217377</v>
      </c>
      <c r="O830">
        <v>450.83565665343463</v>
      </c>
      <c r="P830">
        <v>105.7068897840624</v>
      </c>
      <c r="Q830">
        <v>13.43039806344262</v>
      </c>
      <c r="R830">
        <v>0.92454757024144396</v>
      </c>
      <c r="S830">
        <v>37.420295430302737</v>
      </c>
      <c r="T830">
        <v>96.975098205586306</v>
      </c>
      <c r="U830">
        <v>14.5264543391048</v>
      </c>
      <c r="V830">
        <v>7.3170067856860896</v>
      </c>
      <c r="W830">
        <v>0</v>
      </c>
      <c r="X830">
        <v>0</v>
      </c>
      <c r="Y830">
        <v>-6.7199315199413414</v>
      </c>
      <c r="Z830">
        <v>84.705962731855962</v>
      </c>
      <c r="AA830">
        <v>1430.4437261404451</v>
      </c>
      <c r="AB830" t="b">
        <v>0</v>
      </c>
      <c r="AC830" t="b">
        <v>1</v>
      </c>
      <c r="AD830">
        <v>89.588882360453425</v>
      </c>
      <c r="AE830">
        <v>0</v>
      </c>
      <c r="AF830">
        <v>-1.967476255374527E-2</v>
      </c>
      <c r="AG830">
        <v>0</v>
      </c>
      <c r="AH830">
        <v>8.3800979836183231E-2</v>
      </c>
      <c r="AI830" t="b">
        <v>0</v>
      </c>
      <c r="AJ830" t="b">
        <v>0</v>
      </c>
      <c r="AK830">
        <v>1430.4240513778909</v>
      </c>
      <c r="AL830">
        <v>0</v>
      </c>
      <c r="AM830">
        <v>14.52625453778816</v>
      </c>
      <c r="AN830">
        <v>0</v>
      </c>
      <c r="AO830">
        <v>11.52544827671441</v>
      </c>
      <c r="AP830">
        <v>14.53506462025218</v>
      </c>
      <c r="AQ830">
        <v>0</v>
      </c>
      <c r="AR830">
        <v>1</v>
      </c>
      <c r="AS830">
        <v>3</v>
      </c>
      <c r="AT830">
        <v>0</v>
      </c>
      <c r="AU830">
        <v>0</v>
      </c>
      <c r="AV830">
        <v>2.250478121694576</v>
      </c>
      <c r="AW830">
        <v>2.873359007580409</v>
      </c>
      <c r="AX830">
        <v>0.79804188712573632</v>
      </c>
      <c r="AY830">
        <v>1.0189228382942801</v>
      </c>
      <c r="AZ830">
        <v>2.873359007580409</v>
      </c>
    </row>
    <row r="831" spans="1:52" x14ac:dyDescent="0.35">
      <c r="A831">
        <v>828</v>
      </c>
      <c r="B831">
        <v>0</v>
      </c>
      <c r="C831">
        <v>0</v>
      </c>
      <c r="D831">
        <v>0</v>
      </c>
      <c r="E831">
        <v>38.9</v>
      </c>
      <c r="F831">
        <v>0.58603302318015071</v>
      </c>
      <c r="G831">
        <v>292.31007017349998</v>
      </c>
      <c r="H831">
        <v>1272.133425395072</v>
      </c>
      <c r="I831">
        <v>3</v>
      </c>
      <c r="J831">
        <v>3</v>
      </c>
      <c r="K831">
        <v>1499.84530854079</v>
      </c>
      <c r="L831" t="b">
        <v>0</v>
      </c>
      <c r="M831">
        <v>15.70537333632543</v>
      </c>
      <c r="N831">
        <v>15.70537333632543</v>
      </c>
      <c r="O831">
        <v>513.0691114602148</v>
      </c>
      <c r="P831">
        <v>120.29869247547801</v>
      </c>
      <c r="Q831">
        <v>16.025891159515751</v>
      </c>
      <c r="R831">
        <v>0.92750429066412565</v>
      </c>
      <c r="S831">
        <v>37.452174119625717</v>
      </c>
      <c r="T831">
        <v>110.00974920034049</v>
      </c>
      <c r="U831">
        <v>17.278508919932481</v>
      </c>
      <c r="V831">
        <v>7.9752348021403074</v>
      </c>
      <c r="W831">
        <v>0</v>
      </c>
      <c r="X831">
        <v>0</v>
      </c>
      <c r="Y831">
        <v>-6.7199315199413414</v>
      </c>
      <c r="Z831">
        <v>84.791099511314997</v>
      </c>
      <c r="AA831">
        <v>1499.84530854079</v>
      </c>
      <c r="AB831" t="b">
        <v>0</v>
      </c>
      <c r="AC831" t="b">
        <v>1</v>
      </c>
      <c r="AD831">
        <v>89.586215720961391</v>
      </c>
      <c r="AE831">
        <v>0</v>
      </c>
      <c r="AF831">
        <v>-1.967476255374527E-2</v>
      </c>
      <c r="AG831">
        <v>0</v>
      </c>
      <c r="AH831">
        <v>8.7765526175242026E-2</v>
      </c>
      <c r="AI831" t="b">
        <v>0</v>
      </c>
      <c r="AJ831" t="b">
        <v>0</v>
      </c>
      <c r="AK831">
        <v>1499.8256337782359</v>
      </c>
      <c r="AL831">
        <v>0</v>
      </c>
      <c r="AM831">
        <v>17.278282262851022</v>
      </c>
      <c r="AN831">
        <v>0</v>
      </c>
      <c r="AO831">
        <v>13.21727668020324</v>
      </c>
      <c r="AP831">
        <v>17.289564925517201</v>
      </c>
      <c r="AQ831">
        <v>0</v>
      </c>
      <c r="AR831">
        <v>1</v>
      </c>
      <c r="AS831">
        <v>3</v>
      </c>
      <c r="AT831">
        <v>0</v>
      </c>
      <c r="AU831">
        <v>0</v>
      </c>
      <c r="AV831">
        <v>2.5566299694998178</v>
      </c>
      <c r="AW831">
        <v>3.398037968644152</v>
      </c>
      <c r="AX831">
        <v>0.90660637216305606</v>
      </c>
      <c r="AY831">
        <v>1.2049794273908661</v>
      </c>
      <c r="AZ831">
        <v>3.398037968644152</v>
      </c>
    </row>
    <row r="832" spans="1:52" x14ac:dyDescent="0.35">
      <c r="A832">
        <v>829</v>
      </c>
      <c r="B832">
        <v>0</v>
      </c>
      <c r="C832">
        <v>0</v>
      </c>
      <c r="D832">
        <v>0</v>
      </c>
      <c r="E832">
        <v>41.4</v>
      </c>
      <c r="F832">
        <v>0.74062921020561046</v>
      </c>
      <c r="G832">
        <v>311.09606440058872</v>
      </c>
      <c r="H832">
        <v>1353.890072271362</v>
      </c>
      <c r="I832">
        <v>3</v>
      </c>
      <c r="J832">
        <v>3</v>
      </c>
      <c r="K832">
        <v>1596.2363952079361</v>
      </c>
      <c r="L832" t="b">
        <v>0</v>
      </c>
      <c r="M832">
        <v>20.270835844896428</v>
      </c>
      <c r="N832">
        <v>20.270835844896428</v>
      </c>
      <c r="O832">
        <v>622.22652636942951</v>
      </c>
      <c r="P832">
        <v>145.89269919751399</v>
      </c>
      <c r="Q832">
        <v>20.684526372343299</v>
      </c>
      <c r="R832">
        <v>0.93145960624853807</v>
      </c>
      <c r="S832">
        <v>37.488722895448028</v>
      </c>
      <c r="T832">
        <v>132.8482164775007</v>
      </c>
      <c r="U832">
        <v>22.206573675964769</v>
      </c>
      <c r="V832">
        <v>9.105469066547343</v>
      </c>
      <c r="W832">
        <v>0</v>
      </c>
      <c r="X832">
        <v>0</v>
      </c>
      <c r="Y832">
        <v>-6.7199315199413414</v>
      </c>
      <c r="Z832">
        <v>84.870509740381721</v>
      </c>
      <c r="AA832">
        <v>1596.2363952079361</v>
      </c>
      <c r="AB832" t="b">
        <v>0</v>
      </c>
      <c r="AC832" t="b">
        <v>1</v>
      </c>
      <c r="AD832">
        <v>89.583549081469357</v>
      </c>
      <c r="AE832">
        <v>0</v>
      </c>
      <c r="AF832">
        <v>-7.8568001712103971E-3</v>
      </c>
      <c r="AG832">
        <v>0</v>
      </c>
      <c r="AH832">
        <v>9.0039309061771156E-2</v>
      </c>
      <c r="AI832" t="b">
        <v>0</v>
      </c>
      <c r="AJ832" t="b">
        <v>0</v>
      </c>
      <c r="AK832">
        <v>1596.228538407765</v>
      </c>
      <c r="AL832">
        <v>0</v>
      </c>
      <c r="AM832">
        <v>22.206464373475249</v>
      </c>
      <c r="AN832">
        <v>0</v>
      </c>
      <c r="AO832">
        <v>16.886140608212351</v>
      </c>
      <c r="AP832">
        <v>22.22233541153933</v>
      </c>
      <c r="AQ832">
        <v>0</v>
      </c>
      <c r="AR832">
        <v>1</v>
      </c>
      <c r="AS832">
        <v>3</v>
      </c>
      <c r="AT832">
        <v>0</v>
      </c>
      <c r="AU832">
        <v>0</v>
      </c>
      <c r="AV832">
        <v>3.2362120927943661</v>
      </c>
      <c r="AW832">
        <v>4.3646487775102454</v>
      </c>
      <c r="AX832">
        <v>1.1475929407072221</v>
      </c>
      <c r="AY832">
        <v>1.547749622934629</v>
      </c>
      <c r="AZ832">
        <v>4.3646487775102454</v>
      </c>
    </row>
    <row r="833" spans="1:52" x14ac:dyDescent="0.35">
      <c r="A833">
        <v>830</v>
      </c>
      <c r="B833">
        <v>0</v>
      </c>
      <c r="C833">
        <v>0</v>
      </c>
      <c r="D833">
        <v>0</v>
      </c>
      <c r="E833">
        <v>44</v>
      </c>
      <c r="F833">
        <v>0.70145013599740391</v>
      </c>
      <c r="G833">
        <v>330.63349839676101</v>
      </c>
      <c r="H833">
        <v>1438.916985022704</v>
      </c>
      <c r="I833">
        <v>3</v>
      </c>
      <c r="J833">
        <v>3</v>
      </c>
      <c r="K833">
        <v>1696.4831253417681</v>
      </c>
      <c r="L833" t="b">
        <v>0</v>
      </c>
      <c r="M833">
        <v>20.766744736183501</v>
      </c>
      <c r="N833">
        <v>20.766744736183501</v>
      </c>
      <c r="O833">
        <v>599.78134569868143</v>
      </c>
      <c r="P833">
        <v>140.63000490008849</v>
      </c>
      <c r="Q833">
        <v>21.190555853248469</v>
      </c>
      <c r="R833">
        <v>0.92992956578900898</v>
      </c>
      <c r="S833">
        <v>37.533322449752163</v>
      </c>
      <c r="T833">
        <v>128.266761899698</v>
      </c>
      <c r="U833">
        <v>22.787269738293681</v>
      </c>
      <c r="V833">
        <v>8.9877077011496311</v>
      </c>
      <c r="W833">
        <v>0</v>
      </c>
      <c r="X833">
        <v>0</v>
      </c>
      <c r="Y833">
        <v>-6.7199315199413414</v>
      </c>
      <c r="Z833">
        <v>84.948997147427747</v>
      </c>
      <c r="AA833">
        <v>1696.4831253417681</v>
      </c>
      <c r="AB833" t="b">
        <v>0</v>
      </c>
      <c r="AC833" t="b">
        <v>1</v>
      </c>
      <c r="AD833">
        <v>89.580882441977323</v>
      </c>
      <c r="AE833">
        <v>0</v>
      </c>
      <c r="AF833">
        <v>-7.8568001712103971E-3</v>
      </c>
      <c r="AG833">
        <v>0</v>
      </c>
      <c r="AH833">
        <v>9.2394579355405015E-2</v>
      </c>
      <c r="AI833" t="b">
        <v>0</v>
      </c>
      <c r="AJ833" t="b">
        <v>0</v>
      </c>
      <c r="AK833">
        <v>1696.475268541597</v>
      </c>
      <c r="AL833">
        <v>0</v>
      </c>
      <c r="AM833">
        <v>22.787164205251759</v>
      </c>
      <c r="AN833">
        <v>0</v>
      </c>
      <c r="AO833">
        <v>21.354669041131061</v>
      </c>
      <c r="AP833">
        <v>22.819447747956652</v>
      </c>
      <c r="AQ833">
        <v>0</v>
      </c>
      <c r="AR833">
        <v>1</v>
      </c>
      <c r="AS833">
        <v>3</v>
      </c>
      <c r="AT833">
        <v>0</v>
      </c>
      <c r="AU833">
        <v>0</v>
      </c>
      <c r="AV833">
        <v>4.0806875864646326</v>
      </c>
      <c r="AW833">
        <v>4.4566396315419379</v>
      </c>
      <c r="AX833">
        <v>1.4470523356257561</v>
      </c>
      <c r="AY833">
        <v>1.580370531717628</v>
      </c>
      <c r="AZ833">
        <v>4.4566396315419379</v>
      </c>
    </row>
    <row r="834" spans="1:52" x14ac:dyDescent="0.35">
      <c r="A834">
        <v>831</v>
      </c>
      <c r="B834">
        <v>0</v>
      </c>
      <c r="C834">
        <v>0</v>
      </c>
      <c r="D834">
        <v>0</v>
      </c>
      <c r="E834">
        <v>46.3</v>
      </c>
      <c r="F834">
        <v>0.53690357913811138</v>
      </c>
      <c r="G834">
        <v>347.91661308568251</v>
      </c>
      <c r="H834">
        <v>1514.13310014889</v>
      </c>
      <c r="I834">
        <v>3</v>
      </c>
      <c r="J834">
        <v>4</v>
      </c>
      <c r="K834">
        <v>1315.7816640293861</v>
      </c>
      <c r="L834" t="b">
        <v>1</v>
      </c>
      <c r="M834">
        <v>17.91247048524562</v>
      </c>
      <c r="N834">
        <v>17.91247048524562</v>
      </c>
      <c r="O834">
        <v>491.64508623434398</v>
      </c>
      <c r="P834">
        <v>115.2754272570772</v>
      </c>
      <c r="Q834">
        <v>18.278031107393488</v>
      </c>
      <c r="R834">
        <v>0.93480693675492954</v>
      </c>
      <c r="S834">
        <v>37.580033055607977</v>
      </c>
      <c r="T834">
        <v>141.90413074370241</v>
      </c>
      <c r="U834">
        <v>19.552733712956272</v>
      </c>
      <c r="V834">
        <v>9.2511649703109526</v>
      </c>
      <c r="W834">
        <v>0</v>
      </c>
      <c r="X834">
        <v>0</v>
      </c>
      <c r="Y834">
        <v>-6.7199315199413414</v>
      </c>
      <c r="Z834">
        <v>85.047372374700643</v>
      </c>
      <c r="AA834">
        <v>1315.7816640293861</v>
      </c>
      <c r="AB834" t="b">
        <v>0</v>
      </c>
      <c r="AC834" t="b">
        <v>1</v>
      </c>
      <c r="AD834">
        <v>89.578215802485289</v>
      </c>
      <c r="AE834">
        <v>0</v>
      </c>
      <c r="AF834">
        <v>-1.967476255374527E-2</v>
      </c>
      <c r="AG834">
        <v>0</v>
      </c>
      <c r="AH834">
        <v>9.5594631111631967E-2</v>
      </c>
      <c r="AI834" t="b">
        <v>0</v>
      </c>
      <c r="AJ834" t="b">
        <v>0</v>
      </c>
      <c r="AK834">
        <v>1315.761989266832</v>
      </c>
      <c r="AL834">
        <v>0</v>
      </c>
      <c r="AM834">
        <v>19.552441342722219</v>
      </c>
      <c r="AN834">
        <v>0</v>
      </c>
      <c r="AO834">
        <v>26.066375227924642</v>
      </c>
      <c r="AP834">
        <v>19.600138476677021</v>
      </c>
      <c r="AQ834">
        <v>0</v>
      </c>
      <c r="AR834">
        <v>1</v>
      </c>
      <c r="AS834">
        <v>3</v>
      </c>
      <c r="AT834">
        <v>0</v>
      </c>
      <c r="AU834">
        <v>0</v>
      </c>
      <c r="AV834">
        <v>4.9904104729009022</v>
      </c>
      <c r="AW834">
        <v>3.9418584627745412</v>
      </c>
      <c r="AX834">
        <v>1.769649103865568</v>
      </c>
      <c r="AY834">
        <v>1.3978238021940479</v>
      </c>
      <c r="AZ834">
        <v>3.9418584627745412</v>
      </c>
    </row>
    <row r="835" spans="1:52" x14ac:dyDescent="0.35">
      <c r="A835">
        <v>832</v>
      </c>
      <c r="B835">
        <v>0</v>
      </c>
      <c r="C835">
        <v>0</v>
      </c>
      <c r="D835">
        <v>0</v>
      </c>
      <c r="E835">
        <v>47.7</v>
      </c>
      <c r="F835">
        <v>0.23426888078349159</v>
      </c>
      <c r="G835">
        <v>358.43676985285219</v>
      </c>
      <c r="H835">
        <v>1559.916822399613</v>
      </c>
      <c r="I835">
        <v>4</v>
      </c>
      <c r="J835">
        <v>4</v>
      </c>
      <c r="K835">
        <v>1355.567718665264</v>
      </c>
      <c r="L835" t="b">
        <v>0</v>
      </c>
      <c r="M835">
        <v>10.81079166016076</v>
      </c>
      <c r="N835">
        <v>10.81079166016076</v>
      </c>
      <c r="O835">
        <v>288.01580800277333</v>
      </c>
      <c r="P835">
        <v>67.530717287565011</v>
      </c>
      <c r="Q835">
        <v>11.03142006138853</v>
      </c>
      <c r="R835">
        <v>0.92102468957980499</v>
      </c>
      <c r="S835">
        <v>37.617519059212952</v>
      </c>
      <c r="T835">
        <v>84.374325470204795</v>
      </c>
      <c r="U835">
        <v>11.97733370906847</v>
      </c>
      <c r="V835">
        <v>6.6634885455039807</v>
      </c>
      <c r="W835">
        <v>0</v>
      </c>
      <c r="X835">
        <v>0</v>
      </c>
      <c r="Y835">
        <v>-6.7199315199413414</v>
      </c>
      <c r="Z835">
        <v>85.15334905992087</v>
      </c>
      <c r="AA835">
        <v>1355.567718665264</v>
      </c>
      <c r="AB835" t="b">
        <v>0</v>
      </c>
      <c r="AC835" t="b">
        <v>1</v>
      </c>
      <c r="AD835">
        <v>89.575549162993255</v>
      </c>
      <c r="AE835">
        <v>0</v>
      </c>
      <c r="AF835">
        <v>0</v>
      </c>
      <c r="AG835">
        <v>0</v>
      </c>
      <c r="AH835">
        <v>9.8812830791262463E-2</v>
      </c>
      <c r="AI835" t="b">
        <v>0</v>
      </c>
      <c r="AJ835" t="b">
        <v>0</v>
      </c>
      <c r="AK835">
        <v>1355.567718665264</v>
      </c>
      <c r="AL835">
        <v>0</v>
      </c>
      <c r="AM835">
        <v>11.97733370906847</v>
      </c>
      <c r="AN835">
        <v>0</v>
      </c>
      <c r="AO835">
        <v>19.181927530354571</v>
      </c>
      <c r="AP835">
        <v>11.978531134182759</v>
      </c>
      <c r="AQ835">
        <v>0</v>
      </c>
      <c r="AR835">
        <v>1</v>
      </c>
      <c r="AS835">
        <v>3</v>
      </c>
      <c r="AT835">
        <v>0</v>
      </c>
      <c r="AU835">
        <v>0</v>
      </c>
      <c r="AV835">
        <v>3.7557345790071648</v>
      </c>
      <c r="AW835">
        <v>2.3923329821699082</v>
      </c>
      <c r="AX835">
        <v>1.3318207726975759</v>
      </c>
      <c r="AY835">
        <v>0.8483460319113526</v>
      </c>
      <c r="AZ835">
        <v>2.3923329821699082</v>
      </c>
    </row>
    <row r="836" spans="1:52" x14ac:dyDescent="0.35">
      <c r="A836">
        <v>833</v>
      </c>
      <c r="B836">
        <v>0</v>
      </c>
      <c r="C836">
        <v>0</v>
      </c>
      <c r="D836">
        <v>0</v>
      </c>
      <c r="E836">
        <v>48.2</v>
      </c>
      <c r="F836">
        <v>0.109354231061249</v>
      </c>
      <c r="G836">
        <v>362.19396869826988</v>
      </c>
      <c r="H836">
        <v>1576.2681517748711</v>
      </c>
      <c r="I836">
        <v>4</v>
      </c>
      <c r="J836">
        <v>4</v>
      </c>
      <c r="K836">
        <v>1369.7770238923631</v>
      </c>
      <c r="L836" t="b">
        <v>0</v>
      </c>
      <c r="M836">
        <v>7.7315646008755774</v>
      </c>
      <c r="N836">
        <v>7.7315646008755774</v>
      </c>
      <c r="O836">
        <v>203.84382354341659</v>
      </c>
      <c r="P836">
        <v>47.795014148647731</v>
      </c>
      <c r="Q836">
        <v>7.8893516335465073</v>
      </c>
      <c r="R836">
        <v>0.90771779362328986</v>
      </c>
      <c r="S836">
        <v>37.644926034394473</v>
      </c>
      <c r="T836">
        <v>60.591537004014413</v>
      </c>
      <c r="U836">
        <v>8.6914145442219368</v>
      </c>
      <c r="V836">
        <v>5.5915207224865284</v>
      </c>
      <c r="W836">
        <v>0</v>
      </c>
      <c r="X836">
        <v>0</v>
      </c>
      <c r="Y836">
        <v>-6.7199315199413414</v>
      </c>
      <c r="Z836">
        <v>85.259325745141098</v>
      </c>
      <c r="AA836">
        <v>1369.7770238923631</v>
      </c>
      <c r="AB836" t="b">
        <v>0</v>
      </c>
      <c r="AC836" t="b">
        <v>1</v>
      </c>
      <c r="AD836">
        <v>89.572882523501221</v>
      </c>
      <c r="AE836">
        <v>0</v>
      </c>
      <c r="AF836">
        <v>0</v>
      </c>
      <c r="AG836">
        <v>0</v>
      </c>
      <c r="AH836">
        <v>0.1028001262635618</v>
      </c>
      <c r="AI836" t="b">
        <v>0</v>
      </c>
      <c r="AJ836" t="b">
        <v>0</v>
      </c>
      <c r="AK836">
        <v>1369.7770238923631</v>
      </c>
      <c r="AL836">
        <v>0</v>
      </c>
      <c r="AM836">
        <v>8.6914145442219368</v>
      </c>
      <c r="AN836">
        <v>0</v>
      </c>
      <c r="AO836">
        <v>14.238311530525189</v>
      </c>
      <c r="AP836">
        <v>8.6917459993350779</v>
      </c>
      <c r="AQ836">
        <v>0</v>
      </c>
      <c r="AR836">
        <v>1</v>
      </c>
      <c r="AS836">
        <v>3</v>
      </c>
      <c r="AT836">
        <v>0</v>
      </c>
      <c r="AU836">
        <v>0</v>
      </c>
      <c r="AV836">
        <v>2.7571618629361931</v>
      </c>
      <c r="AW836">
        <v>1.788842900341558</v>
      </c>
      <c r="AX836">
        <v>0.97771697267240887</v>
      </c>
      <c r="AY836">
        <v>0.63434220383530859</v>
      </c>
      <c r="AZ836">
        <v>1.788842900341558</v>
      </c>
    </row>
    <row r="837" spans="1:52" x14ac:dyDescent="0.35">
      <c r="A837">
        <v>834</v>
      </c>
      <c r="B837">
        <v>0</v>
      </c>
      <c r="C837">
        <v>0</v>
      </c>
      <c r="D837">
        <v>0</v>
      </c>
      <c r="E837">
        <v>48.7</v>
      </c>
      <c r="F837">
        <v>0.16164752830484999</v>
      </c>
      <c r="G837">
        <v>365.95116754368769</v>
      </c>
      <c r="H837">
        <v>1592.6194811501291</v>
      </c>
      <c r="I837">
        <v>4</v>
      </c>
      <c r="J837">
        <v>4</v>
      </c>
      <c r="K837">
        <v>1383.986329119462</v>
      </c>
      <c r="L837" t="b">
        <v>0</v>
      </c>
      <c r="M837">
        <v>9.2111086236126454</v>
      </c>
      <c r="N837">
        <v>9.2111086236126454</v>
      </c>
      <c r="O837">
        <v>240.3588673282741</v>
      </c>
      <c r="P837">
        <v>56.356652190940608</v>
      </c>
      <c r="Q837">
        <v>9.3990904322578022</v>
      </c>
      <c r="R837">
        <v>0.91434869011654707</v>
      </c>
      <c r="S837">
        <v>37.667829311386079</v>
      </c>
      <c r="T837">
        <v>70.92732205798481</v>
      </c>
      <c r="U837">
        <v>10.27954710697923</v>
      </c>
      <c r="V837">
        <v>6.0750180407919316</v>
      </c>
      <c r="W837">
        <v>0</v>
      </c>
      <c r="X837">
        <v>0</v>
      </c>
      <c r="Y837">
        <v>-6.7199315199413414</v>
      </c>
      <c r="Z837">
        <v>85.365302430361325</v>
      </c>
      <c r="AA837">
        <v>1383.986329119462</v>
      </c>
      <c r="AB837" t="b">
        <v>0</v>
      </c>
      <c r="AC837" t="b">
        <v>1</v>
      </c>
      <c r="AD837">
        <v>89.570215884009187</v>
      </c>
      <c r="AE837">
        <v>0</v>
      </c>
      <c r="AF837">
        <v>0</v>
      </c>
      <c r="AG837">
        <v>0</v>
      </c>
      <c r="AH837">
        <v>0.1069096845313204</v>
      </c>
      <c r="AI837" t="b">
        <v>0</v>
      </c>
      <c r="AJ837" t="b">
        <v>0</v>
      </c>
      <c r="AK837">
        <v>1383.986329119462</v>
      </c>
      <c r="AL837">
        <v>0</v>
      </c>
      <c r="AM837">
        <v>10.27954710697923</v>
      </c>
      <c r="AN837">
        <v>0</v>
      </c>
      <c r="AO837">
        <v>15.71622517335245</v>
      </c>
      <c r="AP837">
        <v>10.279948167666131</v>
      </c>
      <c r="AQ837">
        <v>0</v>
      </c>
      <c r="AR837">
        <v>1</v>
      </c>
      <c r="AS837">
        <v>3</v>
      </c>
      <c r="AT837">
        <v>0</v>
      </c>
      <c r="AU837">
        <v>0</v>
      </c>
      <c r="AV837">
        <v>3.03116274364579</v>
      </c>
      <c r="AW837">
        <v>2.0767775509177651</v>
      </c>
      <c r="AX837">
        <v>1.0748804055481529</v>
      </c>
      <c r="AY837">
        <v>0.7364468105462646</v>
      </c>
      <c r="AZ837">
        <v>2.0767775509177651</v>
      </c>
    </row>
    <row r="838" spans="1:52" x14ac:dyDescent="0.35">
      <c r="A838">
        <v>835</v>
      </c>
      <c r="B838">
        <v>0</v>
      </c>
      <c r="C838">
        <v>0</v>
      </c>
      <c r="D838">
        <v>0</v>
      </c>
      <c r="E838">
        <v>49.3</v>
      </c>
      <c r="F838">
        <v>0.16072232238601811</v>
      </c>
      <c r="G838">
        <v>370.45980615818888</v>
      </c>
      <c r="H838">
        <v>1612.241076400438</v>
      </c>
      <c r="I838">
        <v>4</v>
      </c>
      <c r="J838">
        <v>4</v>
      </c>
      <c r="K838">
        <v>1401.0374953919811</v>
      </c>
      <c r="L838" t="b">
        <v>0</v>
      </c>
      <c r="M838">
        <v>9.3425855029230558</v>
      </c>
      <c r="N838">
        <v>9.3425855029230558</v>
      </c>
      <c r="O838">
        <v>240.82267052970829</v>
      </c>
      <c r="P838">
        <v>56.465399565226463</v>
      </c>
      <c r="Q838">
        <v>9.5332505131867915</v>
      </c>
      <c r="R838">
        <v>0.91422152579208171</v>
      </c>
      <c r="S838">
        <v>37.693154820222553</v>
      </c>
      <c r="T838">
        <v>71.074070130715214</v>
      </c>
      <c r="U838">
        <v>10.42772483936777</v>
      </c>
      <c r="V838">
        <v>6.0966252915593486</v>
      </c>
      <c r="W838">
        <v>0</v>
      </c>
      <c r="X838">
        <v>0</v>
      </c>
      <c r="Y838">
        <v>-6.7199315199413414</v>
      </c>
      <c r="Z838">
        <v>85.470014455768066</v>
      </c>
      <c r="AA838">
        <v>1401.0374953919811</v>
      </c>
      <c r="AB838" t="b">
        <v>0</v>
      </c>
      <c r="AC838" t="b">
        <v>1</v>
      </c>
      <c r="AD838">
        <v>89.567549244517153</v>
      </c>
      <c r="AE838">
        <v>0</v>
      </c>
      <c r="AF838">
        <v>0</v>
      </c>
      <c r="AG838">
        <v>0</v>
      </c>
      <c r="AH838">
        <v>0.1066285469415344</v>
      </c>
      <c r="AI838" t="b">
        <v>0</v>
      </c>
      <c r="AJ838" t="b">
        <v>0</v>
      </c>
      <c r="AK838">
        <v>1401.0374953919811</v>
      </c>
      <c r="AL838">
        <v>0</v>
      </c>
      <c r="AM838">
        <v>10.42772483936777</v>
      </c>
      <c r="AN838">
        <v>0</v>
      </c>
      <c r="AO838">
        <v>10.669607495774519</v>
      </c>
      <c r="AP838">
        <v>10.42812590005467</v>
      </c>
      <c r="AQ838">
        <v>0</v>
      </c>
      <c r="AR838">
        <v>1</v>
      </c>
      <c r="AS838">
        <v>3</v>
      </c>
      <c r="AT838">
        <v>0</v>
      </c>
      <c r="AU838">
        <v>0</v>
      </c>
      <c r="AV838">
        <v>2.0944340314515348</v>
      </c>
      <c r="AW838">
        <v>2.1041786035847201</v>
      </c>
      <c r="AX838">
        <v>0.74270710335160817</v>
      </c>
      <c r="AY838">
        <v>0.7461635073746139</v>
      </c>
      <c r="AZ838">
        <v>2.1041786035847201</v>
      </c>
    </row>
    <row r="839" spans="1:52" x14ac:dyDescent="0.35">
      <c r="A839">
        <v>836</v>
      </c>
      <c r="B839">
        <v>0</v>
      </c>
      <c r="C839">
        <v>0</v>
      </c>
      <c r="D839">
        <v>0</v>
      </c>
      <c r="E839">
        <v>49.8</v>
      </c>
      <c r="F839">
        <v>0.1121298488177294</v>
      </c>
      <c r="G839">
        <v>374.21700500360669</v>
      </c>
      <c r="H839">
        <v>1628.5924057756961</v>
      </c>
      <c r="I839">
        <v>4</v>
      </c>
      <c r="J839">
        <v>4</v>
      </c>
      <c r="K839">
        <v>1415.24680061908</v>
      </c>
      <c r="L839" t="b">
        <v>0</v>
      </c>
      <c r="M839">
        <v>8.1765981652278157</v>
      </c>
      <c r="N839">
        <v>8.1765981652278157</v>
      </c>
      <c r="O839">
        <v>208.6510230596688</v>
      </c>
      <c r="P839">
        <v>48.922152390566097</v>
      </c>
      <c r="Q839">
        <v>8.3434675155385882</v>
      </c>
      <c r="R839">
        <v>0.90813254934622167</v>
      </c>
      <c r="S839">
        <v>37.718879955373289</v>
      </c>
      <c r="T839">
        <v>61.992127012850119</v>
      </c>
      <c r="U839">
        <v>9.1874996899353256</v>
      </c>
      <c r="V839">
        <v>5.6950586692757739</v>
      </c>
      <c r="W839">
        <v>0</v>
      </c>
      <c r="X839">
        <v>0</v>
      </c>
      <c r="Y839">
        <v>-6.7199315199413414</v>
      </c>
      <c r="Z839">
        <v>85.575462937116171</v>
      </c>
      <c r="AA839">
        <v>1415.24680061908</v>
      </c>
      <c r="AB839" t="b">
        <v>0</v>
      </c>
      <c r="AC839" t="b">
        <v>1</v>
      </c>
      <c r="AD839">
        <v>89.564882605025119</v>
      </c>
      <c r="AE839">
        <v>0</v>
      </c>
      <c r="AF839">
        <v>0</v>
      </c>
      <c r="AG839">
        <v>0</v>
      </c>
      <c r="AH839">
        <v>0.1047386403908611</v>
      </c>
      <c r="AI839" t="b">
        <v>0</v>
      </c>
      <c r="AJ839" t="b">
        <v>0</v>
      </c>
      <c r="AK839">
        <v>1415.24680061908</v>
      </c>
      <c r="AL839">
        <v>0</v>
      </c>
      <c r="AM839">
        <v>9.1874996899353256</v>
      </c>
      <c r="AN839">
        <v>0</v>
      </c>
      <c r="AO839">
        <v>9.7163250433184327</v>
      </c>
      <c r="AP839">
        <v>9.1877681685769694</v>
      </c>
      <c r="AQ839">
        <v>0</v>
      </c>
      <c r="AR839">
        <v>1</v>
      </c>
      <c r="AS839">
        <v>3</v>
      </c>
      <c r="AT839">
        <v>0</v>
      </c>
      <c r="AU839">
        <v>0</v>
      </c>
      <c r="AV839">
        <v>1.9261297609221379</v>
      </c>
      <c r="AW839">
        <v>1.8806763826301129</v>
      </c>
      <c r="AX839">
        <v>0.68302473791565166</v>
      </c>
      <c r="AY839">
        <v>0.66690730696967016</v>
      </c>
      <c r="AZ839">
        <v>1.8806763826301129</v>
      </c>
    </row>
    <row r="840" spans="1:52" x14ac:dyDescent="0.35">
      <c r="A840">
        <v>837</v>
      </c>
      <c r="B840">
        <v>0</v>
      </c>
      <c r="C840">
        <v>0</v>
      </c>
      <c r="D840">
        <v>0</v>
      </c>
      <c r="E840">
        <v>50.2</v>
      </c>
      <c r="F840">
        <v>0.14075828234306259</v>
      </c>
      <c r="G840">
        <v>377.22276407994087</v>
      </c>
      <c r="H840">
        <v>1641.673469275903</v>
      </c>
      <c r="I840">
        <v>4</v>
      </c>
      <c r="J840">
        <v>4</v>
      </c>
      <c r="K840">
        <v>1426.6142448007599</v>
      </c>
      <c r="L840" t="b">
        <v>0</v>
      </c>
      <c r="M840">
        <v>9.0417145810174535</v>
      </c>
      <c r="N840">
        <v>9.0417145810174535</v>
      </c>
      <c r="O840">
        <v>228.8886631385852</v>
      </c>
      <c r="P840">
        <v>53.667247322034711</v>
      </c>
      <c r="Q840">
        <v>9.2262393683851549</v>
      </c>
      <c r="R840">
        <v>0.91190828277357805</v>
      </c>
      <c r="S840">
        <v>37.742992696678158</v>
      </c>
      <c r="T840">
        <v>67.723342299744331</v>
      </c>
      <c r="U840">
        <v>10.11750802429764</v>
      </c>
      <c r="V840">
        <v>5.9658655194972638</v>
      </c>
      <c r="W840">
        <v>0</v>
      </c>
      <c r="X840">
        <v>0</v>
      </c>
      <c r="Y840">
        <v>-6.7199315199413414</v>
      </c>
      <c r="Z840">
        <v>85.677052932505262</v>
      </c>
      <c r="AA840">
        <v>1426.6142448007599</v>
      </c>
      <c r="AB840" t="b">
        <v>0</v>
      </c>
      <c r="AC840" t="b">
        <v>1</v>
      </c>
      <c r="AD840">
        <v>89.562215965533085</v>
      </c>
      <c r="AE840">
        <v>0</v>
      </c>
      <c r="AF840">
        <v>0</v>
      </c>
      <c r="AG840">
        <v>0</v>
      </c>
      <c r="AH840">
        <v>0.1026343946688483</v>
      </c>
      <c r="AI840" t="b">
        <v>0</v>
      </c>
      <c r="AJ840" t="b">
        <v>0</v>
      </c>
      <c r="AK840">
        <v>1426.6142448007599</v>
      </c>
      <c r="AL840">
        <v>0</v>
      </c>
      <c r="AM840">
        <v>10.11750802429764</v>
      </c>
      <c r="AN840">
        <v>0</v>
      </c>
      <c r="AO840">
        <v>8.1203335474745657</v>
      </c>
      <c r="AP840">
        <v>10.117909084984539</v>
      </c>
      <c r="AQ840">
        <v>0</v>
      </c>
      <c r="AR840">
        <v>1</v>
      </c>
      <c r="AS840">
        <v>3</v>
      </c>
      <c r="AT840">
        <v>0</v>
      </c>
      <c r="AU840">
        <v>0</v>
      </c>
      <c r="AV840">
        <v>1.6492285627095971</v>
      </c>
      <c r="AW840">
        <v>2.0485932203275872</v>
      </c>
      <c r="AX840">
        <v>0.5848328236558854</v>
      </c>
      <c r="AY840">
        <v>0.72645235526079355</v>
      </c>
      <c r="AZ840">
        <v>2.0485932203275872</v>
      </c>
    </row>
    <row r="841" spans="1:52" x14ac:dyDescent="0.35">
      <c r="A841">
        <v>838</v>
      </c>
      <c r="B841">
        <v>0</v>
      </c>
      <c r="C841">
        <v>0</v>
      </c>
      <c r="D841">
        <v>0</v>
      </c>
      <c r="E841">
        <v>50.9</v>
      </c>
      <c r="F841">
        <v>0.24150368847668521</v>
      </c>
      <c r="G841">
        <v>382.48284246352569</v>
      </c>
      <c r="H841">
        <v>1664.565330401264</v>
      </c>
      <c r="I841">
        <v>4</v>
      </c>
      <c r="J841">
        <v>4</v>
      </c>
      <c r="K841">
        <v>1446.507272118698</v>
      </c>
      <c r="L841" t="b">
        <v>0</v>
      </c>
      <c r="M841">
        <v>11.96824003712444</v>
      </c>
      <c r="N841">
        <v>11.96824003712444</v>
      </c>
      <c r="O841">
        <v>298.80627581881612</v>
      </c>
      <c r="P841">
        <v>70.060745193112268</v>
      </c>
      <c r="Q841">
        <v>12.212489833800451</v>
      </c>
      <c r="R841">
        <v>0.92132501948655776</v>
      </c>
      <c r="S841">
        <v>37.768560777860621</v>
      </c>
      <c r="T841">
        <v>87.506862113596071</v>
      </c>
      <c r="U841">
        <v>13.2553545985393</v>
      </c>
      <c r="V841">
        <v>6.8846006715796619</v>
      </c>
      <c r="W841">
        <v>0</v>
      </c>
      <c r="X841">
        <v>0</v>
      </c>
      <c r="Y841">
        <v>-6.7199315199413414</v>
      </c>
      <c r="Z841">
        <v>85.778642927894353</v>
      </c>
      <c r="AA841">
        <v>1446.507272118698</v>
      </c>
      <c r="AB841" t="b">
        <v>0</v>
      </c>
      <c r="AC841" t="b">
        <v>1</v>
      </c>
      <c r="AD841">
        <v>89.559549326041051</v>
      </c>
      <c r="AE841">
        <v>0</v>
      </c>
      <c r="AF841">
        <v>0</v>
      </c>
      <c r="AG841">
        <v>0</v>
      </c>
      <c r="AH841">
        <v>0.1005423272520168</v>
      </c>
      <c r="AI841" t="b">
        <v>0</v>
      </c>
      <c r="AJ841" t="b">
        <v>0</v>
      </c>
      <c r="AK841">
        <v>1446.507272118698</v>
      </c>
      <c r="AL841">
        <v>0</v>
      </c>
      <c r="AM841">
        <v>13.2553545985393</v>
      </c>
      <c r="AN841">
        <v>0</v>
      </c>
      <c r="AO841">
        <v>10.274572696125301</v>
      </c>
      <c r="AP841">
        <v>13.256203123628939</v>
      </c>
      <c r="AQ841">
        <v>0</v>
      </c>
      <c r="AR841">
        <v>1</v>
      </c>
      <c r="AS841">
        <v>3</v>
      </c>
      <c r="AT841">
        <v>0</v>
      </c>
      <c r="AU841">
        <v>0</v>
      </c>
      <c r="AV841">
        <v>2.0248782537989301</v>
      </c>
      <c r="AW841">
        <v>2.6268737338447492</v>
      </c>
      <c r="AX841">
        <v>0.71804193397125204</v>
      </c>
      <c r="AY841">
        <v>0.93151660953904758</v>
      </c>
      <c r="AZ841">
        <v>2.6268737338447492</v>
      </c>
    </row>
    <row r="842" spans="1:52" x14ac:dyDescent="0.35">
      <c r="A842">
        <v>839</v>
      </c>
      <c r="B842">
        <v>0</v>
      </c>
      <c r="C842">
        <v>0</v>
      </c>
      <c r="D842">
        <v>0</v>
      </c>
      <c r="E842">
        <v>51.8</v>
      </c>
      <c r="F842">
        <v>0.22656029708354189</v>
      </c>
      <c r="G842">
        <v>389.24580038527762</v>
      </c>
      <c r="H842">
        <v>1693.997723276728</v>
      </c>
      <c r="I842">
        <v>4</v>
      </c>
      <c r="J842">
        <v>4</v>
      </c>
      <c r="K842">
        <v>1472.084021527477</v>
      </c>
      <c r="L842" t="b">
        <v>0</v>
      </c>
      <c r="M842">
        <v>11.834582892253209</v>
      </c>
      <c r="N842">
        <v>11.834582892253209</v>
      </c>
      <c r="O842">
        <v>290.33567450724678</v>
      </c>
      <c r="P842">
        <v>68.074653574065593</v>
      </c>
      <c r="Q842">
        <v>12.07610499209512</v>
      </c>
      <c r="R842">
        <v>0.9201378214113346</v>
      </c>
      <c r="S842">
        <v>37.798786675124788</v>
      </c>
      <c r="T842">
        <v>85.135909738882731</v>
      </c>
      <c r="U842">
        <v>13.124234990767389</v>
      </c>
      <c r="V842">
        <v>6.7991392278751306</v>
      </c>
      <c r="W842">
        <v>0</v>
      </c>
      <c r="X842">
        <v>0</v>
      </c>
      <c r="Y842">
        <v>-6.7199315199413414</v>
      </c>
      <c r="Z842">
        <v>85.877681040682887</v>
      </c>
      <c r="AA842">
        <v>1472.084021527477</v>
      </c>
      <c r="AB842" t="b">
        <v>0</v>
      </c>
      <c r="AC842" t="b">
        <v>1</v>
      </c>
      <c r="AD842">
        <v>89.556882686549017</v>
      </c>
      <c r="AE842">
        <v>0</v>
      </c>
      <c r="AF842">
        <v>0</v>
      </c>
      <c r="AG842">
        <v>0</v>
      </c>
      <c r="AH842">
        <v>9.9449809935536149E-2</v>
      </c>
      <c r="AI842" t="b">
        <v>0</v>
      </c>
      <c r="AJ842" t="b">
        <v>0</v>
      </c>
      <c r="AK842">
        <v>1472.084021527477</v>
      </c>
      <c r="AL842">
        <v>0</v>
      </c>
      <c r="AM842">
        <v>13.124234990767389</v>
      </c>
      <c r="AN842">
        <v>0</v>
      </c>
      <c r="AO842">
        <v>13.15984843861064</v>
      </c>
      <c r="AP842">
        <v>13.125083515857041</v>
      </c>
      <c r="AQ842">
        <v>0</v>
      </c>
      <c r="AR842">
        <v>1</v>
      </c>
      <c r="AS842">
        <v>3</v>
      </c>
      <c r="AT842">
        <v>0</v>
      </c>
      <c r="AU842">
        <v>0</v>
      </c>
      <c r="AV842">
        <v>2.542003170601236</v>
      </c>
      <c r="AW842">
        <v>2.6012289597831302</v>
      </c>
      <c r="AX842">
        <v>0.90141956404299151</v>
      </c>
      <c r="AY842">
        <v>0.9224227072785417</v>
      </c>
      <c r="AZ842">
        <v>2.6012289597831302</v>
      </c>
    </row>
    <row r="843" spans="1:52" x14ac:dyDescent="0.35">
      <c r="A843">
        <v>840</v>
      </c>
      <c r="B843">
        <v>0</v>
      </c>
      <c r="C843">
        <v>0</v>
      </c>
      <c r="D843">
        <v>0</v>
      </c>
      <c r="E843">
        <v>52.5</v>
      </c>
      <c r="F843">
        <v>0.18558845652248121</v>
      </c>
      <c r="G843">
        <v>394.50587876886249</v>
      </c>
      <c r="H843">
        <v>1716.8895844020899</v>
      </c>
      <c r="I843">
        <v>4</v>
      </c>
      <c r="J843">
        <v>4</v>
      </c>
      <c r="K843">
        <v>1491.977048845416</v>
      </c>
      <c r="L843" t="b">
        <v>0</v>
      </c>
      <c r="M843">
        <v>10.89733343299789</v>
      </c>
      <c r="N843">
        <v>10.89733343299789</v>
      </c>
      <c r="O843">
        <v>263.77773955530898</v>
      </c>
      <c r="P843">
        <v>61.847646766982329</v>
      </c>
      <c r="Q843">
        <v>11.11972799285499</v>
      </c>
      <c r="R843">
        <v>0.9166050915982773</v>
      </c>
      <c r="S843">
        <v>37.829126032395472</v>
      </c>
      <c r="T843">
        <v>77.646366597918743</v>
      </c>
      <c r="U843">
        <v>12.131427257801519</v>
      </c>
      <c r="V843">
        <v>6.4753116301600224</v>
      </c>
      <c r="W843">
        <v>0</v>
      </c>
      <c r="X843">
        <v>0</v>
      </c>
      <c r="Y843">
        <v>-6.7199315199413414</v>
      </c>
      <c r="Z843">
        <v>85.975165420524007</v>
      </c>
      <c r="AA843">
        <v>1491.977048845416</v>
      </c>
      <c r="AB843" t="b">
        <v>0</v>
      </c>
      <c r="AC843" t="b">
        <v>1</v>
      </c>
      <c r="AD843">
        <v>89.554216047056983</v>
      </c>
      <c r="AE843">
        <v>0</v>
      </c>
      <c r="AF843">
        <v>0</v>
      </c>
      <c r="AG843">
        <v>0</v>
      </c>
      <c r="AH843">
        <v>9.7961259010521551E-2</v>
      </c>
      <c r="AI843" t="b">
        <v>0</v>
      </c>
      <c r="AJ843" t="b">
        <v>0</v>
      </c>
      <c r="AK843">
        <v>1491.977048845416</v>
      </c>
      <c r="AL843">
        <v>0</v>
      </c>
      <c r="AM843">
        <v>12.131427257801519</v>
      </c>
      <c r="AN843">
        <v>0</v>
      </c>
      <c r="AO843">
        <v>13.813829313376759</v>
      </c>
      <c r="AP843">
        <v>12.132173031806079</v>
      </c>
      <c r="AQ843">
        <v>0</v>
      </c>
      <c r="AR843">
        <v>1</v>
      </c>
      <c r="AS843">
        <v>3</v>
      </c>
      <c r="AT843">
        <v>0</v>
      </c>
      <c r="AU843">
        <v>0</v>
      </c>
      <c r="AV843">
        <v>2.659716995001332</v>
      </c>
      <c r="AW843">
        <v>2.4173971926773881</v>
      </c>
      <c r="AX843">
        <v>0.94316205496501138</v>
      </c>
      <c r="AY843">
        <v>0.85723406032775018</v>
      </c>
      <c r="AZ843">
        <v>2.4173971926773881</v>
      </c>
    </row>
    <row r="844" spans="1:52" x14ac:dyDescent="0.35">
      <c r="A844">
        <v>841</v>
      </c>
      <c r="B844">
        <v>0</v>
      </c>
      <c r="C844">
        <v>0</v>
      </c>
      <c r="D844">
        <v>0</v>
      </c>
      <c r="E844">
        <v>53.3</v>
      </c>
      <c r="F844">
        <v>0.28108587682651809</v>
      </c>
      <c r="G844">
        <v>400.51739692153092</v>
      </c>
      <c r="H844">
        <v>1743.051711402502</v>
      </c>
      <c r="I844">
        <v>4</v>
      </c>
      <c r="J844">
        <v>4</v>
      </c>
      <c r="K844">
        <v>1514.711937208775</v>
      </c>
      <c r="L844" t="b">
        <v>0</v>
      </c>
      <c r="M844">
        <v>13.856255329676889</v>
      </c>
      <c r="N844">
        <v>13.856255329676889</v>
      </c>
      <c r="O844">
        <v>330.36640286966968</v>
      </c>
      <c r="P844">
        <v>77.460609916545437</v>
      </c>
      <c r="Q844">
        <v>14.139036050690709</v>
      </c>
      <c r="R844">
        <v>0.92379321589957852</v>
      </c>
      <c r="S844">
        <v>37.858298424514032</v>
      </c>
      <c r="T844">
        <v>96.490902224035068</v>
      </c>
      <c r="U844">
        <v>15.305412301520629</v>
      </c>
      <c r="V844">
        <v>7.3532613534419227</v>
      </c>
      <c r="W844">
        <v>0</v>
      </c>
      <c r="X844">
        <v>0</v>
      </c>
      <c r="Y844">
        <v>-6.7199315199413414</v>
      </c>
      <c r="Z844">
        <v>86.072649800365127</v>
      </c>
      <c r="AA844">
        <v>1514.711937208775</v>
      </c>
      <c r="AB844" t="b">
        <v>0</v>
      </c>
      <c r="AC844" t="b">
        <v>1</v>
      </c>
      <c r="AD844">
        <v>89.551549407564949</v>
      </c>
      <c r="AE844">
        <v>0</v>
      </c>
      <c r="AF844">
        <v>0</v>
      </c>
      <c r="AG844">
        <v>0</v>
      </c>
      <c r="AH844">
        <v>9.6924985305011258E-2</v>
      </c>
      <c r="AI844" t="b">
        <v>0</v>
      </c>
      <c r="AJ844" t="b">
        <v>0</v>
      </c>
      <c r="AK844">
        <v>1514.711937208775</v>
      </c>
      <c r="AL844">
        <v>0</v>
      </c>
      <c r="AM844">
        <v>15.305412301520629</v>
      </c>
      <c r="AN844">
        <v>0</v>
      </c>
      <c r="AO844">
        <v>10.368391975959851</v>
      </c>
      <c r="AP844">
        <v>15.30673812197319</v>
      </c>
      <c r="AQ844">
        <v>0</v>
      </c>
      <c r="AR844">
        <v>1</v>
      </c>
      <c r="AS844">
        <v>3</v>
      </c>
      <c r="AT844">
        <v>0</v>
      </c>
      <c r="AU844">
        <v>0</v>
      </c>
      <c r="AV844">
        <v>2.0438032559216892</v>
      </c>
      <c r="AW844">
        <v>3.0096568641826149</v>
      </c>
      <c r="AX844">
        <v>0.72475292763180454</v>
      </c>
      <c r="AY844">
        <v>1.0672554686882429</v>
      </c>
      <c r="AZ844">
        <v>3.0096568641826149</v>
      </c>
    </row>
    <row r="845" spans="1:52" x14ac:dyDescent="0.35">
      <c r="A845">
        <v>842</v>
      </c>
      <c r="B845">
        <v>0</v>
      </c>
      <c r="C845">
        <v>0</v>
      </c>
      <c r="D845">
        <v>0</v>
      </c>
      <c r="E845">
        <v>54.5</v>
      </c>
      <c r="F845">
        <v>0.35673470283812048</v>
      </c>
      <c r="G845">
        <v>409.53467415053342</v>
      </c>
      <c r="H845">
        <v>1782.2949019031221</v>
      </c>
      <c r="I845">
        <v>4</v>
      </c>
      <c r="J845">
        <v>4</v>
      </c>
      <c r="K845">
        <v>1548.8142697538131</v>
      </c>
      <c r="L845" t="b">
        <v>0</v>
      </c>
      <c r="M845">
        <v>16.47918639984168</v>
      </c>
      <c r="N845">
        <v>16.47918639984168</v>
      </c>
      <c r="O845">
        <v>384.25229498933578</v>
      </c>
      <c r="P845">
        <v>90.095169706007965</v>
      </c>
      <c r="Q845">
        <v>16.815496326369061</v>
      </c>
      <c r="R845">
        <v>0.92771431911920432</v>
      </c>
      <c r="S845">
        <v>37.892194684292697</v>
      </c>
      <c r="T845">
        <v>111.7551308285946</v>
      </c>
      <c r="U845">
        <v>18.1257268318701</v>
      </c>
      <c r="V845">
        <v>8.0782957238673703</v>
      </c>
      <c r="W845">
        <v>0</v>
      </c>
      <c r="X845">
        <v>0</v>
      </c>
      <c r="Y845">
        <v>-6.7199315199413414</v>
      </c>
      <c r="Z845">
        <v>86.170134180206247</v>
      </c>
      <c r="AA845">
        <v>1548.8142697538131</v>
      </c>
      <c r="AB845" t="b">
        <v>0</v>
      </c>
      <c r="AC845" t="b">
        <v>1</v>
      </c>
      <c r="AD845">
        <v>89.548882768072914</v>
      </c>
      <c r="AE845">
        <v>0</v>
      </c>
      <c r="AF845">
        <v>0</v>
      </c>
      <c r="AG845">
        <v>0</v>
      </c>
      <c r="AH845">
        <v>9.5560949544164886E-2</v>
      </c>
      <c r="AI845" t="b">
        <v>0</v>
      </c>
      <c r="AJ845" t="b">
        <v>0</v>
      </c>
      <c r="AK845">
        <v>1548.8142697538131</v>
      </c>
      <c r="AL845">
        <v>0</v>
      </c>
      <c r="AM845">
        <v>18.1257268318701</v>
      </c>
      <c r="AN845">
        <v>0</v>
      </c>
      <c r="AO845">
        <v>14.3334866014066</v>
      </c>
      <c r="AP845">
        <v>18.127636013321791</v>
      </c>
      <c r="AQ845">
        <v>0</v>
      </c>
      <c r="AR845">
        <v>1</v>
      </c>
      <c r="AS845">
        <v>3</v>
      </c>
      <c r="AT845">
        <v>0</v>
      </c>
      <c r="AU845">
        <v>0</v>
      </c>
      <c r="AV845">
        <v>2.7524531825833138</v>
      </c>
      <c r="AW845">
        <v>3.550399623393377</v>
      </c>
      <c r="AX845">
        <v>0.97604722786642351</v>
      </c>
      <c r="AY845">
        <v>1.2590084468397871</v>
      </c>
      <c r="AZ845">
        <v>3.550399623393377</v>
      </c>
    </row>
    <row r="846" spans="1:52" x14ac:dyDescent="0.35">
      <c r="A846">
        <v>843</v>
      </c>
      <c r="B846">
        <v>0</v>
      </c>
      <c r="C846">
        <v>0</v>
      </c>
      <c r="D846">
        <v>0</v>
      </c>
      <c r="E846">
        <v>55.7</v>
      </c>
      <c r="F846">
        <v>0.2919753118210151</v>
      </c>
      <c r="G846">
        <v>418.55195137953598</v>
      </c>
      <c r="H846">
        <v>1821.5380924037411</v>
      </c>
      <c r="I846">
        <v>4</v>
      </c>
      <c r="J846">
        <v>4</v>
      </c>
      <c r="K846">
        <v>1582.9166022988511</v>
      </c>
      <c r="L846" t="b">
        <v>0</v>
      </c>
      <c r="M846">
        <v>15.014803012091759</v>
      </c>
      <c r="N846">
        <v>15.014803012091759</v>
      </c>
      <c r="O846">
        <v>342.56394376600019</v>
      </c>
      <c r="P846">
        <v>80.320552541172759</v>
      </c>
      <c r="Q846">
        <v>15.32122756335894</v>
      </c>
      <c r="R846">
        <v>0.92426940828023962</v>
      </c>
      <c r="S846">
        <v>37.930433136888539</v>
      </c>
      <c r="T846">
        <v>100.001918551523</v>
      </c>
      <c r="U846">
        <v>16.576581920921399</v>
      </c>
      <c r="V846">
        <v>7.5732044650181081</v>
      </c>
      <c r="W846">
        <v>0</v>
      </c>
      <c r="X846">
        <v>0</v>
      </c>
      <c r="Y846">
        <v>-6.7199315199413414</v>
      </c>
      <c r="Z846">
        <v>86.267618560047367</v>
      </c>
      <c r="AA846">
        <v>1582.9166022988511</v>
      </c>
      <c r="AB846" t="b">
        <v>0</v>
      </c>
      <c r="AC846" t="b">
        <v>1</v>
      </c>
      <c r="AD846">
        <v>89.54621612858088</v>
      </c>
      <c r="AE846">
        <v>0</v>
      </c>
      <c r="AF846">
        <v>0</v>
      </c>
      <c r="AG846">
        <v>0</v>
      </c>
      <c r="AH846">
        <v>9.474892259682538E-2</v>
      </c>
      <c r="AI846" t="b">
        <v>0</v>
      </c>
      <c r="AJ846" t="b">
        <v>0</v>
      </c>
      <c r="AK846">
        <v>1582.9166022988511</v>
      </c>
      <c r="AL846">
        <v>0</v>
      </c>
      <c r="AM846">
        <v>16.576581920921399</v>
      </c>
      <c r="AN846">
        <v>0</v>
      </c>
      <c r="AO846">
        <v>20.33553908802811</v>
      </c>
      <c r="AP846">
        <v>16.57790774137397</v>
      </c>
      <c r="AQ846">
        <v>0</v>
      </c>
      <c r="AR846">
        <v>1</v>
      </c>
      <c r="AS846">
        <v>3</v>
      </c>
      <c r="AT846">
        <v>0</v>
      </c>
      <c r="AU846">
        <v>0</v>
      </c>
      <c r="AV846">
        <v>3.884222584879228</v>
      </c>
      <c r="AW846">
        <v>3.2459129509214839</v>
      </c>
      <c r="AX846">
        <v>1.3773838953472439</v>
      </c>
      <c r="AY846">
        <v>1.1510343218803389</v>
      </c>
      <c r="AZ846">
        <v>3.2459129509214839</v>
      </c>
    </row>
    <row r="847" spans="1:52" x14ac:dyDescent="0.35">
      <c r="A847">
        <v>844</v>
      </c>
      <c r="B847">
        <v>0</v>
      </c>
      <c r="C847">
        <v>0</v>
      </c>
      <c r="D847">
        <v>0</v>
      </c>
      <c r="E847">
        <v>56.5</v>
      </c>
      <c r="F847">
        <v>0.1420307165444834</v>
      </c>
      <c r="G847">
        <v>424.56346953220441</v>
      </c>
      <c r="H847">
        <v>1847.7002194041529</v>
      </c>
      <c r="I847">
        <v>4</v>
      </c>
      <c r="J847">
        <v>4</v>
      </c>
      <c r="K847">
        <v>1605.651490662209</v>
      </c>
      <c r="L847" t="b">
        <v>0</v>
      </c>
      <c r="M847">
        <v>10.76311633455532</v>
      </c>
      <c r="N847">
        <v>10.76311633455532</v>
      </c>
      <c r="O847">
        <v>242.08439359208671</v>
      </c>
      <c r="P847">
        <v>56.761234241842061</v>
      </c>
      <c r="Q847">
        <v>10.982771769954409</v>
      </c>
      <c r="R847">
        <v>0.91201900261857949</v>
      </c>
      <c r="S847">
        <v>37.966934010246817</v>
      </c>
      <c r="T847">
        <v>71.61898579961246</v>
      </c>
      <c r="U847">
        <v>12.042261990617289</v>
      </c>
      <c r="V847">
        <v>6.301109802095695</v>
      </c>
      <c r="W847">
        <v>0</v>
      </c>
      <c r="X847">
        <v>0</v>
      </c>
      <c r="Y847">
        <v>-6.7199315199413414</v>
      </c>
      <c r="Z847">
        <v>86.361784454835842</v>
      </c>
      <c r="AA847">
        <v>1605.651490662209</v>
      </c>
      <c r="AB847" t="b">
        <v>0</v>
      </c>
      <c r="AC847" t="b">
        <v>1</v>
      </c>
      <c r="AD847">
        <v>89.543549489088846</v>
      </c>
      <c r="AE847">
        <v>0</v>
      </c>
      <c r="AF847">
        <v>0</v>
      </c>
      <c r="AG847">
        <v>0</v>
      </c>
      <c r="AH847">
        <v>9.3879187015702636E-2</v>
      </c>
      <c r="AI847" t="b">
        <v>0</v>
      </c>
      <c r="AJ847" t="b">
        <v>0</v>
      </c>
      <c r="AK847">
        <v>1605.651490662209</v>
      </c>
      <c r="AL847">
        <v>0</v>
      </c>
      <c r="AM847">
        <v>12.042261990617289</v>
      </c>
      <c r="AN847">
        <v>0</v>
      </c>
      <c r="AO847">
        <v>19.01572837189288</v>
      </c>
      <c r="AP847">
        <v>12.072932782789</v>
      </c>
      <c r="AQ847">
        <v>0</v>
      </c>
      <c r="AR847">
        <v>1</v>
      </c>
      <c r="AS847">
        <v>3</v>
      </c>
      <c r="AT847">
        <v>0</v>
      </c>
      <c r="AU847">
        <v>0</v>
      </c>
      <c r="AV847">
        <v>3.617339417430149</v>
      </c>
      <c r="AW847">
        <v>2.411956834101538</v>
      </c>
      <c r="AX847">
        <v>1.2827444742660099</v>
      </c>
      <c r="AY847">
        <v>0.8553048528786219</v>
      </c>
      <c r="AZ847">
        <v>2.411956834101538</v>
      </c>
    </row>
    <row r="848" spans="1:52" x14ac:dyDescent="0.35">
      <c r="A848">
        <v>845</v>
      </c>
      <c r="B848">
        <v>0</v>
      </c>
      <c r="C848">
        <v>0</v>
      </c>
      <c r="D848">
        <v>0</v>
      </c>
      <c r="E848">
        <v>56.8</v>
      </c>
      <c r="F848">
        <v>5.6568488667714689E-2</v>
      </c>
      <c r="G848">
        <v>426.81778883945498</v>
      </c>
      <c r="H848">
        <v>1857.5110170293081</v>
      </c>
      <c r="I848">
        <v>5</v>
      </c>
      <c r="J848">
        <v>5</v>
      </c>
      <c r="K848">
        <v>1309.545267005662</v>
      </c>
      <c r="L848" t="b">
        <v>1</v>
      </c>
      <c r="M848">
        <v>8.246541429004921</v>
      </c>
      <c r="N848">
        <v>8.246541429004921</v>
      </c>
      <c r="O848">
        <v>184.50184591513121</v>
      </c>
      <c r="P848">
        <v>43.259924106001279</v>
      </c>
      <c r="Q848">
        <v>8.4148381928621649</v>
      </c>
      <c r="R848">
        <v>0.91333589718812536</v>
      </c>
      <c r="S848">
        <v>37.997331602303987</v>
      </c>
      <c r="T848">
        <v>67.18403893409932</v>
      </c>
      <c r="U848">
        <v>9.2133006255078875</v>
      </c>
      <c r="V848">
        <v>5.82244445750176</v>
      </c>
      <c r="W848">
        <v>0</v>
      </c>
      <c r="X848">
        <v>0</v>
      </c>
      <c r="Y848">
        <v>-6.7199315199413414</v>
      </c>
      <c r="Z848">
        <v>86.454506646634499</v>
      </c>
      <c r="AA848">
        <v>1309.545267005662</v>
      </c>
      <c r="AB848" t="b">
        <v>0</v>
      </c>
      <c r="AC848" t="b">
        <v>1</v>
      </c>
      <c r="AD848">
        <v>89.540882849596812</v>
      </c>
      <c r="AE848">
        <v>0</v>
      </c>
      <c r="AF848">
        <v>0</v>
      </c>
      <c r="AG848">
        <v>0</v>
      </c>
      <c r="AH848">
        <v>9.2920968912685642E-2</v>
      </c>
      <c r="AI848" t="b">
        <v>0</v>
      </c>
      <c r="AJ848" t="b">
        <v>0</v>
      </c>
      <c r="AK848">
        <v>1309.545267005662</v>
      </c>
      <c r="AL848">
        <v>0</v>
      </c>
      <c r="AM848">
        <v>9.2133006255078875</v>
      </c>
      <c r="AN848">
        <v>0</v>
      </c>
      <c r="AO848">
        <v>15.21086922786461</v>
      </c>
      <c r="AP848">
        <v>9.2481730150821875</v>
      </c>
      <c r="AQ848">
        <v>0</v>
      </c>
      <c r="AR848">
        <v>1</v>
      </c>
      <c r="AS848">
        <v>3</v>
      </c>
      <c r="AT848">
        <v>0</v>
      </c>
      <c r="AU848">
        <v>0</v>
      </c>
      <c r="AV848">
        <v>2.9503498895400311</v>
      </c>
      <c r="AW848">
        <v>1.8838899755704199</v>
      </c>
      <c r="AX848">
        <v>1.0462233650851169</v>
      </c>
      <c r="AY848">
        <v>0.6680468802813313</v>
      </c>
      <c r="AZ848">
        <v>1.8838899755704199</v>
      </c>
    </row>
    <row r="849" spans="1:52" x14ac:dyDescent="0.35">
      <c r="A849">
        <v>846</v>
      </c>
      <c r="B849">
        <v>0</v>
      </c>
      <c r="C849">
        <v>0</v>
      </c>
      <c r="D849">
        <v>0</v>
      </c>
      <c r="E849">
        <v>57</v>
      </c>
      <c r="F849">
        <v>4.8361995451319473E-2</v>
      </c>
      <c r="G849">
        <v>428.3206683776221</v>
      </c>
      <c r="H849">
        <v>1864.051548779411</v>
      </c>
      <c r="I849">
        <v>5</v>
      </c>
      <c r="J849">
        <v>5</v>
      </c>
      <c r="K849">
        <v>1314.156341889485</v>
      </c>
      <c r="L849" t="b">
        <v>0</v>
      </c>
      <c r="M849">
        <v>8.0434431298640732</v>
      </c>
      <c r="N849">
        <v>8.0434431298640732</v>
      </c>
      <c r="O849">
        <v>179.32644788475901</v>
      </c>
      <c r="P849">
        <v>42.046454804912358</v>
      </c>
      <c r="Q849">
        <v>8.207595030473545</v>
      </c>
      <c r="R849">
        <v>0.91215022232449794</v>
      </c>
      <c r="S849">
        <v>38.02027318403335</v>
      </c>
      <c r="T849">
        <v>65.384363195594901</v>
      </c>
      <c r="U849">
        <v>8.9980738145933259</v>
      </c>
      <c r="V849">
        <v>5.7440017701873032</v>
      </c>
      <c r="W849">
        <v>0</v>
      </c>
      <c r="X849">
        <v>0</v>
      </c>
      <c r="Y849">
        <v>-6.7199315199413414</v>
      </c>
      <c r="Z849">
        <v>86.547228838433156</v>
      </c>
      <c r="AA849">
        <v>1314.156341889485</v>
      </c>
      <c r="AB849" t="b">
        <v>0</v>
      </c>
      <c r="AC849" t="b">
        <v>1</v>
      </c>
      <c r="AD849">
        <v>89.538216210104778</v>
      </c>
      <c r="AE849">
        <v>0</v>
      </c>
      <c r="AF849">
        <v>0</v>
      </c>
      <c r="AG849">
        <v>0</v>
      </c>
      <c r="AH849">
        <v>9.3615333084984487E-2</v>
      </c>
      <c r="AI849" t="b">
        <v>0</v>
      </c>
      <c r="AJ849" t="b">
        <v>0</v>
      </c>
      <c r="AK849">
        <v>1314.156341889485</v>
      </c>
      <c r="AL849">
        <v>0</v>
      </c>
      <c r="AM849">
        <v>8.9980738145933259</v>
      </c>
      <c r="AN849">
        <v>0</v>
      </c>
      <c r="AO849">
        <v>11.12943038679024</v>
      </c>
      <c r="AP849">
        <v>8.998108719251297</v>
      </c>
      <c r="AQ849">
        <v>0</v>
      </c>
      <c r="AR849">
        <v>1</v>
      </c>
      <c r="AS849">
        <v>3</v>
      </c>
      <c r="AT849">
        <v>0</v>
      </c>
      <c r="AU849">
        <v>0</v>
      </c>
      <c r="AV849">
        <v>2.178615226204724</v>
      </c>
      <c r="AW849">
        <v>1.838320680879475</v>
      </c>
      <c r="AX849">
        <v>0.77255859085273892</v>
      </c>
      <c r="AY849">
        <v>0.65188753682196121</v>
      </c>
      <c r="AZ849">
        <v>1.838320680879475</v>
      </c>
    </row>
    <row r="850" spans="1:52" x14ac:dyDescent="0.35">
      <c r="A850">
        <v>847</v>
      </c>
      <c r="B850">
        <v>0</v>
      </c>
      <c r="C850">
        <v>0</v>
      </c>
      <c r="D850">
        <v>0</v>
      </c>
      <c r="E850">
        <v>57.2</v>
      </c>
      <c r="F850">
        <v>8.3316862860346674E-2</v>
      </c>
      <c r="G850">
        <v>429.82354791578922</v>
      </c>
      <c r="H850">
        <v>1870.592080529515</v>
      </c>
      <c r="I850">
        <v>5</v>
      </c>
      <c r="J850">
        <v>5</v>
      </c>
      <c r="K850">
        <v>1318.767416773308</v>
      </c>
      <c r="L850" t="b">
        <v>0</v>
      </c>
      <c r="M850">
        <v>9.1617828441128246</v>
      </c>
      <c r="N850">
        <v>9.1617828441128246</v>
      </c>
      <c r="O850">
        <v>203.54534332689821</v>
      </c>
      <c r="P850">
        <v>47.725029854183433</v>
      </c>
      <c r="Q850">
        <v>9.3487580041967604</v>
      </c>
      <c r="R850">
        <v>0.91694818045895043</v>
      </c>
      <c r="S850">
        <v>38.04295589345471</v>
      </c>
      <c r="T850">
        <v>73.826503231043745</v>
      </c>
      <c r="U850">
        <v>10.195513992423789</v>
      </c>
      <c r="V850">
        <v>6.1314254236913541</v>
      </c>
      <c r="W850">
        <v>0</v>
      </c>
      <c r="X850">
        <v>0</v>
      </c>
      <c r="Y850">
        <v>-6.7199315199413414</v>
      </c>
      <c r="Z850">
        <v>86.638799669115855</v>
      </c>
      <c r="AA850">
        <v>1318.767416773308</v>
      </c>
      <c r="AB850" t="b">
        <v>0</v>
      </c>
      <c r="AC850" t="b">
        <v>1</v>
      </c>
      <c r="AD850">
        <v>89.535549570612744</v>
      </c>
      <c r="AE850">
        <v>0</v>
      </c>
      <c r="AF850">
        <v>0</v>
      </c>
      <c r="AG850">
        <v>0</v>
      </c>
      <c r="AH850">
        <v>9.2055504229594187E-2</v>
      </c>
      <c r="AI850" t="b">
        <v>0</v>
      </c>
      <c r="AJ850" t="b">
        <v>0</v>
      </c>
      <c r="AK850">
        <v>1318.767416773308</v>
      </c>
      <c r="AL850">
        <v>0</v>
      </c>
      <c r="AM850">
        <v>10.195513992423789</v>
      </c>
      <c r="AN850">
        <v>0</v>
      </c>
      <c r="AO850">
        <v>8.4826345083370551</v>
      </c>
      <c r="AP850">
        <v>10.195620887938819</v>
      </c>
      <c r="AQ850">
        <v>0</v>
      </c>
      <c r="AR850">
        <v>1</v>
      </c>
      <c r="AS850">
        <v>3</v>
      </c>
      <c r="AT850">
        <v>0</v>
      </c>
      <c r="AU850">
        <v>0</v>
      </c>
      <c r="AV850">
        <v>1.705026146867322</v>
      </c>
      <c r="AW850">
        <v>2.0577711565877239</v>
      </c>
      <c r="AX850">
        <v>0.60461920101678079</v>
      </c>
      <c r="AY850">
        <v>0.72970694643411771</v>
      </c>
      <c r="AZ850">
        <v>2.0577711565877239</v>
      </c>
    </row>
    <row r="851" spans="1:52" x14ac:dyDescent="0.35">
      <c r="A851">
        <v>848</v>
      </c>
      <c r="B851">
        <v>0</v>
      </c>
      <c r="C851">
        <v>0</v>
      </c>
      <c r="D851">
        <v>0</v>
      </c>
      <c r="E851">
        <v>57.7</v>
      </c>
      <c r="F851">
        <v>0.201703886440634</v>
      </c>
      <c r="G851">
        <v>433.58074676120702</v>
      </c>
      <c r="H851">
        <v>1886.943409904773</v>
      </c>
      <c r="I851">
        <v>5</v>
      </c>
      <c r="J851">
        <v>5</v>
      </c>
      <c r="K851">
        <v>1330.2951039828649</v>
      </c>
      <c r="L851" t="b">
        <v>0</v>
      </c>
      <c r="M851">
        <v>12.94976319500369</v>
      </c>
      <c r="N851">
        <v>12.94976319500369</v>
      </c>
      <c r="O851">
        <v>285.20899598285422</v>
      </c>
      <c r="P851">
        <v>66.872607476472041</v>
      </c>
      <c r="Q851">
        <v>13.21404407653438</v>
      </c>
      <c r="R851">
        <v>0.92730831850759721</v>
      </c>
      <c r="S851">
        <v>38.067381278141781</v>
      </c>
      <c r="T851">
        <v>102.2904254009422</v>
      </c>
      <c r="U851">
        <v>14.24989274096124</v>
      </c>
      <c r="V851">
        <v>7.4356630229676739</v>
      </c>
      <c r="W851">
        <v>0</v>
      </c>
      <c r="X851">
        <v>0</v>
      </c>
      <c r="Y851">
        <v>-6.7199315199413414</v>
      </c>
      <c r="Z851">
        <v>86.72802498467982</v>
      </c>
      <c r="AA851">
        <v>1330.2951039828649</v>
      </c>
      <c r="AB851" t="b">
        <v>0</v>
      </c>
      <c r="AC851" t="b">
        <v>1</v>
      </c>
      <c r="AD851">
        <v>89.53288293112071</v>
      </c>
      <c r="AE851">
        <v>0</v>
      </c>
      <c r="AF851">
        <v>0</v>
      </c>
      <c r="AG851">
        <v>0</v>
      </c>
      <c r="AH851">
        <v>9.0688962404464446E-2</v>
      </c>
      <c r="AI851" t="b">
        <v>0</v>
      </c>
      <c r="AJ851" t="b">
        <v>0</v>
      </c>
      <c r="AK851">
        <v>1330.2951039828649</v>
      </c>
      <c r="AL851">
        <v>0</v>
      </c>
      <c r="AM851">
        <v>14.24989274096124</v>
      </c>
      <c r="AN851">
        <v>0</v>
      </c>
      <c r="AO851">
        <v>9.0358430417561593</v>
      </c>
      <c r="AP851">
        <v>14.250383587713941</v>
      </c>
      <c r="AQ851">
        <v>0</v>
      </c>
      <c r="AR851">
        <v>1</v>
      </c>
      <c r="AS851">
        <v>3</v>
      </c>
      <c r="AT851">
        <v>0</v>
      </c>
      <c r="AU851">
        <v>0</v>
      </c>
      <c r="AV851">
        <v>1.802500420565657</v>
      </c>
      <c r="AW851">
        <v>2.8286293345506301</v>
      </c>
      <c r="AX851">
        <v>0.6391845462998782</v>
      </c>
      <c r="AY851">
        <v>1.003061233364565</v>
      </c>
      <c r="AZ851">
        <v>2.8286293345506301</v>
      </c>
    </row>
    <row r="852" spans="1:52" x14ac:dyDescent="0.35">
      <c r="A852">
        <v>849</v>
      </c>
      <c r="B852">
        <v>0</v>
      </c>
      <c r="C852">
        <v>0</v>
      </c>
      <c r="D852">
        <v>0</v>
      </c>
      <c r="E852">
        <v>58.7</v>
      </c>
      <c r="F852">
        <v>0.35986759137712099</v>
      </c>
      <c r="G852">
        <v>441.09514445204252</v>
      </c>
      <c r="H852">
        <v>1919.6460686552889</v>
      </c>
      <c r="I852">
        <v>5</v>
      </c>
      <c r="J852">
        <v>5</v>
      </c>
      <c r="K852">
        <v>1353.350478401979</v>
      </c>
      <c r="L852" t="b">
        <v>0</v>
      </c>
      <c r="M852">
        <v>18.24676768125487</v>
      </c>
      <c r="N852">
        <v>18.24676768125487</v>
      </c>
      <c r="O852">
        <v>395.02542366846149</v>
      </c>
      <c r="P852">
        <v>92.621132125145706</v>
      </c>
      <c r="Q852">
        <v>18.61915069515803</v>
      </c>
      <c r="R852">
        <v>0.93457918298734421</v>
      </c>
      <c r="S852">
        <v>38.0975987974833</v>
      </c>
      <c r="T852">
        <v>140.57395538829621</v>
      </c>
      <c r="U852">
        <v>19.922496706638249</v>
      </c>
      <c r="V852">
        <v>9.1964630122029689</v>
      </c>
      <c r="W852">
        <v>0</v>
      </c>
      <c r="X852">
        <v>0</v>
      </c>
      <c r="Y852">
        <v>-6.7199315199413414</v>
      </c>
      <c r="Z852">
        <v>86.817899772613259</v>
      </c>
      <c r="AA852">
        <v>1353.350478401979</v>
      </c>
      <c r="AB852" t="b">
        <v>0</v>
      </c>
      <c r="AC852" t="b">
        <v>1</v>
      </c>
      <c r="AD852">
        <v>89.530216291628676</v>
      </c>
      <c r="AE852">
        <v>0</v>
      </c>
      <c r="AF852">
        <v>0</v>
      </c>
      <c r="AG852">
        <v>0</v>
      </c>
      <c r="AH852">
        <v>9.0167798567206692E-2</v>
      </c>
      <c r="AI852" t="b">
        <v>0</v>
      </c>
      <c r="AJ852" t="b">
        <v>0</v>
      </c>
      <c r="AK852">
        <v>1353.350478401979</v>
      </c>
      <c r="AL852">
        <v>0</v>
      </c>
      <c r="AM852">
        <v>19.922496706638249</v>
      </c>
      <c r="AN852">
        <v>0</v>
      </c>
      <c r="AO852">
        <v>11.17391937100607</v>
      </c>
      <c r="AP852">
        <v>19.923753274325179</v>
      </c>
      <c r="AQ852">
        <v>0</v>
      </c>
      <c r="AR852">
        <v>1</v>
      </c>
      <c r="AS852">
        <v>3</v>
      </c>
      <c r="AT852">
        <v>0</v>
      </c>
      <c r="AU852">
        <v>0</v>
      </c>
      <c r="AV852">
        <v>2.186029260708747</v>
      </c>
      <c r="AW852">
        <v>3.986018746995152</v>
      </c>
      <c r="AX852">
        <v>0.77518768110239256</v>
      </c>
      <c r="AY852">
        <v>1.4134834959598599</v>
      </c>
      <c r="AZ852">
        <v>3.986018746995152</v>
      </c>
    </row>
    <row r="853" spans="1:52" x14ac:dyDescent="0.35">
      <c r="A853">
        <v>850</v>
      </c>
      <c r="B853">
        <v>0</v>
      </c>
      <c r="C853">
        <v>0</v>
      </c>
      <c r="D853">
        <v>0</v>
      </c>
      <c r="E853">
        <v>60.1</v>
      </c>
      <c r="F853">
        <v>0.3588257480508652</v>
      </c>
      <c r="G853">
        <v>451.61530121921209</v>
      </c>
      <c r="H853">
        <v>1965.429790906011</v>
      </c>
      <c r="I853">
        <v>5</v>
      </c>
      <c r="J853">
        <v>5</v>
      </c>
      <c r="K853">
        <v>1385.6280025887379</v>
      </c>
      <c r="L853" t="b">
        <v>0</v>
      </c>
      <c r="M853">
        <v>18.790304566010612</v>
      </c>
      <c r="N853">
        <v>18.790304566010612</v>
      </c>
      <c r="O853">
        <v>397.31645661374841</v>
      </c>
      <c r="P853">
        <v>93.158307841984055</v>
      </c>
      <c r="Q853">
        <v>19.173780169398579</v>
      </c>
      <c r="R853">
        <v>0.93449903212299568</v>
      </c>
      <c r="S853">
        <v>38.135917798033702</v>
      </c>
      <c r="T853">
        <v>141.40137036557499</v>
      </c>
      <c r="U853">
        <v>20.517710035332591</v>
      </c>
      <c r="V853">
        <v>9.26192661807994</v>
      </c>
      <c r="W853">
        <v>0</v>
      </c>
      <c r="X853">
        <v>0</v>
      </c>
      <c r="Y853">
        <v>-6.7199315199413414</v>
      </c>
      <c r="Z853">
        <v>86.916617417802442</v>
      </c>
      <c r="AA853">
        <v>1385.6280025887379</v>
      </c>
      <c r="AB853" t="b">
        <v>0</v>
      </c>
      <c r="AC853" t="b">
        <v>1</v>
      </c>
      <c r="AD853">
        <v>89.527549652136642</v>
      </c>
      <c r="AE853">
        <v>0</v>
      </c>
      <c r="AF853">
        <v>0</v>
      </c>
      <c r="AG853">
        <v>0</v>
      </c>
      <c r="AH853">
        <v>8.9706942989066119E-2</v>
      </c>
      <c r="AI853" t="b">
        <v>0</v>
      </c>
      <c r="AJ853" t="b">
        <v>0</v>
      </c>
      <c r="AK853">
        <v>1385.6280025887379</v>
      </c>
      <c r="AL853">
        <v>0</v>
      </c>
      <c r="AM853">
        <v>20.517710035332591</v>
      </c>
      <c r="AN853">
        <v>0</v>
      </c>
      <c r="AO853">
        <v>15.40283568297019</v>
      </c>
      <c r="AP853">
        <v>20.518966603019521</v>
      </c>
      <c r="AQ853">
        <v>0</v>
      </c>
      <c r="AR853">
        <v>1</v>
      </c>
      <c r="AS853">
        <v>3</v>
      </c>
      <c r="AT853">
        <v>0</v>
      </c>
      <c r="AU853">
        <v>0</v>
      </c>
      <c r="AV853">
        <v>2.977927776879945</v>
      </c>
      <c r="AW853">
        <v>4.0958344789779284</v>
      </c>
      <c r="AX853">
        <v>1.056002757758846</v>
      </c>
      <c r="AY853">
        <v>1.4524252909204129</v>
      </c>
      <c r="AZ853">
        <v>4.0958344789779284</v>
      </c>
    </row>
    <row r="854" spans="1:52" x14ac:dyDescent="0.35">
      <c r="A854">
        <v>851</v>
      </c>
      <c r="B854">
        <v>0</v>
      </c>
      <c r="C854">
        <v>0</v>
      </c>
      <c r="D854">
        <v>0</v>
      </c>
      <c r="E854">
        <v>61.1</v>
      </c>
      <c r="F854">
        <v>0.20482941641939509</v>
      </c>
      <c r="G854">
        <v>459.12969891004758</v>
      </c>
      <c r="H854">
        <v>1998.1324496565269</v>
      </c>
      <c r="I854">
        <v>5</v>
      </c>
      <c r="J854">
        <v>5</v>
      </c>
      <c r="K854">
        <v>1408.683377007852</v>
      </c>
      <c r="L854" t="b">
        <v>0</v>
      </c>
      <c r="M854">
        <v>14.16553122294571</v>
      </c>
      <c r="N854">
        <v>14.16553122294571</v>
      </c>
      <c r="O854">
        <v>294.62450209688058</v>
      </c>
      <c r="P854">
        <v>69.080249778867937</v>
      </c>
      <c r="Q854">
        <v>14.454623696883379</v>
      </c>
      <c r="R854">
        <v>0.9275306986335714</v>
      </c>
      <c r="S854">
        <v>38.175426594831762</v>
      </c>
      <c r="T854">
        <v>105.6419696334102</v>
      </c>
      <c r="U854">
        <v>15.583984140015829</v>
      </c>
      <c r="V854">
        <v>7.6557997343066972</v>
      </c>
      <c r="W854">
        <v>0</v>
      </c>
      <c r="X854">
        <v>0</v>
      </c>
      <c r="Y854">
        <v>-6.7199315199413414</v>
      </c>
      <c r="Z854">
        <v>87.004578073552921</v>
      </c>
      <c r="AA854">
        <v>1408.683377007852</v>
      </c>
      <c r="AB854" t="b">
        <v>0</v>
      </c>
      <c r="AC854" t="b">
        <v>1</v>
      </c>
      <c r="AD854">
        <v>89.524883012644608</v>
      </c>
      <c r="AE854">
        <v>0</v>
      </c>
      <c r="AF854">
        <v>0</v>
      </c>
      <c r="AG854">
        <v>0</v>
      </c>
      <c r="AH854">
        <v>9.0199770982450744E-2</v>
      </c>
      <c r="AI854" t="b">
        <v>0</v>
      </c>
      <c r="AJ854" t="b">
        <v>0</v>
      </c>
      <c r="AK854">
        <v>1408.683377007852</v>
      </c>
      <c r="AL854">
        <v>0</v>
      </c>
      <c r="AM854">
        <v>15.583984140015829</v>
      </c>
      <c r="AN854">
        <v>0</v>
      </c>
      <c r="AO854">
        <v>20.724819262079141</v>
      </c>
      <c r="AP854">
        <v>15.58454261454335</v>
      </c>
      <c r="AQ854">
        <v>0</v>
      </c>
      <c r="AR854">
        <v>1</v>
      </c>
      <c r="AS854">
        <v>3</v>
      </c>
      <c r="AT854">
        <v>0</v>
      </c>
      <c r="AU854">
        <v>0</v>
      </c>
      <c r="AV854">
        <v>4.0412578043289384</v>
      </c>
      <c r="AW854">
        <v>3.0752247617983661</v>
      </c>
      <c r="AX854">
        <v>1.433070143379056</v>
      </c>
      <c r="AY854">
        <v>1.0905065236950751</v>
      </c>
      <c r="AZ854">
        <v>3.0752247617983661</v>
      </c>
    </row>
    <row r="855" spans="1:52" x14ac:dyDescent="0.35">
      <c r="A855">
        <v>852</v>
      </c>
      <c r="B855">
        <v>0</v>
      </c>
      <c r="C855">
        <v>0</v>
      </c>
      <c r="D855">
        <v>0</v>
      </c>
      <c r="E855">
        <v>61.7</v>
      </c>
      <c r="F855">
        <v>0.15518991960490419</v>
      </c>
      <c r="G855">
        <v>463.63833752454889</v>
      </c>
      <c r="H855">
        <v>2017.754044906837</v>
      </c>
      <c r="I855">
        <v>5</v>
      </c>
      <c r="J855">
        <v>5</v>
      </c>
      <c r="K855">
        <v>1422.51660165932</v>
      </c>
      <c r="L855" t="b">
        <v>0</v>
      </c>
      <c r="M855">
        <v>12.72757591172719</v>
      </c>
      <c r="N855">
        <v>12.72757591172719</v>
      </c>
      <c r="O855">
        <v>262.14268182533078</v>
      </c>
      <c r="P855">
        <v>61.464276763517312</v>
      </c>
      <c r="Q855">
        <v>12.987322358905301</v>
      </c>
      <c r="R855">
        <v>0.92417248200940239</v>
      </c>
      <c r="S855">
        <v>38.208379917223802</v>
      </c>
      <c r="T855">
        <v>94.336688218858129</v>
      </c>
      <c r="U855">
        <v>14.052920436093631</v>
      </c>
      <c r="V855">
        <v>7.1533169230888802</v>
      </c>
      <c r="W855">
        <v>-12.67314672266334</v>
      </c>
      <c r="X855">
        <v>1</v>
      </c>
      <c r="Y855">
        <v>5.9532152027219976</v>
      </c>
      <c r="Z855">
        <v>87.089416699285749</v>
      </c>
      <c r="AA855">
        <v>1422.51660165932</v>
      </c>
      <c r="AB855" t="b">
        <v>0</v>
      </c>
      <c r="AC855" t="b">
        <v>1</v>
      </c>
      <c r="AD855">
        <v>89.524730886391197</v>
      </c>
      <c r="AE855">
        <v>0.26478706377189343</v>
      </c>
      <c r="AF855">
        <v>0</v>
      </c>
      <c r="AG855">
        <v>0</v>
      </c>
      <c r="AH855">
        <v>8.9836615589840463E-2</v>
      </c>
      <c r="AI855" t="b">
        <v>0</v>
      </c>
      <c r="AJ855" t="b">
        <v>0</v>
      </c>
      <c r="AK855">
        <v>1422.51660165932</v>
      </c>
      <c r="AL855">
        <v>0</v>
      </c>
      <c r="AM855">
        <v>14.052920436093631</v>
      </c>
      <c r="AN855">
        <v>0</v>
      </c>
      <c r="AO855">
        <v>18.859460412927501</v>
      </c>
      <c r="AP855">
        <v>14.318021641787251</v>
      </c>
      <c r="AQ855">
        <v>0</v>
      </c>
      <c r="AR855">
        <v>1</v>
      </c>
      <c r="AS855">
        <v>3</v>
      </c>
      <c r="AT855">
        <v>0</v>
      </c>
      <c r="AU855">
        <v>0</v>
      </c>
      <c r="AV855">
        <v>3.6424025315479782</v>
      </c>
      <c r="AW855">
        <v>2.8274103192881661</v>
      </c>
      <c r="AX855">
        <v>1.291632103385808</v>
      </c>
      <c r="AY855">
        <v>1.002628957937834</v>
      </c>
      <c r="AZ855">
        <v>2.8274103192881661</v>
      </c>
    </row>
    <row r="856" spans="1:52" x14ac:dyDescent="0.35">
      <c r="A856">
        <v>853</v>
      </c>
      <c r="B856">
        <v>0</v>
      </c>
      <c r="C856">
        <v>0</v>
      </c>
      <c r="D856">
        <v>0</v>
      </c>
      <c r="E856">
        <v>62.3</v>
      </c>
      <c r="F856">
        <v>0.17441090516099861</v>
      </c>
      <c r="G856">
        <v>468.14697613905008</v>
      </c>
      <c r="H856">
        <v>2037.3756401571461</v>
      </c>
      <c r="I856">
        <v>5</v>
      </c>
      <c r="J856">
        <v>5</v>
      </c>
      <c r="K856">
        <v>1436.3498263107881</v>
      </c>
      <c r="L856" t="b">
        <v>0</v>
      </c>
      <c r="M856">
        <v>13.558447405814039</v>
      </c>
      <c r="N856">
        <v>13.558447405814039</v>
      </c>
      <c r="O856">
        <v>276.56621128906067</v>
      </c>
      <c r="P856">
        <v>64.846144228565009</v>
      </c>
      <c r="Q856">
        <v>13.83515041409596</v>
      </c>
      <c r="R856">
        <v>0.92559796369179459</v>
      </c>
      <c r="S856">
        <v>38.239360159068973</v>
      </c>
      <c r="T856">
        <v>99.373972320150926</v>
      </c>
      <c r="U856">
        <v>14.94725675380027</v>
      </c>
      <c r="V856">
        <v>7.3936258966544557</v>
      </c>
      <c r="W856">
        <v>-12.67314672266334</v>
      </c>
      <c r="X856">
        <v>1</v>
      </c>
      <c r="Y856">
        <v>5.9532152027219976</v>
      </c>
      <c r="Z856">
        <v>87.174255325018578</v>
      </c>
      <c r="AA856">
        <v>1436.3498263107881</v>
      </c>
      <c r="AB856" t="b">
        <v>0</v>
      </c>
      <c r="AC856" t="b">
        <v>1</v>
      </c>
      <c r="AD856">
        <v>89.527093273376408</v>
      </c>
      <c r="AE856">
        <v>0.26478706377189343</v>
      </c>
      <c r="AF856">
        <v>0</v>
      </c>
      <c r="AG856">
        <v>0</v>
      </c>
      <c r="AH856">
        <v>8.6606862832638243E-2</v>
      </c>
      <c r="AI856" t="b">
        <v>0</v>
      </c>
      <c r="AJ856" t="b">
        <v>0</v>
      </c>
      <c r="AK856">
        <v>1436.3498263107881</v>
      </c>
      <c r="AL856">
        <v>0</v>
      </c>
      <c r="AM856">
        <v>14.94725675380027</v>
      </c>
      <c r="AN856">
        <v>0</v>
      </c>
      <c r="AO856">
        <v>16.985210857123711</v>
      </c>
      <c r="AP856">
        <v>15.2123579594939</v>
      </c>
      <c r="AQ856">
        <v>0</v>
      </c>
      <c r="AR856">
        <v>1</v>
      </c>
      <c r="AS856">
        <v>3</v>
      </c>
      <c r="AT856">
        <v>0</v>
      </c>
      <c r="AU856">
        <v>0</v>
      </c>
      <c r="AV856">
        <v>3.2653103080194521</v>
      </c>
      <c r="AW856">
        <v>2.9977912267376849</v>
      </c>
      <c r="AX856">
        <v>1.157911456744487</v>
      </c>
      <c r="AY856">
        <v>1.0630477908618161</v>
      </c>
      <c r="AZ856">
        <v>2.9977912267376849</v>
      </c>
    </row>
    <row r="857" spans="1:52" x14ac:dyDescent="0.35">
      <c r="A857">
        <v>854</v>
      </c>
      <c r="B857">
        <v>0</v>
      </c>
      <c r="C857">
        <v>0</v>
      </c>
      <c r="D857">
        <v>0</v>
      </c>
      <c r="E857">
        <v>62.9</v>
      </c>
      <c r="F857">
        <v>0.14716645975109979</v>
      </c>
      <c r="G857">
        <v>472.65561475355139</v>
      </c>
      <c r="H857">
        <v>2056.9972354074562</v>
      </c>
      <c r="I857">
        <v>5</v>
      </c>
      <c r="J857">
        <v>5</v>
      </c>
      <c r="K857">
        <v>1450.1830509622559</v>
      </c>
      <c r="L857" t="b">
        <v>0</v>
      </c>
      <c r="M857">
        <v>12.83726605503527</v>
      </c>
      <c r="N857">
        <v>12.83726605503527</v>
      </c>
      <c r="O857">
        <v>259.35767412939299</v>
      </c>
      <c r="P857">
        <v>60.811279385830822</v>
      </c>
      <c r="Q857">
        <v>13.099251076566601</v>
      </c>
      <c r="R857">
        <v>0.92362022082592299</v>
      </c>
      <c r="S857">
        <v>38.271742411181293</v>
      </c>
      <c r="T857">
        <v>93.390261425283612</v>
      </c>
      <c r="U857">
        <v>14.182507897946349</v>
      </c>
      <c r="V857">
        <v>7.1331275446725186</v>
      </c>
      <c r="W857">
        <v>-12.67314672266334</v>
      </c>
      <c r="X857">
        <v>1</v>
      </c>
      <c r="Y857">
        <v>5.9532152027219976</v>
      </c>
      <c r="Z857">
        <v>87.259093950751407</v>
      </c>
      <c r="AA857">
        <v>1450.1830509622559</v>
      </c>
      <c r="AB857" t="b">
        <v>0</v>
      </c>
      <c r="AC857" t="b">
        <v>1</v>
      </c>
      <c r="AD857">
        <v>89.52945566036162</v>
      </c>
      <c r="AE857">
        <v>0.26478706377189343</v>
      </c>
      <c r="AF857">
        <v>0</v>
      </c>
      <c r="AG857">
        <v>0</v>
      </c>
      <c r="AH857">
        <v>8.1335274365944787E-2</v>
      </c>
      <c r="AI857" t="b">
        <v>0</v>
      </c>
      <c r="AJ857" t="b">
        <v>0</v>
      </c>
      <c r="AK857">
        <v>1450.1830509622559</v>
      </c>
      <c r="AL857">
        <v>0</v>
      </c>
      <c r="AM857">
        <v>14.182507897946349</v>
      </c>
      <c r="AN857">
        <v>0</v>
      </c>
      <c r="AO857">
        <v>16.857859476208439</v>
      </c>
      <c r="AP857">
        <v>14.465543234188839</v>
      </c>
      <c r="AQ857">
        <v>0</v>
      </c>
      <c r="AR857">
        <v>1</v>
      </c>
      <c r="AS857">
        <v>3</v>
      </c>
      <c r="AT857">
        <v>0</v>
      </c>
      <c r="AU857">
        <v>0</v>
      </c>
      <c r="AV857">
        <v>3.2354981157004592</v>
      </c>
      <c r="AW857">
        <v>2.8523950433227259</v>
      </c>
      <c r="AX857">
        <v>1.1473397573405879</v>
      </c>
      <c r="AY857">
        <v>1.011488799628389</v>
      </c>
      <c r="AZ857">
        <v>2.8523950433227259</v>
      </c>
    </row>
    <row r="858" spans="1:52" x14ac:dyDescent="0.35">
      <c r="A858">
        <v>855</v>
      </c>
      <c r="B858">
        <v>0</v>
      </c>
      <c r="C858">
        <v>0</v>
      </c>
      <c r="D858">
        <v>0</v>
      </c>
      <c r="E858">
        <v>63.3</v>
      </c>
      <c r="F858">
        <v>7.0256589167936312E-2</v>
      </c>
      <c r="G858">
        <v>475.66137382988558</v>
      </c>
      <c r="H858">
        <v>2070.078298907662</v>
      </c>
      <c r="I858">
        <v>5</v>
      </c>
      <c r="J858">
        <v>6</v>
      </c>
      <c r="K858">
        <v>1225.4863529533361</v>
      </c>
      <c r="L858" t="b">
        <v>1</v>
      </c>
      <c r="M858">
        <v>10.354968922885851</v>
      </c>
      <c r="N858">
        <v>10.354968922885851</v>
      </c>
      <c r="O858">
        <v>207.88458937130079</v>
      </c>
      <c r="P858">
        <v>48.742447612943799</v>
      </c>
      <c r="Q858">
        <v>10.566294819271279</v>
      </c>
      <c r="R858">
        <v>0.92447344153634203</v>
      </c>
      <c r="S858">
        <v>38.30321722773251</v>
      </c>
      <c r="T858">
        <v>89.061742461282364</v>
      </c>
      <c r="U858">
        <v>11.429527712241921</v>
      </c>
      <c r="V858">
        <v>6.7265268988772959</v>
      </c>
      <c r="W858">
        <v>-11.712127760785741</v>
      </c>
      <c r="X858">
        <v>1</v>
      </c>
      <c r="Y858">
        <v>4.9921962408444003</v>
      </c>
      <c r="Z858">
        <v>87.347848078519092</v>
      </c>
      <c r="AA858">
        <v>1225.4863529533361</v>
      </c>
      <c r="AB858" t="b">
        <v>0</v>
      </c>
      <c r="AC858" t="b">
        <v>1</v>
      </c>
      <c r="AD858">
        <v>89.531627368981376</v>
      </c>
      <c r="AE858">
        <v>0.2447079630786439</v>
      </c>
      <c r="AF858">
        <v>0</v>
      </c>
      <c r="AG858">
        <v>0</v>
      </c>
      <c r="AH858">
        <v>7.8078202406751174E-2</v>
      </c>
      <c r="AI858" t="b">
        <v>0</v>
      </c>
      <c r="AJ858" t="b">
        <v>0</v>
      </c>
      <c r="AK858">
        <v>1225.4863529533361</v>
      </c>
      <c r="AL858">
        <v>0</v>
      </c>
      <c r="AM858">
        <v>11.429527712241921</v>
      </c>
      <c r="AN858">
        <v>0</v>
      </c>
      <c r="AO858">
        <v>11.737256976848951</v>
      </c>
      <c r="AP858">
        <v>11.69460122775528</v>
      </c>
      <c r="AQ858">
        <v>0</v>
      </c>
      <c r="AR858">
        <v>1</v>
      </c>
      <c r="AS858">
        <v>3</v>
      </c>
      <c r="AT858">
        <v>0</v>
      </c>
      <c r="AU858">
        <v>0</v>
      </c>
      <c r="AV858">
        <v>2.2840593665402289</v>
      </c>
      <c r="AW858">
        <v>2.3456286177314158</v>
      </c>
      <c r="AX858">
        <v>0.80995012997880467</v>
      </c>
      <c r="AY858">
        <v>0.83178418097352913</v>
      </c>
      <c r="AZ858">
        <v>2.3456286177314158</v>
      </c>
    </row>
    <row r="859" spans="1:52" x14ac:dyDescent="0.35">
      <c r="A859">
        <v>856</v>
      </c>
      <c r="B859">
        <v>0</v>
      </c>
      <c r="C859">
        <v>0</v>
      </c>
      <c r="D859">
        <v>0</v>
      </c>
      <c r="E859">
        <v>63.4</v>
      </c>
      <c r="F859">
        <v>-1.1526149756180709E-2</v>
      </c>
      <c r="G859">
        <v>476.41281359896908</v>
      </c>
      <c r="H859">
        <v>2073.3485647827142</v>
      </c>
      <c r="I859">
        <v>5</v>
      </c>
      <c r="J859">
        <v>6</v>
      </c>
      <c r="K859">
        <v>1227.422350351367</v>
      </c>
      <c r="L859" t="b">
        <v>0</v>
      </c>
      <c r="M859">
        <v>7.6040434046461787</v>
      </c>
      <c r="N859">
        <v>7.6040434046461787</v>
      </c>
      <c r="O859">
        <v>152.41669335369659</v>
      </c>
      <c r="P859">
        <v>35.736957287687709</v>
      </c>
      <c r="Q859">
        <v>7.7592279639246717</v>
      </c>
      <c r="R859">
        <v>0.91397017150668802</v>
      </c>
      <c r="S859">
        <v>38.328322258753801</v>
      </c>
      <c r="T859">
        <v>66.048634612837745</v>
      </c>
      <c r="U859">
        <v>8.4895855530312492</v>
      </c>
      <c r="V859">
        <v>5.6821527079598582</v>
      </c>
      <c r="W859">
        <v>-7.1036766184773246</v>
      </c>
      <c r="X859">
        <v>1</v>
      </c>
      <c r="Y859">
        <v>0.38374509853598399</v>
      </c>
      <c r="Z859">
        <v>87.431257416203195</v>
      </c>
      <c r="AA859">
        <v>1227.422350351367</v>
      </c>
      <c r="AB859" t="b">
        <v>0</v>
      </c>
      <c r="AC859" t="b">
        <v>1</v>
      </c>
      <c r="AD859">
        <v>89.532694024009032</v>
      </c>
      <c r="AE859">
        <v>0.1484210445088549</v>
      </c>
      <c r="AF859">
        <v>0</v>
      </c>
      <c r="AG859">
        <v>0</v>
      </c>
      <c r="AH859">
        <v>7.6195919714443283E-2</v>
      </c>
      <c r="AI859" t="b">
        <v>0</v>
      </c>
      <c r="AJ859" t="b">
        <v>0</v>
      </c>
      <c r="AK859">
        <v>1227.422350351367</v>
      </c>
      <c r="AL859">
        <v>0</v>
      </c>
      <c r="AM859">
        <v>8.4895855530312492</v>
      </c>
      <c r="AN859">
        <v>0</v>
      </c>
      <c r="AO859">
        <v>10.935854889066849</v>
      </c>
      <c r="AP859">
        <v>8.6380127505636182</v>
      </c>
      <c r="AQ859">
        <v>0</v>
      </c>
      <c r="AR859">
        <v>1</v>
      </c>
      <c r="AS859">
        <v>3</v>
      </c>
      <c r="AT859">
        <v>0</v>
      </c>
      <c r="AU859">
        <v>0</v>
      </c>
      <c r="AV859">
        <v>2.1413997214678648</v>
      </c>
      <c r="AW859">
        <v>1.7683000054538189</v>
      </c>
      <c r="AX859">
        <v>0.75936160335739911</v>
      </c>
      <c r="AY859">
        <v>0.62705748072532685</v>
      </c>
      <c r="AZ859">
        <v>1.7683000054538189</v>
      </c>
    </row>
    <row r="860" spans="1:52" x14ac:dyDescent="0.35">
      <c r="A860">
        <v>857</v>
      </c>
      <c r="B860">
        <v>0</v>
      </c>
      <c r="C860">
        <v>0</v>
      </c>
      <c r="D860">
        <v>0</v>
      </c>
      <c r="E860">
        <v>63.5</v>
      </c>
      <c r="F860">
        <v>0.14251467652345801</v>
      </c>
      <c r="G860">
        <v>477.1642533680527</v>
      </c>
      <c r="H860">
        <v>2076.618830657766</v>
      </c>
      <c r="I860">
        <v>5</v>
      </c>
      <c r="J860">
        <v>6</v>
      </c>
      <c r="K860">
        <v>1229.3583477493969</v>
      </c>
      <c r="L860" t="b">
        <v>0</v>
      </c>
      <c r="M860">
        <v>12.86918906654633</v>
      </c>
      <c r="N860">
        <v>12.86918906654633</v>
      </c>
      <c r="O860">
        <v>257.54591284672551</v>
      </c>
      <c r="P860">
        <v>60.386477914617132</v>
      </c>
      <c r="Q860">
        <v>13.131825578108501</v>
      </c>
      <c r="R860">
        <v>0.93011769925546717</v>
      </c>
      <c r="S860">
        <v>38.34932161161575</v>
      </c>
      <c r="T860">
        <v>109.6680406665032</v>
      </c>
      <c r="U860">
        <v>14.1184557487941</v>
      </c>
      <c r="V860">
        <v>7.6638549999202468</v>
      </c>
      <c r="W860">
        <v>-7.1036766184773246</v>
      </c>
      <c r="X860">
        <v>1</v>
      </c>
      <c r="Y860">
        <v>0.38374509853598399</v>
      </c>
      <c r="Z860">
        <v>87.498931065639297</v>
      </c>
      <c r="AA860">
        <v>1229.3583477493969</v>
      </c>
      <c r="AB860" t="b">
        <v>0</v>
      </c>
      <c r="AC860" t="b">
        <v>1</v>
      </c>
      <c r="AD860">
        <v>89.532846303810032</v>
      </c>
      <c r="AE860">
        <v>0.1484210445088549</v>
      </c>
      <c r="AF860">
        <v>0</v>
      </c>
      <c r="AG860">
        <v>0</v>
      </c>
      <c r="AH860">
        <v>7.3193243744293701E-2</v>
      </c>
      <c r="AI860" t="b">
        <v>0</v>
      </c>
      <c r="AJ860" t="b">
        <v>0</v>
      </c>
      <c r="AK860">
        <v>1229.3583477493969</v>
      </c>
      <c r="AL860">
        <v>0</v>
      </c>
      <c r="AM860">
        <v>14.1184557487941</v>
      </c>
      <c r="AN860">
        <v>0</v>
      </c>
      <c r="AO860">
        <v>12.87573072446966</v>
      </c>
      <c r="AP860">
        <v>14.2670629222643</v>
      </c>
      <c r="AQ860">
        <v>0</v>
      </c>
      <c r="AR860">
        <v>1</v>
      </c>
      <c r="AS860">
        <v>3</v>
      </c>
      <c r="AT860">
        <v>0</v>
      </c>
      <c r="AU860">
        <v>0</v>
      </c>
      <c r="AV860">
        <v>2.48873980359292</v>
      </c>
      <c r="AW860">
        <v>2.8542736920203429</v>
      </c>
      <c r="AX860">
        <v>0.88253184524571626</v>
      </c>
      <c r="AY860">
        <v>1.01215498789727</v>
      </c>
      <c r="AZ860">
        <v>2.8542736920203429</v>
      </c>
    </row>
    <row r="861" spans="1:52" x14ac:dyDescent="0.35">
      <c r="A861">
        <v>858</v>
      </c>
      <c r="B861">
        <v>0</v>
      </c>
      <c r="C861">
        <v>0</v>
      </c>
      <c r="D861">
        <v>0</v>
      </c>
      <c r="E861">
        <v>64.5</v>
      </c>
      <c r="F861">
        <v>0.35813411032901682</v>
      </c>
      <c r="G861">
        <v>484.67865105888819</v>
      </c>
      <c r="H861">
        <v>2109.3214894082821</v>
      </c>
      <c r="I861">
        <v>5</v>
      </c>
      <c r="J861">
        <v>6</v>
      </c>
      <c r="K861">
        <v>1248.7183217297029</v>
      </c>
      <c r="L861" t="b">
        <v>0</v>
      </c>
      <c r="M861">
        <v>20.640632037916699</v>
      </c>
      <c r="N861">
        <v>20.640632037916699</v>
      </c>
      <c r="O861">
        <v>406.66845261681448</v>
      </c>
      <c r="P861">
        <v>95.351059005668162</v>
      </c>
      <c r="Q861">
        <v>21.061869426445611</v>
      </c>
      <c r="R861">
        <v>0.9388525336811232</v>
      </c>
      <c r="S861">
        <v>38.378190538671888</v>
      </c>
      <c r="T861">
        <v>171.55620533780279</v>
      </c>
      <c r="U861">
        <v>22.43362900014197</v>
      </c>
      <c r="V861">
        <v>10.49022728768759</v>
      </c>
      <c r="W861">
        <v>-7.1036766184773246</v>
      </c>
      <c r="X861">
        <v>1</v>
      </c>
      <c r="Y861">
        <v>0.38374509853598399</v>
      </c>
      <c r="Z861">
        <v>87.565295884642978</v>
      </c>
      <c r="AA861">
        <v>1248.7183217297029</v>
      </c>
      <c r="AB861" t="b">
        <v>0</v>
      </c>
      <c r="AC861" t="b">
        <v>1</v>
      </c>
      <c r="AD861">
        <v>89.532998583611032</v>
      </c>
      <c r="AE861">
        <v>0.1484210445088549</v>
      </c>
      <c r="AF861">
        <v>0</v>
      </c>
      <c r="AG861">
        <v>0</v>
      </c>
      <c r="AH861">
        <v>7.1363547088425239E-2</v>
      </c>
      <c r="AI861" t="b">
        <v>0</v>
      </c>
      <c r="AJ861" t="b">
        <v>0</v>
      </c>
      <c r="AK861">
        <v>1248.7183217297029</v>
      </c>
      <c r="AL861">
        <v>0</v>
      </c>
      <c r="AM861">
        <v>22.43362900014197</v>
      </c>
      <c r="AN861">
        <v>0</v>
      </c>
      <c r="AO861">
        <v>13.068267138630871</v>
      </c>
      <c r="AP861">
        <v>22.58286378201073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2.5232512151088309</v>
      </c>
      <c r="AW861">
        <v>4.6322864755536104</v>
      </c>
      <c r="AX861">
        <v>0.8947699344357557</v>
      </c>
      <c r="AY861">
        <v>1.64265672023972</v>
      </c>
      <c r="AZ861">
        <v>4.6322864755536104</v>
      </c>
    </row>
    <row r="862" spans="1:52" x14ac:dyDescent="0.35">
      <c r="A862">
        <v>859</v>
      </c>
      <c r="B862">
        <v>0</v>
      </c>
      <c r="C862">
        <v>0</v>
      </c>
      <c r="D862">
        <v>0</v>
      </c>
      <c r="E862">
        <v>65.8</v>
      </c>
      <c r="F862">
        <v>0.34161554882712508</v>
      </c>
      <c r="G862">
        <v>494.44736805697431</v>
      </c>
      <c r="H862">
        <v>2151.8349457839522</v>
      </c>
      <c r="I862">
        <v>5</v>
      </c>
      <c r="J862">
        <v>6</v>
      </c>
      <c r="K862">
        <v>1273.8862879041001</v>
      </c>
      <c r="L862" t="b">
        <v>0</v>
      </c>
      <c r="M862">
        <v>20.63035756809246</v>
      </c>
      <c r="N862">
        <v>20.63035756809246</v>
      </c>
      <c r="O862">
        <v>398.43553795641191</v>
      </c>
      <c r="P862">
        <v>93.420697487529054</v>
      </c>
      <c r="Q862">
        <v>21.051385273563739</v>
      </c>
      <c r="R862">
        <v>0.93841095193671931</v>
      </c>
      <c r="S862">
        <v>38.418705341079658</v>
      </c>
      <c r="T862">
        <v>168.16218088329509</v>
      </c>
      <c r="U862">
        <v>22.433013201857129</v>
      </c>
      <c r="V862">
        <v>10.35694864084738</v>
      </c>
      <c r="W862">
        <v>-7.1036766184773246</v>
      </c>
      <c r="X862">
        <v>1</v>
      </c>
      <c r="Y862">
        <v>0.38374509853598399</v>
      </c>
      <c r="Z862">
        <v>87.631660703646659</v>
      </c>
      <c r="AA862">
        <v>1273.8862879041001</v>
      </c>
      <c r="AB862" t="b">
        <v>0</v>
      </c>
      <c r="AC862" t="b">
        <v>1</v>
      </c>
      <c r="AD862">
        <v>89.533150863412033</v>
      </c>
      <c r="AE862">
        <v>0.1484210445088549</v>
      </c>
      <c r="AF862">
        <v>0</v>
      </c>
      <c r="AG862">
        <v>0</v>
      </c>
      <c r="AH862">
        <v>6.8285790852122552E-2</v>
      </c>
      <c r="AI862" t="b">
        <v>0</v>
      </c>
      <c r="AJ862" t="b">
        <v>0</v>
      </c>
      <c r="AK862">
        <v>1273.8862879041001</v>
      </c>
      <c r="AL862">
        <v>0</v>
      </c>
      <c r="AM862">
        <v>22.433013201857129</v>
      </c>
      <c r="AN862">
        <v>0</v>
      </c>
      <c r="AO862">
        <v>14.581425133729111</v>
      </c>
      <c r="AP862">
        <v>22.582247983725889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2.7994788730507829</v>
      </c>
      <c r="AW862">
        <v>4.6074349227203033</v>
      </c>
      <c r="AX862">
        <v>0.99272300462793728</v>
      </c>
      <c r="AY862">
        <v>1.633844102435217</v>
      </c>
      <c r="AZ862">
        <v>4.6074349227203033</v>
      </c>
    </row>
    <row r="863" spans="1:52" x14ac:dyDescent="0.35">
      <c r="A863">
        <v>860</v>
      </c>
      <c r="B863">
        <v>0</v>
      </c>
      <c r="C863">
        <v>0</v>
      </c>
      <c r="D863">
        <v>0</v>
      </c>
      <c r="E863">
        <v>66.8</v>
      </c>
      <c r="F863">
        <v>0.19207036102915431</v>
      </c>
      <c r="G863">
        <v>501.96176574780969</v>
      </c>
      <c r="H863">
        <v>2184.5376045344678</v>
      </c>
      <c r="I863">
        <v>5</v>
      </c>
      <c r="J863">
        <v>6</v>
      </c>
      <c r="K863">
        <v>1293.2462618844049</v>
      </c>
      <c r="L863" t="b">
        <v>0</v>
      </c>
      <c r="M863">
        <v>15.714415061124811</v>
      </c>
      <c r="N863">
        <v>15.714415061124811</v>
      </c>
      <c r="O863">
        <v>298.95027933648811</v>
      </c>
      <c r="P863">
        <v>70.094509523298711</v>
      </c>
      <c r="Q863">
        <v>16.035117409311031</v>
      </c>
      <c r="R863">
        <v>0.93301997956659044</v>
      </c>
      <c r="S863">
        <v>38.459492411603563</v>
      </c>
      <c r="T863">
        <v>126.9028427057647</v>
      </c>
      <c r="U863">
        <v>17.186252985450231</v>
      </c>
      <c r="V863">
        <v>8.4999549974898798</v>
      </c>
      <c r="W863">
        <v>-7.1036766184773246</v>
      </c>
      <c r="X863">
        <v>1</v>
      </c>
      <c r="Y863">
        <v>0.38374509853598399</v>
      </c>
      <c r="Z863">
        <v>87.70219087505366</v>
      </c>
      <c r="AA863">
        <v>1293.2462618844049</v>
      </c>
      <c r="AB863" t="b">
        <v>0</v>
      </c>
      <c r="AC863" t="b">
        <v>1</v>
      </c>
      <c r="AD863">
        <v>89.533303143213033</v>
      </c>
      <c r="AE863">
        <v>0.1484210445088549</v>
      </c>
      <c r="AF863">
        <v>0</v>
      </c>
      <c r="AG863">
        <v>0</v>
      </c>
      <c r="AH863">
        <v>6.6062648882618591E-2</v>
      </c>
      <c r="AI863" t="b">
        <v>0</v>
      </c>
      <c r="AJ863" t="b">
        <v>0</v>
      </c>
      <c r="AK863">
        <v>1293.2462618844049</v>
      </c>
      <c r="AL863">
        <v>0</v>
      </c>
      <c r="AM863">
        <v>17.186252985450231</v>
      </c>
      <c r="AN863">
        <v>0</v>
      </c>
      <c r="AO863">
        <v>18.282929917235581</v>
      </c>
      <c r="AP863">
        <v>17.335067823464069</v>
      </c>
      <c r="AQ863">
        <v>0</v>
      </c>
      <c r="AR863">
        <v>1</v>
      </c>
      <c r="AS863">
        <v>3</v>
      </c>
      <c r="AT863">
        <v>0</v>
      </c>
      <c r="AU863">
        <v>0</v>
      </c>
      <c r="AV863">
        <v>3.4970214911375632</v>
      </c>
      <c r="AW863">
        <v>3.463618247113752</v>
      </c>
      <c r="AX863">
        <v>1.240078542956583</v>
      </c>
      <c r="AY863">
        <v>1.2282348727765939</v>
      </c>
      <c r="AZ863">
        <v>3.463618247113752</v>
      </c>
    </row>
    <row r="864" spans="1:52" x14ac:dyDescent="0.35">
      <c r="A864">
        <v>861</v>
      </c>
      <c r="B864">
        <v>0</v>
      </c>
      <c r="C864">
        <v>0</v>
      </c>
      <c r="D864">
        <v>0</v>
      </c>
      <c r="E864">
        <v>67.400000000000006</v>
      </c>
      <c r="F864">
        <v>0.22343634038962179</v>
      </c>
      <c r="G864">
        <v>506.47040436231111</v>
      </c>
      <c r="H864">
        <v>2204.1591997847781</v>
      </c>
      <c r="I864">
        <v>5</v>
      </c>
      <c r="J864">
        <v>6</v>
      </c>
      <c r="K864">
        <v>1304.8622462725889</v>
      </c>
      <c r="L864" t="b">
        <v>0</v>
      </c>
      <c r="M864">
        <v>17.064207008242239</v>
      </c>
      <c r="N864">
        <v>17.064207008242239</v>
      </c>
      <c r="O864">
        <v>321.7387873304782</v>
      </c>
      <c r="P864">
        <v>75.4377033619256</v>
      </c>
      <c r="Q864">
        <v>17.412456130859429</v>
      </c>
      <c r="R864">
        <v>0.93445363252722091</v>
      </c>
      <c r="S864">
        <v>38.493279888561887</v>
      </c>
      <c r="T864">
        <v>136.36690846992201</v>
      </c>
      <c r="U864">
        <v>18.633836420291509</v>
      </c>
      <c r="V864">
        <v>8.9383554936963208</v>
      </c>
      <c r="W864">
        <v>-7.1036766184773246</v>
      </c>
      <c r="X864">
        <v>1</v>
      </c>
      <c r="Y864">
        <v>0.38374509853598399</v>
      </c>
      <c r="Z864">
        <v>87.765165448818578</v>
      </c>
      <c r="AA864">
        <v>1304.8622462725889</v>
      </c>
      <c r="AB864" t="b">
        <v>0</v>
      </c>
      <c r="AC864" t="b">
        <v>1</v>
      </c>
      <c r="AD864">
        <v>89.533455423014033</v>
      </c>
      <c r="AE864">
        <v>0.1484210445088549</v>
      </c>
      <c r="AF864">
        <v>0</v>
      </c>
      <c r="AG864">
        <v>0</v>
      </c>
      <c r="AH864">
        <v>6.524701548063494E-2</v>
      </c>
      <c r="AI864" t="b">
        <v>0</v>
      </c>
      <c r="AJ864" t="b">
        <v>0</v>
      </c>
      <c r="AK864">
        <v>1304.8622462725889</v>
      </c>
      <c r="AL864">
        <v>0</v>
      </c>
      <c r="AM864">
        <v>18.633836420291509</v>
      </c>
      <c r="AN864">
        <v>0</v>
      </c>
      <c r="AO864">
        <v>21.219426762533971</v>
      </c>
      <c r="AP864">
        <v>18.7828727671519</v>
      </c>
      <c r="AQ864">
        <v>0</v>
      </c>
      <c r="AR864">
        <v>1</v>
      </c>
      <c r="AS864">
        <v>3</v>
      </c>
      <c r="AT864">
        <v>0</v>
      </c>
      <c r="AU864">
        <v>0</v>
      </c>
      <c r="AV864">
        <v>4.0690064385357338</v>
      </c>
      <c r="AW864">
        <v>3.7653445448927179</v>
      </c>
      <c r="AX864">
        <v>1.4429100845871401</v>
      </c>
      <c r="AY864">
        <v>1.335230140304912</v>
      </c>
      <c r="AZ864">
        <v>3.7653445448927179</v>
      </c>
    </row>
    <row r="865" spans="1:52" x14ac:dyDescent="0.35">
      <c r="A865">
        <v>862</v>
      </c>
      <c r="B865">
        <v>0</v>
      </c>
      <c r="C865">
        <v>0</v>
      </c>
      <c r="D865">
        <v>0</v>
      </c>
      <c r="E865">
        <v>68.8</v>
      </c>
      <c r="F865">
        <v>0.58085094407901927</v>
      </c>
      <c r="G865">
        <v>516.99056112948074</v>
      </c>
      <c r="H865">
        <v>2249.9429220355</v>
      </c>
      <c r="I865">
        <v>5</v>
      </c>
      <c r="J865">
        <v>6</v>
      </c>
      <c r="K865">
        <v>1331.966209845016</v>
      </c>
      <c r="L865" t="b">
        <v>0</v>
      </c>
      <c r="M865">
        <v>30.778906037807371</v>
      </c>
      <c r="N865">
        <v>30.778906037807371</v>
      </c>
      <c r="O865">
        <v>568.51502605880228</v>
      </c>
      <c r="P865">
        <v>133.2990288440694</v>
      </c>
      <c r="Q865">
        <v>31.407046977354462</v>
      </c>
      <c r="R865">
        <v>0.9430128229710496</v>
      </c>
      <c r="S865">
        <v>38.529184233398858</v>
      </c>
      <c r="T865">
        <v>238.77435488460219</v>
      </c>
      <c r="U865">
        <v>33.305005204917187</v>
      </c>
      <c r="V865">
        <v>13.60707643178225</v>
      </c>
      <c r="W865">
        <v>-5.3981513743280676</v>
      </c>
      <c r="X865">
        <v>1</v>
      </c>
      <c r="Y865">
        <v>-1.3217801456132721</v>
      </c>
      <c r="Z865">
        <v>87.830834530879741</v>
      </c>
      <c r="AA865">
        <v>1331.966209845016</v>
      </c>
      <c r="AB865" t="b">
        <v>0</v>
      </c>
      <c r="AC865" t="b">
        <v>1</v>
      </c>
      <c r="AD865">
        <v>89.53326930494913</v>
      </c>
      <c r="AE865">
        <v>0.1127865622867303</v>
      </c>
      <c r="AF865">
        <v>0</v>
      </c>
      <c r="AG865">
        <v>0</v>
      </c>
      <c r="AH865">
        <v>6.2953227800502831E-2</v>
      </c>
      <c r="AI865" t="b">
        <v>0</v>
      </c>
      <c r="AJ865" t="b">
        <v>0</v>
      </c>
      <c r="AK865">
        <v>1331.966209845016</v>
      </c>
      <c r="AL865">
        <v>0</v>
      </c>
      <c r="AM865">
        <v>33.305005204917187</v>
      </c>
      <c r="AN865">
        <v>0</v>
      </c>
      <c r="AO865">
        <v>21.90002164299845</v>
      </c>
      <c r="AP865">
        <v>33.419897639502047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4.1956445188176454</v>
      </c>
      <c r="AW865">
        <v>7.3016683831986544</v>
      </c>
      <c r="AX865">
        <v>1.487817205254484</v>
      </c>
      <c r="AY865">
        <v>2.589247168093102</v>
      </c>
      <c r="AZ865">
        <v>7.3016683831986544</v>
      </c>
    </row>
    <row r="866" spans="1:52" x14ac:dyDescent="0.35">
      <c r="A866">
        <v>863</v>
      </c>
      <c r="B866">
        <v>0</v>
      </c>
      <c r="C866">
        <v>0</v>
      </c>
      <c r="D866">
        <v>0</v>
      </c>
      <c r="E866">
        <v>71.099999999999994</v>
      </c>
      <c r="F866">
        <v>0.53649321662760308</v>
      </c>
      <c r="G866">
        <v>534.27367581840224</v>
      </c>
      <c r="H866">
        <v>2325.1590371616871</v>
      </c>
      <c r="I866">
        <v>5</v>
      </c>
      <c r="J866">
        <v>6</v>
      </c>
      <c r="K866">
        <v>1376.494149999719</v>
      </c>
      <c r="L866" t="b">
        <v>0</v>
      </c>
      <c r="M866">
        <v>30.43534127535337</v>
      </c>
      <c r="N866">
        <v>30.43534127535337</v>
      </c>
      <c r="O866">
        <v>543.9835681113791</v>
      </c>
      <c r="P866">
        <v>127.5471676431617</v>
      </c>
      <c r="Q866">
        <v>31.056470689136091</v>
      </c>
      <c r="R866">
        <v>0.9423362618749368</v>
      </c>
      <c r="S866">
        <v>38.58548866656605</v>
      </c>
      <c r="T866">
        <v>228.63526048106581</v>
      </c>
      <c r="U866">
        <v>32.956888051133689</v>
      </c>
      <c r="V866">
        <v>13.183963786535831</v>
      </c>
      <c r="W866">
        <v>-6.4499971432159251</v>
      </c>
      <c r="X866">
        <v>1</v>
      </c>
      <c r="Y866">
        <v>-0.26993437672541543</v>
      </c>
      <c r="Z866">
        <v>87.894826945718052</v>
      </c>
      <c r="AA866">
        <v>1376.494149999719</v>
      </c>
      <c r="AB866" t="b">
        <v>0</v>
      </c>
      <c r="AC866" t="b">
        <v>1</v>
      </c>
      <c r="AD866">
        <v>89.532953488575643</v>
      </c>
      <c r="AE866">
        <v>0.1347633576935599</v>
      </c>
      <c r="AF866">
        <v>0</v>
      </c>
      <c r="AG866">
        <v>0</v>
      </c>
      <c r="AH866">
        <v>5.9854874554152233E-2</v>
      </c>
      <c r="AI866" t="b">
        <v>0</v>
      </c>
      <c r="AJ866" t="b">
        <v>0</v>
      </c>
      <c r="AK866">
        <v>1376.494149999719</v>
      </c>
      <c r="AL866">
        <v>0</v>
      </c>
      <c r="AM866">
        <v>32.956888051133689</v>
      </c>
      <c r="AN866">
        <v>0</v>
      </c>
      <c r="AO866">
        <v>26.04308839346087</v>
      </c>
      <c r="AP866">
        <v>33.093535772278827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5.0397400665569982</v>
      </c>
      <c r="AW866">
        <v>7.0942865027421673</v>
      </c>
      <c r="AX866">
        <v>1.7871418675734041</v>
      </c>
      <c r="AY866">
        <v>2.5157074072459311</v>
      </c>
      <c r="AZ866">
        <v>7.0942865027421673</v>
      </c>
    </row>
    <row r="867" spans="1:52" x14ac:dyDescent="0.35">
      <c r="A867">
        <v>864</v>
      </c>
      <c r="B867">
        <v>0</v>
      </c>
      <c r="C867">
        <v>0</v>
      </c>
      <c r="D867">
        <v>0</v>
      </c>
      <c r="E867">
        <v>72.3</v>
      </c>
      <c r="F867">
        <v>0.1898428560772327</v>
      </c>
      <c r="G867">
        <v>543.29095304740486</v>
      </c>
      <c r="H867">
        <v>2364.4022276623059</v>
      </c>
      <c r="I867">
        <v>6</v>
      </c>
      <c r="J867">
        <v>6</v>
      </c>
      <c r="K867">
        <v>1399.7261187760851</v>
      </c>
      <c r="L867" t="b">
        <v>0</v>
      </c>
      <c r="M867">
        <v>17.69037098822411</v>
      </c>
      <c r="N867">
        <v>17.69037098822411</v>
      </c>
      <c r="O867">
        <v>310.93946683036239</v>
      </c>
      <c r="P867">
        <v>72.905599778277505</v>
      </c>
      <c r="Q867">
        <v>18.051398967575629</v>
      </c>
      <c r="R867">
        <v>0.93317693086724363</v>
      </c>
      <c r="S867">
        <v>38.641825604154171</v>
      </c>
      <c r="T867">
        <v>131.96999079517531</v>
      </c>
      <c r="U867">
        <v>19.344026165327129</v>
      </c>
      <c r="V867">
        <v>8.818639818355237</v>
      </c>
      <c r="W867">
        <v>-7.1036766184773246</v>
      </c>
      <c r="X867">
        <v>1</v>
      </c>
      <c r="Y867">
        <v>0.38374509853598399</v>
      </c>
      <c r="Z867">
        <v>87.954151525494851</v>
      </c>
      <c r="AA867">
        <v>1399.7261187760851</v>
      </c>
      <c r="AB867" t="b">
        <v>0</v>
      </c>
      <c r="AC867" t="b">
        <v>1</v>
      </c>
      <c r="AD867">
        <v>89.532976070068059</v>
      </c>
      <c r="AE867">
        <v>0.1484210445088549</v>
      </c>
      <c r="AF867">
        <v>0</v>
      </c>
      <c r="AG867">
        <v>0</v>
      </c>
      <c r="AH867">
        <v>5.1607090290835433E-2</v>
      </c>
      <c r="AI867" t="b">
        <v>0</v>
      </c>
      <c r="AJ867" t="b">
        <v>0</v>
      </c>
      <c r="AK867">
        <v>1399.7261187760851</v>
      </c>
      <c r="AL867">
        <v>0</v>
      </c>
      <c r="AM867">
        <v>19.344026165327129</v>
      </c>
      <c r="AN867">
        <v>0</v>
      </c>
      <c r="AO867">
        <v>32.764790030267477</v>
      </c>
      <c r="AP867">
        <v>19.492891765784972</v>
      </c>
      <c r="AQ867">
        <v>0</v>
      </c>
      <c r="AR867">
        <v>1</v>
      </c>
      <c r="AS867">
        <v>3</v>
      </c>
      <c r="AT867">
        <v>0</v>
      </c>
      <c r="AU867">
        <v>0</v>
      </c>
      <c r="AV867">
        <v>7.0102967857001328</v>
      </c>
      <c r="AW867">
        <v>3.868363581950629</v>
      </c>
      <c r="AX867">
        <v>2.4859208459929549</v>
      </c>
      <c r="AY867">
        <v>1.371761756911283</v>
      </c>
      <c r="AZ867">
        <v>3.868363581950629</v>
      </c>
    </row>
    <row r="868" spans="1:52" x14ac:dyDescent="0.35">
      <c r="A868">
        <v>865</v>
      </c>
      <c r="B868">
        <v>0</v>
      </c>
      <c r="C868">
        <v>0</v>
      </c>
      <c r="D868">
        <v>0</v>
      </c>
      <c r="E868">
        <v>72.8</v>
      </c>
      <c r="F868">
        <v>0.1208020257301516</v>
      </c>
      <c r="G868">
        <v>547.0481518928226</v>
      </c>
      <c r="H868">
        <v>2380.753557037564</v>
      </c>
      <c r="I868">
        <v>6</v>
      </c>
      <c r="J868">
        <v>6</v>
      </c>
      <c r="K868">
        <v>1409.4061057662379</v>
      </c>
      <c r="L868" t="b">
        <v>0</v>
      </c>
      <c r="M868">
        <v>15.19223837582827</v>
      </c>
      <c r="N868">
        <v>15.19223837582827</v>
      </c>
      <c r="O868">
        <v>265.19638087915621</v>
      </c>
      <c r="P868">
        <v>62.180273878103463</v>
      </c>
      <c r="Q868">
        <v>15.50228405696763</v>
      </c>
      <c r="R868">
        <v>0.92950726822650931</v>
      </c>
      <c r="S868">
        <v>38.679772445035951</v>
      </c>
      <c r="T868">
        <v>112.9999194262565</v>
      </c>
      <c r="U868">
        <v>16.677958943285979</v>
      </c>
      <c r="V868">
        <v>7.9656730105411668</v>
      </c>
      <c r="W868">
        <v>-7.1036766184773246</v>
      </c>
      <c r="X868">
        <v>1</v>
      </c>
      <c r="Y868">
        <v>0.38374509853598399</v>
      </c>
      <c r="Z868">
        <v>88.007817913683226</v>
      </c>
      <c r="AA868">
        <v>1409.4061057662379</v>
      </c>
      <c r="AB868" t="b">
        <v>0</v>
      </c>
      <c r="AC868" t="b">
        <v>1</v>
      </c>
      <c r="AD868">
        <v>89.53312834986906</v>
      </c>
      <c r="AE868">
        <v>0.1484210445088549</v>
      </c>
      <c r="AF868">
        <v>0</v>
      </c>
      <c r="AG868">
        <v>0</v>
      </c>
      <c r="AH868">
        <v>4.6580222722357352E-2</v>
      </c>
      <c r="AI868" t="b">
        <v>0</v>
      </c>
      <c r="AJ868" t="b">
        <v>0</v>
      </c>
      <c r="AK868">
        <v>1409.4061057662379</v>
      </c>
      <c r="AL868">
        <v>0</v>
      </c>
      <c r="AM868">
        <v>16.677958943285979</v>
      </c>
      <c r="AN868">
        <v>0</v>
      </c>
      <c r="AO868">
        <v>29.621478100015938</v>
      </c>
      <c r="AP868">
        <v>16.826566116756169</v>
      </c>
      <c r="AQ868">
        <v>0</v>
      </c>
      <c r="AR868">
        <v>1</v>
      </c>
      <c r="AS868">
        <v>3</v>
      </c>
      <c r="AT868">
        <v>0</v>
      </c>
      <c r="AU868">
        <v>0</v>
      </c>
      <c r="AV868">
        <v>6.0728403236287596</v>
      </c>
      <c r="AW868">
        <v>3.318834832699979</v>
      </c>
      <c r="AX868">
        <v>2.1534894764640988</v>
      </c>
      <c r="AY868">
        <v>1.176893175772068</v>
      </c>
      <c r="AZ868">
        <v>3.318834832699979</v>
      </c>
    </row>
    <row r="869" spans="1:52" x14ac:dyDescent="0.35">
      <c r="A869">
        <v>866</v>
      </c>
      <c r="B869">
        <v>0</v>
      </c>
      <c r="C869">
        <v>0</v>
      </c>
      <c r="D869">
        <v>0</v>
      </c>
      <c r="E869">
        <v>73.400000000000006</v>
      </c>
      <c r="F869">
        <v>0.2436157076688357</v>
      </c>
      <c r="G869">
        <v>551.55679050732397</v>
      </c>
      <c r="H869">
        <v>2400.3751522878738</v>
      </c>
      <c r="I869">
        <v>6</v>
      </c>
      <c r="J869">
        <v>6</v>
      </c>
      <c r="K869">
        <v>1421.022090154421</v>
      </c>
      <c r="L869" t="b">
        <v>0</v>
      </c>
      <c r="M869">
        <v>20.237095997046641</v>
      </c>
      <c r="N869">
        <v>20.237095997046641</v>
      </c>
      <c r="O869">
        <v>350.37195630854029</v>
      </c>
      <c r="P869">
        <v>82.151287774924114</v>
      </c>
      <c r="Q869">
        <v>20.65009795617004</v>
      </c>
      <c r="R869">
        <v>0.93544472178103444</v>
      </c>
      <c r="S869">
        <v>38.714150268257733</v>
      </c>
      <c r="T869">
        <v>148.34555581559459</v>
      </c>
      <c r="U869">
        <v>22.07516646932746</v>
      </c>
      <c r="V869">
        <v>9.5764886282227906</v>
      </c>
      <c r="W869">
        <v>-7.1036766184773246</v>
      </c>
      <c r="X869">
        <v>1</v>
      </c>
      <c r="Y869">
        <v>0.38374509853598399</v>
      </c>
      <c r="Z869">
        <v>88.052520252227779</v>
      </c>
      <c r="AA869">
        <v>1421.022090154421</v>
      </c>
      <c r="AB869" t="b">
        <v>0</v>
      </c>
      <c r="AC869" t="b">
        <v>1</v>
      </c>
      <c r="AD869">
        <v>89.53328062967006</v>
      </c>
      <c r="AE869">
        <v>0.1484210445088549</v>
      </c>
      <c r="AF869">
        <v>0</v>
      </c>
      <c r="AG869">
        <v>0</v>
      </c>
      <c r="AH869">
        <v>4.1053560719172537E-2</v>
      </c>
      <c r="AI869" t="b">
        <v>0</v>
      </c>
      <c r="AJ869" t="b">
        <v>0</v>
      </c>
      <c r="AK869">
        <v>1421.022090154421</v>
      </c>
      <c r="AL869">
        <v>0</v>
      </c>
      <c r="AM869">
        <v>22.07516646932746</v>
      </c>
      <c r="AN869">
        <v>0</v>
      </c>
      <c r="AO869">
        <v>20.478959354225179</v>
      </c>
      <c r="AP869">
        <v>22.22408590874106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3.9676402419894679</v>
      </c>
      <c r="AW869">
        <v>4.417715142876272</v>
      </c>
      <c r="AX869">
        <v>1.40696462481896</v>
      </c>
      <c r="AY869">
        <v>1.5665675052368639</v>
      </c>
      <c r="AZ869">
        <v>4.417715142876272</v>
      </c>
    </row>
    <row r="870" spans="1:52" x14ac:dyDescent="0.35">
      <c r="A870">
        <v>867</v>
      </c>
      <c r="B870">
        <v>0</v>
      </c>
      <c r="C870">
        <v>0</v>
      </c>
      <c r="D870">
        <v>0</v>
      </c>
      <c r="E870">
        <v>74.599999999999994</v>
      </c>
      <c r="F870">
        <v>0.40473514359450569</v>
      </c>
      <c r="G870">
        <v>560.57406773632647</v>
      </c>
      <c r="H870">
        <v>2439.618342788493</v>
      </c>
      <c r="I870">
        <v>6</v>
      </c>
      <c r="J870">
        <v>6</v>
      </c>
      <c r="K870">
        <v>1444.254058930788</v>
      </c>
      <c r="L870" t="b">
        <v>0</v>
      </c>
      <c r="M870">
        <v>27.191671072316641</v>
      </c>
      <c r="N870">
        <v>27.191671072316641</v>
      </c>
      <c r="O870">
        <v>463.20610722117942</v>
      </c>
      <c r="P870">
        <v>108.6073743296958</v>
      </c>
      <c r="Q870">
        <v>27.74660313501699</v>
      </c>
      <c r="R870">
        <v>0.93996558937605879</v>
      </c>
      <c r="S870">
        <v>38.756086771572313</v>
      </c>
      <c r="T870">
        <v>195.17565819161931</v>
      </c>
      <c r="U870">
        <v>29.518743503615859</v>
      </c>
      <c r="V870">
        <v>11.71725560767368</v>
      </c>
      <c r="W870">
        <v>-7.1036766184773246</v>
      </c>
      <c r="X870">
        <v>1</v>
      </c>
      <c r="Y870">
        <v>0.38374509853598399</v>
      </c>
      <c r="Z870">
        <v>88.091914272869545</v>
      </c>
      <c r="AA870">
        <v>1444.254058930788</v>
      </c>
      <c r="AB870" t="b">
        <v>0</v>
      </c>
      <c r="AC870" t="b">
        <v>1</v>
      </c>
      <c r="AD870">
        <v>89.53343290947106</v>
      </c>
      <c r="AE870">
        <v>0.1484210445088549</v>
      </c>
      <c r="AF870">
        <v>0</v>
      </c>
      <c r="AG870">
        <v>0</v>
      </c>
      <c r="AH870">
        <v>3.5802061983859379E-2</v>
      </c>
      <c r="AI870" t="b">
        <v>0</v>
      </c>
      <c r="AJ870" t="b">
        <v>0</v>
      </c>
      <c r="AK870">
        <v>1444.254058930788</v>
      </c>
      <c r="AL870">
        <v>0</v>
      </c>
      <c r="AM870">
        <v>29.518743503615859</v>
      </c>
      <c r="AN870">
        <v>0</v>
      </c>
      <c r="AO870">
        <v>19.466562896339031</v>
      </c>
      <c r="AP870">
        <v>29.668204409098809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3.7551927733391079</v>
      </c>
      <c r="AW870">
        <v>6.0877325020327246</v>
      </c>
      <c r="AX870">
        <v>1.331628643028052</v>
      </c>
      <c r="AY870">
        <v>2.158772942532813</v>
      </c>
      <c r="AZ870">
        <v>6.0877325020327246</v>
      </c>
    </row>
    <row r="871" spans="1:52" x14ac:dyDescent="0.35">
      <c r="A871">
        <v>868</v>
      </c>
      <c r="B871">
        <v>0</v>
      </c>
      <c r="C871">
        <v>0</v>
      </c>
      <c r="D871">
        <v>0</v>
      </c>
      <c r="E871">
        <v>76</v>
      </c>
      <c r="F871">
        <v>0.30411038461978462</v>
      </c>
      <c r="G871">
        <v>571.09422450349621</v>
      </c>
      <c r="H871">
        <v>2485.4020650392158</v>
      </c>
      <c r="I871">
        <v>6</v>
      </c>
      <c r="J871">
        <v>6</v>
      </c>
      <c r="K871">
        <v>1471.358022503216</v>
      </c>
      <c r="L871" t="b">
        <v>0</v>
      </c>
      <c r="M871">
        <v>23.824214416240221</v>
      </c>
      <c r="N871">
        <v>23.824214416240221</v>
      </c>
      <c r="O871">
        <v>398.36594315997462</v>
      </c>
      <c r="P871">
        <v>93.404379679991038</v>
      </c>
      <c r="Q871">
        <v>24.310422873714518</v>
      </c>
      <c r="R871">
        <v>0.93748492056729571</v>
      </c>
      <c r="S871">
        <v>38.808488838377947</v>
      </c>
      <c r="T871">
        <v>168.29888664543861</v>
      </c>
      <c r="U871">
        <v>25.931534833652229</v>
      </c>
      <c r="V871">
        <v>10.52121826707528</v>
      </c>
      <c r="W871">
        <v>-6.0518308495894662</v>
      </c>
      <c r="X871">
        <v>1</v>
      </c>
      <c r="Y871">
        <v>-0.66810067035187437</v>
      </c>
      <c r="Z871">
        <v>88.109106144081849</v>
      </c>
      <c r="AA871">
        <v>1471.358022503216</v>
      </c>
      <c r="AB871" t="b">
        <v>0</v>
      </c>
      <c r="AC871" t="b">
        <v>1</v>
      </c>
      <c r="AD871">
        <v>89.53337648971474</v>
      </c>
      <c r="AE871">
        <v>0.1264442491020252</v>
      </c>
      <c r="AF871">
        <v>0</v>
      </c>
      <c r="AG871">
        <v>0</v>
      </c>
      <c r="AH871">
        <v>3.1626141814701803E-2</v>
      </c>
      <c r="AI871" t="b">
        <v>0</v>
      </c>
      <c r="AJ871" t="b">
        <v>0</v>
      </c>
      <c r="AK871">
        <v>1471.358022503216</v>
      </c>
      <c r="AL871">
        <v>0</v>
      </c>
      <c r="AM871">
        <v>25.931534833652229</v>
      </c>
      <c r="AN871">
        <v>0</v>
      </c>
      <c r="AO871">
        <v>23.40985520310424</v>
      </c>
      <c r="AP871">
        <v>26.058594385105788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4.5684493037472063</v>
      </c>
      <c r="AW871">
        <v>5.2199536815441601</v>
      </c>
      <c r="AX871">
        <v>1.6200174835982999</v>
      </c>
      <c r="AY871">
        <v>1.8510495928047761</v>
      </c>
      <c r="AZ871">
        <v>5.2199536815441601</v>
      </c>
    </row>
    <row r="872" spans="1:52" x14ac:dyDescent="0.35">
      <c r="A872">
        <v>869</v>
      </c>
      <c r="B872">
        <v>0</v>
      </c>
      <c r="C872">
        <v>0</v>
      </c>
      <c r="D872">
        <v>0</v>
      </c>
      <c r="E872">
        <v>76.599999999999994</v>
      </c>
      <c r="F872">
        <v>4.5489984593020338E-2</v>
      </c>
      <c r="G872">
        <v>575.60286311799734</v>
      </c>
      <c r="H872">
        <v>2505.0236602895252</v>
      </c>
      <c r="I872">
        <v>6</v>
      </c>
      <c r="J872">
        <v>6</v>
      </c>
      <c r="K872">
        <v>1482.9740068913991</v>
      </c>
      <c r="L872" t="b">
        <v>0</v>
      </c>
      <c r="M872">
        <v>13.49254960999551</v>
      </c>
      <c r="N872">
        <v>13.49254960999551</v>
      </c>
      <c r="O872">
        <v>223.8424548874973</v>
      </c>
      <c r="P872">
        <v>52.484068991853917</v>
      </c>
      <c r="Q872">
        <v>13.76790776530154</v>
      </c>
      <c r="R872">
        <v>0.92439776566593324</v>
      </c>
      <c r="S872">
        <v>38.856298497072309</v>
      </c>
      <c r="T872">
        <v>95.906248628621483</v>
      </c>
      <c r="U872">
        <v>14.893921509409081</v>
      </c>
      <c r="V872">
        <v>7.2507266829223056</v>
      </c>
      <c r="W872">
        <v>-6.0518308495894662</v>
      </c>
      <c r="X872">
        <v>1</v>
      </c>
      <c r="Y872">
        <v>-0.66810067035187437</v>
      </c>
      <c r="Z872">
        <v>88.139192843895074</v>
      </c>
      <c r="AA872">
        <v>1482.9740068913991</v>
      </c>
      <c r="AB872" t="b">
        <v>0</v>
      </c>
      <c r="AC872" t="b">
        <v>1</v>
      </c>
      <c r="AD872">
        <v>89.533111370401102</v>
      </c>
      <c r="AE872">
        <v>0.1264442491020252</v>
      </c>
      <c r="AF872">
        <v>0</v>
      </c>
      <c r="AG872">
        <v>0</v>
      </c>
      <c r="AH872">
        <v>2.8341729549814339E-2</v>
      </c>
      <c r="AI872" t="b">
        <v>0</v>
      </c>
      <c r="AJ872" t="b">
        <v>0</v>
      </c>
      <c r="AK872">
        <v>1482.9740068913991</v>
      </c>
      <c r="AL872">
        <v>0</v>
      </c>
      <c r="AM872">
        <v>14.893921509409081</v>
      </c>
      <c r="AN872">
        <v>0</v>
      </c>
      <c r="AO872">
        <v>26.493019771322619</v>
      </c>
      <c r="AP872">
        <v>15.02040421490808</v>
      </c>
      <c r="AQ872">
        <v>0</v>
      </c>
      <c r="AR872">
        <v>1</v>
      </c>
      <c r="AS872">
        <v>3</v>
      </c>
      <c r="AT872">
        <v>0</v>
      </c>
      <c r="AU872">
        <v>0</v>
      </c>
      <c r="AV872">
        <v>5.2310165260874122</v>
      </c>
      <c r="AW872">
        <v>2.9532022482769951</v>
      </c>
      <c r="AX872">
        <v>1.854970399321777</v>
      </c>
      <c r="AY872">
        <v>1.0472360776822409</v>
      </c>
      <c r="AZ872">
        <v>2.9532022482769951</v>
      </c>
    </row>
    <row r="873" spans="1:52" x14ac:dyDescent="0.35">
      <c r="A873">
        <v>870</v>
      </c>
      <c r="B873">
        <v>0</v>
      </c>
      <c r="C873">
        <v>0</v>
      </c>
      <c r="D873">
        <v>0</v>
      </c>
      <c r="E873">
        <v>76.5</v>
      </c>
      <c r="F873">
        <v>-6.9403656325171426E-2</v>
      </c>
      <c r="G873">
        <v>574.85142334891384</v>
      </c>
      <c r="H873">
        <v>2501.753394414473</v>
      </c>
      <c r="I873">
        <v>6</v>
      </c>
      <c r="J873">
        <v>6</v>
      </c>
      <c r="K873">
        <v>1481.038009493368</v>
      </c>
      <c r="L873" t="b">
        <v>0</v>
      </c>
      <c r="M873">
        <v>8.7487577676049657</v>
      </c>
      <c r="N873">
        <v>8.7487577676049657</v>
      </c>
      <c r="O873">
        <v>145.33230550421419</v>
      </c>
      <c r="P873">
        <v>34.075889458333542</v>
      </c>
      <c r="Q873">
        <v>8.9273038444948636</v>
      </c>
      <c r="R873">
        <v>0.90885229069518825</v>
      </c>
      <c r="S873">
        <v>38.889043189940978</v>
      </c>
      <c r="T873">
        <v>63.333310235697716</v>
      </c>
      <c r="U873">
        <v>9.8226124705768196</v>
      </c>
      <c r="V873">
        <v>5.7726861506748426</v>
      </c>
      <c r="W873">
        <v>-7.1036766184773246</v>
      </c>
      <c r="X873">
        <v>1</v>
      </c>
      <c r="Y873">
        <v>0.38374509853598399</v>
      </c>
      <c r="Z873">
        <v>88.169279543708299</v>
      </c>
      <c r="AA873">
        <v>1481.038009493368</v>
      </c>
      <c r="AB873" t="b">
        <v>0</v>
      </c>
      <c r="AC873" t="b">
        <v>1</v>
      </c>
      <c r="AD873">
        <v>89.533054950644782</v>
      </c>
      <c r="AE873">
        <v>0.1484210445088549</v>
      </c>
      <c r="AF873">
        <v>0</v>
      </c>
      <c r="AG873">
        <v>0</v>
      </c>
      <c r="AH873">
        <v>2.65944852749283E-2</v>
      </c>
      <c r="AI873" t="b">
        <v>0</v>
      </c>
      <c r="AJ873" t="b">
        <v>0</v>
      </c>
      <c r="AK873">
        <v>1481.038009493368</v>
      </c>
      <c r="AL873">
        <v>0</v>
      </c>
      <c r="AM873">
        <v>9.8226124705768196</v>
      </c>
      <c r="AN873">
        <v>0</v>
      </c>
      <c r="AO873">
        <v>22.8163932044327</v>
      </c>
      <c r="AP873">
        <v>9.9710581271797345</v>
      </c>
      <c r="AQ873">
        <v>0</v>
      </c>
      <c r="AR873">
        <v>1</v>
      </c>
      <c r="AS873">
        <v>3</v>
      </c>
      <c r="AT873">
        <v>0</v>
      </c>
      <c r="AU873">
        <v>0</v>
      </c>
      <c r="AV873">
        <v>4.4155247197153731</v>
      </c>
      <c r="AW873">
        <v>2.0208320335657599</v>
      </c>
      <c r="AX873">
        <v>1.565788907700487</v>
      </c>
      <c r="AY873">
        <v>0.71660795115564913</v>
      </c>
      <c r="AZ873">
        <v>2.0208320335657599</v>
      </c>
    </row>
    <row r="874" spans="1:52" x14ac:dyDescent="0.35">
      <c r="A874">
        <v>871</v>
      </c>
      <c r="B874">
        <v>0</v>
      </c>
      <c r="C874">
        <v>0</v>
      </c>
      <c r="D874">
        <v>0</v>
      </c>
      <c r="E874">
        <v>76.2</v>
      </c>
      <c r="F874">
        <v>-0.1012086926256632</v>
      </c>
      <c r="G874">
        <v>572.59710404166321</v>
      </c>
      <c r="H874">
        <v>2491.942596789318</v>
      </c>
      <c r="I874">
        <v>6</v>
      </c>
      <c r="J874">
        <v>6</v>
      </c>
      <c r="K874">
        <v>1475.2300172992759</v>
      </c>
      <c r="L874" t="b">
        <v>0</v>
      </c>
      <c r="M874">
        <v>7.3677662632479413</v>
      </c>
      <c r="N874">
        <v>7.3677662632479413</v>
      </c>
      <c r="O874">
        <v>122.87345626424521</v>
      </c>
      <c r="P874">
        <v>28.809990308055681</v>
      </c>
      <c r="Q874">
        <v>7.5181288400489201</v>
      </c>
      <c r="R874">
        <v>0.90104976590797137</v>
      </c>
      <c r="S874">
        <v>38.914641094628138</v>
      </c>
      <c r="T874">
        <v>54.009807238530968</v>
      </c>
      <c r="U874">
        <v>8.3437442908306405</v>
      </c>
      <c r="V874">
        <v>5.344283069517985</v>
      </c>
      <c r="W874">
        <v>-7.1036766184773246</v>
      </c>
      <c r="X874">
        <v>1</v>
      </c>
      <c r="Y874">
        <v>0.38374509853598399</v>
      </c>
      <c r="Z874">
        <v>88.199366243521524</v>
      </c>
      <c r="AA874">
        <v>1475.2300172992759</v>
      </c>
      <c r="AB874" t="b">
        <v>0</v>
      </c>
      <c r="AC874" t="b">
        <v>1</v>
      </c>
      <c r="AD874">
        <v>89.533207230445782</v>
      </c>
      <c r="AE874">
        <v>0.1484210445088549</v>
      </c>
      <c r="AF874">
        <v>0</v>
      </c>
      <c r="AG874">
        <v>0</v>
      </c>
      <c r="AH874">
        <v>2.601844149037397E-2</v>
      </c>
      <c r="AI874" t="b">
        <v>0</v>
      </c>
      <c r="AJ874" t="b">
        <v>0</v>
      </c>
      <c r="AK874">
        <v>1475.2300172992759</v>
      </c>
      <c r="AL874">
        <v>0</v>
      </c>
      <c r="AM874">
        <v>8.3437442908306405</v>
      </c>
      <c r="AN874">
        <v>0</v>
      </c>
      <c r="AO874">
        <v>17.306501341870909</v>
      </c>
      <c r="AP874">
        <v>8.4922407098775583</v>
      </c>
      <c r="AQ874">
        <v>0</v>
      </c>
      <c r="AR874">
        <v>1</v>
      </c>
      <c r="AS874">
        <v>3</v>
      </c>
      <c r="AT874">
        <v>0</v>
      </c>
      <c r="AU874">
        <v>0</v>
      </c>
      <c r="AV874">
        <v>3.30980975613859</v>
      </c>
      <c r="AW874">
        <v>1.758053782871285</v>
      </c>
      <c r="AX874">
        <v>1.173691402886025</v>
      </c>
      <c r="AY874">
        <v>0.6234240641671982</v>
      </c>
      <c r="AZ874">
        <v>1.758053782871285</v>
      </c>
    </row>
    <row r="875" spans="1:52" x14ac:dyDescent="0.35">
      <c r="A875">
        <v>872</v>
      </c>
      <c r="B875">
        <v>0</v>
      </c>
      <c r="C875">
        <v>0</v>
      </c>
      <c r="D875">
        <v>0</v>
      </c>
      <c r="E875">
        <v>75.8</v>
      </c>
      <c r="F875">
        <v>-0.1090949065055167</v>
      </c>
      <c r="G875">
        <v>569.59134496532909</v>
      </c>
      <c r="H875">
        <v>2478.8615332891118</v>
      </c>
      <c r="I875">
        <v>6</v>
      </c>
      <c r="J875">
        <v>6</v>
      </c>
      <c r="K875">
        <v>1467.4860277071541</v>
      </c>
      <c r="L875" t="b">
        <v>0</v>
      </c>
      <c r="M875">
        <v>6.9454246258928656</v>
      </c>
      <c r="N875">
        <v>6.9454246258928656</v>
      </c>
      <c r="O875">
        <v>116.44123502090569</v>
      </c>
      <c r="P875">
        <v>27.30183519210161</v>
      </c>
      <c r="Q875">
        <v>7.0871679856049656</v>
      </c>
      <c r="R875">
        <v>0.89840591181948581</v>
      </c>
      <c r="S875">
        <v>38.938043738977747</v>
      </c>
      <c r="T875">
        <v>51.3331048302244</v>
      </c>
      <c r="U875">
        <v>7.8886034612703773</v>
      </c>
      <c r="V875">
        <v>5.2151399787014006</v>
      </c>
      <c r="W875">
        <v>-7.1036766184773246</v>
      </c>
      <c r="X875">
        <v>1</v>
      </c>
      <c r="Y875">
        <v>0.38374509853598399</v>
      </c>
      <c r="Z875">
        <v>88.230030801548637</v>
      </c>
      <c r="AA875">
        <v>1467.4860277071541</v>
      </c>
      <c r="AB875" t="b">
        <v>0</v>
      </c>
      <c r="AC875" t="b">
        <v>1</v>
      </c>
      <c r="AD875">
        <v>89.533359510246783</v>
      </c>
      <c r="AE875">
        <v>0.1484210445088549</v>
      </c>
      <c r="AF875">
        <v>0</v>
      </c>
      <c r="AG875">
        <v>0</v>
      </c>
      <c r="AH875">
        <v>3.0062646185567591E-2</v>
      </c>
      <c r="AI875" t="b">
        <v>0</v>
      </c>
      <c r="AJ875" t="b">
        <v>0</v>
      </c>
      <c r="AK875">
        <v>1467.4860277071541</v>
      </c>
      <c r="AL875">
        <v>0</v>
      </c>
      <c r="AM875">
        <v>7.8886034612703773</v>
      </c>
      <c r="AN875">
        <v>0</v>
      </c>
      <c r="AO875">
        <v>14.33567615708019</v>
      </c>
      <c r="AP875">
        <v>8.0371229541554783</v>
      </c>
      <c r="AQ875">
        <v>0</v>
      </c>
      <c r="AR875">
        <v>1</v>
      </c>
      <c r="AS875">
        <v>3</v>
      </c>
      <c r="AT875">
        <v>0</v>
      </c>
      <c r="AU875">
        <v>0</v>
      </c>
      <c r="AV875">
        <v>2.7524649337783629</v>
      </c>
      <c r="AW875">
        <v>1.6772141013404891</v>
      </c>
      <c r="AX875">
        <v>0.97605139495686644</v>
      </c>
      <c r="AY875">
        <v>0.59475747654801792</v>
      </c>
      <c r="AZ875">
        <v>1.6772141013404891</v>
      </c>
    </row>
    <row r="876" spans="1:52" x14ac:dyDescent="0.35">
      <c r="A876">
        <v>873</v>
      </c>
      <c r="B876">
        <v>0</v>
      </c>
      <c r="C876">
        <v>0</v>
      </c>
      <c r="D876">
        <v>0</v>
      </c>
      <c r="E876">
        <v>75.400000000000006</v>
      </c>
      <c r="F876">
        <v>-0.12907834801893439</v>
      </c>
      <c r="G876">
        <v>566.58558588899496</v>
      </c>
      <c r="H876">
        <v>2465.780469788906</v>
      </c>
      <c r="I876">
        <v>6</v>
      </c>
      <c r="J876">
        <v>6</v>
      </c>
      <c r="K876">
        <v>1459.742038115033</v>
      </c>
      <c r="L876" t="b">
        <v>0</v>
      </c>
      <c r="M876">
        <v>6.0386261222645858</v>
      </c>
      <c r="N876">
        <v>6.0386261222645858</v>
      </c>
      <c r="O876">
        <v>101.775677402836</v>
      </c>
      <c r="P876">
        <v>23.86321967916135</v>
      </c>
      <c r="Q876">
        <v>6.1618633900659043</v>
      </c>
      <c r="R876">
        <v>0.89099517422016272</v>
      </c>
      <c r="S876">
        <v>38.960694328321253</v>
      </c>
      <c r="T876">
        <v>45.240977580565087</v>
      </c>
      <c r="U876">
        <v>6.915709050230304</v>
      </c>
      <c r="V876">
        <v>4.9314848792790258</v>
      </c>
      <c r="W876">
        <v>-6.0518308495894662</v>
      </c>
      <c r="X876">
        <v>1</v>
      </c>
      <c r="Y876">
        <v>-0.66810067035187437</v>
      </c>
      <c r="Z876">
        <v>88.261712995876906</v>
      </c>
      <c r="AA876">
        <v>1459.742038115033</v>
      </c>
      <c r="AB876" t="b">
        <v>0</v>
      </c>
      <c r="AC876" t="b">
        <v>1</v>
      </c>
      <c r="AD876">
        <v>89.533303090490463</v>
      </c>
      <c r="AE876">
        <v>0.1264442491020252</v>
      </c>
      <c r="AF876">
        <v>0</v>
      </c>
      <c r="AG876">
        <v>0</v>
      </c>
      <c r="AH876">
        <v>3.226072050560963E-2</v>
      </c>
      <c r="AI876" t="b">
        <v>0</v>
      </c>
      <c r="AJ876" t="b">
        <v>0</v>
      </c>
      <c r="AK876">
        <v>1459.742038115033</v>
      </c>
      <c r="AL876">
        <v>0</v>
      </c>
      <c r="AM876">
        <v>6.915709050230304</v>
      </c>
      <c r="AN876">
        <v>0</v>
      </c>
      <c r="AO876">
        <v>4.1994928791265549</v>
      </c>
      <c r="AP876">
        <v>7.0423071249202138</v>
      </c>
      <c r="AQ876">
        <v>0</v>
      </c>
      <c r="AR876">
        <v>1</v>
      </c>
      <c r="AS876">
        <v>3</v>
      </c>
      <c r="AT876">
        <v>0</v>
      </c>
      <c r="AU876">
        <v>0</v>
      </c>
      <c r="AV876">
        <v>1.0007287526165149</v>
      </c>
      <c r="AW876">
        <v>1.5029060360993729</v>
      </c>
      <c r="AX876">
        <v>0.35486835199167188</v>
      </c>
      <c r="AY876">
        <v>0.53294603283196773</v>
      </c>
      <c r="AZ876">
        <v>1.5029060360993729</v>
      </c>
    </row>
    <row r="877" spans="1:52" x14ac:dyDescent="0.35">
      <c r="A877">
        <v>874</v>
      </c>
      <c r="B877">
        <v>0</v>
      </c>
      <c r="C877">
        <v>0</v>
      </c>
      <c r="D877">
        <v>0</v>
      </c>
      <c r="E877">
        <v>74.8</v>
      </c>
      <c r="F877">
        <v>-0.2079250347520869</v>
      </c>
      <c r="G877">
        <v>562.07694727449359</v>
      </c>
      <c r="H877">
        <v>2446.1588745385961</v>
      </c>
      <c r="I877">
        <v>6</v>
      </c>
      <c r="J877">
        <v>6</v>
      </c>
      <c r="K877">
        <v>1448.126053726849</v>
      </c>
      <c r="L877" t="b">
        <v>0</v>
      </c>
      <c r="M877">
        <v>2.737302589516887</v>
      </c>
      <c r="N877">
        <v>2.737302589516887</v>
      </c>
      <c r="O877">
        <v>46.504868058262822</v>
      </c>
      <c r="P877">
        <v>10.903940027166209</v>
      </c>
      <c r="Q877">
        <v>2.7931659076702919</v>
      </c>
      <c r="R877">
        <v>0.82592666884972243</v>
      </c>
      <c r="S877">
        <v>38.981824164671032</v>
      </c>
      <c r="T877">
        <v>22.30079050372419</v>
      </c>
      <c r="U877">
        <v>3.3818570255884408</v>
      </c>
      <c r="V877">
        <v>3.8819728902677468</v>
      </c>
      <c r="W877">
        <v>-11.94406704436545</v>
      </c>
      <c r="X877">
        <v>1</v>
      </c>
      <c r="Y877">
        <v>5.2241355244241134</v>
      </c>
      <c r="Z877">
        <v>88.29196588521927</v>
      </c>
      <c r="AA877">
        <v>1448.126053726849</v>
      </c>
      <c r="AB877" t="b">
        <v>0</v>
      </c>
      <c r="AC877" t="b">
        <v>1</v>
      </c>
      <c r="AD877">
        <v>89.534207065659928</v>
      </c>
      <c r="AE877">
        <v>0.24955399881202661</v>
      </c>
      <c r="AF877">
        <v>0</v>
      </c>
      <c r="AG877">
        <v>0</v>
      </c>
      <c r="AH877">
        <v>3.391757253448785E-2</v>
      </c>
      <c r="AI877" t="b">
        <v>0</v>
      </c>
      <c r="AJ877" t="b">
        <v>0</v>
      </c>
      <c r="AK877">
        <v>1448.126053726849</v>
      </c>
      <c r="AL877">
        <v>0</v>
      </c>
      <c r="AM877">
        <v>3.3818570255884408</v>
      </c>
      <c r="AN877">
        <v>0</v>
      </c>
      <c r="AO877">
        <v>1.921633381394924</v>
      </c>
      <c r="AP877">
        <v>3.631757131973206</v>
      </c>
      <c r="AQ877">
        <v>0</v>
      </c>
      <c r="AR877">
        <v>1</v>
      </c>
      <c r="AS877">
        <v>3</v>
      </c>
      <c r="AT877">
        <v>0</v>
      </c>
      <c r="AU877">
        <v>0</v>
      </c>
      <c r="AV877">
        <v>0.62881318150029641</v>
      </c>
      <c r="AW877">
        <v>0.92113831898517984</v>
      </c>
      <c r="AX877">
        <v>0.22298339769514061</v>
      </c>
      <c r="AY877">
        <v>0.32664518007178961</v>
      </c>
      <c r="AZ877">
        <v>0.92113831898517984</v>
      </c>
    </row>
    <row r="878" spans="1:52" x14ac:dyDescent="0.35">
      <c r="A878">
        <v>875</v>
      </c>
      <c r="B878">
        <v>0</v>
      </c>
      <c r="C878">
        <v>0</v>
      </c>
      <c r="D878">
        <v>0</v>
      </c>
      <c r="E878">
        <v>73.900000000000006</v>
      </c>
      <c r="F878">
        <v>-0.28922151297272342</v>
      </c>
      <c r="G878">
        <v>555.31398935274171</v>
      </c>
      <c r="H878">
        <v>2416.7264816631318</v>
      </c>
      <c r="I878">
        <v>6</v>
      </c>
      <c r="J878">
        <v>6</v>
      </c>
      <c r="K878">
        <v>1430.7020771445741</v>
      </c>
      <c r="L878" t="b">
        <v>0</v>
      </c>
      <c r="M878">
        <v>-0.65138941065818867</v>
      </c>
      <c r="N878">
        <v>-0.65138941065818867</v>
      </c>
      <c r="O878">
        <v>-11.2014298114266</v>
      </c>
      <c r="P878">
        <v>-2.6263856663196381</v>
      </c>
      <c r="Q878">
        <v>-0.66468307210019251</v>
      </c>
      <c r="R878">
        <v>0</v>
      </c>
      <c r="S878">
        <v>38.997119792768373</v>
      </c>
      <c r="T878">
        <v>2.1258945795209869</v>
      </c>
      <c r="U878">
        <v>0.31850741711437203</v>
      </c>
      <c r="V878">
        <v>4.7522802458406241</v>
      </c>
      <c r="W878">
        <v>-31.09452881674849</v>
      </c>
      <c r="X878">
        <v>1</v>
      </c>
      <c r="Y878">
        <v>24.374597296807149</v>
      </c>
      <c r="Z878">
        <v>88.322000836541207</v>
      </c>
      <c r="AA878">
        <v>1430.7020771445741</v>
      </c>
      <c r="AB878" t="b">
        <v>0</v>
      </c>
      <c r="AC878" t="b">
        <v>1</v>
      </c>
      <c r="AD878">
        <v>89.540079830108581</v>
      </c>
      <c r="AE878">
        <v>0.64967518840711846</v>
      </c>
      <c r="AF878">
        <v>0</v>
      </c>
      <c r="AG878">
        <v>0</v>
      </c>
      <c r="AH878">
        <v>3.3980204583801132E-2</v>
      </c>
      <c r="AI878" t="b">
        <v>0</v>
      </c>
      <c r="AJ878" t="b">
        <v>0</v>
      </c>
      <c r="AK878">
        <v>1430.7020771445741</v>
      </c>
      <c r="AL878">
        <v>0</v>
      </c>
      <c r="AM878">
        <v>0.31850741711437203</v>
      </c>
      <c r="AN878">
        <v>0</v>
      </c>
      <c r="AO878">
        <v>4.6072363124829483</v>
      </c>
      <c r="AP878">
        <v>0.96886097636405866</v>
      </c>
      <c r="AQ878">
        <v>0</v>
      </c>
      <c r="AR878">
        <v>1</v>
      </c>
      <c r="AS878">
        <v>3</v>
      </c>
      <c r="AT878">
        <v>0</v>
      </c>
      <c r="AU878">
        <v>0</v>
      </c>
      <c r="AV878">
        <v>1.061364749351029</v>
      </c>
      <c r="AW878">
        <v>0.47877872196042898</v>
      </c>
      <c r="AX878">
        <v>0.37637047849327282</v>
      </c>
      <c r="AY878">
        <v>0.1697798893238984</v>
      </c>
      <c r="AZ878">
        <v>0.47877872196042898</v>
      </c>
    </row>
    <row r="879" spans="1:52" x14ac:dyDescent="0.35">
      <c r="A879">
        <v>876</v>
      </c>
      <c r="B879">
        <v>0</v>
      </c>
      <c r="C879">
        <v>0</v>
      </c>
      <c r="D879">
        <v>0</v>
      </c>
      <c r="E879">
        <v>72.7</v>
      </c>
      <c r="F879">
        <v>-0.38518891335700373</v>
      </c>
      <c r="G879">
        <v>546.2967121237391</v>
      </c>
      <c r="H879">
        <v>2377.4832911625131</v>
      </c>
      <c r="I879">
        <v>6</v>
      </c>
      <c r="J879">
        <v>6</v>
      </c>
      <c r="K879">
        <v>1407.4701083682071</v>
      </c>
      <c r="L879" t="b">
        <v>0</v>
      </c>
      <c r="M879">
        <v>-4.5561025775096997</v>
      </c>
      <c r="N879">
        <v>-4.5561025775096997</v>
      </c>
      <c r="O879">
        <v>-79.640923734516164</v>
      </c>
      <c r="P879">
        <v>-18.673310824607071</v>
      </c>
      <c r="Q879">
        <v>-4.6490842627650002</v>
      </c>
      <c r="R879">
        <v>0.75500564247918278</v>
      </c>
      <c r="S879">
        <v>38.997119792768373</v>
      </c>
      <c r="T879">
        <v>-23.814957831665438</v>
      </c>
      <c r="U879">
        <v>-3.510084850748747</v>
      </c>
      <c r="V879">
        <v>-5.1416470070583706</v>
      </c>
      <c r="W879">
        <v>-25.012706630839219</v>
      </c>
      <c r="X879">
        <v>1</v>
      </c>
      <c r="Y879">
        <v>18.292775110897882</v>
      </c>
      <c r="Z879">
        <v>88.352891730927254</v>
      </c>
      <c r="AA879">
        <v>1407.4701083682071</v>
      </c>
      <c r="AB879" t="b">
        <v>0</v>
      </c>
      <c r="AC879" t="b">
        <v>1</v>
      </c>
      <c r="AD879">
        <v>89.548545578602173</v>
      </c>
      <c r="AE879">
        <v>0.52260431372768112</v>
      </c>
      <c r="AF879">
        <v>0</v>
      </c>
      <c r="AG879">
        <v>0</v>
      </c>
      <c r="AH879">
        <v>3.0669303767789809E-2</v>
      </c>
      <c r="AI879" t="b">
        <v>0</v>
      </c>
      <c r="AJ879" t="b">
        <v>0</v>
      </c>
      <c r="AK879">
        <v>1407.4701083682071</v>
      </c>
      <c r="AL879">
        <v>0</v>
      </c>
      <c r="AM879">
        <v>-3.510084850748747</v>
      </c>
      <c r="AN879">
        <v>1.0190251346475869</v>
      </c>
      <c r="AO879">
        <v>0.34864638743478632</v>
      </c>
      <c r="AP879">
        <v>-1.967415541399383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0.37206477355931222</v>
      </c>
      <c r="AW879">
        <v>0</v>
      </c>
      <c r="AX879">
        <v>0.13193786296429511</v>
      </c>
      <c r="AY879">
        <v>0</v>
      </c>
      <c r="AZ879">
        <v>0</v>
      </c>
    </row>
    <row r="880" spans="1:52" x14ac:dyDescent="0.35">
      <c r="A880">
        <v>877</v>
      </c>
      <c r="B880">
        <v>0</v>
      </c>
      <c r="C880">
        <v>0</v>
      </c>
      <c r="D880">
        <v>0</v>
      </c>
      <c r="E880">
        <v>71.3</v>
      </c>
      <c r="F880">
        <v>-0.33668950026593508</v>
      </c>
      <c r="G880">
        <v>535.77655535656936</v>
      </c>
      <c r="H880">
        <v>2331.6995689117898</v>
      </c>
      <c r="I880">
        <v>6</v>
      </c>
      <c r="J880">
        <v>6</v>
      </c>
      <c r="K880">
        <v>1380.36614479578</v>
      </c>
      <c r="L880" t="b">
        <v>0</v>
      </c>
      <c r="M880">
        <v>-2.814079176708006</v>
      </c>
      <c r="N880">
        <v>-2.814079176708006</v>
      </c>
      <c r="O880">
        <v>-50.156126476304827</v>
      </c>
      <c r="P880">
        <v>-11.76004616134848</v>
      </c>
      <c r="Q880">
        <v>-2.8715093639877618</v>
      </c>
      <c r="R880">
        <v>0.64127656962371726</v>
      </c>
      <c r="S880">
        <v>39.032951033150248</v>
      </c>
      <c r="T880">
        <v>-12.738922400280609</v>
      </c>
      <c r="U880">
        <v>-1.841431674580454</v>
      </c>
      <c r="V880">
        <v>-0.97887623893212528</v>
      </c>
      <c r="W880">
        <v>-27.055857008080029</v>
      </c>
      <c r="X880">
        <v>1</v>
      </c>
      <c r="Y880">
        <v>20.335925488138692</v>
      </c>
      <c r="Z880">
        <v>88.387313372080314</v>
      </c>
      <c r="AA880">
        <v>1380.36614479578</v>
      </c>
      <c r="AB880" t="b">
        <v>0</v>
      </c>
      <c r="AC880" t="b">
        <v>1</v>
      </c>
      <c r="AD880">
        <v>89.55621000332421</v>
      </c>
      <c r="AE880">
        <v>0.56529298459003008</v>
      </c>
      <c r="AF880">
        <v>0</v>
      </c>
      <c r="AG880">
        <v>0</v>
      </c>
      <c r="AH880">
        <v>2.7232823513636258E-2</v>
      </c>
      <c r="AI880" t="b">
        <v>0</v>
      </c>
      <c r="AJ880" t="b">
        <v>0</v>
      </c>
      <c r="AK880">
        <v>1380.36614479578</v>
      </c>
      <c r="AL880">
        <v>0</v>
      </c>
      <c r="AM880">
        <v>-1.841431674580454</v>
      </c>
      <c r="AN880">
        <v>0</v>
      </c>
      <c r="AO880">
        <v>-0.22350911568815771</v>
      </c>
      <c r="AP880">
        <v>-1.2753249526305179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0.2765189033162716</v>
      </c>
      <c r="AW880">
        <v>0</v>
      </c>
      <c r="AX880">
        <v>9.8056348693713338E-2</v>
      </c>
      <c r="AY880">
        <v>0</v>
      </c>
      <c r="AZ880">
        <v>0</v>
      </c>
    </row>
    <row r="881" spans="1:52" x14ac:dyDescent="0.35">
      <c r="A881">
        <v>878</v>
      </c>
      <c r="B881">
        <v>0</v>
      </c>
      <c r="C881">
        <v>0</v>
      </c>
      <c r="D881">
        <v>0</v>
      </c>
      <c r="E881">
        <v>70.400000000000006</v>
      </c>
      <c r="F881">
        <v>-0.18471975224593251</v>
      </c>
      <c r="G881">
        <v>529.01359743481748</v>
      </c>
      <c r="H881">
        <v>2302.267176036326</v>
      </c>
      <c r="I881">
        <v>6</v>
      </c>
      <c r="J881">
        <v>6</v>
      </c>
      <c r="K881">
        <v>1362.9421682135051</v>
      </c>
      <c r="L881" t="b">
        <v>0</v>
      </c>
      <c r="M881">
        <v>2.830280745337749</v>
      </c>
      <c r="N881">
        <v>2.830280745337749</v>
      </c>
      <c r="O881">
        <v>51.089783681466074</v>
      </c>
      <c r="P881">
        <v>11.97895963419729</v>
      </c>
      <c r="Q881">
        <v>2.888041576875255</v>
      </c>
      <c r="R881">
        <v>0.83898668108848051</v>
      </c>
      <c r="S881">
        <v>39.065355756903202</v>
      </c>
      <c r="T881">
        <v>24.118057613939371</v>
      </c>
      <c r="U881">
        <v>3.442297287876348</v>
      </c>
      <c r="V881">
        <v>3.8833285021196282</v>
      </c>
      <c r="W881">
        <v>-7.8787404257238114</v>
      </c>
      <c r="X881">
        <v>1</v>
      </c>
      <c r="Y881">
        <v>1.1588089057824711</v>
      </c>
      <c r="Z881">
        <v>88.4219529512538</v>
      </c>
      <c r="AA881">
        <v>1362.9421682135051</v>
      </c>
      <c r="AB881" t="b">
        <v>0</v>
      </c>
      <c r="AC881" t="b">
        <v>1</v>
      </c>
      <c r="AD881">
        <v>89.560474831576968</v>
      </c>
      <c r="AE881">
        <v>0.16461488130786039</v>
      </c>
      <c r="AF881">
        <v>0</v>
      </c>
      <c r="AG881">
        <v>0</v>
      </c>
      <c r="AH881">
        <v>2.5275221603428381E-2</v>
      </c>
      <c r="AI881" t="b">
        <v>0</v>
      </c>
      <c r="AJ881" t="b">
        <v>0</v>
      </c>
      <c r="AK881">
        <v>1362.9421682135051</v>
      </c>
      <c r="AL881">
        <v>0</v>
      </c>
      <c r="AM881">
        <v>3.442297287876348</v>
      </c>
      <c r="AN881">
        <v>0</v>
      </c>
      <c r="AO881">
        <v>1.7746127669238909</v>
      </c>
      <c r="AP881">
        <v>3.6071721344277332</v>
      </c>
      <c r="AQ881">
        <v>0</v>
      </c>
      <c r="AR881">
        <v>1</v>
      </c>
      <c r="AS881">
        <v>3</v>
      </c>
      <c r="AT881">
        <v>0</v>
      </c>
      <c r="AU881">
        <v>0</v>
      </c>
      <c r="AV881">
        <v>0.5890331759670242</v>
      </c>
      <c r="AW881">
        <v>0.89939290098504743</v>
      </c>
      <c r="AX881">
        <v>0.2088770127542639</v>
      </c>
      <c r="AY881">
        <v>0.31893402982215607</v>
      </c>
      <c r="AZ881">
        <v>0.89939290098504743</v>
      </c>
    </row>
    <row r="882" spans="1:52" x14ac:dyDescent="0.35">
      <c r="A882">
        <v>879</v>
      </c>
      <c r="B882">
        <v>0</v>
      </c>
      <c r="C882">
        <v>0</v>
      </c>
      <c r="D882">
        <v>0</v>
      </c>
      <c r="E882">
        <v>70</v>
      </c>
      <c r="F882">
        <v>-7.7648240836705176E-3</v>
      </c>
      <c r="G882">
        <v>526.00783835848335</v>
      </c>
      <c r="H882">
        <v>2289.1861125361202</v>
      </c>
      <c r="I882">
        <v>6</v>
      </c>
      <c r="J882">
        <v>6</v>
      </c>
      <c r="K882">
        <v>1355.198178621383</v>
      </c>
      <c r="L882" t="b">
        <v>0</v>
      </c>
      <c r="M882">
        <v>9.3975905143949046</v>
      </c>
      <c r="N882">
        <v>9.3975905143949046</v>
      </c>
      <c r="O882">
        <v>170.60654322418631</v>
      </c>
      <c r="P882">
        <v>40.001909331901423</v>
      </c>
      <c r="Q882">
        <v>9.5893780759131673</v>
      </c>
      <c r="R882">
        <v>0.91697840049454116</v>
      </c>
      <c r="S882">
        <v>39.079984384557527</v>
      </c>
      <c r="T882">
        <v>73.688532634936678</v>
      </c>
      <c r="U882">
        <v>10.457583374637251</v>
      </c>
      <c r="V882">
        <v>6.1177398445626636</v>
      </c>
      <c r="W882">
        <v>-7.8787404257238114</v>
      </c>
      <c r="X882">
        <v>1</v>
      </c>
      <c r="Y882">
        <v>1.1588089057824711</v>
      </c>
      <c r="Z882">
        <v>88.449135749540687</v>
      </c>
      <c r="AA882">
        <v>1355.198178621383</v>
      </c>
      <c r="AB882" t="b">
        <v>0</v>
      </c>
      <c r="AC882" t="b">
        <v>1</v>
      </c>
      <c r="AD882">
        <v>89.560934676380853</v>
      </c>
      <c r="AE882">
        <v>0.16461488130786039</v>
      </c>
      <c r="AF882">
        <v>0</v>
      </c>
      <c r="AG882">
        <v>0</v>
      </c>
      <c r="AH882">
        <v>2.3409883262136329E-2</v>
      </c>
      <c r="AI882" t="b">
        <v>0</v>
      </c>
      <c r="AJ882" t="b">
        <v>0</v>
      </c>
      <c r="AK882">
        <v>1355.198178621383</v>
      </c>
      <c r="AL882">
        <v>0</v>
      </c>
      <c r="AM882">
        <v>10.457583374637251</v>
      </c>
      <c r="AN882">
        <v>0</v>
      </c>
      <c r="AO882">
        <v>3.0321595793063749</v>
      </c>
      <c r="AP882">
        <v>10.62222286803917</v>
      </c>
      <c r="AQ882">
        <v>0</v>
      </c>
      <c r="AR882">
        <v>1</v>
      </c>
      <c r="AS882">
        <v>3</v>
      </c>
      <c r="AT882">
        <v>0</v>
      </c>
      <c r="AU882">
        <v>0</v>
      </c>
      <c r="AV882">
        <v>0.78931783834138758</v>
      </c>
      <c r="AW882">
        <v>2.1330984778258379</v>
      </c>
      <c r="AX882">
        <v>0.27989994267425089</v>
      </c>
      <c r="AY882">
        <v>0.75641879405029</v>
      </c>
      <c r="AZ882">
        <v>2.1330984778258379</v>
      </c>
    </row>
    <row r="883" spans="1:52" x14ac:dyDescent="0.35">
      <c r="A883">
        <v>880</v>
      </c>
      <c r="B883">
        <v>0</v>
      </c>
      <c r="C883">
        <v>0</v>
      </c>
      <c r="D883">
        <v>0</v>
      </c>
      <c r="E883">
        <v>70</v>
      </c>
      <c r="F883">
        <v>-0.1175542847527318</v>
      </c>
      <c r="G883">
        <v>526.00783835848335</v>
      </c>
      <c r="H883">
        <v>2289.1861125361202</v>
      </c>
      <c r="I883">
        <v>6</v>
      </c>
      <c r="J883">
        <v>6</v>
      </c>
      <c r="K883">
        <v>1355.198178621383</v>
      </c>
      <c r="L883" t="b">
        <v>0</v>
      </c>
      <c r="M883">
        <v>5.2791652160698384</v>
      </c>
      <c r="N883">
        <v>5.2791652160698384</v>
      </c>
      <c r="O883">
        <v>95.839473665450697</v>
      </c>
      <c r="P883">
        <v>22.47136518641457</v>
      </c>
      <c r="Q883">
        <v>5.3869032817039164</v>
      </c>
      <c r="R883">
        <v>0.8895271768969637</v>
      </c>
      <c r="S883">
        <v>39.105029317929016</v>
      </c>
      <c r="T883">
        <v>42.672543487235828</v>
      </c>
      <c r="U883">
        <v>6.0559175948908592</v>
      </c>
      <c r="V883">
        <v>4.7141563480220228</v>
      </c>
      <c r="W883">
        <v>-7.8787404257238114</v>
      </c>
      <c r="X883">
        <v>1</v>
      </c>
      <c r="Y883">
        <v>1.1588089057824711</v>
      </c>
      <c r="Z883">
        <v>88.463271732173624</v>
      </c>
      <c r="AA883">
        <v>1355.198178621383</v>
      </c>
      <c r="AB883" t="b">
        <v>0</v>
      </c>
      <c r="AC883" t="b">
        <v>1</v>
      </c>
      <c r="AD883">
        <v>89.561394521184738</v>
      </c>
      <c r="AE883">
        <v>0.16461488130786039</v>
      </c>
      <c r="AF883">
        <v>0</v>
      </c>
      <c r="AG883">
        <v>0</v>
      </c>
      <c r="AH883">
        <v>2.1540769224666301E-2</v>
      </c>
      <c r="AI883" t="b">
        <v>0</v>
      </c>
      <c r="AJ883" t="b">
        <v>0</v>
      </c>
      <c r="AK883">
        <v>1355.198178621383</v>
      </c>
      <c r="AL883">
        <v>0</v>
      </c>
      <c r="AM883">
        <v>6.0559175948908592</v>
      </c>
      <c r="AN883">
        <v>0</v>
      </c>
      <c r="AO883">
        <v>6.8815538594134482</v>
      </c>
      <c r="AP883">
        <v>6.2206863017866043</v>
      </c>
      <c r="AQ883">
        <v>0</v>
      </c>
      <c r="AR883">
        <v>1</v>
      </c>
      <c r="AS883">
        <v>3</v>
      </c>
      <c r="AT883">
        <v>0</v>
      </c>
      <c r="AU883">
        <v>0</v>
      </c>
      <c r="AV883">
        <v>1.4295452849684811</v>
      </c>
      <c r="AW883">
        <v>1.345007498528823</v>
      </c>
      <c r="AX883">
        <v>0.50693095211648276</v>
      </c>
      <c r="AY883">
        <v>0.47695357743761752</v>
      </c>
      <c r="AZ883">
        <v>1.345007498528823</v>
      </c>
    </row>
    <row r="884" spans="1:52" x14ac:dyDescent="0.35">
      <c r="A884">
        <v>881</v>
      </c>
      <c r="B884">
        <v>0</v>
      </c>
      <c r="C884">
        <v>0</v>
      </c>
      <c r="D884">
        <v>0</v>
      </c>
      <c r="E884">
        <v>69</v>
      </c>
      <c r="F884">
        <v>-0.35535137023873098</v>
      </c>
      <c r="G884">
        <v>518.49344066764786</v>
      </c>
      <c r="H884">
        <v>2256.4834537856041</v>
      </c>
      <c r="I884">
        <v>6</v>
      </c>
      <c r="J884">
        <v>6</v>
      </c>
      <c r="K884">
        <v>1335.838204641077</v>
      </c>
      <c r="L884" t="b">
        <v>0</v>
      </c>
      <c r="M884">
        <v>-3.7223203199656001</v>
      </c>
      <c r="N884">
        <v>-3.7223203199656001</v>
      </c>
      <c r="O884">
        <v>-68.555429892931642</v>
      </c>
      <c r="P884">
        <v>-16.074108524565681</v>
      </c>
      <c r="Q884">
        <v>-3.7982860407812251</v>
      </c>
      <c r="R884">
        <v>0.72991564389714048</v>
      </c>
      <c r="S884">
        <v>39.123750487337233</v>
      </c>
      <c r="T884">
        <v>-19.818823097602831</v>
      </c>
      <c r="U884">
        <v>-2.7724284011623479</v>
      </c>
      <c r="V884">
        <v>-3.7447145730371472</v>
      </c>
      <c r="W884">
        <v>-27.055857008080029</v>
      </c>
      <c r="X884">
        <v>1</v>
      </c>
      <c r="Y884">
        <v>20.335925488138692</v>
      </c>
      <c r="Z884">
        <v>88.474998768235082</v>
      </c>
      <c r="AA884">
        <v>1335.838204641077</v>
      </c>
      <c r="AB884" t="b">
        <v>0</v>
      </c>
      <c r="AC884" t="b">
        <v>1</v>
      </c>
      <c r="AD884">
        <v>89.565659349437496</v>
      </c>
      <c r="AE884">
        <v>0.56529298459003008</v>
      </c>
      <c r="AF884">
        <v>0</v>
      </c>
      <c r="AG884">
        <v>0</v>
      </c>
      <c r="AH884">
        <v>1.8906116260216429E-2</v>
      </c>
      <c r="AI884" t="b">
        <v>0</v>
      </c>
      <c r="AJ884" t="b">
        <v>0</v>
      </c>
      <c r="AK884">
        <v>1335.838204641077</v>
      </c>
      <c r="AL884">
        <v>0</v>
      </c>
      <c r="AM884">
        <v>-2.7724284011623479</v>
      </c>
      <c r="AN884">
        <v>0.35349654743442088</v>
      </c>
      <c r="AO884">
        <v>3.9468513780022021</v>
      </c>
      <c r="AP884">
        <v>-1.853023566786361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0.93579475167127479</v>
      </c>
      <c r="AW884">
        <v>0</v>
      </c>
      <c r="AX884">
        <v>0.33184211052172868</v>
      </c>
      <c r="AY884">
        <v>0</v>
      </c>
      <c r="AZ884">
        <v>0</v>
      </c>
    </row>
    <row r="885" spans="1:52" x14ac:dyDescent="0.35">
      <c r="A885">
        <v>882</v>
      </c>
      <c r="B885">
        <v>0</v>
      </c>
      <c r="C885">
        <v>0</v>
      </c>
      <c r="D885">
        <v>0</v>
      </c>
      <c r="E885">
        <v>68</v>
      </c>
      <c r="F885">
        <v>-0.12770690095898729</v>
      </c>
      <c r="G885">
        <v>510.97904297681242</v>
      </c>
      <c r="H885">
        <v>2223.780795035088</v>
      </c>
      <c r="I885">
        <v>6</v>
      </c>
      <c r="J885">
        <v>6</v>
      </c>
      <c r="K885">
        <v>1316.4782306607719</v>
      </c>
      <c r="L885" t="b">
        <v>0</v>
      </c>
      <c r="M885">
        <v>4.4973770323975906</v>
      </c>
      <c r="N885">
        <v>4.4973770323975906</v>
      </c>
      <c r="O885">
        <v>84.048040187806734</v>
      </c>
      <c r="P885">
        <v>19.70664207584754</v>
      </c>
      <c r="Q885">
        <v>4.5891602371403986</v>
      </c>
      <c r="R885">
        <v>0.88198978775427095</v>
      </c>
      <c r="S885">
        <v>39.156022454552478</v>
      </c>
      <c r="T885">
        <v>37.742213358843138</v>
      </c>
      <c r="U885">
        <v>5.203189765751544</v>
      </c>
      <c r="V885">
        <v>4.453966609100668</v>
      </c>
      <c r="W885">
        <v>-8.6209581891955533</v>
      </c>
      <c r="X885">
        <v>1</v>
      </c>
      <c r="Y885">
        <v>1.901026669254213</v>
      </c>
      <c r="Z885">
        <v>88.492984649375146</v>
      </c>
      <c r="AA885">
        <v>1316.4782306607719</v>
      </c>
      <c r="AB885" t="b">
        <v>0</v>
      </c>
      <c r="AC885" t="b">
        <v>1</v>
      </c>
      <c r="AD885">
        <v>89.570071443119517</v>
      </c>
      <c r="AE885">
        <v>0.1801224475477092</v>
      </c>
      <c r="AF885">
        <v>0</v>
      </c>
      <c r="AG885">
        <v>0</v>
      </c>
      <c r="AH885">
        <v>1.6155204364502629E-2</v>
      </c>
      <c r="AI885" t="b">
        <v>0</v>
      </c>
      <c r="AJ885" t="b">
        <v>0</v>
      </c>
      <c r="AK885">
        <v>1316.4782306607719</v>
      </c>
      <c r="AL885">
        <v>0</v>
      </c>
      <c r="AM885">
        <v>5.203189765751544</v>
      </c>
      <c r="AN885">
        <v>0</v>
      </c>
      <c r="AO885">
        <v>2.186213981755023</v>
      </c>
      <c r="AP885">
        <v>5.3834660388871374</v>
      </c>
      <c r="AQ885">
        <v>0</v>
      </c>
      <c r="AR885">
        <v>1</v>
      </c>
      <c r="AS885">
        <v>3</v>
      </c>
      <c r="AT885">
        <v>0</v>
      </c>
      <c r="AU885">
        <v>0</v>
      </c>
      <c r="AV885">
        <v>0.64446285669130388</v>
      </c>
      <c r="AW885">
        <v>1.1941911389933511</v>
      </c>
      <c r="AX885">
        <v>0.22853292790471769</v>
      </c>
      <c r="AY885">
        <v>0.42347253566257781</v>
      </c>
      <c r="AZ885">
        <v>1.1941911389933511</v>
      </c>
    </row>
    <row r="886" spans="1:52" x14ac:dyDescent="0.35">
      <c r="A886">
        <v>883</v>
      </c>
      <c r="B886">
        <v>0</v>
      </c>
      <c r="C886">
        <v>0</v>
      </c>
      <c r="D886">
        <v>0</v>
      </c>
      <c r="E886">
        <v>68</v>
      </c>
      <c r="F886">
        <v>3.284564074135865E-2</v>
      </c>
      <c r="G886">
        <v>510.97904297681242</v>
      </c>
      <c r="H886">
        <v>2223.780795035088</v>
      </c>
      <c r="I886">
        <v>6</v>
      </c>
      <c r="J886">
        <v>6</v>
      </c>
      <c r="K886">
        <v>1316.4782306607719</v>
      </c>
      <c r="L886" t="b">
        <v>0</v>
      </c>
      <c r="M886">
        <v>10.34795268205219</v>
      </c>
      <c r="N886">
        <v>10.34795268205219</v>
      </c>
      <c r="O886">
        <v>193.384974534587</v>
      </c>
      <c r="P886">
        <v>45.342740502744931</v>
      </c>
      <c r="Q886">
        <v>10.559135389849169</v>
      </c>
      <c r="R886">
        <v>0.92173343353835113</v>
      </c>
      <c r="S886">
        <v>39.173059377376788</v>
      </c>
      <c r="T886">
        <v>83.096114645016513</v>
      </c>
      <c r="U886">
        <v>11.455736556408461</v>
      </c>
      <c r="V886">
        <v>6.503647579568991</v>
      </c>
      <c r="W886">
        <v>-8.6209581891955533</v>
      </c>
      <c r="X886">
        <v>1</v>
      </c>
      <c r="Y886">
        <v>1.901026669254213</v>
      </c>
      <c r="Z886">
        <v>88.510970530515209</v>
      </c>
      <c r="AA886">
        <v>1316.4782306607719</v>
      </c>
      <c r="AB886" t="b">
        <v>0</v>
      </c>
      <c r="AC886" t="b">
        <v>1</v>
      </c>
      <c r="AD886">
        <v>89.570825818781913</v>
      </c>
      <c r="AE886">
        <v>0.1801224475477092</v>
      </c>
      <c r="AF886">
        <v>0</v>
      </c>
      <c r="AG886">
        <v>0</v>
      </c>
      <c r="AH886">
        <v>1.4674037295479E-2</v>
      </c>
      <c r="AI886" t="b">
        <v>0</v>
      </c>
      <c r="AJ886" t="b">
        <v>0</v>
      </c>
      <c r="AK886">
        <v>1316.4782306607719</v>
      </c>
      <c r="AL886">
        <v>0</v>
      </c>
      <c r="AM886">
        <v>11.455736556408461</v>
      </c>
      <c r="AN886">
        <v>0</v>
      </c>
      <c r="AO886">
        <v>7.4921169911946022</v>
      </c>
      <c r="AP886">
        <v>11.63585900395617</v>
      </c>
      <c r="AQ886">
        <v>0</v>
      </c>
      <c r="AR886">
        <v>1</v>
      </c>
      <c r="AS886">
        <v>3</v>
      </c>
      <c r="AT886">
        <v>0</v>
      </c>
      <c r="AU886">
        <v>0</v>
      </c>
      <c r="AV886">
        <v>1.5313846781956979</v>
      </c>
      <c r="AW886">
        <v>2.323411749635893</v>
      </c>
      <c r="AX886">
        <v>0.54304421212613396</v>
      </c>
      <c r="AY886">
        <v>0.82390584964139169</v>
      </c>
      <c r="AZ886">
        <v>2.323411749635893</v>
      </c>
    </row>
    <row r="887" spans="1:52" x14ac:dyDescent="0.35">
      <c r="A887">
        <v>884</v>
      </c>
      <c r="B887">
        <v>0</v>
      </c>
      <c r="C887">
        <v>0</v>
      </c>
      <c r="D887">
        <v>0</v>
      </c>
      <c r="E887">
        <v>68</v>
      </c>
      <c r="F887">
        <v>-3.675662006454417E-3</v>
      </c>
      <c r="G887">
        <v>510.97904297681242</v>
      </c>
      <c r="H887">
        <v>2223.780795035088</v>
      </c>
      <c r="I887">
        <v>6</v>
      </c>
      <c r="J887">
        <v>6</v>
      </c>
      <c r="K887">
        <v>1316.4782306607719</v>
      </c>
      <c r="L887" t="b">
        <v>0</v>
      </c>
      <c r="M887">
        <v>9.0171070767000661</v>
      </c>
      <c r="N887">
        <v>9.0171070767000661</v>
      </c>
      <c r="O887">
        <v>168.51381872162409</v>
      </c>
      <c r="P887">
        <v>39.511230755182723</v>
      </c>
      <c r="Q887">
        <v>9.2011296701021088</v>
      </c>
      <c r="R887">
        <v>0.9170601720153545</v>
      </c>
      <c r="S887">
        <v>39.199057559571123</v>
      </c>
      <c r="T887">
        <v>72.778151183406322</v>
      </c>
      <c r="U887">
        <v>10.0332889279026</v>
      </c>
      <c r="V887">
        <v>6.0362073401922487</v>
      </c>
      <c r="W887">
        <v>-8.6209581891955533</v>
      </c>
      <c r="X887">
        <v>1</v>
      </c>
      <c r="Y887">
        <v>1.901026669254213</v>
      </c>
      <c r="Z887">
        <v>88.528956411655273</v>
      </c>
      <c r="AA887">
        <v>1316.4782306607719</v>
      </c>
      <c r="AB887" t="b">
        <v>0</v>
      </c>
      <c r="AC887" t="b">
        <v>1</v>
      </c>
      <c r="AD887">
        <v>89.571580194444309</v>
      </c>
      <c r="AE887">
        <v>0.1801224475477092</v>
      </c>
      <c r="AF887">
        <v>0</v>
      </c>
      <c r="AG887">
        <v>0</v>
      </c>
      <c r="AH887">
        <v>1.5461347543869349E-2</v>
      </c>
      <c r="AI887" t="b">
        <v>0</v>
      </c>
      <c r="AJ887" t="b">
        <v>0</v>
      </c>
      <c r="AK887">
        <v>1316.4782306607719</v>
      </c>
      <c r="AL887">
        <v>0</v>
      </c>
      <c r="AM887">
        <v>10.0332889279026</v>
      </c>
      <c r="AN887">
        <v>0</v>
      </c>
      <c r="AO887">
        <v>6.6685731320300361</v>
      </c>
      <c r="AP887">
        <v>10.21341291370619</v>
      </c>
      <c r="AQ887">
        <v>0</v>
      </c>
      <c r="AR887">
        <v>1</v>
      </c>
      <c r="AS887">
        <v>3</v>
      </c>
      <c r="AT887">
        <v>0</v>
      </c>
      <c r="AU887">
        <v>0</v>
      </c>
      <c r="AV887">
        <v>1.3889028605946061</v>
      </c>
      <c r="AW887">
        <v>2.057524858807072</v>
      </c>
      <c r="AX887">
        <v>0.49251874489170427</v>
      </c>
      <c r="AY887">
        <v>0.72961960669235015</v>
      </c>
      <c r="AZ887">
        <v>2.057524858807072</v>
      </c>
    </row>
    <row r="888" spans="1:52" x14ac:dyDescent="0.35">
      <c r="A888">
        <v>885</v>
      </c>
      <c r="B888">
        <v>0</v>
      </c>
      <c r="C888">
        <v>0</v>
      </c>
      <c r="D888">
        <v>0</v>
      </c>
      <c r="E888">
        <v>68.099999999999994</v>
      </c>
      <c r="F888">
        <v>6.5190340617785836E-2</v>
      </c>
      <c r="G888">
        <v>511.73048274589593</v>
      </c>
      <c r="H888">
        <v>2227.0510609101389</v>
      </c>
      <c r="I888">
        <v>6</v>
      </c>
      <c r="J888">
        <v>6</v>
      </c>
      <c r="K888">
        <v>1318.4142280588021</v>
      </c>
      <c r="L888" t="b">
        <v>0</v>
      </c>
      <c r="M888">
        <v>11.556464735030261</v>
      </c>
      <c r="N888">
        <v>11.556464735030261</v>
      </c>
      <c r="O888">
        <v>215.6527956721946</v>
      </c>
      <c r="P888">
        <v>50.563849525480798</v>
      </c>
      <c r="Q888">
        <v>11.79231095411251</v>
      </c>
      <c r="R888">
        <v>0.92504541088849279</v>
      </c>
      <c r="S888">
        <v>39.223064821131871</v>
      </c>
      <c r="T888">
        <v>92.332664944734105</v>
      </c>
      <c r="U888">
        <v>12.747818447946431</v>
      </c>
      <c r="V888">
        <v>6.9207569625030061</v>
      </c>
      <c r="W888">
        <v>-8.6209581891955533</v>
      </c>
      <c r="X888">
        <v>1</v>
      </c>
      <c r="Y888">
        <v>1.901026669254213</v>
      </c>
      <c r="Z888">
        <v>88.546942292795336</v>
      </c>
      <c r="AA888">
        <v>1318.4142280588021</v>
      </c>
      <c r="AB888" t="b">
        <v>0</v>
      </c>
      <c r="AC888" t="b">
        <v>1</v>
      </c>
      <c r="AD888">
        <v>89.572334570106705</v>
      </c>
      <c r="AE888">
        <v>0.1801224475477092</v>
      </c>
      <c r="AF888">
        <v>0</v>
      </c>
      <c r="AG888">
        <v>0</v>
      </c>
      <c r="AH888">
        <v>1.7268282211684249E-2</v>
      </c>
      <c r="AI888" t="b">
        <v>0</v>
      </c>
      <c r="AJ888" t="b">
        <v>0</v>
      </c>
      <c r="AK888">
        <v>1318.4142280588021</v>
      </c>
      <c r="AL888">
        <v>0</v>
      </c>
      <c r="AM888">
        <v>12.747818447946431</v>
      </c>
      <c r="AN888">
        <v>0</v>
      </c>
      <c r="AO888">
        <v>8.3843394157572249</v>
      </c>
      <c r="AP888">
        <v>12.927965507588199</v>
      </c>
      <c r="AQ888">
        <v>0</v>
      </c>
      <c r="AR888">
        <v>1</v>
      </c>
      <c r="AS888">
        <v>3</v>
      </c>
      <c r="AT888">
        <v>0</v>
      </c>
      <c r="AU888">
        <v>0</v>
      </c>
      <c r="AV888">
        <v>1.6861264230027659</v>
      </c>
      <c r="AW888">
        <v>2.5696841096576142</v>
      </c>
      <c r="AX888">
        <v>0.59791717127757671</v>
      </c>
      <c r="AY888">
        <v>0.91123657699037952</v>
      </c>
      <c r="AZ888">
        <v>2.5696841096576142</v>
      </c>
    </row>
    <row r="889" spans="1:52" x14ac:dyDescent="0.35">
      <c r="A889">
        <v>886</v>
      </c>
      <c r="B889">
        <v>0</v>
      </c>
      <c r="C889">
        <v>0</v>
      </c>
      <c r="D889">
        <v>0</v>
      </c>
      <c r="E889">
        <v>68.400000000000006</v>
      </c>
      <c r="F889">
        <v>7.6247632868637893E-2</v>
      </c>
      <c r="G889">
        <v>513.98480205314661</v>
      </c>
      <c r="H889">
        <v>2236.8618585352938</v>
      </c>
      <c r="I889">
        <v>6</v>
      </c>
      <c r="J889">
        <v>6</v>
      </c>
      <c r="K889">
        <v>1324.222220252894</v>
      </c>
      <c r="L889" t="b">
        <v>0</v>
      </c>
      <c r="M889">
        <v>12.051681170326781</v>
      </c>
      <c r="N889">
        <v>12.051681170326781</v>
      </c>
      <c r="O889">
        <v>223.90755016449231</v>
      </c>
      <c r="P889">
        <v>52.499331802523884</v>
      </c>
      <c r="Q889">
        <v>12.29763384727223</v>
      </c>
      <c r="R889">
        <v>0.92606822356351071</v>
      </c>
      <c r="S889">
        <v>39.250870627434487</v>
      </c>
      <c r="T889">
        <v>95.761091314885931</v>
      </c>
      <c r="U889">
        <v>13.27940375704819</v>
      </c>
      <c r="V889">
        <v>7.0797875944063966</v>
      </c>
      <c r="W889">
        <v>-8.6209581891955533</v>
      </c>
      <c r="X889">
        <v>1</v>
      </c>
      <c r="Y889">
        <v>1.901026669254213</v>
      </c>
      <c r="Z889">
        <v>88.5649281739354</v>
      </c>
      <c r="AA889">
        <v>1324.222220252894</v>
      </c>
      <c r="AB889" t="b">
        <v>0</v>
      </c>
      <c r="AC889" t="b">
        <v>1</v>
      </c>
      <c r="AD889">
        <v>89.573088945769101</v>
      </c>
      <c r="AE889">
        <v>0.1801224475477092</v>
      </c>
      <c r="AF889">
        <v>0</v>
      </c>
      <c r="AG889">
        <v>0</v>
      </c>
      <c r="AH889">
        <v>1.8111981079606099E-2</v>
      </c>
      <c r="AI889" t="b">
        <v>0</v>
      </c>
      <c r="AJ889" t="b">
        <v>0</v>
      </c>
      <c r="AK889">
        <v>1324.222220252894</v>
      </c>
      <c r="AL889">
        <v>0</v>
      </c>
      <c r="AM889">
        <v>13.27940375704819</v>
      </c>
      <c r="AN889">
        <v>0</v>
      </c>
      <c r="AO889">
        <v>12.90175925804577</v>
      </c>
      <c r="AP889">
        <v>13.45956466099287</v>
      </c>
      <c r="AQ889">
        <v>0</v>
      </c>
      <c r="AR889">
        <v>1</v>
      </c>
      <c r="AS889">
        <v>3</v>
      </c>
      <c r="AT889">
        <v>0</v>
      </c>
      <c r="AU889">
        <v>0</v>
      </c>
      <c r="AV889">
        <v>2.505486868467373</v>
      </c>
      <c r="AW889">
        <v>2.6716439240879528</v>
      </c>
      <c r="AX889">
        <v>0.88847052073311106</v>
      </c>
      <c r="AY889">
        <v>0.94739258229192447</v>
      </c>
      <c r="AZ889">
        <v>2.6716439240879528</v>
      </c>
    </row>
    <row r="890" spans="1:52" x14ac:dyDescent="0.35">
      <c r="A890">
        <v>887</v>
      </c>
      <c r="B890">
        <v>0</v>
      </c>
      <c r="C890">
        <v>0</v>
      </c>
      <c r="D890">
        <v>0</v>
      </c>
      <c r="E890">
        <v>68.599999999999994</v>
      </c>
      <c r="F890">
        <v>4.6485794574318007E-2</v>
      </c>
      <c r="G890">
        <v>515.48768159131362</v>
      </c>
      <c r="H890">
        <v>2243.4023902853969</v>
      </c>
      <c r="I890">
        <v>6</v>
      </c>
      <c r="J890">
        <v>6</v>
      </c>
      <c r="K890">
        <v>1328.094215048955</v>
      </c>
      <c r="L890" t="b">
        <v>0</v>
      </c>
      <c r="M890">
        <v>11.01898486136314</v>
      </c>
      <c r="N890">
        <v>11.01898486136314</v>
      </c>
      <c r="O890">
        <v>204.12428515772999</v>
      </c>
      <c r="P890">
        <v>47.860773643300277</v>
      </c>
      <c r="Q890">
        <v>11.24386210343178</v>
      </c>
      <c r="R890">
        <v>0.92334817286275495</v>
      </c>
      <c r="S890">
        <v>39.279472274437012</v>
      </c>
      <c r="T890">
        <v>87.557330810368683</v>
      </c>
      <c r="U890">
        <v>12.17727227268044</v>
      </c>
      <c r="V890">
        <v>6.7114293858749789</v>
      </c>
      <c r="W890">
        <v>-8.6209581891955533</v>
      </c>
      <c r="X890">
        <v>1</v>
      </c>
      <c r="Y890">
        <v>1.901026669254213</v>
      </c>
      <c r="Z890">
        <v>88.58195459377896</v>
      </c>
      <c r="AA890">
        <v>1328.094215048955</v>
      </c>
      <c r="AB890" t="b">
        <v>0</v>
      </c>
      <c r="AC890" t="b">
        <v>1</v>
      </c>
      <c r="AD890">
        <v>89.573843321431497</v>
      </c>
      <c r="AE890">
        <v>0.1801224475477092</v>
      </c>
      <c r="AF890">
        <v>0</v>
      </c>
      <c r="AG890">
        <v>0</v>
      </c>
      <c r="AH890">
        <v>1.8381041618162789E-2</v>
      </c>
      <c r="AI890" t="b">
        <v>0</v>
      </c>
      <c r="AJ890" t="b">
        <v>0</v>
      </c>
      <c r="AK890">
        <v>1328.094215048955</v>
      </c>
      <c r="AL890">
        <v>0</v>
      </c>
      <c r="AM890">
        <v>12.17727227268044</v>
      </c>
      <c r="AN890">
        <v>0</v>
      </c>
      <c r="AO890">
        <v>14.48140070722704</v>
      </c>
      <c r="AP890">
        <v>12.35740856453106</v>
      </c>
      <c r="AQ890">
        <v>0</v>
      </c>
      <c r="AR890">
        <v>1</v>
      </c>
      <c r="AS890">
        <v>3</v>
      </c>
      <c r="AT890">
        <v>0</v>
      </c>
      <c r="AU890">
        <v>0</v>
      </c>
      <c r="AV890">
        <v>2.8040445794034721</v>
      </c>
      <c r="AW890">
        <v>2.4592537410916782</v>
      </c>
      <c r="AX890">
        <v>0.9943420494338554</v>
      </c>
      <c r="AY890">
        <v>0.87207682553703181</v>
      </c>
      <c r="AZ890">
        <v>2.4592537410916782</v>
      </c>
    </row>
    <row r="891" spans="1:52" x14ac:dyDescent="0.35">
      <c r="A891">
        <v>888</v>
      </c>
      <c r="B891">
        <v>0</v>
      </c>
      <c r="C891">
        <v>0</v>
      </c>
      <c r="D891">
        <v>0</v>
      </c>
      <c r="E891">
        <v>68.7</v>
      </c>
      <c r="F891">
        <v>-1.21908111659117E-2</v>
      </c>
      <c r="G891">
        <v>516.23912136039723</v>
      </c>
      <c r="H891">
        <v>2246.6726561604492</v>
      </c>
      <c r="I891">
        <v>6</v>
      </c>
      <c r="J891">
        <v>6</v>
      </c>
      <c r="K891">
        <v>1330.0302124469861</v>
      </c>
      <c r="L891" t="b">
        <v>0</v>
      </c>
      <c r="M891">
        <v>8.8879718700318797</v>
      </c>
      <c r="N891">
        <v>8.8879718700318797</v>
      </c>
      <c r="O891">
        <v>164.40807354347169</v>
      </c>
      <c r="P891">
        <v>38.548561661415746</v>
      </c>
      <c r="Q891">
        <v>9.0693590510529383</v>
      </c>
      <c r="R891">
        <v>0.91604400407406372</v>
      </c>
      <c r="S891">
        <v>39.306585198948078</v>
      </c>
      <c r="T891">
        <v>71.083717952038043</v>
      </c>
      <c r="U891">
        <v>9.9005713816338279</v>
      </c>
      <c r="V891">
        <v>5.9679043347817071</v>
      </c>
      <c r="W891">
        <v>-8.6209581891955533</v>
      </c>
      <c r="X891">
        <v>1</v>
      </c>
      <c r="Y891">
        <v>1.901026669254213</v>
      </c>
      <c r="Z891">
        <v>88.59759495980029</v>
      </c>
      <c r="AA891">
        <v>1330.0302124469861</v>
      </c>
      <c r="AB891" t="b">
        <v>0</v>
      </c>
      <c r="AC891" t="b">
        <v>1</v>
      </c>
      <c r="AD891">
        <v>89.574597697093893</v>
      </c>
      <c r="AE891">
        <v>0.1801224475477092</v>
      </c>
      <c r="AF891">
        <v>0</v>
      </c>
      <c r="AG891">
        <v>0</v>
      </c>
      <c r="AH891">
        <v>1.801968858122649E-2</v>
      </c>
      <c r="AI891" t="b">
        <v>0</v>
      </c>
      <c r="AJ891" t="b">
        <v>0</v>
      </c>
      <c r="AK891">
        <v>1330.0302124469861</v>
      </c>
      <c r="AL891">
        <v>0</v>
      </c>
      <c r="AM891">
        <v>9.9005713816338279</v>
      </c>
      <c r="AN891">
        <v>0</v>
      </c>
      <c r="AO891">
        <v>13.86411304289043</v>
      </c>
      <c r="AP891">
        <v>10.08069536743742</v>
      </c>
      <c r="AQ891">
        <v>0</v>
      </c>
      <c r="AR891">
        <v>1</v>
      </c>
      <c r="AS891">
        <v>3</v>
      </c>
      <c r="AT891">
        <v>0</v>
      </c>
      <c r="AU891">
        <v>0</v>
      </c>
      <c r="AV891">
        <v>2.6850589249990828</v>
      </c>
      <c r="AW891">
        <v>2.0329366322515972</v>
      </c>
      <c r="AX891">
        <v>0.95214855496421402</v>
      </c>
      <c r="AY891">
        <v>0.7209003671109292</v>
      </c>
      <c r="AZ891">
        <v>2.0329366322515972</v>
      </c>
    </row>
    <row r="892" spans="1:52" x14ac:dyDescent="0.35">
      <c r="A892">
        <v>889</v>
      </c>
      <c r="B892">
        <v>0</v>
      </c>
      <c r="C892">
        <v>0</v>
      </c>
      <c r="D892">
        <v>0</v>
      </c>
      <c r="E892">
        <v>68.5</v>
      </c>
      <c r="F892">
        <v>-8.1055883244006921E-2</v>
      </c>
      <c r="G892">
        <v>514.73624182223011</v>
      </c>
      <c r="H892">
        <v>2240.132124410346</v>
      </c>
      <c r="I892">
        <v>6</v>
      </c>
      <c r="J892">
        <v>6</v>
      </c>
      <c r="K892">
        <v>1326.1582176509251</v>
      </c>
      <c r="L892" t="b">
        <v>0</v>
      </c>
      <c r="M892">
        <v>6.308026122295967</v>
      </c>
      <c r="N892">
        <v>6.308026122295967</v>
      </c>
      <c r="O892">
        <v>117.02539556516371</v>
      </c>
      <c r="P892">
        <v>27.438802606627888</v>
      </c>
      <c r="Q892">
        <v>6.4367613492815989</v>
      </c>
      <c r="R892">
        <v>0.90130244300467621</v>
      </c>
      <c r="S892">
        <v>39.330538570781137</v>
      </c>
      <c r="T892">
        <v>51.424834235328369</v>
      </c>
      <c r="U892">
        <v>7.1416219929720111</v>
      </c>
      <c r="V892">
        <v>5.0755055079163904</v>
      </c>
      <c r="W892">
        <v>-8.6209581891955533</v>
      </c>
      <c r="X892">
        <v>1</v>
      </c>
      <c r="Y892">
        <v>1.901026669254213</v>
      </c>
      <c r="Z892">
        <v>88.615580840940353</v>
      </c>
      <c r="AA892">
        <v>1326.1582176509251</v>
      </c>
      <c r="AB892" t="b">
        <v>0</v>
      </c>
      <c r="AC892" t="b">
        <v>1</v>
      </c>
      <c r="AD892">
        <v>89.575352072756289</v>
      </c>
      <c r="AE892">
        <v>0.1801224475477092</v>
      </c>
      <c r="AF892">
        <v>0</v>
      </c>
      <c r="AG892">
        <v>0</v>
      </c>
      <c r="AH892">
        <v>1.757225249884126E-2</v>
      </c>
      <c r="AI892" t="b">
        <v>0</v>
      </c>
      <c r="AJ892" t="b">
        <v>0</v>
      </c>
      <c r="AK892">
        <v>1326.1582176509251</v>
      </c>
      <c r="AL892">
        <v>0</v>
      </c>
      <c r="AM892">
        <v>7.1416219929720111</v>
      </c>
      <c r="AN892">
        <v>0</v>
      </c>
      <c r="AO892">
        <v>14.3427923806069</v>
      </c>
      <c r="AP892">
        <v>7.3217998177313586</v>
      </c>
      <c r="AQ892">
        <v>0</v>
      </c>
      <c r="AR892">
        <v>1</v>
      </c>
      <c r="AS892">
        <v>3</v>
      </c>
      <c r="AT892">
        <v>0</v>
      </c>
      <c r="AU892">
        <v>0</v>
      </c>
      <c r="AV892">
        <v>2.775065659605688</v>
      </c>
      <c r="AW892">
        <v>1.534551614134092</v>
      </c>
      <c r="AX892">
        <v>0.98406583673960557</v>
      </c>
      <c r="AY892">
        <v>0.54416788227908974</v>
      </c>
      <c r="AZ892">
        <v>1.534551614134092</v>
      </c>
    </row>
    <row r="893" spans="1:52" x14ac:dyDescent="0.35">
      <c r="A893">
        <v>890</v>
      </c>
      <c r="B893">
        <v>0</v>
      </c>
      <c r="C893">
        <v>0</v>
      </c>
      <c r="D893">
        <v>0</v>
      </c>
      <c r="E893">
        <v>68.099999999999994</v>
      </c>
      <c r="F893">
        <v>-0.16358565585805879</v>
      </c>
      <c r="G893">
        <v>511.73048274589593</v>
      </c>
      <c r="H893">
        <v>2227.0510609101389</v>
      </c>
      <c r="I893">
        <v>6</v>
      </c>
      <c r="J893">
        <v>6</v>
      </c>
      <c r="K893">
        <v>1318.4142280588021</v>
      </c>
      <c r="L893" t="b">
        <v>0</v>
      </c>
      <c r="M893">
        <v>3.2075491705669039</v>
      </c>
      <c r="N893">
        <v>3.2075491705669039</v>
      </c>
      <c r="O893">
        <v>59.855410953838792</v>
      </c>
      <c r="P893">
        <v>14.034225632558989</v>
      </c>
      <c r="Q893">
        <v>3.2730093577213308</v>
      </c>
      <c r="R893">
        <v>0.8557403331246124</v>
      </c>
      <c r="S893">
        <v>39.350523938942693</v>
      </c>
      <c r="T893">
        <v>27.70286884877768</v>
      </c>
      <c r="U893">
        <v>3.824769303289012</v>
      </c>
      <c r="V893">
        <v>3.9964066316172189</v>
      </c>
      <c r="W893">
        <v>-8.6209581891955533</v>
      </c>
      <c r="X893">
        <v>1</v>
      </c>
      <c r="Y893">
        <v>1.901026669254213</v>
      </c>
      <c r="Z893">
        <v>88.633566722080417</v>
      </c>
      <c r="AA893">
        <v>1318.4142280588021</v>
      </c>
      <c r="AB893" t="b">
        <v>0</v>
      </c>
      <c r="AC893" t="b">
        <v>1</v>
      </c>
      <c r="AD893">
        <v>89.576106448418685</v>
      </c>
      <c r="AE893">
        <v>0.1801224475477092</v>
      </c>
      <c r="AF893">
        <v>0</v>
      </c>
      <c r="AG893">
        <v>0</v>
      </c>
      <c r="AH893">
        <v>1.6287942517676679E-2</v>
      </c>
      <c r="AI893" t="b">
        <v>0</v>
      </c>
      <c r="AJ893" t="b">
        <v>0</v>
      </c>
      <c r="AK893">
        <v>1318.4142280588021</v>
      </c>
      <c r="AL893">
        <v>0</v>
      </c>
      <c r="AM893">
        <v>3.824769303289012</v>
      </c>
      <c r="AN893">
        <v>0</v>
      </c>
      <c r="AO893">
        <v>8.3701405634800725</v>
      </c>
      <c r="AP893">
        <v>4.0051132596832746</v>
      </c>
      <c r="AQ893">
        <v>0</v>
      </c>
      <c r="AR893">
        <v>1</v>
      </c>
      <c r="AS893">
        <v>3</v>
      </c>
      <c r="AT893">
        <v>0</v>
      </c>
      <c r="AU893">
        <v>0</v>
      </c>
      <c r="AV893">
        <v>1.684762927037972</v>
      </c>
      <c r="AW893">
        <v>0.95793028950764958</v>
      </c>
      <c r="AX893">
        <v>0.59743366207020276</v>
      </c>
      <c r="AY893">
        <v>0.3396919935511683</v>
      </c>
      <c r="AZ893">
        <v>0.95793028950764958</v>
      </c>
    </row>
    <row r="894" spans="1:52" x14ac:dyDescent="0.35">
      <c r="A894">
        <v>891</v>
      </c>
      <c r="B894">
        <v>0</v>
      </c>
      <c r="C894">
        <v>0</v>
      </c>
      <c r="D894">
        <v>0</v>
      </c>
      <c r="E894">
        <v>67.3</v>
      </c>
      <c r="F894">
        <v>-0.26460149332375948</v>
      </c>
      <c r="G894">
        <v>505.7189645932275</v>
      </c>
      <c r="H894">
        <v>2200.8889339097259</v>
      </c>
      <c r="I894">
        <v>6</v>
      </c>
      <c r="J894">
        <v>6</v>
      </c>
      <c r="K894">
        <v>1302.926248874558</v>
      </c>
      <c r="L894" t="b">
        <v>0</v>
      </c>
      <c r="M894">
        <v>-0.57490754838233682</v>
      </c>
      <c r="N894">
        <v>-0.57490754838233682</v>
      </c>
      <c r="O894">
        <v>-10.855757986393369</v>
      </c>
      <c r="P894">
        <v>-2.5453364126259959</v>
      </c>
      <c r="Q894">
        <v>-0.58664035549218041</v>
      </c>
      <c r="R894">
        <v>0</v>
      </c>
      <c r="S894">
        <v>39.365377497566172</v>
      </c>
      <c r="T894">
        <v>1.9017456775345849</v>
      </c>
      <c r="U894">
        <v>0.25947820760980611</v>
      </c>
      <c r="V894">
        <v>4.4470820901605794</v>
      </c>
      <c r="W894">
        <v>-16.347061316371871</v>
      </c>
      <c r="X894">
        <v>1</v>
      </c>
      <c r="Y894">
        <v>9.6271297964305305</v>
      </c>
      <c r="Z894">
        <v>88.64994517927002</v>
      </c>
      <c r="AA894">
        <v>1302.926248874558</v>
      </c>
      <c r="AB894" t="b">
        <v>0</v>
      </c>
      <c r="AC894" t="b">
        <v>1</v>
      </c>
      <c r="AD894">
        <v>89.578393781050764</v>
      </c>
      <c r="AE894">
        <v>0.34154819335600273</v>
      </c>
      <c r="AF894">
        <v>0</v>
      </c>
      <c r="AG894">
        <v>0</v>
      </c>
      <c r="AH894">
        <v>1.510514106657207E-2</v>
      </c>
      <c r="AI894" t="b">
        <v>0</v>
      </c>
      <c r="AJ894" t="b">
        <v>0</v>
      </c>
      <c r="AK894">
        <v>1302.926248874558</v>
      </c>
      <c r="AL894">
        <v>0</v>
      </c>
      <c r="AM894">
        <v>0.25947820760980611</v>
      </c>
      <c r="AN894">
        <v>0</v>
      </c>
      <c r="AO894">
        <v>0.29486298859827259</v>
      </c>
      <c r="AP894">
        <v>0.60158171133806981</v>
      </c>
      <c r="AQ894">
        <v>0</v>
      </c>
      <c r="AR894">
        <v>1</v>
      </c>
      <c r="AS894">
        <v>3</v>
      </c>
      <c r="AT894">
        <v>0</v>
      </c>
      <c r="AU894">
        <v>0</v>
      </c>
      <c r="AV894">
        <v>0.33795996871821371</v>
      </c>
      <c r="AW894">
        <v>0.38753011023373518</v>
      </c>
      <c r="AX894">
        <v>0.11984396053837371</v>
      </c>
      <c r="AY894">
        <v>0.13742218734315351</v>
      </c>
      <c r="AZ894">
        <v>0.38753011023373518</v>
      </c>
    </row>
    <row r="895" spans="1:52" x14ac:dyDescent="0.35">
      <c r="A895">
        <v>892</v>
      </c>
      <c r="B895">
        <v>0</v>
      </c>
      <c r="C895">
        <v>0</v>
      </c>
      <c r="D895">
        <v>0</v>
      </c>
      <c r="E895">
        <v>66.2</v>
      </c>
      <c r="F895">
        <v>-0.36134170418022471</v>
      </c>
      <c r="G895">
        <v>497.4531271333085</v>
      </c>
      <c r="H895">
        <v>2164.9160092841589</v>
      </c>
      <c r="I895">
        <v>6</v>
      </c>
      <c r="J895">
        <v>6</v>
      </c>
      <c r="K895">
        <v>1281.6302774962221</v>
      </c>
      <c r="L895" t="b">
        <v>0</v>
      </c>
      <c r="M895">
        <v>-4.1332104853292497</v>
      </c>
      <c r="N895">
        <v>-4.1332104853292497</v>
      </c>
      <c r="O895">
        <v>-79.342656869432176</v>
      </c>
      <c r="P895">
        <v>-18.60337655439492</v>
      </c>
      <c r="Q895">
        <v>-4.2175617197237241</v>
      </c>
      <c r="R895">
        <v>0.76545832572642447</v>
      </c>
      <c r="S895">
        <v>39.365377497566172</v>
      </c>
      <c r="T895">
        <v>-24.05423896990769</v>
      </c>
      <c r="U895">
        <v>-3.2283677326275821</v>
      </c>
      <c r="V895">
        <v>-5.4508624155127734</v>
      </c>
      <c r="W895">
        <v>-27.798074771551772</v>
      </c>
      <c r="X895">
        <v>1</v>
      </c>
      <c r="Y895">
        <v>21.078143251610431</v>
      </c>
      <c r="Z895">
        <v>88.664057549506111</v>
      </c>
      <c r="AA895">
        <v>1281.6302774962221</v>
      </c>
      <c r="AB895" t="b">
        <v>0</v>
      </c>
      <c r="AC895" t="b">
        <v>1</v>
      </c>
      <c r="AD895">
        <v>89.58448609713173</v>
      </c>
      <c r="AE895">
        <v>0.58080055082987869</v>
      </c>
      <c r="AF895">
        <v>0</v>
      </c>
      <c r="AG895">
        <v>0</v>
      </c>
      <c r="AH895">
        <v>1.280357845786834E-2</v>
      </c>
      <c r="AI895" t="b">
        <v>0</v>
      </c>
      <c r="AJ895" t="b">
        <v>0</v>
      </c>
      <c r="AK895">
        <v>1281.6302774962221</v>
      </c>
      <c r="AL895">
        <v>0</v>
      </c>
      <c r="AM895">
        <v>-3.2283677326275821</v>
      </c>
      <c r="AN895">
        <v>0.87865737376131792</v>
      </c>
      <c r="AO895">
        <v>9.3137944896281147E-2</v>
      </c>
      <c r="AP895">
        <v>-1.76794839811211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0.30091280914372293</v>
      </c>
      <c r="AW895">
        <v>0</v>
      </c>
      <c r="AX895">
        <v>0.1067066699091216</v>
      </c>
      <c r="AY895">
        <v>0</v>
      </c>
      <c r="AZ895">
        <v>0</v>
      </c>
    </row>
    <row r="896" spans="1:52" x14ac:dyDescent="0.35">
      <c r="A896">
        <v>893</v>
      </c>
      <c r="B896">
        <v>0</v>
      </c>
      <c r="C896">
        <v>0</v>
      </c>
      <c r="D896">
        <v>0</v>
      </c>
      <c r="E896">
        <v>64.8</v>
      </c>
      <c r="F896">
        <v>-0.3733650232886685</v>
      </c>
      <c r="G896">
        <v>486.93297036613882</v>
      </c>
      <c r="H896">
        <v>2119.1322870334361</v>
      </c>
      <c r="I896">
        <v>6</v>
      </c>
      <c r="J896">
        <v>6</v>
      </c>
      <c r="K896">
        <v>1254.5263139237941</v>
      </c>
      <c r="L896" t="b">
        <v>0</v>
      </c>
      <c r="M896">
        <v>-4.629721566200157</v>
      </c>
      <c r="N896">
        <v>-4.629721566200157</v>
      </c>
      <c r="O896">
        <v>-90.793984048258622</v>
      </c>
      <c r="P896">
        <v>-21.28835535345199</v>
      </c>
      <c r="Q896">
        <v>-4.7242056797960794</v>
      </c>
      <c r="R896">
        <v>0.79137025993404853</v>
      </c>
      <c r="S896">
        <v>39.396496080387223</v>
      </c>
      <c r="T896">
        <v>-28.45772180680693</v>
      </c>
      <c r="U896">
        <v>-3.7385958768021319</v>
      </c>
      <c r="V896">
        <v>-7.1693664533549288</v>
      </c>
      <c r="W896">
        <v>-27.798074771551772</v>
      </c>
      <c r="X896">
        <v>1</v>
      </c>
      <c r="Y896">
        <v>21.078143251610431</v>
      </c>
      <c r="Z896">
        <v>88.678169919742203</v>
      </c>
      <c r="AA896">
        <v>1254.5263139237941</v>
      </c>
      <c r="AB896" t="b">
        <v>0</v>
      </c>
      <c r="AC896" t="b">
        <v>1</v>
      </c>
      <c r="AD896">
        <v>89.592850439691887</v>
      </c>
      <c r="AE896">
        <v>0.58080055082987869</v>
      </c>
      <c r="AF896">
        <v>0</v>
      </c>
      <c r="AG896">
        <v>0</v>
      </c>
      <c r="AH896">
        <v>1.007378948982623E-2</v>
      </c>
      <c r="AI896" t="b">
        <v>0</v>
      </c>
      <c r="AJ896" t="b">
        <v>0</v>
      </c>
      <c r="AK896">
        <v>1254.5263139237941</v>
      </c>
      <c r="AL896">
        <v>0</v>
      </c>
      <c r="AM896">
        <v>-3.7385958768021319</v>
      </c>
      <c r="AN896">
        <v>1.430881020754518</v>
      </c>
      <c r="AO896">
        <v>0.78292616860172415</v>
      </c>
      <c r="AP896">
        <v>-1.72587444424364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0.40681156446137801</v>
      </c>
      <c r="AW896">
        <v>0</v>
      </c>
      <c r="AX896">
        <v>0.14425942002176531</v>
      </c>
      <c r="AY896">
        <v>0</v>
      </c>
      <c r="AZ896">
        <v>0</v>
      </c>
    </row>
    <row r="897" spans="1:52" x14ac:dyDescent="0.35">
      <c r="A897">
        <v>894</v>
      </c>
      <c r="B897">
        <v>0</v>
      </c>
      <c r="C897">
        <v>0</v>
      </c>
      <c r="D897">
        <v>0</v>
      </c>
      <c r="E897">
        <v>63.6</v>
      </c>
      <c r="F897">
        <v>-0.31186486933176211</v>
      </c>
      <c r="G897">
        <v>477.91569313713632</v>
      </c>
      <c r="H897">
        <v>2079.8890965328169</v>
      </c>
      <c r="I897">
        <v>6</v>
      </c>
      <c r="J897">
        <v>6</v>
      </c>
      <c r="K897">
        <v>1231.294345147428</v>
      </c>
      <c r="L897" t="b">
        <v>0</v>
      </c>
      <c r="M897">
        <v>-2.585504632815657</v>
      </c>
      <c r="N897">
        <v>-2.585504632815657</v>
      </c>
      <c r="O897">
        <v>-51.661309550033593</v>
      </c>
      <c r="P897">
        <v>-12.112964611633769</v>
      </c>
      <c r="Q897">
        <v>-2.6382700334853642</v>
      </c>
      <c r="R897">
        <v>0.67059413077672803</v>
      </c>
      <c r="S897">
        <v>39.427501910066539</v>
      </c>
      <c r="T897">
        <v>-13.72108610619564</v>
      </c>
      <c r="U897">
        <v>-1.769208399859407</v>
      </c>
      <c r="V897">
        <v>-1.608121494561866</v>
      </c>
      <c r="W897">
        <v>-37.923482521203113</v>
      </c>
      <c r="X897">
        <v>1</v>
      </c>
      <c r="Y897">
        <v>31.203551001261761</v>
      </c>
      <c r="Z897">
        <v>88.68705110226793</v>
      </c>
      <c r="AA897">
        <v>1231.294345147428</v>
      </c>
      <c r="AB897" t="b">
        <v>0</v>
      </c>
      <c r="AC897" t="b">
        <v>1</v>
      </c>
      <c r="AD897">
        <v>89.603223791726194</v>
      </c>
      <c r="AE897">
        <v>0.79235629512886907</v>
      </c>
      <c r="AF897">
        <v>0</v>
      </c>
      <c r="AG897">
        <v>0</v>
      </c>
      <c r="AH897">
        <v>8.151223717857814E-3</v>
      </c>
      <c r="AI897" t="b">
        <v>0</v>
      </c>
      <c r="AJ897" t="b">
        <v>0</v>
      </c>
      <c r="AK897">
        <v>1231.294345147428</v>
      </c>
      <c r="AL897">
        <v>0</v>
      </c>
      <c r="AM897">
        <v>-1.769208399859407</v>
      </c>
      <c r="AN897">
        <v>0</v>
      </c>
      <c r="AO897">
        <v>-0.29420866111537658</v>
      </c>
      <c r="AP897">
        <v>-0.97610758888518001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0.23046016138656689</v>
      </c>
      <c r="AW897">
        <v>0</v>
      </c>
      <c r="AX897">
        <v>8.1723461484598192E-2</v>
      </c>
      <c r="AY897">
        <v>0</v>
      </c>
      <c r="AZ897">
        <v>0</v>
      </c>
    </row>
    <row r="898" spans="1:52" x14ac:dyDescent="0.35">
      <c r="A898">
        <v>895</v>
      </c>
      <c r="B898">
        <v>0</v>
      </c>
      <c r="C898">
        <v>0</v>
      </c>
      <c r="D898">
        <v>0</v>
      </c>
      <c r="E898">
        <v>62.6</v>
      </c>
      <c r="F898">
        <v>-0.21250883271760659</v>
      </c>
      <c r="G898">
        <v>470.40129544630082</v>
      </c>
      <c r="H898">
        <v>2047.186437782301</v>
      </c>
      <c r="I898">
        <v>6</v>
      </c>
      <c r="J898">
        <v>6</v>
      </c>
      <c r="K898">
        <v>1211.934371167122</v>
      </c>
      <c r="L898" t="b">
        <v>0</v>
      </c>
      <c r="M898">
        <v>0.67700562251286134</v>
      </c>
      <c r="N898">
        <v>0.67700562251286134</v>
      </c>
      <c r="O898">
        <v>13.74343043273713</v>
      </c>
      <c r="P898">
        <v>3.2224054698607079</v>
      </c>
      <c r="Q898">
        <v>0.69082206378863398</v>
      </c>
      <c r="R898">
        <v>0.64258144152010455</v>
      </c>
      <c r="S898">
        <v>39.454841306358233</v>
      </c>
      <c r="T898">
        <v>8.470914550529411</v>
      </c>
      <c r="U898">
        <v>1.075073164507226</v>
      </c>
      <c r="V898">
        <v>3.027662067656594</v>
      </c>
      <c r="W898">
        <v>-13.461348615083679</v>
      </c>
      <c r="X898">
        <v>1</v>
      </c>
      <c r="Y898">
        <v>6.7414170951423404</v>
      </c>
      <c r="Z898">
        <v>88.695786288273482</v>
      </c>
      <c r="AA898">
        <v>1211.934371167122</v>
      </c>
      <c r="AB898" t="b">
        <v>0</v>
      </c>
      <c r="AC898" t="b">
        <v>1</v>
      </c>
      <c r="AD898">
        <v>89.610752555237383</v>
      </c>
      <c r="AE898">
        <v>0.28125540185088088</v>
      </c>
      <c r="AF898">
        <v>0</v>
      </c>
      <c r="AG898">
        <v>0</v>
      </c>
      <c r="AH898">
        <v>7.247613832871036E-3</v>
      </c>
      <c r="AI898" t="b">
        <v>0</v>
      </c>
      <c r="AJ898" t="b">
        <v>0</v>
      </c>
      <c r="AK898">
        <v>1211.934371167122</v>
      </c>
      <c r="AL898">
        <v>0</v>
      </c>
      <c r="AM898">
        <v>1.075073164507226</v>
      </c>
      <c r="AN898">
        <v>0</v>
      </c>
      <c r="AO898">
        <v>6.0382619736113877E-2</v>
      </c>
      <c r="AP898">
        <v>1.3728180450992471</v>
      </c>
      <c r="AQ898">
        <v>0</v>
      </c>
      <c r="AR898">
        <v>1</v>
      </c>
      <c r="AS898">
        <v>3</v>
      </c>
      <c r="AT898">
        <v>0</v>
      </c>
      <c r="AU898">
        <v>0</v>
      </c>
      <c r="AV898">
        <v>0.28212899638397237</v>
      </c>
      <c r="AW898">
        <v>0.49402180567093251</v>
      </c>
      <c r="AX898">
        <v>0.10004574339857179</v>
      </c>
      <c r="AY898">
        <v>0.17518524454671899</v>
      </c>
      <c r="AZ898">
        <v>0.49402180567093251</v>
      </c>
    </row>
    <row r="899" spans="1:52" x14ac:dyDescent="0.35">
      <c r="A899">
        <v>896</v>
      </c>
      <c r="B899">
        <v>0</v>
      </c>
      <c r="C899">
        <v>0</v>
      </c>
      <c r="D899">
        <v>0</v>
      </c>
      <c r="E899">
        <v>62.1</v>
      </c>
      <c r="F899">
        <v>-8.8099799797833001E-2</v>
      </c>
      <c r="G899">
        <v>466.64409660088307</v>
      </c>
      <c r="H899">
        <v>2030.835108407043</v>
      </c>
      <c r="I899">
        <v>6</v>
      </c>
      <c r="J899">
        <v>5</v>
      </c>
      <c r="K899">
        <v>1431.7387514269651</v>
      </c>
      <c r="L899" t="b">
        <v>1</v>
      </c>
      <c r="M899">
        <v>4.7571623986960034</v>
      </c>
      <c r="N899">
        <v>4.7571623986960034</v>
      </c>
      <c r="O899">
        <v>97.349468216793554</v>
      </c>
      <c r="P899">
        <v>22.8254117780222</v>
      </c>
      <c r="Q899">
        <v>4.8542473456081661</v>
      </c>
      <c r="R899">
        <v>0.87768842800145785</v>
      </c>
      <c r="S899">
        <v>39.462608813144939</v>
      </c>
      <c r="T899">
        <v>36.888341664531893</v>
      </c>
      <c r="U899">
        <v>5.5307181805524532</v>
      </c>
      <c r="V899">
        <v>4.5118710574082144</v>
      </c>
      <c r="W899">
        <v>-8.6209581891955533</v>
      </c>
      <c r="X899">
        <v>1</v>
      </c>
      <c r="Y899">
        <v>1.901026669254213</v>
      </c>
      <c r="Z899">
        <v>88.696701336087315</v>
      </c>
      <c r="AA899">
        <v>1431.7387514269651</v>
      </c>
      <c r="AB899" t="b">
        <v>0</v>
      </c>
      <c r="AC899" t="b">
        <v>1</v>
      </c>
      <c r="AD899">
        <v>89.612467325825563</v>
      </c>
      <c r="AE899">
        <v>0.1801224475477092</v>
      </c>
      <c r="AF899">
        <v>0</v>
      </c>
      <c r="AG899">
        <v>0</v>
      </c>
      <c r="AH899">
        <v>6.6378580505909168E-3</v>
      </c>
      <c r="AI899" t="b">
        <v>0</v>
      </c>
      <c r="AJ899" t="b">
        <v>0</v>
      </c>
      <c r="AK899">
        <v>1431.7387514269651</v>
      </c>
      <c r="AL899">
        <v>0</v>
      </c>
      <c r="AM899">
        <v>5.5307181805524532</v>
      </c>
      <c r="AN899">
        <v>0</v>
      </c>
      <c r="AO899">
        <v>1.3313254925777791</v>
      </c>
      <c r="AP899">
        <v>5.7298460081121547</v>
      </c>
      <c r="AQ899">
        <v>0</v>
      </c>
      <c r="AR899">
        <v>1</v>
      </c>
      <c r="AS899">
        <v>3</v>
      </c>
      <c r="AT899">
        <v>0</v>
      </c>
      <c r="AU899">
        <v>0</v>
      </c>
      <c r="AV899">
        <v>0.48233906888687561</v>
      </c>
      <c r="AW899">
        <v>1.271689204182084</v>
      </c>
      <c r="AX899">
        <v>0.17104222300953029</v>
      </c>
      <c r="AY899">
        <v>0.45095415154701718</v>
      </c>
      <c r="AZ899">
        <v>1.271689204182084</v>
      </c>
    </row>
    <row r="900" spans="1:52" x14ac:dyDescent="0.35">
      <c r="A900">
        <v>897</v>
      </c>
      <c r="B900">
        <v>0</v>
      </c>
      <c r="C900">
        <v>0</v>
      </c>
      <c r="D900">
        <v>0</v>
      </c>
      <c r="E900">
        <v>61.9</v>
      </c>
      <c r="F900">
        <v>-1.8425301424407792E-2</v>
      </c>
      <c r="G900">
        <v>465.14121706271601</v>
      </c>
      <c r="H900">
        <v>2024.2945766569401</v>
      </c>
      <c r="I900">
        <v>6</v>
      </c>
      <c r="J900">
        <v>5</v>
      </c>
      <c r="K900">
        <v>1427.127676543143</v>
      </c>
      <c r="L900" t="b">
        <v>0</v>
      </c>
      <c r="M900">
        <v>7.0313797844806576</v>
      </c>
      <c r="N900">
        <v>7.0313797844806576</v>
      </c>
      <c r="O900">
        <v>144.35343182743159</v>
      </c>
      <c r="P900">
        <v>33.84637413420797</v>
      </c>
      <c r="Q900">
        <v>7.1748773311027119</v>
      </c>
      <c r="R900">
        <v>0.90149904788675372</v>
      </c>
      <c r="S900">
        <v>39.481286702242897</v>
      </c>
      <c r="T900">
        <v>53.254677792126273</v>
      </c>
      <c r="U900">
        <v>7.9588296270768977</v>
      </c>
      <c r="V900">
        <v>5.2456364670085884</v>
      </c>
      <c r="W900">
        <v>-8.6209581891955533</v>
      </c>
      <c r="X900">
        <v>1</v>
      </c>
      <c r="Y900">
        <v>1.901026669254213</v>
      </c>
      <c r="Z900">
        <v>88.697616383901149</v>
      </c>
      <c r="AA900">
        <v>1427.127676543143</v>
      </c>
      <c r="AB900" t="b">
        <v>0</v>
      </c>
      <c r="AC900" t="b">
        <v>1</v>
      </c>
      <c r="AD900">
        <v>89.613221701487959</v>
      </c>
      <c r="AE900">
        <v>0.1801224475477092</v>
      </c>
      <c r="AF900">
        <v>0</v>
      </c>
      <c r="AG900">
        <v>0</v>
      </c>
      <c r="AH900">
        <v>5.4196748023396246E-3</v>
      </c>
      <c r="AI900" t="b">
        <v>0</v>
      </c>
      <c r="AJ900" t="b">
        <v>0</v>
      </c>
      <c r="AK900">
        <v>1427.127676543143</v>
      </c>
      <c r="AL900">
        <v>0</v>
      </c>
      <c r="AM900">
        <v>7.9588296270768977</v>
      </c>
      <c r="AN900">
        <v>0</v>
      </c>
      <c r="AO900">
        <v>5.2840307983369614</v>
      </c>
      <c r="AP900">
        <v>8.1389608007890999</v>
      </c>
      <c r="AQ900">
        <v>0</v>
      </c>
      <c r="AR900">
        <v>1</v>
      </c>
      <c r="AS900">
        <v>3</v>
      </c>
      <c r="AT900">
        <v>0</v>
      </c>
      <c r="AU900">
        <v>0</v>
      </c>
      <c r="AV900">
        <v>1.1395156690833259</v>
      </c>
      <c r="AW900">
        <v>1.6893552834033261</v>
      </c>
      <c r="AX900">
        <v>0.40408357059692418</v>
      </c>
      <c r="AY900">
        <v>0.59906286534735576</v>
      </c>
      <c r="AZ900">
        <v>1.6893552834033261</v>
      </c>
    </row>
    <row r="901" spans="1:52" x14ac:dyDescent="0.35">
      <c r="A901">
        <v>898</v>
      </c>
      <c r="B901">
        <v>0</v>
      </c>
      <c r="C901">
        <v>0</v>
      </c>
      <c r="D901">
        <v>0</v>
      </c>
      <c r="E901">
        <v>61.9</v>
      </c>
      <c r="F901">
        <v>-4.8656611712054598E-3</v>
      </c>
      <c r="G901">
        <v>465.14121706271601</v>
      </c>
      <c r="H901">
        <v>2024.2945766569401</v>
      </c>
      <c r="I901">
        <v>6</v>
      </c>
      <c r="J901">
        <v>5</v>
      </c>
      <c r="K901">
        <v>1427.127676543143</v>
      </c>
      <c r="L901" t="b">
        <v>0</v>
      </c>
      <c r="M901">
        <v>7.4811713609602881</v>
      </c>
      <c r="N901">
        <v>7.4811713609602881</v>
      </c>
      <c r="O901">
        <v>153.58760202759831</v>
      </c>
      <c r="P901">
        <v>36.011498824748237</v>
      </c>
      <c r="Q901">
        <v>7.6338483275104982</v>
      </c>
      <c r="R901">
        <v>0.90455233770110888</v>
      </c>
      <c r="S901">
        <v>39.503519455667728</v>
      </c>
      <c r="T901">
        <v>56.470077018170578</v>
      </c>
      <c r="U901">
        <v>8.439366092305594</v>
      </c>
      <c r="V901">
        <v>5.3899368412227133</v>
      </c>
      <c r="W901">
        <v>-8.6209581891955533</v>
      </c>
      <c r="X901">
        <v>1</v>
      </c>
      <c r="Y901">
        <v>1.901026669254213</v>
      </c>
      <c r="Z901">
        <v>88.698531431714983</v>
      </c>
      <c r="AA901">
        <v>1427.127676543143</v>
      </c>
      <c r="AB901" t="b">
        <v>0</v>
      </c>
      <c r="AC901" t="b">
        <v>1</v>
      </c>
      <c r="AD901">
        <v>89.613976077150355</v>
      </c>
      <c r="AE901">
        <v>0.1801224475477092</v>
      </c>
      <c r="AF901">
        <v>0</v>
      </c>
      <c r="AG901">
        <v>0</v>
      </c>
      <c r="AH901">
        <v>9.0258663596315403E-4</v>
      </c>
      <c r="AI901" t="b">
        <v>0</v>
      </c>
      <c r="AJ901" t="b">
        <v>0</v>
      </c>
      <c r="AK901">
        <v>1427.127676543143</v>
      </c>
      <c r="AL901">
        <v>0</v>
      </c>
      <c r="AM901">
        <v>8.439366092305594</v>
      </c>
      <c r="AN901">
        <v>0</v>
      </c>
      <c r="AO901">
        <v>7.6789462943805464</v>
      </c>
      <c r="AP901">
        <v>8.6194907213944276</v>
      </c>
      <c r="AQ901">
        <v>0</v>
      </c>
      <c r="AR901">
        <v>1</v>
      </c>
      <c r="AS901">
        <v>3</v>
      </c>
      <c r="AT901">
        <v>0</v>
      </c>
      <c r="AU901">
        <v>0</v>
      </c>
      <c r="AV901">
        <v>1.557027294750674</v>
      </c>
      <c r="AW901">
        <v>1.7742958007307481</v>
      </c>
      <c r="AX901">
        <v>0.55213733856406888</v>
      </c>
      <c r="AY901">
        <v>0.62918365177644942</v>
      </c>
      <c r="AZ901">
        <v>1.7742958007307481</v>
      </c>
    </row>
    <row r="902" spans="1:52" x14ac:dyDescent="0.35">
      <c r="A902">
        <v>899</v>
      </c>
      <c r="B902">
        <v>0</v>
      </c>
      <c r="C902">
        <v>0</v>
      </c>
      <c r="D902">
        <v>0</v>
      </c>
      <c r="E902">
        <v>61.8</v>
      </c>
      <c r="F902">
        <v>-4.5445387224100742E-2</v>
      </c>
      <c r="G902">
        <v>464.38977729363239</v>
      </c>
      <c r="H902">
        <v>2021.0243107818881</v>
      </c>
      <c r="I902">
        <v>6</v>
      </c>
      <c r="J902">
        <v>5</v>
      </c>
      <c r="K902">
        <v>1424.822139101231</v>
      </c>
      <c r="L902" t="b">
        <v>0</v>
      </c>
      <c r="M902">
        <v>6.1143862988081263</v>
      </c>
      <c r="N902">
        <v>6.1143862988081263</v>
      </c>
      <c r="O902">
        <v>125.73077845510301</v>
      </c>
      <c r="P902">
        <v>29.47994317768584</v>
      </c>
      <c r="Q902">
        <v>6.2391696926613536</v>
      </c>
      <c r="R902">
        <v>0.89416982695490377</v>
      </c>
      <c r="S902">
        <v>39.526441173695822</v>
      </c>
      <c r="T902">
        <v>46.764631256072533</v>
      </c>
      <c r="U902">
        <v>6.9776115281241946</v>
      </c>
      <c r="V902">
        <v>4.9491090182202768</v>
      </c>
      <c r="W902">
        <v>-8.6209581891955533</v>
      </c>
      <c r="X902">
        <v>1</v>
      </c>
      <c r="Y902">
        <v>1.901026669254213</v>
      </c>
      <c r="Z902">
        <v>88.699446479528817</v>
      </c>
      <c r="AA902">
        <v>1424.822139101231</v>
      </c>
      <c r="AB902" t="b">
        <v>0</v>
      </c>
      <c r="AC902" t="b">
        <v>1</v>
      </c>
      <c r="AD902">
        <v>89.614730452812751</v>
      </c>
      <c r="AE902">
        <v>0.1801224475477092</v>
      </c>
      <c r="AF902">
        <v>0</v>
      </c>
      <c r="AG902">
        <v>0</v>
      </c>
      <c r="AH902">
        <v>-7.4374856422310684E-3</v>
      </c>
      <c r="AI902" t="b">
        <v>0</v>
      </c>
      <c r="AJ902" t="b">
        <v>0</v>
      </c>
      <c r="AK902">
        <v>1424.822139101231</v>
      </c>
      <c r="AL902">
        <v>0</v>
      </c>
      <c r="AM902">
        <v>6.9776115281241946</v>
      </c>
      <c r="AN902">
        <v>0</v>
      </c>
      <c r="AO902">
        <v>7.9821952739461048</v>
      </c>
      <c r="AP902">
        <v>7.1577688803298747</v>
      </c>
      <c r="AQ902">
        <v>0</v>
      </c>
      <c r="AR902">
        <v>1</v>
      </c>
      <c r="AS902">
        <v>3</v>
      </c>
      <c r="AT902">
        <v>0</v>
      </c>
      <c r="AU902">
        <v>0</v>
      </c>
      <c r="AV902">
        <v>1.610984484857017</v>
      </c>
      <c r="AW902">
        <v>1.5171497019109139</v>
      </c>
      <c r="AX902">
        <v>0.5712710939209279</v>
      </c>
      <c r="AY902">
        <v>0.53799698412560082</v>
      </c>
      <c r="AZ902">
        <v>1.5171497019109139</v>
      </c>
    </row>
    <row r="903" spans="1:52" x14ac:dyDescent="0.35">
      <c r="A903">
        <v>900</v>
      </c>
      <c r="B903">
        <v>0</v>
      </c>
      <c r="C903">
        <v>0</v>
      </c>
      <c r="D903">
        <v>0</v>
      </c>
      <c r="E903">
        <v>61.5</v>
      </c>
      <c r="F903">
        <v>-0.14668612326572369</v>
      </c>
      <c r="G903">
        <v>462.13545798638182</v>
      </c>
      <c r="H903">
        <v>2011.2135131567341</v>
      </c>
      <c r="I903">
        <v>6</v>
      </c>
      <c r="J903">
        <v>5</v>
      </c>
      <c r="K903">
        <v>1417.905526775497</v>
      </c>
      <c r="L903" t="b">
        <v>0</v>
      </c>
      <c r="M903">
        <v>2.715992398712578</v>
      </c>
      <c r="N903">
        <v>2.715992398712578</v>
      </c>
      <c r="O903">
        <v>56.121677077787687</v>
      </c>
      <c r="P903">
        <v>13.15878157773759</v>
      </c>
      <c r="Q903">
        <v>2.771420815012835</v>
      </c>
      <c r="R903">
        <v>0.82907534467757393</v>
      </c>
      <c r="S903">
        <v>39.547212998292117</v>
      </c>
      <c r="T903">
        <v>22.512957993458588</v>
      </c>
      <c r="U903">
        <v>3.342785227910301</v>
      </c>
      <c r="V903">
        <v>3.84801958532017</v>
      </c>
      <c r="W903">
        <v>-8.6209581891955533</v>
      </c>
      <c r="X903">
        <v>1</v>
      </c>
      <c r="Y903">
        <v>1.901026669254213</v>
      </c>
      <c r="Z903">
        <v>88.698932222356746</v>
      </c>
      <c r="AA903">
        <v>1417.905526775497</v>
      </c>
      <c r="AB903" t="b">
        <v>0</v>
      </c>
      <c r="AC903" t="b">
        <v>1</v>
      </c>
      <c r="AD903">
        <v>89.615484828475147</v>
      </c>
      <c r="AE903">
        <v>0.1801224475477092</v>
      </c>
      <c r="AF903">
        <v>0</v>
      </c>
      <c r="AG903">
        <v>0</v>
      </c>
      <c r="AH903">
        <v>-1.5454374027552561E-2</v>
      </c>
      <c r="AI903" t="b">
        <v>0</v>
      </c>
      <c r="AJ903" t="b">
        <v>0</v>
      </c>
      <c r="AK903">
        <v>1417.905526775497</v>
      </c>
      <c r="AL903">
        <v>0</v>
      </c>
      <c r="AM903">
        <v>3.342785227910301</v>
      </c>
      <c r="AN903">
        <v>0</v>
      </c>
      <c r="AO903">
        <v>6.0480497315771213</v>
      </c>
      <c r="AP903">
        <v>3.5230843802889842</v>
      </c>
      <c r="AQ903">
        <v>0</v>
      </c>
      <c r="AR903">
        <v>1</v>
      </c>
      <c r="AS903">
        <v>3</v>
      </c>
      <c r="AT903">
        <v>0</v>
      </c>
      <c r="AU903">
        <v>0</v>
      </c>
      <c r="AV903">
        <v>1.2703016708119841</v>
      </c>
      <c r="AW903">
        <v>0.8958974961675541</v>
      </c>
      <c r="AX903">
        <v>0.45046158539432052</v>
      </c>
      <c r="AY903">
        <v>0.31769452310258778</v>
      </c>
      <c r="AZ903">
        <v>0.8958974961675541</v>
      </c>
    </row>
    <row r="904" spans="1:52" x14ac:dyDescent="0.35">
      <c r="A904">
        <v>901</v>
      </c>
      <c r="B904">
        <v>0</v>
      </c>
      <c r="C904">
        <v>0</v>
      </c>
      <c r="D904">
        <v>0</v>
      </c>
      <c r="E904">
        <v>60.9</v>
      </c>
      <c r="F904">
        <v>-0.11781011971300789</v>
      </c>
      <c r="G904">
        <v>457.62681937188052</v>
      </c>
      <c r="H904">
        <v>1991.591917906424</v>
      </c>
      <c r="I904">
        <v>6</v>
      </c>
      <c r="J904">
        <v>5</v>
      </c>
      <c r="K904">
        <v>1404.072302124029</v>
      </c>
      <c r="L904" t="b">
        <v>0</v>
      </c>
      <c r="M904">
        <v>3.568657936925745</v>
      </c>
      <c r="N904">
        <v>3.568657936925745</v>
      </c>
      <c r="O904">
        <v>74.467167590233771</v>
      </c>
      <c r="P904">
        <v>17.46022649455886</v>
      </c>
      <c r="Q904">
        <v>3.641487690740556</v>
      </c>
      <c r="R904">
        <v>0.85729693463411005</v>
      </c>
      <c r="S904">
        <v>39.562115031604897</v>
      </c>
      <c r="T904">
        <v>28.888798869036499</v>
      </c>
      <c r="U904">
        <v>4.2476387627522838</v>
      </c>
      <c r="V904">
        <v>4.1225201533501661</v>
      </c>
      <c r="W904">
        <v>-8.6209581891955533</v>
      </c>
      <c r="X904">
        <v>1</v>
      </c>
      <c r="Y904">
        <v>1.901026669254213</v>
      </c>
      <c r="Z904">
        <v>88.702969300188229</v>
      </c>
      <c r="AA904">
        <v>1404.072302124029</v>
      </c>
      <c r="AB904" t="b">
        <v>0</v>
      </c>
      <c r="AC904" t="b">
        <v>1</v>
      </c>
      <c r="AD904">
        <v>89.616239204137543</v>
      </c>
      <c r="AE904">
        <v>0.1801224475477092</v>
      </c>
      <c r="AF904">
        <v>0</v>
      </c>
      <c r="AG904">
        <v>0</v>
      </c>
      <c r="AH904">
        <v>-1.5682913681316191E-2</v>
      </c>
      <c r="AI904" t="b">
        <v>0</v>
      </c>
      <c r="AJ904" t="b">
        <v>0</v>
      </c>
      <c r="AK904">
        <v>1404.072302124029</v>
      </c>
      <c r="AL904">
        <v>0</v>
      </c>
      <c r="AM904">
        <v>4.2476387627522838</v>
      </c>
      <c r="AN904">
        <v>0</v>
      </c>
      <c r="AO904">
        <v>9.2600500742881202</v>
      </c>
      <c r="AP904">
        <v>4.4284680296238914</v>
      </c>
      <c r="AQ904">
        <v>0</v>
      </c>
      <c r="AR904">
        <v>1</v>
      </c>
      <c r="AS904">
        <v>3</v>
      </c>
      <c r="AT904">
        <v>0</v>
      </c>
      <c r="AU904">
        <v>0</v>
      </c>
      <c r="AV904">
        <v>1.841722524156489</v>
      </c>
      <c r="AW904">
        <v>1.0453475015093909</v>
      </c>
      <c r="AX904">
        <v>0.653093093672514</v>
      </c>
      <c r="AY904">
        <v>0.37069104154120419</v>
      </c>
      <c r="AZ904">
        <v>1.0453475015093909</v>
      </c>
    </row>
    <row r="905" spans="1:52" x14ac:dyDescent="0.35">
      <c r="A905">
        <v>902</v>
      </c>
      <c r="B905">
        <v>0</v>
      </c>
      <c r="C905">
        <v>0</v>
      </c>
      <c r="D905">
        <v>0</v>
      </c>
      <c r="E905">
        <v>59.7</v>
      </c>
      <c r="F905">
        <v>-0.88207339788223571</v>
      </c>
      <c r="G905">
        <v>448.6095421428779</v>
      </c>
      <c r="H905">
        <v>1952.348727405805</v>
      </c>
      <c r="I905">
        <v>6</v>
      </c>
      <c r="J905">
        <v>5</v>
      </c>
      <c r="K905">
        <v>1376.4058528210919</v>
      </c>
      <c r="L905" t="b">
        <v>0</v>
      </c>
      <c r="M905">
        <v>-21.07466201634891</v>
      </c>
      <c r="N905">
        <v>-21.07466201634891</v>
      </c>
      <c r="O905">
        <v>-448.6043633228843</v>
      </c>
      <c r="P905">
        <v>-105.18372114225789</v>
      </c>
      <c r="Q905">
        <v>-21.504757159539711</v>
      </c>
      <c r="R905">
        <v>0.9233115474819682</v>
      </c>
      <c r="S905">
        <v>39.578462499423487</v>
      </c>
      <c r="T905">
        <v>-137.7550983514468</v>
      </c>
      <c r="U905">
        <v>-19.855590611198551</v>
      </c>
      <c r="V905">
        <v>-32.571377209188881</v>
      </c>
      <c r="W905">
        <v>-19.391349277906421</v>
      </c>
      <c r="X905">
        <v>1</v>
      </c>
      <c r="Y905">
        <v>12.671417757965081</v>
      </c>
      <c r="Z905">
        <v>88.685448421590394</v>
      </c>
      <c r="AA905">
        <v>1376.4058528210919</v>
      </c>
      <c r="AB905" t="b">
        <v>0</v>
      </c>
      <c r="AC905" t="b">
        <v>1</v>
      </c>
      <c r="AD905">
        <v>89.619130562158816</v>
      </c>
      <c r="AE905">
        <v>0.40515418547864829</v>
      </c>
      <c r="AF905">
        <v>0</v>
      </c>
      <c r="AG905">
        <v>0</v>
      </c>
      <c r="AH905">
        <v>-1.491098120486645E-2</v>
      </c>
      <c r="AI905" t="b">
        <v>0</v>
      </c>
      <c r="AJ905" t="b">
        <v>0</v>
      </c>
      <c r="AK905">
        <v>1376.4058528210919</v>
      </c>
      <c r="AL905">
        <v>0</v>
      </c>
      <c r="AM905">
        <v>-19.855590611198551</v>
      </c>
      <c r="AN905">
        <v>17.524252223731551</v>
      </c>
      <c r="AO905">
        <v>7.5755232972598234</v>
      </c>
      <c r="AP905">
        <v>-1.9175256652706081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1.538410188948037</v>
      </c>
      <c r="AW905">
        <v>0</v>
      </c>
      <c r="AX905">
        <v>0.54553552799575777</v>
      </c>
      <c r="AY905">
        <v>0</v>
      </c>
      <c r="AZ905">
        <v>0</v>
      </c>
    </row>
    <row r="906" spans="1:52" x14ac:dyDescent="0.35">
      <c r="A906">
        <v>903</v>
      </c>
      <c r="B906">
        <v>0</v>
      </c>
      <c r="C906">
        <v>0</v>
      </c>
      <c r="D906">
        <v>0</v>
      </c>
      <c r="E906">
        <v>54.6</v>
      </c>
      <c r="F906">
        <v>-1.603896288758045</v>
      </c>
      <c r="G906">
        <v>410.28611391961698</v>
      </c>
      <c r="H906">
        <v>1785.565167778173</v>
      </c>
      <c r="I906">
        <v>5</v>
      </c>
      <c r="J906">
        <v>5</v>
      </c>
      <c r="K906">
        <v>1258.8234432836121</v>
      </c>
      <c r="L906" t="b">
        <v>0</v>
      </c>
      <c r="M906">
        <v>-40.848860024126893</v>
      </c>
      <c r="N906">
        <v>-40.848860024126893</v>
      </c>
      <c r="O906">
        <v>-950.74599484726082</v>
      </c>
      <c r="P906">
        <v>-222.9202606465854</v>
      </c>
      <c r="Q906">
        <v>-41.682510228700913</v>
      </c>
      <c r="R906">
        <v>0.94069749328799979</v>
      </c>
      <c r="S906">
        <v>39.630342844926709</v>
      </c>
      <c r="T906">
        <v>-297.4475608416318</v>
      </c>
      <c r="U906">
        <v>-39.210632886090352</v>
      </c>
      <c r="V906">
        <v>-74.527300195046422</v>
      </c>
      <c r="W906">
        <v>-16.8337559624524</v>
      </c>
      <c r="X906">
        <v>1</v>
      </c>
      <c r="Y906">
        <v>10.11382444251106</v>
      </c>
      <c r="Z906">
        <v>88.648226894387037</v>
      </c>
      <c r="AA906">
        <v>1258.8234432836121</v>
      </c>
      <c r="AB906" t="b">
        <v>0</v>
      </c>
      <c r="AC906" t="b">
        <v>1</v>
      </c>
      <c r="AD906">
        <v>89.6236514435478</v>
      </c>
      <c r="AE906">
        <v>0.35171697377884009</v>
      </c>
      <c r="AF906">
        <v>0</v>
      </c>
      <c r="AG906">
        <v>0</v>
      </c>
      <c r="AH906">
        <v>-1.370322356025133E-2</v>
      </c>
      <c r="AI906" t="b">
        <v>0</v>
      </c>
      <c r="AJ906" t="b">
        <v>0</v>
      </c>
      <c r="AK906">
        <v>1258.8234432836121</v>
      </c>
      <c r="AL906">
        <v>0</v>
      </c>
      <c r="AM906">
        <v>-39.210632886090352</v>
      </c>
      <c r="AN906">
        <v>37.126142162825808</v>
      </c>
      <c r="AO906">
        <v>-1.9560674031523511</v>
      </c>
      <c r="AP906">
        <v>-1.7325247457900901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5">
      <c r="A907">
        <v>904</v>
      </c>
      <c r="B907">
        <v>0</v>
      </c>
      <c r="C907">
        <v>0</v>
      </c>
      <c r="D907">
        <v>0</v>
      </c>
      <c r="E907">
        <v>49.3</v>
      </c>
      <c r="F907">
        <v>-1.3690081137522501</v>
      </c>
      <c r="G907">
        <v>370.45980615818888</v>
      </c>
      <c r="H907">
        <v>1612.241076400438</v>
      </c>
      <c r="I907">
        <v>5</v>
      </c>
      <c r="J907">
        <v>4</v>
      </c>
      <c r="K907">
        <v>1401.0374953919811</v>
      </c>
      <c r="L907" t="b">
        <v>1</v>
      </c>
      <c r="M907">
        <v>-31.07164631446966</v>
      </c>
      <c r="N907">
        <v>-31.07164631446966</v>
      </c>
      <c r="O907">
        <v>-800.92998248332719</v>
      </c>
      <c r="P907">
        <v>-187.79308187728071</v>
      </c>
      <c r="Q907">
        <v>-31.7057615453772</v>
      </c>
      <c r="R907">
        <v>0.93891501617876916</v>
      </c>
      <c r="S907">
        <v>39.708104457727558</v>
      </c>
      <c r="T907">
        <v>-202.9018924154982</v>
      </c>
      <c r="U907">
        <v>-29.769015614338031</v>
      </c>
      <c r="V907">
        <v>-15.10881053821748</v>
      </c>
      <c r="W907">
        <v>-16.127099626058179</v>
      </c>
      <c r="X907">
        <v>1</v>
      </c>
      <c r="Y907">
        <v>9.4071681061168348</v>
      </c>
      <c r="Z907">
        <v>88.606125925459096</v>
      </c>
      <c r="AA907">
        <v>1401.0374953919811</v>
      </c>
      <c r="AB907" t="b">
        <v>0</v>
      </c>
      <c r="AC907" t="b">
        <v>1</v>
      </c>
      <c r="AD907">
        <v>89.627524656355064</v>
      </c>
      <c r="AE907">
        <v>0.33695241210332377</v>
      </c>
      <c r="AF907">
        <v>0</v>
      </c>
      <c r="AG907">
        <v>0</v>
      </c>
      <c r="AH907">
        <v>-1.135284778589613E-2</v>
      </c>
      <c r="AI907" t="b">
        <v>0</v>
      </c>
      <c r="AJ907" t="b">
        <v>0</v>
      </c>
      <c r="AK907">
        <v>1401.0374953919811</v>
      </c>
      <c r="AL907">
        <v>0</v>
      </c>
      <c r="AM907">
        <v>-29.769015614338031</v>
      </c>
      <c r="AN907">
        <v>27.474893581212239</v>
      </c>
      <c r="AO907">
        <v>-1.8096888448265931</v>
      </c>
      <c r="AP907">
        <v>-1.957048597662328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5">
      <c r="A908">
        <v>905</v>
      </c>
      <c r="B908">
        <v>0</v>
      </c>
      <c r="C908">
        <v>0</v>
      </c>
      <c r="D908">
        <v>0</v>
      </c>
      <c r="E908">
        <v>44.9</v>
      </c>
      <c r="F908">
        <v>-1.0034045895662911</v>
      </c>
      <c r="G908">
        <v>337.39645631851278</v>
      </c>
      <c r="H908">
        <v>1468.3493778981681</v>
      </c>
      <c r="I908">
        <v>5</v>
      </c>
      <c r="J908">
        <v>4</v>
      </c>
      <c r="K908">
        <v>1275.9956093935079</v>
      </c>
      <c r="L908" t="b">
        <v>0</v>
      </c>
      <c r="M908">
        <v>-19.775959053627531</v>
      </c>
      <c r="N908">
        <v>-19.775959053627531</v>
      </c>
      <c r="O908">
        <v>-559.71689900556476</v>
      </c>
      <c r="P908">
        <v>-131.2361426614938</v>
      </c>
      <c r="Q908">
        <v>-20.179550054721972</v>
      </c>
      <c r="R908">
        <v>0.93304482187138071</v>
      </c>
      <c r="S908">
        <v>39.769031626154153</v>
      </c>
      <c r="T908">
        <v>-140.90817416879241</v>
      </c>
      <c r="U908">
        <v>-18.828424686252671</v>
      </c>
      <c r="V908">
        <v>-9.6720315072985841</v>
      </c>
      <c r="W908">
        <v>-18.82714116965311</v>
      </c>
      <c r="X908">
        <v>1</v>
      </c>
      <c r="Y908">
        <v>12.10720964971177</v>
      </c>
      <c r="Z908">
        <v>88.605351879093718</v>
      </c>
      <c r="AA908">
        <v>1275.9956093935079</v>
      </c>
      <c r="AB908" t="b">
        <v>0</v>
      </c>
      <c r="AC908" t="b">
        <v>1</v>
      </c>
      <c r="AD908">
        <v>89.63179338210027</v>
      </c>
      <c r="AE908">
        <v>0.39336587341929791</v>
      </c>
      <c r="AF908">
        <v>0</v>
      </c>
      <c r="AG908">
        <v>0</v>
      </c>
      <c r="AH908">
        <v>-1.0342838519598611E-2</v>
      </c>
      <c r="AI908" t="b">
        <v>0</v>
      </c>
      <c r="AJ908" t="b">
        <v>0</v>
      </c>
      <c r="AK908">
        <v>1275.9956093935079</v>
      </c>
      <c r="AL908">
        <v>0</v>
      </c>
      <c r="AM908">
        <v>-18.828424686252671</v>
      </c>
      <c r="AN908">
        <v>16.659640963143929</v>
      </c>
      <c r="AO908">
        <v>-1.6223372808409671</v>
      </c>
      <c r="AP908">
        <v>-1.759176549145512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5">
      <c r="A909">
        <v>906</v>
      </c>
      <c r="B909">
        <v>0</v>
      </c>
      <c r="C909">
        <v>0</v>
      </c>
      <c r="D909">
        <v>0</v>
      </c>
      <c r="E909">
        <v>42.3</v>
      </c>
      <c r="F909">
        <v>-0.45070686131592552</v>
      </c>
      <c r="G909">
        <v>317.85902232234059</v>
      </c>
      <c r="H909">
        <v>1383.3224651468261</v>
      </c>
      <c r="I909">
        <v>4</v>
      </c>
      <c r="J909">
        <v>4</v>
      </c>
      <c r="K909">
        <v>1202.107222212592</v>
      </c>
      <c r="L909" t="b">
        <v>0</v>
      </c>
      <c r="M909">
        <v>-6.2456559559724996</v>
      </c>
      <c r="N909">
        <v>-6.2456559559724996</v>
      </c>
      <c r="O909">
        <v>-187.6354512730461</v>
      </c>
      <c r="P909">
        <v>-43.994656754822117</v>
      </c>
      <c r="Q909">
        <v>-6.3731183224209182</v>
      </c>
      <c r="R909">
        <v>0.89142360922686525</v>
      </c>
      <c r="S909">
        <v>39.811536036036131</v>
      </c>
      <c r="T909">
        <v>-45.129891497215922</v>
      </c>
      <c r="U909">
        <v>-5.68114813700232</v>
      </c>
      <c r="V909">
        <v>-1.135234742393799</v>
      </c>
      <c r="W909">
        <v>-38.600537906197417</v>
      </c>
      <c r="X909">
        <v>1</v>
      </c>
      <c r="Y909">
        <v>31.88060638625608</v>
      </c>
      <c r="Z909">
        <v>88.610548636999951</v>
      </c>
      <c r="AA909">
        <v>1202.107222212592</v>
      </c>
      <c r="AB909" t="b">
        <v>0</v>
      </c>
      <c r="AC909" t="b">
        <v>1</v>
      </c>
      <c r="AD909">
        <v>89.640521123377241</v>
      </c>
      <c r="AE909">
        <v>0.80650238775501981</v>
      </c>
      <c r="AF909">
        <v>0</v>
      </c>
      <c r="AG909">
        <v>0</v>
      </c>
      <c r="AH909">
        <v>-5.4686561906492348E-3</v>
      </c>
      <c r="AI909" t="b">
        <v>0</v>
      </c>
      <c r="AJ909" t="b">
        <v>0</v>
      </c>
      <c r="AK909">
        <v>1202.107222212592</v>
      </c>
      <c r="AL909">
        <v>0</v>
      </c>
      <c r="AM909">
        <v>-5.68114813700232</v>
      </c>
      <c r="AN909">
        <v>3.2252353993621869</v>
      </c>
      <c r="AO909">
        <v>-1.836050037621465</v>
      </c>
      <c r="AP909">
        <v>-1.6453500247491299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5">
      <c r="A910">
        <v>907</v>
      </c>
      <c r="B910">
        <v>0</v>
      </c>
      <c r="C910">
        <v>0</v>
      </c>
      <c r="D910">
        <v>0</v>
      </c>
      <c r="E910">
        <v>41.4</v>
      </c>
      <c r="F910">
        <v>-0.11043463183666979</v>
      </c>
      <c r="G910">
        <v>311.09606440058872</v>
      </c>
      <c r="H910">
        <v>1353.890072271362</v>
      </c>
      <c r="I910">
        <v>4</v>
      </c>
      <c r="J910">
        <v>4</v>
      </c>
      <c r="K910">
        <v>1176.5304728038141</v>
      </c>
      <c r="L910" t="b">
        <v>0</v>
      </c>
      <c r="M910">
        <v>1.389401530456652</v>
      </c>
      <c r="N910">
        <v>1.389401530456652</v>
      </c>
      <c r="O910">
        <v>42.64858610879984</v>
      </c>
      <c r="P910">
        <v>9.9997622741596253</v>
      </c>
      <c r="Q910">
        <v>1.417756663731278</v>
      </c>
      <c r="R910">
        <v>0.77866895681991055</v>
      </c>
      <c r="S910">
        <v>39.833304396747522</v>
      </c>
      <c r="T910">
        <v>14.77804681770502</v>
      </c>
      <c r="U910">
        <v>1.820743785037233</v>
      </c>
      <c r="V910">
        <v>3.270840518326855</v>
      </c>
      <c r="W910">
        <v>-6.7878770717942691</v>
      </c>
      <c r="X910">
        <v>1</v>
      </c>
      <c r="Y910">
        <v>6.794555185292861E-2</v>
      </c>
      <c r="Z910">
        <v>88.619290044231136</v>
      </c>
      <c r="AA910">
        <v>1176.5304728038141</v>
      </c>
      <c r="AB910" t="b">
        <v>0</v>
      </c>
      <c r="AC910" t="b">
        <v>1</v>
      </c>
      <c r="AD910">
        <v>89.646860121777664</v>
      </c>
      <c r="AE910">
        <v>0.14182286991681259</v>
      </c>
      <c r="AF910">
        <v>0</v>
      </c>
      <c r="AG910">
        <v>0</v>
      </c>
      <c r="AH910">
        <v>3.9923265880001946E-3</v>
      </c>
      <c r="AI910" t="b">
        <v>0</v>
      </c>
      <c r="AJ910" t="b">
        <v>0</v>
      </c>
      <c r="AK910">
        <v>1176.5304728038141</v>
      </c>
      <c r="AL910">
        <v>0</v>
      </c>
      <c r="AM910">
        <v>1.820743785037233</v>
      </c>
      <c r="AN910">
        <v>0</v>
      </c>
      <c r="AO910">
        <v>-1.6924978869128531</v>
      </c>
      <c r="AP910">
        <v>1.962898110067187</v>
      </c>
      <c r="AQ910">
        <v>0</v>
      </c>
      <c r="AR910">
        <v>1</v>
      </c>
      <c r="AS910">
        <v>3</v>
      </c>
      <c r="AT910">
        <v>0</v>
      </c>
      <c r="AU910">
        <v>0</v>
      </c>
      <c r="AV910">
        <v>0</v>
      </c>
      <c r="AW910">
        <v>0.58554899949801598</v>
      </c>
      <c r="AX910">
        <v>0</v>
      </c>
      <c r="AY910">
        <v>0.20764173462309621</v>
      </c>
      <c r="AZ910">
        <v>0.58554899949801598</v>
      </c>
    </row>
    <row r="911" spans="1:52" x14ac:dyDescent="0.35">
      <c r="A911">
        <v>908</v>
      </c>
      <c r="B911">
        <v>0</v>
      </c>
      <c r="C911">
        <v>0</v>
      </c>
      <c r="D911">
        <v>0</v>
      </c>
      <c r="E911">
        <v>41.3</v>
      </c>
      <c r="F911">
        <v>5.9112055329276991E-2</v>
      </c>
      <c r="G911">
        <v>310.3446246315051</v>
      </c>
      <c r="H911">
        <v>1350.61980639631</v>
      </c>
      <c r="I911">
        <v>4</v>
      </c>
      <c r="J911">
        <v>4</v>
      </c>
      <c r="K911">
        <v>1173.688611758394</v>
      </c>
      <c r="L911" t="b">
        <v>0</v>
      </c>
      <c r="M911">
        <v>5.1333093748428036</v>
      </c>
      <c r="N911">
        <v>5.1333093748428036</v>
      </c>
      <c r="O911">
        <v>157.9518051707079</v>
      </c>
      <c r="P911">
        <v>37.034768244182338</v>
      </c>
      <c r="Q911">
        <v>5.2380707906559234</v>
      </c>
      <c r="R911">
        <v>0.90000310790270843</v>
      </c>
      <c r="S911">
        <v>39.843175879040423</v>
      </c>
      <c r="T911">
        <v>47.352819786763611</v>
      </c>
      <c r="U911">
        <v>5.8200585583112963</v>
      </c>
      <c r="V911">
        <v>4.7351348107194937</v>
      </c>
      <c r="W911">
        <v>-4.7496761574558386</v>
      </c>
      <c r="X911">
        <v>1</v>
      </c>
      <c r="Y911">
        <v>-1.9702553624855019</v>
      </c>
      <c r="Z911">
        <v>88.629460756448225</v>
      </c>
      <c r="AA911">
        <v>1173.688611758394</v>
      </c>
      <c r="AB911" t="b">
        <v>0</v>
      </c>
      <c r="AC911" t="b">
        <v>1</v>
      </c>
      <c r="AD911">
        <v>89.646482679354918</v>
      </c>
      <c r="AE911">
        <v>9.9237610920344291E-2</v>
      </c>
      <c r="AF911">
        <v>0</v>
      </c>
      <c r="AG911">
        <v>0</v>
      </c>
      <c r="AH911">
        <v>9.7674224077105021E-3</v>
      </c>
      <c r="AI911" t="b">
        <v>0</v>
      </c>
      <c r="AJ911" t="b">
        <v>0</v>
      </c>
      <c r="AK911">
        <v>1173.688611758394</v>
      </c>
      <c r="AL911">
        <v>0</v>
      </c>
      <c r="AM911">
        <v>5.8200585583112963</v>
      </c>
      <c r="AN911">
        <v>0</v>
      </c>
      <c r="AO911">
        <v>-1.37938080131306</v>
      </c>
      <c r="AP911">
        <v>5.9194589376547651</v>
      </c>
      <c r="AQ911">
        <v>0</v>
      </c>
      <c r="AR911">
        <v>1</v>
      </c>
      <c r="AS911">
        <v>3</v>
      </c>
      <c r="AT911">
        <v>0</v>
      </c>
      <c r="AU911">
        <v>0</v>
      </c>
      <c r="AV911">
        <v>0</v>
      </c>
      <c r="AW911">
        <v>1.270536405789285</v>
      </c>
      <c r="AX911">
        <v>0</v>
      </c>
      <c r="AY911">
        <v>0.45054535730749729</v>
      </c>
      <c r="AZ911">
        <v>1.270536405789285</v>
      </c>
    </row>
    <row r="912" spans="1:52" x14ac:dyDescent="0.35">
      <c r="A912">
        <v>909</v>
      </c>
      <c r="B912">
        <v>0</v>
      </c>
      <c r="C912">
        <v>0</v>
      </c>
      <c r="D912">
        <v>0</v>
      </c>
      <c r="E912">
        <v>42.1</v>
      </c>
      <c r="F912">
        <v>0.45731974385289842</v>
      </c>
      <c r="G912">
        <v>316.35614278417353</v>
      </c>
      <c r="H912">
        <v>1376.7819333967229</v>
      </c>
      <c r="I912">
        <v>4</v>
      </c>
      <c r="J912">
        <v>4</v>
      </c>
      <c r="K912">
        <v>1196.423500121753</v>
      </c>
      <c r="L912" t="b">
        <v>0</v>
      </c>
      <c r="M912">
        <v>14.258993041252751</v>
      </c>
      <c r="N912">
        <v>14.258993041252751</v>
      </c>
      <c r="O912">
        <v>430.41159992456028</v>
      </c>
      <c r="P912">
        <v>100.9180859667055</v>
      </c>
      <c r="Q912">
        <v>14.5499928992375</v>
      </c>
      <c r="R912">
        <v>0.93387325311764047</v>
      </c>
      <c r="S912">
        <v>39.859653564501997</v>
      </c>
      <c r="T912">
        <v>124.3544386872058</v>
      </c>
      <c r="U912">
        <v>15.58026514911294</v>
      </c>
      <c r="V912">
        <v>8.223154490766774</v>
      </c>
      <c r="W912">
        <v>-4.7496761574558386</v>
      </c>
      <c r="X912">
        <v>1</v>
      </c>
      <c r="Y912">
        <v>-1.9702553624855019</v>
      </c>
      <c r="Z912">
        <v>88.639631468665314</v>
      </c>
      <c r="AA912">
        <v>1196.423500121753</v>
      </c>
      <c r="AB912" t="b">
        <v>0</v>
      </c>
      <c r="AC912" t="b">
        <v>1</v>
      </c>
      <c r="AD912">
        <v>89.645700831988847</v>
      </c>
      <c r="AE912">
        <v>9.9237610920344291E-2</v>
      </c>
      <c r="AF912">
        <v>2.1754630496782501E-2</v>
      </c>
      <c r="AG912">
        <v>0</v>
      </c>
      <c r="AH912">
        <v>1.051491509866309E-2</v>
      </c>
      <c r="AI912" t="b">
        <v>0</v>
      </c>
      <c r="AJ912" t="b">
        <v>0</v>
      </c>
      <c r="AK912">
        <v>1196.445254752249</v>
      </c>
      <c r="AL912">
        <v>0</v>
      </c>
      <c r="AM912">
        <v>15.580548445881449</v>
      </c>
      <c r="AN912">
        <v>0</v>
      </c>
      <c r="AO912">
        <v>6.3987886466169268</v>
      </c>
      <c r="AP912">
        <v>15.683617784692901</v>
      </c>
      <c r="AQ912">
        <v>0</v>
      </c>
      <c r="AR912">
        <v>1</v>
      </c>
      <c r="AS912">
        <v>3</v>
      </c>
      <c r="AT912">
        <v>0</v>
      </c>
      <c r="AU912">
        <v>0</v>
      </c>
      <c r="AV912">
        <v>1.3291353256598371</v>
      </c>
      <c r="AW912">
        <v>3.1572357847957808</v>
      </c>
      <c r="AX912">
        <v>0.47132458356731799</v>
      </c>
      <c r="AY912">
        <v>1.1195884811196399</v>
      </c>
      <c r="AZ912">
        <v>3.1572357847957808</v>
      </c>
    </row>
    <row r="913" spans="1:52" x14ac:dyDescent="0.35">
      <c r="A913">
        <v>910</v>
      </c>
      <c r="B913">
        <v>0</v>
      </c>
      <c r="C913">
        <v>0</v>
      </c>
      <c r="D913">
        <v>0</v>
      </c>
      <c r="E913">
        <v>44.7</v>
      </c>
      <c r="F913">
        <v>0.94494230259246237</v>
      </c>
      <c r="G913">
        <v>335.89357678034582</v>
      </c>
      <c r="H913">
        <v>1461.808846148065</v>
      </c>
      <c r="I913">
        <v>4</v>
      </c>
      <c r="J913">
        <v>4</v>
      </c>
      <c r="K913">
        <v>1270.311887302669</v>
      </c>
      <c r="L913" t="b">
        <v>0</v>
      </c>
      <c r="M913">
        <v>26.971127923927401</v>
      </c>
      <c r="N913">
        <v>26.971127923927401</v>
      </c>
      <c r="O913">
        <v>766.77649587756002</v>
      </c>
      <c r="P913">
        <v>179.78515528341649</v>
      </c>
      <c r="Q913">
        <v>27.521559106048361</v>
      </c>
      <c r="R913">
        <v>0.94271605572216799</v>
      </c>
      <c r="S913">
        <v>39.889921185140317</v>
      </c>
      <c r="T913">
        <v>219.45887537785271</v>
      </c>
      <c r="U913">
        <v>29.193900898362731</v>
      </c>
      <c r="V913">
        <v>12.571469988420629</v>
      </c>
      <c r="W913">
        <v>-10.60156342732072</v>
      </c>
      <c r="X913">
        <v>1</v>
      </c>
      <c r="Y913">
        <v>3.8816319073793788</v>
      </c>
      <c r="Z913">
        <v>88.646506831332303</v>
      </c>
      <c r="AA913">
        <v>1270.311887302669</v>
      </c>
      <c r="AB913" t="b">
        <v>0</v>
      </c>
      <c r="AC913" t="b">
        <v>1</v>
      </c>
      <c r="AD913">
        <v>89.646080073366804</v>
      </c>
      <c r="AE913">
        <v>0.22150432822589489</v>
      </c>
      <c r="AF913">
        <v>1.346384321728048E-3</v>
      </c>
      <c r="AG913">
        <v>0</v>
      </c>
      <c r="AH913">
        <v>7.2357793802135251E-3</v>
      </c>
      <c r="AI913" t="b">
        <v>0</v>
      </c>
      <c r="AJ913" t="b">
        <v>0</v>
      </c>
      <c r="AK913">
        <v>1270.3132336869901</v>
      </c>
      <c r="AL913">
        <v>0</v>
      </c>
      <c r="AM913">
        <v>29.193931840535949</v>
      </c>
      <c r="AN913">
        <v>0</v>
      </c>
      <c r="AO913">
        <v>19.013022443678409</v>
      </c>
      <c r="AP913">
        <v>29.428588425385591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3.7779734569370511</v>
      </c>
      <c r="AW913">
        <v>6.3225016288304099</v>
      </c>
      <c r="AX913">
        <v>1.3397068996230681</v>
      </c>
      <c r="AY913">
        <v>2.242024504342349</v>
      </c>
      <c r="AZ913">
        <v>6.3225016288304099</v>
      </c>
    </row>
    <row r="914" spans="1:52" x14ac:dyDescent="0.35">
      <c r="A914">
        <v>911</v>
      </c>
      <c r="B914">
        <v>0</v>
      </c>
      <c r="C914">
        <v>0</v>
      </c>
      <c r="D914">
        <v>0</v>
      </c>
      <c r="E914">
        <v>48.4</v>
      </c>
      <c r="F914">
        <v>1.012911045777249</v>
      </c>
      <c r="G914">
        <v>363.69684823643701</v>
      </c>
      <c r="H914">
        <v>1582.808683524974</v>
      </c>
      <c r="I914">
        <v>4</v>
      </c>
      <c r="J914">
        <v>4</v>
      </c>
      <c r="K914">
        <v>1375.4607459832021</v>
      </c>
      <c r="L914" t="b">
        <v>0</v>
      </c>
      <c r="M914">
        <v>31.212820523498841</v>
      </c>
      <c r="N914">
        <v>31.212820523498841</v>
      </c>
      <c r="O914">
        <v>819.53000663765135</v>
      </c>
      <c r="P914">
        <v>192.15420698849491</v>
      </c>
      <c r="Q914">
        <v>31.849816860713108</v>
      </c>
      <c r="R914">
        <v>0.94310702980737315</v>
      </c>
      <c r="S914">
        <v>39.939516915418849</v>
      </c>
      <c r="T914">
        <v>234.46020413537491</v>
      </c>
      <c r="U914">
        <v>33.771158367060771</v>
      </c>
      <c r="V914">
        <v>13.339137405231069</v>
      </c>
      <c r="W914">
        <v>-10.60156342732072</v>
      </c>
      <c r="X914">
        <v>1</v>
      </c>
      <c r="Y914">
        <v>3.8816319073793788</v>
      </c>
      <c r="Z914">
        <v>88.661234549183519</v>
      </c>
      <c r="AA914">
        <v>1375.4607459832021</v>
      </c>
      <c r="AB914" t="b">
        <v>0</v>
      </c>
      <c r="AC914" t="b">
        <v>1</v>
      </c>
      <c r="AD914">
        <v>89.647620403488773</v>
      </c>
      <c r="AE914">
        <v>0.22150432822589489</v>
      </c>
      <c r="AF914">
        <v>0</v>
      </c>
      <c r="AG914">
        <v>0</v>
      </c>
      <c r="AH914">
        <v>5.429098309802538E-3</v>
      </c>
      <c r="AI914" t="b">
        <v>0</v>
      </c>
      <c r="AJ914" t="b">
        <v>0</v>
      </c>
      <c r="AK914">
        <v>1375.4607459832021</v>
      </c>
      <c r="AL914">
        <v>0</v>
      </c>
      <c r="AM914">
        <v>33.771158367060771</v>
      </c>
      <c r="AN914">
        <v>0</v>
      </c>
      <c r="AO914">
        <v>21.482991798192881</v>
      </c>
      <c r="AP914">
        <v>34.00754150489211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4.2747332119035839</v>
      </c>
      <c r="AW914">
        <v>7.3514738881139854</v>
      </c>
      <c r="AX914">
        <v>1.5158628411005619</v>
      </c>
      <c r="AY914">
        <v>2.6069087155353561</v>
      </c>
      <c r="AZ914">
        <v>7.3514738881139854</v>
      </c>
    </row>
    <row r="915" spans="1:52" x14ac:dyDescent="0.35">
      <c r="A915">
        <v>912</v>
      </c>
      <c r="B915">
        <v>0</v>
      </c>
      <c r="C915">
        <v>0</v>
      </c>
      <c r="D915">
        <v>0</v>
      </c>
      <c r="E915">
        <v>51.4</v>
      </c>
      <c r="F915">
        <v>0.58674684763186669</v>
      </c>
      <c r="G915">
        <v>386.24004130894338</v>
      </c>
      <c r="H915">
        <v>1680.916659776522</v>
      </c>
      <c r="I915">
        <v>4</v>
      </c>
      <c r="J915">
        <v>4</v>
      </c>
      <c r="K915">
        <v>1460.716577345798</v>
      </c>
      <c r="L915" t="b">
        <v>0</v>
      </c>
      <c r="M915">
        <v>21.633580553386459</v>
      </c>
      <c r="N915">
        <v>21.633580553386459</v>
      </c>
      <c r="O915">
        <v>534.86292154170246</v>
      </c>
      <c r="P915">
        <v>125.40866070061669</v>
      </c>
      <c r="Q915">
        <v>22.075082197333121</v>
      </c>
      <c r="R915">
        <v>0.93643087300113415</v>
      </c>
      <c r="S915">
        <v>39.996520726163553</v>
      </c>
      <c r="T915">
        <v>154.11042919766419</v>
      </c>
      <c r="U915">
        <v>23.57363777059749</v>
      </c>
      <c r="V915">
        <v>9.7966654455160551</v>
      </c>
      <c r="W915">
        <v>-4.0959966821944409</v>
      </c>
      <c r="X915">
        <v>1</v>
      </c>
      <c r="Y915">
        <v>-2.6239348377469001</v>
      </c>
      <c r="Z915">
        <v>88.653067533936465</v>
      </c>
      <c r="AA915">
        <v>1460.716577345798</v>
      </c>
      <c r="AB915" t="b">
        <v>0</v>
      </c>
      <c r="AC915" t="b">
        <v>1</v>
      </c>
      <c r="AD915">
        <v>89.647869946558146</v>
      </c>
      <c r="AE915">
        <v>8.5579924105049346E-2</v>
      </c>
      <c r="AF915">
        <v>0</v>
      </c>
      <c r="AG915">
        <v>0</v>
      </c>
      <c r="AH915">
        <v>4.6944941403735396E-3</v>
      </c>
      <c r="AI915" t="b">
        <v>0</v>
      </c>
      <c r="AJ915" t="b">
        <v>0</v>
      </c>
      <c r="AK915">
        <v>1460.716577345798</v>
      </c>
      <c r="AL915">
        <v>0</v>
      </c>
      <c r="AM915">
        <v>23.57363777059749</v>
      </c>
      <c r="AN915">
        <v>0</v>
      </c>
      <c r="AO915">
        <v>29.854571566303221</v>
      </c>
      <c r="AP915">
        <v>23.665346299744531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6.2023256025037714</v>
      </c>
      <c r="AW915">
        <v>4.7014797923397698</v>
      </c>
      <c r="AX915">
        <v>2.1994062420226141</v>
      </c>
      <c r="AY915">
        <v>1.6671933864010839</v>
      </c>
      <c r="AZ915">
        <v>4.7014797923397698</v>
      </c>
    </row>
    <row r="916" spans="1:52" x14ac:dyDescent="0.35">
      <c r="A916">
        <v>913</v>
      </c>
      <c r="B916">
        <v>0</v>
      </c>
      <c r="C916">
        <v>0</v>
      </c>
      <c r="D916">
        <v>0</v>
      </c>
      <c r="E916">
        <v>52.7</v>
      </c>
      <c r="F916">
        <v>0.22343489702861691</v>
      </c>
      <c r="G916">
        <v>396.00875830702961</v>
      </c>
      <c r="H916">
        <v>1723.430116152193</v>
      </c>
      <c r="I916">
        <v>4</v>
      </c>
      <c r="J916">
        <v>4</v>
      </c>
      <c r="K916">
        <v>1497.6607709362561</v>
      </c>
      <c r="L916" t="b">
        <v>0</v>
      </c>
      <c r="M916">
        <v>12.02371589946199</v>
      </c>
      <c r="N916">
        <v>12.02371589946199</v>
      </c>
      <c r="O916">
        <v>289.93810559841171</v>
      </c>
      <c r="P916">
        <v>67.981436074057342</v>
      </c>
      <c r="Q916">
        <v>12.26909785659387</v>
      </c>
      <c r="R916">
        <v>0.92093756726415743</v>
      </c>
      <c r="S916">
        <v>40.0406662748738</v>
      </c>
      <c r="T916">
        <v>84.945498415264836</v>
      </c>
      <c r="U916">
        <v>13.32239914269309</v>
      </c>
      <c r="V916">
        <v>6.7159977546694876</v>
      </c>
      <c r="W916">
        <v>-4.7496761574558386</v>
      </c>
      <c r="X916">
        <v>1</v>
      </c>
      <c r="Y916">
        <v>-1.9702553624855019</v>
      </c>
      <c r="Z916">
        <v>88.65673821406692</v>
      </c>
      <c r="AA916">
        <v>1497.6607709362561</v>
      </c>
      <c r="AB916" t="b">
        <v>0</v>
      </c>
      <c r="AC916" t="b">
        <v>1</v>
      </c>
      <c r="AD916">
        <v>89.646958400883491</v>
      </c>
      <c r="AE916">
        <v>9.9237610920344291E-2</v>
      </c>
      <c r="AF916">
        <v>0</v>
      </c>
      <c r="AG916">
        <v>0</v>
      </c>
      <c r="AH916">
        <v>4.0414809247562022E-3</v>
      </c>
      <c r="AI916" t="b">
        <v>0</v>
      </c>
      <c r="AJ916" t="b">
        <v>0</v>
      </c>
      <c r="AK916">
        <v>1497.6607709362561</v>
      </c>
      <c r="AL916">
        <v>0</v>
      </c>
      <c r="AM916">
        <v>13.32239914269309</v>
      </c>
      <c r="AN916">
        <v>0</v>
      </c>
      <c r="AO916">
        <v>26.51184101212861</v>
      </c>
      <c r="AP916">
        <v>13.423877390178269</v>
      </c>
      <c r="AQ916">
        <v>0</v>
      </c>
      <c r="AR916">
        <v>1</v>
      </c>
      <c r="AS916">
        <v>3</v>
      </c>
      <c r="AT916">
        <v>0</v>
      </c>
      <c r="AU916">
        <v>0</v>
      </c>
      <c r="AV916">
        <v>5.2503228874596664</v>
      </c>
      <c r="AW916">
        <v>2.650221308938177</v>
      </c>
      <c r="AX916">
        <v>1.861816626758747</v>
      </c>
      <c r="AY916">
        <v>0.93979590127346857</v>
      </c>
      <c r="AZ916">
        <v>2.650221308938177</v>
      </c>
    </row>
    <row r="917" spans="1:52" x14ac:dyDescent="0.35">
      <c r="A917">
        <v>914</v>
      </c>
      <c r="B917">
        <v>0</v>
      </c>
      <c r="C917">
        <v>0</v>
      </c>
      <c r="D917">
        <v>0</v>
      </c>
      <c r="E917">
        <v>54</v>
      </c>
      <c r="F917">
        <v>0.68618023092033376</v>
      </c>
      <c r="G917">
        <v>405.77747530511567</v>
      </c>
      <c r="H917">
        <v>1765.943572527864</v>
      </c>
      <c r="I917">
        <v>4</v>
      </c>
      <c r="J917">
        <v>4</v>
      </c>
      <c r="K917">
        <v>1534.604964526714</v>
      </c>
      <c r="L917" t="b">
        <v>0</v>
      </c>
      <c r="M917">
        <v>25.81927825021798</v>
      </c>
      <c r="N917">
        <v>25.81927825021798</v>
      </c>
      <c r="O917">
        <v>607.61368148846304</v>
      </c>
      <c r="P917">
        <v>142.46644317612899</v>
      </c>
      <c r="Q917">
        <v>26.346202296140799</v>
      </c>
      <c r="R917">
        <v>0.93826414679058967</v>
      </c>
      <c r="S917">
        <v>40.071181820971468</v>
      </c>
      <c r="T917">
        <v>174.7300833624613</v>
      </c>
      <c r="U917">
        <v>28.079728279355191</v>
      </c>
      <c r="V917">
        <v>10.78711077773292</v>
      </c>
      <c r="W917">
        <v>-4.0959966821944409</v>
      </c>
      <c r="X917">
        <v>1</v>
      </c>
      <c r="Y917">
        <v>-2.6239348377469001</v>
      </c>
      <c r="Z917">
        <v>88.649258556668414</v>
      </c>
      <c r="AA917">
        <v>1534.604964526714</v>
      </c>
      <c r="AB917" t="b">
        <v>0</v>
      </c>
      <c r="AC917" t="b">
        <v>1</v>
      </c>
      <c r="AD917">
        <v>89.646046855208837</v>
      </c>
      <c r="AE917">
        <v>8.5579924105049346E-2</v>
      </c>
      <c r="AF917">
        <v>0</v>
      </c>
      <c r="AG917">
        <v>0</v>
      </c>
      <c r="AH917">
        <v>4.4171955119393091E-3</v>
      </c>
      <c r="AI917" t="b">
        <v>0</v>
      </c>
      <c r="AJ917" t="b">
        <v>0</v>
      </c>
      <c r="AK917">
        <v>1534.604964526714</v>
      </c>
      <c r="AL917">
        <v>0</v>
      </c>
      <c r="AM917">
        <v>28.079728279355191</v>
      </c>
      <c r="AN917">
        <v>0</v>
      </c>
      <c r="AO917">
        <v>16.838996945998939</v>
      </c>
      <c r="AP917">
        <v>28.179128334042652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3.2204596080713679</v>
      </c>
      <c r="AW917">
        <v>5.6408741565830498</v>
      </c>
      <c r="AX917">
        <v>1.1420069532167969</v>
      </c>
      <c r="AY917">
        <v>2.0003123490393189</v>
      </c>
      <c r="AZ917">
        <v>5.6408741565830498</v>
      </c>
    </row>
    <row r="918" spans="1:52" x14ac:dyDescent="0.35">
      <c r="A918">
        <v>915</v>
      </c>
      <c r="B918">
        <v>0</v>
      </c>
      <c r="C918">
        <v>0</v>
      </c>
      <c r="D918">
        <v>0</v>
      </c>
      <c r="E918">
        <v>57</v>
      </c>
      <c r="F918">
        <v>0.61517751262337672</v>
      </c>
      <c r="G918">
        <v>428.3206683776221</v>
      </c>
      <c r="H918">
        <v>1864.051548779411</v>
      </c>
      <c r="I918">
        <v>4</v>
      </c>
      <c r="J918">
        <v>5</v>
      </c>
      <c r="K918">
        <v>1314.156341889485</v>
      </c>
      <c r="L918" t="b">
        <v>1</v>
      </c>
      <c r="M918">
        <v>25.35711123310579</v>
      </c>
      <c r="N918">
        <v>25.35711123310579</v>
      </c>
      <c r="O918">
        <v>565.33012201808492</v>
      </c>
      <c r="P918">
        <v>132.55226825529081</v>
      </c>
      <c r="Q918">
        <v>25.87460329908755</v>
      </c>
      <c r="R918">
        <v>0.94138646804815962</v>
      </c>
      <c r="S918">
        <v>40.122349276343733</v>
      </c>
      <c r="T918">
        <v>199.72392652975299</v>
      </c>
      <c r="U918">
        <v>27.48563334751892</v>
      </c>
      <c r="V918">
        <v>11.70652474919871</v>
      </c>
      <c r="W918">
        <v>-4.0959966821944409</v>
      </c>
      <c r="X918">
        <v>1</v>
      </c>
      <c r="Y918">
        <v>-2.6239348377469001</v>
      </c>
      <c r="Z918">
        <v>88.657245461395476</v>
      </c>
      <c r="AA918">
        <v>1314.156341889485</v>
      </c>
      <c r="AB918" t="b">
        <v>0</v>
      </c>
      <c r="AC918" t="b">
        <v>1</v>
      </c>
      <c r="AD918">
        <v>89.645005611225599</v>
      </c>
      <c r="AE918">
        <v>8.5579924105049346E-2</v>
      </c>
      <c r="AF918">
        <v>0</v>
      </c>
      <c r="AG918">
        <v>0</v>
      </c>
      <c r="AH918">
        <v>3.75367907706875E-3</v>
      </c>
      <c r="AI918" t="b">
        <v>0</v>
      </c>
      <c r="AJ918" t="b">
        <v>0</v>
      </c>
      <c r="AK918">
        <v>1314.156341889485</v>
      </c>
      <c r="AL918">
        <v>0</v>
      </c>
      <c r="AM918">
        <v>27.48563334751892</v>
      </c>
      <c r="AN918">
        <v>0</v>
      </c>
      <c r="AO918">
        <v>25.958555489717881</v>
      </c>
      <c r="AP918">
        <v>27.58683319395934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5.0472475947928279</v>
      </c>
      <c r="AW918">
        <v>5.7584020001808343</v>
      </c>
      <c r="AX918">
        <v>1.789804111628662</v>
      </c>
      <c r="AY918">
        <v>2.0419889385853289</v>
      </c>
      <c r="AZ918">
        <v>5.7584020001808343</v>
      </c>
    </row>
    <row r="919" spans="1:52" x14ac:dyDescent="0.35">
      <c r="A919">
        <v>916</v>
      </c>
      <c r="B919">
        <v>0</v>
      </c>
      <c r="C919">
        <v>0</v>
      </c>
      <c r="D919">
        <v>0</v>
      </c>
      <c r="E919">
        <v>58.1</v>
      </c>
      <c r="F919">
        <v>0.26977638525282721</v>
      </c>
      <c r="G919">
        <v>436.58650583754121</v>
      </c>
      <c r="H919">
        <v>1900.0244734049791</v>
      </c>
      <c r="I919">
        <v>5</v>
      </c>
      <c r="J919">
        <v>5</v>
      </c>
      <c r="K919">
        <v>1339.51725375051</v>
      </c>
      <c r="L919" t="b">
        <v>0</v>
      </c>
      <c r="M919">
        <v>15.197322859611701</v>
      </c>
      <c r="N919">
        <v>15.197322859611701</v>
      </c>
      <c r="O919">
        <v>332.40547142847743</v>
      </c>
      <c r="P919">
        <v>77.938707849189072</v>
      </c>
      <c r="Q919">
        <v>15.507472305726219</v>
      </c>
      <c r="R919">
        <v>0.93188549484133165</v>
      </c>
      <c r="S919">
        <v>40.17005933326827</v>
      </c>
      <c r="T919">
        <v>118.63191267952411</v>
      </c>
      <c r="U919">
        <v>16.640963285265659</v>
      </c>
      <c r="V919">
        <v>8.0805540281921395</v>
      </c>
      <c r="W919">
        <v>-4.7496761574558386</v>
      </c>
      <c r="X919">
        <v>1</v>
      </c>
      <c r="Y919">
        <v>-1.9702553624855019</v>
      </c>
      <c r="Z919">
        <v>88.672885827416806</v>
      </c>
      <c r="AA919">
        <v>1339.51725375051</v>
      </c>
      <c r="AB919" t="b">
        <v>0</v>
      </c>
      <c r="AC919" t="b">
        <v>1</v>
      </c>
      <c r="AD919">
        <v>89.644094065550945</v>
      </c>
      <c r="AE919">
        <v>9.9237610920344291E-2</v>
      </c>
      <c r="AF919">
        <v>0</v>
      </c>
      <c r="AG919">
        <v>0</v>
      </c>
      <c r="AH919">
        <v>6.7342910835393446E-3</v>
      </c>
      <c r="AI919" t="b">
        <v>0</v>
      </c>
      <c r="AJ919" t="b">
        <v>0</v>
      </c>
      <c r="AK919">
        <v>1339.51725375051</v>
      </c>
      <c r="AL919">
        <v>0</v>
      </c>
      <c r="AM919">
        <v>16.640963285265659</v>
      </c>
      <c r="AN919">
        <v>0</v>
      </c>
      <c r="AO919">
        <v>26.28973750237855</v>
      </c>
      <c r="AP919">
        <v>16.741256762089598</v>
      </c>
      <c r="AQ919">
        <v>0</v>
      </c>
      <c r="AR919">
        <v>1</v>
      </c>
      <c r="AS919">
        <v>3</v>
      </c>
      <c r="AT919">
        <v>0</v>
      </c>
      <c r="AU919">
        <v>0</v>
      </c>
      <c r="AV919">
        <v>5.3792216520346354</v>
      </c>
      <c r="AW919">
        <v>3.3207933005082042</v>
      </c>
      <c r="AX919">
        <v>1.9075254085229201</v>
      </c>
      <c r="AY919">
        <v>1.177587668723558</v>
      </c>
      <c r="AZ919">
        <v>3.3207933005082042</v>
      </c>
    </row>
    <row r="920" spans="1:52" x14ac:dyDescent="0.35">
      <c r="A920">
        <v>917</v>
      </c>
      <c r="B920">
        <v>0</v>
      </c>
      <c r="C920">
        <v>0</v>
      </c>
      <c r="D920">
        <v>0</v>
      </c>
      <c r="E920">
        <v>59.2</v>
      </c>
      <c r="F920">
        <v>0.13905027969866521</v>
      </c>
      <c r="G920">
        <v>444.85234329746021</v>
      </c>
      <c r="H920">
        <v>1935.9973980305469</v>
      </c>
      <c r="I920">
        <v>5</v>
      </c>
      <c r="J920">
        <v>5</v>
      </c>
      <c r="K920">
        <v>1364.878165611535</v>
      </c>
      <c r="L920" t="b">
        <v>0</v>
      </c>
      <c r="M920">
        <v>11.44648066287257</v>
      </c>
      <c r="N920">
        <v>11.44648066287257</v>
      </c>
      <c r="O920">
        <v>245.71262882396039</v>
      </c>
      <c r="P920">
        <v>57.611942157478722</v>
      </c>
      <c r="Q920">
        <v>11.68008230905364</v>
      </c>
      <c r="R920">
        <v>0.9237439440736257</v>
      </c>
      <c r="S920">
        <v>40.203288462655692</v>
      </c>
      <c r="T920">
        <v>88.465063737973949</v>
      </c>
      <c r="U920">
        <v>12.6442856637799</v>
      </c>
      <c r="V920">
        <v>6.7459968479332133</v>
      </c>
      <c r="W920">
        <v>-5.4789217454496324</v>
      </c>
      <c r="X920">
        <v>1</v>
      </c>
      <c r="Y920">
        <v>-1.241009774491709</v>
      </c>
      <c r="Z920">
        <v>88.678187565061776</v>
      </c>
      <c r="AA920">
        <v>1364.878165611535</v>
      </c>
      <c r="AB920" t="b">
        <v>0</v>
      </c>
      <c r="AC920" t="b">
        <v>1</v>
      </c>
      <c r="AD920">
        <v>89.643456909769796</v>
      </c>
      <c r="AE920">
        <v>0.1144741423232494</v>
      </c>
      <c r="AF920">
        <v>0</v>
      </c>
      <c r="AG920">
        <v>0</v>
      </c>
      <c r="AH920">
        <v>4.9431989534842744E-3</v>
      </c>
      <c r="AI920" t="b">
        <v>0</v>
      </c>
      <c r="AJ920" t="b">
        <v>0</v>
      </c>
      <c r="AK920">
        <v>1364.878165611535</v>
      </c>
      <c r="AL920">
        <v>0</v>
      </c>
      <c r="AM920">
        <v>12.6442856637799</v>
      </c>
      <c r="AN920">
        <v>0</v>
      </c>
      <c r="AO920">
        <v>15.879793584336859</v>
      </c>
      <c r="AP920">
        <v>12.75893651093412</v>
      </c>
      <c r="AQ920">
        <v>0</v>
      </c>
      <c r="AR920">
        <v>1</v>
      </c>
      <c r="AS920">
        <v>3</v>
      </c>
      <c r="AT920">
        <v>0</v>
      </c>
      <c r="AU920">
        <v>0</v>
      </c>
      <c r="AV920">
        <v>3.0734604297696131</v>
      </c>
      <c r="AW920">
        <v>2.5322194797786919</v>
      </c>
      <c r="AX920">
        <v>1.089879585024685</v>
      </c>
      <c r="AY920">
        <v>0.89795123154236312</v>
      </c>
      <c r="AZ920">
        <v>2.5322194797786919</v>
      </c>
    </row>
    <row r="921" spans="1:52" x14ac:dyDescent="0.35">
      <c r="A921">
        <v>918</v>
      </c>
      <c r="B921">
        <v>0</v>
      </c>
      <c r="C921">
        <v>0</v>
      </c>
      <c r="D921">
        <v>0</v>
      </c>
      <c r="E921">
        <v>59</v>
      </c>
      <c r="F921">
        <v>-7.5977504047486377E-2</v>
      </c>
      <c r="G921">
        <v>443.34946375929309</v>
      </c>
      <c r="H921">
        <v>1929.456866280444</v>
      </c>
      <c r="I921">
        <v>5</v>
      </c>
      <c r="J921">
        <v>5</v>
      </c>
      <c r="K921">
        <v>1360.2670907277129</v>
      </c>
      <c r="L921" t="b">
        <v>0</v>
      </c>
      <c r="M921">
        <v>4.5894010885983763</v>
      </c>
      <c r="N921">
        <v>4.5894010885983763</v>
      </c>
      <c r="O921">
        <v>98.851032260861274</v>
      </c>
      <c r="P921">
        <v>23.177481678810889</v>
      </c>
      <c r="Q921">
        <v>4.6830623353044656</v>
      </c>
      <c r="R921">
        <v>0.8809716161404989</v>
      </c>
      <c r="S921">
        <v>40.231307846777831</v>
      </c>
      <c r="T921">
        <v>37.317729578335587</v>
      </c>
      <c r="U921">
        <v>5.3157925289588466</v>
      </c>
      <c r="V921">
        <v>4.4418690410151882</v>
      </c>
      <c r="W921">
        <v>-12.614615895859091</v>
      </c>
      <c r="X921">
        <v>1</v>
      </c>
      <c r="Y921">
        <v>5.8946843759177483</v>
      </c>
      <c r="Z921">
        <v>88.683489302706747</v>
      </c>
      <c r="AA921">
        <v>1360.2670907277129</v>
      </c>
      <c r="AB921" t="b">
        <v>0</v>
      </c>
      <c r="AC921" t="b">
        <v>1</v>
      </c>
      <c r="AD921">
        <v>89.644380257904999</v>
      </c>
      <c r="AE921">
        <v>0.26356414683509799</v>
      </c>
      <c r="AF921">
        <v>0</v>
      </c>
      <c r="AG921">
        <v>0</v>
      </c>
      <c r="AH921">
        <v>4.5132069200324856E-3</v>
      </c>
      <c r="AI921" t="b">
        <v>0</v>
      </c>
      <c r="AJ921" t="b">
        <v>0</v>
      </c>
      <c r="AK921">
        <v>1360.2670907277129</v>
      </c>
      <c r="AL921">
        <v>0</v>
      </c>
      <c r="AM921">
        <v>5.3157925289588466</v>
      </c>
      <c r="AN921">
        <v>0</v>
      </c>
      <c r="AO921">
        <v>16.14901205053269</v>
      </c>
      <c r="AP921">
        <v>5.5793588573350688</v>
      </c>
      <c r="AQ921">
        <v>0</v>
      </c>
      <c r="AR921">
        <v>1</v>
      </c>
      <c r="AS921">
        <v>3</v>
      </c>
      <c r="AT921">
        <v>0</v>
      </c>
      <c r="AU921">
        <v>0</v>
      </c>
      <c r="AV921">
        <v>3.120958217690184</v>
      </c>
      <c r="AW921">
        <v>1.2343145327719121</v>
      </c>
      <c r="AX921">
        <v>1.1067227722305619</v>
      </c>
      <c r="AY921">
        <v>0.43770070630293118</v>
      </c>
      <c r="AZ921">
        <v>1.2343145327719121</v>
      </c>
    </row>
    <row r="922" spans="1:52" x14ac:dyDescent="0.35">
      <c r="A922">
        <v>919</v>
      </c>
      <c r="B922">
        <v>0</v>
      </c>
      <c r="C922">
        <v>0</v>
      </c>
      <c r="D922">
        <v>0</v>
      </c>
      <c r="E922">
        <v>59.1</v>
      </c>
      <c r="F922">
        <v>8.1526403157939242E-2</v>
      </c>
      <c r="G922">
        <v>444.10090352837659</v>
      </c>
      <c r="H922">
        <v>1932.7271321554949</v>
      </c>
      <c r="I922">
        <v>5</v>
      </c>
      <c r="J922">
        <v>5</v>
      </c>
      <c r="K922">
        <v>1362.5726281696241</v>
      </c>
      <c r="L922" t="b">
        <v>0</v>
      </c>
      <c r="M922">
        <v>9.5953826408173555</v>
      </c>
      <c r="N922">
        <v>9.5953826408173555</v>
      </c>
      <c r="O922">
        <v>206.32508054062089</v>
      </c>
      <c r="P922">
        <v>48.37679146829533</v>
      </c>
      <c r="Q922">
        <v>9.7912067763442412</v>
      </c>
      <c r="R922">
        <v>0.91804997887688022</v>
      </c>
      <c r="S922">
        <v>40.248843373607677</v>
      </c>
      <c r="T922">
        <v>74.744909258996813</v>
      </c>
      <c r="U922">
        <v>10.66522193957519</v>
      </c>
      <c r="V922">
        <v>6.1253468926204562</v>
      </c>
      <c r="W922">
        <v>-4.7496761574558386</v>
      </c>
      <c r="X922">
        <v>1</v>
      </c>
      <c r="Y922">
        <v>-1.9702553624855019</v>
      </c>
      <c r="Z922">
        <v>88.688791040351717</v>
      </c>
      <c r="AA922">
        <v>1362.5726281696241</v>
      </c>
      <c r="AB922" t="b">
        <v>0</v>
      </c>
      <c r="AC922" t="b">
        <v>1</v>
      </c>
      <c r="AD922">
        <v>89.64515891445528</v>
      </c>
      <c r="AE922">
        <v>9.9237610920344291E-2</v>
      </c>
      <c r="AF922">
        <v>0</v>
      </c>
      <c r="AG922">
        <v>0</v>
      </c>
      <c r="AH922">
        <v>3.6892018767986651E-4</v>
      </c>
      <c r="AI922" t="b">
        <v>0</v>
      </c>
      <c r="AJ922" t="b">
        <v>0</v>
      </c>
      <c r="AK922">
        <v>1362.5726281696241</v>
      </c>
      <c r="AL922">
        <v>0</v>
      </c>
      <c r="AM922">
        <v>10.66522193957519</v>
      </c>
      <c r="AN922">
        <v>0</v>
      </c>
      <c r="AO922">
        <v>12.756003291841539</v>
      </c>
      <c r="AP922">
        <v>10.76451408902361</v>
      </c>
      <c r="AQ922">
        <v>0</v>
      </c>
      <c r="AR922">
        <v>1</v>
      </c>
      <c r="AS922">
        <v>3</v>
      </c>
      <c r="AT922">
        <v>0</v>
      </c>
      <c r="AU922">
        <v>0</v>
      </c>
      <c r="AV922">
        <v>2.472512795815196</v>
      </c>
      <c r="AW922">
        <v>2.15888963756852</v>
      </c>
      <c r="AX922">
        <v>0.8767775871685094</v>
      </c>
      <c r="AY922">
        <v>0.76556460618813493</v>
      </c>
      <c r="AZ922">
        <v>2.15888963756852</v>
      </c>
    </row>
    <row r="923" spans="1:52" x14ac:dyDescent="0.35">
      <c r="A923">
        <v>920</v>
      </c>
      <c r="B923">
        <v>0</v>
      </c>
      <c r="C923">
        <v>0</v>
      </c>
      <c r="D923">
        <v>0</v>
      </c>
      <c r="E923">
        <v>59.5</v>
      </c>
      <c r="F923">
        <v>0.16653855808240439</v>
      </c>
      <c r="G923">
        <v>447.10666260471078</v>
      </c>
      <c r="H923">
        <v>1945.808195655701</v>
      </c>
      <c r="I923">
        <v>5</v>
      </c>
      <c r="J923">
        <v>5</v>
      </c>
      <c r="K923">
        <v>1371.7947779372689</v>
      </c>
      <c r="L923" t="b">
        <v>0</v>
      </c>
      <c r="M923">
        <v>12.411039255082359</v>
      </c>
      <c r="N923">
        <v>12.411039255082359</v>
      </c>
      <c r="O923">
        <v>265.07476782115401</v>
      </c>
      <c r="P923">
        <v>62.151759411847692</v>
      </c>
      <c r="Q923">
        <v>12.6643257704922</v>
      </c>
      <c r="R923">
        <v>0.92592950321911172</v>
      </c>
      <c r="S923">
        <v>40.274085366194313</v>
      </c>
      <c r="T923">
        <v>95.210838062662589</v>
      </c>
      <c r="U923">
        <v>13.67741898974281</v>
      </c>
      <c r="V923">
        <v>7.0523140742261319</v>
      </c>
      <c r="W923">
        <v>-4.7496761574558386</v>
      </c>
      <c r="X923">
        <v>1</v>
      </c>
      <c r="Y923">
        <v>-1.9702553624855019</v>
      </c>
      <c r="Z923">
        <v>88.694092777996687</v>
      </c>
      <c r="AA923">
        <v>1371.7947779372689</v>
      </c>
      <c r="AB923" t="b">
        <v>0</v>
      </c>
      <c r="AC923" t="b">
        <v>1</v>
      </c>
      <c r="AD923">
        <v>89.644377067089209</v>
      </c>
      <c r="AE923">
        <v>9.9237610920344291E-2</v>
      </c>
      <c r="AF923">
        <v>0</v>
      </c>
      <c r="AG923">
        <v>0</v>
      </c>
      <c r="AH923">
        <v>-2.5263867715772941E-3</v>
      </c>
      <c r="AI923" t="b">
        <v>0</v>
      </c>
      <c r="AJ923" t="b">
        <v>0</v>
      </c>
      <c r="AK923">
        <v>1371.7947779372689</v>
      </c>
      <c r="AL923">
        <v>0</v>
      </c>
      <c r="AM923">
        <v>13.67741898974281</v>
      </c>
      <c r="AN923">
        <v>0</v>
      </c>
      <c r="AO923">
        <v>6.3047065102635003</v>
      </c>
      <c r="AP923">
        <v>13.777084182723289</v>
      </c>
      <c r="AQ923">
        <v>0</v>
      </c>
      <c r="AR923">
        <v>1</v>
      </c>
      <c r="AS923">
        <v>3</v>
      </c>
      <c r="AT923">
        <v>0</v>
      </c>
      <c r="AU923">
        <v>0</v>
      </c>
      <c r="AV923">
        <v>1.3318982862210891</v>
      </c>
      <c r="AW923">
        <v>2.7261750760278152</v>
      </c>
      <c r="AX923">
        <v>0.47230435681598898</v>
      </c>
      <c r="AY923">
        <v>0.96672989307120283</v>
      </c>
      <c r="AZ923">
        <v>2.7261750760278152</v>
      </c>
    </row>
    <row r="924" spans="1:52" x14ac:dyDescent="0.35">
      <c r="A924">
        <v>921</v>
      </c>
      <c r="B924">
        <v>0</v>
      </c>
      <c r="C924">
        <v>0</v>
      </c>
      <c r="D924">
        <v>0</v>
      </c>
      <c r="E924">
        <v>60.5</v>
      </c>
      <c r="F924">
        <v>0.41898603117909688</v>
      </c>
      <c r="G924">
        <v>454.62106029554627</v>
      </c>
      <c r="H924">
        <v>1978.510854406218</v>
      </c>
      <c r="I924">
        <v>5</v>
      </c>
      <c r="J924">
        <v>5</v>
      </c>
      <c r="K924">
        <v>1394.850152356383</v>
      </c>
      <c r="L924" t="b">
        <v>0</v>
      </c>
      <c r="M924">
        <v>20.907169444663591</v>
      </c>
      <c r="N924">
        <v>20.907169444663591</v>
      </c>
      <c r="O924">
        <v>439.15423025253699</v>
      </c>
      <c r="P924">
        <v>102.9679598993981</v>
      </c>
      <c r="Q924">
        <v>21.333846372105711</v>
      </c>
      <c r="R924">
        <v>0.93714350926414502</v>
      </c>
      <c r="S924">
        <v>40.303595125935857</v>
      </c>
      <c r="T924">
        <v>155.8500297821158</v>
      </c>
      <c r="U924">
        <v>22.76475925107486</v>
      </c>
      <c r="V924">
        <v>9.7961859531822881</v>
      </c>
      <c r="W924">
        <v>-4.7496761574558386</v>
      </c>
      <c r="X924">
        <v>1</v>
      </c>
      <c r="Y924">
        <v>-1.9702553624855019</v>
      </c>
      <c r="Z924">
        <v>88.685775317647753</v>
      </c>
      <c r="AA924">
        <v>1394.850152356383</v>
      </c>
      <c r="AB924" t="b">
        <v>0</v>
      </c>
      <c r="AC924" t="b">
        <v>1</v>
      </c>
      <c r="AD924">
        <v>89.643595219723139</v>
      </c>
      <c r="AE924">
        <v>9.9237610920344291E-2</v>
      </c>
      <c r="AF924">
        <v>0</v>
      </c>
      <c r="AG924">
        <v>0</v>
      </c>
      <c r="AH924">
        <v>-3.8366260796413032E-3</v>
      </c>
      <c r="AI924" t="b">
        <v>0</v>
      </c>
      <c r="AJ924" t="b">
        <v>0</v>
      </c>
      <c r="AK924">
        <v>1394.850152356383</v>
      </c>
      <c r="AL924">
        <v>0</v>
      </c>
      <c r="AM924">
        <v>22.76475925107486</v>
      </c>
      <c r="AN924">
        <v>0</v>
      </c>
      <c r="AO924">
        <v>12.258646660555909</v>
      </c>
      <c r="AP924">
        <v>22.865707190235749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2.380961278233531</v>
      </c>
      <c r="AW924">
        <v>4.5711437078925501</v>
      </c>
      <c r="AX924">
        <v>0.84431251001189067</v>
      </c>
      <c r="AY924">
        <v>1.620974862107124</v>
      </c>
      <c r="AZ924">
        <v>4.5711437078925501</v>
      </c>
    </row>
    <row r="925" spans="1:52" x14ac:dyDescent="0.35">
      <c r="A925">
        <v>922</v>
      </c>
      <c r="B925">
        <v>0</v>
      </c>
      <c r="C925">
        <v>0</v>
      </c>
      <c r="D925">
        <v>0</v>
      </c>
      <c r="E925">
        <v>62.3</v>
      </c>
      <c r="F925">
        <v>0.49085065053453292</v>
      </c>
      <c r="G925">
        <v>468.14697613905008</v>
      </c>
      <c r="H925">
        <v>2037.3756401571461</v>
      </c>
      <c r="I925">
        <v>5</v>
      </c>
      <c r="J925">
        <v>5</v>
      </c>
      <c r="K925">
        <v>1436.3498263107881</v>
      </c>
      <c r="L925" t="b">
        <v>0</v>
      </c>
      <c r="M925">
        <v>24.123011307230041</v>
      </c>
      <c r="N925">
        <v>24.123011307230041</v>
      </c>
      <c r="O925">
        <v>492.06296579820111</v>
      </c>
      <c r="P925">
        <v>115.3734069717421</v>
      </c>
      <c r="Q925">
        <v>24.615317660438819</v>
      </c>
      <c r="R925">
        <v>0.93884157316109207</v>
      </c>
      <c r="S925">
        <v>40.345780085465726</v>
      </c>
      <c r="T925">
        <v>174.31079676621141</v>
      </c>
      <c r="U925">
        <v>26.218819409071031</v>
      </c>
      <c r="V925">
        <v>10.660574111258111</v>
      </c>
      <c r="W925">
        <v>-12.614615895859091</v>
      </c>
      <c r="X925">
        <v>1</v>
      </c>
      <c r="Y925">
        <v>5.8946843759177483</v>
      </c>
      <c r="Z925">
        <v>88.675540027932627</v>
      </c>
      <c r="AA925">
        <v>1436.3498263107881</v>
      </c>
      <c r="AB925" t="b">
        <v>0</v>
      </c>
      <c r="AC925" t="b">
        <v>1</v>
      </c>
      <c r="AD925">
        <v>89.64437387627342</v>
      </c>
      <c r="AE925">
        <v>0.26356414683509799</v>
      </c>
      <c r="AF925">
        <v>0</v>
      </c>
      <c r="AG925">
        <v>0</v>
      </c>
      <c r="AH925">
        <v>-4.4435838428362176E-3</v>
      </c>
      <c r="AI925" t="b">
        <v>0</v>
      </c>
      <c r="AJ925" t="b">
        <v>0</v>
      </c>
      <c r="AK925">
        <v>1436.3498263107881</v>
      </c>
      <c r="AL925">
        <v>0</v>
      </c>
      <c r="AM925">
        <v>26.218819409071031</v>
      </c>
      <c r="AN925">
        <v>0</v>
      </c>
      <c r="AO925">
        <v>20.653865565977561</v>
      </c>
      <c r="AP925">
        <v>26.48490541744447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4.0140109504930344</v>
      </c>
      <c r="AW925">
        <v>5.3456663045843937</v>
      </c>
      <c r="AX925">
        <v>1.4234081384727071</v>
      </c>
      <c r="AY925">
        <v>1.895628589839135</v>
      </c>
      <c r="AZ925">
        <v>5.3456663045843937</v>
      </c>
    </row>
    <row r="926" spans="1:52" x14ac:dyDescent="0.35">
      <c r="A926">
        <v>923</v>
      </c>
      <c r="B926">
        <v>0</v>
      </c>
      <c r="C926">
        <v>0</v>
      </c>
      <c r="D926">
        <v>0</v>
      </c>
      <c r="E926">
        <v>63.9</v>
      </c>
      <c r="F926">
        <v>0.45094470001610532</v>
      </c>
      <c r="G926">
        <v>480.17001244438688</v>
      </c>
      <c r="H926">
        <v>2089.6998941579718</v>
      </c>
      <c r="I926">
        <v>5</v>
      </c>
      <c r="J926">
        <v>5</v>
      </c>
      <c r="K926">
        <v>1473.23842538137</v>
      </c>
      <c r="L926" t="b">
        <v>0</v>
      </c>
      <c r="M926">
        <v>23.557631631786411</v>
      </c>
      <c r="N926">
        <v>23.557631631786411</v>
      </c>
      <c r="O926">
        <v>468.49825160679461</v>
      </c>
      <c r="P926">
        <v>109.84821700714529</v>
      </c>
      <c r="Q926">
        <v>24.03839962427185</v>
      </c>
      <c r="R926">
        <v>0.93785839774065927</v>
      </c>
      <c r="S926">
        <v>40.393138820421591</v>
      </c>
      <c r="T926">
        <v>166.13709931516399</v>
      </c>
      <c r="U926">
        <v>25.63116103900267</v>
      </c>
      <c r="V926">
        <v>10.32402554616351</v>
      </c>
      <c r="W926">
        <v>-4.7496761574558386</v>
      </c>
      <c r="X926">
        <v>1</v>
      </c>
      <c r="Y926">
        <v>-1.9702553624855019</v>
      </c>
      <c r="Z926">
        <v>88.659513615167839</v>
      </c>
      <c r="AA926">
        <v>1473.23842538137</v>
      </c>
      <c r="AB926" t="b">
        <v>0</v>
      </c>
      <c r="AC926" t="b">
        <v>1</v>
      </c>
      <c r="AD926">
        <v>89.645152532823701</v>
      </c>
      <c r="AE926">
        <v>9.9237610920344291E-2</v>
      </c>
      <c r="AF926">
        <v>0</v>
      </c>
      <c r="AG926">
        <v>0</v>
      </c>
      <c r="AH926">
        <v>-4.4508543601926021E-3</v>
      </c>
      <c r="AI926" t="b">
        <v>0</v>
      </c>
      <c r="AJ926" t="b">
        <v>0</v>
      </c>
      <c r="AK926">
        <v>1473.23842538137</v>
      </c>
      <c r="AL926">
        <v>0</v>
      </c>
      <c r="AM926">
        <v>25.63116103900267</v>
      </c>
      <c r="AN926">
        <v>0</v>
      </c>
      <c r="AO926">
        <v>24.246477630343019</v>
      </c>
      <c r="AP926">
        <v>25.732108978163549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4.7604983146771156</v>
      </c>
      <c r="AW926">
        <v>5.144375387510264</v>
      </c>
      <c r="AX926">
        <v>1.688119969743658</v>
      </c>
      <c r="AY926">
        <v>1.8242487476380931</v>
      </c>
      <c r="AZ926">
        <v>5.144375387510264</v>
      </c>
    </row>
    <row r="927" spans="1:52" x14ac:dyDescent="0.35">
      <c r="A927">
        <v>924</v>
      </c>
      <c r="B927">
        <v>0</v>
      </c>
      <c r="C927">
        <v>0</v>
      </c>
      <c r="D927">
        <v>0</v>
      </c>
      <c r="E927">
        <v>65.099999999999994</v>
      </c>
      <c r="F927">
        <v>3.8703882734369088E-2</v>
      </c>
      <c r="G927">
        <v>489.18728967338939</v>
      </c>
      <c r="H927">
        <v>2128.943084658591</v>
      </c>
      <c r="I927">
        <v>5</v>
      </c>
      <c r="J927">
        <v>5</v>
      </c>
      <c r="K927">
        <v>1500.9048746843071</v>
      </c>
      <c r="L927" t="b">
        <v>0</v>
      </c>
      <c r="M927">
        <v>9.759920214860264</v>
      </c>
      <c r="N927">
        <v>9.759920214860264</v>
      </c>
      <c r="O927">
        <v>190.52083884860861</v>
      </c>
      <c r="P927">
        <v>44.671190081175112</v>
      </c>
      <c r="Q927">
        <v>9.9591022600614956</v>
      </c>
      <c r="R927">
        <v>0.91347256647773101</v>
      </c>
      <c r="S927">
        <v>40.440131081319727</v>
      </c>
      <c r="T927">
        <v>69.365400244462293</v>
      </c>
      <c r="U927">
        <v>10.902464535375049</v>
      </c>
      <c r="V927">
        <v>6.0020100583982838</v>
      </c>
      <c r="W927">
        <v>-4.7496761574558386</v>
      </c>
      <c r="X927">
        <v>1</v>
      </c>
      <c r="Y927">
        <v>-1.9702553624855019</v>
      </c>
      <c r="Z927">
        <v>88.663184295298294</v>
      </c>
      <c r="AA927">
        <v>1500.9048746843071</v>
      </c>
      <c r="AB927" t="b">
        <v>0</v>
      </c>
      <c r="AC927" t="b">
        <v>1</v>
      </c>
      <c r="AD927">
        <v>89.644370685457631</v>
      </c>
      <c r="AE927">
        <v>9.9237610920344291E-2</v>
      </c>
      <c r="AF927">
        <v>0</v>
      </c>
      <c r="AG927">
        <v>0</v>
      </c>
      <c r="AH927">
        <v>-3.352093327720906E-3</v>
      </c>
      <c r="AI927" t="b">
        <v>0</v>
      </c>
      <c r="AJ927" t="b">
        <v>0</v>
      </c>
      <c r="AK927">
        <v>1500.9048746843071</v>
      </c>
      <c r="AL927">
        <v>0</v>
      </c>
      <c r="AM927">
        <v>10.902464535375049</v>
      </c>
      <c r="AN927">
        <v>0</v>
      </c>
      <c r="AO927">
        <v>21.927445002158962</v>
      </c>
      <c r="AP927">
        <v>11.00171087245989</v>
      </c>
      <c r="AQ927">
        <v>0</v>
      </c>
      <c r="AR927">
        <v>1</v>
      </c>
      <c r="AS927">
        <v>3</v>
      </c>
      <c r="AT927">
        <v>0</v>
      </c>
      <c r="AU927">
        <v>0</v>
      </c>
      <c r="AV927">
        <v>4.2410757780146131</v>
      </c>
      <c r="AW927">
        <v>2.2063235632646592</v>
      </c>
      <c r="AX927">
        <v>1.503927580856246</v>
      </c>
      <c r="AY927">
        <v>0.7823851670975942</v>
      </c>
      <c r="AZ927">
        <v>2.2063235632646592</v>
      </c>
    </row>
    <row r="928" spans="1:52" x14ac:dyDescent="0.35">
      <c r="A928">
        <v>925</v>
      </c>
      <c r="B928">
        <v>0</v>
      </c>
      <c r="C928">
        <v>0</v>
      </c>
      <c r="D928">
        <v>0</v>
      </c>
      <c r="E928">
        <v>64.099999999999994</v>
      </c>
      <c r="F928">
        <v>-0.43909356428691032</v>
      </c>
      <c r="G928">
        <v>481.67289198255389</v>
      </c>
      <c r="H928">
        <v>2096.2404259080749</v>
      </c>
      <c r="I928">
        <v>5</v>
      </c>
      <c r="J928">
        <v>5</v>
      </c>
      <c r="K928">
        <v>1477.849500265193</v>
      </c>
      <c r="L928" t="b">
        <v>0</v>
      </c>
      <c r="M928">
        <v>-6.9186670573594764</v>
      </c>
      <c r="N928">
        <v>-6.9186670573594764</v>
      </c>
      <c r="O928">
        <v>-137.16446328381309</v>
      </c>
      <c r="P928">
        <v>-32.160785396302217</v>
      </c>
      <c r="Q928">
        <v>-7.0598643442443638</v>
      </c>
      <c r="R928">
        <v>0.84850201257954649</v>
      </c>
      <c r="S928">
        <v>40.46724001010881</v>
      </c>
      <c r="T928">
        <v>-38.707079623973513</v>
      </c>
      <c r="U928">
        <v>-5.9903091046299233</v>
      </c>
      <c r="V928">
        <v>-6.5462942276712894</v>
      </c>
      <c r="W928">
        <v>-14.80553774320137</v>
      </c>
      <c r="X928">
        <v>1</v>
      </c>
      <c r="Y928">
        <v>8.0856062232600276</v>
      </c>
      <c r="Z928">
        <v>88.6617113312751</v>
      </c>
      <c r="AA928">
        <v>1477.849500265193</v>
      </c>
      <c r="AB928" t="b">
        <v>0</v>
      </c>
      <c r="AC928" t="b">
        <v>1</v>
      </c>
      <c r="AD928">
        <v>89.645584048723663</v>
      </c>
      <c r="AE928">
        <v>0.30934028875208652</v>
      </c>
      <c r="AF928">
        <v>0</v>
      </c>
      <c r="AG928">
        <v>0</v>
      </c>
      <c r="AH928">
        <v>-9.4749780530750671E-4</v>
      </c>
      <c r="AI928" t="b">
        <v>0</v>
      </c>
      <c r="AJ928" t="b">
        <v>0</v>
      </c>
      <c r="AK928">
        <v>1477.849500265193</v>
      </c>
      <c r="AL928">
        <v>0</v>
      </c>
      <c r="AM928">
        <v>-5.9903091046299233</v>
      </c>
      <c r="AN928">
        <v>3.5976127320642788</v>
      </c>
      <c r="AO928">
        <v>16.741763164452109</v>
      </c>
      <c r="AP928">
        <v>-2.0820995161266289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3.2034945619758588</v>
      </c>
      <c r="AW928">
        <v>0</v>
      </c>
      <c r="AX928">
        <v>1.135990979424063</v>
      </c>
      <c r="AY928">
        <v>0</v>
      </c>
      <c r="AZ928">
        <v>0</v>
      </c>
    </row>
    <row r="929" spans="1:52" x14ac:dyDescent="0.35">
      <c r="A929">
        <v>926</v>
      </c>
      <c r="B929">
        <v>0</v>
      </c>
      <c r="C929">
        <v>0</v>
      </c>
      <c r="D929">
        <v>0</v>
      </c>
      <c r="E929">
        <v>62.7</v>
      </c>
      <c r="F929">
        <v>-0.28232962558671032</v>
      </c>
      <c r="G929">
        <v>471.15273521538433</v>
      </c>
      <c r="H929">
        <v>2050.456703657353</v>
      </c>
      <c r="I929">
        <v>5</v>
      </c>
      <c r="J929">
        <v>5</v>
      </c>
      <c r="K929">
        <v>1445.571976078433</v>
      </c>
      <c r="L929" t="b">
        <v>0</v>
      </c>
      <c r="M929">
        <v>-1.6568275804171819</v>
      </c>
      <c r="N929">
        <v>-1.6568275804171819</v>
      </c>
      <c r="O929">
        <v>-33.580486271039163</v>
      </c>
      <c r="P929">
        <v>-7.8735759001348553</v>
      </c>
      <c r="Q929">
        <v>-1.6906403881807981</v>
      </c>
      <c r="R929">
        <v>0.52504901714473839</v>
      </c>
      <c r="S929">
        <v>40.500886639323909</v>
      </c>
      <c r="T929">
        <v>-5.8638486351493686</v>
      </c>
      <c r="U929">
        <v>-0.88766907415952712</v>
      </c>
      <c r="V929">
        <v>2.009727264985488</v>
      </c>
      <c r="W929">
        <v>-18.98785789189823</v>
      </c>
      <c r="X929">
        <v>1</v>
      </c>
      <c r="Y929">
        <v>12.267926371956889</v>
      </c>
      <c r="Z929">
        <v>88.666286650999766</v>
      </c>
      <c r="AA929">
        <v>1445.571976078433</v>
      </c>
      <c r="AB929" t="b">
        <v>0</v>
      </c>
      <c r="AC929" t="b">
        <v>1</v>
      </c>
      <c r="AD929">
        <v>89.649622448048106</v>
      </c>
      <c r="AE929">
        <v>0.39672381678676688</v>
      </c>
      <c r="AF929">
        <v>0</v>
      </c>
      <c r="AG929">
        <v>0</v>
      </c>
      <c r="AH929">
        <v>1.910733103768159E-3</v>
      </c>
      <c r="AI929" t="b">
        <v>0</v>
      </c>
      <c r="AJ929" t="b">
        <v>0</v>
      </c>
      <c r="AK929">
        <v>1445.571976078433</v>
      </c>
      <c r="AL929">
        <v>0</v>
      </c>
      <c r="AM929">
        <v>-0.88766907415952712</v>
      </c>
      <c r="AN929">
        <v>0</v>
      </c>
      <c r="AO929">
        <v>5.4739859364440147</v>
      </c>
      <c r="AP929">
        <v>-0.48998319773745552</v>
      </c>
      <c r="AQ929">
        <v>0</v>
      </c>
      <c r="AR929">
        <v>1</v>
      </c>
      <c r="AS929">
        <v>3</v>
      </c>
      <c r="AT929">
        <v>0</v>
      </c>
      <c r="AU929">
        <v>0</v>
      </c>
      <c r="AV929">
        <v>1.20988666835388</v>
      </c>
      <c r="AW929">
        <v>0.24695722862113431</v>
      </c>
      <c r="AX929">
        <v>0.42903782565740411</v>
      </c>
      <c r="AY929">
        <v>8.7573588841523803E-2</v>
      </c>
      <c r="AZ929">
        <v>0.24695722862113431</v>
      </c>
    </row>
    <row r="930" spans="1:52" x14ac:dyDescent="0.35">
      <c r="A930">
        <v>927</v>
      </c>
      <c r="B930">
        <v>0</v>
      </c>
      <c r="C930">
        <v>0</v>
      </c>
      <c r="D930">
        <v>0</v>
      </c>
      <c r="E930">
        <v>62</v>
      </c>
      <c r="F930">
        <v>-0.1815879333662487</v>
      </c>
      <c r="G930">
        <v>465.89265683179951</v>
      </c>
      <c r="H930">
        <v>2027.5648425319921</v>
      </c>
      <c r="I930">
        <v>5</v>
      </c>
      <c r="J930">
        <v>5</v>
      </c>
      <c r="K930">
        <v>1429.433213985054</v>
      </c>
      <c r="L930" t="b">
        <v>0</v>
      </c>
      <c r="M930">
        <v>1.6325099678178709</v>
      </c>
      <c r="N930">
        <v>1.6325099678178709</v>
      </c>
      <c r="O930">
        <v>33.461188179079848</v>
      </c>
      <c r="P930">
        <v>7.8456042211603032</v>
      </c>
      <c r="Q930">
        <v>1.6658264977733379</v>
      </c>
      <c r="R930">
        <v>0.76196481950638295</v>
      </c>
      <c r="S930">
        <v>40.526146931707657</v>
      </c>
      <c r="T930">
        <v>14.6050268212758</v>
      </c>
      <c r="U930">
        <v>2.186224947829607</v>
      </c>
      <c r="V930">
        <v>3.4765101955165019</v>
      </c>
      <c r="W930">
        <v>-4.7496761574558386</v>
      </c>
      <c r="X930">
        <v>1</v>
      </c>
      <c r="Y930">
        <v>-1.9702553624855019</v>
      </c>
      <c r="Z930">
        <v>88.671079908744872</v>
      </c>
      <c r="AA930">
        <v>1429.433213985054</v>
      </c>
      <c r="AB930" t="b">
        <v>0</v>
      </c>
      <c r="AC930" t="b">
        <v>1</v>
      </c>
      <c r="AD930">
        <v>89.651665636740461</v>
      </c>
      <c r="AE930">
        <v>9.9237610920344291E-2</v>
      </c>
      <c r="AF930">
        <v>0</v>
      </c>
      <c r="AG930">
        <v>0</v>
      </c>
      <c r="AH930">
        <v>5.686442170712902E-3</v>
      </c>
      <c r="AI930" t="b">
        <v>0</v>
      </c>
      <c r="AJ930" t="b">
        <v>0</v>
      </c>
      <c r="AK930">
        <v>1429.433213985054</v>
      </c>
      <c r="AL930">
        <v>0</v>
      </c>
      <c r="AM930">
        <v>2.186224947829607</v>
      </c>
      <c r="AN930">
        <v>0</v>
      </c>
      <c r="AO930">
        <v>1.021114408307136</v>
      </c>
      <c r="AP930">
        <v>2.2858901408100869</v>
      </c>
      <c r="AQ930">
        <v>0</v>
      </c>
      <c r="AR930">
        <v>1</v>
      </c>
      <c r="AS930">
        <v>3</v>
      </c>
      <c r="AT930">
        <v>0</v>
      </c>
      <c r="AU930">
        <v>0</v>
      </c>
      <c r="AV930">
        <v>0.48502014799822041</v>
      </c>
      <c r="AW930">
        <v>0.69322124638488225</v>
      </c>
      <c r="AX930">
        <v>0.17199296028305691</v>
      </c>
      <c r="AY930">
        <v>0.2458234275873431</v>
      </c>
      <c r="AZ930">
        <v>0.69322124638488225</v>
      </c>
    </row>
    <row r="931" spans="1:52" x14ac:dyDescent="0.35">
      <c r="A931">
        <v>928</v>
      </c>
      <c r="B931">
        <v>0</v>
      </c>
      <c r="C931">
        <v>0</v>
      </c>
      <c r="D931">
        <v>0</v>
      </c>
      <c r="E931">
        <v>61.3</v>
      </c>
      <c r="F931">
        <v>-0.15798530761497709</v>
      </c>
      <c r="G931">
        <v>460.63257844821459</v>
      </c>
      <c r="H931">
        <v>2004.67298140663</v>
      </c>
      <c r="I931">
        <v>5</v>
      </c>
      <c r="J931">
        <v>5</v>
      </c>
      <c r="K931">
        <v>1413.294451891674</v>
      </c>
      <c r="L931" t="b">
        <v>0</v>
      </c>
      <c r="M931">
        <v>2.314713027986159</v>
      </c>
      <c r="N931">
        <v>2.314713027986159</v>
      </c>
      <c r="O931">
        <v>47.985926850975687</v>
      </c>
      <c r="P931">
        <v>11.251202086532039</v>
      </c>
      <c r="Q931">
        <v>2.3619520693736309</v>
      </c>
      <c r="R931">
        <v>0.81229944920968966</v>
      </c>
      <c r="S931">
        <v>40.538621032737481</v>
      </c>
      <c r="T931">
        <v>19.64688257676066</v>
      </c>
      <c r="U931">
        <v>2.90773565299305</v>
      </c>
      <c r="V931">
        <v>3.6877306809705281</v>
      </c>
      <c r="W931">
        <v>-4.7496761574558386</v>
      </c>
      <c r="X931">
        <v>1</v>
      </c>
      <c r="Y931">
        <v>-1.9702553624855019</v>
      </c>
      <c r="Z931">
        <v>88.679731652448993</v>
      </c>
      <c r="AA931">
        <v>1413.294451891674</v>
      </c>
      <c r="AB931" t="b">
        <v>0</v>
      </c>
      <c r="AC931" t="b">
        <v>1</v>
      </c>
      <c r="AD931">
        <v>89.65088378937439</v>
      </c>
      <c r="AE931">
        <v>9.9237610920344291E-2</v>
      </c>
      <c r="AF931">
        <v>0</v>
      </c>
      <c r="AG931">
        <v>0</v>
      </c>
      <c r="AH931">
        <v>5.7355636831460943E-3</v>
      </c>
      <c r="AI931" t="b">
        <v>0</v>
      </c>
      <c r="AJ931" t="b">
        <v>0</v>
      </c>
      <c r="AK931">
        <v>1413.294451891674</v>
      </c>
      <c r="AL931">
        <v>0</v>
      </c>
      <c r="AM931">
        <v>2.90773565299305</v>
      </c>
      <c r="AN931">
        <v>0</v>
      </c>
      <c r="AO931">
        <v>3.1113667465857322</v>
      </c>
      <c r="AP931">
        <v>3.0072372303892938</v>
      </c>
      <c r="AQ931">
        <v>0</v>
      </c>
      <c r="AR931">
        <v>1</v>
      </c>
      <c r="AS931">
        <v>3</v>
      </c>
      <c r="AT931">
        <v>0</v>
      </c>
      <c r="AU931">
        <v>0</v>
      </c>
      <c r="AV931">
        <v>0.81572200476046997</v>
      </c>
      <c r="AW931">
        <v>0.80897471636612517</v>
      </c>
      <c r="AX931">
        <v>0.28926312225548578</v>
      </c>
      <c r="AY931">
        <v>0.28687080588728542</v>
      </c>
      <c r="AZ931">
        <v>0.80897471636612517</v>
      </c>
    </row>
    <row r="932" spans="1:52" x14ac:dyDescent="0.35">
      <c r="A932">
        <v>929</v>
      </c>
      <c r="B932">
        <v>0</v>
      </c>
      <c r="C932">
        <v>0</v>
      </c>
      <c r="D932">
        <v>0</v>
      </c>
      <c r="E932">
        <v>60.9</v>
      </c>
      <c r="F932">
        <v>-0.10313750284051609</v>
      </c>
      <c r="G932">
        <v>457.62681937188052</v>
      </c>
      <c r="H932">
        <v>1991.591917906424</v>
      </c>
      <c r="I932">
        <v>5</v>
      </c>
      <c r="J932">
        <v>5</v>
      </c>
      <c r="K932">
        <v>1404.072302124029</v>
      </c>
      <c r="L932" t="b">
        <v>0</v>
      </c>
      <c r="M932">
        <v>4.0475055990991793</v>
      </c>
      <c r="N932">
        <v>4.0475055990991793</v>
      </c>
      <c r="O932">
        <v>84.459279397951335</v>
      </c>
      <c r="P932">
        <v>19.803064834828771</v>
      </c>
      <c r="Q932">
        <v>4.1301077541828359</v>
      </c>
      <c r="R932">
        <v>0.86862646710337932</v>
      </c>
      <c r="S932">
        <v>40.552567845484027</v>
      </c>
      <c r="T932">
        <v>32.337782384290087</v>
      </c>
      <c r="U932">
        <v>4.7547569762127591</v>
      </c>
      <c r="V932">
        <v>4.2483287178662934</v>
      </c>
      <c r="W932">
        <v>-4.7496761574558386</v>
      </c>
      <c r="X932">
        <v>1</v>
      </c>
      <c r="Y932">
        <v>-1.9702553624855019</v>
      </c>
      <c r="Z932">
        <v>88.683768730280477</v>
      </c>
      <c r="AA932">
        <v>1404.072302124029</v>
      </c>
      <c r="AB932" t="b">
        <v>0</v>
      </c>
      <c r="AC932" t="b">
        <v>1</v>
      </c>
      <c r="AD932">
        <v>89.65010194200832</v>
      </c>
      <c r="AE932">
        <v>9.9237610920344291E-2</v>
      </c>
      <c r="AF932">
        <v>0</v>
      </c>
      <c r="AG932">
        <v>0</v>
      </c>
      <c r="AH932">
        <v>6.011264244666914E-3</v>
      </c>
      <c r="AI932" t="b">
        <v>0</v>
      </c>
      <c r="AJ932" t="b">
        <v>0</v>
      </c>
      <c r="AK932">
        <v>1404.072302124029</v>
      </c>
      <c r="AL932">
        <v>0</v>
      </c>
      <c r="AM932">
        <v>4.7547569762127591</v>
      </c>
      <c r="AN932">
        <v>0</v>
      </c>
      <c r="AO932">
        <v>3.1107694200746052</v>
      </c>
      <c r="AP932">
        <v>4.8541342057649839</v>
      </c>
      <c r="AQ932">
        <v>0</v>
      </c>
      <c r="AR932">
        <v>1</v>
      </c>
      <c r="AS932">
        <v>3</v>
      </c>
      <c r="AT932">
        <v>0</v>
      </c>
      <c r="AU932">
        <v>0</v>
      </c>
      <c r="AV932">
        <v>0.81291169868991719</v>
      </c>
      <c r="AW932">
        <v>1.1175431415799171</v>
      </c>
      <c r="AX932">
        <v>0.28826655981911958</v>
      </c>
      <c r="AY932">
        <v>0.39629236260796419</v>
      </c>
      <c r="AZ932">
        <v>1.1175431415799171</v>
      </c>
    </row>
    <row r="933" spans="1:52" x14ac:dyDescent="0.35">
      <c r="A933">
        <v>930</v>
      </c>
      <c r="B933">
        <v>0</v>
      </c>
      <c r="C933">
        <v>0</v>
      </c>
      <c r="D933">
        <v>0</v>
      </c>
      <c r="E933">
        <v>60.5</v>
      </c>
      <c r="F933">
        <v>-9.6131347689620839E-2</v>
      </c>
      <c r="G933">
        <v>454.62106029554627</v>
      </c>
      <c r="H933">
        <v>1978.510854406218</v>
      </c>
      <c r="I933">
        <v>5</v>
      </c>
      <c r="J933">
        <v>5</v>
      </c>
      <c r="K933">
        <v>1394.850152356383</v>
      </c>
      <c r="L933" t="b">
        <v>0</v>
      </c>
      <c r="M933">
        <v>4.2064923845373832</v>
      </c>
      <c r="N933">
        <v>4.2064923845373832</v>
      </c>
      <c r="O933">
        <v>88.357198715208355</v>
      </c>
      <c r="P933">
        <v>20.717005250977351</v>
      </c>
      <c r="Q933">
        <v>4.2923391678952898</v>
      </c>
      <c r="R933">
        <v>0.87235235214965523</v>
      </c>
      <c r="S933">
        <v>40.569636826850129</v>
      </c>
      <c r="T933">
        <v>33.685726849499531</v>
      </c>
      <c r="U933">
        <v>4.9204190913431773</v>
      </c>
      <c r="V933">
        <v>4.2999037984678203</v>
      </c>
      <c r="W933">
        <v>-4.7496761574558386</v>
      </c>
      <c r="X933">
        <v>1</v>
      </c>
      <c r="Y933">
        <v>-1.9702553624855019</v>
      </c>
      <c r="Z933">
        <v>88.689070467925447</v>
      </c>
      <c r="AA933">
        <v>1394.850152356383</v>
      </c>
      <c r="AB933" t="b">
        <v>0</v>
      </c>
      <c r="AC933" t="b">
        <v>1</v>
      </c>
      <c r="AD933">
        <v>89.649320094642249</v>
      </c>
      <c r="AE933">
        <v>9.9237610920344291E-2</v>
      </c>
      <c r="AF933">
        <v>0</v>
      </c>
      <c r="AG933">
        <v>0</v>
      </c>
      <c r="AH933">
        <v>6.0286983733856547E-3</v>
      </c>
      <c r="AI933" t="b">
        <v>0</v>
      </c>
      <c r="AJ933" t="b">
        <v>0</v>
      </c>
      <c r="AK933">
        <v>1394.850152356383</v>
      </c>
      <c r="AL933">
        <v>0</v>
      </c>
      <c r="AM933">
        <v>4.9204190913431773</v>
      </c>
      <c r="AN933">
        <v>0</v>
      </c>
      <c r="AO933">
        <v>4.1301200585300624</v>
      </c>
      <c r="AP933">
        <v>5.0197635977785557</v>
      </c>
      <c r="AQ933">
        <v>0</v>
      </c>
      <c r="AR933">
        <v>1</v>
      </c>
      <c r="AS933">
        <v>3</v>
      </c>
      <c r="AT933">
        <v>0</v>
      </c>
      <c r="AU933">
        <v>0</v>
      </c>
      <c r="AV933">
        <v>0.97667737895597517</v>
      </c>
      <c r="AW933">
        <v>1.1440858097260109</v>
      </c>
      <c r="AX933">
        <v>0.34633949608367909</v>
      </c>
      <c r="AY933">
        <v>0.40570466740244759</v>
      </c>
      <c r="AZ933">
        <v>1.1440858097260109</v>
      </c>
    </row>
    <row r="934" spans="1:52" x14ac:dyDescent="0.35">
      <c r="A934">
        <v>931</v>
      </c>
      <c r="B934">
        <v>0</v>
      </c>
      <c r="C934">
        <v>0</v>
      </c>
      <c r="D934">
        <v>0</v>
      </c>
      <c r="E934">
        <v>60.2</v>
      </c>
      <c r="F934">
        <v>-9.5670439734325541E-2</v>
      </c>
      <c r="G934">
        <v>452.36674098829559</v>
      </c>
      <c r="H934">
        <v>1968.700056781063</v>
      </c>
      <c r="I934">
        <v>5</v>
      </c>
      <c r="J934">
        <v>5</v>
      </c>
      <c r="K934">
        <v>1387.9335400306491</v>
      </c>
      <c r="L934" t="b">
        <v>0</v>
      </c>
      <c r="M934">
        <v>4.1696285648344107</v>
      </c>
      <c r="N934">
        <v>4.1696285648344107</v>
      </c>
      <c r="O934">
        <v>88.019335219129047</v>
      </c>
      <c r="P934">
        <v>20.63778680670605</v>
      </c>
      <c r="Q934">
        <v>4.254723025341236</v>
      </c>
      <c r="R934">
        <v>0.87224734905651335</v>
      </c>
      <c r="S934">
        <v>40.586873172334712</v>
      </c>
      <c r="T934">
        <v>33.56095778918349</v>
      </c>
      <c r="U934">
        <v>4.8778858771464959</v>
      </c>
      <c r="V934">
        <v>4.2875013257706476</v>
      </c>
      <c r="W934">
        <v>-4.7496761574558386</v>
      </c>
      <c r="X934">
        <v>1</v>
      </c>
      <c r="Y934">
        <v>-1.9702553624855019</v>
      </c>
      <c r="Z934">
        <v>88.694372205570417</v>
      </c>
      <c r="AA934">
        <v>1387.9335400306491</v>
      </c>
      <c r="AB934" t="b">
        <v>0</v>
      </c>
      <c r="AC934" t="b">
        <v>1</v>
      </c>
      <c r="AD934">
        <v>89.648538247276178</v>
      </c>
      <c r="AE934">
        <v>9.9237610920344291E-2</v>
      </c>
      <c r="AF934">
        <v>0</v>
      </c>
      <c r="AG934">
        <v>0</v>
      </c>
      <c r="AH934">
        <v>6.3076690343226724E-3</v>
      </c>
      <c r="AI934" t="b">
        <v>0</v>
      </c>
      <c r="AJ934" t="b">
        <v>0</v>
      </c>
      <c r="AK934">
        <v>1387.9335400306491</v>
      </c>
      <c r="AL934">
        <v>0</v>
      </c>
      <c r="AM934">
        <v>4.8778858771464959</v>
      </c>
      <c r="AN934">
        <v>0</v>
      </c>
      <c r="AO934">
        <v>6.4236277215901376</v>
      </c>
      <c r="AP934">
        <v>4.9772303835818743</v>
      </c>
      <c r="AQ934">
        <v>0</v>
      </c>
      <c r="AR934">
        <v>1</v>
      </c>
      <c r="AS934">
        <v>3</v>
      </c>
      <c r="AT934">
        <v>0</v>
      </c>
      <c r="AU934">
        <v>0</v>
      </c>
      <c r="AV934">
        <v>1.357246947954889</v>
      </c>
      <c r="AW934">
        <v>1.1356173442467781</v>
      </c>
      <c r="AX934">
        <v>0.4812932439556345</v>
      </c>
      <c r="AY934">
        <v>0.40270166190980522</v>
      </c>
      <c r="AZ934">
        <v>1.1356173442467781</v>
      </c>
    </row>
    <row r="935" spans="1:52" x14ac:dyDescent="0.35">
      <c r="A935">
        <v>932</v>
      </c>
      <c r="B935">
        <v>0</v>
      </c>
      <c r="C935">
        <v>0</v>
      </c>
      <c r="D935">
        <v>0</v>
      </c>
      <c r="E935">
        <v>59.8</v>
      </c>
      <c r="F935">
        <v>-0.104520226706418</v>
      </c>
      <c r="G935">
        <v>449.3609819119614</v>
      </c>
      <c r="H935">
        <v>1955.6189932808561</v>
      </c>
      <c r="I935">
        <v>5</v>
      </c>
      <c r="J935">
        <v>5</v>
      </c>
      <c r="K935">
        <v>1378.711390263004</v>
      </c>
      <c r="L935" t="b">
        <v>0</v>
      </c>
      <c r="M935">
        <v>3.8176338802071039</v>
      </c>
      <c r="N935">
        <v>3.8176338802071039</v>
      </c>
      <c r="O935">
        <v>81.127911955973033</v>
      </c>
      <c r="P935">
        <v>19.021963149941151</v>
      </c>
      <c r="Q935">
        <v>3.8955447757215351</v>
      </c>
      <c r="R935">
        <v>0.86612230133452528</v>
      </c>
      <c r="S935">
        <v>40.603972520570238</v>
      </c>
      <c r="T935">
        <v>31.152076297455562</v>
      </c>
      <c r="U935">
        <v>4.4976844144519328</v>
      </c>
      <c r="V935">
        <v>4.1705682833546334</v>
      </c>
      <c r="W935">
        <v>-4.7496761574558386</v>
      </c>
      <c r="X935">
        <v>1</v>
      </c>
      <c r="Y935">
        <v>-1.9702553624855019</v>
      </c>
      <c r="Z935">
        <v>88.699673943215387</v>
      </c>
      <c r="AA935">
        <v>1378.711390263004</v>
      </c>
      <c r="AB935" t="b">
        <v>0</v>
      </c>
      <c r="AC935" t="b">
        <v>1</v>
      </c>
      <c r="AD935">
        <v>89.647756399910108</v>
      </c>
      <c r="AE935">
        <v>9.9237610920344291E-2</v>
      </c>
      <c r="AF935">
        <v>0</v>
      </c>
      <c r="AG935">
        <v>0</v>
      </c>
      <c r="AH935">
        <v>6.6092806344875688E-3</v>
      </c>
      <c r="AI935" t="b">
        <v>0</v>
      </c>
      <c r="AJ935" t="b">
        <v>0</v>
      </c>
      <c r="AK935">
        <v>1378.711390263004</v>
      </c>
      <c r="AL935">
        <v>0</v>
      </c>
      <c r="AM935">
        <v>4.4976844144519328</v>
      </c>
      <c r="AN935">
        <v>0</v>
      </c>
      <c r="AO935">
        <v>4.4481814017060088</v>
      </c>
      <c r="AP935">
        <v>4.5970616440041576</v>
      </c>
      <c r="AQ935">
        <v>0</v>
      </c>
      <c r="AR935">
        <v>1</v>
      </c>
      <c r="AS935">
        <v>3</v>
      </c>
      <c r="AT935">
        <v>0</v>
      </c>
      <c r="AU935">
        <v>0</v>
      </c>
      <c r="AV935">
        <v>1.026443875854099</v>
      </c>
      <c r="AW935">
        <v>1.06925893158564</v>
      </c>
      <c r="AX935">
        <v>0.36398719001918411</v>
      </c>
      <c r="AY935">
        <v>0.37917028208743969</v>
      </c>
      <c r="AZ935">
        <v>1.06925893158564</v>
      </c>
    </row>
    <row r="936" spans="1:52" x14ac:dyDescent="0.35">
      <c r="A936">
        <v>933</v>
      </c>
      <c r="B936">
        <v>0</v>
      </c>
      <c r="C936">
        <v>0</v>
      </c>
      <c r="D936">
        <v>0</v>
      </c>
      <c r="E936">
        <v>59.4</v>
      </c>
      <c r="F936">
        <v>-0.15291532010665601</v>
      </c>
      <c r="G936">
        <v>446.35522283562727</v>
      </c>
      <c r="H936">
        <v>1942.5379297806501</v>
      </c>
      <c r="I936">
        <v>5</v>
      </c>
      <c r="J936">
        <v>5</v>
      </c>
      <c r="K936">
        <v>1369.489240495358</v>
      </c>
      <c r="L936" t="b">
        <v>0</v>
      </c>
      <c r="M936">
        <v>2.2114159563665461</v>
      </c>
      <c r="N936">
        <v>2.2114159563665461</v>
      </c>
      <c r="O936">
        <v>47.310898945296387</v>
      </c>
      <c r="P936">
        <v>11.092929111948621</v>
      </c>
      <c r="Q936">
        <v>2.256546894251577</v>
      </c>
      <c r="R936">
        <v>0.81240959380662481</v>
      </c>
      <c r="S936">
        <v>40.620378976696998</v>
      </c>
      <c r="T936">
        <v>19.367879629407021</v>
      </c>
      <c r="U936">
        <v>2.7775975461814841</v>
      </c>
      <c r="V936">
        <v>3.633228406784859</v>
      </c>
      <c r="W936">
        <v>-4.7496761574558386</v>
      </c>
      <c r="X936">
        <v>1</v>
      </c>
      <c r="Y936">
        <v>-1.9702553624855019</v>
      </c>
      <c r="Z936">
        <v>88.703546375874438</v>
      </c>
      <c r="AA936">
        <v>1369.489240495358</v>
      </c>
      <c r="AB936" t="b">
        <v>0</v>
      </c>
      <c r="AC936" t="b">
        <v>1</v>
      </c>
      <c r="AD936">
        <v>89.646974552544037</v>
      </c>
      <c r="AE936">
        <v>9.9237610920344291E-2</v>
      </c>
      <c r="AF936">
        <v>0</v>
      </c>
      <c r="AG936">
        <v>0</v>
      </c>
      <c r="AH936">
        <v>7.6345075763538661E-3</v>
      </c>
      <c r="AI936" t="b">
        <v>0</v>
      </c>
      <c r="AJ936" t="b">
        <v>0</v>
      </c>
      <c r="AK936">
        <v>1369.489240495358</v>
      </c>
      <c r="AL936">
        <v>0</v>
      </c>
      <c r="AM936">
        <v>2.7775975461814841</v>
      </c>
      <c r="AN936">
        <v>0</v>
      </c>
      <c r="AO936">
        <v>0.49746837950657108</v>
      </c>
      <c r="AP936">
        <v>2.8771492990235599</v>
      </c>
      <c r="AQ936">
        <v>0</v>
      </c>
      <c r="AR936">
        <v>1</v>
      </c>
      <c r="AS936">
        <v>3</v>
      </c>
      <c r="AT936">
        <v>0</v>
      </c>
      <c r="AU936">
        <v>0</v>
      </c>
      <c r="AV936">
        <v>0.38437844099454199</v>
      </c>
      <c r="AW936">
        <v>0.77795931028372856</v>
      </c>
      <c r="AX936">
        <v>0.1363044117001922</v>
      </c>
      <c r="AY936">
        <v>0.27587242193562711</v>
      </c>
      <c r="AZ936">
        <v>0.77795931028372856</v>
      </c>
    </row>
    <row r="937" spans="1:52" x14ac:dyDescent="0.35">
      <c r="A937">
        <v>934</v>
      </c>
      <c r="B937">
        <v>0</v>
      </c>
      <c r="C937">
        <v>0</v>
      </c>
      <c r="D937">
        <v>0</v>
      </c>
      <c r="E937">
        <v>58.6</v>
      </c>
      <c r="F937">
        <v>-0.28381849286694211</v>
      </c>
      <c r="G937">
        <v>440.3437046829589</v>
      </c>
      <c r="H937">
        <v>1916.3758027802371</v>
      </c>
      <c r="I937">
        <v>5</v>
      </c>
      <c r="J937">
        <v>5</v>
      </c>
      <c r="K937">
        <v>1351.0449409600669</v>
      </c>
      <c r="L937" t="b">
        <v>0</v>
      </c>
      <c r="M937">
        <v>-2.0077202347890331</v>
      </c>
      <c r="N937">
        <v>-2.0077202347890331</v>
      </c>
      <c r="O937">
        <v>-43.539434716209932</v>
      </c>
      <c r="P937">
        <v>-10.208638466998501</v>
      </c>
      <c r="Q937">
        <v>-2.0486941171316659</v>
      </c>
      <c r="R937">
        <v>0.63574436523145361</v>
      </c>
      <c r="S937">
        <v>40.633695575927923</v>
      </c>
      <c r="T937">
        <v>-9.2057934497579641</v>
      </c>
      <c r="U937">
        <v>-1.302445741049284</v>
      </c>
      <c r="V937">
        <v>1.002845017240539</v>
      </c>
      <c r="W937">
        <v>-36.490878132155018</v>
      </c>
      <c r="X937">
        <v>1</v>
      </c>
      <c r="Y937">
        <v>29.770946612213681</v>
      </c>
      <c r="Z937">
        <v>88.712473237179623</v>
      </c>
      <c r="AA937">
        <v>1351.0449409600669</v>
      </c>
      <c r="AB937" t="b">
        <v>0</v>
      </c>
      <c r="AC937" t="b">
        <v>1</v>
      </c>
      <c r="AD937">
        <v>89.652490562712629</v>
      </c>
      <c r="AE937">
        <v>0.76242409928011379</v>
      </c>
      <c r="AF937">
        <v>0</v>
      </c>
      <c r="AG937">
        <v>0</v>
      </c>
      <c r="AH937">
        <v>8.6574123994241914E-3</v>
      </c>
      <c r="AI937" t="b">
        <v>0</v>
      </c>
      <c r="AJ937" t="b">
        <v>0</v>
      </c>
      <c r="AK937">
        <v>1351.0449409600669</v>
      </c>
      <c r="AL937">
        <v>0</v>
      </c>
      <c r="AM937">
        <v>-1.302445741049284</v>
      </c>
      <c r="AN937">
        <v>0</v>
      </c>
      <c r="AO937">
        <v>4.0497891927513052</v>
      </c>
      <c r="AP937">
        <v>-0.53923410542371719</v>
      </c>
      <c r="AQ937">
        <v>0</v>
      </c>
      <c r="AR937">
        <v>1</v>
      </c>
      <c r="AS937">
        <v>3</v>
      </c>
      <c r="AT937">
        <v>0</v>
      </c>
      <c r="AU937">
        <v>0</v>
      </c>
      <c r="AV937">
        <v>0.9546724497897614</v>
      </c>
      <c r="AW937">
        <v>0.21443711627778481</v>
      </c>
      <c r="AX937">
        <v>0.33853632971268138</v>
      </c>
      <c r="AY937">
        <v>7.6041620478671287E-2</v>
      </c>
      <c r="AZ937">
        <v>0.21443711627778481</v>
      </c>
    </row>
    <row r="938" spans="1:52" x14ac:dyDescent="0.35">
      <c r="A938">
        <v>935</v>
      </c>
      <c r="B938">
        <v>0</v>
      </c>
      <c r="C938">
        <v>0</v>
      </c>
      <c r="D938">
        <v>0</v>
      </c>
      <c r="E938">
        <v>57.5</v>
      </c>
      <c r="F938">
        <v>-0.29514404175892661</v>
      </c>
      <c r="G938">
        <v>432.07786722303979</v>
      </c>
      <c r="H938">
        <v>1880.402878154669</v>
      </c>
      <c r="I938">
        <v>5</v>
      </c>
      <c r="J938">
        <v>5</v>
      </c>
      <c r="K938">
        <v>1325.6840290990419</v>
      </c>
      <c r="L938" t="b">
        <v>0</v>
      </c>
      <c r="M938">
        <v>-2.423616485043079</v>
      </c>
      <c r="N938">
        <v>-2.423616485043079</v>
      </c>
      <c r="O938">
        <v>-53.564031812047737</v>
      </c>
      <c r="P938">
        <v>-12.55909359338605</v>
      </c>
      <c r="Q938">
        <v>-2.4730780459623261</v>
      </c>
      <c r="R938">
        <v>0.69817930043437471</v>
      </c>
      <c r="S938">
        <v>40.657171448405023</v>
      </c>
      <c r="T938">
        <v>-12.43758748811363</v>
      </c>
      <c r="U938">
        <v>-1.726651900049587</v>
      </c>
      <c r="V938">
        <v>0.12150610527241849</v>
      </c>
      <c r="W938">
        <v>-30.38108483333685</v>
      </c>
      <c r="X938">
        <v>1</v>
      </c>
      <c r="Y938">
        <v>23.661153313395509</v>
      </c>
      <c r="Z938">
        <v>88.724171122620362</v>
      </c>
      <c r="AA938">
        <v>1325.6840290990419</v>
      </c>
      <c r="AB938" t="b">
        <v>0</v>
      </c>
      <c r="AC938" t="b">
        <v>1</v>
      </c>
      <c r="AD938">
        <v>89.663092169840723</v>
      </c>
      <c r="AE938">
        <v>0.63476880866833874</v>
      </c>
      <c r="AF938">
        <v>0</v>
      </c>
      <c r="AG938">
        <v>0</v>
      </c>
      <c r="AH938">
        <v>9.712619577638637E-3</v>
      </c>
      <c r="AI938" t="b">
        <v>0</v>
      </c>
      <c r="AJ938" t="b">
        <v>0</v>
      </c>
      <c r="AK938">
        <v>1325.6840290990419</v>
      </c>
      <c r="AL938">
        <v>0</v>
      </c>
      <c r="AM938">
        <v>-1.726651900049587</v>
      </c>
      <c r="AN938">
        <v>0</v>
      </c>
      <c r="AO938">
        <v>2.8461789299737692</v>
      </c>
      <c r="AP938">
        <v>-1.0910104749319931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0.75610689663066577</v>
      </c>
      <c r="AW938">
        <v>0</v>
      </c>
      <c r="AX938">
        <v>0.26812301298959779</v>
      </c>
      <c r="AY938">
        <v>0</v>
      </c>
      <c r="AZ938">
        <v>0</v>
      </c>
    </row>
    <row r="939" spans="1:52" x14ac:dyDescent="0.35">
      <c r="A939">
        <v>936</v>
      </c>
      <c r="B939">
        <v>0</v>
      </c>
      <c r="C939">
        <v>0</v>
      </c>
      <c r="D939">
        <v>0</v>
      </c>
      <c r="E939">
        <v>56.6</v>
      </c>
      <c r="F939">
        <v>-0.20227200676402379</v>
      </c>
      <c r="G939">
        <v>425.31490930128791</v>
      </c>
      <c r="H939">
        <v>1850.9704852792049</v>
      </c>
      <c r="I939">
        <v>5</v>
      </c>
      <c r="J939">
        <v>5</v>
      </c>
      <c r="K939">
        <v>1304.934192121839</v>
      </c>
      <c r="L939" t="b">
        <v>0</v>
      </c>
      <c r="M939">
        <v>0.34822223657095153</v>
      </c>
      <c r="N939">
        <v>0.34822223657095153</v>
      </c>
      <c r="O939">
        <v>7.8183890147414337</v>
      </c>
      <c r="P939">
        <v>1.833168192607066</v>
      </c>
      <c r="Q939">
        <v>0.35532881282750162</v>
      </c>
      <c r="R939">
        <v>0.46817617617307028</v>
      </c>
      <c r="S939">
        <v>40.680652913258612</v>
      </c>
      <c r="T939">
        <v>5.5539745578865709</v>
      </c>
      <c r="U939">
        <v>0.75896389203740156</v>
      </c>
      <c r="V939">
        <v>2.9537359868127182</v>
      </c>
      <c r="W939">
        <v>-9.9175299664286385</v>
      </c>
      <c r="X939">
        <v>1</v>
      </c>
      <c r="Y939">
        <v>3.197598446487298</v>
      </c>
      <c r="Z939">
        <v>88.735908827116972</v>
      </c>
      <c r="AA939">
        <v>1304.934192121839</v>
      </c>
      <c r="AB939" t="b">
        <v>0</v>
      </c>
      <c r="AC939" t="b">
        <v>1</v>
      </c>
      <c r="AD939">
        <v>89.668421287253395</v>
      </c>
      <c r="AE939">
        <v>0.2072124388005607</v>
      </c>
      <c r="AF939">
        <v>0</v>
      </c>
      <c r="AG939">
        <v>0</v>
      </c>
      <c r="AH939">
        <v>1.0830448758915701E-2</v>
      </c>
      <c r="AI939" t="b">
        <v>0</v>
      </c>
      <c r="AJ939" t="b">
        <v>0</v>
      </c>
      <c r="AK939">
        <v>1304.934192121839</v>
      </c>
      <c r="AL939">
        <v>0</v>
      </c>
      <c r="AM939">
        <v>0.75896389203740156</v>
      </c>
      <c r="AN939">
        <v>0</v>
      </c>
      <c r="AO939">
        <v>-0.51333124134001007</v>
      </c>
      <c r="AP939">
        <v>0.96666717759066878</v>
      </c>
      <c r="AQ939">
        <v>0</v>
      </c>
      <c r="AR939">
        <v>1</v>
      </c>
      <c r="AS939">
        <v>3</v>
      </c>
      <c r="AT939">
        <v>0</v>
      </c>
      <c r="AU939">
        <v>0</v>
      </c>
      <c r="AV939">
        <v>0.21320945217671849</v>
      </c>
      <c r="AW939">
        <v>0.44763699614795199</v>
      </c>
      <c r="AX939">
        <v>7.5606188715148417E-2</v>
      </c>
      <c r="AY939">
        <v>0.1587367110887668</v>
      </c>
      <c r="AZ939">
        <v>0.44763699614795199</v>
      </c>
    </row>
    <row r="940" spans="1:52" x14ac:dyDescent="0.35">
      <c r="A940">
        <v>937</v>
      </c>
      <c r="B940">
        <v>0</v>
      </c>
      <c r="C940">
        <v>0</v>
      </c>
      <c r="D940">
        <v>0</v>
      </c>
      <c r="E940">
        <v>56</v>
      </c>
      <c r="F940">
        <v>-0.14576793118498621</v>
      </c>
      <c r="G940">
        <v>420.80627068678672</v>
      </c>
      <c r="H940">
        <v>1831.348890028896</v>
      </c>
      <c r="I940">
        <v>5</v>
      </c>
      <c r="J940">
        <v>5</v>
      </c>
      <c r="K940">
        <v>1291.100967470371</v>
      </c>
      <c r="L940" t="b">
        <v>0</v>
      </c>
      <c r="M940">
        <v>1.9860524128547901</v>
      </c>
      <c r="N940">
        <v>1.9860524128547901</v>
      </c>
      <c r="O940">
        <v>45.069203683140458</v>
      </c>
      <c r="P940">
        <v>10.56732154185279</v>
      </c>
      <c r="Q940">
        <v>2.0265840947497851</v>
      </c>
      <c r="R940">
        <v>0.80973969257655931</v>
      </c>
      <c r="S940">
        <v>40.686597703780023</v>
      </c>
      <c r="T940">
        <v>18.511021143485269</v>
      </c>
      <c r="U940">
        <v>2.5027599774703839</v>
      </c>
      <c r="V940">
        <v>3.5219125734813179</v>
      </c>
      <c r="W940">
        <v>-3.368054279808407</v>
      </c>
      <c r="X940">
        <v>1</v>
      </c>
      <c r="Y940">
        <v>-3.3518772401329331</v>
      </c>
      <c r="Z940">
        <v>88.747864469634024</v>
      </c>
      <c r="AA940">
        <v>1291.100967470371</v>
      </c>
      <c r="AB940" t="b">
        <v>0</v>
      </c>
      <c r="AC940" t="b">
        <v>1</v>
      </c>
      <c r="AD940">
        <v>89.668390676381634</v>
      </c>
      <c r="AE940">
        <v>7.0370620879816229E-2</v>
      </c>
      <c r="AF940">
        <v>0</v>
      </c>
      <c r="AG940">
        <v>0</v>
      </c>
      <c r="AH940">
        <v>1.226747977482062E-2</v>
      </c>
      <c r="AI940" t="b">
        <v>0</v>
      </c>
      <c r="AJ940" t="b">
        <v>0</v>
      </c>
      <c r="AK940">
        <v>1291.100967470371</v>
      </c>
      <c r="AL940">
        <v>0</v>
      </c>
      <c r="AM940">
        <v>2.5027599774703839</v>
      </c>
      <c r="AN940">
        <v>0</v>
      </c>
      <c r="AO940">
        <v>0.93657144052134345</v>
      </c>
      <c r="AP940">
        <v>2.5733945648261001</v>
      </c>
      <c r="AQ940">
        <v>0</v>
      </c>
      <c r="AR940">
        <v>1</v>
      </c>
      <c r="AS940">
        <v>3</v>
      </c>
      <c r="AT940">
        <v>0</v>
      </c>
      <c r="AU940">
        <v>0</v>
      </c>
      <c r="AV940">
        <v>0.43853217467257671</v>
      </c>
      <c r="AW940">
        <v>0.71092925416621144</v>
      </c>
      <c r="AX940">
        <v>0.15550786335906969</v>
      </c>
      <c r="AY940">
        <v>0.25210287039330243</v>
      </c>
      <c r="AZ940">
        <v>0.71092925416621144</v>
      </c>
    </row>
    <row r="941" spans="1:52" x14ac:dyDescent="0.35">
      <c r="A941">
        <v>938</v>
      </c>
      <c r="B941">
        <v>0</v>
      </c>
      <c r="C941">
        <v>0</v>
      </c>
      <c r="D941">
        <v>0</v>
      </c>
      <c r="E941">
        <v>55.5</v>
      </c>
      <c r="F941">
        <v>-0.13132293516270191</v>
      </c>
      <c r="G941">
        <v>417.04907184136891</v>
      </c>
      <c r="H941">
        <v>1814.9975606536379</v>
      </c>
      <c r="I941">
        <v>5</v>
      </c>
      <c r="J941">
        <v>5</v>
      </c>
      <c r="K941">
        <v>1279.573280260814</v>
      </c>
      <c r="L941" t="b">
        <v>0</v>
      </c>
      <c r="M941">
        <v>2.3535904576502231</v>
      </c>
      <c r="N941">
        <v>2.3535904576502231</v>
      </c>
      <c r="O941">
        <v>53.890860424899159</v>
      </c>
      <c r="P941">
        <v>12.635724701966531</v>
      </c>
      <c r="Q941">
        <v>2.401622915969615</v>
      </c>
      <c r="R941">
        <v>0.83087163754135329</v>
      </c>
      <c r="S941">
        <v>40.698727434696103</v>
      </c>
      <c r="T941">
        <v>21.571339003327811</v>
      </c>
      <c r="U941">
        <v>2.8904860961150378</v>
      </c>
      <c r="V941">
        <v>3.6483252416731702</v>
      </c>
      <c r="W941">
        <v>-3.368054279808407</v>
      </c>
      <c r="X941">
        <v>1</v>
      </c>
      <c r="Y941">
        <v>-3.3518772401329331</v>
      </c>
      <c r="Z941">
        <v>88.759820112151075</v>
      </c>
      <c r="AA941">
        <v>1279.573280260814</v>
      </c>
      <c r="AB941" t="b">
        <v>0</v>
      </c>
      <c r="AC941" t="b">
        <v>1</v>
      </c>
      <c r="AD941">
        <v>89.667060566365706</v>
      </c>
      <c r="AE941">
        <v>7.0370620879816229E-2</v>
      </c>
      <c r="AF941">
        <v>0</v>
      </c>
      <c r="AG941">
        <v>0</v>
      </c>
      <c r="AH941">
        <v>1.2779933873351631E-2</v>
      </c>
      <c r="AI941" t="b">
        <v>0</v>
      </c>
      <c r="AJ941" t="b">
        <v>0</v>
      </c>
      <c r="AK941">
        <v>1279.573280260814</v>
      </c>
      <c r="AL941">
        <v>0</v>
      </c>
      <c r="AM941">
        <v>2.8904860961150378</v>
      </c>
      <c r="AN941">
        <v>0</v>
      </c>
      <c r="AO941">
        <v>1.111055206022638</v>
      </c>
      <c r="AP941">
        <v>2.9610748711071682</v>
      </c>
      <c r="AQ941">
        <v>0</v>
      </c>
      <c r="AR941">
        <v>1</v>
      </c>
      <c r="AS941">
        <v>3</v>
      </c>
      <c r="AT941">
        <v>0</v>
      </c>
      <c r="AU941">
        <v>0</v>
      </c>
      <c r="AV941">
        <v>0.46281938840990688</v>
      </c>
      <c r="AW941">
        <v>0.77375170448746589</v>
      </c>
      <c r="AX941">
        <v>0.16412035049996701</v>
      </c>
      <c r="AY941">
        <v>0.27438036137896121</v>
      </c>
      <c r="AZ941">
        <v>0.77375170448746589</v>
      </c>
    </row>
    <row r="942" spans="1:52" x14ac:dyDescent="0.35">
      <c r="A942">
        <v>939</v>
      </c>
      <c r="B942">
        <v>0</v>
      </c>
      <c r="C942">
        <v>0</v>
      </c>
      <c r="D942">
        <v>0</v>
      </c>
      <c r="E942">
        <v>55</v>
      </c>
      <c r="F942">
        <v>-0.16227366149753039</v>
      </c>
      <c r="G942">
        <v>413.29187299595122</v>
      </c>
      <c r="H942">
        <v>1798.6462312783799</v>
      </c>
      <c r="I942">
        <v>5</v>
      </c>
      <c r="J942">
        <v>5</v>
      </c>
      <c r="K942">
        <v>1268.045593051258</v>
      </c>
      <c r="L942" t="b">
        <v>0</v>
      </c>
      <c r="M942">
        <v>1.3765381911199619</v>
      </c>
      <c r="N942">
        <v>1.3765381911199619</v>
      </c>
      <c r="O942">
        <v>31.805540605004492</v>
      </c>
      <c r="P942">
        <v>7.4574065419146924</v>
      </c>
      <c r="Q942">
        <v>1.4046308072652669</v>
      </c>
      <c r="R942">
        <v>0.76263279866692812</v>
      </c>
      <c r="S942">
        <v>40.711505338241103</v>
      </c>
      <c r="T942">
        <v>13.87021596530748</v>
      </c>
      <c r="U942">
        <v>1.8418179885792261</v>
      </c>
      <c r="V942">
        <v>3.29233434557033</v>
      </c>
      <c r="W942">
        <v>-6.4275635257431896</v>
      </c>
      <c r="X942">
        <v>1</v>
      </c>
      <c r="Y942">
        <v>-0.29236799419815013</v>
      </c>
      <c r="Z942">
        <v>88.771775754668127</v>
      </c>
      <c r="AA942">
        <v>1268.045593051258</v>
      </c>
      <c r="AB942" t="b">
        <v>0</v>
      </c>
      <c r="AC942" t="b">
        <v>1</v>
      </c>
      <c r="AD942">
        <v>89.666337501835088</v>
      </c>
      <c r="AE942">
        <v>0.13429463971606151</v>
      </c>
      <c r="AF942">
        <v>0</v>
      </c>
      <c r="AG942">
        <v>0</v>
      </c>
      <c r="AH942">
        <v>1.274392739734043E-2</v>
      </c>
      <c r="AI942" t="b">
        <v>0</v>
      </c>
      <c r="AJ942" t="b">
        <v>0</v>
      </c>
      <c r="AK942">
        <v>1268.045593051258</v>
      </c>
      <c r="AL942">
        <v>0</v>
      </c>
      <c r="AM942">
        <v>1.8418179885792261</v>
      </c>
      <c r="AN942">
        <v>0</v>
      </c>
      <c r="AO942">
        <v>2.080416228966635</v>
      </c>
      <c r="AP942">
        <v>1.9763765947711871</v>
      </c>
      <c r="AQ942">
        <v>0</v>
      </c>
      <c r="AR942">
        <v>1</v>
      </c>
      <c r="AS942">
        <v>3</v>
      </c>
      <c r="AT942">
        <v>0</v>
      </c>
      <c r="AU942">
        <v>0</v>
      </c>
      <c r="AV942">
        <v>0.616227191213363</v>
      </c>
      <c r="AW942">
        <v>0.60636061513908368</v>
      </c>
      <c r="AX942">
        <v>0.21852028057211459</v>
      </c>
      <c r="AY942">
        <v>0.21502174889299519</v>
      </c>
      <c r="AZ942">
        <v>0.60636061513908368</v>
      </c>
    </row>
    <row r="943" spans="1:52" x14ac:dyDescent="0.35">
      <c r="A943">
        <v>940</v>
      </c>
      <c r="B943">
        <v>0</v>
      </c>
      <c r="C943">
        <v>0</v>
      </c>
      <c r="D943">
        <v>0</v>
      </c>
      <c r="E943">
        <v>54.4</v>
      </c>
      <c r="F943">
        <v>-0.13624908551384429</v>
      </c>
      <c r="G943">
        <v>408.78323438144992</v>
      </c>
      <c r="H943">
        <v>1779.0246360280701</v>
      </c>
      <c r="I943">
        <v>5</v>
      </c>
      <c r="J943">
        <v>5</v>
      </c>
      <c r="K943">
        <v>1254.2123683997891</v>
      </c>
      <c r="L943" t="b">
        <v>0</v>
      </c>
      <c r="M943">
        <v>2.068862704838875</v>
      </c>
      <c r="N943">
        <v>2.068862704838875</v>
      </c>
      <c r="O943">
        <v>48.329241274066952</v>
      </c>
      <c r="P943">
        <v>11.331698603050659</v>
      </c>
      <c r="Q943">
        <v>2.1110843926927298</v>
      </c>
      <c r="R943">
        <v>0.81964427589122424</v>
      </c>
      <c r="S943">
        <v>40.72199402803858</v>
      </c>
      <c r="T943">
        <v>19.61013066841452</v>
      </c>
      <c r="U943">
        <v>2.5756104871192851</v>
      </c>
      <c r="V943">
        <v>3.5367993165696099</v>
      </c>
      <c r="W943">
        <v>-4.7496761574558386</v>
      </c>
      <c r="X943">
        <v>1</v>
      </c>
      <c r="Y943">
        <v>-1.9702553624855019</v>
      </c>
      <c r="Z943">
        <v>88.783731397185178</v>
      </c>
      <c r="AA943">
        <v>1254.2123683997891</v>
      </c>
      <c r="AB943" t="b">
        <v>0</v>
      </c>
      <c r="AC943" t="b">
        <v>1</v>
      </c>
      <c r="AD943">
        <v>89.665888568629398</v>
      </c>
      <c r="AE943">
        <v>9.9237610920344291E-2</v>
      </c>
      <c r="AF943">
        <v>0</v>
      </c>
      <c r="AG943">
        <v>0</v>
      </c>
      <c r="AH943">
        <v>1.2628585366350481E-2</v>
      </c>
      <c r="AI943" t="b">
        <v>0</v>
      </c>
      <c r="AJ943" t="b">
        <v>0</v>
      </c>
      <c r="AK943">
        <v>1254.2123683997891</v>
      </c>
      <c r="AL943">
        <v>0</v>
      </c>
      <c r="AM943">
        <v>2.5756104871192851</v>
      </c>
      <c r="AN943">
        <v>0</v>
      </c>
      <c r="AO943">
        <v>3.9960844695931321</v>
      </c>
      <c r="AP943">
        <v>2.675024802870603</v>
      </c>
      <c r="AQ943">
        <v>0</v>
      </c>
      <c r="AR943">
        <v>1</v>
      </c>
      <c r="AS943">
        <v>3</v>
      </c>
      <c r="AT943">
        <v>0</v>
      </c>
      <c r="AU943">
        <v>0</v>
      </c>
      <c r="AV943">
        <v>0.92999520908814604</v>
      </c>
      <c r="AW943">
        <v>0.72057544659509964</v>
      </c>
      <c r="AX943">
        <v>0.32978553513764047</v>
      </c>
      <c r="AY943">
        <v>0.25552351004969259</v>
      </c>
      <c r="AZ943">
        <v>0.72057544659509964</v>
      </c>
    </row>
    <row r="944" spans="1:52" x14ac:dyDescent="0.35">
      <c r="A944">
        <v>941</v>
      </c>
      <c r="B944">
        <v>0</v>
      </c>
      <c r="C944">
        <v>0</v>
      </c>
      <c r="D944">
        <v>0</v>
      </c>
      <c r="E944">
        <v>54.1</v>
      </c>
      <c r="F944">
        <v>-4.2729996447083529E-2</v>
      </c>
      <c r="G944">
        <v>406.52891507419918</v>
      </c>
      <c r="H944">
        <v>1769.2138384029149</v>
      </c>
      <c r="I944">
        <v>5</v>
      </c>
      <c r="J944">
        <v>5</v>
      </c>
      <c r="K944">
        <v>1247.2957560740549</v>
      </c>
      <c r="L944" t="b">
        <v>0</v>
      </c>
      <c r="M944">
        <v>4.7433586747047096</v>
      </c>
      <c r="N944">
        <v>4.7433586747047096</v>
      </c>
      <c r="O944">
        <v>111.420706170328</v>
      </c>
      <c r="P944">
        <v>26.124677879822549</v>
      </c>
      <c r="Q944">
        <v>4.840161912963989</v>
      </c>
      <c r="R944">
        <v>0.8914030193280531</v>
      </c>
      <c r="S944">
        <v>40.733971740085863</v>
      </c>
      <c r="T944">
        <v>41.570737227850863</v>
      </c>
      <c r="U944">
        <v>5.4298244542771927</v>
      </c>
      <c r="V944">
        <v>4.5144565472514984</v>
      </c>
      <c r="W944">
        <v>-4.7496761574558386</v>
      </c>
      <c r="X944">
        <v>1</v>
      </c>
      <c r="Y944">
        <v>-1.9702553624855019</v>
      </c>
      <c r="Z944">
        <v>88.797116344688135</v>
      </c>
      <c r="AA944">
        <v>1247.2957560740549</v>
      </c>
      <c r="AB944" t="b">
        <v>0</v>
      </c>
      <c r="AC944" t="b">
        <v>1</v>
      </c>
      <c r="AD944">
        <v>89.665106721263328</v>
      </c>
      <c r="AE944">
        <v>9.9237610920344291E-2</v>
      </c>
      <c r="AF944">
        <v>0</v>
      </c>
      <c r="AG944">
        <v>0</v>
      </c>
      <c r="AH944">
        <v>1.2605552692181219E-2</v>
      </c>
      <c r="AI944" t="b">
        <v>0</v>
      </c>
      <c r="AJ944" t="b">
        <v>0</v>
      </c>
      <c r="AK944">
        <v>1247.2957560740549</v>
      </c>
      <c r="AL944">
        <v>0</v>
      </c>
      <c r="AM944">
        <v>5.4298244542771927</v>
      </c>
      <c r="AN944">
        <v>0</v>
      </c>
      <c r="AO944">
        <v>4.2676342462172707</v>
      </c>
      <c r="AP944">
        <v>5.529096969855507</v>
      </c>
      <c r="AQ944">
        <v>0</v>
      </c>
      <c r="AR944">
        <v>1</v>
      </c>
      <c r="AS944">
        <v>3</v>
      </c>
      <c r="AT944">
        <v>0</v>
      </c>
      <c r="AU944">
        <v>0</v>
      </c>
      <c r="AV944">
        <v>0.97418792296297718</v>
      </c>
      <c r="AW944">
        <v>1.2094832741148309</v>
      </c>
      <c r="AX944">
        <v>0.3454567102705593</v>
      </c>
      <c r="AY944">
        <v>0.42889528502332669</v>
      </c>
      <c r="AZ944">
        <v>1.2094832741148309</v>
      </c>
    </row>
    <row r="945" spans="1:52" x14ac:dyDescent="0.35">
      <c r="A945">
        <v>942</v>
      </c>
      <c r="B945">
        <v>0</v>
      </c>
      <c r="C945">
        <v>0</v>
      </c>
      <c r="D945">
        <v>0</v>
      </c>
      <c r="E945">
        <v>54</v>
      </c>
      <c r="F945">
        <v>-2.6164262031151079E-2</v>
      </c>
      <c r="G945">
        <v>405.77747530511567</v>
      </c>
      <c r="H945">
        <v>1765.943572527864</v>
      </c>
      <c r="I945">
        <v>5</v>
      </c>
      <c r="J945">
        <v>5</v>
      </c>
      <c r="K945">
        <v>1244.990218632144</v>
      </c>
      <c r="L945" t="b">
        <v>0</v>
      </c>
      <c r="M945">
        <v>5.205560164861855</v>
      </c>
      <c r="N945">
        <v>5.205560164861855</v>
      </c>
      <c r="O945">
        <v>122.50418254641561</v>
      </c>
      <c r="P945">
        <v>28.723407147175031</v>
      </c>
      <c r="Q945">
        <v>5.3117960865937306</v>
      </c>
      <c r="R945">
        <v>0.89687492026212678</v>
      </c>
      <c r="S945">
        <v>40.750507188747413</v>
      </c>
      <c r="T945">
        <v>45.427094196643402</v>
      </c>
      <c r="U945">
        <v>5.9225606231036867</v>
      </c>
      <c r="V945">
        <v>4.6846727112887274</v>
      </c>
      <c r="W945">
        <v>-4.7496761574558386</v>
      </c>
      <c r="X945">
        <v>1</v>
      </c>
      <c r="Y945">
        <v>-1.9702553624855019</v>
      </c>
      <c r="Z945">
        <v>88.810501292191091</v>
      </c>
      <c r="AA945">
        <v>1244.990218632144</v>
      </c>
      <c r="AB945" t="b">
        <v>0</v>
      </c>
      <c r="AC945" t="b">
        <v>1</v>
      </c>
      <c r="AD945">
        <v>89.664324873897257</v>
      </c>
      <c r="AE945">
        <v>9.9237610920344291E-2</v>
      </c>
      <c r="AF945">
        <v>0</v>
      </c>
      <c r="AG945">
        <v>0</v>
      </c>
      <c r="AH945">
        <v>1.276211198593463E-2</v>
      </c>
      <c r="AI945" t="b">
        <v>0</v>
      </c>
      <c r="AJ945" t="b">
        <v>0</v>
      </c>
      <c r="AK945">
        <v>1244.990218632144</v>
      </c>
      <c r="AL945">
        <v>0</v>
      </c>
      <c r="AM945">
        <v>5.9225606231036867</v>
      </c>
      <c r="AN945">
        <v>0</v>
      </c>
      <c r="AO945">
        <v>4.1096947522422003</v>
      </c>
      <c r="AP945">
        <v>6.0218069601885231</v>
      </c>
      <c r="AQ945">
        <v>0</v>
      </c>
      <c r="AR945">
        <v>1</v>
      </c>
      <c r="AS945">
        <v>3</v>
      </c>
      <c r="AT945">
        <v>0</v>
      </c>
      <c r="AU945">
        <v>0</v>
      </c>
      <c r="AV945">
        <v>0.9464264773901877</v>
      </c>
      <c r="AW945">
        <v>1.295794765070307</v>
      </c>
      <c r="AX945">
        <v>0.33561222602488933</v>
      </c>
      <c r="AY945">
        <v>0.45950223288809078</v>
      </c>
      <c r="AZ945">
        <v>1.295794765070307</v>
      </c>
    </row>
    <row r="946" spans="1:52" x14ac:dyDescent="0.35">
      <c r="A946">
        <v>943</v>
      </c>
      <c r="B946">
        <v>0</v>
      </c>
      <c r="C946">
        <v>0</v>
      </c>
      <c r="D946">
        <v>0</v>
      </c>
      <c r="E946">
        <v>53.9</v>
      </c>
      <c r="F946">
        <v>-1.9279622094980908E-2</v>
      </c>
      <c r="G946">
        <v>405.02603553603211</v>
      </c>
      <c r="H946">
        <v>1762.673306652812</v>
      </c>
      <c r="I946">
        <v>5</v>
      </c>
      <c r="J946">
        <v>5</v>
      </c>
      <c r="K946">
        <v>1242.6846811902319</v>
      </c>
      <c r="L946" t="b">
        <v>0</v>
      </c>
      <c r="M946">
        <v>5.3863991162851024</v>
      </c>
      <c r="N946">
        <v>5.3863991162851024</v>
      </c>
      <c r="O946">
        <v>126.99510198469591</v>
      </c>
      <c r="P946">
        <v>29.77638758269617</v>
      </c>
      <c r="Q946">
        <v>5.4963256288623503</v>
      </c>
      <c r="R946">
        <v>0.89886829298471094</v>
      </c>
      <c r="S946">
        <v>40.767739520011801</v>
      </c>
      <c r="T946">
        <v>46.987985987748957</v>
      </c>
      <c r="U946">
        <v>6.1147174416528651</v>
      </c>
      <c r="V946">
        <v>4.7519752321515369</v>
      </c>
      <c r="W946">
        <v>-4.7496761574558386</v>
      </c>
      <c r="X946">
        <v>1</v>
      </c>
      <c r="Y946">
        <v>-1.9702553624855019</v>
      </c>
      <c r="Z946">
        <v>88.823886239694048</v>
      </c>
      <c r="AA946">
        <v>1242.6846811902319</v>
      </c>
      <c r="AB946" t="b">
        <v>0</v>
      </c>
      <c r="AC946" t="b">
        <v>1</v>
      </c>
      <c r="AD946">
        <v>89.663543026531187</v>
      </c>
      <c r="AE946">
        <v>9.9237610920344291E-2</v>
      </c>
      <c r="AF946">
        <v>0</v>
      </c>
      <c r="AG946">
        <v>0</v>
      </c>
      <c r="AH946">
        <v>1.329116972654221E-2</v>
      </c>
      <c r="AI946" t="b">
        <v>0</v>
      </c>
      <c r="AJ946" t="b">
        <v>0</v>
      </c>
      <c r="AK946">
        <v>1242.6846811902319</v>
      </c>
      <c r="AL946">
        <v>0</v>
      </c>
      <c r="AM946">
        <v>6.1147174416528651</v>
      </c>
      <c r="AN946">
        <v>0</v>
      </c>
      <c r="AO946">
        <v>4.9556004061494061</v>
      </c>
      <c r="AP946">
        <v>6.2139572341143321</v>
      </c>
      <c r="AQ946">
        <v>0</v>
      </c>
      <c r="AR946">
        <v>1</v>
      </c>
      <c r="AS946">
        <v>3</v>
      </c>
      <c r="AT946">
        <v>0</v>
      </c>
      <c r="AU946">
        <v>0</v>
      </c>
      <c r="AV946">
        <v>1.088004592006933</v>
      </c>
      <c r="AW946">
        <v>1.3294749933454419</v>
      </c>
      <c r="AX946">
        <v>0.38581723120813238</v>
      </c>
      <c r="AY946">
        <v>0.47144559036551159</v>
      </c>
      <c r="AZ946">
        <v>1.3294749933454419</v>
      </c>
    </row>
    <row r="947" spans="1:52" x14ac:dyDescent="0.35">
      <c r="A947">
        <v>944</v>
      </c>
      <c r="B947">
        <v>0</v>
      </c>
      <c r="C947">
        <v>0</v>
      </c>
      <c r="D947">
        <v>0</v>
      </c>
      <c r="E947">
        <v>53.9</v>
      </c>
      <c r="F947">
        <v>1.9949417077747E-2</v>
      </c>
      <c r="G947">
        <v>405.02603553603211</v>
      </c>
      <c r="H947">
        <v>1762.673306652812</v>
      </c>
      <c r="I947">
        <v>5</v>
      </c>
      <c r="J947">
        <v>5</v>
      </c>
      <c r="K947">
        <v>1242.6846811902319</v>
      </c>
      <c r="L947" t="b">
        <v>0</v>
      </c>
      <c r="M947">
        <v>6.5195009377851374</v>
      </c>
      <c r="N947">
        <v>6.5195009377851374</v>
      </c>
      <c r="O947">
        <v>153.71023732351301</v>
      </c>
      <c r="P947">
        <v>36.040252973887917</v>
      </c>
      <c r="Q947">
        <v>6.6525519773317736</v>
      </c>
      <c r="R947">
        <v>0.90818552211908932</v>
      </c>
      <c r="S947">
        <v>40.785225828466828</v>
      </c>
      <c r="T947">
        <v>56.289078562731071</v>
      </c>
      <c r="U947">
        <v>7.3251024326056511</v>
      </c>
      <c r="V947">
        <v>5.1681523586347211</v>
      </c>
      <c r="W947">
        <v>-4.7496761574558386</v>
      </c>
      <c r="X947">
        <v>1</v>
      </c>
      <c r="Y947">
        <v>-1.9702553624855019</v>
      </c>
      <c r="Z947">
        <v>88.837271187197004</v>
      </c>
      <c r="AA947">
        <v>1242.6846811902319</v>
      </c>
      <c r="AB947" t="b">
        <v>0</v>
      </c>
      <c r="AC947" t="b">
        <v>1</v>
      </c>
      <c r="AD947">
        <v>89.662761179165116</v>
      </c>
      <c r="AE947">
        <v>9.9237610920344291E-2</v>
      </c>
      <c r="AF947">
        <v>0</v>
      </c>
      <c r="AG947">
        <v>0</v>
      </c>
      <c r="AH947">
        <v>1.435726392159287E-2</v>
      </c>
      <c r="AI947" t="b">
        <v>0</v>
      </c>
      <c r="AJ947" t="b">
        <v>0</v>
      </c>
      <c r="AK947">
        <v>1242.6846811902319</v>
      </c>
      <c r="AL947">
        <v>0</v>
      </c>
      <c r="AM947">
        <v>7.3251024326056511</v>
      </c>
      <c r="AN947">
        <v>0</v>
      </c>
      <c r="AO947">
        <v>6.6071363924497843</v>
      </c>
      <c r="AP947">
        <v>7.4243422250671181</v>
      </c>
      <c r="AQ947">
        <v>0</v>
      </c>
      <c r="AR947">
        <v>1</v>
      </c>
      <c r="AS947">
        <v>3</v>
      </c>
      <c r="AT947">
        <v>0</v>
      </c>
      <c r="AU947">
        <v>0</v>
      </c>
      <c r="AV947">
        <v>1.3710204882377011</v>
      </c>
      <c r="AW947">
        <v>1.5455560994366579</v>
      </c>
      <c r="AX947">
        <v>0.48617747809847561</v>
      </c>
      <c r="AY947">
        <v>0.54807018664442564</v>
      </c>
      <c r="AZ947">
        <v>1.5455560994366579</v>
      </c>
    </row>
    <row r="948" spans="1:52" x14ac:dyDescent="0.35">
      <c r="A948">
        <v>945</v>
      </c>
      <c r="B948">
        <v>0</v>
      </c>
      <c r="C948">
        <v>0</v>
      </c>
      <c r="D948">
        <v>0</v>
      </c>
      <c r="E948">
        <v>54</v>
      </c>
      <c r="F948">
        <v>2.2815287117328609E-2</v>
      </c>
      <c r="G948">
        <v>405.77747530511567</v>
      </c>
      <c r="H948">
        <v>1765.943572527864</v>
      </c>
      <c r="I948">
        <v>5</v>
      </c>
      <c r="J948">
        <v>5</v>
      </c>
      <c r="K948">
        <v>1244.990218632144</v>
      </c>
      <c r="L948" t="b">
        <v>0</v>
      </c>
      <c r="M948">
        <v>6.6229230111881874</v>
      </c>
      <c r="N948">
        <v>6.6229230111881874</v>
      </c>
      <c r="O948">
        <v>155.8594548632953</v>
      </c>
      <c r="P948">
        <v>36.544177404546659</v>
      </c>
      <c r="Q948">
        <v>6.7580847052940687</v>
      </c>
      <c r="R948">
        <v>0.90877854912493317</v>
      </c>
      <c r="S948">
        <v>40.80444071339555</v>
      </c>
      <c r="T948">
        <v>57.038882223260522</v>
      </c>
      <c r="U948">
        <v>7.436448309438485</v>
      </c>
      <c r="V948">
        <v>5.2031695926978827</v>
      </c>
      <c r="W948">
        <v>-4.7496761574558386</v>
      </c>
      <c r="X948">
        <v>1</v>
      </c>
      <c r="Y948">
        <v>-1.9702553624855019</v>
      </c>
      <c r="Z948">
        <v>88.852393985780282</v>
      </c>
      <c r="AA948">
        <v>1244.990218632144</v>
      </c>
      <c r="AB948" t="b">
        <v>0</v>
      </c>
      <c r="AC948" t="b">
        <v>1</v>
      </c>
      <c r="AD948">
        <v>89.661979331799046</v>
      </c>
      <c r="AE948">
        <v>9.9237610920344291E-2</v>
      </c>
      <c r="AF948">
        <v>0</v>
      </c>
      <c r="AG948">
        <v>0</v>
      </c>
      <c r="AH948">
        <v>1.6688156745767568E-2</v>
      </c>
      <c r="AI948" t="b">
        <v>0</v>
      </c>
      <c r="AJ948" t="b">
        <v>0</v>
      </c>
      <c r="AK948">
        <v>1244.990218632144</v>
      </c>
      <c r="AL948">
        <v>0</v>
      </c>
      <c r="AM948">
        <v>7.436448309438485</v>
      </c>
      <c r="AN948">
        <v>0</v>
      </c>
      <c r="AO948">
        <v>7.4430937278946852</v>
      </c>
      <c r="AP948">
        <v>7.5357055542289384</v>
      </c>
      <c r="AQ948">
        <v>0</v>
      </c>
      <c r="AR948">
        <v>1</v>
      </c>
      <c r="AS948">
        <v>3</v>
      </c>
      <c r="AT948">
        <v>0</v>
      </c>
      <c r="AU948">
        <v>0</v>
      </c>
      <c r="AV948">
        <v>1.517060338445968</v>
      </c>
      <c r="AW948">
        <v>1.565752090845437</v>
      </c>
      <c r="AX948">
        <v>0.53796465902339297</v>
      </c>
      <c r="AY948">
        <v>0.55523189419092833</v>
      </c>
      <c r="AZ948">
        <v>1.565752090845437</v>
      </c>
    </row>
    <row r="949" spans="1:52" x14ac:dyDescent="0.35">
      <c r="A949">
        <v>946</v>
      </c>
      <c r="B949">
        <v>0</v>
      </c>
      <c r="C949">
        <v>0</v>
      </c>
      <c r="D949">
        <v>0</v>
      </c>
      <c r="E949">
        <v>54.2</v>
      </c>
      <c r="F949">
        <v>0.13878943445294389</v>
      </c>
      <c r="G949">
        <v>407.28035484328279</v>
      </c>
      <c r="H949">
        <v>1772.4841042779669</v>
      </c>
      <c r="I949">
        <v>5</v>
      </c>
      <c r="J949">
        <v>5</v>
      </c>
      <c r="K949">
        <v>1249.601293515967</v>
      </c>
      <c r="L949" t="b">
        <v>0</v>
      </c>
      <c r="M949">
        <v>10.032815000882151</v>
      </c>
      <c r="N949">
        <v>10.032815000882151</v>
      </c>
      <c r="O949">
        <v>235.234341385997</v>
      </c>
      <c r="P949">
        <v>55.155110806665718</v>
      </c>
      <c r="Q949">
        <v>10.23756632743077</v>
      </c>
      <c r="R949">
        <v>0.92389089363447685</v>
      </c>
      <c r="S949">
        <v>40.823834336395812</v>
      </c>
      <c r="T949">
        <v>84.679046264871133</v>
      </c>
      <c r="U949">
        <v>11.08092567852618</v>
      </c>
      <c r="V949">
        <v>6.4448465391041481</v>
      </c>
      <c r="W949">
        <v>-4.7496761574558386</v>
      </c>
      <c r="X949">
        <v>1</v>
      </c>
      <c r="Y949">
        <v>-1.9702553624855019</v>
      </c>
      <c r="Z949">
        <v>88.867516784363559</v>
      </c>
      <c r="AA949">
        <v>1249.601293515967</v>
      </c>
      <c r="AB949" t="b">
        <v>0</v>
      </c>
      <c r="AC949" t="b">
        <v>1</v>
      </c>
      <c r="AD949">
        <v>89.661197484432975</v>
      </c>
      <c r="AE949">
        <v>9.9237610920344291E-2</v>
      </c>
      <c r="AF949">
        <v>0</v>
      </c>
      <c r="AG949">
        <v>0</v>
      </c>
      <c r="AH949">
        <v>1.9024483579626831E-2</v>
      </c>
      <c r="AI949" t="b">
        <v>0</v>
      </c>
      <c r="AJ949" t="b">
        <v>0</v>
      </c>
      <c r="AK949">
        <v>1249.601293515967</v>
      </c>
      <c r="AL949">
        <v>0</v>
      </c>
      <c r="AM949">
        <v>11.08092567852618</v>
      </c>
      <c r="AN949">
        <v>0</v>
      </c>
      <c r="AO949">
        <v>7.7428464978892686</v>
      </c>
      <c r="AP949">
        <v>11.180381443558829</v>
      </c>
      <c r="AQ949">
        <v>0</v>
      </c>
      <c r="AR949">
        <v>1</v>
      </c>
      <c r="AS949">
        <v>3</v>
      </c>
      <c r="AT949">
        <v>0</v>
      </c>
      <c r="AU949">
        <v>0</v>
      </c>
      <c r="AV949">
        <v>1.5698909041276801</v>
      </c>
      <c r="AW949">
        <v>2.2414234251946121</v>
      </c>
      <c r="AX949">
        <v>0.55669890217293605</v>
      </c>
      <c r="AY949">
        <v>0.79483194135972202</v>
      </c>
      <c r="AZ949">
        <v>2.2414234251946121</v>
      </c>
    </row>
    <row r="950" spans="1:52" x14ac:dyDescent="0.35">
      <c r="A950">
        <v>947</v>
      </c>
      <c r="B950">
        <v>0</v>
      </c>
      <c r="C950">
        <v>0</v>
      </c>
      <c r="D950">
        <v>0</v>
      </c>
      <c r="E950">
        <v>55</v>
      </c>
      <c r="F950">
        <v>0.25536030840422091</v>
      </c>
      <c r="G950">
        <v>413.29187299595122</v>
      </c>
      <c r="H950">
        <v>1798.6462312783799</v>
      </c>
      <c r="I950">
        <v>5</v>
      </c>
      <c r="J950">
        <v>5</v>
      </c>
      <c r="K950">
        <v>1268.045593051258</v>
      </c>
      <c r="L950" t="b">
        <v>0</v>
      </c>
      <c r="M950">
        <v>13.6857716110399</v>
      </c>
      <c r="N950">
        <v>13.6857716110399</v>
      </c>
      <c r="O950">
        <v>316.21597387835459</v>
      </c>
      <c r="P950">
        <v>74.142775988134602</v>
      </c>
      <c r="Q950">
        <v>13.965073072489689</v>
      </c>
      <c r="R950">
        <v>0.93157870207194826</v>
      </c>
      <c r="S950">
        <v>40.848345938259293</v>
      </c>
      <c r="T950">
        <v>112.8912220784924</v>
      </c>
      <c r="U950">
        <v>14.99076035275346</v>
      </c>
      <c r="V950">
        <v>7.7241639392943569</v>
      </c>
      <c r="W950">
        <v>-4.7496761574558386</v>
      </c>
      <c r="X950">
        <v>1</v>
      </c>
      <c r="Y950">
        <v>-1.9702553624855019</v>
      </c>
      <c r="Z950">
        <v>88.882639582946837</v>
      </c>
      <c r="AA950">
        <v>1268.045593051258</v>
      </c>
      <c r="AB950" t="b">
        <v>0</v>
      </c>
      <c r="AC950" t="b">
        <v>1</v>
      </c>
      <c r="AD950">
        <v>89.660415637066905</v>
      </c>
      <c r="AE950">
        <v>9.9237610920344291E-2</v>
      </c>
      <c r="AF950">
        <v>0</v>
      </c>
      <c r="AG950">
        <v>0</v>
      </c>
      <c r="AH950">
        <v>1.9946339681622401E-2</v>
      </c>
      <c r="AI950" t="b">
        <v>0</v>
      </c>
      <c r="AJ950" t="b">
        <v>0</v>
      </c>
      <c r="AK950">
        <v>1268.045593051258</v>
      </c>
      <c r="AL950">
        <v>0</v>
      </c>
      <c r="AM950">
        <v>14.99076035275346</v>
      </c>
      <c r="AN950">
        <v>0</v>
      </c>
      <c r="AO950">
        <v>9.2149235835589067</v>
      </c>
      <c r="AP950">
        <v>15.090556438201331</v>
      </c>
      <c r="AQ950">
        <v>0</v>
      </c>
      <c r="AR950">
        <v>1</v>
      </c>
      <c r="AS950">
        <v>3</v>
      </c>
      <c r="AT950">
        <v>0</v>
      </c>
      <c r="AU950">
        <v>0</v>
      </c>
      <c r="AV950">
        <v>1.832425977160451</v>
      </c>
      <c r="AW950">
        <v>3.007178256447641</v>
      </c>
      <c r="AX950">
        <v>0.64979644580157847</v>
      </c>
      <c r="AY950">
        <v>1.066376528736195</v>
      </c>
      <c r="AZ950">
        <v>3.007178256447641</v>
      </c>
    </row>
    <row r="951" spans="1:52" x14ac:dyDescent="0.35">
      <c r="A951">
        <v>948</v>
      </c>
      <c r="B951">
        <v>0</v>
      </c>
      <c r="C951">
        <v>0</v>
      </c>
      <c r="D951">
        <v>0</v>
      </c>
      <c r="E951">
        <v>55.8</v>
      </c>
      <c r="F951">
        <v>0.1731026652634915</v>
      </c>
      <c r="G951">
        <v>419.30339114861948</v>
      </c>
      <c r="H951">
        <v>1824.808358278792</v>
      </c>
      <c r="I951">
        <v>5</v>
      </c>
      <c r="J951">
        <v>5</v>
      </c>
      <c r="K951">
        <v>1286.4898925865491</v>
      </c>
      <c r="L951" t="b">
        <v>0</v>
      </c>
      <c r="M951">
        <v>11.4960942946455</v>
      </c>
      <c r="N951">
        <v>11.4960942946455</v>
      </c>
      <c r="O951">
        <v>261.81427651676529</v>
      </c>
      <c r="P951">
        <v>61.387275969004463</v>
      </c>
      <c r="Q951">
        <v>11.730708463923991</v>
      </c>
      <c r="R951">
        <v>0.92665556455488785</v>
      </c>
      <c r="S951">
        <v>40.878404823024219</v>
      </c>
      <c r="T951">
        <v>93.966036185699792</v>
      </c>
      <c r="U951">
        <v>12.65918957661334</v>
      </c>
      <c r="V951">
        <v>6.8918858750551522</v>
      </c>
      <c r="W951">
        <v>-4.7496761574558386</v>
      </c>
      <c r="X951">
        <v>1</v>
      </c>
      <c r="Y951">
        <v>-1.9702553624855019</v>
      </c>
      <c r="Z951">
        <v>88.897762381530114</v>
      </c>
      <c r="AA951">
        <v>1286.4898925865491</v>
      </c>
      <c r="AB951" t="b">
        <v>0</v>
      </c>
      <c r="AC951" t="b">
        <v>1</v>
      </c>
      <c r="AD951">
        <v>89.659633789700834</v>
      </c>
      <c r="AE951">
        <v>9.9237610920344291E-2</v>
      </c>
      <c r="AF951">
        <v>0</v>
      </c>
      <c r="AG951">
        <v>0</v>
      </c>
      <c r="AH951">
        <v>1.797547064592675E-2</v>
      </c>
      <c r="AI951" t="b">
        <v>0</v>
      </c>
      <c r="AJ951" t="b">
        <v>0</v>
      </c>
      <c r="AK951">
        <v>1286.4898925865491</v>
      </c>
      <c r="AL951">
        <v>0</v>
      </c>
      <c r="AM951">
        <v>12.65918957661334</v>
      </c>
      <c r="AN951">
        <v>0</v>
      </c>
      <c r="AO951">
        <v>12.75599554818327</v>
      </c>
      <c r="AP951">
        <v>12.75874132945542</v>
      </c>
      <c r="AQ951">
        <v>0</v>
      </c>
      <c r="AR951">
        <v>1</v>
      </c>
      <c r="AS951">
        <v>3</v>
      </c>
      <c r="AT951">
        <v>0</v>
      </c>
      <c r="AU951">
        <v>0</v>
      </c>
      <c r="AV951">
        <v>2.486894834398111</v>
      </c>
      <c r="AW951">
        <v>2.540611428733639</v>
      </c>
      <c r="AX951">
        <v>0.88187760085039391</v>
      </c>
      <c r="AY951">
        <v>0.90092710348368199</v>
      </c>
      <c r="AZ951">
        <v>2.540611428733639</v>
      </c>
    </row>
    <row r="952" spans="1:52" x14ac:dyDescent="0.35">
      <c r="A952">
        <v>949</v>
      </c>
      <c r="B952">
        <v>0</v>
      </c>
      <c r="C952">
        <v>0</v>
      </c>
      <c r="D952">
        <v>0</v>
      </c>
      <c r="E952">
        <v>56.2</v>
      </c>
      <c r="F952">
        <v>5.2229030541815817E-2</v>
      </c>
      <c r="G952">
        <v>422.30915022495378</v>
      </c>
      <c r="H952">
        <v>1837.8894217789989</v>
      </c>
      <c r="I952">
        <v>5</v>
      </c>
      <c r="J952">
        <v>5</v>
      </c>
      <c r="K952">
        <v>1295.712042354194</v>
      </c>
      <c r="L952" t="b">
        <v>0</v>
      </c>
      <c r="M952">
        <v>7.9742383801376686</v>
      </c>
      <c r="N952">
        <v>7.9742383801376686</v>
      </c>
      <c r="O952">
        <v>180.3142728377037</v>
      </c>
      <c r="P952">
        <v>42.278068923906368</v>
      </c>
      <c r="Q952">
        <v>8.1369779389159902</v>
      </c>
      <c r="R952">
        <v>0.91419180739181294</v>
      </c>
      <c r="S952">
        <v>40.905471176819198</v>
      </c>
      <c r="T952">
        <v>65.597713308915374</v>
      </c>
      <c r="U952">
        <v>8.9007338209809248</v>
      </c>
      <c r="V952">
        <v>5.6288212182680368</v>
      </c>
      <c r="W952">
        <v>-4.7496761574558386</v>
      </c>
      <c r="X952">
        <v>1</v>
      </c>
      <c r="Y952">
        <v>-1.9702553624855019</v>
      </c>
      <c r="Z952">
        <v>88.912885180113392</v>
      </c>
      <c r="AA952">
        <v>1295.712042354194</v>
      </c>
      <c r="AB952" t="b">
        <v>0</v>
      </c>
      <c r="AC952" t="b">
        <v>1</v>
      </c>
      <c r="AD952">
        <v>89.658851942334763</v>
      </c>
      <c r="AE952">
        <v>9.9237610920344291E-2</v>
      </c>
      <c r="AF952">
        <v>0</v>
      </c>
      <c r="AG952">
        <v>0</v>
      </c>
      <c r="AH952">
        <v>7.9375636772023306E-3</v>
      </c>
      <c r="AI952" t="b">
        <v>0</v>
      </c>
      <c r="AJ952" t="b">
        <v>0</v>
      </c>
      <c r="AK952">
        <v>1295.712042354194</v>
      </c>
      <c r="AL952">
        <v>0</v>
      </c>
      <c r="AM952">
        <v>8.9007338209809248</v>
      </c>
      <c r="AN952">
        <v>0</v>
      </c>
      <c r="AO952">
        <v>14.970023867768671</v>
      </c>
      <c r="AP952">
        <v>8.9999910657713773</v>
      </c>
      <c r="AQ952">
        <v>0</v>
      </c>
      <c r="AR952">
        <v>1</v>
      </c>
      <c r="AS952">
        <v>3</v>
      </c>
      <c r="AT952">
        <v>0</v>
      </c>
      <c r="AU952">
        <v>0</v>
      </c>
      <c r="AV952">
        <v>2.9103662929815162</v>
      </c>
      <c r="AW952">
        <v>1.833668175004159</v>
      </c>
      <c r="AX952">
        <v>1.032044784745219</v>
      </c>
      <c r="AY952">
        <v>0.65023771009333076</v>
      </c>
      <c r="AZ952">
        <v>1.833668175004159</v>
      </c>
    </row>
    <row r="953" spans="1:52" x14ac:dyDescent="0.35">
      <c r="A953">
        <v>950</v>
      </c>
      <c r="B953">
        <v>0</v>
      </c>
      <c r="C953">
        <v>0</v>
      </c>
      <c r="D953">
        <v>0</v>
      </c>
      <c r="E953">
        <v>56.1</v>
      </c>
      <c r="F953">
        <v>-0.13201878743075479</v>
      </c>
      <c r="G953">
        <v>421.55771045587022</v>
      </c>
      <c r="H953">
        <v>1834.6191559039471</v>
      </c>
      <c r="I953">
        <v>5</v>
      </c>
      <c r="J953">
        <v>5</v>
      </c>
      <c r="K953">
        <v>1293.406504912283</v>
      </c>
      <c r="L953" t="b">
        <v>0</v>
      </c>
      <c r="M953">
        <v>2.411948550442701</v>
      </c>
      <c r="N953">
        <v>2.411948550442701</v>
      </c>
      <c r="O953">
        <v>54.636438821792943</v>
      </c>
      <c r="P953">
        <v>12.810539564683589</v>
      </c>
      <c r="Q953">
        <v>2.4611719902476539</v>
      </c>
      <c r="R953">
        <v>0.83209077279127341</v>
      </c>
      <c r="S953">
        <v>40.927436127661231</v>
      </c>
      <c r="T953">
        <v>21.837735377090031</v>
      </c>
      <c r="U953">
        <v>2.9578167078954372</v>
      </c>
      <c r="V953">
        <v>3.666757271155856</v>
      </c>
      <c r="W953">
        <v>-4.7496761574558386</v>
      </c>
      <c r="X953">
        <v>1</v>
      </c>
      <c r="Y953">
        <v>-1.9702553624855019</v>
      </c>
      <c r="Z953">
        <v>88.928225153030951</v>
      </c>
      <c r="AA953">
        <v>1293.406504912283</v>
      </c>
      <c r="AB953" t="b">
        <v>0</v>
      </c>
      <c r="AC953" t="b">
        <v>1</v>
      </c>
      <c r="AD953">
        <v>89.658070094968693</v>
      </c>
      <c r="AE953">
        <v>9.9237610920344291E-2</v>
      </c>
      <c r="AF953">
        <v>0</v>
      </c>
      <c r="AG953">
        <v>0</v>
      </c>
      <c r="AH953">
        <v>-2.1594990094216948E-3</v>
      </c>
      <c r="AI953" t="b">
        <v>0</v>
      </c>
      <c r="AJ953" t="b">
        <v>0</v>
      </c>
      <c r="AK953">
        <v>1293.406504912283</v>
      </c>
      <c r="AL953">
        <v>0</v>
      </c>
      <c r="AM953">
        <v>2.9578167078954372</v>
      </c>
      <c r="AN953">
        <v>0</v>
      </c>
      <c r="AO953">
        <v>12.626043309522281</v>
      </c>
      <c r="AP953">
        <v>3.0573182852916809</v>
      </c>
      <c r="AQ953">
        <v>0</v>
      </c>
      <c r="AR953">
        <v>1</v>
      </c>
      <c r="AS953">
        <v>3</v>
      </c>
      <c r="AT953">
        <v>0</v>
      </c>
      <c r="AU953">
        <v>0</v>
      </c>
      <c r="AV953">
        <v>2.4567612666956462</v>
      </c>
      <c r="AW953">
        <v>0.79237867028546005</v>
      </c>
      <c r="AX953">
        <v>0.87119193854455546</v>
      </c>
      <c r="AY953">
        <v>0.2809856762072272</v>
      </c>
      <c r="AZ953">
        <v>0.79237867028546005</v>
      </c>
    </row>
    <row r="954" spans="1:52" x14ac:dyDescent="0.35">
      <c r="A954">
        <v>951</v>
      </c>
      <c r="B954">
        <v>0</v>
      </c>
      <c r="C954">
        <v>0</v>
      </c>
      <c r="D954">
        <v>0</v>
      </c>
      <c r="E954">
        <v>55.1</v>
      </c>
      <c r="F954">
        <v>-0.44082054748546362</v>
      </c>
      <c r="G954">
        <v>414.04331276503473</v>
      </c>
      <c r="H954">
        <v>1801.916497153431</v>
      </c>
      <c r="I954">
        <v>5</v>
      </c>
      <c r="J954">
        <v>5</v>
      </c>
      <c r="K954">
        <v>1270.351130493169</v>
      </c>
      <c r="L954" t="b">
        <v>0</v>
      </c>
      <c r="M954">
        <v>-6.8369911552638474</v>
      </c>
      <c r="N954">
        <v>-6.8369911552638474</v>
      </c>
      <c r="O954">
        <v>-157.68508820525039</v>
      </c>
      <c r="P954">
        <v>-36.972231440681831</v>
      </c>
      <c r="Q954">
        <v>-6.9765215870039263</v>
      </c>
      <c r="R954">
        <v>0.87006440395420004</v>
      </c>
      <c r="S954">
        <v>40.940436472412877</v>
      </c>
      <c r="T954">
        <v>-45.62868441318237</v>
      </c>
      <c r="U954">
        <v>-6.0700230962701811</v>
      </c>
      <c r="V954">
        <v>-8.6564529725005386</v>
      </c>
      <c r="W954">
        <v>-14.80553774320137</v>
      </c>
      <c r="X954">
        <v>1</v>
      </c>
      <c r="Y954">
        <v>8.0856062232600276</v>
      </c>
      <c r="Z954">
        <v>88.936848612178622</v>
      </c>
      <c r="AA954">
        <v>1270.351130493169</v>
      </c>
      <c r="AB954" t="b">
        <v>0</v>
      </c>
      <c r="AC954" t="b">
        <v>1</v>
      </c>
      <c r="AD954">
        <v>89.659283458234725</v>
      </c>
      <c r="AE954">
        <v>0.30934028875208652</v>
      </c>
      <c r="AF954">
        <v>0</v>
      </c>
      <c r="AG954">
        <v>0</v>
      </c>
      <c r="AH954">
        <v>-1.148920667160769E-2</v>
      </c>
      <c r="AI954" t="b">
        <v>0</v>
      </c>
      <c r="AJ954" t="b">
        <v>0</v>
      </c>
      <c r="AK954">
        <v>1270.351130493169</v>
      </c>
      <c r="AL954">
        <v>0</v>
      </c>
      <c r="AM954">
        <v>-6.0700230962701811</v>
      </c>
      <c r="AN954">
        <v>4.0077582779291809</v>
      </c>
      <c r="AO954">
        <v>6.1105004557290794</v>
      </c>
      <c r="AP954">
        <v>-1.750402668050564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1.290971322116637</v>
      </c>
      <c r="AW954">
        <v>0</v>
      </c>
      <c r="AX954">
        <v>0.45779124897753071</v>
      </c>
      <c r="AY954">
        <v>0</v>
      </c>
      <c r="AZ954">
        <v>0</v>
      </c>
    </row>
    <row r="955" spans="1:52" x14ac:dyDescent="0.35">
      <c r="A955">
        <v>952</v>
      </c>
      <c r="B955">
        <v>0</v>
      </c>
      <c r="C955">
        <v>0</v>
      </c>
      <c r="D955">
        <v>0</v>
      </c>
      <c r="E955">
        <v>52.7</v>
      </c>
      <c r="F955">
        <v>-0.93803235596071399</v>
      </c>
      <c r="G955">
        <v>396.00875830702961</v>
      </c>
      <c r="H955">
        <v>1723.430116152193</v>
      </c>
      <c r="I955">
        <v>5</v>
      </c>
      <c r="J955">
        <v>5</v>
      </c>
      <c r="K955">
        <v>1215.018231887296</v>
      </c>
      <c r="L955" t="b">
        <v>0</v>
      </c>
      <c r="M955">
        <v>-20.777510827251749</v>
      </c>
      <c r="N955">
        <v>-20.777510827251749</v>
      </c>
      <c r="O955">
        <v>-501.02582085904208</v>
      </c>
      <c r="P955">
        <v>-117.4749167305302</v>
      </c>
      <c r="Q955">
        <v>-21.201541660460968</v>
      </c>
      <c r="R955">
        <v>0.92904786678457085</v>
      </c>
      <c r="S955">
        <v>40.968953576973803</v>
      </c>
      <c r="T955">
        <v>-154.8082564385733</v>
      </c>
      <c r="U955">
        <v>-19.697247052195468</v>
      </c>
      <c r="V955">
        <v>-37.333339708043098</v>
      </c>
      <c r="W955">
        <v>-14.102032693404309</v>
      </c>
      <c r="X955">
        <v>1</v>
      </c>
      <c r="Y955">
        <v>7.3821011734629689</v>
      </c>
      <c r="Z955">
        <v>88.93208188160439</v>
      </c>
      <c r="AA955">
        <v>1215.018231887296</v>
      </c>
      <c r="AB955" t="b">
        <v>0</v>
      </c>
      <c r="AC955" t="b">
        <v>1</v>
      </c>
      <c r="AD955">
        <v>89.662352447797574</v>
      </c>
      <c r="AE955">
        <v>0.29464156865036623</v>
      </c>
      <c r="AF955">
        <v>0</v>
      </c>
      <c r="AG955">
        <v>0</v>
      </c>
      <c r="AH955">
        <v>-1.8710611096975579E-2</v>
      </c>
      <c r="AI955" t="b">
        <v>0</v>
      </c>
      <c r="AJ955" t="b">
        <v>0</v>
      </c>
      <c r="AK955">
        <v>1215.018231887296</v>
      </c>
      <c r="AL955">
        <v>0</v>
      </c>
      <c r="AM955">
        <v>-19.697247052195468</v>
      </c>
      <c r="AN955">
        <v>17.73298952782822</v>
      </c>
      <c r="AO955">
        <v>-1.527105375908173</v>
      </c>
      <c r="AP955">
        <v>-1.6650817216071161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5">
      <c r="A956">
        <v>953</v>
      </c>
      <c r="B956">
        <v>0</v>
      </c>
      <c r="C956">
        <v>0</v>
      </c>
      <c r="D956">
        <v>0</v>
      </c>
      <c r="E956">
        <v>48.4</v>
      </c>
      <c r="F956">
        <v>-1.3903833620050161</v>
      </c>
      <c r="G956">
        <v>363.69684823643701</v>
      </c>
      <c r="H956">
        <v>1582.808683524974</v>
      </c>
      <c r="I956">
        <v>5</v>
      </c>
      <c r="J956">
        <v>4</v>
      </c>
      <c r="K956">
        <v>1375.4607459832021</v>
      </c>
      <c r="L956" t="b">
        <v>1</v>
      </c>
      <c r="M956">
        <v>-31.121156828110681</v>
      </c>
      <c r="N956">
        <v>-31.121156828110681</v>
      </c>
      <c r="O956">
        <v>-817.12326647031091</v>
      </c>
      <c r="P956">
        <v>-191.5899015395949</v>
      </c>
      <c r="Q956">
        <v>-31.756282477663959</v>
      </c>
      <c r="R956">
        <v>0.93986295176906964</v>
      </c>
      <c r="S956">
        <v>41.016276465067747</v>
      </c>
      <c r="T956">
        <v>-207.21317651340519</v>
      </c>
      <c r="U956">
        <v>-29.84655338666963</v>
      </c>
      <c r="V956">
        <v>-15.623274973810281</v>
      </c>
      <c r="W956">
        <v>-11.40199114980936</v>
      </c>
      <c r="X956">
        <v>1</v>
      </c>
      <c r="Y956">
        <v>4.6820596298680233</v>
      </c>
      <c r="Z956">
        <v>88.889322387973294</v>
      </c>
      <c r="AA956">
        <v>1375.4607459832021</v>
      </c>
      <c r="AB956" t="b">
        <v>0</v>
      </c>
      <c r="AC956" t="b">
        <v>1</v>
      </c>
      <c r="AD956">
        <v>89.664746130496653</v>
      </c>
      <c r="AE956">
        <v>0.2382281073343917</v>
      </c>
      <c r="AF956">
        <v>0</v>
      </c>
      <c r="AG956">
        <v>0</v>
      </c>
      <c r="AH956">
        <v>-2.3194188982281431E-2</v>
      </c>
      <c r="AI956" t="b">
        <v>0</v>
      </c>
      <c r="AJ956" t="b">
        <v>0</v>
      </c>
      <c r="AK956">
        <v>1375.4607459832021</v>
      </c>
      <c r="AL956">
        <v>0</v>
      </c>
      <c r="AM956">
        <v>-29.84655338666963</v>
      </c>
      <c r="AN956">
        <v>27.692271031717521</v>
      </c>
      <c r="AO956">
        <v>-1.699769518049391</v>
      </c>
      <c r="AP956">
        <v>-1.9160146394249691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5">
      <c r="A957">
        <v>954</v>
      </c>
      <c r="B957">
        <v>0</v>
      </c>
      <c r="C957">
        <v>0</v>
      </c>
      <c r="D957">
        <v>0</v>
      </c>
      <c r="E957">
        <v>43.1</v>
      </c>
      <c r="F957">
        <v>-1.500434196019216</v>
      </c>
      <c r="G957">
        <v>323.87054047500902</v>
      </c>
      <c r="H957">
        <v>1409.484592147239</v>
      </c>
      <c r="I957">
        <v>4</v>
      </c>
      <c r="J957">
        <v>4</v>
      </c>
      <c r="K957">
        <v>1224.842110575951</v>
      </c>
      <c r="L957" t="b">
        <v>0</v>
      </c>
      <c r="M957">
        <v>-30.564801020703928</v>
      </c>
      <c r="N957">
        <v>-30.564801020703928</v>
      </c>
      <c r="O957">
        <v>-901.20067603504742</v>
      </c>
      <c r="P957">
        <v>-211.3034298176413</v>
      </c>
      <c r="Q957">
        <v>-31.188572470106049</v>
      </c>
      <c r="R957">
        <v>0.94206227661651876</v>
      </c>
      <c r="S957">
        <v>41.076353723582358</v>
      </c>
      <c r="T957">
        <v>-229.06903354532329</v>
      </c>
      <c r="U957">
        <v>-29.381577585607388</v>
      </c>
      <c r="V957">
        <v>-17.76560372768202</v>
      </c>
      <c r="W957">
        <v>-12.10864748620358</v>
      </c>
      <c r="X957">
        <v>1</v>
      </c>
      <c r="Y957">
        <v>5.3887159662622377</v>
      </c>
      <c r="Z957">
        <v>88.847394337649547</v>
      </c>
      <c r="AA957">
        <v>1224.842110575951</v>
      </c>
      <c r="AB957" t="b">
        <v>0</v>
      </c>
      <c r="AC957" t="b">
        <v>1</v>
      </c>
      <c r="AD957">
        <v>89.66674430025779</v>
      </c>
      <c r="AE957">
        <v>0.2529926690099078</v>
      </c>
      <c r="AF957">
        <v>0</v>
      </c>
      <c r="AG957">
        <v>0</v>
      </c>
      <c r="AH957">
        <v>-2.6403968211207159E-2</v>
      </c>
      <c r="AI957" t="b">
        <v>0</v>
      </c>
      <c r="AJ957" t="b">
        <v>0</v>
      </c>
      <c r="AK957">
        <v>1224.842110575951</v>
      </c>
      <c r="AL957">
        <v>0</v>
      </c>
      <c r="AM957">
        <v>-29.381577585607388</v>
      </c>
      <c r="AN957">
        <v>27.445687566684789</v>
      </c>
      <c r="AO957">
        <v>-1.97865129337253</v>
      </c>
      <c r="AP957">
        <v>-1.6801395977061371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5">
      <c r="A958">
        <v>955</v>
      </c>
      <c r="B958">
        <v>0</v>
      </c>
      <c r="C958">
        <v>0</v>
      </c>
      <c r="D958">
        <v>0</v>
      </c>
      <c r="E958">
        <v>37.799999999999997</v>
      </c>
      <c r="F958">
        <v>-1.4412131872514571</v>
      </c>
      <c r="G958">
        <v>284.04423271358098</v>
      </c>
      <c r="H958">
        <v>1236.160500769505</v>
      </c>
      <c r="I958">
        <v>4</v>
      </c>
      <c r="J958">
        <v>3</v>
      </c>
      <c r="K958">
        <v>1457.4332304072459</v>
      </c>
      <c r="L958" t="b">
        <v>1</v>
      </c>
      <c r="M958">
        <v>-25.852566004550869</v>
      </c>
      <c r="N958">
        <v>-25.852566004550869</v>
      </c>
      <c r="O958">
        <v>-869.13864758156694</v>
      </c>
      <c r="P958">
        <v>-203.78588488088209</v>
      </c>
      <c r="Q958">
        <v>-26.380169392398841</v>
      </c>
      <c r="R958">
        <v>0.9423640727600725</v>
      </c>
      <c r="S958">
        <v>41.133199115592433</v>
      </c>
      <c r="T958">
        <v>-162.88422090531239</v>
      </c>
      <c r="U958">
        <v>-24.859723868721581</v>
      </c>
      <c r="V958">
        <v>40.901663975569697</v>
      </c>
      <c r="W958">
        <v>-13.07987851809672</v>
      </c>
      <c r="X958">
        <v>1</v>
      </c>
      <c r="Y958">
        <v>6.3599469981553778</v>
      </c>
      <c r="Z958">
        <v>88.809478073422852</v>
      </c>
      <c r="AA958">
        <v>1457.4332304072459</v>
      </c>
      <c r="AB958" t="b">
        <v>0</v>
      </c>
      <c r="AC958" t="b">
        <v>1</v>
      </c>
      <c r="AD958">
        <v>89.669075384179308</v>
      </c>
      <c r="AE958">
        <v>0.27328513613010902</v>
      </c>
      <c r="AF958">
        <v>0</v>
      </c>
      <c r="AG958">
        <v>0</v>
      </c>
      <c r="AH958">
        <v>-2.8737793740324261E-2</v>
      </c>
      <c r="AI958" t="b">
        <v>0</v>
      </c>
      <c r="AJ958" t="b">
        <v>0</v>
      </c>
      <c r="AK958">
        <v>1457.4332304072459</v>
      </c>
      <c r="AL958">
        <v>0</v>
      </c>
      <c r="AM958">
        <v>-24.859723868721581</v>
      </c>
      <c r="AN958">
        <v>22.289725780133629</v>
      </c>
      <c r="AO958">
        <v>-1.7871151791907089</v>
      </c>
      <c r="AP958">
        <v>-2.048590304408731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5">
      <c r="A959">
        <v>956</v>
      </c>
      <c r="B959">
        <v>0</v>
      </c>
      <c r="C959">
        <v>0</v>
      </c>
      <c r="D959">
        <v>0</v>
      </c>
      <c r="E959">
        <v>32.5</v>
      </c>
      <c r="F959">
        <v>-1.568046388308298</v>
      </c>
      <c r="G959">
        <v>244.217924952153</v>
      </c>
      <c r="H959">
        <v>1062.8364093917701</v>
      </c>
      <c r="I959">
        <v>4</v>
      </c>
      <c r="J959">
        <v>2</v>
      </c>
      <c r="K959">
        <v>2002.3837952940939</v>
      </c>
      <c r="L959" t="b">
        <v>1</v>
      </c>
      <c r="M959">
        <v>-24.626030253493099</v>
      </c>
      <c r="N959">
        <v>-24.626030253493099</v>
      </c>
      <c r="O959">
        <v>-962.91566911197003</v>
      </c>
      <c r="P959">
        <v>-225.77366941588431</v>
      </c>
      <c r="Q959">
        <v>-25.128602299482761</v>
      </c>
      <c r="R959">
        <v>0.94433200396101169</v>
      </c>
      <c r="S959">
        <v>41.181030087647102</v>
      </c>
      <c r="T959">
        <v>-113.166296009094</v>
      </c>
      <c r="U959">
        <v>-23.729743366209838</v>
      </c>
      <c r="V959">
        <v>112.6073734067904</v>
      </c>
      <c r="W959">
        <v>-10.727025608556151</v>
      </c>
      <c r="X959">
        <v>1</v>
      </c>
      <c r="Y959">
        <v>4.0070940886148048</v>
      </c>
      <c r="Z959">
        <v>88.779580479262364</v>
      </c>
      <c r="AA959">
        <v>2002.3837952940939</v>
      </c>
      <c r="AB959" t="b">
        <v>0</v>
      </c>
      <c r="AC959" t="b">
        <v>1</v>
      </c>
      <c r="AD959">
        <v>89.671132336775884</v>
      </c>
      <c r="AE959">
        <v>0.22412567896937971</v>
      </c>
      <c r="AF959">
        <v>0</v>
      </c>
      <c r="AG959">
        <v>0</v>
      </c>
      <c r="AH959">
        <v>-3.1081035204981511E-2</v>
      </c>
      <c r="AI959" t="b">
        <v>0</v>
      </c>
      <c r="AJ959" t="b">
        <v>0</v>
      </c>
      <c r="AK959">
        <v>2002.3837952940939</v>
      </c>
      <c r="AL959">
        <v>0</v>
      </c>
      <c r="AM959">
        <v>-23.729743366209838</v>
      </c>
      <c r="AN959">
        <v>20.466339189402941</v>
      </c>
      <c r="AO959">
        <v>-1.5694939775744139</v>
      </c>
      <c r="AP959">
        <v>-3.019701051764609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5">
      <c r="A960">
        <v>957</v>
      </c>
      <c r="B960">
        <v>0</v>
      </c>
      <c r="C960">
        <v>0</v>
      </c>
      <c r="D960">
        <v>0</v>
      </c>
      <c r="E960">
        <v>27.2</v>
      </c>
      <c r="F960">
        <v>-1.119934592848673</v>
      </c>
      <c r="G960">
        <v>204.3916171907249</v>
      </c>
      <c r="H960">
        <v>889.51231801403492</v>
      </c>
      <c r="I960">
        <v>3</v>
      </c>
      <c r="J960">
        <v>2</v>
      </c>
      <c r="K960">
        <v>1675.8412071384421</v>
      </c>
      <c r="L960" t="b">
        <v>0</v>
      </c>
      <c r="M960">
        <v>-14.218318067737799</v>
      </c>
      <c r="N960">
        <v>-14.218318067737799</v>
      </c>
      <c r="O960">
        <v>-664.28818384122042</v>
      </c>
      <c r="P960">
        <v>-155.75484502579641</v>
      </c>
      <c r="Q960">
        <v>-14.50848782422225</v>
      </c>
      <c r="R960">
        <v>0.94042463554647904</v>
      </c>
      <c r="S960">
        <v>41.225036125024872</v>
      </c>
      <c r="T960">
        <v>-77.747183316339132</v>
      </c>
      <c r="U960">
        <v>-13.644139374424739</v>
      </c>
      <c r="V960">
        <v>78.007661709457253</v>
      </c>
      <c r="W960">
        <v>-12.72041081575688</v>
      </c>
      <c r="X960">
        <v>1</v>
      </c>
      <c r="Y960">
        <v>6.0004792958155377</v>
      </c>
      <c r="Z960">
        <v>88.772227665776171</v>
      </c>
      <c r="AA960">
        <v>1675.8412071384421</v>
      </c>
      <c r="AB960" t="b">
        <v>0</v>
      </c>
      <c r="AC960" t="b">
        <v>1</v>
      </c>
      <c r="AD960">
        <v>89.673117966415646</v>
      </c>
      <c r="AE960">
        <v>0.26577457860983811</v>
      </c>
      <c r="AF960">
        <v>0</v>
      </c>
      <c r="AG960">
        <v>0</v>
      </c>
      <c r="AH960">
        <v>-1.8681480727004981E-2</v>
      </c>
      <c r="AI960" t="b">
        <v>0</v>
      </c>
      <c r="AJ960" t="b">
        <v>0</v>
      </c>
      <c r="AK960">
        <v>1675.8412071384421</v>
      </c>
      <c r="AL960">
        <v>0</v>
      </c>
      <c r="AM960">
        <v>-13.644139374424739</v>
      </c>
      <c r="AN960">
        <v>10.875155956114231</v>
      </c>
      <c r="AO960">
        <v>-1.890140464922311</v>
      </c>
      <c r="AP960">
        <v>-2.4178967840962722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5">
      <c r="A961">
        <v>958</v>
      </c>
      <c r="B961">
        <v>0</v>
      </c>
      <c r="C961">
        <v>0</v>
      </c>
      <c r="D961">
        <v>0</v>
      </c>
      <c r="E961">
        <v>25.1</v>
      </c>
      <c r="F961">
        <v>-0.1188819069636784</v>
      </c>
      <c r="G961">
        <v>188.61138203997049</v>
      </c>
      <c r="H961">
        <v>820.83673463795151</v>
      </c>
      <c r="I961">
        <v>2</v>
      </c>
      <c r="J961">
        <v>2</v>
      </c>
      <c r="K961">
        <v>1546.4564080579</v>
      </c>
      <c r="L961" t="b">
        <v>0</v>
      </c>
      <c r="M961">
        <v>0.29787424929658157</v>
      </c>
      <c r="N961">
        <v>0.29787424929658157</v>
      </c>
      <c r="O961">
        <v>15.08121896438629</v>
      </c>
      <c r="P961">
        <v>3.5360751248279669</v>
      </c>
      <c r="Q961">
        <v>0.30395331560875671</v>
      </c>
      <c r="R961">
        <v>0.37451794078865458</v>
      </c>
      <c r="S961">
        <v>41.252227251509808</v>
      </c>
      <c r="T961">
        <v>5.0115025749926696</v>
      </c>
      <c r="U961">
        <v>0.81158546094933715</v>
      </c>
      <c r="V961">
        <v>3.134604950349376</v>
      </c>
      <c r="W961">
        <v>-3.368054279808407</v>
      </c>
      <c r="X961">
        <v>1</v>
      </c>
      <c r="Y961">
        <v>-3.3518772401329331</v>
      </c>
      <c r="Z961">
        <v>88.768943587983117</v>
      </c>
      <c r="AA961">
        <v>1546.4564080579</v>
      </c>
      <c r="AB961" t="b">
        <v>0</v>
      </c>
      <c r="AC961" t="b">
        <v>1</v>
      </c>
      <c r="AD961">
        <v>89.673643482696534</v>
      </c>
      <c r="AE961">
        <v>7.0370620879816229E-2</v>
      </c>
      <c r="AF961">
        <v>0</v>
      </c>
      <c r="AG961">
        <v>0</v>
      </c>
      <c r="AH961">
        <v>-9.1424835413743133E-3</v>
      </c>
      <c r="AI961" t="b">
        <v>0</v>
      </c>
      <c r="AJ961" t="b">
        <v>0</v>
      </c>
      <c r="AK961">
        <v>1546.4564080579</v>
      </c>
      <c r="AL961">
        <v>0</v>
      </c>
      <c r="AM961">
        <v>0.81158546094933715</v>
      </c>
      <c r="AN961">
        <v>0</v>
      </c>
      <c r="AO961">
        <v>-2.7420433465515819</v>
      </c>
      <c r="AP961">
        <v>0.88420069015864122</v>
      </c>
      <c r="AQ961">
        <v>0</v>
      </c>
      <c r="AR961">
        <v>1</v>
      </c>
      <c r="AS961">
        <v>3</v>
      </c>
      <c r="AT961">
        <v>0</v>
      </c>
      <c r="AU961">
        <v>0</v>
      </c>
      <c r="AV961">
        <v>0</v>
      </c>
      <c r="AW961">
        <v>0.49371407404865569</v>
      </c>
      <c r="AX961">
        <v>0</v>
      </c>
      <c r="AY961">
        <v>0.17507611972897921</v>
      </c>
      <c r="AZ961">
        <v>0.49371407404865569</v>
      </c>
    </row>
    <row r="962" spans="1:52" x14ac:dyDescent="0.35">
      <c r="A962">
        <v>959</v>
      </c>
      <c r="B962">
        <v>0</v>
      </c>
      <c r="C962">
        <v>0</v>
      </c>
      <c r="D962">
        <v>0</v>
      </c>
      <c r="E962">
        <v>26</v>
      </c>
      <c r="F962">
        <v>0.59546222070338706</v>
      </c>
      <c r="G962">
        <v>195.3743399617224</v>
      </c>
      <c r="H962">
        <v>850.26912751341581</v>
      </c>
      <c r="I962">
        <v>2</v>
      </c>
      <c r="J962">
        <v>2</v>
      </c>
      <c r="K962">
        <v>1601.907036235275</v>
      </c>
      <c r="L962" t="b">
        <v>0</v>
      </c>
      <c r="M962">
        <v>10.281818730955541</v>
      </c>
      <c r="N962">
        <v>10.281818730955541</v>
      </c>
      <c r="O962">
        <v>502.54366320378068</v>
      </c>
      <c r="P962">
        <v>117.83080338473999</v>
      </c>
      <c r="Q962">
        <v>10.49165176628116</v>
      </c>
      <c r="R962">
        <v>0.91213427588535978</v>
      </c>
      <c r="S962">
        <v>41.258208062601113</v>
      </c>
      <c r="T962">
        <v>68.567634090194488</v>
      </c>
      <c r="U962">
        <v>11.50231061769659</v>
      </c>
      <c r="V962">
        <v>6.0247448201626383</v>
      </c>
      <c r="W962">
        <v>-2.714374804547008</v>
      </c>
      <c r="X962">
        <v>1</v>
      </c>
      <c r="Y962">
        <v>-4.0055567153943326</v>
      </c>
      <c r="Z962">
        <v>88.767306753196394</v>
      </c>
      <c r="AA962">
        <v>1601.907036235275</v>
      </c>
      <c r="AB962" t="b">
        <v>0</v>
      </c>
      <c r="AC962" t="b">
        <v>1</v>
      </c>
      <c r="AD962">
        <v>89.672183674372022</v>
      </c>
      <c r="AE962">
        <v>5.6712934064521249E-2</v>
      </c>
      <c r="AF962">
        <v>-1.967476255374527E-2</v>
      </c>
      <c r="AG962">
        <v>0</v>
      </c>
      <c r="AH962">
        <v>2.8314352530312559E-3</v>
      </c>
      <c r="AI962" t="b">
        <v>0</v>
      </c>
      <c r="AJ962" t="b">
        <v>0</v>
      </c>
      <c r="AK962">
        <v>1601.887361472722</v>
      </c>
      <c r="AL962">
        <v>0</v>
      </c>
      <c r="AM962">
        <v>11.50216934530993</v>
      </c>
      <c r="AN962">
        <v>0</v>
      </c>
      <c r="AO962">
        <v>-2.302366912283158</v>
      </c>
      <c r="AP962">
        <v>11.58636721821764</v>
      </c>
      <c r="AQ962">
        <v>0</v>
      </c>
      <c r="AR962">
        <v>1</v>
      </c>
      <c r="AS962">
        <v>3</v>
      </c>
      <c r="AT962">
        <v>0</v>
      </c>
      <c r="AU962">
        <v>0</v>
      </c>
      <c r="AV962">
        <v>0</v>
      </c>
      <c r="AW962">
        <v>2.3187749705878611</v>
      </c>
      <c r="AX962">
        <v>0</v>
      </c>
      <c r="AY962">
        <v>0.82226159980846103</v>
      </c>
      <c r="AZ962">
        <v>2.3187749705878611</v>
      </c>
    </row>
    <row r="963" spans="1:52" x14ac:dyDescent="0.35">
      <c r="A963">
        <v>960</v>
      </c>
      <c r="B963">
        <v>0</v>
      </c>
      <c r="C963">
        <v>0</v>
      </c>
      <c r="D963">
        <v>0</v>
      </c>
      <c r="E963">
        <v>29.3</v>
      </c>
      <c r="F963">
        <v>1.2370330241501299</v>
      </c>
      <c r="G963">
        <v>220.17185234147951</v>
      </c>
      <c r="H963">
        <v>958.18790139011867</v>
      </c>
      <c r="I963">
        <v>2</v>
      </c>
      <c r="J963">
        <v>2</v>
      </c>
      <c r="K963">
        <v>1805.226006218983</v>
      </c>
      <c r="L963" t="b">
        <v>0</v>
      </c>
      <c r="M963">
        <v>21.749131970692051</v>
      </c>
      <c r="N963">
        <v>21.749131970692051</v>
      </c>
      <c r="O963">
        <v>943.30364874933275</v>
      </c>
      <c r="P963">
        <v>221.17526278073711</v>
      </c>
      <c r="Q963">
        <v>22.192991806828619</v>
      </c>
      <c r="R963">
        <v>0.9304066185664478</v>
      </c>
      <c r="S963">
        <v>41.287208309969891</v>
      </c>
      <c r="T963">
        <v>126.17777426862079</v>
      </c>
      <c r="U963">
        <v>23.853002938675509</v>
      </c>
      <c r="V963">
        <v>8.7811379731127914</v>
      </c>
      <c r="W963">
        <v>-5.3846144309429693</v>
      </c>
      <c r="X963">
        <v>1</v>
      </c>
      <c r="Y963">
        <v>-1.335317088998371</v>
      </c>
      <c r="Z963">
        <v>88.7461822725014</v>
      </c>
      <c r="AA963">
        <v>1805.226006218983</v>
      </c>
      <c r="AB963" t="b">
        <v>0</v>
      </c>
      <c r="AC963" t="b">
        <v>1</v>
      </c>
      <c r="AD963">
        <v>89.671123977188614</v>
      </c>
      <c r="AE963">
        <v>0.1125037274415393</v>
      </c>
      <c r="AF963">
        <v>1.466614649829741E-2</v>
      </c>
      <c r="AG963">
        <v>0</v>
      </c>
      <c r="AH963">
        <v>7.0310451497695992E-3</v>
      </c>
      <c r="AI963" t="b">
        <v>0</v>
      </c>
      <c r="AJ963" t="b">
        <v>0</v>
      </c>
      <c r="AK963">
        <v>1805.2406723654819</v>
      </c>
      <c r="AL963">
        <v>0</v>
      </c>
      <c r="AM963">
        <v>23.853196726951499</v>
      </c>
      <c r="AN963">
        <v>0</v>
      </c>
      <c r="AO963">
        <v>7.7280212767678833</v>
      </c>
      <c r="AP963">
        <v>23.995138246742702</v>
      </c>
      <c r="AQ963">
        <v>0</v>
      </c>
      <c r="AR963">
        <v>1</v>
      </c>
      <c r="AS963">
        <v>3</v>
      </c>
      <c r="AT963">
        <v>0</v>
      </c>
      <c r="AU963">
        <v>0</v>
      </c>
      <c r="AV963">
        <v>1.5981705116944069</v>
      </c>
      <c r="AW963">
        <v>4.6588004508199994</v>
      </c>
      <c r="AX963">
        <v>0.56672713180652745</v>
      </c>
      <c r="AY963">
        <v>1.6520588502421389</v>
      </c>
      <c r="AZ963">
        <v>4.6588004508199994</v>
      </c>
    </row>
    <row r="964" spans="1:52" x14ac:dyDescent="0.35">
      <c r="A964">
        <v>961</v>
      </c>
      <c r="B964">
        <v>0</v>
      </c>
      <c r="C964">
        <v>0</v>
      </c>
      <c r="D964">
        <v>0</v>
      </c>
      <c r="E964">
        <v>34.6</v>
      </c>
      <c r="F964">
        <v>1.623072349362755</v>
      </c>
      <c r="G964">
        <v>259.99816010290749</v>
      </c>
      <c r="H964">
        <v>1131.5119927678529</v>
      </c>
      <c r="I964">
        <v>2</v>
      </c>
      <c r="J964">
        <v>3</v>
      </c>
      <c r="K964">
        <v>1334.052639473299</v>
      </c>
      <c r="L964" t="b">
        <v>1</v>
      </c>
      <c r="M964">
        <v>33.028435180035963</v>
      </c>
      <c r="N964">
        <v>33.028435180035963</v>
      </c>
      <c r="O964">
        <v>1213.0790585777361</v>
      </c>
      <c r="P964">
        <v>284.4291760245668</v>
      </c>
      <c r="Q964">
        <v>33.702484877587708</v>
      </c>
      <c r="R964">
        <v>0.94469071753282141</v>
      </c>
      <c r="S964">
        <v>41.335795539288917</v>
      </c>
      <c r="T964">
        <v>255.37047838464349</v>
      </c>
      <c r="U964">
        <v>35.675681206655653</v>
      </c>
      <c r="V964">
        <v>14.1243579227548</v>
      </c>
      <c r="W964">
        <v>-4.4538501867961289</v>
      </c>
      <c r="X964">
        <v>1</v>
      </c>
      <c r="Y964">
        <v>-2.2660813331452121</v>
      </c>
      <c r="Z964">
        <v>88.767103543268789</v>
      </c>
      <c r="AA964">
        <v>1334.052639473299</v>
      </c>
      <c r="AB964" t="b">
        <v>0</v>
      </c>
      <c r="AC964" t="b">
        <v>1</v>
      </c>
      <c r="AD964">
        <v>89.670409414009612</v>
      </c>
      <c r="AE964">
        <v>9.3056755299192523E-2</v>
      </c>
      <c r="AF964">
        <v>1.466614649829741E-2</v>
      </c>
      <c r="AG964">
        <v>0</v>
      </c>
      <c r="AH964">
        <v>6.8047454806858254E-3</v>
      </c>
      <c r="AI964" t="b">
        <v>0</v>
      </c>
      <c r="AJ964" t="b">
        <v>0</v>
      </c>
      <c r="AK964">
        <v>1334.067305619797</v>
      </c>
      <c r="AL964">
        <v>0</v>
      </c>
      <c r="AM964">
        <v>35.67607341364323</v>
      </c>
      <c r="AN964">
        <v>0</v>
      </c>
      <c r="AO964">
        <v>25.713728253595011</v>
      </c>
      <c r="AP964">
        <v>35.79427976601368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4.8758923613207514</v>
      </c>
      <c r="AW964">
        <v>8.0157069004295352</v>
      </c>
      <c r="AX964">
        <v>1.729039844439983</v>
      </c>
      <c r="AY964">
        <v>2.8424526153445342</v>
      </c>
      <c r="AZ964">
        <v>8.0157069004295352</v>
      </c>
    </row>
    <row r="965" spans="1:52" x14ac:dyDescent="0.35">
      <c r="A965">
        <v>962</v>
      </c>
      <c r="B965">
        <v>0</v>
      </c>
      <c r="C965">
        <v>0</v>
      </c>
      <c r="D965">
        <v>0</v>
      </c>
      <c r="E965">
        <v>40.4</v>
      </c>
      <c r="F965">
        <v>1.5206775783988451</v>
      </c>
      <c r="G965">
        <v>303.58166670975322</v>
      </c>
      <c r="H965">
        <v>1321.1874135208459</v>
      </c>
      <c r="I965">
        <v>2</v>
      </c>
      <c r="J965">
        <v>3</v>
      </c>
      <c r="K965">
        <v>1557.6799605410779</v>
      </c>
      <c r="L965" t="b">
        <v>0</v>
      </c>
      <c r="M965">
        <v>36.619059805291563</v>
      </c>
      <c r="N965">
        <v>36.619059805291563</v>
      </c>
      <c r="O965">
        <v>1151.868841598131</v>
      </c>
      <c r="P965">
        <v>270.07729066582829</v>
      </c>
      <c r="Q965">
        <v>37.366387556419951</v>
      </c>
      <c r="R965">
        <v>0.94333098998688014</v>
      </c>
      <c r="S965">
        <v>41.39443612365821</v>
      </c>
      <c r="T965">
        <v>242.8343732365536</v>
      </c>
      <c r="U965">
        <v>39.611109942375201</v>
      </c>
      <c r="V965">
        <v>13.76118352847195</v>
      </c>
      <c r="W965">
        <v>-4.4538501867961289</v>
      </c>
      <c r="X965">
        <v>1</v>
      </c>
      <c r="Y965">
        <v>-2.2660813331452121</v>
      </c>
      <c r="Z965">
        <v>88.77303111414929</v>
      </c>
      <c r="AA965">
        <v>1557.6799605410779</v>
      </c>
      <c r="AB965" t="b">
        <v>0</v>
      </c>
      <c r="AC965" t="b">
        <v>1</v>
      </c>
      <c r="AD965">
        <v>89.669510175385341</v>
      </c>
      <c r="AE965">
        <v>9.3056755299192523E-2</v>
      </c>
      <c r="AF965">
        <v>1.466614649829741E-2</v>
      </c>
      <c r="AG965">
        <v>0</v>
      </c>
      <c r="AH965">
        <v>5.3011367856295446E-3</v>
      </c>
      <c r="AI965" t="b">
        <v>0</v>
      </c>
      <c r="AJ965" t="b">
        <v>0</v>
      </c>
      <c r="AK965">
        <v>1557.6946266875759</v>
      </c>
      <c r="AL965">
        <v>0</v>
      </c>
      <c r="AM965">
        <v>39.611482895970347</v>
      </c>
      <c r="AN965">
        <v>0</v>
      </c>
      <c r="AO965">
        <v>30.371381801305709</v>
      </c>
      <c r="AP965">
        <v>39.705434313470747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5.7097462574211928</v>
      </c>
      <c r="AW965">
        <v>8.4996457254011766</v>
      </c>
      <c r="AX965">
        <v>2.0247327153975858</v>
      </c>
      <c r="AY965">
        <v>3.014062330594188</v>
      </c>
      <c r="AZ965">
        <v>8.4996457254011766</v>
      </c>
    </row>
    <row r="966" spans="1:52" x14ac:dyDescent="0.35">
      <c r="A966">
        <v>963</v>
      </c>
      <c r="B966">
        <v>0</v>
      </c>
      <c r="C966">
        <v>0</v>
      </c>
      <c r="D966">
        <v>0</v>
      </c>
      <c r="E966">
        <v>45.3</v>
      </c>
      <c r="F966">
        <v>1.2108840037085291</v>
      </c>
      <c r="G966">
        <v>340.40221539484702</v>
      </c>
      <c r="H966">
        <v>1481.4304413983739</v>
      </c>
      <c r="I966">
        <v>3</v>
      </c>
      <c r="J966">
        <v>4</v>
      </c>
      <c r="K966">
        <v>1287.363053575187</v>
      </c>
      <c r="L966" t="b">
        <v>1</v>
      </c>
      <c r="M966">
        <v>33.825421443505483</v>
      </c>
      <c r="N966">
        <v>33.825421443505483</v>
      </c>
      <c r="O966">
        <v>948.90387572641839</v>
      </c>
      <c r="P966">
        <v>222.48834120986331</v>
      </c>
      <c r="Q966">
        <v>34.515736166842323</v>
      </c>
      <c r="R966">
        <v>0.94549277453104208</v>
      </c>
      <c r="S966">
        <v>41.461050057640151</v>
      </c>
      <c r="T966">
        <v>270.7879081627247</v>
      </c>
      <c r="U966">
        <v>36.505552550586003</v>
      </c>
      <c r="V966">
        <v>14.759897564493089</v>
      </c>
      <c r="W966">
        <v>-5.3846144309429693</v>
      </c>
      <c r="X966">
        <v>1</v>
      </c>
      <c r="Y966">
        <v>-1.335317088998371</v>
      </c>
      <c r="Z966">
        <v>88.797418703582608</v>
      </c>
      <c r="AA966">
        <v>1287.363053575187</v>
      </c>
      <c r="AB966" t="b">
        <v>0</v>
      </c>
      <c r="AC966" t="b">
        <v>1</v>
      </c>
      <c r="AD966">
        <v>89.668795612206338</v>
      </c>
      <c r="AE966">
        <v>0.1125037274415393</v>
      </c>
      <c r="AF966">
        <v>1.466614649829741E-2</v>
      </c>
      <c r="AG966">
        <v>0</v>
      </c>
      <c r="AH966">
        <v>4.0908532244902096E-3</v>
      </c>
      <c r="AI966" t="b">
        <v>0</v>
      </c>
      <c r="AJ966" t="b">
        <v>0</v>
      </c>
      <c r="AK966">
        <v>1287.377719721685</v>
      </c>
      <c r="AL966">
        <v>0</v>
      </c>
      <c r="AM966">
        <v>36.505968436205997</v>
      </c>
      <c r="AN966">
        <v>0</v>
      </c>
      <c r="AO966">
        <v>39.424975145247558</v>
      </c>
      <c r="AP966">
        <v>36.629670364223621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8.5877817779578169</v>
      </c>
      <c r="AW966">
        <v>8.4940556654056643</v>
      </c>
      <c r="AX966">
        <v>3.0453126872190839</v>
      </c>
      <c r="AY966">
        <v>3.0120800374725021</v>
      </c>
      <c r="AZ966">
        <v>8.4940556654056643</v>
      </c>
    </row>
    <row r="967" spans="1:52" x14ac:dyDescent="0.35">
      <c r="A967">
        <v>964</v>
      </c>
      <c r="B967">
        <v>0</v>
      </c>
      <c r="C967">
        <v>0</v>
      </c>
      <c r="D967">
        <v>0</v>
      </c>
      <c r="E967">
        <v>49</v>
      </c>
      <c r="F967">
        <v>0.80245307343371053</v>
      </c>
      <c r="G967">
        <v>368.20548685093831</v>
      </c>
      <c r="H967">
        <v>1602.430278775284</v>
      </c>
      <c r="I967">
        <v>3</v>
      </c>
      <c r="J967">
        <v>4</v>
      </c>
      <c r="K967">
        <v>1392.511912255721</v>
      </c>
      <c r="L967" t="b">
        <v>0</v>
      </c>
      <c r="M967">
        <v>26.11542691862623</v>
      </c>
      <c r="N967">
        <v>26.11542691862623</v>
      </c>
      <c r="O967">
        <v>677.29560261612664</v>
      </c>
      <c r="P967">
        <v>158.80467873464849</v>
      </c>
      <c r="Q967">
        <v>26.648394814924721</v>
      </c>
      <c r="R967">
        <v>0.94113245791671696</v>
      </c>
      <c r="S967">
        <v>41.520234772472058</v>
      </c>
      <c r="T967">
        <v>194.17475480139149</v>
      </c>
      <c r="U967">
        <v>28.31524360971822</v>
      </c>
      <c r="V967">
        <v>11.430590549782121</v>
      </c>
      <c r="W967">
        <v>-20.953067953001099</v>
      </c>
      <c r="X967">
        <v>1</v>
      </c>
      <c r="Y967">
        <v>14.233136433059761</v>
      </c>
      <c r="Z967">
        <v>88.791570103698618</v>
      </c>
      <c r="AA967">
        <v>1392.511912255721</v>
      </c>
      <c r="AB967" t="b">
        <v>0</v>
      </c>
      <c r="AC967" t="b">
        <v>1</v>
      </c>
      <c r="AD967">
        <v>89.67135470334604</v>
      </c>
      <c r="AE967">
        <v>0.4377840375166232</v>
      </c>
      <c r="AF967">
        <v>0</v>
      </c>
      <c r="AG967">
        <v>0</v>
      </c>
      <c r="AH967">
        <v>7.7636821814862644E-3</v>
      </c>
      <c r="AI967" t="b">
        <v>0</v>
      </c>
      <c r="AJ967" t="b">
        <v>0</v>
      </c>
      <c r="AK967">
        <v>1392.511912255721</v>
      </c>
      <c r="AL967">
        <v>0</v>
      </c>
      <c r="AM967">
        <v>28.31524360971822</v>
      </c>
      <c r="AN967">
        <v>0</v>
      </c>
      <c r="AO967">
        <v>39.391666798642547</v>
      </c>
      <c r="AP967">
        <v>28.764175813081469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7.9353394793096674</v>
      </c>
      <c r="AW967">
        <v>5.9355722345208077</v>
      </c>
      <c r="AX967">
        <v>2.813950169967967</v>
      </c>
      <c r="AY967">
        <v>2.1048153370822451</v>
      </c>
      <c r="AZ967">
        <v>5.9355722345208077</v>
      </c>
    </row>
    <row r="968" spans="1:52" x14ac:dyDescent="0.35">
      <c r="A968">
        <v>965</v>
      </c>
      <c r="B968">
        <v>0</v>
      </c>
      <c r="C968">
        <v>0</v>
      </c>
      <c r="D968">
        <v>0</v>
      </c>
      <c r="E968">
        <v>51.1</v>
      </c>
      <c r="F968">
        <v>0.41263703588997203</v>
      </c>
      <c r="G968">
        <v>383.98572200169281</v>
      </c>
      <c r="H968">
        <v>1671.1058621513671</v>
      </c>
      <c r="I968">
        <v>4</v>
      </c>
      <c r="J968">
        <v>4</v>
      </c>
      <c r="K968">
        <v>1452.1909942095381</v>
      </c>
      <c r="L968" t="b">
        <v>0</v>
      </c>
      <c r="M968">
        <v>16.716701447299819</v>
      </c>
      <c r="N968">
        <v>16.716701447299819</v>
      </c>
      <c r="O968">
        <v>415.72571818451269</v>
      </c>
      <c r="P968">
        <v>97.474705081527787</v>
      </c>
      <c r="Q968">
        <v>17.05785861969369</v>
      </c>
      <c r="R968">
        <v>0.93197129704902193</v>
      </c>
      <c r="S968">
        <v>41.569584561423703</v>
      </c>
      <c r="T968">
        <v>120.3565184167169</v>
      </c>
      <c r="U968">
        <v>18.302987091668388</v>
      </c>
      <c r="V968">
        <v>8.1876978395847573</v>
      </c>
      <c r="W968">
        <v>-3.368054279808407</v>
      </c>
      <c r="X968">
        <v>1</v>
      </c>
      <c r="Y968">
        <v>-3.3518772401329331</v>
      </c>
      <c r="Z968">
        <v>88.792485151512452</v>
      </c>
      <c r="AA968">
        <v>1452.1909942095381</v>
      </c>
      <c r="AB968" t="b">
        <v>0</v>
      </c>
      <c r="AC968" t="b">
        <v>1</v>
      </c>
      <c r="AD968">
        <v>89.673513683344638</v>
      </c>
      <c r="AE968">
        <v>7.0370620879816229E-2</v>
      </c>
      <c r="AF968">
        <v>0</v>
      </c>
      <c r="AG968">
        <v>0</v>
      </c>
      <c r="AH968">
        <v>5.1158688988748868E-3</v>
      </c>
      <c r="AI968" t="b">
        <v>0</v>
      </c>
      <c r="AJ968" t="b">
        <v>0</v>
      </c>
      <c r="AK968">
        <v>1452.1909942095381</v>
      </c>
      <c r="AL968">
        <v>0</v>
      </c>
      <c r="AM968">
        <v>18.302987091668388</v>
      </c>
      <c r="AN968">
        <v>0</v>
      </c>
      <c r="AO968">
        <v>21.601672739134731</v>
      </c>
      <c r="AP968">
        <v>18.376542996185499</v>
      </c>
      <c r="AQ968">
        <v>0</v>
      </c>
      <c r="AR968">
        <v>1</v>
      </c>
      <c r="AS968">
        <v>3</v>
      </c>
      <c r="AT968">
        <v>0</v>
      </c>
      <c r="AU968">
        <v>0</v>
      </c>
      <c r="AV968">
        <v>4.2396205075706002</v>
      </c>
      <c r="AW968">
        <v>3.616871758810229</v>
      </c>
      <c r="AX968">
        <v>1.503411527507305</v>
      </c>
      <c r="AY968">
        <v>1.2825801539281589</v>
      </c>
      <c r="AZ968">
        <v>3.616871758810229</v>
      </c>
    </row>
    <row r="969" spans="1:52" x14ac:dyDescent="0.35">
      <c r="A969">
        <v>966</v>
      </c>
      <c r="B969">
        <v>0</v>
      </c>
      <c r="C969">
        <v>0</v>
      </c>
      <c r="D969">
        <v>0</v>
      </c>
      <c r="E969">
        <v>52.1</v>
      </c>
      <c r="F969">
        <v>0.13033211633973621</v>
      </c>
      <c r="G969">
        <v>391.5001196925283</v>
      </c>
      <c r="H969">
        <v>1703.808520901883</v>
      </c>
      <c r="I969">
        <v>4</v>
      </c>
      <c r="J969">
        <v>4</v>
      </c>
      <c r="K969">
        <v>1480.609604663736</v>
      </c>
      <c r="L969" t="b">
        <v>0</v>
      </c>
      <c r="M969">
        <v>9.2400042293023343</v>
      </c>
      <c r="N969">
        <v>9.2400042293023343</v>
      </c>
      <c r="O969">
        <v>225.3780686103149</v>
      </c>
      <c r="P969">
        <v>52.844122479534363</v>
      </c>
      <c r="Q969">
        <v>9.4285757441860554</v>
      </c>
      <c r="R969">
        <v>0.912723550361765</v>
      </c>
      <c r="S969">
        <v>41.606089787627887</v>
      </c>
      <c r="T969">
        <v>66.625066813772236</v>
      </c>
      <c r="U969">
        <v>10.330154996492601</v>
      </c>
      <c r="V969">
        <v>5.8147992884162463</v>
      </c>
      <c r="W969">
        <v>-3.368054279808407</v>
      </c>
      <c r="X969">
        <v>1</v>
      </c>
      <c r="Y969">
        <v>-3.3518772401329331</v>
      </c>
      <c r="Z969">
        <v>88.790848316725729</v>
      </c>
      <c r="AA969">
        <v>1480.609604663736</v>
      </c>
      <c r="AB969" t="b">
        <v>0</v>
      </c>
      <c r="AC969" t="b">
        <v>1</v>
      </c>
      <c r="AD969">
        <v>89.672183573328709</v>
      </c>
      <c r="AE969">
        <v>7.0370620879816229E-2</v>
      </c>
      <c r="AF969">
        <v>0</v>
      </c>
      <c r="AG969">
        <v>0</v>
      </c>
      <c r="AH969">
        <v>5.9356997285713309E-3</v>
      </c>
      <c r="AI969" t="b">
        <v>0</v>
      </c>
      <c r="AJ969" t="b">
        <v>0</v>
      </c>
      <c r="AK969">
        <v>1480.609604663736</v>
      </c>
      <c r="AL969">
        <v>0</v>
      </c>
      <c r="AM969">
        <v>10.330154996492601</v>
      </c>
      <c r="AN969">
        <v>0</v>
      </c>
      <c r="AO969">
        <v>28.724228196039249</v>
      </c>
      <c r="AP969">
        <v>10.400926678059321</v>
      </c>
      <c r="AQ969">
        <v>0</v>
      </c>
      <c r="AR969">
        <v>1</v>
      </c>
      <c r="AS969">
        <v>3</v>
      </c>
      <c r="AT969">
        <v>0</v>
      </c>
      <c r="AU969">
        <v>0</v>
      </c>
      <c r="AV969">
        <v>5.7759842946589126</v>
      </c>
      <c r="AW969">
        <v>2.0965571772203488</v>
      </c>
      <c r="AX969">
        <v>2.048221381084721</v>
      </c>
      <c r="AY969">
        <v>0.74346087071746492</v>
      </c>
      <c r="AZ969">
        <v>2.0965571772203488</v>
      </c>
    </row>
    <row r="970" spans="1:52" x14ac:dyDescent="0.35">
      <c r="A970">
        <v>967</v>
      </c>
      <c r="B970">
        <v>0</v>
      </c>
      <c r="C970">
        <v>0</v>
      </c>
      <c r="D970">
        <v>0</v>
      </c>
      <c r="E970">
        <v>52.2</v>
      </c>
      <c r="F970">
        <v>-1.7298834582256891E-2</v>
      </c>
      <c r="G970">
        <v>392.25155946161192</v>
      </c>
      <c r="H970">
        <v>1707.078786776935</v>
      </c>
      <c r="I970">
        <v>4</v>
      </c>
      <c r="J970">
        <v>4</v>
      </c>
      <c r="K970">
        <v>1483.451465709157</v>
      </c>
      <c r="L970" t="b">
        <v>0</v>
      </c>
      <c r="M970">
        <v>5.1359081357663703</v>
      </c>
      <c r="N970">
        <v>5.1359081357663703</v>
      </c>
      <c r="O970">
        <v>125.0327980638295</v>
      </c>
      <c r="P970">
        <v>29.3162885616347</v>
      </c>
      <c r="Q970">
        <v>5.2407225875167054</v>
      </c>
      <c r="R970">
        <v>0.88109599975821784</v>
      </c>
      <c r="S970">
        <v>41.631976774771871</v>
      </c>
      <c r="T970">
        <v>38.288290985492523</v>
      </c>
      <c r="U970">
        <v>5.9479586662007486</v>
      </c>
      <c r="V970">
        <v>4.5526309605964306</v>
      </c>
      <c r="W970">
        <v>-3.368054279808407</v>
      </c>
      <c r="X970">
        <v>1</v>
      </c>
      <c r="Y970">
        <v>-3.3518772401329331</v>
      </c>
      <c r="Z970">
        <v>88.789211481939006</v>
      </c>
      <c r="AA970">
        <v>1483.451465709157</v>
      </c>
      <c r="AB970" t="b">
        <v>0</v>
      </c>
      <c r="AC970" t="b">
        <v>1</v>
      </c>
      <c r="AD970">
        <v>89.670853463312781</v>
      </c>
      <c r="AE970">
        <v>7.0370620879816229E-2</v>
      </c>
      <c r="AF970">
        <v>0</v>
      </c>
      <c r="AG970">
        <v>0</v>
      </c>
      <c r="AH970">
        <v>3.1317871088792909E-4</v>
      </c>
      <c r="AI970" t="b">
        <v>0</v>
      </c>
      <c r="AJ970" t="b">
        <v>0</v>
      </c>
      <c r="AK970">
        <v>1483.451465709157</v>
      </c>
      <c r="AL970">
        <v>0</v>
      </c>
      <c r="AM970">
        <v>5.9479586662007486</v>
      </c>
      <c r="AN970">
        <v>0</v>
      </c>
      <c r="AO970">
        <v>16.314298571340402</v>
      </c>
      <c r="AP970">
        <v>6.0183292870805651</v>
      </c>
      <c r="AQ970">
        <v>0</v>
      </c>
      <c r="AR970">
        <v>1</v>
      </c>
      <c r="AS970">
        <v>3</v>
      </c>
      <c r="AT970">
        <v>0</v>
      </c>
      <c r="AU970">
        <v>0</v>
      </c>
      <c r="AV970">
        <v>3.1208898001956058</v>
      </c>
      <c r="AW970">
        <v>1.3297264107947651</v>
      </c>
      <c r="AX970">
        <v>1.1066985107076619</v>
      </c>
      <c r="AY970">
        <v>0.47153474559476971</v>
      </c>
      <c r="AZ970">
        <v>1.3297264107947651</v>
      </c>
    </row>
    <row r="971" spans="1:52" x14ac:dyDescent="0.35">
      <c r="A971">
        <v>968</v>
      </c>
      <c r="B971">
        <v>0</v>
      </c>
      <c r="C971">
        <v>0</v>
      </c>
      <c r="D971">
        <v>0</v>
      </c>
      <c r="E971">
        <v>52.1</v>
      </c>
      <c r="F971">
        <v>-6.1136778010716597E-2</v>
      </c>
      <c r="G971">
        <v>391.5001196925283</v>
      </c>
      <c r="H971">
        <v>1703.808520901883</v>
      </c>
      <c r="I971">
        <v>4</v>
      </c>
      <c r="J971">
        <v>4</v>
      </c>
      <c r="K971">
        <v>1480.609604663736</v>
      </c>
      <c r="L971" t="b">
        <v>0</v>
      </c>
      <c r="M971">
        <v>3.8942565751882792</v>
      </c>
      <c r="N971">
        <v>3.8942565751882792</v>
      </c>
      <c r="O971">
        <v>94.986972279256506</v>
      </c>
      <c r="P971">
        <v>22.271480220038761</v>
      </c>
      <c r="Q971">
        <v>3.9737311991717141</v>
      </c>
      <c r="R971">
        <v>0.86003489561102187</v>
      </c>
      <c r="S971">
        <v>41.651579930035417</v>
      </c>
      <c r="T971">
        <v>29.799792012502589</v>
      </c>
      <c r="U971">
        <v>4.6204301935313099</v>
      </c>
      <c r="V971">
        <v>4.1709309997997606</v>
      </c>
      <c r="W971">
        <v>-3.368054279808407</v>
      </c>
      <c r="X971">
        <v>1</v>
      </c>
      <c r="Y971">
        <v>-3.3518772401329331</v>
      </c>
      <c r="Z971">
        <v>88.787574647152283</v>
      </c>
      <c r="AA971">
        <v>1480.609604663736</v>
      </c>
      <c r="AB971" t="b">
        <v>0</v>
      </c>
      <c r="AC971" t="b">
        <v>1</v>
      </c>
      <c r="AD971">
        <v>89.669523353296853</v>
      </c>
      <c r="AE971">
        <v>7.0370620879816229E-2</v>
      </c>
      <c r="AF971">
        <v>0</v>
      </c>
      <c r="AG971">
        <v>0</v>
      </c>
      <c r="AH971">
        <v>-4.6203277486041583E-3</v>
      </c>
      <c r="AI971" t="b">
        <v>0</v>
      </c>
      <c r="AJ971" t="b">
        <v>0</v>
      </c>
      <c r="AK971">
        <v>1480.609604663736</v>
      </c>
      <c r="AL971">
        <v>0</v>
      </c>
      <c r="AM971">
        <v>4.6204301935313099</v>
      </c>
      <c r="AN971">
        <v>0</v>
      </c>
      <c r="AO971">
        <v>6.4380471850510741</v>
      </c>
      <c r="AP971">
        <v>4.6908836781894117</v>
      </c>
      <c r="AQ971">
        <v>0</v>
      </c>
      <c r="AR971">
        <v>1</v>
      </c>
      <c r="AS971">
        <v>3</v>
      </c>
      <c r="AT971">
        <v>0</v>
      </c>
      <c r="AU971">
        <v>0</v>
      </c>
      <c r="AV971">
        <v>1.3730247463001941</v>
      </c>
      <c r="AW971">
        <v>1.10430753592486</v>
      </c>
      <c r="AX971">
        <v>0.4868882079078703</v>
      </c>
      <c r="AY971">
        <v>0.39159887987746778</v>
      </c>
      <c r="AZ971">
        <v>1.10430753592486</v>
      </c>
    </row>
    <row r="972" spans="1:52" x14ac:dyDescent="0.35">
      <c r="A972">
        <v>969</v>
      </c>
      <c r="B972">
        <v>0</v>
      </c>
      <c r="C972">
        <v>0</v>
      </c>
      <c r="D972">
        <v>0</v>
      </c>
      <c r="E972">
        <v>51.7</v>
      </c>
      <c r="F972">
        <v>-0.15482072004155081</v>
      </c>
      <c r="G972">
        <v>388.49436061619411</v>
      </c>
      <c r="H972">
        <v>1690.7274574016769</v>
      </c>
      <c r="I972">
        <v>4</v>
      </c>
      <c r="J972">
        <v>4</v>
      </c>
      <c r="K972">
        <v>1469.242160482057</v>
      </c>
      <c r="L972" t="b">
        <v>0</v>
      </c>
      <c r="M972">
        <v>1.237694784202134</v>
      </c>
      <c r="N972">
        <v>1.237694784202134</v>
      </c>
      <c r="O972">
        <v>30.422872954817631</v>
      </c>
      <c r="P972">
        <v>7.1332141344391582</v>
      </c>
      <c r="Q972">
        <v>1.2629538614307489</v>
      </c>
      <c r="R972">
        <v>0.71037259130453245</v>
      </c>
      <c r="S972">
        <v>41.669076648397507</v>
      </c>
      <c r="T972">
        <v>11.55524847207437</v>
      </c>
      <c r="U972">
        <v>1.777875268401689</v>
      </c>
      <c r="V972">
        <v>3.3467166717991632</v>
      </c>
      <c r="W972">
        <v>-3.368054279808407</v>
      </c>
      <c r="X972">
        <v>1</v>
      </c>
      <c r="Y972">
        <v>-3.3518772401329331</v>
      </c>
      <c r="Z972">
        <v>88.785086365593529</v>
      </c>
      <c r="AA972">
        <v>1469.242160482057</v>
      </c>
      <c r="AB972" t="b">
        <v>0</v>
      </c>
      <c r="AC972" t="b">
        <v>1</v>
      </c>
      <c r="AD972">
        <v>89.668193243280925</v>
      </c>
      <c r="AE972">
        <v>7.0370620879816229E-2</v>
      </c>
      <c r="AF972">
        <v>0</v>
      </c>
      <c r="AG972">
        <v>0</v>
      </c>
      <c r="AH972">
        <v>-1.3159082050264059E-2</v>
      </c>
      <c r="AI972" t="b">
        <v>0</v>
      </c>
      <c r="AJ972" t="b">
        <v>0</v>
      </c>
      <c r="AK972">
        <v>1469.242160482057</v>
      </c>
      <c r="AL972">
        <v>0</v>
      </c>
      <c r="AM972">
        <v>1.777875268401689</v>
      </c>
      <c r="AN972">
        <v>0</v>
      </c>
      <c r="AO972">
        <v>1.9403945787211181</v>
      </c>
      <c r="AP972">
        <v>1.848723184644429</v>
      </c>
      <c r="AQ972">
        <v>0</v>
      </c>
      <c r="AR972">
        <v>1</v>
      </c>
      <c r="AS972">
        <v>3</v>
      </c>
      <c r="AT972">
        <v>0</v>
      </c>
      <c r="AU972">
        <v>0</v>
      </c>
      <c r="AV972">
        <v>0.63706325046698842</v>
      </c>
      <c r="AW972">
        <v>0.6306441880452941</v>
      </c>
      <c r="AX972">
        <v>0.22590895406630801</v>
      </c>
      <c r="AY972">
        <v>0.2236329551377581</v>
      </c>
      <c r="AZ972">
        <v>0.6306441880452941</v>
      </c>
    </row>
    <row r="973" spans="1:52" x14ac:dyDescent="0.35">
      <c r="A973">
        <v>970</v>
      </c>
      <c r="B973">
        <v>0</v>
      </c>
      <c r="C973">
        <v>0</v>
      </c>
      <c r="D973">
        <v>0</v>
      </c>
      <c r="E973">
        <v>50.9</v>
      </c>
      <c r="F973">
        <v>-0.31958034182308198</v>
      </c>
      <c r="G973">
        <v>382.48284246352569</v>
      </c>
      <c r="H973">
        <v>1664.565330401264</v>
      </c>
      <c r="I973">
        <v>4</v>
      </c>
      <c r="J973">
        <v>4</v>
      </c>
      <c r="K973">
        <v>1446.507272118698</v>
      </c>
      <c r="L973" t="b">
        <v>0</v>
      </c>
      <c r="M973">
        <v>-3.3362263381736148</v>
      </c>
      <c r="N973">
        <v>-3.3362263381736148</v>
      </c>
      <c r="O973">
        <v>-83.29423242732868</v>
      </c>
      <c r="P973">
        <v>-19.52989768422885</v>
      </c>
      <c r="Q973">
        <v>-3.4043125899730771</v>
      </c>
      <c r="R973">
        <v>0.80148055235055415</v>
      </c>
      <c r="S973">
        <v>41.680583737775862</v>
      </c>
      <c r="T973">
        <v>-18.012466263872899</v>
      </c>
      <c r="U973">
        <v>-2.728490334985568</v>
      </c>
      <c r="V973">
        <v>1.5174314203559509</v>
      </c>
      <c r="W973">
        <v>-29.744054589109481</v>
      </c>
      <c r="X973">
        <v>1</v>
      </c>
      <c r="Y973">
        <v>23.024123069168141</v>
      </c>
      <c r="Z973">
        <v>88.78327426519752</v>
      </c>
      <c r="AA973">
        <v>1446.507272118698</v>
      </c>
      <c r="AB973" t="b">
        <v>0</v>
      </c>
      <c r="AC973" t="b">
        <v>1</v>
      </c>
      <c r="AD973">
        <v>89.672096466659696</v>
      </c>
      <c r="AE973">
        <v>0.6214589834454356</v>
      </c>
      <c r="AF973">
        <v>0</v>
      </c>
      <c r="AG973">
        <v>0</v>
      </c>
      <c r="AH973">
        <v>-2.3755041558894689E-2</v>
      </c>
      <c r="AI973" t="b">
        <v>0</v>
      </c>
      <c r="AJ973" t="b">
        <v>0</v>
      </c>
      <c r="AK973">
        <v>1446.507272118698</v>
      </c>
      <c r="AL973">
        <v>0</v>
      </c>
      <c r="AM973">
        <v>-2.728490334985568</v>
      </c>
      <c r="AN973">
        <v>7.4220696497909078E-2</v>
      </c>
      <c r="AO973">
        <v>2.3206514378957239</v>
      </c>
      <c r="AP973">
        <v>-2.030739060585089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0.69465911275323522</v>
      </c>
      <c r="AW973">
        <v>0</v>
      </c>
      <c r="AX973">
        <v>0.24633301870682101</v>
      </c>
      <c r="AY973">
        <v>0</v>
      </c>
      <c r="AZ973">
        <v>0</v>
      </c>
    </row>
    <row r="974" spans="1:52" x14ac:dyDescent="0.35">
      <c r="A974">
        <v>971</v>
      </c>
      <c r="B974">
        <v>0</v>
      </c>
      <c r="C974">
        <v>0</v>
      </c>
      <c r="D974">
        <v>0</v>
      </c>
      <c r="E974">
        <v>49.2</v>
      </c>
      <c r="F974">
        <v>-0.65019124599944345</v>
      </c>
      <c r="G974">
        <v>369.70836638910538</v>
      </c>
      <c r="H974">
        <v>1608.9708105253869</v>
      </c>
      <c r="I974">
        <v>4</v>
      </c>
      <c r="J974">
        <v>4</v>
      </c>
      <c r="K974">
        <v>1398.1956343465611</v>
      </c>
      <c r="L974" t="b">
        <v>0</v>
      </c>
      <c r="M974">
        <v>-12.063673193276481</v>
      </c>
      <c r="N974">
        <v>-12.063673193276481</v>
      </c>
      <c r="O974">
        <v>-311.59585150438511</v>
      </c>
      <c r="P974">
        <v>-73.059501496939021</v>
      </c>
      <c r="Q974">
        <v>-12.309870605384161</v>
      </c>
      <c r="R974">
        <v>0.91496607479154091</v>
      </c>
      <c r="S974">
        <v>41.701844108429633</v>
      </c>
      <c r="T974">
        <v>-76.924010714477546</v>
      </c>
      <c r="U974">
        <v>-11.263113989000111</v>
      </c>
      <c r="V974">
        <v>-3.86450921753854</v>
      </c>
      <c r="W974">
        <v>-10.50767970541399</v>
      </c>
      <c r="X974">
        <v>1</v>
      </c>
      <c r="Y974">
        <v>3.7877481854726529</v>
      </c>
      <c r="Z974">
        <v>88.776121514328779</v>
      </c>
      <c r="AA974">
        <v>1398.1956343465611</v>
      </c>
      <c r="AB974" t="b">
        <v>0</v>
      </c>
      <c r="AC974" t="b">
        <v>1</v>
      </c>
      <c r="AD974">
        <v>89.677416282384826</v>
      </c>
      <c r="AE974">
        <v>0.21954276369865691</v>
      </c>
      <c r="AF974">
        <v>0</v>
      </c>
      <c r="AG974">
        <v>0</v>
      </c>
      <c r="AH974">
        <v>-2.3490539715418531E-2</v>
      </c>
      <c r="AI974" t="b">
        <v>0</v>
      </c>
      <c r="AJ974" t="b">
        <v>0</v>
      </c>
      <c r="AK974">
        <v>1398.1956343465611</v>
      </c>
      <c r="AL974">
        <v>0</v>
      </c>
      <c r="AM974">
        <v>-11.263113989000111</v>
      </c>
      <c r="AN974">
        <v>9.0828102329912817</v>
      </c>
      <c r="AO974">
        <v>-0.30378546962301789</v>
      </c>
      <c r="AP974">
        <v>-1.9524746144816389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0.27435808432502951</v>
      </c>
      <c r="AW974">
        <v>0</v>
      </c>
      <c r="AX974">
        <v>9.7290100824478559E-2</v>
      </c>
      <c r="AY974">
        <v>0</v>
      </c>
      <c r="AZ974">
        <v>0</v>
      </c>
    </row>
    <row r="975" spans="1:52" x14ac:dyDescent="0.35">
      <c r="A975">
        <v>972</v>
      </c>
      <c r="B975">
        <v>0</v>
      </c>
      <c r="C975">
        <v>0</v>
      </c>
      <c r="D975">
        <v>0</v>
      </c>
      <c r="E975">
        <v>45.9</v>
      </c>
      <c r="F975">
        <v>-1.2463213408458009</v>
      </c>
      <c r="G975">
        <v>344.91085400934833</v>
      </c>
      <c r="H975">
        <v>1501.052036648684</v>
      </c>
      <c r="I975">
        <v>4</v>
      </c>
      <c r="J975">
        <v>4</v>
      </c>
      <c r="K975">
        <v>1304.4142198477059</v>
      </c>
      <c r="L975" t="b">
        <v>0</v>
      </c>
      <c r="M975">
        <v>-26.129621899826851</v>
      </c>
      <c r="N975">
        <v>-26.129621899826851</v>
      </c>
      <c r="O975">
        <v>-723.43188475599015</v>
      </c>
      <c r="P975">
        <v>-169.62219686843261</v>
      </c>
      <c r="Q975">
        <v>-26.662879489619229</v>
      </c>
      <c r="R975">
        <v>0.93858330278691016</v>
      </c>
      <c r="S975">
        <v>41.734773526607803</v>
      </c>
      <c r="T975">
        <v>-183.2043288409032</v>
      </c>
      <c r="U975">
        <v>-25.025333493176181</v>
      </c>
      <c r="V975">
        <v>-13.58213197247065</v>
      </c>
      <c r="W975">
        <v>-12.742404790712589</v>
      </c>
      <c r="X975">
        <v>1</v>
      </c>
      <c r="Y975">
        <v>6.0224732707712541</v>
      </c>
      <c r="Z975">
        <v>88.745115007774913</v>
      </c>
      <c r="AA975">
        <v>1304.4142198477059</v>
      </c>
      <c r="AB975" t="b">
        <v>0</v>
      </c>
      <c r="AC975" t="b">
        <v>1</v>
      </c>
      <c r="AD975">
        <v>89.67936275489599</v>
      </c>
      <c r="AE975">
        <v>0.26623411089306992</v>
      </c>
      <c r="AF975">
        <v>0</v>
      </c>
      <c r="AG975">
        <v>0</v>
      </c>
      <c r="AH975">
        <v>-2.5817133342869E-2</v>
      </c>
      <c r="AI975" t="b">
        <v>0</v>
      </c>
      <c r="AJ975" t="b">
        <v>0</v>
      </c>
      <c r="AK975">
        <v>1304.4142198477059</v>
      </c>
      <c r="AL975">
        <v>0</v>
      </c>
      <c r="AM975">
        <v>-25.025333493176181</v>
      </c>
      <c r="AN975">
        <v>22.931031478441611</v>
      </c>
      <c r="AO975">
        <v>-1.983629100041139</v>
      </c>
      <c r="AP975">
        <v>-1.8035534836735569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5">
      <c r="A976">
        <v>973</v>
      </c>
      <c r="B976">
        <v>0</v>
      </c>
      <c r="C976">
        <v>0</v>
      </c>
      <c r="D976">
        <v>0</v>
      </c>
      <c r="E976">
        <v>40.6</v>
      </c>
      <c r="F976">
        <v>-1.5311900572840189</v>
      </c>
      <c r="G976">
        <v>305.08454624792029</v>
      </c>
      <c r="H976">
        <v>1327.727945270949</v>
      </c>
      <c r="I976">
        <v>4</v>
      </c>
      <c r="J976">
        <v>4</v>
      </c>
      <c r="K976">
        <v>1153.7955844404551</v>
      </c>
      <c r="L976" t="b">
        <v>0</v>
      </c>
      <c r="M976">
        <v>-29.589091574254589</v>
      </c>
      <c r="N976">
        <v>-29.589091574254589</v>
      </c>
      <c r="O976">
        <v>-926.15314218134768</v>
      </c>
      <c r="P976">
        <v>-217.1540043004735</v>
      </c>
      <c r="Q976">
        <v>-30.192950585974071</v>
      </c>
      <c r="R976">
        <v>0.94300664495664432</v>
      </c>
      <c r="S976">
        <v>41.786288306699809</v>
      </c>
      <c r="T976">
        <v>-235.64749025810161</v>
      </c>
      <c r="U976">
        <v>-28.472153033421151</v>
      </c>
      <c r="V976">
        <v>-18.493485957628</v>
      </c>
      <c r="W976">
        <v>-10.727025608556151</v>
      </c>
      <c r="X976">
        <v>1</v>
      </c>
      <c r="Y976">
        <v>4.0070940886148048</v>
      </c>
      <c r="Z976">
        <v>88.69631303592675</v>
      </c>
      <c r="AA976">
        <v>1153.7955844404551</v>
      </c>
      <c r="AB976" t="b">
        <v>0</v>
      </c>
      <c r="AC976" t="b">
        <v>1</v>
      </c>
      <c r="AD976">
        <v>89.681352748419684</v>
      </c>
      <c r="AE976">
        <v>0.22412567896937971</v>
      </c>
      <c r="AF976">
        <v>0</v>
      </c>
      <c r="AG976">
        <v>0</v>
      </c>
      <c r="AH976">
        <v>-2.541161623490712E-2</v>
      </c>
      <c r="AI976" t="b">
        <v>0</v>
      </c>
      <c r="AJ976" t="b">
        <v>0</v>
      </c>
      <c r="AK976">
        <v>1153.7955844404551</v>
      </c>
      <c r="AL976">
        <v>0</v>
      </c>
      <c r="AM976">
        <v>-28.472153033421151</v>
      </c>
      <c r="AN976">
        <v>26.67462134137201</v>
      </c>
      <c r="AO976">
        <v>-1.877166504178166</v>
      </c>
      <c r="AP976">
        <v>-1.5720899390344261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5">
      <c r="A977">
        <v>974</v>
      </c>
      <c r="B977">
        <v>0</v>
      </c>
      <c r="C977">
        <v>0</v>
      </c>
      <c r="D977">
        <v>0</v>
      </c>
      <c r="E977">
        <v>35.299999999999997</v>
      </c>
      <c r="F977">
        <v>-1.4622517633514589</v>
      </c>
      <c r="G977">
        <v>265.25823848649219</v>
      </c>
      <c r="H977">
        <v>1154.4038538932141</v>
      </c>
      <c r="I977">
        <v>4</v>
      </c>
      <c r="J977">
        <v>3</v>
      </c>
      <c r="K977">
        <v>1361.0421437401001</v>
      </c>
      <c r="L977" t="b">
        <v>1</v>
      </c>
      <c r="M977">
        <v>-24.64071559451029</v>
      </c>
      <c r="N977">
        <v>-24.64071559451029</v>
      </c>
      <c r="O977">
        <v>-887.06576140237064</v>
      </c>
      <c r="P977">
        <v>-207.98923352208939</v>
      </c>
      <c r="Q977">
        <v>-25.143587341337032</v>
      </c>
      <c r="R977">
        <v>0.94322551399297017</v>
      </c>
      <c r="S977">
        <v>41.840422057870867</v>
      </c>
      <c r="T977">
        <v>-166.39588778106591</v>
      </c>
      <c r="U977">
        <v>-23.716073093659759</v>
      </c>
      <c r="V977">
        <v>41.593345741023541</v>
      </c>
      <c r="W977">
        <v>-10.727025608556151</v>
      </c>
      <c r="X977">
        <v>1</v>
      </c>
      <c r="Y977">
        <v>4.0070940886148048</v>
      </c>
      <c r="Z977">
        <v>88.637704536095924</v>
      </c>
      <c r="AA977">
        <v>1361.0421437401001</v>
      </c>
      <c r="AB977" t="b">
        <v>0</v>
      </c>
      <c r="AC977" t="b">
        <v>1</v>
      </c>
      <c r="AD977">
        <v>89.682942865121518</v>
      </c>
      <c r="AE977">
        <v>0.22412567896937971</v>
      </c>
      <c r="AF977">
        <v>0</v>
      </c>
      <c r="AG977">
        <v>0</v>
      </c>
      <c r="AH977">
        <v>-2.45694445197569E-2</v>
      </c>
      <c r="AI977" t="b">
        <v>0</v>
      </c>
      <c r="AJ977" t="b">
        <v>0</v>
      </c>
      <c r="AK977">
        <v>1361.0421437401001</v>
      </c>
      <c r="AL977">
        <v>0</v>
      </c>
      <c r="AM977">
        <v>-23.716073093659759</v>
      </c>
      <c r="AN977">
        <v>21.598932122185971</v>
      </c>
      <c r="AO977">
        <v>-1.694979121720803</v>
      </c>
      <c r="AP977">
        <v>-1.89301184700156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5">
      <c r="A978">
        <v>975</v>
      </c>
      <c r="B978">
        <v>0</v>
      </c>
      <c r="C978">
        <v>0</v>
      </c>
      <c r="D978">
        <v>0</v>
      </c>
      <c r="E978">
        <v>30</v>
      </c>
      <c r="F978">
        <v>-1.4531362226434841</v>
      </c>
      <c r="G978">
        <v>225.43193072506429</v>
      </c>
      <c r="H978">
        <v>981.07976251547973</v>
      </c>
      <c r="I978">
        <v>3</v>
      </c>
      <c r="J978">
        <v>3</v>
      </c>
      <c r="K978">
        <v>1156.6930400057511</v>
      </c>
      <c r="L978" t="b">
        <v>0</v>
      </c>
      <c r="M978">
        <v>-20.95970951134651</v>
      </c>
      <c r="N978">
        <v>-20.95970951134651</v>
      </c>
      <c r="O978">
        <v>-887.85329490063816</v>
      </c>
      <c r="P978">
        <v>-208.17388554655571</v>
      </c>
      <c r="Q978">
        <v>-21.387458685047459</v>
      </c>
      <c r="R978">
        <v>0.94399879684645105</v>
      </c>
      <c r="S978">
        <v>41.885329549145638</v>
      </c>
      <c r="T978">
        <v>-166.6801505435109</v>
      </c>
      <c r="U978">
        <v>-20.189735266287979</v>
      </c>
      <c r="V978">
        <v>41.493735003044783</v>
      </c>
      <c r="W978">
        <v>-10.020369272161931</v>
      </c>
      <c r="X978">
        <v>1</v>
      </c>
      <c r="Y978">
        <v>3.3004377522205939</v>
      </c>
      <c r="Z978">
        <v>88.632731560791754</v>
      </c>
      <c r="AA978">
        <v>1156.6930400057511</v>
      </c>
      <c r="AB978" t="b">
        <v>0</v>
      </c>
      <c r="AC978" t="b">
        <v>1</v>
      </c>
      <c r="AD978">
        <v>89.684392772232798</v>
      </c>
      <c r="AE978">
        <v>0.2093611172938637</v>
      </c>
      <c r="AF978">
        <v>0</v>
      </c>
      <c r="AG978">
        <v>0</v>
      </c>
      <c r="AH978">
        <v>-2.3384334850152792E-2</v>
      </c>
      <c r="AI978" t="b">
        <v>0</v>
      </c>
      <c r="AJ978" t="b">
        <v>0</v>
      </c>
      <c r="AK978">
        <v>1156.6930400057511</v>
      </c>
      <c r="AL978">
        <v>0</v>
      </c>
      <c r="AM978">
        <v>-20.189735266287979</v>
      </c>
      <c r="AN978">
        <v>18.393307770700869</v>
      </c>
      <c r="AO978">
        <v>-2.1106016212908139</v>
      </c>
      <c r="AP978">
        <v>-1.5764585474190951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5">
      <c r="A979">
        <v>976</v>
      </c>
      <c r="B979">
        <v>0</v>
      </c>
      <c r="C979">
        <v>0</v>
      </c>
      <c r="D979">
        <v>0</v>
      </c>
      <c r="E979">
        <v>24.7</v>
      </c>
      <c r="F979">
        <v>-1.5585366794079409</v>
      </c>
      <c r="G979">
        <v>185.60562296363631</v>
      </c>
      <c r="H979">
        <v>807.75567113774503</v>
      </c>
      <c r="I979">
        <v>3</v>
      </c>
      <c r="J979">
        <v>2</v>
      </c>
      <c r="K979">
        <v>1521.811684423511</v>
      </c>
      <c r="L979" t="b">
        <v>1</v>
      </c>
      <c r="M979">
        <v>-18.771107173337931</v>
      </c>
      <c r="N979">
        <v>-18.771107173337931</v>
      </c>
      <c r="O979">
        <v>-965.76206461043898</v>
      </c>
      <c r="P979">
        <v>-226.44106031719849</v>
      </c>
      <c r="Q979">
        <v>-19.154190993201968</v>
      </c>
      <c r="R979">
        <v>0.94562317197599544</v>
      </c>
      <c r="S979">
        <v>41.923008160105248</v>
      </c>
      <c r="T979">
        <v>-113.656005160699</v>
      </c>
      <c r="U979">
        <v>-18.11264684362569</v>
      </c>
      <c r="V979">
        <v>112.7850551564994</v>
      </c>
      <c r="W979">
        <v>-10.727025608556151</v>
      </c>
      <c r="X979">
        <v>1</v>
      </c>
      <c r="Y979">
        <v>4.0070940886148048</v>
      </c>
      <c r="Z979">
        <v>88.622519502483911</v>
      </c>
      <c r="AA979">
        <v>1521.811684423511</v>
      </c>
      <c r="AB979" t="b">
        <v>0</v>
      </c>
      <c r="AC979" t="b">
        <v>1</v>
      </c>
      <c r="AD979">
        <v>89.685842679344077</v>
      </c>
      <c r="AE979">
        <v>0.22412567896937971</v>
      </c>
      <c r="AF979">
        <v>0</v>
      </c>
      <c r="AG979">
        <v>0</v>
      </c>
      <c r="AH979">
        <v>-1.475713987951421E-2</v>
      </c>
      <c r="AI979" t="b">
        <v>0</v>
      </c>
      <c r="AJ979" t="b">
        <v>0</v>
      </c>
      <c r="AK979">
        <v>1521.811684423511</v>
      </c>
      <c r="AL979">
        <v>0</v>
      </c>
      <c r="AM979">
        <v>-18.11264684362569</v>
      </c>
      <c r="AN979">
        <v>15.733149947623399</v>
      </c>
      <c r="AO979">
        <v>-1.722226533193898</v>
      </c>
      <c r="AP979">
        <v>-2.1549399882339788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5">
      <c r="A980">
        <v>977</v>
      </c>
      <c r="B980">
        <v>0</v>
      </c>
      <c r="C980">
        <v>0</v>
      </c>
      <c r="D980">
        <v>0</v>
      </c>
      <c r="E980">
        <v>19.3</v>
      </c>
      <c r="F980">
        <v>-1.2293837263914129</v>
      </c>
      <c r="G980">
        <v>145.02787543312471</v>
      </c>
      <c r="H980">
        <v>631.16131388495864</v>
      </c>
      <c r="I980">
        <v>2</v>
      </c>
      <c r="J980">
        <v>2</v>
      </c>
      <c r="K980">
        <v>1189.1079153592621</v>
      </c>
      <c r="L980" t="b">
        <v>0</v>
      </c>
      <c r="M980">
        <v>-11.34436348337365</v>
      </c>
      <c r="N980">
        <v>-11.34436348337365</v>
      </c>
      <c r="O980">
        <v>-746.96461734047841</v>
      </c>
      <c r="P980">
        <v>-175.1398881444324</v>
      </c>
      <c r="Q980">
        <v>-11.575881105483321</v>
      </c>
      <c r="R980">
        <v>0.9436509855299553</v>
      </c>
      <c r="S980">
        <v>41.955773601771057</v>
      </c>
      <c r="T980">
        <v>-87.723422533492453</v>
      </c>
      <c r="U980">
        <v>-10.92359161356692</v>
      </c>
      <c r="V980">
        <v>87.41646561093998</v>
      </c>
      <c r="W980">
        <v>-12.742404790712589</v>
      </c>
      <c r="X980">
        <v>1</v>
      </c>
      <c r="Y980">
        <v>6.0224732707712541</v>
      </c>
      <c r="Z980">
        <v>88.624672250445713</v>
      </c>
      <c r="AA980">
        <v>1189.1079153592621</v>
      </c>
      <c r="AB980" t="b">
        <v>0</v>
      </c>
      <c r="AC980" t="b">
        <v>1</v>
      </c>
      <c r="AD980">
        <v>89.687832672867771</v>
      </c>
      <c r="AE980">
        <v>0.26623411089306992</v>
      </c>
      <c r="AF980">
        <v>0</v>
      </c>
      <c r="AG980">
        <v>0</v>
      </c>
      <c r="AH980">
        <v>-3.7314919481641891E-3</v>
      </c>
      <c r="AI980" t="b">
        <v>0</v>
      </c>
      <c r="AJ980" t="b">
        <v>0</v>
      </c>
      <c r="AK980">
        <v>1189.1079153592621</v>
      </c>
      <c r="AL980">
        <v>0</v>
      </c>
      <c r="AM980">
        <v>-10.92359161356692</v>
      </c>
      <c r="AN980">
        <v>8.9138886676915128</v>
      </c>
      <c r="AO980">
        <v>-2.4359766527037938</v>
      </c>
      <c r="AP980">
        <v>-1.6255493775554459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5">
      <c r="A981">
        <v>978</v>
      </c>
      <c r="B981">
        <v>0</v>
      </c>
      <c r="C981">
        <v>0</v>
      </c>
      <c r="D981">
        <v>0</v>
      </c>
      <c r="E981">
        <v>16</v>
      </c>
      <c r="F981">
        <v>-0.77392841502640564</v>
      </c>
      <c r="G981">
        <v>120.2303630533676</v>
      </c>
      <c r="H981">
        <v>523.2425400082559</v>
      </c>
      <c r="I981">
        <v>2</v>
      </c>
      <c r="J981">
        <v>2</v>
      </c>
      <c r="K981">
        <v>985.78894537555402</v>
      </c>
      <c r="L981" t="b">
        <v>0</v>
      </c>
      <c r="M981">
        <v>-5.5351538862790726</v>
      </c>
      <c r="N981">
        <v>-5.5351538862790726</v>
      </c>
      <c r="O981">
        <v>-439.62959741771527</v>
      </c>
      <c r="P981">
        <v>-103.07941866224191</v>
      </c>
      <c r="Q981">
        <v>-5.6481162104888503</v>
      </c>
      <c r="R981">
        <v>0.93632187828639757</v>
      </c>
      <c r="S981">
        <v>41.97629366643207</v>
      </c>
      <c r="T981">
        <v>-51.229041876061729</v>
      </c>
      <c r="U981">
        <v>-5.2884547789847698</v>
      </c>
      <c r="V981">
        <v>51.850376786180192</v>
      </c>
      <c r="W981">
        <v>-10.145000403655001</v>
      </c>
      <c r="X981">
        <v>1</v>
      </c>
      <c r="Y981">
        <v>3.42506888371366</v>
      </c>
      <c r="Z981">
        <v>88.629869008351946</v>
      </c>
      <c r="AA981">
        <v>985.78894537555402</v>
      </c>
      <c r="AB981" t="b">
        <v>0</v>
      </c>
      <c r="AC981" t="b">
        <v>1</v>
      </c>
      <c r="AD981">
        <v>89.689707185200007</v>
      </c>
      <c r="AE981">
        <v>0.21196510445544231</v>
      </c>
      <c r="AF981">
        <v>0</v>
      </c>
      <c r="AG981">
        <v>0</v>
      </c>
      <c r="AH981">
        <v>9.0650050857741804E-3</v>
      </c>
      <c r="AI981" t="b">
        <v>0</v>
      </c>
      <c r="AJ981" t="b">
        <v>0</v>
      </c>
      <c r="AK981">
        <v>985.78894537555402</v>
      </c>
      <c r="AL981">
        <v>0</v>
      </c>
      <c r="AM981">
        <v>-5.2884547789847698</v>
      </c>
      <c r="AN981">
        <v>3.692348362681162</v>
      </c>
      <c r="AO981">
        <v>-1.90287294639091</v>
      </c>
      <c r="AP981">
        <v>-1.323921930754568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5">
      <c r="A982">
        <v>979</v>
      </c>
      <c r="B982">
        <v>0</v>
      </c>
      <c r="C982">
        <v>0</v>
      </c>
      <c r="D982">
        <v>0</v>
      </c>
      <c r="E982">
        <v>13.2</v>
      </c>
      <c r="F982">
        <v>-0.75823594683630513</v>
      </c>
      <c r="G982">
        <v>99.190049519028278</v>
      </c>
      <c r="H982">
        <v>431.67509550681109</v>
      </c>
      <c r="I982">
        <v>2</v>
      </c>
      <c r="J982">
        <v>1</v>
      </c>
      <c r="K982">
        <v>1572.1606978358061</v>
      </c>
      <c r="L982" t="b">
        <v>1</v>
      </c>
      <c r="M982">
        <v>-4.4777262930189217</v>
      </c>
      <c r="N982">
        <v>-4.4777262930189217</v>
      </c>
      <c r="O982">
        <v>-431.08292220973073</v>
      </c>
      <c r="P982">
        <v>-101.07549008894119</v>
      </c>
      <c r="Q982">
        <v>-4.5691084622642064</v>
      </c>
      <c r="R982">
        <v>0.93675807388891053</v>
      </c>
      <c r="S982">
        <v>41.98760808422049</v>
      </c>
      <c r="T982">
        <v>-25.99760609914723</v>
      </c>
      <c r="U982">
        <v>-4.2801492425001388</v>
      </c>
      <c r="V982">
        <v>75.07788398979396</v>
      </c>
      <c r="W982">
        <v>-10.50767970541399</v>
      </c>
      <c r="X982">
        <v>1</v>
      </c>
      <c r="Y982">
        <v>3.7877481854726529</v>
      </c>
      <c r="Z982">
        <v>88.631837748817119</v>
      </c>
      <c r="AA982">
        <v>1572.1606978358061</v>
      </c>
      <c r="AB982" t="b">
        <v>0</v>
      </c>
      <c r="AC982" t="b">
        <v>1</v>
      </c>
      <c r="AD982">
        <v>89.691138299697855</v>
      </c>
      <c r="AE982">
        <v>0.21954276369865691</v>
      </c>
      <c r="AF982">
        <v>0</v>
      </c>
      <c r="AG982">
        <v>0</v>
      </c>
      <c r="AH982">
        <v>1.1485886853307811E-2</v>
      </c>
      <c r="AI982" t="b">
        <v>0</v>
      </c>
      <c r="AJ982" t="b">
        <v>0</v>
      </c>
      <c r="AK982">
        <v>1572.1606978358061</v>
      </c>
      <c r="AL982">
        <v>0</v>
      </c>
      <c r="AM982">
        <v>-4.2801492425001388</v>
      </c>
      <c r="AN982">
        <v>1.7868778135572569</v>
      </c>
      <c r="AO982">
        <v>-1.4878500901522369</v>
      </c>
      <c r="AP982">
        <v>-2.2395422182520801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5">
      <c r="A983">
        <v>980</v>
      </c>
      <c r="B983">
        <v>0</v>
      </c>
      <c r="C983">
        <v>0</v>
      </c>
      <c r="D983">
        <v>0</v>
      </c>
      <c r="E983">
        <v>10.7</v>
      </c>
      <c r="F983">
        <v>-0.60979446429504236</v>
      </c>
      <c r="G983">
        <v>80.404055291939585</v>
      </c>
      <c r="H983">
        <v>349.91844863052108</v>
      </c>
      <c r="I983">
        <v>2</v>
      </c>
      <c r="J983">
        <v>1</v>
      </c>
      <c r="K983">
        <v>1274.402989912358</v>
      </c>
      <c r="L983" t="b">
        <v>0</v>
      </c>
      <c r="M983">
        <v>-2.7928820867186341</v>
      </c>
      <c r="N983">
        <v>-2.7928820867186341</v>
      </c>
      <c r="O983">
        <v>-331.70042577589157</v>
      </c>
      <c r="P983">
        <v>-77.773396649884532</v>
      </c>
      <c r="Q983">
        <v>-2.8498796803251372</v>
      </c>
      <c r="R983">
        <v>0.93208947517958129</v>
      </c>
      <c r="S983">
        <v>41.996698314781362</v>
      </c>
      <c r="T983">
        <v>-19.90438343391661</v>
      </c>
      <c r="U983">
        <v>-2.6563428555592101</v>
      </c>
      <c r="V983">
        <v>57.869013215967932</v>
      </c>
      <c r="W983">
        <v>-13.97982106531196</v>
      </c>
      <c r="X983">
        <v>1</v>
      </c>
      <c r="Y983">
        <v>7.2598895453706156</v>
      </c>
      <c r="Z983">
        <v>88.648216206006722</v>
      </c>
      <c r="AA983">
        <v>1274.402989912358</v>
      </c>
      <c r="AB983" t="b">
        <v>0</v>
      </c>
      <c r="AC983" t="b">
        <v>1</v>
      </c>
      <c r="AD983">
        <v>89.693330291311113</v>
      </c>
      <c r="AE983">
        <v>0.29208813351152352</v>
      </c>
      <c r="AF983">
        <v>0</v>
      </c>
      <c r="AG983">
        <v>0</v>
      </c>
      <c r="AH983">
        <v>1.328608033541356E-2</v>
      </c>
      <c r="AI983" t="b">
        <v>0</v>
      </c>
      <c r="AJ983" t="b">
        <v>0</v>
      </c>
      <c r="AK983">
        <v>1274.402989912358</v>
      </c>
      <c r="AL983">
        <v>0</v>
      </c>
      <c r="AM983">
        <v>-2.6563428555592101</v>
      </c>
      <c r="AN983">
        <v>0.49484304443676169</v>
      </c>
      <c r="AO983">
        <v>-1.1689153603742379</v>
      </c>
      <c r="AP983">
        <v>-1.7566996127662631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7.9287321370467129E-4</v>
      </c>
      <c r="AW983">
        <v>0</v>
      </c>
      <c r="AX983">
        <v>2.8116071407967069E-4</v>
      </c>
      <c r="AY983">
        <v>0</v>
      </c>
      <c r="AZ983">
        <v>0</v>
      </c>
    </row>
    <row r="984" spans="1:52" x14ac:dyDescent="0.35">
      <c r="A984">
        <v>981</v>
      </c>
      <c r="B984">
        <v>0</v>
      </c>
      <c r="C984">
        <v>0</v>
      </c>
      <c r="D984">
        <v>0</v>
      </c>
      <c r="E984">
        <v>8.8000000000000007</v>
      </c>
      <c r="F984">
        <v>-0.46925286265019162</v>
      </c>
      <c r="G984">
        <v>66.126699679352186</v>
      </c>
      <c r="H984">
        <v>287.78339700454069</v>
      </c>
      <c r="I984">
        <v>1</v>
      </c>
      <c r="J984">
        <v>1</v>
      </c>
      <c r="K984">
        <v>1048.1071318905369</v>
      </c>
      <c r="L984" t="b">
        <v>0</v>
      </c>
      <c r="M984">
        <v>-1.642275390396283</v>
      </c>
      <c r="N984">
        <v>-1.642275390396283</v>
      </c>
      <c r="O984">
        <v>-237.1594961494996</v>
      </c>
      <c r="P984">
        <v>-55.606499509842891</v>
      </c>
      <c r="Q984">
        <v>-1.6757912146900851</v>
      </c>
      <c r="R984">
        <v>0.9237616252773172</v>
      </c>
      <c r="S984">
        <v>42.00278669763545</v>
      </c>
      <c r="T984">
        <v>-14.10410498714849</v>
      </c>
      <c r="U984">
        <v>-1.548031616107562</v>
      </c>
      <c r="V984">
        <v>41.502394522694402</v>
      </c>
      <c r="W984">
        <v>-13.423915865553941</v>
      </c>
      <c r="X984">
        <v>1</v>
      </c>
      <c r="Y984">
        <v>6.7039843456125947</v>
      </c>
      <c r="Z984">
        <v>88.659911539662403</v>
      </c>
      <c r="AA984">
        <v>1048.1071318905369</v>
      </c>
      <c r="AB984" t="b">
        <v>0</v>
      </c>
      <c r="AC984" t="b">
        <v>1</v>
      </c>
      <c r="AD984">
        <v>89.696100901210116</v>
      </c>
      <c r="AE984">
        <v>0.28047329871155841</v>
      </c>
      <c r="AF984">
        <v>0</v>
      </c>
      <c r="AG984">
        <v>0</v>
      </c>
      <c r="AH984">
        <v>1.2104090388306401E-2</v>
      </c>
      <c r="AI984" t="b">
        <v>0</v>
      </c>
      <c r="AJ984" t="b">
        <v>0</v>
      </c>
      <c r="AK984">
        <v>1048.1071318905369</v>
      </c>
      <c r="AL984">
        <v>0</v>
      </c>
      <c r="AM984">
        <v>-1.548031616107562</v>
      </c>
      <c r="AN984">
        <v>0</v>
      </c>
      <c r="AO984">
        <v>-1.0857722354027171</v>
      </c>
      <c r="AP984">
        <v>-1.1962399912417121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0.15279008814904119</v>
      </c>
      <c r="AW984">
        <v>0</v>
      </c>
      <c r="AX984">
        <v>5.4180882322355031E-2</v>
      </c>
      <c r="AY984">
        <v>0</v>
      </c>
      <c r="AZ984">
        <v>0</v>
      </c>
    </row>
    <row r="985" spans="1:52" x14ac:dyDescent="0.35">
      <c r="A985">
        <v>982</v>
      </c>
      <c r="B985">
        <v>0</v>
      </c>
      <c r="C985">
        <v>0</v>
      </c>
      <c r="D985">
        <v>0</v>
      </c>
      <c r="E985">
        <v>7.2</v>
      </c>
      <c r="F985">
        <v>-0.42986075177085648</v>
      </c>
      <c r="G985">
        <v>54.103663374015433</v>
      </c>
      <c r="H985">
        <v>235.45914300371521</v>
      </c>
      <c r="I985">
        <v>1</v>
      </c>
      <c r="J985">
        <v>1</v>
      </c>
      <c r="K985">
        <v>857.54219881953054</v>
      </c>
      <c r="L985" t="b">
        <v>0</v>
      </c>
      <c r="M985">
        <v>-1.1967767720694771</v>
      </c>
      <c r="N985">
        <v>-1.1967767720694771</v>
      </c>
      <c r="O985">
        <v>-211.23110027026269</v>
      </c>
      <c r="P985">
        <v>-49.527099965829137</v>
      </c>
      <c r="Q985">
        <v>-1.2212007878259969</v>
      </c>
      <c r="R985">
        <v>0.92081428566176582</v>
      </c>
      <c r="S985">
        <v>42.006805826038509</v>
      </c>
      <c r="T985">
        <v>-12.522037665001051</v>
      </c>
      <c r="U985">
        <v>-1.1244991310915811</v>
      </c>
      <c r="V985">
        <v>37.005062300828087</v>
      </c>
      <c r="W985">
        <v>-13.999259136625041</v>
      </c>
      <c r="X985">
        <v>1</v>
      </c>
      <c r="Y985">
        <v>7.2793276166836982</v>
      </c>
      <c r="Z985">
        <v>88.670744790014027</v>
      </c>
      <c r="AA985">
        <v>857.54219881953054</v>
      </c>
      <c r="AB985" t="b">
        <v>0</v>
      </c>
      <c r="AC985" t="b">
        <v>1</v>
      </c>
      <c r="AD985">
        <v>89.698875367869306</v>
      </c>
      <c r="AE985">
        <v>0.29249426388632421</v>
      </c>
      <c r="AF985">
        <v>0</v>
      </c>
      <c r="AG985">
        <v>0</v>
      </c>
      <c r="AH985">
        <v>9.6919059178545708E-3</v>
      </c>
      <c r="AI985" t="b">
        <v>0</v>
      </c>
      <c r="AJ985" t="b">
        <v>0</v>
      </c>
      <c r="AK985">
        <v>857.54219881953054</v>
      </c>
      <c r="AL985">
        <v>0</v>
      </c>
      <c r="AM985">
        <v>-1.1244991310915811</v>
      </c>
      <c r="AN985">
        <v>0</v>
      </c>
      <c r="AO985">
        <v>-1.7208329473189621</v>
      </c>
      <c r="AP985">
        <v>-0.76860433073013501</v>
      </c>
      <c r="AQ985">
        <v>0</v>
      </c>
      <c r="AR985">
        <v>1</v>
      </c>
      <c r="AS985">
        <v>3</v>
      </c>
      <c r="AT985">
        <v>0</v>
      </c>
      <c r="AU985">
        <v>0</v>
      </c>
      <c r="AV985">
        <v>0</v>
      </c>
      <c r="AW985">
        <v>5.8240864061585018E-2</v>
      </c>
      <c r="AX985">
        <v>0</v>
      </c>
      <c r="AY985">
        <v>2.0652813086629539E-2</v>
      </c>
      <c r="AZ985">
        <v>5.8240864061585018E-2</v>
      </c>
    </row>
    <row r="986" spans="1:52" x14ac:dyDescent="0.35">
      <c r="A986">
        <v>983</v>
      </c>
      <c r="B986">
        <v>0</v>
      </c>
      <c r="C986">
        <v>0</v>
      </c>
      <c r="D986">
        <v>0</v>
      </c>
      <c r="E986">
        <v>5.5</v>
      </c>
      <c r="F986">
        <v>-0.56130413026638237</v>
      </c>
      <c r="G986">
        <v>41.329187299595119</v>
      </c>
      <c r="H986">
        <v>179.864623127838</v>
      </c>
      <c r="I986">
        <v>1</v>
      </c>
      <c r="J986">
        <v>1</v>
      </c>
      <c r="K986">
        <v>655.06695743158593</v>
      </c>
      <c r="L986" t="b">
        <v>0</v>
      </c>
      <c r="M986">
        <v>-1.3053720283531769</v>
      </c>
      <c r="N986">
        <v>-1.3053720283531769</v>
      </c>
      <c r="O986">
        <v>-301.61214066022143</v>
      </c>
      <c r="P986">
        <v>-70.718632920407543</v>
      </c>
      <c r="Q986">
        <v>-1.3320122738297731</v>
      </c>
      <c r="R986">
        <v>0.93191432801449248</v>
      </c>
      <c r="S986">
        <v>42.009847917431379</v>
      </c>
      <c r="T986">
        <v>-18.095471520078299</v>
      </c>
      <c r="U986">
        <v>-1.241321323073129</v>
      </c>
      <c r="V986">
        <v>52.623161400329238</v>
      </c>
      <c r="W986">
        <v>-13.97982106531196</v>
      </c>
      <c r="X986">
        <v>1</v>
      </c>
      <c r="Y986">
        <v>7.2598895453706156</v>
      </c>
      <c r="Z986">
        <v>88.680945080232689</v>
      </c>
      <c r="AA986">
        <v>655.06695743158593</v>
      </c>
      <c r="AB986" t="b">
        <v>0</v>
      </c>
      <c r="AC986" t="b">
        <v>1</v>
      </c>
      <c r="AD986">
        <v>89.701760133179235</v>
      </c>
      <c r="AE986">
        <v>0.29208813351152352</v>
      </c>
      <c r="AF986">
        <v>0</v>
      </c>
      <c r="AG986">
        <v>0</v>
      </c>
      <c r="AH986">
        <v>9.9185595976605812E-3</v>
      </c>
      <c r="AI986" t="b">
        <v>0</v>
      </c>
      <c r="AJ986" t="b">
        <v>0</v>
      </c>
      <c r="AK986">
        <v>655.06695743158593</v>
      </c>
      <c r="AL986">
        <v>0</v>
      </c>
      <c r="AM986">
        <v>-1.241321323073129</v>
      </c>
      <c r="AN986">
        <v>7.110929553247769E-2</v>
      </c>
      <c r="AO986">
        <v>-1.032869499931836</v>
      </c>
      <c r="AP986">
        <v>-0.86044594521291196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3.2474157557126633E-2</v>
      </c>
      <c r="AW986">
        <v>0.20884633915964129</v>
      </c>
      <c r="AX986">
        <v>1.151565870820094E-2</v>
      </c>
      <c r="AY986">
        <v>7.4059073057878774E-2</v>
      </c>
      <c r="AZ986">
        <v>0.20884633915964129</v>
      </c>
    </row>
    <row r="987" spans="1:52" x14ac:dyDescent="0.35">
      <c r="A987">
        <v>984</v>
      </c>
      <c r="B987">
        <v>0</v>
      </c>
      <c r="C987">
        <v>0</v>
      </c>
      <c r="D987">
        <v>0</v>
      </c>
      <c r="E987">
        <v>3.2</v>
      </c>
      <c r="F987">
        <v>-0.6582560604969474</v>
      </c>
      <c r="G987">
        <v>24.046072610673519</v>
      </c>
      <c r="H987">
        <v>104.64850800165119</v>
      </c>
      <c r="I987">
        <v>1</v>
      </c>
      <c r="J987">
        <v>1</v>
      </c>
      <c r="K987">
        <v>381.12986614201361</v>
      </c>
      <c r="L987" t="b">
        <v>0</v>
      </c>
      <c r="M987">
        <v>-0.92834491258242313</v>
      </c>
      <c r="N987">
        <v>-0.92834491258242313</v>
      </c>
      <c r="O987">
        <v>-368.66897340929472</v>
      </c>
      <c r="P987">
        <v>-86.441367189679312</v>
      </c>
      <c r="Q987">
        <v>-0.94729072712492157</v>
      </c>
      <c r="R987">
        <v>0.93698542474516933</v>
      </c>
      <c r="S987">
        <v>42.012700920885763</v>
      </c>
      <c r="T987">
        <v>-22.238962424979359</v>
      </c>
      <c r="U987">
        <v>-0.88759760431230483</v>
      </c>
      <c r="V987">
        <v>64.202404764699963</v>
      </c>
      <c r="W987">
        <v>-10.50767970541399</v>
      </c>
      <c r="X987">
        <v>1</v>
      </c>
      <c r="Y987">
        <v>3.7877481854726529</v>
      </c>
      <c r="Z987">
        <v>88.687366701062416</v>
      </c>
      <c r="AA987">
        <v>650</v>
      </c>
      <c r="AB987" t="b">
        <v>0</v>
      </c>
      <c r="AC987" t="b">
        <v>1</v>
      </c>
      <c r="AD987">
        <v>89.703952124792494</v>
      </c>
      <c r="AE987">
        <v>0.21954276369865691</v>
      </c>
      <c r="AF987">
        <v>0</v>
      </c>
      <c r="AG987">
        <v>0</v>
      </c>
      <c r="AH987">
        <v>7.3463164276807444E-3</v>
      </c>
      <c r="AI987" t="b">
        <v>0</v>
      </c>
      <c r="AJ987" t="b">
        <v>0</v>
      </c>
      <c r="AK987">
        <v>650</v>
      </c>
      <c r="AL987">
        <v>0</v>
      </c>
      <c r="AM987">
        <v>-0.88759760431230483</v>
      </c>
      <c r="AN987">
        <v>0</v>
      </c>
      <c r="AO987">
        <v>-0.7823703851675049</v>
      </c>
      <c r="AP987">
        <v>-0.6680443036967133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0.23899500000000001</v>
      </c>
      <c r="AW987">
        <v>0.20883896900614329</v>
      </c>
      <c r="AX987">
        <v>8.4750000000000006E-2</v>
      </c>
      <c r="AY987">
        <v>7.4056459525180265E-2</v>
      </c>
      <c r="AZ987">
        <v>0.20883896900614329</v>
      </c>
    </row>
    <row r="988" spans="1:52" x14ac:dyDescent="0.35">
      <c r="A988">
        <v>985</v>
      </c>
      <c r="B988">
        <v>0</v>
      </c>
      <c r="C988">
        <v>0</v>
      </c>
      <c r="D988">
        <v>0</v>
      </c>
      <c r="E988">
        <v>1.1000000000000001</v>
      </c>
      <c r="F988">
        <v>-0.47233829441249481</v>
      </c>
      <c r="G988">
        <v>8.2658374599190232</v>
      </c>
      <c r="H988">
        <v>35.972924625567593</v>
      </c>
      <c r="I988">
        <v>1</v>
      </c>
      <c r="J988">
        <v>1</v>
      </c>
      <c r="K988">
        <v>131.0133914863172</v>
      </c>
      <c r="L988" t="b">
        <v>0</v>
      </c>
      <c r="M988">
        <v>-0.21021740220215501</v>
      </c>
      <c r="N988">
        <v>-0.21021740220215501</v>
      </c>
      <c r="O988">
        <v>-242.85843156227139</v>
      </c>
      <c r="P988">
        <v>-56.942721986201839</v>
      </c>
      <c r="Q988">
        <v>-0.21450755326750509</v>
      </c>
      <c r="R988">
        <v>0.92847381251825845</v>
      </c>
      <c r="S988">
        <v>42.014578778424649</v>
      </c>
      <c r="T988">
        <v>-14.51670131183308</v>
      </c>
      <c r="U988">
        <v>-0.19916464579624391</v>
      </c>
      <c r="V988">
        <v>42.426020674368758</v>
      </c>
      <c r="W988">
        <v>-13.423915865553941</v>
      </c>
      <c r="X988">
        <v>1</v>
      </c>
      <c r="Y988">
        <v>6.7039843456125947</v>
      </c>
      <c r="Z988">
        <v>88.693788321892143</v>
      </c>
      <c r="AA988">
        <v>650</v>
      </c>
      <c r="AB988" t="b">
        <v>0</v>
      </c>
      <c r="AC988" t="b">
        <v>1</v>
      </c>
      <c r="AD988">
        <v>89.706033817755014</v>
      </c>
      <c r="AE988">
        <v>0.28047329871155841</v>
      </c>
      <c r="AF988">
        <v>0</v>
      </c>
      <c r="AG988">
        <v>0</v>
      </c>
      <c r="AH988">
        <v>6.1899869274826269E-3</v>
      </c>
      <c r="AI988" t="b">
        <v>0</v>
      </c>
      <c r="AJ988" t="b">
        <v>0</v>
      </c>
      <c r="AK988">
        <v>650</v>
      </c>
      <c r="AL988">
        <v>0</v>
      </c>
      <c r="AM988">
        <v>-0.19916464579624391</v>
      </c>
      <c r="AN988">
        <v>0</v>
      </c>
      <c r="AO988">
        <v>-0.48251798137766111</v>
      </c>
      <c r="AP988">
        <v>0.25470732140453672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0.23899500000000001</v>
      </c>
      <c r="AW988">
        <v>0.2088315992435828</v>
      </c>
      <c r="AX988">
        <v>8.4750000000000006E-2</v>
      </c>
      <c r="AY988">
        <v>7.4053846131112266E-2</v>
      </c>
      <c r="AZ988">
        <v>0.2088315992435828</v>
      </c>
    </row>
    <row r="989" spans="1:52" x14ac:dyDescent="0.35">
      <c r="A989">
        <v>986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 t="b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42.015061443648143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-3.102948563693992</v>
      </c>
      <c r="Z989">
        <v>88.698669247053061</v>
      </c>
      <c r="AA989">
        <v>0</v>
      </c>
      <c r="AB989" t="b">
        <v>0</v>
      </c>
      <c r="AC989" t="b">
        <v>0</v>
      </c>
      <c r="AD989">
        <v>89.706748308981588</v>
      </c>
      <c r="AE989">
        <v>0</v>
      </c>
      <c r="AF989">
        <v>0</v>
      </c>
      <c r="AG989">
        <v>0</v>
      </c>
      <c r="AH989">
        <v>5.3503089529777226E-3</v>
      </c>
      <c r="AI989" t="b">
        <v>0</v>
      </c>
      <c r="AJ989" t="b">
        <v>0</v>
      </c>
      <c r="AK989">
        <v>0</v>
      </c>
      <c r="AL989">
        <v>0</v>
      </c>
      <c r="AM989">
        <v>0</v>
      </c>
      <c r="AN989">
        <v>0</v>
      </c>
      <c r="AO989">
        <v>0.36723285545921908</v>
      </c>
      <c r="AP989">
        <v>0.1733986684892222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0.23899500000000001</v>
      </c>
      <c r="AW989">
        <v>0</v>
      </c>
      <c r="AX989">
        <v>8.4750000000000006E-2</v>
      </c>
      <c r="AY989">
        <v>0</v>
      </c>
      <c r="AZ989">
        <v>0</v>
      </c>
    </row>
    <row r="990" spans="1:52" x14ac:dyDescent="0.35">
      <c r="A990">
        <v>987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 t="b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42.015061443648143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-3.102948563693992</v>
      </c>
      <c r="Z990">
        <v>88.70355017221398</v>
      </c>
      <c r="AA990">
        <v>0</v>
      </c>
      <c r="AB990" t="b">
        <v>0</v>
      </c>
      <c r="AC990" t="b">
        <v>0</v>
      </c>
      <c r="AD990">
        <v>89.705516980186474</v>
      </c>
      <c r="AE990">
        <v>0</v>
      </c>
      <c r="AF990">
        <v>0</v>
      </c>
      <c r="AG990">
        <v>0</v>
      </c>
      <c r="AH990">
        <v>4.2847789971620087E-3</v>
      </c>
      <c r="AI990" t="b">
        <v>0</v>
      </c>
      <c r="AJ990" t="b">
        <v>0</v>
      </c>
      <c r="AK990">
        <v>0</v>
      </c>
      <c r="AL990">
        <v>0</v>
      </c>
      <c r="AM990">
        <v>0</v>
      </c>
      <c r="AN990">
        <v>0</v>
      </c>
      <c r="AO990">
        <v>4.1887902047863898E-2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0.23899500000000001</v>
      </c>
      <c r="AW990">
        <v>0</v>
      </c>
      <c r="AX990">
        <v>8.4750000000000006E-2</v>
      </c>
      <c r="AY990">
        <v>0</v>
      </c>
      <c r="AZ990">
        <v>0</v>
      </c>
    </row>
    <row r="991" spans="1:52" x14ac:dyDescent="0.35">
      <c r="A991">
        <v>988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 t="b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42.015061443648143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-3.102948563693992</v>
      </c>
      <c r="Z991">
        <v>88.708431097374898</v>
      </c>
      <c r="AA991">
        <v>0</v>
      </c>
      <c r="AB991" t="b">
        <v>0</v>
      </c>
      <c r="AC991" t="b">
        <v>0</v>
      </c>
      <c r="AD991">
        <v>89.704285651391359</v>
      </c>
      <c r="AE991">
        <v>0</v>
      </c>
      <c r="AF991">
        <v>0</v>
      </c>
      <c r="AG991">
        <v>0</v>
      </c>
      <c r="AH991">
        <v>4.4899434414534256E-3</v>
      </c>
      <c r="AI991" t="b">
        <v>0</v>
      </c>
      <c r="AJ991" t="b">
        <v>0</v>
      </c>
      <c r="AK991">
        <v>0</v>
      </c>
      <c r="AL991">
        <v>0</v>
      </c>
      <c r="AM991">
        <v>0</v>
      </c>
      <c r="AN991">
        <v>0</v>
      </c>
      <c r="AO991">
        <v>0.30455097384218871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0.23899500000000001</v>
      </c>
      <c r="AW991">
        <v>0</v>
      </c>
      <c r="AX991">
        <v>8.4750000000000006E-2</v>
      </c>
      <c r="AY991">
        <v>0</v>
      </c>
      <c r="AZ991">
        <v>0</v>
      </c>
    </row>
    <row r="992" spans="1:52" x14ac:dyDescent="0.35">
      <c r="A992">
        <v>989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 t="b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42.015061443648143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-3.102948563693992</v>
      </c>
      <c r="Z992">
        <v>88.713312022535817</v>
      </c>
      <c r="AA992">
        <v>0</v>
      </c>
      <c r="AB992" t="b">
        <v>0</v>
      </c>
      <c r="AC992" t="b">
        <v>0</v>
      </c>
      <c r="AD992">
        <v>89.703054322596245</v>
      </c>
      <c r="AE992">
        <v>0</v>
      </c>
      <c r="AF992">
        <v>0</v>
      </c>
      <c r="AG992">
        <v>0</v>
      </c>
      <c r="AH992">
        <v>4.467970727104198E-3</v>
      </c>
      <c r="AI992" t="b">
        <v>0</v>
      </c>
      <c r="AJ992" t="b">
        <v>0</v>
      </c>
      <c r="AK992">
        <v>0</v>
      </c>
      <c r="AL992">
        <v>0</v>
      </c>
      <c r="AM992">
        <v>0</v>
      </c>
      <c r="AN992">
        <v>0</v>
      </c>
      <c r="AO992">
        <v>0.26266307179432469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5">
      <c r="A993">
        <v>990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 t="b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42.015061443648143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-3.102948563693992</v>
      </c>
      <c r="Z993">
        <v>88.718192947696735</v>
      </c>
      <c r="AA993">
        <v>0</v>
      </c>
      <c r="AB993" t="b">
        <v>0</v>
      </c>
      <c r="AC993" t="b">
        <v>0</v>
      </c>
      <c r="AD993">
        <v>89.70182299380113</v>
      </c>
      <c r="AE993">
        <v>0</v>
      </c>
      <c r="AF993">
        <v>0</v>
      </c>
      <c r="AG993">
        <v>0</v>
      </c>
      <c r="AH993">
        <v>4.6898669519845892E-3</v>
      </c>
      <c r="AI993" t="b">
        <v>0</v>
      </c>
      <c r="AJ993" t="b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5">
      <c r="A994">
        <v>991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 t="b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42.015061443648143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-3.102948563693992</v>
      </c>
      <c r="Z994">
        <v>88.723073872857654</v>
      </c>
      <c r="AA994">
        <v>0</v>
      </c>
      <c r="AB994" t="b">
        <v>0</v>
      </c>
      <c r="AC994" t="b">
        <v>0</v>
      </c>
      <c r="AD994">
        <v>89.700591665006016</v>
      </c>
      <c r="AE994">
        <v>0</v>
      </c>
      <c r="AF994">
        <v>0</v>
      </c>
      <c r="AG994">
        <v>0</v>
      </c>
      <c r="AH994">
        <v>4.9014772445471477E-3</v>
      </c>
      <c r="AI994" t="b">
        <v>0</v>
      </c>
      <c r="AJ994" t="b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5">
      <c r="A995">
        <v>992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 t="b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42.015061443648143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-3.102948563693992</v>
      </c>
      <c r="Z995">
        <v>88.727954798018573</v>
      </c>
      <c r="AA995">
        <v>0</v>
      </c>
      <c r="AB995" t="b">
        <v>0</v>
      </c>
      <c r="AC995" t="b">
        <v>0</v>
      </c>
      <c r="AD995">
        <v>89.699360336210901</v>
      </c>
      <c r="AE995">
        <v>0</v>
      </c>
      <c r="AF995">
        <v>0</v>
      </c>
      <c r="AG995">
        <v>0</v>
      </c>
      <c r="AH995">
        <v>4.9113469486758432E-3</v>
      </c>
      <c r="AI995" t="b">
        <v>0</v>
      </c>
      <c r="AJ995" t="b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5">
      <c r="A996">
        <v>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 t="b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42.015061443648143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-3.102948563693992</v>
      </c>
      <c r="Z996">
        <v>88.732835723179491</v>
      </c>
      <c r="AA996">
        <v>0</v>
      </c>
      <c r="AB996" t="b">
        <v>0</v>
      </c>
      <c r="AC996" t="b">
        <v>0</v>
      </c>
      <c r="AD996">
        <v>89.698129007415787</v>
      </c>
      <c r="AE996">
        <v>0</v>
      </c>
      <c r="AF996">
        <v>0</v>
      </c>
      <c r="AG996">
        <v>0</v>
      </c>
      <c r="AH996">
        <v>4.9407296675268442E-3</v>
      </c>
      <c r="AI996" t="b">
        <v>0</v>
      </c>
      <c r="AJ996" t="b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5">
      <c r="A997">
        <v>994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 t="b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42.015061443648143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-3.102948563693992</v>
      </c>
      <c r="Z997">
        <v>88.73771664834041</v>
      </c>
      <c r="AA997">
        <v>0</v>
      </c>
      <c r="AB997" t="b">
        <v>0</v>
      </c>
      <c r="AC997" t="b">
        <v>0</v>
      </c>
      <c r="AD997">
        <v>89.696897678620672</v>
      </c>
      <c r="AE997">
        <v>0</v>
      </c>
      <c r="AF997">
        <v>0</v>
      </c>
      <c r="AG997">
        <v>0</v>
      </c>
      <c r="AH997">
        <v>4.9159283125652098E-3</v>
      </c>
      <c r="AI997" t="b">
        <v>0</v>
      </c>
      <c r="AJ997" t="b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5">
      <c r="A998">
        <v>995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 t="b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42.015061443648143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-3.102948563693992</v>
      </c>
      <c r="Z998">
        <v>88.742597573501328</v>
      </c>
      <c r="AA998">
        <v>0</v>
      </c>
      <c r="AB998" t="b">
        <v>0</v>
      </c>
      <c r="AC998" t="b">
        <v>0</v>
      </c>
      <c r="AD998">
        <v>89.695666349825558</v>
      </c>
      <c r="AE998">
        <v>0</v>
      </c>
      <c r="AF998">
        <v>0</v>
      </c>
      <c r="AG998">
        <v>0</v>
      </c>
      <c r="AH998">
        <v>4.8937642914912427E-3</v>
      </c>
      <c r="AI998" t="b">
        <v>0</v>
      </c>
      <c r="AJ998" t="b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5">
      <c r="A999">
        <v>996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 t="b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42.015061443648143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-3.102948563693992</v>
      </c>
      <c r="Z999">
        <v>88.747478498662247</v>
      </c>
      <c r="AA999">
        <v>0</v>
      </c>
      <c r="AB999" t="b">
        <v>0</v>
      </c>
      <c r="AC999" t="b">
        <v>0</v>
      </c>
      <c r="AD999">
        <v>89.694435021030444</v>
      </c>
      <c r="AE999">
        <v>0</v>
      </c>
      <c r="AF999">
        <v>0</v>
      </c>
      <c r="AG999">
        <v>0</v>
      </c>
      <c r="AH999">
        <v>4.8873447262057779E-3</v>
      </c>
      <c r="AI999" t="b">
        <v>0</v>
      </c>
      <c r="AJ999" t="b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5">
      <c r="A1000">
        <v>997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 t="b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42.015061443648143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-3.102948563693992</v>
      </c>
      <c r="Z1000">
        <v>88.752359423823165</v>
      </c>
      <c r="AA1000">
        <v>0</v>
      </c>
      <c r="AB1000" t="b">
        <v>0</v>
      </c>
      <c r="AC1000" t="b">
        <v>0</v>
      </c>
      <c r="AD1000">
        <v>89.693203692235329</v>
      </c>
      <c r="AE1000">
        <v>0</v>
      </c>
      <c r="AF1000">
        <v>0</v>
      </c>
      <c r="AG1000">
        <v>0</v>
      </c>
      <c r="AH1000">
        <v>4.8809251609184812E-3</v>
      </c>
      <c r="AI1000" t="b">
        <v>0</v>
      </c>
      <c r="AJ1000" t="b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5">
      <c r="A1001">
        <v>998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 t="b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42.015061443648143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-3.102948563693992</v>
      </c>
      <c r="Z1001">
        <v>88.757240348984084</v>
      </c>
      <c r="AA1001">
        <v>0</v>
      </c>
      <c r="AB1001" t="b">
        <v>0</v>
      </c>
      <c r="AC1001" t="b">
        <v>0</v>
      </c>
      <c r="AD1001">
        <v>89.691972363440215</v>
      </c>
      <c r="AE1001">
        <v>0</v>
      </c>
      <c r="AF1001">
        <v>0</v>
      </c>
      <c r="AG1001">
        <v>0</v>
      </c>
      <c r="AH1001">
        <v>4.8809251609194804E-3</v>
      </c>
      <c r="AI1001" t="b">
        <v>0</v>
      </c>
      <c r="AJ1001" t="b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5">
      <c r="A1002">
        <v>999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 t="b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42.015061443648143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-3.102948563693992</v>
      </c>
      <c r="Z1002">
        <v>88.762121274145002</v>
      </c>
      <c r="AA1002">
        <v>0</v>
      </c>
      <c r="AB1002" t="b">
        <v>0</v>
      </c>
      <c r="AC1002" t="b">
        <v>0</v>
      </c>
      <c r="AD1002">
        <v>89.6907410346451</v>
      </c>
      <c r="AE1002">
        <v>0</v>
      </c>
      <c r="AF1002">
        <v>0</v>
      </c>
      <c r="AG1002">
        <v>0</v>
      </c>
      <c r="AH1002">
        <v>4.8809251609187032E-3</v>
      </c>
      <c r="AI1002" t="b">
        <v>0</v>
      </c>
      <c r="AJ1002" t="b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5">
      <c r="A1003">
        <v>1000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 t="b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42.015061443648143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-3.102948563693992</v>
      </c>
      <c r="Z1003">
        <v>88.767002199305921</v>
      </c>
      <c r="AA1003">
        <v>0</v>
      </c>
      <c r="AB1003" t="b">
        <v>0</v>
      </c>
      <c r="AC1003" t="b">
        <v>0</v>
      </c>
      <c r="AD1003">
        <v>89.689509705849986</v>
      </c>
      <c r="AE1003">
        <v>0</v>
      </c>
      <c r="AF1003">
        <v>0</v>
      </c>
      <c r="AG1003">
        <v>0</v>
      </c>
      <c r="AH1003">
        <v>4.8809251609183146E-3</v>
      </c>
      <c r="AI1003" t="b">
        <v>0</v>
      </c>
      <c r="AJ1003" t="b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5">
      <c r="A1004">
        <v>1001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 t="b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42.015061443648143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-3.102948563693992</v>
      </c>
      <c r="Z1004">
        <v>88.771883124466839</v>
      </c>
      <c r="AA1004">
        <v>0</v>
      </c>
      <c r="AB1004" t="b">
        <v>0</v>
      </c>
      <c r="AC1004" t="b">
        <v>0</v>
      </c>
      <c r="AD1004">
        <v>89.688278377054871</v>
      </c>
      <c r="AE1004">
        <v>0</v>
      </c>
      <c r="AF1004">
        <v>0</v>
      </c>
      <c r="AG1004">
        <v>0</v>
      </c>
      <c r="AH1004">
        <v>4.8809251609175366E-3</v>
      </c>
      <c r="AI1004" t="b">
        <v>0</v>
      </c>
      <c r="AJ1004" t="b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5">
      <c r="A1005">
        <v>1002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 t="b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42.015061443648143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-3.102948563693992</v>
      </c>
      <c r="Z1005">
        <v>88.776764049627758</v>
      </c>
      <c r="AA1005">
        <v>0</v>
      </c>
      <c r="AB1005" t="b">
        <v>0</v>
      </c>
      <c r="AC1005" t="b">
        <v>0</v>
      </c>
      <c r="AD1005">
        <v>89.687047048259757</v>
      </c>
      <c r="AE1005">
        <v>0</v>
      </c>
      <c r="AF1005">
        <v>0</v>
      </c>
      <c r="AG1005">
        <v>0</v>
      </c>
      <c r="AH1005">
        <v>4.8809251609184812E-3</v>
      </c>
      <c r="AI1005" t="b">
        <v>0</v>
      </c>
      <c r="AJ1005" t="b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5">
      <c r="A1006">
        <v>1003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t="b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42.015061443648143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-3.102948563693992</v>
      </c>
      <c r="Z1006">
        <v>88.781644974788676</v>
      </c>
      <c r="AA1006">
        <v>0</v>
      </c>
      <c r="AB1006" t="b">
        <v>0</v>
      </c>
      <c r="AC1006" t="b">
        <v>0</v>
      </c>
      <c r="AD1006">
        <v>89.685815719464642</v>
      </c>
      <c r="AE1006">
        <v>0</v>
      </c>
      <c r="AF1006">
        <v>0</v>
      </c>
      <c r="AG1006">
        <v>0</v>
      </c>
      <c r="AH1006">
        <v>4.8881662070874854E-3</v>
      </c>
      <c r="AI1006" t="b">
        <v>0</v>
      </c>
      <c r="AJ1006" t="b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5">
      <c r="A1007">
        <v>1004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 t="b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42.015061443648143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-3.102948563693992</v>
      </c>
      <c r="Z1007">
        <v>88.786525899949595</v>
      </c>
      <c r="AA1007">
        <v>0</v>
      </c>
      <c r="AB1007" t="b">
        <v>0</v>
      </c>
      <c r="AC1007" t="b">
        <v>0</v>
      </c>
      <c r="AD1007">
        <v>89.684584390669528</v>
      </c>
      <c r="AE1007">
        <v>0</v>
      </c>
      <c r="AF1007">
        <v>0</v>
      </c>
      <c r="AG1007">
        <v>0</v>
      </c>
      <c r="AH1007">
        <v>4.8954072532547133E-3</v>
      </c>
      <c r="AI1007" t="b">
        <v>0</v>
      </c>
      <c r="AJ1007" t="b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5">
      <c r="A1008">
        <v>1005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 t="b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42.015061443648143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-3.102948563693992</v>
      </c>
      <c r="Z1008">
        <v>88.791406825110514</v>
      </c>
      <c r="AA1008">
        <v>0</v>
      </c>
      <c r="AB1008" t="b">
        <v>0</v>
      </c>
      <c r="AC1008" t="b">
        <v>0</v>
      </c>
      <c r="AD1008">
        <v>89.683353061874413</v>
      </c>
      <c r="AE1008">
        <v>0</v>
      </c>
      <c r="AF1008">
        <v>0</v>
      </c>
      <c r="AG1008">
        <v>0</v>
      </c>
      <c r="AH1008">
        <v>4.9026482994223297E-3</v>
      </c>
      <c r="AI1008" t="b">
        <v>0</v>
      </c>
      <c r="AJ1008" t="b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5">
      <c r="A1009">
        <v>1006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 t="b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42.015061443648143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-3.102948563693992</v>
      </c>
      <c r="Z1009">
        <v>88.796287750271432</v>
      </c>
      <c r="AA1009">
        <v>0</v>
      </c>
      <c r="AB1009" t="b">
        <v>0</v>
      </c>
      <c r="AC1009" t="b">
        <v>0</v>
      </c>
      <c r="AD1009">
        <v>89.682121733079299</v>
      </c>
      <c r="AE1009">
        <v>0</v>
      </c>
      <c r="AF1009">
        <v>0</v>
      </c>
      <c r="AG1009">
        <v>0</v>
      </c>
      <c r="AH1009">
        <v>4.9098893455895576E-3</v>
      </c>
      <c r="AI1009" t="b">
        <v>0</v>
      </c>
      <c r="AJ1009" t="b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5">
      <c r="A1010">
        <v>1007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 t="b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42.015061443648143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-3.102948563693992</v>
      </c>
      <c r="Z1010">
        <v>88.801168675432351</v>
      </c>
      <c r="AA1010">
        <v>0</v>
      </c>
      <c r="AB1010" t="b">
        <v>0</v>
      </c>
      <c r="AC1010" t="b">
        <v>0</v>
      </c>
      <c r="AD1010">
        <v>89.680890404284185</v>
      </c>
      <c r="AE1010">
        <v>0</v>
      </c>
      <c r="AF1010">
        <v>0</v>
      </c>
      <c r="AG1010">
        <v>0</v>
      </c>
      <c r="AH1010">
        <v>4.8519609762464611E-3</v>
      </c>
      <c r="AI1010" t="b">
        <v>0</v>
      </c>
      <c r="AJ1010" t="b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5">
      <c r="A1011">
        <v>1008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t="b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42.015061443648143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-3.102948563693992</v>
      </c>
      <c r="Z1011">
        <v>88.806049600593269</v>
      </c>
      <c r="AA1011">
        <v>0</v>
      </c>
      <c r="AB1011" t="b">
        <v>0</v>
      </c>
      <c r="AC1011" t="b">
        <v>0</v>
      </c>
      <c r="AD1011">
        <v>89.67965907548907</v>
      </c>
      <c r="AE1011">
        <v>0</v>
      </c>
      <c r="AF1011">
        <v>0</v>
      </c>
      <c r="AG1011">
        <v>0</v>
      </c>
      <c r="AH1011">
        <v>4.79403260690342E-3</v>
      </c>
      <c r="AI1011" t="b">
        <v>0</v>
      </c>
      <c r="AJ1011" t="b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5">
      <c r="A1012">
        <v>1009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 t="b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42.015061443648143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-3.102948563693992</v>
      </c>
      <c r="Z1012">
        <v>88.810930525754188</v>
      </c>
      <c r="AA1012">
        <v>0</v>
      </c>
      <c r="AB1012" t="b">
        <v>0</v>
      </c>
      <c r="AC1012" t="b">
        <v>0</v>
      </c>
      <c r="AD1012">
        <v>89.678427746693956</v>
      </c>
      <c r="AE1012">
        <v>0</v>
      </c>
      <c r="AF1012">
        <v>0</v>
      </c>
      <c r="AG1012">
        <v>0</v>
      </c>
      <c r="AH1012">
        <v>4.7361042375586027E-3</v>
      </c>
      <c r="AI1012" t="b">
        <v>0</v>
      </c>
      <c r="AJ1012" t="b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5">
      <c r="A1013">
        <v>1010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 t="b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42.015061443648143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-3.102948563693992</v>
      </c>
      <c r="Z1013">
        <v>88.815811450915106</v>
      </c>
      <c r="AA1013">
        <v>0</v>
      </c>
      <c r="AB1013" t="b">
        <v>0</v>
      </c>
      <c r="AC1013" t="b">
        <v>0</v>
      </c>
      <c r="AD1013">
        <v>89.677196417898841</v>
      </c>
      <c r="AE1013">
        <v>0</v>
      </c>
      <c r="AF1013">
        <v>0</v>
      </c>
      <c r="AG1013">
        <v>0</v>
      </c>
      <c r="AH1013">
        <v>4.6781758682141739E-3</v>
      </c>
      <c r="AI1013" t="b">
        <v>0</v>
      </c>
      <c r="AJ1013" t="b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5">
      <c r="A1014">
        <v>1011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 t="b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42.015061443648143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-3.102948563693992</v>
      </c>
      <c r="Z1014">
        <v>88.820692376076025</v>
      </c>
      <c r="AA1014">
        <v>0</v>
      </c>
      <c r="AB1014" t="b">
        <v>0</v>
      </c>
      <c r="AC1014" t="b">
        <v>0</v>
      </c>
      <c r="AD1014">
        <v>89.675965089103727</v>
      </c>
      <c r="AE1014">
        <v>0</v>
      </c>
      <c r="AF1014">
        <v>0</v>
      </c>
      <c r="AG1014">
        <v>0</v>
      </c>
      <c r="AH1014">
        <v>4.9460945764278064E-3</v>
      </c>
      <c r="AI1014" t="b">
        <v>0</v>
      </c>
      <c r="AJ1014" t="b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5">
      <c r="A1015">
        <v>1012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 t="b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42.015061443648143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-3.102948563693992</v>
      </c>
      <c r="Z1015">
        <v>88.825573301236943</v>
      </c>
      <c r="AA1015">
        <v>0</v>
      </c>
      <c r="AB1015" t="b">
        <v>0</v>
      </c>
      <c r="AC1015" t="b">
        <v>0</v>
      </c>
      <c r="AD1015">
        <v>89.674733760308612</v>
      </c>
      <c r="AE1015">
        <v>0</v>
      </c>
      <c r="AF1015">
        <v>0</v>
      </c>
      <c r="AG1015">
        <v>0</v>
      </c>
      <c r="AH1015">
        <v>5.2140132846467124E-3</v>
      </c>
      <c r="AI1015" t="b">
        <v>0</v>
      </c>
      <c r="AJ1015" t="b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5">
      <c r="A1016">
        <v>1013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 t="b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42.015061443648143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-3.102948563693992</v>
      </c>
      <c r="Z1016">
        <v>88.830454226397862</v>
      </c>
      <c r="AA1016">
        <v>0</v>
      </c>
      <c r="AB1016" t="b">
        <v>0</v>
      </c>
      <c r="AC1016" t="b">
        <v>0</v>
      </c>
      <c r="AD1016">
        <v>89.673502431513498</v>
      </c>
      <c r="AE1016">
        <v>0</v>
      </c>
      <c r="AF1016">
        <v>0</v>
      </c>
      <c r="AG1016">
        <v>0</v>
      </c>
      <c r="AH1016">
        <v>5.4887923233665203E-3</v>
      </c>
      <c r="AI1016" t="b">
        <v>0</v>
      </c>
      <c r="AJ1016" t="b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5">
      <c r="A1017">
        <v>1014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 t="b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42.015061443648143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-3.102948563693992</v>
      </c>
      <c r="Z1017">
        <v>88.83533515155878</v>
      </c>
      <c r="AA1017">
        <v>0</v>
      </c>
      <c r="AB1017" t="b">
        <v>0</v>
      </c>
      <c r="AC1017" t="b">
        <v>0</v>
      </c>
      <c r="AD1017">
        <v>89.672271102718383</v>
      </c>
      <c r="AE1017">
        <v>0</v>
      </c>
      <c r="AF1017">
        <v>0</v>
      </c>
      <c r="AG1017">
        <v>0</v>
      </c>
      <c r="AH1017">
        <v>5.7635713620809437E-3</v>
      </c>
      <c r="AI1017" t="b">
        <v>0</v>
      </c>
      <c r="AJ1017" t="b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5">
      <c r="A1018">
        <v>1015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 t="b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42.015061443648143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-3.102948563693992</v>
      </c>
      <c r="Z1018">
        <v>88.84195392780002</v>
      </c>
      <c r="AA1018">
        <v>0</v>
      </c>
      <c r="AB1018" t="b">
        <v>0</v>
      </c>
      <c r="AC1018" t="b">
        <v>0</v>
      </c>
      <c r="AD1018">
        <v>89.671039773923269</v>
      </c>
      <c r="AE1018">
        <v>0</v>
      </c>
      <c r="AF1018">
        <v>0</v>
      </c>
      <c r="AG1018">
        <v>0</v>
      </c>
      <c r="AH1018">
        <v>6.0315538642286004E-3</v>
      </c>
      <c r="AI1018" t="b">
        <v>0</v>
      </c>
      <c r="AJ1018" t="b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5">
      <c r="A1019">
        <v>1016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 t="b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42.015061443648143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-3.102948563693992</v>
      </c>
      <c r="Z1019">
        <v>88.84857270404126</v>
      </c>
      <c r="AA1019">
        <v>0</v>
      </c>
      <c r="AB1019" t="b">
        <v>0</v>
      </c>
      <c r="AC1019" t="b">
        <v>0</v>
      </c>
      <c r="AD1019">
        <v>89.669808445128155</v>
      </c>
      <c r="AE1019">
        <v>0</v>
      </c>
      <c r="AF1019">
        <v>0</v>
      </c>
      <c r="AG1019">
        <v>0</v>
      </c>
      <c r="AH1019">
        <v>6.3004444414644922E-3</v>
      </c>
      <c r="AI1019" t="b">
        <v>0</v>
      </c>
      <c r="AJ1019" t="b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5">
      <c r="A1020">
        <v>1017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 t="b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42.015061443648143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-3.102948563693992</v>
      </c>
      <c r="Z1020">
        <v>88.8551914802825</v>
      </c>
      <c r="AA1020">
        <v>0</v>
      </c>
      <c r="AB1020" t="b">
        <v>0</v>
      </c>
      <c r="AC1020" t="b">
        <v>0</v>
      </c>
      <c r="AD1020">
        <v>89.66857711633304</v>
      </c>
      <c r="AE1020">
        <v>0</v>
      </c>
      <c r="AF1020">
        <v>0</v>
      </c>
      <c r="AG1020">
        <v>0</v>
      </c>
      <c r="AH1020">
        <v>6.516184815523518E-3</v>
      </c>
      <c r="AI1020" t="b">
        <v>0</v>
      </c>
      <c r="AJ1020" t="b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5">
      <c r="A1021">
        <v>1018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t="b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42.015061443648143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-3.102948563693992</v>
      </c>
      <c r="Z1021">
        <v>88.861810256523739</v>
      </c>
      <c r="AA1021">
        <v>0</v>
      </c>
      <c r="AB1021" t="b">
        <v>0</v>
      </c>
      <c r="AC1021" t="b">
        <v>0</v>
      </c>
      <c r="AD1021">
        <v>89.667345787537926</v>
      </c>
      <c r="AE1021">
        <v>0</v>
      </c>
      <c r="AF1021">
        <v>0</v>
      </c>
      <c r="AG1021">
        <v>0</v>
      </c>
      <c r="AH1021">
        <v>6.7096488694713408E-3</v>
      </c>
      <c r="AI1021" t="b">
        <v>0</v>
      </c>
      <c r="AJ1021" t="b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5">
      <c r="A1022">
        <v>1019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 t="b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42.015061443648143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-3.102948563693992</v>
      </c>
      <c r="Z1022">
        <v>88.868429032764979</v>
      </c>
      <c r="AA1022">
        <v>0</v>
      </c>
      <c r="AB1022" t="b">
        <v>0</v>
      </c>
      <c r="AC1022" t="b">
        <v>0</v>
      </c>
      <c r="AD1022">
        <v>89.666114458742811</v>
      </c>
      <c r="AE1022">
        <v>0</v>
      </c>
      <c r="AF1022">
        <v>0</v>
      </c>
      <c r="AG1022">
        <v>0</v>
      </c>
      <c r="AH1022">
        <v>6.6815379367718419E-3</v>
      </c>
      <c r="AI1022" t="b">
        <v>0</v>
      </c>
      <c r="AJ1022" t="b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5">
      <c r="A1023">
        <v>1020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 t="b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42.015061443648143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-3.102948563693992</v>
      </c>
      <c r="Z1023">
        <v>88.875047809006219</v>
      </c>
      <c r="AA1023">
        <v>0</v>
      </c>
      <c r="AB1023" t="b">
        <v>0</v>
      </c>
      <c r="AC1023" t="b">
        <v>0</v>
      </c>
      <c r="AD1023">
        <v>89.664883129947697</v>
      </c>
      <c r="AE1023">
        <v>0</v>
      </c>
      <c r="AF1023">
        <v>0</v>
      </c>
      <c r="AG1023">
        <v>0</v>
      </c>
      <c r="AH1023">
        <v>6.5945657436439764E-3</v>
      </c>
      <c r="AI1023" t="b">
        <v>0</v>
      </c>
      <c r="AJ1023" t="b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5">
      <c r="A1024">
        <v>1021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 t="b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42.015061443648143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-3.102948563693992</v>
      </c>
      <c r="Z1024">
        <v>88.881666585247459</v>
      </c>
      <c r="AA1024">
        <v>0</v>
      </c>
      <c r="AB1024" t="b">
        <v>0</v>
      </c>
      <c r="AC1024" t="b">
        <v>0</v>
      </c>
      <c r="AD1024">
        <v>89.663651801152582</v>
      </c>
      <c r="AE1024">
        <v>0</v>
      </c>
      <c r="AF1024">
        <v>0</v>
      </c>
      <c r="AG1024">
        <v>0</v>
      </c>
      <c r="AH1024">
        <v>6.7465588039513644E-3</v>
      </c>
      <c r="AI1024" t="b">
        <v>0</v>
      </c>
      <c r="AJ1024" t="b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5">
      <c r="A1025">
        <v>1022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 t="b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42.015061443648143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-3.102948563693992</v>
      </c>
      <c r="Z1025">
        <v>88.888285361488698</v>
      </c>
      <c r="AA1025">
        <v>0</v>
      </c>
      <c r="AB1025" t="b">
        <v>0</v>
      </c>
      <c r="AC1025" t="b">
        <v>0</v>
      </c>
      <c r="AD1025">
        <v>89.662420472357468</v>
      </c>
      <c r="AE1025">
        <v>0</v>
      </c>
      <c r="AF1025">
        <v>0</v>
      </c>
      <c r="AG1025">
        <v>0</v>
      </c>
      <c r="AH1025">
        <v>7.1260727922103362E-3</v>
      </c>
      <c r="AI1025" t="b">
        <v>0</v>
      </c>
      <c r="AJ1025" t="b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5">
      <c r="A1026">
        <v>1023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 t="b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42.015061443648143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-3.102948563693992</v>
      </c>
      <c r="Z1026">
        <v>88.894904137729938</v>
      </c>
      <c r="AA1026">
        <v>0</v>
      </c>
      <c r="AB1026" t="b">
        <v>0</v>
      </c>
      <c r="AC1026" t="b">
        <v>0</v>
      </c>
      <c r="AD1026">
        <v>89.661189143562353</v>
      </c>
      <c r="AE1026">
        <v>0</v>
      </c>
      <c r="AF1026">
        <v>0</v>
      </c>
      <c r="AG1026">
        <v>0</v>
      </c>
      <c r="AH1026">
        <v>6.8934139796709704E-3</v>
      </c>
      <c r="AI1026" t="b">
        <v>0</v>
      </c>
      <c r="AJ1026" t="b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5">
      <c r="A1027">
        <v>1024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 t="b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42.015061443648143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-3.102948563693992</v>
      </c>
      <c r="Z1027">
        <v>88.901522913971178</v>
      </c>
      <c r="AA1027">
        <v>0</v>
      </c>
      <c r="AB1027" t="b">
        <v>0</v>
      </c>
      <c r="AC1027" t="b">
        <v>0</v>
      </c>
      <c r="AD1027">
        <v>89.659957814767239</v>
      </c>
      <c r="AE1027">
        <v>0</v>
      </c>
      <c r="AF1027">
        <v>0</v>
      </c>
      <c r="AG1027">
        <v>0</v>
      </c>
      <c r="AH1027">
        <v>7.1173979967679712E-3</v>
      </c>
      <c r="AI1027" t="b">
        <v>0</v>
      </c>
      <c r="AJ1027" t="b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5">
      <c r="A1028">
        <v>1025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 t="b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42.015061443648143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-3.102948563693992</v>
      </c>
      <c r="Z1028">
        <v>88.909788169532618</v>
      </c>
      <c r="AA1028">
        <v>0</v>
      </c>
      <c r="AB1028" t="b">
        <v>0</v>
      </c>
      <c r="AC1028" t="b">
        <v>0</v>
      </c>
      <c r="AD1028">
        <v>89.658726485972124</v>
      </c>
      <c r="AE1028">
        <v>0</v>
      </c>
      <c r="AF1028">
        <v>0</v>
      </c>
      <c r="AG1028">
        <v>0</v>
      </c>
      <c r="AH1028">
        <v>7.6491559737904558E-3</v>
      </c>
      <c r="AI1028" t="b">
        <v>0</v>
      </c>
      <c r="AJ1028" t="b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5">
      <c r="A1029">
        <v>1026</v>
      </c>
      <c r="B1029">
        <v>0</v>
      </c>
      <c r="C1029">
        <v>0</v>
      </c>
      <c r="D1029">
        <v>0</v>
      </c>
      <c r="E1029">
        <v>0</v>
      </c>
      <c r="F1029">
        <v>5.568216199205285E-2</v>
      </c>
      <c r="G1029">
        <v>0</v>
      </c>
      <c r="H1029">
        <v>0</v>
      </c>
      <c r="I1029">
        <v>1</v>
      </c>
      <c r="J1029">
        <v>1</v>
      </c>
      <c r="K1029">
        <v>0</v>
      </c>
      <c r="L1029" t="b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42.015061443648143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-3.102948563693992</v>
      </c>
      <c r="Z1029">
        <v>88.918053425094058</v>
      </c>
      <c r="AA1029">
        <v>0</v>
      </c>
      <c r="AB1029" t="b">
        <v>0</v>
      </c>
      <c r="AC1029" t="b">
        <v>0</v>
      </c>
      <c r="AD1029">
        <v>89.65749515717701</v>
      </c>
      <c r="AE1029">
        <v>0</v>
      </c>
      <c r="AF1029">
        <v>0</v>
      </c>
      <c r="AG1029">
        <v>0</v>
      </c>
      <c r="AH1029">
        <v>6.9351731231226954E-3</v>
      </c>
      <c r="AI1029" t="b">
        <v>0</v>
      </c>
      <c r="AJ1029" t="b">
        <v>0</v>
      </c>
      <c r="AK1029">
        <v>0</v>
      </c>
      <c r="AL1029">
        <v>0</v>
      </c>
      <c r="AM1029">
        <v>0</v>
      </c>
      <c r="AN1029">
        <v>0</v>
      </c>
      <c r="AO1029">
        <v>0.26266307179432469</v>
      </c>
      <c r="AP1029">
        <v>0.35676916783144091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5">
      <c r="A1030">
        <v>1027</v>
      </c>
      <c r="B1030">
        <v>0</v>
      </c>
      <c r="C1030">
        <v>0</v>
      </c>
      <c r="D1030">
        <v>0</v>
      </c>
      <c r="E1030">
        <v>0.8</v>
      </c>
      <c r="F1030">
        <v>0.45885800903704471</v>
      </c>
      <c r="G1030">
        <v>6.0115181526683807</v>
      </c>
      <c r="H1030">
        <v>26.162127000412799</v>
      </c>
      <c r="I1030">
        <v>1</v>
      </c>
      <c r="J1030">
        <v>1</v>
      </c>
      <c r="K1030">
        <v>95.282466535503403</v>
      </c>
      <c r="L1030" t="b">
        <v>0</v>
      </c>
      <c r="M1030">
        <v>0.24626176003419031</v>
      </c>
      <c r="N1030">
        <v>0.24626176003419031</v>
      </c>
      <c r="O1030">
        <v>391.18680581431119</v>
      </c>
      <c r="P1030">
        <v>91.721096051149658</v>
      </c>
      <c r="Q1030">
        <v>0.25128751023896972</v>
      </c>
      <c r="R1030">
        <v>0.89867230656676234</v>
      </c>
      <c r="S1030">
        <v>42.015061443648143</v>
      </c>
      <c r="T1030">
        <v>28.02385877259923</v>
      </c>
      <c r="U1030">
        <v>0.27962084555489919</v>
      </c>
      <c r="V1030">
        <v>2.839592970526287</v>
      </c>
      <c r="W1030">
        <v>-4.7496761574558386</v>
      </c>
      <c r="X1030">
        <v>1</v>
      </c>
      <c r="Y1030">
        <v>-1.9702553624855019</v>
      </c>
      <c r="Z1030">
        <v>88.924687511879355</v>
      </c>
      <c r="AA1030">
        <v>650</v>
      </c>
      <c r="AB1030" t="b">
        <v>1</v>
      </c>
      <c r="AC1030" t="b">
        <v>1</v>
      </c>
      <c r="AD1030">
        <v>89.656488569096425</v>
      </c>
      <c r="AE1030">
        <v>9.9237610920344291E-2</v>
      </c>
      <c r="AF1030">
        <v>282.36107773819327</v>
      </c>
      <c r="AG1030">
        <v>0</v>
      </c>
      <c r="AH1030">
        <v>7.9767274176636427E-3</v>
      </c>
      <c r="AI1030" t="b">
        <v>1</v>
      </c>
      <c r="AJ1030" t="b">
        <v>1</v>
      </c>
      <c r="AK1030">
        <v>932.36107773819322</v>
      </c>
      <c r="AL1030">
        <v>0</v>
      </c>
      <c r="AM1030">
        <v>1.5249309378956351</v>
      </c>
      <c r="AN1030">
        <v>0</v>
      </c>
      <c r="AO1030">
        <v>0.61145015662040303</v>
      </c>
      <c r="AP1030">
        <v>1.8856110225649141</v>
      </c>
      <c r="AQ1030">
        <v>0</v>
      </c>
      <c r="AR1030">
        <v>1</v>
      </c>
      <c r="AS1030">
        <v>3</v>
      </c>
      <c r="AT1030">
        <v>0</v>
      </c>
      <c r="AU1030">
        <v>0</v>
      </c>
      <c r="AV1030">
        <v>0.23899500000000001</v>
      </c>
      <c r="AW1030">
        <v>0.52640655847287066</v>
      </c>
      <c r="AX1030">
        <v>8.4750000000000006E-2</v>
      </c>
      <c r="AY1030">
        <v>0.18666921301545411</v>
      </c>
      <c r="AZ1030">
        <v>0.52640655847287066</v>
      </c>
    </row>
    <row r="1031" spans="1:52" x14ac:dyDescent="0.35">
      <c r="A1031">
        <v>1028</v>
      </c>
      <c r="B1031">
        <v>0</v>
      </c>
      <c r="C1031">
        <v>0</v>
      </c>
      <c r="D1031">
        <v>0</v>
      </c>
      <c r="E1031">
        <v>3.6</v>
      </c>
      <c r="F1031">
        <v>1.108885801859768</v>
      </c>
      <c r="G1031">
        <v>27.051831687007709</v>
      </c>
      <c r="H1031">
        <v>117.72957150185761</v>
      </c>
      <c r="I1031">
        <v>1</v>
      </c>
      <c r="J1031">
        <v>1</v>
      </c>
      <c r="K1031">
        <v>428.77109940976533</v>
      </c>
      <c r="L1031" t="b">
        <v>0</v>
      </c>
      <c r="M1031">
        <v>2.3652397705333659</v>
      </c>
      <c r="N1031">
        <v>2.3652397705333659</v>
      </c>
      <c r="O1031">
        <v>834.92963899827816</v>
      </c>
      <c r="P1031">
        <v>195.76494011626801</v>
      </c>
      <c r="Q1031">
        <v>2.4135099699320071</v>
      </c>
      <c r="R1031">
        <v>0.92302158600656969</v>
      </c>
      <c r="S1031">
        <v>42.015862452661011</v>
      </c>
      <c r="T1031">
        <v>58.234870863734628</v>
      </c>
      <c r="U1031">
        <v>2.6147925536324652</v>
      </c>
      <c r="V1031">
        <v>4.4828279982025174</v>
      </c>
      <c r="W1031">
        <v>-10.60156342732072</v>
      </c>
      <c r="X1031">
        <v>1</v>
      </c>
      <c r="Y1031">
        <v>3.8816319073793788</v>
      </c>
      <c r="Z1031">
        <v>88.931539536685094</v>
      </c>
      <c r="AA1031">
        <v>650</v>
      </c>
      <c r="AB1031" t="b">
        <v>0</v>
      </c>
      <c r="AC1031" t="b">
        <v>1</v>
      </c>
      <c r="AD1031">
        <v>89.656867810474381</v>
      </c>
      <c r="AE1031">
        <v>0.22150432822589489</v>
      </c>
      <c r="AF1031">
        <v>148.13903130817079</v>
      </c>
      <c r="AG1031">
        <v>0</v>
      </c>
      <c r="AH1031">
        <v>7.1312640495626578E-3</v>
      </c>
      <c r="AI1031" t="b">
        <v>0</v>
      </c>
      <c r="AJ1031" t="b">
        <v>0</v>
      </c>
      <c r="AK1031">
        <v>798.13903130817073</v>
      </c>
      <c r="AL1031">
        <v>0</v>
      </c>
      <c r="AM1031">
        <v>3.620815628484376</v>
      </c>
      <c r="AN1031">
        <v>0</v>
      </c>
      <c r="AO1031">
        <v>0.96713034844952994</v>
      </c>
      <c r="AP1031">
        <v>3.8457891541974671</v>
      </c>
      <c r="AQ1031">
        <v>0</v>
      </c>
      <c r="AR1031">
        <v>1</v>
      </c>
      <c r="AS1031">
        <v>3</v>
      </c>
      <c r="AT1031">
        <v>0</v>
      </c>
      <c r="AU1031">
        <v>0</v>
      </c>
      <c r="AV1031">
        <v>0.23899500000000001</v>
      </c>
      <c r="AW1031">
        <v>0.86151400502875342</v>
      </c>
      <c r="AX1031">
        <v>8.4750000000000006E-2</v>
      </c>
      <c r="AY1031">
        <v>0.30550178133617889</v>
      </c>
      <c r="AZ1031">
        <v>0.86151400502875342</v>
      </c>
    </row>
    <row r="1032" spans="1:52" x14ac:dyDescent="0.35">
      <c r="A1032">
        <v>1029</v>
      </c>
      <c r="B1032">
        <v>0</v>
      </c>
      <c r="C1032">
        <v>0</v>
      </c>
      <c r="D1032">
        <v>0</v>
      </c>
      <c r="E1032">
        <v>8.6</v>
      </c>
      <c r="F1032">
        <v>1.6055987835238821</v>
      </c>
      <c r="G1032">
        <v>64.623820141185092</v>
      </c>
      <c r="H1032">
        <v>281.24286525443762</v>
      </c>
      <c r="I1032">
        <v>1</v>
      </c>
      <c r="J1032">
        <v>1</v>
      </c>
      <c r="K1032">
        <v>1024.286515256661</v>
      </c>
      <c r="L1032" t="b">
        <v>0</v>
      </c>
      <c r="M1032">
        <v>7.956464370463288</v>
      </c>
      <c r="N1032">
        <v>7.956464370463288</v>
      </c>
      <c r="O1032">
        <v>1175.7063862772959</v>
      </c>
      <c r="P1032">
        <v>275.66645086408693</v>
      </c>
      <c r="Q1032">
        <v>8.1188411943502956</v>
      </c>
      <c r="R1032">
        <v>0.92584027665037139</v>
      </c>
      <c r="S1032">
        <v>42.021707074261641</v>
      </c>
      <c r="T1032">
        <v>81.75379157655847</v>
      </c>
      <c r="U1032">
        <v>8.7691596478430647</v>
      </c>
      <c r="V1032">
        <v>6.0628385661007798</v>
      </c>
      <c r="W1032">
        <v>-7.2450617026067423</v>
      </c>
      <c r="X1032">
        <v>1</v>
      </c>
      <c r="Y1032">
        <v>0.52513018266540179</v>
      </c>
      <c r="Z1032">
        <v>88.940453826609712</v>
      </c>
      <c r="AA1032">
        <v>1024.286515256661</v>
      </c>
      <c r="AB1032" t="b">
        <v>0</v>
      </c>
      <c r="AC1032" t="b">
        <v>1</v>
      </c>
      <c r="AD1032">
        <v>89.65774216803193</v>
      </c>
      <c r="AE1032">
        <v>0.15137508126918231</v>
      </c>
      <c r="AF1032">
        <v>1.466614649829741E-2</v>
      </c>
      <c r="AG1032">
        <v>0</v>
      </c>
      <c r="AH1032">
        <v>6.3818537523022689E-3</v>
      </c>
      <c r="AI1032" t="b">
        <v>0</v>
      </c>
      <c r="AJ1032" t="b">
        <v>0</v>
      </c>
      <c r="AK1032">
        <v>1024.3011814031599</v>
      </c>
      <c r="AL1032">
        <v>0</v>
      </c>
      <c r="AM1032">
        <v>8.7692852081996122</v>
      </c>
      <c r="AN1032">
        <v>0</v>
      </c>
      <c r="AO1032">
        <v>2.6376116462078092</v>
      </c>
      <c r="AP1032">
        <v>9.2839020706745057</v>
      </c>
      <c r="AQ1032">
        <v>0</v>
      </c>
      <c r="AR1032">
        <v>1</v>
      </c>
      <c r="AS1032">
        <v>3</v>
      </c>
      <c r="AT1032">
        <v>0</v>
      </c>
      <c r="AU1032">
        <v>0</v>
      </c>
      <c r="AV1032">
        <v>0.23899500000000001</v>
      </c>
      <c r="AW1032">
        <v>1.8997724055095511</v>
      </c>
      <c r="AX1032">
        <v>8.4750000000000006E-2</v>
      </c>
      <c r="AY1032">
        <v>0.6736789542929309</v>
      </c>
      <c r="AZ1032">
        <v>1.8997724055095511</v>
      </c>
    </row>
    <row r="1033" spans="1:52" x14ac:dyDescent="0.35">
      <c r="A1033">
        <v>1030</v>
      </c>
      <c r="B1033">
        <v>0</v>
      </c>
      <c r="C1033">
        <v>0</v>
      </c>
      <c r="D1033">
        <v>0</v>
      </c>
      <c r="E1033">
        <v>14.6</v>
      </c>
      <c r="F1033">
        <v>1.6353857307113699</v>
      </c>
      <c r="G1033">
        <v>109.7102062861979</v>
      </c>
      <c r="H1033">
        <v>477.4588177575335</v>
      </c>
      <c r="I1033">
        <v>1</v>
      </c>
      <c r="J1033">
        <v>1</v>
      </c>
      <c r="K1033">
        <v>1738.905014272937</v>
      </c>
      <c r="L1033" t="b">
        <v>0</v>
      </c>
      <c r="M1033">
        <v>13.786855333412509</v>
      </c>
      <c r="N1033">
        <v>13.786855333412509</v>
      </c>
      <c r="O1033">
        <v>1200.022997102782</v>
      </c>
      <c r="P1033">
        <v>281.36793712081283</v>
      </c>
      <c r="Q1033">
        <v>14.06821972797195</v>
      </c>
      <c r="R1033">
        <v>0.91904762290021902</v>
      </c>
      <c r="S1033">
        <v>42.040647968989461</v>
      </c>
      <c r="T1033">
        <v>84.061405860356757</v>
      </c>
      <c r="U1033">
        <v>15.30738927714885</v>
      </c>
      <c r="V1033">
        <v>6.8049706267453303</v>
      </c>
      <c r="W1033">
        <v>-7.2450617026067423</v>
      </c>
      <c r="X1033">
        <v>1</v>
      </c>
      <c r="Y1033">
        <v>0.52513018266540179</v>
      </c>
      <c r="Z1033">
        <v>88.944021799708608</v>
      </c>
      <c r="AA1033">
        <v>1738.905014272937</v>
      </c>
      <c r="AB1033" t="b">
        <v>0</v>
      </c>
      <c r="AC1033" t="b">
        <v>1</v>
      </c>
      <c r="AD1033">
        <v>89.657950553025046</v>
      </c>
      <c r="AE1033">
        <v>0.15137508126918231</v>
      </c>
      <c r="AF1033">
        <v>1.466614649829741E-2</v>
      </c>
      <c r="AG1033">
        <v>0</v>
      </c>
      <c r="AH1033">
        <v>6.9276712509857008E-3</v>
      </c>
      <c r="AI1033" t="b">
        <v>0</v>
      </c>
      <c r="AJ1033" t="b">
        <v>0</v>
      </c>
      <c r="AK1033">
        <v>1738.9196804194351</v>
      </c>
      <c r="AL1033">
        <v>0</v>
      </c>
      <c r="AM1033">
        <v>15.307518381620801</v>
      </c>
      <c r="AN1033">
        <v>0</v>
      </c>
      <c r="AO1033">
        <v>11.066948719500809</v>
      </c>
      <c r="AP1033">
        <v>15.476640894088071</v>
      </c>
      <c r="AQ1033">
        <v>0</v>
      </c>
      <c r="AR1033">
        <v>1</v>
      </c>
      <c r="AS1033">
        <v>3</v>
      </c>
      <c r="AT1033">
        <v>0</v>
      </c>
      <c r="AU1033">
        <v>0</v>
      </c>
      <c r="AV1033">
        <v>2.1954660155883232</v>
      </c>
      <c r="AW1033">
        <v>3.032815312614622</v>
      </c>
      <c r="AX1033">
        <v>0.77853404808096571</v>
      </c>
      <c r="AY1033">
        <v>1.0754676941513961</v>
      </c>
      <c r="AZ1033">
        <v>3.032815312614622</v>
      </c>
    </row>
    <row r="1034" spans="1:52" x14ac:dyDescent="0.35">
      <c r="A1034">
        <v>1031</v>
      </c>
      <c r="B1034">
        <v>0</v>
      </c>
      <c r="C1034">
        <v>0</v>
      </c>
      <c r="D1034">
        <v>0</v>
      </c>
      <c r="E1034">
        <v>20</v>
      </c>
      <c r="F1034">
        <v>1.3528582936306379</v>
      </c>
      <c r="G1034">
        <v>150.28795381670949</v>
      </c>
      <c r="H1034">
        <v>654.05317501031982</v>
      </c>
      <c r="I1034">
        <v>2</v>
      </c>
      <c r="J1034">
        <v>2</v>
      </c>
      <c r="K1034">
        <v>1232.236181719443</v>
      </c>
      <c r="L1034" t="b">
        <v>1</v>
      </c>
      <c r="M1034">
        <v>15.93006778327384</v>
      </c>
      <c r="N1034">
        <v>15.93006778327384</v>
      </c>
      <c r="O1034">
        <v>1012.196506949219</v>
      </c>
      <c r="P1034">
        <v>237.32848771130779</v>
      </c>
      <c r="Q1034">
        <v>16.255171207422279</v>
      </c>
      <c r="R1034">
        <v>0.93611822920726295</v>
      </c>
      <c r="S1034">
        <v>42.07647469244715</v>
      </c>
      <c r="T1034">
        <v>134.56690720069579</v>
      </c>
      <c r="U1034">
        <v>17.36444254609561</v>
      </c>
      <c r="V1034">
        <v>8.5963723220823596</v>
      </c>
      <c r="W1034">
        <v>-8.1758259467535837</v>
      </c>
      <c r="X1034">
        <v>1</v>
      </c>
      <c r="Y1034">
        <v>1.4558944268122429</v>
      </c>
      <c r="Z1034">
        <v>88.957934555641188</v>
      </c>
      <c r="AA1034">
        <v>1232.236181719443</v>
      </c>
      <c r="AB1034" t="b">
        <v>0</v>
      </c>
      <c r="AC1034" t="b">
        <v>1</v>
      </c>
      <c r="AD1034">
        <v>89.65834361346343</v>
      </c>
      <c r="AE1034">
        <v>0.17082205341152909</v>
      </c>
      <c r="AF1034">
        <v>1.466614649829741E-2</v>
      </c>
      <c r="AG1034">
        <v>0</v>
      </c>
      <c r="AH1034">
        <v>8.7319741021070763E-3</v>
      </c>
      <c r="AI1034" t="b">
        <v>0</v>
      </c>
      <c r="AJ1034" t="b">
        <v>0</v>
      </c>
      <c r="AK1034">
        <v>1232.2508478659411</v>
      </c>
      <c r="AL1034">
        <v>0</v>
      </c>
      <c r="AM1034">
        <v>17.364649218697839</v>
      </c>
      <c r="AN1034">
        <v>0</v>
      </c>
      <c r="AO1034">
        <v>15.0309369507232</v>
      </c>
      <c r="AP1034">
        <v>17.558247633698461</v>
      </c>
      <c r="AQ1034">
        <v>0</v>
      </c>
      <c r="AR1034">
        <v>1</v>
      </c>
      <c r="AS1034">
        <v>3</v>
      </c>
      <c r="AT1034">
        <v>0</v>
      </c>
      <c r="AU1034">
        <v>0</v>
      </c>
      <c r="AV1034">
        <v>3.107045614844175</v>
      </c>
      <c r="AW1034">
        <v>3.539265277667627</v>
      </c>
      <c r="AX1034">
        <v>1.101789225122048</v>
      </c>
      <c r="AY1034">
        <v>1.255060092624563</v>
      </c>
      <c r="AZ1034">
        <v>3.539265277667627</v>
      </c>
    </row>
    <row r="1035" spans="1:52" x14ac:dyDescent="0.35">
      <c r="A1035">
        <v>1032</v>
      </c>
      <c r="B1035">
        <v>0</v>
      </c>
      <c r="C1035">
        <v>0</v>
      </c>
      <c r="D1035">
        <v>0</v>
      </c>
      <c r="E1035">
        <v>24.4</v>
      </c>
      <c r="F1035">
        <v>1.119847761432742</v>
      </c>
      <c r="G1035">
        <v>183.3513036563856</v>
      </c>
      <c r="H1035">
        <v>797.94487351259022</v>
      </c>
      <c r="I1035">
        <v>2</v>
      </c>
      <c r="J1035">
        <v>2</v>
      </c>
      <c r="K1035">
        <v>1503.32814169772</v>
      </c>
      <c r="L1035" t="b">
        <v>0</v>
      </c>
      <c r="M1035">
        <v>16.4722556649862</v>
      </c>
      <c r="N1035">
        <v>16.4722556649862</v>
      </c>
      <c r="O1035">
        <v>857.90747946985493</v>
      </c>
      <c r="P1035">
        <v>201.15252651135179</v>
      </c>
      <c r="Q1035">
        <v>16.8084241479451</v>
      </c>
      <c r="R1035">
        <v>0.93066185907401888</v>
      </c>
      <c r="S1035">
        <v>42.109141510749602</v>
      </c>
      <c r="T1035">
        <v>114.72357647228399</v>
      </c>
      <c r="U1035">
        <v>18.06072096332495</v>
      </c>
      <c r="V1035">
        <v>7.954719512967813</v>
      </c>
      <c r="W1035">
        <v>-10.60156342732072</v>
      </c>
      <c r="X1035">
        <v>1</v>
      </c>
      <c r="Y1035">
        <v>3.8816319073793788</v>
      </c>
      <c r="Z1035">
        <v>88.959682051254987</v>
      </c>
      <c r="AA1035">
        <v>1503.32814169772</v>
      </c>
      <c r="AB1035" t="b">
        <v>0</v>
      </c>
      <c r="AC1035" t="b">
        <v>1</v>
      </c>
      <c r="AD1035">
        <v>89.659402646466248</v>
      </c>
      <c r="AE1035">
        <v>0.22150432822589489</v>
      </c>
      <c r="AF1035">
        <v>1.466614649829741E-2</v>
      </c>
      <c r="AG1035">
        <v>0</v>
      </c>
      <c r="AH1035">
        <v>8.4047369518089887E-3</v>
      </c>
      <c r="AI1035" t="b">
        <v>0</v>
      </c>
      <c r="AJ1035" t="b">
        <v>0</v>
      </c>
      <c r="AK1035">
        <v>1503.342807844218</v>
      </c>
      <c r="AL1035">
        <v>0</v>
      </c>
      <c r="AM1035">
        <v>18.060897159839971</v>
      </c>
      <c r="AN1035">
        <v>0</v>
      </c>
      <c r="AO1035">
        <v>14.587078805102889</v>
      </c>
      <c r="AP1035">
        <v>18.387150942954879</v>
      </c>
      <c r="AQ1035">
        <v>0</v>
      </c>
      <c r="AR1035">
        <v>1</v>
      </c>
      <c r="AS1035">
        <v>3</v>
      </c>
      <c r="AT1035">
        <v>0</v>
      </c>
      <c r="AU1035">
        <v>0</v>
      </c>
      <c r="AV1035">
        <v>2.8478667473480739</v>
      </c>
      <c r="AW1035">
        <v>3.6046444486780671</v>
      </c>
      <c r="AX1035">
        <v>1.009881825300736</v>
      </c>
      <c r="AY1035">
        <v>1.278244223224164</v>
      </c>
      <c r="AZ1035">
        <v>3.6046444486780671</v>
      </c>
    </row>
    <row r="1036" spans="1:52" x14ac:dyDescent="0.35">
      <c r="A1036">
        <v>1033</v>
      </c>
      <c r="B1036">
        <v>0</v>
      </c>
      <c r="C1036">
        <v>0</v>
      </c>
      <c r="D1036">
        <v>0</v>
      </c>
      <c r="E1036">
        <v>28.2</v>
      </c>
      <c r="F1036">
        <v>1.0010839939717271</v>
      </c>
      <c r="G1036">
        <v>211.9060148815604</v>
      </c>
      <c r="H1036">
        <v>922.21497676455101</v>
      </c>
      <c r="I1036">
        <v>2</v>
      </c>
      <c r="J1036">
        <v>2</v>
      </c>
      <c r="K1036">
        <v>1737.4530162244139</v>
      </c>
      <c r="L1036" t="b">
        <v>0</v>
      </c>
      <c r="M1036">
        <v>17.337665390883199</v>
      </c>
      <c r="N1036">
        <v>17.337665390883199</v>
      </c>
      <c r="O1036">
        <v>781.30160208277869</v>
      </c>
      <c r="P1036">
        <v>183.19083932388079</v>
      </c>
      <c r="Q1036">
        <v>17.691495296819589</v>
      </c>
      <c r="R1036">
        <v>0.92637107934608187</v>
      </c>
      <c r="S1036">
        <v>42.14580531576501</v>
      </c>
      <c r="T1036">
        <v>104.96339413825331</v>
      </c>
      <c r="U1036">
        <v>19.097633433578121</v>
      </c>
      <c r="V1036">
        <v>7.7283414185713886</v>
      </c>
      <c r="W1036">
        <v>-10.60156342732072</v>
      </c>
      <c r="X1036">
        <v>1</v>
      </c>
      <c r="Y1036">
        <v>3.8816319073793788</v>
      </c>
      <c r="Z1036">
        <v>88.963250024353883</v>
      </c>
      <c r="AA1036">
        <v>1737.4530162244139</v>
      </c>
      <c r="AB1036" t="b">
        <v>0</v>
      </c>
      <c r="AC1036" t="b">
        <v>1</v>
      </c>
      <c r="AD1036">
        <v>89.660942976588217</v>
      </c>
      <c r="AE1036">
        <v>0.22150432822589489</v>
      </c>
      <c r="AF1036">
        <v>1.346384321728048E-3</v>
      </c>
      <c r="AG1036">
        <v>0</v>
      </c>
      <c r="AH1036">
        <v>7.5644947219414838E-3</v>
      </c>
      <c r="AI1036" t="b">
        <v>0</v>
      </c>
      <c r="AJ1036" t="b">
        <v>0</v>
      </c>
      <c r="AK1036">
        <v>1737.4543626087359</v>
      </c>
      <c r="AL1036">
        <v>0</v>
      </c>
      <c r="AM1036">
        <v>19.097648232685781</v>
      </c>
      <c r="AN1036">
        <v>0</v>
      </c>
      <c r="AO1036">
        <v>14.26729681835662</v>
      </c>
      <c r="AP1036">
        <v>19.351582669812611</v>
      </c>
      <c r="AQ1036">
        <v>0</v>
      </c>
      <c r="AR1036">
        <v>1</v>
      </c>
      <c r="AS1036">
        <v>3</v>
      </c>
      <c r="AT1036">
        <v>0</v>
      </c>
      <c r="AU1036">
        <v>0</v>
      </c>
      <c r="AV1036">
        <v>2.7457240789511119</v>
      </c>
      <c r="AW1036">
        <v>3.7578688047213622</v>
      </c>
      <c r="AX1036">
        <v>0.97366102090464979</v>
      </c>
      <c r="AY1036">
        <v>1.3325791654794019</v>
      </c>
      <c r="AZ1036">
        <v>3.7578688047213622</v>
      </c>
    </row>
    <row r="1037" spans="1:52" x14ac:dyDescent="0.35">
      <c r="A1037">
        <v>1034</v>
      </c>
      <c r="B1037">
        <v>0</v>
      </c>
      <c r="C1037">
        <v>0</v>
      </c>
      <c r="D1037">
        <v>0</v>
      </c>
      <c r="E1037">
        <v>31.7</v>
      </c>
      <c r="F1037">
        <v>0.95914959601368599</v>
      </c>
      <c r="G1037">
        <v>238.2064067994846</v>
      </c>
      <c r="H1037">
        <v>1036.6742823913571</v>
      </c>
      <c r="I1037">
        <v>2</v>
      </c>
      <c r="J1037">
        <v>3</v>
      </c>
      <c r="K1037">
        <v>1222.2389789394099</v>
      </c>
      <c r="L1037" t="b">
        <v>1</v>
      </c>
      <c r="M1037">
        <v>18.885116299150319</v>
      </c>
      <c r="N1037">
        <v>18.885116299150319</v>
      </c>
      <c r="O1037">
        <v>757.07273794827222</v>
      </c>
      <c r="P1037">
        <v>177.50992692739729</v>
      </c>
      <c r="Q1037">
        <v>19.270526835867681</v>
      </c>
      <c r="R1037">
        <v>0.93932757373929932</v>
      </c>
      <c r="S1037">
        <v>42.186783368598959</v>
      </c>
      <c r="T1037">
        <v>160.28458938967191</v>
      </c>
      <c r="U1037">
        <v>20.51523597796141</v>
      </c>
      <c r="V1037">
        <v>9.7248549304715652</v>
      </c>
      <c r="W1037">
        <v>-10.60156342732072</v>
      </c>
      <c r="X1037">
        <v>1</v>
      </c>
      <c r="Y1037">
        <v>3.8816319073793788</v>
      </c>
      <c r="Z1037">
        <v>88.973306168729295</v>
      </c>
      <c r="AA1037">
        <v>1222.2389789394099</v>
      </c>
      <c r="AB1037" t="b">
        <v>0</v>
      </c>
      <c r="AC1037" t="b">
        <v>1</v>
      </c>
      <c r="AD1037">
        <v>89.662483306710186</v>
      </c>
      <c r="AE1037">
        <v>0.22150432822589489</v>
      </c>
      <c r="AF1037">
        <v>1.346384321728048E-3</v>
      </c>
      <c r="AG1037">
        <v>0</v>
      </c>
      <c r="AH1037">
        <v>7.0184257625659496E-3</v>
      </c>
      <c r="AI1037" t="b">
        <v>0</v>
      </c>
      <c r="AJ1037" t="b">
        <v>0</v>
      </c>
      <c r="AK1037">
        <v>1222.2403253237319</v>
      </c>
      <c r="AL1037">
        <v>0</v>
      </c>
      <c r="AM1037">
        <v>20.515258576972371</v>
      </c>
      <c r="AN1037">
        <v>0</v>
      </c>
      <c r="AO1037">
        <v>23.1830529593711</v>
      </c>
      <c r="AP1037">
        <v>20.798546304362649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4.4040294241264597</v>
      </c>
      <c r="AW1037">
        <v>4.2432285674898971</v>
      </c>
      <c r="AX1037">
        <v>1.561712561746972</v>
      </c>
      <c r="AY1037">
        <v>1.5046927599760389</v>
      </c>
      <c r="AZ1037">
        <v>4.2432285674898971</v>
      </c>
    </row>
    <row r="1038" spans="1:52" x14ac:dyDescent="0.35">
      <c r="A1038">
        <v>1035</v>
      </c>
      <c r="B1038">
        <v>0</v>
      </c>
      <c r="C1038">
        <v>0</v>
      </c>
      <c r="D1038">
        <v>0</v>
      </c>
      <c r="E1038">
        <v>35</v>
      </c>
      <c r="F1038">
        <v>0.82898428864019191</v>
      </c>
      <c r="G1038">
        <v>263.00391917924168</v>
      </c>
      <c r="H1038">
        <v>1144.5930562680601</v>
      </c>
      <c r="I1038">
        <v>3</v>
      </c>
      <c r="J1038">
        <v>3</v>
      </c>
      <c r="K1038">
        <v>1349.475213340043</v>
      </c>
      <c r="L1038" t="b">
        <v>0</v>
      </c>
      <c r="M1038">
        <v>18.531609637204731</v>
      </c>
      <c r="N1038">
        <v>18.531609637204731</v>
      </c>
      <c r="O1038">
        <v>672.85627219885032</v>
      </c>
      <c r="P1038">
        <v>157.76379431433131</v>
      </c>
      <c r="Q1038">
        <v>18.909805752249721</v>
      </c>
      <c r="R1038">
        <v>0.93656977581282763</v>
      </c>
      <c r="S1038">
        <v>42.223564348315769</v>
      </c>
      <c r="T1038">
        <v>142.8740643063559</v>
      </c>
      <c r="U1038">
        <v>20.190493266599741</v>
      </c>
      <c r="V1038">
        <v>9.0625339294846299</v>
      </c>
      <c r="W1038">
        <v>-22.334689830648529</v>
      </c>
      <c r="X1038">
        <v>1</v>
      </c>
      <c r="Y1038">
        <v>15.614758310707179</v>
      </c>
      <c r="Z1038">
        <v>88.987305821620808</v>
      </c>
      <c r="AA1038">
        <v>1349.475213340043</v>
      </c>
      <c r="AB1038" t="b">
        <v>0</v>
      </c>
      <c r="AC1038" t="b">
        <v>1</v>
      </c>
      <c r="AD1038">
        <v>89.666351638102668</v>
      </c>
      <c r="AE1038">
        <v>0.46665102755715121</v>
      </c>
      <c r="AF1038">
        <v>-1.6072055373983238E-2</v>
      </c>
      <c r="AG1038">
        <v>0</v>
      </c>
      <c r="AH1038">
        <v>3.5959736926714498E-3</v>
      </c>
      <c r="AI1038" t="b">
        <v>0</v>
      </c>
      <c r="AJ1038" t="b">
        <v>0</v>
      </c>
      <c r="AK1038">
        <v>1349.4591412846689</v>
      </c>
      <c r="AL1038">
        <v>0</v>
      </c>
      <c r="AM1038">
        <v>20.190252800733749</v>
      </c>
      <c r="AN1038">
        <v>0</v>
      </c>
      <c r="AO1038">
        <v>19.376414391346461</v>
      </c>
      <c r="AP1038">
        <v>20.678138059196549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3.8576128942777039</v>
      </c>
      <c r="AW1038">
        <v>4.1265353528510751</v>
      </c>
      <c r="AX1038">
        <v>1.3679478348502501</v>
      </c>
      <c r="AY1038">
        <v>1.463312138495817</v>
      </c>
      <c r="AZ1038">
        <v>4.1265353528510751</v>
      </c>
    </row>
    <row r="1039" spans="1:52" x14ac:dyDescent="0.35">
      <c r="A1039">
        <v>1036</v>
      </c>
      <c r="B1039">
        <v>0</v>
      </c>
      <c r="C1039">
        <v>0</v>
      </c>
      <c r="D1039">
        <v>0</v>
      </c>
      <c r="E1039">
        <v>37.6</v>
      </c>
      <c r="F1039">
        <v>0.64157991609222176</v>
      </c>
      <c r="G1039">
        <v>282.54135317541392</v>
      </c>
      <c r="H1039">
        <v>1229.619969019401</v>
      </c>
      <c r="I1039">
        <v>3</v>
      </c>
      <c r="J1039">
        <v>3</v>
      </c>
      <c r="K1039">
        <v>1449.721943473874</v>
      </c>
      <c r="L1039" t="b">
        <v>0</v>
      </c>
      <c r="M1039">
        <v>16.242350023999212</v>
      </c>
      <c r="N1039">
        <v>16.242350023999212</v>
      </c>
      <c r="O1039">
        <v>548.9568726196328</v>
      </c>
      <c r="P1039">
        <v>128.7132523211549</v>
      </c>
      <c r="Q1039">
        <v>16.573826555101238</v>
      </c>
      <c r="R1039">
        <v>0.9316593601209382</v>
      </c>
      <c r="S1039">
        <v>42.261297376212688</v>
      </c>
      <c r="T1039">
        <v>117.17967995906039</v>
      </c>
      <c r="U1039">
        <v>17.789577676705569</v>
      </c>
      <c r="V1039">
        <v>8.0081343092258663</v>
      </c>
      <c r="W1039">
        <v>-4.0959966821944409</v>
      </c>
      <c r="X1039">
        <v>1</v>
      </c>
      <c r="Y1039">
        <v>-2.6239348377469001</v>
      </c>
      <c r="Z1039">
        <v>88.991605199835163</v>
      </c>
      <c r="AA1039">
        <v>1449.721943473874</v>
      </c>
      <c r="AB1039" t="b">
        <v>0</v>
      </c>
      <c r="AC1039" t="b">
        <v>1</v>
      </c>
      <c r="AD1039">
        <v>89.66892918244254</v>
      </c>
      <c r="AE1039">
        <v>8.5579924105049346E-2</v>
      </c>
      <c r="AF1039">
        <v>-1.967476255374527E-2</v>
      </c>
      <c r="AG1039">
        <v>0</v>
      </c>
      <c r="AH1039">
        <v>3.822056211393976E-3</v>
      </c>
      <c r="AI1039" t="b">
        <v>0</v>
      </c>
      <c r="AJ1039" t="b">
        <v>0</v>
      </c>
      <c r="AK1039">
        <v>1449.702268711321</v>
      </c>
      <c r="AL1039">
        <v>0</v>
      </c>
      <c r="AM1039">
        <v>17.789336247155379</v>
      </c>
      <c r="AN1039">
        <v>0</v>
      </c>
      <c r="AO1039">
        <v>11.26289896120001</v>
      </c>
      <c r="AP1039">
        <v>17.888393109176469</v>
      </c>
      <c r="AQ1039">
        <v>0</v>
      </c>
      <c r="AR1039">
        <v>1</v>
      </c>
      <c r="AS1039">
        <v>3</v>
      </c>
      <c r="AT1039">
        <v>0</v>
      </c>
      <c r="AU1039">
        <v>0</v>
      </c>
      <c r="AV1039">
        <v>2.2046128562933358</v>
      </c>
      <c r="AW1039">
        <v>3.5187170871482332</v>
      </c>
      <c r="AX1039">
        <v>0.78177760861465828</v>
      </c>
      <c r="AY1039">
        <v>1.2477734916287959</v>
      </c>
      <c r="AZ1039">
        <v>3.5187170871482332</v>
      </c>
    </row>
    <row r="1040" spans="1:52" x14ac:dyDescent="0.35">
      <c r="A1040">
        <v>1037</v>
      </c>
      <c r="B1040">
        <v>0</v>
      </c>
      <c r="C1040">
        <v>0</v>
      </c>
      <c r="D1040">
        <v>0</v>
      </c>
      <c r="E1040">
        <v>39.700000000000003</v>
      </c>
      <c r="F1040">
        <v>0.52136271365760045</v>
      </c>
      <c r="G1040">
        <v>298.32158832616841</v>
      </c>
      <c r="H1040">
        <v>1298.2955523954849</v>
      </c>
      <c r="I1040">
        <v>3</v>
      </c>
      <c r="J1040">
        <v>3</v>
      </c>
      <c r="K1040">
        <v>1530.690456274277</v>
      </c>
      <c r="L1040" t="b">
        <v>0</v>
      </c>
      <c r="M1040">
        <v>14.69062470962437</v>
      </c>
      <c r="N1040">
        <v>14.69062470962437</v>
      </c>
      <c r="O1040">
        <v>470.24800707784988</v>
      </c>
      <c r="P1040">
        <v>110.25848005089139</v>
      </c>
      <c r="Q1040">
        <v>14.990433377167721</v>
      </c>
      <c r="R1040">
        <v>0.92709512069916367</v>
      </c>
      <c r="S1040">
        <v>42.2969293740327</v>
      </c>
      <c r="T1040">
        <v>100.8727593025894</v>
      </c>
      <c r="U1040">
        <v>16.169250643734131</v>
      </c>
      <c r="V1040">
        <v>7.3541163416975914</v>
      </c>
      <c r="W1040">
        <v>-2.714374804547008</v>
      </c>
      <c r="X1040">
        <v>1</v>
      </c>
      <c r="Y1040">
        <v>-4.0055567153943326</v>
      </c>
      <c r="Z1040">
        <v>88.993352695448962</v>
      </c>
      <c r="AA1040">
        <v>1530.690456274277</v>
      </c>
      <c r="AB1040" t="b">
        <v>0</v>
      </c>
      <c r="AC1040" t="b">
        <v>1</v>
      </c>
      <c r="AD1040">
        <v>89.667613807134373</v>
      </c>
      <c r="AE1040">
        <v>5.6712934064521249E-2</v>
      </c>
      <c r="AF1040">
        <v>-1.967476255374527E-2</v>
      </c>
      <c r="AG1040">
        <v>0</v>
      </c>
      <c r="AH1040">
        <v>2.3192951590916282E-3</v>
      </c>
      <c r="AI1040" t="b">
        <v>0</v>
      </c>
      <c r="AJ1040" t="b">
        <v>0</v>
      </c>
      <c r="AK1040">
        <v>1530.6707815117229</v>
      </c>
      <c r="AL1040">
        <v>0</v>
      </c>
      <c r="AM1040">
        <v>16.169042811924779</v>
      </c>
      <c r="AN1040">
        <v>0</v>
      </c>
      <c r="AO1040">
        <v>18.583190098177418</v>
      </c>
      <c r="AP1040">
        <v>16.235035618169199</v>
      </c>
      <c r="AQ1040">
        <v>0</v>
      </c>
      <c r="AR1040">
        <v>1</v>
      </c>
      <c r="AS1040">
        <v>3</v>
      </c>
      <c r="AT1040">
        <v>0</v>
      </c>
      <c r="AU1040">
        <v>0</v>
      </c>
      <c r="AV1040">
        <v>3.6017468081798709</v>
      </c>
      <c r="AW1040">
        <v>3.1788131891353371</v>
      </c>
      <c r="AX1040">
        <v>1.277215180205628</v>
      </c>
      <c r="AY1040">
        <v>1.1272400519865871</v>
      </c>
      <c r="AZ1040">
        <v>3.1788131891353371</v>
      </c>
    </row>
    <row r="1041" spans="1:52" x14ac:dyDescent="0.35">
      <c r="A1041">
        <v>1038</v>
      </c>
      <c r="B1041">
        <v>0</v>
      </c>
      <c r="C1041">
        <v>0</v>
      </c>
      <c r="D1041">
        <v>0</v>
      </c>
      <c r="E1041">
        <v>41.5</v>
      </c>
      <c r="F1041">
        <v>0.52296922927736755</v>
      </c>
      <c r="G1041">
        <v>311.84750416967222</v>
      </c>
      <c r="H1041">
        <v>1357.160338146414</v>
      </c>
      <c r="I1041">
        <v>3</v>
      </c>
      <c r="J1041">
        <v>3</v>
      </c>
      <c r="K1041">
        <v>1600.092038674622</v>
      </c>
      <c r="L1041" t="b">
        <v>0</v>
      </c>
      <c r="M1041">
        <v>15.484394120970411</v>
      </c>
      <c r="N1041">
        <v>15.484394120970411</v>
      </c>
      <c r="O1041">
        <v>474.15826623925761</v>
      </c>
      <c r="P1041">
        <v>111.17531377533609</v>
      </c>
      <c r="Q1041">
        <v>15.800402164255519</v>
      </c>
      <c r="R1041">
        <v>0.92674754206554544</v>
      </c>
      <c r="S1041">
        <v>42.331309631644849</v>
      </c>
      <c r="T1041">
        <v>101.7496949573728</v>
      </c>
      <c r="U1041">
        <v>17.049305713872631</v>
      </c>
      <c r="V1041">
        <v>7.4534152497085424</v>
      </c>
      <c r="W1041">
        <v>-5.7738840504817928</v>
      </c>
      <c r="X1041">
        <v>1</v>
      </c>
      <c r="Y1041">
        <v>-0.94604746945954776</v>
      </c>
      <c r="Z1041">
        <v>88.995100191062761</v>
      </c>
      <c r="AA1041">
        <v>1600.092038674622</v>
      </c>
      <c r="AB1041" t="b">
        <v>0</v>
      </c>
      <c r="AC1041" t="b">
        <v>1</v>
      </c>
      <c r="AD1041">
        <v>89.666631345986588</v>
      </c>
      <c r="AE1041">
        <v>0.12063695290076649</v>
      </c>
      <c r="AF1041">
        <v>-1.967476255374527E-2</v>
      </c>
      <c r="AG1041">
        <v>0</v>
      </c>
      <c r="AH1041">
        <v>2.9396848053041551E-3</v>
      </c>
      <c r="AI1041" t="b">
        <v>0</v>
      </c>
      <c r="AJ1041" t="b">
        <v>0</v>
      </c>
      <c r="AK1041">
        <v>1600.0723639120681</v>
      </c>
      <c r="AL1041">
        <v>0</v>
      </c>
      <c r="AM1041">
        <v>17.0490960752809</v>
      </c>
      <c r="AN1041">
        <v>0</v>
      </c>
      <c r="AO1041">
        <v>23.953105104220469</v>
      </c>
      <c r="AP1041">
        <v>17.17901290036157</v>
      </c>
      <c r="AQ1041">
        <v>0</v>
      </c>
      <c r="AR1041">
        <v>1</v>
      </c>
      <c r="AS1041">
        <v>3</v>
      </c>
      <c r="AT1041">
        <v>0</v>
      </c>
      <c r="AU1041">
        <v>0</v>
      </c>
      <c r="AV1041">
        <v>4.6579795138802824</v>
      </c>
      <c r="AW1041">
        <v>3.3526284347398891</v>
      </c>
      <c r="AX1041">
        <v>1.65176578506393</v>
      </c>
      <c r="AY1041">
        <v>1.1888767367596971</v>
      </c>
      <c r="AZ1041">
        <v>3.3526284347398891</v>
      </c>
    </row>
    <row r="1042" spans="1:52" x14ac:dyDescent="0.35">
      <c r="A1042">
        <v>1039</v>
      </c>
      <c r="B1042">
        <v>0</v>
      </c>
      <c r="C1042">
        <v>0</v>
      </c>
      <c r="D1042">
        <v>0</v>
      </c>
      <c r="E1042">
        <v>43.6</v>
      </c>
      <c r="F1042">
        <v>0.63676036923292667</v>
      </c>
      <c r="G1042">
        <v>327.62773932042683</v>
      </c>
      <c r="H1042">
        <v>1425.8359215224971</v>
      </c>
      <c r="I1042">
        <v>3</v>
      </c>
      <c r="J1042">
        <v>3</v>
      </c>
      <c r="K1042">
        <v>1681.0605514750241</v>
      </c>
      <c r="L1042" t="b">
        <v>0</v>
      </c>
      <c r="M1042">
        <v>19.043680136442099</v>
      </c>
      <c r="N1042">
        <v>19.043680136442099</v>
      </c>
      <c r="O1042">
        <v>555.06212654565627</v>
      </c>
      <c r="P1042">
        <v>130.14474380666081</v>
      </c>
      <c r="Q1042">
        <v>19.432326669838879</v>
      </c>
      <c r="R1042">
        <v>0.93026317713085205</v>
      </c>
      <c r="S1042">
        <v>42.367720302896203</v>
      </c>
      <c r="T1042">
        <v>118.6607249302528</v>
      </c>
      <c r="U1042">
        <v>20.88906359786559</v>
      </c>
      <c r="V1042">
        <v>8.2750219559857356</v>
      </c>
      <c r="W1042">
        <v>-4.0959966821944409</v>
      </c>
      <c r="X1042">
        <v>1</v>
      </c>
      <c r="Y1042">
        <v>-2.6239348377469001</v>
      </c>
      <c r="Z1042">
        <v>88.989890801735541</v>
      </c>
      <c r="AA1042">
        <v>1681.0605514750241</v>
      </c>
      <c r="AB1042" t="b">
        <v>0</v>
      </c>
      <c r="AC1042" t="b">
        <v>1</v>
      </c>
      <c r="AD1042">
        <v>89.665923016163731</v>
      </c>
      <c r="AE1042">
        <v>8.5579924105049346E-2</v>
      </c>
      <c r="AF1042">
        <v>-1.967476255374527E-2</v>
      </c>
      <c r="AG1042">
        <v>0</v>
      </c>
      <c r="AH1042">
        <v>1.0598761377793029E-3</v>
      </c>
      <c r="AI1042" t="b">
        <v>0</v>
      </c>
      <c r="AJ1042" t="b">
        <v>0</v>
      </c>
      <c r="AK1042">
        <v>1681.0408767124709</v>
      </c>
      <c r="AL1042">
        <v>0</v>
      </c>
      <c r="AM1042">
        <v>20.88881911686466</v>
      </c>
      <c r="AN1042">
        <v>0</v>
      </c>
      <c r="AO1042">
        <v>22.802643024349301</v>
      </c>
      <c r="AP1042">
        <v>21.009590137338861</v>
      </c>
      <c r="AQ1042">
        <v>0</v>
      </c>
      <c r="AR1042">
        <v>1</v>
      </c>
      <c r="AS1042">
        <v>3</v>
      </c>
      <c r="AT1042">
        <v>0</v>
      </c>
      <c r="AU1042">
        <v>0</v>
      </c>
      <c r="AV1042">
        <v>4.35438802798887</v>
      </c>
      <c r="AW1042">
        <v>4.0869486863765454</v>
      </c>
      <c r="AX1042">
        <v>1.544109229783287</v>
      </c>
      <c r="AY1042">
        <v>1.449274296911655</v>
      </c>
      <c r="AZ1042">
        <v>4.0869486863765454</v>
      </c>
    </row>
    <row r="1043" spans="1:52" x14ac:dyDescent="0.35">
      <c r="A1043">
        <v>1040</v>
      </c>
      <c r="B1043">
        <v>0</v>
      </c>
      <c r="C1043">
        <v>0</v>
      </c>
      <c r="D1043">
        <v>0</v>
      </c>
      <c r="E1043">
        <v>46</v>
      </c>
      <c r="F1043">
        <v>0.67998929379092132</v>
      </c>
      <c r="G1043">
        <v>345.66229377843189</v>
      </c>
      <c r="H1043">
        <v>1504.322302523736</v>
      </c>
      <c r="I1043">
        <v>3</v>
      </c>
      <c r="J1043">
        <v>4</v>
      </c>
      <c r="K1043">
        <v>1307.256080893126</v>
      </c>
      <c r="L1043" t="b">
        <v>1</v>
      </c>
      <c r="M1043">
        <v>21.3047335449176</v>
      </c>
      <c r="N1043">
        <v>21.3047335449176</v>
      </c>
      <c r="O1043">
        <v>588.56642149741901</v>
      </c>
      <c r="P1043">
        <v>138.0004552205458</v>
      </c>
      <c r="Q1043">
        <v>21.739524025426121</v>
      </c>
      <c r="R1043">
        <v>0.93979502272012594</v>
      </c>
      <c r="S1043">
        <v>42.41035128157057</v>
      </c>
      <c r="T1043">
        <v>168.9770025370521</v>
      </c>
      <c r="U1043">
        <v>23.13219744716633</v>
      </c>
      <c r="V1043">
        <v>10.17325659856442</v>
      </c>
      <c r="W1043">
        <v>-4.0959966821944409</v>
      </c>
      <c r="X1043">
        <v>1</v>
      </c>
      <c r="Y1043">
        <v>-2.6239348377469001</v>
      </c>
      <c r="Z1043">
        <v>88.991931415624762</v>
      </c>
      <c r="AA1043">
        <v>1307.256080893126</v>
      </c>
      <c r="AB1043" t="b">
        <v>0</v>
      </c>
      <c r="AC1043" t="b">
        <v>1</v>
      </c>
      <c r="AD1043">
        <v>89.664881772180493</v>
      </c>
      <c r="AE1043">
        <v>8.5579924105049346E-2</v>
      </c>
      <c r="AF1043">
        <v>-7.8568001712103971E-3</v>
      </c>
      <c r="AG1043">
        <v>0</v>
      </c>
      <c r="AH1043">
        <v>5.4241571075519524E-4</v>
      </c>
      <c r="AI1043" t="b">
        <v>0</v>
      </c>
      <c r="AJ1043" t="b">
        <v>0</v>
      </c>
      <c r="AK1043">
        <v>1307.2482240929551</v>
      </c>
      <c r="AL1043">
        <v>0</v>
      </c>
      <c r="AM1043">
        <v>23.132058419277669</v>
      </c>
      <c r="AN1043">
        <v>0</v>
      </c>
      <c r="AO1043">
        <v>15.73982504062538</v>
      </c>
      <c r="AP1043">
        <v>23.25596220556114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2.9981243148009109</v>
      </c>
      <c r="AW1043">
        <v>4.7277279833178731</v>
      </c>
      <c r="AX1043">
        <v>1.063164650638621</v>
      </c>
      <c r="AY1043">
        <v>1.6765012665444781</v>
      </c>
      <c r="AZ1043">
        <v>4.7277279833178731</v>
      </c>
    </row>
    <row r="1044" spans="1:52" x14ac:dyDescent="0.35">
      <c r="A1044">
        <v>1041</v>
      </c>
      <c r="B1044">
        <v>0</v>
      </c>
      <c r="C1044">
        <v>0</v>
      </c>
      <c r="D1044">
        <v>0</v>
      </c>
      <c r="E1044">
        <v>48.4</v>
      </c>
      <c r="F1044">
        <v>0.64328245560338271</v>
      </c>
      <c r="G1044">
        <v>363.69684823643701</v>
      </c>
      <c r="H1044">
        <v>1582.808683524974</v>
      </c>
      <c r="I1044">
        <v>4</v>
      </c>
      <c r="J1044">
        <v>4</v>
      </c>
      <c r="K1044">
        <v>1375.4607459832021</v>
      </c>
      <c r="L1044" t="b">
        <v>0</v>
      </c>
      <c r="M1044">
        <v>21.62580526070105</v>
      </c>
      <c r="N1044">
        <v>21.62580526070105</v>
      </c>
      <c r="O1044">
        <v>567.81143234088609</v>
      </c>
      <c r="P1044">
        <v>133.1340580781264</v>
      </c>
      <c r="Q1044">
        <v>22.067148225205148</v>
      </c>
      <c r="R1044">
        <v>0.93887604747574727</v>
      </c>
      <c r="S1044">
        <v>42.451525064514307</v>
      </c>
      <c r="T1044">
        <v>163.17782271551701</v>
      </c>
      <c r="U1044">
        <v>23.503792949596129</v>
      </c>
      <c r="V1044">
        <v>9.9740734886742075</v>
      </c>
      <c r="W1044">
        <v>-4.0959966821944409</v>
      </c>
      <c r="X1044">
        <v>1</v>
      </c>
      <c r="Y1044">
        <v>-2.6239348377469001</v>
      </c>
      <c r="Z1044">
        <v>88.986227905692175</v>
      </c>
      <c r="AA1044">
        <v>1375.4607459832021</v>
      </c>
      <c r="AB1044" t="b">
        <v>0</v>
      </c>
      <c r="AC1044" t="b">
        <v>1</v>
      </c>
      <c r="AD1044">
        <v>89.663840528197255</v>
      </c>
      <c r="AE1044">
        <v>8.5579924105049346E-2</v>
      </c>
      <c r="AF1044">
        <v>0</v>
      </c>
      <c r="AG1044">
        <v>0</v>
      </c>
      <c r="AH1044">
        <v>6.5022147101184702E-4</v>
      </c>
      <c r="AI1044" t="b">
        <v>0</v>
      </c>
      <c r="AJ1044" t="b">
        <v>0</v>
      </c>
      <c r="AK1044">
        <v>1375.4607459832021</v>
      </c>
      <c r="AL1044">
        <v>0</v>
      </c>
      <c r="AM1044">
        <v>23.503792949596129</v>
      </c>
      <c r="AN1044">
        <v>0</v>
      </c>
      <c r="AO1044">
        <v>16.811207965834878</v>
      </c>
      <c r="AP1044">
        <v>23.596085664494421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3.280694750747482</v>
      </c>
      <c r="AW1044">
        <v>4.7457900024073876</v>
      </c>
      <c r="AX1044">
        <v>1.163366932889178</v>
      </c>
      <c r="AY1044">
        <v>1.6829062454237129</v>
      </c>
      <c r="AZ1044">
        <v>4.7457900024073876</v>
      </c>
    </row>
    <row r="1045" spans="1:52" x14ac:dyDescent="0.35">
      <c r="A1045">
        <v>1042</v>
      </c>
      <c r="B1045">
        <v>0</v>
      </c>
      <c r="C1045">
        <v>0</v>
      </c>
      <c r="D1045">
        <v>0</v>
      </c>
      <c r="E1045">
        <v>50.5</v>
      </c>
      <c r="F1045">
        <v>0.4968808837955514</v>
      </c>
      <c r="G1045">
        <v>379.4770833871915</v>
      </c>
      <c r="H1045">
        <v>1651.484266901057</v>
      </c>
      <c r="I1045">
        <v>4</v>
      </c>
      <c r="J1045">
        <v>4</v>
      </c>
      <c r="K1045">
        <v>1435.1398279370189</v>
      </c>
      <c r="L1045" t="b">
        <v>0</v>
      </c>
      <c r="M1045">
        <v>18.755457051076078</v>
      </c>
      <c r="N1045">
        <v>18.755457051076078</v>
      </c>
      <c r="O1045">
        <v>471.96900634668282</v>
      </c>
      <c r="P1045">
        <v>110.6620006627689</v>
      </c>
      <c r="Q1045">
        <v>19.138221480689879</v>
      </c>
      <c r="R1045">
        <v>0.93518408556655297</v>
      </c>
      <c r="S1045">
        <v>42.493957307031963</v>
      </c>
      <c r="T1045">
        <v>136.17006146271569</v>
      </c>
      <c r="U1045">
        <v>20.464656933394629</v>
      </c>
      <c r="V1045">
        <v>8.8259870521646064</v>
      </c>
      <c r="W1045">
        <v>-4.0959966821944409</v>
      </c>
      <c r="X1045">
        <v>1</v>
      </c>
      <c r="Y1045">
        <v>-2.6239348377469001</v>
      </c>
      <c r="Z1045">
        <v>88.999411359341735</v>
      </c>
      <c r="AA1045">
        <v>1435.1398279370189</v>
      </c>
      <c r="AB1045" t="b">
        <v>0</v>
      </c>
      <c r="AC1045" t="b">
        <v>1</v>
      </c>
      <c r="AD1045">
        <v>89.662799284214017</v>
      </c>
      <c r="AE1045">
        <v>8.5579924105049346E-2</v>
      </c>
      <c r="AF1045">
        <v>0</v>
      </c>
      <c r="AG1045">
        <v>0</v>
      </c>
      <c r="AH1045">
        <v>1.019577229887769E-3</v>
      </c>
      <c r="AI1045" t="b">
        <v>0</v>
      </c>
      <c r="AJ1045" t="b">
        <v>0</v>
      </c>
      <c r="AK1045">
        <v>1435.1398279370189</v>
      </c>
      <c r="AL1045">
        <v>0</v>
      </c>
      <c r="AM1045">
        <v>20.464656933394629</v>
      </c>
      <c r="AN1045">
        <v>0</v>
      </c>
      <c r="AO1045">
        <v>23.52913863252676</v>
      </c>
      <c r="AP1045">
        <v>20.554297182635661</v>
      </c>
      <c r="AQ1045">
        <v>0</v>
      </c>
      <c r="AR1045">
        <v>1</v>
      </c>
      <c r="AS1045">
        <v>3</v>
      </c>
      <c r="AT1045">
        <v>0</v>
      </c>
      <c r="AU1045">
        <v>0</v>
      </c>
      <c r="AV1045">
        <v>4.6846782274721486</v>
      </c>
      <c r="AW1045">
        <v>4.0728971352672536</v>
      </c>
      <c r="AX1045">
        <v>1.661233413997216</v>
      </c>
      <c r="AY1045">
        <v>1.444291471479489</v>
      </c>
      <c r="AZ1045">
        <v>4.0728971352672536</v>
      </c>
    </row>
    <row r="1046" spans="1:52" x14ac:dyDescent="0.35">
      <c r="A1046">
        <v>1043</v>
      </c>
      <c r="B1046">
        <v>0</v>
      </c>
      <c r="C1046">
        <v>0</v>
      </c>
      <c r="D1046">
        <v>0</v>
      </c>
      <c r="E1046">
        <v>51.9</v>
      </c>
      <c r="F1046">
        <v>0.28586067588107872</v>
      </c>
      <c r="G1046">
        <v>389.99724015436118</v>
      </c>
      <c r="H1046">
        <v>1697.2679891517801</v>
      </c>
      <c r="I1046">
        <v>4</v>
      </c>
      <c r="J1046">
        <v>4</v>
      </c>
      <c r="K1046">
        <v>1474.9258825728971</v>
      </c>
      <c r="L1046" t="b">
        <v>0</v>
      </c>
      <c r="M1046">
        <v>13.51452468958931</v>
      </c>
      <c r="N1046">
        <v>13.51452468958931</v>
      </c>
      <c r="O1046">
        <v>330.91055829537748</v>
      </c>
      <c r="P1046">
        <v>77.588197379430881</v>
      </c>
      <c r="Q1046">
        <v>13.79033131590746</v>
      </c>
      <c r="R1046">
        <v>0.92639834426257217</v>
      </c>
      <c r="S1046">
        <v>42.532980389470687</v>
      </c>
      <c r="T1046">
        <v>96.3780456210159</v>
      </c>
      <c r="U1046">
        <v>14.88596282723798</v>
      </c>
      <c r="V1046">
        <v>7.0935837344441239</v>
      </c>
      <c r="W1046">
        <v>-4.7496761574558386</v>
      </c>
      <c r="X1046">
        <v>1</v>
      </c>
      <c r="Y1046">
        <v>-1.9702553624855019</v>
      </c>
      <c r="Z1046">
        <v>89.001158854955534</v>
      </c>
      <c r="AA1046">
        <v>1474.9258825728971</v>
      </c>
      <c r="AB1046" t="b">
        <v>0</v>
      </c>
      <c r="AC1046" t="b">
        <v>1</v>
      </c>
      <c r="AD1046">
        <v>89.661887738539363</v>
      </c>
      <c r="AE1046">
        <v>9.9237610920344291E-2</v>
      </c>
      <c r="AF1046">
        <v>0</v>
      </c>
      <c r="AG1046">
        <v>0</v>
      </c>
      <c r="AH1046">
        <v>2.862796727258587E-3</v>
      </c>
      <c r="AI1046" t="b">
        <v>0</v>
      </c>
      <c r="AJ1046" t="b">
        <v>0</v>
      </c>
      <c r="AK1046">
        <v>1474.9258825728971</v>
      </c>
      <c r="AL1046">
        <v>0</v>
      </c>
      <c r="AM1046">
        <v>14.88596282723798</v>
      </c>
      <c r="AN1046">
        <v>0</v>
      </c>
      <c r="AO1046">
        <v>28.208866197043829</v>
      </c>
      <c r="AP1046">
        <v>14.986662155207281</v>
      </c>
      <c r="AQ1046">
        <v>0</v>
      </c>
      <c r="AR1046">
        <v>1</v>
      </c>
      <c r="AS1046">
        <v>3</v>
      </c>
      <c r="AT1046">
        <v>0</v>
      </c>
      <c r="AU1046">
        <v>0</v>
      </c>
      <c r="AV1046">
        <v>5.6948300656733233</v>
      </c>
      <c r="AW1046">
        <v>2.945651785147815</v>
      </c>
      <c r="AX1046">
        <v>2.0194432856997602</v>
      </c>
      <c r="AY1046">
        <v>1.044558605322635</v>
      </c>
      <c r="AZ1046">
        <v>2.945651785147815</v>
      </c>
    </row>
    <row r="1047" spans="1:52" x14ac:dyDescent="0.35">
      <c r="A1047">
        <v>1044</v>
      </c>
      <c r="B1047">
        <v>0</v>
      </c>
      <c r="C1047">
        <v>0</v>
      </c>
      <c r="D1047">
        <v>0</v>
      </c>
      <c r="E1047">
        <v>52.6</v>
      </c>
      <c r="F1047">
        <v>0.1096764126801366</v>
      </c>
      <c r="G1047">
        <v>395.25731853794599</v>
      </c>
      <c r="H1047">
        <v>1720.159850277141</v>
      </c>
      <c r="I1047">
        <v>4</v>
      </c>
      <c r="J1047">
        <v>4</v>
      </c>
      <c r="K1047">
        <v>1494.818909890836</v>
      </c>
      <c r="L1047" t="b">
        <v>0</v>
      </c>
      <c r="M1047">
        <v>8.7863096228306041</v>
      </c>
      <c r="N1047">
        <v>8.7863096228306041</v>
      </c>
      <c r="O1047">
        <v>212.27456784587699</v>
      </c>
      <c r="P1047">
        <v>49.771760543094651</v>
      </c>
      <c r="Q1047">
        <v>8.9656220641128623</v>
      </c>
      <c r="R1047">
        <v>0.91057860366194621</v>
      </c>
      <c r="S1047">
        <v>42.564910515100813</v>
      </c>
      <c r="T1047">
        <v>62.899296100099662</v>
      </c>
      <c r="U1047">
        <v>9.8460715286490128</v>
      </c>
      <c r="V1047">
        <v>5.6245428859516116</v>
      </c>
      <c r="W1047">
        <v>-4.7496761574558386</v>
      </c>
      <c r="X1047">
        <v>1</v>
      </c>
      <c r="Y1047">
        <v>-1.9702553624855019</v>
      </c>
      <c r="Z1047">
        <v>89.002906350569333</v>
      </c>
      <c r="AA1047">
        <v>1494.818909890836</v>
      </c>
      <c r="AB1047" t="b">
        <v>0</v>
      </c>
      <c r="AC1047" t="b">
        <v>1</v>
      </c>
      <c r="AD1047">
        <v>89.661105891173293</v>
      </c>
      <c r="AE1047">
        <v>9.9237610920344291E-2</v>
      </c>
      <c r="AF1047">
        <v>0</v>
      </c>
      <c r="AG1047">
        <v>0</v>
      </c>
      <c r="AH1047">
        <v>2.9967712423262238E-3</v>
      </c>
      <c r="AI1047" t="b">
        <v>0</v>
      </c>
      <c r="AJ1047" t="b">
        <v>0</v>
      </c>
      <c r="AK1047">
        <v>1494.818909890836</v>
      </c>
      <c r="AL1047">
        <v>0</v>
      </c>
      <c r="AM1047">
        <v>9.8460715286490128</v>
      </c>
      <c r="AN1047">
        <v>0</v>
      </c>
      <c r="AO1047">
        <v>19.09837932710747</v>
      </c>
      <c r="AP1047">
        <v>9.9455776182110007</v>
      </c>
      <c r="AQ1047">
        <v>0</v>
      </c>
      <c r="AR1047">
        <v>1</v>
      </c>
      <c r="AS1047">
        <v>3</v>
      </c>
      <c r="AT1047">
        <v>0</v>
      </c>
      <c r="AU1047">
        <v>0</v>
      </c>
      <c r="AV1047">
        <v>3.6615404702076311</v>
      </c>
      <c r="AW1047">
        <v>2.0157128358806622</v>
      </c>
      <c r="AX1047">
        <v>1.298418606456607</v>
      </c>
      <c r="AY1047">
        <v>0.71479263068183119</v>
      </c>
      <c r="AZ1047">
        <v>2.0157128358806622</v>
      </c>
    </row>
    <row r="1048" spans="1:52" x14ac:dyDescent="0.35">
      <c r="A1048">
        <v>1045</v>
      </c>
      <c r="B1048">
        <v>0</v>
      </c>
      <c r="C1048">
        <v>0</v>
      </c>
      <c r="D1048">
        <v>0</v>
      </c>
      <c r="E1048">
        <v>52.8</v>
      </c>
      <c r="F1048">
        <v>2.5433673398372211E-2</v>
      </c>
      <c r="G1048">
        <v>396.76019807611311</v>
      </c>
      <c r="H1048">
        <v>1726.7003820272439</v>
      </c>
      <c r="I1048">
        <v>4</v>
      </c>
      <c r="J1048">
        <v>4</v>
      </c>
      <c r="K1048">
        <v>1500.502631981675</v>
      </c>
      <c r="L1048" t="b">
        <v>0</v>
      </c>
      <c r="M1048">
        <v>6.4521833154457902</v>
      </c>
      <c r="N1048">
        <v>6.4521833154457902</v>
      </c>
      <c r="O1048">
        <v>155.29232116038841</v>
      </c>
      <c r="P1048">
        <v>36.411202252867177</v>
      </c>
      <c r="Q1048">
        <v>6.5838605259650924</v>
      </c>
      <c r="R1048">
        <v>0.89500927018165932</v>
      </c>
      <c r="S1048">
        <v>42.590131394043269</v>
      </c>
      <c r="T1048">
        <v>46.81528902910307</v>
      </c>
      <c r="U1048">
        <v>7.356192550529415</v>
      </c>
      <c r="V1048">
        <v>4.9151713618220816</v>
      </c>
      <c r="W1048">
        <v>-4.7496761574558386</v>
      </c>
      <c r="X1048">
        <v>1</v>
      </c>
      <c r="Y1048">
        <v>-1.9702553624855019</v>
      </c>
      <c r="Z1048">
        <v>89.004653846183132</v>
      </c>
      <c r="AA1048">
        <v>1500.502631981675</v>
      </c>
      <c r="AB1048" t="b">
        <v>0</v>
      </c>
      <c r="AC1048" t="b">
        <v>1</v>
      </c>
      <c r="AD1048">
        <v>89.660324043807222</v>
      </c>
      <c r="AE1048">
        <v>9.9237610920344291E-2</v>
      </c>
      <c r="AF1048">
        <v>0</v>
      </c>
      <c r="AG1048">
        <v>0</v>
      </c>
      <c r="AH1048">
        <v>3.9240332400261591E-3</v>
      </c>
      <c r="AI1048" t="b">
        <v>0</v>
      </c>
      <c r="AJ1048" t="b">
        <v>0</v>
      </c>
      <c r="AK1048">
        <v>1500.502631981675</v>
      </c>
      <c r="AL1048">
        <v>0</v>
      </c>
      <c r="AM1048">
        <v>7.356192550529415</v>
      </c>
      <c r="AN1048">
        <v>0</v>
      </c>
      <c r="AO1048">
        <v>10.85102091234454</v>
      </c>
      <c r="AP1048">
        <v>7.4554599924099421</v>
      </c>
      <c r="AQ1048">
        <v>0</v>
      </c>
      <c r="AR1048">
        <v>1</v>
      </c>
      <c r="AS1048">
        <v>3</v>
      </c>
      <c r="AT1048">
        <v>0</v>
      </c>
      <c r="AU1048">
        <v>0</v>
      </c>
      <c r="AV1048">
        <v>2.126725825232533</v>
      </c>
      <c r="AW1048">
        <v>1.579038926134408</v>
      </c>
      <c r="AX1048">
        <v>0.75415809405408973</v>
      </c>
      <c r="AY1048">
        <v>0.55994354347974684</v>
      </c>
      <c r="AZ1048">
        <v>1.579038926134408</v>
      </c>
    </row>
    <row r="1049" spans="1:52" x14ac:dyDescent="0.35">
      <c r="A1049">
        <v>1046</v>
      </c>
      <c r="B1049">
        <v>0</v>
      </c>
      <c r="C1049">
        <v>0</v>
      </c>
      <c r="D1049">
        <v>0</v>
      </c>
      <c r="E1049">
        <v>52.9</v>
      </c>
      <c r="F1049">
        <v>3.8588893726380753E-2</v>
      </c>
      <c r="G1049">
        <v>397.51163784519667</v>
      </c>
      <c r="H1049">
        <v>1729.9706479022959</v>
      </c>
      <c r="I1049">
        <v>4</v>
      </c>
      <c r="J1049">
        <v>4</v>
      </c>
      <c r="K1049">
        <v>1503.344493027095</v>
      </c>
      <c r="L1049" t="b">
        <v>0</v>
      </c>
      <c r="M1049">
        <v>6.845414948114029</v>
      </c>
      <c r="N1049">
        <v>6.845414948114029</v>
      </c>
      <c r="O1049">
        <v>164.4452422696277</v>
      </c>
      <c r="P1049">
        <v>38.557276567571023</v>
      </c>
      <c r="Q1049">
        <v>6.9851172939939072</v>
      </c>
      <c r="R1049">
        <v>0.89814747248579585</v>
      </c>
      <c r="S1049">
        <v>42.61187692015163</v>
      </c>
      <c r="T1049">
        <v>49.401361939304927</v>
      </c>
      <c r="U1049">
        <v>7.7772498481360213</v>
      </c>
      <c r="V1049">
        <v>5.0316535761622214</v>
      </c>
      <c r="W1049">
        <v>-4.7496761574558386</v>
      </c>
      <c r="X1049">
        <v>1</v>
      </c>
      <c r="Y1049">
        <v>-1.9702553624855019</v>
      </c>
      <c r="Z1049">
        <v>89.006401341796931</v>
      </c>
      <c r="AA1049">
        <v>1503.344493027095</v>
      </c>
      <c r="AB1049" t="b">
        <v>0</v>
      </c>
      <c r="AC1049" t="b">
        <v>1</v>
      </c>
      <c r="AD1049">
        <v>89.659542196441151</v>
      </c>
      <c r="AE1049">
        <v>9.9237610920344291E-2</v>
      </c>
      <c r="AF1049">
        <v>0</v>
      </c>
      <c r="AG1049">
        <v>0</v>
      </c>
      <c r="AH1049">
        <v>1.3745316964670631E-3</v>
      </c>
      <c r="AI1049" t="b">
        <v>0</v>
      </c>
      <c r="AJ1049" t="b">
        <v>0</v>
      </c>
      <c r="AK1049">
        <v>1503.344493027095</v>
      </c>
      <c r="AL1049">
        <v>0</v>
      </c>
      <c r="AM1049">
        <v>7.7772498481360213</v>
      </c>
      <c r="AN1049">
        <v>0</v>
      </c>
      <c r="AO1049">
        <v>10.874889874581481</v>
      </c>
      <c r="AP1049">
        <v>7.8765172900165483</v>
      </c>
      <c r="AQ1049">
        <v>0</v>
      </c>
      <c r="AR1049">
        <v>1</v>
      </c>
      <c r="AS1049">
        <v>3</v>
      </c>
      <c r="AT1049">
        <v>0</v>
      </c>
      <c r="AU1049">
        <v>0</v>
      </c>
      <c r="AV1049">
        <v>2.131623346277709</v>
      </c>
      <c r="AW1049">
        <v>1.652477582547089</v>
      </c>
      <c r="AX1049">
        <v>0.75589480364457784</v>
      </c>
      <c r="AY1049">
        <v>0.58598565100446531</v>
      </c>
      <c r="AZ1049">
        <v>1.652477582547089</v>
      </c>
    </row>
    <row r="1050" spans="1:52" x14ac:dyDescent="0.35">
      <c r="A1050">
        <v>1047</v>
      </c>
      <c r="B1050">
        <v>0</v>
      </c>
      <c r="C1050">
        <v>0</v>
      </c>
      <c r="D1050">
        <v>0</v>
      </c>
      <c r="E1050">
        <v>53.1</v>
      </c>
      <c r="F1050">
        <v>7.0210751696106577E-2</v>
      </c>
      <c r="G1050">
        <v>399.0145173833638</v>
      </c>
      <c r="H1050">
        <v>1736.5111796523991</v>
      </c>
      <c r="I1050">
        <v>4</v>
      </c>
      <c r="J1050">
        <v>4</v>
      </c>
      <c r="K1050">
        <v>1509.0282151179349</v>
      </c>
      <c r="L1050" t="b">
        <v>0</v>
      </c>
      <c r="M1050">
        <v>7.7873776047841821</v>
      </c>
      <c r="N1050">
        <v>7.7873776047841821</v>
      </c>
      <c r="O1050">
        <v>186.3691047111061</v>
      </c>
      <c r="P1050">
        <v>43.697738011870243</v>
      </c>
      <c r="Q1050">
        <v>7.9463036783512067</v>
      </c>
      <c r="R1050">
        <v>0.90447762982379998</v>
      </c>
      <c r="S1050">
        <v>42.634258145319848</v>
      </c>
      <c r="T1050">
        <v>55.595718854935782</v>
      </c>
      <c r="U1050">
        <v>8.7855170944351766</v>
      </c>
      <c r="V1050">
        <v>5.3106348366731098</v>
      </c>
      <c r="W1050">
        <v>-4.7496761574558386</v>
      </c>
      <c r="X1050">
        <v>1</v>
      </c>
      <c r="Y1050">
        <v>-1.9702553624855019</v>
      </c>
      <c r="Z1050">
        <v>89.008148837410729</v>
      </c>
      <c r="AA1050">
        <v>1509.0282151179349</v>
      </c>
      <c r="AB1050" t="b">
        <v>0</v>
      </c>
      <c r="AC1050" t="b">
        <v>1</v>
      </c>
      <c r="AD1050">
        <v>89.658760349075081</v>
      </c>
      <c r="AE1050">
        <v>9.9237610920344291E-2</v>
      </c>
      <c r="AF1050">
        <v>0</v>
      </c>
      <c r="AG1050">
        <v>0</v>
      </c>
      <c r="AH1050">
        <v>5.6940117087567188E-4</v>
      </c>
      <c r="AI1050" t="b">
        <v>0</v>
      </c>
      <c r="AJ1050" t="b">
        <v>0</v>
      </c>
      <c r="AK1050">
        <v>1509.0282151179349</v>
      </c>
      <c r="AL1050">
        <v>0</v>
      </c>
      <c r="AM1050">
        <v>8.7855170944351766</v>
      </c>
      <c r="AN1050">
        <v>0</v>
      </c>
      <c r="AO1050">
        <v>9.5073402117158459</v>
      </c>
      <c r="AP1050">
        <v>8.8848077381736239</v>
      </c>
      <c r="AQ1050">
        <v>0</v>
      </c>
      <c r="AR1050">
        <v>1</v>
      </c>
      <c r="AS1050">
        <v>3</v>
      </c>
      <c r="AT1050">
        <v>0</v>
      </c>
      <c r="AU1050">
        <v>0</v>
      </c>
      <c r="AV1050">
        <v>1.8945030627955739</v>
      </c>
      <c r="AW1050">
        <v>1.8294326045362159</v>
      </c>
      <c r="AX1050">
        <v>0.67180959673601914</v>
      </c>
      <c r="AY1050">
        <v>0.64873573297470188</v>
      </c>
      <c r="AZ1050">
        <v>1.8294326045362159</v>
      </c>
    </row>
    <row r="1051" spans="1:52" x14ac:dyDescent="0.35">
      <c r="A1051">
        <v>1048</v>
      </c>
      <c r="B1051">
        <v>0</v>
      </c>
      <c r="C1051">
        <v>0</v>
      </c>
      <c r="D1051">
        <v>0</v>
      </c>
      <c r="E1051">
        <v>53.3</v>
      </c>
      <c r="F1051">
        <v>1.3901432822518879E-2</v>
      </c>
      <c r="G1051">
        <v>400.51739692153092</v>
      </c>
      <c r="H1051">
        <v>1743.051711402502</v>
      </c>
      <c r="I1051">
        <v>4</v>
      </c>
      <c r="J1051">
        <v>4</v>
      </c>
      <c r="K1051">
        <v>1514.711937208775</v>
      </c>
      <c r="L1051" t="b">
        <v>0</v>
      </c>
      <c r="M1051">
        <v>6.2247382696084488</v>
      </c>
      <c r="N1051">
        <v>6.2247382696084488</v>
      </c>
      <c r="O1051">
        <v>148.41270906225921</v>
      </c>
      <c r="P1051">
        <v>34.798147945645248</v>
      </c>
      <c r="Q1051">
        <v>6.3517737444984181</v>
      </c>
      <c r="R1051">
        <v>0.89216964621370387</v>
      </c>
      <c r="S1051">
        <v>42.658136730487698</v>
      </c>
      <c r="T1051">
        <v>44.88372681313659</v>
      </c>
      <c r="U1051">
        <v>7.11946855786322</v>
      </c>
      <c r="V1051">
        <v>4.8398281415079856</v>
      </c>
      <c r="W1051">
        <v>-4.7496761574558386</v>
      </c>
      <c r="X1051">
        <v>1</v>
      </c>
      <c r="Y1051">
        <v>-1.9702553624855019</v>
      </c>
      <c r="Z1051">
        <v>89.009896333024528</v>
      </c>
      <c r="AA1051">
        <v>1514.711937208775</v>
      </c>
      <c r="AB1051" t="b">
        <v>0</v>
      </c>
      <c r="AC1051" t="b">
        <v>1</v>
      </c>
      <c r="AD1051">
        <v>89.65797850170901</v>
      </c>
      <c r="AE1051">
        <v>9.9237610920344291E-2</v>
      </c>
      <c r="AF1051">
        <v>0</v>
      </c>
      <c r="AG1051">
        <v>0</v>
      </c>
      <c r="AH1051">
        <v>3.6475481316489139E-4</v>
      </c>
      <c r="AI1051" t="b">
        <v>0</v>
      </c>
      <c r="AJ1051" t="b">
        <v>0</v>
      </c>
      <c r="AK1051">
        <v>1514.711937208775</v>
      </c>
      <c r="AL1051">
        <v>0</v>
      </c>
      <c r="AM1051">
        <v>7.11946855786322</v>
      </c>
      <c r="AN1051">
        <v>0</v>
      </c>
      <c r="AO1051">
        <v>9.5860657516796319</v>
      </c>
      <c r="AP1051">
        <v>7.2187061687835641</v>
      </c>
      <c r="AQ1051">
        <v>0</v>
      </c>
      <c r="AR1051">
        <v>1</v>
      </c>
      <c r="AS1051">
        <v>3</v>
      </c>
      <c r="AT1051">
        <v>0</v>
      </c>
      <c r="AU1051">
        <v>0</v>
      </c>
      <c r="AV1051">
        <v>1.9089422521137871</v>
      </c>
      <c r="AW1051">
        <v>1.5403614864979731</v>
      </c>
      <c r="AX1051">
        <v>0.67692987663609461</v>
      </c>
      <c r="AY1051">
        <v>0.54622812314127078</v>
      </c>
      <c r="AZ1051">
        <v>1.5403614864979731</v>
      </c>
    </row>
    <row r="1052" spans="1:52" x14ac:dyDescent="0.35">
      <c r="A1052">
        <v>1049</v>
      </c>
      <c r="B1052">
        <v>0</v>
      </c>
      <c r="C1052">
        <v>0</v>
      </c>
      <c r="D1052">
        <v>0</v>
      </c>
      <c r="E1052">
        <v>53.1</v>
      </c>
      <c r="F1052">
        <v>-0.12581648298617759</v>
      </c>
      <c r="G1052">
        <v>399.0145173833638</v>
      </c>
      <c r="H1052">
        <v>1736.5111796523991</v>
      </c>
      <c r="I1052">
        <v>4</v>
      </c>
      <c r="J1052">
        <v>4</v>
      </c>
      <c r="K1052">
        <v>1509.0282151179349</v>
      </c>
      <c r="L1052" t="b">
        <v>0</v>
      </c>
      <c r="M1052">
        <v>2.2093143368526218</v>
      </c>
      <c r="N1052">
        <v>2.2093143368526218</v>
      </c>
      <c r="O1052">
        <v>52.873760061625461</v>
      </c>
      <c r="P1052">
        <v>12.39724641300867</v>
      </c>
      <c r="Q1052">
        <v>2.254402384543492</v>
      </c>
      <c r="R1052">
        <v>0.79681346243035389</v>
      </c>
      <c r="S1052">
        <v>42.679683114336321</v>
      </c>
      <c r="T1052">
        <v>17.903947431523932</v>
      </c>
      <c r="U1052">
        <v>2.8292724594127199</v>
      </c>
      <c r="V1052">
        <v>3.6378410874403091</v>
      </c>
      <c r="W1052">
        <v>-4.7496761574558386</v>
      </c>
      <c r="X1052">
        <v>1</v>
      </c>
      <c r="Y1052">
        <v>-1.9702553624855019</v>
      </c>
      <c r="Z1052">
        <v>89.010214523652422</v>
      </c>
      <c r="AA1052">
        <v>1509.0282151179349</v>
      </c>
      <c r="AB1052" t="b">
        <v>0</v>
      </c>
      <c r="AC1052" t="b">
        <v>1</v>
      </c>
      <c r="AD1052">
        <v>89.65719665434294</v>
      </c>
      <c r="AE1052">
        <v>9.9237610920344291E-2</v>
      </c>
      <c r="AF1052">
        <v>0</v>
      </c>
      <c r="AG1052">
        <v>0</v>
      </c>
      <c r="AH1052">
        <v>1.2574243207126861E-3</v>
      </c>
      <c r="AI1052" t="b">
        <v>0</v>
      </c>
      <c r="AJ1052" t="b">
        <v>0</v>
      </c>
      <c r="AK1052">
        <v>1509.0282151179349</v>
      </c>
      <c r="AL1052">
        <v>0</v>
      </c>
      <c r="AM1052">
        <v>2.8292724594127199</v>
      </c>
      <c r="AN1052">
        <v>0</v>
      </c>
      <c r="AO1052">
        <v>8.8106265501546179</v>
      </c>
      <c r="AP1052">
        <v>2.928841525446205</v>
      </c>
      <c r="AQ1052">
        <v>0</v>
      </c>
      <c r="AR1052">
        <v>1</v>
      </c>
      <c r="AS1052">
        <v>3</v>
      </c>
      <c r="AT1052">
        <v>0</v>
      </c>
      <c r="AU1052">
        <v>0</v>
      </c>
      <c r="AV1052">
        <v>1.776466199238198</v>
      </c>
      <c r="AW1052">
        <v>0.816801649753787</v>
      </c>
      <c r="AX1052">
        <v>0.629952552921347</v>
      </c>
      <c r="AY1052">
        <v>0.28964631746152902</v>
      </c>
      <c r="AZ1052">
        <v>0.816801649753787</v>
      </c>
    </row>
    <row r="1053" spans="1:52" x14ac:dyDescent="0.35">
      <c r="A1053">
        <v>1050</v>
      </c>
      <c r="B1053">
        <v>0</v>
      </c>
      <c r="C1053">
        <v>0</v>
      </c>
      <c r="D1053">
        <v>0</v>
      </c>
      <c r="E1053">
        <v>52.3</v>
      </c>
      <c r="F1053">
        <v>-0.34396883421114038</v>
      </c>
      <c r="G1053">
        <v>393.00299923069542</v>
      </c>
      <c r="H1053">
        <v>1710.3490526519861</v>
      </c>
      <c r="I1053">
        <v>4</v>
      </c>
      <c r="J1053">
        <v>4</v>
      </c>
      <c r="K1053">
        <v>1486.2933267545759</v>
      </c>
      <c r="L1053" t="b">
        <v>0</v>
      </c>
      <c r="M1053">
        <v>-4.0018671651978162</v>
      </c>
      <c r="N1053">
        <v>-4.0018671651978162</v>
      </c>
      <c r="O1053">
        <v>-97.238485536011169</v>
      </c>
      <c r="P1053">
        <v>-22.799389803423988</v>
      </c>
      <c r="Q1053">
        <v>-4.0835379236712406</v>
      </c>
      <c r="R1053">
        <v>0.82311412220090174</v>
      </c>
      <c r="S1053">
        <v>42.694093138448572</v>
      </c>
      <c r="T1053">
        <v>-21.595511766123739</v>
      </c>
      <c r="U1053">
        <v>-3.3612177335167468</v>
      </c>
      <c r="V1053">
        <v>1.2038780373002529</v>
      </c>
      <c r="W1053">
        <v>-24.656038327805859</v>
      </c>
      <c r="X1053">
        <v>1</v>
      </c>
      <c r="Y1053">
        <v>17.936106807864519</v>
      </c>
      <c r="Z1053">
        <v>89.01026007960094</v>
      </c>
      <c r="AA1053">
        <v>1486.2933267545759</v>
      </c>
      <c r="AB1053" t="b">
        <v>0</v>
      </c>
      <c r="AC1053" t="b">
        <v>1</v>
      </c>
      <c r="AD1053">
        <v>89.660364482010678</v>
      </c>
      <c r="AE1053">
        <v>0.51515224560541928</v>
      </c>
      <c r="AF1053">
        <v>0</v>
      </c>
      <c r="AG1053">
        <v>0</v>
      </c>
      <c r="AH1053">
        <v>2.0981947056101791E-3</v>
      </c>
      <c r="AI1053" t="b">
        <v>0</v>
      </c>
      <c r="AJ1053" t="b">
        <v>0</v>
      </c>
      <c r="AK1053">
        <v>1486.2933267545759</v>
      </c>
      <c r="AL1053">
        <v>0</v>
      </c>
      <c r="AM1053">
        <v>-3.3612177335167468</v>
      </c>
      <c r="AN1053">
        <v>0.74813940128860024</v>
      </c>
      <c r="AO1053">
        <v>3.338303170355168</v>
      </c>
      <c r="AP1053">
        <v>-2.096016905171032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0.86989202211265637</v>
      </c>
      <c r="AW1053">
        <v>0</v>
      </c>
      <c r="AX1053">
        <v>0.30847234826689951</v>
      </c>
      <c r="AY1053">
        <v>0</v>
      </c>
      <c r="AZ1053">
        <v>0</v>
      </c>
    </row>
    <row r="1054" spans="1:52" x14ac:dyDescent="0.35">
      <c r="A1054">
        <v>1051</v>
      </c>
      <c r="B1054">
        <v>0</v>
      </c>
      <c r="C1054">
        <v>0</v>
      </c>
      <c r="D1054">
        <v>0</v>
      </c>
      <c r="E1054">
        <v>50.7</v>
      </c>
      <c r="F1054">
        <v>-0.49830818016925787</v>
      </c>
      <c r="G1054">
        <v>380.97996292535862</v>
      </c>
      <c r="H1054">
        <v>1658.0247986511611</v>
      </c>
      <c r="I1054">
        <v>4</v>
      </c>
      <c r="J1054">
        <v>4</v>
      </c>
      <c r="K1054">
        <v>1440.823550027859</v>
      </c>
      <c r="L1054" t="b">
        <v>0</v>
      </c>
      <c r="M1054">
        <v>-8.1940393188287928</v>
      </c>
      <c r="N1054">
        <v>-8.1940393188287928</v>
      </c>
      <c r="O1054">
        <v>-205.38432280804</v>
      </c>
      <c r="P1054">
        <v>-48.156213143391732</v>
      </c>
      <c r="Q1054">
        <v>-8.3612646110497888</v>
      </c>
      <c r="R1054">
        <v>0.89389797584331276</v>
      </c>
      <c r="S1054">
        <v>42.716816265513494</v>
      </c>
      <c r="T1054">
        <v>-49.535951039306113</v>
      </c>
      <c r="U1054">
        <v>-7.4741175113077301</v>
      </c>
      <c r="V1054">
        <v>-1.379737895914374</v>
      </c>
      <c r="W1054">
        <v>-16.03600451967505</v>
      </c>
      <c r="X1054">
        <v>1</v>
      </c>
      <c r="Y1054">
        <v>9.3160729997337057</v>
      </c>
      <c r="Z1054">
        <v>89.007599820809517</v>
      </c>
      <c r="AA1054">
        <v>1440.823550027859</v>
      </c>
      <c r="AB1054" t="b">
        <v>0</v>
      </c>
      <c r="AC1054" t="b">
        <v>1</v>
      </c>
      <c r="AD1054">
        <v>89.665771660543925</v>
      </c>
      <c r="AE1054">
        <v>0.33504911166255458</v>
      </c>
      <c r="AF1054">
        <v>0</v>
      </c>
      <c r="AG1054">
        <v>0</v>
      </c>
      <c r="AH1054">
        <v>4.0170690977536783E-4</v>
      </c>
      <c r="AI1054" t="b">
        <v>0</v>
      </c>
      <c r="AJ1054" t="b">
        <v>0</v>
      </c>
      <c r="AK1054">
        <v>1440.823550027859</v>
      </c>
      <c r="AL1054">
        <v>0</v>
      </c>
      <c r="AM1054">
        <v>-7.4741175113077301</v>
      </c>
      <c r="AN1054">
        <v>5.1135330091117899</v>
      </c>
      <c r="AO1054">
        <v>-0.81206906310656446</v>
      </c>
      <c r="AP1054">
        <v>-2.0214750653974032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0.2075145354267092</v>
      </c>
      <c r="AW1054">
        <v>0</v>
      </c>
      <c r="AX1054">
        <v>7.3586714690322408E-2</v>
      </c>
      <c r="AY1054">
        <v>0</v>
      </c>
      <c r="AZ1054">
        <v>0</v>
      </c>
    </row>
    <row r="1055" spans="1:52" x14ac:dyDescent="0.35">
      <c r="A1055">
        <v>1052</v>
      </c>
      <c r="B1055">
        <v>0</v>
      </c>
      <c r="C1055">
        <v>0</v>
      </c>
      <c r="D1055">
        <v>0</v>
      </c>
      <c r="E1055">
        <v>48.8</v>
      </c>
      <c r="F1055">
        <v>-0.57946511177850368</v>
      </c>
      <c r="G1055">
        <v>366.70260731277119</v>
      </c>
      <c r="H1055">
        <v>1595.88974702518</v>
      </c>
      <c r="I1055">
        <v>4</v>
      </c>
      <c r="J1055">
        <v>4</v>
      </c>
      <c r="K1055">
        <v>1386.828190164882</v>
      </c>
      <c r="L1055" t="b">
        <v>0</v>
      </c>
      <c r="M1055">
        <v>-10.14402214476538</v>
      </c>
      <c r="N1055">
        <v>-10.14402214476538</v>
      </c>
      <c r="O1055">
        <v>-264.16031437639009</v>
      </c>
      <c r="P1055">
        <v>-61.937348621414998</v>
      </c>
      <c r="Q1055">
        <v>-10.35104300486263</v>
      </c>
      <c r="R1055">
        <v>0.90855475214455683</v>
      </c>
      <c r="S1055">
        <v>42.744724603875731</v>
      </c>
      <c r="T1055">
        <v>-64.756585069298865</v>
      </c>
      <c r="U1055">
        <v>-9.4044893117206154</v>
      </c>
      <c r="V1055">
        <v>-2.819236447883867</v>
      </c>
      <c r="W1055">
        <v>-15.361442942959391</v>
      </c>
      <c r="X1055">
        <v>1</v>
      </c>
      <c r="Y1055">
        <v>8.6415114230180468</v>
      </c>
      <c r="Z1055">
        <v>89.00509606015477</v>
      </c>
      <c r="AA1055">
        <v>1386.828190164882</v>
      </c>
      <c r="AB1055" t="b">
        <v>0</v>
      </c>
      <c r="AC1055" t="b">
        <v>1</v>
      </c>
      <c r="AD1055">
        <v>89.669334673326219</v>
      </c>
      <c r="AE1055">
        <v>0.32095512355205158</v>
      </c>
      <c r="AF1055">
        <v>0</v>
      </c>
      <c r="AG1055">
        <v>0</v>
      </c>
      <c r="AH1055">
        <v>-2.5458537580402289E-3</v>
      </c>
      <c r="AI1055" t="b">
        <v>0</v>
      </c>
      <c r="AJ1055" t="b">
        <v>0</v>
      </c>
      <c r="AK1055">
        <v>1386.828190164882</v>
      </c>
      <c r="AL1055">
        <v>0</v>
      </c>
      <c r="AM1055">
        <v>-9.4044893117206154</v>
      </c>
      <c r="AN1055">
        <v>7.1434719022364872</v>
      </c>
      <c r="AO1055">
        <v>-1.8666678403078849</v>
      </c>
      <c r="AP1055">
        <v>-1.93421541773626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5">
      <c r="A1056">
        <v>1053</v>
      </c>
      <c r="B1056">
        <v>0</v>
      </c>
      <c r="C1056">
        <v>0</v>
      </c>
      <c r="D1056">
        <v>0</v>
      </c>
      <c r="E1056">
        <v>46.5</v>
      </c>
      <c r="F1056">
        <v>-0.68383137271673888</v>
      </c>
      <c r="G1056">
        <v>349.41949262384958</v>
      </c>
      <c r="H1056">
        <v>1520.673631898994</v>
      </c>
      <c r="I1056">
        <v>4</v>
      </c>
      <c r="J1056">
        <v>4</v>
      </c>
      <c r="K1056">
        <v>1321.465386120226</v>
      </c>
      <c r="L1056" t="b">
        <v>0</v>
      </c>
      <c r="M1056">
        <v>-12.416530631530341</v>
      </c>
      <c r="N1056">
        <v>-12.416530631530341</v>
      </c>
      <c r="O1056">
        <v>-339.33176616233879</v>
      </c>
      <c r="P1056">
        <v>-79.562707777409116</v>
      </c>
      <c r="Q1056">
        <v>-12.66992921584729</v>
      </c>
      <c r="R1056">
        <v>0.91985276831376162</v>
      </c>
      <c r="S1056">
        <v>42.774501785984448</v>
      </c>
      <c r="T1056">
        <v>-84.218615654302226</v>
      </c>
      <c r="U1056">
        <v>-11.65446946353654</v>
      </c>
      <c r="V1056">
        <v>-4.6559078768931101</v>
      </c>
      <c r="W1056">
        <v>-10.50767970541399</v>
      </c>
      <c r="X1056">
        <v>1</v>
      </c>
      <c r="Y1056">
        <v>3.7877481854726529</v>
      </c>
      <c r="Z1056">
        <v>89.010635690302138</v>
      </c>
      <c r="AA1056">
        <v>1321.465386120226</v>
      </c>
      <c r="AB1056" t="b">
        <v>0</v>
      </c>
      <c r="AC1056" t="b">
        <v>1</v>
      </c>
      <c r="AD1056">
        <v>89.671800796264407</v>
      </c>
      <c r="AE1056">
        <v>0.21954276369865691</v>
      </c>
      <c r="AF1056">
        <v>0</v>
      </c>
      <c r="AG1056">
        <v>0</v>
      </c>
      <c r="AH1056">
        <v>-4.4489213400229488E-3</v>
      </c>
      <c r="AI1056" t="b">
        <v>0</v>
      </c>
      <c r="AJ1056" t="b">
        <v>0</v>
      </c>
      <c r="AK1056">
        <v>1321.465386120226</v>
      </c>
      <c r="AL1056">
        <v>0</v>
      </c>
      <c r="AM1056">
        <v>-11.65446946353654</v>
      </c>
      <c r="AN1056">
        <v>9.5962963159181367</v>
      </c>
      <c r="AO1056">
        <v>-1.9942877926112339</v>
      </c>
      <c r="AP1056">
        <v>-1.830344006091206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5">
      <c r="A1057">
        <v>1054</v>
      </c>
      <c r="B1057">
        <v>0</v>
      </c>
      <c r="C1057">
        <v>0</v>
      </c>
      <c r="D1057">
        <v>0</v>
      </c>
      <c r="E1057">
        <v>43.8</v>
      </c>
      <c r="F1057">
        <v>-0.85187606402119798</v>
      </c>
      <c r="G1057">
        <v>329.13061885859378</v>
      </c>
      <c r="H1057">
        <v>1432.3764532726</v>
      </c>
      <c r="I1057">
        <v>4</v>
      </c>
      <c r="J1057">
        <v>4</v>
      </c>
      <c r="K1057">
        <v>1244.7351378938899</v>
      </c>
      <c r="L1057" t="b">
        <v>0</v>
      </c>
      <c r="M1057">
        <v>-15.798514775877759</v>
      </c>
      <c r="N1057">
        <v>-15.798514775877759</v>
      </c>
      <c r="O1057">
        <v>-458.37334651108341</v>
      </c>
      <c r="P1057">
        <v>-107.47424278564939</v>
      </c>
      <c r="Q1057">
        <v>-16.120933444773229</v>
      </c>
      <c r="R1057">
        <v>0.92990606490623673</v>
      </c>
      <c r="S1057">
        <v>42.806446651011868</v>
      </c>
      <c r="T1057">
        <v>-115.00684716637601</v>
      </c>
      <c r="U1057">
        <v>-14.990953782244411</v>
      </c>
      <c r="V1057">
        <v>-7.5326043807265819</v>
      </c>
      <c r="W1057">
        <v>-13.284618924010189</v>
      </c>
      <c r="X1057">
        <v>1</v>
      </c>
      <c r="Y1057">
        <v>6.5646874040688488</v>
      </c>
      <c r="Z1057">
        <v>89.012753749689367</v>
      </c>
      <c r="AA1057">
        <v>1244.7351378938899</v>
      </c>
      <c r="AB1057" t="b">
        <v>0</v>
      </c>
      <c r="AC1057" t="b">
        <v>1</v>
      </c>
      <c r="AD1057">
        <v>89.673854850944878</v>
      </c>
      <c r="AE1057">
        <v>0.27756289066918838</v>
      </c>
      <c r="AF1057">
        <v>0</v>
      </c>
      <c r="AG1057">
        <v>0</v>
      </c>
      <c r="AH1057">
        <v>-5.8540524750241851E-3</v>
      </c>
      <c r="AI1057" t="b">
        <v>0</v>
      </c>
      <c r="AJ1057" t="b">
        <v>0</v>
      </c>
      <c r="AK1057">
        <v>1244.7351378938899</v>
      </c>
      <c r="AL1057">
        <v>0</v>
      </c>
      <c r="AM1057">
        <v>-14.990953782244411</v>
      </c>
      <c r="AN1057">
        <v>12.989900117921749</v>
      </c>
      <c r="AO1057">
        <v>-1.8816756307740909</v>
      </c>
      <c r="AP1057">
        <v>-1.710749639104314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5">
      <c r="A1058">
        <v>1055</v>
      </c>
      <c r="B1058">
        <v>0</v>
      </c>
      <c r="C1058">
        <v>0</v>
      </c>
      <c r="D1058">
        <v>0</v>
      </c>
      <c r="E1058">
        <v>40.299999999999997</v>
      </c>
      <c r="F1058">
        <v>-1.075331037865138</v>
      </c>
      <c r="G1058">
        <v>302.83022694066972</v>
      </c>
      <c r="H1058">
        <v>1317.917147645795</v>
      </c>
      <c r="I1058">
        <v>4</v>
      </c>
      <c r="J1058">
        <v>4</v>
      </c>
      <c r="K1058">
        <v>1145.2700013041949</v>
      </c>
      <c r="L1058" t="b">
        <v>0</v>
      </c>
      <c r="M1058">
        <v>-19.540466582521152</v>
      </c>
      <c r="N1058">
        <v>-19.540466582521152</v>
      </c>
      <c r="O1058">
        <v>-616.17927873617543</v>
      </c>
      <c r="P1058">
        <v>-144.47480837714201</v>
      </c>
      <c r="Q1058">
        <v>-19.939251614817501</v>
      </c>
      <c r="R1058">
        <v>0.93723087821551632</v>
      </c>
      <c r="S1058">
        <v>42.841994143387687</v>
      </c>
      <c r="T1058">
        <v>-155.81847127195309</v>
      </c>
      <c r="U1058">
        <v>-18.687682301915551</v>
      </c>
      <c r="V1058">
        <v>-11.3436628948111</v>
      </c>
      <c r="W1058">
        <v>-12.72041081575688</v>
      </c>
      <c r="X1058">
        <v>1</v>
      </c>
      <c r="Y1058">
        <v>6.0004792958155377</v>
      </c>
      <c r="Z1058">
        <v>89.006040157497594</v>
      </c>
      <c r="AA1058">
        <v>1145.2700013041949</v>
      </c>
      <c r="AB1058" t="b">
        <v>0</v>
      </c>
      <c r="AC1058" t="b">
        <v>1</v>
      </c>
      <c r="AD1058">
        <v>89.676347939575805</v>
      </c>
      <c r="AE1058">
        <v>0.26577457860983811</v>
      </c>
      <c r="AF1058">
        <v>0</v>
      </c>
      <c r="AG1058">
        <v>0</v>
      </c>
      <c r="AH1058">
        <v>-4.3405710424060939E-3</v>
      </c>
      <c r="AI1058" t="b">
        <v>0</v>
      </c>
      <c r="AJ1058" t="b">
        <v>0</v>
      </c>
      <c r="AK1058">
        <v>1145.2700013041949</v>
      </c>
      <c r="AL1058">
        <v>0</v>
      </c>
      <c r="AM1058">
        <v>-18.687682301915551</v>
      </c>
      <c r="AN1058">
        <v>16.854226522792839</v>
      </c>
      <c r="AO1058">
        <v>-1.7514129999165611</v>
      </c>
      <c r="AP1058">
        <v>-1.559253865241738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5">
      <c r="A1059">
        <v>1056</v>
      </c>
      <c r="B1059">
        <v>0</v>
      </c>
      <c r="C1059">
        <v>0</v>
      </c>
      <c r="D1059">
        <v>0</v>
      </c>
      <c r="E1059">
        <v>36</v>
      </c>
      <c r="F1059">
        <v>-1.3467997845182469</v>
      </c>
      <c r="G1059">
        <v>270.51831687007711</v>
      </c>
      <c r="H1059">
        <v>1177.2957150185759</v>
      </c>
      <c r="I1059">
        <v>4</v>
      </c>
      <c r="J1059">
        <v>3</v>
      </c>
      <c r="K1059">
        <v>1388.0316480069009</v>
      </c>
      <c r="L1059" t="b">
        <v>1</v>
      </c>
      <c r="M1059">
        <v>-22.87404967242756</v>
      </c>
      <c r="N1059">
        <v>-22.87404967242756</v>
      </c>
      <c r="O1059">
        <v>-807.45395343669281</v>
      </c>
      <c r="P1059">
        <v>-189.32274943649949</v>
      </c>
      <c r="Q1059">
        <v>-23.34086701268118</v>
      </c>
      <c r="R1059">
        <v>0.94228257668036164</v>
      </c>
      <c r="S1059">
        <v>42.881366666702498</v>
      </c>
      <c r="T1059">
        <v>-151.31088054557691</v>
      </c>
      <c r="U1059">
        <v>-21.99369231066288</v>
      </c>
      <c r="V1059">
        <v>38.011868890922528</v>
      </c>
      <c r="W1059">
        <v>-7.8735117480632129</v>
      </c>
      <c r="X1059">
        <v>1</v>
      </c>
      <c r="Y1059">
        <v>1.1535802281218721</v>
      </c>
      <c r="Z1059">
        <v>88.991903609300266</v>
      </c>
      <c r="AA1059">
        <v>1388.0316480069009</v>
      </c>
      <c r="AB1059" t="b">
        <v>0</v>
      </c>
      <c r="AC1059" t="b">
        <v>1</v>
      </c>
      <c r="AD1059">
        <v>89.677767395830557</v>
      </c>
      <c r="AE1059">
        <v>0.1645056356536076</v>
      </c>
      <c r="AF1059">
        <v>0</v>
      </c>
      <c r="AG1059">
        <v>0</v>
      </c>
      <c r="AH1059">
        <v>-3.7030548566437949E-3</v>
      </c>
      <c r="AI1059" t="b">
        <v>0</v>
      </c>
      <c r="AJ1059" t="b">
        <v>0</v>
      </c>
      <c r="AK1059">
        <v>1388.0316480069009</v>
      </c>
      <c r="AL1059">
        <v>0</v>
      </c>
      <c r="AM1059">
        <v>-21.99369231066288</v>
      </c>
      <c r="AN1059">
        <v>19.892435379941329</v>
      </c>
      <c r="AO1059">
        <v>-1.6034534716962849</v>
      </c>
      <c r="AP1059">
        <v>-1.9361457239370079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5">
      <c r="A1060">
        <v>1057</v>
      </c>
      <c r="B1060">
        <v>0</v>
      </c>
      <c r="C1060">
        <v>0</v>
      </c>
      <c r="D1060">
        <v>0</v>
      </c>
      <c r="E1060">
        <v>30.7</v>
      </c>
      <c r="F1060">
        <v>-1.5374698240618689</v>
      </c>
      <c r="G1060">
        <v>230.6920091086491</v>
      </c>
      <c r="H1060">
        <v>1003.971623640841</v>
      </c>
      <c r="I1060">
        <v>3</v>
      </c>
      <c r="J1060">
        <v>3</v>
      </c>
      <c r="K1060">
        <v>1183.6825442725519</v>
      </c>
      <c r="L1060" t="b">
        <v>0</v>
      </c>
      <c r="M1060">
        <v>-22.815078382727581</v>
      </c>
      <c r="N1060">
        <v>-22.815078382727581</v>
      </c>
      <c r="O1060">
        <v>-944.41047585570675</v>
      </c>
      <c r="P1060">
        <v>-221.4347791903574</v>
      </c>
      <c r="Q1060">
        <v>-23.28069222727304</v>
      </c>
      <c r="R1060">
        <v>0.9449408034937522</v>
      </c>
      <c r="S1060">
        <v>42.923746794448981</v>
      </c>
      <c r="T1060">
        <v>-177.47477368074459</v>
      </c>
      <c r="U1060">
        <v>-21.99887601913014</v>
      </c>
      <c r="V1060">
        <v>43.960005509612813</v>
      </c>
      <c r="W1060">
        <v>-10.727025608556151</v>
      </c>
      <c r="X1060">
        <v>1</v>
      </c>
      <c r="Y1060">
        <v>4.0070940886148048</v>
      </c>
      <c r="Z1060">
        <v>88.981167147427016</v>
      </c>
      <c r="AA1060">
        <v>1183.6825442725519</v>
      </c>
      <c r="AB1060" t="b">
        <v>0</v>
      </c>
      <c r="AC1060" t="b">
        <v>1</v>
      </c>
      <c r="AD1060">
        <v>89.678791339147367</v>
      </c>
      <c r="AE1060">
        <v>0.22412567896937971</v>
      </c>
      <c r="AF1060">
        <v>0</v>
      </c>
      <c r="AG1060">
        <v>0</v>
      </c>
      <c r="AH1060">
        <v>-5.4600932187355844E-3</v>
      </c>
      <c r="AI1060" t="b">
        <v>0</v>
      </c>
      <c r="AJ1060" t="b">
        <v>0</v>
      </c>
      <c r="AK1060">
        <v>1183.6825442725519</v>
      </c>
      <c r="AL1060">
        <v>0</v>
      </c>
      <c r="AM1060">
        <v>-21.99887601913014</v>
      </c>
      <c r="AN1060">
        <v>20.1446010666176</v>
      </c>
      <c r="AO1060">
        <v>-2.033296360767586</v>
      </c>
      <c r="AP1060">
        <v>-1.61730482459487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5">
      <c r="A1061">
        <v>1058</v>
      </c>
      <c r="B1061">
        <v>0</v>
      </c>
      <c r="C1061">
        <v>0</v>
      </c>
      <c r="D1061">
        <v>0</v>
      </c>
      <c r="E1061">
        <v>25.4</v>
      </c>
      <c r="F1061">
        <v>-1.3366542525676191</v>
      </c>
      <c r="G1061">
        <v>190.86570134722109</v>
      </c>
      <c r="H1061">
        <v>830.64753226310609</v>
      </c>
      <c r="I1061">
        <v>3</v>
      </c>
      <c r="J1061">
        <v>2</v>
      </c>
      <c r="K1061">
        <v>1564.939950783692</v>
      </c>
      <c r="L1061" t="b">
        <v>1</v>
      </c>
      <c r="M1061">
        <v>-16.267734201660691</v>
      </c>
      <c r="N1061">
        <v>-16.267734201660691</v>
      </c>
      <c r="O1061">
        <v>-813.89907966418923</v>
      </c>
      <c r="P1061">
        <v>-190.83393036844171</v>
      </c>
      <c r="Q1061">
        <v>-16.599728777204781</v>
      </c>
      <c r="R1061">
        <v>0.94403077854844264</v>
      </c>
      <c r="S1061">
        <v>42.964070840444798</v>
      </c>
      <c r="T1061">
        <v>-95.622666591921075</v>
      </c>
      <c r="U1061">
        <v>-15.670654881237621</v>
      </c>
      <c r="V1061">
        <v>95.21126377652061</v>
      </c>
      <c r="W1061">
        <v>-7.8735117480632129</v>
      </c>
      <c r="X1061">
        <v>1</v>
      </c>
      <c r="Y1061">
        <v>1.1535802281218721</v>
      </c>
      <c r="Z1061">
        <v>88.973883391856958</v>
      </c>
      <c r="AA1061">
        <v>1564.939950783692</v>
      </c>
      <c r="AB1061" t="b">
        <v>0</v>
      </c>
      <c r="AC1061" t="b">
        <v>1</v>
      </c>
      <c r="AD1061">
        <v>89.679815282464176</v>
      </c>
      <c r="AE1061">
        <v>0.1645056356536076</v>
      </c>
      <c r="AF1061">
        <v>0</v>
      </c>
      <c r="AG1061">
        <v>0</v>
      </c>
      <c r="AH1061">
        <v>-5.8739641298922174E-3</v>
      </c>
      <c r="AI1061" t="b">
        <v>0</v>
      </c>
      <c r="AJ1061" t="b">
        <v>0</v>
      </c>
      <c r="AK1061">
        <v>1564.939950783692</v>
      </c>
      <c r="AL1061">
        <v>0</v>
      </c>
      <c r="AM1061">
        <v>-15.670654881237621</v>
      </c>
      <c r="AN1061">
        <v>13.27383806541965</v>
      </c>
      <c r="AO1061">
        <v>-1.7419341666988679</v>
      </c>
      <c r="AP1061">
        <v>-2.2273302569904998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5">
      <c r="A1062">
        <v>1059</v>
      </c>
      <c r="B1062">
        <v>0</v>
      </c>
      <c r="C1062">
        <v>0</v>
      </c>
      <c r="D1062">
        <v>0</v>
      </c>
      <c r="E1062">
        <v>21</v>
      </c>
      <c r="F1062">
        <v>-1.1992464990009879</v>
      </c>
      <c r="G1062">
        <v>157.80235150754501</v>
      </c>
      <c r="H1062">
        <v>686.7558337608358</v>
      </c>
      <c r="I1062">
        <v>2</v>
      </c>
      <c r="J1062">
        <v>2</v>
      </c>
      <c r="K1062">
        <v>1293.8479908054151</v>
      </c>
      <c r="L1062" t="b">
        <v>0</v>
      </c>
      <c r="M1062">
        <v>-11.978185963279181</v>
      </c>
      <c r="N1062">
        <v>-11.978185963279181</v>
      </c>
      <c r="O1062">
        <v>-724.85136772072269</v>
      </c>
      <c r="P1062">
        <v>-169.9550213180716</v>
      </c>
      <c r="Q1062">
        <v>-12.222638738039979</v>
      </c>
      <c r="R1062">
        <v>0.94335372217618496</v>
      </c>
      <c r="S1062">
        <v>42.993298133933919</v>
      </c>
      <c r="T1062">
        <v>-85.099629492004112</v>
      </c>
      <c r="U1062">
        <v>-11.530271748344839</v>
      </c>
      <c r="V1062">
        <v>84.855391826067518</v>
      </c>
      <c r="W1062">
        <v>-12.742404790712589</v>
      </c>
      <c r="X1062">
        <v>1</v>
      </c>
      <c r="Y1062">
        <v>6.0224732707712541</v>
      </c>
      <c r="Z1062">
        <v>88.979462841060197</v>
      </c>
      <c r="AA1062">
        <v>1293.8479908054151</v>
      </c>
      <c r="AB1062" t="b">
        <v>0</v>
      </c>
      <c r="AC1062" t="b">
        <v>1</v>
      </c>
      <c r="AD1062">
        <v>89.681239102602845</v>
      </c>
      <c r="AE1062">
        <v>0.26623411089306992</v>
      </c>
      <c r="AF1062">
        <v>0</v>
      </c>
      <c r="AG1062">
        <v>0</v>
      </c>
      <c r="AH1062">
        <v>-4.3304279284622216E-3</v>
      </c>
      <c r="AI1062" t="b">
        <v>0</v>
      </c>
      <c r="AJ1062" t="b">
        <v>0</v>
      </c>
      <c r="AK1062">
        <v>1293.8479908054151</v>
      </c>
      <c r="AL1062">
        <v>0</v>
      </c>
      <c r="AM1062">
        <v>-11.530271748344839</v>
      </c>
      <c r="AN1062">
        <v>9.3591040426946748</v>
      </c>
      <c r="AO1062">
        <v>-2.4627021151311519</v>
      </c>
      <c r="AP1062">
        <v>-1.787014137330206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5">
      <c r="A1063">
        <v>1060</v>
      </c>
      <c r="B1063">
        <v>0</v>
      </c>
      <c r="C1063">
        <v>0</v>
      </c>
      <c r="D1063">
        <v>0</v>
      </c>
      <c r="E1063">
        <v>16.7</v>
      </c>
      <c r="F1063">
        <v>-1.116359751428424</v>
      </c>
      <c r="G1063">
        <v>125.49044143695239</v>
      </c>
      <c r="H1063">
        <v>546.13440113361708</v>
      </c>
      <c r="I1063">
        <v>2</v>
      </c>
      <c r="J1063">
        <v>2</v>
      </c>
      <c r="K1063">
        <v>1028.917211735735</v>
      </c>
      <c r="L1063" t="b">
        <v>0</v>
      </c>
      <c r="M1063">
        <v>-8.8343109759046197</v>
      </c>
      <c r="N1063">
        <v>-8.8343109759046197</v>
      </c>
      <c r="O1063">
        <v>-672.2540352203348</v>
      </c>
      <c r="P1063">
        <v>-157.62258854018211</v>
      </c>
      <c r="Q1063">
        <v>-9.0146030366373679</v>
      </c>
      <c r="R1063">
        <v>0.94318308728061773</v>
      </c>
      <c r="S1063">
        <v>43.01507897752218</v>
      </c>
      <c r="T1063">
        <v>-78.910275841025154</v>
      </c>
      <c r="U1063">
        <v>-8.5024211227048649</v>
      </c>
      <c r="V1063">
        <v>78.71231269915684</v>
      </c>
      <c r="W1063">
        <v>-12.72041081575688</v>
      </c>
      <c r="X1063">
        <v>1</v>
      </c>
      <c r="Y1063">
        <v>6.0004792958155377</v>
      </c>
      <c r="Z1063">
        <v>88.980359166729514</v>
      </c>
      <c r="AA1063">
        <v>1028.917211735735</v>
      </c>
      <c r="AB1063" t="b">
        <v>0</v>
      </c>
      <c r="AC1063" t="b">
        <v>1</v>
      </c>
      <c r="AD1063">
        <v>89.683624609064466</v>
      </c>
      <c r="AE1063">
        <v>0.26577457860983811</v>
      </c>
      <c r="AF1063">
        <v>0</v>
      </c>
      <c r="AG1063">
        <v>0</v>
      </c>
      <c r="AH1063">
        <v>-1.4607314968708711E-3</v>
      </c>
      <c r="AI1063" t="b">
        <v>0</v>
      </c>
      <c r="AJ1063" t="b">
        <v>0</v>
      </c>
      <c r="AK1063">
        <v>1028.917211735735</v>
      </c>
      <c r="AL1063">
        <v>0</v>
      </c>
      <c r="AM1063">
        <v>-8.5024211227048649</v>
      </c>
      <c r="AN1063">
        <v>6.8124814359170633</v>
      </c>
      <c r="AO1063">
        <v>-2.0493455116022341</v>
      </c>
      <c r="AP1063">
        <v>-1.386700922134916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5">
      <c r="A1064">
        <v>1061</v>
      </c>
      <c r="B1064">
        <v>0</v>
      </c>
      <c r="C1064">
        <v>0</v>
      </c>
      <c r="D1064">
        <v>0</v>
      </c>
      <c r="E1064">
        <v>13.4</v>
      </c>
      <c r="F1064">
        <v>-0.66864782861864946</v>
      </c>
      <c r="G1064">
        <v>100.6929290571954</v>
      </c>
      <c r="H1064">
        <v>438.21562725691427</v>
      </c>
      <c r="I1064">
        <v>2</v>
      </c>
      <c r="J1064">
        <v>1</v>
      </c>
      <c r="K1064">
        <v>1595.981314469682</v>
      </c>
      <c r="L1064" t="b">
        <v>1</v>
      </c>
      <c r="M1064">
        <v>-3.9007222615456221</v>
      </c>
      <c r="N1064">
        <v>-3.9007222615456221</v>
      </c>
      <c r="O1064">
        <v>-369.92819775911761</v>
      </c>
      <c r="P1064">
        <v>-86.736615996191645</v>
      </c>
      <c r="Q1064">
        <v>-3.9803288383118591</v>
      </c>
      <c r="R1064">
        <v>0.934020033109351</v>
      </c>
      <c r="S1064">
        <v>43.031191464573318</v>
      </c>
      <c r="T1064">
        <v>-22.244298996308611</v>
      </c>
      <c r="U1064">
        <v>-3.7177068733461458</v>
      </c>
      <c r="V1064">
        <v>64.49231699988303</v>
      </c>
      <c r="W1064">
        <v>-10.50767970541399</v>
      </c>
      <c r="X1064">
        <v>1</v>
      </c>
      <c r="Y1064">
        <v>3.7877481854726529</v>
      </c>
      <c r="Z1064">
        <v>88.980404722678031</v>
      </c>
      <c r="AA1064">
        <v>1595.981314469682</v>
      </c>
      <c r="AB1064" t="b">
        <v>0</v>
      </c>
      <c r="AC1064" t="b">
        <v>1</v>
      </c>
      <c r="AD1064">
        <v>89.6855667176917</v>
      </c>
      <c r="AE1064">
        <v>0.21954276369865691</v>
      </c>
      <c r="AF1064">
        <v>0</v>
      </c>
      <c r="AG1064">
        <v>0</v>
      </c>
      <c r="AH1064">
        <v>4.3636277221371644E-3</v>
      </c>
      <c r="AI1064" t="b">
        <v>0</v>
      </c>
      <c r="AJ1064" t="b">
        <v>0</v>
      </c>
      <c r="AK1064">
        <v>1595.981314469682</v>
      </c>
      <c r="AL1064">
        <v>0</v>
      </c>
      <c r="AM1064">
        <v>-3.7177068733461458</v>
      </c>
      <c r="AN1064">
        <v>1.1523747416993151</v>
      </c>
      <c r="AO1064">
        <v>-1.6153216467852489</v>
      </c>
      <c r="AP1064">
        <v>-2.2800185629658158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5">
      <c r="A1065">
        <v>1062</v>
      </c>
      <c r="B1065">
        <v>0</v>
      </c>
      <c r="C1065">
        <v>0</v>
      </c>
      <c r="D1065">
        <v>0</v>
      </c>
      <c r="E1065">
        <v>12</v>
      </c>
      <c r="F1065">
        <v>-0.1257156007636451</v>
      </c>
      <c r="G1065">
        <v>90.172772290025705</v>
      </c>
      <c r="H1065">
        <v>392.43190500619193</v>
      </c>
      <c r="I1065">
        <v>2</v>
      </c>
      <c r="J1065">
        <v>1</v>
      </c>
      <c r="K1065">
        <v>1429.2369980325509</v>
      </c>
      <c r="L1065" t="b">
        <v>0</v>
      </c>
      <c r="M1065">
        <v>-1.111656736405474E-2</v>
      </c>
      <c r="N1065">
        <v>-1.111656736405474E-2</v>
      </c>
      <c r="O1065">
        <v>-1.1772444838533971</v>
      </c>
      <c r="P1065">
        <v>-0.2760270867378351</v>
      </c>
      <c r="Q1065">
        <v>-1.134343608577015E-2</v>
      </c>
      <c r="R1065">
        <v>0</v>
      </c>
      <c r="S1065">
        <v>43.039453163971032</v>
      </c>
      <c r="T1065">
        <v>0.43408095892852849</v>
      </c>
      <c r="U1065">
        <v>6.4968614293879456E-2</v>
      </c>
      <c r="V1065">
        <v>0.71010804566636365</v>
      </c>
      <c r="W1065">
        <v>-3.368054279808407</v>
      </c>
      <c r="X1065">
        <v>1</v>
      </c>
      <c r="Y1065">
        <v>-3.3518772401329331</v>
      </c>
      <c r="Z1065">
        <v>88.983056857886041</v>
      </c>
      <c r="AA1065">
        <v>1429.2369980325509</v>
      </c>
      <c r="AB1065" t="b">
        <v>0</v>
      </c>
      <c r="AC1065" t="b">
        <v>1</v>
      </c>
      <c r="AD1065">
        <v>89.685653200022131</v>
      </c>
      <c r="AE1065">
        <v>7.0370620879816229E-2</v>
      </c>
      <c r="AF1065">
        <v>0</v>
      </c>
      <c r="AG1065">
        <v>0</v>
      </c>
      <c r="AH1065">
        <v>8.3318865939041031E-3</v>
      </c>
      <c r="AI1065" t="b">
        <v>0</v>
      </c>
      <c r="AJ1065" t="b">
        <v>0</v>
      </c>
      <c r="AK1065">
        <v>1429.2369980325509</v>
      </c>
      <c r="AL1065">
        <v>0</v>
      </c>
      <c r="AM1065">
        <v>6.4968614293879456E-2</v>
      </c>
      <c r="AN1065">
        <v>0</v>
      </c>
      <c r="AO1065">
        <v>-1.249772673714727</v>
      </c>
      <c r="AP1065">
        <v>0.14517825323090011</v>
      </c>
      <c r="AQ1065">
        <v>0</v>
      </c>
      <c r="AR1065">
        <v>1</v>
      </c>
      <c r="AS1065">
        <v>3</v>
      </c>
      <c r="AT1065">
        <v>0</v>
      </c>
      <c r="AU1065">
        <v>0</v>
      </c>
      <c r="AV1065">
        <v>0</v>
      </c>
      <c r="AW1065">
        <v>0.34403328220714302</v>
      </c>
      <c r="AX1065">
        <v>0</v>
      </c>
      <c r="AY1065">
        <v>0.1219977620093439</v>
      </c>
      <c r="AZ1065">
        <v>0.34403328220714302</v>
      </c>
    </row>
    <row r="1066" spans="1:52" x14ac:dyDescent="0.35">
      <c r="A1066">
        <v>1063</v>
      </c>
      <c r="B1066">
        <v>0</v>
      </c>
      <c r="C1066">
        <v>0</v>
      </c>
      <c r="D1066">
        <v>0</v>
      </c>
      <c r="E1066">
        <v>12.1</v>
      </c>
      <c r="F1066">
        <v>8.8176898339896281E-2</v>
      </c>
      <c r="G1066">
        <v>90.924212059109252</v>
      </c>
      <c r="H1066">
        <v>395.70217088124349</v>
      </c>
      <c r="I1066">
        <v>1</v>
      </c>
      <c r="J1066">
        <v>1</v>
      </c>
      <c r="K1066">
        <v>1441.1473063494891</v>
      </c>
      <c r="L1066" t="b">
        <v>0</v>
      </c>
      <c r="M1066">
        <v>1.376370201575313</v>
      </c>
      <c r="N1066">
        <v>1.376370201575313</v>
      </c>
      <c r="O1066">
        <v>144.55299604643861</v>
      </c>
      <c r="P1066">
        <v>33.893165714669919</v>
      </c>
      <c r="Q1066">
        <v>1.4044593893625641</v>
      </c>
      <c r="R1066">
        <v>0.73618706278547041</v>
      </c>
      <c r="S1066">
        <v>43.039453163971032</v>
      </c>
      <c r="T1066">
        <v>12.64107512643977</v>
      </c>
      <c r="U1066">
        <v>1.9077479900945129</v>
      </c>
      <c r="V1066">
        <v>3.334879158655605</v>
      </c>
      <c r="W1066">
        <v>-3.368054279808407</v>
      </c>
      <c r="X1066">
        <v>1</v>
      </c>
      <c r="Y1066">
        <v>-3.3518772401329331</v>
      </c>
      <c r="Z1066">
        <v>88.985926931114491</v>
      </c>
      <c r="AA1066">
        <v>1441.1473063494891</v>
      </c>
      <c r="AB1066" t="b">
        <v>0</v>
      </c>
      <c r="AC1066" t="b">
        <v>1</v>
      </c>
      <c r="AD1066">
        <v>89.684323090006203</v>
      </c>
      <c r="AE1066">
        <v>7.0370620879816229E-2</v>
      </c>
      <c r="AF1066">
        <v>0</v>
      </c>
      <c r="AG1066">
        <v>0</v>
      </c>
      <c r="AH1066">
        <v>7.7187728071625994E-3</v>
      </c>
      <c r="AI1066" t="b">
        <v>0</v>
      </c>
      <c r="AJ1066" t="b">
        <v>0</v>
      </c>
      <c r="AK1066">
        <v>1441.1473063494891</v>
      </c>
      <c r="AL1066">
        <v>0</v>
      </c>
      <c r="AM1066">
        <v>1.9077479900945129</v>
      </c>
      <c r="AN1066">
        <v>0</v>
      </c>
      <c r="AO1066">
        <v>-0.80904618898114833</v>
      </c>
      <c r="AP1066">
        <v>1.9818463312697681</v>
      </c>
      <c r="AQ1066">
        <v>0</v>
      </c>
      <c r="AR1066">
        <v>1</v>
      </c>
      <c r="AS1066">
        <v>3</v>
      </c>
      <c r="AT1066">
        <v>0</v>
      </c>
      <c r="AU1066">
        <v>0</v>
      </c>
      <c r="AV1066">
        <v>0.2188856864264857</v>
      </c>
      <c r="AW1066">
        <v>0.64539202202015034</v>
      </c>
      <c r="AX1066">
        <v>7.7619037739888541E-2</v>
      </c>
      <c r="AY1066">
        <v>0.2288626896793555</v>
      </c>
      <c r="AZ1066">
        <v>0.64539202202015034</v>
      </c>
    </row>
    <row r="1067" spans="1:52" x14ac:dyDescent="0.35">
      <c r="A1067">
        <v>1064</v>
      </c>
      <c r="B1067">
        <v>0</v>
      </c>
      <c r="C1067">
        <v>0</v>
      </c>
      <c r="D1067">
        <v>0</v>
      </c>
      <c r="E1067">
        <v>12.8</v>
      </c>
      <c r="F1067">
        <v>0.43967467407072652</v>
      </c>
      <c r="G1067">
        <v>96.184290442694092</v>
      </c>
      <c r="H1067">
        <v>418.59403200660472</v>
      </c>
      <c r="I1067">
        <v>1</v>
      </c>
      <c r="J1067">
        <v>1</v>
      </c>
      <c r="K1067">
        <v>1524.519464568054</v>
      </c>
      <c r="L1067" t="b">
        <v>0</v>
      </c>
      <c r="M1067">
        <v>3.87196048742608</v>
      </c>
      <c r="N1067">
        <v>3.87196048742608</v>
      </c>
      <c r="O1067">
        <v>384.41307714227048</v>
      </c>
      <c r="P1067">
        <v>90.13286810246062</v>
      </c>
      <c r="Q1067">
        <v>3.9509800892102862</v>
      </c>
      <c r="R1067">
        <v>0.85708036100634188</v>
      </c>
      <c r="S1067">
        <v>43.051109005059509</v>
      </c>
      <c r="T1067">
        <v>28.87498089629549</v>
      </c>
      <c r="U1067">
        <v>4.6098128821563922</v>
      </c>
      <c r="V1067">
        <v>4.126801845647325</v>
      </c>
      <c r="W1067">
        <v>-3.368054279808407</v>
      </c>
      <c r="X1067">
        <v>1</v>
      </c>
      <c r="Y1067">
        <v>-3.3518772401329331</v>
      </c>
      <c r="Z1067">
        <v>88.98767442672829</v>
      </c>
      <c r="AA1067">
        <v>1524.519464568054</v>
      </c>
      <c r="AB1067" t="b">
        <v>0</v>
      </c>
      <c r="AC1067" t="b">
        <v>1</v>
      </c>
      <c r="AD1067">
        <v>89.682992979990274</v>
      </c>
      <c r="AE1067">
        <v>7.0370620879816229E-2</v>
      </c>
      <c r="AF1067">
        <v>2.1754630496782501E-2</v>
      </c>
      <c r="AG1067">
        <v>0</v>
      </c>
      <c r="AH1067">
        <v>6.9074215300086728E-3</v>
      </c>
      <c r="AI1067" t="b">
        <v>0</v>
      </c>
      <c r="AJ1067" t="b">
        <v>0</v>
      </c>
      <c r="AK1067">
        <v>1524.5412191985511</v>
      </c>
      <c r="AL1067">
        <v>0</v>
      </c>
      <c r="AM1067">
        <v>4.6098786633931956</v>
      </c>
      <c r="AN1067">
        <v>0</v>
      </c>
      <c r="AO1067">
        <v>1.9152497749963051</v>
      </c>
      <c r="AP1067">
        <v>4.7515680711184194</v>
      </c>
      <c r="AQ1067">
        <v>0</v>
      </c>
      <c r="AR1067">
        <v>1</v>
      </c>
      <c r="AS1067">
        <v>3</v>
      </c>
      <c r="AT1067">
        <v>0</v>
      </c>
      <c r="AU1067">
        <v>0</v>
      </c>
      <c r="AV1067">
        <v>0.62640901851485653</v>
      </c>
      <c r="AW1067">
        <v>1.1230693663625519</v>
      </c>
      <c r="AX1067">
        <v>0.22213085762938181</v>
      </c>
      <c r="AY1067">
        <v>0.39825201910258218</v>
      </c>
      <c r="AZ1067">
        <v>1.1230693663625519</v>
      </c>
    </row>
    <row r="1068" spans="1:52" x14ac:dyDescent="0.35">
      <c r="A1068">
        <v>1065</v>
      </c>
      <c r="B1068">
        <v>0</v>
      </c>
      <c r="C1068">
        <v>0</v>
      </c>
      <c r="D1068">
        <v>0</v>
      </c>
      <c r="E1068">
        <v>15.6</v>
      </c>
      <c r="F1068">
        <v>1.0697910720438639</v>
      </c>
      <c r="G1068">
        <v>117.2246039770334</v>
      </c>
      <c r="H1068">
        <v>510.16147650804947</v>
      </c>
      <c r="I1068">
        <v>1</v>
      </c>
      <c r="J1068">
        <v>1</v>
      </c>
      <c r="K1068">
        <v>1858.0080974423161</v>
      </c>
      <c r="L1068" t="b">
        <v>0</v>
      </c>
      <c r="M1068">
        <v>10.012459983953359</v>
      </c>
      <c r="N1068">
        <v>10.012459983953359</v>
      </c>
      <c r="O1068">
        <v>815.63039407743145</v>
      </c>
      <c r="P1068">
        <v>191.23986955972191</v>
      </c>
      <c r="Q1068">
        <v>10.21679590199323</v>
      </c>
      <c r="R1068">
        <v>0.90175680470555697</v>
      </c>
      <c r="S1068">
        <v>43.068872773130742</v>
      </c>
      <c r="T1068">
        <v>58.230305571047417</v>
      </c>
      <c r="U1068">
        <v>11.32987946271083</v>
      </c>
      <c r="V1068">
        <v>5.7207312822715011</v>
      </c>
      <c r="W1068">
        <v>-9.2199415496732833</v>
      </c>
      <c r="X1068">
        <v>1</v>
      </c>
      <c r="Y1068">
        <v>2.5000100297319432</v>
      </c>
      <c r="Z1068">
        <v>89.007376602684374</v>
      </c>
      <c r="AA1068">
        <v>1858.0080974423161</v>
      </c>
      <c r="AB1068" t="b">
        <v>0</v>
      </c>
      <c r="AC1068" t="b">
        <v>1</v>
      </c>
      <c r="AD1068">
        <v>89.682823958718373</v>
      </c>
      <c r="AE1068">
        <v>0.19263733818536671</v>
      </c>
      <c r="AF1068">
        <v>1.346384321728048E-3</v>
      </c>
      <c r="AG1068">
        <v>0</v>
      </c>
      <c r="AH1068">
        <v>7.0535173158640108E-3</v>
      </c>
      <c r="AI1068" t="b">
        <v>0</v>
      </c>
      <c r="AJ1068" t="b">
        <v>0</v>
      </c>
      <c r="AK1068">
        <v>1858.0094438266381</v>
      </c>
      <c r="AL1068">
        <v>0</v>
      </c>
      <c r="AM1068">
        <v>11.329887672778421</v>
      </c>
      <c r="AN1068">
        <v>0</v>
      </c>
      <c r="AO1068">
        <v>3.4265670224810911</v>
      </c>
      <c r="AP1068">
        <v>11.559081689431491</v>
      </c>
      <c r="AQ1068">
        <v>0</v>
      </c>
      <c r="AR1068">
        <v>1</v>
      </c>
      <c r="AS1068">
        <v>3</v>
      </c>
      <c r="AT1068">
        <v>0</v>
      </c>
      <c r="AU1068">
        <v>0</v>
      </c>
      <c r="AV1068">
        <v>0.88401207855173503</v>
      </c>
      <c r="AW1068">
        <v>2.351809528455671</v>
      </c>
      <c r="AX1068">
        <v>0.31347946047933872</v>
      </c>
      <c r="AY1068">
        <v>0.83397599587789273</v>
      </c>
      <c r="AZ1068">
        <v>2.351809528455671</v>
      </c>
    </row>
    <row r="1069" spans="1:52" x14ac:dyDescent="0.35">
      <c r="A1069">
        <v>1066</v>
      </c>
      <c r="B1069">
        <v>0</v>
      </c>
      <c r="C1069">
        <v>0</v>
      </c>
      <c r="D1069">
        <v>0</v>
      </c>
      <c r="E1069">
        <v>19.899999999999999</v>
      </c>
      <c r="F1069">
        <v>1.197827704420487</v>
      </c>
      <c r="G1069">
        <v>149.53651404762601</v>
      </c>
      <c r="H1069">
        <v>650.78290913526826</v>
      </c>
      <c r="I1069">
        <v>1</v>
      </c>
      <c r="J1069">
        <v>2</v>
      </c>
      <c r="K1069">
        <v>1226.075000810845</v>
      </c>
      <c r="L1069" t="b">
        <v>1</v>
      </c>
      <c r="M1069">
        <v>14.195695849573291</v>
      </c>
      <c r="N1069">
        <v>14.195695849573291</v>
      </c>
      <c r="O1069">
        <v>906.52715003204708</v>
      </c>
      <c r="P1069">
        <v>212.552321717448</v>
      </c>
      <c r="Q1069">
        <v>14.485403928136011</v>
      </c>
      <c r="R1069">
        <v>0.93437134770570407</v>
      </c>
      <c r="S1069">
        <v>43.100448658700238</v>
      </c>
      <c r="T1069">
        <v>120.7439675335764</v>
      </c>
      <c r="U1069">
        <v>15.502834032426289</v>
      </c>
      <c r="V1069">
        <v>7.9242638618948433</v>
      </c>
      <c r="W1069">
        <v>-5.3846144309429693</v>
      </c>
      <c r="X1069">
        <v>1</v>
      </c>
      <c r="Y1069">
        <v>-1.335317088998371</v>
      </c>
      <c r="Z1069">
        <v>89.021289358616954</v>
      </c>
      <c r="AA1069">
        <v>1226.075000810845</v>
      </c>
      <c r="AB1069" t="b">
        <v>0</v>
      </c>
      <c r="AC1069" t="b">
        <v>1</v>
      </c>
      <c r="AD1069">
        <v>89.683055048587562</v>
      </c>
      <c r="AE1069">
        <v>0.1125037274415393</v>
      </c>
      <c r="AF1069">
        <v>1.466614649829741E-2</v>
      </c>
      <c r="AG1069">
        <v>0</v>
      </c>
      <c r="AH1069">
        <v>6.5816029365373119E-3</v>
      </c>
      <c r="AI1069" t="b">
        <v>0</v>
      </c>
      <c r="AJ1069" t="b">
        <v>0</v>
      </c>
      <c r="AK1069">
        <v>1226.089666957344</v>
      </c>
      <c r="AL1069">
        <v>0</v>
      </c>
      <c r="AM1069">
        <v>15.50301947527025</v>
      </c>
      <c r="AN1069">
        <v>0</v>
      </c>
      <c r="AO1069">
        <v>7.1648276888247029</v>
      </c>
      <c r="AP1069">
        <v>15.68665414200091</v>
      </c>
      <c r="AQ1069">
        <v>0</v>
      </c>
      <c r="AR1069">
        <v>1</v>
      </c>
      <c r="AS1069">
        <v>3</v>
      </c>
      <c r="AT1069">
        <v>0</v>
      </c>
      <c r="AU1069">
        <v>0</v>
      </c>
      <c r="AV1069">
        <v>1.5211884668235309</v>
      </c>
      <c r="AW1069">
        <v>3.1444669095152098</v>
      </c>
      <c r="AX1069">
        <v>0.53942853433458549</v>
      </c>
      <c r="AY1069">
        <v>1.115060505809774</v>
      </c>
      <c r="AZ1069">
        <v>3.1444669095152098</v>
      </c>
    </row>
    <row r="1070" spans="1:52" x14ac:dyDescent="0.35">
      <c r="A1070">
        <v>1067</v>
      </c>
      <c r="B1070">
        <v>0</v>
      </c>
      <c r="C1070">
        <v>0</v>
      </c>
      <c r="D1070">
        <v>0</v>
      </c>
      <c r="E1070">
        <v>23.4</v>
      </c>
      <c r="F1070">
        <v>0.63889811027418508</v>
      </c>
      <c r="G1070">
        <v>175.8369059655501</v>
      </c>
      <c r="H1070">
        <v>765.24221476207424</v>
      </c>
      <c r="I1070">
        <v>2</v>
      </c>
      <c r="J1070">
        <v>2</v>
      </c>
      <c r="K1070">
        <v>1441.7163326117479</v>
      </c>
      <c r="L1070" t="b">
        <v>0</v>
      </c>
      <c r="M1070">
        <v>9.7468380114532369</v>
      </c>
      <c r="N1070">
        <v>9.7468380114532369</v>
      </c>
      <c r="O1070">
        <v>529.32827969892185</v>
      </c>
      <c r="P1070">
        <v>124.1109599384102</v>
      </c>
      <c r="Q1070">
        <v>9.9457530729114669</v>
      </c>
      <c r="R1070">
        <v>0.91715429537271287</v>
      </c>
      <c r="S1070">
        <v>43.130354941702961</v>
      </c>
      <c r="T1070">
        <v>71.826851852688861</v>
      </c>
      <c r="U1070">
        <v>10.84414380774362</v>
      </c>
      <c r="V1070">
        <v>5.9505461528957682</v>
      </c>
      <c r="W1070">
        <v>-2.714374804547008</v>
      </c>
      <c r="X1070">
        <v>1</v>
      </c>
      <c r="Y1070">
        <v>-4.0055567153943326</v>
      </c>
      <c r="Z1070">
        <v>89.02558873683131</v>
      </c>
      <c r="AA1070">
        <v>1441.7163326117479</v>
      </c>
      <c r="AB1070" t="b">
        <v>0</v>
      </c>
      <c r="AC1070" t="b">
        <v>1</v>
      </c>
      <c r="AD1070">
        <v>89.681995351404154</v>
      </c>
      <c r="AE1070">
        <v>5.6712934064521249E-2</v>
      </c>
      <c r="AF1070">
        <v>-1.967476255374527E-2</v>
      </c>
      <c r="AG1070">
        <v>0</v>
      </c>
      <c r="AH1070">
        <v>6.9623651454740476E-3</v>
      </c>
      <c r="AI1070" t="b">
        <v>0</v>
      </c>
      <c r="AJ1070" t="b">
        <v>0</v>
      </c>
      <c r="AK1070">
        <v>1441.696657849194</v>
      </c>
      <c r="AL1070">
        <v>0</v>
      </c>
      <c r="AM1070">
        <v>10.84399582027223</v>
      </c>
      <c r="AN1070">
        <v>0</v>
      </c>
      <c r="AO1070">
        <v>14.4016114573053</v>
      </c>
      <c r="AP1070">
        <v>10.93511986500142</v>
      </c>
      <c r="AQ1070">
        <v>0</v>
      </c>
      <c r="AR1070">
        <v>1</v>
      </c>
      <c r="AS1070">
        <v>3</v>
      </c>
      <c r="AT1070">
        <v>0</v>
      </c>
      <c r="AU1070">
        <v>0</v>
      </c>
      <c r="AV1070">
        <v>2.8694513444685001</v>
      </c>
      <c r="AW1070">
        <v>2.190740756770889</v>
      </c>
      <c r="AX1070">
        <v>1.017535937754787</v>
      </c>
      <c r="AY1070">
        <v>0.77685934266029488</v>
      </c>
      <c r="AZ1070">
        <v>2.190740756770889</v>
      </c>
    </row>
    <row r="1071" spans="1:52" x14ac:dyDescent="0.35">
      <c r="A1071">
        <v>1068</v>
      </c>
      <c r="B1071">
        <v>0</v>
      </c>
      <c r="C1071">
        <v>0</v>
      </c>
      <c r="D1071">
        <v>0</v>
      </c>
      <c r="E1071">
        <v>24.6</v>
      </c>
      <c r="F1071">
        <v>0.1632465211494365</v>
      </c>
      <c r="G1071">
        <v>184.85418319455269</v>
      </c>
      <c r="H1071">
        <v>804.48540526269346</v>
      </c>
      <c r="I1071">
        <v>2</v>
      </c>
      <c r="J1071">
        <v>2</v>
      </c>
      <c r="K1071">
        <v>1515.6505035149139</v>
      </c>
      <c r="L1071" t="b">
        <v>0</v>
      </c>
      <c r="M1071">
        <v>4.0007316266365436</v>
      </c>
      <c r="N1071">
        <v>4.0007316266365436</v>
      </c>
      <c r="O1071">
        <v>206.6719411028341</v>
      </c>
      <c r="P1071">
        <v>48.458119443754242</v>
      </c>
      <c r="Q1071">
        <v>4.0823792108536168</v>
      </c>
      <c r="R1071">
        <v>0.86077338984672835</v>
      </c>
      <c r="S1071">
        <v>43.156275599071222</v>
      </c>
      <c r="T1071">
        <v>29.881116791558149</v>
      </c>
      <c r="U1071">
        <v>4.7426875168394043</v>
      </c>
      <c r="V1071">
        <v>4.1602465984826438</v>
      </c>
      <c r="W1071">
        <v>-3.368054279808407</v>
      </c>
      <c r="X1071">
        <v>1</v>
      </c>
      <c r="Y1071">
        <v>-3.3518772401329331</v>
      </c>
      <c r="Z1071">
        <v>89.027336232445109</v>
      </c>
      <c r="AA1071">
        <v>1515.6505035149139</v>
      </c>
      <c r="AB1071" t="b">
        <v>0</v>
      </c>
      <c r="AC1071" t="b">
        <v>1</v>
      </c>
      <c r="AD1071">
        <v>89.680535543079642</v>
      </c>
      <c r="AE1071">
        <v>7.0370620879816229E-2</v>
      </c>
      <c r="AF1071">
        <v>0</v>
      </c>
      <c r="AG1071">
        <v>0</v>
      </c>
      <c r="AH1071">
        <v>8.679907676075127E-3</v>
      </c>
      <c r="AI1071" t="b">
        <v>0</v>
      </c>
      <c r="AJ1071" t="b">
        <v>0</v>
      </c>
      <c r="AK1071">
        <v>1515.6505035149139</v>
      </c>
      <c r="AL1071">
        <v>0</v>
      </c>
      <c r="AM1071">
        <v>4.7426875168394043</v>
      </c>
      <c r="AN1071">
        <v>0</v>
      </c>
      <c r="AO1071">
        <v>14.83136697623719</v>
      </c>
      <c r="AP1071">
        <v>4.8181076107631773</v>
      </c>
      <c r="AQ1071">
        <v>0</v>
      </c>
      <c r="AR1071">
        <v>1</v>
      </c>
      <c r="AS1071">
        <v>3</v>
      </c>
      <c r="AT1071">
        <v>0</v>
      </c>
      <c r="AU1071">
        <v>0</v>
      </c>
      <c r="AV1071">
        <v>2.8649364126418622</v>
      </c>
      <c r="AW1071">
        <v>1.1323108013943639</v>
      </c>
      <c r="AX1071">
        <v>1.015934898099951</v>
      </c>
      <c r="AY1071">
        <v>0.40152912759744303</v>
      </c>
      <c r="AZ1071">
        <v>1.1323108013943639</v>
      </c>
    </row>
    <row r="1072" spans="1:52" x14ac:dyDescent="0.35">
      <c r="A1072">
        <v>1069</v>
      </c>
      <c r="B1072">
        <v>0</v>
      </c>
      <c r="C1072">
        <v>0</v>
      </c>
      <c r="D1072">
        <v>0</v>
      </c>
      <c r="E1072">
        <v>25.2</v>
      </c>
      <c r="F1072">
        <v>0.20811580512807121</v>
      </c>
      <c r="G1072">
        <v>189.362821809054</v>
      </c>
      <c r="H1072">
        <v>824.10700051300296</v>
      </c>
      <c r="I1072">
        <v>2</v>
      </c>
      <c r="J1072">
        <v>2</v>
      </c>
      <c r="K1072">
        <v>1552.617588966498</v>
      </c>
      <c r="L1072" t="b">
        <v>0</v>
      </c>
      <c r="M1072">
        <v>4.7171055135925259</v>
      </c>
      <c r="N1072">
        <v>4.7171055135925259</v>
      </c>
      <c r="O1072">
        <v>237.8768923283088</v>
      </c>
      <c r="P1072">
        <v>55.774706522056199</v>
      </c>
      <c r="Q1072">
        <v>4.8133729730535988</v>
      </c>
      <c r="R1072">
        <v>0.87128156275597213</v>
      </c>
      <c r="S1072">
        <v>43.174155863432148</v>
      </c>
      <c r="T1072">
        <v>33.978004639901577</v>
      </c>
      <c r="U1072">
        <v>5.5244747264343577</v>
      </c>
      <c r="V1072">
        <v>4.3735956579184636</v>
      </c>
      <c r="W1072">
        <v>-3.368054279808407</v>
      </c>
      <c r="X1072">
        <v>1</v>
      </c>
      <c r="Y1072">
        <v>-3.3518772401329331</v>
      </c>
      <c r="Z1072">
        <v>89.029083728058907</v>
      </c>
      <c r="AA1072">
        <v>1552.617588966498</v>
      </c>
      <c r="AB1072" t="b">
        <v>0</v>
      </c>
      <c r="AC1072" t="b">
        <v>1</v>
      </c>
      <c r="AD1072">
        <v>89.679205433063714</v>
      </c>
      <c r="AE1072">
        <v>7.0370620879816229E-2</v>
      </c>
      <c r="AF1072">
        <v>0</v>
      </c>
      <c r="AG1072">
        <v>0</v>
      </c>
      <c r="AH1072">
        <v>3.6315029556773242E-3</v>
      </c>
      <c r="AI1072" t="b">
        <v>0</v>
      </c>
      <c r="AJ1072" t="b">
        <v>0</v>
      </c>
      <c r="AK1072">
        <v>1552.617588966498</v>
      </c>
      <c r="AL1072">
        <v>0</v>
      </c>
      <c r="AM1072">
        <v>5.5244747264343577</v>
      </c>
      <c r="AN1072">
        <v>0</v>
      </c>
      <c r="AO1072">
        <v>8.1730840767367212</v>
      </c>
      <c r="AP1072">
        <v>5.5998912383629094</v>
      </c>
      <c r="AQ1072">
        <v>0</v>
      </c>
      <c r="AR1072">
        <v>1</v>
      </c>
      <c r="AS1072">
        <v>3</v>
      </c>
      <c r="AT1072">
        <v>0</v>
      </c>
      <c r="AU1072">
        <v>0</v>
      </c>
      <c r="AV1072">
        <v>1.664118210534014</v>
      </c>
      <c r="AW1072">
        <v>1.2713313916537989</v>
      </c>
      <c r="AX1072">
        <v>0.59011284061489844</v>
      </c>
      <c r="AY1072">
        <v>0.45082726752175778</v>
      </c>
      <c r="AZ1072">
        <v>1.2713313916537989</v>
      </c>
    </row>
    <row r="1073" spans="1:52" x14ac:dyDescent="0.35">
      <c r="A1073">
        <v>1070</v>
      </c>
      <c r="B1073">
        <v>0</v>
      </c>
      <c r="C1073">
        <v>0</v>
      </c>
      <c r="D1073">
        <v>0</v>
      </c>
      <c r="E1073">
        <v>26.4</v>
      </c>
      <c r="F1073">
        <v>0.5042902583382789</v>
      </c>
      <c r="G1073">
        <v>198.38009903805661</v>
      </c>
      <c r="H1073">
        <v>863.35019101362218</v>
      </c>
      <c r="I1073">
        <v>2</v>
      </c>
      <c r="J1073">
        <v>2</v>
      </c>
      <c r="K1073">
        <v>1626.551759869664</v>
      </c>
      <c r="L1073" t="b">
        <v>0</v>
      </c>
      <c r="M1073">
        <v>9.1594728487910597</v>
      </c>
      <c r="N1073">
        <v>9.1594728487910597</v>
      </c>
      <c r="O1073">
        <v>440.90371576680587</v>
      </c>
      <c r="P1073">
        <v>103.37815964670381</v>
      </c>
      <c r="Q1073">
        <v>9.346400866113326</v>
      </c>
      <c r="R1073">
        <v>0.90724181697099571</v>
      </c>
      <c r="S1073">
        <v>43.193646616355927</v>
      </c>
      <c r="T1073">
        <v>60.481818193971797</v>
      </c>
      <c r="U1073">
        <v>10.301995224733041</v>
      </c>
      <c r="V1073">
        <v>5.610183561963396</v>
      </c>
      <c r="W1073">
        <v>-2.714374804547008</v>
      </c>
      <c r="X1073">
        <v>1</v>
      </c>
      <c r="Y1073">
        <v>-4.0055567153943326</v>
      </c>
      <c r="Z1073">
        <v>89.032273592916681</v>
      </c>
      <c r="AA1073">
        <v>1626.551759869664</v>
      </c>
      <c r="AB1073" t="b">
        <v>0</v>
      </c>
      <c r="AC1073" t="b">
        <v>1</v>
      </c>
      <c r="AD1073">
        <v>89.677745624739202</v>
      </c>
      <c r="AE1073">
        <v>5.6712934064521249E-2</v>
      </c>
      <c r="AF1073">
        <v>-1.967476255374527E-2</v>
      </c>
      <c r="AG1073">
        <v>0</v>
      </c>
      <c r="AH1073">
        <v>2.5528952936061389E-3</v>
      </c>
      <c r="AI1073" t="b">
        <v>0</v>
      </c>
      <c r="AJ1073" t="b">
        <v>0</v>
      </c>
      <c r="AK1073">
        <v>1626.5320851071101</v>
      </c>
      <c r="AL1073">
        <v>0</v>
      </c>
      <c r="AM1073">
        <v>10.301870611846519</v>
      </c>
      <c r="AN1073">
        <v>0</v>
      </c>
      <c r="AO1073">
        <v>7.5176114194263013</v>
      </c>
      <c r="AP1073">
        <v>10.378772843074071</v>
      </c>
      <c r="AQ1073">
        <v>0</v>
      </c>
      <c r="AR1073">
        <v>1</v>
      </c>
      <c r="AS1073">
        <v>3</v>
      </c>
      <c r="AT1073">
        <v>0</v>
      </c>
      <c r="AU1073">
        <v>0</v>
      </c>
      <c r="AV1073">
        <v>1.5618852011560891</v>
      </c>
      <c r="AW1073">
        <v>2.106758025752864</v>
      </c>
      <c r="AX1073">
        <v>0.55386000040996075</v>
      </c>
      <c r="AY1073">
        <v>0.74707819716791524</v>
      </c>
      <c r="AZ1073">
        <v>2.106758025752864</v>
      </c>
    </row>
    <row r="1074" spans="1:52" x14ac:dyDescent="0.35">
      <c r="A1074">
        <v>1071</v>
      </c>
      <c r="B1074">
        <v>0</v>
      </c>
      <c r="C1074">
        <v>0</v>
      </c>
      <c r="D1074">
        <v>0</v>
      </c>
      <c r="E1074">
        <v>28.8</v>
      </c>
      <c r="F1074">
        <v>0.77472316151881504</v>
      </c>
      <c r="G1074">
        <v>216.4146534960617</v>
      </c>
      <c r="H1074">
        <v>941.83657201486062</v>
      </c>
      <c r="I1074">
        <v>2</v>
      </c>
      <c r="J1074">
        <v>2</v>
      </c>
      <c r="K1074">
        <v>1774.4201016759971</v>
      </c>
      <c r="L1074" t="b">
        <v>0</v>
      </c>
      <c r="M1074">
        <v>14.229217586046101</v>
      </c>
      <c r="N1074">
        <v>14.229217586046101</v>
      </c>
      <c r="O1074">
        <v>627.86422598428408</v>
      </c>
      <c r="P1074">
        <v>147.21456379058279</v>
      </c>
      <c r="Q1074">
        <v>14.519609781679691</v>
      </c>
      <c r="R1074">
        <v>0.91970319856567473</v>
      </c>
      <c r="S1074">
        <v>43.220919746165677</v>
      </c>
      <c r="T1074">
        <v>84.961501918416602</v>
      </c>
      <c r="U1074">
        <v>15.78727768297836</v>
      </c>
      <c r="V1074">
        <v>6.8221368491051351</v>
      </c>
      <c r="W1074">
        <v>-3.9260062402274398</v>
      </c>
      <c r="X1074">
        <v>1</v>
      </c>
      <c r="Y1074">
        <v>-2.7939252797138998</v>
      </c>
      <c r="Z1074">
        <v>89.035841566015577</v>
      </c>
      <c r="AA1074">
        <v>1774.4201016759971</v>
      </c>
      <c r="AB1074" t="b">
        <v>0</v>
      </c>
      <c r="AC1074" t="b">
        <v>1</v>
      </c>
      <c r="AD1074">
        <v>89.676396521168741</v>
      </c>
      <c r="AE1074">
        <v>8.2028219782299322E-2</v>
      </c>
      <c r="AF1074">
        <v>-7.8568001712103971E-3</v>
      </c>
      <c r="AG1074">
        <v>0</v>
      </c>
      <c r="AH1074">
        <v>1.6784052712301989E-3</v>
      </c>
      <c r="AI1074" t="b">
        <v>0</v>
      </c>
      <c r="AJ1074" t="b">
        <v>0</v>
      </c>
      <c r="AK1074">
        <v>1774.412244875826</v>
      </c>
      <c r="AL1074">
        <v>0</v>
      </c>
      <c r="AM1074">
        <v>15.78720777986698</v>
      </c>
      <c r="AN1074">
        <v>0</v>
      </c>
      <c r="AO1074">
        <v>10.75149161744161</v>
      </c>
      <c r="AP1074">
        <v>15.93504503522125</v>
      </c>
      <c r="AQ1074">
        <v>0</v>
      </c>
      <c r="AR1074">
        <v>1</v>
      </c>
      <c r="AS1074">
        <v>3</v>
      </c>
      <c r="AT1074">
        <v>0</v>
      </c>
      <c r="AU1074">
        <v>0</v>
      </c>
      <c r="AV1074">
        <v>2.120944978902263</v>
      </c>
      <c r="AW1074">
        <v>3.1188895529088621</v>
      </c>
      <c r="AX1074">
        <v>0.752108148546902</v>
      </c>
      <c r="AY1074">
        <v>1.1059905104765591</v>
      </c>
      <c r="AZ1074">
        <v>3.1188895529088621</v>
      </c>
    </row>
    <row r="1075" spans="1:52" x14ac:dyDescent="0.35">
      <c r="A1075">
        <v>1072</v>
      </c>
      <c r="B1075">
        <v>0</v>
      </c>
      <c r="C1075">
        <v>0</v>
      </c>
      <c r="D1075">
        <v>0</v>
      </c>
      <c r="E1075">
        <v>31.8</v>
      </c>
      <c r="F1075">
        <v>0.89681709558646494</v>
      </c>
      <c r="G1075">
        <v>238.9578465685681</v>
      </c>
      <c r="H1075">
        <v>1039.9445482664089</v>
      </c>
      <c r="I1075">
        <v>3</v>
      </c>
      <c r="J1075">
        <v>3</v>
      </c>
      <c r="K1075">
        <v>1226.0946224060961</v>
      </c>
      <c r="L1075" t="b">
        <v>1</v>
      </c>
      <c r="M1075">
        <v>17.885704985102599</v>
      </c>
      <c r="N1075">
        <v>17.885704985102599</v>
      </c>
      <c r="O1075">
        <v>714.75326714051516</v>
      </c>
      <c r="P1075">
        <v>167.58733191882581</v>
      </c>
      <c r="Q1075">
        <v>18.250719372553679</v>
      </c>
      <c r="R1075">
        <v>0.938765655026088</v>
      </c>
      <c r="S1075">
        <v>43.257596554286103</v>
      </c>
      <c r="T1075">
        <v>151.4154491909581</v>
      </c>
      <c r="U1075">
        <v>19.441187771240411</v>
      </c>
      <c r="V1075">
        <v>9.2718258501389812</v>
      </c>
      <c r="W1075">
        <v>-9.2199415496732833</v>
      </c>
      <c r="X1075">
        <v>1</v>
      </c>
      <c r="Y1075">
        <v>2.5000100297319432</v>
      </c>
      <c r="Z1075">
        <v>89.049795540127619</v>
      </c>
      <c r="AA1075">
        <v>1226.0946224060961</v>
      </c>
      <c r="AB1075" t="b">
        <v>0</v>
      </c>
      <c r="AC1075" t="b">
        <v>1</v>
      </c>
      <c r="AD1075">
        <v>89.676338204650889</v>
      </c>
      <c r="AE1075">
        <v>0.19263733818536671</v>
      </c>
      <c r="AF1075">
        <v>1.346384321728048E-3</v>
      </c>
      <c r="AG1075">
        <v>0</v>
      </c>
      <c r="AH1075">
        <v>4.7774267314067984E-3</v>
      </c>
      <c r="AI1075" t="b">
        <v>0</v>
      </c>
      <c r="AJ1075" t="b">
        <v>0</v>
      </c>
      <c r="AK1075">
        <v>1226.0959687904181</v>
      </c>
      <c r="AL1075">
        <v>0</v>
      </c>
      <c r="AM1075">
        <v>19.441209119764359</v>
      </c>
      <c r="AN1075">
        <v>0</v>
      </c>
      <c r="AO1075">
        <v>14.08360211555679</v>
      </c>
      <c r="AP1075">
        <v>19.7039749237764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2.7908255754789719</v>
      </c>
      <c r="AW1075">
        <v>3.994300172226628</v>
      </c>
      <c r="AX1075">
        <v>0.98965445938970642</v>
      </c>
      <c r="AY1075">
        <v>1.41642017504511</v>
      </c>
      <c r="AZ1075">
        <v>3.994300172226628</v>
      </c>
    </row>
    <row r="1076" spans="1:52" x14ac:dyDescent="0.35">
      <c r="A1076">
        <v>1073</v>
      </c>
      <c r="B1076">
        <v>0</v>
      </c>
      <c r="C1076">
        <v>0</v>
      </c>
      <c r="D1076">
        <v>0</v>
      </c>
      <c r="E1076">
        <v>35.299999999999997</v>
      </c>
      <c r="F1076">
        <v>1.0546751228019851</v>
      </c>
      <c r="G1076">
        <v>265.25823848649219</v>
      </c>
      <c r="H1076">
        <v>1154.4038538932141</v>
      </c>
      <c r="I1076">
        <v>3</v>
      </c>
      <c r="J1076">
        <v>3</v>
      </c>
      <c r="K1076">
        <v>1361.0421437401001</v>
      </c>
      <c r="L1076" t="b">
        <v>0</v>
      </c>
      <c r="M1076">
        <v>22.971435887793088</v>
      </c>
      <c r="N1076">
        <v>22.971435887793088</v>
      </c>
      <c r="O1076">
        <v>826.97169196055131</v>
      </c>
      <c r="P1076">
        <v>193.89904992322349</v>
      </c>
      <c r="Q1076">
        <v>23.440240701829691</v>
      </c>
      <c r="R1076">
        <v>0.94038266880319399</v>
      </c>
      <c r="S1076">
        <v>43.292753683611423</v>
      </c>
      <c r="T1076">
        <v>174.8868918963004</v>
      </c>
      <c r="U1076">
        <v>24.926278928195909</v>
      </c>
      <c r="V1076">
        <v>10.42628975616174</v>
      </c>
      <c r="W1076">
        <v>-9.2199415496732833</v>
      </c>
      <c r="X1076">
        <v>1</v>
      </c>
      <c r="Y1076">
        <v>2.5000100297319432</v>
      </c>
      <c r="Z1076">
        <v>89.044092030195031</v>
      </c>
      <c r="AA1076">
        <v>1361.0421437401001</v>
      </c>
      <c r="AB1076" t="b">
        <v>0</v>
      </c>
      <c r="AC1076" t="b">
        <v>1</v>
      </c>
      <c r="AD1076">
        <v>89.677330272123001</v>
      </c>
      <c r="AE1076">
        <v>0.19263733818536671</v>
      </c>
      <c r="AF1076">
        <v>1.346384321728048E-3</v>
      </c>
      <c r="AG1076">
        <v>0</v>
      </c>
      <c r="AH1076">
        <v>6.793054301561019E-3</v>
      </c>
      <c r="AI1076" t="b">
        <v>0</v>
      </c>
      <c r="AJ1076" t="b">
        <v>0</v>
      </c>
      <c r="AK1076">
        <v>1361.0434901244221</v>
      </c>
      <c r="AL1076">
        <v>0</v>
      </c>
      <c r="AM1076">
        <v>24.926303586029839</v>
      </c>
      <c r="AN1076">
        <v>0</v>
      </c>
      <c r="AO1076">
        <v>15.24410298066927</v>
      </c>
      <c r="AP1076">
        <v>25.15511797829555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2.987858729735251</v>
      </c>
      <c r="AW1076">
        <v>5.1126161179681837</v>
      </c>
      <c r="AX1076">
        <v>1.0595243722465431</v>
      </c>
      <c r="AY1076">
        <v>1.8129865820059541</v>
      </c>
      <c r="AZ1076">
        <v>5.1126161179681837</v>
      </c>
    </row>
    <row r="1077" spans="1:52" x14ac:dyDescent="0.35">
      <c r="A1077">
        <v>1074</v>
      </c>
      <c r="B1077">
        <v>0</v>
      </c>
      <c r="C1077">
        <v>0</v>
      </c>
      <c r="D1077">
        <v>0</v>
      </c>
      <c r="E1077">
        <v>39.5</v>
      </c>
      <c r="F1077">
        <v>1.30114907987225</v>
      </c>
      <c r="G1077">
        <v>296.81870878800129</v>
      </c>
      <c r="H1077">
        <v>1291.755020645382</v>
      </c>
      <c r="I1077">
        <v>3</v>
      </c>
      <c r="J1077">
        <v>3</v>
      </c>
      <c r="K1077">
        <v>1522.9791693409049</v>
      </c>
      <c r="L1077" t="b">
        <v>0</v>
      </c>
      <c r="M1077">
        <v>31.113210661779391</v>
      </c>
      <c r="N1077">
        <v>31.113210661779391</v>
      </c>
      <c r="O1077">
        <v>1000.978939468082</v>
      </c>
      <c r="P1077">
        <v>234.6983182651378</v>
      </c>
      <c r="Q1077">
        <v>31.748174144672848</v>
      </c>
      <c r="R1077">
        <v>0.94237568025374563</v>
      </c>
      <c r="S1077">
        <v>43.336715227939699</v>
      </c>
      <c r="T1077">
        <v>211.23802714834301</v>
      </c>
      <c r="U1077">
        <v>33.68950919459666</v>
      </c>
      <c r="V1077">
        <v>12.172447618964069</v>
      </c>
      <c r="W1077">
        <v>-5.3846144309429693</v>
      </c>
      <c r="X1077">
        <v>1</v>
      </c>
      <c r="Y1077">
        <v>-1.335317088998371</v>
      </c>
      <c r="Z1077">
        <v>89.052322946984745</v>
      </c>
      <c r="AA1077">
        <v>1522.9791693409049</v>
      </c>
      <c r="AB1077" t="b">
        <v>0</v>
      </c>
      <c r="AC1077" t="b">
        <v>1</v>
      </c>
      <c r="AD1077">
        <v>89.67756136199219</v>
      </c>
      <c r="AE1077">
        <v>0.1125037274415393</v>
      </c>
      <c r="AF1077">
        <v>1.466614649829741E-2</v>
      </c>
      <c r="AG1077">
        <v>0</v>
      </c>
      <c r="AH1077">
        <v>7.407470639033964E-3</v>
      </c>
      <c r="AI1077" t="b">
        <v>0</v>
      </c>
      <c r="AJ1077" t="b">
        <v>0</v>
      </c>
      <c r="AK1077">
        <v>1522.993835487403</v>
      </c>
      <c r="AL1077">
        <v>0</v>
      </c>
      <c r="AM1077">
        <v>33.689833621409093</v>
      </c>
      <c r="AN1077">
        <v>0</v>
      </c>
      <c r="AO1077">
        <v>24.00739818562122</v>
      </c>
      <c r="AP1077">
        <v>33.85398148887937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4.8127994587439336</v>
      </c>
      <c r="AW1077">
        <v>7.0057835757687954</v>
      </c>
      <c r="AX1077">
        <v>1.706666474731892</v>
      </c>
      <c r="AY1077">
        <v>2.4843233534917162</v>
      </c>
      <c r="AZ1077">
        <v>7.0057835757687954</v>
      </c>
    </row>
    <row r="1078" spans="1:52" x14ac:dyDescent="0.35">
      <c r="A1078">
        <v>1075</v>
      </c>
      <c r="B1078">
        <v>0</v>
      </c>
      <c r="C1078">
        <v>0</v>
      </c>
      <c r="D1078">
        <v>0</v>
      </c>
      <c r="E1078">
        <v>44.5</v>
      </c>
      <c r="F1078">
        <v>1.4073952243756911</v>
      </c>
      <c r="G1078">
        <v>334.39069724217859</v>
      </c>
      <c r="H1078">
        <v>1455.2683143979621</v>
      </c>
      <c r="I1078">
        <v>3</v>
      </c>
      <c r="J1078">
        <v>3</v>
      </c>
      <c r="K1078">
        <v>1715.7613426751971</v>
      </c>
      <c r="L1078" t="b">
        <v>0</v>
      </c>
      <c r="M1078">
        <v>37.866715443187552</v>
      </c>
      <c r="N1078">
        <v>37.866715443187552</v>
      </c>
      <c r="O1078">
        <v>1081.371280566354</v>
      </c>
      <c r="P1078">
        <v>253.5478130079423</v>
      </c>
      <c r="Q1078">
        <v>38.639505554273008</v>
      </c>
      <c r="R1078">
        <v>0.94264507368988815</v>
      </c>
      <c r="S1078">
        <v>43.394267557593587</v>
      </c>
      <c r="T1078">
        <v>228.13812166910861</v>
      </c>
      <c r="U1078">
        <v>40.99051343155341</v>
      </c>
      <c r="V1078">
        <v>13.08484515685905</v>
      </c>
      <c r="W1078">
        <v>-5.3846144309429693</v>
      </c>
      <c r="X1078">
        <v>1</v>
      </c>
      <c r="Y1078">
        <v>-1.335317088998371</v>
      </c>
      <c r="Z1078">
        <v>89.052652661490427</v>
      </c>
      <c r="AA1078">
        <v>1715.7613426751971</v>
      </c>
      <c r="AB1078" t="b">
        <v>0</v>
      </c>
      <c r="AC1078" t="b">
        <v>1</v>
      </c>
      <c r="AD1078">
        <v>89.677031474258456</v>
      </c>
      <c r="AE1078">
        <v>0.1125037274415393</v>
      </c>
      <c r="AF1078">
        <v>1.466614649829741E-2</v>
      </c>
      <c r="AG1078">
        <v>0</v>
      </c>
      <c r="AH1078">
        <v>7.974492209016304E-3</v>
      </c>
      <c r="AI1078" t="b">
        <v>0</v>
      </c>
      <c r="AJ1078" t="b">
        <v>0</v>
      </c>
      <c r="AK1078">
        <v>1715.7760088216951</v>
      </c>
      <c r="AL1078">
        <v>0</v>
      </c>
      <c r="AM1078">
        <v>40.990863814127067</v>
      </c>
      <c r="AN1078">
        <v>0</v>
      </c>
      <c r="AO1078">
        <v>32.681803412146422</v>
      </c>
      <c r="AP1078">
        <v>41.109471728298573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6.6700457716462189</v>
      </c>
      <c r="AW1078">
        <v>8.5360811080885171</v>
      </c>
      <c r="AX1078">
        <v>2.3652644580305742</v>
      </c>
      <c r="AY1078">
        <v>3.0269826943371738</v>
      </c>
      <c r="AZ1078">
        <v>8.5360811080885171</v>
      </c>
    </row>
    <row r="1079" spans="1:52" x14ac:dyDescent="0.35">
      <c r="A1079">
        <v>1076</v>
      </c>
      <c r="B1079">
        <v>0</v>
      </c>
      <c r="C1079">
        <v>0</v>
      </c>
      <c r="D1079">
        <v>0</v>
      </c>
      <c r="E1079">
        <v>49.3</v>
      </c>
      <c r="F1079">
        <v>1.2359366892916579</v>
      </c>
      <c r="G1079">
        <v>370.45980615818888</v>
      </c>
      <c r="H1079">
        <v>1612.241076400438</v>
      </c>
      <c r="I1079">
        <v>3</v>
      </c>
      <c r="J1079">
        <v>4</v>
      </c>
      <c r="K1079">
        <v>1401.0374953919811</v>
      </c>
      <c r="L1079" t="b">
        <v>1</v>
      </c>
      <c r="M1079">
        <v>37.748873075531698</v>
      </c>
      <c r="N1079">
        <v>37.748873075531698</v>
      </c>
      <c r="O1079">
        <v>973.0480305149224</v>
      </c>
      <c r="P1079">
        <v>228.14939190869839</v>
      </c>
      <c r="Q1079">
        <v>38.519258240338473</v>
      </c>
      <c r="R1079">
        <v>0.94601865753469994</v>
      </c>
      <c r="S1079">
        <v>43.463984868778788</v>
      </c>
      <c r="T1079">
        <v>277.52354691800713</v>
      </c>
      <c r="U1079">
        <v>40.71722891884464</v>
      </c>
      <c r="V1079">
        <v>14.981093628365731</v>
      </c>
      <c r="W1079">
        <v>-5.3846144309429693</v>
      </c>
      <c r="X1079">
        <v>1</v>
      </c>
      <c r="Y1079">
        <v>-1.335317088998371</v>
      </c>
      <c r="Z1079">
        <v>89.069936647601622</v>
      </c>
      <c r="AA1079">
        <v>1401.0374953919811</v>
      </c>
      <c r="AB1079" t="b">
        <v>0</v>
      </c>
      <c r="AC1079" t="b">
        <v>1</v>
      </c>
      <c r="AD1079">
        <v>89.676501586524722</v>
      </c>
      <c r="AE1079">
        <v>0.1125037274415393</v>
      </c>
      <c r="AF1079">
        <v>0</v>
      </c>
      <c r="AG1079">
        <v>0</v>
      </c>
      <c r="AH1079">
        <v>4.9065310252344174E-3</v>
      </c>
      <c r="AI1079" t="b">
        <v>0</v>
      </c>
      <c r="AJ1079" t="b">
        <v>0</v>
      </c>
      <c r="AK1079">
        <v>1401.0374953919811</v>
      </c>
      <c r="AL1079">
        <v>0</v>
      </c>
      <c r="AM1079">
        <v>40.71722891884464</v>
      </c>
      <c r="AN1079">
        <v>0</v>
      </c>
      <c r="AO1079">
        <v>41.981034432588743</v>
      </c>
      <c r="AP1079">
        <v>40.846324235659623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8.7894096447275896</v>
      </c>
      <c r="AW1079">
        <v>9.4238293145531351</v>
      </c>
      <c r="AX1079">
        <v>3.1168119307544639</v>
      </c>
      <c r="AY1079">
        <v>3.3417873949803019</v>
      </c>
      <c r="AZ1079">
        <v>9.4238293145531351</v>
      </c>
    </row>
    <row r="1080" spans="1:52" x14ac:dyDescent="0.35">
      <c r="A1080">
        <v>1077</v>
      </c>
      <c r="B1080">
        <v>0</v>
      </c>
      <c r="C1080">
        <v>0</v>
      </c>
      <c r="D1080">
        <v>0</v>
      </c>
      <c r="E1080">
        <v>53.3</v>
      </c>
      <c r="F1080">
        <v>0.98219135179100192</v>
      </c>
      <c r="G1080">
        <v>400.51739692153092</v>
      </c>
      <c r="H1080">
        <v>1743.051711402502</v>
      </c>
      <c r="I1080">
        <v>4</v>
      </c>
      <c r="J1080">
        <v>4</v>
      </c>
      <c r="K1080">
        <v>1514.711937208775</v>
      </c>
      <c r="L1080" t="b">
        <v>0</v>
      </c>
      <c r="M1080">
        <v>33.881741517857677</v>
      </c>
      <c r="N1080">
        <v>33.881741517857677</v>
      </c>
      <c r="O1080">
        <v>807.82208481976613</v>
      </c>
      <c r="P1080">
        <v>189.4090647555349</v>
      </c>
      <c r="Q1080">
        <v>34.573205630467022</v>
      </c>
      <c r="R1080">
        <v>0.94362416952625816</v>
      </c>
      <c r="S1080">
        <v>43.52939724695154</v>
      </c>
      <c r="T1080">
        <v>230.98401553574439</v>
      </c>
      <c r="U1080">
        <v>36.638745325720443</v>
      </c>
      <c r="V1080">
        <v>13.02191570198733</v>
      </c>
      <c r="W1080">
        <v>-9.2199415496732833</v>
      </c>
      <c r="X1080">
        <v>1</v>
      </c>
      <c r="Y1080">
        <v>2.5000100297319432</v>
      </c>
      <c r="Z1080">
        <v>89.079248548882632</v>
      </c>
      <c r="AA1080">
        <v>1514.711937208775</v>
      </c>
      <c r="AB1080" t="b">
        <v>0</v>
      </c>
      <c r="AC1080" t="b">
        <v>1</v>
      </c>
      <c r="AD1080">
        <v>89.676732676393911</v>
      </c>
      <c r="AE1080">
        <v>0.19263733818536671</v>
      </c>
      <c r="AF1080">
        <v>0</v>
      </c>
      <c r="AG1080">
        <v>0</v>
      </c>
      <c r="AH1080">
        <v>6.6300558344526417E-3</v>
      </c>
      <c r="AI1080" t="b">
        <v>0</v>
      </c>
      <c r="AJ1080" t="b">
        <v>0</v>
      </c>
      <c r="AK1080">
        <v>1514.711937208775</v>
      </c>
      <c r="AL1080">
        <v>0</v>
      </c>
      <c r="AM1080">
        <v>36.638745325720443</v>
      </c>
      <c r="AN1080">
        <v>0</v>
      </c>
      <c r="AO1080">
        <v>35.245594207620243</v>
      </c>
      <c r="AP1080">
        <v>36.84809131615927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7.6466927908340327</v>
      </c>
      <c r="AW1080">
        <v>7.807058422149928</v>
      </c>
      <c r="AX1080">
        <v>2.7115931882390192</v>
      </c>
      <c r="AY1080">
        <v>2.768463705802227</v>
      </c>
      <c r="AZ1080">
        <v>7.807058422149928</v>
      </c>
    </row>
    <row r="1081" spans="1:52" x14ac:dyDescent="0.35">
      <c r="A1081">
        <v>1078</v>
      </c>
      <c r="B1081">
        <v>0</v>
      </c>
      <c r="C1081">
        <v>0</v>
      </c>
      <c r="D1081">
        <v>0</v>
      </c>
      <c r="E1081">
        <v>56.4</v>
      </c>
      <c r="F1081">
        <v>0.75196457021100827</v>
      </c>
      <c r="G1081">
        <v>423.81202976312079</v>
      </c>
      <c r="H1081">
        <v>1844.429953529102</v>
      </c>
      <c r="I1081">
        <v>4</v>
      </c>
      <c r="J1081">
        <v>4</v>
      </c>
      <c r="K1081">
        <v>1602.8096296167901</v>
      </c>
      <c r="L1081" t="b">
        <v>0</v>
      </c>
      <c r="M1081">
        <v>29.16958411968335</v>
      </c>
      <c r="N1081">
        <v>29.16958411968335</v>
      </c>
      <c r="O1081">
        <v>657.24658686690782</v>
      </c>
      <c r="P1081">
        <v>154.10381032105991</v>
      </c>
      <c r="Q1081">
        <v>29.76488175477893</v>
      </c>
      <c r="R1081">
        <v>0.94047833679998472</v>
      </c>
      <c r="S1081">
        <v>43.590712841592428</v>
      </c>
      <c r="T1081">
        <v>188.55793105741441</v>
      </c>
      <c r="U1081">
        <v>31.648662802861718</v>
      </c>
      <c r="V1081">
        <v>11.22328166609114</v>
      </c>
      <c r="W1081">
        <v>-3.9260062402274398</v>
      </c>
      <c r="X1081">
        <v>1</v>
      </c>
      <c r="Y1081">
        <v>-2.7939252797138998</v>
      </c>
      <c r="Z1081">
        <v>89.083541374229867</v>
      </c>
      <c r="AA1081">
        <v>1602.8096296167901</v>
      </c>
      <c r="AB1081" t="b">
        <v>0</v>
      </c>
      <c r="AC1081" t="b">
        <v>1</v>
      </c>
      <c r="AD1081">
        <v>89.67667435987606</v>
      </c>
      <c r="AE1081">
        <v>8.2028219782299322E-2</v>
      </c>
      <c r="AF1081">
        <v>0</v>
      </c>
      <c r="AG1081">
        <v>0</v>
      </c>
      <c r="AH1081">
        <v>5.4746234398289073E-3</v>
      </c>
      <c r="AI1081" t="b">
        <v>0</v>
      </c>
      <c r="AJ1081" t="b">
        <v>0</v>
      </c>
      <c r="AK1081">
        <v>1602.8096296167901</v>
      </c>
      <c r="AL1081">
        <v>0</v>
      </c>
      <c r="AM1081">
        <v>31.648662802861718</v>
      </c>
      <c r="AN1081">
        <v>0</v>
      </c>
      <c r="AO1081">
        <v>37.925781962536682</v>
      </c>
      <c r="AP1081">
        <v>31.740775102387911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8.1749831110839786</v>
      </c>
      <c r="AW1081">
        <v>6.38939334260803</v>
      </c>
      <c r="AX1081">
        <v>2.8989301812354542</v>
      </c>
      <c r="AY1081">
        <v>2.2657449982593461</v>
      </c>
      <c r="AZ1081">
        <v>6.38939334260803</v>
      </c>
    </row>
    <row r="1082" spans="1:52" x14ac:dyDescent="0.35">
      <c r="A1082">
        <v>1079</v>
      </c>
      <c r="B1082">
        <v>0</v>
      </c>
      <c r="C1082">
        <v>0</v>
      </c>
      <c r="D1082">
        <v>0</v>
      </c>
      <c r="E1082">
        <v>58.9</v>
      </c>
      <c r="F1082">
        <v>0.67661703403163997</v>
      </c>
      <c r="G1082">
        <v>442.59802399020953</v>
      </c>
      <c r="H1082">
        <v>1926.186600405392</v>
      </c>
      <c r="I1082">
        <v>4</v>
      </c>
      <c r="J1082">
        <v>5</v>
      </c>
      <c r="K1082">
        <v>1357.9615532858011</v>
      </c>
      <c r="L1082" t="b">
        <v>1</v>
      </c>
      <c r="M1082">
        <v>28.326415161074191</v>
      </c>
      <c r="N1082">
        <v>28.326415161074191</v>
      </c>
      <c r="O1082">
        <v>611.15803712551906</v>
      </c>
      <c r="P1082">
        <v>143.29748394487149</v>
      </c>
      <c r="Q1082">
        <v>28.904505266402239</v>
      </c>
      <c r="R1082">
        <v>0.94342402306755713</v>
      </c>
      <c r="S1082">
        <v>43.646446501395808</v>
      </c>
      <c r="T1082">
        <v>215.44802496558859</v>
      </c>
      <c r="U1082">
        <v>30.637872854264209</v>
      </c>
      <c r="V1082">
        <v>12.18918249059354</v>
      </c>
      <c r="W1082">
        <v>-2.714374804547008</v>
      </c>
      <c r="X1082">
        <v>1</v>
      </c>
      <c r="Y1082">
        <v>-4.0055567153943326</v>
      </c>
      <c r="Z1082">
        <v>89.089557605734427</v>
      </c>
      <c r="AA1082">
        <v>1357.9615532858011</v>
      </c>
      <c r="AB1082" t="b">
        <v>0</v>
      </c>
      <c r="AC1082" t="b">
        <v>1</v>
      </c>
      <c r="AD1082">
        <v>89.675325256305598</v>
      </c>
      <c r="AE1082">
        <v>5.6712934064521249E-2</v>
      </c>
      <c r="AF1082">
        <v>0</v>
      </c>
      <c r="AG1082">
        <v>0</v>
      </c>
      <c r="AH1082">
        <v>5.5418564846551046E-3</v>
      </c>
      <c r="AI1082" t="b">
        <v>0</v>
      </c>
      <c r="AJ1082" t="b">
        <v>0</v>
      </c>
      <c r="AK1082">
        <v>1357.9615532858011</v>
      </c>
      <c r="AL1082">
        <v>0</v>
      </c>
      <c r="AM1082">
        <v>30.637872854264209</v>
      </c>
      <c r="AN1082">
        <v>0</v>
      </c>
      <c r="AO1082">
        <v>35.769732108257607</v>
      </c>
      <c r="AP1082">
        <v>30.70968693955297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7.2694194802206562</v>
      </c>
      <c r="AW1082">
        <v>6.4858503057791754</v>
      </c>
      <c r="AX1082">
        <v>2.5778083263193818</v>
      </c>
      <c r="AY1082">
        <v>2.2999496355595599</v>
      </c>
      <c r="AZ1082">
        <v>6.4858503057791754</v>
      </c>
    </row>
    <row r="1083" spans="1:52" x14ac:dyDescent="0.35">
      <c r="A1083">
        <v>1080</v>
      </c>
      <c r="B1083">
        <v>0</v>
      </c>
      <c r="C1083">
        <v>0</v>
      </c>
      <c r="D1083">
        <v>0</v>
      </c>
      <c r="E1083">
        <v>61.2</v>
      </c>
      <c r="F1083">
        <v>0.54156729366242295</v>
      </c>
      <c r="G1083">
        <v>459.88113867913108</v>
      </c>
      <c r="H1083">
        <v>2001.4027155315789</v>
      </c>
      <c r="I1083">
        <v>5</v>
      </c>
      <c r="J1083">
        <v>5</v>
      </c>
      <c r="K1083">
        <v>1410.9889144497629</v>
      </c>
      <c r="L1083" t="b">
        <v>0</v>
      </c>
      <c r="M1083">
        <v>25.243029221244129</v>
      </c>
      <c r="N1083">
        <v>25.243029221244129</v>
      </c>
      <c r="O1083">
        <v>524.16407735877499</v>
      </c>
      <c r="P1083">
        <v>122.9001156772338</v>
      </c>
      <c r="Q1083">
        <v>25.758193082902171</v>
      </c>
      <c r="R1083">
        <v>0.94115434881206406</v>
      </c>
      <c r="S1083">
        <v>43.697890645359543</v>
      </c>
      <c r="T1083">
        <v>185.22615916929169</v>
      </c>
      <c r="U1083">
        <v>27.36872343565587</v>
      </c>
      <c r="V1083">
        <v>10.89975395335725</v>
      </c>
      <c r="W1083">
        <v>-2.714374804547008</v>
      </c>
      <c r="X1083">
        <v>1</v>
      </c>
      <c r="Y1083">
        <v>-4.0055567153943326</v>
      </c>
      <c r="Z1083">
        <v>89.085828676437458</v>
      </c>
      <c r="AA1083">
        <v>1410.9889144497629</v>
      </c>
      <c r="AB1083" t="b">
        <v>0</v>
      </c>
      <c r="AC1083" t="b">
        <v>1</v>
      </c>
      <c r="AD1083">
        <v>89.673735749672502</v>
      </c>
      <c r="AE1083">
        <v>5.6712934064521249E-2</v>
      </c>
      <c r="AF1083">
        <v>0</v>
      </c>
      <c r="AG1083">
        <v>0</v>
      </c>
      <c r="AH1083">
        <v>1.7002274569332121E-3</v>
      </c>
      <c r="AI1083" t="b">
        <v>0</v>
      </c>
      <c r="AJ1083" t="b">
        <v>0</v>
      </c>
      <c r="AK1083">
        <v>1410.9889144497629</v>
      </c>
      <c r="AL1083">
        <v>0</v>
      </c>
      <c r="AM1083">
        <v>27.36872343565587</v>
      </c>
      <c r="AN1083">
        <v>0</v>
      </c>
      <c r="AO1083">
        <v>21.15865690991853</v>
      </c>
      <c r="AP1083">
        <v>27.428422899517969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4.1585749256949924</v>
      </c>
      <c r="AW1083">
        <v>5.5901362768326033</v>
      </c>
      <c r="AX1083">
        <v>1.4746719594663089</v>
      </c>
      <c r="AY1083">
        <v>1.9823201718320951</v>
      </c>
      <c r="AZ1083">
        <v>5.5901362768326033</v>
      </c>
    </row>
    <row r="1084" spans="1:52" x14ac:dyDescent="0.35">
      <c r="A1084">
        <v>1081</v>
      </c>
      <c r="B1084">
        <v>0</v>
      </c>
      <c r="C1084">
        <v>0</v>
      </c>
      <c r="D1084">
        <v>0</v>
      </c>
      <c r="E1084">
        <v>62.6</v>
      </c>
      <c r="F1084">
        <v>0.24044712465200749</v>
      </c>
      <c r="G1084">
        <v>470.40129544630082</v>
      </c>
      <c r="H1084">
        <v>2047.186437782301</v>
      </c>
      <c r="I1084">
        <v>5</v>
      </c>
      <c r="J1084">
        <v>5</v>
      </c>
      <c r="K1084">
        <v>1443.266438636522</v>
      </c>
      <c r="L1084" t="b">
        <v>0</v>
      </c>
      <c r="M1084">
        <v>15.872079309376099</v>
      </c>
      <c r="N1084">
        <v>15.872079309376099</v>
      </c>
      <c r="O1084">
        <v>322.2082809321908</v>
      </c>
      <c r="P1084">
        <v>75.547784957465197</v>
      </c>
      <c r="Q1084">
        <v>16.19599929528173</v>
      </c>
      <c r="R1084">
        <v>0.9319116114076218</v>
      </c>
      <c r="S1084">
        <v>43.745574143682362</v>
      </c>
      <c r="T1084">
        <v>114.98942319348249</v>
      </c>
      <c r="U1084">
        <v>17.37932986028386</v>
      </c>
      <c r="V1084">
        <v>7.8294445304112656</v>
      </c>
      <c r="W1084">
        <v>-3.368054279808407</v>
      </c>
      <c r="X1084">
        <v>1</v>
      </c>
      <c r="Y1084">
        <v>-3.3518772401329331</v>
      </c>
      <c r="Z1084">
        <v>89.090128054651814</v>
      </c>
      <c r="AA1084">
        <v>1443.266438636522</v>
      </c>
      <c r="AB1084" t="b">
        <v>0</v>
      </c>
      <c r="AC1084" t="b">
        <v>1</v>
      </c>
      <c r="AD1084">
        <v>89.672275941347991</v>
      </c>
      <c r="AE1084">
        <v>7.0370620879816229E-2</v>
      </c>
      <c r="AF1084">
        <v>0</v>
      </c>
      <c r="AG1084">
        <v>0</v>
      </c>
      <c r="AH1084">
        <v>2.3379195254386029E-4</v>
      </c>
      <c r="AI1084" t="b">
        <v>0</v>
      </c>
      <c r="AJ1084" t="b">
        <v>0</v>
      </c>
      <c r="AK1084">
        <v>1443.266438636522</v>
      </c>
      <c r="AL1084">
        <v>0</v>
      </c>
      <c r="AM1084">
        <v>17.37932986028386</v>
      </c>
      <c r="AN1084">
        <v>0</v>
      </c>
      <c r="AO1084">
        <v>33.81965321601632</v>
      </c>
      <c r="AP1084">
        <v>17.45040730048758</v>
      </c>
      <c r="AQ1084">
        <v>0</v>
      </c>
      <c r="AR1084">
        <v>1</v>
      </c>
      <c r="AS1084">
        <v>3</v>
      </c>
      <c r="AT1084">
        <v>0</v>
      </c>
      <c r="AU1084">
        <v>0</v>
      </c>
      <c r="AV1084">
        <v>7.2177534067760227</v>
      </c>
      <c r="AW1084">
        <v>3.432438413657128</v>
      </c>
      <c r="AX1084">
        <v>2.5594870236794409</v>
      </c>
      <c r="AY1084">
        <v>1.217178181176501</v>
      </c>
      <c r="AZ1084">
        <v>3.432438413657128</v>
      </c>
    </row>
    <row r="1085" spans="1:52" x14ac:dyDescent="0.35">
      <c r="A1085">
        <v>1082</v>
      </c>
      <c r="B1085">
        <v>0</v>
      </c>
      <c r="C1085">
        <v>0</v>
      </c>
      <c r="D1085">
        <v>0</v>
      </c>
      <c r="E1085">
        <v>63</v>
      </c>
      <c r="F1085">
        <v>-3.3557922704527949E-3</v>
      </c>
      <c r="G1085">
        <v>473.40705452263501</v>
      </c>
      <c r="H1085">
        <v>2060.267501282508</v>
      </c>
      <c r="I1085">
        <v>5</v>
      </c>
      <c r="J1085">
        <v>5</v>
      </c>
      <c r="K1085">
        <v>1452.488588404168</v>
      </c>
      <c r="L1085" t="b">
        <v>0</v>
      </c>
      <c r="M1085">
        <v>7.7870864795983907</v>
      </c>
      <c r="N1085">
        <v>7.7870864795983907</v>
      </c>
      <c r="O1085">
        <v>157.07665870275611</v>
      </c>
      <c r="P1085">
        <v>36.829573712943628</v>
      </c>
      <c r="Q1085">
        <v>7.9460066118350916</v>
      </c>
      <c r="R1085">
        <v>0.90781867841002573</v>
      </c>
      <c r="S1085">
        <v>43.78026532972148</v>
      </c>
      <c r="T1085">
        <v>57.545114824886618</v>
      </c>
      <c r="U1085">
        <v>8.7528564908489308</v>
      </c>
      <c r="V1085">
        <v>5.3045847356048768</v>
      </c>
      <c r="W1085">
        <v>-3.368054279808407</v>
      </c>
      <c r="X1085">
        <v>1</v>
      </c>
      <c r="Y1085">
        <v>-3.3518772401329331</v>
      </c>
      <c r="Z1085">
        <v>89.094427432866169</v>
      </c>
      <c r="AA1085">
        <v>1452.488588404168</v>
      </c>
      <c r="AB1085" t="b">
        <v>0</v>
      </c>
      <c r="AC1085" t="b">
        <v>1</v>
      </c>
      <c r="AD1085">
        <v>89.670945831332062</v>
      </c>
      <c r="AE1085">
        <v>7.0370620879816229E-2</v>
      </c>
      <c r="AF1085">
        <v>0</v>
      </c>
      <c r="AG1085">
        <v>0</v>
      </c>
      <c r="AH1085">
        <v>1.881998785336902E-3</v>
      </c>
      <c r="AI1085" t="b">
        <v>0</v>
      </c>
      <c r="AJ1085" t="b">
        <v>0</v>
      </c>
      <c r="AK1085">
        <v>1452.488588404168</v>
      </c>
      <c r="AL1085">
        <v>0</v>
      </c>
      <c r="AM1085">
        <v>8.7528564908489308</v>
      </c>
      <c r="AN1085">
        <v>0</v>
      </c>
      <c r="AO1085">
        <v>25.9861667254862</v>
      </c>
      <c r="AP1085">
        <v>8.8232292932698702</v>
      </c>
      <c r="AQ1085">
        <v>0</v>
      </c>
      <c r="AR1085">
        <v>1</v>
      </c>
      <c r="AS1085">
        <v>3</v>
      </c>
      <c r="AT1085">
        <v>0</v>
      </c>
      <c r="AU1085">
        <v>0</v>
      </c>
      <c r="AV1085">
        <v>5.1348622316713719</v>
      </c>
      <c r="AW1085">
        <v>1.8121260242992629</v>
      </c>
      <c r="AX1085">
        <v>1.8208731317983591</v>
      </c>
      <c r="AY1085">
        <v>0.64259864053004645</v>
      </c>
      <c r="AZ1085">
        <v>1.8121260242992629</v>
      </c>
    </row>
    <row r="1086" spans="1:52" x14ac:dyDescent="0.35">
      <c r="A1086">
        <v>1083</v>
      </c>
      <c r="B1086">
        <v>0</v>
      </c>
      <c r="C1086">
        <v>0</v>
      </c>
      <c r="D1086">
        <v>0</v>
      </c>
      <c r="E1086">
        <v>62.5</v>
      </c>
      <c r="F1086">
        <v>-0.31035728890353548</v>
      </c>
      <c r="G1086">
        <v>469.6498556772172</v>
      </c>
      <c r="H1086">
        <v>2043.916171907249</v>
      </c>
      <c r="I1086">
        <v>5</v>
      </c>
      <c r="J1086">
        <v>5</v>
      </c>
      <c r="K1086">
        <v>1440.9609011946111</v>
      </c>
      <c r="L1086" t="b">
        <v>0</v>
      </c>
      <c r="M1086">
        <v>-2.6123202942458632</v>
      </c>
      <c r="N1086">
        <v>-2.6123202942458632</v>
      </c>
      <c r="O1086">
        <v>-53.115786078842277</v>
      </c>
      <c r="P1086">
        <v>-12.45399395981258</v>
      </c>
      <c r="Q1086">
        <v>-2.6656329533121061</v>
      </c>
      <c r="R1086">
        <v>0.69192261895212459</v>
      </c>
      <c r="S1086">
        <v>43.803307861494282</v>
      </c>
      <c r="T1086">
        <v>-12.22297888948577</v>
      </c>
      <c r="U1086">
        <v>-1.8444117342207991</v>
      </c>
      <c r="V1086">
        <v>0.23101507032681751</v>
      </c>
      <c r="W1086">
        <v>-44.365231995510342</v>
      </c>
      <c r="X1086">
        <v>1</v>
      </c>
      <c r="Y1086">
        <v>37.645300475568988</v>
      </c>
      <c r="Z1086">
        <v>89.097079568074179</v>
      </c>
      <c r="AA1086">
        <v>1440.9609011946111</v>
      </c>
      <c r="AB1086" t="b">
        <v>0</v>
      </c>
      <c r="AC1086" t="b">
        <v>1</v>
      </c>
      <c r="AD1086">
        <v>89.677750081974011</v>
      </c>
      <c r="AE1086">
        <v>0.92694732971427851</v>
      </c>
      <c r="AF1086">
        <v>0</v>
      </c>
      <c r="AG1086">
        <v>0</v>
      </c>
      <c r="AH1086">
        <v>3.0092666517603779E-3</v>
      </c>
      <c r="AI1086" t="b">
        <v>0</v>
      </c>
      <c r="AJ1086" t="b">
        <v>0</v>
      </c>
      <c r="AK1086">
        <v>1440.9609011946111</v>
      </c>
      <c r="AL1086">
        <v>0</v>
      </c>
      <c r="AM1086">
        <v>-1.8444117342207991</v>
      </c>
      <c r="AN1086">
        <v>0</v>
      </c>
      <c r="AO1086">
        <v>12.306494347464239</v>
      </c>
      <c r="AP1086">
        <v>-0.91650234487121562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2.385161238353191</v>
      </c>
      <c r="AW1086">
        <v>0</v>
      </c>
      <c r="AX1086">
        <v>0.84580185757205373</v>
      </c>
      <c r="AY1086">
        <v>0</v>
      </c>
      <c r="AZ1086">
        <v>0</v>
      </c>
    </row>
    <row r="1087" spans="1:52" x14ac:dyDescent="0.35">
      <c r="A1087">
        <v>1084</v>
      </c>
      <c r="B1087">
        <v>0</v>
      </c>
      <c r="C1087">
        <v>0</v>
      </c>
      <c r="D1087">
        <v>0</v>
      </c>
      <c r="E1087">
        <v>60.9</v>
      </c>
      <c r="F1087">
        <v>-0.50521505211539619</v>
      </c>
      <c r="G1087">
        <v>457.62681937188052</v>
      </c>
      <c r="H1087">
        <v>1991.591917906424</v>
      </c>
      <c r="I1087">
        <v>5</v>
      </c>
      <c r="J1087">
        <v>5</v>
      </c>
      <c r="K1087">
        <v>1404.072302124029</v>
      </c>
      <c r="L1087" t="b">
        <v>0</v>
      </c>
      <c r="M1087">
        <v>-9.0744818524823216</v>
      </c>
      <c r="N1087">
        <v>-9.0744818524823216</v>
      </c>
      <c r="O1087">
        <v>-189.35716811386749</v>
      </c>
      <c r="P1087">
        <v>-44.398345614933667</v>
      </c>
      <c r="Q1087">
        <v>-9.2596753596758372</v>
      </c>
      <c r="R1087">
        <v>0.88294919514669667</v>
      </c>
      <c r="S1087">
        <v>43.829142268955358</v>
      </c>
      <c r="T1087">
        <v>-55.604941172412133</v>
      </c>
      <c r="U1087">
        <v>-8.1758229061454788</v>
      </c>
      <c r="V1087">
        <v>-11.20659555747846</v>
      </c>
      <c r="W1087">
        <v>-14.65438264202762</v>
      </c>
      <c r="X1087">
        <v>1</v>
      </c>
      <c r="Y1087">
        <v>7.9344511220862763</v>
      </c>
      <c r="Z1087">
        <v>89.093311147605945</v>
      </c>
      <c r="AA1087">
        <v>1404.072302124029</v>
      </c>
      <c r="AB1087" t="b">
        <v>0</v>
      </c>
      <c r="AC1087" t="b">
        <v>1</v>
      </c>
      <c r="AD1087">
        <v>89.686793683481483</v>
      </c>
      <c r="AE1087">
        <v>0.30618212162202663</v>
      </c>
      <c r="AF1087">
        <v>0</v>
      </c>
      <c r="AG1087">
        <v>0</v>
      </c>
      <c r="AH1087">
        <v>6.2488779829926178E-3</v>
      </c>
      <c r="AI1087" t="b">
        <v>0</v>
      </c>
      <c r="AJ1087" t="b">
        <v>0</v>
      </c>
      <c r="AK1087">
        <v>1404.072302124029</v>
      </c>
      <c r="AL1087">
        <v>0</v>
      </c>
      <c r="AM1087">
        <v>-8.1758229061454788</v>
      </c>
      <c r="AN1087">
        <v>5.9054696860588596</v>
      </c>
      <c r="AO1087">
        <v>1.5789160664277051</v>
      </c>
      <c r="AP1087">
        <v>-1.9619372003544959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0.57144646837741941</v>
      </c>
      <c r="AW1087">
        <v>0</v>
      </c>
      <c r="AX1087">
        <v>0.20264059162319839</v>
      </c>
      <c r="AY1087">
        <v>0</v>
      </c>
      <c r="AZ1087">
        <v>0</v>
      </c>
    </row>
    <row r="1088" spans="1:52" x14ac:dyDescent="0.35">
      <c r="A1088">
        <v>1085</v>
      </c>
      <c r="B1088">
        <v>0</v>
      </c>
      <c r="C1088">
        <v>0</v>
      </c>
      <c r="D1088">
        <v>0</v>
      </c>
      <c r="E1088">
        <v>59.3</v>
      </c>
      <c r="F1088">
        <v>-0.33544916930154578</v>
      </c>
      <c r="G1088">
        <v>445.60378306654371</v>
      </c>
      <c r="H1088">
        <v>1939.2676639055981</v>
      </c>
      <c r="I1088">
        <v>5</v>
      </c>
      <c r="J1088">
        <v>5</v>
      </c>
      <c r="K1088">
        <v>1367.1837030534471</v>
      </c>
      <c r="L1088" t="b">
        <v>0</v>
      </c>
      <c r="M1088">
        <v>-3.6028700121039021</v>
      </c>
      <c r="N1088">
        <v>-3.6028700121039021</v>
      </c>
      <c r="O1088">
        <v>-77.209565116047855</v>
      </c>
      <c r="P1088">
        <v>-18.103233117320642</v>
      </c>
      <c r="Q1088">
        <v>-3.6763979715345938</v>
      </c>
      <c r="R1088">
        <v>0.7795071641046204</v>
      </c>
      <c r="S1088">
        <v>43.863238667418102</v>
      </c>
      <c r="T1088">
        <v>-20.016453770790729</v>
      </c>
      <c r="U1088">
        <v>-2.86577855691091</v>
      </c>
      <c r="V1088">
        <v>-1.913220653470084</v>
      </c>
      <c r="W1088">
        <v>-23.274416450158419</v>
      </c>
      <c r="X1088">
        <v>1</v>
      </c>
      <c r="Y1088">
        <v>16.554484930217079</v>
      </c>
      <c r="Z1088">
        <v>89.098083885691565</v>
      </c>
      <c r="AA1088">
        <v>1367.1837030534471</v>
      </c>
      <c r="AB1088" t="b">
        <v>0</v>
      </c>
      <c r="AC1088" t="b">
        <v>1</v>
      </c>
      <c r="AD1088">
        <v>89.691652599364872</v>
      </c>
      <c r="AE1088">
        <v>0.48628525556489111</v>
      </c>
      <c r="AF1088">
        <v>0</v>
      </c>
      <c r="AG1088">
        <v>0</v>
      </c>
      <c r="AH1088">
        <v>7.7805137069816288E-3</v>
      </c>
      <c r="AI1088" t="b">
        <v>0</v>
      </c>
      <c r="AJ1088" t="b">
        <v>0</v>
      </c>
      <c r="AK1088">
        <v>1367.1837030534471</v>
      </c>
      <c r="AL1088">
        <v>0</v>
      </c>
      <c r="AM1088">
        <v>-2.86577855691091</v>
      </c>
      <c r="AN1088">
        <v>0.47554078422518398</v>
      </c>
      <c r="AO1088">
        <v>-1.9975014878732289</v>
      </c>
      <c r="AP1088">
        <v>-1.9027984818666941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5">
      <c r="A1089">
        <v>1086</v>
      </c>
      <c r="B1089">
        <v>0</v>
      </c>
      <c r="C1089">
        <v>0</v>
      </c>
      <c r="D1089">
        <v>0</v>
      </c>
      <c r="E1089">
        <v>58.6</v>
      </c>
      <c r="F1089">
        <v>-6.9654937345086765E-2</v>
      </c>
      <c r="G1089">
        <v>440.3437046829589</v>
      </c>
      <c r="H1089">
        <v>1916.3758027802371</v>
      </c>
      <c r="I1089">
        <v>5</v>
      </c>
      <c r="J1089">
        <v>5</v>
      </c>
      <c r="K1089">
        <v>1351.0449409600669</v>
      </c>
      <c r="L1089" t="b">
        <v>0</v>
      </c>
      <c r="M1089">
        <v>4.7176420749566317</v>
      </c>
      <c r="N1089">
        <v>4.7176420749566317</v>
      </c>
      <c r="O1089">
        <v>102.3068182398445</v>
      </c>
      <c r="P1089">
        <v>23.98775562721443</v>
      </c>
      <c r="Q1089">
        <v>4.813920484649624</v>
      </c>
      <c r="R1089">
        <v>0.88623102258470943</v>
      </c>
      <c r="S1089">
        <v>43.888739557758498</v>
      </c>
      <c r="T1089">
        <v>38.393132738226527</v>
      </c>
      <c r="U1089">
        <v>5.4319024746050237</v>
      </c>
      <c r="V1089">
        <v>4.3679474513975407</v>
      </c>
      <c r="W1089">
        <v>-3.368054279808407</v>
      </c>
      <c r="X1089">
        <v>1</v>
      </c>
      <c r="Y1089">
        <v>-3.3518772401329331</v>
      </c>
      <c r="Z1089">
        <v>89.112042320403617</v>
      </c>
      <c r="AA1089">
        <v>1351.0449409600669</v>
      </c>
      <c r="AB1089" t="b">
        <v>0</v>
      </c>
      <c r="AC1089" t="b">
        <v>1</v>
      </c>
      <c r="AD1089">
        <v>89.694272164382753</v>
      </c>
      <c r="AE1089">
        <v>7.0370620879816229E-2</v>
      </c>
      <c r="AF1089">
        <v>0</v>
      </c>
      <c r="AG1089">
        <v>0</v>
      </c>
      <c r="AH1089">
        <v>9.6516327066462071E-3</v>
      </c>
      <c r="AI1089" t="b">
        <v>0</v>
      </c>
      <c r="AJ1089" t="b">
        <v>0</v>
      </c>
      <c r="AK1089">
        <v>1351.0449409600669</v>
      </c>
      <c r="AL1089">
        <v>0</v>
      </c>
      <c r="AM1089">
        <v>5.4319024746050237</v>
      </c>
      <c r="AN1089">
        <v>0</v>
      </c>
      <c r="AO1089">
        <v>-1.9414462399794929</v>
      </c>
      <c r="AP1089">
        <v>5.5023799909998754</v>
      </c>
      <c r="AQ1089">
        <v>0</v>
      </c>
      <c r="AR1089">
        <v>1</v>
      </c>
      <c r="AS1089">
        <v>3</v>
      </c>
      <c r="AT1089">
        <v>0</v>
      </c>
      <c r="AU1089">
        <v>0</v>
      </c>
      <c r="AV1089">
        <v>0</v>
      </c>
      <c r="AW1089">
        <v>1.218857541799296</v>
      </c>
      <c r="AX1089">
        <v>0</v>
      </c>
      <c r="AY1089">
        <v>0.43221949735140192</v>
      </c>
      <c r="AZ1089">
        <v>1.218857541799296</v>
      </c>
    </row>
    <row r="1090" spans="1:52" x14ac:dyDescent="0.35">
      <c r="A1090">
        <v>1087</v>
      </c>
      <c r="B1090">
        <v>0</v>
      </c>
      <c r="C1090">
        <v>0</v>
      </c>
      <c r="D1090">
        <v>0</v>
      </c>
      <c r="E1090">
        <v>58.6</v>
      </c>
      <c r="F1090">
        <v>3.0735585348567799E-2</v>
      </c>
      <c r="G1090">
        <v>440.3437046829589</v>
      </c>
      <c r="H1090">
        <v>1916.3758027802371</v>
      </c>
      <c r="I1090">
        <v>5</v>
      </c>
      <c r="J1090">
        <v>5</v>
      </c>
      <c r="K1090">
        <v>1351.0449409600669</v>
      </c>
      <c r="L1090" t="b">
        <v>0</v>
      </c>
      <c r="M1090">
        <v>7.8701982413612894</v>
      </c>
      <c r="N1090">
        <v>7.8701982413612894</v>
      </c>
      <c r="O1090">
        <v>170.67317278365061</v>
      </c>
      <c r="P1090">
        <v>40.01753188392167</v>
      </c>
      <c r="Q1090">
        <v>8.0308145320013136</v>
      </c>
      <c r="R1090">
        <v>0.91291520545708849</v>
      </c>
      <c r="S1090">
        <v>43.905968598961969</v>
      </c>
      <c r="T1090">
        <v>62.177140038453061</v>
      </c>
      <c r="U1090">
        <v>8.7968898798003448</v>
      </c>
      <c r="V1090">
        <v>5.4146834655145284</v>
      </c>
      <c r="W1090">
        <v>-3.368054279808407</v>
      </c>
      <c r="X1090">
        <v>1</v>
      </c>
      <c r="Y1090">
        <v>-3.3518772401329331</v>
      </c>
      <c r="Z1090">
        <v>89.126000755115669</v>
      </c>
      <c r="AA1090">
        <v>1351.0449409600669</v>
      </c>
      <c r="AB1090" t="b">
        <v>0</v>
      </c>
      <c r="AC1090" t="b">
        <v>1</v>
      </c>
      <c r="AD1090">
        <v>89.692942054366824</v>
      </c>
      <c r="AE1090">
        <v>7.0370620879816229E-2</v>
      </c>
      <c r="AF1090">
        <v>0</v>
      </c>
      <c r="AG1090">
        <v>0</v>
      </c>
      <c r="AH1090">
        <v>1.116443129288552E-2</v>
      </c>
      <c r="AI1090" t="b">
        <v>0</v>
      </c>
      <c r="AJ1090" t="b">
        <v>0</v>
      </c>
      <c r="AK1090">
        <v>1351.0449409600669</v>
      </c>
      <c r="AL1090">
        <v>0</v>
      </c>
      <c r="AM1090">
        <v>8.7968898798003448</v>
      </c>
      <c r="AN1090">
        <v>0</v>
      </c>
      <c r="AO1090">
        <v>-0.8930065166120762</v>
      </c>
      <c r="AP1090">
        <v>8.8672626822212841</v>
      </c>
      <c r="AQ1090">
        <v>0</v>
      </c>
      <c r="AR1090">
        <v>1</v>
      </c>
      <c r="AS1090">
        <v>3</v>
      </c>
      <c r="AT1090">
        <v>0</v>
      </c>
      <c r="AU1090">
        <v>0</v>
      </c>
      <c r="AV1090">
        <v>0.16010012012649619</v>
      </c>
      <c r="AW1090">
        <v>1.8117493954876871</v>
      </c>
      <c r="AX1090">
        <v>5.6773092243438378E-2</v>
      </c>
      <c r="AY1090">
        <v>0.64246508405601677</v>
      </c>
      <c r="AZ1090">
        <v>1.8117493954876871</v>
      </c>
    </row>
    <row r="1091" spans="1:52" x14ac:dyDescent="0.35">
      <c r="A1091">
        <v>1088</v>
      </c>
      <c r="B1091">
        <v>0</v>
      </c>
      <c r="C1091">
        <v>0</v>
      </c>
      <c r="D1091">
        <v>0</v>
      </c>
      <c r="E1091">
        <v>58.7</v>
      </c>
      <c r="F1091">
        <v>3.0045929284153061E-2</v>
      </c>
      <c r="G1091">
        <v>441.09514445204252</v>
      </c>
      <c r="H1091">
        <v>1919.6460686552889</v>
      </c>
      <c r="I1091">
        <v>5</v>
      </c>
      <c r="J1091">
        <v>5</v>
      </c>
      <c r="K1091">
        <v>1353.350478401979</v>
      </c>
      <c r="L1091" t="b">
        <v>0</v>
      </c>
      <c r="M1091">
        <v>7.8717277119196183</v>
      </c>
      <c r="N1091">
        <v>7.8717277119196183</v>
      </c>
      <c r="O1091">
        <v>170.41552940898549</v>
      </c>
      <c r="P1091">
        <v>39.95712255425267</v>
      </c>
      <c r="Q1091">
        <v>8.0323752162445086</v>
      </c>
      <c r="R1091">
        <v>0.912834397693286</v>
      </c>
      <c r="S1091">
        <v>43.927969490013197</v>
      </c>
      <c r="T1091">
        <v>62.088775054622502</v>
      </c>
      <c r="U1091">
        <v>8.7993783281416196</v>
      </c>
      <c r="V1091">
        <v>5.4120054741222532</v>
      </c>
      <c r="W1091">
        <v>-3.368054279808407</v>
      </c>
      <c r="X1091">
        <v>1</v>
      </c>
      <c r="Y1091">
        <v>-3.3518772401329331</v>
      </c>
      <c r="Z1091">
        <v>89.13752497528948</v>
      </c>
      <c r="AA1091">
        <v>1353.350478401979</v>
      </c>
      <c r="AB1091" t="b">
        <v>0</v>
      </c>
      <c r="AC1091" t="b">
        <v>1</v>
      </c>
      <c r="AD1091">
        <v>89.691611944350896</v>
      </c>
      <c r="AE1091">
        <v>7.0370620879816229E-2</v>
      </c>
      <c r="AF1091">
        <v>0</v>
      </c>
      <c r="AG1091">
        <v>0</v>
      </c>
      <c r="AH1091">
        <v>1.274478687209984E-2</v>
      </c>
      <c r="AI1091" t="b">
        <v>0</v>
      </c>
      <c r="AJ1091" t="b">
        <v>0</v>
      </c>
      <c r="AK1091">
        <v>1353.350478401979</v>
      </c>
      <c r="AL1091">
        <v>0</v>
      </c>
      <c r="AM1091">
        <v>8.7993783281416196</v>
      </c>
      <c r="AN1091">
        <v>0</v>
      </c>
      <c r="AO1091">
        <v>6.3874869522395779</v>
      </c>
      <c r="AP1091">
        <v>8.8697576751859284</v>
      </c>
      <c r="AQ1091">
        <v>0</v>
      </c>
      <c r="AR1091">
        <v>1</v>
      </c>
      <c r="AS1091">
        <v>3</v>
      </c>
      <c r="AT1091">
        <v>0</v>
      </c>
      <c r="AU1091">
        <v>0</v>
      </c>
      <c r="AV1091">
        <v>1.34343400745</v>
      </c>
      <c r="AW1091">
        <v>1.8123157649540369</v>
      </c>
      <c r="AX1091">
        <v>0.47639503810283679</v>
      </c>
      <c r="AY1091">
        <v>0.64266592452971116</v>
      </c>
      <c r="AZ1091">
        <v>1.8123157649540369</v>
      </c>
    </row>
    <row r="1092" spans="1:52" x14ac:dyDescent="0.35">
      <c r="A1092">
        <v>1089</v>
      </c>
      <c r="B1092">
        <v>0</v>
      </c>
      <c r="C1092">
        <v>0</v>
      </c>
      <c r="D1092">
        <v>0</v>
      </c>
      <c r="E1092">
        <v>58.8</v>
      </c>
      <c r="F1092">
        <v>1.5747364181470051E-2</v>
      </c>
      <c r="G1092">
        <v>441.84658422112602</v>
      </c>
      <c r="H1092">
        <v>1922.91633453034</v>
      </c>
      <c r="I1092">
        <v>5</v>
      </c>
      <c r="J1092">
        <v>5</v>
      </c>
      <c r="K1092">
        <v>1355.6560158438899</v>
      </c>
      <c r="L1092" t="b">
        <v>0</v>
      </c>
      <c r="M1092">
        <v>7.444412746366659</v>
      </c>
      <c r="N1092">
        <v>7.444412746366659</v>
      </c>
      <c r="O1092">
        <v>160.89047139596511</v>
      </c>
      <c r="P1092">
        <v>37.723793750929687</v>
      </c>
      <c r="Q1092">
        <v>7.5963395371088343</v>
      </c>
      <c r="R1092">
        <v>0.91038233727164464</v>
      </c>
      <c r="S1092">
        <v>43.949995075695803</v>
      </c>
      <c r="T1092">
        <v>58.776324095484917</v>
      </c>
      <c r="U1092">
        <v>8.3441200758294141</v>
      </c>
      <c r="V1092">
        <v>5.2673967892016762</v>
      </c>
      <c r="W1092">
        <v>-3.368054279808407</v>
      </c>
      <c r="X1092">
        <v>1</v>
      </c>
      <c r="Y1092">
        <v>-3.3518772401329331</v>
      </c>
      <c r="Z1092">
        <v>89.147970321091691</v>
      </c>
      <c r="AA1092">
        <v>1355.6560158438899</v>
      </c>
      <c r="AB1092" t="b">
        <v>0</v>
      </c>
      <c r="AC1092" t="b">
        <v>1</v>
      </c>
      <c r="AD1092">
        <v>89.690281834334968</v>
      </c>
      <c r="AE1092">
        <v>7.0370620879816229E-2</v>
      </c>
      <c r="AF1092">
        <v>0</v>
      </c>
      <c r="AG1092">
        <v>0</v>
      </c>
      <c r="AH1092">
        <v>1.202717203735559E-2</v>
      </c>
      <c r="AI1092" t="b">
        <v>0</v>
      </c>
      <c r="AJ1092" t="b">
        <v>0</v>
      </c>
      <c r="AK1092">
        <v>1355.6560158438899</v>
      </c>
      <c r="AL1092">
        <v>0</v>
      </c>
      <c r="AM1092">
        <v>8.3441200758294141</v>
      </c>
      <c r="AN1092">
        <v>0</v>
      </c>
      <c r="AO1092">
        <v>11.99622253411026</v>
      </c>
      <c r="AP1092">
        <v>8.4144928782503534</v>
      </c>
      <c r="AQ1092">
        <v>0</v>
      </c>
      <c r="AR1092">
        <v>1</v>
      </c>
      <c r="AS1092">
        <v>3</v>
      </c>
      <c r="AT1092">
        <v>0</v>
      </c>
      <c r="AU1092">
        <v>0</v>
      </c>
      <c r="AV1092">
        <v>2.3338979024605222</v>
      </c>
      <c r="AW1092">
        <v>1.7307320803544679</v>
      </c>
      <c r="AX1092">
        <v>0.8276233696668519</v>
      </c>
      <c r="AY1092">
        <v>0.61373550572322244</v>
      </c>
      <c r="AZ1092">
        <v>1.7307320803544679</v>
      </c>
    </row>
    <row r="1093" spans="1:52" x14ac:dyDescent="0.35">
      <c r="A1093">
        <v>1090</v>
      </c>
      <c r="B1093">
        <v>0</v>
      </c>
      <c r="C1093">
        <v>0</v>
      </c>
      <c r="D1093">
        <v>0</v>
      </c>
      <c r="E1093">
        <v>58.8</v>
      </c>
      <c r="F1093">
        <v>-9.7020526767064297E-3</v>
      </c>
      <c r="G1093">
        <v>441.84658422112602</v>
      </c>
      <c r="H1093">
        <v>1922.91633453034</v>
      </c>
      <c r="I1093">
        <v>5</v>
      </c>
      <c r="J1093">
        <v>5</v>
      </c>
      <c r="K1093">
        <v>1355.6560158438899</v>
      </c>
      <c r="L1093" t="b">
        <v>0</v>
      </c>
      <c r="M1093">
        <v>6.6424989913924426</v>
      </c>
      <c r="N1093">
        <v>6.6424989913924426</v>
      </c>
      <c r="O1093">
        <v>143.55931493642029</v>
      </c>
      <c r="P1093">
        <v>33.660178509627357</v>
      </c>
      <c r="Q1093">
        <v>6.7780601952984121</v>
      </c>
      <c r="R1093">
        <v>0.90518369758636108</v>
      </c>
      <c r="S1093">
        <v>43.971410975392907</v>
      </c>
      <c r="T1093">
        <v>52.746126762467263</v>
      </c>
      <c r="U1093">
        <v>7.488049346637438</v>
      </c>
      <c r="V1093">
        <v>5.0011927062582231</v>
      </c>
      <c r="W1093">
        <v>-3.368054279808407</v>
      </c>
      <c r="X1093">
        <v>1</v>
      </c>
      <c r="Y1093">
        <v>-3.3518772401329331</v>
      </c>
      <c r="Z1093">
        <v>89.158415666893902</v>
      </c>
      <c r="AA1093">
        <v>1355.6560158438899</v>
      </c>
      <c r="AB1093" t="b">
        <v>0</v>
      </c>
      <c r="AC1093" t="b">
        <v>1</v>
      </c>
      <c r="AD1093">
        <v>89.68895172431904</v>
      </c>
      <c r="AE1093">
        <v>7.0370620879816229E-2</v>
      </c>
      <c r="AF1093">
        <v>0</v>
      </c>
      <c r="AG1093">
        <v>0</v>
      </c>
      <c r="AH1093">
        <v>6.7121998426765686E-3</v>
      </c>
      <c r="AI1093" t="b">
        <v>0</v>
      </c>
      <c r="AJ1093" t="b">
        <v>0</v>
      </c>
      <c r="AK1093">
        <v>1355.6560158438899</v>
      </c>
      <c r="AL1093">
        <v>0</v>
      </c>
      <c r="AM1093">
        <v>7.488049346637438</v>
      </c>
      <c r="AN1093">
        <v>0</v>
      </c>
      <c r="AO1093">
        <v>7.9542157385025174</v>
      </c>
      <c r="AP1093">
        <v>7.5584199675172554</v>
      </c>
      <c r="AQ1093">
        <v>0</v>
      </c>
      <c r="AR1093">
        <v>1</v>
      </c>
      <c r="AS1093">
        <v>3</v>
      </c>
      <c r="AT1093">
        <v>0</v>
      </c>
      <c r="AU1093">
        <v>0</v>
      </c>
      <c r="AV1093">
        <v>1.613642035066188</v>
      </c>
      <c r="AW1093">
        <v>1.5784166665309689</v>
      </c>
      <c r="AX1093">
        <v>0.57221348761212343</v>
      </c>
      <c r="AY1093">
        <v>0.55972288378507618</v>
      </c>
      <c r="AZ1093">
        <v>1.5784166665309689</v>
      </c>
    </row>
    <row r="1094" spans="1:52" x14ac:dyDescent="0.35">
      <c r="A1094">
        <v>1091</v>
      </c>
      <c r="B1094">
        <v>0</v>
      </c>
      <c r="C1094">
        <v>0</v>
      </c>
      <c r="D1094">
        <v>0</v>
      </c>
      <c r="E1094">
        <v>58.8</v>
      </c>
      <c r="F1094">
        <v>2.3060846525359221E-2</v>
      </c>
      <c r="G1094">
        <v>441.84658422112602</v>
      </c>
      <c r="H1094">
        <v>1922.91633453034</v>
      </c>
      <c r="I1094">
        <v>5</v>
      </c>
      <c r="J1094">
        <v>5</v>
      </c>
      <c r="K1094">
        <v>1355.6560158438899</v>
      </c>
      <c r="L1094" t="b">
        <v>0</v>
      </c>
      <c r="M1094">
        <v>7.674861330749116</v>
      </c>
      <c r="N1094">
        <v>7.674861330749116</v>
      </c>
      <c r="O1094">
        <v>165.87098263802679</v>
      </c>
      <c r="P1094">
        <v>38.891568183060748</v>
      </c>
      <c r="Q1094">
        <v>7.8314911538256284</v>
      </c>
      <c r="R1094">
        <v>0.91171206011337746</v>
      </c>
      <c r="S1094">
        <v>43.991628444076682</v>
      </c>
      <c r="T1094">
        <v>60.507420438917457</v>
      </c>
      <c r="U1094">
        <v>8.5898733782810002</v>
      </c>
      <c r="V1094">
        <v>5.3420754984057481</v>
      </c>
      <c r="W1094">
        <v>-3.368054279808407</v>
      </c>
      <c r="X1094">
        <v>1</v>
      </c>
      <c r="Y1094">
        <v>-3.3518772401329331</v>
      </c>
      <c r="Z1094">
        <v>89.167856198780385</v>
      </c>
      <c r="AA1094">
        <v>1355.6560158438899</v>
      </c>
      <c r="AB1094" t="b">
        <v>0</v>
      </c>
      <c r="AC1094" t="b">
        <v>1</v>
      </c>
      <c r="AD1094">
        <v>89.687621614303112</v>
      </c>
      <c r="AE1094">
        <v>7.0370620879816229E-2</v>
      </c>
      <c r="AF1094">
        <v>0</v>
      </c>
      <c r="AG1094">
        <v>0</v>
      </c>
      <c r="AH1094">
        <v>4.2646780352909031E-3</v>
      </c>
      <c r="AI1094" t="b">
        <v>0</v>
      </c>
      <c r="AJ1094" t="b">
        <v>0</v>
      </c>
      <c r="AK1094">
        <v>1355.6560158438899</v>
      </c>
      <c r="AL1094">
        <v>0</v>
      </c>
      <c r="AM1094">
        <v>8.5898733782810002</v>
      </c>
      <c r="AN1094">
        <v>0</v>
      </c>
      <c r="AO1094">
        <v>6.7306956047104913</v>
      </c>
      <c r="AP1094">
        <v>8.6602636330309242</v>
      </c>
      <c r="AQ1094">
        <v>0</v>
      </c>
      <c r="AR1094">
        <v>1</v>
      </c>
      <c r="AS1094">
        <v>3</v>
      </c>
      <c r="AT1094">
        <v>0</v>
      </c>
      <c r="AU1094">
        <v>0</v>
      </c>
      <c r="AV1094">
        <v>1.402789228906085</v>
      </c>
      <c r="AW1094">
        <v>1.7747403172984271</v>
      </c>
      <c r="AX1094">
        <v>0.49744298897378891</v>
      </c>
      <c r="AY1094">
        <v>0.62934128195131189</v>
      </c>
      <c r="AZ1094">
        <v>1.7747403172984271</v>
      </c>
    </row>
    <row r="1095" spans="1:52" x14ac:dyDescent="0.35">
      <c r="A1095">
        <v>1092</v>
      </c>
      <c r="B1095">
        <v>0</v>
      </c>
      <c r="C1095">
        <v>0</v>
      </c>
      <c r="D1095">
        <v>0</v>
      </c>
      <c r="E1095">
        <v>59.1</v>
      </c>
      <c r="F1095">
        <v>0.16745866657527661</v>
      </c>
      <c r="G1095">
        <v>444.10090352837659</v>
      </c>
      <c r="H1095">
        <v>1932.7271321554949</v>
      </c>
      <c r="I1095">
        <v>5</v>
      </c>
      <c r="J1095">
        <v>5</v>
      </c>
      <c r="K1095">
        <v>1362.5726281696241</v>
      </c>
      <c r="L1095" t="b">
        <v>0</v>
      </c>
      <c r="M1095">
        <v>12.31693211270338</v>
      </c>
      <c r="N1095">
        <v>12.31693211270338</v>
      </c>
      <c r="O1095">
        <v>264.84530167213973</v>
      </c>
      <c r="P1095">
        <v>62.097956762112588</v>
      </c>
      <c r="Q1095">
        <v>12.56829807418713</v>
      </c>
      <c r="R1095">
        <v>0.92771798805871653</v>
      </c>
      <c r="S1095">
        <v>44.013379692445532</v>
      </c>
      <c r="T1095">
        <v>94.945025651086681</v>
      </c>
      <c r="U1095">
        <v>13.547541640845781</v>
      </c>
      <c r="V1095">
        <v>6.8628174778773294</v>
      </c>
      <c r="W1095">
        <v>-3.368054279808407</v>
      </c>
      <c r="X1095">
        <v>1</v>
      </c>
      <c r="Y1095">
        <v>-3.3518772401329331</v>
      </c>
      <c r="Z1095">
        <v>89.173103238371894</v>
      </c>
      <c r="AA1095">
        <v>1362.5726281696241</v>
      </c>
      <c r="AB1095" t="b">
        <v>0</v>
      </c>
      <c r="AC1095" t="b">
        <v>1</v>
      </c>
      <c r="AD1095">
        <v>89.686291504287183</v>
      </c>
      <c r="AE1095">
        <v>7.0370620879816229E-2</v>
      </c>
      <c r="AF1095">
        <v>0</v>
      </c>
      <c r="AG1095">
        <v>0</v>
      </c>
      <c r="AH1095">
        <v>1.5267693251460599E-3</v>
      </c>
      <c r="AI1095" t="b">
        <v>0</v>
      </c>
      <c r="AJ1095" t="b">
        <v>0</v>
      </c>
      <c r="AK1095">
        <v>1362.5726281696241</v>
      </c>
      <c r="AL1095">
        <v>0</v>
      </c>
      <c r="AM1095">
        <v>13.547541640845781</v>
      </c>
      <c r="AN1095">
        <v>0</v>
      </c>
      <c r="AO1095">
        <v>9.4442520961227849</v>
      </c>
      <c r="AP1095">
        <v>13.618280942175399</v>
      </c>
      <c r="AQ1095">
        <v>0</v>
      </c>
      <c r="AR1095">
        <v>1</v>
      </c>
      <c r="AS1095">
        <v>3</v>
      </c>
      <c r="AT1095">
        <v>0</v>
      </c>
      <c r="AU1095">
        <v>0</v>
      </c>
      <c r="AV1095">
        <v>1.8743533757630799</v>
      </c>
      <c r="AW1095">
        <v>2.6958055474769691</v>
      </c>
      <c r="AX1095">
        <v>0.66466431764648237</v>
      </c>
      <c r="AY1095">
        <v>0.95596054397592733</v>
      </c>
      <c r="AZ1095">
        <v>2.6958055474769691</v>
      </c>
    </row>
    <row r="1096" spans="1:52" x14ac:dyDescent="0.35">
      <c r="A1096">
        <v>1093</v>
      </c>
      <c r="B1096">
        <v>0</v>
      </c>
      <c r="C1096">
        <v>0</v>
      </c>
      <c r="D1096">
        <v>0</v>
      </c>
      <c r="E1096">
        <v>60.1</v>
      </c>
      <c r="F1096">
        <v>0.39043782050686809</v>
      </c>
      <c r="G1096">
        <v>451.61530121921209</v>
      </c>
      <c r="H1096">
        <v>1965.429790906011</v>
      </c>
      <c r="I1096">
        <v>5</v>
      </c>
      <c r="J1096">
        <v>5</v>
      </c>
      <c r="K1096">
        <v>1385.6280025887379</v>
      </c>
      <c r="L1096" t="b">
        <v>0</v>
      </c>
      <c r="M1096">
        <v>19.808426847424482</v>
      </c>
      <c r="N1096">
        <v>19.808426847424482</v>
      </c>
      <c r="O1096">
        <v>418.84440661742138</v>
      </c>
      <c r="P1096">
        <v>98.20594017702895</v>
      </c>
      <c r="Q1096">
        <v>20.212680456555589</v>
      </c>
      <c r="R1096">
        <v>0.93779509716793841</v>
      </c>
      <c r="S1096">
        <v>44.041958562066853</v>
      </c>
      <c r="T1096">
        <v>148.53906396560981</v>
      </c>
      <c r="U1096">
        <v>21.553408113985839</v>
      </c>
      <c r="V1096">
        <v>9.2398580407461282</v>
      </c>
      <c r="W1096">
        <v>-3.368054279808407</v>
      </c>
      <c r="X1096">
        <v>1</v>
      </c>
      <c r="Y1096">
        <v>-3.3518772401329331</v>
      </c>
      <c r="Z1096">
        <v>89.172508258337231</v>
      </c>
      <c r="AA1096">
        <v>1385.6280025887379</v>
      </c>
      <c r="AB1096" t="b">
        <v>0</v>
      </c>
      <c r="AC1096" t="b">
        <v>1</v>
      </c>
      <c r="AD1096">
        <v>89.684961394271255</v>
      </c>
      <c r="AE1096">
        <v>7.0370620879816229E-2</v>
      </c>
      <c r="AF1096">
        <v>0</v>
      </c>
      <c r="AG1096">
        <v>0</v>
      </c>
      <c r="AH1096">
        <v>-1.243937724373922E-3</v>
      </c>
      <c r="AI1096" t="b">
        <v>0</v>
      </c>
      <c r="AJ1096" t="b">
        <v>0</v>
      </c>
      <c r="AK1096">
        <v>1385.6280025887379</v>
      </c>
      <c r="AL1096">
        <v>0</v>
      </c>
      <c r="AM1096">
        <v>21.553408113985839</v>
      </c>
      <c r="AN1096">
        <v>0</v>
      </c>
      <c r="AO1096">
        <v>11.67931252441506</v>
      </c>
      <c r="AP1096">
        <v>21.6252534566649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2.2755310616433948</v>
      </c>
      <c r="AW1096">
        <v>4.3077279816977532</v>
      </c>
      <c r="AX1096">
        <v>0.80692590838418277</v>
      </c>
      <c r="AY1096">
        <v>1.52756491970951</v>
      </c>
      <c r="AZ1096">
        <v>4.3077279816977532</v>
      </c>
    </row>
    <row r="1097" spans="1:52" x14ac:dyDescent="0.35">
      <c r="A1097">
        <v>1094</v>
      </c>
      <c r="B1097">
        <v>0</v>
      </c>
      <c r="C1097">
        <v>0</v>
      </c>
      <c r="D1097">
        <v>0</v>
      </c>
      <c r="E1097">
        <v>61.7</v>
      </c>
      <c r="F1097">
        <v>0.4374567180639044</v>
      </c>
      <c r="G1097">
        <v>463.63833752454889</v>
      </c>
      <c r="H1097">
        <v>2017.754044906837</v>
      </c>
      <c r="I1097">
        <v>5</v>
      </c>
      <c r="J1097">
        <v>5</v>
      </c>
      <c r="K1097">
        <v>1422.51660165932</v>
      </c>
      <c r="L1097" t="b">
        <v>0</v>
      </c>
      <c r="M1097">
        <v>22.060494183813191</v>
      </c>
      <c r="N1097">
        <v>22.060494183813191</v>
      </c>
      <c r="O1097">
        <v>454.36752040177959</v>
      </c>
      <c r="P1097">
        <v>106.535001594805</v>
      </c>
      <c r="Q1097">
        <v>22.510708350829791</v>
      </c>
      <c r="R1097">
        <v>0.9390106192104225</v>
      </c>
      <c r="S1097">
        <v>44.081512239634407</v>
      </c>
      <c r="T1097">
        <v>160.92840096580079</v>
      </c>
      <c r="U1097">
        <v>23.972794226499978</v>
      </c>
      <c r="V1097">
        <v>9.8149235263610421</v>
      </c>
      <c r="W1097">
        <v>-3.368054279808407</v>
      </c>
      <c r="X1097">
        <v>1</v>
      </c>
      <c r="Y1097">
        <v>-3.3518772401329331</v>
      </c>
      <c r="Z1097">
        <v>89.156245202760985</v>
      </c>
      <c r="AA1097">
        <v>1422.51660165932</v>
      </c>
      <c r="AB1097" t="b">
        <v>0</v>
      </c>
      <c r="AC1097" t="b">
        <v>1</v>
      </c>
      <c r="AD1097">
        <v>89.683631284255327</v>
      </c>
      <c r="AE1097">
        <v>7.0370620879816229E-2</v>
      </c>
      <c r="AF1097">
        <v>0</v>
      </c>
      <c r="AG1097">
        <v>0</v>
      </c>
      <c r="AH1097">
        <v>-3.8721563774524741E-3</v>
      </c>
      <c r="AI1097" t="b">
        <v>0</v>
      </c>
      <c r="AJ1097" t="b">
        <v>0</v>
      </c>
      <c r="AK1097">
        <v>1422.51660165932</v>
      </c>
      <c r="AL1097">
        <v>0</v>
      </c>
      <c r="AM1097">
        <v>23.972794226499978</v>
      </c>
      <c r="AN1097">
        <v>0</v>
      </c>
      <c r="AO1097">
        <v>18.29823846824975</v>
      </c>
      <c r="AP1097">
        <v>24.044999523464359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3.538375502883055</v>
      </c>
      <c r="AW1097">
        <v>4.8088044817277797</v>
      </c>
      <c r="AX1097">
        <v>1.254743086128743</v>
      </c>
      <c r="AY1097">
        <v>1.7052518318796279</v>
      </c>
      <c r="AZ1097">
        <v>4.8088044817277797</v>
      </c>
    </row>
    <row r="1098" spans="1:52" x14ac:dyDescent="0.35">
      <c r="A1098">
        <v>1095</v>
      </c>
      <c r="B1098">
        <v>0</v>
      </c>
      <c r="C1098">
        <v>0</v>
      </c>
      <c r="D1098">
        <v>0</v>
      </c>
      <c r="E1098">
        <v>63</v>
      </c>
      <c r="F1098">
        <v>0.27640197390418031</v>
      </c>
      <c r="G1098">
        <v>473.40705452263501</v>
      </c>
      <c r="H1098">
        <v>2060.267501282508</v>
      </c>
      <c r="I1098">
        <v>5</v>
      </c>
      <c r="J1098">
        <v>5</v>
      </c>
      <c r="K1098">
        <v>1452.488588404168</v>
      </c>
      <c r="L1098" t="b">
        <v>0</v>
      </c>
      <c r="M1098">
        <v>17.231939465811099</v>
      </c>
      <c r="N1098">
        <v>17.231939465811099</v>
      </c>
      <c r="O1098">
        <v>347.59283608178959</v>
      </c>
      <c r="P1098">
        <v>81.499670824999427</v>
      </c>
      <c r="Q1098">
        <v>17.583611699807239</v>
      </c>
      <c r="R1098">
        <v>0.93371962059382319</v>
      </c>
      <c r="S1098">
        <v>44.124702092847123</v>
      </c>
      <c r="T1098">
        <v>123.8084403656612</v>
      </c>
      <c r="U1098">
        <v>18.831789877805601</v>
      </c>
      <c r="V1098">
        <v>8.2060704011230428</v>
      </c>
      <c r="W1098">
        <v>-3.368054279808407</v>
      </c>
      <c r="X1098">
        <v>1</v>
      </c>
      <c r="Y1098">
        <v>-3.3518772401329331</v>
      </c>
      <c r="Z1098">
        <v>89.154955675892211</v>
      </c>
      <c r="AA1098">
        <v>1452.488588404168</v>
      </c>
      <c r="AB1098" t="b">
        <v>0</v>
      </c>
      <c r="AC1098" t="b">
        <v>1</v>
      </c>
      <c r="AD1098">
        <v>89.682301174239399</v>
      </c>
      <c r="AE1098">
        <v>7.0370620879816229E-2</v>
      </c>
      <c r="AF1098">
        <v>0</v>
      </c>
      <c r="AG1098">
        <v>0</v>
      </c>
      <c r="AH1098">
        <v>-6.919728368633582E-3</v>
      </c>
      <c r="AI1098" t="b">
        <v>0</v>
      </c>
      <c r="AJ1098" t="b">
        <v>0</v>
      </c>
      <c r="AK1098">
        <v>1452.488588404168</v>
      </c>
      <c r="AL1098">
        <v>0</v>
      </c>
      <c r="AM1098">
        <v>18.831789877805601</v>
      </c>
      <c r="AN1098">
        <v>0</v>
      </c>
      <c r="AO1098">
        <v>22.508579574284099</v>
      </c>
      <c r="AP1098">
        <v>18.903033115134669</v>
      </c>
      <c r="AQ1098">
        <v>0</v>
      </c>
      <c r="AR1098">
        <v>1</v>
      </c>
      <c r="AS1098">
        <v>3</v>
      </c>
      <c r="AT1098">
        <v>0</v>
      </c>
      <c r="AU1098">
        <v>0</v>
      </c>
      <c r="AV1098">
        <v>4.3950357787472036</v>
      </c>
      <c r="AW1098">
        <v>3.722917785710151</v>
      </c>
      <c r="AX1098">
        <v>1.5585233257968809</v>
      </c>
      <c r="AY1098">
        <v>1.3201851724565219</v>
      </c>
      <c r="AZ1098">
        <v>3.722917785710151</v>
      </c>
    </row>
    <row r="1099" spans="1:52" x14ac:dyDescent="0.35">
      <c r="A1099">
        <v>1096</v>
      </c>
      <c r="B1099">
        <v>0</v>
      </c>
      <c r="C1099">
        <v>0</v>
      </c>
      <c r="D1099">
        <v>0</v>
      </c>
      <c r="E1099">
        <v>63.7</v>
      </c>
      <c r="F1099">
        <v>0.12360205298606</v>
      </c>
      <c r="G1099">
        <v>478.66713290621982</v>
      </c>
      <c r="H1099">
        <v>2083.1593624078691</v>
      </c>
      <c r="I1099">
        <v>5</v>
      </c>
      <c r="J1099">
        <v>5</v>
      </c>
      <c r="K1099">
        <v>1468.627350497547</v>
      </c>
      <c r="L1099" t="b">
        <v>0</v>
      </c>
      <c r="M1099">
        <v>12.28690404334057</v>
      </c>
      <c r="N1099">
        <v>12.28690404334057</v>
      </c>
      <c r="O1099">
        <v>245.12084235913949</v>
      </c>
      <c r="P1099">
        <v>57.473186702604373</v>
      </c>
      <c r="Q1099">
        <v>12.53765718708221</v>
      </c>
      <c r="R1099">
        <v>0.924564298717797</v>
      </c>
      <c r="S1099">
        <v>44.161365381076997</v>
      </c>
      <c r="T1099">
        <v>88.173695171929751</v>
      </c>
      <c r="U1099">
        <v>13.560611419313579</v>
      </c>
      <c r="V1099">
        <v>6.6514445299377059</v>
      </c>
      <c r="W1099">
        <v>-3.368054279808407</v>
      </c>
      <c r="X1099">
        <v>1</v>
      </c>
      <c r="Y1099">
        <v>-3.3518772401329331</v>
      </c>
      <c r="Z1099">
        <v>89.151692124636767</v>
      </c>
      <c r="AA1099">
        <v>1468.627350497547</v>
      </c>
      <c r="AB1099" t="b">
        <v>0</v>
      </c>
      <c r="AC1099" t="b">
        <v>1</v>
      </c>
      <c r="AD1099">
        <v>89.680971064223471</v>
      </c>
      <c r="AE1099">
        <v>7.0370620879816229E-2</v>
      </c>
      <c r="AF1099">
        <v>0</v>
      </c>
      <c r="AG1099">
        <v>0</v>
      </c>
      <c r="AH1099">
        <v>-8.0905411137799366E-3</v>
      </c>
      <c r="AI1099" t="b">
        <v>0</v>
      </c>
      <c r="AJ1099" t="b">
        <v>0</v>
      </c>
      <c r="AK1099">
        <v>1468.627350497547</v>
      </c>
      <c r="AL1099">
        <v>0</v>
      </c>
      <c r="AM1099">
        <v>13.560611419313579</v>
      </c>
      <c r="AN1099">
        <v>0</v>
      </c>
      <c r="AO1099">
        <v>20.08389942460504</v>
      </c>
      <c r="AP1099">
        <v>13.63115874502437</v>
      </c>
      <c r="AQ1099">
        <v>0</v>
      </c>
      <c r="AR1099">
        <v>1</v>
      </c>
      <c r="AS1099">
        <v>3</v>
      </c>
      <c r="AT1099">
        <v>0</v>
      </c>
      <c r="AU1099">
        <v>0</v>
      </c>
      <c r="AV1099">
        <v>3.8732883477287272</v>
      </c>
      <c r="AW1099">
        <v>2.6889707844651438</v>
      </c>
      <c r="AX1099">
        <v>1.3735065062867831</v>
      </c>
      <c r="AY1099">
        <v>0.95353686628417178</v>
      </c>
      <c r="AZ1099">
        <v>2.6889707844651438</v>
      </c>
    </row>
    <row r="1100" spans="1:52" x14ac:dyDescent="0.35">
      <c r="A1100">
        <v>1097</v>
      </c>
      <c r="B1100">
        <v>0</v>
      </c>
      <c r="C1100">
        <v>0</v>
      </c>
      <c r="D1100">
        <v>0</v>
      </c>
      <c r="E1100">
        <v>63.9</v>
      </c>
      <c r="F1100">
        <v>-2.0810185848416651E-2</v>
      </c>
      <c r="G1100">
        <v>480.17001244438688</v>
      </c>
      <c r="H1100">
        <v>2089.6998941579718</v>
      </c>
      <c r="I1100">
        <v>5</v>
      </c>
      <c r="J1100">
        <v>5</v>
      </c>
      <c r="K1100">
        <v>1473.23842538137</v>
      </c>
      <c r="L1100" t="b">
        <v>0</v>
      </c>
      <c r="M1100">
        <v>7.4032712851540703</v>
      </c>
      <c r="N1100">
        <v>7.4032712851540703</v>
      </c>
      <c r="O1100">
        <v>147.23125429066971</v>
      </c>
      <c r="P1100">
        <v>34.521133677846841</v>
      </c>
      <c r="Q1100">
        <v>7.554358454238848</v>
      </c>
      <c r="R1100">
        <v>0.90471316435951088</v>
      </c>
      <c r="S1100">
        <v>44.191118442966463</v>
      </c>
      <c r="T1100">
        <v>54.123394010123761</v>
      </c>
      <c r="U1100">
        <v>8.3500039038195428</v>
      </c>
      <c r="V1100">
        <v>5.1572469493480986</v>
      </c>
      <c r="W1100">
        <v>-3.368054279808407</v>
      </c>
      <c r="X1100">
        <v>1</v>
      </c>
      <c r="Y1100">
        <v>-3.3518772401329331</v>
      </c>
      <c r="Z1100">
        <v>89.147850715167436</v>
      </c>
      <c r="AA1100">
        <v>1473.23842538137</v>
      </c>
      <c r="AB1100" t="b">
        <v>0</v>
      </c>
      <c r="AC1100" t="b">
        <v>1</v>
      </c>
      <c r="AD1100">
        <v>89.679640954207542</v>
      </c>
      <c r="AE1100">
        <v>7.0370620879816229E-2</v>
      </c>
      <c r="AF1100">
        <v>0</v>
      </c>
      <c r="AG1100">
        <v>0</v>
      </c>
      <c r="AH1100">
        <v>-6.102546034361167E-3</v>
      </c>
      <c r="AI1100" t="b">
        <v>0</v>
      </c>
      <c r="AJ1100" t="b">
        <v>0</v>
      </c>
      <c r="AK1100">
        <v>1473.23842538137</v>
      </c>
      <c r="AL1100">
        <v>0</v>
      </c>
      <c r="AM1100">
        <v>8.3500039038195428</v>
      </c>
      <c r="AN1100">
        <v>0</v>
      </c>
      <c r="AO1100">
        <v>20.234848915809032</v>
      </c>
      <c r="AP1100">
        <v>8.4203832508638516</v>
      </c>
      <c r="AQ1100">
        <v>0</v>
      </c>
      <c r="AR1100">
        <v>1</v>
      </c>
      <c r="AS1100">
        <v>3</v>
      </c>
      <c r="AT1100">
        <v>0</v>
      </c>
      <c r="AU1100">
        <v>0</v>
      </c>
      <c r="AV1100">
        <v>3.8928822988673222</v>
      </c>
      <c r="AW1100">
        <v>1.743269503195263</v>
      </c>
      <c r="AX1100">
        <v>1.3804547159103979</v>
      </c>
      <c r="AY1100">
        <v>0.61818140560281842</v>
      </c>
      <c r="AZ1100">
        <v>1.743269503195263</v>
      </c>
    </row>
    <row r="1101" spans="1:52" x14ac:dyDescent="0.35">
      <c r="A1101">
        <v>1098</v>
      </c>
      <c r="B1101">
        <v>0</v>
      </c>
      <c r="C1101">
        <v>0</v>
      </c>
      <c r="D1101">
        <v>0</v>
      </c>
      <c r="E1101">
        <v>63.5</v>
      </c>
      <c r="F1101">
        <v>-0.20702797625906649</v>
      </c>
      <c r="G1101">
        <v>477.1642533680527</v>
      </c>
      <c r="H1101">
        <v>2076.618830657766</v>
      </c>
      <c r="I1101">
        <v>6</v>
      </c>
      <c r="J1101">
        <v>5</v>
      </c>
      <c r="K1101">
        <v>1464.0162756137249</v>
      </c>
      <c r="L1101" t="b">
        <v>0</v>
      </c>
      <c r="M1101">
        <v>0.97468320948621123</v>
      </c>
      <c r="N1101">
        <v>0.97468320948621123</v>
      </c>
      <c r="O1101">
        <v>19.505943663229559</v>
      </c>
      <c r="P1101">
        <v>4.5735349600534496</v>
      </c>
      <c r="Q1101">
        <v>0.99457470355735844</v>
      </c>
      <c r="R1101">
        <v>0.67002508023459095</v>
      </c>
      <c r="S1101">
        <v>44.213763261027253</v>
      </c>
      <c r="T1101">
        <v>9.6821504487714751</v>
      </c>
      <c r="U1101">
        <v>1.48438429082257</v>
      </c>
      <c r="V1101">
        <v>3.1948668174899861</v>
      </c>
      <c r="W1101">
        <v>-8.5359080887812073</v>
      </c>
      <c r="X1101">
        <v>1</v>
      </c>
      <c r="Y1101">
        <v>1.815976568839867</v>
      </c>
      <c r="Z1101">
        <v>89.143578722112409</v>
      </c>
      <c r="AA1101">
        <v>1464.0162756137249</v>
      </c>
      <c r="AB1101" t="b">
        <v>0</v>
      </c>
      <c r="AC1101" t="b">
        <v>1</v>
      </c>
      <c r="AD1101">
        <v>89.679336212010853</v>
      </c>
      <c r="AE1101">
        <v>0.17834544876003269</v>
      </c>
      <c r="AF1101">
        <v>0</v>
      </c>
      <c r="AG1101">
        <v>0</v>
      </c>
      <c r="AH1101">
        <v>-1.0596391118800621E-3</v>
      </c>
      <c r="AI1101" t="b">
        <v>0</v>
      </c>
      <c r="AJ1101" t="b">
        <v>0</v>
      </c>
      <c r="AK1101">
        <v>1464.0162756137249</v>
      </c>
      <c r="AL1101">
        <v>0</v>
      </c>
      <c r="AM1101">
        <v>1.48438429082257</v>
      </c>
      <c r="AN1101">
        <v>0</v>
      </c>
      <c r="AO1101">
        <v>12.00308015419875</v>
      </c>
      <c r="AP1101">
        <v>1.663288214110126</v>
      </c>
      <c r="AQ1101">
        <v>0</v>
      </c>
      <c r="AR1101">
        <v>1</v>
      </c>
      <c r="AS1101">
        <v>3</v>
      </c>
      <c r="AT1101">
        <v>0</v>
      </c>
      <c r="AU1101">
        <v>0</v>
      </c>
      <c r="AV1101">
        <v>2.3469110332122431</v>
      </c>
      <c r="AW1101">
        <v>0.59844030774804791</v>
      </c>
      <c r="AX1101">
        <v>0.83223795503980247</v>
      </c>
      <c r="AY1101">
        <v>0.21221312593089869</v>
      </c>
      <c r="AZ1101">
        <v>0.59844030774804791</v>
      </c>
    </row>
    <row r="1102" spans="1:52" x14ac:dyDescent="0.35">
      <c r="A1102">
        <v>1099</v>
      </c>
      <c r="B1102">
        <v>0</v>
      </c>
      <c r="C1102">
        <v>0</v>
      </c>
      <c r="D1102">
        <v>0</v>
      </c>
      <c r="E1102">
        <v>62.3</v>
      </c>
      <c r="F1102">
        <v>-0.48441124244865819</v>
      </c>
      <c r="G1102">
        <v>468.14697613905008</v>
      </c>
      <c r="H1102">
        <v>2037.3756401571461</v>
      </c>
      <c r="I1102">
        <v>6</v>
      </c>
      <c r="J1102">
        <v>5</v>
      </c>
      <c r="K1102">
        <v>1436.3498263107881</v>
      </c>
      <c r="L1102" t="b">
        <v>0</v>
      </c>
      <c r="M1102">
        <v>-8.4367942787422638</v>
      </c>
      <c r="N1102">
        <v>-8.4367942787422638</v>
      </c>
      <c r="O1102">
        <v>-172.0943526392563</v>
      </c>
      <c r="P1102">
        <v>-40.350754201506291</v>
      </c>
      <c r="Q1102">
        <v>-8.6089737538186384</v>
      </c>
      <c r="R1102">
        <v>0.87499832216459472</v>
      </c>
      <c r="S1102">
        <v>44.224087467552913</v>
      </c>
      <c r="T1102">
        <v>-50.080627268643951</v>
      </c>
      <c r="U1102">
        <v>-7.5328375901503408</v>
      </c>
      <c r="V1102">
        <v>-9.7298730671376532</v>
      </c>
      <c r="W1102">
        <v>-14.65438264202762</v>
      </c>
      <c r="X1102">
        <v>1</v>
      </c>
      <c r="Y1102">
        <v>7.9344511220862763</v>
      </c>
      <c r="Z1102">
        <v>89.135750421424191</v>
      </c>
      <c r="AA1102">
        <v>1436.3498263107881</v>
      </c>
      <c r="AB1102" t="b">
        <v>0</v>
      </c>
      <c r="AC1102" t="b">
        <v>1</v>
      </c>
      <c r="AD1102">
        <v>89.681270820679686</v>
      </c>
      <c r="AE1102">
        <v>0.30618212162202663</v>
      </c>
      <c r="AF1102">
        <v>0</v>
      </c>
      <c r="AG1102">
        <v>0</v>
      </c>
      <c r="AH1102">
        <v>7.8661671564983493E-4</v>
      </c>
      <c r="AI1102" t="b">
        <v>0</v>
      </c>
      <c r="AJ1102" t="b">
        <v>0</v>
      </c>
      <c r="AK1102">
        <v>1436.3498263107881</v>
      </c>
      <c r="AL1102">
        <v>0</v>
      </c>
      <c r="AM1102">
        <v>-7.5328375901503408</v>
      </c>
      <c r="AN1102">
        <v>5.2102276285565567</v>
      </c>
      <c r="AO1102">
        <v>0.71535227856701444</v>
      </c>
      <c r="AP1102">
        <v>-2.0141939418616621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0.38495862588502539</v>
      </c>
      <c r="AW1102">
        <v>0</v>
      </c>
      <c r="AX1102">
        <v>0.13651015102305869</v>
      </c>
      <c r="AY1102">
        <v>0</v>
      </c>
      <c r="AZ1102">
        <v>0</v>
      </c>
    </row>
    <row r="1103" spans="1:52" x14ac:dyDescent="0.35">
      <c r="A1103">
        <v>1100</v>
      </c>
      <c r="B1103">
        <v>0</v>
      </c>
      <c r="C1103">
        <v>0</v>
      </c>
      <c r="D1103">
        <v>0</v>
      </c>
      <c r="E1103">
        <v>60.3</v>
      </c>
      <c r="F1103">
        <v>-0.52199372061297034</v>
      </c>
      <c r="G1103">
        <v>453.11818075737921</v>
      </c>
      <c r="H1103">
        <v>1971.9703226561139</v>
      </c>
      <c r="I1103">
        <v>6</v>
      </c>
      <c r="J1103">
        <v>5</v>
      </c>
      <c r="K1103">
        <v>1390.23907747256</v>
      </c>
      <c r="L1103" t="b">
        <v>0</v>
      </c>
      <c r="M1103">
        <v>-9.5893329638316054</v>
      </c>
      <c r="N1103">
        <v>-9.5893329638316054</v>
      </c>
      <c r="O1103">
        <v>-202.0916141034362</v>
      </c>
      <c r="P1103">
        <v>-47.384175725783173</v>
      </c>
      <c r="Q1103">
        <v>-9.7850336365628632</v>
      </c>
      <c r="R1103">
        <v>0.88826792679090327</v>
      </c>
      <c r="S1103">
        <v>44.257941122925537</v>
      </c>
      <c r="T1103">
        <v>-59.701905722889741</v>
      </c>
      <c r="U1103">
        <v>-8.6917315419289469</v>
      </c>
      <c r="V1103">
        <v>-12.31772999710657</v>
      </c>
      <c r="W1103">
        <v>-14.65438264202762</v>
      </c>
      <c r="X1103">
        <v>1</v>
      </c>
      <c r="Y1103">
        <v>7.9344511220862763</v>
      </c>
      <c r="Z1103">
        <v>89.130812446231218</v>
      </c>
      <c r="AA1103">
        <v>1390.23907747256</v>
      </c>
      <c r="AB1103" t="b">
        <v>0</v>
      </c>
      <c r="AC1103" t="b">
        <v>1</v>
      </c>
      <c r="AD1103">
        <v>89.684419412394803</v>
      </c>
      <c r="AE1103">
        <v>0.30618212162202663</v>
      </c>
      <c r="AF1103">
        <v>0</v>
      </c>
      <c r="AG1103">
        <v>0</v>
      </c>
      <c r="AH1103">
        <v>-1.9550756698377689E-4</v>
      </c>
      <c r="AI1103" t="b">
        <v>0</v>
      </c>
      <c r="AJ1103" t="b">
        <v>0</v>
      </c>
      <c r="AK1103">
        <v>1390.23907747256</v>
      </c>
      <c r="AL1103">
        <v>0</v>
      </c>
      <c r="AM1103">
        <v>-8.6917315419289469</v>
      </c>
      <c r="AN1103">
        <v>6.443339487820289</v>
      </c>
      <c r="AO1103">
        <v>-0.45462621950553339</v>
      </c>
      <c r="AP1103">
        <v>-1.939688070948282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0.1931067146234153</v>
      </c>
      <c r="AW1103">
        <v>0</v>
      </c>
      <c r="AX1103">
        <v>6.8477558377097639E-2</v>
      </c>
      <c r="AY1103">
        <v>0</v>
      </c>
      <c r="AZ1103">
        <v>0</v>
      </c>
    </row>
    <row r="1104" spans="1:52" x14ac:dyDescent="0.35">
      <c r="A1104">
        <v>1101</v>
      </c>
      <c r="B1104">
        <v>0</v>
      </c>
      <c r="C1104">
        <v>0</v>
      </c>
      <c r="D1104">
        <v>0</v>
      </c>
      <c r="E1104">
        <v>58.9</v>
      </c>
      <c r="F1104">
        <v>-0.26094720843277658</v>
      </c>
      <c r="G1104">
        <v>442.59802399020953</v>
      </c>
      <c r="H1104">
        <v>1926.186600405392</v>
      </c>
      <c r="I1104">
        <v>6</v>
      </c>
      <c r="J1104">
        <v>5</v>
      </c>
      <c r="K1104">
        <v>1357.9615532858011</v>
      </c>
      <c r="L1104" t="b">
        <v>0</v>
      </c>
      <c r="M1104">
        <v>-1.266573766199077</v>
      </c>
      <c r="N1104">
        <v>-1.266573766199077</v>
      </c>
      <c r="O1104">
        <v>-27.32702787921539</v>
      </c>
      <c r="P1104">
        <v>-6.4073350932283972</v>
      </c>
      <c r="Q1104">
        <v>-1.2924222104072209</v>
      </c>
      <c r="R1104">
        <v>0.46110269076957311</v>
      </c>
      <c r="S1104">
        <v>44.292334793150097</v>
      </c>
      <c r="T1104">
        <v>-4.1906942583686906</v>
      </c>
      <c r="U1104">
        <v>-0.59593935882912885</v>
      </c>
      <c r="V1104">
        <v>2.2166408348597071</v>
      </c>
      <c r="W1104">
        <v>-11.42162079006942</v>
      </c>
      <c r="X1104">
        <v>1</v>
      </c>
      <c r="Y1104">
        <v>4.7016892701280746</v>
      </c>
      <c r="Z1104">
        <v>89.136177013433851</v>
      </c>
      <c r="AA1104">
        <v>1357.9615532858011</v>
      </c>
      <c r="AB1104" t="b">
        <v>0</v>
      </c>
      <c r="AC1104" t="b">
        <v>1</v>
      </c>
      <c r="AD1104">
        <v>89.68692658310755</v>
      </c>
      <c r="AE1104">
        <v>0.2386382402651549</v>
      </c>
      <c r="AF1104">
        <v>0</v>
      </c>
      <c r="AG1104">
        <v>0</v>
      </c>
      <c r="AH1104">
        <v>-2.2470421588978722E-3</v>
      </c>
      <c r="AI1104" t="b">
        <v>0</v>
      </c>
      <c r="AJ1104" t="b">
        <v>0</v>
      </c>
      <c r="AK1104">
        <v>1357.9615532858011</v>
      </c>
      <c r="AL1104">
        <v>0</v>
      </c>
      <c r="AM1104">
        <v>-0.59593935882912885</v>
      </c>
      <c r="AN1104">
        <v>0</v>
      </c>
      <c r="AO1104">
        <v>-1.627661724798404</v>
      </c>
      <c r="AP1104">
        <v>-0.35651358221852048</v>
      </c>
      <c r="AQ1104">
        <v>0</v>
      </c>
      <c r="AR1104">
        <v>1</v>
      </c>
      <c r="AS1104">
        <v>3</v>
      </c>
      <c r="AT1104">
        <v>0</v>
      </c>
      <c r="AU1104">
        <v>0</v>
      </c>
      <c r="AV1104">
        <v>0</v>
      </c>
      <c r="AW1104">
        <v>0.2448791322883111</v>
      </c>
      <c r="AX1104">
        <v>0</v>
      </c>
      <c r="AY1104">
        <v>8.6836674377266776E-2</v>
      </c>
      <c r="AZ1104">
        <v>0.2448791322883111</v>
      </c>
    </row>
    <row r="1105" spans="1:52" x14ac:dyDescent="0.35">
      <c r="A1105">
        <v>1102</v>
      </c>
      <c r="B1105">
        <v>0</v>
      </c>
      <c r="C1105">
        <v>0</v>
      </c>
      <c r="D1105">
        <v>0</v>
      </c>
      <c r="E1105">
        <v>58.4</v>
      </c>
      <c r="F1105">
        <v>-1.7550778989267709E-2</v>
      </c>
      <c r="G1105">
        <v>438.84082514479178</v>
      </c>
      <c r="H1105">
        <v>1909.835271030134</v>
      </c>
      <c r="I1105">
        <v>5</v>
      </c>
      <c r="J1105">
        <v>5</v>
      </c>
      <c r="K1105">
        <v>1346.4338660762439</v>
      </c>
      <c r="L1105" t="b">
        <v>0</v>
      </c>
      <c r="M1105">
        <v>6.3127355523062807</v>
      </c>
      <c r="N1105">
        <v>6.3127355523062807</v>
      </c>
      <c r="O1105">
        <v>137.36685513477431</v>
      </c>
      <c r="P1105">
        <v>32.208239968199997</v>
      </c>
      <c r="Q1105">
        <v>6.4415668901084491</v>
      </c>
      <c r="R1105">
        <v>0.90339058322987031</v>
      </c>
      <c r="S1105">
        <v>44.314245115678339</v>
      </c>
      <c r="T1105">
        <v>50.571090303007367</v>
      </c>
      <c r="U1105">
        <v>7.1304339559065051</v>
      </c>
      <c r="V1105">
        <v>4.8856435396031088</v>
      </c>
      <c r="W1105">
        <v>-3.368054279808407</v>
      </c>
      <c r="X1105">
        <v>1</v>
      </c>
      <c r="Y1105">
        <v>-3.3518772401329331</v>
      </c>
      <c r="Z1105">
        <v>89.147701233607663</v>
      </c>
      <c r="AA1105">
        <v>1346.4338660762439</v>
      </c>
      <c r="AB1105" t="b">
        <v>0</v>
      </c>
      <c r="AC1105" t="b">
        <v>1</v>
      </c>
      <c r="AD1105">
        <v>89.687194402954773</v>
      </c>
      <c r="AE1105">
        <v>7.0370620879816229E-2</v>
      </c>
      <c r="AF1105">
        <v>0</v>
      </c>
      <c r="AG1105">
        <v>0</v>
      </c>
      <c r="AH1105">
        <v>3.4817582958562848E-4</v>
      </c>
      <c r="AI1105" t="b">
        <v>0</v>
      </c>
      <c r="AJ1105" t="b">
        <v>0</v>
      </c>
      <c r="AK1105">
        <v>1346.4338660762439</v>
      </c>
      <c r="AL1105">
        <v>0</v>
      </c>
      <c r="AM1105">
        <v>7.1304339559065051</v>
      </c>
      <c r="AN1105">
        <v>0</v>
      </c>
      <c r="AO1105">
        <v>-1.928671747823387</v>
      </c>
      <c r="AP1105">
        <v>7.2008067583274444</v>
      </c>
      <c r="AQ1105">
        <v>0</v>
      </c>
      <c r="AR1105">
        <v>1</v>
      </c>
      <c r="AS1105">
        <v>3</v>
      </c>
      <c r="AT1105">
        <v>0</v>
      </c>
      <c r="AU1105">
        <v>0</v>
      </c>
      <c r="AV1105">
        <v>0</v>
      </c>
      <c r="AW1105">
        <v>1.51430931827974</v>
      </c>
      <c r="AX1105">
        <v>0</v>
      </c>
      <c r="AY1105">
        <v>0.53698975469701737</v>
      </c>
      <c r="AZ1105">
        <v>1.51430931827974</v>
      </c>
    </row>
    <row r="1106" spans="1:52" x14ac:dyDescent="0.35">
      <c r="A1106">
        <v>1103</v>
      </c>
      <c r="B1106">
        <v>0</v>
      </c>
      <c r="C1106">
        <v>0</v>
      </c>
      <c r="D1106">
        <v>0</v>
      </c>
      <c r="E1106">
        <v>58.8</v>
      </c>
      <c r="F1106">
        <v>0.2478169910565047</v>
      </c>
      <c r="G1106">
        <v>441.84658422112602</v>
      </c>
      <c r="H1106">
        <v>1922.91633453034</v>
      </c>
      <c r="I1106">
        <v>5</v>
      </c>
      <c r="J1106">
        <v>5</v>
      </c>
      <c r="K1106">
        <v>1355.6560158438899</v>
      </c>
      <c r="L1106" t="b">
        <v>0</v>
      </c>
      <c r="M1106">
        <v>14.756950669727109</v>
      </c>
      <c r="N1106">
        <v>14.756950669727109</v>
      </c>
      <c r="O1106">
        <v>318.93083182124508</v>
      </c>
      <c r="P1106">
        <v>74.779325438279628</v>
      </c>
      <c r="Q1106">
        <v>15.058112928292971</v>
      </c>
      <c r="R1106">
        <v>0.93258395932079363</v>
      </c>
      <c r="S1106">
        <v>44.333822259163249</v>
      </c>
      <c r="T1106">
        <v>113.7377113347861</v>
      </c>
      <c r="U1106">
        <v>16.146656585493801</v>
      </c>
      <c r="V1106">
        <v>7.6677461741057868</v>
      </c>
      <c r="W1106">
        <v>-3.368054279808407</v>
      </c>
      <c r="X1106">
        <v>1</v>
      </c>
      <c r="Y1106">
        <v>-3.3518772401329331</v>
      </c>
      <c r="Z1106">
        <v>89.158146579409873</v>
      </c>
      <c r="AA1106">
        <v>1355.6560158438899</v>
      </c>
      <c r="AB1106" t="b">
        <v>0</v>
      </c>
      <c r="AC1106" t="b">
        <v>1</v>
      </c>
      <c r="AD1106">
        <v>89.685864292938845</v>
      </c>
      <c r="AE1106">
        <v>7.0370620879816229E-2</v>
      </c>
      <c r="AF1106">
        <v>0</v>
      </c>
      <c r="AG1106">
        <v>0</v>
      </c>
      <c r="AH1106">
        <v>5.0787196004790647E-3</v>
      </c>
      <c r="AI1106" t="b">
        <v>0</v>
      </c>
      <c r="AJ1106" t="b">
        <v>0</v>
      </c>
      <c r="AK1106">
        <v>1355.6560158438899</v>
      </c>
      <c r="AL1106">
        <v>0</v>
      </c>
      <c r="AM1106">
        <v>16.146656585493801</v>
      </c>
      <c r="AN1106">
        <v>0</v>
      </c>
      <c r="AO1106">
        <v>1.9279047800129641</v>
      </c>
      <c r="AP1106">
        <v>16.21773402569751</v>
      </c>
      <c r="AQ1106">
        <v>0</v>
      </c>
      <c r="AR1106">
        <v>1</v>
      </c>
      <c r="AS1106">
        <v>3</v>
      </c>
      <c r="AT1106">
        <v>0</v>
      </c>
      <c r="AU1106">
        <v>0</v>
      </c>
      <c r="AV1106">
        <v>0.60697243671357703</v>
      </c>
      <c r="AW1106">
        <v>3.208724511459415</v>
      </c>
      <c r="AX1106">
        <v>0.215238452735311</v>
      </c>
      <c r="AY1106">
        <v>1.1378469164122229</v>
      </c>
      <c r="AZ1106">
        <v>3.208724511459415</v>
      </c>
    </row>
    <row r="1107" spans="1:52" x14ac:dyDescent="0.35">
      <c r="A1107">
        <v>1104</v>
      </c>
      <c r="B1107">
        <v>0</v>
      </c>
      <c r="C1107">
        <v>0</v>
      </c>
      <c r="D1107">
        <v>0</v>
      </c>
      <c r="E1107">
        <v>60.2</v>
      </c>
      <c r="F1107">
        <v>0.52628281476325789</v>
      </c>
      <c r="G1107">
        <v>452.36674098829559</v>
      </c>
      <c r="H1107">
        <v>1968.700056781063</v>
      </c>
      <c r="I1107">
        <v>5</v>
      </c>
      <c r="J1107">
        <v>5</v>
      </c>
      <c r="K1107">
        <v>1387.9335400306491</v>
      </c>
      <c r="L1107" t="b">
        <v>0</v>
      </c>
      <c r="M1107">
        <v>24.234054437740081</v>
      </c>
      <c r="N1107">
        <v>24.234054437740081</v>
      </c>
      <c r="O1107">
        <v>511.57203288172911</v>
      </c>
      <c r="P1107">
        <v>119.9476742763658</v>
      </c>
      <c r="Q1107">
        <v>24.728626977285799</v>
      </c>
      <c r="R1107">
        <v>0.9411502060006558</v>
      </c>
      <c r="S1107">
        <v>44.365757642636041</v>
      </c>
      <c r="T1107">
        <v>180.77724893229291</v>
      </c>
      <c r="U1107">
        <v>26.27489939397471</v>
      </c>
      <c r="V1107">
        <v>10.63870385943358</v>
      </c>
      <c r="W1107">
        <v>-2.714374804547008</v>
      </c>
      <c r="X1107">
        <v>1</v>
      </c>
      <c r="Y1107">
        <v>-4.0055567153943326</v>
      </c>
      <c r="Z1107">
        <v>89.152243281472423</v>
      </c>
      <c r="AA1107">
        <v>1387.9335400306491</v>
      </c>
      <c r="AB1107" t="b">
        <v>0</v>
      </c>
      <c r="AC1107" t="b">
        <v>1</v>
      </c>
      <c r="AD1107">
        <v>89.684404484614333</v>
      </c>
      <c r="AE1107">
        <v>5.6712934064521249E-2</v>
      </c>
      <c r="AF1107">
        <v>0</v>
      </c>
      <c r="AG1107">
        <v>0</v>
      </c>
      <c r="AH1107">
        <v>9.0579902850889682E-3</v>
      </c>
      <c r="AI1107" t="b">
        <v>0</v>
      </c>
      <c r="AJ1107" t="b">
        <v>0</v>
      </c>
      <c r="AK1107">
        <v>1387.9335400306491</v>
      </c>
      <c r="AL1107">
        <v>0</v>
      </c>
      <c r="AM1107">
        <v>26.27489939397471</v>
      </c>
      <c r="AN1107">
        <v>0</v>
      </c>
      <c r="AO1107">
        <v>10.47879382257573</v>
      </c>
      <c r="AP1107">
        <v>26.334284715915079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2.0586559209727811</v>
      </c>
      <c r="AW1107">
        <v>5.3585606396755079</v>
      </c>
      <c r="AX1107">
        <v>0.73001983013219185</v>
      </c>
      <c r="AY1107">
        <v>1.900201054496107</v>
      </c>
      <c r="AZ1107">
        <v>5.3585606396755079</v>
      </c>
    </row>
    <row r="1108" spans="1:52" x14ac:dyDescent="0.35">
      <c r="A1108">
        <v>1105</v>
      </c>
      <c r="B1108">
        <v>0</v>
      </c>
      <c r="C1108">
        <v>0</v>
      </c>
      <c r="D1108">
        <v>0</v>
      </c>
      <c r="E1108">
        <v>62.3</v>
      </c>
      <c r="F1108">
        <v>0.56371841655712629</v>
      </c>
      <c r="G1108">
        <v>468.14697613905008</v>
      </c>
      <c r="H1108">
        <v>2037.3756401571461</v>
      </c>
      <c r="I1108">
        <v>5</v>
      </c>
      <c r="J1108">
        <v>5</v>
      </c>
      <c r="K1108">
        <v>1436.3498263107881</v>
      </c>
      <c r="L1108" t="b">
        <v>0</v>
      </c>
      <c r="M1108">
        <v>26.55575302742832</v>
      </c>
      <c r="N1108">
        <v>26.55575302742832</v>
      </c>
      <c r="O1108">
        <v>541.68621103139492</v>
      </c>
      <c r="P1108">
        <v>127.0085091141288</v>
      </c>
      <c r="Q1108">
        <v>27.097707170845219</v>
      </c>
      <c r="R1108">
        <v>0.94176612479001665</v>
      </c>
      <c r="S1108">
        <v>44.411538433731749</v>
      </c>
      <c r="T1108">
        <v>191.29368629311301</v>
      </c>
      <c r="U1108">
        <v>28.773287186229101</v>
      </c>
      <c r="V1108">
        <v>11.139772656050891</v>
      </c>
      <c r="W1108">
        <v>-2.714374804547008</v>
      </c>
      <c r="X1108">
        <v>1</v>
      </c>
      <c r="Y1108">
        <v>-4.0055567153943326</v>
      </c>
      <c r="Z1108">
        <v>89.139803417074688</v>
      </c>
      <c r="AA1108">
        <v>1436.3498263107881</v>
      </c>
      <c r="AB1108" t="b">
        <v>0</v>
      </c>
      <c r="AC1108" t="b">
        <v>1</v>
      </c>
      <c r="AD1108">
        <v>89.682814977981238</v>
      </c>
      <c r="AE1108">
        <v>5.6712934064521249E-2</v>
      </c>
      <c r="AF1108">
        <v>0</v>
      </c>
      <c r="AG1108">
        <v>0</v>
      </c>
      <c r="AH1108">
        <v>1.0154047478527E-2</v>
      </c>
      <c r="AI1108" t="b">
        <v>0</v>
      </c>
      <c r="AJ1108" t="b">
        <v>0</v>
      </c>
      <c r="AK1108">
        <v>1436.3498263107881</v>
      </c>
      <c r="AL1108">
        <v>0</v>
      </c>
      <c r="AM1108">
        <v>28.773287186229101</v>
      </c>
      <c r="AN1108">
        <v>0</v>
      </c>
      <c r="AO1108">
        <v>24.145215491444151</v>
      </c>
      <c r="AP1108">
        <v>28.839336992893969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4.7802816506207613</v>
      </c>
      <c r="AW1108">
        <v>5.8952445476183009</v>
      </c>
      <c r="AX1108">
        <v>1.695135337099561</v>
      </c>
      <c r="AY1108">
        <v>2.0905147219860658</v>
      </c>
      <c r="AZ1108">
        <v>5.8952445476183009</v>
      </c>
    </row>
    <row r="1109" spans="1:52" x14ac:dyDescent="0.35">
      <c r="A1109">
        <v>1106</v>
      </c>
      <c r="B1109">
        <v>0</v>
      </c>
      <c r="C1109">
        <v>0</v>
      </c>
      <c r="D1109">
        <v>0</v>
      </c>
      <c r="E1109">
        <v>63.9</v>
      </c>
      <c r="F1109">
        <v>0.3021768523415691</v>
      </c>
      <c r="G1109">
        <v>480.17001244438688</v>
      </c>
      <c r="H1109">
        <v>2089.6998941579718</v>
      </c>
      <c r="I1109">
        <v>5</v>
      </c>
      <c r="J1109">
        <v>6</v>
      </c>
      <c r="K1109">
        <v>1237.1023373415189</v>
      </c>
      <c r="L1109" t="b">
        <v>1</v>
      </c>
      <c r="M1109">
        <v>18.46335599980593</v>
      </c>
      <c r="N1109">
        <v>18.46335599980593</v>
      </c>
      <c r="O1109">
        <v>367.18674185529528</v>
      </c>
      <c r="P1109">
        <v>86.093830154396599</v>
      </c>
      <c r="Q1109">
        <v>18.840159183475439</v>
      </c>
      <c r="R1109">
        <v>0.93953297079900622</v>
      </c>
      <c r="S1109">
        <v>44.461180126159448</v>
      </c>
      <c r="T1109">
        <v>154.78835940054361</v>
      </c>
      <c r="U1109">
        <v>20.052685503365812</v>
      </c>
      <c r="V1109">
        <v>9.3595922478465923</v>
      </c>
      <c r="W1109">
        <v>-3.368054279808407</v>
      </c>
      <c r="X1109">
        <v>1</v>
      </c>
      <c r="Y1109">
        <v>-3.3518772401329331</v>
      </c>
      <c r="Z1109">
        <v>89.15370263628084</v>
      </c>
      <c r="AA1109">
        <v>1237.1023373415189</v>
      </c>
      <c r="AB1109" t="b">
        <v>0</v>
      </c>
      <c r="AC1109" t="b">
        <v>1</v>
      </c>
      <c r="AD1109">
        <v>89.681355169656726</v>
      </c>
      <c r="AE1109">
        <v>7.0370620879816229E-2</v>
      </c>
      <c r="AF1109">
        <v>0</v>
      </c>
      <c r="AG1109">
        <v>0</v>
      </c>
      <c r="AH1109">
        <v>8.5993540975708438E-3</v>
      </c>
      <c r="AI1109" t="b">
        <v>0</v>
      </c>
      <c r="AJ1109" t="b">
        <v>0</v>
      </c>
      <c r="AK1109">
        <v>1237.1023373415189</v>
      </c>
      <c r="AL1109">
        <v>0</v>
      </c>
      <c r="AM1109">
        <v>20.052685503365812</v>
      </c>
      <c r="AN1109">
        <v>0</v>
      </c>
      <c r="AO1109">
        <v>21.485090870183932</v>
      </c>
      <c r="AP1109">
        <v>20.13750488390825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4.1711492130612484</v>
      </c>
      <c r="AW1109">
        <v>4.0822671356736029</v>
      </c>
      <c r="AX1109">
        <v>1.4791309266174639</v>
      </c>
      <c r="AY1109">
        <v>1.447614170586585</v>
      </c>
      <c r="AZ1109">
        <v>4.0822671356736029</v>
      </c>
    </row>
    <row r="1110" spans="1:52" x14ac:dyDescent="0.35">
      <c r="A1110">
        <v>1107</v>
      </c>
      <c r="B1110">
        <v>0</v>
      </c>
      <c r="C1110">
        <v>0</v>
      </c>
      <c r="D1110">
        <v>0</v>
      </c>
      <c r="E1110">
        <v>64.5</v>
      </c>
      <c r="F1110">
        <v>6.090750740993478E-2</v>
      </c>
      <c r="G1110">
        <v>484.67865105888819</v>
      </c>
      <c r="H1110">
        <v>2109.3214894082821</v>
      </c>
      <c r="I1110">
        <v>5</v>
      </c>
      <c r="J1110">
        <v>6</v>
      </c>
      <c r="K1110">
        <v>1248.7183217297029</v>
      </c>
      <c r="L1110" t="b">
        <v>0</v>
      </c>
      <c r="M1110">
        <v>10.367097298885479</v>
      </c>
      <c r="N1110">
        <v>10.367097298885479</v>
      </c>
      <c r="O1110">
        <v>204.25592631664591</v>
      </c>
      <c r="P1110">
        <v>47.89163938621838</v>
      </c>
      <c r="Q1110">
        <v>10.578670713148449</v>
      </c>
      <c r="R1110">
        <v>0.92662411439816206</v>
      </c>
      <c r="S1110">
        <v>44.49701794274074</v>
      </c>
      <c r="T1110">
        <v>87.304051607042581</v>
      </c>
      <c r="U1110">
        <v>11.41635594063861</v>
      </c>
      <c r="V1110">
        <v>6.4060121032953106</v>
      </c>
      <c r="W1110">
        <v>-3.368054279808407</v>
      </c>
      <c r="X1110">
        <v>1</v>
      </c>
      <c r="Y1110">
        <v>-3.3518772401329331</v>
      </c>
      <c r="Z1110">
        <v>89.170417159278415</v>
      </c>
      <c r="AA1110">
        <v>1248.7183217297029</v>
      </c>
      <c r="AB1110" t="b">
        <v>0</v>
      </c>
      <c r="AC1110" t="b">
        <v>1</v>
      </c>
      <c r="AD1110">
        <v>89.680025059640798</v>
      </c>
      <c r="AE1110">
        <v>7.0370620879816229E-2</v>
      </c>
      <c r="AF1110">
        <v>0</v>
      </c>
      <c r="AG1110">
        <v>0</v>
      </c>
      <c r="AH1110">
        <v>5.2381105145441484E-3</v>
      </c>
      <c r="AI1110" t="b">
        <v>0</v>
      </c>
      <c r="AJ1110" t="b">
        <v>0</v>
      </c>
      <c r="AK1110">
        <v>1248.7183217297029</v>
      </c>
      <c r="AL1110">
        <v>0</v>
      </c>
      <c r="AM1110">
        <v>11.41635594063861</v>
      </c>
      <c r="AN1110">
        <v>0</v>
      </c>
      <c r="AO1110">
        <v>18.008194445403461</v>
      </c>
      <c r="AP1110">
        <v>11.486765017915401</v>
      </c>
      <c r="AQ1110">
        <v>0</v>
      </c>
      <c r="AR1110">
        <v>1</v>
      </c>
      <c r="AS1110">
        <v>3</v>
      </c>
      <c r="AT1110">
        <v>0</v>
      </c>
      <c r="AU1110">
        <v>0</v>
      </c>
      <c r="AV1110">
        <v>3.4594781895871201</v>
      </c>
      <c r="AW1110">
        <v>2.2995576177863359</v>
      </c>
      <c r="AX1110">
        <v>1.226765315456426</v>
      </c>
      <c r="AY1110">
        <v>0.81544692763927706</v>
      </c>
      <c r="AZ1110">
        <v>2.2995576177863359</v>
      </c>
    </row>
    <row r="1111" spans="1:52" x14ac:dyDescent="0.35">
      <c r="A1111">
        <v>1108</v>
      </c>
      <c r="B1111">
        <v>0</v>
      </c>
      <c r="C1111">
        <v>0</v>
      </c>
      <c r="D1111">
        <v>0</v>
      </c>
      <c r="E1111">
        <v>64.400000000000006</v>
      </c>
      <c r="F1111">
        <v>-0.12914021531463679</v>
      </c>
      <c r="G1111">
        <v>483.92721128980469</v>
      </c>
      <c r="H1111">
        <v>2106.0512235332299</v>
      </c>
      <c r="I1111">
        <v>5</v>
      </c>
      <c r="J1111">
        <v>6</v>
      </c>
      <c r="K1111">
        <v>1246.782324331672</v>
      </c>
      <c r="L1111" t="b">
        <v>0</v>
      </c>
      <c r="M1111">
        <v>3.780625906594401</v>
      </c>
      <c r="N1111">
        <v>3.780625906594401</v>
      </c>
      <c r="O1111">
        <v>74.602785746896956</v>
      </c>
      <c r="P1111">
        <v>17.492024719316699</v>
      </c>
      <c r="Q1111">
        <v>3.857781537341225</v>
      </c>
      <c r="R1111">
        <v>0.87954698404866305</v>
      </c>
      <c r="S1111">
        <v>44.521436657257141</v>
      </c>
      <c r="T1111">
        <v>33.593815439954987</v>
      </c>
      <c r="U1111">
        <v>4.3861005805322444</v>
      </c>
      <c r="V1111">
        <v>4.0464763870551694</v>
      </c>
      <c r="W1111">
        <v>-3.368054279808407</v>
      </c>
      <c r="X1111">
        <v>1</v>
      </c>
      <c r="Y1111">
        <v>-3.3518772401329331</v>
      </c>
      <c r="Z1111">
        <v>89.187131682275989</v>
      </c>
      <c r="AA1111">
        <v>1246.782324331672</v>
      </c>
      <c r="AB1111" t="b">
        <v>0</v>
      </c>
      <c r="AC1111" t="b">
        <v>1</v>
      </c>
      <c r="AD1111">
        <v>89.67869494962487</v>
      </c>
      <c r="AE1111">
        <v>7.0370620879816229E-2</v>
      </c>
      <c r="AF1111">
        <v>0</v>
      </c>
      <c r="AG1111">
        <v>0</v>
      </c>
      <c r="AH1111">
        <v>5.9627883368409407E-3</v>
      </c>
      <c r="AI1111" t="b">
        <v>0</v>
      </c>
      <c r="AJ1111" t="b">
        <v>0</v>
      </c>
      <c r="AK1111">
        <v>1246.782324331672</v>
      </c>
      <c r="AL1111">
        <v>0</v>
      </c>
      <c r="AM1111">
        <v>4.3861005805322444</v>
      </c>
      <c r="AN1111">
        <v>0</v>
      </c>
      <c r="AO1111">
        <v>18.30069790662936</v>
      </c>
      <c r="AP1111">
        <v>4.4566250269999452</v>
      </c>
      <c r="AQ1111">
        <v>0</v>
      </c>
      <c r="AR1111">
        <v>1</v>
      </c>
      <c r="AS1111">
        <v>3</v>
      </c>
      <c r="AT1111">
        <v>0</v>
      </c>
      <c r="AU1111">
        <v>0</v>
      </c>
      <c r="AV1111">
        <v>3.508064595887892</v>
      </c>
      <c r="AW1111">
        <v>1.0223245606853379</v>
      </c>
      <c r="AX1111">
        <v>1.2439945375488981</v>
      </c>
      <c r="AY1111">
        <v>0.3625268684780969</v>
      </c>
      <c r="AZ1111">
        <v>1.0223245606853379</v>
      </c>
    </row>
    <row r="1112" spans="1:52" x14ac:dyDescent="0.35">
      <c r="A1112">
        <v>1109</v>
      </c>
      <c r="B1112">
        <v>0</v>
      </c>
      <c r="C1112">
        <v>0</v>
      </c>
      <c r="D1112">
        <v>0</v>
      </c>
      <c r="E1112">
        <v>63.5</v>
      </c>
      <c r="F1112">
        <v>-0.37767997948472137</v>
      </c>
      <c r="G1112">
        <v>477.1642533680527</v>
      </c>
      <c r="H1112">
        <v>2076.618830657766</v>
      </c>
      <c r="I1112">
        <v>5</v>
      </c>
      <c r="J1112">
        <v>6</v>
      </c>
      <c r="K1112">
        <v>1229.3583477493969</v>
      </c>
      <c r="L1112" t="b">
        <v>0</v>
      </c>
      <c r="M1112">
        <v>-4.8323942264955191</v>
      </c>
      <c r="N1112">
        <v>-4.8323942264955191</v>
      </c>
      <c r="O1112">
        <v>-96.708765087094562</v>
      </c>
      <c r="P1112">
        <v>-22.675186892044611</v>
      </c>
      <c r="Q1112">
        <v>-4.9310145168321631</v>
      </c>
      <c r="R1112">
        <v>0.81076142455181133</v>
      </c>
      <c r="S1112">
        <v>44.536054848911263</v>
      </c>
      <c r="T1112">
        <v>-31.05433585569704</v>
      </c>
      <c r="U1112">
        <v>-3.9978763541525062</v>
      </c>
      <c r="V1112">
        <v>-8.3791489636524332</v>
      </c>
      <c r="W1112">
        <v>-23.274416450158419</v>
      </c>
      <c r="X1112">
        <v>1</v>
      </c>
      <c r="Y1112">
        <v>16.554484930217079</v>
      </c>
      <c r="Z1112">
        <v>89.194876721943459</v>
      </c>
      <c r="AA1112">
        <v>1229.3583477493969</v>
      </c>
      <c r="AB1112" t="b">
        <v>0</v>
      </c>
      <c r="AC1112" t="b">
        <v>1</v>
      </c>
      <c r="AD1112">
        <v>89.68131451464275</v>
      </c>
      <c r="AE1112">
        <v>0.48628525556489111</v>
      </c>
      <c r="AF1112">
        <v>0</v>
      </c>
      <c r="AG1112">
        <v>0</v>
      </c>
      <c r="AH1112">
        <v>4.451325380224358E-3</v>
      </c>
      <c r="AI1112" t="b">
        <v>0</v>
      </c>
      <c r="AJ1112" t="b">
        <v>0</v>
      </c>
      <c r="AK1112">
        <v>1229.3583477493969</v>
      </c>
      <c r="AL1112">
        <v>0</v>
      </c>
      <c r="AM1112">
        <v>-3.9978763541525062</v>
      </c>
      <c r="AN1112">
        <v>1.8236301422754251</v>
      </c>
      <c r="AO1112">
        <v>7.6359040469111328</v>
      </c>
      <c r="AP1112">
        <v>-1.687074920925979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1.5695950206358971</v>
      </c>
      <c r="AW1112">
        <v>0</v>
      </c>
      <c r="AX1112">
        <v>0.55659397894889961</v>
      </c>
      <c r="AY1112">
        <v>0</v>
      </c>
      <c r="AZ1112">
        <v>0</v>
      </c>
    </row>
    <row r="1113" spans="1:52" x14ac:dyDescent="0.35">
      <c r="A1113">
        <v>1110</v>
      </c>
      <c r="B1113">
        <v>0</v>
      </c>
      <c r="C1113">
        <v>0</v>
      </c>
      <c r="D1113">
        <v>0</v>
      </c>
      <c r="E1113">
        <v>62</v>
      </c>
      <c r="F1113">
        <v>-0.36013986674649351</v>
      </c>
      <c r="G1113">
        <v>465.89265683179951</v>
      </c>
      <c r="H1113">
        <v>2027.5648425319921</v>
      </c>
      <c r="I1113">
        <v>5</v>
      </c>
      <c r="J1113">
        <v>6</v>
      </c>
      <c r="K1113">
        <v>1200.3183867789389</v>
      </c>
      <c r="L1113" t="b">
        <v>0</v>
      </c>
      <c r="M1113">
        <v>-4.2998671072337222</v>
      </c>
      <c r="N1113">
        <v>-4.2998671072337222</v>
      </c>
      <c r="O1113">
        <v>-88.133405159235693</v>
      </c>
      <c r="P1113">
        <v>-20.66453264725477</v>
      </c>
      <c r="Q1113">
        <v>-4.3876194971772682</v>
      </c>
      <c r="R1113">
        <v>0.79873780566439434</v>
      </c>
      <c r="S1113">
        <v>44.565409998232447</v>
      </c>
      <c r="T1113">
        <v>-27.88098557727789</v>
      </c>
      <c r="U1113">
        <v>-3.504557569265685</v>
      </c>
      <c r="V1113">
        <v>-7.2164529300231273</v>
      </c>
      <c r="W1113">
        <v>-23.274416450158419</v>
      </c>
      <c r="X1113">
        <v>1</v>
      </c>
      <c r="Y1113">
        <v>16.554484930217079</v>
      </c>
      <c r="Z1113">
        <v>89.199790269934553</v>
      </c>
      <c r="AA1113">
        <v>1200.3183867789389</v>
      </c>
      <c r="AB1113" t="b">
        <v>0</v>
      </c>
      <c r="AC1113" t="b">
        <v>1</v>
      </c>
      <c r="AD1113">
        <v>89.687883754694425</v>
      </c>
      <c r="AE1113">
        <v>0.48628525556489111</v>
      </c>
      <c r="AF1113">
        <v>0</v>
      </c>
      <c r="AG1113">
        <v>0</v>
      </c>
      <c r="AH1113">
        <v>3.4429883429575869E-3</v>
      </c>
      <c r="AI1113" t="b">
        <v>0</v>
      </c>
      <c r="AJ1113" t="b">
        <v>0</v>
      </c>
      <c r="AK1113">
        <v>1200.3183867789389</v>
      </c>
      <c r="AL1113">
        <v>0</v>
      </c>
      <c r="AM1113">
        <v>-3.504557569265685</v>
      </c>
      <c r="AN1113">
        <v>1.3621116482677531</v>
      </c>
      <c r="AO1113">
        <v>5.1807871031402666</v>
      </c>
      <c r="AP1113">
        <v>-1.6426213433112069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1.1572451616553141</v>
      </c>
      <c r="AW1113">
        <v>0</v>
      </c>
      <c r="AX1113">
        <v>0.41037062470046598</v>
      </c>
      <c r="AY1113">
        <v>0</v>
      </c>
      <c r="AZ1113">
        <v>0</v>
      </c>
    </row>
    <row r="1114" spans="1:52" x14ac:dyDescent="0.35">
      <c r="A1114">
        <v>1111</v>
      </c>
      <c r="B1114">
        <v>0</v>
      </c>
      <c r="C1114">
        <v>0</v>
      </c>
      <c r="D1114">
        <v>0</v>
      </c>
      <c r="E1114">
        <v>61.2</v>
      </c>
      <c r="F1114">
        <v>-9.8427220195969056E-2</v>
      </c>
      <c r="G1114">
        <v>459.88113867913108</v>
      </c>
      <c r="H1114">
        <v>2001.4027155315789</v>
      </c>
      <c r="I1114">
        <v>5</v>
      </c>
      <c r="J1114">
        <v>5</v>
      </c>
      <c r="K1114">
        <v>1410.9889144497629</v>
      </c>
      <c r="L1114" t="b">
        <v>1</v>
      </c>
      <c r="M1114">
        <v>4.2536219460061142</v>
      </c>
      <c r="N1114">
        <v>4.2536219460061142</v>
      </c>
      <c r="O1114">
        <v>88.325208643538701</v>
      </c>
      <c r="P1114">
        <v>20.70950457766045</v>
      </c>
      <c r="Q1114">
        <v>4.3404305571490962</v>
      </c>
      <c r="R1114">
        <v>0.87526088710528682</v>
      </c>
      <c r="S1114">
        <v>44.593189823118472</v>
      </c>
      <c r="T1114">
        <v>33.561632001232482</v>
      </c>
      <c r="U1114">
        <v>4.9590135022530459</v>
      </c>
      <c r="V1114">
        <v>4.1864482031325601</v>
      </c>
      <c r="W1114">
        <v>-3.368054279808407</v>
      </c>
      <c r="X1114">
        <v>1</v>
      </c>
      <c r="Y1114">
        <v>-3.3518772401329331</v>
      </c>
      <c r="Z1114">
        <v>89.194246753058735</v>
      </c>
      <c r="AA1114">
        <v>1410.9889144497629</v>
      </c>
      <c r="AB1114" t="b">
        <v>0</v>
      </c>
      <c r="AC1114" t="b">
        <v>1</v>
      </c>
      <c r="AD1114">
        <v>89.690503319712306</v>
      </c>
      <c r="AE1114">
        <v>7.0370620879816229E-2</v>
      </c>
      <c r="AF1114">
        <v>0</v>
      </c>
      <c r="AG1114">
        <v>0</v>
      </c>
      <c r="AH1114">
        <v>1.160965516055046E-3</v>
      </c>
      <c r="AI1114" t="b">
        <v>0</v>
      </c>
      <c r="AJ1114" t="b">
        <v>0</v>
      </c>
      <c r="AK1114">
        <v>1410.9889144497629</v>
      </c>
      <c r="AL1114">
        <v>0</v>
      </c>
      <c r="AM1114">
        <v>4.9590135022530459</v>
      </c>
      <c r="AN1114">
        <v>0</v>
      </c>
      <c r="AO1114">
        <v>2.291652331523172</v>
      </c>
      <c r="AP1114">
        <v>5.0479998776222681</v>
      </c>
      <c r="AQ1114">
        <v>0</v>
      </c>
      <c r="AR1114">
        <v>1</v>
      </c>
      <c r="AS1114">
        <v>3</v>
      </c>
      <c r="AT1114">
        <v>0</v>
      </c>
      <c r="AU1114">
        <v>0</v>
      </c>
      <c r="AV1114">
        <v>0.68401095015833413</v>
      </c>
      <c r="AW1114">
        <v>1.150806147643018</v>
      </c>
      <c r="AX1114">
        <v>0.242557074524232</v>
      </c>
      <c r="AY1114">
        <v>0.40808776877148228</v>
      </c>
      <c r="AZ1114">
        <v>1.150806147643018</v>
      </c>
    </row>
    <row r="1115" spans="1:52" x14ac:dyDescent="0.35">
      <c r="A1115">
        <v>1112</v>
      </c>
      <c r="B1115">
        <v>0</v>
      </c>
      <c r="C1115">
        <v>0</v>
      </c>
      <c r="D1115">
        <v>0</v>
      </c>
      <c r="E1115">
        <v>61.3</v>
      </c>
      <c r="F1115">
        <v>0.17051541419704461</v>
      </c>
      <c r="G1115">
        <v>460.63257844821459</v>
      </c>
      <c r="H1115">
        <v>2004.67298140663</v>
      </c>
      <c r="I1115">
        <v>5</v>
      </c>
      <c r="J1115">
        <v>5</v>
      </c>
      <c r="K1115">
        <v>1413.294451891674</v>
      </c>
      <c r="L1115" t="b">
        <v>0</v>
      </c>
      <c r="M1115">
        <v>13.10590215313014</v>
      </c>
      <c r="N1115">
        <v>13.10590215313014</v>
      </c>
      <c r="O1115">
        <v>271.69625540290019</v>
      </c>
      <c r="P1115">
        <v>63.704291576685421</v>
      </c>
      <c r="Q1115">
        <v>13.37336954401035</v>
      </c>
      <c r="R1115">
        <v>0.92824156670993307</v>
      </c>
      <c r="S1115">
        <v>44.610222143046848</v>
      </c>
      <c r="T1115">
        <v>97.346100963965014</v>
      </c>
      <c r="U1115">
        <v>14.407208235040621</v>
      </c>
      <c r="V1115">
        <v>6.985403692070804</v>
      </c>
      <c r="W1115">
        <v>-3.368054279808407</v>
      </c>
      <c r="X1115">
        <v>1</v>
      </c>
      <c r="Y1115">
        <v>-3.3518772401329331</v>
      </c>
      <c r="Z1115">
        <v>89.192057096745387</v>
      </c>
      <c r="AA1115">
        <v>1413.294451891674</v>
      </c>
      <c r="AB1115" t="b">
        <v>0</v>
      </c>
      <c r="AC1115" t="b">
        <v>1</v>
      </c>
      <c r="AD1115">
        <v>89.689173209696378</v>
      </c>
      <c r="AE1115">
        <v>7.0370620879816229E-2</v>
      </c>
      <c r="AF1115">
        <v>0</v>
      </c>
      <c r="AG1115">
        <v>0</v>
      </c>
      <c r="AH1115">
        <v>-3.3135459462003141E-3</v>
      </c>
      <c r="AI1115" t="b">
        <v>0</v>
      </c>
      <c r="AJ1115" t="b">
        <v>0</v>
      </c>
      <c r="AK1115">
        <v>1413.294451891674</v>
      </c>
      <c r="AL1115">
        <v>0</v>
      </c>
      <c r="AM1115">
        <v>14.407208235040621</v>
      </c>
      <c r="AN1115">
        <v>0</v>
      </c>
      <c r="AO1115">
        <v>3.0652157722763311</v>
      </c>
      <c r="AP1115">
        <v>14.47800643798057</v>
      </c>
      <c r="AQ1115">
        <v>0</v>
      </c>
      <c r="AR1115">
        <v>1</v>
      </c>
      <c r="AS1115">
        <v>3</v>
      </c>
      <c r="AT1115">
        <v>0</v>
      </c>
      <c r="AU1115">
        <v>0</v>
      </c>
      <c r="AV1115">
        <v>0.80517088833489059</v>
      </c>
      <c r="AW1115">
        <v>2.854799734949697</v>
      </c>
      <c r="AX1115">
        <v>0.28552159160811719</v>
      </c>
      <c r="AY1115">
        <v>1.012341528163637</v>
      </c>
      <c r="AZ1115">
        <v>2.854799734949697</v>
      </c>
    </row>
    <row r="1116" spans="1:52" x14ac:dyDescent="0.35">
      <c r="A1116">
        <v>1113</v>
      </c>
      <c r="B1116">
        <v>0</v>
      </c>
      <c r="C1116">
        <v>0</v>
      </c>
      <c r="D1116">
        <v>0</v>
      </c>
      <c r="E1116">
        <v>62.6</v>
      </c>
      <c r="F1116">
        <v>0.58303223007445659</v>
      </c>
      <c r="G1116">
        <v>470.40129544630082</v>
      </c>
      <c r="H1116">
        <v>2047.186437782301</v>
      </c>
      <c r="I1116">
        <v>5</v>
      </c>
      <c r="J1116">
        <v>5</v>
      </c>
      <c r="K1116">
        <v>1443.266438636522</v>
      </c>
      <c r="L1116" t="b">
        <v>0</v>
      </c>
      <c r="M1116">
        <v>27.36460046120218</v>
      </c>
      <c r="N1116">
        <v>27.36460046120218</v>
      </c>
      <c r="O1116">
        <v>555.51013204625758</v>
      </c>
      <c r="P1116">
        <v>130.2497871131869</v>
      </c>
      <c r="Q1116">
        <v>27.92306169510427</v>
      </c>
      <c r="R1116">
        <v>0.94216875446273318</v>
      </c>
      <c r="S1116">
        <v>44.64041138001285</v>
      </c>
      <c r="T1116">
        <v>196.09169823073589</v>
      </c>
      <c r="U1116">
        <v>29.637006706964339</v>
      </c>
      <c r="V1116">
        <v>11.340227148201279</v>
      </c>
      <c r="W1116">
        <v>-2.714374804547008</v>
      </c>
      <c r="X1116">
        <v>1</v>
      </c>
      <c r="Y1116">
        <v>-4.0055567153943326</v>
      </c>
      <c r="Z1116">
        <v>89.172124789585496</v>
      </c>
      <c r="AA1116">
        <v>1443.266438636522</v>
      </c>
      <c r="AB1116" t="b">
        <v>0</v>
      </c>
      <c r="AC1116" t="b">
        <v>1</v>
      </c>
      <c r="AD1116">
        <v>89.687713401371866</v>
      </c>
      <c r="AE1116">
        <v>5.6712934064521249E-2</v>
      </c>
      <c r="AF1116">
        <v>0</v>
      </c>
      <c r="AG1116">
        <v>0</v>
      </c>
      <c r="AH1116">
        <v>-4.1754563668470754E-3</v>
      </c>
      <c r="AI1116" t="b">
        <v>0</v>
      </c>
      <c r="AJ1116" t="b">
        <v>0</v>
      </c>
      <c r="AK1116">
        <v>1443.266438636522</v>
      </c>
      <c r="AL1116">
        <v>0</v>
      </c>
      <c r="AM1116">
        <v>29.637006706964339</v>
      </c>
      <c r="AN1116">
        <v>0</v>
      </c>
      <c r="AO1116">
        <v>10.333608971492</v>
      </c>
      <c r="AP1116">
        <v>29.697210106825889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2.0334044533719422</v>
      </c>
      <c r="AW1116">
        <v>6.0931375186191428</v>
      </c>
      <c r="AX1116">
        <v>0.72106540899714267</v>
      </c>
      <c r="AY1116">
        <v>2.1606896173467609</v>
      </c>
      <c r="AZ1116">
        <v>6.0931375186191428</v>
      </c>
    </row>
    <row r="1117" spans="1:52" x14ac:dyDescent="0.35">
      <c r="A1117">
        <v>1114</v>
      </c>
      <c r="B1117">
        <v>0</v>
      </c>
      <c r="C1117">
        <v>0</v>
      </c>
      <c r="D1117">
        <v>0</v>
      </c>
      <c r="E1117">
        <v>65.3</v>
      </c>
      <c r="F1117">
        <v>0.8306889988384718</v>
      </c>
      <c r="G1117">
        <v>490.69016921155662</v>
      </c>
      <c r="H1117">
        <v>2135.4836164086942</v>
      </c>
      <c r="I1117">
        <v>5</v>
      </c>
      <c r="J1117">
        <v>5</v>
      </c>
      <c r="K1117">
        <v>1505.5159495681289</v>
      </c>
      <c r="L1117" t="b">
        <v>0</v>
      </c>
      <c r="M1117">
        <v>37.527988062459123</v>
      </c>
      <c r="N1117">
        <v>37.527988062459123</v>
      </c>
      <c r="O1117">
        <v>730.3302791695719</v>
      </c>
      <c r="P1117">
        <v>171.23965504238541</v>
      </c>
      <c r="Q1117">
        <v>38.293865369856263</v>
      </c>
      <c r="R1117">
        <v>0.9452857308807765</v>
      </c>
      <c r="S1117">
        <v>44.691211404840779</v>
      </c>
      <c r="T1117">
        <v>256.95207256897692</v>
      </c>
      <c r="U1117">
        <v>40.510360115322683</v>
      </c>
      <c r="V1117">
        <v>14.058944849281261</v>
      </c>
      <c r="W1117">
        <v>-20.953067953001099</v>
      </c>
      <c r="X1117">
        <v>1</v>
      </c>
      <c r="Y1117">
        <v>14.233136433059761</v>
      </c>
      <c r="Z1117">
        <v>89.178307332977482</v>
      </c>
      <c r="AA1117">
        <v>1505.5159495681289</v>
      </c>
      <c r="AB1117" t="b">
        <v>0</v>
      </c>
      <c r="AC1117" t="b">
        <v>1</v>
      </c>
      <c r="AD1117">
        <v>89.68974268306188</v>
      </c>
      <c r="AE1117">
        <v>0.4377840375166232</v>
      </c>
      <c r="AF1117">
        <v>0</v>
      </c>
      <c r="AG1117">
        <v>0</v>
      </c>
      <c r="AH1117">
        <v>-5.0018424848693446E-3</v>
      </c>
      <c r="AI1117" t="b">
        <v>0</v>
      </c>
      <c r="AJ1117" t="b">
        <v>0</v>
      </c>
      <c r="AK1117">
        <v>1505.5159495681289</v>
      </c>
      <c r="AL1117">
        <v>0</v>
      </c>
      <c r="AM1117">
        <v>40.510360115322683</v>
      </c>
      <c r="AN1117">
        <v>0</v>
      </c>
      <c r="AO1117">
        <v>20.088681078850001</v>
      </c>
      <c r="AP1117">
        <v>40.954505526754382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3.873192539589239</v>
      </c>
      <c r="AW1117">
        <v>9.0231501710547324</v>
      </c>
      <c r="AX1117">
        <v>1.373472531769234</v>
      </c>
      <c r="AY1117">
        <v>3.1997024243721559</v>
      </c>
      <c r="AZ1117">
        <v>9.0231501710547324</v>
      </c>
    </row>
    <row r="1118" spans="1:52" x14ac:dyDescent="0.35">
      <c r="A1118">
        <v>1115</v>
      </c>
      <c r="B1118">
        <v>0</v>
      </c>
      <c r="C1118">
        <v>0</v>
      </c>
      <c r="D1118">
        <v>0</v>
      </c>
      <c r="E1118">
        <v>68</v>
      </c>
      <c r="F1118">
        <v>0.59421177457167218</v>
      </c>
      <c r="G1118">
        <v>510.97904297681242</v>
      </c>
      <c r="H1118">
        <v>2223.780795035088</v>
      </c>
      <c r="I1118">
        <v>5</v>
      </c>
      <c r="J1118">
        <v>5</v>
      </c>
      <c r="K1118">
        <v>1567.7654604997369</v>
      </c>
      <c r="L1118" t="b">
        <v>0</v>
      </c>
      <c r="M1118">
        <v>30.804278059063009</v>
      </c>
      <c r="N1118">
        <v>30.804278059063009</v>
      </c>
      <c r="O1118">
        <v>575.67759643319516</v>
      </c>
      <c r="P1118">
        <v>134.97842803524421</v>
      </c>
      <c r="Q1118">
        <v>31.432936794962259</v>
      </c>
      <c r="R1118">
        <v>0.942165997724702</v>
      </c>
      <c r="S1118">
        <v>44.757123960486688</v>
      </c>
      <c r="T1118">
        <v>203.21128509511641</v>
      </c>
      <c r="U1118">
        <v>33.362419012012438</v>
      </c>
      <c r="V1118">
        <v>11.752521924557239</v>
      </c>
      <c r="W1118">
        <v>-2.714374804547008</v>
      </c>
      <c r="X1118">
        <v>1</v>
      </c>
      <c r="Y1118">
        <v>-4.0055567153943326</v>
      </c>
      <c r="Z1118">
        <v>89.180365393954659</v>
      </c>
      <c r="AA1118">
        <v>1567.7654604997369</v>
      </c>
      <c r="AB1118" t="b">
        <v>0</v>
      </c>
      <c r="AC1118" t="b">
        <v>1</v>
      </c>
      <c r="AD1118">
        <v>89.691771964751894</v>
      </c>
      <c r="AE1118">
        <v>5.6712934064521249E-2</v>
      </c>
      <c r="AF1118">
        <v>0</v>
      </c>
      <c r="AG1118">
        <v>0</v>
      </c>
      <c r="AH1118">
        <v>-4.0208090001338506E-3</v>
      </c>
      <c r="AI1118" t="b">
        <v>0</v>
      </c>
      <c r="AJ1118" t="b">
        <v>0</v>
      </c>
      <c r="AK1118">
        <v>1567.7654604997369</v>
      </c>
      <c r="AL1118">
        <v>0</v>
      </c>
      <c r="AM1118">
        <v>33.362419012012438</v>
      </c>
      <c r="AN1118">
        <v>0</v>
      </c>
      <c r="AO1118">
        <v>39.329753614201131</v>
      </c>
      <c r="AP1118">
        <v>33.422799116704958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8.5662055850042726</v>
      </c>
      <c r="AW1118">
        <v>6.8315679564037373</v>
      </c>
      <c r="AX1118">
        <v>3.0376615549660539</v>
      </c>
      <c r="AY1118">
        <v>2.4225446920399678</v>
      </c>
      <c r="AZ1118">
        <v>6.8315679564037373</v>
      </c>
    </row>
    <row r="1119" spans="1:52" x14ac:dyDescent="0.35">
      <c r="A1119">
        <v>1116</v>
      </c>
      <c r="B1119">
        <v>0</v>
      </c>
      <c r="C1119">
        <v>0</v>
      </c>
      <c r="D1119">
        <v>0</v>
      </c>
      <c r="E1119">
        <v>69.400000000000006</v>
      </c>
      <c r="F1119">
        <v>0.20913056954149839</v>
      </c>
      <c r="G1119">
        <v>521.4991997439821</v>
      </c>
      <c r="H1119">
        <v>2269.5645172858099</v>
      </c>
      <c r="I1119">
        <v>5</v>
      </c>
      <c r="J1119">
        <v>5</v>
      </c>
      <c r="K1119">
        <v>1600.0429846864961</v>
      </c>
      <c r="L1119" t="b">
        <v>0</v>
      </c>
      <c r="M1119">
        <v>17.302871735862769</v>
      </c>
      <c r="N1119">
        <v>17.302871735862769</v>
      </c>
      <c r="O1119">
        <v>316.83702308262832</v>
      </c>
      <c r="P1119">
        <v>74.288392642047825</v>
      </c>
      <c r="Q1119">
        <v>17.655991567206911</v>
      </c>
      <c r="R1119">
        <v>0.93080309526637983</v>
      </c>
      <c r="S1119">
        <v>44.814312176595131</v>
      </c>
      <c r="T1119">
        <v>113.20719400305479</v>
      </c>
      <c r="U1119">
        <v>18.968556998786159</v>
      </c>
      <c r="V1119">
        <v>7.8335874185898291</v>
      </c>
      <c r="W1119">
        <v>-3.368054279808407</v>
      </c>
      <c r="X1119">
        <v>1</v>
      </c>
      <c r="Y1119">
        <v>-3.3518772401329331</v>
      </c>
      <c r="Z1119">
        <v>89.175940033755921</v>
      </c>
      <c r="AA1119">
        <v>1600.0429846864961</v>
      </c>
      <c r="AB1119" t="b">
        <v>0</v>
      </c>
      <c r="AC1119" t="b">
        <v>1</v>
      </c>
      <c r="AD1119">
        <v>89.690312156427382</v>
      </c>
      <c r="AE1119">
        <v>7.0370620879816229E-2</v>
      </c>
      <c r="AF1119">
        <v>0</v>
      </c>
      <c r="AG1119">
        <v>0</v>
      </c>
      <c r="AH1119">
        <v>-1.548751369935597E-3</v>
      </c>
      <c r="AI1119" t="b">
        <v>0</v>
      </c>
      <c r="AJ1119" t="b">
        <v>0</v>
      </c>
      <c r="AK1119">
        <v>1600.0429846864961</v>
      </c>
      <c r="AL1119">
        <v>0</v>
      </c>
      <c r="AM1119">
        <v>18.968556998786159</v>
      </c>
      <c r="AN1119">
        <v>0</v>
      </c>
      <c r="AO1119">
        <v>36.778189656817439</v>
      </c>
      <c r="AP1119">
        <v>19.058499203438281</v>
      </c>
      <c r="AQ1119">
        <v>0</v>
      </c>
      <c r="AR1119">
        <v>1</v>
      </c>
      <c r="AS1119">
        <v>3</v>
      </c>
      <c r="AT1119">
        <v>0</v>
      </c>
      <c r="AU1119">
        <v>0</v>
      </c>
      <c r="AV1119">
        <v>7.6017758372902957</v>
      </c>
      <c r="AW1119">
        <v>3.7165910714690469</v>
      </c>
      <c r="AX1119">
        <v>2.6956651905284739</v>
      </c>
      <c r="AY1119">
        <v>1.317941654116275</v>
      </c>
      <c r="AZ1119">
        <v>3.7165910714690469</v>
      </c>
    </row>
    <row r="1120" spans="1:52" x14ac:dyDescent="0.35">
      <c r="A1120">
        <v>1117</v>
      </c>
      <c r="B1120">
        <v>0</v>
      </c>
      <c r="C1120">
        <v>0</v>
      </c>
      <c r="D1120">
        <v>0</v>
      </c>
      <c r="E1120">
        <v>69.7</v>
      </c>
      <c r="F1120">
        <v>-1.406738607102476E-2</v>
      </c>
      <c r="G1120">
        <v>523.75351905123273</v>
      </c>
      <c r="H1120">
        <v>2279.3753149109648</v>
      </c>
      <c r="I1120">
        <v>5</v>
      </c>
      <c r="J1120">
        <v>6</v>
      </c>
      <c r="K1120">
        <v>1349.3901864272909</v>
      </c>
      <c r="L1120" t="b">
        <v>1</v>
      </c>
      <c r="M1120">
        <v>9.0813486240212757</v>
      </c>
      <c r="N1120">
        <v>9.0813486240212757</v>
      </c>
      <c r="O1120">
        <v>165.57500475475231</v>
      </c>
      <c r="P1120">
        <v>38.822170607638107</v>
      </c>
      <c r="Q1120">
        <v>9.2666822694094666</v>
      </c>
      <c r="R1120">
        <v>0.91899655464645391</v>
      </c>
      <c r="S1120">
        <v>44.852746312697683</v>
      </c>
      <c r="T1120">
        <v>71.358255436016364</v>
      </c>
      <c r="U1120">
        <v>10.083478792773541</v>
      </c>
      <c r="V1120">
        <v>5.7802645447357426</v>
      </c>
      <c r="W1120">
        <v>-3.368054279808407</v>
      </c>
      <c r="X1120">
        <v>1</v>
      </c>
      <c r="Y1120">
        <v>-3.3518772401329331</v>
      </c>
      <c r="Z1120">
        <v>89.186459440014005</v>
      </c>
      <c r="AA1120">
        <v>1349.3901864272909</v>
      </c>
      <c r="AB1120" t="b">
        <v>0</v>
      </c>
      <c r="AC1120" t="b">
        <v>1</v>
      </c>
      <c r="AD1120">
        <v>89.688982046411454</v>
      </c>
      <c r="AE1120">
        <v>7.0370620879816229E-2</v>
      </c>
      <c r="AF1120">
        <v>0</v>
      </c>
      <c r="AG1120">
        <v>0</v>
      </c>
      <c r="AH1120">
        <v>7.8758136680728286E-3</v>
      </c>
      <c r="AI1120" t="b">
        <v>0</v>
      </c>
      <c r="AJ1120" t="b">
        <v>0</v>
      </c>
      <c r="AK1120">
        <v>1349.3901864272909</v>
      </c>
      <c r="AL1120">
        <v>0</v>
      </c>
      <c r="AM1120">
        <v>10.083478792773541</v>
      </c>
      <c r="AN1120">
        <v>0</v>
      </c>
      <c r="AO1120">
        <v>20.920587830477711</v>
      </c>
      <c r="AP1120">
        <v>10.1812521079767</v>
      </c>
      <c r="AQ1120">
        <v>0</v>
      </c>
      <c r="AR1120">
        <v>1</v>
      </c>
      <c r="AS1120">
        <v>3</v>
      </c>
      <c r="AT1120">
        <v>0</v>
      </c>
      <c r="AU1120">
        <v>0</v>
      </c>
      <c r="AV1120">
        <v>3.9820716361249811</v>
      </c>
      <c r="AW1120">
        <v>2.0505084163503029</v>
      </c>
      <c r="AX1120">
        <v>1.4120821404698509</v>
      </c>
      <c r="AY1120">
        <v>0.72713150358935508</v>
      </c>
      <c r="AZ1120">
        <v>2.0505084163503029</v>
      </c>
    </row>
    <row r="1121" spans="1:52" x14ac:dyDescent="0.35">
      <c r="A1121">
        <v>1118</v>
      </c>
      <c r="B1121">
        <v>0</v>
      </c>
      <c r="C1121">
        <v>0</v>
      </c>
      <c r="D1121">
        <v>0</v>
      </c>
      <c r="E1121">
        <v>69.3</v>
      </c>
      <c r="F1121">
        <v>-0.2361943585907387</v>
      </c>
      <c r="G1121">
        <v>520.74775997489849</v>
      </c>
      <c r="H1121">
        <v>2266.294251410759</v>
      </c>
      <c r="I1121">
        <v>6</v>
      </c>
      <c r="J1121">
        <v>6</v>
      </c>
      <c r="K1121">
        <v>1341.6461968351689</v>
      </c>
      <c r="L1121" t="b">
        <v>0</v>
      </c>
      <c r="M1121">
        <v>0.72659120685041012</v>
      </c>
      <c r="N1121">
        <v>0.72659120685041012</v>
      </c>
      <c r="O1121">
        <v>13.323984208737389</v>
      </c>
      <c r="P1121">
        <v>3.1240584222917418</v>
      </c>
      <c r="Q1121">
        <v>0.74141959882694908</v>
      </c>
      <c r="R1121">
        <v>0.6367396679392533</v>
      </c>
      <c r="S1121">
        <v>44.876360124974568</v>
      </c>
      <c r="T1121">
        <v>8.2877288459340921</v>
      </c>
      <c r="U1121">
        <v>1.164399889245918</v>
      </c>
      <c r="V1121">
        <v>3.010603132603447</v>
      </c>
      <c r="W1121">
        <v>-14.464691044095019</v>
      </c>
      <c r="X1121">
        <v>1</v>
      </c>
      <c r="Y1121">
        <v>7.7447595241536789</v>
      </c>
      <c r="Z1121">
        <v>89.18864104925342</v>
      </c>
      <c r="AA1121">
        <v>1341.6461968351689</v>
      </c>
      <c r="AB1121" t="b">
        <v>0</v>
      </c>
      <c r="AC1121" t="b">
        <v>1</v>
      </c>
      <c r="AD1121">
        <v>89.68985365003924</v>
      </c>
      <c r="AE1121">
        <v>0.30221879015132341</v>
      </c>
      <c r="AF1121">
        <v>0</v>
      </c>
      <c r="AG1121">
        <v>0</v>
      </c>
      <c r="AH1121">
        <v>1.1370128584700989E-2</v>
      </c>
      <c r="AI1121" t="b">
        <v>0</v>
      </c>
      <c r="AJ1121" t="b">
        <v>0</v>
      </c>
      <c r="AK1121">
        <v>1341.6461968351689</v>
      </c>
      <c r="AL1121">
        <v>0</v>
      </c>
      <c r="AM1121">
        <v>1.164399889245918</v>
      </c>
      <c r="AN1121">
        <v>0</v>
      </c>
      <c r="AO1121">
        <v>17.872315256719929</v>
      </c>
      <c r="AP1121">
        <v>1.467012472902224</v>
      </c>
      <c r="AQ1121">
        <v>0</v>
      </c>
      <c r="AR1121">
        <v>1</v>
      </c>
      <c r="AS1121">
        <v>3</v>
      </c>
      <c r="AT1121">
        <v>0</v>
      </c>
      <c r="AU1121">
        <v>0</v>
      </c>
      <c r="AV1121">
        <v>3.4606835156539728</v>
      </c>
      <c r="AW1121">
        <v>0.53751337700108881</v>
      </c>
      <c r="AX1121">
        <v>1.2271927360475079</v>
      </c>
      <c r="AY1121">
        <v>0.19060780580157499</v>
      </c>
      <c r="AZ1121">
        <v>0.53751337700108881</v>
      </c>
    </row>
    <row r="1122" spans="1:52" x14ac:dyDescent="0.35">
      <c r="A1122">
        <v>1119</v>
      </c>
      <c r="B1122">
        <v>0</v>
      </c>
      <c r="C1122">
        <v>0</v>
      </c>
      <c r="D1122">
        <v>0</v>
      </c>
      <c r="E1122">
        <v>68.099999999999994</v>
      </c>
      <c r="F1122">
        <v>-0.37448851289934909</v>
      </c>
      <c r="G1122">
        <v>511.73048274589593</v>
      </c>
      <c r="H1122">
        <v>2227.0510609101389</v>
      </c>
      <c r="I1122">
        <v>6</v>
      </c>
      <c r="J1122">
        <v>6</v>
      </c>
      <c r="K1122">
        <v>1318.4142280588021</v>
      </c>
      <c r="L1122" t="b">
        <v>0</v>
      </c>
      <c r="M1122">
        <v>-4.489106828602722</v>
      </c>
      <c r="N1122">
        <v>-4.489106828602722</v>
      </c>
      <c r="O1122">
        <v>-83.770293065908049</v>
      </c>
      <c r="P1122">
        <v>-19.641519044940171</v>
      </c>
      <c r="Q1122">
        <v>-4.5807212536762467</v>
      </c>
      <c r="R1122">
        <v>0.78222648503209269</v>
      </c>
      <c r="S1122">
        <v>44.884832796707421</v>
      </c>
      <c r="T1122">
        <v>-25.95289932975416</v>
      </c>
      <c r="U1122">
        <v>-3.5831614851749709</v>
      </c>
      <c r="V1122">
        <v>-6.3113802848139819</v>
      </c>
      <c r="W1122">
        <v>-23.274416450158419</v>
      </c>
      <c r="X1122">
        <v>1</v>
      </c>
      <c r="Y1122">
        <v>16.554484930217079</v>
      </c>
      <c r="Z1122">
        <v>89.189129137958844</v>
      </c>
      <c r="AA1122">
        <v>1318.4142280588021</v>
      </c>
      <c r="AB1122" t="b">
        <v>0</v>
      </c>
      <c r="AC1122" t="b">
        <v>1</v>
      </c>
      <c r="AD1122">
        <v>89.69467492870082</v>
      </c>
      <c r="AE1122">
        <v>0.48628525556489111</v>
      </c>
      <c r="AF1122">
        <v>0</v>
      </c>
      <c r="AG1122">
        <v>0</v>
      </c>
      <c r="AH1122">
        <v>1.5166693542405961E-2</v>
      </c>
      <c r="AI1122" t="b">
        <v>0</v>
      </c>
      <c r="AJ1122" t="b">
        <v>0</v>
      </c>
      <c r="AK1122">
        <v>1318.4142280588021</v>
      </c>
      <c r="AL1122">
        <v>0</v>
      </c>
      <c r="AM1122">
        <v>-3.5831614851749709</v>
      </c>
      <c r="AN1122">
        <v>1.27044927339489</v>
      </c>
      <c r="AO1122">
        <v>3.8485753005442471</v>
      </c>
      <c r="AP1122">
        <v>-1.825540920828979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0.91894657004804003</v>
      </c>
      <c r="AW1122">
        <v>0</v>
      </c>
      <c r="AX1122">
        <v>0.32586757803121991</v>
      </c>
      <c r="AY1122">
        <v>0</v>
      </c>
      <c r="AZ1122">
        <v>0</v>
      </c>
    </row>
    <row r="1123" spans="1:52" x14ac:dyDescent="0.35">
      <c r="A1123">
        <v>1120</v>
      </c>
      <c r="B1123">
        <v>0</v>
      </c>
      <c r="C1123">
        <v>0</v>
      </c>
      <c r="D1123">
        <v>0</v>
      </c>
      <c r="E1123">
        <v>66.900000000000006</v>
      </c>
      <c r="F1123">
        <v>-0.26585158981184698</v>
      </c>
      <c r="G1123">
        <v>502.71320551689342</v>
      </c>
      <c r="H1123">
        <v>2187.8078704095201</v>
      </c>
      <c r="I1123">
        <v>6</v>
      </c>
      <c r="J1123">
        <v>6</v>
      </c>
      <c r="K1123">
        <v>1295.182259282436</v>
      </c>
      <c r="L1123" t="b">
        <v>0</v>
      </c>
      <c r="M1123">
        <v>-0.66642979914524969</v>
      </c>
      <c r="N1123">
        <v>-0.66642979914524969</v>
      </c>
      <c r="O1123">
        <v>-12.65917770932411</v>
      </c>
      <c r="P1123">
        <v>-2.9681820484422161</v>
      </c>
      <c r="Q1123">
        <v>-0.68003040729107112</v>
      </c>
      <c r="R1123">
        <v>0</v>
      </c>
      <c r="S1123">
        <v>44.916214554663902</v>
      </c>
      <c r="T1123">
        <v>0.91920863594437652</v>
      </c>
      <c r="U1123">
        <v>0.1246733418732032</v>
      </c>
      <c r="V1123">
        <v>3.8873906843865922</v>
      </c>
      <c r="W1123">
        <v>-11.42162079006942</v>
      </c>
      <c r="X1123">
        <v>1</v>
      </c>
      <c r="Y1123">
        <v>4.7016892701280746</v>
      </c>
      <c r="Z1123">
        <v>89.197287925917337</v>
      </c>
      <c r="AA1123">
        <v>1295.182259282436</v>
      </c>
      <c r="AB1123" t="b">
        <v>0</v>
      </c>
      <c r="AC1123" t="b">
        <v>1</v>
      </c>
      <c r="AD1123">
        <v>89.698892423581839</v>
      </c>
      <c r="AE1123">
        <v>0.2386382402651549</v>
      </c>
      <c r="AF1123">
        <v>0</v>
      </c>
      <c r="AG1123">
        <v>0</v>
      </c>
      <c r="AH1123">
        <v>1.7070514919189261E-2</v>
      </c>
      <c r="AI1123" t="b">
        <v>0</v>
      </c>
      <c r="AJ1123" t="b">
        <v>0</v>
      </c>
      <c r="AK1123">
        <v>1295.182259282436</v>
      </c>
      <c r="AL1123">
        <v>0</v>
      </c>
      <c r="AM1123">
        <v>0.1246733418732032</v>
      </c>
      <c r="AN1123">
        <v>0</v>
      </c>
      <c r="AO1123">
        <v>1.076639379445542</v>
      </c>
      <c r="AP1123">
        <v>0.36386689251061899</v>
      </c>
      <c r="AQ1123">
        <v>0</v>
      </c>
      <c r="AR1123">
        <v>1</v>
      </c>
      <c r="AS1123">
        <v>3</v>
      </c>
      <c r="AT1123">
        <v>0</v>
      </c>
      <c r="AU1123">
        <v>0</v>
      </c>
      <c r="AV1123">
        <v>0.46489558104116602</v>
      </c>
      <c r="AW1123">
        <v>0.34600981316636409</v>
      </c>
      <c r="AX1123">
        <v>0.16485658902169009</v>
      </c>
      <c r="AY1123">
        <v>0.1226986603410988</v>
      </c>
      <c r="AZ1123">
        <v>0.34600981316636409</v>
      </c>
    </row>
    <row r="1124" spans="1:52" x14ac:dyDescent="0.35">
      <c r="A1124">
        <v>1121</v>
      </c>
      <c r="B1124">
        <v>0</v>
      </c>
      <c r="C1124">
        <v>0</v>
      </c>
      <c r="D1124">
        <v>0</v>
      </c>
      <c r="E1124">
        <v>66.2</v>
      </c>
      <c r="F1124">
        <v>-0.14543846118659151</v>
      </c>
      <c r="G1124">
        <v>497.4531271333085</v>
      </c>
      <c r="H1124">
        <v>2164.9160092841589</v>
      </c>
      <c r="I1124">
        <v>6</v>
      </c>
      <c r="J1124">
        <v>6</v>
      </c>
      <c r="K1124">
        <v>1281.6302774962221</v>
      </c>
      <c r="L1124" t="b">
        <v>0</v>
      </c>
      <c r="M1124">
        <v>3.526099675956508</v>
      </c>
      <c r="N1124">
        <v>3.526099675956508</v>
      </c>
      <c r="O1124">
        <v>67.688330335430962</v>
      </c>
      <c r="P1124">
        <v>15.8708007426637</v>
      </c>
      <c r="Q1124">
        <v>3.5980608938331708</v>
      </c>
      <c r="R1124">
        <v>0.87184154715950779</v>
      </c>
      <c r="S1124">
        <v>44.916214554663902</v>
      </c>
      <c r="T1124">
        <v>30.749607111094079</v>
      </c>
      <c r="U1124">
        <v>4.1269665406010843</v>
      </c>
      <c r="V1124">
        <v>3.9408220728108141</v>
      </c>
      <c r="W1124">
        <v>-3.368054279808407</v>
      </c>
      <c r="X1124">
        <v>1</v>
      </c>
      <c r="Y1124">
        <v>-3.3518772401329331</v>
      </c>
      <c r="Z1124">
        <v>89.214248882656435</v>
      </c>
      <c r="AA1124">
        <v>1281.6302774962221</v>
      </c>
      <c r="AB1124" t="b">
        <v>0</v>
      </c>
      <c r="AC1124" t="b">
        <v>1</v>
      </c>
      <c r="AD1124">
        <v>89.699160243429063</v>
      </c>
      <c r="AE1124">
        <v>7.0370620879816229E-2</v>
      </c>
      <c r="AF1124">
        <v>0</v>
      </c>
      <c r="AG1124">
        <v>0</v>
      </c>
      <c r="AH1124">
        <v>4.0769822364371544E-3</v>
      </c>
      <c r="AI1124" t="b">
        <v>0</v>
      </c>
      <c r="AJ1124" t="b">
        <v>0</v>
      </c>
      <c r="AK1124">
        <v>1281.6302774962221</v>
      </c>
      <c r="AL1124">
        <v>0</v>
      </c>
      <c r="AM1124">
        <v>4.1269665406010843</v>
      </c>
      <c r="AN1124">
        <v>0</v>
      </c>
      <c r="AO1124">
        <v>-0.40050897745849312</v>
      </c>
      <c r="AP1124">
        <v>4.1975586703274539</v>
      </c>
      <c r="AQ1124">
        <v>0</v>
      </c>
      <c r="AR1124">
        <v>1</v>
      </c>
      <c r="AS1124">
        <v>3</v>
      </c>
      <c r="AT1124">
        <v>0</v>
      </c>
      <c r="AU1124">
        <v>0</v>
      </c>
      <c r="AV1124">
        <v>0.22508800301106449</v>
      </c>
      <c r="AW1124">
        <v>0.98337704402864223</v>
      </c>
      <c r="AX1124">
        <v>7.9818440784065428E-2</v>
      </c>
      <c r="AY1124">
        <v>0.34871567603341452</v>
      </c>
      <c r="AZ1124">
        <v>0.98337704402864223</v>
      </c>
    </row>
    <row r="1125" spans="1:52" x14ac:dyDescent="0.35">
      <c r="A1125">
        <v>1122</v>
      </c>
      <c r="B1125">
        <v>0</v>
      </c>
      <c r="C1125">
        <v>0</v>
      </c>
      <c r="D1125">
        <v>0</v>
      </c>
      <c r="E1125">
        <v>65.7</v>
      </c>
      <c r="F1125">
        <v>-0.1523945654417975</v>
      </c>
      <c r="G1125">
        <v>493.69592828789081</v>
      </c>
      <c r="H1125">
        <v>2148.5646799089009</v>
      </c>
      <c r="I1125">
        <v>6</v>
      </c>
      <c r="J1125">
        <v>6</v>
      </c>
      <c r="K1125">
        <v>1271.950290506069</v>
      </c>
      <c r="L1125" t="b">
        <v>0</v>
      </c>
      <c r="M1125">
        <v>3.193944915866803</v>
      </c>
      <c r="N1125">
        <v>3.193944915866803</v>
      </c>
      <c r="O1125">
        <v>61.778770153478433</v>
      </c>
      <c r="P1125">
        <v>14.48519333205433</v>
      </c>
      <c r="Q1125">
        <v>3.259127465170208</v>
      </c>
      <c r="R1125">
        <v>0.86482654524010405</v>
      </c>
      <c r="S1125">
        <v>44.930720769586109</v>
      </c>
      <c r="T1125">
        <v>28.292646790840958</v>
      </c>
      <c r="U1125">
        <v>3.768533104248514</v>
      </c>
      <c r="V1125">
        <v>3.8244148110194591</v>
      </c>
      <c r="W1125">
        <v>-3.368054279808407</v>
      </c>
      <c r="X1125">
        <v>1</v>
      </c>
      <c r="Y1125">
        <v>-3.3518772401329331</v>
      </c>
      <c r="Z1125">
        <v>89.231142913885506</v>
      </c>
      <c r="AA1125">
        <v>1271.950290506069</v>
      </c>
      <c r="AB1125" t="b">
        <v>0</v>
      </c>
      <c r="AC1125" t="b">
        <v>1</v>
      </c>
      <c r="AD1125">
        <v>89.697830133413134</v>
      </c>
      <c r="AE1125">
        <v>7.0370620879816229E-2</v>
      </c>
      <c r="AF1125">
        <v>0</v>
      </c>
      <c r="AG1125">
        <v>0</v>
      </c>
      <c r="AH1125">
        <v>-2.8475778743108911E-3</v>
      </c>
      <c r="AI1125" t="b">
        <v>0</v>
      </c>
      <c r="AJ1125" t="b">
        <v>0</v>
      </c>
      <c r="AK1125">
        <v>1271.950290506069</v>
      </c>
      <c r="AL1125">
        <v>0</v>
      </c>
      <c r="AM1125">
        <v>3.768533104248514</v>
      </c>
      <c r="AN1125">
        <v>0</v>
      </c>
      <c r="AO1125">
        <v>3.720218531907407</v>
      </c>
      <c r="AP1125">
        <v>3.839163690371854</v>
      </c>
      <c r="AQ1125">
        <v>0</v>
      </c>
      <c r="AR1125">
        <v>1</v>
      </c>
      <c r="AS1125">
        <v>3</v>
      </c>
      <c r="AT1125">
        <v>0</v>
      </c>
      <c r="AU1125">
        <v>0</v>
      </c>
      <c r="AV1125">
        <v>0.8877558510167245</v>
      </c>
      <c r="AW1125">
        <v>0.92045493544422263</v>
      </c>
      <c r="AX1125">
        <v>0.31480703936763282</v>
      </c>
      <c r="AY1125">
        <v>0.32640284519634982</v>
      </c>
      <c r="AZ1125">
        <v>0.92045493544422263</v>
      </c>
    </row>
    <row r="1126" spans="1:52" x14ac:dyDescent="0.35">
      <c r="A1126">
        <v>1123</v>
      </c>
      <c r="B1126">
        <v>0</v>
      </c>
      <c r="C1126">
        <v>0</v>
      </c>
      <c r="D1126">
        <v>0</v>
      </c>
      <c r="E1126">
        <v>64.900000000000006</v>
      </c>
      <c r="F1126">
        <v>-0.32831661037953991</v>
      </c>
      <c r="G1126">
        <v>487.68441013522238</v>
      </c>
      <c r="H1126">
        <v>2122.4025529084879</v>
      </c>
      <c r="I1126">
        <v>6</v>
      </c>
      <c r="J1126">
        <v>6</v>
      </c>
      <c r="K1126">
        <v>1256.4623113218249</v>
      </c>
      <c r="L1126" t="b">
        <v>0</v>
      </c>
      <c r="M1126">
        <v>-3.0583247813354921</v>
      </c>
      <c r="N1126">
        <v>-3.0583247813354921</v>
      </c>
      <c r="O1126">
        <v>-59.884732390156273</v>
      </c>
      <c r="P1126">
        <v>-14.04110059418055</v>
      </c>
      <c r="Q1126">
        <v>-3.1207395727913179</v>
      </c>
      <c r="R1126">
        <v>0.71945367352687561</v>
      </c>
      <c r="S1126">
        <v>44.944579744301393</v>
      </c>
      <c r="T1126">
        <v>-17.064056423722281</v>
      </c>
      <c r="U1126">
        <v>-2.2452275497654059</v>
      </c>
      <c r="V1126">
        <v>-3.0229558295417358</v>
      </c>
      <c r="W1126">
        <v>-23.274416450158419</v>
      </c>
      <c r="X1126">
        <v>1</v>
      </c>
      <c r="Y1126">
        <v>16.554484930217079</v>
      </c>
      <c r="Z1126">
        <v>89.245554611787071</v>
      </c>
      <c r="AA1126">
        <v>1256.4623113218249</v>
      </c>
      <c r="AB1126" t="b">
        <v>0</v>
      </c>
      <c r="AC1126" t="b">
        <v>1</v>
      </c>
      <c r="AD1126">
        <v>89.700449698431015</v>
      </c>
      <c r="AE1126">
        <v>0.48628525556489111</v>
      </c>
      <c r="AF1126">
        <v>0</v>
      </c>
      <c r="AG1126">
        <v>0</v>
      </c>
      <c r="AH1126">
        <v>-1.1716994177959791E-2</v>
      </c>
      <c r="AI1126" t="b">
        <v>0</v>
      </c>
      <c r="AJ1126" t="b">
        <v>0</v>
      </c>
      <c r="AK1126">
        <v>1256.4623113218249</v>
      </c>
      <c r="AL1126">
        <v>0</v>
      </c>
      <c r="AM1126">
        <v>-2.2452275497654059</v>
      </c>
      <c r="AN1126">
        <v>2.9111197815077539E-2</v>
      </c>
      <c r="AO1126">
        <v>3.7440275732132462</v>
      </c>
      <c r="AP1126">
        <v>-1.728869686461163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0.89024914567855717</v>
      </c>
      <c r="AW1126">
        <v>0</v>
      </c>
      <c r="AX1126">
        <v>0.31569118641083588</v>
      </c>
      <c r="AY1126">
        <v>0</v>
      </c>
      <c r="AZ1126">
        <v>0</v>
      </c>
    </row>
    <row r="1127" spans="1:52" x14ac:dyDescent="0.35">
      <c r="A1127">
        <v>1124</v>
      </c>
      <c r="B1127">
        <v>0</v>
      </c>
      <c r="C1127">
        <v>0</v>
      </c>
      <c r="D1127">
        <v>0</v>
      </c>
      <c r="E1127">
        <v>63.2</v>
      </c>
      <c r="F1127">
        <v>-0.61767232637337877</v>
      </c>
      <c r="G1127">
        <v>474.90993406080207</v>
      </c>
      <c r="H1127">
        <v>2066.8080330326111</v>
      </c>
      <c r="I1127">
        <v>6</v>
      </c>
      <c r="J1127">
        <v>6</v>
      </c>
      <c r="K1127">
        <v>1223.550355555305</v>
      </c>
      <c r="L1127" t="b">
        <v>0</v>
      </c>
      <c r="M1127">
        <v>-12.97141587765709</v>
      </c>
      <c r="N1127">
        <v>-12.97141587765709</v>
      </c>
      <c r="O1127">
        <v>-260.82397622352249</v>
      </c>
      <c r="P1127">
        <v>-61.155081459972081</v>
      </c>
      <c r="Q1127">
        <v>-13.236138650670499</v>
      </c>
      <c r="R1127">
        <v>0.90268197426350405</v>
      </c>
      <c r="S1127">
        <v>44.97212206032308</v>
      </c>
      <c r="T1127">
        <v>-93.249306872521984</v>
      </c>
      <c r="U1127">
        <v>-11.948023768812719</v>
      </c>
      <c r="V1127">
        <v>-32.094225412549903</v>
      </c>
      <c r="W1127">
        <v>-13.97982106531196</v>
      </c>
      <c r="X1127">
        <v>1</v>
      </c>
      <c r="Y1127">
        <v>7.2598895453706156</v>
      </c>
      <c r="Z1127">
        <v>89.244587402550195</v>
      </c>
      <c r="AA1127">
        <v>1223.550355555305</v>
      </c>
      <c r="AB1127" t="b">
        <v>0</v>
      </c>
      <c r="AC1127" t="b">
        <v>1</v>
      </c>
      <c r="AD1127">
        <v>89.705174772731723</v>
      </c>
      <c r="AE1127">
        <v>0.29208813351152352</v>
      </c>
      <c r="AF1127">
        <v>0</v>
      </c>
      <c r="AG1127">
        <v>0</v>
      </c>
      <c r="AH1127">
        <v>-2.0414646394780859E-2</v>
      </c>
      <c r="AI1127" t="b">
        <v>0</v>
      </c>
      <c r="AJ1127" t="b">
        <v>0</v>
      </c>
      <c r="AK1127">
        <v>1223.550355555305</v>
      </c>
      <c r="AL1127">
        <v>0</v>
      </c>
      <c r="AM1127">
        <v>-11.948023768812719</v>
      </c>
      <c r="AN1127">
        <v>9.9704334039210227</v>
      </c>
      <c r="AO1127">
        <v>0.98107963989028846</v>
      </c>
      <c r="AP1127">
        <v>-1.6781574236470751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0.43534210466961071</v>
      </c>
      <c r="AW1127">
        <v>0</v>
      </c>
      <c r="AX1127">
        <v>0.15437663286156411</v>
      </c>
      <c r="AY1127">
        <v>0</v>
      </c>
      <c r="AZ1127">
        <v>0</v>
      </c>
    </row>
    <row r="1128" spans="1:52" x14ac:dyDescent="0.35">
      <c r="A1128">
        <v>1125</v>
      </c>
      <c r="B1128">
        <v>0</v>
      </c>
      <c r="C1128">
        <v>0</v>
      </c>
      <c r="D1128">
        <v>0</v>
      </c>
      <c r="E1128">
        <v>60.3</v>
      </c>
      <c r="F1128">
        <v>-1.034327417460297</v>
      </c>
      <c r="G1128">
        <v>453.11818075737921</v>
      </c>
      <c r="H1128">
        <v>1971.9703226561139</v>
      </c>
      <c r="I1128">
        <v>6</v>
      </c>
      <c r="J1128">
        <v>5</v>
      </c>
      <c r="K1128">
        <v>1390.23907747256</v>
      </c>
      <c r="L1128" t="b">
        <v>1</v>
      </c>
      <c r="M1128">
        <v>-26.144849461231569</v>
      </c>
      <c r="N1128">
        <v>-26.144849461231569</v>
      </c>
      <c r="O1128">
        <v>-550.99294685461155</v>
      </c>
      <c r="P1128">
        <v>-129.19064817832091</v>
      </c>
      <c r="Q1128">
        <v>-26.678417817583242</v>
      </c>
      <c r="R1128">
        <v>0.93154614977222727</v>
      </c>
      <c r="S1128">
        <v>45.012644253297367</v>
      </c>
      <c r="T1128">
        <v>-170.70503673346559</v>
      </c>
      <c r="U1128">
        <v>-24.852177399984448</v>
      </c>
      <c r="V1128">
        <v>-41.514388555144713</v>
      </c>
      <c r="W1128">
        <v>-12.72041081575688</v>
      </c>
      <c r="X1128">
        <v>1</v>
      </c>
      <c r="Y1128">
        <v>6.0004792958155377</v>
      </c>
      <c r="Z1128">
        <v>89.182854362451735</v>
      </c>
      <c r="AA1128">
        <v>1390.23907747256</v>
      </c>
      <c r="AB1128" t="b">
        <v>0</v>
      </c>
      <c r="AC1128" t="b">
        <v>1</v>
      </c>
      <c r="AD1128">
        <v>89.707805798295453</v>
      </c>
      <c r="AE1128">
        <v>0.26577457860983811</v>
      </c>
      <c r="AF1128">
        <v>0</v>
      </c>
      <c r="AG1128">
        <v>0</v>
      </c>
      <c r="AH1128">
        <v>-2.9669025747097181E-2</v>
      </c>
      <c r="AI1128" t="b">
        <v>0</v>
      </c>
      <c r="AJ1128" t="b">
        <v>0</v>
      </c>
      <c r="AK1128">
        <v>1390.23907747256</v>
      </c>
      <c r="AL1128">
        <v>0</v>
      </c>
      <c r="AM1128">
        <v>-24.852177399984448</v>
      </c>
      <c r="AN1128">
        <v>22.645088954118268</v>
      </c>
      <c r="AO1128">
        <v>-1.7112737955629611</v>
      </c>
      <c r="AP1128">
        <v>-1.939688070948282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5">
      <c r="A1129">
        <v>1126</v>
      </c>
      <c r="B1129">
        <v>0</v>
      </c>
      <c r="C1129">
        <v>0</v>
      </c>
      <c r="D1129">
        <v>0</v>
      </c>
      <c r="E1129">
        <v>55.8</v>
      </c>
      <c r="F1129">
        <v>-1.411684670452104</v>
      </c>
      <c r="G1129">
        <v>419.30339114861948</v>
      </c>
      <c r="H1129">
        <v>1824.808358278792</v>
      </c>
      <c r="I1129">
        <v>6</v>
      </c>
      <c r="J1129">
        <v>5</v>
      </c>
      <c r="K1129">
        <v>1286.4898925865491</v>
      </c>
      <c r="L1129" t="b">
        <v>0</v>
      </c>
      <c r="M1129">
        <v>-35.892921848286612</v>
      </c>
      <c r="N1129">
        <v>-35.892921848286612</v>
      </c>
      <c r="O1129">
        <v>-817.432349190011</v>
      </c>
      <c r="P1129">
        <v>-191.66237179012489</v>
      </c>
      <c r="Q1129">
        <v>-36.625430457435321</v>
      </c>
      <c r="R1129">
        <v>0.94028921782333685</v>
      </c>
      <c r="S1129">
        <v>45.07009508137309</v>
      </c>
      <c r="T1129">
        <v>-255.62845625064131</v>
      </c>
      <c r="U1129">
        <v>-34.438497357264879</v>
      </c>
      <c r="V1129">
        <v>-63.966084460516441</v>
      </c>
      <c r="W1129">
        <v>-10.020369272161931</v>
      </c>
      <c r="X1129">
        <v>1</v>
      </c>
      <c r="Y1129">
        <v>3.3004377522205939</v>
      </c>
      <c r="Z1129">
        <v>89.145936466331889</v>
      </c>
      <c r="AA1129">
        <v>1286.4898925865491</v>
      </c>
      <c r="AB1129" t="b">
        <v>0</v>
      </c>
      <c r="AC1129" t="b">
        <v>1</v>
      </c>
      <c r="AD1129">
        <v>89.709651218344661</v>
      </c>
      <c r="AE1129">
        <v>0.2093611172938637</v>
      </c>
      <c r="AF1129">
        <v>0</v>
      </c>
      <c r="AG1129">
        <v>0</v>
      </c>
      <c r="AH1129">
        <v>-3.3611670797551618E-2</v>
      </c>
      <c r="AI1129" t="b">
        <v>0</v>
      </c>
      <c r="AJ1129" t="b">
        <v>0</v>
      </c>
      <c r="AK1129">
        <v>1286.4898925865491</v>
      </c>
      <c r="AL1129">
        <v>0</v>
      </c>
      <c r="AM1129">
        <v>-34.438497357264879</v>
      </c>
      <c r="AN1129">
        <v>32.452784495880373</v>
      </c>
      <c r="AO1129">
        <v>-1.6296461691706881</v>
      </c>
      <c r="AP1129">
        <v>-1.7755243236518521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5">
      <c r="A1130">
        <v>1127</v>
      </c>
      <c r="B1130">
        <v>0</v>
      </c>
      <c r="C1130">
        <v>0</v>
      </c>
      <c r="D1130">
        <v>0</v>
      </c>
      <c r="E1130">
        <v>50.5</v>
      </c>
      <c r="F1130">
        <v>-1.485600567397956</v>
      </c>
      <c r="G1130">
        <v>379.4770833871915</v>
      </c>
      <c r="H1130">
        <v>1651.484266901057</v>
      </c>
      <c r="I1130">
        <v>5</v>
      </c>
      <c r="J1130">
        <v>4</v>
      </c>
      <c r="K1130">
        <v>1435.1398279370189</v>
      </c>
      <c r="L1130" t="b">
        <v>1</v>
      </c>
      <c r="M1130">
        <v>-34.89494884803895</v>
      </c>
      <c r="N1130">
        <v>-34.89494884803895</v>
      </c>
      <c r="O1130">
        <v>-878.10893061560193</v>
      </c>
      <c r="P1130">
        <v>-205.8891362675387</v>
      </c>
      <c r="Q1130">
        <v>-35.60709066126423</v>
      </c>
      <c r="R1130">
        <v>0.94215037120292677</v>
      </c>
      <c r="S1130">
        <v>45.138892768873717</v>
      </c>
      <c r="T1130">
        <v>-223.22039834420201</v>
      </c>
      <c r="U1130">
        <v>-33.547233683966361</v>
      </c>
      <c r="V1130">
        <v>-17.331262076663311</v>
      </c>
      <c r="W1130">
        <v>-10.727025608556151</v>
      </c>
      <c r="X1130">
        <v>1</v>
      </c>
      <c r="Y1130">
        <v>4.0070940886148048</v>
      </c>
      <c r="Z1130">
        <v>89.099682171450951</v>
      </c>
      <c r="AA1130">
        <v>1435.1398279370189</v>
      </c>
      <c r="AB1130" t="b">
        <v>0</v>
      </c>
      <c r="AC1130" t="b">
        <v>1</v>
      </c>
      <c r="AD1130">
        <v>89.71110112545594</v>
      </c>
      <c r="AE1130">
        <v>0.22412567896937971</v>
      </c>
      <c r="AF1130">
        <v>0</v>
      </c>
      <c r="AG1130">
        <v>0</v>
      </c>
      <c r="AH1130">
        <v>-3.5260414131461193E-2</v>
      </c>
      <c r="AI1130" t="b">
        <v>0</v>
      </c>
      <c r="AJ1130" t="b">
        <v>0</v>
      </c>
      <c r="AK1130">
        <v>1435.1398279370189</v>
      </c>
      <c r="AL1130">
        <v>0</v>
      </c>
      <c r="AM1130">
        <v>-33.547233683966361</v>
      </c>
      <c r="AN1130">
        <v>31.310880170893789</v>
      </c>
      <c r="AO1130">
        <v>-1.8339269827670861</v>
      </c>
      <c r="AP1130">
        <v>-2.0122262434402911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5">
      <c r="A1131">
        <v>1128</v>
      </c>
      <c r="B1131">
        <v>0</v>
      </c>
      <c r="C1131">
        <v>0</v>
      </c>
      <c r="D1131">
        <v>0</v>
      </c>
      <c r="E1131">
        <v>45.2</v>
      </c>
      <c r="F1131">
        <v>-1.4792463932893949</v>
      </c>
      <c r="G1131">
        <v>339.65077562576352</v>
      </c>
      <c r="H1131">
        <v>1478.160175523323</v>
      </c>
      <c r="I1131">
        <v>5</v>
      </c>
      <c r="J1131">
        <v>4</v>
      </c>
      <c r="K1131">
        <v>1284.5211925297681</v>
      </c>
      <c r="L1131" t="b">
        <v>0</v>
      </c>
      <c r="M1131">
        <v>-31.41580127074311</v>
      </c>
      <c r="N1131">
        <v>-31.41580127074311</v>
      </c>
      <c r="O1131">
        <v>-883.25664280664466</v>
      </c>
      <c r="P1131">
        <v>-207.09611410344871</v>
      </c>
      <c r="Q1131">
        <v>-32.056940072186848</v>
      </c>
      <c r="R1131">
        <v>0.94298305194308729</v>
      </c>
      <c r="S1131">
        <v>45.203692829108348</v>
      </c>
      <c r="T1131">
        <v>-224.72741740255921</v>
      </c>
      <c r="U1131">
        <v>-30.229151185227401</v>
      </c>
      <c r="V1131">
        <v>-17.631303299110471</v>
      </c>
      <c r="W1131">
        <v>-10.727025608556151</v>
      </c>
      <c r="X1131">
        <v>1</v>
      </c>
      <c r="Y1131">
        <v>4.0070940886148048</v>
      </c>
      <c r="Z1131">
        <v>89.062257122418302</v>
      </c>
      <c r="AA1131">
        <v>1284.5211925297681</v>
      </c>
      <c r="AB1131" t="b">
        <v>0</v>
      </c>
      <c r="AC1131" t="b">
        <v>1</v>
      </c>
      <c r="AD1131">
        <v>89.712691242157774</v>
      </c>
      <c r="AE1131">
        <v>0.22412567896937971</v>
      </c>
      <c r="AF1131">
        <v>0</v>
      </c>
      <c r="AG1131">
        <v>0</v>
      </c>
      <c r="AH1131">
        <v>-3.4913232189914052E-2</v>
      </c>
      <c r="AI1131" t="b">
        <v>0</v>
      </c>
      <c r="AJ1131" t="b">
        <v>0</v>
      </c>
      <c r="AK1131">
        <v>1284.5211925297681</v>
      </c>
      <c r="AL1131">
        <v>0</v>
      </c>
      <c r="AM1131">
        <v>-30.229151185227401</v>
      </c>
      <c r="AN1131">
        <v>28.196721305413728</v>
      </c>
      <c r="AO1131">
        <v>-1.660836891309655</v>
      </c>
      <c r="AP1131">
        <v>-1.772454015806916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5">
      <c r="A1132">
        <v>1129</v>
      </c>
      <c r="B1132">
        <v>0</v>
      </c>
      <c r="C1132">
        <v>0</v>
      </c>
      <c r="D1132">
        <v>0</v>
      </c>
      <c r="E1132">
        <v>40.1</v>
      </c>
      <c r="F1132">
        <v>-1.264080526111127</v>
      </c>
      <c r="G1132">
        <v>301.3273474025026</v>
      </c>
      <c r="H1132">
        <v>1311.376615895691</v>
      </c>
      <c r="I1132">
        <v>4</v>
      </c>
      <c r="J1132">
        <v>4</v>
      </c>
      <c r="K1132">
        <v>1139.586279213356</v>
      </c>
      <c r="L1132" t="b">
        <v>0</v>
      </c>
      <c r="M1132">
        <v>-23.509331793554718</v>
      </c>
      <c r="N1132">
        <v>-23.509331793554718</v>
      </c>
      <c r="O1132">
        <v>-745.02889883414798</v>
      </c>
      <c r="P1132">
        <v>-174.68602257328271</v>
      </c>
      <c r="Q1132">
        <v>-23.989114075055841</v>
      </c>
      <c r="R1132">
        <v>0.94136232116257013</v>
      </c>
      <c r="S1132">
        <v>45.26119236974467</v>
      </c>
      <c r="T1132">
        <v>-189.2322666101756</v>
      </c>
      <c r="U1132">
        <v>-22.58244810832824</v>
      </c>
      <c r="V1132">
        <v>-14.54624403689283</v>
      </c>
      <c r="W1132">
        <v>-7.8735117480632129</v>
      </c>
      <c r="X1132">
        <v>1</v>
      </c>
      <c r="Y1132">
        <v>1.1535802281218721</v>
      </c>
      <c r="Z1132">
        <v>89.026213273794227</v>
      </c>
      <c r="AA1132">
        <v>1139.586279213356</v>
      </c>
      <c r="AB1132" t="b">
        <v>0</v>
      </c>
      <c r="AC1132" t="b">
        <v>1</v>
      </c>
      <c r="AD1132">
        <v>89.713715185474584</v>
      </c>
      <c r="AE1132">
        <v>0.1645056356536076</v>
      </c>
      <c r="AF1132">
        <v>0</v>
      </c>
      <c r="AG1132">
        <v>0</v>
      </c>
      <c r="AH1132">
        <v>-2.3921339765796749E-2</v>
      </c>
      <c r="AI1132" t="b">
        <v>0</v>
      </c>
      <c r="AJ1132" t="b">
        <v>0</v>
      </c>
      <c r="AK1132">
        <v>1139.586279213356</v>
      </c>
      <c r="AL1132">
        <v>0</v>
      </c>
      <c r="AM1132">
        <v>-22.58244810832824</v>
      </c>
      <c r="AN1132">
        <v>20.862154003573551</v>
      </c>
      <c r="AO1132">
        <v>-1.885549019572311</v>
      </c>
      <c r="AP1132">
        <v>-1.550711571149338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5">
      <c r="A1133">
        <v>1130</v>
      </c>
      <c r="B1133">
        <v>0</v>
      </c>
      <c r="C1133">
        <v>0</v>
      </c>
      <c r="D1133">
        <v>0</v>
      </c>
      <c r="E1133">
        <v>36.200000000000003</v>
      </c>
      <c r="F1133">
        <v>-0.96443150226610719</v>
      </c>
      <c r="G1133">
        <v>272.02119640824418</v>
      </c>
      <c r="H1133">
        <v>1183.8362467686791</v>
      </c>
      <c r="I1133">
        <v>4</v>
      </c>
      <c r="J1133">
        <v>3</v>
      </c>
      <c r="K1133">
        <v>1395.742934940273</v>
      </c>
      <c r="L1133" t="b">
        <v>1</v>
      </c>
      <c r="M1133">
        <v>-15.57541139037663</v>
      </c>
      <c r="N1133">
        <v>-15.57541139037663</v>
      </c>
      <c r="O1133">
        <v>-546.77438659918823</v>
      </c>
      <c r="P1133">
        <v>-128.20152747017281</v>
      </c>
      <c r="Q1133">
        <v>-15.893276928955739</v>
      </c>
      <c r="R1133">
        <v>0.93682164818455738</v>
      </c>
      <c r="S1133">
        <v>45.305444004872037</v>
      </c>
      <c r="T1133">
        <v>-101.8676558646184</v>
      </c>
      <c r="U1133">
        <v>-14.889165887637921</v>
      </c>
      <c r="V1133">
        <v>26.33387160555441</v>
      </c>
      <c r="W1133">
        <v>-12.72041081575688</v>
      </c>
      <c r="X1133">
        <v>1</v>
      </c>
      <c r="Y1133">
        <v>6.0004792958155377</v>
      </c>
      <c r="Z1133">
        <v>89.020248123323469</v>
      </c>
      <c r="AA1133">
        <v>1395.742934940273</v>
      </c>
      <c r="AB1133" t="b">
        <v>0</v>
      </c>
      <c r="AC1133" t="b">
        <v>1</v>
      </c>
      <c r="AD1133">
        <v>89.715134641729335</v>
      </c>
      <c r="AE1133">
        <v>0.26577457860983811</v>
      </c>
      <c r="AF1133">
        <v>0</v>
      </c>
      <c r="AG1133">
        <v>0</v>
      </c>
      <c r="AH1133">
        <v>-1.789941383130117E-2</v>
      </c>
      <c r="AI1133" t="b">
        <v>0</v>
      </c>
      <c r="AJ1133" t="b">
        <v>0</v>
      </c>
      <c r="AK1133">
        <v>1395.742934940273</v>
      </c>
      <c r="AL1133">
        <v>0</v>
      </c>
      <c r="AM1133">
        <v>-14.889165887637921</v>
      </c>
      <c r="AN1133">
        <v>12.66804013464831</v>
      </c>
      <c r="AO1133">
        <v>-1.672524787540868</v>
      </c>
      <c r="AP1133">
        <v>-1.948529947774523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5">
      <c r="A1134">
        <v>1131</v>
      </c>
      <c r="B1134">
        <v>0</v>
      </c>
      <c r="C1134">
        <v>0</v>
      </c>
      <c r="D1134">
        <v>0</v>
      </c>
      <c r="E1134">
        <v>32.9</v>
      </c>
      <c r="F1134">
        <v>-0.8781934648244496</v>
      </c>
      <c r="G1134">
        <v>247.2236840284871</v>
      </c>
      <c r="H1134">
        <v>1075.9174728919761</v>
      </c>
      <c r="I1134">
        <v>3</v>
      </c>
      <c r="J1134">
        <v>3</v>
      </c>
      <c r="K1134">
        <v>1268.50670053964</v>
      </c>
      <c r="L1134" t="b">
        <v>0</v>
      </c>
      <c r="M1134">
        <v>-12.7528783240913</v>
      </c>
      <c r="N1134">
        <v>-12.7528783240913</v>
      </c>
      <c r="O1134">
        <v>-492.59446122356297</v>
      </c>
      <c r="P1134">
        <v>-115.4980260596964</v>
      </c>
      <c r="Q1134">
        <v>-13.01314114703194</v>
      </c>
      <c r="R1134">
        <v>0.93549976303020399</v>
      </c>
      <c r="S1134">
        <v>45.337031856201889</v>
      </c>
      <c r="T1134">
        <v>-91.64408482553209</v>
      </c>
      <c r="U1134">
        <v>-12.17379045932698</v>
      </c>
      <c r="V1134">
        <v>23.853941234164338</v>
      </c>
      <c r="W1134">
        <v>-13.284618924010189</v>
      </c>
      <c r="X1134">
        <v>1</v>
      </c>
      <c r="Y1134">
        <v>6.5646874040688488</v>
      </c>
      <c r="Z1134">
        <v>89.025827572526708</v>
      </c>
      <c r="AA1134">
        <v>1268.50670053964</v>
      </c>
      <c r="AB1134" t="b">
        <v>0</v>
      </c>
      <c r="AC1134" t="b">
        <v>1</v>
      </c>
      <c r="AD1134">
        <v>89.717627730360263</v>
      </c>
      <c r="AE1134">
        <v>0.27756289066918838</v>
      </c>
      <c r="AF1134">
        <v>0</v>
      </c>
      <c r="AG1134">
        <v>0</v>
      </c>
      <c r="AH1134">
        <v>-8.7638115702722286E-3</v>
      </c>
      <c r="AI1134" t="b">
        <v>0</v>
      </c>
      <c r="AJ1134" t="b">
        <v>0</v>
      </c>
      <c r="AK1134">
        <v>1268.50670053964</v>
      </c>
      <c r="AL1134">
        <v>0</v>
      </c>
      <c r="AM1134">
        <v>-12.17379045932698</v>
      </c>
      <c r="AN1134">
        <v>10.123698680877419</v>
      </c>
      <c r="AO1134">
        <v>-2.053969347962898</v>
      </c>
      <c r="AP1134">
        <v>-1.747538515361637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5">
      <c r="A1135">
        <v>1132</v>
      </c>
      <c r="B1135">
        <v>0</v>
      </c>
      <c r="C1135">
        <v>0</v>
      </c>
      <c r="D1135">
        <v>0</v>
      </c>
      <c r="E1135">
        <v>29.8</v>
      </c>
      <c r="F1135">
        <v>-0.8561279717694199</v>
      </c>
      <c r="G1135">
        <v>223.9290511868972</v>
      </c>
      <c r="H1135">
        <v>974.5392307653766</v>
      </c>
      <c r="I1135">
        <v>3</v>
      </c>
      <c r="J1135">
        <v>3</v>
      </c>
      <c r="K1135">
        <v>1148.981753072379</v>
      </c>
      <c r="L1135" t="b">
        <v>0</v>
      </c>
      <c r="M1135">
        <v>-11.29190400241615</v>
      </c>
      <c r="N1135">
        <v>-11.29190400241615</v>
      </c>
      <c r="O1135">
        <v>-481.53528880102152</v>
      </c>
      <c r="P1135">
        <v>-112.9049953108638</v>
      </c>
      <c r="Q1135">
        <v>-11.52235102287362</v>
      </c>
      <c r="R1135">
        <v>0.93581054036668476</v>
      </c>
      <c r="S1135">
        <v>45.363436589987153</v>
      </c>
      <c r="T1135">
        <v>-89.616356804035135</v>
      </c>
      <c r="U1135">
        <v>-10.782737537009989</v>
      </c>
      <c r="V1135">
        <v>23.288638506828629</v>
      </c>
      <c r="W1135">
        <v>-13.284618924010189</v>
      </c>
      <c r="X1135">
        <v>1</v>
      </c>
      <c r="Y1135">
        <v>6.5646874040688488</v>
      </c>
      <c r="Z1135">
        <v>89.026723898196025</v>
      </c>
      <c r="AA1135">
        <v>1148.981753072379</v>
      </c>
      <c r="AB1135" t="b">
        <v>0</v>
      </c>
      <c r="AC1135" t="b">
        <v>1</v>
      </c>
      <c r="AD1135">
        <v>89.720232765044415</v>
      </c>
      <c r="AE1135">
        <v>0.27756289066918838</v>
      </c>
      <c r="AF1135">
        <v>0</v>
      </c>
      <c r="AG1135">
        <v>0</v>
      </c>
      <c r="AH1135">
        <v>-2.7231595843885131E-4</v>
      </c>
      <c r="AI1135" t="b">
        <v>0</v>
      </c>
      <c r="AJ1135" t="b">
        <v>0</v>
      </c>
      <c r="AK1135">
        <v>1148.981753072379</v>
      </c>
      <c r="AL1135">
        <v>0</v>
      </c>
      <c r="AM1135">
        <v>-10.782737537009989</v>
      </c>
      <c r="AN1135">
        <v>8.8840388187174586</v>
      </c>
      <c r="AO1135">
        <v>-1.8076650896953701</v>
      </c>
      <c r="AP1135">
        <v>-1.5648389121805011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5">
      <c r="A1136">
        <v>1133</v>
      </c>
      <c r="B1136">
        <v>0</v>
      </c>
      <c r="C1136">
        <v>0</v>
      </c>
      <c r="D1136">
        <v>0</v>
      </c>
      <c r="E1136">
        <v>26.6</v>
      </c>
      <c r="F1136">
        <v>-0.94729464809786368</v>
      </c>
      <c r="G1136">
        <v>199.88297857622371</v>
      </c>
      <c r="H1136">
        <v>869.89072276372553</v>
      </c>
      <c r="I1136">
        <v>3</v>
      </c>
      <c r="J1136">
        <v>2</v>
      </c>
      <c r="K1136">
        <v>1638.8741216868591</v>
      </c>
      <c r="L1136" t="b">
        <v>1</v>
      </c>
      <c r="M1136">
        <v>-11.458123767309241</v>
      </c>
      <c r="N1136">
        <v>-11.458123767309241</v>
      </c>
      <c r="O1136">
        <v>-547.4054016352095</v>
      </c>
      <c r="P1136">
        <v>-128.34948080057251</v>
      </c>
      <c r="Q1136">
        <v>-11.691963027866571</v>
      </c>
      <c r="R1136">
        <v>0.93899657160070882</v>
      </c>
      <c r="S1136">
        <v>45.386703738610819</v>
      </c>
      <c r="T1136">
        <v>-63.970128682838919</v>
      </c>
      <c r="U1136">
        <v>-10.978713198448951</v>
      </c>
      <c r="V1136">
        <v>64.379352117733532</v>
      </c>
      <c r="W1136">
        <v>-12.72041081575688</v>
      </c>
      <c r="X1136">
        <v>1</v>
      </c>
      <c r="Y1136">
        <v>6.0004792958155377</v>
      </c>
      <c r="Z1136">
        <v>89.022377306869231</v>
      </c>
      <c r="AA1136">
        <v>1638.8741216868591</v>
      </c>
      <c r="AB1136" t="b">
        <v>0</v>
      </c>
      <c r="AC1136" t="b">
        <v>1</v>
      </c>
      <c r="AD1136">
        <v>89.722725853675342</v>
      </c>
      <c r="AE1136">
        <v>0.26577457860983811</v>
      </c>
      <c r="AF1136">
        <v>0</v>
      </c>
      <c r="AG1136">
        <v>0</v>
      </c>
      <c r="AH1136">
        <v>5.7841361789269241E-3</v>
      </c>
      <c r="AI1136" t="b">
        <v>0</v>
      </c>
      <c r="AJ1136" t="b">
        <v>0</v>
      </c>
      <c r="AK1136">
        <v>1638.8741216868591</v>
      </c>
      <c r="AL1136">
        <v>0</v>
      </c>
      <c r="AM1136">
        <v>-10.978713198448951</v>
      </c>
      <c r="AN1136">
        <v>8.3297914809887619</v>
      </c>
      <c r="AO1136">
        <v>-1.581052823919302</v>
      </c>
      <c r="AP1136">
        <v>-2.353650005773571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5">
      <c r="A1137">
        <v>1134</v>
      </c>
      <c r="B1137">
        <v>0</v>
      </c>
      <c r="C1137">
        <v>0</v>
      </c>
      <c r="D1137">
        <v>0</v>
      </c>
      <c r="E1137">
        <v>23</v>
      </c>
      <c r="F1137">
        <v>-1.021360102505797</v>
      </c>
      <c r="G1137">
        <v>172.83114688921589</v>
      </c>
      <c r="H1137">
        <v>752.16115126186787</v>
      </c>
      <c r="I1137">
        <v>2</v>
      </c>
      <c r="J1137">
        <v>2</v>
      </c>
      <c r="K1137">
        <v>1417.0716089773589</v>
      </c>
      <c r="L1137" t="b">
        <v>0</v>
      </c>
      <c r="M1137">
        <v>-10.890538258456569</v>
      </c>
      <c r="N1137">
        <v>-10.890538258456569</v>
      </c>
      <c r="O1137">
        <v>-601.72591386289571</v>
      </c>
      <c r="P1137">
        <v>-141.08594543979211</v>
      </c>
      <c r="Q1137">
        <v>-11.11279414128221</v>
      </c>
      <c r="R1137">
        <v>0.94129406118399561</v>
      </c>
      <c r="S1137">
        <v>45.409141525514457</v>
      </c>
      <c r="T1137">
        <v>-70.490107515395707</v>
      </c>
      <c r="U1137">
        <v>-10.460407128349241</v>
      </c>
      <c r="V1137">
        <v>70.595837924396349</v>
      </c>
      <c r="W1137">
        <v>-12.72041081575688</v>
      </c>
      <c r="X1137">
        <v>1</v>
      </c>
      <c r="Y1137">
        <v>6.0004792958155377</v>
      </c>
      <c r="Z1137">
        <v>89.015544924682303</v>
      </c>
      <c r="AA1137">
        <v>1417.0716089773589</v>
      </c>
      <c r="AB1137" t="b">
        <v>0</v>
      </c>
      <c r="AC1137" t="b">
        <v>1</v>
      </c>
      <c r="AD1137">
        <v>89.725106996253047</v>
      </c>
      <c r="AE1137">
        <v>0.26577457860983811</v>
      </c>
      <c r="AF1137">
        <v>0</v>
      </c>
      <c r="AG1137">
        <v>0</v>
      </c>
      <c r="AH1137">
        <v>6.5173555139438899E-3</v>
      </c>
      <c r="AI1137" t="b">
        <v>0</v>
      </c>
      <c r="AJ1137" t="b">
        <v>0</v>
      </c>
      <c r="AK1137">
        <v>1417.0716089773589</v>
      </c>
      <c r="AL1137">
        <v>0</v>
      </c>
      <c r="AM1137">
        <v>-10.460407128349241</v>
      </c>
      <c r="AN1137">
        <v>8.1309447594247537</v>
      </c>
      <c r="AO1137">
        <v>-2.4040080426260051</v>
      </c>
      <c r="AP1137">
        <v>-1.9829248801150201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5">
      <c r="A1138">
        <v>1135</v>
      </c>
      <c r="B1138">
        <v>0</v>
      </c>
      <c r="C1138">
        <v>0</v>
      </c>
      <c r="D1138">
        <v>0</v>
      </c>
      <c r="E1138">
        <v>19.399999999999999</v>
      </c>
      <c r="F1138">
        <v>-0.96726494187895229</v>
      </c>
      <c r="G1138">
        <v>145.77931520220821</v>
      </c>
      <c r="H1138">
        <v>634.43157976001021</v>
      </c>
      <c r="I1138">
        <v>2</v>
      </c>
      <c r="J1138">
        <v>2</v>
      </c>
      <c r="K1138">
        <v>1195.2690962678589</v>
      </c>
      <c r="L1138" t="b">
        <v>0</v>
      </c>
      <c r="M1138">
        <v>-8.6767158025050666</v>
      </c>
      <c r="N1138">
        <v>-8.6767158025050666</v>
      </c>
      <c r="O1138">
        <v>-568.36961040327003</v>
      </c>
      <c r="P1138">
        <v>-133.26493341163109</v>
      </c>
      <c r="Q1138">
        <v>-8.8537916352092516</v>
      </c>
      <c r="R1138">
        <v>0.94118308137620588</v>
      </c>
      <c r="S1138">
        <v>45.429664658042732</v>
      </c>
      <c r="T1138">
        <v>-66.574681883096503</v>
      </c>
      <c r="U1138">
        <v>-8.333038893089121</v>
      </c>
      <c r="V1138">
        <v>66.690251528534532</v>
      </c>
      <c r="W1138">
        <v>-12.72041081575688</v>
      </c>
      <c r="X1138">
        <v>1</v>
      </c>
      <c r="Y1138">
        <v>6.0004792958155377</v>
      </c>
      <c r="Z1138">
        <v>89.016441250351619</v>
      </c>
      <c r="AA1138">
        <v>1195.2690962678589</v>
      </c>
      <c r="AB1138" t="b">
        <v>0</v>
      </c>
      <c r="AC1138" t="b">
        <v>1</v>
      </c>
      <c r="AD1138">
        <v>89.727488138830751</v>
      </c>
      <c r="AE1138">
        <v>0.26577457860983811</v>
      </c>
      <c r="AF1138">
        <v>0</v>
      </c>
      <c r="AG1138">
        <v>0</v>
      </c>
      <c r="AH1138">
        <v>4.730071040924877E-3</v>
      </c>
      <c r="AI1138" t="b">
        <v>0</v>
      </c>
      <c r="AJ1138" t="b">
        <v>0</v>
      </c>
      <c r="AK1138">
        <v>1195.2690962678589</v>
      </c>
      <c r="AL1138">
        <v>0</v>
      </c>
      <c r="AM1138">
        <v>-8.333038893089121</v>
      </c>
      <c r="AN1138">
        <v>6.3624030659509003</v>
      </c>
      <c r="AO1138">
        <v>-1.9981208546433751</v>
      </c>
      <c r="AP1138">
        <v>-1.6349259275626911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5">
      <c r="A1139">
        <v>1136</v>
      </c>
      <c r="B1139">
        <v>0</v>
      </c>
      <c r="C1139">
        <v>0</v>
      </c>
      <c r="D1139">
        <v>0</v>
      </c>
      <c r="E1139">
        <v>16.3</v>
      </c>
      <c r="F1139">
        <v>-0.69291346331172687</v>
      </c>
      <c r="G1139">
        <v>122.48468236061829</v>
      </c>
      <c r="H1139">
        <v>533.05333763341071</v>
      </c>
      <c r="I1139">
        <v>2</v>
      </c>
      <c r="J1139">
        <v>2</v>
      </c>
      <c r="K1139">
        <v>1004.272488101346</v>
      </c>
      <c r="L1139" t="b">
        <v>0</v>
      </c>
      <c r="M1139">
        <v>-4.9281525083375186</v>
      </c>
      <c r="N1139">
        <v>-4.9281525083375186</v>
      </c>
      <c r="O1139">
        <v>-384.21449126351638</v>
      </c>
      <c r="P1139">
        <v>-90.086305912251561</v>
      </c>
      <c r="Q1139">
        <v>-5.0287270493239999</v>
      </c>
      <c r="R1139">
        <v>0.93489131876329268</v>
      </c>
      <c r="S1139">
        <v>45.44604677069843</v>
      </c>
      <c r="T1139">
        <v>-44.703240624638163</v>
      </c>
      <c r="U1139">
        <v>-4.701313262843156</v>
      </c>
      <c r="V1139">
        <v>45.383065287613412</v>
      </c>
      <c r="W1139">
        <v>-10.50767970541399</v>
      </c>
      <c r="X1139">
        <v>1</v>
      </c>
      <c r="Y1139">
        <v>3.7877481854726529</v>
      </c>
      <c r="Z1139">
        <v>89.025982899415254</v>
      </c>
      <c r="AA1139">
        <v>1004.272488101346</v>
      </c>
      <c r="AB1139" t="b">
        <v>0</v>
      </c>
      <c r="AC1139" t="b">
        <v>1</v>
      </c>
      <c r="AD1139">
        <v>89.729430247457984</v>
      </c>
      <c r="AE1139">
        <v>0.21954276369865691</v>
      </c>
      <c r="AF1139">
        <v>0</v>
      </c>
      <c r="AG1139">
        <v>0</v>
      </c>
      <c r="AH1139">
        <v>4.244042492277722E-3</v>
      </c>
      <c r="AI1139" t="b">
        <v>0</v>
      </c>
      <c r="AJ1139" t="b">
        <v>0</v>
      </c>
      <c r="AK1139">
        <v>1004.272488101346</v>
      </c>
      <c r="AL1139">
        <v>0</v>
      </c>
      <c r="AM1139">
        <v>-4.701313262843156</v>
      </c>
      <c r="AN1139">
        <v>3.0951233766354709</v>
      </c>
      <c r="AO1139">
        <v>-1.745156120936491</v>
      </c>
      <c r="AP1139">
        <v>-1.3507524957536361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5">
      <c r="A1140">
        <v>1137</v>
      </c>
      <c r="B1140">
        <v>0</v>
      </c>
      <c r="C1140">
        <v>0</v>
      </c>
      <c r="D1140">
        <v>0</v>
      </c>
      <c r="E1140">
        <v>14.6</v>
      </c>
      <c r="F1140">
        <v>-0.26108120487413949</v>
      </c>
      <c r="G1140">
        <v>109.7102062861979</v>
      </c>
      <c r="H1140">
        <v>477.4588177575335</v>
      </c>
      <c r="I1140">
        <v>2</v>
      </c>
      <c r="J1140">
        <v>2</v>
      </c>
      <c r="K1140">
        <v>899.53241265519307</v>
      </c>
      <c r="L1140" t="b">
        <v>0</v>
      </c>
      <c r="M1140">
        <v>-1.0509829146286751</v>
      </c>
      <c r="N1140">
        <v>-1.0509829146286751</v>
      </c>
      <c r="O1140">
        <v>-91.478704651378067</v>
      </c>
      <c r="P1140">
        <v>-21.448900963051951</v>
      </c>
      <c r="Q1140">
        <v>-1.072431545539464</v>
      </c>
      <c r="R1140">
        <v>0.86843948611204769</v>
      </c>
      <c r="S1140">
        <v>45.456346725170732</v>
      </c>
      <c r="T1140">
        <v>-9.8869811730472623</v>
      </c>
      <c r="U1140">
        <v>-0.93134190029864128</v>
      </c>
      <c r="V1140">
        <v>11.561919790004691</v>
      </c>
      <c r="W1140">
        <v>-11.42162079006942</v>
      </c>
      <c r="X1140">
        <v>1</v>
      </c>
      <c r="Y1140">
        <v>4.7016892701280746</v>
      </c>
      <c r="Z1140">
        <v>89.036421810778464</v>
      </c>
      <c r="AA1140">
        <v>899.53241265519307</v>
      </c>
      <c r="AB1140" t="b">
        <v>0</v>
      </c>
      <c r="AC1140" t="b">
        <v>1</v>
      </c>
      <c r="AD1140">
        <v>89.731114659651553</v>
      </c>
      <c r="AE1140">
        <v>0.2386382402651549</v>
      </c>
      <c r="AF1140">
        <v>0</v>
      </c>
      <c r="AG1140">
        <v>0</v>
      </c>
      <c r="AH1140">
        <v>5.308708321850264E-3</v>
      </c>
      <c r="AI1140" t="b">
        <v>0</v>
      </c>
      <c r="AJ1140" t="b">
        <v>0</v>
      </c>
      <c r="AK1140">
        <v>899.53241265519307</v>
      </c>
      <c r="AL1140">
        <v>0</v>
      </c>
      <c r="AM1140">
        <v>-0.93134190029864128</v>
      </c>
      <c r="AN1140">
        <v>0</v>
      </c>
      <c r="AO1140">
        <v>-1.5284633332773589</v>
      </c>
      <c r="AP1140">
        <v>-0.68583320413108717</v>
      </c>
      <c r="AQ1140">
        <v>0</v>
      </c>
      <c r="AR1140">
        <v>1</v>
      </c>
      <c r="AS1140">
        <v>3</v>
      </c>
      <c r="AT1140">
        <v>0</v>
      </c>
      <c r="AU1140">
        <v>0</v>
      </c>
      <c r="AV1140">
        <v>0</v>
      </c>
      <c r="AW1140">
        <v>8.1378791828134484E-2</v>
      </c>
      <c r="AX1140">
        <v>0</v>
      </c>
      <c r="AY1140">
        <v>2.8857761709458689E-2</v>
      </c>
      <c r="AZ1140">
        <v>8.1378791828134484E-2</v>
      </c>
    </row>
    <row r="1141" spans="1:52" x14ac:dyDescent="0.35">
      <c r="A1141">
        <v>1138</v>
      </c>
      <c r="B1141">
        <v>0</v>
      </c>
      <c r="C1141">
        <v>0</v>
      </c>
      <c r="D1141">
        <v>0</v>
      </c>
      <c r="E1141">
        <v>14.2</v>
      </c>
      <c r="F1141">
        <v>-1.276171719171737E-2</v>
      </c>
      <c r="G1141">
        <v>106.7044472098637</v>
      </c>
      <c r="H1141">
        <v>464.37775425732713</v>
      </c>
      <c r="I1141">
        <v>2</v>
      </c>
      <c r="J1141">
        <v>2</v>
      </c>
      <c r="K1141">
        <v>874.88768902080415</v>
      </c>
      <c r="L1141" t="b">
        <v>0</v>
      </c>
      <c r="M1141">
        <v>0.86403034392660805</v>
      </c>
      <c r="N1141">
        <v>0.86403034392660805</v>
      </c>
      <c r="O1141">
        <v>77.324631060699545</v>
      </c>
      <c r="P1141">
        <v>18.130212489847391</v>
      </c>
      <c r="Q1141">
        <v>0.88166361625164102</v>
      </c>
      <c r="R1141">
        <v>0.77638055119678639</v>
      </c>
      <c r="S1141">
        <v>45.460785197167013</v>
      </c>
      <c r="T1141">
        <v>12.395023319736429</v>
      </c>
      <c r="U1141">
        <v>1.135607550823577</v>
      </c>
      <c r="V1141">
        <v>2.771768282662439</v>
      </c>
      <c r="W1141">
        <v>-3.368054279808407</v>
      </c>
      <c r="X1141">
        <v>1</v>
      </c>
      <c r="Y1141">
        <v>-3.3518772401329331</v>
      </c>
      <c r="Z1141">
        <v>89.043906795717163</v>
      </c>
      <c r="AA1141">
        <v>874.88768902080415</v>
      </c>
      <c r="AB1141" t="b">
        <v>0</v>
      </c>
      <c r="AC1141" t="b">
        <v>1</v>
      </c>
      <c r="AD1141">
        <v>89.731382479498777</v>
      </c>
      <c r="AE1141">
        <v>7.0370620879816229E-2</v>
      </c>
      <c r="AF1141">
        <v>0</v>
      </c>
      <c r="AG1141">
        <v>0</v>
      </c>
      <c r="AH1141">
        <v>8.1986318578683992E-3</v>
      </c>
      <c r="AI1141" t="b">
        <v>0</v>
      </c>
      <c r="AJ1141" t="b">
        <v>0</v>
      </c>
      <c r="AK1141">
        <v>874.88768902080415</v>
      </c>
      <c r="AL1141">
        <v>0</v>
      </c>
      <c r="AM1141">
        <v>1.135607550823577</v>
      </c>
      <c r="AN1141">
        <v>0</v>
      </c>
      <c r="AO1141">
        <v>-1.287063975978795</v>
      </c>
      <c r="AP1141">
        <v>1.2061183850891559</v>
      </c>
      <c r="AQ1141">
        <v>0</v>
      </c>
      <c r="AR1141">
        <v>1</v>
      </c>
      <c r="AS1141">
        <v>3</v>
      </c>
      <c r="AT1141">
        <v>0</v>
      </c>
      <c r="AU1141">
        <v>0</v>
      </c>
      <c r="AV1141">
        <v>0</v>
      </c>
      <c r="AW1141">
        <v>0.39786333971659199</v>
      </c>
      <c r="AX1141">
        <v>0</v>
      </c>
      <c r="AY1141">
        <v>0.14108645744850479</v>
      </c>
      <c r="AZ1141">
        <v>0.39786333971659199</v>
      </c>
    </row>
    <row r="1142" spans="1:52" x14ac:dyDescent="0.35">
      <c r="A1142">
        <v>1139</v>
      </c>
      <c r="B1142">
        <v>0</v>
      </c>
      <c r="C1142">
        <v>0</v>
      </c>
      <c r="D1142">
        <v>0</v>
      </c>
      <c r="E1142">
        <v>14.3</v>
      </c>
      <c r="F1142">
        <v>6.2128073641009467E-2</v>
      </c>
      <c r="G1142">
        <v>107.45588697894731</v>
      </c>
      <c r="H1142">
        <v>467.64802013237869</v>
      </c>
      <c r="I1142">
        <v>2</v>
      </c>
      <c r="J1142">
        <v>2</v>
      </c>
      <c r="K1142">
        <v>881.04886992940135</v>
      </c>
      <c r="L1142" t="b">
        <v>0</v>
      </c>
      <c r="M1142">
        <v>1.4448562599488051</v>
      </c>
      <c r="N1142">
        <v>1.4448562599488051</v>
      </c>
      <c r="O1142">
        <v>128.40023322677911</v>
      </c>
      <c r="P1142">
        <v>30.105847001326872</v>
      </c>
      <c r="Q1142">
        <v>1.4743431223967389</v>
      </c>
      <c r="R1142">
        <v>0.83896156755699103</v>
      </c>
      <c r="S1142">
        <v>45.466987469539973</v>
      </c>
      <c r="T1142">
        <v>19.04705716814334</v>
      </c>
      <c r="U1142">
        <v>1.757342862188483</v>
      </c>
      <c r="V1142">
        <v>3.0673082290101821</v>
      </c>
      <c r="W1142">
        <v>-3.368054279808407</v>
      </c>
      <c r="X1142">
        <v>1</v>
      </c>
      <c r="Y1142">
        <v>-3.3518772401329331</v>
      </c>
      <c r="Z1142">
        <v>89.051391780655862</v>
      </c>
      <c r="AA1142">
        <v>881.04886992940135</v>
      </c>
      <c r="AB1142" t="b">
        <v>0</v>
      </c>
      <c r="AC1142" t="b">
        <v>1</v>
      </c>
      <c r="AD1142">
        <v>89.730052369482848</v>
      </c>
      <c r="AE1142">
        <v>7.0370620879816229E-2</v>
      </c>
      <c r="AF1142">
        <v>0</v>
      </c>
      <c r="AG1142">
        <v>0</v>
      </c>
      <c r="AH1142">
        <v>1.025723013553609E-2</v>
      </c>
      <c r="AI1142" t="b">
        <v>0</v>
      </c>
      <c r="AJ1142" t="b">
        <v>0</v>
      </c>
      <c r="AK1142">
        <v>881.04886992940135</v>
      </c>
      <c r="AL1142">
        <v>0</v>
      </c>
      <c r="AM1142">
        <v>1.757342862188483</v>
      </c>
      <c r="AN1142">
        <v>0</v>
      </c>
      <c r="AO1142">
        <v>-0.34154957376644401</v>
      </c>
      <c r="AP1142">
        <v>1.827962751309657</v>
      </c>
      <c r="AQ1142">
        <v>0</v>
      </c>
      <c r="AR1142">
        <v>1</v>
      </c>
      <c r="AS1142">
        <v>3</v>
      </c>
      <c r="AT1142">
        <v>0</v>
      </c>
      <c r="AU1142">
        <v>0</v>
      </c>
      <c r="AV1142">
        <v>0.1335637718229935</v>
      </c>
      <c r="AW1142">
        <v>0.50737111549785119</v>
      </c>
      <c r="AX1142">
        <v>4.7363039653543791E-2</v>
      </c>
      <c r="AY1142">
        <v>0.17991904795319541</v>
      </c>
      <c r="AZ1142">
        <v>0.50737111549785119</v>
      </c>
    </row>
    <row r="1143" spans="1:52" x14ac:dyDescent="0.35">
      <c r="A1143">
        <v>1140</v>
      </c>
      <c r="B1143">
        <v>0</v>
      </c>
      <c r="C1143">
        <v>0</v>
      </c>
      <c r="D1143">
        <v>0</v>
      </c>
      <c r="E1143">
        <v>14.6</v>
      </c>
      <c r="F1143">
        <v>9.7582755961017176E-2</v>
      </c>
      <c r="G1143">
        <v>109.7102062861979</v>
      </c>
      <c r="H1143">
        <v>477.4588177575335</v>
      </c>
      <c r="I1143">
        <v>2</v>
      </c>
      <c r="J1143">
        <v>2</v>
      </c>
      <c r="K1143">
        <v>899.53241265519307</v>
      </c>
      <c r="L1143" t="b">
        <v>0</v>
      </c>
      <c r="M1143">
        <v>1.7551813988191609</v>
      </c>
      <c r="N1143">
        <v>1.7551813988191609</v>
      </c>
      <c r="O1143">
        <v>152.77291243968421</v>
      </c>
      <c r="P1143">
        <v>35.820479544868917</v>
      </c>
      <c r="Q1143">
        <v>1.79100142736649</v>
      </c>
      <c r="R1143">
        <v>0.85508190980014587</v>
      </c>
      <c r="S1143">
        <v>45.47445653808947</v>
      </c>
      <c r="T1143">
        <v>22.23528900692105</v>
      </c>
      <c r="U1143">
        <v>2.0945378528532932</v>
      </c>
      <c r="V1143">
        <v>3.2222956179248068</v>
      </c>
      <c r="W1143">
        <v>-3.368054279808407</v>
      </c>
      <c r="X1143">
        <v>1</v>
      </c>
      <c r="Y1143">
        <v>-3.3518772401329331</v>
      </c>
      <c r="Z1143">
        <v>89.058876765594562</v>
      </c>
      <c r="AA1143">
        <v>899.53241265519307</v>
      </c>
      <c r="AB1143" t="b">
        <v>0</v>
      </c>
      <c r="AC1143" t="b">
        <v>1</v>
      </c>
      <c r="AD1143">
        <v>89.72872225946692</v>
      </c>
      <c r="AE1143">
        <v>7.0370620879816229E-2</v>
      </c>
      <c r="AF1143">
        <v>0</v>
      </c>
      <c r="AG1143">
        <v>0</v>
      </c>
      <c r="AH1143">
        <v>1.0264705037387739E-2</v>
      </c>
      <c r="AI1143" t="b">
        <v>0</v>
      </c>
      <c r="AJ1143" t="b">
        <v>0</v>
      </c>
      <c r="AK1143">
        <v>899.53241265519307</v>
      </c>
      <c r="AL1143">
        <v>0</v>
      </c>
      <c r="AM1143">
        <v>2.0945378528532932</v>
      </c>
      <c r="AN1143">
        <v>0</v>
      </c>
      <c r="AO1143">
        <v>2.7688031993326709</v>
      </c>
      <c r="AP1143">
        <v>2.1659055466985362</v>
      </c>
      <c r="AQ1143">
        <v>0</v>
      </c>
      <c r="AR1143">
        <v>1</v>
      </c>
      <c r="AS1143">
        <v>3</v>
      </c>
      <c r="AT1143">
        <v>0</v>
      </c>
      <c r="AU1143">
        <v>0</v>
      </c>
      <c r="AV1143">
        <v>0.66163092993810413</v>
      </c>
      <c r="AW1143">
        <v>0.56977951028272311</v>
      </c>
      <c r="AX1143">
        <v>0.23462089714117171</v>
      </c>
      <c r="AY1143">
        <v>0.2020497105609072</v>
      </c>
      <c r="AZ1143">
        <v>0.56977951028272311</v>
      </c>
    </row>
    <row r="1144" spans="1:52" x14ac:dyDescent="0.35">
      <c r="A1144">
        <v>1141</v>
      </c>
      <c r="B1144">
        <v>0</v>
      </c>
      <c r="C1144">
        <v>0</v>
      </c>
      <c r="D1144">
        <v>0</v>
      </c>
      <c r="E1144">
        <v>15.1</v>
      </c>
      <c r="F1144">
        <v>0.2142075691815877</v>
      </c>
      <c r="G1144">
        <v>113.46740513161571</v>
      </c>
      <c r="H1144">
        <v>493.81014713279149</v>
      </c>
      <c r="I1144">
        <v>2</v>
      </c>
      <c r="J1144">
        <v>2</v>
      </c>
      <c r="K1144">
        <v>930.33831719817908</v>
      </c>
      <c r="L1144" t="b">
        <v>0</v>
      </c>
      <c r="M1144">
        <v>2.763590736699427</v>
      </c>
      <c r="N1144">
        <v>2.763590736699427</v>
      </c>
      <c r="O1144">
        <v>232.58086809255829</v>
      </c>
      <c r="P1144">
        <v>54.532954140849697</v>
      </c>
      <c r="Q1144">
        <v>2.819990547652476</v>
      </c>
      <c r="R1144">
        <v>0.88657273521170477</v>
      </c>
      <c r="S1144">
        <v>45.48262155101699</v>
      </c>
      <c r="T1144">
        <v>32.648539252407851</v>
      </c>
      <c r="U1144">
        <v>3.1807774316216602</v>
      </c>
      <c r="V1144">
        <v>3.7032345067339101</v>
      </c>
      <c r="W1144">
        <v>-3.368054279808407</v>
      </c>
      <c r="X1144">
        <v>1</v>
      </c>
      <c r="Y1144">
        <v>-3.3518772401329331</v>
      </c>
      <c r="Z1144">
        <v>89.066361750533261</v>
      </c>
      <c r="AA1144">
        <v>930.33831719817908</v>
      </c>
      <c r="AB1144" t="b">
        <v>0</v>
      </c>
      <c r="AC1144" t="b">
        <v>1</v>
      </c>
      <c r="AD1144">
        <v>89.727392149450992</v>
      </c>
      <c r="AE1144">
        <v>7.0370620879816229E-2</v>
      </c>
      <c r="AF1144">
        <v>0</v>
      </c>
      <c r="AG1144">
        <v>0</v>
      </c>
      <c r="AH1144">
        <v>8.5813194720777974E-3</v>
      </c>
      <c r="AI1144" t="b">
        <v>0</v>
      </c>
      <c r="AJ1144" t="b">
        <v>0</v>
      </c>
      <c r="AK1144">
        <v>930.33831719817908</v>
      </c>
      <c r="AL1144">
        <v>0</v>
      </c>
      <c r="AM1144">
        <v>3.1807774316216602</v>
      </c>
      <c r="AN1144">
        <v>0</v>
      </c>
      <c r="AO1144">
        <v>2.6807748165617942</v>
      </c>
      <c r="AP1144">
        <v>3.256193943550211</v>
      </c>
      <c r="AQ1144">
        <v>0</v>
      </c>
      <c r="AR1144">
        <v>1</v>
      </c>
      <c r="AS1144">
        <v>3</v>
      </c>
      <c r="AT1144">
        <v>0</v>
      </c>
      <c r="AU1144">
        <v>0</v>
      </c>
      <c r="AV1144">
        <v>0.65259318459031623</v>
      </c>
      <c r="AW1144">
        <v>0.76756502103969615</v>
      </c>
      <c r="AX1144">
        <v>0.2314160229043675</v>
      </c>
      <c r="AY1144">
        <v>0.27218649940710188</v>
      </c>
      <c r="AZ1144">
        <v>0.76756502103969615</v>
      </c>
    </row>
    <row r="1145" spans="1:52" x14ac:dyDescent="0.35">
      <c r="A1145">
        <v>1142</v>
      </c>
      <c r="B1145">
        <v>0</v>
      </c>
      <c r="C1145">
        <v>0</v>
      </c>
      <c r="D1145">
        <v>0</v>
      </c>
      <c r="E1145">
        <v>16.399999999999999</v>
      </c>
      <c r="F1145">
        <v>0.54558696731262613</v>
      </c>
      <c r="G1145">
        <v>123.2361221297018</v>
      </c>
      <c r="H1145">
        <v>536.32360350846227</v>
      </c>
      <c r="I1145">
        <v>2</v>
      </c>
      <c r="J1145">
        <v>2</v>
      </c>
      <c r="K1145">
        <v>1010.4336690099429</v>
      </c>
      <c r="L1145" t="b">
        <v>0</v>
      </c>
      <c r="M1145">
        <v>5.9272701959111078</v>
      </c>
      <c r="N1145">
        <v>5.9272701959111078</v>
      </c>
      <c r="O1145">
        <v>459.29115640023377</v>
      </c>
      <c r="P1145">
        <v>107.6894405575278</v>
      </c>
      <c r="Q1145">
        <v>6.0482348937868444</v>
      </c>
      <c r="R1145">
        <v>0.91863245141682681</v>
      </c>
      <c r="S1145">
        <v>45.492683994515787</v>
      </c>
      <c r="T1145">
        <v>62.222927360957691</v>
      </c>
      <c r="U1145">
        <v>6.5839551873641309</v>
      </c>
      <c r="V1145">
        <v>5.0629270650299816</v>
      </c>
      <c r="W1145">
        <v>-2.714374804547008</v>
      </c>
      <c r="X1145">
        <v>1</v>
      </c>
      <c r="Y1145">
        <v>-4.0055567153943326</v>
      </c>
      <c r="Z1145">
        <v>89.075276040457879</v>
      </c>
      <c r="AA1145">
        <v>1010.4336690099429</v>
      </c>
      <c r="AB1145" t="b">
        <v>0</v>
      </c>
      <c r="AC1145" t="b">
        <v>1</v>
      </c>
      <c r="AD1145">
        <v>89.72593234112648</v>
      </c>
      <c r="AE1145">
        <v>5.6712934064521249E-2</v>
      </c>
      <c r="AF1145">
        <v>-1.967476255374527E-2</v>
      </c>
      <c r="AG1145">
        <v>0</v>
      </c>
      <c r="AH1145">
        <v>6.9030104259723002E-3</v>
      </c>
      <c r="AI1145" t="b">
        <v>0</v>
      </c>
      <c r="AJ1145" t="b">
        <v>0</v>
      </c>
      <c r="AK1145">
        <v>1010.413994247389</v>
      </c>
      <c r="AL1145">
        <v>0</v>
      </c>
      <c r="AM1145">
        <v>6.5838269872071589</v>
      </c>
      <c r="AN1145">
        <v>0</v>
      </c>
      <c r="AO1145">
        <v>3.8389470861771859</v>
      </c>
      <c r="AP1145">
        <v>6.6654670177673054</v>
      </c>
      <c r="AQ1145">
        <v>0</v>
      </c>
      <c r="AR1145">
        <v>1</v>
      </c>
      <c r="AS1145">
        <v>3</v>
      </c>
      <c r="AT1145">
        <v>0</v>
      </c>
      <c r="AU1145">
        <v>0</v>
      </c>
      <c r="AV1145">
        <v>0.85830768833972126</v>
      </c>
      <c r="AW1145">
        <v>1.39736652312506</v>
      </c>
      <c r="AX1145">
        <v>0.30436442848926287</v>
      </c>
      <c r="AY1145">
        <v>0.49552062938315311</v>
      </c>
      <c r="AZ1145">
        <v>1.39736652312506</v>
      </c>
    </row>
    <row r="1146" spans="1:52" x14ac:dyDescent="0.35">
      <c r="A1146">
        <v>1143</v>
      </c>
      <c r="B1146">
        <v>0</v>
      </c>
      <c r="C1146">
        <v>0</v>
      </c>
      <c r="D1146">
        <v>0</v>
      </c>
      <c r="E1146">
        <v>19.100000000000001</v>
      </c>
      <c r="F1146">
        <v>0.93677789490124486</v>
      </c>
      <c r="G1146">
        <v>143.52499589495761</v>
      </c>
      <c r="H1146">
        <v>624.6207821348554</v>
      </c>
      <c r="I1146">
        <v>2</v>
      </c>
      <c r="J1146">
        <v>2</v>
      </c>
      <c r="K1146">
        <v>1176.785553542067</v>
      </c>
      <c r="L1146" t="b">
        <v>0</v>
      </c>
      <c r="M1146">
        <v>10.94205589625561</v>
      </c>
      <c r="N1146">
        <v>10.94205589625561</v>
      </c>
      <c r="O1146">
        <v>728.01909073097522</v>
      </c>
      <c r="P1146">
        <v>170.69775349146889</v>
      </c>
      <c r="Q1146">
        <v>11.1653631594445</v>
      </c>
      <c r="R1146">
        <v>0.93077159528344522</v>
      </c>
      <c r="S1146">
        <v>45.508165679415271</v>
      </c>
      <c r="T1146">
        <v>97.342789129179764</v>
      </c>
      <c r="U1146">
        <v>11.995814242745929</v>
      </c>
      <c r="V1146">
        <v>6.7388860020731016</v>
      </c>
      <c r="W1146">
        <v>-9.2199415496732833</v>
      </c>
      <c r="X1146">
        <v>1</v>
      </c>
      <c r="Y1146">
        <v>2.5000100297319432</v>
      </c>
      <c r="Z1146">
        <v>89.084190330382498</v>
      </c>
      <c r="AA1146">
        <v>1176.785553542067</v>
      </c>
      <c r="AB1146" t="b">
        <v>0</v>
      </c>
      <c r="AC1146" t="b">
        <v>1</v>
      </c>
      <c r="AD1146">
        <v>89.725633621545995</v>
      </c>
      <c r="AE1146">
        <v>0.19263733818536671</v>
      </c>
      <c r="AF1146">
        <v>1.346384321728048E-3</v>
      </c>
      <c r="AG1146">
        <v>0</v>
      </c>
      <c r="AH1146">
        <v>4.7268279504097399E-3</v>
      </c>
      <c r="AI1146" t="b">
        <v>0</v>
      </c>
      <c r="AJ1146" t="b">
        <v>0</v>
      </c>
      <c r="AK1146">
        <v>1176.786899926389</v>
      </c>
      <c r="AL1146">
        <v>0</v>
      </c>
      <c r="AM1146">
        <v>11.99582796740135</v>
      </c>
      <c r="AN1146">
        <v>0</v>
      </c>
      <c r="AO1146">
        <v>7.303926586501059</v>
      </c>
      <c r="AP1146">
        <v>12.246439396762471</v>
      </c>
      <c r="AQ1146">
        <v>0</v>
      </c>
      <c r="AR1146">
        <v>1</v>
      </c>
      <c r="AS1146">
        <v>3</v>
      </c>
      <c r="AT1146">
        <v>0</v>
      </c>
      <c r="AU1146">
        <v>0</v>
      </c>
      <c r="AV1146">
        <v>1.4875829614829701</v>
      </c>
      <c r="AW1146">
        <v>2.4589678150620511</v>
      </c>
      <c r="AX1146">
        <v>0.52751168846913821</v>
      </c>
      <c r="AY1146">
        <v>0.87197543320809512</v>
      </c>
      <c r="AZ1146">
        <v>2.4589678150620511</v>
      </c>
    </row>
    <row r="1147" spans="1:52" x14ac:dyDescent="0.35">
      <c r="A1147">
        <v>1144</v>
      </c>
      <c r="B1147">
        <v>0</v>
      </c>
      <c r="C1147">
        <v>0</v>
      </c>
      <c r="D1147">
        <v>0</v>
      </c>
      <c r="E1147">
        <v>22.5</v>
      </c>
      <c r="F1147">
        <v>0.79063478641572571</v>
      </c>
      <c r="G1147">
        <v>169.0739480437982</v>
      </c>
      <c r="H1147">
        <v>735.80982188660983</v>
      </c>
      <c r="I1147">
        <v>2</v>
      </c>
      <c r="J1147">
        <v>2</v>
      </c>
      <c r="K1147">
        <v>1386.265704434373</v>
      </c>
      <c r="L1147" t="b">
        <v>0</v>
      </c>
      <c r="M1147">
        <v>11.185241043978779</v>
      </c>
      <c r="N1147">
        <v>11.185241043978779</v>
      </c>
      <c r="O1147">
        <v>631.74241416392113</v>
      </c>
      <c r="P1147">
        <v>148.1238778708173</v>
      </c>
      <c r="Q1147">
        <v>11.413511269366101</v>
      </c>
      <c r="R1147">
        <v>0.92493490630761677</v>
      </c>
      <c r="S1147">
        <v>45.532481868951578</v>
      </c>
      <c r="T1147">
        <v>85.002755673760163</v>
      </c>
      <c r="U1147">
        <v>12.339799472948171</v>
      </c>
      <c r="V1147">
        <v>6.3807398187615689</v>
      </c>
      <c r="W1147">
        <v>-3.9260062402274398</v>
      </c>
      <c r="X1147">
        <v>1</v>
      </c>
      <c r="Y1147">
        <v>-2.7939252797138998</v>
      </c>
      <c r="Z1147">
        <v>89.092876398427975</v>
      </c>
      <c r="AA1147">
        <v>1386.265704434373</v>
      </c>
      <c r="AB1147" t="b">
        <v>0</v>
      </c>
      <c r="AC1147" t="b">
        <v>1</v>
      </c>
      <c r="AD1147">
        <v>89.725575305028144</v>
      </c>
      <c r="AE1147">
        <v>8.2028219782299322E-2</v>
      </c>
      <c r="AF1147">
        <v>-7.8568001712103971E-3</v>
      </c>
      <c r="AG1147">
        <v>0</v>
      </c>
      <c r="AH1147">
        <v>3.779941007671372E-3</v>
      </c>
      <c r="AI1147" t="b">
        <v>0</v>
      </c>
      <c r="AJ1147" t="b">
        <v>0</v>
      </c>
      <c r="AK1147">
        <v>1386.2578476342021</v>
      </c>
      <c r="AL1147">
        <v>0</v>
      </c>
      <c r="AM1147">
        <v>12.33972953589476</v>
      </c>
      <c r="AN1147">
        <v>0</v>
      </c>
      <c r="AO1147">
        <v>9.9307855680596528</v>
      </c>
      <c r="AP1147">
        <v>12.465525517685011</v>
      </c>
      <c r="AQ1147">
        <v>0</v>
      </c>
      <c r="AR1147">
        <v>1</v>
      </c>
      <c r="AS1147">
        <v>3</v>
      </c>
      <c r="AT1147">
        <v>0</v>
      </c>
      <c r="AU1147">
        <v>0</v>
      </c>
      <c r="AV1147">
        <v>1.966383784370324</v>
      </c>
      <c r="AW1147">
        <v>2.4744192038137909</v>
      </c>
      <c r="AX1147">
        <v>0.69729921431571795</v>
      </c>
      <c r="AY1147">
        <v>0.87745465555412872</v>
      </c>
      <c r="AZ1147">
        <v>2.4744192038137909</v>
      </c>
    </row>
    <row r="1148" spans="1:52" x14ac:dyDescent="0.35">
      <c r="A1148">
        <v>1145</v>
      </c>
      <c r="B1148">
        <v>0</v>
      </c>
      <c r="C1148">
        <v>0</v>
      </c>
      <c r="D1148">
        <v>0</v>
      </c>
      <c r="E1148">
        <v>24.4</v>
      </c>
      <c r="F1148">
        <v>0.31734962610251438</v>
      </c>
      <c r="G1148">
        <v>183.3513036563856</v>
      </c>
      <c r="H1148">
        <v>797.94487351259022</v>
      </c>
      <c r="I1148">
        <v>2</v>
      </c>
      <c r="J1148">
        <v>2</v>
      </c>
      <c r="K1148">
        <v>1503.32814169772</v>
      </c>
      <c r="L1148" t="b">
        <v>0</v>
      </c>
      <c r="M1148">
        <v>5.9790941050349788</v>
      </c>
      <c r="N1148">
        <v>5.9790941050349788</v>
      </c>
      <c r="O1148">
        <v>311.40298314255938</v>
      </c>
      <c r="P1148">
        <v>73.014279885991755</v>
      </c>
      <c r="Q1148">
        <v>6.1011164337091612</v>
      </c>
      <c r="R1148">
        <v>0.8925194332452081</v>
      </c>
      <c r="S1148">
        <v>45.559434157382917</v>
      </c>
      <c r="T1148">
        <v>43.421940392484302</v>
      </c>
      <c r="U1148">
        <v>6.8358359565633782</v>
      </c>
      <c r="V1148">
        <v>4.6670147629770042</v>
      </c>
      <c r="W1148">
        <v>-3.368054279808407</v>
      </c>
      <c r="X1148">
        <v>1</v>
      </c>
      <c r="Y1148">
        <v>-3.3518772401329331</v>
      </c>
      <c r="Z1148">
        <v>89.094623894041774</v>
      </c>
      <c r="AA1148">
        <v>1503.32814169772</v>
      </c>
      <c r="AB1148" t="b">
        <v>0</v>
      </c>
      <c r="AC1148" t="b">
        <v>1</v>
      </c>
      <c r="AD1148">
        <v>89.724355899766266</v>
      </c>
      <c r="AE1148">
        <v>7.0370620879816229E-2</v>
      </c>
      <c r="AF1148">
        <v>2.2262455796905129E-2</v>
      </c>
      <c r="AG1148">
        <v>0</v>
      </c>
      <c r="AH1148">
        <v>2.9438362681680208E-3</v>
      </c>
      <c r="AI1148" t="b">
        <v>0</v>
      </c>
      <c r="AJ1148" t="b">
        <v>0</v>
      </c>
      <c r="AK1148">
        <v>1503.350404153517</v>
      </c>
      <c r="AL1148">
        <v>0</v>
      </c>
      <c r="AM1148">
        <v>6.8359371869545331</v>
      </c>
      <c r="AN1148">
        <v>0</v>
      </c>
      <c r="AO1148">
        <v>12.22281657079643</v>
      </c>
      <c r="AP1148">
        <v>6.9145501529640168</v>
      </c>
      <c r="AQ1148">
        <v>0</v>
      </c>
      <c r="AR1148">
        <v>1</v>
      </c>
      <c r="AS1148">
        <v>3</v>
      </c>
      <c r="AT1148">
        <v>0</v>
      </c>
      <c r="AU1148">
        <v>0</v>
      </c>
      <c r="AV1148">
        <v>2.375721768456089</v>
      </c>
      <c r="AW1148">
        <v>1.486001701708028</v>
      </c>
      <c r="AX1148">
        <v>0.84245452782130814</v>
      </c>
      <c r="AY1148">
        <v>0.52695158092670114</v>
      </c>
      <c r="AZ1148">
        <v>1.486001701708028</v>
      </c>
    </row>
    <row r="1149" spans="1:52" x14ac:dyDescent="0.35">
      <c r="A1149">
        <v>1146</v>
      </c>
      <c r="B1149">
        <v>0</v>
      </c>
      <c r="C1149">
        <v>0</v>
      </c>
      <c r="D1149">
        <v>0</v>
      </c>
      <c r="E1149">
        <v>24.8</v>
      </c>
      <c r="F1149">
        <v>-0.14336662415910609</v>
      </c>
      <c r="G1149">
        <v>186.35706273271981</v>
      </c>
      <c r="H1149">
        <v>811.0259370127967</v>
      </c>
      <c r="I1149">
        <v>2</v>
      </c>
      <c r="J1149">
        <v>2</v>
      </c>
      <c r="K1149">
        <v>1527.972865332109</v>
      </c>
      <c r="L1149" t="b">
        <v>0</v>
      </c>
      <c r="M1149">
        <v>-3.7426921853289059E-2</v>
      </c>
      <c r="N1149">
        <v>-3.7426921853289059E-2</v>
      </c>
      <c r="O1149">
        <v>-1.9178279149661179</v>
      </c>
      <c r="P1149">
        <v>-0.44967078588453768</v>
      </c>
      <c r="Q1149">
        <v>-3.8190736584988838E-2</v>
      </c>
      <c r="R1149">
        <v>0</v>
      </c>
      <c r="S1149">
        <v>45.580063130202603</v>
      </c>
      <c r="T1149">
        <v>0.92489793133944564</v>
      </c>
      <c r="U1149">
        <v>0.1479919415669135</v>
      </c>
      <c r="V1149">
        <v>1.3745687172239831</v>
      </c>
      <c r="W1149">
        <v>-3.368054279808407</v>
      </c>
      <c r="X1149">
        <v>1</v>
      </c>
      <c r="Y1149">
        <v>-3.3518772401329331</v>
      </c>
      <c r="Z1149">
        <v>89.094724146649227</v>
      </c>
      <c r="AA1149">
        <v>1527.972865332109</v>
      </c>
      <c r="AB1149" t="b">
        <v>0</v>
      </c>
      <c r="AC1149" t="b">
        <v>1</v>
      </c>
      <c r="AD1149">
        <v>89.723025789750338</v>
      </c>
      <c r="AE1149">
        <v>7.0370620879816229E-2</v>
      </c>
      <c r="AF1149">
        <v>0</v>
      </c>
      <c r="AG1149">
        <v>0</v>
      </c>
      <c r="AH1149">
        <v>1.727307717111493E-3</v>
      </c>
      <c r="AI1149" t="b">
        <v>0</v>
      </c>
      <c r="AJ1149" t="b">
        <v>0</v>
      </c>
      <c r="AK1149">
        <v>1527.972865332109</v>
      </c>
      <c r="AL1149">
        <v>0</v>
      </c>
      <c r="AM1149">
        <v>0.1479919415669135</v>
      </c>
      <c r="AN1149">
        <v>0</v>
      </c>
      <c r="AO1149">
        <v>8.6875670893651975</v>
      </c>
      <c r="AP1149">
        <v>0.2228668842290587</v>
      </c>
      <c r="AQ1149">
        <v>0</v>
      </c>
      <c r="AR1149">
        <v>1</v>
      </c>
      <c r="AS1149">
        <v>3</v>
      </c>
      <c r="AT1149">
        <v>0</v>
      </c>
      <c r="AU1149">
        <v>0</v>
      </c>
      <c r="AV1149">
        <v>1.7514609583598679</v>
      </c>
      <c r="AW1149">
        <v>0.38202035137276519</v>
      </c>
      <c r="AX1149">
        <v>0.62108544622690354</v>
      </c>
      <c r="AY1149">
        <v>0.13546836983475111</v>
      </c>
      <c r="AZ1149">
        <v>0.38202035137276519</v>
      </c>
    </row>
    <row r="1150" spans="1:52" x14ac:dyDescent="0.35">
      <c r="A1150">
        <v>1147</v>
      </c>
      <c r="B1150">
        <v>0</v>
      </c>
      <c r="C1150">
        <v>0</v>
      </c>
      <c r="D1150">
        <v>0</v>
      </c>
      <c r="E1150">
        <v>22.7</v>
      </c>
      <c r="F1150">
        <v>-1.1605497961327531</v>
      </c>
      <c r="G1150">
        <v>170.57682758196529</v>
      </c>
      <c r="H1150">
        <v>742.35035363671295</v>
      </c>
      <c r="I1150">
        <v>2</v>
      </c>
      <c r="J1150">
        <v>2</v>
      </c>
      <c r="K1150">
        <v>1398.5880662515669</v>
      </c>
      <c r="L1150" t="b">
        <v>0</v>
      </c>
      <c r="M1150">
        <v>-12.447133170922569</v>
      </c>
      <c r="N1150">
        <v>-12.447133170922569</v>
      </c>
      <c r="O1150">
        <v>-696.82012482856408</v>
      </c>
      <c r="P1150">
        <v>-163.38256978460859</v>
      </c>
      <c r="Q1150">
        <v>-12.70115629685977</v>
      </c>
      <c r="R1150">
        <v>0.94346104007356557</v>
      </c>
      <c r="S1150">
        <v>45.580063130202603</v>
      </c>
      <c r="T1150">
        <v>-81.817987908109728</v>
      </c>
      <c r="U1150">
        <v>-11.983046129972241</v>
      </c>
      <c r="V1150">
        <v>81.564581876498863</v>
      </c>
      <c r="W1150">
        <v>-11.273439262514071</v>
      </c>
      <c r="X1150">
        <v>1</v>
      </c>
      <c r="Y1150">
        <v>4.5535077425727319</v>
      </c>
      <c r="Z1150">
        <v>89.090955726180994</v>
      </c>
      <c r="AA1150">
        <v>1398.5880662515669</v>
      </c>
      <c r="AB1150" t="b">
        <v>0</v>
      </c>
      <c r="AC1150" t="b">
        <v>1</v>
      </c>
      <c r="AD1150">
        <v>89.723264208500822</v>
      </c>
      <c r="AE1150">
        <v>0.23554220165333589</v>
      </c>
      <c r="AF1150">
        <v>0</v>
      </c>
      <c r="AG1150">
        <v>0</v>
      </c>
      <c r="AH1150">
        <v>5.3040882518184951E-4</v>
      </c>
      <c r="AI1150" t="b">
        <v>0</v>
      </c>
      <c r="AJ1150" t="b">
        <v>0</v>
      </c>
      <c r="AK1150">
        <v>1398.5880662515669</v>
      </c>
      <c r="AL1150">
        <v>0</v>
      </c>
      <c r="AM1150">
        <v>-11.983046129972241</v>
      </c>
      <c r="AN1150">
        <v>9.7090858572325356</v>
      </c>
      <c r="AO1150">
        <v>0.39321267489871331</v>
      </c>
      <c r="AP1150">
        <v>-1.9531060154819671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0.40036893963049791</v>
      </c>
      <c r="AW1150">
        <v>0</v>
      </c>
      <c r="AX1150">
        <v>0.14197480128741061</v>
      </c>
      <c r="AY1150">
        <v>0</v>
      </c>
      <c r="AZ1150">
        <v>0</v>
      </c>
    </row>
    <row r="1151" spans="1:52" x14ac:dyDescent="0.35">
      <c r="A1151">
        <v>1148</v>
      </c>
      <c r="B1151">
        <v>0</v>
      </c>
      <c r="C1151">
        <v>0</v>
      </c>
      <c r="D1151">
        <v>0</v>
      </c>
      <c r="E1151">
        <v>17.399999999999999</v>
      </c>
      <c r="F1151">
        <v>-1.3811008579765549</v>
      </c>
      <c r="G1151">
        <v>130.75051982053731</v>
      </c>
      <c r="H1151">
        <v>569.02626225897825</v>
      </c>
      <c r="I1151">
        <v>2</v>
      </c>
      <c r="J1151">
        <v>2</v>
      </c>
      <c r="K1151">
        <v>1072.0454780959151</v>
      </c>
      <c r="L1151" t="b">
        <v>0</v>
      </c>
      <c r="M1151">
        <v>-11.66512030578274</v>
      </c>
      <c r="N1151">
        <v>-11.66512030578274</v>
      </c>
      <c r="O1151">
        <v>-851.95602784992514</v>
      </c>
      <c r="P1151">
        <v>-199.7570968660726</v>
      </c>
      <c r="Q1151">
        <v>-11.903183985492589</v>
      </c>
      <c r="R1151">
        <v>0.94657386436000268</v>
      </c>
      <c r="S1151">
        <v>45.602653816149378</v>
      </c>
      <c r="T1151">
        <v>-100.3635069606443</v>
      </c>
      <c r="U1151">
        <v>-11.26724286333582</v>
      </c>
      <c r="V1151">
        <v>99.393589905428385</v>
      </c>
      <c r="W1151">
        <v>-10.020369272161931</v>
      </c>
      <c r="X1151">
        <v>1</v>
      </c>
      <c r="Y1151">
        <v>3.3004377522205939</v>
      </c>
      <c r="Z1151">
        <v>89.09185205185031</v>
      </c>
      <c r="AA1151">
        <v>1072.0454780959151</v>
      </c>
      <c r="AB1151" t="b">
        <v>0</v>
      </c>
      <c r="AC1151" t="b">
        <v>1</v>
      </c>
      <c r="AD1151">
        <v>89.724822531019626</v>
      </c>
      <c r="AE1151">
        <v>0.2093611172938637</v>
      </c>
      <c r="AF1151">
        <v>0</v>
      </c>
      <c r="AG1151">
        <v>0</v>
      </c>
      <c r="AH1151">
        <v>-7.6657959711790014E-4</v>
      </c>
      <c r="AI1151" t="b">
        <v>0</v>
      </c>
      <c r="AJ1151" t="b">
        <v>0</v>
      </c>
      <c r="AK1151">
        <v>1072.0454780959151</v>
      </c>
      <c r="AL1151">
        <v>0</v>
      </c>
      <c r="AM1151">
        <v>-11.26724286333582</v>
      </c>
      <c r="AN1151">
        <v>9.5831360873801543</v>
      </c>
      <c r="AO1151">
        <v>-1.996006440630139</v>
      </c>
      <c r="AP1151">
        <v>-1.450103800641299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5">
      <c r="A1152">
        <v>1149</v>
      </c>
      <c r="B1152">
        <v>0</v>
      </c>
      <c r="C1152">
        <v>0</v>
      </c>
      <c r="D1152">
        <v>0</v>
      </c>
      <c r="E1152">
        <v>13.8</v>
      </c>
      <c r="F1152">
        <v>-0.73171343862769889</v>
      </c>
      <c r="G1152">
        <v>103.6986881335296</v>
      </c>
      <c r="H1152">
        <v>451.29669075712081</v>
      </c>
      <c r="I1152">
        <v>2</v>
      </c>
      <c r="J1152">
        <v>1</v>
      </c>
      <c r="K1152">
        <v>1643.6225477374339</v>
      </c>
      <c r="L1152" t="b">
        <v>1</v>
      </c>
      <c r="M1152">
        <v>-4.4803602392249129</v>
      </c>
      <c r="N1152">
        <v>-4.4803602392249129</v>
      </c>
      <c r="O1152">
        <v>-412.58273855123309</v>
      </c>
      <c r="P1152">
        <v>-96.737774457728349</v>
      </c>
      <c r="Q1152">
        <v>-4.571796162474401</v>
      </c>
      <c r="R1152">
        <v>0.9371689682326414</v>
      </c>
      <c r="S1152">
        <v>45.622659585227332</v>
      </c>
      <c r="T1152">
        <v>-24.892817209684591</v>
      </c>
      <c r="U1152">
        <v>-4.2845454925560844</v>
      </c>
      <c r="V1152">
        <v>71.844957248043784</v>
      </c>
      <c r="W1152">
        <v>-10.50767970541399</v>
      </c>
      <c r="X1152">
        <v>1</v>
      </c>
      <c r="Y1152">
        <v>3.7877481854726529</v>
      </c>
      <c r="Z1152">
        <v>89.093339977042817</v>
      </c>
      <c r="AA1152">
        <v>1643.6225477374339</v>
      </c>
      <c r="AB1152" t="b">
        <v>0</v>
      </c>
      <c r="AC1152" t="b">
        <v>1</v>
      </c>
      <c r="AD1152">
        <v>89.726228917118377</v>
      </c>
      <c r="AE1152">
        <v>0.21954276369865691</v>
      </c>
      <c r="AF1152">
        <v>0</v>
      </c>
      <c r="AG1152">
        <v>0</v>
      </c>
      <c r="AH1152">
        <v>-2.7779317313270102E-4</v>
      </c>
      <c r="AI1152" t="b">
        <v>0</v>
      </c>
      <c r="AJ1152" t="b">
        <v>0</v>
      </c>
      <c r="AK1152">
        <v>1643.6225477374339</v>
      </c>
      <c r="AL1152">
        <v>0</v>
      </c>
      <c r="AM1152">
        <v>-4.2845454925560844</v>
      </c>
      <c r="AN1152">
        <v>1.650778816797831</v>
      </c>
      <c r="AO1152">
        <v>-1.6655342656636101</v>
      </c>
      <c r="AP1152">
        <v>-2.3618612973799391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5">
      <c r="A1153">
        <v>1150</v>
      </c>
      <c r="B1153">
        <v>0</v>
      </c>
      <c r="C1153">
        <v>0</v>
      </c>
      <c r="D1153">
        <v>0</v>
      </c>
      <c r="E1153">
        <v>12</v>
      </c>
      <c r="F1153">
        <v>-0.1920453875126511</v>
      </c>
      <c r="G1153">
        <v>90.172772290025705</v>
      </c>
      <c r="H1153">
        <v>392.43190500619193</v>
      </c>
      <c r="I1153">
        <v>2</v>
      </c>
      <c r="J1153">
        <v>1</v>
      </c>
      <c r="K1153">
        <v>1429.2369980325509</v>
      </c>
      <c r="L1153" t="b">
        <v>0</v>
      </c>
      <c r="M1153">
        <v>-0.43765910502510452</v>
      </c>
      <c r="N1153">
        <v>-0.43765910502510452</v>
      </c>
      <c r="O1153">
        <v>-46.348099222158559</v>
      </c>
      <c r="P1153">
        <v>-10.867182628244709</v>
      </c>
      <c r="Q1153">
        <v>-0.44659092349500462</v>
      </c>
      <c r="R1153">
        <v>0.78985925116365963</v>
      </c>
      <c r="S1153">
        <v>45.631696067331823</v>
      </c>
      <c r="T1153">
        <v>-2.3568217278978851</v>
      </c>
      <c r="U1153">
        <v>-0.3527439724082515</v>
      </c>
      <c r="V1153">
        <v>8.510360900346825</v>
      </c>
      <c r="W1153">
        <v>-8.5359080887812073</v>
      </c>
      <c r="X1153">
        <v>1</v>
      </c>
      <c r="Y1153">
        <v>1.815976568839867</v>
      </c>
      <c r="Z1153">
        <v>89.095992112250826</v>
      </c>
      <c r="AA1153">
        <v>1429.2369980325509</v>
      </c>
      <c r="AB1153" t="b">
        <v>0</v>
      </c>
      <c r="AC1153" t="b">
        <v>1</v>
      </c>
      <c r="AD1153">
        <v>89.727340767268046</v>
      </c>
      <c r="AE1153">
        <v>0.17834544876003269</v>
      </c>
      <c r="AF1153">
        <v>0</v>
      </c>
      <c r="AG1153">
        <v>0</v>
      </c>
      <c r="AH1153">
        <v>1.8093674085464251E-3</v>
      </c>
      <c r="AI1153" t="b">
        <v>0</v>
      </c>
      <c r="AJ1153" t="b">
        <v>0</v>
      </c>
      <c r="AK1153">
        <v>1429.2369980325509</v>
      </c>
      <c r="AL1153">
        <v>0</v>
      </c>
      <c r="AM1153">
        <v>-0.3527439724082515</v>
      </c>
      <c r="AN1153">
        <v>0</v>
      </c>
      <c r="AO1153">
        <v>-1.262622382818738</v>
      </c>
      <c r="AP1153">
        <v>-0.1555355541184304</v>
      </c>
      <c r="AQ1153">
        <v>0</v>
      </c>
      <c r="AR1153">
        <v>1</v>
      </c>
      <c r="AS1153">
        <v>3</v>
      </c>
      <c r="AT1153">
        <v>0</v>
      </c>
      <c r="AU1153">
        <v>0</v>
      </c>
      <c r="AV1153">
        <v>0</v>
      </c>
      <c r="AW1153">
        <v>0.29548822714466438</v>
      </c>
      <c r="AX1153">
        <v>0</v>
      </c>
      <c r="AY1153">
        <v>0.104783183128348</v>
      </c>
      <c r="AZ1153">
        <v>0.29548822714466438</v>
      </c>
    </row>
    <row r="1154" spans="1:52" x14ac:dyDescent="0.35">
      <c r="A1154">
        <v>1151</v>
      </c>
      <c r="B1154">
        <v>0</v>
      </c>
      <c r="C1154">
        <v>0</v>
      </c>
      <c r="D1154">
        <v>0</v>
      </c>
      <c r="E1154">
        <v>12</v>
      </c>
      <c r="F1154">
        <v>-1.050113216971571E-4</v>
      </c>
      <c r="G1154">
        <v>90.172772290025705</v>
      </c>
      <c r="H1154">
        <v>392.43190500619193</v>
      </c>
      <c r="I1154">
        <v>1</v>
      </c>
      <c r="J1154">
        <v>1</v>
      </c>
      <c r="K1154">
        <v>1429.2369980325509</v>
      </c>
      <c r="L1154" t="b">
        <v>0</v>
      </c>
      <c r="M1154">
        <v>0.7966390761209835</v>
      </c>
      <c r="N1154">
        <v>0.7966390761209835</v>
      </c>
      <c r="O1154">
        <v>84.364078161212149</v>
      </c>
      <c r="P1154">
        <v>19.780743116280611</v>
      </c>
      <c r="Q1154">
        <v>0.81289701644998313</v>
      </c>
      <c r="R1154">
        <v>0.63827096010610807</v>
      </c>
      <c r="S1154">
        <v>45.634648353898449</v>
      </c>
      <c r="T1154">
        <v>8.5093732965467019</v>
      </c>
      <c r="U1154">
        <v>1.2735923569432721</v>
      </c>
      <c r="V1154">
        <v>3.078087432658561</v>
      </c>
      <c r="W1154">
        <v>-3.368054279808407</v>
      </c>
      <c r="X1154">
        <v>1</v>
      </c>
      <c r="Y1154">
        <v>-3.3518772401329331</v>
      </c>
      <c r="Z1154">
        <v>89.098862185479277</v>
      </c>
      <c r="AA1154">
        <v>1429.2369980325509</v>
      </c>
      <c r="AB1154" t="b">
        <v>0</v>
      </c>
      <c r="AC1154" t="b">
        <v>1</v>
      </c>
      <c r="AD1154">
        <v>89.727036025071357</v>
      </c>
      <c r="AE1154">
        <v>7.0370620879816229E-2</v>
      </c>
      <c r="AF1154">
        <v>0</v>
      </c>
      <c r="AG1154">
        <v>0</v>
      </c>
      <c r="AH1154">
        <v>4.7226527773492344E-3</v>
      </c>
      <c r="AI1154" t="b">
        <v>0</v>
      </c>
      <c r="AJ1154" t="b">
        <v>0</v>
      </c>
      <c r="AK1154">
        <v>1429.2369980325509</v>
      </c>
      <c r="AL1154">
        <v>0</v>
      </c>
      <c r="AM1154">
        <v>1.2735923569432721</v>
      </c>
      <c r="AN1154">
        <v>0</v>
      </c>
      <c r="AO1154">
        <v>-0.53628121814644647</v>
      </c>
      <c r="AP1154">
        <v>1.3439629778230879</v>
      </c>
      <c r="AQ1154">
        <v>0</v>
      </c>
      <c r="AR1154">
        <v>1</v>
      </c>
      <c r="AS1154">
        <v>3</v>
      </c>
      <c r="AT1154">
        <v>0</v>
      </c>
      <c r="AU1154">
        <v>0</v>
      </c>
      <c r="AV1154">
        <v>0.26074662633543</v>
      </c>
      <c r="AW1154">
        <v>0.53805354660682103</v>
      </c>
      <c r="AX1154">
        <v>9.2463342672138307E-2</v>
      </c>
      <c r="AY1154">
        <v>0.19079935553357191</v>
      </c>
      <c r="AZ1154">
        <v>0.53805354660682103</v>
      </c>
    </row>
    <row r="1155" spans="1:52" x14ac:dyDescent="0.35">
      <c r="A1155">
        <v>1152</v>
      </c>
      <c r="B1155">
        <v>0</v>
      </c>
      <c r="C1155">
        <v>0</v>
      </c>
      <c r="D1155">
        <v>0</v>
      </c>
      <c r="E1155">
        <v>12</v>
      </c>
      <c r="F1155">
        <v>0.19246543279943909</v>
      </c>
      <c r="G1155">
        <v>90.172772290025705</v>
      </c>
      <c r="H1155">
        <v>392.43190500619193</v>
      </c>
      <c r="I1155">
        <v>1</v>
      </c>
      <c r="J1155">
        <v>1</v>
      </c>
      <c r="K1155">
        <v>1429.2369980325509</v>
      </c>
      <c r="L1155" t="b">
        <v>0</v>
      </c>
      <c r="M1155">
        <v>2.034988993101166</v>
      </c>
      <c r="N1155">
        <v>2.034988993101166</v>
      </c>
      <c r="O1155">
        <v>215.50533436941339</v>
      </c>
      <c r="P1155">
        <v>50.52927445261232</v>
      </c>
      <c r="Q1155">
        <v>2.0765193807154749</v>
      </c>
      <c r="R1155">
        <v>0.80026580921578638</v>
      </c>
      <c r="S1155">
        <v>45.643898684360472</v>
      </c>
      <c r="T1155">
        <v>17.336796779089589</v>
      </c>
      <c r="U1155">
        <v>2.5947870779964259</v>
      </c>
      <c r="V1155">
        <v>3.4627510754618189</v>
      </c>
      <c r="W1155">
        <v>-3.368054279808407</v>
      </c>
      <c r="X1155">
        <v>1</v>
      </c>
      <c r="Y1155">
        <v>-3.3518772401329331</v>
      </c>
      <c r="Z1155">
        <v>89.101732258707727</v>
      </c>
      <c r="AA1155">
        <v>1429.2369980325509</v>
      </c>
      <c r="AB1155" t="b">
        <v>0</v>
      </c>
      <c r="AC1155" t="b">
        <v>1</v>
      </c>
      <c r="AD1155">
        <v>89.725705915055428</v>
      </c>
      <c r="AE1155">
        <v>7.0370620879816229E-2</v>
      </c>
      <c r="AF1155">
        <v>0</v>
      </c>
      <c r="AG1155">
        <v>0</v>
      </c>
      <c r="AH1155">
        <v>7.309890006777231E-3</v>
      </c>
      <c r="AI1155" t="b">
        <v>0</v>
      </c>
      <c r="AJ1155" t="b">
        <v>0</v>
      </c>
      <c r="AK1155">
        <v>1429.2369980325509</v>
      </c>
      <c r="AL1155">
        <v>0</v>
      </c>
      <c r="AM1155">
        <v>2.5947870779964259</v>
      </c>
      <c r="AN1155">
        <v>0</v>
      </c>
      <c r="AO1155">
        <v>2.278074960097884</v>
      </c>
      <c r="AP1155">
        <v>2.686171787694664</v>
      </c>
      <c r="AQ1155">
        <v>0</v>
      </c>
      <c r="AR1155">
        <v>1</v>
      </c>
      <c r="AS1155">
        <v>3</v>
      </c>
      <c r="AT1155">
        <v>0</v>
      </c>
      <c r="AU1155">
        <v>0</v>
      </c>
      <c r="AV1155">
        <v>0.6975120558657889</v>
      </c>
      <c r="AW1155">
        <v>0.75845460085908967</v>
      </c>
      <c r="AX1155">
        <v>0.24734470066162731</v>
      </c>
      <c r="AY1155">
        <v>0.26895585013425177</v>
      </c>
      <c r="AZ1155">
        <v>0.75845460085908967</v>
      </c>
    </row>
    <row r="1156" spans="1:52" x14ac:dyDescent="0.35">
      <c r="A1156">
        <v>1153</v>
      </c>
      <c r="B1156">
        <v>0</v>
      </c>
      <c r="C1156">
        <v>0</v>
      </c>
      <c r="D1156">
        <v>0</v>
      </c>
      <c r="E1156">
        <v>13.9</v>
      </c>
      <c r="F1156">
        <v>0.81357661345727728</v>
      </c>
      <c r="G1156">
        <v>104.4501279026131</v>
      </c>
      <c r="H1156">
        <v>454.56695663217232</v>
      </c>
      <c r="I1156">
        <v>1</v>
      </c>
      <c r="J1156">
        <v>1</v>
      </c>
      <c r="K1156">
        <v>1655.532856054371</v>
      </c>
      <c r="L1156" t="b">
        <v>0</v>
      </c>
      <c r="M1156">
        <v>6.9985668147874893</v>
      </c>
      <c r="N1156">
        <v>6.9985668147874893</v>
      </c>
      <c r="O1156">
        <v>639.84019483683016</v>
      </c>
      <c r="P1156">
        <v>150.02255468675679</v>
      </c>
      <c r="Q1156">
        <v>7.1413947089668257</v>
      </c>
      <c r="R1156">
        <v>0.89345402870453983</v>
      </c>
      <c r="S1156">
        <v>45.656946167547439</v>
      </c>
      <c r="T1156">
        <v>46.104615420763167</v>
      </c>
      <c r="U1156">
        <v>7.9930186439714914</v>
      </c>
      <c r="V1156">
        <v>4.9122610312088639</v>
      </c>
      <c r="W1156">
        <v>-20.953067953001099</v>
      </c>
      <c r="X1156">
        <v>1</v>
      </c>
      <c r="Y1156">
        <v>14.233136433059761</v>
      </c>
      <c r="Z1156">
        <v>89.105300231806623</v>
      </c>
      <c r="AA1156">
        <v>1655.532856054371</v>
      </c>
      <c r="AB1156" t="b">
        <v>0</v>
      </c>
      <c r="AC1156" t="b">
        <v>1</v>
      </c>
      <c r="AD1156">
        <v>89.727864895054026</v>
      </c>
      <c r="AE1156">
        <v>0.4377840375166232</v>
      </c>
      <c r="AF1156">
        <v>-1.6072055373983238E-2</v>
      </c>
      <c r="AG1156">
        <v>0</v>
      </c>
      <c r="AH1156">
        <v>7.3676462103282603E-3</v>
      </c>
      <c r="AI1156" t="b">
        <v>0</v>
      </c>
      <c r="AJ1156" t="b">
        <v>0</v>
      </c>
      <c r="AK1156">
        <v>1655.516783998997</v>
      </c>
      <c r="AL1156">
        <v>0</v>
      </c>
      <c r="AM1156">
        <v>7.9929410470589417</v>
      </c>
      <c r="AN1156">
        <v>0</v>
      </c>
      <c r="AO1156">
        <v>2.0659144522455262</v>
      </c>
      <c r="AP1156">
        <v>8.4778046325561789</v>
      </c>
      <c r="AQ1156">
        <v>0</v>
      </c>
      <c r="AR1156">
        <v>1</v>
      </c>
      <c r="AS1156">
        <v>3</v>
      </c>
      <c r="AT1156">
        <v>0</v>
      </c>
      <c r="AU1156">
        <v>0</v>
      </c>
      <c r="AV1156">
        <v>0.66795879471089958</v>
      </c>
      <c r="AW1156">
        <v>1.7806948753054781</v>
      </c>
      <c r="AX1156">
        <v>0.23686482081946789</v>
      </c>
      <c r="AY1156">
        <v>0.63145282983980289</v>
      </c>
      <c r="AZ1156">
        <v>1.7806948753054781</v>
      </c>
    </row>
    <row r="1157" spans="1:52" x14ac:dyDescent="0.35">
      <c r="A1157">
        <v>1154</v>
      </c>
      <c r="B1157">
        <v>0</v>
      </c>
      <c r="C1157">
        <v>0</v>
      </c>
      <c r="D1157">
        <v>0</v>
      </c>
      <c r="E1157">
        <v>17.7</v>
      </c>
      <c r="F1157">
        <v>1.303228113371447</v>
      </c>
      <c r="G1157">
        <v>133.0048391277879</v>
      </c>
      <c r="H1157">
        <v>578.83705988413294</v>
      </c>
      <c r="I1157">
        <v>1</v>
      </c>
      <c r="J1157">
        <v>2</v>
      </c>
      <c r="K1157">
        <v>1090.5290208217059</v>
      </c>
      <c r="L1157" t="b">
        <v>1</v>
      </c>
      <c r="M1157">
        <v>13.59868448755873</v>
      </c>
      <c r="N1157">
        <v>13.59868448755873</v>
      </c>
      <c r="O1157">
        <v>976.33944897116578</v>
      </c>
      <c r="P1157">
        <v>228.9211268033383</v>
      </c>
      <c r="Q1157">
        <v>13.876208660774211</v>
      </c>
      <c r="R1157">
        <v>0.9377822294790088</v>
      </c>
      <c r="S1157">
        <v>45.680882544357402</v>
      </c>
      <c r="T1157">
        <v>129.56955812259889</v>
      </c>
      <c r="U1157">
        <v>14.796834728339039</v>
      </c>
      <c r="V1157">
        <v>8.0615290337780863</v>
      </c>
      <c r="W1157">
        <v>-5.3846144309429693</v>
      </c>
      <c r="X1157">
        <v>1</v>
      </c>
      <c r="Y1157">
        <v>-1.335317088998371</v>
      </c>
      <c r="Z1157">
        <v>89.114214521731242</v>
      </c>
      <c r="AA1157">
        <v>1090.5290208217059</v>
      </c>
      <c r="AB1157" t="b">
        <v>0</v>
      </c>
      <c r="AC1157" t="b">
        <v>1</v>
      </c>
      <c r="AD1157">
        <v>89.730423986193728</v>
      </c>
      <c r="AE1157">
        <v>0.1125037274415393</v>
      </c>
      <c r="AF1157">
        <v>1.466614649829741E-2</v>
      </c>
      <c r="AG1157">
        <v>0</v>
      </c>
      <c r="AH1157">
        <v>6.2058111493653034E-3</v>
      </c>
      <c r="AI1157" t="b">
        <v>0</v>
      </c>
      <c r="AJ1157" t="b">
        <v>0</v>
      </c>
      <c r="AK1157">
        <v>1090.5436869682051</v>
      </c>
      <c r="AL1157">
        <v>0</v>
      </c>
      <c r="AM1157">
        <v>14.797033725836309</v>
      </c>
      <c r="AN1157">
        <v>0</v>
      </c>
      <c r="AO1157">
        <v>5.4039999544895476</v>
      </c>
      <c r="AP1157">
        <v>14.935342869735161</v>
      </c>
      <c r="AQ1157">
        <v>0</v>
      </c>
      <c r="AR1157">
        <v>1</v>
      </c>
      <c r="AS1157">
        <v>3</v>
      </c>
      <c r="AT1157">
        <v>0</v>
      </c>
      <c r="AU1157">
        <v>0</v>
      </c>
      <c r="AV1157">
        <v>1.219297694753799</v>
      </c>
      <c r="AW1157">
        <v>3.048921927603089</v>
      </c>
      <c r="AX1157">
        <v>0.4323750690616307</v>
      </c>
      <c r="AY1157">
        <v>1.0811792665014099</v>
      </c>
      <c r="AZ1157">
        <v>3.048921927603089</v>
      </c>
    </row>
    <row r="1158" spans="1:52" x14ac:dyDescent="0.35">
      <c r="A1158">
        <v>1155</v>
      </c>
      <c r="B1158">
        <v>0</v>
      </c>
      <c r="C1158">
        <v>0</v>
      </c>
      <c r="D1158">
        <v>0</v>
      </c>
      <c r="E1158">
        <v>22.8</v>
      </c>
      <c r="F1158">
        <v>1.3901775997235979</v>
      </c>
      <c r="G1158">
        <v>171.32826735104891</v>
      </c>
      <c r="H1158">
        <v>745.62061951176463</v>
      </c>
      <c r="I1158">
        <v>2</v>
      </c>
      <c r="J1158">
        <v>2</v>
      </c>
      <c r="K1158">
        <v>1404.749247160164</v>
      </c>
      <c r="L1158" t="b">
        <v>0</v>
      </c>
      <c r="M1158">
        <v>18.665160908738709</v>
      </c>
      <c r="N1158">
        <v>18.665160908738709</v>
      </c>
      <c r="O1158">
        <v>1040.337126439699</v>
      </c>
      <c r="P1158">
        <v>243.92658464316179</v>
      </c>
      <c r="Q1158">
        <v>19.04608255993746</v>
      </c>
      <c r="R1158">
        <v>0.93698852598510907</v>
      </c>
      <c r="S1158">
        <v>45.708042159353461</v>
      </c>
      <c r="T1158">
        <v>138.17961040106729</v>
      </c>
      <c r="U1158">
        <v>20.326911196605352</v>
      </c>
      <c r="V1158">
        <v>8.7069009301745837</v>
      </c>
      <c r="W1158">
        <v>-5.3846144309429693</v>
      </c>
      <c r="X1158">
        <v>1</v>
      </c>
      <c r="Y1158">
        <v>-1.335317088998371</v>
      </c>
      <c r="Z1158">
        <v>89.121677148142695</v>
      </c>
      <c r="AA1158">
        <v>1404.749247160164</v>
      </c>
      <c r="AB1158" t="b">
        <v>0</v>
      </c>
      <c r="AC1158" t="b">
        <v>1</v>
      </c>
      <c r="AD1158">
        <v>89.729894098459994</v>
      </c>
      <c r="AE1158">
        <v>0.1125037274415393</v>
      </c>
      <c r="AF1158">
        <v>1.466614649829741E-2</v>
      </c>
      <c r="AG1158">
        <v>0</v>
      </c>
      <c r="AH1158">
        <v>3.1337591229071982E-3</v>
      </c>
      <c r="AI1158" t="b">
        <v>0</v>
      </c>
      <c r="AJ1158" t="b">
        <v>0</v>
      </c>
      <c r="AK1158">
        <v>1404.763913306663</v>
      </c>
      <c r="AL1158">
        <v>0</v>
      </c>
      <c r="AM1158">
        <v>20.327123417724579</v>
      </c>
      <c r="AN1158">
        <v>0</v>
      </c>
      <c r="AO1158">
        <v>11.456280048070351</v>
      </c>
      <c r="AP1158">
        <v>20.58320565218769</v>
      </c>
      <c r="AQ1158">
        <v>0</v>
      </c>
      <c r="AR1158">
        <v>1</v>
      </c>
      <c r="AS1158">
        <v>3</v>
      </c>
      <c r="AT1158">
        <v>0</v>
      </c>
      <c r="AU1158">
        <v>0</v>
      </c>
      <c r="AV1158">
        <v>2.2948381906588571</v>
      </c>
      <c r="AW1158">
        <v>4.0940681049474126</v>
      </c>
      <c r="AX1158">
        <v>0.81377240803505579</v>
      </c>
      <c r="AY1158">
        <v>1.4517989164103311</v>
      </c>
      <c r="AZ1158">
        <v>4.0940681049474126</v>
      </c>
    </row>
    <row r="1159" spans="1:52" x14ac:dyDescent="0.35">
      <c r="A1159">
        <v>1156</v>
      </c>
      <c r="B1159">
        <v>0</v>
      </c>
      <c r="C1159">
        <v>0</v>
      </c>
      <c r="D1159">
        <v>0</v>
      </c>
      <c r="E1159">
        <v>27.3</v>
      </c>
      <c r="F1159">
        <v>1.136061487734163</v>
      </c>
      <c r="G1159">
        <v>205.14305695980849</v>
      </c>
      <c r="H1159">
        <v>892.7825838890866</v>
      </c>
      <c r="I1159">
        <v>2</v>
      </c>
      <c r="J1159">
        <v>2</v>
      </c>
      <c r="K1159">
        <v>1682.0023880470389</v>
      </c>
      <c r="L1159" t="b">
        <v>0</v>
      </c>
      <c r="M1159">
        <v>18.736412204613121</v>
      </c>
      <c r="N1159">
        <v>18.736412204613121</v>
      </c>
      <c r="O1159">
        <v>872.16969339276011</v>
      </c>
      <c r="P1159">
        <v>204.49657051713501</v>
      </c>
      <c r="Q1159">
        <v>19.118787963890941</v>
      </c>
      <c r="R1159">
        <v>0.9313443603061099</v>
      </c>
      <c r="S1159">
        <v>45.745796217843413</v>
      </c>
      <c r="T1159">
        <v>116.5453207906028</v>
      </c>
      <c r="U1159">
        <v>20.5281620619972</v>
      </c>
      <c r="V1159">
        <v>8.0014935522084585</v>
      </c>
      <c r="W1159">
        <v>-9.2199415496732833</v>
      </c>
      <c r="X1159">
        <v>1</v>
      </c>
      <c r="Y1159">
        <v>2.5000100297319432</v>
      </c>
      <c r="Z1159">
        <v>89.131766092160802</v>
      </c>
      <c r="AA1159">
        <v>1682.0023880470389</v>
      </c>
      <c r="AB1159" t="b">
        <v>0</v>
      </c>
      <c r="AC1159" t="b">
        <v>1</v>
      </c>
      <c r="AD1159">
        <v>89.730125188329183</v>
      </c>
      <c r="AE1159">
        <v>0.19263733818536671</v>
      </c>
      <c r="AF1159">
        <v>1.466614649829741E-2</v>
      </c>
      <c r="AG1159">
        <v>0</v>
      </c>
      <c r="AH1159">
        <v>-6.5428469840700387E-5</v>
      </c>
      <c r="AI1159" t="b">
        <v>0</v>
      </c>
      <c r="AJ1159" t="b">
        <v>0</v>
      </c>
      <c r="AK1159">
        <v>1682.017054193537</v>
      </c>
      <c r="AL1159">
        <v>0</v>
      </c>
      <c r="AM1159">
        <v>20.52834105641141</v>
      </c>
      <c r="AN1159">
        <v>0</v>
      </c>
      <c r="AO1159">
        <v>19.83057770135272</v>
      </c>
      <c r="AP1159">
        <v>20.737691961308869</v>
      </c>
      <c r="AQ1159">
        <v>0</v>
      </c>
      <c r="AR1159">
        <v>1</v>
      </c>
      <c r="AS1159">
        <v>3</v>
      </c>
      <c r="AT1159">
        <v>0</v>
      </c>
      <c r="AU1159">
        <v>0</v>
      </c>
      <c r="AV1159">
        <v>3.912133302497574</v>
      </c>
      <c r="AW1159">
        <v>4.0327302488695693</v>
      </c>
      <c r="AX1159">
        <v>1.387281312942402</v>
      </c>
      <c r="AY1159">
        <v>1.4300478779063219</v>
      </c>
      <c r="AZ1159">
        <v>4.0327302488695693</v>
      </c>
    </row>
    <row r="1160" spans="1:52" x14ac:dyDescent="0.35">
      <c r="A1160">
        <v>1157</v>
      </c>
      <c r="B1160">
        <v>0</v>
      </c>
      <c r="C1160">
        <v>0</v>
      </c>
      <c r="D1160">
        <v>0</v>
      </c>
      <c r="E1160">
        <v>31.2</v>
      </c>
      <c r="F1160">
        <v>1.065576449339747</v>
      </c>
      <c r="G1160">
        <v>234.44920795406679</v>
      </c>
      <c r="H1160">
        <v>1020.3229530160989</v>
      </c>
      <c r="I1160">
        <v>2</v>
      </c>
      <c r="J1160">
        <v>3</v>
      </c>
      <c r="K1160">
        <v>1202.9607616059809</v>
      </c>
      <c r="L1160" t="b">
        <v>1</v>
      </c>
      <c r="M1160">
        <v>20.35091437179689</v>
      </c>
      <c r="N1160">
        <v>20.35091437179689</v>
      </c>
      <c r="O1160">
        <v>828.90839691280405</v>
      </c>
      <c r="P1160">
        <v>194.35314678515249</v>
      </c>
      <c r="Q1160">
        <v>20.766239154894791</v>
      </c>
      <c r="R1160">
        <v>0.9420989954718062</v>
      </c>
      <c r="S1160">
        <v>45.787089073433741</v>
      </c>
      <c r="T1160">
        <v>174.9771066347262</v>
      </c>
      <c r="U1160">
        <v>22.042523402219519</v>
      </c>
      <c r="V1160">
        <v>10.131350243587519</v>
      </c>
      <c r="W1160">
        <v>-9.2199415496732833</v>
      </c>
      <c r="X1160">
        <v>1</v>
      </c>
      <c r="Y1160">
        <v>2.5000100297319432</v>
      </c>
      <c r="Z1160">
        <v>89.134783607553345</v>
      </c>
      <c r="AA1160">
        <v>1202.9607616059809</v>
      </c>
      <c r="AB1160" t="b">
        <v>0</v>
      </c>
      <c r="AC1160" t="b">
        <v>1</v>
      </c>
      <c r="AD1160">
        <v>89.731117255801294</v>
      </c>
      <c r="AE1160">
        <v>0.19263733818536671</v>
      </c>
      <c r="AF1160">
        <v>1.346384321728048E-3</v>
      </c>
      <c r="AG1160">
        <v>0</v>
      </c>
      <c r="AH1160">
        <v>7.9967944697323379E-4</v>
      </c>
      <c r="AI1160" t="b">
        <v>0</v>
      </c>
      <c r="AJ1160" t="b">
        <v>0</v>
      </c>
      <c r="AK1160">
        <v>1202.962107990302</v>
      </c>
      <c r="AL1160">
        <v>0</v>
      </c>
      <c r="AM1160">
        <v>22.042548072773091</v>
      </c>
      <c r="AN1160">
        <v>0</v>
      </c>
      <c r="AO1160">
        <v>26.29515307223317</v>
      </c>
      <c r="AP1160">
        <v>22.278485976892739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5.0541349436950016</v>
      </c>
      <c r="AW1160">
        <v>4.6059504515105569</v>
      </c>
      <c r="AX1160">
        <v>1.792246433934398</v>
      </c>
      <c r="AY1160">
        <v>1.6333176935825779</v>
      </c>
      <c r="AZ1160">
        <v>4.6059504515105569</v>
      </c>
    </row>
    <row r="1161" spans="1:52" x14ac:dyDescent="0.35">
      <c r="A1161">
        <v>1158</v>
      </c>
      <c r="B1161">
        <v>0</v>
      </c>
      <c r="C1161">
        <v>0</v>
      </c>
      <c r="D1161">
        <v>0</v>
      </c>
      <c r="E1161">
        <v>35.200000000000003</v>
      </c>
      <c r="F1161">
        <v>1.18496604824019</v>
      </c>
      <c r="G1161">
        <v>264.50679871740869</v>
      </c>
      <c r="H1161">
        <v>1151.133588018163</v>
      </c>
      <c r="I1161">
        <v>3</v>
      </c>
      <c r="J1161">
        <v>3</v>
      </c>
      <c r="K1161">
        <v>1357.1865002734139</v>
      </c>
      <c r="L1161" t="b">
        <v>0</v>
      </c>
      <c r="M1161">
        <v>25.360186061808619</v>
      </c>
      <c r="N1161">
        <v>25.360186061808619</v>
      </c>
      <c r="O1161">
        <v>915.56035361779504</v>
      </c>
      <c r="P1161">
        <v>214.6703260095745</v>
      </c>
      <c r="Q1161">
        <v>25.877740879396551</v>
      </c>
      <c r="R1161">
        <v>0.94277066212647886</v>
      </c>
      <c r="S1161">
        <v>45.82491436569417</v>
      </c>
      <c r="T1161">
        <v>193.13107212484621</v>
      </c>
      <c r="U1161">
        <v>27.44860645220723</v>
      </c>
      <c r="V1161">
        <v>11.0527633805082</v>
      </c>
      <c r="W1161">
        <v>-9.2199415496732833</v>
      </c>
      <c r="X1161">
        <v>1</v>
      </c>
      <c r="Y1161">
        <v>2.5000100297319432</v>
      </c>
      <c r="Z1161">
        <v>89.130645080233364</v>
      </c>
      <c r="AA1161">
        <v>1357.1865002734139</v>
      </c>
      <c r="AB1161" t="b">
        <v>0</v>
      </c>
      <c r="AC1161" t="b">
        <v>1</v>
      </c>
      <c r="AD1161">
        <v>89.732109323273406</v>
      </c>
      <c r="AE1161">
        <v>0.19263733818536671</v>
      </c>
      <c r="AF1161">
        <v>1.466614649829741E-2</v>
      </c>
      <c r="AG1161">
        <v>0</v>
      </c>
      <c r="AH1161">
        <v>-1.2591967398127291E-3</v>
      </c>
      <c r="AI1161" t="b">
        <v>0</v>
      </c>
      <c r="AJ1161" t="b">
        <v>0</v>
      </c>
      <c r="AK1161">
        <v>1357.2011664199119</v>
      </c>
      <c r="AL1161">
        <v>0</v>
      </c>
      <c r="AM1161">
        <v>27.448903069719499</v>
      </c>
      <c r="AN1161">
        <v>0</v>
      </c>
      <c r="AO1161">
        <v>17.918010177924081</v>
      </c>
      <c r="AP1161">
        <v>27.682564642314919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3.5579765114357289</v>
      </c>
      <c r="AW1161">
        <v>5.7183553620292233</v>
      </c>
      <c r="AX1161">
        <v>1.261693798381464</v>
      </c>
      <c r="AY1161">
        <v>2.027787986284578</v>
      </c>
      <c r="AZ1161">
        <v>5.7183553620292233</v>
      </c>
    </row>
    <row r="1162" spans="1:52" x14ac:dyDescent="0.35">
      <c r="A1162">
        <v>1159</v>
      </c>
      <c r="B1162">
        <v>0</v>
      </c>
      <c r="C1162">
        <v>0</v>
      </c>
      <c r="D1162">
        <v>0</v>
      </c>
      <c r="E1162">
        <v>39.4</v>
      </c>
      <c r="F1162">
        <v>1.027892691032827</v>
      </c>
      <c r="G1162">
        <v>296.06726901891773</v>
      </c>
      <c r="H1162">
        <v>1288.48475477033</v>
      </c>
      <c r="I1162">
        <v>3</v>
      </c>
      <c r="J1162">
        <v>3</v>
      </c>
      <c r="K1162">
        <v>1519.123525874219</v>
      </c>
      <c r="L1162" t="b">
        <v>0</v>
      </c>
      <c r="M1162">
        <v>25.260190437781279</v>
      </c>
      <c r="N1162">
        <v>25.260190437781279</v>
      </c>
      <c r="O1162">
        <v>814.73730985615362</v>
      </c>
      <c r="P1162">
        <v>191.03046918521011</v>
      </c>
      <c r="Q1162">
        <v>25.77570452834825</v>
      </c>
      <c r="R1162">
        <v>0.94032528399741322</v>
      </c>
      <c r="S1162">
        <v>45.871503369455233</v>
      </c>
      <c r="T1162">
        <v>172.3100956176566</v>
      </c>
      <c r="U1162">
        <v>27.41147661027815</v>
      </c>
      <c r="V1162">
        <v>10.28255602036225</v>
      </c>
      <c r="W1162">
        <v>-9.2199415496732833</v>
      </c>
      <c r="X1162">
        <v>1</v>
      </c>
      <c r="Y1162">
        <v>2.5000100297319432</v>
      </c>
      <c r="Z1162">
        <v>89.116074196421394</v>
      </c>
      <c r="AA1162">
        <v>1519.123525874219</v>
      </c>
      <c r="AB1162" t="b">
        <v>0</v>
      </c>
      <c r="AC1162" t="b">
        <v>1</v>
      </c>
      <c r="AD1162">
        <v>89.733101390745517</v>
      </c>
      <c r="AE1162">
        <v>0.19263733818536671</v>
      </c>
      <c r="AF1162">
        <v>1.346384321728048E-3</v>
      </c>
      <c r="AG1162">
        <v>0</v>
      </c>
      <c r="AH1162">
        <v>-4.4279147938784957E-3</v>
      </c>
      <c r="AI1162" t="b">
        <v>0</v>
      </c>
      <c r="AJ1162" t="b">
        <v>0</v>
      </c>
      <c r="AK1162">
        <v>1519.124872258541</v>
      </c>
      <c r="AL1162">
        <v>0</v>
      </c>
      <c r="AM1162">
        <v>27.411500904801748</v>
      </c>
      <c r="AN1162">
        <v>0</v>
      </c>
      <c r="AO1162">
        <v>17.105434557637121</v>
      </c>
      <c r="AP1162">
        <v>27.636646148752209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3.340022468287382</v>
      </c>
      <c r="AW1162">
        <v>5.530884517751268</v>
      </c>
      <c r="AX1162">
        <v>1.1844051305983621</v>
      </c>
      <c r="AY1162">
        <v>1.9613088849104789</v>
      </c>
      <c r="AZ1162">
        <v>5.530884517751268</v>
      </c>
    </row>
    <row r="1163" spans="1:52" x14ac:dyDescent="0.35">
      <c r="A1163">
        <v>1160</v>
      </c>
      <c r="B1163">
        <v>0</v>
      </c>
      <c r="C1163">
        <v>0</v>
      </c>
      <c r="D1163">
        <v>0</v>
      </c>
      <c r="E1163">
        <v>42.5</v>
      </c>
      <c r="F1163">
        <v>0.78679652096183617</v>
      </c>
      <c r="G1163">
        <v>319.36190186050771</v>
      </c>
      <c r="H1163">
        <v>1389.8629968969301</v>
      </c>
      <c r="I1163">
        <v>3</v>
      </c>
      <c r="J1163">
        <v>3</v>
      </c>
      <c r="K1163">
        <v>1638.64847334148</v>
      </c>
      <c r="L1163" t="b">
        <v>0</v>
      </c>
      <c r="M1163">
        <v>21.91998643103851</v>
      </c>
      <c r="N1163">
        <v>21.91998643103851</v>
      </c>
      <c r="O1163">
        <v>655.43338250738179</v>
      </c>
      <c r="P1163">
        <v>153.6786704933649</v>
      </c>
      <c r="Q1163">
        <v>22.36733309289643</v>
      </c>
      <c r="R1163">
        <v>0.93578203753274491</v>
      </c>
      <c r="S1163">
        <v>45.919891545074513</v>
      </c>
      <c r="T1163">
        <v>139.2916506711052</v>
      </c>
      <c r="U1163">
        <v>23.902289417597149</v>
      </c>
      <c r="V1163">
        <v>8.9450259947990389</v>
      </c>
      <c r="W1163">
        <v>-3.9260062402274398</v>
      </c>
      <c r="X1163">
        <v>1</v>
      </c>
      <c r="Y1163">
        <v>-2.7939252797138998</v>
      </c>
      <c r="Z1163">
        <v>89.09949402261465</v>
      </c>
      <c r="AA1163">
        <v>1638.64847334148</v>
      </c>
      <c r="AB1163" t="b">
        <v>0</v>
      </c>
      <c r="AC1163" t="b">
        <v>1</v>
      </c>
      <c r="AD1163">
        <v>89.733043074227666</v>
      </c>
      <c r="AE1163">
        <v>8.2028219782299322E-2</v>
      </c>
      <c r="AF1163">
        <v>-7.8568001712103971E-3</v>
      </c>
      <c r="AG1163">
        <v>0</v>
      </c>
      <c r="AH1163">
        <v>-8.4248829055086349E-3</v>
      </c>
      <c r="AI1163" t="b">
        <v>0</v>
      </c>
      <c r="AJ1163" t="b">
        <v>0</v>
      </c>
      <c r="AK1163">
        <v>1638.6406165413091</v>
      </c>
      <c r="AL1163">
        <v>0</v>
      </c>
      <c r="AM1163">
        <v>23.902174813693609</v>
      </c>
      <c r="AN1163">
        <v>0</v>
      </c>
      <c r="AO1163">
        <v>32.360892813457781</v>
      </c>
      <c r="AP1163">
        <v>24.0057133766243</v>
      </c>
      <c r="AQ1163">
        <v>0</v>
      </c>
      <c r="AR1163">
        <v>1</v>
      </c>
      <c r="AS1163">
        <v>3</v>
      </c>
      <c r="AT1163">
        <v>0</v>
      </c>
      <c r="AU1163">
        <v>0</v>
      </c>
      <c r="AV1163">
        <v>6.7218169102410092</v>
      </c>
      <c r="AW1163">
        <v>4.7069194478645446</v>
      </c>
      <c r="AX1163">
        <v>2.3836230178159612</v>
      </c>
      <c r="AY1163">
        <v>1.6691223445410259</v>
      </c>
      <c r="AZ1163">
        <v>4.7069194478645446</v>
      </c>
    </row>
    <row r="1164" spans="1:52" x14ac:dyDescent="0.35">
      <c r="A1164">
        <v>1161</v>
      </c>
      <c r="B1164">
        <v>0</v>
      </c>
      <c r="C1164">
        <v>0</v>
      </c>
      <c r="D1164">
        <v>0</v>
      </c>
      <c r="E1164">
        <v>45.4</v>
      </c>
      <c r="F1164">
        <v>0.82492122511983101</v>
      </c>
      <c r="G1164">
        <v>341.15365516393058</v>
      </c>
      <c r="H1164">
        <v>1484.7007072734259</v>
      </c>
      <c r="I1164">
        <v>3</v>
      </c>
      <c r="J1164">
        <v>4</v>
      </c>
      <c r="K1164">
        <v>1290.204914620607</v>
      </c>
      <c r="L1164" t="b">
        <v>1</v>
      </c>
      <c r="M1164">
        <v>24.516026072158731</v>
      </c>
      <c r="N1164">
        <v>24.516026072158731</v>
      </c>
      <c r="O1164">
        <v>686.23272979073386</v>
      </c>
      <c r="P1164">
        <v>160.9001561071461</v>
      </c>
      <c r="Q1164">
        <v>25.016353134855851</v>
      </c>
      <c r="R1164">
        <v>0.94333424777706942</v>
      </c>
      <c r="S1164">
        <v>45.965078083189972</v>
      </c>
      <c r="T1164">
        <v>196.27775738496899</v>
      </c>
      <c r="U1164">
        <v>26.519076556168631</v>
      </c>
      <c r="V1164">
        <v>11.12222676684917</v>
      </c>
      <c r="W1164">
        <v>-20.953067953001099</v>
      </c>
      <c r="X1164">
        <v>1</v>
      </c>
      <c r="Y1164">
        <v>14.233136433059761</v>
      </c>
      <c r="Z1164">
        <v>89.105112962989153</v>
      </c>
      <c r="AA1164">
        <v>1290.204914620607</v>
      </c>
      <c r="AB1164" t="b">
        <v>0</v>
      </c>
      <c r="AC1164" t="b">
        <v>1</v>
      </c>
      <c r="AD1164">
        <v>89.735312758980314</v>
      </c>
      <c r="AE1164">
        <v>0.4377840375166232</v>
      </c>
      <c r="AF1164">
        <v>-1.6072055373983238E-2</v>
      </c>
      <c r="AG1164">
        <v>0</v>
      </c>
      <c r="AH1164">
        <v>-1.090775103404734E-2</v>
      </c>
      <c r="AI1164" t="b">
        <v>0</v>
      </c>
      <c r="AJ1164" t="b">
        <v>0</v>
      </c>
      <c r="AK1164">
        <v>1290.188842565233</v>
      </c>
      <c r="AL1164">
        <v>0</v>
      </c>
      <c r="AM1164">
        <v>26.51874620859202</v>
      </c>
      <c r="AN1164">
        <v>0</v>
      </c>
      <c r="AO1164">
        <v>26.443714643909189</v>
      </c>
      <c r="AP1164">
        <v>26.986197888811681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5.1049199684202344</v>
      </c>
      <c r="AW1164">
        <v>5.6430920094102683</v>
      </c>
      <c r="AX1164">
        <v>1.810255307950438</v>
      </c>
      <c r="AY1164">
        <v>2.0010988226027222</v>
      </c>
      <c r="AZ1164">
        <v>5.6430920094102683</v>
      </c>
    </row>
    <row r="1165" spans="1:52" x14ac:dyDescent="0.35">
      <c r="A1165">
        <v>1162</v>
      </c>
      <c r="B1165">
        <v>0</v>
      </c>
      <c r="C1165">
        <v>0</v>
      </c>
      <c r="D1165">
        <v>0</v>
      </c>
      <c r="E1165">
        <v>48.2</v>
      </c>
      <c r="F1165">
        <v>0.663518578558838</v>
      </c>
      <c r="G1165">
        <v>362.19396869826988</v>
      </c>
      <c r="H1165">
        <v>1576.2681517748711</v>
      </c>
      <c r="I1165">
        <v>3</v>
      </c>
      <c r="J1165">
        <v>4</v>
      </c>
      <c r="K1165">
        <v>1369.7770238923631</v>
      </c>
      <c r="L1165" t="b">
        <v>0</v>
      </c>
      <c r="M1165">
        <v>22.04546929694661</v>
      </c>
      <c r="N1165">
        <v>22.04546929694661</v>
      </c>
      <c r="O1165">
        <v>581.23199963816899</v>
      </c>
      <c r="P1165">
        <v>136.28076222008389</v>
      </c>
      <c r="Q1165">
        <v>22.49537683361898</v>
      </c>
      <c r="R1165">
        <v>0.940610197509269</v>
      </c>
      <c r="S1165">
        <v>46.009672757840953</v>
      </c>
      <c r="T1165">
        <v>166.72667710451219</v>
      </c>
      <c r="U1165">
        <v>23.915727145194278</v>
      </c>
      <c r="V1165">
        <v>9.9018644231728672</v>
      </c>
      <c r="W1165">
        <v>-2.4088269875725592</v>
      </c>
      <c r="X1165">
        <v>1</v>
      </c>
      <c r="Y1165">
        <v>-4.3111045323687822</v>
      </c>
      <c r="Z1165">
        <v>89.099409453056566</v>
      </c>
      <c r="AA1165">
        <v>1369.7770238923631</v>
      </c>
      <c r="AB1165" t="b">
        <v>0</v>
      </c>
      <c r="AC1165" t="b">
        <v>1</v>
      </c>
      <c r="AD1165">
        <v>89.737281416103471</v>
      </c>
      <c r="AE1165">
        <v>5.0328954531332848E-2</v>
      </c>
      <c r="AF1165">
        <v>0</v>
      </c>
      <c r="AG1165">
        <v>0</v>
      </c>
      <c r="AH1165">
        <v>-1.2620506542961599E-2</v>
      </c>
      <c r="AI1165" t="b">
        <v>0</v>
      </c>
      <c r="AJ1165" t="b">
        <v>0</v>
      </c>
      <c r="AK1165">
        <v>1369.7770238923631</v>
      </c>
      <c r="AL1165">
        <v>0</v>
      </c>
      <c r="AM1165">
        <v>23.915727145194278</v>
      </c>
      <c r="AN1165">
        <v>0</v>
      </c>
      <c r="AO1165">
        <v>25.294145582464619</v>
      </c>
      <c r="AP1165">
        <v>23.974016174141401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4.8177162897941583</v>
      </c>
      <c r="AW1165">
        <v>4.8348540500360091</v>
      </c>
      <c r="AX1165">
        <v>1.7084100318419</v>
      </c>
      <c r="AY1165">
        <v>1.7144892783688901</v>
      </c>
      <c r="AZ1165">
        <v>4.8348540500360091</v>
      </c>
    </row>
    <row r="1166" spans="1:52" x14ac:dyDescent="0.35">
      <c r="A1166">
        <v>1163</v>
      </c>
      <c r="B1166">
        <v>0</v>
      </c>
      <c r="C1166">
        <v>0</v>
      </c>
      <c r="D1166">
        <v>0</v>
      </c>
      <c r="E1166">
        <v>50.3</v>
      </c>
      <c r="F1166">
        <v>0.60433779397815712</v>
      </c>
      <c r="G1166">
        <v>377.97420384902438</v>
      </c>
      <c r="H1166">
        <v>1644.9437351509539</v>
      </c>
      <c r="I1166">
        <v>4</v>
      </c>
      <c r="J1166">
        <v>4</v>
      </c>
      <c r="K1166">
        <v>1429.4561058461791</v>
      </c>
      <c r="L1166" t="b">
        <v>0</v>
      </c>
      <c r="M1166">
        <v>21.562913246272991</v>
      </c>
      <c r="N1166">
        <v>21.562913246272991</v>
      </c>
      <c r="O1166">
        <v>544.77435692571987</v>
      </c>
      <c r="P1166">
        <v>127.7325829376406</v>
      </c>
      <c r="Q1166">
        <v>22.002972700278558</v>
      </c>
      <c r="R1166">
        <v>0.93925979010565719</v>
      </c>
      <c r="S1166">
        <v>46.051701219715547</v>
      </c>
      <c r="T1166">
        <v>156.49345807716659</v>
      </c>
      <c r="U1166">
        <v>23.425864635175589</v>
      </c>
      <c r="V1166">
        <v>9.5054454906986052</v>
      </c>
      <c r="W1166">
        <v>-2.4088269875725592</v>
      </c>
      <c r="X1166">
        <v>1</v>
      </c>
      <c r="Y1166">
        <v>-4.3111045323687822</v>
      </c>
      <c r="Z1166">
        <v>89.089319253292857</v>
      </c>
      <c r="AA1166">
        <v>1429.4561058461791</v>
      </c>
      <c r="AB1166" t="b">
        <v>0</v>
      </c>
      <c r="AC1166" t="b">
        <v>1</v>
      </c>
      <c r="AD1166">
        <v>89.735570660336663</v>
      </c>
      <c r="AE1166">
        <v>5.0328954531332848E-2</v>
      </c>
      <c r="AF1166">
        <v>0</v>
      </c>
      <c r="AG1166">
        <v>0</v>
      </c>
      <c r="AH1166">
        <v>-9.5496671184341908E-3</v>
      </c>
      <c r="AI1166" t="b">
        <v>0</v>
      </c>
      <c r="AJ1166" t="b">
        <v>0</v>
      </c>
      <c r="AK1166">
        <v>1429.4561058461791</v>
      </c>
      <c r="AL1166">
        <v>0</v>
      </c>
      <c r="AM1166">
        <v>23.425864635175589</v>
      </c>
      <c r="AN1166">
        <v>0</v>
      </c>
      <c r="AO1166">
        <v>30.630485457964198</v>
      </c>
      <c r="AP1166">
        <v>23.482610560697339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6.4155760463957101</v>
      </c>
      <c r="AW1166">
        <v>4.6811005872146696</v>
      </c>
      <c r="AX1166">
        <v>2.27502696680699</v>
      </c>
      <c r="AY1166">
        <v>1.6599667093748349</v>
      </c>
      <c r="AZ1166">
        <v>4.6811005872146696</v>
      </c>
    </row>
    <row r="1167" spans="1:52" x14ac:dyDescent="0.35">
      <c r="A1167">
        <v>1164</v>
      </c>
      <c r="B1167">
        <v>0</v>
      </c>
      <c r="C1167">
        <v>0</v>
      </c>
      <c r="D1167">
        <v>0</v>
      </c>
      <c r="E1167">
        <v>52.6</v>
      </c>
      <c r="F1167">
        <v>0.58579691219519336</v>
      </c>
      <c r="G1167">
        <v>395.25731853794599</v>
      </c>
      <c r="H1167">
        <v>1720.159850277141</v>
      </c>
      <c r="I1167">
        <v>4</v>
      </c>
      <c r="J1167">
        <v>4</v>
      </c>
      <c r="K1167">
        <v>1494.818909890836</v>
      </c>
      <c r="L1167" t="b">
        <v>0</v>
      </c>
      <c r="M1167">
        <v>22.207008311654828</v>
      </c>
      <c r="N1167">
        <v>22.207008311654828</v>
      </c>
      <c r="O1167">
        <v>536.51456582606363</v>
      </c>
      <c r="P1167">
        <v>125.795919733377</v>
      </c>
      <c r="Q1167">
        <v>22.660212562913092</v>
      </c>
      <c r="R1167">
        <v>0.93865734963984182</v>
      </c>
      <c r="S1167">
        <v>46.093744441709781</v>
      </c>
      <c r="T1167">
        <v>154.21964293975299</v>
      </c>
      <c r="U1167">
        <v>24.14109107184608</v>
      </c>
      <c r="V1167">
        <v>9.4602416355217258</v>
      </c>
      <c r="W1167">
        <v>-2.4088269875725592</v>
      </c>
      <c r="X1167">
        <v>1</v>
      </c>
      <c r="Y1167">
        <v>-4.3111045323687822</v>
      </c>
      <c r="Z1167">
        <v>89.07667717092859</v>
      </c>
      <c r="AA1167">
        <v>1494.818909890836</v>
      </c>
      <c r="AB1167" t="b">
        <v>0</v>
      </c>
      <c r="AC1167" t="b">
        <v>1</v>
      </c>
      <c r="AD1167">
        <v>89.733859904569854</v>
      </c>
      <c r="AE1167">
        <v>5.0328954531332848E-2</v>
      </c>
      <c r="AF1167">
        <v>0</v>
      </c>
      <c r="AG1167">
        <v>0</v>
      </c>
      <c r="AH1167">
        <v>-6.6497150557707774E-3</v>
      </c>
      <c r="AI1167" t="b">
        <v>0</v>
      </c>
      <c r="AJ1167" t="b">
        <v>0</v>
      </c>
      <c r="AK1167">
        <v>1494.818909890836</v>
      </c>
      <c r="AL1167">
        <v>0</v>
      </c>
      <c r="AM1167">
        <v>24.14109107184608</v>
      </c>
      <c r="AN1167">
        <v>0</v>
      </c>
      <c r="AO1167">
        <v>25.25513604780738</v>
      </c>
      <c r="AP1167">
        <v>24.197266894573229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4.9881051256621944</v>
      </c>
      <c r="AW1167">
        <v>4.7937724037802836</v>
      </c>
      <c r="AX1167">
        <v>1.7688316048447501</v>
      </c>
      <c r="AY1167">
        <v>1.699921301483909</v>
      </c>
      <c r="AZ1167">
        <v>4.7937724037802836</v>
      </c>
    </row>
    <row r="1168" spans="1:52" x14ac:dyDescent="0.35">
      <c r="A1168">
        <v>1165</v>
      </c>
      <c r="B1168">
        <v>0</v>
      </c>
      <c r="C1168">
        <v>0</v>
      </c>
      <c r="D1168">
        <v>0</v>
      </c>
      <c r="E1168">
        <v>54.5</v>
      </c>
      <c r="F1168">
        <v>0.55247455724107031</v>
      </c>
      <c r="G1168">
        <v>409.53467415053342</v>
      </c>
      <c r="H1168">
        <v>1782.2949019031221</v>
      </c>
      <c r="I1168">
        <v>4</v>
      </c>
      <c r="J1168">
        <v>4</v>
      </c>
      <c r="K1168">
        <v>1548.8142697538131</v>
      </c>
      <c r="L1168" t="b">
        <v>0</v>
      </c>
      <c r="M1168">
        <v>22.195924080258809</v>
      </c>
      <c r="N1168">
        <v>22.195924080258809</v>
      </c>
      <c r="O1168">
        <v>517.55193249895206</v>
      </c>
      <c r="P1168">
        <v>121.3497740890775</v>
      </c>
      <c r="Q1168">
        <v>22.648902122713061</v>
      </c>
      <c r="R1168">
        <v>0.93772722745072212</v>
      </c>
      <c r="S1168">
        <v>46.137472969701548</v>
      </c>
      <c r="T1168">
        <v>148.9164482696861</v>
      </c>
      <c r="U1168">
        <v>24.152974830735911</v>
      </c>
      <c r="V1168">
        <v>9.2734401119444669</v>
      </c>
      <c r="W1168">
        <v>-2.4088269875725592</v>
      </c>
      <c r="X1168">
        <v>1</v>
      </c>
      <c r="Y1168">
        <v>-4.3111045323687822</v>
      </c>
      <c r="Z1168">
        <v>89.064035088564324</v>
      </c>
      <c r="AA1168">
        <v>1548.8142697538131</v>
      </c>
      <c r="AB1168" t="b">
        <v>0</v>
      </c>
      <c r="AC1168" t="b">
        <v>1</v>
      </c>
      <c r="AD1168">
        <v>89.732149148803046</v>
      </c>
      <c r="AE1168">
        <v>5.0328954531332848E-2</v>
      </c>
      <c r="AF1168">
        <v>0</v>
      </c>
      <c r="AG1168">
        <v>0</v>
      </c>
      <c r="AH1168">
        <v>-9.0479879535887986E-3</v>
      </c>
      <c r="AI1168" t="b">
        <v>0</v>
      </c>
      <c r="AJ1168" t="b">
        <v>0</v>
      </c>
      <c r="AK1168">
        <v>1548.8142697538131</v>
      </c>
      <c r="AL1168">
        <v>0</v>
      </c>
      <c r="AM1168">
        <v>24.152974830735911</v>
      </c>
      <c r="AN1168">
        <v>0</v>
      </c>
      <c r="AO1168">
        <v>22.398102514913521</v>
      </c>
      <c r="AP1168">
        <v>24.208607067077509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4.3225001110905046</v>
      </c>
      <c r="AW1168">
        <v>4.7661078365611544</v>
      </c>
      <c r="AX1168">
        <v>1.532801457833513</v>
      </c>
      <c r="AY1168">
        <v>1.6901111596684459</v>
      </c>
      <c r="AZ1168">
        <v>4.7661078365611544</v>
      </c>
    </row>
    <row r="1169" spans="1:52" x14ac:dyDescent="0.35">
      <c r="A1169">
        <v>1166</v>
      </c>
      <c r="B1169">
        <v>0</v>
      </c>
      <c r="C1169">
        <v>0</v>
      </c>
      <c r="D1169">
        <v>0</v>
      </c>
      <c r="E1169">
        <v>56.6</v>
      </c>
      <c r="F1169">
        <v>0.53763819217386288</v>
      </c>
      <c r="G1169">
        <v>425.31490930128791</v>
      </c>
      <c r="H1169">
        <v>1850.9704852792049</v>
      </c>
      <c r="I1169">
        <v>4</v>
      </c>
      <c r="J1169">
        <v>4</v>
      </c>
      <c r="K1169">
        <v>1608.493351707629</v>
      </c>
      <c r="L1169" t="b">
        <v>0</v>
      </c>
      <c r="M1169">
        <v>22.790552344514381</v>
      </c>
      <c r="N1169">
        <v>22.790552344514381</v>
      </c>
      <c r="O1169">
        <v>511.70024592595178</v>
      </c>
      <c r="P1169">
        <v>119.9777362333883</v>
      </c>
      <c r="Q1169">
        <v>23.255665657667741</v>
      </c>
      <c r="R1169">
        <v>0.93719283577271673</v>
      </c>
      <c r="S1169">
        <v>46.181842384399417</v>
      </c>
      <c r="T1169">
        <v>147.31668135778631</v>
      </c>
      <c r="U1169">
        <v>24.814173529712711</v>
      </c>
      <c r="V1169">
        <v>9.2525429994568356</v>
      </c>
      <c r="W1169">
        <v>-2.714374804547008</v>
      </c>
      <c r="X1169">
        <v>1</v>
      </c>
      <c r="Y1169">
        <v>-4.0055567153943326</v>
      </c>
      <c r="Z1169">
        <v>89.04745491475758</v>
      </c>
      <c r="AA1169">
        <v>1608.493351707629</v>
      </c>
      <c r="AB1169" t="b">
        <v>0</v>
      </c>
      <c r="AC1169" t="b">
        <v>1</v>
      </c>
      <c r="AD1169">
        <v>89.730499017603094</v>
      </c>
      <c r="AE1169">
        <v>5.6712934064521249E-2</v>
      </c>
      <c r="AF1169">
        <v>0</v>
      </c>
      <c r="AG1169">
        <v>0</v>
      </c>
      <c r="AH1169">
        <v>-9.4536008661359472E-3</v>
      </c>
      <c r="AI1169" t="b">
        <v>0</v>
      </c>
      <c r="AJ1169" t="b">
        <v>0</v>
      </c>
      <c r="AK1169">
        <v>1608.493351707629</v>
      </c>
      <c r="AL1169">
        <v>0</v>
      </c>
      <c r="AM1169">
        <v>24.814173529712711</v>
      </c>
      <c r="AN1169">
        <v>0</v>
      </c>
      <c r="AO1169">
        <v>21.69209905639352</v>
      </c>
      <c r="AP1169">
        <v>24.888081182393769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4.1594949900109448</v>
      </c>
      <c r="AW1169">
        <v>4.8793340499152293</v>
      </c>
      <c r="AX1169">
        <v>1.474998223408136</v>
      </c>
      <c r="AY1169">
        <v>1.730262346615739</v>
      </c>
      <c r="AZ1169">
        <v>4.8793340499152293</v>
      </c>
    </row>
    <row r="1170" spans="1:52" x14ac:dyDescent="0.35">
      <c r="A1170">
        <v>1167</v>
      </c>
      <c r="B1170">
        <v>0</v>
      </c>
      <c r="C1170">
        <v>0</v>
      </c>
      <c r="D1170">
        <v>0</v>
      </c>
      <c r="E1170">
        <v>58.3</v>
      </c>
      <c r="F1170">
        <v>0.46363934073012653</v>
      </c>
      <c r="G1170">
        <v>438.08938537570822</v>
      </c>
      <c r="H1170">
        <v>1906.565005155082</v>
      </c>
      <c r="I1170">
        <v>4</v>
      </c>
      <c r="J1170">
        <v>5</v>
      </c>
      <c r="K1170">
        <v>1344.128328634333</v>
      </c>
      <c r="L1170" t="b">
        <v>1</v>
      </c>
      <c r="M1170">
        <v>21.325660741256169</v>
      </c>
      <c r="N1170">
        <v>21.325660741256169</v>
      </c>
      <c r="O1170">
        <v>464.84819331026313</v>
      </c>
      <c r="P1170">
        <v>108.9923922639985</v>
      </c>
      <c r="Q1170">
        <v>21.760878307404258</v>
      </c>
      <c r="R1170">
        <v>0.94059901783641287</v>
      </c>
      <c r="S1170">
        <v>46.22779140966292</v>
      </c>
      <c r="T1170">
        <v>164.36242759293</v>
      </c>
      <c r="U1170">
        <v>23.13512760991301</v>
      </c>
      <c r="V1170">
        <v>9.7632896298115099</v>
      </c>
      <c r="W1170">
        <v>-3.368054279808407</v>
      </c>
      <c r="X1170">
        <v>1</v>
      </c>
      <c r="Y1170">
        <v>-3.3518772401329331</v>
      </c>
      <c r="Z1170">
        <v>89.047023771491553</v>
      </c>
      <c r="AA1170">
        <v>1344.128328634333</v>
      </c>
      <c r="AB1170" t="b">
        <v>0</v>
      </c>
      <c r="AC1170" t="b">
        <v>1</v>
      </c>
      <c r="AD1170">
        <v>89.729039209278582</v>
      </c>
      <c r="AE1170">
        <v>7.0370620879816229E-2</v>
      </c>
      <c r="AF1170">
        <v>0</v>
      </c>
      <c r="AG1170">
        <v>0</v>
      </c>
      <c r="AH1170">
        <v>-8.8971738825020519E-3</v>
      </c>
      <c r="AI1170" t="b">
        <v>0</v>
      </c>
      <c r="AJ1170" t="b">
        <v>0</v>
      </c>
      <c r="AK1170">
        <v>1344.128328634333</v>
      </c>
      <c r="AL1170">
        <v>0</v>
      </c>
      <c r="AM1170">
        <v>23.13512760991301</v>
      </c>
      <c r="AN1170">
        <v>0</v>
      </c>
      <c r="AO1170">
        <v>28.935318709904791</v>
      </c>
      <c r="AP1170">
        <v>23.226306862347482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5.6510427076510368</v>
      </c>
      <c r="AW1170">
        <v>4.6884088636443577</v>
      </c>
      <c r="AX1170">
        <v>2.003915853776963</v>
      </c>
      <c r="AY1170">
        <v>1.662558299824594</v>
      </c>
      <c r="AZ1170">
        <v>4.6884088636443577</v>
      </c>
    </row>
    <row r="1171" spans="1:52" x14ac:dyDescent="0.35">
      <c r="A1171">
        <v>1168</v>
      </c>
      <c r="B1171">
        <v>0</v>
      </c>
      <c r="C1171">
        <v>0</v>
      </c>
      <c r="D1171">
        <v>0</v>
      </c>
      <c r="E1171">
        <v>60</v>
      </c>
      <c r="F1171">
        <v>0.4411377782389696</v>
      </c>
      <c r="G1171">
        <v>450.86386145012852</v>
      </c>
      <c r="H1171">
        <v>1962.159525030959</v>
      </c>
      <c r="I1171">
        <v>5</v>
      </c>
      <c r="J1171">
        <v>5</v>
      </c>
      <c r="K1171">
        <v>1383.3224651468261</v>
      </c>
      <c r="L1171" t="b">
        <v>0</v>
      </c>
      <c r="M1171">
        <v>21.395418305013958</v>
      </c>
      <c r="N1171">
        <v>21.395418305013958</v>
      </c>
      <c r="O1171">
        <v>453.1549597001956</v>
      </c>
      <c r="P1171">
        <v>106.2506939573163</v>
      </c>
      <c r="Q1171">
        <v>21.832059494912201</v>
      </c>
      <c r="R1171">
        <v>0.94000348737591777</v>
      </c>
      <c r="S1171">
        <v>46.268455249748797</v>
      </c>
      <c r="T1171">
        <v>160.32940964452419</v>
      </c>
      <c r="U1171">
        <v>23.225509041309891</v>
      </c>
      <c r="V1171">
        <v>9.6192054497493586</v>
      </c>
      <c r="W1171">
        <v>-3.368054279808407</v>
      </c>
      <c r="X1171">
        <v>1</v>
      </c>
      <c r="Y1171">
        <v>-3.3518772401329331</v>
      </c>
      <c r="Z1171">
        <v>89.041320261558965</v>
      </c>
      <c r="AA1171">
        <v>1383.3224651468261</v>
      </c>
      <c r="AB1171" t="b">
        <v>0</v>
      </c>
      <c r="AC1171" t="b">
        <v>1</v>
      </c>
      <c r="AD1171">
        <v>89.727709099262654</v>
      </c>
      <c r="AE1171">
        <v>7.0370620879816229E-2</v>
      </c>
      <c r="AF1171">
        <v>0</v>
      </c>
      <c r="AG1171">
        <v>0</v>
      </c>
      <c r="AH1171">
        <v>-9.7239864669985132E-3</v>
      </c>
      <c r="AI1171" t="b">
        <v>0</v>
      </c>
      <c r="AJ1171" t="b">
        <v>0</v>
      </c>
      <c r="AK1171">
        <v>1383.3224651468261</v>
      </c>
      <c r="AL1171">
        <v>0</v>
      </c>
      <c r="AM1171">
        <v>23.225509041309891</v>
      </c>
      <c r="AN1171">
        <v>0</v>
      </c>
      <c r="AO1171">
        <v>21.713204027936349</v>
      </c>
      <c r="AP1171">
        <v>23.2981135602998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4.2752063507883156</v>
      </c>
      <c r="AW1171">
        <v>4.673470238085871</v>
      </c>
      <c r="AX1171">
        <v>1.516030620846921</v>
      </c>
      <c r="AY1171">
        <v>1.6572609086130849</v>
      </c>
      <c r="AZ1171">
        <v>4.673470238085871</v>
      </c>
    </row>
    <row r="1172" spans="1:52" x14ac:dyDescent="0.35">
      <c r="A1172">
        <v>1169</v>
      </c>
      <c r="B1172">
        <v>0</v>
      </c>
      <c r="C1172">
        <v>0</v>
      </c>
      <c r="D1172">
        <v>0</v>
      </c>
      <c r="E1172">
        <v>61.5</v>
      </c>
      <c r="F1172">
        <v>0.43847621298067102</v>
      </c>
      <c r="G1172">
        <v>462.13545798638182</v>
      </c>
      <c r="H1172">
        <v>2011.2135131567341</v>
      </c>
      <c r="I1172">
        <v>5</v>
      </c>
      <c r="J1172">
        <v>5</v>
      </c>
      <c r="K1172">
        <v>1417.905526775497</v>
      </c>
      <c r="L1172" t="b">
        <v>0</v>
      </c>
      <c r="M1172">
        <v>22.0011850762086</v>
      </c>
      <c r="N1172">
        <v>22.0011850762086</v>
      </c>
      <c r="O1172">
        <v>454.61960967229078</v>
      </c>
      <c r="P1172">
        <v>106.5941086604073</v>
      </c>
      <c r="Q1172">
        <v>22.450188853274089</v>
      </c>
      <c r="R1172">
        <v>0.93989002131927391</v>
      </c>
      <c r="S1172">
        <v>46.309661116708632</v>
      </c>
      <c r="T1172">
        <v>160.86703105601339</v>
      </c>
      <c r="U1172">
        <v>23.88597425660711</v>
      </c>
      <c r="V1172">
        <v>9.6697138072086375</v>
      </c>
      <c r="W1172">
        <v>-3.368054279808407</v>
      </c>
      <c r="X1172">
        <v>1</v>
      </c>
      <c r="Y1172">
        <v>-3.3518772401329331</v>
      </c>
      <c r="Z1172">
        <v>89.031230061795256</v>
      </c>
      <c r="AA1172">
        <v>1417.905526775497</v>
      </c>
      <c r="AB1172" t="b">
        <v>0</v>
      </c>
      <c r="AC1172" t="b">
        <v>1</v>
      </c>
      <c r="AD1172">
        <v>89.726378989246726</v>
      </c>
      <c r="AE1172">
        <v>7.0370620879816229E-2</v>
      </c>
      <c r="AF1172">
        <v>0</v>
      </c>
      <c r="AG1172">
        <v>0</v>
      </c>
      <c r="AH1172">
        <v>-9.2974069738599452E-3</v>
      </c>
      <c r="AI1172" t="b">
        <v>0</v>
      </c>
      <c r="AJ1172" t="b">
        <v>0</v>
      </c>
      <c r="AK1172">
        <v>1417.905526775497</v>
      </c>
      <c r="AL1172">
        <v>0</v>
      </c>
      <c r="AM1172">
        <v>23.88597425660711</v>
      </c>
      <c r="AN1172">
        <v>0</v>
      </c>
      <c r="AO1172">
        <v>20.41672611913549</v>
      </c>
      <c r="AP1172">
        <v>23.958441338506269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3.9780338623333749</v>
      </c>
      <c r="AW1172">
        <v>4.7934437533421983</v>
      </c>
      <c r="AX1172">
        <v>1.410650305791977</v>
      </c>
      <c r="AY1172">
        <v>1.6998047586376099</v>
      </c>
      <c r="AZ1172">
        <v>4.7934437533421983</v>
      </c>
    </row>
    <row r="1173" spans="1:52" x14ac:dyDescent="0.35">
      <c r="A1173">
        <v>1170</v>
      </c>
      <c r="B1173">
        <v>0</v>
      </c>
      <c r="C1173">
        <v>0</v>
      </c>
      <c r="D1173">
        <v>0</v>
      </c>
      <c r="E1173">
        <v>63.1</v>
      </c>
      <c r="F1173">
        <v>0.38829070317167691</v>
      </c>
      <c r="G1173">
        <v>474.15849429171851</v>
      </c>
      <c r="H1173">
        <v>2063.5377671575588</v>
      </c>
      <c r="I1173">
        <v>5</v>
      </c>
      <c r="J1173">
        <v>5</v>
      </c>
      <c r="K1173">
        <v>1454.7941258460789</v>
      </c>
      <c r="L1173" t="b">
        <v>0</v>
      </c>
      <c r="M1173">
        <v>21.05394335497661</v>
      </c>
      <c r="N1173">
        <v>21.05394335497661</v>
      </c>
      <c r="O1173">
        <v>424.01507473065402</v>
      </c>
      <c r="P1173">
        <v>99.418300460181115</v>
      </c>
      <c r="Q1173">
        <v>21.483615668343479</v>
      </c>
      <c r="R1173">
        <v>0.93851871125780251</v>
      </c>
      <c r="S1173">
        <v>46.35211377747207</v>
      </c>
      <c r="T1173">
        <v>150.25685072594101</v>
      </c>
      <c r="U1173">
        <v>22.890982790903699</v>
      </c>
      <c r="V1173">
        <v>9.2379848249748306</v>
      </c>
      <c r="W1173">
        <v>-3.368054279808407</v>
      </c>
      <c r="X1173">
        <v>1</v>
      </c>
      <c r="Y1173">
        <v>-3.3518772401329331</v>
      </c>
      <c r="Z1173">
        <v>89.021910242015707</v>
      </c>
      <c r="AA1173">
        <v>1454.7941258460789</v>
      </c>
      <c r="AB1173" t="b">
        <v>0</v>
      </c>
      <c r="AC1173" t="b">
        <v>1</v>
      </c>
      <c r="AD1173">
        <v>89.725048879230798</v>
      </c>
      <c r="AE1173">
        <v>7.0370620879816229E-2</v>
      </c>
      <c r="AF1173">
        <v>0</v>
      </c>
      <c r="AG1173">
        <v>0</v>
      </c>
      <c r="AH1173">
        <v>-8.6783755260868012E-3</v>
      </c>
      <c r="AI1173" t="b">
        <v>0</v>
      </c>
      <c r="AJ1173" t="b">
        <v>0</v>
      </c>
      <c r="AK1173">
        <v>1454.7941258460789</v>
      </c>
      <c r="AL1173">
        <v>0</v>
      </c>
      <c r="AM1173">
        <v>22.890982790903699</v>
      </c>
      <c r="AN1173">
        <v>0</v>
      </c>
      <c r="AO1173">
        <v>26.306114413163559</v>
      </c>
      <c r="AP1173">
        <v>22.963063740024062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5.2466208774241734</v>
      </c>
      <c r="AW1173">
        <v>4.5536094557518636</v>
      </c>
      <c r="AX1173">
        <v>1.8605038572426149</v>
      </c>
      <c r="AY1173">
        <v>1.614757034849402</v>
      </c>
      <c r="AZ1173">
        <v>4.5536094557518636</v>
      </c>
    </row>
    <row r="1174" spans="1:52" x14ac:dyDescent="0.35">
      <c r="A1174">
        <v>1171</v>
      </c>
      <c r="B1174">
        <v>0</v>
      </c>
      <c r="C1174">
        <v>0</v>
      </c>
      <c r="D1174">
        <v>0</v>
      </c>
      <c r="E1174">
        <v>64.3</v>
      </c>
      <c r="F1174">
        <v>0.34169430766596243</v>
      </c>
      <c r="G1174">
        <v>483.17577152072113</v>
      </c>
      <c r="H1174">
        <v>2102.7809576581781</v>
      </c>
      <c r="I1174">
        <v>5</v>
      </c>
      <c r="J1174">
        <v>5</v>
      </c>
      <c r="K1174">
        <v>1482.460575149016</v>
      </c>
      <c r="L1174" t="b">
        <v>0</v>
      </c>
      <c r="M1174">
        <v>19.98690979690446</v>
      </c>
      <c r="N1174">
        <v>19.98690979690446</v>
      </c>
      <c r="O1174">
        <v>395.01345209807442</v>
      </c>
      <c r="P1174">
        <v>92.618325165552406</v>
      </c>
      <c r="Q1174">
        <v>20.394805915208639</v>
      </c>
      <c r="R1174">
        <v>0.93707066426120433</v>
      </c>
      <c r="S1174">
        <v>46.393665466257538</v>
      </c>
      <c r="T1174">
        <v>140.19594880467221</v>
      </c>
      <c r="U1174">
        <v>21.76442683891732</v>
      </c>
      <c r="V1174">
        <v>8.822437931548194</v>
      </c>
      <c r="W1174">
        <v>-3.368054279808407</v>
      </c>
      <c r="X1174">
        <v>1</v>
      </c>
      <c r="Y1174">
        <v>-3.3518772401329331</v>
      </c>
      <c r="Z1174">
        <v>89.017815718003334</v>
      </c>
      <c r="AA1174">
        <v>1482.460575149016</v>
      </c>
      <c r="AB1174" t="b">
        <v>0</v>
      </c>
      <c r="AC1174" t="b">
        <v>1</v>
      </c>
      <c r="AD1174">
        <v>89.723718769214869</v>
      </c>
      <c r="AE1174">
        <v>7.0370620879816229E-2</v>
      </c>
      <c r="AF1174">
        <v>0</v>
      </c>
      <c r="AG1174">
        <v>0</v>
      </c>
      <c r="AH1174">
        <v>-8.955257465118549E-3</v>
      </c>
      <c r="AI1174" t="b">
        <v>0</v>
      </c>
      <c r="AJ1174" t="b">
        <v>0</v>
      </c>
      <c r="AK1174">
        <v>1482.460575149016</v>
      </c>
      <c r="AL1174">
        <v>0</v>
      </c>
      <c r="AM1174">
        <v>21.76442683891732</v>
      </c>
      <c r="AN1174">
        <v>0</v>
      </c>
      <c r="AO1174">
        <v>30.653809937393561</v>
      </c>
      <c r="AP1174">
        <v>21.836272181596371</v>
      </c>
      <c r="AQ1174">
        <v>0</v>
      </c>
      <c r="AR1174">
        <v>1</v>
      </c>
      <c r="AS1174">
        <v>3</v>
      </c>
      <c r="AT1174">
        <v>0</v>
      </c>
      <c r="AU1174">
        <v>0</v>
      </c>
      <c r="AV1174">
        <v>6.2292373021135363</v>
      </c>
      <c r="AW1174">
        <v>4.3210275238178077</v>
      </c>
      <c r="AX1174">
        <v>2.208949397912602</v>
      </c>
      <c r="AY1174">
        <v>1.5322810749721241</v>
      </c>
      <c r="AZ1174">
        <v>4.3210275238178077</v>
      </c>
    </row>
    <row r="1175" spans="1:52" x14ac:dyDescent="0.35">
      <c r="A1175">
        <v>1172</v>
      </c>
      <c r="B1175">
        <v>0</v>
      </c>
      <c r="C1175">
        <v>0</v>
      </c>
      <c r="D1175">
        <v>0</v>
      </c>
      <c r="E1175">
        <v>65.7</v>
      </c>
      <c r="F1175">
        <v>0.41159873283114479</v>
      </c>
      <c r="G1175">
        <v>493.69592828789081</v>
      </c>
      <c r="H1175">
        <v>2148.5646799089009</v>
      </c>
      <c r="I1175">
        <v>5</v>
      </c>
      <c r="J1175">
        <v>5</v>
      </c>
      <c r="K1175">
        <v>1514.7380993357749</v>
      </c>
      <c r="L1175" t="b">
        <v>0</v>
      </c>
      <c r="M1175">
        <v>23.05086163335379</v>
      </c>
      <c r="N1175">
        <v>23.05086163335379</v>
      </c>
      <c r="O1175">
        <v>445.86050173007601</v>
      </c>
      <c r="P1175">
        <v>104.5403712414831</v>
      </c>
      <c r="Q1175">
        <v>23.521287380973259</v>
      </c>
      <c r="R1175">
        <v>0.93909916447846609</v>
      </c>
      <c r="S1175">
        <v>46.434040329743517</v>
      </c>
      <c r="T1175">
        <v>157.90048605705749</v>
      </c>
      <c r="U1175">
        <v>25.046649247138809</v>
      </c>
      <c r="V1175">
        <v>9.6162715301311152</v>
      </c>
      <c r="W1175">
        <v>-3.368054279808407</v>
      </c>
      <c r="X1175">
        <v>1</v>
      </c>
      <c r="Y1175">
        <v>-3.3518772401329331</v>
      </c>
      <c r="Z1175">
        <v>89.005173635639068</v>
      </c>
      <c r="AA1175">
        <v>1514.7380993357749</v>
      </c>
      <c r="AB1175" t="b">
        <v>0</v>
      </c>
      <c r="AC1175" t="b">
        <v>1</v>
      </c>
      <c r="AD1175">
        <v>89.722388659198941</v>
      </c>
      <c r="AE1175">
        <v>7.0370620879816229E-2</v>
      </c>
      <c r="AF1175">
        <v>0</v>
      </c>
      <c r="AG1175">
        <v>0</v>
      </c>
      <c r="AH1175">
        <v>-7.6007680002855849E-3</v>
      </c>
      <c r="AI1175" t="b">
        <v>0</v>
      </c>
      <c r="AJ1175" t="b">
        <v>0</v>
      </c>
      <c r="AK1175">
        <v>1514.7380993357749</v>
      </c>
      <c r="AL1175">
        <v>0</v>
      </c>
      <c r="AM1175">
        <v>25.046649247138809</v>
      </c>
      <c r="AN1175">
        <v>0</v>
      </c>
      <c r="AO1175">
        <v>21.522460937756939</v>
      </c>
      <c r="AP1175">
        <v>25.118730196259161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4.140413019456358</v>
      </c>
      <c r="AW1175">
        <v>4.979834555037546</v>
      </c>
      <c r="AX1175">
        <v>1.4682315671831061</v>
      </c>
      <c r="AY1175">
        <v>1.7659008657353781</v>
      </c>
      <c r="AZ1175">
        <v>4.979834555037546</v>
      </c>
    </row>
    <row r="1176" spans="1:52" x14ac:dyDescent="0.35">
      <c r="A1176">
        <v>1173</v>
      </c>
      <c r="B1176">
        <v>0</v>
      </c>
      <c r="C1176">
        <v>0</v>
      </c>
      <c r="D1176">
        <v>0</v>
      </c>
      <c r="E1176">
        <v>67.099999999999994</v>
      </c>
      <c r="F1176">
        <v>0.34524409434277992</v>
      </c>
      <c r="G1176">
        <v>504.21608505506038</v>
      </c>
      <c r="H1176">
        <v>2194.3484021596232</v>
      </c>
      <c r="I1176">
        <v>5</v>
      </c>
      <c r="J1176">
        <v>5</v>
      </c>
      <c r="K1176">
        <v>1547.015623522534</v>
      </c>
      <c r="L1176" t="b">
        <v>0</v>
      </c>
      <c r="M1176">
        <v>21.33043442924086</v>
      </c>
      <c r="N1176">
        <v>21.33043442924086</v>
      </c>
      <c r="O1176">
        <v>403.97490421280588</v>
      </c>
      <c r="P1176">
        <v>94.719505977267289</v>
      </c>
      <c r="Q1176">
        <v>21.765749417592708</v>
      </c>
      <c r="R1176">
        <v>0.93715066891820065</v>
      </c>
      <c r="S1176">
        <v>46.479103597537893</v>
      </c>
      <c r="T1176">
        <v>143.36425683044601</v>
      </c>
      <c r="U1176">
        <v>23.22545364313509</v>
      </c>
      <c r="V1176">
        <v>9.0103476428328122</v>
      </c>
      <c r="W1176">
        <v>-3.368054279808407</v>
      </c>
      <c r="X1176">
        <v>1</v>
      </c>
      <c r="Y1176">
        <v>-3.3518772401329331</v>
      </c>
      <c r="Z1176">
        <v>88.992531553274802</v>
      </c>
      <c r="AA1176">
        <v>1547.015623522534</v>
      </c>
      <c r="AB1176" t="b">
        <v>0</v>
      </c>
      <c r="AC1176" t="b">
        <v>1</v>
      </c>
      <c r="AD1176">
        <v>89.721058549183013</v>
      </c>
      <c r="AE1176">
        <v>7.0370620879816229E-2</v>
      </c>
      <c r="AF1176">
        <v>0</v>
      </c>
      <c r="AG1176">
        <v>0</v>
      </c>
      <c r="AH1176">
        <v>-7.3729968953146208E-3</v>
      </c>
      <c r="AI1176" t="b">
        <v>0</v>
      </c>
      <c r="AJ1176" t="b">
        <v>0</v>
      </c>
      <c r="AK1176">
        <v>1547.015623522534</v>
      </c>
      <c r="AL1176">
        <v>0</v>
      </c>
      <c r="AM1176">
        <v>23.22545364313509</v>
      </c>
      <c r="AN1176">
        <v>0</v>
      </c>
      <c r="AO1176">
        <v>21.032587027244599</v>
      </c>
      <c r="AP1176">
        <v>23.297298985814152</v>
      </c>
      <c r="AQ1176">
        <v>0</v>
      </c>
      <c r="AR1176">
        <v>1</v>
      </c>
      <c r="AS1176">
        <v>3</v>
      </c>
      <c r="AT1176">
        <v>0</v>
      </c>
      <c r="AU1176">
        <v>0</v>
      </c>
      <c r="AV1176">
        <v>4.0334153555109404</v>
      </c>
      <c r="AW1176">
        <v>4.5991181232289202</v>
      </c>
      <c r="AX1176">
        <v>1.4302891331599079</v>
      </c>
      <c r="AY1176">
        <v>1.630894879271342</v>
      </c>
      <c r="AZ1176">
        <v>4.5991181232289202</v>
      </c>
    </row>
    <row r="1177" spans="1:52" x14ac:dyDescent="0.35">
      <c r="A1177">
        <v>1174</v>
      </c>
      <c r="B1177">
        <v>0</v>
      </c>
      <c r="C1177">
        <v>0</v>
      </c>
      <c r="D1177">
        <v>0</v>
      </c>
      <c r="E1177">
        <v>68.3</v>
      </c>
      <c r="F1177">
        <v>0.37409155646438208</v>
      </c>
      <c r="G1177">
        <v>513.23336228406299</v>
      </c>
      <c r="H1177">
        <v>2233.591592660242</v>
      </c>
      <c r="I1177">
        <v>5</v>
      </c>
      <c r="J1177">
        <v>5</v>
      </c>
      <c r="K1177">
        <v>1574.6820728254711</v>
      </c>
      <c r="L1177" t="b">
        <v>0</v>
      </c>
      <c r="M1177">
        <v>22.922453982520679</v>
      </c>
      <c r="N1177">
        <v>22.922453982520679</v>
      </c>
      <c r="O1177">
        <v>426.49860206423529</v>
      </c>
      <c r="P1177">
        <v>100.0006101028463</v>
      </c>
      <c r="Q1177">
        <v>23.390259165837421</v>
      </c>
      <c r="R1177">
        <v>0.93802152392735494</v>
      </c>
      <c r="S1177">
        <v>46.522137687893562</v>
      </c>
      <c r="T1177">
        <v>151.21703863620411</v>
      </c>
      <c r="U1177">
        <v>24.935738220489789</v>
      </c>
      <c r="V1177">
        <v>9.3722016108902153</v>
      </c>
      <c r="W1177">
        <v>-3.368054279808407</v>
      </c>
      <c r="X1177">
        <v>1</v>
      </c>
      <c r="Y1177">
        <v>-3.3518772401329331</v>
      </c>
      <c r="Z1177">
        <v>88.979889470910535</v>
      </c>
      <c r="AA1177">
        <v>1574.6820728254711</v>
      </c>
      <c r="AB1177" t="b">
        <v>0</v>
      </c>
      <c r="AC1177" t="b">
        <v>1</v>
      </c>
      <c r="AD1177">
        <v>89.719728439167085</v>
      </c>
      <c r="AE1177">
        <v>7.0370620879816229E-2</v>
      </c>
      <c r="AF1177">
        <v>0</v>
      </c>
      <c r="AG1177">
        <v>0</v>
      </c>
      <c r="AH1177">
        <v>-6.5769339480981634E-3</v>
      </c>
      <c r="AI1177" t="b">
        <v>0</v>
      </c>
      <c r="AJ1177" t="b">
        <v>0</v>
      </c>
      <c r="AK1177">
        <v>1574.6820728254711</v>
      </c>
      <c r="AL1177">
        <v>0</v>
      </c>
      <c r="AM1177">
        <v>24.935738220489789</v>
      </c>
      <c r="AN1177">
        <v>0</v>
      </c>
      <c r="AO1177">
        <v>28.65684067364781</v>
      </c>
      <c r="AP1177">
        <v>25.022137778737861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5.6308444915089426</v>
      </c>
      <c r="AW1177">
        <v>4.9243626834578453</v>
      </c>
      <c r="AX1177">
        <v>1.996753365783313</v>
      </c>
      <c r="AY1177">
        <v>1.7462299660370211</v>
      </c>
      <c r="AZ1177">
        <v>4.9243626834578453</v>
      </c>
    </row>
    <row r="1178" spans="1:52" x14ac:dyDescent="0.35">
      <c r="A1178">
        <v>1175</v>
      </c>
      <c r="B1178">
        <v>0</v>
      </c>
      <c r="C1178">
        <v>0</v>
      </c>
      <c r="D1178">
        <v>0</v>
      </c>
      <c r="E1178">
        <v>69.7</v>
      </c>
      <c r="F1178">
        <v>0.32505634646635961</v>
      </c>
      <c r="G1178">
        <v>523.75351905123273</v>
      </c>
      <c r="H1178">
        <v>2279.3753149109648</v>
      </c>
      <c r="I1178">
        <v>5</v>
      </c>
      <c r="J1178">
        <v>6</v>
      </c>
      <c r="K1178">
        <v>1349.3901864272909</v>
      </c>
      <c r="L1178" t="b">
        <v>1</v>
      </c>
      <c r="M1178">
        <v>21.748047989602831</v>
      </c>
      <c r="N1178">
        <v>21.748047989602831</v>
      </c>
      <c r="O1178">
        <v>396.51964684630241</v>
      </c>
      <c r="P1178">
        <v>92.971480821930882</v>
      </c>
      <c r="Q1178">
        <v>22.191885703676359</v>
      </c>
      <c r="R1178">
        <v>0.94094313039797794</v>
      </c>
      <c r="S1178">
        <v>46.567742877965593</v>
      </c>
      <c r="T1178">
        <v>166.90320087771079</v>
      </c>
      <c r="U1178">
        <v>23.5847257785815</v>
      </c>
      <c r="V1178">
        <v>9.8567805703950739</v>
      </c>
      <c r="W1178">
        <v>-3.368054279808407</v>
      </c>
      <c r="X1178">
        <v>1</v>
      </c>
      <c r="Y1178">
        <v>-3.3518772401329331</v>
      </c>
      <c r="Z1178">
        <v>88.979458327644508</v>
      </c>
      <c r="AA1178">
        <v>1349.3901864272909</v>
      </c>
      <c r="AB1178" t="b">
        <v>0</v>
      </c>
      <c r="AC1178" t="b">
        <v>1</v>
      </c>
      <c r="AD1178">
        <v>89.718398329151157</v>
      </c>
      <c r="AE1178">
        <v>7.0370620879816229E-2</v>
      </c>
      <c r="AF1178">
        <v>0</v>
      </c>
      <c r="AG1178">
        <v>0</v>
      </c>
      <c r="AH1178">
        <v>-5.9360972002072132E-3</v>
      </c>
      <c r="AI1178" t="b">
        <v>0</v>
      </c>
      <c r="AJ1178" t="b">
        <v>0</v>
      </c>
      <c r="AK1178">
        <v>1349.3901864272909</v>
      </c>
      <c r="AL1178">
        <v>0</v>
      </c>
      <c r="AM1178">
        <v>23.5847257785815</v>
      </c>
      <c r="AN1178">
        <v>0</v>
      </c>
      <c r="AO1178">
        <v>22.818677947393109</v>
      </c>
      <c r="AP1178">
        <v>23.672829878386612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4.3638342143118516</v>
      </c>
      <c r="AW1178">
        <v>4.7847046499287842</v>
      </c>
      <c r="AX1178">
        <v>1.5474589412453379</v>
      </c>
      <c r="AY1178">
        <v>1.696705782132881</v>
      </c>
      <c r="AZ1178">
        <v>4.7847046499287842</v>
      </c>
    </row>
    <row r="1179" spans="1:52" x14ac:dyDescent="0.35">
      <c r="A1179">
        <v>1176</v>
      </c>
      <c r="B1179">
        <v>0</v>
      </c>
      <c r="C1179">
        <v>0</v>
      </c>
      <c r="D1179">
        <v>0</v>
      </c>
      <c r="E1179">
        <v>70.599999999999994</v>
      </c>
      <c r="F1179">
        <v>0.24234972433685259</v>
      </c>
      <c r="G1179">
        <v>530.51647697298449</v>
      </c>
      <c r="H1179">
        <v>2308.8077077864291</v>
      </c>
      <c r="I1179">
        <v>6</v>
      </c>
      <c r="J1179">
        <v>6</v>
      </c>
      <c r="K1179">
        <v>1366.8141630095661</v>
      </c>
      <c r="L1179" t="b">
        <v>0</v>
      </c>
      <c r="M1179">
        <v>19.023489756004039</v>
      </c>
      <c r="N1179">
        <v>19.023489756004039</v>
      </c>
      <c r="O1179">
        <v>342.42281560807271</v>
      </c>
      <c r="P1179">
        <v>80.287462393099275</v>
      </c>
      <c r="Q1179">
        <v>19.411724240820451</v>
      </c>
      <c r="R1179">
        <v>0.93842699538259522</v>
      </c>
      <c r="S1179">
        <v>46.608971894219181</v>
      </c>
      <c r="T1179">
        <v>144.51919453421581</v>
      </c>
      <c r="U1179">
        <v>20.685385582824502</v>
      </c>
      <c r="V1179">
        <v>8.8984810323588874</v>
      </c>
      <c r="W1179">
        <v>-3.368054279808407</v>
      </c>
      <c r="X1179">
        <v>1</v>
      </c>
      <c r="Y1179">
        <v>-3.3518772401329331</v>
      </c>
      <c r="Z1179">
        <v>88.984287784132832</v>
      </c>
      <c r="AA1179">
        <v>1366.8141630095661</v>
      </c>
      <c r="AB1179" t="b">
        <v>0</v>
      </c>
      <c r="AC1179" t="b">
        <v>1</v>
      </c>
      <c r="AD1179">
        <v>89.717068219135228</v>
      </c>
      <c r="AE1179">
        <v>7.0370620879816229E-2</v>
      </c>
      <c r="AF1179">
        <v>0</v>
      </c>
      <c r="AG1179">
        <v>0</v>
      </c>
      <c r="AH1179">
        <v>-2.4560336404165222E-3</v>
      </c>
      <c r="AI1179" t="b">
        <v>0</v>
      </c>
      <c r="AJ1179" t="b">
        <v>0</v>
      </c>
      <c r="AK1179">
        <v>1366.8141630095661</v>
      </c>
      <c r="AL1179">
        <v>0</v>
      </c>
      <c r="AM1179">
        <v>20.685385582824502</v>
      </c>
      <c r="AN1179">
        <v>0</v>
      </c>
      <c r="AO1179">
        <v>20.90995772147339</v>
      </c>
      <c r="AP1179">
        <v>20.756311514076579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4.0957731447586312</v>
      </c>
      <c r="AW1179">
        <v>4.1334258500720651</v>
      </c>
      <c r="AX1179">
        <v>1.452401824382493</v>
      </c>
      <c r="AY1179">
        <v>1.4657555801148929</v>
      </c>
      <c r="AZ1179">
        <v>4.1334258500720651</v>
      </c>
    </row>
    <row r="1180" spans="1:52" x14ac:dyDescent="0.35">
      <c r="A1180">
        <v>1177</v>
      </c>
      <c r="B1180">
        <v>0</v>
      </c>
      <c r="C1180">
        <v>0</v>
      </c>
      <c r="D1180">
        <v>0</v>
      </c>
      <c r="E1180">
        <v>71.599999999999994</v>
      </c>
      <c r="F1180">
        <v>0.28887808951956018</v>
      </c>
      <c r="G1180">
        <v>538.03087466381999</v>
      </c>
      <c r="H1180">
        <v>2341.5103665369452</v>
      </c>
      <c r="I1180">
        <v>6</v>
      </c>
      <c r="J1180">
        <v>6</v>
      </c>
      <c r="K1180">
        <v>1386.1741369898709</v>
      </c>
      <c r="L1180" t="b">
        <v>0</v>
      </c>
      <c r="M1180">
        <v>21.2192578482051</v>
      </c>
      <c r="N1180">
        <v>21.2192578482051</v>
      </c>
      <c r="O1180">
        <v>376.61219097065691</v>
      </c>
      <c r="P1180">
        <v>88.303803780259813</v>
      </c>
      <c r="Q1180">
        <v>21.65230392673989</v>
      </c>
      <c r="R1180">
        <v>0.93996318879113927</v>
      </c>
      <c r="S1180">
        <v>46.646572323434093</v>
      </c>
      <c r="T1180">
        <v>158.68901302585189</v>
      </c>
      <c r="U1180">
        <v>23.035267960425479</v>
      </c>
      <c r="V1180">
        <v>9.5271823159535245</v>
      </c>
      <c r="W1180">
        <v>-3.368054279808407</v>
      </c>
      <c r="X1180">
        <v>1</v>
      </c>
      <c r="Y1180">
        <v>-3.3518772401329331</v>
      </c>
      <c r="Z1180">
        <v>88.978245188164067</v>
      </c>
      <c r="AA1180">
        <v>1386.1741369898709</v>
      </c>
      <c r="AB1180" t="b">
        <v>0</v>
      </c>
      <c r="AC1180" t="b">
        <v>1</v>
      </c>
      <c r="AD1180">
        <v>89.7157381091193</v>
      </c>
      <c r="AE1180">
        <v>7.0370620879816229E-2</v>
      </c>
      <c r="AF1180">
        <v>0</v>
      </c>
      <c r="AG1180">
        <v>0</v>
      </c>
      <c r="AH1180">
        <v>-1.9184746309758299E-4</v>
      </c>
      <c r="AI1180" t="b">
        <v>0</v>
      </c>
      <c r="AJ1180" t="b">
        <v>0</v>
      </c>
      <c r="AK1180">
        <v>1386.1741369898709</v>
      </c>
      <c r="AL1180">
        <v>0</v>
      </c>
      <c r="AM1180">
        <v>23.035267960425479</v>
      </c>
      <c r="AN1180">
        <v>0</v>
      </c>
      <c r="AO1180">
        <v>22.41913880983671</v>
      </c>
      <c r="AP1180">
        <v>23.10625388365683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4.4080067059992603</v>
      </c>
      <c r="AW1180">
        <v>4.6292365420404478</v>
      </c>
      <c r="AX1180">
        <v>1.563122945389809</v>
      </c>
      <c r="AY1180">
        <v>1.641575182254511</v>
      </c>
      <c r="AZ1180">
        <v>4.6292365420404478</v>
      </c>
    </row>
    <row r="1181" spans="1:52" x14ac:dyDescent="0.35">
      <c r="A1181">
        <v>1178</v>
      </c>
      <c r="B1181">
        <v>0</v>
      </c>
      <c r="C1181">
        <v>0</v>
      </c>
      <c r="D1181">
        <v>0</v>
      </c>
      <c r="E1181">
        <v>72.599999999999994</v>
      </c>
      <c r="F1181">
        <v>0.26880458425156922</v>
      </c>
      <c r="G1181">
        <v>545.54527235465548</v>
      </c>
      <c r="H1181">
        <v>2374.2130252874608</v>
      </c>
      <c r="I1181">
        <v>6</v>
      </c>
      <c r="J1181">
        <v>6</v>
      </c>
      <c r="K1181">
        <v>1405.5341109701769</v>
      </c>
      <c r="L1181" t="b">
        <v>0</v>
      </c>
      <c r="M1181">
        <v>20.87942419262049</v>
      </c>
      <c r="N1181">
        <v>20.87942419262049</v>
      </c>
      <c r="O1181">
        <v>365.47620198322471</v>
      </c>
      <c r="P1181">
        <v>85.692761944596128</v>
      </c>
      <c r="Q1181">
        <v>21.305534890429069</v>
      </c>
      <c r="R1181">
        <v>0.93937410121354048</v>
      </c>
      <c r="S1181">
        <v>46.687466368784577</v>
      </c>
      <c r="T1181">
        <v>154.0933339354109</v>
      </c>
      <c r="U1181">
        <v>22.680564498111341</v>
      </c>
      <c r="V1181">
        <v>9.3420468668363412</v>
      </c>
      <c r="W1181">
        <v>-3.368054279808407</v>
      </c>
      <c r="X1181">
        <v>1</v>
      </c>
      <c r="Y1181">
        <v>-3.3518772401329331</v>
      </c>
      <c r="Z1181">
        <v>88.976014326791216</v>
      </c>
      <c r="AA1181">
        <v>1405.5341109701769</v>
      </c>
      <c r="AB1181" t="b">
        <v>0</v>
      </c>
      <c r="AC1181" t="b">
        <v>1</v>
      </c>
      <c r="AD1181">
        <v>89.714407999103372</v>
      </c>
      <c r="AE1181">
        <v>7.0370620879816229E-2</v>
      </c>
      <c r="AF1181">
        <v>0</v>
      </c>
      <c r="AG1181">
        <v>0</v>
      </c>
      <c r="AH1181">
        <v>1.5268856877506121E-3</v>
      </c>
      <c r="AI1181" t="b">
        <v>0</v>
      </c>
      <c r="AJ1181" t="b">
        <v>0</v>
      </c>
      <c r="AK1181">
        <v>1405.5341109701769</v>
      </c>
      <c r="AL1181">
        <v>0</v>
      </c>
      <c r="AM1181">
        <v>22.680564498111341</v>
      </c>
      <c r="AN1181">
        <v>0</v>
      </c>
      <c r="AO1181">
        <v>23.195500274899899</v>
      </c>
      <c r="AP1181">
        <v>22.751490429363422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4.5621469302512283</v>
      </c>
      <c r="AW1181">
        <v>4.5384996616183439</v>
      </c>
      <c r="AX1181">
        <v>1.617782599379868</v>
      </c>
      <c r="AY1181">
        <v>1.609398945489892</v>
      </c>
      <c r="AZ1181">
        <v>4.5384996616183439</v>
      </c>
    </row>
    <row r="1182" spans="1:52" x14ac:dyDescent="0.35">
      <c r="A1182">
        <v>1179</v>
      </c>
      <c r="B1182">
        <v>0</v>
      </c>
      <c r="C1182">
        <v>0</v>
      </c>
      <c r="D1182">
        <v>0</v>
      </c>
      <c r="E1182">
        <v>73.5</v>
      </c>
      <c r="F1182">
        <v>0.21923690680750771</v>
      </c>
      <c r="G1182">
        <v>552.30823027640747</v>
      </c>
      <c r="H1182">
        <v>2403.645418162926</v>
      </c>
      <c r="I1182">
        <v>6</v>
      </c>
      <c r="J1182">
        <v>6</v>
      </c>
      <c r="K1182">
        <v>1422.9580875524521</v>
      </c>
      <c r="L1182" t="b">
        <v>0</v>
      </c>
      <c r="M1182">
        <v>19.319341050889189</v>
      </c>
      <c r="N1182">
        <v>19.319341050889189</v>
      </c>
      <c r="O1182">
        <v>334.02746404721069</v>
      </c>
      <c r="P1182">
        <v>78.319014491861751</v>
      </c>
      <c r="Q1182">
        <v>19.713613317233872</v>
      </c>
      <c r="R1182">
        <v>0.93769159859751205</v>
      </c>
      <c r="S1182">
        <v>46.728100312503003</v>
      </c>
      <c r="T1182">
        <v>141.08650731805261</v>
      </c>
      <c r="U1182">
        <v>21.02355758195889</v>
      </c>
      <c r="V1182">
        <v>8.7908747304482802</v>
      </c>
      <c r="W1182">
        <v>-3.368054279808407</v>
      </c>
      <c r="X1182">
        <v>1</v>
      </c>
      <c r="Y1182">
        <v>-3.3518772401329331</v>
      </c>
      <c r="Z1182">
        <v>88.974471685379399</v>
      </c>
      <c r="AA1182">
        <v>1422.9580875524521</v>
      </c>
      <c r="AB1182" t="b">
        <v>0</v>
      </c>
      <c r="AC1182" t="b">
        <v>1</v>
      </c>
      <c r="AD1182">
        <v>89.713077889087444</v>
      </c>
      <c r="AE1182">
        <v>7.0370620879816229E-2</v>
      </c>
      <c r="AF1182">
        <v>0</v>
      </c>
      <c r="AG1182">
        <v>0</v>
      </c>
      <c r="AH1182">
        <v>7.826005238610878E-4</v>
      </c>
      <c r="AI1182" t="b">
        <v>0</v>
      </c>
      <c r="AJ1182" t="b">
        <v>0</v>
      </c>
      <c r="AK1182">
        <v>1422.9580875524521</v>
      </c>
      <c r="AL1182">
        <v>0</v>
      </c>
      <c r="AM1182">
        <v>21.02355758195889</v>
      </c>
      <c r="AN1182">
        <v>0</v>
      </c>
      <c r="AO1182">
        <v>22.46265346661939</v>
      </c>
      <c r="AP1182">
        <v>21.094321996343691</v>
      </c>
      <c r="AQ1182">
        <v>0</v>
      </c>
      <c r="AR1182">
        <v>1</v>
      </c>
      <c r="AS1182">
        <v>3</v>
      </c>
      <c r="AT1182">
        <v>0</v>
      </c>
      <c r="AU1182">
        <v>0</v>
      </c>
      <c r="AV1182">
        <v>4.3882471122992852</v>
      </c>
      <c r="AW1182">
        <v>4.1939566901202543</v>
      </c>
      <c r="AX1182">
        <v>1.55611599726925</v>
      </c>
      <c r="AY1182">
        <v>1.487220442383592</v>
      </c>
      <c r="AZ1182">
        <v>4.1939566901202543</v>
      </c>
    </row>
    <row r="1183" spans="1:52" x14ac:dyDescent="0.35">
      <c r="A1183">
        <v>1180</v>
      </c>
      <c r="B1183">
        <v>0</v>
      </c>
      <c r="C1183">
        <v>0</v>
      </c>
      <c r="D1183">
        <v>0</v>
      </c>
      <c r="E1183">
        <v>74.2</v>
      </c>
      <c r="F1183">
        <v>0.18758112185175341</v>
      </c>
      <c r="G1183">
        <v>557.56830865999234</v>
      </c>
      <c r="H1183">
        <v>2426.5372792882872</v>
      </c>
      <c r="I1183">
        <v>6</v>
      </c>
      <c r="J1183">
        <v>6</v>
      </c>
      <c r="K1183">
        <v>1436.510069338666</v>
      </c>
      <c r="L1183" t="b">
        <v>0</v>
      </c>
      <c r="M1183">
        <v>18.350390825683309</v>
      </c>
      <c r="N1183">
        <v>18.350390825683309</v>
      </c>
      <c r="O1183">
        <v>314.28135662100192</v>
      </c>
      <c r="P1183">
        <v>73.68916862549753</v>
      </c>
      <c r="Q1183">
        <v>18.724888597636031</v>
      </c>
      <c r="R1183">
        <v>0.93645487461336818</v>
      </c>
      <c r="S1183">
        <v>46.766741564141668</v>
      </c>
      <c r="T1183">
        <v>132.92145769855841</v>
      </c>
      <c r="U1183">
        <v>19.995505501924939</v>
      </c>
      <c r="V1183">
        <v>8.446510696028767</v>
      </c>
      <c r="W1183">
        <v>-3.368054279808407</v>
      </c>
      <c r="X1183">
        <v>1</v>
      </c>
      <c r="Y1183">
        <v>-3.3518772401329331</v>
      </c>
      <c r="Z1183">
        <v>88.978812281773216</v>
      </c>
      <c r="AA1183">
        <v>1436.510069338666</v>
      </c>
      <c r="AB1183" t="b">
        <v>0</v>
      </c>
      <c r="AC1183" t="b">
        <v>1</v>
      </c>
      <c r="AD1183">
        <v>89.711747779071516</v>
      </c>
      <c r="AE1183">
        <v>7.0370620879816229E-2</v>
      </c>
      <c r="AF1183">
        <v>0</v>
      </c>
      <c r="AG1183">
        <v>0</v>
      </c>
      <c r="AH1183">
        <v>-2.859165882005021E-3</v>
      </c>
      <c r="AI1183" t="b">
        <v>0</v>
      </c>
      <c r="AJ1183" t="b">
        <v>0</v>
      </c>
      <c r="AK1183">
        <v>1436.510069338666</v>
      </c>
      <c r="AL1183">
        <v>0</v>
      </c>
      <c r="AM1183">
        <v>19.995505501924939</v>
      </c>
      <c r="AN1183">
        <v>0</v>
      </c>
      <c r="AO1183">
        <v>21.984896970619321</v>
      </c>
      <c r="AP1183">
        <v>20.06617762095701</v>
      </c>
      <c r="AQ1183">
        <v>0</v>
      </c>
      <c r="AR1183">
        <v>1</v>
      </c>
      <c r="AS1183">
        <v>3</v>
      </c>
      <c r="AT1183">
        <v>0</v>
      </c>
      <c r="AU1183">
        <v>0</v>
      </c>
      <c r="AV1183">
        <v>4.2755078623530212</v>
      </c>
      <c r="AW1183">
        <v>3.9697556152890239</v>
      </c>
      <c r="AX1183">
        <v>1.5161375398414969</v>
      </c>
      <c r="AY1183">
        <v>1.4077164211620901</v>
      </c>
      <c r="AZ1183">
        <v>3.9697556152890239</v>
      </c>
    </row>
    <row r="1184" spans="1:52" x14ac:dyDescent="0.35">
      <c r="A1184">
        <v>1181</v>
      </c>
      <c r="B1184">
        <v>0</v>
      </c>
      <c r="C1184">
        <v>0</v>
      </c>
      <c r="D1184">
        <v>0</v>
      </c>
      <c r="E1184">
        <v>74.900000000000006</v>
      </c>
      <c r="F1184">
        <v>0.19710527245215201</v>
      </c>
      <c r="G1184">
        <v>562.82838704357721</v>
      </c>
      <c r="H1184">
        <v>2449.4291404136479</v>
      </c>
      <c r="I1184">
        <v>6</v>
      </c>
      <c r="J1184">
        <v>6</v>
      </c>
      <c r="K1184">
        <v>1450.0620511248801</v>
      </c>
      <c r="L1184" t="b">
        <v>0</v>
      </c>
      <c r="M1184">
        <v>19.013450777484351</v>
      </c>
      <c r="N1184">
        <v>19.013450777484351</v>
      </c>
      <c r="O1184">
        <v>322.59403535416698</v>
      </c>
      <c r="P1184">
        <v>75.638232329064508</v>
      </c>
      <c r="Q1184">
        <v>19.401480385188119</v>
      </c>
      <c r="R1184">
        <v>0.93689718937188804</v>
      </c>
      <c r="S1184">
        <v>46.804173287819047</v>
      </c>
      <c r="T1184">
        <v>136.37279072775681</v>
      </c>
      <c r="U1184">
        <v>20.708227759969269</v>
      </c>
      <c r="V1184">
        <v>8.6055063881207587</v>
      </c>
      <c r="W1184">
        <v>-3.368054279808407</v>
      </c>
      <c r="X1184">
        <v>1</v>
      </c>
      <c r="Y1184">
        <v>-3.3518772401329331</v>
      </c>
      <c r="Z1184">
        <v>88.979255048430403</v>
      </c>
      <c r="AA1184">
        <v>1450.0620511248801</v>
      </c>
      <c r="AB1184" t="b">
        <v>0</v>
      </c>
      <c r="AC1184" t="b">
        <v>1</v>
      </c>
      <c r="AD1184">
        <v>89.710417669055587</v>
      </c>
      <c r="AE1184">
        <v>7.0370620879816229E-2</v>
      </c>
      <c r="AF1184">
        <v>0</v>
      </c>
      <c r="AG1184">
        <v>0</v>
      </c>
      <c r="AH1184">
        <v>-2.7959588377025608E-3</v>
      </c>
      <c r="AI1184" t="b">
        <v>0</v>
      </c>
      <c r="AJ1184" t="b">
        <v>0</v>
      </c>
      <c r="AK1184">
        <v>1450.0620511248801</v>
      </c>
      <c r="AL1184">
        <v>0</v>
      </c>
      <c r="AM1184">
        <v>20.708227759969269</v>
      </c>
      <c r="AN1184">
        <v>0</v>
      </c>
      <c r="AO1184">
        <v>21.874465166362551</v>
      </c>
      <c r="AP1184">
        <v>20.77889987900134</v>
      </c>
      <c r="AQ1184">
        <v>0</v>
      </c>
      <c r="AR1184">
        <v>1</v>
      </c>
      <c r="AS1184">
        <v>3</v>
      </c>
      <c r="AT1184">
        <v>0</v>
      </c>
      <c r="AU1184">
        <v>0</v>
      </c>
      <c r="AV1184">
        <v>4.2422538624353949</v>
      </c>
      <c r="AW1184">
        <v>4.1132380657008856</v>
      </c>
      <c r="AX1184">
        <v>1.504345341289147</v>
      </c>
      <c r="AY1184">
        <v>1.458596782868852</v>
      </c>
      <c r="AZ1184">
        <v>4.1132380657008856</v>
      </c>
    </row>
    <row r="1185" spans="1:52" x14ac:dyDescent="0.35">
      <c r="A1185">
        <v>1182</v>
      </c>
      <c r="B1185">
        <v>0</v>
      </c>
      <c r="C1185">
        <v>0</v>
      </c>
      <c r="D1185">
        <v>0</v>
      </c>
      <c r="E1185">
        <v>75.599999999999994</v>
      </c>
      <c r="F1185">
        <v>0.1906644550062904</v>
      </c>
      <c r="G1185">
        <v>568.08846542716196</v>
      </c>
      <c r="H1185">
        <v>2472.3210015390091</v>
      </c>
      <c r="I1185">
        <v>6</v>
      </c>
      <c r="J1185">
        <v>6</v>
      </c>
      <c r="K1185">
        <v>1463.6140329110931</v>
      </c>
      <c r="L1185" t="b">
        <v>0</v>
      </c>
      <c r="M1185">
        <v>19.03977720846401</v>
      </c>
      <c r="N1185">
        <v>19.03977720846401</v>
      </c>
      <c r="O1185">
        <v>320.04958831370448</v>
      </c>
      <c r="P1185">
        <v>75.04163891659114</v>
      </c>
      <c r="Q1185">
        <v>19.428344090269398</v>
      </c>
      <c r="R1185">
        <v>0.93667502908594247</v>
      </c>
      <c r="S1185">
        <v>46.842687579492058</v>
      </c>
      <c r="T1185">
        <v>135.3292457477416</v>
      </c>
      <c r="U1185">
        <v>20.741819186990199</v>
      </c>
      <c r="V1185">
        <v>8.5697205507971006</v>
      </c>
      <c r="W1185">
        <v>-3.368054279808407</v>
      </c>
      <c r="X1185">
        <v>1</v>
      </c>
      <c r="Y1185">
        <v>-3.3518772401329331</v>
      </c>
      <c r="Z1185">
        <v>88.977723790700921</v>
      </c>
      <c r="AA1185">
        <v>1463.6140329110931</v>
      </c>
      <c r="AB1185" t="b">
        <v>0</v>
      </c>
      <c r="AC1185" t="b">
        <v>1</v>
      </c>
      <c r="AD1185">
        <v>89.709087559039659</v>
      </c>
      <c r="AE1185">
        <v>7.0370620879816229E-2</v>
      </c>
      <c r="AF1185">
        <v>0</v>
      </c>
      <c r="AG1185">
        <v>0</v>
      </c>
      <c r="AH1185">
        <v>-2.3475548581768368E-3</v>
      </c>
      <c r="AI1185" t="b">
        <v>0</v>
      </c>
      <c r="AJ1185" t="b">
        <v>0</v>
      </c>
      <c r="AK1185">
        <v>1463.6140329110931</v>
      </c>
      <c r="AL1185">
        <v>0</v>
      </c>
      <c r="AM1185">
        <v>20.741819186990199</v>
      </c>
      <c r="AN1185">
        <v>0</v>
      </c>
      <c r="AO1185">
        <v>20.260735151845822</v>
      </c>
      <c r="AP1185">
        <v>20.81249130602227</v>
      </c>
      <c r="AQ1185">
        <v>0</v>
      </c>
      <c r="AR1185">
        <v>1</v>
      </c>
      <c r="AS1185">
        <v>3</v>
      </c>
      <c r="AT1185">
        <v>0</v>
      </c>
      <c r="AU1185">
        <v>0</v>
      </c>
      <c r="AV1185">
        <v>3.9028905104507432</v>
      </c>
      <c r="AW1185">
        <v>4.1140548681361739</v>
      </c>
      <c r="AX1185">
        <v>1.384003727110193</v>
      </c>
      <c r="AY1185">
        <v>1.458886429464872</v>
      </c>
      <c r="AZ1185">
        <v>4.1140548681361739</v>
      </c>
    </row>
    <row r="1186" spans="1:52" x14ac:dyDescent="0.35">
      <c r="A1186">
        <v>1183</v>
      </c>
      <c r="B1186">
        <v>0</v>
      </c>
      <c r="C1186">
        <v>0</v>
      </c>
      <c r="D1186">
        <v>0</v>
      </c>
      <c r="E1186">
        <v>76.3</v>
      </c>
      <c r="F1186">
        <v>0.20690357418934899</v>
      </c>
      <c r="G1186">
        <v>573.34854381074672</v>
      </c>
      <c r="H1186">
        <v>2495.2128626643698</v>
      </c>
      <c r="I1186">
        <v>6</v>
      </c>
      <c r="J1186">
        <v>6</v>
      </c>
      <c r="K1186">
        <v>1477.166014697307</v>
      </c>
      <c r="L1186" t="b">
        <v>0</v>
      </c>
      <c r="M1186">
        <v>19.991545816683761</v>
      </c>
      <c r="N1186">
        <v>19.991545816683761</v>
      </c>
      <c r="O1186">
        <v>332.96535286817459</v>
      </c>
      <c r="P1186">
        <v>78.069982571507026</v>
      </c>
      <c r="Q1186">
        <v>20.39953654763649</v>
      </c>
      <c r="R1186">
        <v>0.93737093774019609</v>
      </c>
      <c r="S1186">
        <v>46.881390980363093</v>
      </c>
      <c r="T1186">
        <v>140.68600300101139</v>
      </c>
      <c r="U1186">
        <v>21.762501616292351</v>
      </c>
      <c r="V1186">
        <v>8.8110324410333192</v>
      </c>
      <c r="W1186">
        <v>-3.368054279808407</v>
      </c>
      <c r="X1186">
        <v>1</v>
      </c>
      <c r="Y1186">
        <v>-3.3518772401329331</v>
      </c>
      <c r="Z1186">
        <v>88.973629266688548</v>
      </c>
      <c r="AA1186">
        <v>1477.166014697307</v>
      </c>
      <c r="AB1186" t="b">
        <v>0</v>
      </c>
      <c r="AC1186" t="b">
        <v>1</v>
      </c>
      <c r="AD1186">
        <v>89.707757449023731</v>
      </c>
      <c r="AE1186">
        <v>7.0370620879816229E-2</v>
      </c>
      <c r="AF1186">
        <v>0</v>
      </c>
      <c r="AG1186">
        <v>0</v>
      </c>
      <c r="AH1186">
        <v>-2.254922981289043E-3</v>
      </c>
      <c r="AI1186" t="b">
        <v>0</v>
      </c>
      <c r="AJ1186" t="b">
        <v>0</v>
      </c>
      <c r="AK1186">
        <v>1477.166014697307</v>
      </c>
      <c r="AL1186">
        <v>0</v>
      </c>
      <c r="AM1186">
        <v>21.762501616292351</v>
      </c>
      <c r="AN1186">
        <v>0</v>
      </c>
      <c r="AO1186">
        <v>19.73650825880452</v>
      </c>
      <c r="AP1186">
        <v>21.8332183447449</v>
      </c>
      <c r="AQ1186">
        <v>0</v>
      </c>
      <c r="AR1186">
        <v>1</v>
      </c>
      <c r="AS1186">
        <v>3</v>
      </c>
      <c r="AT1186">
        <v>0</v>
      </c>
      <c r="AU1186">
        <v>0</v>
      </c>
      <c r="AV1186">
        <v>3.7925248327072998</v>
      </c>
      <c r="AW1186">
        <v>4.3231485588239646</v>
      </c>
      <c r="AX1186">
        <v>1.344866961952943</v>
      </c>
      <c r="AY1186">
        <v>1.533033215934285</v>
      </c>
      <c r="AZ1186">
        <v>4.3231485588239646</v>
      </c>
    </row>
    <row r="1187" spans="1:52" x14ac:dyDescent="0.35">
      <c r="A1187">
        <v>1184</v>
      </c>
      <c r="B1187">
        <v>0</v>
      </c>
      <c r="C1187">
        <v>0</v>
      </c>
      <c r="D1187">
        <v>0</v>
      </c>
      <c r="E1187">
        <v>77.099999999999994</v>
      </c>
      <c r="F1187">
        <v>0.2317212482363242</v>
      </c>
      <c r="G1187">
        <v>579.36006196341509</v>
      </c>
      <c r="H1187">
        <v>2521.3749896647828</v>
      </c>
      <c r="I1187">
        <v>6</v>
      </c>
      <c r="J1187">
        <v>6</v>
      </c>
      <c r="K1187">
        <v>1492.6539938815511</v>
      </c>
      <c r="L1187" t="b">
        <v>0</v>
      </c>
      <c r="M1187">
        <v>21.35641375494637</v>
      </c>
      <c r="N1187">
        <v>21.35641375494637</v>
      </c>
      <c r="O1187">
        <v>352.00688196868811</v>
      </c>
      <c r="P1187">
        <v>82.534626812136125</v>
      </c>
      <c r="Q1187">
        <v>21.792258933618751</v>
      </c>
      <c r="R1187">
        <v>0.93832537762463464</v>
      </c>
      <c r="S1187">
        <v>46.921582511616407</v>
      </c>
      <c r="T1187">
        <v>148.58022885169839</v>
      </c>
      <c r="U1187">
        <v>23.224629167321179</v>
      </c>
      <c r="V1187">
        <v>9.1636295068738605</v>
      </c>
      <c r="W1187">
        <v>-3.368054279808407</v>
      </c>
      <c r="X1187">
        <v>1</v>
      </c>
      <c r="Y1187">
        <v>-3.3518772401329331</v>
      </c>
      <c r="Z1187">
        <v>88.960987184324281</v>
      </c>
      <c r="AA1187">
        <v>1492.6539938815511</v>
      </c>
      <c r="AB1187" t="b">
        <v>0</v>
      </c>
      <c r="AC1187" t="b">
        <v>1</v>
      </c>
      <c r="AD1187">
        <v>89.706427339007803</v>
      </c>
      <c r="AE1187">
        <v>7.0370620879816229E-2</v>
      </c>
      <c r="AF1187">
        <v>0</v>
      </c>
      <c r="AG1187">
        <v>0</v>
      </c>
      <c r="AH1187">
        <v>-3.0045370865351968E-3</v>
      </c>
      <c r="AI1187" t="b">
        <v>0</v>
      </c>
      <c r="AJ1187" t="b">
        <v>0</v>
      </c>
      <c r="AK1187">
        <v>1492.6539938815511</v>
      </c>
      <c r="AL1187">
        <v>0</v>
      </c>
      <c r="AM1187">
        <v>23.224629167321179</v>
      </c>
      <c r="AN1187">
        <v>0</v>
      </c>
      <c r="AO1187">
        <v>20.322915513126141</v>
      </c>
      <c r="AP1187">
        <v>23.29539358170598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3.90558463954275</v>
      </c>
      <c r="AW1187">
        <v>4.6032174933586436</v>
      </c>
      <c r="AX1187">
        <v>1.3849590920364361</v>
      </c>
      <c r="AY1187">
        <v>1.6323485583406041</v>
      </c>
      <c r="AZ1187">
        <v>4.6032174933586436</v>
      </c>
    </row>
    <row r="1188" spans="1:52" x14ac:dyDescent="0.35">
      <c r="A1188">
        <v>1185</v>
      </c>
      <c r="B1188">
        <v>0</v>
      </c>
      <c r="C1188">
        <v>0</v>
      </c>
      <c r="D1188">
        <v>0</v>
      </c>
      <c r="E1188">
        <v>77.900000000000006</v>
      </c>
      <c r="F1188">
        <v>0.19954476619867731</v>
      </c>
      <c r="G1188">
        <v>585.37158011608358</v>
      </c>
      <c r="H1188">
        <v>2547.5371166651962</v>
      </c>
      <c r="I1188">
        <v>6</v>
      </c>
      <c r="J1188">
        <v>6</v>
      </c>
      <c r="K1188">
        <v>1508.141973065796</v>
      </c>
      <c r="L1188" t="b">
        <v>0</v>
      </c>
      <c r="M1188">
        <v>20.36721235732109</v>
      </c>
      <c r="N1188">
        <v>20.36721235732109</v>
      </c>
      <c r="O1188">
        <v>332.25485832713258</v>
      </c>
      <c r="P1188">
        <v>77.903393777932891</v>
      </c>
      <c r="Q1188">
        <v>20.782869752368459</v>
      </c>
      <c r="R1188">
        <v>0.93717920504944285</v>
      </c>
      <c r="S1188">
        <v>46.963863690929969</v>
      </c>
      <c r="T1188">
        <v>140.41452249667671</v>
      </c>
      <c r="U1188">
        <v>22.175982608653829</v>
      </c>
      <c r="V1188">
        <v>8.8209519258441276</v>
      </c>
      <c r="W1188">
        <v>-3.368054279808407</v>
      </c>
      <c r="X1188">
        <v>1</v>
      </c>
      <c r="Y1188">
        <v>-3.3518772401329331</v>
      </c>
      <c r="Z1188">
        <v>88.956892660311908</v>
      </c>
      <c r="AA1188">
        <v>1508.141973065796</v>
      </c>
      <c r="AB1188" t="b">
        <v>0</v>
      </c>
      <c r="AC1188" t="b">
        <v>1</v>
      </c>
      <c r="AD1188">
        <v>89.705097228991875</v>
      </c>
      <c r="AE1188">
        <v>7.0370620879816229E-2</v>
      </c>
      <c r="AF1188">
        <v>0</v>
      </c>
      <c r="AG1188">
        <v>0</v>
      </c>
      <c r="AH1188">
        <v>-3.8730819358818169E-3</v>
      </c>
      <c r="AI1188" t="b">
        <v>0</v>
      </c>
      <c r="AJ1188" t="b">
        <v>0</v>
      </c>
      <c r="AK1188">
        <v>1508.141973065796</v>
      </c>
      <c r="AL1188">
        <v>0</v>
      </c>
      <c r="AM1188">
        <v>22.175982608653829</v>
      </c>
      <c r="AN1188">
        <v>0</v>
      </c>
      <c r="AO1188">
        <v>21.249126090957301</v>
      </c>
      <c r="AP1188">
        <v>22.2466547276859</v>
      </c>
      <c r="AQ1188">
        <v>0</v>
      </c>
      <c r="AR1188">
        <v>1</v>
      </c>
      <c r="AS1188">
        <v>3</v>
      </c>
      <c r="AT1188">
        <v>0</v>
      </c>
      <c r="AU1188">
        <v>0</v>
      </c>
      <c r="AV1188">
        <v>4.0875101583740836</v>
      </c>
      <c r="AW1188">
        <v>4.3955042366304022</v>
      </c>
      <c r="AX1188">
        <v>1.4494716873666971</v>
      </c>
      <c r="AY1188">
        <v>1.5586912880383079</v>
      </c>
      <c r="AZ1188">
        <v>4.3955042366304022</v>
      </c>
    </row>
    <row r="1189" spans="1:52" x14ac:dyDescent="0.35">
      <c r="A1189">
        <v>1186</v>
      </c>
      <c r="B1189">
        <v>0</v>
      </c>
      <c r="C1189">
        <v>0</v>
      </c>
      <c r="D1189">
        <v>0</v>
      </c>
      <c r="E1189">
        <v>78.5</v>
      </c>
      <c r="F1189">
        <v>0.1367663536356343</v>
      </c>
      <c r="G1189">
        <v>589.88021873058483</v>
      </c>
      <c r="H1189">
        <v>2567.1587119155051</v>
      </c>
      <c r="I1189">
        <v>6</v>
      </c>
      <c r="J1189">
        <v>6</v>
      </c>
      <c r="K1189">
        <v>1519.7579574539791</v>
      </c>
      <c r="L1189" t="b">
        <v>0</v>
      </c>
      <c r="M1189">
        <v>17.98406401738222</v>
      </c>
      <c r="N1189">
        <v>17.98406401738222</v>
      </c>
      <c r="O1189">
        <v>291.13565036037352</v>
      </c>
      <c r="P1189">
        <v>68.262222942389485</v>
      </c>
      <c r="Q1189">
        <v>18.351085732022671</v>
      </c>
      <c r="R1189">
        <v>0.93442169375425499</v>
      </c>
      <c r="S1189">
        <v>47.004935826637713</v>
      </c>
      <c r="T1189">
        <v>123.4001840871554</v>
      </c>
      <c r="U1189">
        <v>19.638976550611691</v>
      </c>
      <c r="V1189">
        <v>8.092375062848788</v>
      </c>
      <c r="W1189">
        <v>-3.368054279808407</v>
      </c>
      <c r="X1189">
        <v>1</v>
      </c>
      <c r="Y1189">
        <v>-3.3518772401329331</v>
      </c>
      <c r="Z1189">
        <v>88.958681374105169</v>
      </c>
      <c r="AA1189">
        <v>1519.7579574539791</v>
      </c>
      <c r="AB1189" t="b">
        <v>0</v>
      </c>
      <c r="AC1189" t="b">
        <v>1</v>
      </c>
      <c r="AD1189">
        <v>89.703767118975946</v>
      </c>
      <c r="AE1189">
        <v>7.0370620879816229E-2</v>
      </c>
      <c r="AF1189">
        <v>0</v>
      </c>
      <c r="AG1189">
        <v>0</v>
      </c>
      <c r="AH1189">
        <v>-4.2094254001512899E-3</v>
      </c>
      <c r="AI1189" t="b">
        <v>0</v>
      </c>
      <c r="AJ1189" t="b">
        <v>0</v>
      </c>
      <c r="AK1189">
        <v>1519.7579574539791</v>
      </c>
      <c r="AL1189">
        <v>0</v>
      </c>
      <c r="AM1189">
        <v>19.638976550611691</v>
      </c>
      <c r="AN1189">
        <v>0</v>
      </c>
      <c r="AO1189">
        <v>22.682288188243369</v>
      </c>
      <c r="AP1189">
        <v>19.70953330045284</v>
      </c>
      <c r="AQ1189">
        <v>0</v>
      </c>
      <c r="AR1189">
        <v>1</v>
      </c>
      <c r="AS1189">
        <v>3</v>
      </c>
      <c r="AT1189">
        <v>0</v>
      </c>
      <c r="AU1189">
        <v>0</v>
      </c>
      <c r="AV1189">
        <v>4.3748709121151448</v>
      </c>
      <c r="AW1189">
        <v>3.8658709862320388</v>
      </c>
      <c r="AX1189">
        <v>1.5513726638706189</v>
      </c>
      <c r="AY1189">
        <v>1.370877856675494</v>
      </c>
      <c r="AZ1189">
        <v>3.8658709862320388</v>
      </c>
    </row>
    <row r="1190" spans="1:52" x14ac:dyDescent="0.35">
      <c r="A1190">
        <v>1187</v>
      </c>
      <c r="B1190">
        <v>0</v>
      </c>
      <c r="C1190">
        <v>0</v>
      </c>
      <c r="D1190">
        <v>0</v>
      </c>
      <c r="E1190">
        <v>79</v>
      </c>
      <c r="F1190">
        <v>0.17005648592545519</v>
      </c>
      <c r="G1190">
        <v>593.63741757600258</v>
      </c>
      <c r="H1190">
        <v>2583.5100412907632</v>
      </c>
      <c r="I1190">
        <v>6</v>
      </c>
      <c r="J1190">
        <v>6</v>
      </c>
      <c r="K1190">
        <v>1529.437944444132</v>
      </c>
      <c r="L1190" t="b">
        <v>0</v>
      </c>
      <c r="M1190">
        <v>19.593080809961879</v>
      </c>
      <c r="N1190">
        <v>19.593080809961879</v>
      </c>
      <c r="O1190">
        <v>315.17578599113358</v>
      </c>
      <c r="P1190">
        <v>73.898884395430116</v>
      </c>
      <c r="Q1190">
        <v>19.992939602001929</v>
      </c>
      <c r="R1190">
        <v>0.93604209298463381</v>
      </c>
      <c r="S1190">
        <v>47.042794056373452</v>
      </c>
      <c r="T1190">
        <v>133.35852901216859</v>
      </c>
      <c r="U1190">
        <v>21.35901766794812</v>
      </c>
      <c r="V1190">
        <v>8.5293323982663054</v>
      </c>
      <c r="W1190">
        <v>-3.368054279808407</v>
      </c>
      <c r="X1190">
        <v>1</v>
      </c>
      <c r="Y1190">
        <v>-3.3518772401329331</v>
      </c>
      <c r="Z1190">
        <v>88.954586850092795</v>
      </c>
      <c r="AA1190">
        <v>1529.437944444132</v>
      </c>
      <c r="AB1190" t="b">
        <v>0</v>
      </c>
      <c r="AC1190" t="b">
        <v>1</v>
      </c>
      <c r="AD1190">
        <v>89.702437008960018</v>
      </c>
      <c r="AE1190">
        <v>7.0370620879816229E-2</v>
      </c>
      <c r="AF1190">
        <v>0</v>
      </c>
      <c r="AG1190">
        <v>0</v>
      </c>
      <c r="AH1190">
        <v>-6.5809496027436354E-3</v>
      </c>
      <c r="AI1190" t="b">
        <v>0</v>
      </c>
      <c r="AJ1190" t="b">
        <v>0</v>
      </c>
      <c r="AK1190">
        <v>1529.437944444132</v>
      </c>
      <c r="AL1190">
        <v>0</v>
      </c>
      <c r="AM1190">
        <v>21.35901766794812</v>
      </c>
      <c r="AN1190">
        <v>0</v>
      </c>
      <c r="AO1190">
        <v>22.34202304032943</v>
      </c>
      <c r="AP1190">
        <v>21.429609797674491</v>
      </c>
      <c r="AQ1190">
        <v>0</v>
      </c>
      <c r="AR1190">
        <v>1</v>
      </c>
      <c r="AS1190">
        <v>3</v>
      </c>
      <c r="AT1190">
        <v>0</v>
      </c>
      <c r="AU1190">
        <v>0</v>
      </c>
      <c r="AV1190">
        <v>4.2971858216122856</v>
      </c>
      <c r="AW1190">
        <v>4.2149690694725654</v>
      </c>
      <c r="AX1190">
        <v>1.5238247594369809</v>
      </c>
      <c r="AY1190">
        <v>1.4946716495430481</v>
      </c>
      <c r="AZ1190">
        <v>4.2149690694725654</v>
      </c>
    </row>
    <row r="1191" spans="1:52" x14ac:dyDescent="0.35">
      <c r="A1191">
        <v>1188</v>
      </c>
      <c r="B1191">
        <v>0</v>
      </c>
      <c r="C1191">
        <v>0</v>
      </c>
      <c r="D1191">
        <v>0</v>
      </c>
      <c r="E1191">
        <v>79.7</v>
      </c>
      <c r="F1191">
        <v>0.18300770266253791</v>
      </c>
      <c r="G1191">
        <v>598.89749595958745</v>
      </c>
      <c r="H1191">
        <v>2606.4019024161248</v>
      </c>
      <c r="I1191">
        <v>6</v>
      </c>
      <c r="J1191">
        <v>6</v>
      </c>
      <c r="K1191">
        <v>1542.9899262303461</v>
      </c>
      <c r="L1191" t="b">
        <v>0</v>
      </c>
      <c r="M1191">
        <v>20.440888365151348</v>
      </c>
      <c r="N1191">
        <v>20.440888365151348</v>
      </c>
      <c r="O1191">
        <v>325.92573317985358</v>
      </c>
      <c r="P1191">
        <v>76.419411478619637</v>
      </c>
      <c r="Q1191">
        <v>20.858049352195259</v>
      </c>
      <c r="R1191">
        <v>0.93664503803646104</v>
      </c>
      <c r="S1191">
        <v>47.083020277806817</v>
      </c>
      <c r="T1191">
        <v>137.81831800923871</v>
      </c>
      <c r="U1191">
        <v>22.268894303781391</v>
      </c>
      <c r="V1191">
        <v>8.7314742953542179</v>
      </c>
      <c r="W1191">
        <v>-3.368054279808407</v>
      </c>
      <c r="X1191">
        <v>1</v>
      </c>
      <c r="Y1191">
        <v>-3.3518772401329331</v>
      </c>
      <c r="Z1191">
        <v>88.950492326080422</v>
      </c>
      <c r="AA1191">
        <v>1542.9899262303461</v>
      </c>
      <c r="AB1191" t="b">
        <v>0</v>
      </c>
      <c r="AC1191" t="b">
        <v>1</v>
      </c>
      <c r="AD1191">
        <v>89.70110689894409</v>
      </c>
      <c r="AE1191">
        <v>7.0370620879816229E-2</v>
      </c>
      <c r="AF1191">
        <v>0</v>
      </c>
      <c r="AG1191">
        <v>0</v>
      </c>
      <c r="AH1191">
        <v>-7.0469597459317246E-3</v>
      </c>
      <c r="AI1191" t="b">
        <v>0</v>
      </c>
      <c r="AJ1191" t="b">
        <v>0</v>
      </c>
      <c r="AK1191">
        <v>1542.9899262303461</v>
      </c>
      <c r="AL1191">
        <v>0</v>
      </c>
      <c r="AM1191">
        <v>22.268894303781391</v>
      </c>
      <c r="AN1191">
        <v>0</v>
      </c>
      <c r="AO1191">
        <v>21.089898614046749</v>
      </c>
      <c r="AP1191">
        <v>22.33952488990473</v>
      </c>
      <c r="AQ1191">
        <v>0</v>
      </c>
      <c r="AR1191">
        <v>1</v>
      </c>
      <c r="AS1191">
        <v>3</v>
      </c>
      <c r="AT1191">
        <v>0</v>
      </c>
      <c r="AU1191">
        <v>0</v>
      </c>
      <c r="AV1191">
        <v>4.0383490691981008</v>
      </c>
      <c r="AW1191">
        <v>4.399008264822232</v>
      </c>
      <c r="AX1191">
        <v>1.4320386770206031</v>
      </c>
      <c r="AY1191">
        <v>1.559933852695653</v>
      </c>
      <c r="AZ1191">
        <v>4.399008264822232</v>
      </c>
    </row>
    <row r="1192" spans="1:52" x14ac:dyDescent="0.35">
      <c r="A1192">
        <v>1189</v>
      </c>
      <c r="B1192">
        <v>0</v>
      </c>
      <c r="C1192">
        <v>0</v>
      </c>
      <c r="D1192">
        <v>0</v>
      </c>
      <c r="E1192">
        <v>80.3</v>
      </c>
      <c r="F1192">
        <v>0.18124603675772549</v>
      </c>
      <c r="G1192">
        <v>603.4061345740887</v>
      </c>
      <c r="H1192">
        <v>2626.0234976664342</v>
      </c>
      <c r="I1192">
        <v>6</v>
      </c>
      <c r="J1192">
        <v>6</v>
      </c>
      <c r="K1192">
        <v>1554.6059106185289</v>
      </c>
      <c r="L1192" t="b">
        <v>0</v>
      </c>
      <c r="M1192">
        <v>20.624261412676031</v>
      </c>
      <c r="N1192">
        <v>20.624261412676031</v>
      </c>
      <c r="O1192">
        <v>326.39242096175212</v>
      </c>
      <c r="P1192">
        <v>76.528835196989434</v>
      </c>
      <c r="Q1192">
        <v>21.04516470681228</v>
      </c>
      <c r="R1192">
        <v>0.93662000076449592</v>
      </c>
      <c r="S1192">
        <v>47.124591488028713</v>
      </c>
      <c r="T1192">
        <v>138.01934719574689</v>
      </c>
      <c r="U1192">
        <v>22.469266820732649</v>
      </c>
      <c r="V1192">
        <v>8.7476661197511874</v>
      </c>
      <c r="W1192">
        <v>-3.368054279808407</v>
      </c>
      <c r="X1192">
        <v>1</v>
      </c>
      <c r="Y1192">
        <v>-3.3518772401329331</v>
      </c>
      <c r="Z1192">
        <v>88.946397802068049</v>
      </c>
      <c r="AA1192">
        <v>1554.6059106185289</v>
      </c>
      <c r="AB1192" t="b">
        <v>0</v>
      </c>
      <c r="AC1192" t="b">
        <v>1</v>
      </c>
      <c r="AD1192">
        <v>89.699776788928162</v>
      </c>
      <c r="AE1192">
        <v>7.0370620879816229E-2</v>
      </c>
      <c r="AF1192">
        <v>0</v>
      </c>
      <c r="AG1192">
        <v>0</v>
      </c>
      <c r="AH1192">
        <v>-6.87652657435045E-3</v>
      </c>
      <c r="AI1192" t="b">
        <v>0</v>
      </c>
      <c r="AJ1192" t="b">
        <v>0</v>
      </c>
      <c r="AK1192">
        <v>1554.6059106185289</v>
      </c>
      <c r="AL1192">
        <v>0</v>
      </c>
      <c r="AM1192">
        <v>22.469266820732649</v>
      </c>
      <c r="AN1192">
        <v>0</v>
      </c>
      <c r="AO1192">
        <v>24.34161442279564</v>
      </c>
      <c r="AP1192">
        <v>22.539897406855989</v>
      </c>
      <c r="AQ1192">
        <v>0</v>
      </c>
      <c r="AR1192">
        <v>1</v>
      </c>
      <c r="AS1192">
        <v>3</v>
      </c>
      <c r="AT1192">
        <v>0</v>
      </c>
      <c r="AU1192">
        <v>0</v>
      </c>
      <c r="AV1192">
        <v>4.6984610085901126</v>
      </c>
      <c r="AW1192">
        <v>4.4359401723870224</v>
      </c>
      <c r="AX1192">
        <v>1.6661209250319551</v>
      </c>
      <c r="AY1192">
        <v>1.5730302892983401</v>
      </c>
      <c r="AZ1192">
        <v>4.4359401723870224</v>
      </c>
    </row>
    <row r="1193" spans="1:52" x14ac:dyDescent="0.35">
      <c r="A1193">
        <v>1190</v>
      </c>
      <c r="B1193">
        <v>0</v>
      </c>
      <c r="C1193">
        <v>0</v>
      </c>
      <c r="D1193">
        <v>0</v>
      </c>
      <c r="E1193">
        <v>81</v>
      </c>
      <c r="F1193">
        <v>0.17534148363989741</v>
      </c>
      <c r="G1193">
        <v>608.66621295767357</v>
      </c>
      <c r="H1193">
        <v>2648.9153587917949</v>
      </c>
      <c r="I1193">
        <v>6</v>
      </c>
      <c r="J1193">
        <v>6</v>
      </c>
      <c r="K1193">
        <v>1568.1578924047431</v>
      </c>
      <c r="L1193" t="b">
        <v>0</v>
      </c>
      <c r="M1193">
        <v>20.672561625305711</v>
      </c>
      <c r="N1193">
        <v>20.672561625305711</v>
      </c>
      <c r="O1193">
        <v>324.32952238812948</v>
      </c>
      <c r="P1193">
        <v>76.045149869665707</v>
      </c>
      <c r="Q1193">
        <v>21.094450638067048</v>
      </c>
      <c r="R1193">
        <v>0.9364294693361862</v>
      </c>
      <c r="S1193">
        <v>47.166552205101972</v>
      </c>
      <c r="T1193">
        <v>137.17492801798471</v>
      </c>
      <c r="U1193">
        <v>22.526470309633069</v>
      </c>
      <c r="V1193">
        <v>8.720282967873743</v>
      </c>
      <c r="W1193">
        <v>-3.368054279808407</v>
      </c>
      <c r="X1193">
        <v>1</v>
      </c>
      <c r="Y1193">
        <v>-3.3518772401329331</v>
      </c>
      <c r="Z1193">
        <v>88.942303278055675</v>
      </c>
      <c r="AA1193">
        <v>1568.1578924047431</v>
      </c>
      <c r="AB1193" t="b">
        <v>0</v>
      </c>
      <c r="AC1193" t="b">
        <v>1</v>
      </c>
      <c r="AD1193">
        <v>89.698446678912234</v>
      </c>
      <c r="AE1193">
        <v>7.0370620879816229E-2</v>
      </c>
      <c r="AF1193">
        <v>0</v>
      </c>
      <c r="AG1193">
        <v>0</v>
      </c>
      <c r="AH1193">
        <v>-8.0650387312518612E-3</v>
      </c>
      <c r="AI1193" t="b">
        <v>0</v>
      </c>
      <c r="AJ1193" t="b">
        <v>0</v>
      </c>
      <c r="AK1193">
        <v>1568.1578924047431</v>
      </c>
      <c r="AL1193">
        <v>0</v>
      </c>
      <c r="AM1193">
        <v>22.526470309633069</v>
      </c>
      <c r="AN1193">
        <v>0</v>
      </c>
      <c r="AO1193">
        <v>25.22389171749294</v>
      </c>
      <c r="AP1193">
        <v>22.597100895756409</v>
      </c>
      <c r="AQ1193">
        <v>0</v>
      </c>
      <c r="AR1193">
        <v>1</v>
      </c>
      <c r="AS1193">
        <v>3</v>
      </c>
      <c r="AT1193">
        <v>0</v>
      </c>
      <c r="AU1193">
        <v>0</v>
      </c>
      <c r="AV1193">
        <v>4.8736055181535729</v>
      </c>
      <c r="AW1193">
        <v>4.4421661130979979</v>
      </c>
      <c r="AX1193">
        <v>1.728228907146657</v>
      </c>
      <c r="AY1193">
        <v>1.5752380723019761</v>
      </c>
      <c r="AZ1193">
        <v>4.4421661130979979</v>
      </c>
    </row>
    <row r="1194" spans="1:52" x14ac:dyDescent="0.35">
      <c r="A1194">
        <v>1191</v>
      </c>
      <c r="B1194">
        <v>0</v>
      </c>
      <c r="C1194">
        <v>0</v>
      </c>
      <c r="D1194">
        <v>0</v>
      </c>
      <c r="E1194">
        <v>81.599999999999994</v>
      </c>
      <c r="F1194">
        <v>0.20072136201602039</v>
      </c>
      <c r="G1194">
        <v>613.17485157217482</v>
      </c>
      <c r="H1194">
        <v>2668.5369540421052</v>
      </c>
      <c r="I1194">
        <v>6</v>
      </c>
      <c r="J1194">
        <v>6</v>
      </c>
      <c r="K1194">
        <v>1579.7738767929261</v>
      </c>
      <c r="L1194" t="b">
        <v>0</v>
      </c>
      <c r="M1194">
        <v>22.044053855857211</v>
      </c>
      <c r="N1194">
        <v>22.044053855857211</v>
      </c>
      <c r="O1194">
        <v>343.30372107871727</v>
      </c>
      <c r="P1194">
        <v>80.494007230716662</v>
      </c>
      <c r="Q1194">
        <v>22.493932505976741</v>
      </c>
      <c r="R1194">
        <v>0.93748160693127436</v>
      </c>
      <c r="S1194">
        <v>47.208737627206638</v>
      </c>
      <c r="T1194">
        <v>145.03709278491559</v>
      </c>
      <c r="U1194">
        <v>23.993998751194429</v>
      </c>
      <c r="V1194">
        <v>9.0674859762725646</v>
      </c>
      <c r="W1194">
        <v>-3.368054279808407</v>
      </c>
      <c r="X1194">
        <v>1</v>
      </c>
      <c r="Y1194">
        <v>-3.3518772401329331</v>
      </c>
      <c r="Z1194">
        <v>88.928095829041069</v>
      </c>
      <c r="AA1194">
        <v>1579.7738767929261</v>
      </c>
      <c r="AB1194" t="b">
        <v>0</v>
      </c>
      <c r="AC1194" t="b">
        <v>1</v>
      </c>
      <c r="AD1194">
        <v>89.697116568896305</v>
      </c>
      <c r="AE1194">
        <v>7.0370620879816229E-2</v>
      </c>
      <c r="AF1194">
        <v>0</v>
      </c>
      <c r="AG1194">
        <v>0</v>
      </c>
      <c r="AH1194">
        <v>-5.0949975471433206E-3</v>
      </c>
      <c r="AI1194" t="b">
        <v>0</v>
      </c>
      <c r="AJ1194" t="b">
        <v>0</v>
      </c>
      <c r="AK1194">
        <v>1579.7738767929261</v>
      </c>
      <c r="AL1194">
        <v>0</v>
      </c>
      <c r="AM1194">
        <v>23.993998751194429</v>
      </c>
      <c r="AN1194">
        <v>0</v>
      </c>
      <c r="AO1194">
        <v>23.889323274664161</v>
      </c>
      <c r="AP1194">
        <v>24.0646708702265</v>
      </c>
      <c r="AQ1194">
        <v>0</v>
      </c>
      <c r="AR1194">
        <v>1</v>
      </c>
      <c r="AS1194">
        <v>3</v>
      </c>
      <c r="AT1194">
        <v>0</v>
      </c>
      <c r="AU1194">
        <v>0</v>
      </c>
      <c r="AV1194">
        <v>4.5868337752427184</v>
      </c>
      <c r="AW1194">
        <v>4.7461509415092804</v>
      </c>
      <c r="AX1194">
        <v>1.6265367997314599</v>
      </c>
      <c r="AY1194">
        <v>1.683034238164328</v>
      </c>
      <c r="AZ1194">
        <v>4.7461509415092804</v>
      </c>
    </row>
    <row r="1195" spans="1:52" x14ac:dyDescent="0.35">
      <c r="A1195">
        <v>1192</v>
      </c>
      <c r="B1195">
        <v>0</v>
      </c>
      <c r="C1195">
        <v>0</v>
      </c>
      <c r="D1195">
        <v>0</v>
      </c>
      <c r="E1195">
        <v>82.4</v>
      </c>
      <c r="F1195">
        <v>0.18843973496269409</v>
      </c>
      <c r="G1195">
        <v>619.18636972484319</v>
      </c>
      <c r="H1195">
        <v>2694.6990810425182</v>
      </c>
      <c r="I1195">
        <v>6</v>
      </c>
      <c r="J1195">
        <v>6</v>
      </c>
      <c r="K1195">
        <v>1595.2618559771699</v>
      </c>
      <c r="L1195" t="b">
        <v>0</v>
      </c>
      <c r="M1195">
        <v>21.865112620349642</v>
      </c>
      <c r="N1195">
        <v>21.865112620349642</v>
      </c>
      <c r="O1195">
        <v>337.2109844410233</v>
      </c>
      <c r="P1195">
        <v>79.065450658628293</v>
      </c>
      <c r="Q1195">
        <v>22.311339408520048</v>
      </c>
      <c r="R1195">
        <v>0.93706738146740076</v>
      </c>
      <c r="S1195">
        <v>47.252977262396413</v>
      </c>
      <c r="T1195">
        <v>142.52604149104349</v>
      </c>
      <c r="U1195">
        <v>23.809749277134809</v>
      </c>
      <c r="V1195">
        <v>8.9695370001172705</v>
      </c>
      <c r="W1195">
        <v>-3.368054279808407</v>
      </c>
      <c r="X1195">
        <v>1</v>
      </c>
      <c r="Y1195">
        <v>-3.3518772401329331</v>
      </c>
      <c r="Z1195">
        <v>88.911515655234325</v>
      </c>
      <c r="AA1195">
        <v>1595.2618559771699</v>
      </c>
      <c r="AB1195" t="b">
        <v>0</v>
      </c>
      <c r="AC1195" t="b">
        <v>1</v>
      </c>
      <c r="AD1195">
        <v>89.695786458880377</v>
      </c>
      <c r="AE1195">
        <v>7.0370620879816229E-2</v>
      </c>
      <c r="AF1195">
        <v>0</v>
      </c>
      <c r="AG1195">
        <v>0</v>
      </c>
      <c r="AH1195">
        <v>-5.1827509566375052E-3</v>
      </c>
      <c r="AI1195" t="b">
        <v>0</v>
      </c>
      <c r="AJ1195" t="b">
        <v>0</v>
      </c>
      <c r="AK1195">
        <v>1595.2618559771699</v>
      </c>
      <c r="AL1195">
        <v>0</v>
      </c>
      <c r="AM1195">
        <v>23.809749277134809</v>
      </c>
      <c r="AN1195">
        <v>0</v>
      </c>
      <c r="AO1195">
        <v>24.068586260581132</v>
      </c>
      <c r="AP1195">
        <v>23.880379863258149</v>
      </c>
      <c r="AQ1195">
        <v>0</v>
      </c>
      <c r="AR1195">
        <v>1</v>
      </c>
      <c r="AS1195">
        <v>3</v>
      </c>
      <c r="AT1195">
        <v>0</v>
      </c>
      <c r="AU1195">
        <v>0</v>
      </c>
      <c r="AV1195">
        <v>4.6164904736492272</v>
      </c>
      <c r="AW1195">
        <v>4.6997241284262854</v>
      </c>
      <c r="AX1195">
        <v>1.6370533594500809</v>
      </c>
      <c r="AY1195">
        <v>1.6665708098093319</v>
      </c>
      <c r="AZ1195">
        <v>4.6997241284262854</v>
      </c>
    </row>
    <row r="1196" spans="1:52" x14ac:dyDescent="0.35">
      <c r="A1196">
        <v>1193</v>
      </c>
      <c r="B1196">
        <v>0</v>
      </c>
      <c r="C1196">
        <v>0</v>
      </c>
      <c r="D1196">
        <v>0</v>
      </c>
      <c r="E1196">
        <v>82.9</v>
      </c>
      <c r="F1196">
        <v>0.12885303146654789</v>
      </c>
      <c r="G1196">
        <v>622.94356857026094</v>
      </c>
      <c r="H1196">
        <v>2711.0504104177762</v>
      </c>
      <c r="I1196">
        <v>6</v>
      </c>
      <c r="J1196">
        <v>6</v>
      </c>
      <c r="K1196">
        <v>1604.9418429673231</v>
      </c>
      <c r="L1196" t="b">
        <v>0</v>
      </c>
      <c r="M1196">
        <v>19.443901370459479</v>
      </c>
      <c r="N1196">
        <v>19.443901370459479</v>
      </c>
      <c r="O1196">
        <v>298.06163886103622</v>
      </c>
      <c r="P1196">
        <v>69.886151068482746</v>
      </c>
      <c r="Q1196">
        <v>19.840715684142321</v>
      </c>
      <c r="R1196">
        <v>0.93449136133768895</v>
      </c>
      <c r="S1196">
        <v>47.297148522417423</v>
      </c>
      <c r="T1196">
        <v>126.3264014446727</v>
      </c>
      <c r="U1196">
        <v>21.23156671640184</v>
      </c>
      <c r="V1196">
        <v>8.2754705857491331</v>
      </c>
      <c r="W1196">
        <v>-3.368054279808407</v>
      </c>
      <c r="X1196">
        <v>1</v>
      </c>
      <c r="Y1196">
        <v>-3.3518772401329331</v>
      </c>
      <c r="Z1196">
        <v>88.905859933232961</v>
      </c>
      <c r="AA1196">
        <v>1604.9418429673231</v>
      </c>
      <c r="AB1196" t="b">
        <v>0</v>
      </c>
      <c r="AC1196" t="b">
        <v>1</v>
      </c>
      <c r="AD1196">
        <v>89.694456348864449</v>
      </c>
      <c r="AE1196">
        <v>7.0370620879816229E-2</v>
      </c>
      <c r="AF1196">
        <v>0</v>
      </c>
      <c r="AG1196">
        <v>0</v>
      </c>
      <c r="AH1196">
        <v>-6.4243558245068444E-3</v>
      </c>
      <c r="AI1196" t="b">
        <v>0</v>
      </c>
      <c r="AJ1196" t="b">
        <v>0</v>
      </c>
      <c r="AK1196">
        <v>1604.9418429673231</v>
      </c>
      <c r="AL1196">
        <v>0</v>
      </c>
      <c r="AM1196">
        <v>21.23156671640184</v>
      </c>
      <c r="AN1196">
        <v>0</v>
      </c>
      <c r="AO1196">
        <v>23.837878958871119</v>
      </c>
      <c r="AP1196">
        <v>21.302091162869541</v>
      </c>
      <c r="AQ1196">
        <v>0</v>
      </c>
      <c r="AR1196">
        <v>1</v>
      </c>
      <c r="AS1196">
        <v>3</v>
      </c>
      <c r="AT1196">
        <v>0</v>
      </c>
      <c r="AU1196">
        <v>0</v>
      </c>
      <c r="AV1196">
        <v>4.5631156752312956</v>
      </c>
      <c r="AW1196">
        <v>4.1633751183358347</v>
      </c>
      <c r="AX1196">
        <v>1.6181261259685451</v>
      </c>
      <c r="AY1196">
        <v>1.4763759005634169</v>
      </c>
      <c r="AZ1196">
        <v>4.1633751183358347</v>
      </c>
    </row>
    <row r="1197" spans="1:52" x14ac:dyDescent="0.35">
      <c r="A1197">
        <v>1194</v>
      </c>
      <c r="B1197">
        <v>0</v>
      </c>
      <c r="C1197">
        <v>0</v>
      </c>
      <c r="D1197">
        <v>0</v>
      </c>
      <c r="E1197">
        <v>83.4</v>
      </c>
      <c r="F1197">
        <v>0.12948147250444109</v>
      </c>
      <c r="G1197">
        <v>626.70076741567868</v>
      </c>
      <c r="H1197">
        <v>2727.4017397930338</v>
      </c>
      <c r="I1197">
        <v>6</v>
      </c>
      <c r="J1197">
        <v>6</v>
      </c>
      <c r="K1197">
        <v>1614.6218299574759</v>
      </c>
      <c r="L1197" t="b">
        <v>0</v>
      </c>
      <c r="M1197">
        <v>19.683577818829701</v>
      </c>
      <c r="N1197">
        <v>19.683577818829701</v>
      </c>
      <c r="O1197">
        <v>299.92674690849861</v>
      </c>
      <c r="P1197">
        <v>70.323460690955727</v>
      </c>
      <c r="Q1197">
        <v>20.085283488601728</v>
      </c>
      <c r="R1197">
        <v>0.93458112659520554</v>
      </c>
      <c r="S1197">
        <v>47.338036370170236</v>
      </c>
      <c r="T1197">
        <v>127.10467413171349</v>
      </c>
      <c r="U1197">
        <v>21.49121453134293</v>
      </c>
      <c r="V1197">
        <v>8.3150445861802211</v>
      </c>
      <c r="W1197">
        <v>-3.368054279808407</v>
      </c>
      <c r="X1197">
        <v>1</v>
      </c>
      <c r="Y1197">
        <v>-3.3518772401329331</v>
      </c>
      <c r="Z1197">
        <v>88.900204211231596</v>
      </c>
      <c r="AA1197">
        <v>1614.6218299574759</v>
      </c>
      <c r="AB1197" t="b">
        <v>0</v>
      </c>
      <c r="AC1197" t="b">
        <v>1</v>
      </c>
      <c r="AD1197">
        <v>89.693126238848521</v>
      </c>
      <c r="AE1197">
        <v>7.0370620879816229E-2</v>
      </c>
      <c r="AF1197">
        <v>0</v>
      </c>
      <c r="AG1197">
        <v>0</v>
      </c>
      <c r="AH1197">
        <v>-6.6000819296465618E-3</v>
      </c>
      <c r="AI1197" t="b">
        <v>0</v>
      </c>
      <c r="AJ1197" t="b">
        <v>0</v>
      </c>
      <c r="AK1197">
        <v>1614.6218299574759</v>
      </c>
      <c r="AL1197">
        <v>0</v>
      </c>
      <c r="AM1197">
        <v>21.49121453134293</v>
      </c>
      <c r="AN1197">
        <v>0</v>
      </c>
      <c r="AO1197">
        <v>22.98006216810267</v>
      </c>
      <c r="AP1197">
        <v>21.561709750948939</v>
      </c>
      <c r="AQ1197">
        <v>0</v>
      </c>
      <c r="AR1197">
        <v>1</v>
      </c>
      <c r="AS1197">
        <v>3</v>
      </c>
      <c r="AT1197">
        <v>0</v>
      </c>
      <c r="AU1197">
        <v>0</v>
      </c>
      <c r="AV1197">
        <v>4.3842859313424754</v>
      </c>
      <c r="AW1197">
        <v>4.2131928422022247</v>
      </c>
      <c r="AX1197">
        <v>1.554711323171091</v>
      </c>
      <c r="AY1197">
        <v>1.4940417809721609</v>
      </c>
      <c r="AZ1197">
        <v>4.2131928422022247</v>
      </c>
    </row>
    <row r="1198" spans="1:52" x14ac:dyDescent="0.35">
      <c r="A1198">
        <v>1195</v>
      </c>
      <c r="B1198">
        <v>0</v>
      </c>
      <c r="C1198">
        <v>0</v>
      </c>
      <c r="D1198">
        <v>0</v>
      </c>
      <c r="E1198">
        <v>83.8</v>
      </c>
      <c r="F1198">
        <v>0.1032210785156753</v>
      </c>
      <c r="G1198">
        <v>629.70652649201281</v>
      </c>
      <c r="H1198">
        <v>2740.4828032932401</v>
      </c>
      <c r="I1198">
        <v>6</v>
      </c>
      <c r="J1198">
        <v>6</v>
      </c>
      <c r="K1198">
        <v>1622.365819549598</v>
      </c>
      <c r="L1198" t="b">
        <v>0</v>
      </c>
      <c r="M1198">
        <v>18.674881562324721</v>
      </c>
      <c r="N1198">
        <v>18.674881562324721</v>
      </c>
      <c r="O1198">
        <v>283.19856192604118</v>
      </c>
      <c r="P1198">
        <v>66.401223440792222</v>
      </c>
      <c r="Q1198">
        <v>19.056001594208901</v>
      </c>
      <c r="R1198">
        <v>0.93326451634957852</v>
      </c>
      <c r="S1198">
        <v>47.379371506017122</v>
      </c>
      <c r="T1198">
        <v>120.1848209378487</v>
      </c>
      <c r="U1198">
        <v>20.418650082985671</v>
      </c>
      <c r="V1198">
        <v>8.0205921527266213</v>
      </c>
      <c r="W1198">
        <v>-3.368054279808407</v>
      </c>
      <c r="X1198">
        <v>1</v>
      </c>
      <c r="Y1198">
        <v>-3.3518772401329331</v>
      </c>
      <c r="Z1198">
        <v>88.909189302960399</v>
      </c>
      <c r="AA1198">
        <v>1622.365819549598</v>
      </c>
      <c r="AB1198" t="b">
        <v>0</v>
      </c>
      <c r="AC1198" t="b">
        <v>1</v>
      </c>
      <c r="AD1198">
        <v>89.691796128832593</v>
      </c>
      <c r="AE1198">
        <v>7.0370620879816229E-2</v>
      </c>
      <c r="AF1198">
        <v>0</v>
      </c>
      <c r="AG1198">
        <v>0</v>
      </c>
      <c r="AH1198">
        <v>-7.1799802381655731E-3</v>
      </c>
      <c r="AI1198" t="b">
        <v>0</v>
      </c>
      <c r="AJ1198" t="b">
        <v>0</v>
      </c>
      <c r="AK1198">
        <v>1622.365819549598</v>
      </c>
      <c r="AL1198">
        <v>0</v>
      </c>
      <c r="AM1198">
        <v>20.418650082985671</v>
      </c>
      <c r="AN1198">
        <v>0</v>
      </c>
      <c r="AO1198">
        <v>20.459845873020999</v>
      </c>
      <c r="AP1198">
        <v>20.489119152241731</v>
      </c>
      <c r="AQ1198">
        <v>0</v>
      </c>
      <c r="AR1198">
        <v>1</v>
      </c>
      <c r="AS1198">
        <v>3</v>
      </c>
      <c r="AT1198">
        <v>0</v>
      </c>
      <c r="AU1198">
        <v>0</v>
      </c>
      <c r="AV1198">
        <v>3.8851616668776279</v>
      </c>
      <c r="AW1198">
        <v>3.9957346339065318</v>
      </c>
      <c r="AX1198">
        <v>1.3777169031480949</v>
      </c>
      <c r="AY1198">
        <v>1.4169288500009569</v>
      </c>
      <c r="AZ1198">
        <v>3.9957346339065318</v>
      </c>
    </row>
    <row r="1199" spans="1:52" x14ac:dyDescent="0.35">
      <c r="A1199">
        <v>1196</v>
      </c>
      <c r="B1199">
        <v>0</v>
      </c>
      <c r="C1199">
        <v>0</v>
      </c>
      <c r="D1199">
        <v>0</v>
      </c>
      <c r="E1199">
        <v>84.2</v>
      </c>
      <c r="F1199">
        <v>0.12430088009953801</v>
      </c>
      <c r="G1199">
        <v>632.71228556834706</v>
      </c>
      <c r="H1199">
        <v>2753.5638667934468</v>
      </c>
      <c r="I1199">
        <v>6</v>
      </c>
      <c r="J1199">
        <v>6</v>
      </c>
      <c r="K1199">
        <v>1630.10980914172</v>
      </c>
      <c r="L1199" t="b">
        <v>0</v>
      </c>
      <c r="M1199">
        <v>19.792046678370731</v>
      </c>
      <c r="N1199">
        <v>19.792046678370731</v>
      </c>
      <c r="O1199">
        <v>298.71416768258342</v>
      </c>
      <c r="P1199">
        <v>70.039148710089506</v>
      </c>
      <c r="Q1199">
        <v>20.195965998337481</v>
      </c>
      <c r="R1199">
        <v>0.93442628088001678</v>
      </c>
      <c r="S1199">
        <v>47.419377672268872</v>
      </c>
      <c r="T1199">
        <v>126.6117779881754</v>
      </c>
      <c r="U1199">
        <v>21.613225581923359</v>
      </c>
      <c r="V1199">
        <v>8.3024051670783052</v>
      </c>
      <c r="W1199">
        <v>-3.368054279808407</v>
      </c>
      <c r="X1199">
        <v>1</v>
      </c>
      <c r="Y1199">
        <v>-3.3518772401329331</v>
      </c>
      <c r="Z1199">
        <v>88.903533580959035</v>
      </c>
      <c r="AA1199">
        <v>1630.10980914172</v>
      </c>
      <c r="AB1199" t="b">
        <v>0</v>
      </c>
      <c r="AC1199" t="b">
        <v>1</v>
      </c>
      <c r="AD1199">
        <v>89.690466018816664</v>
      </c>
      <c r="AE1199">
        <v>7.0370620879816229E-2</v>
      </c>
      <c r="AF1199">
        <v>0</v>
      </c>
      <c r="AG1199">
        <v>0</v>
      </c>
      <c r="AH1199">
        <v>-7.5710220104834303E-3</v>
      </c>
      <c r="AI1199" t="b">
        <v>0</v>
      </c>
      <c r="AJ1199" t="b">
        <v>0</v>
      </c>
      <c r="AK1199">
        <v>1630.10980914172</v>
      </c>
      <c r="AL1199">
        <v>0</v>
      </c>
      <c r="AM1199">
        <v>21.613225581923359</v>
      </c>
      <c r="AN1199">
        <v>0</v>
      </c>
      <c r="AO1199">
        <v>19.150541873494522</v>
      </c>
      <c r="AP1199">
        <v>21.683720801529361</v>
      </c>
      <c r="AQ1199">
        <v>0</v>
      </c>
      <c r="AR1199">
        <v>1</v>
      </c>
      <c r="AS1199">
        <v>3</v>
      </c>
      <c r="AT1199">
        <v>0</v>
      </c>
      <c r="AU1199">
        <v>0</v>
      </c>
      <c r="AV1199">
        <v>3.6332787320482929</v>
      </c>
      <c r="AW1199">
        <v>4.233520579289566</v>
      </c>
      <c r="AX1199">
        <v>1.2883967134923029</v>
      </c>
      <c r="AY1199">
        <v>1.5012502068996181</v>
      </c>
      <c r="AZ1199">
        <v>4.233520579289566</v>
      </c>
    </row>
    <row r="1200" spans="1:52" x14ac:dyDescent="0.35">
      <c r="A1200">
        <v>1197</v>
      </c>
      <c r="B1200">
        <v>0</v>
      </c>
      <c r="C1200">
        <v>0</v>
      </c>
      <c r="D1200">
        <v>0</v>
      </c>
      <c r="E1200">
        <v>84.7</v>
      </c>
      <c r="F1200">
        <v>0.1495754010861905</v>
      </c>
      <c r="G1200">
        <v>636.4694844137648</v>
      </c>
      <c r="H1200">
        <v>2769.9151961687048</v>
      </c>
      <c r="I1200">
        <v>6</v>
      </c>
      <c r="J1200">
        <v>6</v>
      </c>
      <c r="K1200">
        <v>1639.7897961318729</v>
      </c>
      <c r="L1200" t="b">
        <v>0</v>
      </c>
      <c r="M1200">
        <v>21.15389590375338</v>
      </c>
      <c r="N1200">
        <v>21.15389590375338</v>
      </c>
      <c r="O1200">
        <v>317.38336380743561</v>
      </c>
      <c r="P1200">
        <v>74.416492489363463</v>
      </c>
      <c r="Q1200">
        <v>21.58560806505448</v>
      </c>
      <c r="R1200">
        <v>0.93567317154681406</v>
      </c>
      <c r="S1200">
        <v>47.46103896958622</v>
      </c>
      <c r="T1200">
        <v>134.3455582921157</v>
      </c>
      <c r="U1200">
        <v>23.06960242257464</v>
      </c>
      <c r="V1200">
        <v>8.6420236817044014</v>
      </c>
      <c r="W1200">
        <v>-3.368054279808407</v>
      </c>
      <c r="X1200">
        <v>1</v>
      </c>
      <c r="Y1200">
        <v>-3.3518772401329331</v>
      </c>
      <c r="Z1200">
        <v>88.890100680589939</v>
      </c>
      <c r="AA1200">
        <v>1639.7897961318729</v>
      </c>
      <c r="AB1200" t="b">
        <v>0</v>
      </c>
      <c r="AC1200" t="b">
        <v>1</v>
      </c>
      <c r="AD1200">
        <v>89.689135908800736</v>
      </c>
      <c r="AE1200">
        <v>7.0370620879816229E-2</v>
      </c>
      <c r="AF1200">
        <v>0</v>
      </c>
      <c r="AG1200">
        <v>0</v>
      </c>
      <c r="AH1200">
        <v>-9.7543691339883054E-3</v>
      </c>
      <c r="AI1200" t="b">
        <v>0</v>
      </c>
      <c r="AJ1200" t="b">
        <v>0</v>
      </c>
      <c r="AK1200">
        <v>1639.7897961318729</v>
      </c>
      <c r="AL1200">
        <v>0</v>
      </c>
      <c r="AM1200">
        <v>23.06960242257464</v>
      </c>
      <c r="AN1200">
        <v>0</v>
      </c>
      <c r="AO1200">
        <v>19.219008410236881</v>
      </c>
      <c r="AP1200">
        <v>23.140126869042341</v>
      </c>
      <c r="AQ1200">
        <v>0</v>
      </c>
      <c r="AR1200">
        <v>1</v>
      </c>
      <c r="AS1200">
        <v>3</v>
      </c>
      <c r="AT1200">
        <v>0</v>
      </c>
      <c r="AU1200">
        <v>0</v>
      </c>
      <c r="AV1200">
        <v>3.6453975748143832</v>
      </c>
      <c r="AW1200">
        <v>4.5276741321347398</v>
      </c>
      <c r="AX1200">
        <v>1.292694175466093</v>
      </c>
      <c r="AY1200">
        <v>1.605560100709837</v>
      </c>
      <c r="AZ1200">
        <v>4.5276741321347398</v>
      </c>
    </row>
    <row r="1201" spans="1:52" x14ac:dyDescent="0.35">
      <c r="A1201">
        <v>1198</v>
      </c>
      <c r="B1201">
        <v>0</v>
      </c>
      <c r="C1201">
        <v>0</v>
      </c>
      <c r="D1201">
        <v>0</v>
      </c>
      <c r="E1201">
        <v>85.2</v>
      </c>
      <c r="F1201">
        <v>0.1107308488890197</v>
      </c>
      <c r="G1201">
        <v>640.22668325918255</v>
      </c>
      <c r="H1201">
        <v>2786.2665255439629</v>
      </c>
      <c r="I1201">
        <v>6</v>
      </c>
      <c r="J1201">
        <v>6</v>
      </c>
      <c r="K1201">
        <v>1649.469783122026</v>
      </c>
      <c r="L1201" t="b">
        <v>0</v>
      </c>
      <c r="M1201">
        <v>19.603435574132281</v>
      </c>
      <c r="N1201">
        <v>19.603435574132281</v>
      </c>
      <c r="O1201">
        <v>292.39490525360679</v>
      </c>
      <c r="P1201">
        <v>68.557478910378236</v>
      </c>
      <c r="Q1201">
        <v>20.00350568789008</v>
      </c>
      <c r="R1201">
        <v>0.93386107312483646</v>
      </c>
      <c r="S1201">
        <v>47.50472019058693</v>
      </c>
      <c r="T1201">
        <v>124.0083300891545</v>
      </c>
      <c r="U1201">
        <v>21.420215772518929</v>
      </c>
      <c r="V1201">
        <v>8.2017778756777062</v>
      </c>
      <c r="W1201">
        <v>-3.368054279808407</v>
      </c>
      <c r="X1201">
        <v>1</v>
      </c>
      <c r="Y1201">
        <v>-3.3518772401329331</v>
      </c>
      <c r="Z1201">
        <v>88.881259403873514</v>
      </c>
      <c r="AA1201">
        <v>1649.469783122026</v>
      </c>
      <c r="AB1201" t="b">
        <v>0</v>
      </c>
      <c r="AC1201" t="b">
        <v>1</v>
      </c>
      <c r="AD1201">
        <v>89.687805798784808</v>
      </c>
      <c r="AE1201">
        <v>7.0370620879816229E-2</v>
      </c>
      <c r="AF1201">
        <v>0</v>
      </c>
      <c r="AG1201">
        <v>0</v>
      </c>
      <c r="AH1201">
        <v>-1.197236343048463E-2</v>
      </c>
      <c r="AI1201" t="b">
        <v>0</v>
      </c>
      <c r="AJ1201" t="b">
        <v>0</v>
      </c>
      <c r="AK1201">
        <v>1649.469783122026</v>
      </c>
      <c r="AL1201">
        <v>0</v>
      </c>
      <c r="AM1201">
        <v>21.420215772518929</v>
      </c>
      <c r="AN1201">
        <v>0</v>
      </c>
      <c r="AO1201">
        <v>21.976254438805249</v>
      </c>
      <c r="AP1201">
        <v>21.490710992124939</v>
      </c>
      <c r="AQ1201">
        <v>0</v>
      </c>
      <c r="AR1201">
        <v>1</v>
      </c>
      <c r="AS1201">
        <v>3</v>
      </c>
      <c r="AT1201">
        <v>0</v>
      </c>
      <c r="AU1201">
        <v>0</v>
      </c>
      <c r="AV1201">
        <v>4.1761236454516553</v>
      </c>
      <c r="AW1201">
        <v>4.1897234589766814</v>
      </c>
      <c r="AX1201">
        <v>1.48089490973463</v>
      </c>
      <c r="AY1201">
        <v>1.485719294813592</v>
      </c>
      <c r="AZ1201">
        <v>4.1897234589766814</v>
      </c>
    </row>
    <row r="1202" spans="1:52" x14ac:dyDescent="0.35">
      <c r="A1202">
        <v>1199</v>
      </c>
      <c r="B1202">
        <v>0</v>
      </c>
      <c r="C1202">
        <v>0</v>
      </c>
      <c r="D1202">
        <v>0</v>
      </c>
      <c r="E1202">
        <v>85.6</v>
      </c>
      <c r="F1202">
        <v>0.15750120335771459</v>
      </c>
      <c r="G1202">
        <v>643.23244233551668</v>
      </c>
      <c r="H1202">
        <v>2799.3475890441691</v>
      </c>
      <c r="I1202">
        <v>6</v>
      </c>
      <c r="J1202">
        <v>6</v>
      </c>
      <c r="K1202">
        <v>1657.213772714148</v>
      </c>
      <c r="L1202" t="b">
        <v>0</v>
      </c>
      <c r="M1202">
        <v>21.920222694665071</v>
      </c>
      <c r="N1202">
        <v>21.920222694665071</v>
      </c>
      <c r="O1202">
        <v>325.4231191633221</v>
      </c>
      <c r="P1202">
        <v>76.301564179575436</v>
      </c>
      <c r="Q1202">
        <v>22.36757417822967</v>
      </c>
      <c r="R1202">
        <v>0.93611543286009369</v>
      </c>
      <c r="S1202">
        <v>47.546340145055566</v>
      </c>
      <c r="T1202">
        <v>137.68363687432841</v>
      </c>
      <c r="U1202">
        <v>23.89403421102725</v>
      </c>
      <c r="V1202">
        <v>8.7958595439644967</v>
      </c>
      <c r="W1202">
        <v>-3.368054279808407</v>
      </c>
      <c r="X1202">
        <v>1</v>
      </c>
      <c r="Y1202">
        <v>-3.3518772401329331</v>
      </c>
      <c r="Z1202">
        <v>88.86149367535171</v>
      </c>
      <c r="AA1202">
        <v>1657.213772714148</v>
      </c>
      <c r="AB1202" t="b">
        <v>0</v>
      </c>
      <c r="AC1202" t="b">
        <v>1</v>
      </c>
      <c r="AD1202">
        <v>89.68647568876888</v>
      </c>
      <c r="AE1202">
        <v>7.0370620879816229E-2</v>
      </c>
      <c r="AF1202">
        <v>0</v>
      </c>
      <c r="AG1202">
        <v>0</v>
      </c>
      <c r="AH1202">
        <v>-1.6875693724578759E-2</v>
      </c>
      <c r="AI1202" t="b">
        <v>0</v>
      </c>
      <c r="AJ1202" t="b">
        <v>0</v>
      </c>
      <c r="AK1202">
        <v>1657.213772714148</v>
      </c>
      <c r="AL1202">
        <v>0</v>
      </c>
      <c r="AM1202">
        <v>23.89403421102725</v>
      </c>
      <c r="AN1202">
        <v>0</v>
      </c>
      <c r="AO1202">
        <v>23.843726085026589</v>
      </c>
      <c r="AP1202">
        <v>23.96459096086841</v>
      </c>
      <c r="AQ1202">
        <v>0</v>
      </c>
      <c r="AR1202">
        <v>1</v>
      </c>
      <c r="AS1202">
        <v>3</v>
      </c>
      <c r="AT1202">
        <v>0</v>
      </c>
      <c r="AU1202">
        <v>0</v>
      </c>
      <c r="AV1202">
        <v>4.5435311304144381</v>
      </c>
      <c r="AW1202">
        <v>4.6919034317231354</v>
      </c>
      <c r="AX1202">
        <v>1.6111812519200139</v>
      </c>
      <c r="AY1202">
        <v>1.6637975098279549</v>
      </c>
      <c r="AZ1202">
        <v>4.6919034317231354</v>
      </c>
    </row>
    <row r="1203" spans="1:52" x14ac:dyDescent="0.35">
      <c r="A1203">
        <v>1200</v>
      </c>
      <c r="B1203">
        <v>0</v>
      </c>
      <c r="C1203">
        <v>0</v>
      </c>
      <c r="D1203">
        <v>0</v>
      </c>
      <c r="E1203">
        <v>86.3</v>
      </c>
      <c r="F1203">
        <v>0.17593100434678449</v>
      </c>
      <c r="G1203">
        <v>648.49252071910155</v>
      </c>
      <c r="H1203">
        <v>2822.2394501695298</v>
      </c>
      <c r="I1203">
        <v>6</v>
      </c>
      <c r="J1203">
        <v>6</v>
      </c>
      <c r="K1203">
        <v>1670.7657545003619</v>
      </c>
      <c r="L1203" t="b">
        <v>0</v>
      </c>
      <c r="M1203">
        <v>23.092530657220269</v>
      </c>
      <c r="N1203">
        <v>23.092530657220269</v>
      </c>
      <c r="O1203">
        <v>340.04621041941499</v>
      </c>
      <c r="P1203">
        <v>79.730222656112829</v>
      </c>
      <c r="Q1203">
        <v>23.563806793081909</v>
      </c>
      <c r="R1203">
        <v>0.93692956343892098</v>
      </c>
      <c r="S1203">
        <v>47.591292576300049</v>
      </c>
      <c r="T1203">
        <v>143.74552305514109</v>
      </c>
      <c r="U1203">
        <v>25.150030175793521</v>
      </c>
      <c r="V1203">
        <v>9.0660928927884186</v>
      </c>
      <c r="W1203">
        <v>-3.368054279808407</v>
      </c>
      <c r="X1203">
        <v>1</v>
      </c>
      <c r="Y1203">
        <v>-3.3518772401329331</v>
      </c>
      <c r="Z1203">
        <v>88.841727946829906</v>
      </c>
      <c r="AA1203">
        <v>1670.7657545003619</v>
      </c>
      <c r="AB1203" t="b">
        <v>0</v>
      </c>
      <c r="AC1203" t="b">
        <v>1</v>
      </c>
      <c r="AD1203">
        <v>89.685145578752952</v>
      </c>
      <c r="AE1203">
        <v>7.0370620879816229E-2</v>
      </c>
      <c r="AF1203">
        <v>0</v>
      </c>
      <c r="AG1203">
        <v>0</v>
      </c>
      <c r="AH1203">
        <v>-1.7631428518868179E-2</v>
      </c>
      <c r="AI1203" t="b">
        <v>0</v>
      </c>
      <c r="AJ1203" t="b">
        <v>0</v>
      </c>
      <c r="AK1203">
        <v>1670.7657545003619</v>
      </c>
      <c r="AL1203">
        <v>0</v>
      </c>
      <c r="AM1203">
        <v>25.150030175793521</v>
      </c>
      <c r="AN1203">
        <v>0</v>
      </c>
      <c r="AO1203">
        <v>24.08675160113987</v>
      </c>
      <c r="AP1203">
        <v>25.220622305519889</v>
      </c>
      <c r="AQ1203">
        <v>0</v>
      </c>
      <c r="AR1203">
        <v>1</v>
      </c>
      <c r="AS1203">
        <v>3</v>
      </c>
      <c r="AT1203">
        <v>0</v>
      </c>
      <c r="AU1203">
        <v>0</v>
      </c>
      <c r="AV1203">
        <v>4.5882310096741126</v>
      </c>
      <c r="AW1203">
        <v>4.948956147178504</v>
      </c>
      <c r="AX1203">
        <v>1.627032272934082</v>
      </c>
      <c r="AY1203">
        <v>1.7549510627714111</v>
      </c>
      <c r="AZ1203">
        <v>4.948956147178504</v>
      </c>
    </row>
    <row r="1204" spans="1:52" x14ac:dyDescent="0.35">
      <c r="A1204">
        <v>1201</v>
      </c>
      <c r="B1204">
        <v>0</v>
      </c>
      <c r="C1204">
        <v>0</v>
      </c>
      <c r="D1204">
        <v>0</v>
      </c>
      <c r="E1204">
        <v>86.8</v>
      </c>
      <c r="F1204">
        <v>0.1387747792551384</v>
      </c>
      <c r="G1204">
        <v>652.2497195645193</v>
      </c>
      <c r="H1204">
        <v>2838.5907795447879</v>
      </c>
      <c r="I1204">
        <v>6</v>
      </c>
      <c r="J1204">
        <v>6</v>
      </c>
      <c r="K1204">
        <v>1680.445741490515</v>
      </c>
      <c r="L1204" t="b">
        <v>0</v>
      </c>
      <c r="M1204">
        <v>21.59973970878664</v>
      </c>
      <c r="N1204">
        <v>21.59973970878664</v>
      </c>
      <c r="O1204">
        <v>316.23213389315742</v>
      </c>
      <c r="P1204">
        <v>74.146565007211649</v>
      </c>
      <c r="Q1204">
        <v>22.04055072325167</v>
      </c>
      <c r="R1204">
        <v>0.93542049899442636</v>
      </c>
      <c r="S1204">
        <v>47.638045592388451</v>
      </c>
      <c r="T1204">
        <v>133.89441022549329</v>
      </c>
      <c r="U1204">
        <v>23.562184864395409</v>
      </c>
      <c r="V1204">
        <v>8.6468341997979508</v>
      </c>
      <c r="W1204">
        <v>-3.368054279808407</v>
      </c>
      <c r="X1204">
        <v>1</v>
      </c>
      <c r="Y1204">
        <v>-3.3518772401329331</v>
      </c>
      <c r="Z1204">
        <v>88.821962218308101</v>
      </c>
      <c r="AA1204">
        <v>1680.445741490515</v>
      </c>
      <c r="AB1204" t="b">
        <v>0</v>
      </c>
      <c r="AC1204" t="b">
        <v>1</v>
      </c>
      <c r="AD1204">
        <v>89.683815468737023</v>
      </c>
      <c r="AE1204">
        <v>7.0370620879816229E-2</v>
      </c>
      <c r="AF1204">
        <v>0</v>
      </c>
      <c r="AG1204">
        <v>0</v>
      </c>
      <c r="AH1204">
        <v>-1.8010695531604781E-2</v>
      </c>
      <c r="AI1204" t="b">
        <v>0</v>
      </c>
      <c r="AJ1204" t="b">
        <v>0</v>
      </c>
      <c r="AK1204">
        <v>1680.445741490515</v>
      </c>
      <c r="AL1204">
        <v>0</v>
      </c>
      <c r="AM1204">
        <v>23.562184864395409</v>
      </c>
      <c r="AN1204">
        <v>0</v>
      </c>
      <c r="AO1204">
        <v>25.238084214725731</v>
      </c>
      <c r="AP1204">
        <v>23.632741614236561</v>
      </c>
      <c r="AQ1204">
        <v>0</v>
      </c>
      <c r="AR1204">
        <v>1</v>
      </c>
      <c r="AS1204">
        <v>3</v>
      </c>
      <c r="AT1204">
        <v>0</v>
      </c>
      <c r="AU1204">
        <v>0</v>
      </c>
      <c r="AV1204">
        <v>4.8163345680775507</v>
      </c>
      <c r="AW1204">
        <v>4.6156581013540938</v>
      </c>
      <c r="AX1204">
        <v>1.7079200596019679</v>
      </c>
      <c r="AY1204">
        <v>1.636760126674178</v>
      </c>
      <c r="AZ1204">
        <v>4.6156581013540938</v>
      </c>
    </row>
    <row r="1205" spans="1:52" x14ac:dyDescent="0.35">
      <c r="A1205">
        <v>1202</v>
      </c>
      <c r="B1205">
        <v>0</v>
      </c>
      <c r="C1205">
        <v>0</v>
      </c>
      <c r="D1205">
        <v>0</v>
      </c>
      <c r="E1205">
        <v>87.4</v>
      </c>
      <c r="F1205">
        <v>0.1856365452993263</v>
      </c>
      <c r="G1205">
        <v>656.75835817902066</v>
      </c>
      <c r="H1205">
        <v>2858.2123747950982</v>
      </c>
      <c r="I1205">
        <v>6</v>
      </c>
      <c r="J1205">
        <v>6</v>
      </c>
      <c r="K1205">
        <v>1692.0617258786981</v>
      </c>
      <c r="L1205" t="b">
        <v>0</v>
      </c>
      <c r="M1205">
        <v>24.06751032716576</v>
      </c>
      <c r="N1205">
        <v>24.06751032716576</v>
      </c>
      <c r="O1205">
        <v>349.94270164487682</v>
      </c>
      <c r="P1205">
        <v>82.050640954399753</v>
      </c>
      <c r="Q1205">
        <v>24.558684007311999</v>
      </c>
      <c r="R1205">
        <v>0.93739998610771347</v>
      </c>
      <c r="S1205">
        <v>47.682822641519898</v>
      </c>
      <c r="T1205">
        <v>147.85476607665521</v>
      </c>
      <c r="U1205">
        <v>26.19872452663984</v>
      </c>
      <c r="V1205">
        <v>9.2557104104394057</v>
      </c>
      <c r="W1205">
        <v>-3.368054279808407</v>
      </c>
      <c r="X1205">
        <v>1</v>
      </c>
      <c r="Y1205">
        <v>-3.3518772401329331</v>
      </c>
      <c r="Z1205">
        <v>88.803697879155095</v>
      </c>
      <c r="AA1205">
        <v>1692.0617258786981</v>
      </c>
      <c r="AB1205" t="b">
        <v>0</v>
      </c>
      <c r="AC1205" t="b">
        <v>1</v>
      </c>
      <c r="AD1205">
        <v>89.682485358721095</v>
      </c>
      <c r="AE1205">
        <v>7.0370620879816229E-2</v>
      </c>
      <c r="AF1205">
        <v>0</v>
      </c>
      <c r="AG1205">
        <v>0</v>
      </c>
      <c r="AH1205">
        <v>-1.774715248608438E-2</v>
      </c>
      <c r="AI1205" t="b">
        <v>0</v>
      </c>
      <c r="AJ1205" t="b">
        <v>0</v>
      </c>
      <c r="AK1205">
        <v>1692.0617258786981</v>
      </c>
      <c r="AL1205">
        <v>0</v>
      </c>
      <c r="AM1205">
        <v>26.19872452663984</v>
      </c>
      <c r="AN1205">
        <v>0</v>
      </c>
      <c r="AO1205">
        <v>26.031805544261051</v>
      </c>
      <c r="AP1205">
        <v>26.269316656366211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4.9730484948648872</v>
      </c>
      <c r="AW1205">
        <v>5.130037187932615</v>
      </c>
      <c r="AX1205">
        <v>1.763492374065563</v>
      </c>
      <c r="AY1205">
        <v>1.81916427369274</v>
      </c>
      <c r="AZ1205">
        <v>5.130037187932615</v>
      </c>
    </row>
    <row r="1206" spans="1:52" x14ac:dyDescent="0.35">
      <c r="A1206">
        <v>1203</v>
      </c>
      <c r="B1206">
        <v>0</v>
      </c>
      <c r="C1206">
        <v>0</v>
      </c>
      <c r="D1206">
        <v>0</v>
      </c>
      <c r="E1206">
        <v>88</v>
      </c>
      <c r="F1206">
        <v>0.1186790395475619</v>
      </c>
      <c r="G1206">
        <v>661.26699679352191</v>
      </c>
      <c r="H1206">
        <v>2877.833970045408</v>
      </c>
      <c r="I1206">
        <v>6</v>
      </c>
      <c r="J1206">
        <v>6</v>
      </c>
      <c r="K1206">
        <v>1703.6777102668809</v>
      </c>
      <c r="L1206" t="b">
        <v>0</v>
      </c>
      <c r="M1206">
        <v>21.200394041023049</v>
      </c>
      <c r="N1206">
        <v>21.200394041023049</v>
      </c>
      <c r="O1206">
        <v>306.15296303786459</v>
      </c>
      <c r="P1206">
        <v>71.783314037614545</v>
      </c>
      <c r="Q1206">
        <v>21.633055143901061</v>
      </c>
      <c r="R1206">
        <v>0.9346216902950818</v>
      </c>
      <c r="S1206">
        <v>47.731186157196618</v>
      </c>
      <c r="T1206">
        <v>129.73762464064771</v>
      </c>
      <c r="U1206">
        <v>23.146322590770399</v>
      </c>
      <c r="V1206">
        <v>8.4820266041366921</v>
      </c>
      <c r="W1206">
        <v>-3.368054279808407</v>
      </c>
      <c r="X1206">
        <v>1</v>
      </c>
      <c r="Y1206">
        <v>-3.3518772401329331</v>
      </c>
      <c r="Z1206">
        <v>88.785341572990632</v>
      </c>
      <c r="AA1206">
        <v>1703.6777102668809</v>
      </c>
      <c r="AB1206" t="b">
        <v>0</v>
      </c>
      <c r="AC1206" t="b">
        <v>1</v>
      </c>
      <c r="AD1206">
        <v>89.681155248705167</v>
      </c>
      <c r="AE1206">
        <v>7.0370620879816229E-2</v>
      </c>
      <c r="AF1206">
        <v>0</v>
      </c>
      <c r="AG1206">
        <v>0</v>
      </c>
      <c r="AH1206">
        <v>-1.7123495261548331E-2</v>
      </c>
      <c r="AI1206" t="b">
        <v>0</v>
      </c>
      <c r="AJ1206" t="b">
        <v>0</v>
      </c>
      <c r="AK1206">
        <v>1703.6777102668809</v>
      </c>
      <c r="AL1206">
        <v>0</v>
      </c>
      <c r="AM1206">
        <v>23.146322590770399</v>
      </c>
      <c r="AN1206">
        <v>0</v>
      </c>
      <c r="AO1206">
        <v>26.375981732374999</v>
      </c>
      <c r="AP1206">
        <v>23.216817810376401</v>
      </c>
      <c r="AQ1206">
        <v>0</v>
      </c>
      <c r="AR1206">
        <v>1</v>
      </c>
      <c r="AS1206">
        <v>3</v>
      </c>
      <c r="AT1206">
        <v>0</v>
      </c>
      <c r="AU1206">
        <v>0</v>
      </c>
      <c r="AV1206">
        <v>5.0374749346260197</v>
      </c>
      <c r="AW1206">
        <v>4.5242864937413918</v>
      </c>
      <c r="AX1206">
        <v>1.786338629300007</v>
      </c>
      <c r="AY1206">
        <v>1.604358809079464</v>
      </c>
      <c r="AZ1206">
        <v>4.5242864937413918</v>
      </c>
    </row>
    <row r="1207" spans="1:52" x14ac:dyDescent="0.35">
      <c r="A1207">
        <v>1204</v>
      </c>
      <c r="B1207">
        <v>0</v>
      </c>
      <c r="C1207">
        <v>0</v>
      </c>
      <c r="D1207">
        <v>0</v>
      </c>
      <c r="E1207">
        <v>88.3</v>
      </c>
      <c r="F1207">
        <v>8.964729651041381E-2</v>
      </c>
      <c r="G1207">
        <v>663.52131610077254</v>
      </c>
      <c r="H1207">
        <v>2887.644767670562</v>
      </c>
      <c r="I1207">
        <v>6</v>
      </c>
      <c r="J1207">
        <v>6</v>
      </c>
      <c r="K1207">
        <v>1709.485702460973</v>
      </c>
      <c r="L1207" t="b">
        <v>0</v>
      </c>
      <c r="M1207">
        <v>19.962045265619441</v>
      </c>
      <c r="N1207">
        <v>19.962045265619441</v>
      </c>
      <c r="O1207">
        <v>287.29068090089669</v>
      </c>
      <c r="P1207">
        <v>67.360697615193743</v>
      </c>
      <c r="Q1207">
        <v>20.369433944509641</v>
      </c>
      <c r="R1207">
        <v>0.93317447285006028</v>
      </c>
      <c r="S1207">
        <v>47.775678972632377</v>
      </c>
      <c r="T1207">
        <v>121.9332134539753</v>
      </c>
      <c r="U1207">
        <v>21.82810882331383</v>
      </c>
      <c r="V1207">
        <v>8.1482512661480087</v>
      </c>
      <c r="W1207">
        <v>-3.368054279808407</v>
      </c>
      <c r="X1207">
        <v>1</v>
      </c>
      <c r="Y1207">
        <v>-3.3518772401329331</v>
      </c>
      <c r="Z1207">
        <v>88.774762445193886</v>
      </c>
      <c r="AA1207">
        <v>1709.485702460973</v>
      </c>
      <c r="AB1207" t="b">
        <v>0</v>
      </c>
      <c r="AC1207" t="b">
        <v>1</v>
      </c>
      <c r="AD1207">
        <v>89.679825138689239</v>
      </c>
      <c r="AE1207">
        <v>7.0370620879816229E-2</v>
      </c>
      <c r="AF1207">
        <v>0</v>
      </c>
      <c r="AG1207">
        <v>0</v>
      </c>
      <c r="AH1207">
        <v>-1.733777464897163E-2</v>
      </c>
      <c r="AI1207" t="b">
        <v>0</v>
      </c>
      <c r="AJ1207" t="b">
        <v>0</v>
      </c>
      <c r="AK1207">
        <v>1709.485702460973</v>
      </c>
      <c r="AL1207">
        <v>0</v>
      </c>
      <c r="AM1207">
        <v>21.82810882331383</v>
      </c>
      <c r="AN1207">
        <v>0</v>
      </c>
      <c r="AO1207">
        <v>25.532444387950221</v>
      </c>
      <c r="AP1207">
        <v>21.898554818731711</v>
      </c>
      <c r="AQ1207">
        <v>0</v>
      </c>
      <c r="AR1207">
        <v>1</v>
      </c>
      <c r="AS1207">
        <v>3</v>
      </c>
      <c r="AT1207">
        <v>0</v>
      </c>
      <c r="AU1207">
        <v>0</v>
      </c>
      <c r="AV1207">
        <v>4.8598906406037807</v>
      </c>
      <c r="AW1207">
        <v>4.2584688357839964</v>
      </c>
      <c r="AX1207">
        <v>1.723365475391412</v>
      </c>
      <c r="AY1207">
        <v>1.5100971168230679</v>
      </c>
      <c r="AZ1207">
        <v>4.2584688357839964</v>
      </c>
    </row>
    <row r="1208" spans="1:52" x14ac:dyDescent="0.35">
      <c r="A1208">
        <v>1205</v>
      </c>
      <c r="B1208">
        <v>0</v>
      </c>
      <c r="C1208">
        <v>0</v>
      </c>
      <c r="D1208">
        <v>0</v>
      </c>
      <c r="E1208">
        <v>88.7</v>
      </c>
      <c r="F1208">
        <v>0.10606510774412389</v>
      </c>
      <c r="G1208">
        <v>666.52707517710667</v>
      </c>
      <c r="H1208">
        <v>2900.7258311707678</v>
      </c>
      <c r="I1208">
        <v>6</v>
      </c>
      <c r="J1208">
        <v>6</v>
      </c>
      <c r="K1208">
        <v>1717.2296920530951</v>
      </c>
      <c r="L1208" t="b">
        <v>0</v>
      </c>
      <c r="M1208">
        <v>20.91770871031256</v>
      </c>
      <c r="N1208">
        <v>20.91770871031256</v>
      </c>
      <c r="O1208">
        <v>299.68685714842388</v>
      </c>
      <c r="P1208">
        <v>70.267214029773768</v>
      </c>
      <c r="Q1208">
        <v>21.344600724808739</v>
      </c>
      <c r="R1208">
        <v>0.93410182047554624</v>
      </c>
      <c r="S1208">
        <v>47.818500257703079</v>
      </c>
      <c r="T1208">
        <v>127.06818003321089</v>
      </c>
      <c r="U1208">
        <v>22.850400520515329</v>
      </c>
      <c r="V1208">
        <v>8.3735617396741446</v>
      </c>
      <c r="W1208">
        <v>-3.368054279808407</v>
      </c>
      <c r="X1208">
        <v>1</v>
      </c>
      <c r="Y1208">
        <v>-3.3518772401329331</v>
      </c>
      <c r="Z1208">
        <v>88.756406139029423</v>
      </c>
      <c r="AA1208">
        <v>1717.2296920530951</v>
      </c>
      <c r="AB1208" t="b">
        <v>0</v>
      </c>
      <c r="AC1208" t="b">
        <v>1</v>
      </c>
      <c r="AD1208">
        <v>89.678495028673311</v>
      </c>
      <c r="AE1208">
        <v>7.0370620879816229E-2</v>
      </c>
      <c r="AF1208">
        <v>0</v>
      </c>
      <c r="AG1208">
        <v>0</v>
      </c>
      <c r="AH1208">
        <v>-1.7558402610014508E-2</v>
      </c>
      <c r="AI1208" t="b">
        <v>0</v>
      </c>
      <c r="AJ1208" t="b">
        <v>0</v>
      </c>
      <c r="AK1208">
        <v>1717.2296920530951</v>
      </c>
      <c r="AL1208">
        <v>0</v>
      </c>
      <c r="AM1208">
        <v>22.850400520515329</v>
      </c>
      <c r="AN1208">
        <v>0</v>
      </c>
      <c r="AO1208">
        <v>23.586878658393729</v>
      </c>
      <c r="AP1208">
        <v>22.92084651593321</v>
      </c>
      <c r="AQ1208">
        <v>0</v>
      </c>
      <c r="AR1208">
        <v>1</v>
      </c>
      <c r="AS1208">
        <v>3</v>
      </c>
      <c r="AT1208">
        <v>0</v>
      </c>
      <c r="AU1208">
        <v>0</v>
      </c>
      <c r="AV1208">
        <v>4.4683117781679309</v>
      </c>
      <c r="AW1208">
        <v>4.4612836688141462</v>
      </c>
      <c r="AX1208">
        <v>1.5845077227545861</v>
      </c>
      <c r="AY1208">
        <v>1.582017355391961</v>
      </c>
      <c r="AZ1208">
        <v>4.4612836688141462</v>
      </c>
    </row>
    <row r="1209" spans="1:52" x14ac:dyDescent="0.35">
      <c r="A1209">
        <v>1206</v>
      </c>
      <c r="B1209">
        <v>0</v>
      </c>
      <c r="C1209">
        <v>0</v>
      </c>
      <c r="D1209">
        <v>0</v>
      </c>
      <c r="E1209">
        <v>89</v>
      </c>
      <c r="F1209">
        <v>6.9425605846461735E-2</v>
      </c>
      <c r="G1209">
        <v>668.78139448435729</v>
      </c>
      <c r="H1209">
        <v>2910.5366287959232</v>
      </c>
      <c r="I1209">
        <v>6</v>
      </c>
      <c r="J1209">
        <v>6</v>
      </c>
      <c r="K1209">
        <v>1723.037684247186</v>
      </c>
      <c r="L1209" t="b">
        <v>0</v>
      </c>
      <c r="M1209">
        <v>19.3050527627984</v>
      </c>
      <c r="N1209">
        <v>19.3050527627984</v>
      </c>
      <c r="O1209">
        <v>275.65012416813721</v>
      </c>
      <c r="P1209">
        <v>64.631350392063965</v>
      </c>
      <c r="Q1209">
        <v>19.69903343142694</v>
      </c>
      <c r="R1209">
        <v>0.93214106087232407</v>
      </c>
      <c r="S1209">
        <v>47.862748884254032</v>
      </c>
      <c r="T1209">
        <v>117.12237873397</v>
      </c>
      <c r="U1209">
        <v>21.13310340925441</v>
      </c>
      <c r="V1209">
        <v>7.9478003689970649</v>
      </c>
      <c r="W1209">
        <v>-3.368054279808407</v>
      </c>
      <c r="X1209">
        <v>1</v>
      </c>
      <c r="Y1209">
        <v>-3.3518772401329331</v>
      </c>
      <c r="Z1209">
        <v>88.745827011232677</v>
      </c>
      <c r="AA1209">
        <v>1723.037684247186</v>
      </c>
      <c r="AB1209" t="b">
        <v>0</v>
      </c>
      <c r="AC1209" t="b">
        <v>1</v>
      </c>
      <c r="AD1209">
        <v>89.677164918657382</v>
      </c>
      <c r="AE1209">
        <v>7.0370620879816229E-2</v>
      </c>
      <c r="AF1209">
        <v>0</v>
      </c>
      <c r="AG1209">
        <v>0</v>
      </c>
      <c r="AH1209">
        <v>-1.829644255465129E-2</v>
      </c>
      <c r="AI1209" t="b">
        <v>0</v>
      </c>
      <c r="AJ1209" t="b">
        <v>0</v>
      </c>
      <c r="AK1209">
        <v>1723.037684247186</v>
      </c>
      <c r="AL1209">
        <v>0</v>
      </c>
      <c r="AM1209">
        <v>21.13310340925441</v>
      </c>
      <c r="AN1209">
        <v>0</v>
      </c>
      <c r="AO1209">
        <v>22.500379903197029</v>
      </c>
      <c r="AP1209">
        <v>21.203529407345869</v>
      </c>
      <c r="AQ1209">
        <v>0</v>
      </c>
      <c r="AR1209">
        <v>1</v>
      </c>
      <c r="AS1209">
        <v>3</v>
      </c>
      <c r="AT1209">
        <v>0</v>
      </c>
      <c r="AU1209">
        <v>0</v>
      </c>
      <c r="AV1209">
        <v>4.2545341409079613</v>
      </c>
      <c r="AW1209">
        <v>4.1189467567006606</v>
      </c>
      <c r="AX1209">
        <v>1.508700049967362</v>
      </c>
      <c r="AY1209">
        <v>1.460621143772272</v>
      </c>
      <c r="AZ1209">
        <v>4.1189467567006606</v>
      </c>
    </row>
    <row r="1210" spans="1:52" x14ac:dyDescent="0.35">
      <c r="A1210">
        <v>1207</v>
      </c>
      <c r="B1210">
        <v>0</v>
      </c>
      <c r="C1210">
        <v>0</v>
      </c>
      <c r="D1210">
        <v>0</v>
      </c>
      <c r="E1210">
        <v>89.3</v>
      </c>
      <c r="F1210">
        <v>0.116232468870006</v>
      </c>
      <c r="G1210">
        <v>671.03571379160792</v>
      </c>
      <c r="H1210">
        <v>2920.3474264210781</v>
      </c>
      <c r="I1210">
        <v>6</v>
      </c>
      <c r="J1210">
        <v>6</v>
      </c>
      <c r="K1210">
        <v>1728.8456764412781</v>
      </c>
      <c r="L1210" t="b">
        <v>0</v>
      </c>
      <c r="M1210">
        <v>21.67453758927698</v>
      </c>
      <c r="N1210">
        <v>21.67453758927698</v>
      </c>
      <c r="O1210">
        <v>308.44347557058433</v>
      </c>
      <c r="P1210">
        <v>72.320367733949269</v>
      </c>
      <c r="Q1210">
        <v>22.116875091098951</v>
      </c>
      <c r="R1210">
        <v>0.93469872592299386</v>
      </c>
      <c r="S1210">
        <v>47.90480123961359</v>
      </c>
      <c r="T1210">
        <v>130.6974963657309</v>
      </c>
      <c r="U1210">
        <v>23.662036202369951</v>
      </c>
      <c r="V1210">
        <v>8.5347130313570858</v>
      </c>
      <c r="W1210">
        <v>-3.368054279808407</v>
      </c>
      <c r="X1210">
        <v>1</v>
      </c>
      <c r="Y1210">
        <v>-3.3518772401329331</v>
      </c>
      <c r="Z1210">
        <v>88.724323431630552</v>
      </c>
      <c r="AA1210">
        <v>1728.8456764412781</v>
      </c>
      <c r="AB1210" t="b">
        <v>0</v>
      </c>
      <c r="AC1210" t="b">
        <v>1</v>
      </c>
      <c r="AD1210">
        <v>89.675834808641454</v>
      </c>
      <c r="AE1210">
        <v>7.0370620879816229E-2</v>
      </c>
      <c r="AF1210">
        <v>0</v>
      </c>
      <c r="AG1210">
        <v>0</v>
      </c>
      <c r="AH1210">
        <v>-1.8204554545051991E-2</v>
      </c>
      <c r="AI1210" t="b">
        <v>0</v>
      </c>
      <c r="AJ1210" t="b">
        <v>0</v>
      </c>
      <c r="AK1210">
        <v>1728.8456764412781</v>
      </c>
      <c r="AL1210">
        <v>0</v>
      </c>
      <c r="AM1210">
        <v>23.662036202369951</v>
      </c>
      <c r="AN1210">
        <v>0</v>
      </c>
      <c r="AO1210">
        <v>21.256295371721919</v>
      </c>
      <c r="AP1210">
        <v>23.73250527162601</v>
      </c>
      <c r="AQ1210">
        <v>0</v>
      </c>
      <c r="AR1210">
        <v>1</v>
      </c>
      <c r="AS1210">
        <v>3</v>
      </c>
      <c r="AT1210">
        <v>0</v>
      </c>
      <c r="AU1210">
        <v>0</v>
      </c>
      <c r="AV1210">
        <v>4.0145648083303929</v>
      </c>
      <c r="AW1210">
        <v>4.6224425784156828</v>
      </c>
      <c r="AX1210">
        <v>1.4236045419611321</v>
      </c>
      <c r="AY1210">
        <v>1.6391659724476091</v>
      </c>
      <c r="AZ1210">
        <v>4.6224425784156828</v>
      </c>
    </row>
    <row r="1211" spans="1:52" x14ac:dyDescent="0.35">
      <c r="A1211">
        <v>1208</v>
      </c>
      <c r="B1211">
        <v>0</v>
      </c>
      <c r="C1211">
        <v>0</v>
      </c>
      <c r="D1211">
        <v>0</v>
      </c>
      <c r="E1211">
        <v>89.8</v>
      </c>
      <c r="F1211">
        <v>0.13231118534015349</v>
      </c>
      <c r="G1211">
        <v>674.79291263702567</v>
      </c>
      <c r="H1211">
        <v>2936.6987557963362</v>
      </c>
      <c r="I1211">
        <v>6</v>
      </c>
      <c r="J1211">
        <v>6</v>
      </c>
      <c r="K1211">
        <v>1738.525663431431</v>
      </c>
      <c r="L1211" t="b">
        <v>0</v>
      </c>
      <c r="M1211">
        <v>22.678159106837828</v>
      </c>
      <c r="N1211">
        <v>22.678159106837828</v>
      </c>
      <c r="O1211">
        <v>320.92878165890318</v>
      </c>
      <c r="P1211">
        <v>75.247782314231145</v>
      </c>
      <c r="Q1211">
        <v>23.140978680446771</v>
      </c>
      <c r="R1211">
        <v>0.9355057557412163</v>
      </c>
      <c r="S1211">
        <v>47.950235531379867</v>
      </c>
      <c r="T1211">
        <v>135.87061289104651</v>
      </c>
      <c r="U1211">
        <v>24.736329561234822</v>
      </c>
      <c r="V1211">
        <v>8.7628724953858068</v>
      </c>
      <c r="W1211">
        <v>-3.368054279808407</v>
      </c>
      <c r="X1211">
        <v>1</v>
      </c>
      <c r="Y1211">
        <v>-3.3518772401329331</v>
      </c>
      <c r="Z1211">
        <v>88.702819852028426</v>
      </c>
      <c r="AA1211">
        <v>1738.525663431431</v>
      </c>
      <c r="AB1211" t="b">
        <v>0</v>
      </c>
      <c r="AC1211" t="b">
        <v>1</v>
      </c>
      <c r="AD1211">
        <v>89.674504698625526</v>
      </c>
      <c r="AE1211">
        <v>7.0370620879816229E-2</v>
      </c>
      <c r="AF1211">
        <v>0</v>
      </c>
      <c r="AG1211">
        <v>0</v>
      </c>
      <c r="AH1211">
        <v>-1.8012042365674549E-2</v>
      </c>
      <c r="AI1211" t="b">
        <v>0</v>
      </c>
      <c r="AJ1211" t="b">
        <v>0</v>
      </c>
      <c r="AK1211">
        <v>1738.525663431431</v>
      </c>
      <c r="AL1211">
        <v>0</v>
      </c>
      <c r="AM1211">
        <v>24.736329561234822</v>
      </c>
      <c r="AN1211">
        <v>0</v>
      </c>
      <c r="AO1211">
        <v>22.624143064973641</v>
      </c>
      <c r="AP1211">
        <v>24.80682478084082</v>
      </c>
      <c r="AQ1211">
        <v>0</v>
      </c>
      <c r="AR1211">
        <v>1</v>
      </c>
      <c r="AS1211">
        <v>3</v>
      </c>
      <c r="AT1211">
        <v>0</v>
      </c>
      <c r="AU1211">
        <v>0</v>
      </c>
      <c r="AV1211">
        <v>4.2761127281863027</v>
      </c>
      <c r="AW1211">
        <v>4.8389586550193648</v>
      </c>
      <c r="AX1211">
        <v>1.5163520312717389</v>
      </c>
      <c r="AY1211">
        <v>1.7159448137714219</v>
      </c>
      <c r="AZ1211">
        <v>4.8389586550193648</v>
      </c>
    </row>
    <row r="1212" spans="1:52" x14ac:dyDescent="0.35">
      <c r="A1212">
        <v>1209</v>
      </c>
      <c r="B1212">
        <v>0</v>
      </c>
      <c r="C1212">
        <v>0</v>
      </c>
      <c r="D1212">
        <v>0</v>
      </c>
      <c r="E1212">
        <v>90.2</v>
      </c>
      <c r="F1212">
        <v>0.1045227897693923</v>
      </c>
      <c r="G1212">
        <v>677.79867171335991</v>
      </c>
      <c r="H1212">
        <v>2949.779819296542</v>
      </c>
      <c r="I1212">
        <v>6</v>
      </c>
      <c r="J1212">
        <v>6</v>
      </c>
      <c r="K1212">
        <v>1746.269653023553</v>
      </c>
      <c r="L1212" t="b">
        <v>0</v>
      </c>
      <c r="M1212">
        <v>21.52356115399872</v>
      </c>
      <c r="N1212">
        <v>21.52356115399872</v>
      </c>
      <c r="O1212">
        <v>303.23881945123702</v>
      </c>
      <c r="P1212">
        <v>71.100038324213344</v>
      </c>
      <c r="Q1212">
        <v>21.962817504080331</v>
      </c>
      <c r="R1212">
        <v>0.93425390558226229</v>
      </c>
      <c r="S1212">
        <v>47.997186118007299</v>
      </c>
      <c r="T1212">
        <v>128.5532930294217</v>
      </c>
      <c r="U1212">
        <v>23.508403200511399</v>
      </c>
      <c r="V1212">
        <v>8.451876941223432</v>
      </c>
      <c r="W1212">
        <v>-3.368054279808407</v>
      </c>
      <c r="X1212">
        <v>1</v>
      </c>
      <c r="Y1212">
        <v>-3.3518772401329331</v>
      </c>
      <c r="Z1212">
        <v>88.681316272426301</v>
      </c>
      <c r="AA1212">
        <v>1746.269653023553</v>
      </c>
      <c r="AB1212" t="b">
        <v>0</v>
      </c>
      <c r="AC1212" t="b">
        <v>1</v>
      </c>
      <c r="AD1212">
        <v>89.673174588609598</v>
      </c>
      <c r="AE1212">
        <v>7.0370620879816229E-2</v>
      </c>
      <c r="AF1212">
        <v>0</v>
      </c>
      <c r="AG1212">
        <v>0</v>
      </c>
      <c r="AH1212">
        <v>-1.8089277380643309E-2</v>
      </c>
      <c r="AI1212" t="b">
        <v>0</v>
      </c>
      <c r="AJ1212" t="b">
        <v>0</v>
      </c>
      <c r="AK1212">
        <v>1746.269653023553</v>
      </c>
      <c r="AL1212">
        <v>0</v>
      </c>
      <c r="AM1212">
        <v>23.508403200511399</v>
      </c>
      <c r="AN1212">
        <v>0</v>
      </c>
      <c r="AO1212">
        <v>25.270836340536071</v>
      </c>
      <c r="AP1212">
        <v>23.578872269767459</v>
      </c>
      <c r="AQ1212">
        <v>0</v>
      </c>
      <c r="AR1212">
        <v>1</v>
      </c>
      <c r="AS1212">
        <v>3</v>
      </c>
      <c r="AT1212">
        <v>0</v>
      </c>
      <c r="AU1212">
        <v>0</v>
      </c>
      <c r="AV1212">
        <v>4.7938429489933636</v>
      </c>
      <c r="AW1212">
        <v>4.5873072847125389</v>
      </c>
      <c r="AX1212">
        <v>1.6999443081536749</v>
      </c>
      <c r="AY1212">
        <v>1.626706633712051</v>
      </c>
      <c r="AZ1212">
        <v>4.5873072847125389</v>
      </c>
    </row>
    <row r="1213" spans="1:52" x14ac:dyDescent="0.35">
      <c r="A1213">
        <v>1210</v>
      </c>
      <c r="B1213">
        <v>0</v>
      </c>
      <c r="C1213">
        <v>0</v>
      </c>
      <c r="D1213">
        <v>0</v>
      </c>
      <c r="E1213">
        <v>90.6</v>
      </c>
      <c r="F1213">
        <v>0.11626432224893971</v>
      </c>
      <c r="G1213">
        <v>680.80443078969404</v>
      </c>
      <c r="H1213">
        <v>2962.8608827967491</v>
      </c>
      <c r="I1213">
        <v>6</v>
      </c>
      <c r="J1213">
        <v>6</v>
      </c>
      <c r="K1213">
        <v>1754.0136426156751</v>
      </c>
      <c r="L1213" t="b">
        <v>0</v>
      </c>
      <c r="M1213">
        <v>22.277406716630921</v>
      </c>
      <c r="N1213">
        <v>22.277406716630921</v>
      </c>
      <c r="O1213">
        <v>312.47382401208142</v>
      </c>
      <c r="P1213">
        <v>73.265358646290082</v>
      </c>
      <c r="Q1213">
        <v>22.732047670031552</v>
      </c>
      <c r="R1213">
        <v>0.93488137711829344</v>
      </c>
      <c r="S1213">
        <v>48.042611266392953</v>
      </c>
      <c r="T1213">
        <v>132.3794171072918</v>
      </c>
      <c r="U1213">
        <v>24.315435333733461</v>
      </c>
      <c r="V1213">
        <v>8.6203653399098812</v>
      </c>
      <c r="W1213">
        <v>-3.368054279808407</v>
      </c>
      <c r="X1213">
        <v>1</v>
      </c>
      <c r="Y1213">
        <v>-3.3518772401329331</v>
      </c>
      <c r="Z1213">
        <v>88.659812692824175</v>
      </c>
      <c r="AA1213">
        <v>1754.0136426156751</v>
      </c>
      <c r="AB1213" t="b">
        <v>0</v>
      </c>
      <c r="AC1213" t="b">
        <v>1</v>
      </c>
      <c r="AD1213">
        <v>89.67184447859367</v>
      </c>
      <c r="AE1213">
        <v>7.0370620879816229E-2</v>
      </c>
      <c r="AF1213">
        <v>0</v>
      </c>
      <c r="AG1213">
        <v>0</v>
      </c>
      <c r="AH1213">
        <v>-1.753942872345959E-2</v>
      </c>
      <c r="AI1213" t="b">
        <v>0</v>
      </c>
      <c r="AJ1213" t="b">
        <v>0</v>
      </c>
      <c r="AK1213">
        <v>1754.0136426156751</v>
      </c>
      <c r="AL1213">
        <v>0</v>
      </c>
      <c r="AM1213">
        <v>24.315435333733461</v>
      </c>
      <c r="AN1213">
        <v>0</v>
      </c>
      <c r="AO1213">
        <v>26.131036344229319</v>
      </c>
      <c r="AP1213">
        <v>24.385904402989532</v>
      </c>
      <c r="AQ1213">
        <v>0</v>
      </c>
      <c r="AR1213">
        <v>1</v>
      </c>
      <c r="AS1213">
        <v>3</v>
      </c>
      <c r="AT1213">
        <v>0</v>
      </c>
      <c r="AU1213">
        <v>0</v>
      </c>
      <c r="AV1213">
        <v>4.962754735609491</v>
      </c>
      <c r="AW1213">
        <v>4.7488151528406002</v>
      </c>
      <c r="AX1213">
        <v>1.7598421048260611</v>
      </c>
      <c r="AY1213">
        <v>1.683978995072311</v>
      </c>
      <c r="AZ1213">
        <v>4.7488151528406002</v>
      </c>
    </row>
    <row r="1214" spans="1:52" x14ac:dyDescent="0.35">
      <c r="A1214">
        <v>1211</v>
      </c>
      <c r="B1214">
        <v>0</v>
      </c>
      <c r="C1214">
        <v>0</v>
      </c>
      <c r="D1214">
        <v>0</v>
      </c>
      <c r="E1214">
        <v>91</v>
      </c>
      <c r="F1214">
        <v>9.7086587901527466E-2</v>
      </c>
      <c r="G1214">
        <v>683.81018986602828</v>
      </c>
      <c r="H1214">
        <v>2975.9419462969549</v>
      </c>
      <c r="I1214">
        <v>6</v>
      </c>
      <c r="J1214">
        <v>6</v>
      </c>
      <c r="K1214">
        <v>1761.757632207798</v>
      </c>
      <c r="L1214" t="b">
        <v>0</v>
      </c>
      <c r="M1214">
        <v>21.529620890827228</v>
      </c>
      <c r="N1214">
        <v>21.529620890827228</v>
      </c>
      <c r="O1214">
        <v>300.65760690179383</v>
      </c>
      <c r="P1214">
        <v>70.494824547426902</v>
      </c>
      <c r="Q1214">
        <v>21.969000909007381</v>
      </c>
      <c r="R1214">
        <v>0.93400345167716292</v>
      </c>
      <c r="S1214">
        <v>48.089178679016428</v>
      </c>
      <c r="T1214">
        <v>127.4932071241014</v>
      </c>
      <c r="U1214">
        <v>23.521327324388661</v>
      </c>
      <c r="V1214">
        <v>8.4141116047992313</v>
      </c>
      <c r="W1214">
        <v>-3.368054279808407</v>
      </c>
      <c r="X1214">
        <v>1</v>
      </c>
      <c r="Y1214">
        <v>-3.3518772401329331</v>
      </c>
      <c r="Z1214">
        <v>88.643616628139227</v>
      </c>
      <c r="AA1214">
        <v>1761.757632207798</v>
      </c>
      <c r="AB1214" t="b">
        <v>0</v>
      </c>
      <c r="AC1214" t="b">
        <v>1</v>
      </c>
      <c r="AD1214">
        <v>89.670514368577741</v>
      </c>
      <c r="AE1214">
        <v>7.0370620879816229E-2</v>
      </c>
      <c r="AF1214">
        <v>0</v>
      </c>
      <c r="AG1214">
        <v>0</v>
      </c>
      <c r="AH1214">
        <v>-1.6354168471309771E-2</v>
      </c>
      <c r="AI1214" t="b">
        <v>0</v>
      </c>
      <c r="AJ1214" t="b">
        <v>0</v>
      </c>
      <c r="AK1214">
        <v>1761.757632207798</v>
      </c>
      <c r="AL1214">
        <v>0</v>
      </c>
      <c r="AM1214">
        <v>23.521327324388661</v>
      </c>
      <c r="AN1214">
        <v>0</v>
      </c>
      <c r="AO1214">
        <v>25.544649149262661</v>
      </c>
      <c r="AP1214">
        <v>23.591773319806549</v>
      </c>
      <c r="AQ1214">
        <v>0</v>
      </c>
      <c r="AR1214">
        <v>1</v>
      </c>
      <c r="AS1214">
        <v>3</v>
      </c>
      <c r="AT1214">
        <v>0</v>
      </c>
      <c r="AU1214">
        <v>0</v>
      </c>
      <c r="AV1214">
        <v>4.8414219812900727</v>
      </c>
      <c r="AW1214">
        <v>4.5866404709096544</v>
      </c>
      <c r="AX1214">
        <v>1.716816305422012</v>
      </c>
      <c r="AY1214">
        <v>1.6264701746371999</v>
      </c>
      <c r="AZ1214">
        <v>4.5866404709096544</v>
      </c>
    </row>
    <row r="1215" spans="1:52" x14ac:dyDescent="0.35">
      <c r="A1215">
        <v>1212</v>
      </c>
      <c r="B1215">
        <v>0</v>
      </c>
      <c r="C1215">
        <v>0</v>
      </c>
      <c r="D1215">
        <v>0</v>
      </c>
      <c r="E1215">
        <v>91.3</v>
      </c>
      <c r="F1215">
        <v>7.8722659478286161E-2</v>
      </c>
      <c r="G1215">
        <v>686.06450917327891</v>
      </c>
      <c r="H1215">
        <v>2985.7527439221099</v>
      </c>
      <c r="I1215">
        <v>6</v>
      </c>
      <c r="J1215">
        <v>6</v>
      </c>
      <c r="K1215">
        <v>1767.565624401889</v>
      </c>
      <c r="L1215" t="b">
        <v>0</v>
      </c>
      <c r="M1215">
        <v>20.769374348800589</v>
      </c>
      <c r="N1215">
        <v>20.769374348800589</v>
      </c>
      <c r="O1215">
        <v>289.08785238177188</v>
      </c>
      <c r="P1215">
        <v>67.782078233271093</v>
      </c>
      <c r="Q1215">
        <v>21.19323913142917</v>
      </c>
      <c r="R1215">
        <v>0.93308716297830685</v>
      </c>
      <c r="S1215">
        <v>48.134789708169677</v>
      </c>
      <c r="T1215">
        <v>122.70745790452951</v>
      </c>
      <c r="U1215">
        <v>22.713032578631541</v>
      </c>
      <c r="V1215">
        <v>8.210704132112042</v>
      </c>
      <c r="W1215">
        <v>-3.368054279808407</v>
      </c>
      <c r="X1215">
        <v>1</v>
      </c>
      <c r="Y1215">
        <v>-3.3518772401329331</v>
      </c>
      <c r="Z1215">
        <v>88.635388362130911</v>
      </c>
      <c r="AA1215">
        <v>1767.565624401889</v>
      </c>
      <c r="AB1215" t="b">
        <v>0</v>
      </c>
      <c r="AC1215" t="b">
        <v>1</v>
      </c>
      <c r="AD1215">
        <v>89.669184258561813</v>
      </c>
      <c r="AE1215">
        <v>7.0370620879816229E-2</v>
      </c>
      <c r="AF1215">
        <v>0</v>
      </c>
      <c r="AG1215">
        <v>0</v>
      </c>
      <c r="AH1215">
        <v>-1.4912179272218719E-2</v>
      </c>
      <c r="AI1215" t="b">
        <v>0</v>
      </c>
      <c r="AJ1215" t="b">
        <v>0</v>
      </c>
      <c r="AK1215">
        <v>1767.565624401889</v>
      </c>
      <c r="AL1215">
        <v>0</v>
      </c>
      <c r="AM1215">
        <v>22.713032578631541</v>
      </c>
      <c r="AN1215">
        <v>0</v>
      </c>
      <c r="AO1215">
        <v>23.486981981669601</v>
      </c>
      <c r="AP1215">
        <v>22.783458576723</v>
      </c>
      <c r="AQ1215">
        <v>0</v>
      </c>
      <c r="AR1215">
        <v>1</v>
      </c>
      <c r="AS1215">
        <v>3</v>
      </c>
      <c r="AT1215">
        <v>0</v>
      </c>
      <c r="AU1215">
        <v>0</v>
      </c>
      <c r="AV1215">
        <v>4.4347151971428653</v>
      </c>
      <c r="AW1215">
        <v>4.4242372734822357</v>
      </c>
      <c r="AX1215">
        <v>1.572594041540023</v>
      </c>
      <c r="AY1215">
        <v>1.5688803202423061</v>
      </c>
      <c r="AZ1215">
        <v>4.4242372734822357</v>
      </c>
    </row>
    <row r="1216" spans="1:52" x14ac:dyDescent="0.35">
      <c r="A1216">
        <v>1213</v>
      </c>
      <c r="B1216">
        <v>0</v>
      </c>
      <c r="C1216">
        <v>0</v>
      </c>
      <c r="D1216">
        <v>0</v>
      </c>
      <c r="E1216">
        <v>91.6</v>
      </c>
      <c r="F1216">
        <v>8.8022774185315455E-2</v>
      </c>
      <c r="G1216">
        <v>688.31882848052953</v>
      </c>
      <c r="H1216">
        <v>2995.5635415472648</v>
      </c>
      <c r="I1216">
        <v>6</v>
      </c>
      <c r="J1216">
        <v>6</v>
      </c>
      <c r="K1216">
        <v>1773.373616595981</v>
      </c>
      <c r="L1216" t="b">
        <v>0</v>
      </c>
      <c r="M1216">
        <v>21.361814429403459</v>
      </c>
      <c r="N1216">
        <v>21.361814429403459</v>
      </c>
      <c r="O1216">
        <v>296.36019407080693</v>
      </c>
      <c r="P1216">
        <v>69.487215371493946</v>
      </c>
      <c r="Q1216">
        <v>21.79776982592189</v>
      </c>
      <c r="R1216">
        <v>0.93364164033156904</v>
      </c>
      <c r="S1216">
        <v>48.179401033430558</v>
      </c>
      <c r="T1216">
        <v>125.7195993858026</v>
      </c>
      <c r="U1216">
        <v>23.347041181861531</v>
      </c>
      <c r="V1216">
        <v>8.3425463934141391</v>
      </c>
      <c r="W1216">
        <v>-3.368054279808407</v>
      </c>
      <c r="X1216">
        <v>1</v>
      </c>
      <c r="Y1216">
        <v>-3.3518772401329331</v>
      </c>
      <c r="Z1216">
        <v>88.619192297445963</v>
      </c>
      <c r="AA1216">
        <v>1773.373616595981</v>
      </c>
      <c r="AB1216" t="b">
        <v>0</v>
      </c>
      <c r="AC1216" t="b">
        <v>1</v>
      </c>
      <c r="AD1216">
        <v>89.667854148545885</v>
      </c>
      <c r="AE1216">
        <v>7.0370620879816229E-2</v>
      </c>
      <c r="AF1216">
        <v>0</v>
      </c>
      <c r="AG1216">
        <v>0</v>
      </c>
      <c r="AH1216">
        <v>-1.251691879876027E-2</v>
      </c>
      <c r="AI1216" t="b">
        <v>0</v>
      </c>
      <c r="AJ1216" t="b">
        <v>0</v>
      </c>
      <c r="AK1216">
        <v>1773.373616595981</v>
      </c>
      <c r="AL1216">
        <v>0</v>
      </c>
      <c r="AM1216">
        <v>23.347041181861531</v>
      </c>
      <c r="AN1216">
        <v>0</v>
      </c>
      <c r="AO1216">
        <v>24.082016465518858</v>
      </c>
      <c r="AP1216">
        <v>23.417467179952979</v>
      </c>
      <c r="AQ1216">
        <v>0</v>
      </c>
      <c r="AR1216">
        <v>1</v>
      </c>
      <c r="AS1216">
        <v>3</v>
      </c>
      <c r="AT1216">
        <v>0</v>
      </c>
      <c r="AU1216">
        <v>0</v>
      </c>
      <c r="AV1216">
        <v>4.5489442431379441</v>
      </c>
      <c r="AW1216">
        <v>4.5495068237216314</v>
      </c>
      <c r="AX1216">
        <v>1.6131007954389871</v>
      </c>
      <c r="AY1216">
        <v>1.613302199076464</v>
      </c>
      <c r="AZ1216">
        <v>4.5495068237216314</v>
      </c>
    </row>
    <row r="1217" spans="1:52" x14ac:dyDescent="0.35">
      <c r="A1217">
        <v>1214</v>
      </c>
      <c r="B1217">
        <v>0</v>
      </c>
      <c r="C1217">
        <v>0</v>
      </c>
      <c r="D1217">
        <v>0</v>
      </c>
      <c r="E1217">
        <v>91.9</v>
      </c>
      <c r="F1217">
        <v>6.9186243780453793E-2</v>
      </c>
      <c r="G1217">
        <v>690.57314778778027</v>
      </c>
      <c r="H1217">
        <v>3005.3743391724202</v>
      </c>
      <c r="I1217">
        <v>6</v>
      </c>
      <c r="J1217">
        <v>6</v>
      </c>
      <c r="K1217">
        <v>1779.1816087900729</v>
      </c>
      <c r="L1217" t="b">
        <v>0</v>
      </c>
      <c r="M1217">
        <v>20.572216803402849</v>
      </c>
      <c r="N1217">
        <v>20.572216803402849</v>
      </c>
      <c r="O1217">
        <v>284.47413616718541</v>
      </c>
      <c r="P1217">
        <v>66.700305786498674</v>
      </c>
      <c r="Q1217">
        <v>20.99205796265597</v>
      </c>
      <c r="R1217">
        <v>0.9326702185247463</v>
      </c>
      <c r="S1217">
        <v>48.224904663811373</v>
      </c>
      <c r="T1217">
        <v>120.80308045900929</v>
      </c>
      <c r="U1217">
        <v>22.50748179336124</v>
      </c>
      <c r="V1217">
        <v>8.1336450088425778</v>
      </c>
      <c r="W1217">
        <v>-6.4275635257431896</v>
      </c>
      <c r="X1217">
        <v>1</v>
      </c>
      <c r="Y1217">
        <v>-0.29236799419815013</v>
      </c>
      <c r="Z1217">
        <v>88.613920684566395</v>
      </c>
      <c r="AA1217">
        <v>1779.1816087900729</v>
      </c>
      <c r="AB1217" t="b">
        <v>0</v>
      </c>
      <c r="AC1217" t="b">
        <v>1</v>
      </c>
      <c r="AD1217">
        <v>89.667131084015267</v>
      </c>
      <c r="AE1217">
        <v>0.13429463971606151</v>
      </c>
      <c r="AF1217">
        <v>0</v>
      </c>
      <c r="AG1217">
        <v>0</v>
      </c>
      <c r="AH1217">
        <v>-9.8913308598966299E-3</v>
      </c>
      <c r="AI1217" t="b">
        <v>0</v>
      </c>
      <c r="AJ1217" t="b">
        <v>0</v>
      </c>
      <c r="AK1217">
        <v>1779.1816087900729</v>
      </c>
      <c r="AL1217">
        <v>0</v>
      </c>
      <c r="AM1217">
        <v>22.50748179336124</v>
      </c>
      <c r="AN1217">
        <v>0</v>
      </c>
      <c r="AO1217">
        <v>26.19684363923594</v>
      </c>
      <c r="AP1217">
        <v>22.641831810288931</v>
      </c>
      <c r="AQ1217">
        <v>0</v>
      </c>
      <c r="AR1217">
        <v>1</v>
      </c>
      <c r="AS1217">
        <v>3</v>
      </c>
      <c r="AT1217">
        <v>0</v>
      </c>
      <c r="AU1217">
        <v>0</v>
      </c>
      <c r="AV1217">
        <v>4.9641396883301958</v>
      </c>
      <c r="AW1217">
        <v>4.3944437502088771</v>
      </c>
      <c r="AX1217">
        <v>1.760333222812126</v>
      </c>
      <c r="AY1217">
        <v>1.558315228579068</v>
      </c>
      <c r="AZ1217">
        <v>4.3944437502088771</v>
      </c>
    </row>
    <row r="1218" spans="1:52" x14ac:dyDescent="0.35">
      <c r="A1218">
        <v>1215</v>
      </c>
      <c r="B1218">
        <v>0</v>
      </c>
      <c r="C1218">
        <v>0</v>
      </c>
      <c r="D1218">
        <v>0</v>
      </c>
      <c r="E1218">
        <v>92.2</v>
      </c>
      <c r="F1218">
        <v>0.13523225069288711</v>
      </c>
      <c r="G1218">
        <v>692.8274670950309</v>
      </c>
      <c r="H1218">
        <v>3015.1851367975751</v>
      </c>
      <c r="I1218">
        <v>6</v>
      </c>
      <c r="J1218">
        <v>6</v>
      </c>
      <c r="K1218">
        <v>1784.9896009841641</v>
      </c>
      <c r="L1218" t="b">
        <v>0</v>
      </c>
      <c r="M1218">
        <v>23.971144015233069</v>
      </c>
      <c r="N1218">
        <v>23.971144015233069</v>
      </c>
      <c r="O1218">
        <v>330.39620189325558</v>
      </c>
      <c r="P1218">
        <v>77.467596857474774</v>
      </c>
      <c r="Q1218">
        <v>24.460351035952112</v>
      </c>
      <c r="R1218">
        <v>0.9359672813024561</v>
      </c>
      <c r="S1218">
        <v>48.269367848346313</v>
      </c>
      <c r="T1218">
        <v>139.80983068341521</v>
      </c>
      <c r="U1218">
        <v>26.133767199547851</v>
      </c>
      <c r="V1218">
        <v>8.9524035593023825</v>
      </c>
      <c r="W1218">
        <v>-6.4275635257431896</v>
      </c>
      <c r="X1218">
        <v>1</v>
      </c>
      <c r="Y1218">
        <v>-0.29236799419815013</v>
      </c>
      <c r="Z1218">
        <v>88.600963860330552</v>
      </c>
      <c r="AA1218">
        <v>1784.9896009841641</v>
      </c>
      <c r="AB1218" t="b">
        <v>0</v>
      </c>
      <c r="AC1218" t="b">
        <v>1</v>
      </c>
      <c r="AD1218">
        <v>89.667015064969945</v>
      </c>
      <c r="AE1218">
        <v>0.13429463971606151</v>
      </c>
      <c r="AF1218">
        <v>0</v>
      </c>
      <c r="AG1218">
        <v>0</v>
      </c>
      <c r="AH1218">
        <v>-8.5440437353989651E-3</v>
      </c>
      <c r="AI1218" t="b">
        <v>0</v>
      </c>
      <c r="AJ1218" t="b">
        <v>0</v>
      </c>
      <c r="AK1218">
        <v>1784.9896009841641</v>
      </c>
      <c r="AL1218">
        <v>0</v>
      </c>
      <c r="AM1218">
        <v>26.133767199547851</v>
      </c>
      <c r="AN1218">
        <v>0</v>
      </c>
      <c r="AO1218">
        <v>22.871844131722209</v>
      </c>
      <c r="AP1218">
        <v>26.268186437990099</v>
      </c>
      <c r="AQ1218">
        <v>0</v>
      </c>
      <c r="AR1218">
        <v>1</v>
      </c>
      <c r="AS1218">
        <v>3</v>
      </c>
      <c r="AT1218">
        <v>0</v>
      </c>
      <c r="AU1218">
        <v>0</v>
      </c>
      <c r="AV1218">
        <v>4.3115060160381944</v>
      </c>
      <c r="AW1218">
        <v>5.1261963810051379</v>
      </c>
      <c r="AX1218">
        <v>1.528902842566735</v>
      </c>
      <c r="AY1218">
        <v>1.817802283810668</v>
      </c>
      <c r="AZ1218">
        <v>5.1261963810051379</v>
      </c>
    </row>
    <row r="1219" spans="1:52" x14ac:dyDescent="0.35">
      <c r="A1219">
        <v>1216</v>
      </c>
      <c r="B1219">
        <v>0</v>
      </c>
      <c r="C1219">
        <v>0</v>
      </c>
      <c r="D1219">
        <v>0</v>
      </c>
      <c r="E1219">
        <v>92.8</v>
      </c>
      <c r="F1219">
        <v>0.1398847534479746</v>
      </c>
      <c r="G1219">
        <v>697.33610570953215</v>
      </c>
      <c r="H1219">
        <v>3034.806732047884</v>
      </c>
      <c r="I1219">
        <v>6</v>
      </c>
      <c r="J1219">
        <v>6</v>
      </c>
      <c r="K1219">
        <v>1796.6055853723469</v>
      </c>
      <c r="L1219" t="b">
        <v>0</v>
      </c>
      <c r="M1219">
        <v>24.497054409824859</v>
      </c>
      <c r="N1219">
        <v>24.497054409824859</v>
      </c>
      <c r="O1219">
        <v>335.46181836212742</v>
      </c>
      <c r="P1219">
        <v>78.655325808947183</v>
      </c>
      <c r="Q1219">
        <v>24.99699429573965</v>
      </c>
      <c r="R1219">
        <v>0.93623198860955348</v>
      </c>
      <c r="S1219">
        <v>48.318640163570016</v>
      </c>
      <c r="T1219">
        <v>141.91325189171309</v>
      </c>
      <c r="U1219">
        <v>26.69957296894329</v>
      </c>
      <c r="V1219">
        <v>9.0495258630860747</v>
      </c>
      <c r="W1219">
        <v>-6.4275635257431896</v>
      </c>
      <c r="X1219">
        <v>1</v>
      </c>
      <c r="Y1219">
        <v>-0.29236799419815013</v>
      </c>
      <c r="Z1219">
        <v>88.588007036094709</v>
      </c>
      <c r="AA1219">
        <v>1796.6055853723469</v>
      </c>
      <c r="AB1219" t="b">
        <v>0</v>
      </c>
      <c r="AC1219" t="b">
        <v>1</v>
      </c>
      <c r="AD1219">
        <v>89.666899045924623</v>
      </c>
      <c r="AE1219">
        <v>0.13429463971606151</v>
      </c>
      <c r="AF1219">
        <v>0</v>
      </c>
      <c r="AG1219">
        <v>0</v>
      </c>
      <c r="AH1219">
        <v>-8.5703321929212484E-3</v>
      </c>
      <c r="AI1219" t="b">
        <v>0</v>
      </c>
      <c r="AJ1219" t="b">
        <v>0</v>
      </c>
      <c r="AK1219">
        <v>1796.6055853723469</v>
      </c>
      <c r="AL1219">
        <v>0</v>
      </c>
      <c r="AM1219">
        <v>26.69957296894329</v>
      </c>
      <c r="AN1219">
        <v>0</v>
      </c>
      <c r="AO1219">
        <v>23.78916476178453</v>
      </c>
      <c r="AP1219">
        <v>26.833992207385531</v>
      </c>
      <c r="AQ1219">
        <v>0</v>
      </c>
      <c r="AR1219">
        <v>1</v>
      </c>
      <c r="AS1219">
        <v>3</v>
      </c>
      <c r="AT1219">
        <v>0</v>
      </c>
      <c r="AU1219">
        <v>0</v>
      </c>
      <c r="AV1219">
        <v>4.4874649556744082</v>
      </c>
      <c r="AW1219">
        <v>5.2398767924265099</v>
      </c>
      <c r="AX1219">
        <v>1.5912996296717761</v>
      </c>
      <c r="AY1219">
        <v>1.8581145340927741</v>
      </c>
      <c r="AZ1219">
        <v>5.2398767924265099</v>
      </c>
    </row>
    <row r="1220" spans="1:52" x14ac:dyDescent="0.35">
      <c r="A1220">
        <v>1217</v>
      </c>
      <c r="B1220">
        <v>0</v>
      </c>
      <c r="C1220">
        <v>0</v>
      </c>
      <c r="D1220">
        <v>0</v>
      </c>
      <c r="E1220">
        <v>93.1</v>
      </c>
      <c r="F1220">
        <v>5.5228735515195027E-2</v>
      </c>
      <c r="G1220">
        <v>699.59042501678277</v>
      </c>
      <c r="H1220">
        <v>3044.6175296730389</v>
      </c>
      <c r="I1220">
        <v>6</v>
      </c>
      <c r="J1220">
        <v>6</v>
      </c>
      <c r="K1220">
        <v>1802.413577566439</v>
      </c>
      <c r="L1220" t="b">
        <v>0</v>
      </c>
      <c r="M1220">
        <v>20.422475674362062</v>
      </c>
      <c r="N1220">
        <v>20.422475674362062</v>
      </c>
      <c r="O1220">
        <v>278.76350254542751</v>
      </c>
      <c r="P1220">
        <v>65.36134044526267</v>
      </c>
      <c r="Q1220">
        <v>20.83926089220618</v>
      </c>
      <c r="R1220">
        <v>0.93208821349773885</v>
      </c>
      <c r="S1220">
        <v>48.368785321963571</v>
      </c>
      <c r="T1220">
        <v>118.451953444125</v>
      </c>
      <c r="U1220">
        <v>22.35760584720315</v>
      </c>
      <c r="V1220">
        <v>8.0442837730732037</v>
      </c>
      <c r="W1220">
        <v>-6.4275635257431896</v>
      </c>
      <c r="X1220">
        <v>1</v>
      </c>
      <c r="Y1220">
        <v>-0.29236799419815013</v>
      </c>
      <c r="Z1220">
        <v>88.582735423215141</v>
      </c>
      <c r="AA1220">
        <v>1802.413577566439</v>
      </c>
      <c r="AB1220" t="b">
        <v>0</v>
      </c>
      <c r="AC1220" t="b">
        <v>1</v>
      </c>
      <c r="AD1220">
        <v>89.666783026879301</v>
      </c>
      <c r="AE1220">
        <v>0.13429463971606151</v>
      </c>
      <c r="AF1220">
        <v>0</v>
      </c>
      <c r="AG1220">
        <v>0</v>
      </c>
      <c r="AH1220">
        <v>-6.0681605284053641E-3</v>
      </c>
      <c r="AI1220" t="b">
        <v>0</v>
      </c>
      <c r="AJ1220" t="b">
        <v>0</v>
      </c>
      <c r="AK1220">
        <v>1802.413577566439</v>
      </c>
      <c r="AL1220">
        <v>0</v>
      </c>
      <c r="AM1220">
        <v>22.35760584720315</v>
      </c>
      <c r="AN1220">
        <v>0</v>
      </c>
      <c r="AO1220">
        <v>26.042207124656169</v>
      </c>
      <c r="AP1220">
        <v>22.491938943316178</v>
      </c>
      <c r="AQ1220">
        <v>0</v>
      </c>
      <c r="AR1220">
        <v>1</v>
      </c>
      <c r="AS1220">
        <v>3</v>
      </c>
      <c r="AT1220">
        <v>0</v>
      </c>
      <c r="AU1220">
        <v>0</v>
      </c>
      <c r="AV1220">
        <v>4.9266876360054974</v>
      </c>
      <c r="AW1220">
        <v>4.3619760968995367</v>
      </c>
      <c r="AX1220">
        <v>1.747052353193439</v>
      </c>
      <c r="AY1220">
        <v>1.5468018627325339</v>
      </c>
      <c r="AZ1220">
        <v>4.3619760968995367</v>
      </c>
    </row>
    <row r="1221" spans="1:52" x14ac:dyDescent="0.35">
      <c r="A1221">
        <v>1218</v>
      </c>
      <c r="B1221">
        <v>0</v>
      </c>
      <c r="C1221">
        <v>0</v>
      </c>
      <c r="D1221">
        <v>0</v>
      </c>
      <c r="E1221">
        <v>93.3</v>
      </c>
      <c r="F1221">
        <v>5.5866971157939822E-2</v>
      </c>
      <c r="G1221">
        <v>701.0933045549499</v>
      </c>
      <c r="H1221">
        <v>3051.158061423142</v>
      </c>
      <c r="I1221">
        <v>6</v>
      </c>
      <c r="J1221">
        <v>6</v>
      </c>
      <c r="K1221">
        <v>1806.2855723625</v>
      </c>
      <c r="L1221" t="b">
        <v>0</v>
      </c>
      <c r="M1221">
        <v>20.54500559991925</v>
      </c>
      <c r="N1221">
        <v>20.54500559991925</v>
      </c>
      <c r="O1221">
        <v>279.83486727092583</v>
      </c>
      <c r="P1221">
        <v>65.612542033436611</v>
      </c>
      <c r="Q1221">
        <v>20.964291428489041</v>
      </c>
      <c r="R1221">
        <v>0.93217484561177655</v>
      </c>
      <c r="S1221">
        <v>48.413306414130069</v>
      </c>
      <c r="T1221">
        <v>118.89614614666471</v>
      </c>
      <c r="U1221">
        <v>22.489655805644901</v>
      </c>
      <c r="V1221">
        <v>8.0641494685622916</v>
      </c>
      <c r="W1221">
        <v>-6.4275635257431896</v>
      </c>
      <c r="X1221">
        <v>1</v>
      </c>
      <c r="Y1221">
        <v>-0.29236799419815013</v>
      </c>
      <c r="Z1221">
        <v>88.57784290924269</v>
      </c>
      <c r="AA1221">
        <v>1806.2855723625</v>
      </c>
      <c r="AB1221" t="b">
        <v>0</v>
      </c>
      <c r="AC1221" t="b">
        <v>1</v>
      </c>
      <c r="AD1221">
        <v>89.666667007833979</v>
      </c>
      <c r="AE1221">
        <v>0.13429463971606151</v>
      </c>
      <c r="AF1221">
        <v>0</v>
      </c>
      <c r="AG1221">
        <v>0</v>
      </c>
      <c r="AH1221">
        <v>-5.016018590132898E-3</v>
      </c>
      <c r="AI1221" t="b">
        <v>0</v>
      </c>
      <c r="AJ1221" t="b">
        <v>0</v>
      </c>
      <c r="AK1221">
        <v>1806.2855723625</v>
      </c>
      <c r="AL1221">
        <v>0</v>
      </c>
      <c r="AM1221">
        <v>22.489655805644901</v>
      </c>
      <c r="AN1221">
        <v>0</v>
      </c>
      <c r="AO1221">
        <v>23.16799055835558</v>
      </c>
      <c r="AP1221">
        <v>22.623975057455031</v>
      </c>
      <c r="AQ1221">
        <v>0</v>
      </c>
      <c r="AR1221">
        <v>1</v>
      </c>
      <c r="AS1221">
        <v>3</v>
      </c>
      <c r="AT1221">
        <v>0</v>
      </c>
      <c r="AU1221">
        <v>0</v>
      </c>
      <c r="AV1221">
        <v>4.3649877400883019</v>
      </c>
      <c r="AW1221">
        <v>4.3874702565917021</v>
      </c>
      <c r="AX1221">
        <v>1.5478679929391139</v>
      </c>
      <c r="AY1221">
        <v>1.5558423555790379</v>
      </c>
      <c r="AZ1221">
        <v>4.3874702565917021</v>
      </c>
    </row>
    <row r="1222" spans="1:52" x14ac:dyDescent="0.35">
      <c r="A1222">
        <v>1219</v>
      </c>
      <c r="B1222">
        <v>0</v>
      </c>
      <c r="C1222">
        <v>0</v>
      </c>
      <c r="D1222">
        <v>0</v>
      </c>
      <c r="E1222">
        <v>93.5</v>
      </c>
      <c r="F1222">
        <v>5.4636713186384973E-2</v>
      </c>
      <c r="G1222">
        <v>702.59618409311702</v>
      </c>
      <c r="H1222">
        <v>3057.6985931732461</v>
      </c>
      <c r="I1222">
        <v>6</v>
      </c>
      <c r="J1222">
        <v>6</v>
      </c>
      <c r="K1222">
        <v>1810.1575671585611</v>
      </c>
      <c r="L1222" t="b">
        <v>0</v>
      </c>
      <c r="M1222">
        <v>20.574341809511061</v>
      </c>
      <c r="N1222">
        <v>20.574341809511061</v>
      </c>
      <c r="O1222">
        <v>279.63501146017802</v>
      </c>
      <c r="P1222">
        <v>65.565682083812746</v>
      </c>
      <c r="Q1222">
        <v>20.99422633623578</v>
      </c>
      <c r="R1222">
        <v>0.93215107046185719</v>
      </c>
      <c r="S1222">
        <v>48.458037487735389</v>
      </c>
      <c r="T1222">
        <v>118.8142618373185</v>
      </c>
      <c r="U1222">
        <v>22.52234321399607</v>
      </c>
      <c r="V1222">
        <v>8.0614204795266886</v>
      </c>
      <c r="W1222">
        <v>-4.7496761574558386</v>
      </c>
      <c r="X1222">
        <v>1</v>
      </c>
      <c r="Y1222">
        <v>-1.9702553624855019</v>
      </c>
      <c r="Z1222">
        <v>88.57295039527024</v>
      </c>
      <c r="AA1222">
        <v>1810.1575671585611</v>
      </c>
      <c r="AB1222" t="b">
        <v>0</v>
      </c>
      <c r="AC1222" t="b">
        <v>1</v>
      </c>
      <c r="AD1222">
        <v>89.66621807462829</v>
      </c>
      <c r="AE1222">
        <v>9.9237610920344291E-2</v>
      </c>
      <c r="AF1222">
        <v>0</v>
      </c>
      <c r="AG1222">
        <v>0</v>
      </c>
      <c r="AH1222">
        <v>-2.9213784491440849E-3</v>
      </c>
      <c r="AI1222" t="b">
        <v>0</v>
      </c>
      <c r="AJ1222" t="b">
        <v>0</v>
      </c>
      <c r="AK1222">
        <v>1810.1575671585611</v>
      </c>
      <c r="AL1222">
        <v>0</v>
      </c>
      <c r="AM1222">
        <v>22.52234321399607</v>
      </c>
      <c r="AN1222">
        <v>0</v>
      </c>
      <c r="AO1222">
        <v>22.731525602257729</v>
      </c>
      <c r="AP1222">
        <v>22.621605437010469</v>
      </c>
      <c r="AQ1222">
        <v>0</v>
      </c>
      <c r="AR1222">
        <v>1</v>
      </c>
      <c r="AS1222">
        <v>3</v>
      </c>
      <c r="AT1222">
        <v>0</v>
      </c>
      <c r="AU1222">
        <v>0</v>
      </c>
      <c r="AV1222">
        <v>4.2810143320685743</v>
      </c>
      <c r="AW1222">
        <v>4.3865764052057674</v>
      </c>
      <c r="AX1222">
        <v>1.518090188676799</v>
      </c>
      <c r="AY1222">
        <v>1.555525386627798</v>
      </c>
      <c r="AZ1222">
        <v>4.3865764052057674</v>
      </c>
    </row>
    <row r="1223" spans="1:52" x14ac:dyDescent="0.35">
      <c r="A1223">
        <v>1220</v>
      </c>
      <c r="B1223">
        <v>0</v>
      </c>
      <c r="C1223">
        <v>0</v>
      </c>
      <c r="D1223">
        <v>0</v>
      </c>
      <c r="E1223">
        <v>93.7</v>
      </c>
      <c r="F1223">
        <v>5.8919509429838257E-2</v>
      </c>
      <c r="G1223">
        <v>704.09906363128414</v>
      </c>
      <c r="H1223">
        <v>3064.2391249233492</v>
      </c>
      <c r="I1223">
        <v>6</v>
      </c>
      <c r="J1223">
        <v>6</v>
      </c>
      <c r="K1223">
        <v>1814.0295619546221</v>
      </c>
      <c r="L1223" t="b">
        <v>0</v>
      </c>
      <c r="M1223">
        <v>20.880530286157409</v>
      </c>
      <c r="N1223">
        <v>20.880530286157409</v>
      </c>
      <c r="O1223">
        <v>283.19079922784232</v>
      </c>
      <c r="P1223">
        <v>66.399403330357671</v>
      </c>
      <c r="Q1223">
        <v>21.30666355730347</v>
      </c>
      <c r="R1223">
        <v>0.93245006894016225</v>
      </c>
      <c r="S1223">
        <v>48.502848135067538</v>
      </c>
      <c r="T1223">
        <v>120.2864989883448</v>
      </c>
      <c r="U1223">
        <v>22.85019248432355</v>
      </c>
      <c r="V1223">
        <v>8.1253447140919235</v>
      </c>
      <c r="W1223">
        <v>-4.7496761574558386</v>
      </c>
      <c r="X1223">
        <v>1</v>
      </c>
      <c r="Y1223">
        <v>-1.9702553624855019</v>
      </c>
      <c r="Z1223">
        <v>88.568988954413953</v>
      </c>
      <c r="AA1223">
        <v>1814.0295619546221</v>
      </c>
      <c r="AB1223" t="b">
        <v>0</v>
      </c>
      <c r="AC1223" t="b">
        <v>1</v>
      </c>
      <c r="AD1223">
        <v>89.665436227262219</v>
      </c>
      <c r="AE1223">
        <v>9.9237610920344291E-2</v>
      </c>
      <c r="AF1223">
        <v>0</v>
      </c>
      <c r="AG1223">
        <v>0</v>
      </c>
      <c r="AH1223">
        <v>-3.1956480359579542E-4</v>
      </c>
      <c r="AI1223" t="b">
        <v>0</v>
      </c>
      <c r="AJ1223" t="b">
        <v>0</v>
      </c>
      <c r="AK1223">
        <v>1814.0295619546221</v>
      </c>
      <c r="AL1223">
        <v>0</v>
      </c>
      <c r="AM1223">
        <v>22.85019248432355</v>
      </c>
      <c r="AN1223">
        <v>0</v>
      </c>
      <c r="AO1223">
        <v>23.786101755299931</v>
      </c>
      <c r="AP1223">
        <v>22.94945470733796</v>
      </c>
      <c r="AQ1223">
        <v>0</v>
      </c>
      <c r="AR1223">
        <v>1</v>
      </c>
      <c r="AS1223">
        <v>3</v>
      </c>
      <c r="AT1223">
        <v>0</v>
      </c>
      <c r="AU1223">
        <v>0</v>
      </c>
      <c r="AV1223">
        <v>4.4821762350273788</v>
      </c>
      <c r="AW1223">
        <v>4.4505956888253682</v>
      </c>
      <c r="AX1223">
        <v>1.589424196818219</v>
      </c>
      <c r="AY1223">
        <v>1.5782272870861671</v>
      </c>
      <c r="AZ1223">
        <v>4.4505956888253682</v>
      </c>
    </row>
    <row r="1224" spans="1:52" x14ac:dyDescent="0.35">
      <c r="A1224">
        <v>1221</v>
      </c>
      <c r="B1224">
        <v>0</v>
      </c>
      <c r="C1224">
        <v>0</v>
      </c>
      <c r="D1224">
        <v>0</v>
      </c>
      <c r="E1224">
        <v>93.9</v>
      </c>
      <c r="F1224">
        <v>4.3018582427594147E-2</v>
      </c>
      <c r="G1224">
        <v>705.60194316945126</v>
      </c>
      <c r="H1224">
        <v>3070.7796566734519</v>
      </c>
      <c r="I1224">
        <v>6</v>
      </c>
      <c r="J1224">
        <v>6</v>
      </c>
      <c r="K1224">
        <v>1817.9015567506831</v>
      </c>
      <c r="L1224" t="b">
        <v>0</v>
      </c>
      <c r="M1224">
        <v>20.17228994999363</v>
      </c>
      <c r="N1224">
        <v>20.17228994999363</v>
      </c>
      <c r="O1224">
        <v>273.00262053729392</v>
      </c>
      <c r="P1224">
        <v>64.010593425798575</v>
      </c>
      <c r="Q1224">
        <v>20.583969336728199</v>
      </c>
      <c r="R1224">
        <v>0.93154788038045</v>
      </c>
      <c r="S1224">
        <v>48.548125245336458</v>
      </c>
      <c r="T1224">
        <v>116.0713310455757</v>
      </c>
      <c r="U1224">
        <v>22.096523184961331</v>
      </c>
      <c r="V1224">
        <v>7.9453286371321354</v>
      </c>
      <c r="W1224">
        <v>-4.7496761574558386</v>
      </c>
      <c r="X1224">
        <v>1</v>
      </c>
      <c r="Y1224">
        <v>-1.9702553624855019</v>
      </c>
      <c r="Z1224">
        <v>88.570255824654922</v>
      </c>
      <c r="AA1224">
        <v>1817.9015567506831</v>
      </c>
      <c r="AB1224" t="b">
        <v>0</v>
      </c>
      <c r="AC1224" t="b">
        <v>1</v>
      </c>
      <c r="AD1224">
        <v>89.664654379896149</v>
      </c>
      <c r="AE1224">
        <v>9.9237610920344291E-2</v>
      </c>
      <c r="AF1224">
        <v>0</v>
      </c>
      <c r="AG1224">
        <v>0</v>
      </c>
      <c r="AH1224">
        <v>2.8451631916176501E-4</v>
      </c>
      <c r="AI1224" t="b">
        <v>0</v>
      </c>
      <c r="AJ1224" t="b">
        <v>0</v>
      </c>
      <c r="AK1224">
        <v>1817.9015567506831</v>
      </c>
      <c r="AL1224">
        <v>0</v>
      </c>
      <c r="AM1224">
        <v>22.096523184961331</v>
      </c>
      <c r="AN1224">
        <v>0</v>
      </c>
      <c r="AO1224">
        <v>24.5560169527608</v>
      </c>
      <c r="AP1224">
        <v>22.195774640184581</v>
      </c>
      <c r="AQ1224">
        <v>0</v>
      </c>
      <c r="AR1224">
        <v>1</v>
      </c>
      <c r="AS1224">
        <v>3</v>
      </c>
      <c r="AT1224">
        <v>0</v>
      </c>
      <c r="AU1224">
        <v>0</v>
      </c>
      <c r="AV1224">
        <v>4.6297866024689629</v>
      </c>
      <c r="AW1224">
        <v>4.3024961958488062</v>
      </c>
      <c r="AX1224">
        <v>1.641768298747859</v>
      </c>
      <c r="AY1224">
        <v>1.5257096743077021</v>
      </c>
      <c r="AZ1224">
        <v>4.3024961958488062</v>
      </c>
    </row>
    <row r="1225" spans="1:52" x14ac:dyDescent="0.35">
      <c r="A1225">
        <v>1222</v>
      </c>
      <c r="B1225">
        <v>0</v>
      </c>
      <c r="C1225">
        <v>0</v>
      </c>
      <c r="D1225">
        <v>0</v>
      </c>
      <c r="E1225">
        <v>94</v>
      </c>
      <c r="F1225">
        <v>1.900616085980111E-2</v>
      </c>
      <c r="G1225">
        <v>706.35338293853476</v>
      </c>
      <c r="H1225">
        <v>3074.0499225485041</v>
      </c>
      <c r="I1225">
        <v>6</v>
      </c>
      <c r="J1225">
        <v>6</v>
      </c>
      <c r="K1225">
        <v>1819.8375541487139</v>
      </c>
      <c r="L1225" t="b">
        <v>0</v>
      </c>
      <c r="M1225">
        <v>19.007907620307019</v>
      </c>
      <c r="N1225">
        <v>19.007907620307019</v>
      </c>
      <c r="O1225">
        <v>256.97073408389519</v>
      </c>
      <c r="P1225">
        <v>60.251616447491926</v>
      </c>
      <c r="Q1225">
        <v>19.395824102354101</v>
      </c>
      <c r="R1225">
        <v>0.93000413852464037</v>
      </c>
      <c r="S1225">
        <v>48.592450819463693</v>
      </c>
      <c r="T1225">
        <v>109.4364798158158</v>
      </c>
      <c r="U1225">
        <v>20.85563203312585</v>
      </c>
      <c r="V1225">
        <v>7.6601006815388359</v>
      </c>
      <c r="W1225">
        <v>-4.7496761574558386</v>
      </c>
      <c r="X1225">
        <v>1</v>
      </c>
      <c r="Y1225">
        <v>-1.9702553624855019</v>
      </c>
      <c r="Z1225">
        <v>88.57488648101392</v>
      </c>
      <c r="AA1225">
        <v>1819.8375541487139</v>
      </c>
      <c r="AB1225" t="b">
        <v>0</v>
      </c>
      <c r="AC1225" t="b">
        <v>1</v>
      </c>
      <c r="AD1225">
        <v>89.663872532530078</v>
      </c>
      <c r="AE1225">
        <v>9.9237610920344291E-2</v>
      </c>
      <c r="AF1225">
        <v>0</v>
      </c>
      <c r="AG1225">
        <v>0</v>
      </c>
      <c r="AH1225">
        <v>1.28908461650229E-3</v>
      </c>
      <c r="AI1225" t="b">
        <v>0</v>
      </c>
      <c r="AJ1225" t="b">
        <v>0</v>
      </c>
      <c r="AK1225">
        <v>1819.8375541487139</v>
      </c>
      <c r="AL1225">
        <v>0</v>
      </c>
      <c r="AM1225">
        <v>20.85563203312585</v>
      </c>
      <c r="AN1225">
        <v>0</v>
      </c>
      <c r="AO1225">
        <v>24.383995496103651</v>
      </c>
      <c r="AP1225">
        <v>20.954875797069711</v>
      </c>
      <c r="AQ1225">
        <v>0</v>
      </c>
      <c r="AR1225">
        <v>1</v>
      </c>
      <c r="AS1225">
        <v>3</v>
      </c>
      <c r="AT1225">
        <v>0</v>
      </c>
      <c r="AU1225">
        <v>0</v>
      </c>
      <c r="AV1225">
        <v>4.5952755152782814</v>
      </c>
      <c r="AW1225">
        <v>4.0621776105782317</v>
      </c>
      <c r="AX1225">
        <v>1.6295303245667661</v>
      </c>
      <c r="AY1225">
        <v>1.4404902170965559</v>
      </c>
      <c r="AZ1225">
        <v>4.0621776105782317</v>
      </c>
    </row>
    <row r="1226" spans="1:52" x14ac:dyDescent="0.35">
      <c r="A1226">
        <v>1223</v>
      </c>
      <c r="B1226">
        <v>0</v>
      </c>
      <c r="C1226">
        <v>0</v>
      </c>
      <c r="D1226">
        <v>0</v>
      </c>
      <c r="E1226">
        <v>94.1</v>
      </c>
      <c r="F1226">
        <v>4.7623440799863907E-2</v>
      </c>
      <c r="G1226">
        <v>707.10482270761827</v>
      </c>
      <c r="H1226">
        <v>3077.320188423555</v>
      </c>
      <c r="I1226">
        <v>6</v>
      </c>
      <c r="J1226">
        <v>6</v>
      </c>
      <c r="K1226">
        <v>1821.773551546745</v>
      </c>
      <c r="L1226" t="b">
        <v>0</v>
      </c>
      <c r="M1226">
        <v>20.494976768936901</v>
      </c>
      <c r="N1226">
        <v>20.494976768936901</v>
      </c>
      <c r="O1226">
        <v>276.78019636519667</v>
      </c>
      <c r="P1226">
        <v>64.896317049912952</v>
      </c>
      <c r="Q1226">
        <v>20.91324160095602</v>
      </c>
      <c r="R1226">
        <v>0.93190042502046566</v>
      </c>
      <c r="S1226">
        <v>48.635159774197852</v>
      </c>
      <c r="T1226">
        <v>117.6329082331941</v>
      </c>
      <c r="U1226">
        <v>22.4414980822621</v>
      </c>
      <c r="V1226">
        <v>8.0107510542870841</v>
      </c>
      <c r="W1226">
        <v>-4.7496761574558386</v>
      </c>
      <c r="X1226">
        <v>1</v>
      </c>
      <c r="Y1226">
        <v>-1.9702553624855019</v>
      </c>
      <c r="Z1226">
        <v>88.576153351254888</v>
      </c>
      <c r="AA1226">
        <v>1821.773551546745</v>
      </c>
      <c r="AB1226" t="b">
        <v>0</v>
      </c>
      <c r="AC1226" t="b">
        <v>1</v>
      </c>
      <c r="AD1226">
        <v>89.663090685164008</v>
      </c>
      <c r="AE1226">
        <v>9.9237610920344291E-2</v>
      </c>
      <c r="AF1226">
        <v>0</v>
      </c>
      <c r="AG1226">
        <v>0</v>
      </c>
      <c r="AH1226">
        <v>2.0323160578586412E-3</v>
      </c>
      <c r="AI1226" t="b">
        <v>0</v>
      </c>
      <c r="AJ1226" t="b">
        <v>0</v>
      </c>
      <c r="AK1226">
        <v>1821.773551546745</v>
      </c>
      <c r="AL1226">
        <v>0</v>
      </c>
      <c r="AM1226">
        <v>22.4414980822621</v>
      </c>
      <c r="AN1226">
        <v>0</v>
      </c>
      <c r="AO1226">
        <v>23.58731437159754</v>
      </c>
      <c r="AP1226">
        <v>22.540749537485361</v>
      </c>
      <c r="AQ1226">
        <v>0</v>
      </c>
      <c r="AR1226">
        <v>1</v>
      </c>
      <c r="AS1226">
        <v>3</v>
      </c>
      <c r="AT1226">
        <v>0</v>
      </c>
      <c r="AU1226">
        <v>0</v>
      </c>
      <c r="AV1226">
        <v>4.4409791624670563</v>
      </c>
      <c r="AW1226">
        <v>4.3695049657403091</v>
      </c>
      <c r="AX1226">
        <v>1.5748153058393819</v>
      </c>
      <c r="AY1226">
        <v>1.5494716775340069</v>
      </c>
      <c r="AZ1226">
        <v>4.3695049657403091</v>
      </c>
    </row>
    <row r="1227" spans="1:52" x14ac:dyDescent="0.35">
      <c r="A1227">
        <v>1224</v>
      </c>
      <c r="B1227">
        <v>0</v>
      </c>
      <c r="C1227">
        <v>0</v>
      </c>
      <c r="D1227">
        <v>0</v>
      </c>
      <c r="E1227">
        <v>94.3</v>
      </c>
      <c r="F1227">
        <v>4.0500075940741453E-2</v>
      </c>
      <c r="G1227">
        <v>708.60770224578539</v>
      </c>
      <c r="H1227">
        <v>3083.8607201736581</v>
      </c>
      <c r="I1227">
        <v>6</v>
      </c>
      <c r="J1227">
        <v>6</v>
      </c>
      <c r="K1227">
        <v>1825.645546342806</v>
      </c>
      <c r="L1227" t="b">
        <v>0</v>
      </c>
      <c r="M1227">
        <v>20.22626924976224</v>
      </c>
      <c r="N1227">
        <v>20.22626924976224</v>
      </c>
      <c r="O1227">
        <v>272.57203565851381</v>
      </c>
      <c r="P1227">
        <v>63.909634711348708</v>
      </c>
      <c r="Q1227">
        <v>20.639050254859431</v>
      </c>
      <c r="R1227">
        <v>0.93151445437444347</v>
      </c>
      <c r="S1227">
        <v>48.679962465073892</v>
      </c>
      <c r="T1227">
        <v>115.89241963178949</v>
      </c>
      <c r="U1227">
        <v>22.156446588603441</v>
      </c>
      <c r="V1227">
        <v>7.9369555923490509</v>
      </c>
      <c r="W1227">
        <v>-4.7496761574558386</v>
      </c>
      <c r="X1227">
        <v>1</v>
      </c>
      <c r="Y1227">
        <v>-1.9702553624855019</v>
      </c>
      <c r="Z1227">
        <v>88.577420221495856</v>
      </c>
      <c r="AA1227">
        <v>1825.645546342806</v>
      </c>
      <c r="AB1227" t="b">
        <v>0</v>
      </c>
      <c r="AC1227" t="b">
        <v>1</v>
      </c>
      <c r="AD1227">
        <v>89.662308837797937</v>
      </c>
      <c r="AE1227">
        <v>9.9237610920344291E-2</v>
      </c>
      <c r="AF1227">
        <v>0</v>
      </c>
      <c r="AG1227">
        <v>0</v>
      </c>
      <c r="AH1227">
        <v>1.484593442481974E-3</v>
      </c>
      <c r="AI1227" t="b">
        <v>0</v>
      </c>
      <c r="AJ1227" t="b">
        <v>0</v>
      </c>
      <c r="AK1227">
        <v>1825.645546342806</v>
      </c>
      <c r="AL1227">
        <v>0</v>
      </c>
      <c r="AM1227">
        <v>22.156446588603441</v>
      </c>
      <c r="AN1227">
        <v>0</v>
      </c>
      <c r="AO1227">
        <v>22.355334883647899</v>
      </c>
      <c r="AP1227">
        <v>22.25569804382669</v>
      </c>
      <c r="AQ1227">
        <v>0</v>
      </c>
      <c r="AR1227">
        <v>1</v>
      </c>
      <c r="AS1227">
        <v>3</v>
      </c>
      <c r="AT1227">
        <v>0</v>
      </c>
      <c r="AU1227">
        <v>0</v>
      </c>
      <c r="AV1227">
        <v>4.2064661490612547</v>
      </c>
      <c r="AW1227">
        <v>4.3134955392555421</v>
      </c>
      <c r="AX1227">
        <v>1.491654662787679</v>
      </c>
      <c r="AY1227">
        <v>1.529610155303567</v>
      </c>
      <c r="AZ1227">
        <v>4.3134955392555421</v>
      </c>
    </row>
    <row r="1228" spans="1:52" x14ac:dyDescent="0.35">
      <c r="A1228">
        <v>1225</v>
      </c>
      <c r="B1228">
        <v>0</v>
      </c>
      <c r="C1228">
        <v>0</v>
      </c>
      <c r="D1228">
        <v>0</v>
      </c>
      <c r="E1228">
        <v>94.4</v>
      </c>
      <c r="F1228">
        <v>4.0376255437189812E-2</v>
      </c>
      <c r="G1228">
        <v>709.35914201486889</v>
      </c>
      <c r="H1228">
        <v>3087.130986048709</v>
      </c>
      <c r="I1228">
        <v>6</v>
      </c>
      <c r="J1228">
        <v>6</v>
      </c>
      <c r="K1228">
        <v>1827.581543740836</v>
      </c>
      <c r="L1228" t="b">
        <v>0</v>
      </c>
      <c r="M1228">
        <v>20.265366425689042</v>
      </c>
      <c r="N1228">
        <v>20.265366425689042</v>
      </c>
      <c r="O1228">
        <v>272.80961497633081</v>
      </c>
      <c r="P1228">
        <v>63.965339645935899</v>
      </c>
      <c r="Q1228">
        <v>20.678945332335761</v>
      </c>
      <c r="R1228">
        <v>0.93154296338349563</v>
      </c>
      <c r="S1228">
        <v>48.724428353234792</v>
      </c>
      <c r="T1228">
        <v>115.9898839451036</v>
      </c>
      <c r="U1228">
        <v>22.19859538976808</v>
      </c>
      <c r="V1228">
        <v>7.9403237323740683</v>
      </c>
      <c r="W1228">
        <v>-4.7496761574558386</v>
      </c>
      <c r="X1228">
        <v>1</v>
      </c>
      <c r="Y1228">
        <v>-1.9702553624855019</v>
      </c>
      <c r="Z1228">
        <v>88.578687091736825</v>
      </c>
      <c r="AA1228">
        <v>1827.581543740836</v>
      </c>
      <c r="AB1228" t="b">
        <v>0</v>
      </c>
      <c r="AC1228" t="b">
        <v>1</v>
      </c>
      <c r="AD1228">
        <v>89.661526990431867</v>
      </c>
      <c r="AE1228">
        <v>9.9237610920344291E-2</v>
      </c>
      <c r="AF1228">
        <v>0</v>
      </c>
      <c r="AG1228">
        <v>0</v>
      </c>
      <c r="AH1228">
        <v>1.8153769068159911E-3</v>
      </c>
      <c r="AI1228" t="b">
        <v>0</v>
      </c>
      <c r="AJ1228" t="b">
        <v>0</v>
      </c>
      <c r="AK1228">
        <v>1827.581543740836</v>
      </c>
      <c r="AL1228">
        <v>0</v>
      </c>
      <c r="AM1228">
        <v>22.19859538976808</v>
      </c>
      <c r="AN1228">
        <v>0</v>
      </c>
      <c r="AO1228">
        <v>20.889493723845931</v>
      </c>
      <c r="AP1228">
        <v>22.29784684499133</v>
      </c>
      <c r="AQ1228">
        <v>0</v>
      </c>
      <c r="AR1228">
        <v>1</v>
      </c>
      <c r="AS1228">
        <v>3</v>
      </c>
      <c r="AT1228">
        <v>0</v>
      </c>
      <c r="AU1228">
        <v>0</v>
      </c>
      <c r="AV1228">
        <v>3.9321531598143311</v>
      </c>
      <c r="AW1228">
        <v>4.3215458967051266</v>
      </c>
      <c r="AX1228">
        <v>1.394380553125649</v>
      </c>
      <c r="AY1228">
        <v>1.532464895362214</v>
      </c>
      <c r="AZ1228">
        <v>4.3215458967051266</v>
      </c>
    </row>
    <row r="1229" spans="1:52" x14ac:dyDescent="0.35">
      <c r="A1229">
        <v>1226</v>
      </c>
      <c r="B1229">
        <v>0</v>
      </c>
      <c r="C1229">
        <v>0</v>
      </c>
      <c r="D1229">
        <v>0</v>
      </c>
      <c r="E1229">
        <v>94.6</v>
      </c>
      <c r="F1229">
        <v>4.7994902310497523E-2</v>
      </c>
      <c r="G1229">
        <v>710.86202155303602</v>
      </c>
      <c r="H1229">
        <v>3093.6715177988131</v>
      </c>
      <c r="I1229">
        <v>6</v>
      </c>
      <c r="J1229">
        <v>6</v>
      </c>
      <c r="K1229">
        <v>1831.453538536897</v>
      </c>
      <c r="L1229" t="b">
        <v>0</v>
      </c>
      <c r="M1229">
        <v>20.742521785520491</v>
      </c>
      <c r="N1229">
        <v>20.742521785520491</v>
      </c>
      <c r="O1229">
        <v>278.64267108921177</v>
      </c>
      <c r="P1229">
        <v>65.333009240230112</v>
      </c>
      <c r="Q1229">
        <v>21.165838556653561</v>
      </c>
      <c r="R1229">
        <v>0.93205880781221695</v>
      </c>
      <c r="S1229">
        <v>48.76896164757229</v>
      </c>
      <c r="T1229">
        <v>118.40434528464689</v>
      </c>
      <c r="U1229">
        <v>22.708694321912219</v>
      </c>
      <c r="V1229">
        <v>8.0445323788528071</v>
      </c>
      <c r="W1229">
        <v>-4.7496761574558386</v>
      </c>
      <c r="X1229">
        <v>1</v>
      </c>
      <c r="Y1229">
        <v>-1.9702553624855019</v>
      </c>
      <c r="Z1229">
        <v>88.579953961977793</v>
      </c>
      <c r="AA1229">
        <v>1831.453538536897</v>
      </c>
      <c r="AB1229" t="b">
        <v>0</v>
      </c>
      <c r="AC1229" t="b">
        <v>1</v>
      </c>
      <c r="AD1229">
        <v>89.660745143065796</v>
      </c>
      <c r="AE1229">
        <v>9.9237610920344291E-2</v>
      </c>
      <c r="AF1229">
        <v>0</v>
      </c>
      <c r="AG1229">
        <v>0</v>
      </c>
      <c r="AH1229">
        <v>9.1903250438152284E-4</v>
      </c>
      <c r="AI1229" t="b">
        <v>0</v>
      </c>
      <c r="AJ1229" t="b">
        <v>0</v>
      </c>
      <c r="AK1229">
        <v>1831.453538536897</v>
      </c>
      <c r="AL1229">
        <v>0</v>
      </c>
      <c r="AM1229">
        <v>22.708694321912219</v>
      </c>
      <c r="AN1229">
        <v>0</v>
      </c>
      <c r="AO1229">
        <v>22.30855986374053</v>
      </c>
      <c r="AP1229">
        <v>22.807945777135469</v>
      </c>
      <c r="AQ1229">
        <v>0</v>
      </c>
      <c r="AR1229">
        <v>1</v>
      </c>
      <c r="AS1229">
        <v>3</v>
      </c>
      <c r="AT1229">
        <v>0</v>
      </c>
      <c r="AU1229">
        <v>0</v>
      </c>
      <c r="AV1229">
        <v>4.1974240388752433</v>
      </c>
      <c r="AW1229">
        <v>4.4208671501162717</v>
      </c>
      <c r="AX1229">
        <v>1.4884482407359021</v>
      </c>
      <c r="AY1229">
        <v>1.567685239621893</v>
      </c>
      <c r="AZ1229">
        <v>4.4208671501162717</v>
      </c>
    </row>
    <row r="1230" spans="1:52" x14ac:dyDescent="0.35">
      <c r="A1230">
        <v>1227</v>
      </c>
      <c r="B1230">
        <v>0</v>
      </c>
      <c r="C1230">
        <v>0</v>
      </c>
      <c r="D1230">
        <v>0</v>
      </c>
      <c r="E1230">
        <v>94.7</v>
      </c>
      <c r="F1230">
        <v>1.7644135320820101E-2</v>
      </c>
      <c r="G1230">
        <v>711.61346132211952</v>
      </c>
      <c r="H1230">
        <v>3096.9417836738639</v>
      </c>
      <c r="I1230">
        <v>6</v>
      </c>
      <c r="J1230">
        <v>6</v>
      </c>
      <c r="K1230">
        <v>1833.3895359349281</v>
      </c>
      <c r="L1230" t="b">
        <v>0</v>
      </c>
      <c r="M1230">
        <v>19.248251945893699</v>
      </c>
      <c r="N1230">
        <v>19.248251945893699</v>
      </c>
      <c r="O1230">
        <v>258.2965002412007</v>
      </c>
      <c r="P1230">
        <v>60.562467230923787</v>
      </c>
      <c r="Q1230">
        <v>19.641073414177239</v>
      </c>
      <c r="R1230">
        <v>0.93014326719289375</v>
      </c>
      <c r="S1230">
        <v>48.814200021412248</v>
      </c>
      <c r="T1230">
        <v>109.9846319651805</v>
      </c>
      <c r="U1230">
        <v>21.116180815298058</v>
      </c>
      <c r="V1230">
        <v>7.6831670480795253</v>
      </c>
      <c r="W1230">
        <v>-4.7496761574558386</v>
      </c>
      <c r="X1230">
        <v>1</v>
      </c>
      <c r="Y1230">
        <v>-1.9702553624855019</v>
      </c>
      <c r="Z1230">
        <v>88.581220832218762</v>
      </c>
      <c r="AA1230">
        <v>1833.3895359349281</v>
      </c>
      <c r="AB1230" t="b">
        <v>0</v>
      </c>
      <c r="AC1230" t="b">
        <v>1</v>
      </c>
      <c r="AD1230">
        <v>89.659963295699725</v>
      </c>
      <c r="AE1230">
        <v>9.9237610920344291E-2</v>
      </c>
      <c r="AF1230">
        <v>0</v>
      </c>
      <c r="AG1230">
        <v>0</v>
      </c>
      <c r="AH1230">
        <v>6.9616288089352496E-4</v>
      </c>
      <c r="AI1230" t="b">
        <v>0</v>
      </c>
      <c r="AJ1230" t="b">
        <v>0</v>
      </c>
      <c r="AK1230">
        <v>1833.3895359349281</v>
      </c>
      <c r="AL1230">
        <v>0</v>
      </c>
      <c r="AM1230">
        <v>21.116180815298058</v>
      </c>
      <c r="AN1230">
        <v>0</v>
      </c>
      <c r="AO1230">
        <v>23.049994791138911</v>
      </c>
      <c r="AP1230">
        <v>21.215424579241919</v>
      </c>
      <c r="AQ1230">
        <v>0</v>
      </c>
      <c r="AR1230">
        <v>1</v>
      </c>
      <c r="AS1230">
        <v>3</v>
      </c>
      <c r="AT1230">
        <v>0</v>
      </c>
      <c r="AU1230">
        <v>0</v>
      </c>
      <c r="AV1230">
        <v>4.3373212344116689</v>
      </c>
      <c r="AW1230">
        <v>4.1116887033266263</v>
      </c>
      <c r="AX1230">
        <v>1.538057175323287</v>
      </c>
      <c r="AY1230">
        <v>1.458047362937767</v>
      </c>
      <c r="AZ1230">
        <v>4.1116887033266263</v>
      </c>
    </row>
    <row r="1231" spans="1:52" x14ac:dyDescent="0.35">
      <c r="A1231">
        <v>1228</v>
      </c>
      <c r="B1231">
        <v>0</v>
      </c>
      <c r="C1231">
        <v>0</v>
      </c>
      <c r="D1231">
        <v>0</v>
      </c>
      <c r="E1231">
        <v>94.8</v>
      </c>
      <c r="F1231">
        <v>4.8095223072889937E-2</v>
      </c>
      <c r="G1231">
        <v>712.36490109120302</v>
      </c>
      <c r="H1231">
        <v>3100.2120495489162</v>
      </c>
      <c r="I1231">
        <v>6</v>
      </c>
      <c r="J1231">
        <v>6</v>
      </c>
      <c r="K1231">
        <v>1835.325533332958</v>
      </c>
      <c r="L1231" t="b">
        <v>0</v>
      </c>
      <c r="M1231">
        <v>20.839658991053671</v>
      </c>
      <c r="N1231">
        <v>20.839658991053671</v>
      </c>
      <c r="O1231">
        <v>279.35694774083328</v>
      </c>
      <c r="P1231">
        <v>65.500484820686097</v>
      </c>
      <c r="Q1231">
        <v>21.264958154136401</v>
      </c>
      <c r="R1231">
        <v>0.93213492791606634</v>
      </c>
      <c r="S1231">
        <v>48.857363042205449</v>
      </c>
      <c r="T1231">
        <v>118.69817076065659</v>
      </c>
      <c r="U1231">
        <v>22.813175986954541</v>
      </c>
      <c r="V1231">
        <v>8.0554599149030395</v>
      </c>
      <c r="W1231">
        <v>-4.7496761574558386</v>
      </c>
      <c r="X1231">
        <v>1</v>
      </c>
      <c r="Y1231">
        <v>-1.9702553624855019</v>
      </c>
      <c r="Z1231">
        <v>88.577259391362475</v>
      </c>
      <c r="AA1231">
        <v>1835.325533332958</v>
      </c>
      <c r="AB1231" t="b">
        <v>0</v>
      </c>
      <c r="AC1231" t="b">
        <v>1</v>
      </c>
      <c r="AD1231">
        <v>89.659181448333655</v>
      </c>
      <c r="AE1231">
        <v>9.9237610920344291E-2</v>
      </c>
      <c r="AF1231">
        <v>0</v>
      </c>
      <c r="AG1231">
        <v>0</v>
      </c>
      <c r="AH1231">
        <v>9.7325822013782926E-4</v>
      </c>
      <c r="AI1231" t="b">
        <v>0</v>
      </c>
      <c r="AJ1231" t="b">
        <v>0</v>
      </c>
      <c r="AK1231">
        <v>1835.325533332958</v>
      </c>
      <c r="AL1231">
        <v>0</v>
      </c>
      <c r="AM1231">
        <v>22.813175986954541</v>
      </c>
      <c r="AN1231">
        <v>0</v>
      </c>
      <c r="AO1231">
        <v>23.031397549060539</v>
      </c>
      <c r="AP1231">
        <v>22.91242744217779</v>
      </c>
      <c r="AQ1231">
        <v>0</v>
      </c>
      <c r="AR1231">
        <v>1</v>
      </c>
      <c r="AS1231">
        <v>3</v>
      </c>
      <c r="AT1231">
        <v>0</v>
      </c>
      <c r="AU1231">
        <v>0</v>
      </c>
      <c r="AV1231">
        <v>4.333354119768642</v>
      </c>
      <c r="AW1231">
        <v>4.440973864993401</v>
      </c>
      <c r="AX1231">
        <v>1.536650397081079</v>
      </c>
      <c r="AY1231">
        <v>1.5748152887864171</v>
      </c>
      <c r="AZ1231">
        <v>4.440973864993401</v>
      </c>
    </row>
    <row r="1232" spans="1:52" x14ac:dyDescent="0.35">
      <c r="A1232">
        <v>1229</v>
      </c>
      <c r="B1232">
        <v>0</v>
      </c>
      <c r="C1232">
        <v>0</v>
      </c>
      <c r="D1232">
        <v>0</v>
      </c>
      <c r="E1232">
        <v>95</v>
      </c>
      <c r="F1232">
        <v>3.9974972387621932E-2</v>
      </c>
      <c r="G1232">
        <v>713.86778062937015</v>
      </c>
      <c r="H1232">
        <v>3106.7525812990189</v>
      </c>
      <c r="I1232">
        <v>6</v>
      </c>
      <c r="J1232">
        <v>6</v>
      </c>
      <c r="K1232">
        <v>1839.197528129019</v>
      </c>
      <c r="L1232" t="b">
        <v>0</v>
      </c>
      <c r="M1232">
        <v>20.518610509033401</v>
      </c>
      <c r="N1232">
        <v>20.518610509033401</v>
      </c>
      <c r="O1232">
        <v>274.47421299873321</v>
      </c>
      <c r="P1232">
        <v>64.355635925948462</v>
      </c>
      <c r="Q1232">
        <v>20.937357662278991</v>
      </c>
      <c r="R1232">
        <v>0.93169475678720759</v>
      </c>
      <c r="S1232">
        <v>48.902762345673622</v>
      </c>
      <c r="T1232">
        <v>116.6786049589585</v>
      </c>
      <c r="U1232">
        <v>22.472336041127821</v>
      </c>
      <c r="V1232">
        <v>7.9697604894509766</v>
      </c>
      <c r="W1232">
        <v>-4.7496761574558386</v>
      </c>
      <c r="X1232">
        <v>1</v>
      </c>
      <c r="Y1232">
        <v>-1.9702553624855019</v>
      </c>
      <c r="Z1232">
        <v>88.578526261603443</v>
      </c>
      <c r="AA1232">
        <v>1839.197528129019</v>
      </c>
      <c r="AB1232" t="b">
        <v>0</v>
      </c>
      <c r="AC1232" t="b">
        <v>1</v>
      </c>
      <c r="AD1232">
        <v>89.658399600967584</v>
      </c>
      <c r="AE1232">
        <v>9.9237610920344291E-2</v>
      </c>
      <c r="AF1232">
        <v>0</v>
      </c>
      <c r="AG1232">
        <v>0</v>
      </c>
      <c r="AH1232">
        <v>-1.371163951952026E-3</v>
      </c>
      <c r="AI1232" t="b">
        <v>0</v>
      </c>
      <c r="AJ1232" t="b">
        <v>0</v>
      </c>
      <c r="AK1232">
        <v>1839.197528129019</v>
      </c>
      <c r="AL1232">
        <v>0</v>
      </c>
      <c r="AM1232">
        <v>22.472336041127821</v>
      </c>
      <c r="AN1232">
        <v>0</v>
      </c>
      <c r="AO1232">
        <v>23.26145293283172</v>
      </c>
      <c r="AP1232">
        <v>22.571587496351071</v>
      </c>
      <c r="AQ1232">
        <v>0</v>
      </c>
      <c r="AR1232">
        <v>1</v>
      </c>
      <c r="AS1232">
        <v>3</v>
      </c>
      <c r="AT1232">
        <v>0</v>
      </c>
      <c r="AU1232">
        <v>0</v>
      </c>
      <c r="AV1232">
        <v>4.3766009599435858</v>
      </c>
      <c r="AW1232">
        <v>4.3739765860901381</v>
      </c>
      <c r="AX1232">
        <v>1.5519861560083641</v>
      </c>
      <c r="AY1232">
        <v>1.551057360383453</v>
      </c>
      <c r="AZ1232">
        <v>4.3739765860901381</v>
      </c>
    </row>
    <row r="1233" spans="1:52" x14ac:dyDescent="0.35">
      <c r="A1233">
        <v>1230</v>
      </c>
      <c r="B1233">
        <v>0</v>
      </c>
      <c r="C1233">
        <v>0</v>
      </c>
      <c r="D1233">
        <v>0</v>
      </c>
      <c r="E1233">
        <v>95.1</v>
      </c>
      <c r="F1233">
        <v>4.2004887376618782E-2</v>
      </c>
      <c r="G1233">
        <v>714.61922039845365</v>
      </c>
      <c r="H1233">
        <v>3110.0228471740711</v>
      </c>
      <c r="I1233">
        <v>6</v>
      </c>
      <c r="J1233">
        <v>6</v>
      </c>
      <c r="K1233">
        <v>1841.1335255270501</v>
      </c>
      <c r="L1233" t="b">
        <v>0</v>
      </c>
      <c r="M1233">
        <v>20.667909801514892</v>
      </c>
      <c r="N1233">
        <v>20.667909801514892</v>
      </c>
      <c r="O1233">
        <v>276.1806495874356</v>
      </c>
      <c r="P1233">
        <v>64.755742043872758</v>
      </c>
      <c r="Q1233">
        <v>21.089703879096831</v>
      </c>
      <c r="R1233">
        <v>0.93185536246718637</v>
      </c>
      <c r="S1233">
        <v>48.947752165783179</v>
      </c>
      <c r="T1233">
        <v>117.38377413939649</v>
      </c>
      <c r="U1233">
        <v>22.631949901816942</v>
      </c>
      <c r="V1233">
        <v>7.9990747409628256</v>
      </c>
      <c r="W1233">
        <v>-4.7496761574558386</v>
      </c>
      <c r="X1233">
        <v>1</v>
      </c>
      <c r="Y1233">
        <v>-1.9702553624855019</v>
      </c>
      <c r="Z1233">
        <v>88.579793131844411</v>
      </c>
      <c r="AA1233">
        <v>1841.1335255270501</v>
      </c>
      <c r="AB1233" t="b">
        <v>0</v>
      </c>
      <c r="AC1233" t="b">
        <v>1</v>
      </c>
      <c r="AD1233">
        <v>89.657617753601514</v>
      </c>
      <c r="AE1233">
        <v>9.9237610920344291E-2</v>
      </c>
      <c r="AF1233">
        <v>0</v>
      </c>
      <c r="AG1233">
        <v>0</v>
      </c>
      <c r="AH1233">
        <v>-7.3342902901135654E-4</v>
      </c>
      <c r="AI1233" t="b">
        <v>0</v>
      </c>
      <c r="AJ1233" t="b">
        <v>0</v>
      </c>
      <c r="AK1233">
        <v>1841.1335255270501</v>
      </c>
      <c r="AL1233">
        <v>0</v>
      </c>
      <c r="AM1233">
        <v>22.631949901816942</v>
      </c>
      <c r="AN1233">
        <v>0</v>
      </c>
      <c r="AO1233">
        <v>23.290084004312789</v>
      </c>
      <c r="AP1233">
        <v>22.731201357040192</v>
      </c>
      <c r="AQ1233">
        <v>0</v>
      </c>
      <c r="AR1233">
        <v>1</v>
      </c>
      <c r="AS1233">
        <v>3</v>
      </c>
      <c r="AT1233">
        <v>0</v>
      </c>
      <c r="AU1233">
        <v>0</v>
      </c>
      <c r="AV1233">
        <v>4.3815686312187587</v>
      </c>
      <c r="AW1233">
        <v>4.4049745889880842</v>
      </c>
      <c r="AX1233">
        <v>1.5537477415669361</v>
      </c>
      <c r="AY1233">
        <v>1.562049572985813</v>
      </c>
      <c r="AZ1233">
        <v>4.4049745889880842</v>
      </c>
    </row>
    <row r="1234" spans="1:52" x14ac:dyDescent="0.35">
      <c r="A1234">
        <v>1231</v>
      </c>
      <c r="B1234">
        <v>0</v>
      </c>
      <c r="C1234">
        <v>0</v>
      </c>
      <c r="D1234">
        <v>0</v>
      </c>
      <c r="E1234">
        <v>95.3</v>
      </c>
      <c r="F1234">
        <v>4.2005478105881622E-2</v>
      </c>
      <c r="G1234">
        <v>716.12209993662077</v>
      </c>
      <c r="H1234">
        <v>3116.5633789241738</v>
      </c>
      <c r="I1234">
        <v>6</v>
      </c>
      <c r="J1234">
        <v>6</v>
      </c>
      <c r="K1234">
        <v>1845.0055203231111</v>
      </c>
      <c r="L1234" t="b">
        <v>0</v>
      </c>
      <c r="M1234">
        <v>20.760078187513781</v>
      </c>
      <c r="N1234">
        <v>20.760078187513781</v>
      </c>
      <c r="O1234">
        <v>276.8300877302467</v>
      </c>
      <c r="P1234">
        <v>64.908015017783683</v>
      </c>
      <c r="Q1234">
        <v>21.183753252565079</v>
      </c>
      <c r="R1234">
        <v>0.93190717536667156</v>
      </c>
      <c r="S1234">
        <v>48.992962790729862</v>
      </c>
      <c r="T1234">
        <v>117.65326006490901</v>
      </c>
      <c r="U1234">
        <v>22.7316129894912</v>
      </c>
      <c r="V1234">
        <v>8.0113428051392361</v>
      </c>
      <c r="W1234">
        <v>-4.7496761574558386</v>
      </c>
      <c r="X1234">
        <v>1</v>
      </c>
      <c r="Y1234">
        <v>-1.9702553624855019</v>
      </c>
      <c r="Z1234">
        <v>88.578103348956631</v>
      </c>
      <c r="AA1234">
        <v>1845.0055203231111</v>
      </c>
      <c r="AB1234" t="b">
        <v>0</v>
      </c>
      <c r="AC1234" t="b">
        <v>1</v>
      </c>
      <c r="AD1234">
        <v>89.656835906235443</v>
      </c>
      <c r="AE1234">
        <v>9.9237610920344291E-2</v>
      </c>
      <c r="AF1234">
        <v>0</v>
      </c>
      <c r="AG1234">
        <v>0</v>
      </c>
      <c r="AH1234">
        <v>-3.0794307798770459E-3</v>
      </c>
      <c r="AI1234" t="b">
        <v>0</v>
      </c>
      <c r="AJ1234" t="b">
        <v>0</v>
      </c>
      <c r="AK1234">
        <v>1845.0055203231111</v>
      </c>
      <c r="AL1234">
        <v>0</v>
      </c>
      <c r="AM1234">
        <v>22.7316129894912</v>
      </c>
      <c r="AN1234">
        <v>0</v>
      </c>
      <c r="AO1234">
        <v>23.329034453363469</v>
      </c>
      <c r="AP1234">
        <v>22.83086444471445</v>
      </c>
      <c r="AQ1234">
        <v>0</v>
      </c>
      <c r="AR1234">
        <v>1</v>
      </c>
      <c r="AS1234">
        <v>3</v>
      </c>
      <c r="AT1234">
        <v>0</v>
      </c>
      <c r="AU1234">
        <v>0</v>
      </c>
      <c r="AV1234">
        <v>4.3885126603919806</v>
      </c>
      <c r="AW1234">
        <v>4.4241299660661326</v>
      </c>
      <c r="AX1234">
        <v>1.556210163259568</v>
      </c>
      <c r="AY1234">
        <v>1.568842267922113</v>
      </c>
      <c r="AZ1234">
        <v>4.4241299660661326</v>
      </c>
    </row>
    <row r="1235" spans="1:52" x14ac:dyDescent="0.35">
      <c r="A1235">
        <v>1232</v>
      </c>
      <c r="B1235">
        <v>0</v>
      </c>
      <c r="C1235">
        <v>0</v>
      </c>
      <c r="D1235">
        <v>0</v>
      </c>
      <c r="E1235">
        <v>95.4</v>
      </c>
      <c r="F1235">
        <v>3.9973200199877823E-2</v>
      </c>
      <c r="G1235">
        <v>716.87353970570439</v>
      </c>
      <c r="H1235">
        <v>3119.833644799226</v>
      </c>
      <c r="I1235">
        <v>6</v>
      </c>
      <c r="J1235">
        <v>6</v>
      </c>
      <c r="K1235">
        <v>1846.941517721142</v>
      </c>
      <c r="L1235" t="b">
        <v>0</v>
      </c>
      <c r="M1235">
        <v>20.70236136753385</v>
      </c>
      <c r="N1235">
        <v>20.70236136753385</v>
      </c>
      <c r="O1235">
        <v>275.7710778392244</v>
      </c>
      <c r="P1235">
        <v>64.659710252669285</v>
      </c>
      <c r="Q1235">
        <v>21.12485853829984</v>
      </c>
      <c r="R1235">
        <v>0.93181986224134516</v>
      </c>
      <c r="S1235">
        <v>49.038340503499192</v>
      </c>
      <c r="T1235">
        <v>117.21416119226831</v>
      </c>
      <c r="U1235">
        <v>22.670539011142491</v>
      </c>
      <c r="V1235">
        <v>7.9916776573540176</v>
      </c>
      <c r="W1235">
        <v>-4.7496761574558386</v>
      </c>
      <c r="X1235">
        <v>1</v>
      </c>
      <c r="Y1235">
        <v>-1.9702553624855019</v>
      </c>
      <c r="Z1235">
        <v>88.5793702191976</v>
      </c>
      <c r="AA1235">
        <v>1846.941517721142</v>
      </c>
      <c r="AB1235" t="b">
        <v>0</v>
      </c>
      <c r="AC1235" t="b">
        <v>1</v>
      </c>
      <c r="AD1235">
        <v>89.656054058869373</v>
      </c>
      <c r="AE1235">
        <v>9.9237610920344291E-2</v>
      </c>
      <c r="AF1235">
        <v>0</v>
      </c>
      <c r="AG1235">
        <v>0</v>
      </c>
      <c r="AH1235">
        <v>-3.9159624181546726E-3</v>
      </c>
      <c r="AI1235" t="b">
        <v>0</v>
      </c>
      <c r="AJ1235" t="b">
        <v>0</v>
      </c>
      <c r="AK1235">
        <v>1846.941517721142</v>
      </c>
      <c r="AL1235">
        <v>0</v>
      </c>
      <c r="AM1235">
        <v>22.670539011142491</v>
      </c>
      <c r="AN1235">
        <v>0</v>
      </c>
      <c r="AO1235">
        <v>23.404894458230679</v>
      </c>
      <c r="AP1235">
        <v>22.769790466365752</v>
      </c>
      <c r="AQ1235">
        <v>0</v>
      </c>
      <c r="AR1235">
        <v>1</v>
      </c>
      <c r="AS1235">
        <v>3</v>
      </c>
      <c r="AT1235">
        <v>0</v>
      </c>
      <c r="AU1235">
        <v>0</v>
      </c>
      <c r="AV1235">
        <v>4.4024813677959349</v>
      </c>
      <c r="AW1235">
        <v>4.4120363180685231</v>
      </c>
      <c r="AX1235">
        <v>1.561163605601396</v>
      </c>
      <c r="AY1235">
        <v>1.564553735194198</v>
      </c>
      <c r="AZ1235">
        <v>4.4120363180685231</v>
      </c>
    </row>
    <row r="1236" spans="1:52" x14ac:dyDescent="0.35">
      <c r="A1236">
        <v>1233</v>
      </c>
      <c r="B1236">
        <v>0</v>
      </c>
      <c r="C1236">
        <v>0</v>
      </c>
      <c r="D1236">
        <v>0</v>
      </c>
      <c r="E1236">
        <v>95.6</v>
      </c>
      <c r="F1236">
        <v>4.8101721094628402E-2</v>
      </c>
      <c r="G1236">
        <v>718.3764192438714</v>
      </c>
      <c r="H1236">
        <v>3126.3741765493291</v>
      </c>
      <c r="I1236">
        <v>6</v>
      </c>
      <c r="J1236">
        <v>6</v>
      </c>
      <c r="K1236">
        <v>1850.813512517203</v>
      </c>
      <c r="L1236" t="b">
        <v>0</v>
      </c>
      <c r="M1236">
        <v>21.21115719361433</v>
      </c>
      <c r="N1236">
        <v>21.21115719361433</v>
      </c>
      <c r="O1236">
        <v>281.95751633519973</v>
      </c>
      <c r="P1236">
        <v>66.110236985856773</v>
      </c>
      <c r="Q1236">
        <v>21.644037952667691</v>
      </c>
      <c r="R1236">
        <v>0.93235741330721955</v>
      </c>
      <c r="S1236">
        <v>49.083650082452493</v>
      </c>
      <c r="T1236">
        <v>119.7745585731161</v>
      </c>
      <c r="U1236">
        <v>23.214314214430772</v>
      </c>
      <c r="V1236">
        <v>8.1018609618715089</v>
      </c>
      <c r="W1236">
        <v>-4.7496761574558386</v>
      </c>
      <c r="X1236">
        <v>1</v>
      </c>
      <c r="Y1236">
        <v>-1.9702553624855019</v>
      </c>
      <c r="Z1236">
        <v>88.565780782966598</v>
      </c>
      <c r="AA1236">
        <v>1850.813512517203</v>
      </c>
      <c r="AB1236" t="b">
        <v>0</v>
      </c>
      <c r="AC1236" t="b">
        <v>1</v>
      </c>
      <c r="AD1236">
        <v>89.655272211503302</v>
      </c>
      <c r="AE1236">
        <v>9.9237610920344291E-2</v>
      </c>
      <c r="AF1236">
        <v>0</v>
      </c>
      <c r="AG1236">
        <v>0</v>
      </c>
      <c r="AH1236">
        <v>-5.6362085252306682E-3</v>
      </c>
      <c r="AI1236" t="b">
        <v>0</v>
      </c>
      <c r="AJ1236" t="b">
        <v>0</v>
      </c>
      <c r="AK1236">
        <v>1850.813512517203</v>
      </c>
      <c r="AL1236">
        <v>0</v>
      </c>
      <c r="AM1236">
        <v>23.214314214430772</v>
      </c>
      <c r="AN1236">
        <v>0</v>
      </c>
      <c r="AO1236">
        <v>22.089544127555222</v>
      </c>
      <c r="AP1236">
        <v>23.313565669654022</v>
      </c>
      <c r="AQ1236">
        <v>0</v>
      </c>
      <c r="AR1236">
        <v>1</v>
      </c>
      <c r="AS1236">
        <v>3</v>
      </c>
      <c r="AT1236">
        <v>0</v>
      </c>
      <c r="AU1236">
        <v>0</v>
      </c>
      <c r="AV1236">
        <v>4.1539483284916541</v>
      </c>
      <c r="AW1236">
        <v>4.5182121829030084</v>
      </c>
      <c r="AX1236">
        <v>1.473031322160161</v>
      </c>
      <c r="AY1236">
        <v>1.6022047955977521</v>
      </c>
      <c r="AZ1236">
        <v>4.5182121829030084</v>
      </c>
    </row>
    <row r="1237" spans="1:52" x14ac:dyDescent="0.35">
      <c r="A1237">
        <v>1234</v>
      </c>
      <c r="B1237">
        <v>0</v>
      </c>
      <c r="C1237">
        <v>0</v>
      </c>
      <c r="D1237">
        <v>0</v>
      </c>
      <c r="E1237">
        <v>95.7</v>
      </c>
      <c r="F1237">
        <v>1.76199154215908E-2</v>
      </c>
      <c r="G1237">
        <v>719.12785901295501</v>
      </c>
      <c r="H1237">
        <v>3129.64444242438</v>
      </c>
      <c r="I1237">
        <v>6</v>
      </c>
      <c r="J1237">
        <v>6</v>
      </c>
      <c r="K1237">
        <v>1852.7495099152329</v>
      </c>
      <c r="L1237" t="b">
        <v>0</v>
      </c>
      <c r="M1237">
        <v>19.694649250610539</v>
      </c>
      <c r="N1237">
        <v>19.694649250610539</v>
      </c>
      <c r="O1237">
        <v>261.52518566014493</v>
      </c>
      <c r="P1237">
        <v>61.319493186371012</v>
      </c>
      <c r="Q1237">
        <v>20.096580867969941</v>
      </c>
      <c r="R1237">
        <v>0.93047433119766065</v>
      </c>
      <c r="S1237">
        <v>49.129707208686789</v>
      </c>
      <c r="T1237">
        <v>111.3198091597591</v>
      </c>
      <c r="U1237">
        <v>21.598210927648712</v>
      </c>
      <c r="V1237">
        <v>7.7395841827810301</v>
      </c>
      <c r="W1237">
        <v>-4.7496761574558386</v>
      </c>
      <c r="X1237">
        <v>1</v>
      </c>
      <c r="Y1237">
        <v>-1.9702553624855019</v>
      </c>
      <c r="Z1237">
        <v>88.567047653207567</v>
      </c>
      <c r="AA1237">
        <v>1852.7495099152329</v>
      </c>
      <c r="AB1237" t="b">
        <v>0</v>
      </c>
      <c r="AC1237" t="b">
        <v>1</v>
      </c>
      <c r="AD1237">
        <v>89.654490364137231</v>
      </c>
      <c r="AE1237">
        <v>9.9237610920344291E-2</v>
      </c>
      <c r="AF1237">
        <v>0</v>
      </c>
      <c r="AG1237">
        <v>0</v>
      </c>
      <c r="AH1237">
        <v>-7.795137913510275E-3</v>
      </c>
      <c r="AI1237" t="b">
        <v>0</v>
      </c>
      <c r="AJ1237" t="b">
        <v>0</v>
      </c>
      <c r="AK1237">
        <v>1852.7495099152329</v>
      </c>
      <c r="AL1237">
        <v>0</v>
      </c>
      <c r="AM1237">
        <v>21.598210927648712</v>
      </c>
      <c r="AN1237">
        <v>0</v>
      </c>
      <c r="AO1237">
        <v>21.835118650401601</v>
      </c>
      <c r="AP1237">
        <v>21.697454691592569</v>
      </c>
      <c r="AQ1237">
        <v>0</v>
      </c>
      <c r="AR1237">
        <v>1</v>
      </c>
      <c r="AS1237">
        <v>3</v>
      </c>
      <c r="AT1237">
        <v>0</v>
      </c>
      <c r="AU1237">
        <v>0</v>
      </c>
      <c r="AV1237">
        <v>4.1063165612166586</v>
      </c>
      <c r="AW1237">
        <v>4.2037695786587399</v>
      </c>
      <c r="AX1237">
        <v>1.4561406245449151</v>
      </c>
      <c r="AY1237">
        <v>1.4907001942054561</v>
      </c>
      <c r="AZ1237">
        <v>4.2037695786587399</v>
      </c>
    </row>
    <row r="1238" spans="1:52" x14ac:dyDescent="0.35">
      <c r="A1238">
        <v>1235</v>
      </c>
      <c r="B1238">
        <v>0</v>
      </c>
      <c r="C1238">
        <v>0</v>
      </c>
      <c r="D1238">
        <v>0</v>
      </c>
      <c r="E1238">
        <v>95.8</v>
      </c>
      <c r="F1238">
        <v>4.808528388565847E-2</v>
      </c>
      <c r="G1238">
        <v>719.87929878203852</v>
      </c>
      <c r="H1238">
        <v>3132.9147082994318</v>
      </c>
      <c r="I1238">
        <v>6</v>
      </c>
      <c r="J1238">
        <v>6</v>
      </c>
      <c r="K1238">
        <v>1854.685507313264</v>
      </c>
      <c r="L1238" t="b">
        <v>0</v>
      </c>
      <c r="M1238">
        <v>21.303848135210981</v>
      </c>
      <c r="N1238">
        <v>21.303848135210981</v>
      </c>
      <c r="O1238">
        <v>282.59843643242277</v>
      </c>
      <c r="P1238">
        <v>66.260512743946677</v>
      </c>
      <c r="Q1238">
        <v>21.738620546133649</v>
      </c>
      <c r="R1238">
        <v>0.93242702768622643</v>
      </c>
      <c r="S1238">
        <v>49.173661946404437</v>
      </c>
      <c r="T1238">
        <v>120.0378565547887</v>
      </c>
      <c r="U1238">
        <v>23.314018041794661</v>
      </c>
      <c r="V1238">
        <v>8.1113147575814679</v>
      </c>
      <c r="W1238">
        <v>-4.7496761574558386</v>
      </c>
      <c r="X1238">
        <v>1</v>
      </c>
      <c r="Y1238">
        <v>-1.9702553624855019</v>
      </c>
      <c r="Z1238">
        <v>88.553458216976566</v>
      </c>
      <c r="AA1238">
        <v>1854.685507313264</v>
      </c>
      <c r="AB1238" t="b">
        <v>0</v>
      </c>
      <c r="AC1238" t="b">
        <v>1</v>
      </c>
      <c r="AD1238">
        <v>89.653708516771161</v>
      </c>
      <c r="AE1238">
        <v>9.9237610920344291E-2</v>
      </c>
      <c r="AF1238">
        <v>0</v>
      </c>
      <c r="AG1238">
        <v>0</v>
      </c>
      <c r="AH1238">
        <v>-9.0254929102506209E-3</v>
      </c>
      <c r="AI1238" t="b">
        <v>0</v>
      </c>
      <c r="AJ1238" t="b">
        <v>0</v>
      </c>
      <c r="AK1238">
        <v>1854.685507313264</v>
      </c>
      <c r="AL1238">
        <v>0</v>
      </c>
      <c r="AM1238">
        <v>23.314018041794661</v>
      </c>
      <c r="AN1238">
        <v>0</v>
      </c>
      <c r="AO1238">
        <v>23.806735111572308</v>
      </c>
      <c r="AP1238">
        <v>23.413269497017922</v>
      </c>
      <c r="AQ1238">
        <v>0</v>
      </c>
      <c r="AR1238">
        <v>1</v>
      </c>
      <c r="AS1238">
        <v>3</v>
      </c>
      <c r="AT1238">
        <v>0</v>
      </c>
      <c r="AU1238">
        <v>0</v>
      </c>
      <c r="AV1238">
        <v>4.478234266015078</v>
      </c>
      <c r="AW1238">
        <v>4.5374616557522902</v>
      </c>
      <c r="AX1238">
        <v>1.58802633546634</v>
      </c>
      <c r="AY1238">
        <v>1.6090308578682559</v>
      </c>
      <c r="AZ1238">
        <v>4.5374616557522902</v>
      </c>
    </row>
    <row r="1239" spans="1:52" x14ac:dyDescent="0.35">
      <c r="A1239">
        <v>1236</v>
      </c>
      <c r="B1239">
        <v>0</v>
      </c>
      <c r="C1239">
        <v>0</v>
      </c>
      <c r="D1239">
        <v>0</v>
      </c>
      <c r="E1239">
        <v>96</v>
      </c>
      <c r="F1239">
        <v>4.0038949035769988E-2</v>
      </c>
      <c r="G1239">
        <v>721.38217832020564</v>
      </c>
      <c r="H1239">
        <v>3139.455240049535</v>
      </c>
      <c r="I1239">
        <v>6</v>
      </c>
      <c r="J1239">
        <v>6</v>
      </c>
      <c r="K1239">
        <v>1858.557502109325</v>
      </c>
      <c r="L1239" t="b">
        <v>0</v>
      </c>
      <c r="M1239">
        <v>20.983735204861791</v>
      </c>
      <c r="N1239">
        <v>20.983735204861791</v>
      </c>
      <c r="O1239">
        <v>277.7721947743579</v>
      </c>
      <c r="P1239">
        <v>65.128909714125783</v>
      </c>
      <c r="Q1239">
        <v>21.411974698838559</v>
      </c>
      <c r="R1239">
        <v>0.9320011997871307</v>
      </c>
      <c r="S1239">
        <v>49.219872731507103</v>
      </c>
      <c r="T1239">
        <v>118.0417473903548</v>
      </c>
      <c r="U1239">
        <v>22.974192204612041</v>
      </c>
      <c r="V1239">
        <v>8.0266971975747339</v>
      </c>
      <c r="W1239">
        <v>-4.7496761574558386</v>
      </c>
      <c r="X1239">
        <v>1</v>
      </c>
      <c r="Y1239">
        <v>-1.9702553624855019</v>
      </c>
      <c r="Z1239">
        <v>88.541789773569079</v>
      </c>
      <c r="AA1239">
        <v>1858.557502109325</v>
      </c>
      <c r="AB1239" t="b">
        <v>0</v>
      </c>
      <c r="AC1239" t="b">
        <v>1</v>
      </c>
      <c r="AD1239">
        <v>89.65292666940509</v>
      </c>
      <c r="AE1239">
        <v>9.9237610920344291E-2</v>
      </c>
      <c r="AF1239">
        <v>0</v>
      </c>
      <c r="AG1239">
        <v>0</v>
      </c>
      <c r="AH1239">
        <v>-1.18713311557081E-2</v>
      </c>
      <c r="AI1239" t="b">
        <v>0</v>
      </c>
      <c r="AJ1239" t="b">
        <v>0</v>
      </c>
      <c r="AK1239">
        <v>1858.557502109325</v>
      </c>
      <c r="AL1239">
        <v>0</v>
      </c>
      <c r="AM1239">
        <v>22.974192204612041</v>
      </c>
      <c r="AN1239">
        <v>0</v>
      </c>
      <c r="AO1239">
        <v>24.505593559882719</v>
      </c>
      <c r="AP1239">
        <v>23.073443659835291</v>
      </c>
      <c r="AQ1239">
        <v>0</v>
      </c>
      <c r="AR1239">
        <v>1</v>
      </c>
      <c r="AS1239">
        <v>3</v>
      </c>
      <c r="AT1239">
        <v>0</v>
      </c>
      <c r="AU1239">
        <v>0</v>
      </c>
      <c r="AV1239">
        <v>4.6114034778241821</v>
      </c>
      <c r="AW1239">
        <v>4.4705591172849122</v>
      </c>
      <c r="AX1239">
        <v>1.635249460221341</v>
      </c>
      <c r="AY1239">
        <v>1.585306525404254</v>
      </c>
      <c r="AZ1239">
        <v>4.4705591172849122</v>
      </c>
    </row>
    <row r="1240" spans="1:52" x14ac:dyDescent="0.35">
      <c r="A1240">
        <v>1237</v>
      </c>
      <c r="B1240">
        <v>0</v>
      </c>
      <c r="C1240">
        <v>0</v>
      </c>
      <c r="D1240">
        <v>0</v>
      </c>
      <c r="E1240">
        <v>96.1</v>
      </c>
      <c r="F1240">
        <v>4.1758919971268682E-2</v>
      </c>
      <c r="G1240">
        <v>722.13361808928914</v>
      </c>
      <c r="H1240">
        <v>3142.7255059245872</v>
      </c>
      <c r="I1240">
        <v>6</v>
      </c>
      <c r="J1240">
        <v>6</v>
      </c>
      <c r="K1240">
        <v>1860.493499507355</v>
      </c>
      <c r="L1240" t="b">
        <v>0</v>
      </c>
      <c r="M1240">
        <v>21.118907887710609</v>
      </c>
      <c r="N1240">
        <v>21.118907887710609</v>
      </c>
      <c r="O1240">
        <v>279.27063625080802</v>
      </c>
      <c r="P1240">
        <v>65.480247470271223</v>
      </c>
      <c r="Q1240">
        <v>21.549906007867971</v>
      </c>
      <c r="R1240">
        <v>0.93214097256769712</v>
      </c>
      <c r="S1240">
        <v>49.265675983555141</v>
      </c>
      <c r="T1240">
        <v>118.6607277089538</v>
      </c>
      <c r="U1240">
        <v>23.1187198525413</v>
      </c>
      <c r="V1240">
        <v>8.0522015767389092</v>
      </c>
      <c r="W1240">
        <v>-4.7496761574558386</v>
      </c>
      <c r="X1240">
        <v>1</v>
      </c>
      <c r="Y1240">
        <v>-1.9702553624855019</v>
      </c>
      <c r="Z1240">
        <v>88.530121330161592</v>
      </c>
      <c r="AA1240">
        <v>1860.493499507355</v>
      </c>
      <c r="AB1240" t="b">
        <v>0</v>
      </c>
      <c r="AC1240" t="b">
        <v>1</v>
      </c>
      <c r="AD1240">
        <v>89.65214482203902</v>
      </c>
      <c r="AE1240">
        <v>9.9237610920344291E-2</v>
      </c>
      <c r="AF1240">
        <v>0</v>
      </c>
      <c r="AG1240">
        <v>0</v>
      </c>
      <c r="AH1240">
        <v>-1.2800956695096399E-2</v>
      </c>
      <c r="AI1240" t="b">
        <v>0</v>
      </c>
      <c r="AJ1240" t="b">
        <v>0</v>
      </c>
      <c r="AK1240">
        <v>1860.493499507355</v>
      </c>
      <c r="AL1240">
        <v>0</v>
      </c>
      <c r="AM1240">
        <v>23.1187198525413</v>
      </c>
      <c r="AN1240">
        <v>0</v>
      </c>
      <c r="AO1240">
        <v>24.442458530658389</v>
      </c>
      <c r="AP1240">
        <v>23.21797130776455</v>
      </c>
      <c r="AQ1240">
        <v>0</v>
      </c>
      <c r="AR1240">
        <v>1</v>
      </c>
      <c r="AS1240">
        <v>3</v>
      </c>
      <c r="AT1240">
        <v>0</v>
      </c>
      <c r="AU1240">
        <v>0</v>
      </c>
      <c r="AV1240">
        <v>4.598558510983878</v>
      </c>
      <c r="AW1240">
        <v>4.498716386023367</v>
      </c>
      <c r="AX1240">
        <v>1.6306945074410919</v>
      </c>
      <c r="AY1240">
        <v>1.595291384277062</v>
      </c>
      <c r="AZ1240">
        <v>4.498716386023367</v>
      </c>
    </row>
    <row r="1241" spans="1:52" x14ac:dyDescent="0.35">
      <c r="A1241">
        <v>1238</v>
      </c>
      <c r="B1241">
        <v>0</v>
      </c>
      <c r="C1241">
        <v>0</v>
      </c>
      <c r="D1241">
        <v>0</v>
      </c>
      <c r="E1241">
        <v>96.3</v>
      </c>
      <c r="F1241">
        <v>4.2925371079178383E-2</v>
      </c>
      <c r="G1241">
        <v>723.63649762745627</v>
      </c>
      <c r="H1241">
        <v>3149.2660376746899</v>
      </c>
      <c r="I1241">
        <v>6</v>
      </c>
      <c r="J1241">
        <v>6</v>
      </c>
      <c r="K1241">
        <v>1864.365494303416</v>
      </c>
      <c r="L1241" t="b">
        <v>0</v>
      </c>
      <c r="M1241">
        <v>21.2727053248401</v>
      </c>
      <c r="N1241">
        <v>21.2727053248401</v>
      </c>
      <c r="O1241">
        <v>280.7201861558338</v>
      </c>
      <c r="P1241">
        <v>65.820121678945114</v>
      </c>
      <c r="Q1241">
        <v>21.706842168204179</v>
      </c>
      <c r="R1241">
        <v>0.93226210475633842</v>
      </c>
      <c r="S1241">
        <v>49.311679534329819</v>
      </c>
      <c r="T1241">
        <v>119.26113633059281</v>
      </c>
      <c r="U1241">
        <v>23.284055050030819</v>
      </c>
      <c r="V1241">
        <v>8.078498359401749</v>
      </c>
      <c r="W1241">
        <v>-4.7496761574558386</v>
      </c>
      <c r="X1241">
        <v>1</v>
      </c>
      <c r="Y1241">
        <v>-1.9702553624855019</v>
      </c>
      <c r="Z1241">
        <v>88.516531893930591</v>
      </c>
      <c r="AA1241">
        <v>1864.365494303416</v>
      </c>
      <c r="AB1241" t="b">
        <v>0</v>
      </c>
      <c r="AC1241" t="b">
        <v>1</v>
      </c>
      <c r="AD1241">
        <v>89.651362974672949</v>
      </c>
      <c r="AE1241">
        <v>9.9237610920344291E-2</v>
      </c>
      <c r="AF1241">
        <v>0</v>
      </c>
      <c r="AG1241">
        <v>0</v>
      </c>
      <c r="AH1241">
        <v>-1.6004175948620469E-2</v>
      </c>
      <c r="AI1241" t="b">
        <v>0</v>
      </c>
      <c r="AJ1241" t="b">
        <v>0</v>
      </c>
      <c r="AK1241">
        <v>1864.365494303416</v>
      </c>
      <c r="AL1241">
        <v>0</v>
      </c>
      <c r="AM1241">
        <v>23.284055050030819</v>
      </c>
      <c r="AN1241">
        <v>0</v>
      </c>
      <c r="AO1241">
        <v>24.490699200760471</v>
      </c>
      <c r="AP1241">
        <v>23.38330650525408</v>
      </c>
      <c r="AQ1241">
        <v>0</v>
      </c>
      <c r="AR1241">
        <v>1</v>
      </c>
      <c r="AS1241">
        <v>3</v>
      </c>
      <c r="AT1241">
        <v>0</v>
      </c>
      <c r="AU1241">
        <v>0</v>
      </c>
      <c r="AV1241">
        <v>4.6071269553709602</v>
      </c>
      <c r="AW1241">
        <v>4.5308259028538904</v>
      </c>
      <c r="AX1241">
        <v>1.6337329628975039</v>
      </c>
      <c r="AY1241">
        <v>1.6066777512221251</v>
      </c>
      <c r="AZ1241">
        <v>4.5308259028538904</v>
      </c>
    </row>
    <row r="1242" spans="1:52" x14ac:dyDescent="0.35">
      <c r="A1242">
        <v>1239</v>
      </c>
      <c r="B1242">
        <v>0</v>
      </c>
      <c r="C1242">
        <v>0</v>
      </c>
      <c r="D1242">
        <v>0</v>
      </c>
      <c r="E1242">
        <v>96.4</v>
      </c>
      <c r="F1242">
        <v>3.6539595712026703E-2</v>
      </c>
      <c r="G1242">
        <v>724.38793739653988</v>
      </c>
      <c r="H1242">
        <v>3152.5363035497421</v>
      </c>
      <c r="I1242">
        <v>6</v>
      </c>
      <c r="J1242">
        <v>6</v>
      </c>
      <c r="K1242">
        <v>1866.301491701447</v>
      </c>
      <c r="L1242" t="b">
        <v>0</v>
      </c>
      <c r="M1242">
        <v>20.989795613078261</v>
      </c>
      <c r="N1242">
        <v>20.989795613078261</v>
      </c>
      <c r="O1242">
        <v>276.69950482468732</v>
      </c>
      <c r="P1242">
        <v>64.87739740224697</v>
      </c>
      <c r="Q1242">
        <v>21.418158788855369</v>
      </c>
      <c r="R1242">
        <v>0.9319156792694403</v>
      </c>
      <c r="S1242">
        <v>49.3579353868057</v>
      </c>
      <c r="T1242">
        <v>117.596689005724</v>
      </c>
      <c r="U1242">
        <v>22.98293640219228</v>
      </c>
      <c r="V1242">
        <v>8.0064906911176053</v>
      </c>
      <c r="W1242">
        <v>-4.7496761574558386</v>
      </c>
      <c r="X1242">
        <v>1</v>
      </c>
      <c r="Y1242">
        <v>-1.9702553624855019</v>
      </c>
      <c r="Z1242">
        <v>88.504863450523104</v>
      </c>
      <c r="AA1242">
        <v>1866.301491701447</v>
      </c>
      <c r="AB1242" t="b">
        <v>0</v>
      </c>
      <c r="AC1242" t="b">
        <v>1</v>
      </c>
      <c r="AD1242">
        <v>89.650581127306879</v>
      </c>
      <c r="AE1242">
        <v>9.9237610920344291E-2</v>
      </c>
      <c r="AF1242">
        <v>0</v>
      </c>
      <c r="AG1242">
        <v>0</v>
      </c>
      <c r="AH1242">
        <v>-1.653271223098024E-2</v>
      </c>
      <c r="AI1242" t="b">
        <v>0</v>
      </c>
      <c r="AJ1242" t="b">
        <v>0</v>
      </c>
      <c r="AK1242">
        <v>1866.301491701447</v>
      </c>
      <c r="AL1242">
        <v>0</v>
      </c>
      <c r="AM1242">
        <v>22.98293640219228</v>
      </c>
      <c r="AN1242">
        <v>0</v>
      </c>
      <c r="AO1242">
        <v>24.608886764709759</v>
      </c>
      <c r="AP1242">
        <v>23.082187857415541</v>
      </c>
      <c r="AQ1242">
        <v>0</v>
      </c>
      <c r="AR1242">
        <v>1</v>
      </c>
      <c r="AS1242">
        <v>3</v>
      </c>
      <c r="AT1242">
        <v>0</v>
      </c>
      <c r="AU1242">
        <v>0</v>
      </c>
      <c r="AV1242">
        <v>4.6291416747232992</v>
      </c>
      <c r="AW1242">
        <v>4.4717999874386853</v>
      </c>
      <c r="AX1242">
        <v>1.6415396009657091</v>
      </c>
      <c r="AY1242">
        <v>1.5857465508016031</v>
      </c>
      <c r="AZ1242">
        <v>4.4717999874386853</v>
      </c>
    </row>
    <row r="1243" spans="1:52" x14ac:dyDescent="0.35">
      <c r="A1243">
        <v>1240</v>
      </c>
      <c r="B1243">
        <v>0</v>
      </c>
      <c r="C1243">
        <v>0</v>
      </c>
      <c r="D1243">
        <v>0</v>
      </c>
      <c r="E1243">
        <v>96.6</v>
      </c>
      <c r="F1243">
        <v>6.0916246072697078E-2</v>
      </c>
      <c r="G1243">
        <v>725.89081693470689</v>
      </c>
      <c r="H1243">
        <v>3159.0768352998448</v>
      </c>
      <c r="I1243">
        <v>6</v>
      </c>
      <c r="J1243">
        <v>6</v>
      </c>
      <c r="K1243">
        <v>1870.1734864975081</v>
      </c>
      <c r="L1243" t="b">
        <v>0</v>
      </c>
      <c r="M1243">
        <v>22.345184049244288</v>
      </c>
      <c r="N1243">
        <v>22.345184049244288</v>
      </c>
      <c r="O1243">
        <v>293.95714171614537</v>
      </c>
      <c r="P1243">
        <v>68.923774599561384</v>
      </c>
      <c r="Q1243">
        <v>22.80120821351457</v>
      </c>
      <c r="R1243">
        <v>0.9333651831149673</v>
      </c>
      <c r="S1243">
        <v>49.403809489827438</v>
      </c>
      <c r="T1243">
        <v>124.7371308014077</v>
      </c>
      <c r="U1243">
        <v>24.429032308039321</v>
      </c>
      <c r="V1243">
        <v>8.3118358697161767</v>
      </c>
      <c r="W1243">
        <v>-4.7496761574558386</v>
      </c>
      <c r="X1243">
        <v>1</v>
      </c>
      <c r="Y1243">
        <v>-1.9702553624855019</v>
      </c>
      <c r="Z1243">
        <v>88.489046484745273</v>
      </c>
      <c r="AA1243">
        <v>1870.1734864975081</v>
      </c>
      <c r="AB1243" t="b">
        <v>0</v>
      </c>
      <c r="AC1243" t="b">
        <v>1</v>
      </c>
      <c r="AD1243">
        <v>89.649799279940808</v>
      </c>
      <c r="AE1243">
        <v>9.9237610920344291E-2</v>
      </c>
      <c r="AF1243">
        <v>0</v>
      </c>
      <c r="AG1243">
        <v>0</v>
      </c>
      <c r="AH1243">
        <v>-1.702102966201818E-2</v>
      </c>
      <c r="AI1243" t="b">
        <v>0</v>
      </c>
      <c r="AJ1243" t="b">
        <v>0</v>
      </c>
      <c r="AK1243">
        <v>1870.1734864975081</v>
      </c>
      <c r="AL1243">
        <v>0</v>
      </c>
      <c r="AM1243">
        <v>24.429032308039321</v>
      </c>
      <c r="AN1243">
        <v>0</v>
      </c>
      <c r="AO1243">
        <v>25.429389935932711</v>
      </c>
      <c r="AP1243">
        <v>24.528294531053731</v>
      </c>
      <c r="AQ1243">
        <v>0</v>
      </c>
      <c r="AR1243">
        <v>1</v>
      </c>
      <c r="AS1243">
        <v>3</v>
      </c>
      <c r="AT1243">
        <v>0</v>
      </c>
      <c r="AU1243">
        <v>0</v>
      </c>
      <c r="AV1243">
        <v>4.7865480999338939</v>
      </c>
      <c r="AW1243">
        <v>4.7561553544680573</v>
      </c>
      <c r="AX1243">
        <v>1.697357482246062</v>
      </c>
      <c r="AY1243">
        <v>1.6865819065275689</v>
      </c>
      <c r="AZ1243">
        <v>4.7561553544680573</v>
      </c>
    </row>
    <row r="1244" spans="1:52" x14ac:dyDescent="0.35">
      <c r="A1244">
        <v>1241</v>
      </c>
      <c r="B1244">
        <v>0</v>
      </c>
      <c r="C1244">
        <v>0</v>
      </c>
      <c r="D1244">
        <v>0</v>
      </c>
      <c r="E1244">
        <v>96.8</v>
      </c>
      <c r="F1244">
        <v>5.3128753330502931E-2</v>
      </c>
      <c r="G1244">
        <v>727.39369647287401</v>
      </c>
      <c r="H1244">
        <v>3165.6173670499479</v>
      </c>
      <c r="I1244">
        <v>6</v>
      </c>
      <c r="J1244">
        <v>6</v>
      </c>
      <c r="K1244">
        <v>1874.0454812935691</v>
      </c>
      <c r="L1244" t="b">
        <v>0</v>
      </c>
      <c r="M1244">
        <v>22.037622784657529</v>
      </c>
      <c r="N1244">
        <v>22.037622784657529</v>
      </c>
      <c r="O1244">
        <v>289.31209746635108</v>
      </c>
      <c r="P1244">
        <v>67.834656706358587</v>
      </c>
      <c r="Q1244">
        <v>22.487370188426059</v>
      </c>
      <c r="R1244">
        <v>0.93298614209396324</v>
      </c>
      <c r="S1244">
        <v>49.451606134667458</v>
      </c>
      <c r="T1244">
        <v>122.81593862001939</v>
      </c>
      <c r="U1244">
        <v>24.102576848522261</v>
      </c>
      <c r="V1244">
        <v>8.2303698592784968</v>
      </c>
      <c r="W1244">
        <v>-4.7496761574558386</v>
      </c>
      <c r="X1244">
        <v>1</v>
      </c>
      <c r="Y1244">
        <v>-1.9702553624855019</v>
      </c>
      <c r="Z1244">
        <v>88.473229518967443</v>
      </c>
      <c r="AA1244">
        <v>1874.0454812935691</v>
      </c>
      <c r="AB1244" t="b">
        <v>0</v>
      </c>
      <c r="AC1244" t="b">
        <v>1</v>
      </c>
      <c r="AD1244">
        <v>89.649017432574738</v>
      </c>
      <c r="AE1244">
        <v>9.9237610920344291E-2</v>
      </c>
      <c r="AF1244">
        <v>0</v>
      </c>
      <c r="AG1244">
        <v>0</v>
      </c>
      <c r="AH1244">
        <v>-1.2781597705796901E-2</v>
      </c>
      <c r="AI1244" t="b">
        <v>0</v>
      </c>
      <c r="AJ1244" t="b">
        <v>0</v>
      </c>
      <c r="AK1244">
        <v>1874.0454812935691</v>
      </c>
      <c r="AL1244">
        <v>0</v>
      </c>
      <c r="AM1244">
        <v>24.102576848522261</v>
      </c>
      <c r="AN1244">
        <v>0</v>
      </c>
      <c r="AO1244">
        <v>25.298329569368931</v>
      </c>
      <c r="AP1244">
        <v>24.201839071536661</v>
      </c>
      <c r="AQ1244">
        <v>0</v>
      </c>
      <c r="AR1244">
        <v>1</v>
      </c>
      <c r="AS1244">
        <v>3</v>
      </c>
      <c r="AT1244">
        <v>0</v>
      </c>
      <c r="AU1244">
        <v>0</v>
      </c>
      <c r="AV1244">
        <v>4.7602301967782488</v>
      </c>
      <c r="AW1244">
        <v>4.6911257107473174</v>
      </c>
      <c r="AX1244">
        <v>1.688024892474556</v>
      </c>
      <c r="AY1244">
        <v>1.6635217219218881</v>
      </c>
      <c r="AZ1244">
        <v>4.6911257107473174</v>
      </c>
    </row>
    <row r="1245" spans="1:52" x14ac:dyDescent="0.35">
      <c r="A1245">
        <v>1242</v>
      </c>
      <c r="B1245">
        <v>0</v>
      </c>
      <c r="C1245">
        <v>0</v>
      </c>
      <c r="D1245">
        <v>0</v>
      </c>
      <c r="E1245">
        <v>97</v>
      </c>
      <c r="F1245">
        <v>5.9902073938612688E-2</v>
      </c>
      <c r="G1245">
        <v>728.89657601104113</v>
      </c>
      <c r="H1245">
        <v>3172.157898800051</v>
      </c>
      <c r="I1245">
        <v>6</v>
      </c>
      <c r="J1245">
        <v>6</v>
      </c>
      <c r="K1245">
        <v>1877.9174760896301</v>
      </c>
      <c r="L1245" t="b">
        <v>0</v>
      </c>
      <c r="M1245">
        <v>22.485578365027589</v>
      </c>
      <c r="N1245">
        <v>22.485578365027589</v>
      </c>
      <c r="O1245">
        <v>294.58425759048509</v>
      </c>
      <c r="P1245">
        <v>69.070813698249239</v>
      </c>
      <c r="Q1245">
        <v>22.944467719415911</v>
      </c>
      <c r="R1245">
        <v>0.93340727783088739</v>
      </c>
      <c r="S1245">
        <v>49.499013042886503</v>
      </c>
      <c r="T1245">
        <v>124.997602395727</v>
      </c>
      <c r="U1245">
        <v>24.58141077787154</v>
      </c>
      <c r="V1245">
        <v>8.3239306081438542</v>
      </c>
      <c r="W1245">
        <v>-4.7496761574558386</v>
      </c>
      <c r="X1245">
        <v>1</v>
      </c>
      <c r="Y1245">
        <v>-1.9702553624855019</v>
      </c>
      <c r="Z1245">
        <v>88.457412553189613</v>
      </c>
      <c r="AA1245">
        <v>1877.9174760896301</v>
      </c>
      <c r="AB1245" t="b">
        <v>0</v>
      </c>
      <c r="AC1245" t="b">
        <v>1</v>
      </c>
      <c r="AD1245">
        <v>89.648235585208667</v>
      </c>
      <c r="AE1245">
        <v>9.9237610920344291E-2</v>
      </c>
      <c r="AF1245">
        <v>0</v>
      </c>
      <c r="AG1245">
        <v>0</v>
      </c>
      <c r="AH1245">
        <v>-9.9276718299065037E-3</v>
      </c>
      <c r="AI1245" t="b">
        <v>0</v>
      </c>
      <c r="AJ1245" t="b">
        <v>0</v>
      </c>
      <c r="AK1245">
        <v>1877.9174760896301</v>
      </c>
      <c r="AL1245">
        <v>0</v>
      </c>
      <c r="AM1245">
        <v>24.58141077787154</v>
      </c>
      <c r="AN1245">
        <v>0</v>
      </c>
      <c r="AO1245">
        <v>24.301478365201849</v>
      </c>
      <c r="AP1245">
        <v>24.680673000885939</v>
      </c>
      <c r="AQ1245">
        <v>0</v>
      </c>
      <c r="AR1245">
        <v>1</v>
      </c>
      <c r="AS1245">
        <v>3</v>
      </c>
      <c r="AT1245">
        <v>0</v>
      </c>
      <c r="AU1245">
        <v>0</v>
      </c>
      <c r="AV1245">
        <v>4.5682321541248694</v>
      </c>
      <c r="AW1245">
        <v>4.7855748857456186</v>
      </c>
      <c r="AX1245">
        <v>1.6199404801861239</v>
      </c>
      <c r="AY1245">
        <v>1.697014376758939</v>
      </c>
      <c r="AZ1245">
        <v>4.7855748857456186</v>
      </c>
    </row>
    <row r="1246" spans="1:52" x14ac:dyDescent="0.35">
      <c r="A1246">
        <v>1243</v>
      </c>
      <c r="B1246">
        <v>0</v>
      </c>
      <c r="C1246">
        <v>0</v>
      </c>
      <c r="D1246">
        <v>0</v>
      </c>
      <c r="E1246">
        <v>97.2</v>
      </c>
      <c r="F1246">
        <v>4.0596284248385572E-2</v>
      </c>
      <c r="G1246">
        <v>730.39945554920826</v>
      </c>
      <c r="H1246">
        <v>3178.6984305501551</v>
      </c>
      <c r="I1246">
        <v>6</v>
      </c>
      <c r="J1246">
        <v>6</v>
      </c>
      <c r="K1246">
        <v>1881.7894708856909</v>
      </c>
      <c r="L1246" t="b">
        <v>0</v>
      </c>
      <c r="M1246">
        <v>21.576875508051021</v>
      </c>
      <c r="N1246">
        <v>21.576875508051021</v>
      </c>
      <c r="O1246">
        <v>282.09766867933371</v>
      </c>
      <c r="P1246">
        <v>66.143098336053242</v>
      </c>
      <c r="Q1246">
        <v>22.01721990617451</v>
      </c>
      <c r="R1246">
        <v>0.93237065894099591</v>
      </c>
      <c r="S1246">
        <v>49.547079609101132</v>
      </c>
      <c r="T1246">
        <v>119.83239238313401</v>
      </c>
      <c r="U1246">
        <v>23.614235063104712</v>
      </c>
      <c r="V1246">
        <v>8.1041857343953723</v>
      </c>
      <c r="W1246">
        <v>-4.7496761574558386</v>
      </c>
      <c r="X1246">
        <v>1</v>
      </c>
      <c r="Y1246">
        <v>-1.9702553624855019</v>
      </c>
      <c r="Z1246">
        <v>88.441595587411783</v>
      </c>
      <c r="AA1246">
        <v>1881.7894708856909</v>
      </c>
      <c r="AB1246" t="b">
        <v>0</v>
      </c>
      <c r="AC1246" t="b">
        <v>1</v>
      </c>
      <c r="AD1246">
        <v>89.647453737842596</v>
      </c>
      <c r="AE1246">
        <v>9.9237610920344291E-2</v>
      </c>
      <c r="AF1246">
        <v>0</v>
      </c>
      <c r="AG1246">
        <v>0</v>
      </c>
      <c r="AH1246">
        <v>-7.9787242130883729E-3</v>
      </c>
      <c r="AI1246" t="b">
        <v>0</v>
      </c>
      <c r="AJ1246" t="b">
        <v>0</v>
      </c>
      <c r="AK1246">
        <v>1881.7894708856909</v>
      </c>
      <c r="AL1246">
        <v>0</v>
      </c>
      <c r="AM1246">
        <v>23.614235063104712</v>
      </c>
      <c r="AN1246">
        <v>0</v>
      </c>
      <c r="AO1246">
        <v>24.009149255963219</v>
      </c>
      <c r="AP1246">
        <v>23.713486518327969</v>
      </c>
      <c r="AQ1246">
        <v>0</v>
      </c>
      <c r="AR1246">
        <v>1</v>
      </c>
      <c r="AS1246">
        <v>3</v>
      </c>
      <c r="AT1246">
        <v>0</v>
      </c>
      <c r="AU1246">
        <v>0</v>
      </c>
      <c r="AV1246">
        <v>4.5121541411435127</v>
      </c>
      <c r="AW1246">
        <v>4.5943906539291648</v>
      </c>
      <c r="AX1246">
        <v>1.600054659979969</v>
      </c>
      <c r="AY1246">
        <v>1.6292184697366661</v>
      </c>
      <c r="AZ1246">
        <v>4.5943906539291648</v>
      </c>
    </row>
    <row r="1247" spans="1:52" x14ac:dyDescent="0.35">
      <c r="A1247">
        <v>1244</v>
      </c>
      <c r="B1247">
        <v>0</v>
      </c>
      <c r="C1247">
        <v>0</v>
      </c>
      <c r="D1247">
        <v>0</v>
      </c>
      <c r="E1247">
        <v>97.3</v>
      </c>
      <c r="F1247">
        <v>2.771278906784325E-2</v>
      </c>
      <c r="G1247">
        <v>731.15089531829176</v>
      </c>
      <c r="H1247">
        <v>3181.968696425206</v>
      </c>
      <c r="I1247">
        <v>6</v>
      </c>
      <c r="J1247">
        <v>6</v>
      </c>
      <c r="K1247">
        <v>1883.725468283722</v>
      </c>
      <c r="L1247" t="b">
        <v>0</v>
      </c>
      <c r="M1247">
        <v>20.952636511447199</v>
      </c>
      <c r="N1247">
        <v>20.952636511447199</v>
      </c>
      <c r="O1247">
        <v>273.65478395423543</v>
      </c>
      <c r="P1247">
        <v>64.163505391430476</v>
      </c>
      <c r="Q1247">
        <v>21.38024133821143</v>
      </c>
      <c r="R1247">
        <v>0.93162837975494428</v>
      </c>
      <c r="S1247">
        <v>49.593921668312959</v>
      </c>
      <c r="T1247">
        <v>116.3385551610139</v>
      </c>
      <c r="U1247">
        <v>22.94932378920798</v>
      </c>
      <c r="V1247">
        <v>7.954255513327297</v>
      </c>
      <c r="W1247">
        <v>-4.7496761574558386</v>
      </c>
      <c r="X1247">
        <v>1</v>
      </c>
      <c r="Y1247">
        <v>-1.9702553624855019</v>
      </c>
      <c r="Z1247">
        <v>88.429927144004296</v>
      </c>
      <c r="AA1247">
        <v>1883.725468283722</v>
      </c>
      <c r="AB1247" t="b">
        <v>0</v>
      </c>
      <c r="AC1247" t="b">
        <v>1</v>
      </c>
      <c r="AD1247">
        <v>89.646671890476526</v>
      </c>
      <c r="AE1247">
        <v>9.9237610920344291E-2</v>
      </c>
      <c r="AF1247">
        <v>0</v>
      </c>
      <c r="AG1247">
        <v>0</v>
      </c>
      <c r="AH1247">
        <v>-3.0460964795548939E-3</v>
      </c>
      <c r="AI1247" t="b">
        <v>0</v>
      </c>
      <c r="AJ1247" t="b">
        <v>0</v>
      </c>
      <c r="AK1247">
        <v>1883.725468283722</v>
      </c>
      <c r="AL1247">
        <v>0</v>
      </c>
      <c r="AM1247">
        <v>22.94932378920798</v>
      </c>
      <c r="AN1247">
        <v>0</v>
      </c>
      <c r="AO1247">
        <v>23.929925495613311</v>
      </c>
      <c r="AP1247">
        <v>23.048567553151841</v>
      </c>
      <c r="AQ1247">
        <v>0</v>
      </c>
      <c r="AR1247">
        <v>1</v>
      </c>
      <c r="AS1247">
        <v>3</v>
      </c>
      <c r="AT1247">
        <v>0</v>
      </c>
      <c r="AU1247">
        <v>0</v>
      </c>
      <c r="AV1247">
        <v>4.4967736912493299</v>
      </c>
      <c r="AW1247">
        <v>4.4644043154688893</v>
      </c>
      <c r="AX1247">
        <v>1.5946005997338051</v>
      </c>
      <c r="AY1247">
        <v>1.5831239689889309</v>
      </c>
      <c r="AZ1247">
        <v>4.4644043154688893</v>
      </c>
    </row>
    <row r="1248" spans="1:52" x14ac:dyDescent="0.35">
      <c r="A1248">
        <v>1245</v>
      </c>
      <c r="B1248">
        <v>0</v>
      </c>
      <c r="C1248">
        <v>0</v>
      </c>
      <c r="D1248">
        <v>0</v>
      </c>
      <c r="E1248">
        <v>97.4</v>
      </c>
      <c r="F1248">
        <v>1.52192261469164E-2</v>
      </c>
      <c r="G1248">
        <v>731.90233508737538</v>
      </c>
      <c r="H1248">
        <v>3185.2389623002582</v>
      </c>
      <c r="I1248">
        <v>6</v>
      </c>
      <c r="J1248">
        <v>6</v>
      </c>
      <c r="K1248">
        <v>1885.661465681753</v>
      </c>
      <c r="L1248" t="b">
        <v>0</v>
      </c>
      <c r="M1248">
        <v>20.34744498939147</v>
      </c>
      <c r="N1248">
        <v>20.34744498939147</v>
      </c>
      <c r="O1248">
        <v>265.47775248992468</v>
      </c>
      <c r="P1248">
        <v>62.246246738521513</v>
      </c>
      <c r="Q1248">
        <v>20.762698968766809</v>
      </c>
      <c r="R1248">
        <v>0.93086490088488849</v>
      </c>
      <c r="S1248">
        <v>49.639907793537091</v>
      </c>
      <c r="T1248">
        <v>112.95483045752501</v>
      </c>
      <c r="U1248">
        <v>22.30473933331206</v>
      </c>
      <c r="V1248">
        <v>7.8091433992115924</v>
      </c>
      <c r="W1248">
        <v>-4.7496761574558386</v>
      </c>
      <c r="X1248">
        <v>1</v>
      </c>
      <c r="Y1248">
        <v>-1.9702553624855019</v>
      </c>
      <c r="Z1248">
        <v>88.446669538558709</v>
      </c>
      <c r="AA1248">
        <v>1885.661465681753</v>
      </c>
      <c r="AB1248" t="b">
        <v>0</v>
      </c>
      <c r="AC1248" t="b">
        <v>1</v>
      </c>
      <c r="AD1248">
        <v>89.645890043110455</v>
      </c>
      <c r="AE1248">
        <v>9.9237610920344291E-2</v>
      </c>
      <c r="AF1248">
        <v>0</v>
      </c>
      <c r="AG1248">
        <v>0</v>
      </c>
      <c r="AH1248">
        <v>2.1319120059201668E-3</v>
      </c>
      <c r="AI1248" t="b">
        <v>0</v>
      </c>
      <c r="AJ1248" t="b">
        <v>0</v>
      </c>
      <c r="AK1248">
        <v>1885.661465681753</v>
      </c>
      <c r="AL1248">
        <v>0</v>
      </c>
      <c r="AM1248">
        <v>22.30473933331206</v>
      </c>
      <c r="AN1248">
        <v>0</v>
      </c>
      <c r="AO1248">
        <v>24.127618591785751</v>
      </c>
      <c r="AP1248">
        <v>22.403978482488281</v>
      </c>
      <c r="AQ1248">
        <v>0</v>
      </c>
      <c r="AR1248">
        <v>1</v>
      </c>
      <c r="AS1248">
        <v>3</v>
      </c>
      <c r="AT1248">
        <v>0</v>
      </c>
      <c r="AU1248">
        <v>0</v>
      </c>
      <c r="AV1248">
        <v>4.5340112260997447</v>
      </c>
      <c r="AW1248">
        <v>4.3393299156781984</v>
      </c>
      <c r="AX1248">
        <v>1.607805399326151</v>
      </c>
      <c r="AY1248">
        <v>1.538771292523347</v>
      </c>
      <c r="AZ1248">
        <v>4.3393299156781984</v>
      </c>
    </row>
    <row r="1249" spans="1:52" x14ac:dyDescent="0.35">
      <c r="A1249">
        <v>1246</v>
      </c>
      <c r="B1249">
        <v>0</v>
      </c>
      <c r="C1249">
        <v>0</v>
      </c>
      <c r="D1249">
        <v>0</v>
      </c>
      <c r="E1249">
        <v>97.4</v>
      </c>
      <c r="F1249">
        <v>-5.2563603221589261E-3</v>
      </c>
      <c r="G1249">
        <v>731.90233508737538</v>
      </c>
      <c r="H1249">
        <v>3185.2389623002582</v>
      </c>
      <c r="I1249">
        <v>6</v>
      </c>
      <c r="J1249">
        <v>6</v>
      </c>
      <c r="K1249">
        <v>1885.661465681753</v>
      </c>
      <c r="L1249" t="b">
        <v>0</v>
      </c>
      <c r="M1249">
        <v>19.278715463082911</v>
      </c>
      <c r="N1249">
        <v>19.278715463082911</v>
      </c>
      <c r="O1249">
        <v>251.5337947688476</v>
      </c>
      <c r="P1249">
        <v>58.976823878500063</v>
      </c>
      <c r="Q1249">
        <v>19.67215863579889</v>
      </c>
      <c r="R1249">
        <v>0.92945902416674864</v>
      </c>
      <c r="S1249">
        <v>49.685064342054432</v>
      </c>
      <c r="T1249">
        <v>107.1838679468288</v>
      </c>
      <c r="U1249">
        <v>21.165170410212319</v>
      </c>
      <c r="V1249">
        <v>7.5608546385516462</v>
      </c>
      <c r="W1249">
        <v>-4.7496761574558386</v>
      </c>
      <c r="X1249">
        <v>1</v>
      </c>
      <c r="Y1249">
        <v>-1.9702553624855019</v>
      </c>
      <c r="Z1249">
        <v>88.447936408799677</v>
      </c>
      <c r="AA1249">
        <v>1885.661465681753</v>
      </c>
      <c r="AB1249" t="b">
        <v>0</v>
      </c>
      <c r="AC1249" t="b">
        <v>1</v>
      </c>
      <c r="AD1249">
        <v>89.645108195744385</v>
      </c>
      <c r="AE1249">
        <v>9.9237610920344291E-2</v>
      </c>
      <c r="AF1249">
        <v>0</v>
      </c>
      <c r="AG1249">
        <v>0</v>
      </c>
      <c r="AH1249">
        <v>4.2475310978076766E-3</v>
      </c>
      <c r="AI1249" t="b">
        <v>0</v>
      </c>
      <c r="AJ1249" t="b">
        <v>0</v>
      </c>
      <c r="AK1249">
        <v>1885.661465681753</v>
      </c>
      <c r="AL1249">
        <v>0</v>
      </c>
      <c r="AM1249">
        <v>21.165170410212319</v>
      </c>
      <c r="AN1249">
        <v>0</v>
      </c>
      <c r="AO1249">
        <v>24.217903342698339</v>
      </c>
      <c r="AP1249">
        <v>21.26440802113267</v>
      </c>
      <c r="AQ1249">
        <v>0</v>
      </c>
      <c r="AR1249">
        <v>1</v>
      </c>
      <c r="AS1249">
        <v>3</v>
      </c>
      <c r="AT1249">
        <v>0</v>
      </c>
      <c r="AU1249">
        <v>0</v>
      </c>
      <c r="AV1249">
        <v>4.5508387360389566</v>
      </c>
      <c r="AW1249">
        <v>4.1206669058190384</v>
      </c>
      <c r="AX1249">
        <v>1.613772601432254</v>
      </c>
      <c r="AY1249">
        <v>1.461231126450163</v>
      </c>
      <c r="AZ1249">
        <v>4.1206669058190384</v>
      </c>
    </row>
    <row r="1250" spans="1:52" x14ac:dyDescent="0.35">
      <c r="A1250">
        <v>1247</v>
      </c>
      <c r="B1250">
        <v>0</v>
      </c>
      <c r="C1250">
        <v>0</v>
      </c>
      <c r="D1250">
        <v>0</v>
      </c>
      <c r="E1250">
        <v>97.4</v>
      </c>
      <c r="F1250">
        <v>5.8062151417157537E-3</v>
      </c>
      <c r="G1250">
        <v>731.90233508737538</v>
      </c>
      <c r="H1250">
        <v>3185.2389623002582</v>
      </c>
      <c r="I1250">
        <v>6</v>
      </c>
      <c r="J1250">
        <v>6</v>
      </c>
      <c r="K1250">
        <v>1885.661465681753</v>
      </c>
      <c r="L1250" t="b">
        <v>0</v>
      </c>
      <c r="M1250">
        <v>19.85612998808887</v>
      </c>
      <c r="N1250">
        <v>19.85612998808887</v>
      </c>
      <c r="O1250">
        <v>259.06745368442841</v>
      </c>
      <c r="P1250">
        <v>60.743231749987899</v>
      </c>
      <c r="Q1250">
        <v>20.261357130702919</v>
      </c>
      <c r="R1250">
        <v>0.93026924632516528</v>
      </c>
      <c r="S1250">
        <v>49.728719124048709</v>
      </c>
      <c r="T1250">
        <v>110.2979710377613</v>
      </c>
      <c r="U1250">
        <v>21.780099912730851</v>
      </c>
      <c r="V1250">
        <v>7.6911606492682134</v>
      </c>
      <c r="W1250">
        <v>-4.7496761574558386</v>
      </c>
      <c r="X1250">
        <v>1</v>
      </c>
      <c r="Y1250">
        <v>-1.9702553624855019</v>
      </c>
      <c r="Z1250">
        <v>88.449203279040645</v>
      </c>
      <c r="AA1250">
        <v>1885.661465681753</v>
      </c>
      <c r="AB1250" t="b">
        <v>0</v>
      </c>
      <c r="AC1250" t="b">
        <v>1</v>
      </c>
      <c r="AD1250">
        <v>89.644326348378314</v>
      </c>
      <c r="AE1250">
        <v>9.9237610920344291E-2</v>
      </c>
      <c r="AF1250">
        <v>0</v>
      </c>
      <c r="AG1250">
        <v>0</v>
      </c>
      <c r="AH1250">
        <v>6.4970886975395103E-3</v>
      </c>
      <c r="AI1250" t="b">
        <v>0</v>
      </c>
      <c r="AJ1250" t="b">
        <v>0</v>
      </c>
      <c r="AK1250">
        <v>1885.661465681753</v>
      </c>
      <c r="AL1250">
        <v>0</v>
      </c>
      <c r="AM1250">
        <v>21.780099912730851</v>
      </c>
      <c r="AN1250">
        <v>0</v>
      </c>
      <c r="AO1250">
        <v>22.296809008200938</v>
      </c>
      <c r="AP1250">
        <v>21.879337523651191</v>
      </c>
      <c r="AQ1250">
        <v>0</v>
      </c>
      <c r="AR1250">
        <v>1</v>
      </c>
      <c r="AS1250">
        <v>3</v>
      </c>
      <c r="AT1250">
        <v>0</v>
      </c>
      <c r="AU1250">
        <v>0</v>
      </c>
      <c r="AV1250">
        <v>4.1890323112732863</v>
      </c>
      <c r="AW1250">
        <v>4.2383113448932912</v>
      </c>
      <c r="AX1250">
        <v>1.4854724508061301</v>
      </c>
      <c r="AY1250">
        <v>1.5029490619586869</v>
      </c>
      <c r="AZ1250">
        <v>4.2383113448932912</v>
      </c>
    </row>
    <row r="1251" spans="1:52" x14ac:dyDescent="0.35">
      <c r="A1251">
        <v>1248</v>
      </c>
      <c r="B1251">
        <v>0</v>
      </c>
      <c r="C1251">
        <v>0</v>
      </c>
      <c r="D1251">
        <v>0</v>
      </c>
      <c r="E1251">
        <v>97.4</v>
      </c>
      <c r="F1251">
        <v>-1.7968500244702309E-2</v>
      </c>
      <c r="G1251">
        <v>731.90233508737538</v>
      </c>
      <c r="H1251">
        <v>3185.2389623002582</v>
      </c>
      <c r="I1251">
        <v>6</v>
      </c>
      <c r="J1251">
        <v>6</v>
      </c>
      <c r="K1251">
        <v>1885.661465681753</v>
      </c>
      <c r="L1251" t="b">
        <v>0</v>
      </c>
      <c r="M1251">
        <v>18.615201414373882</v>
      </c>
      <c r="N1251">
        <v>18.615201414373882</v>
      </c>
      <c r="O1251">
        <v>242.8767757431861</v>
      </c>
      <c r="P1251">
        <v>56.947023124058859</v>
      </c>
      <c r="Q1251">
        <v>18.99510348405498</v>
      </c>
      <c r="R1251">
        <v>0.92853608499966012</v>
      </c>
      <c r="S1251">
        <v>49.773164975813259</v>
      </c>
      <c r="T1251">
        <v>103.5978002057962</v>
      </c>
      <c r="U1251">
        <v>20.457043932828881</v>
      </c>
      <c r="V1251">
        <v>7.4035043881292069</v>
      </c>
      <c r="W1251">
        <v>-4.7496761574558386</v>
      </c>
      <c r="X1251">
        <v>1</v>
      </c>
      <c r="Y1251">
        <v>-1.9702553624855019</v>
      </c>
      <c r="Z1251">
        <v>88.466878568256845</v>
      </c>
      <c r="AA1251">
        <v>1885.661465681753</v>
      </c>
      <c r="AB1251" t="b">
        <v>0</v>
      </c>
      <c r="AC1251" t="b">
        <v>1</v>
      </c>
      <c r="AD1251">
        <v>89.643544501012244</v>
      </c>
      <c r="AE1251">
        <v>9.9237610920344291E-2</v>
      </c>
      <c r="AF1251">
        <v>0</v>
      </c>
      <c r="AG1251">
        <v>0</v>
      </c>
      <c r="AH1251">
        <v>1.235747232467177E-2</v>
      </c>
      <c r="AI1251" t="b">
        <v>0</v>
      </c>
      <c r="AJ1251" t="b">
        <v>0</v>
      </c>
      <c r="AK1251">
        <v>1885.661465681753</v>
      </c>
      <c r="AL1251">
        <v>0</v>
      </c>
      <c r="AM1251">
        <v>20.457043932828881</v>
      </c>
      <c r="AN1251">
        <v>0</v>
      </c>
      <c r="AO1251">
        <v>20.672204004337679</v>
      </c>
      <c r="AP1251">
        <v>20.556283082005109</v>
      </c>
      <c r="AQ1251">
        <v>0</v>
      </c>
      <c r="AR1251">
        <v>1</v>
      </c>
      <c r="AS1251">
        <v>3</v>
      </c>
      <c r="AT1251">
        <v>0</v>
      </c>
      <c r="AU1251">
        <v>0</v>
      </c>
      <c r="AV1251">
        <v>3.8889948210956899</v>
      </c>
      <c r="AW1251">
        <v>3.986108481267133</v>
      </c>
      <c r="AX1251">
        <v>1.379076177693507</v>
      </c>
      <c r="AY1251">
        <v>1.4135153166612959</v>
      </c>
      <c r="AZ1251">
        <v>3.986108481267133</v>
      </c>
    </row>
    <row r="1252" spans="1:52" x14ac:dyDescent="0.35">
      <c r="A1252">
        <v>1249</v>
      </c>
      <c r="B1252">
        <v>0</v>
      </c>
      <c r="C1252">
        <v>0</v>
      </c>
      <c r="D1252">
        <v>0</v>
      </c>
      <c r="E1252">
        <v>97.3</v>
      </c>
      <c r="F1252">
        <v>-1.7265547496249312E-2</v>
      </c>
      <c r="G1252">
        <v>731.15089531829176</v>
      </c>
      <c r="H1252">
        <v>3181.968696425206</v>
      </c>
      <c r="I1252">
        <v>6</v>
      </c>
      <c r="J1252">
        <v>6</v>
      </c>
      <c r="K1252">
        <v>1883.725468283722</v>
      </c>
      <c r="L1252" t="b">
        <v>0</v>
      </c>
      <c r="M1252">
        <v>18.607388742726439</v>
      </c>
      <c r="N1252">
        <v>18.607388742726439</v>
      </c>
      <c r="O1252">
        <v>243.0243536922585</v>
      </c>
      <c r="P1252">
        <v>56.981625546841833</v>
      </c>
      <c r="Q1252">
        <v>18.987131370129021</v>
      </c>
      <c r="R1252">
        <v>0.92858893339883219</v>
      </c>
      <c r="S1252">
        <v>49.815868804183943</v>
      </c>
      <c r="T1252">
        <v>103.65484919559221</v>
      </c>
      <c r="U1252">
        <v>20.44729447790434</v>
      </c>
      <c r="V1252">
        <v>7.4021033394404441</v>
      </c>
      <c r="W1252">
        <v>-12.614615895859091</v>
      </c>
      <c r="X1252">
        <v>1</v>
      </c>
      <c r="Y1252">
        <v>5.8946843759177483</v>
      </c>
      <c r="Z1252">
        <v>88.484553857473045</v>
      </c>
      <c r="AA1252">
        <v>1883.725468283722</v>
      </c>
      <c r="AB1252" t="b">
        <v>0</v>
      </c>
      <c r="AC1252" t="b">
        <v>1</v>
      </c>
      <c r="AD1252">
        <v>89.644323157562525</v>
      </c>
      <c r="AE1252">
        <v>0.26356414683509799</v>
      </c>
      <c r="AF1252">
        <v>0</v>
      </c>
      <c r="AG1252">
        <v>0</v>
      </c>
      <c r="AH1252">
        <v>1.1973426459093609E-2</v>
      </c>
      <c r="AI1252" t="b">
        <v>0</v>
      </c>
      <c r="AJ1252" t="b">
        <v>0</v>
      </c>
      <c r="AK1252">
        <v>1883.725468283722</v>
      </c>
      <c r="AL1252">
        <v>0</v>
      </c>
      <c r="AM1252">
        <v>20.44729447790434</v>
      </c>
      <c r="AN1252">
        <v>0</v>
      </c>
      <c r="AO1252">
        <v>20.627770411290001</v>
      </c>
      <c r="AP1252">
        <v>20.71086016299531</v>
      </c>
      <c r="AQ1252">
        <v>0</v>
      </c>
      <c r="AR1252">
        <v>1</v>
      </c>
      <c r="AS1252">
        <v>3</v>
      </c>
      <c r="AT1252">
        <v>0</v>
      </c>
      <c r="AU1252">
        <v>0</v>
      </c>
      <c r="AV1252">
        <v>3.8808971769649232</v>
      </c>
      <c r="AW1252">
        <v>4.0152826047959049</v>
      </c>
      <c r="AX1252">
        <v>1.3762046726825969</v>
      </c>
      <c r="AY1252">
        <v>1.423860762765407</v>
      </c>
      <c r="AZ1252">
        <v>4.0152826047959049</v>
      </c>
    </row>
    <row r="1253" spans="1:52" x14ac:dyDescent="0.35">
      <c r="A1253">
        <v>1250</v>
      </c>
      <c r="B1253">
        <v>0</v>
      </c>
      <c r="C1253">
        <v>0</v>
      </c>
      <c r="D1253">
        <v>0</v>
      </c>
      <c r="E1253">
        <v>97.3</v>
      </c>
      <c r="F1253">
        <v>3.697356896356752E-3</v>
      </c>
      <c r="G1253">
        <v>731.15089531829176</v>
      </c>
      <c r="H1253">
        <v>3181.968696425206</v>
      </c>
      <c r="I1253">
        <v>6</v>
      </c>
      <c r="J1253">
        <v>6</v>
      </c>
      <c r="K1253">
        <v>1883.725468283722</v>
      </c>
      <c r="L1253" t="b">
        <v>0</v>
      </c>
      <c r="M1253">
        <v>19.700430604837329</v>
      </c>
      <c r="N1253">
        <v>19.700430604837329</v>
      </c>
      <c r="O1253">
        <v>257.30017690264413</v>
      </c>
      <c r="P1253">
        <v>60.328860505759508</v>
      </c>
      <c r="Q1253">
        <v>20.102480209017681</v>
      </c>
      <c r="R1253">
        <v>0.93016403735322095</v>
      </c>
      <c r="S1253">
        <v>49.858523143326813</v>
      </c>
      <c r="T1253">
        <v>109.5579434057753</v>
      </c>
      <c r="U1253">
        <v>21.611758143455241</v>
      </c>
      <c r="V1253">
        <v>7.6510844433436631</v>
      </c>
      <c r="W1253">
        <v>-4.7496761574558386</v>
      </c>
      <c r="X1253">
        <v>1</v>
      </c>
      <c r="Y1253">
        <v>-1.9702553624855019</v>
      </c>
      <c r="Z1253">
        <v>88.485820727714014</v>
      </c>
      <c r="AA1253">
        <v>1883.725468283722</v>
      </c>
      <c r="AB1253" t="b">
        <v>0</v>
      </c>
      <c r="AC1253" t="b">
        <v>1</v>
      </c>
      <c r="AD1253">
        <v>89.645101814112806</v>
      </c>
      <c r="AE1253">
        <v>9.9237610920344291E-2</v>
      </c>
      <c r="AF1253">
        <v>0</v>
      </c>
      <c r="AG1253">
        <v>0</v>
      </c>
      <c r="AH1253">
        <v>1.373629253296982E-2</v>
      </c>
      <c r="AI1253" t="b">
        <v>0</v>
      </c>
      <c r="AJ1253" t="b">
        <v>0</v>
      </c>
      <c r="AK1253">
        <v>1883.725468283722</v>
      </c>
      <c r="AL1253">
        <v>0</v>
      </c>
      <c r="AM1253">
        <v>21.611758143455241</v>
      </c>
      <c r="AN1253">
        <v>0</v>
      </c>
      <c r="AO1253">
        <v>20.769053494450802</v>
      </c>
      <c r="AP1253">
        <v>21.710995754375588</v>
      </c>
      <c r="AQ1253">
        <v>0</v>
      </c>
      <c r="AR1253">
        <v>1</v>
      </c>
      <c r="AS1253">
        <v>3</v>
      </c>
      <c r="AT1253">
        <v>0</v>
      </c>
      <c r="AU1253">
        <v>0</v>
      </c>
      <c r="AV1253">
        <v>3.9068366192649822</v>
      </c>
      <c r="AW1253">
        <v>4.2059269254461098</v>
      </c>
      <c r="AX1253">
        <v>1.385403056476944</v>
      </c>
      <c r="AY1253">
        <v>1.4914652117009981</v>
      </c>
      <c r="AZ1253">
        <v>4.2059269254461098</v>
      </c>
    </row>
    <row r="1254" spans="1:52" x14ac:dyDescent="0.35">
      <c r="A1254">
        <v>1251</v>
      </c>
      <c r="B1254">
        <v>0</v>
      </c>
      <c r="C1254">
        <v>0</v>
      </c>
      <c r="D1254">
        <v>0</v>
      </c>
      <c r="E1254">
        <v>97.3</v>
      </c>
      <c r="F1254">
        <v>2.4761199108294112E-3</v>
      </c>
      <c r="G1254">
        <v>731.15089531829176</v>
      </c>
      <c r="H1254">
        <v>3181.968696425206</v>
      </c>
      <c r="I1254">
        <v>6</v>
      </c>
      <c r="J1254">
        <v>6</v>
      </c>
      <c r="K1254">
        <v>1883.725468283722</v>
      </c>
      <c r="L1254" t="b">
        <v>0</v>
      </c>
      <c r="M1254">
        <v>19.63675320958048</v>
      </c>
      <c r="N1254">
        <v>19.63675320958048</v>
      </c>
      <c r="O1254">
        <v>256.46850954506539</v>
      </c>
      <c r="P1254">
        <v>60.133860468812237</v>
      </c>
      <c r="Q1254">
        <v>20.03750327508212</v>
      </c>
      <c r="R1254">
        <v>0.93009911622740293</v>
      </c>
      <c r="S1254">
        <v>49.902687012011462</v>
      </c>
      <c r="T1254">
        <v>109.211443421363</v>
      </c>
      <c r="U1254">
        <v>21.543406423561301</v>
      </c>
      <c r="V1254">
        <v>7.6339764132342367</v>
      </c>
      <c r="W1254">
        <v>-4.7496761574558386</v>
      </c>
      <c r="X1254">
        <v>1</v>
      </c>
      <c r="Y1254">
        <v>-1.9702553624855019</v>
      </c>
      <c r="Z1254">
        <v>88.487087597954982</v>
      </c>
      <c r="AA1254">
        <v>1883.725468283722</v>
      </c>
      <c r="AB1254" t="b">
        <v>0</v>
      </c>
      <c r="AC1254" t="b">
        <v>1</v>
      </c>
      <c r="AD1254">
        <v>89.644319966746735</v>
      </c>
      <c r="AE1254">
        <v>9.9237610920344291E-2</v>
      </c>
      <c r="AF1254">
        <v>0</v>
      </c>
      <c r="AG1254">
        <v>0</v>
      </c>
      <c r="AH1254">
        <v>1.549115447007748E-2</v>
      </c>
      <c r="AI1254" t="b">
        <v>0</v>
      </c>
      <c r="AJ1254" t="b">
        <v>0</v>
      </c>
      <c r="AK1254">
        <v>1883.725468283722</v>
      </c>
      <c r="AL1254">
        <v>0</v>
      </c>
      <c r="AM1254">
        <v>21.543406423561301</v>
      </c>
      <c r="AN1254">
        <v>0</v>
      </c>
      <c r="AO1254">
        <v>20.98151045387463</v>
      </c>
      <c r="AP1254">
        <v>21.642644034481641</v>
      </c>
      <c r="AQ1254">
        <v>0</v>
      </c>
      <c r="AR1254">
        <v>1</v>
      </c>
      <c r="AS1254">
        <v>3</v>
      </c>
      <c r="AT1254">
        <v>0</v>
      </c>
      <c r="AU1254">
        <v>0</v>
      </c>
      <c r="AV1254">
        <v>3.9459112093095108</v>
      </c>
      <c r="AW1254">
        <v>4.1928268654487173</v>
      </c>
      <c r="AX1254">
        <v>1.3992592940813871</v>
      </c>
      <c r="AY1254">
        <v>1.486819794863369</v>
      </c>
      <c r="AZ1254">
        <v>4.1928268654487173</v>
      </c>
    </row>
    <row r="1255" spans="1:52" x14ac:dyDescent="0.35">
      <c r="A1255">
        <v>1252</v>
      </c>
      <c r="B1255">
        <v>0</v>
      </c>
      <c r="C1255">
        <v>0</v>
      </c>
      <c r="D1255">
        <v>0</v>
      </c>
      <c r="E1255">
        <v>97.3</v>
      </c>
      <c r="F1255">
        <v>-1.36018365396815E-2</v>
      </c>
      <c r="G1255">
        <v>731.15089531829176</v>
      </c>
      <c r="H1255">
        <v>3181.968696425206</v>
      </c>
      <c r="I1255">
        <v>6</v>
      </c>
      <c r="J1255">
        <v>6</v>
      </c>
      <c r="K1255">
        <v>1883.725468283722</v>
      </c>
      <c r="L1255" t="b">
        <v>0</v>
      </c>
      <c r="M1255">
        <v>18.798420928496238</v>
      </c>
      <c r="N1255">
        <v>18.798420928496238</v>
      </c>
      <c r="O1255">
        <v>245.51935576498479</v>
      </c>
      <c r="P1255">
        <v>57.566625657681378</v>
      </c>
      <c r="Q1255">
        <v>19.182062171934941</v>
      </c>
      <c r="R1255">
        <v>0.92893685407159476</v>
      </c>
      <c r="S1255">
        <v>49.946749053560403</v>
      </c>
      <c r="T1255">
        <v>104.67979744031329</v>
      </c>
      <c r="U1255">
        <v>20.649479119983919</v>
      </c>
      <c r="V1255">
        <v>7.4388757212568919</v>
      </c>
      <c r="W1255">
        <v>-4.7496761574558386</v>
      </c>
      <c r="X1255">
        <v>1</v>
      </c>
      <c r="Y1255">
        <v>-1.9702553624855019</v>
      </c>
      <c r="Z1255">
        <v>88.513605744426911</v>
      </c>
      <c r="AA1255">
        <v>1883.725468283722</v>
      </c>
      <c r="AB1255" t="b">
        <v>0</v>
      </c>
      <c r="AC1255" t="b">
        <v>1</v>
      </c>
      <c r="AD1255">
        <v>89.643538119380665</v>
      </c>
      <c r="AE1255">
        <v>9.9237610920344291E-2</v>
      </c>
      <c r="AF1255">
        <v>0</v>
      </c>
      <c r="AG1255">
        <v>0</v>
      </c>
      <c r="AH1255">
        <v>1.539108162197567E-2</v>
      </c>
      <c r="AI1255" t="b">
        <v>0</v>
      </c>
      <c r="AJ1255" t="b">
        <v>0</v>
      </c>
      <c r="AK1255">
        <v>1883.725468283722</v>
      </c>
      <c r="AL1255">
        <v>0</v>
      </c>
      <c r="AM1255">
        <v>20.649479119983919</v>
      </c>
      <c r="AN1255">
        <v>0</v>
      </c>
      <c r="AO1255">
        <v>20.996202753078041</v>
      </c>
      <c r="AP1255">
        <v>20.74871826916014</v>
      </c>
      <c r="AQ1255">
        <v>0</v>
      </c>
      <c r="AR1255">
        <v>1</v>
      </c>
      <c r="AS1255">
        <v>3</v>
      </c>
      <c r="AT1255">
        <v>0</v>
      </c>
      <c r="AU1255">
        <v>0</v>
      </c>
      <c r="AV1255">
        <v>3.9486665692173442</v>
      </c>
      <c r="AW1255">
        <v>4.0223735164903989</v>
      </c>
      <c r="AX1255">
        <v>1.4002363720628881</v>
      </c>
      <c r="AY1255">
        <v>1.426375273430724</v>
      </c>
      <c r="AZ1255">
        <v>4.0223735164903989</v>
      </c>
    </row>
    <row r="1256" spans="1:52" x14ac:dyDescent="0.35">
      <c r="A1256">
        <v>1253</v>
      </c>
      <c r="B1256">
        <v>0</v>
      </c>
      <c r="C1256">
        <v>0</v>
      </c>
      <c r="D1256">
        <v>0</v>
      </c>
      <c r="E1256">
        <v>97.2</v>
      </c>
      <c r="F1256">
        <v>-3.1402107085453317E-2</v>
      </c>
      <c r="G1256">
        <v>730.39945554920826</v>
      </c>
      <c r="H1256">
        <v>3178.6984305501551</v>
      </c>
      <c r="I1256">
        <v>6</v>
      </c>
      <c r="J1256">
        <v>6</v>
      </c>
      <c r="K1256">
        <v>1881.7894708856909</v>
      </c>
      <c r="L1256" t="b">
        <v>0</v>
      </c>
      <c r="M1256">
        <v>17.826613940463151</v>
      </c>
      <c r="N1256">
        <v>17.826613940463151</v>
      </c>
      <c r="O1256">
        <v>233.06647114753659</v>
      </c>
      <c r="P1256">
        <v>54.646812900364047</v>
      </c>
      <c r="Q1256">
        <v>18.190422388227699</v>
      </c>
      <c r="R1256">
        <v>0.927497135546969</v>
      </c>
      <c r="S1256">
        <v>49.989631353138243</v>
      </c>
      <c r="T1256">
        <v>99.524626046960677</v>
      </c>
      <c r="U1256">
        <v>19.612375813430781</v>
      </c>
      <c r="V1256">
        <v>7.2158204720213917</v>
      </c>
      <c r="W1256">
        <v>-12.614615895859091</v>
      </c>
      <c r="X1256">
        <v>1</v>
      </c>
      <c r="Y1256">
        <v>5.8946843759177483</v>
      </c>
      <c r="Z1256">
        <v>88.535231104899637</v>
      </c>
      <c r="AA1256">
        <v>1881.7894708856909</v>
      </c>
      <c r="AB1256" t="b">
        <v>0</v>
      </c>
      <c r="AC1256" t="b">
        <v>1</v>
      </c>
      <c r="AD1256">
        <v>89.644316775930946</v>
      </c>
      <c r="AE1256">
        <v>0.26356414683509799</v>
      </c>
      <c r="AF1256">
        <v>0</v>
      </c>
      <c r="AG1256">
        <v>0</v>
      </c>
      <c r="AH1256">
        <v>1.6356415197445181E-2</v>
      </c>
      <c r="AI1256" t="b">
        <v>0</v>
      </c>
      <c r="AJ1256" t="b">
        <v>0</v>
      </c>
      <c r="AK1256">
        <v>1881.7894708856909</v>
      </c>
      <c r="AL1256">
        <v>0</v>
      </c>
      <c r="AM1256">
        <v>19.612375813430781</v>
      </c>
      <c r="AN1256">
        <v>0</v>
      </c>
      <c r="AO1256">
        <v>22.060486334022119</v>
      </c>
      <c r="AP1256">
        <v>19.875946113289391</v>
      </c>
      <c r="AQ1256">
        <v>0</v>
      </c>
      <c r="AR1256">
        <v>1</v>
      </c>
      <c r="AS1256">
        <v>3</v>
      </c>
      <c r="AT1256">
        <v>0</v>
      </c>
      <c r="AU1256">
        <v>0</v>
      </c>
      <c r="AV1256">
        <v>4.1456307539673203</v>
      </c>
      <c r="AW1256">
        <v>3.8574672723245138</v>
      </c>
      <c r="AX1256">
        <v>1.4700818276479859</v>
      </c>
      <c r="AY1256">
        <v>1.367897812760245</v>
      </c>
      <c r="AZ1256">
        <v>3.8574672723245138</v>
      </c>
    </row>
    <row r="1257" spans="1:52" x14ac:dyDescent="0.35">
      <c r="A1257">
        <v>1254</v>
      </c>
      <c r="B1257">
        <v>0</v>
      </c>
      <c r="C1257">
        <v>0</v>
      </c>
      <c r="D1257">
        <v>0</v>
      </c>
      <c r="E1257">
        <v>97.1</v>
      </c>
      <c r="F1257">
        <v>-2.745640178515707E-2</v>
      </c>
      <c r="G1257">
        <v>729.64801578012464</v>
      </c>
      <c r="H1257">
        <v>3175.4281646751028</v>
      </c>
      <c r="I1257">
        <v>6</v>
      </c>
      <c r="J1257">
        <v>6</v>
      </c>
      <c r="K1257">
        <v>1879.8534734876609</v>
      </c>
      <c r="L1257" t="b">
        <v>0</v>
      </c>
      <c r="M1257">
        <v>17.988332201209449</v>
      </c>
      <c r="N1257">
        <v>17.988332201209449</v>
      </c>
      <c r="O1257">
        <v>235.42299239234771</v>
      </c>
      <c r="P1257">
        <v>55.199343579388248</v>
      </c>
      <c r="Q1257">
        <v>18.355441021642289</v>
      </c>
      <c r="R1257">
        <v>0.9278238877724404</v>
      </c>
      <c r="S1257">
        <v>50.031120670700702</v>
      </c>
      <c r="T1257">
        <v>100.4955096042009</v>
      </c>
      <c r="U1257">
        <v>19.783324468731699</v>
      </c>
      <c r="V1257">
        <v>7.2533751795585886</v>
      </c>
      <c r="W1257">
        <v>-4.7496761574558386</v>
      </c>
      <c r="X1257">
        <v>1</v>
      </c>
      <c r="Y1257">
        <v>-1.9702553624855019</v>
      </c>
      <c r="Z1257">
        <v>88.552906394115837</v>
      </c>
      <c r="AA1257">
        <v>1879.8534734876609</v>
      </c>
      <c r="AB1257" t="b">
        <v>0</v>
      </c>
      <c r="AC1257" t="b">
        <v>1</v>
      </c>
      <c r="AD1257">
        <v>89.645095432481227</v>
      </c>
      <c r="AE1257">
        <v>9.9237610920344291E-2</v>
      </c>
      <c r="AF1257">
        <v>0</v>
      </c>
      <c r="AG1257">
        <v>0</v>
      </c>
      <c r="AH1257">
        <v>2.0017026978414339E-2</v>
      </c>
      <c r="AI1257" t="b">
        <v>0</v>
      </c>
      <c r="AJ1257" t="b">
        <v>0</v>
      </c>
      <c r="AK1257">
        <v>1879.8534734876609</v>
      </c>
      <c r="AL1257">
        <v>0</v>
      </c>
      <c r="AM1257">
        <v>19.783324468731699</v>
      </c>
      <c r="AN1257">
        <v>0</v>
      </c>
      <c r="AO1257">
        <v>22.96003154307326</v>
      </c>
      <c r="AP1257">
        <v>19.88256823267556</v>
      </c>
      <c r="AQ1257">
        <v>0</v>
      </c>
      <c r="AR1257">
        <v>1</v>
      </c>
      <c r="AS1257">
        <v>3</v>
      </c>
      <c r="AT1257">
        <v>0</v>
      </c>
      <c r="AU1257">
        <v>0</v>
      </c>
      <c r="AV1257">
        <v>4.3137684881199219</v>
      </c>
      <c r="AW1257">
        <v>3.8585750982876288</v>
      </c>
      <c r="AX1257">
        <v>1.5297051376311781</v>
      </c>
      <c r="AY1257">
        <v>1.3682906593108131</v>
      </c>
      <c r="AZ1257">
        <v>3.8585750982876288</v>
      </c>
    </row>
    <row r="1258" spans="1:52" x14ac:dyDescent="0.35">
      <c r="A1258">
        <v>1255</v>
      </c>
      <c r="B1258">
        <v>0</v>
      </c>
      <c r="C1258">
        <v>0</v>
      </c>
      <c r="D1258">
        <v>0</v>
      </c>
      <c r="E1258">
        <v>97</v>
      </c>
      <c r="F1258">
        <v>-2.5438952440573811E-2</v>
      </c>
      <c r="G1258">
        <v>728.89657601104113</v>
      </c>
      <c r="H1258">
        <v>3172.157898800051</v>
      </c>
      <c r="I1258">
        <v>6</v>
      </c>
      <c r="J1258">
        <v>6</v>
      </c>
      <c r="K1258">
        <v>1877.9174760896301</v>
      </c>
      <c r="L1258" t="b">
        <v>0</v>
      </c>
      <c r="M1258">
        <v>18.049470502804009</v>
      </c>
      <c r="N1258">
        <v>18.049470502804009</v>
      </c>
      <c r="O1258">
        <v>236.46667128828179</v>
      </c>
      <c r="P1258">
        <v>55.444053704672903</v>
      </c>
      <c r="Q1258">
        <v>18.417827043677558</v>
      </c>
      <c r="R1258">
        <v>0.92798671021735424</v>
      </c>
      <c r="S1258">
        <v>50.072797690026761</v>
      </c>
      <c r="T1258">
        <v>100.9233161332905</v>
      </c>
      <c r="U1258">
        <v>19.847080611061461</v>
      </c>
      <c r="V1258">
        <v>7.2678200105322333</v>
      </c>
      <c r="W1258">
        <v>-4.7496761574558386</v>
      </c>
      <c r="X1258">
        <v>1</v>
      </c>
      <c r="Y1258">
        <v>-1.9702553624855019</v>
      </c>
      <c r="Z1258">
        <v>88.570581683332037</v>
      </c>
      <c r="AA1258">
        <v>1877.9174760896301</v>
      </c>
      <c r="AB1258" t="b">
        <v>0</v>
      </c>
      <c r="AC1258" t="b">
        <v>1</v>
      </c>
      <c r="AD1258">
        <v>89.644313585115157</v>
      </c>
      <c r="AE1258">
        <v>9.9237610920344291E-2</v>
      </c>
      <c r="AF1258">
        <v>0</v>
      </c>
      <c r="AG1258">
        <v>0</v>
      </c>
      <c r="AH1258">
        <v>2.367763875938356E-2</v>
      </c>
      <c r="AI1258" t="b">
        <v>0</v>
      </c>
      <c r="AJ1258" t="b">
        <v>0</v>
      </c>
      <c r="AK1258">
        <v>1877.9174760896301</v>
      </c>
      <c r="AL1258">
        <v>0</v>
      </c>
      <c r="AM1258">
        <v>19.847080611061461</v>
      </c>
      <c r="AN1258">
        <v>0</v>
      </c>
      <c r="AO1258">
        <v>22.166714954474099</v>
      </c>
      <c r="AP1258">
        <v>19.946324375005322</v>
      </c>
      <c r="AQ1258">
        <v>0</v>
      </c>
      <c r="AR1258">
        <v>1</v>
      </c>
      <c r="AS1258">
        <v>3</v>
      </c>
      <c r="AT1258">
        <v>0</v>
      </c>
      <c r="AU1258">
        <v>0</v>
      </c>
      <c r="AV1258">
        <v>4.1652905631267494</v>
      </c>
      <c r="AW1258">
        <v>3.8704356995026679</v>
      </c>
      <c r="AX1258">
        <v>1.4770533911796979</v>
      </c>
      <c r="AY1258">
        <v>1.3724965512380041</v>
      </c>
      <c r="AZ1258">
        <v>3.8704356995026679</v>
      </c>
    </row>
    <row r="1259" spans="1:52" x14ac:dyDescent="0.35">
      <c r="A1259">
        <v>1256</v>
      </c>
      <c r="B1259">
        <v>0</v>
      </c>
      <c r="C1259">
        <v>0</v>
      </c>
      <c r="D1259">
        <v>0</v>
      </c>
      <c r="E1259">
        <v>96.9</v>
      </c>
      <c r="F1259">
        <v>-3.7454455119208419E-2</v>
      </c>
      <c r="G1259">
        <v>728.14513624195763</v>
      </c>
      <c r="H1259">
        <v>3168.8876329250002</v>
      </c>
      <c r="I1259">
        <v>6</v>
      </c>
      <c r="J1259">
        <v>6</v>
      </c>
      <c r="K1259">
        <v>1875.9814786915999</v>
      </c>
      <c r="L1259" t="b">
        <v>0</v>
      </c>
      <c r="M1259">
        <v>17.381773809434218</v>
      </c>
      <c r="N1259">
        <v>17.381773809434218</v>
      </c>
      <c r="O1259">
        <v>227.9541605472549</v>
      </c>
      <c r="P1259">
        <v>53.448135632515879</v>
      </c>
      <c r="Q1259">
        <v>17.736503887177779</v>
      </c>
      <c r="R1259">
        <v>0.92695667947698046</v>
      </c>
      <c r="S1259">
        <v>50.114522021239559</v>
      </c>
      <c r="T1259">
        <v>97.398308779332112</v>
      </c>
      <c r="U1259">
        <v>19.134123826784759</v>
      </c>
      <c r="V1259">
        <v>7.1142958865687973</v>
      </c>
      <c r="W1259">
        <v>-4.7496761574558386</v>
      </c>
      <c r="X1259">
        <v>1</v>
      </c>
      <c r="Y1259">
        <v>-1.9702553624855019</v>
      </c>
      <c r="Z1259">
        <v>88.592207043804763</v>
      </c>
      <c r="AA1259">
        <v>1875.9814786915999</v>
      </c>
      <c r="AB1259" t="b">
        <v>0</v>
      </c>
      <c r="AC1259" t="b">
        <v>1</v>
      </c>
      <c r="AD1259">
        <v>89.643531737749086</v>
      </c>
      <c r="AE1259">
        <v>9.9237610920344291E-2</v>
      </c>
      <c r="AF1259">
        <v>0</v>
      </c>
      <c r="AG1259">
        <v>0</v>
      </c>
      <c r="AH1259">
        <v>2.164708848772556E-2</v>
      </c>
      <c r="AI1259" t="b">
        <v>0</v>
      </c>
      <c r="AJ1259" t="b">
        <v>0</v>
      </c>
      <c r="AK1259">
        <v>1875.9814786915999</v>
      </c>
      <c r="AL1259">
        <v>0</v>
      </c>
      <c r="AM1259">
        <v>19.134123826784759</v>
      </c>
      <c r="AN1259">
        <v>0</v>
      </c>
      <c r="AO1259">
        <v>22.04725298722763</v>
      </c>
      <c r="AP1259">
        <v>19.233375282008019</v>
      </c>
      <c r="AQ1259">
        <v>0</v>
      </c>
      <c r="AR1259">
        <v>1</v>
      </c>
      <c r="AS1259">
        <v>3</v>
      </c>
      <c r="AT1259">
        <v>0</v>
      </c>
      <c r="AU1259">
        <v>0</v>
      </c>
      <c r="AV1259">
        <v>4.1430781255678006</v>
      </c>
      <c r="AW1259">
        <v>3.7365967509411471</v>
      </c>
      <c r="AX1259">
        <v>1.4691766402722699</v>
      </c>
      <c r="AY1259">
        <v>1.325035875080637</v>
      </c>
      <c r="AZ1259">
        <v>3.7365967509411471</v>
      </c>
    </row>
    <row r="1260" spans="1:52" x14ac:dyDescent="0.35">
      <c r="A1260">
        <v>1257</v>
      </c>
      <c r="B1260">
        <v>0</v>
      </c>
      <c r="C1260">
        <v>0</v>
      </c>
      <c r="D1260">
        <v>0</v>
      </c>
      <c r="E1260">
        <v>96.7</v>
      </c>
      <c r="F1260">
        <v>-7.4743227082596064E-2</v>
      </c>
      <c r="G1260">
        <v>726.64225670379051</v>
      </c>
      <c r="H1260">
        <v>3162.347101174897</v>
      </c>
      <c r="I1260">
        <v>6</v>
      </c>
      <c r="J1260">
        <v>6</v>
      </c>
      <c r="K1260">
        <v>1872.1094838955389</v>
      </c>
      <c r="L1260" t="b">
        <v>0</v>
      </c>
      <c r="M1260">
        <v>15.36344987173174</v>
      </c>
      <c r="N1260">
        <v>15.36344987173174</v>
      </c>
      <c r="O1260">
        <v>201.90146946222009</v>
      </c>
      <c r="P1260">
        <v>47.33959274230476</v>
      </c>
      <c r="Q1260">
        <v>15.676989665032391</v>
      </c>
      <c r="R1260">
        <v>0.92321301963365987</v>
      </c>
      <c r="S1260">
        <v>50.155277581615252</v>
      </c>
      <c r="T1260">
        <v>86.616551738678197</v>
      </c>
      <c r="U1260">
        <v>16.980901841324961</v>
      </c>
      <c r="V1260">
        <v>6.6510234577579723</v>
      </c>
      <c r="W1260">
        <v>-12.614615895859091</v>
      </c>
      <c r="X1260">
        <v>1</v>
      </c>
      <c r="Y1260">
        <v>5.8946843759177483</v>
      </c>
      <c r="Z1260">
        <v>88.613832404277488</v>
      </c>
      <c r="AA1260">
        <v>1872.1094838955389</v>
      </c>
      <c r="AB1260" t="b">
        <v>0</v>
      </c>
      <c r="AC1260" t="b">
        <v>1</v>
      </c>
      <c r="AD1260">
        <v>89.644310394299367</v>
      </c>
      <c r="AE1260">
        <v>0.26356414683509799</v>
      </c>
      <c r="AF1260">
        <v>0</v>
      </c>
      <c r="AG1260">
        <v>0</v>
      </c>
      <c r="AH1260">
        <v>2.0429383493997869E-2</v>
      </c>
      <c r="AI1260" t="b">
        <v>0</v>
      </c>
      <c r="AJ1260" t="b">
        <v>0</v>
      </c>
      <c r="AK1260">
        <v>1872.1094838955389</v>
      </c>
      <c r="AL1260">
        <v>0</v>
      </c>
      <c r="AM1260">
        <v>16.980901841324961</v>
      </c>
      <c r="AN1260">
        <v>0</v>
      </c>
      <c r="AO1260">
        <v>22.082201791878209</v>
      </c>
      <c r="AP1260">
        <v>17.24450444455703</v>
      </c>
      <c r="AQ1260">
        <v>0</v>
      </c>
      <c r="AR1260">
        <v>1</v>
      </c>
      <c r="AS1260">
        <v>3</v>
      </c>
      <c r="AT1260">
        <v>0</v>
      </c>
      <c r="AU1260">
        <v>0</v>
      </c>
      <c r="AV1260">
        <v>4.1495600781726676</v>
      </c>
      <c r="AW1260">
        <v>3.368384840183452</v>
      </c>
      <c r="AX1260">
        <v>1.4714752050257689</v>
      </c>
      <c r="AY1260">
        <v>1.1944641211810361</v>
      </c>
      <c r="AZ1260">
        <v>3.368384840183452</v>
      </c>
    </row>
    <row r="1261" spans="1:52" x14ac:dyDescent="0.35">
      <c r="A1261">
        <v>1258</v>
      </c>
      <c r="B1261">
        <v>0</v>
      </c>
      <c r="C1261">
        <v>0</v>
      </c>
      <c r="D1261">
        <v>0</v>
      </c>
      <c r="E1261">
        <v>96.4</v>
      </c>
      <c r="F1261">
        <v>-8.0239303217082281E-2</v>
      </c>
      <c r="G1261">
        <v>724.38793739653988</v>
      </c>
      <c r="H1261">
        <v>3152.5363035497421</v>
      </c>
      <c r="I1261">
        <v>6</v>
      </c>
      <c r="J1261">
        <v>6</v>
      </c>
      <c r="K1261">
        <v>1866.301491701447</v>
      </c>
      <c r="L1261" t="b">
        <v>0</v>
      </c>
      <c r="M1261">
        <v>14.95706529640754</v>
      </c>
      <c r="N1261">
        <v>14.95706529640754</v>
      </c>
      <c r="O1261">
        <v>197.17259936384539</v>
      </c>
      <c r="P1261">
        <v>46.230820304022878</v>
      </c>
      <c r="Q1261">
        <v>15.262311526946471</v>
      </c>
      <c r="R1261">
        <v>0.92249531576331867</v>
      </c>
      <c r="S1261">
        <v>50.193146997295443</v>
      </c>
      <c r="T1261">
        <v>84.653656805060081</v>
      </c>
      <c r="U1261">
        <v>16.544595149860111</v>
      </c>
      <c r="V1261">
        <v>6.5610549401565521</v>
      </c>
      <c r="W1261">
        <v>-4.7496761574558386</v>
      </c>
      <c r="X1261">
        <v>1</v>
      </c>
      <c r="Y1261">
        <v>-1.9702553624855019</v>
      </c>
      <c r="Z1261">
        <v>88.635457764750214</v>
      </c>
      <c r="AA1261">
        <v>1866.301491701447</v>
      </c>
      <c r="AB1261" t="b">
        <v>0</v>
      </c>
      <c r="AC1261" t="b">
        <v>1</v>
      </c>
      <c r="AD1261">
        <v>89.645089050849649</v>
      </c>
      <c r="AE1261">
        <v>9.9237610920344291E-2</v>
      </c>
      <c r="AF1261">
        <v>0</v>
      </c>
      <c r="AG1261">
        <v>0</v>
      </c>
      <c r="AH1261">
        <v>1.8406323453633518E-2</v>
      </c>
      <c r="AI1261" t="b">
        <v>0</v>
      </c>
      <c r="AJ1261" t="b">
        <v>0</v>
      </c>
      <c r="AK1261">
        <v>1866.301491701447</v>
      </c>
      <c r="AL1261">
        <v>0</v>
      </c>
      <c r="AM1261">
        <v>16.544595149860111</v>
      </c>
      <c r="AN1261">
        <v>0</v>
      </c>
      <c r="AO1261">
        <v>16.338104146564771</v>
      </c>
      <c r="AP1261">
        <v>16.643888137992089</v>
      </c>
      <c r="AQ1261">
        <v>0</v>
      </c>
      <c r="AR1261">
        <v>1</v>
      </c>
      <c r="AS1261">
        <v>3</v>
      </c>
      <c r="AT1261">
        <v>0</v>
      </c>
      <c r="AU1261">
        <v>0</v>
      </c>
      <c r="AV1261">
        <v>3.111353449893981</v>
      </c>
      <c r="AW1261">
        <v>3.2580046486219958</v>
      </c>
      <c r="AX1261">
        <v>1.1033168262035391</v>
      </c>
      <c r="AY1261">
        <v>1.1553221630127211</v>
      </c>
      <c r="AZ1261">
        <v>3.2580046486219958</v>
      </c>
    </row>
    <row r="1262" spans="1:52" x14ac:dyDescent="0.35">
      <c r="A1262">
        <v>1259</v>
      </c>
      <c r="B1262">
        <v>0</v>
      </c>
      <c r="C1262">
        <v>0</v>
      </c>
      <c r="D1262">
        <v>0</v>
      </c>
      <c r="E1262">
        <v>96.1</v>
      </c>
      <c r="F1262">
        <v>-0.1042995600490855</v>
      </c>
      <c r="G1262">
        <v>722.13361808928914</v>
      </c>
      <c r="H1262">
        <v>3142.7255059245872</v>
      </c>
      <c r="I1262">
        <v>6</v>
      </c>
      <c r="J1262">
        <v>6</v>
      </c>
      <c r="K1262">
        <v>1860.493499507355</v>
      </c>
      <c r="L1262" t="b">
        <v>0</v>
      </c>
      <c r="M1262">
        <v>13.597092574746201</v>
      </c>
      <c r="N1262">
        <v>13.597092574746201</v>
      </c>
      <c r="O1262">
        <v>179.80421689893311</v>
      </c>
      <c r="P1262">
        <v>42.158476726378012</v>
      </c>
      <c r="Q1262">
        <v>13.874584259945109</v>
      </c>
      <c r="R1262">
        <v>0.91932686683710374</v>
      </c>
      <c r="S1262">
        <v>50.230359305375281</v>
      </c>
      <c r="T1262">
        <v>77.462810767065463</v>
      </c>
      <c r="U1262">
        <v>15.092112240426401</v>
      </c>
      <c r="V1262">
        <v>6.2491676481836862</v>
      </c>
      <c r="W1262">
        <v>-4.7496761574558386</v>
      </c>
      <c r="X1262">
        <v>1</v>
      </c>
      <c r="Y1262">
        <v>-1.9702553624855019</v>
      </c>
      <c r="Z1262">
        <v>88.65708312522294</v>
      </c>
      <c r="AA1262">
        <v>1860.493499507355</v>
      </c>
      <c r="AB1262" t="b">
        <v>0</v>
      </c>
      <c r="AC1262" t="b">
        <v>1</v>
      </c>
      <c r="AD1262">
        <v>89.644307203483578</v>
      </c>
      <c r="AE1262">
        <v>9.9237610920344291E-2</v>
      </c>
      <c r="AF1262">
        <v>0</v>
      </c>
      <c r="AG1262">
        <v>0</v>
      </c>
      <c r="AH1262">
        <v>1.6383263413268678E-2</v>
      </c>
      <c r="AI1262" t="b">
        <v>0</v>
      </c>
      <c r="AJ1262" t="b">
        <v>0</v>
      </c>
      <c r="AK1262">
        <v>1860.493499507355</v>
      </c>
      <c r="AL1262">
        <v>0</v>
      </c>
      <c r="AM1262">
        <v>15.092112240426401</v>
      </c>
      <c r="AN1262">
        <v>0</v>
      </c>
      <c r="AO1262">
        <v>11.479015114015001</v>
      </c>
      <c r="AP1262">
        <v>15.19142522588481</v>
      </c>
      <c r="AQ1262">
        <v>0</v>
      </c>
      <c r="AR1262">
        <v>1</v>
      </c>
      <c r="AS1262">
        <v>3</v>
      </c>
      <c r="AT1262">
        <v>0</v>
      </c>
      <c r="AU1262">
        <v>0</v>
      </c>
      <c r="AV1262">
        <v>2.2746982001335332</v>
      </c>
      <c r="AW1262">
        <v>2.9944848811339622</v>
      </c>
      <c r="AX1262">
        <v>0.8066305674232388</v>
      </c>
      <c r="AY1262">
        <v>1.06187532649588</v>
      </c>
      <c r="AZ1262">
        <v>2.9944848811339622</v>
      </c>
    </row>
    <row r="1263" spans="1:52" x14ac:dyDescent="0.35">
      <c r="A1263">
        <v>1260</v>
      </c>
      <c r="B1263">
        <v>0</v>
      </c>
      <c r="C1263">
        <v>0</v>
      </c>
      <c r="D1263">
        <v>0</v>
      </c>
      <c r="E1263">
        <v>95.7</v>
      </c>
      <c r="F1263">
        <v>-8.5895789919904431E-2</v>
      </c>
      <c r="G1263">
        <v>719.12785901295501</v>
      </c>
      <c r="H1263">
        <v>3129.64444242438</v>
      </c>
      <c r="I1263">
        <v>6</v>
      </c>
      <c r="J1263">
        <v>6</v>
      </c>
      <c r="K1263">
        <v>1852.7495099152329</v>
      </c>
      <c r="L1263" t="b">
        <v>0</v>
      </c>
      <c r="M1263">
        <v>14.385918676902611</v>
      </c>
      <c r="N1263">
        <v>14.385918676902611</v>
      </c>
      <c r="O1263">
        <v>191.030569013666</v>
      </c>
      <c r="P1263">
        <v>44.790705894935932</v>
      </c>
      <c r="Q1263">
        <v>14.679508853982259</v>
      </c>
      <c r="R1263">
        <v>0.92158193470074867</v>
      </c>
      <c r="S1263">
        <v>50.265571025857092</v>
      </c>
      <c r="T1263">
        <v>82.097937605999391</v>
      </c>
      <c r="U1263">
        <v>15.92859875096066</v>
      </c>
      <c r="V1263">
        <v>6.4379614321211136</v>
      </c>
      <c r="W1263">
        <v>-4.7496761574558386</v>
      </c>
      <c r="X1263">
        <v>1</v>
      </c>
      <c r="Y1263">
        <v>-1.9702553624855019</v>
      </c>
      <c r="Z1263">
        <v>88.670491144008054</v>
      </c>
      <c r="AA1263">
        <v>1852.7495099152329</v>
      </c>
      <c r="AB1263" t="b">
        <v>0</v>
      </c>
      <c r="AC1263" t="b">
        <v>1</v>
      </c>
      <c r="AD1263">
        <v>89.643525356117507</v>
      </c>
      <c r="AE1263">
        <v>9.9237610920344291E-2</v>
      </c>
      <c r="AF1263">
        <v>0</v>
      </c>
      <c r="AG1263">
        <v>0</v>
      </c>
      <c r="AH1263">
        <v>1.462255700983889E-2</v>
      </c>
      <c r="AI1263" t="b">
        <v>0</v>
      </c>
      <c r="AJ1263" t="b">
        <v>0</v>
      </c>
      <c r="AK1263">
        <v>1852.7495099152329</v>
      </c>
      <c r="AL1263">
        <v>0</v>
      </c>
      <c r="AM1263">
        <v>15.92859875096066</v>
      </c>
      <c r="AN1263">
        <v>0</v>
      </c>
      <c r="AO1263">
        <v>11.013520913237789</v>
      </c>
      <c r="AP1263">
        <v>16.027891739092649</v>
      </c>
      <c r="AQ1263">
        <v>0</v>
      </c>
      <c r="AR1263">
        <v>1</v>
      </c>
      <c r="AS1263">
        <v>3</v>
      </c>
      <c r="AT1263">
        <v>0</v>
      </c>
      <c r="AU1263">
        <v>0</v>
      </c>
      <c r="AV1263">
        <v>2.194122201333534</v>
      </c>
      <c r="AW1263">
        <v>3.1443796918422988</v>
      </c>
      <c r="AX1263">
        <v>0.77805751820338076</v>
      </c>
      <c r="AY1263">
        <v>1.11502957752041</v>
      </c>
      <c r="AZ1263">
        <v>3.1443796918422988</v>
      </c>
    </row>
    <row r="1264" spans="1:52" x14ac:dyDescent="0.35">
      <c r="A1264">
        <v>1261</v>
      </c>
      <c r="B1264">
        <v>0</v>
      </c>
      <c r="C1264">
        <v>0</v>
      </c>
      <c r="D1264">
        <v>0</v>
      </c>
      <c r="E1264">
        <v>95.5</v>
      </c>
      <c r="F1264">
        <v>-5.211728027127549E-2</v>
      </c>
      <c r="G1264">
        <v>717.62497947478789</v>
      </c>
      <c r="H1264">
        <v>3123.1039106742769</v>
      </c>
      <c r="I1264">
        <v>6</v>
      </c>
      <c r="J1264">
        <v>6</v>
      </c>
      <c r="K1264">
        <v>1848.8775151191719</v>
      </c>
      <c r="L1264" t="b">
        <v>0</v>
      </c>
      <c r="M1264">
        <v>16.035581245852391</v>
      </c>
      <c r="N1264">
        <v>16.035581245852391</v>
      </c>
      <c r="O1264">
        <v>213.38237326941589</v>
      </c>
      <c r="P1264">
        <v>50.031506337554383</v>
      </c>
      <c r="Q1264">
        <v>16.362838005971831</v>
      </c>
      <c r="R1264">
        <v>0.92527450466708394</v>
      </c>
      <c r="S1264">
        <v>50.301784149814473</v>
      </c>
      <c r="T1264">
        <v>91.337953437564053</v>
      </c>
      <c r="U1264">
        <v>17.684306574360029</v>
      </c>
      <c r="V1264">
        <v>6.8252738133167981</v>
      </c>
      <c r="W1264">
        <v>-12.614615895859091</v>
      </c>
      <c r="X1264">
        <v>1</v>
      </c>
      <c r="Y1264">
        <v>5.8946843759177483</v>
      </c>
      <c r="Z1264">
        <v>88.683899162793168</v>
      </c>
      <c r="AA1264">
        <v>1848.8775151191719</v>
      </c>
      <c r="AB1264" t="b">
        <v>0</v>
      </c>
      <c r="AC1264" t="b">
        <v>1</v>
      </c>
      <c r="AD1264">
        <v>89.644304012667789</v>
      </c>
      <c r="AE1264">
        <v>0.26356414683509799</v>
      </c>
      <c r="AF1264">
        <v>0</v>
      </c>
      <c r="AG1264">
        <v>0</v>
      </c>
      <c r="AH1264">
        <v>1.255393358016765E-2</v>
      </c>
      <c r="AI1264" t="b">
        <v>0</v>
      </c>
      <c r="AJ1264" t="b">
        <v>0</v>
      </c>
      <c r="AK1264">
        <v>1848.8775151191719</v>
      </c>
      <c r="AL1264">
        <v>0</v>
      </c>
      <c r="AM1264">
        <v>17.684306574360029</v>
      </c>
      <c r="AN1264">
        <v>0</v>
      </c>
      <c r="AO1264">
        <v>13.127226367609209</v>
      </c>
      <c r="AP1264">
        <v>17.947895333289189</v>
      </c>
      <c r="AQ1264">
        <v>0</v>
      </c>
      <c r="AR1264">
        <v>1</v>
      </c>
      <c r="AS1264">
        <v>3</v>
      </c>
      <c r="AT1264">
        <v>0</v>
      </c>
      <c r="AU1264">
        <v>0</v>
      </c>
      <c r="AV1264">
        <v>2.5504816174942708</v>
      </c>
      <c r="AW1264">
        <v>3.495596390304319</v>
      </c>
      <c r="AX1264">
        <v>0.90442610549442237</v>
      </c>
      <c r="AY1264">
        <v>1.2395746532694429</v>
      </c>
      <c r="AZ1264">
        <v>3.495596390304319</v>
      </c>
    </row>
    <row r="1265" spans="1:52" x14ac:dyDescent="0.35">
      <c r="A1265">
        <v>1262</v>
      </c>
      <c r="B1265">
        <v>0</v>
      </c>
      <c r="C1265">
        <v>0</v>
      </c>
      <c r="D1265">
        <v>0</v>
      </c>
      <c r="E1265">
        <v>95.3</v>
      </c>
      <c r="F1265">
        <v>-3.8968422328343522E-2</v>
      </c>
      <c r="G1265">
        <v>716.12209993662077</v>
      </c>
      <c r="H1265">
        <v>3116.5633789241738</v>
      </c>
      <c r="I1265">
        <v>6</v>
      </c>
      <c r="J1265">
        <v>6</v>
      </c>
      <c r="K1265">
        <v>1845.0055203231111</v>
      </c>
      <c r="L1265" t="b">
        <v>0</v>
      </c>
      <c r="M1265">
        <v>16.624745433438679</v>
      </c>
      <c r="N1265">
        <v>16.624745433438679</v>
      </c>
      <c r="O1265">
        <v>221.68653197076469</v>
      </c>
      <c r="P1265">
        <v>51.978572359591801</v>
      </c>
      <c r="Q1265">
        <v>16.964025952488448</v>
      </c>
      <c r="R1265">
        <v>0.92649648244428839</v>
      </c>
      <c r="S1265">
        <v>50.340249153291182</v>
      </c>
      <c r="T1265">
        <v>94.767378142301936</v>
      </c>
      <c r="U1265">
        <v>18.3098654705454</v>
      </c>
      <c r="V1265">
        <v>6.9657356429914614</v>
      </c>
      <c r="W1265">
        <v>-4.7496761574558386</v>
      </c>
      <c r="X1265">
        <v>1</v>
      </c>
      <c r="Y1265">
        <v>-1.9702553624855019</v>
      </c>
      <c r="Z1265">
        <v>88.691999666661104</v>
      </c>
      <c r="AA1265">
        <v>1845.0055203231111</v>
      </c>
      <c r="AB1265" t="b">
        <v>0</v>
      </c>
      <c r="AC1265" t="b">
        <v>1</v>
      </c>
      <c r="AD1265">
        <v>89.64508266921807</v>
      </c>
      <c r="AE1265">
        <v>9.9237610920344291E-2</v>
      </c>
      <c r="AF1265">
        <v>0</v>
      </c>
      <c r="AG1265">
        <v>0</v>
      </c>
      <c r="AH1265">
        <v>1.037414354801286E-2</v>
      </c>
      <c r="AI1265" t="b">
        <v>0</v>
      </c>
      <c r="AJ1265" t="b">
        <v>0</v>
      </c>
      <c r="AK1265">
        <v>1845.0055203231111</v>
      </c>
      <c r="AL1265">
        <v>0</v>
      </c>
      <c r="AM1265">
        <v>18.3098654705454</v>
      </c>
      <c r="AN1265">
        <v>0</v>
      </c>
      <c r="AO1265">
        <v>20.024398982325629</v>
      </c>
      <c r="AP1265">
        <v>18.409116925768661</v>
      </c>
      <c r="AQ1265">
        <v>0</v>
      </c>
      <c r="AR1265">
        <v>1</v>
      </c>
      <c r="AS1265">
        <v>3</v>
      </c>
      <c r="AT1265">
        <v>0</v>
      </c>
      <c r="AU1265">
        <v>0</v>
      </c>
      <c r="AV1265">
        <v>3.771848297369591</v>
      </c>
      <c r="AW1265">
        <v>3.5808912898889829</v>
      </c>
      <c r="AX1265">
        <v>1.337534857223259</v>
      </c>
      <c r="AY1265">
        <v>1.269821107314187</v>
      </c>
      <c r="AZ1265">
        <v>3.5808912898889829</v>
      </c>
    </row>
    <row r="1266" spans="1:52" x14ac:dyDescent="0.35">
      <c r="A1266">
        <v>1263</v>
      </c>
      <c r="B1266">
        <v>0</v>
      </c>
      <c r="C1266">
        <v>0</v>
      </c>
      <c r="D1266">
        <v>0</v>
      </c>
      <c r="E1266">
        <v>95.2</v>
      </c>
      <c r="F1266">
        <v>-4.2009030415361082E-2</v>
      </c>
      <c r="G1266">
        <v>715.37066016753727</v>
      </c>
      <c r="H1266">
        <v>3113.293113049122</v>
      </c>
      <c r="I1266">
        <v>6</v>
      </c>
      <c r="J1266">
        <v>6</v>
      </c>
      <c r="K1266">
        <v>1843.06952292508</v>
      </c>
      <c r="L1266" t="b">
        <v>0</v>
      </c>
      <c r="M1266">
        <v>16.427857755998861</v>
      </c>
      <c r="N1266">
        <v>16.427857755998861</v>
      </c>
      <c r="O1266">
        <v>219.29119365885879</v>
      </c>
      <c r="P1266">
        <v>51.41694028991099</v>
      </c>
      <c r="Q1266">
        <v>16.76312015918252</v>
      </c>
      <c r="R1266">
        <v>0.92620464790832713</v>
      </c>
      <c r="S1266">
        <v>50.379475277019218</v>
      </c>
      <c r="T1266">
        <v>93.772947344894064</v>
      </c>
      <c r="U1266">
        <v>18.098721699398862</v>
      </c>
      <c r="V1266">
        <v>6.9200076659903544</v>
      </c>
      <c r="W1266">
        <v>-4.7496761574558386</v>
      </c>
      <c r="X1266">
        <v>1</v>
      </c>
      <c r="Y1266">
        <v>-1.9702553624855019</v>
      </c>
      <c r="Z1266">
        <v>88.700100170529041</v>
      </c>
      <c r="AA1266">
        <v>1843.06952292508</v>
      </c>
      <c r="AB1266" t="b">
        <v>0</v>
      </c>
      <c r="AC1266" t="b">
        <v>1</v>
      </c>
      <c r="AD1266">
        <v>89.644300821851999</v>
      </c>
      <c r="AE1266">
        <v>9.9237610920344291E-2</v>
      </c>
      <c r="AF1266">
        <v>0</v>
      </c>
      <c r="AG1266">
        <v>0</v>
      </c>
      <c r="AH1266">
        <v>8.1927739370841191E-3</v>
      </c>
      <c r="AI1266" t="b">
        <v>0</v>
      </c>
      <c r="AJ1266" t="b">
        <v>0</v>
      </c>
      <c r="AK1266">
        <v>1843.06952292508</v>
      </c>
      <c r="AL1266">
        <v>0</v>
      </c>
      <c r="AM1266">
        <v>18.098721699398862</v>
      </c>
      <c r="AN1266">
        <v>0</v>
      </c>
      <c r="AO1266">
        <v>23.515699818235198</v>
      </c>
      <c r="AP1266">
        <v>18.197973154622112</v>
      </c>
      <c r="AQ1266">
        <v>0</v>
      </c>
      <c r="AR1266">
        <v>1</v>
      </c>
      <c r="AS1266">
        <v>3</v>
      </c>
      <c r="AT1266">
        <v>0</v>
      </c>
      <c r="AU1266">
        <v>0</v>
      </c>
      <c r="AV1266">
        <v>4.4243947338085228</v>
      </c>
      <c r="AW1266">
        <v>3.5415161297299331</v>
      </c>
      <c r="AX1266">
        <v>1.5689343027689799</v>
      </c>
      <c r="AY1266">
        <v>1.2558582680582131</v>
      </c>
      <c r="AZ1266">
        <v>3.5415161297299331</v>
      </c>
    </row>
    <row r="1267" spans="1:52" x14ac:dyDescent="0.35">
      <c r="A1267">
        <v>1264</v>
      </c>
      <c r="B1267">
        <v>0</v>
      </c>
      <c r="C1267">
        <v>0</v>
      </c>
      <c r="D1267">
        <v>0</v>
      </c>
      <c r="E1267">
        <v>95</v>
      </c>
      <c r="F1267">
        <v>-4.2995456010208599E-2</v>
      </c>
      <c r="G1267">
        <v>713.86778062937015</v>
      </c>
      <c r="H1267">
        <v>3106.7525812990189</v>
      </c>
      <c r="I1267">
        <v>6</v>
      </c>
      <c r="J1267">
        <v>6</v>
      </c>
      <c r="K1267">
        <v>1839.197528129019</v>
      </c>
      <c r="L1267" t="b">
        <v>0</v>
      </c>
      <c r="M1267">
        <v>16.294653988956451</v>
      </c>
      <c r="N1267">
        <v>16.294653988956451</v>
      </c>
      <c r="O1267">
        <v>217.97101357016689</v>
      </c>
      <c r="P1267">
        <v>51.107399265213957</v>
      </c>
      <c r="Q1267">
        <v>16.627197947914748</v>
      </c>
      <c r="R1267">
        <v>0.92607382507289682</v>
      </c>
      <c r="S1267">
        <v>50.418390740740683</v>
      </c>
      <c r="T1267">
        <v>93.221581248751292</v>
      </c>
      <c r="U1267">
        <v>17.9545058911539</v>
      </c>
      <c r="V1267">
        <v>6.891514922376345</v>
      </c>
      <c r="W1267">
        <v>-4.7496761574558386</v>
      </c>
      <c r="X1267">
        <v>1</v>
      </c>
      <c r="Y1267">
        <v>-1.9702553624855019</v>
      </c>
      <c r="Z1267">
        <v>88.708200674396977</v>
      </c>
      <c r="AA1267">
        <v>1839.197528129019</v>
      </c>
      <c r="AB1267" t="b">
        <v>0</v>
      </c>
      <c r="AC1267" t="b">
        <v>1</v>
      </c>
      <c r="AD1267">
        <v>89.643518974485929</v>
      </c>
      <c r="AE1267">
        <v>9.9237610920344291E-2</v>
      </c>
      <c r="AF1267">
        <v>0</v>
      </c>
      <c r="AG1267">
        <v>0</v>
      </c>
      <c r="AH1267">
        <v>6.9728821573911137E-3</v>
      </c>
      <c r="AI1267" t="b">
        <v>0</v>
      </c>
      <c r="AJ1267" t="b">
        <v>0</v>
      </c>
      <c r="AK1267">
        <v>1839.197528129019</v>
      </c>
      <c r="AL1267">
        <v>0</v>
      </c>
      <c r="AM1267">
        <v>17.9545058911539</v>
      </c>
      <c r="AN1267">
        <v>0</v>
      </c>
      <c r="AO1267">
        <v>22.796419228276559</v>
      </c>
      <c r="AP1267">
        <v>18.05375734637715</v>
      </c>
      <c r="AQ1267">
        <v>0</v>
      </c>
      <c r="AR1267">
        <v>1</v>
      </c>
      <c r="AS1267">
        <v>3</v>
      </c>
      <c r="AT1267">
        <v>0</v>
      </c>
      <c r="AU1267">
        <v>0</v>
      </c>
      <c r="AV1267">
        <v>4.2875565823172606</v>
      </c>
      <c r="AW1267">
        <v>3.514495341396179</v>
      </c>
      <c r="AX1267">
        <v>1.5204101355734969</v>
      </c>
      <c r="AY1267">
        <v>1.2462764168974829</v>
      </c>
      <c r="AZ1267">
        <v>3.514495341396179</v>
      </c>
    </row>
    <row r="1268" spans="1:52" x14ac:dyDescent="0.35">
      <c r="A1268">
        <v>1265</v>
      </c>
      <c r="B1268">
        <v>0</v>
      </c>
      <c r="C1268">
        <v>0</v>
      </c>
      <c r="D1268">
        <v>0</v>
      </c>
      <c r="E1268">
        <v>94.9</v>
      </c>
      <c r="F1268">
        <v>-3.600914554379564E-2</v>
      </c>
      <c r="G1268">
        <v>713.11634086028664</v>
      </c>
      <c r="H1268">
        <v>3103.482315423968</v>
      </c>
      <c r="I1268">
        <v>6</v>
      </c>
      <c r="J1268">
        <v>6</v>
      </c>
      <c r="K1268">
        <v>1837.2615307309891</v>
      </c>
      <c r="L1268" t="b">
        <v>0</v>
      </c>
      <c r="M1268">
        <v>16.608617996199541</v>
      </c>
      <c r="N1268">
        <v>16.608617996199541</v>
      </c>
      <c r="O1268">
        <v>222.40497101760141</v>
      </c>
      <c r="P1268">
        <v>52.147023891807052</v>
      </c>
      <c r="Q1268">
        <v>16.947569383877081</v>
      </c>
      <c r="R1268">
        <v>0.92671750934188801</v>
      </c>
      <c r="S1268">
        <v>50.457059091141453</v>
      </c>
      <c r="T1268">
        <v>95.051823364150721</v>
      </c>
      <c r="U1268">
        <v>18.28774056067255</v>
      </c>
      <c r="V1268">
        <v>6.9656343577198916</v>
      </c>
      <c r="W1268">
        <v>-12.614615895859091</v>
      </c>
      <c r="X1268">
        <v>1</v>
      </c>
      <c r="Y1268">
        <v>5.8946843759177483</v>
      </c>
      <c r="Z1268">
        <v>88.716301178264914</v>
      </c>
      <c r="AA1268">
        <v>1837.2615307309891</v>
      </c>
      <c r="AB1268" t="b">
        <v>0</v>
      </c>
      <c r="AC1268" t="b">
        <v>1</v>
      </c>
      <c r="AD1268">
        <v>89.64429763103621</v>
      </c>
      <c r="AE1268">
        <v>0.26356414683509799</v>
      </c>
      <c r="AF1268">
        <v>0</v>
      </c>
      <c r="AG1268">
        <v>0</v>
      </c>
      <c r="AH1268">
        <v>6.3955647423756812E-3</v>
      </c>
      <c r="AI1268" t="b">
        <v>0</v>
      </c>
      <c r="AJ1268" t="b">
        <v>0</v>
      </c>
      <c r="AK1268">
        <v>1837.2615307309891</v>
      </c>
      <c r="AL1268">
        <v>0</v>
      </c>
      <c r="AM1268">
        <v>18.28774056067255</v>
      </c>
      <c r="AN1268">
        <v>0</v>
      </c>
      <c r="AO1268">
        <v>22.349088969029282</v>
      </c>
      <c r="AP1268">
        <v>18.551318551810549</v>
      </c>
      <c r="AQ1268">
        <v>0</v>
      </c>
      <c r="AR1268">
        <v>1</v>
      </c>
      <c r="AS1268">
        <v>3</v>
      </c>
      <c r="AT1268">
        <v>0</v>
      </c>
      <c r="AU1268">
        <v>0</v>
      </c>
      <c r="AV1268">
        <v>4.2029965025901124</v>
      </c>
      <c r="AW1268">
        <v>3.6069120205515168</v>
      </c>
      <c r="AX1268">
        <v>1.490424291698621</v>
      </c>
      <c r="AY1268">
        <v>1.279048327675866</v>
      </c>
      <c r="AZ1268">
        <v>3.6069120205515168</v>
      </c>
    </row>
    <row r="1269" spans="1:52" x14ac:dyDescent="0.35">
      <c r="A1269">
        <v>1266</v>
      </c>
      <c r="B1269">
        <v>0</v>
      </c>
      <c r="C1269">
        <v>0</v>
      </c>
      <c r="D1269">
        <v>0</v>
      </c>
      <c r="E1269">
        <v>94.7</v>
      </c>
      <c r="F1269">
        <v>-6.2967961814598183E-2</v>
      </c>
      <c r="G1269">
        <v>711.61346132211952</v>
      </c>
      <c r="H1269">
        <v>3096.9417836738639</v>
      </c>
      <c r="I1269">
        <v>6</v>
      </c>
      <c r="J1269">
        <v>6</v>
      </c>
      <c r="K1269">
        <v>1833.3895359349281</v>
      </c>
      <c r="L1269" t="b">
        <v>0</v>
      </c>
      <c r="M1269">
        <v>15.15731580883743</v>
      </c>
      <c r="N1269">
        <v>15.15731580883743</v>
      </c>
      <c r="O1269">
        <v>203.39933400074551</v>
      </c>
      <c r="P1269">
        <v>47.690795224514538</v>
      </c>
      <c r="Q1269">
        <v>15.46664878452799</v>
      </c>
      <c r="R1269">
        <v>0.92398964102266135</v>
      </c>
      <c r="S1269">
        <v>50.496129322645537</v>
      </c>
      <c r="T1269">
        <v>87.185799645896282</v>
      </c>
      <c r="U1269">
        <v>16.738985046855799</v>
      </c>
      <c r="V1269">
        <v>6.6270239288108996</v>
      </c>
      <c r="W1269">
        <v>-4.7496761574558386</v>
      </c>
      <c r="X1269">
        <v>1</v>
      </c>
      <c r="Y1269">
        <v>-1.9702553624855019</v>
      </c>
      <c r="Z1269">
        <v>88.72440168213285</v>
      </c>
      <c r="AA1269">
        <v>1833.3895359349281</v>
      </c>
      <c r="AB1269" t="b">
        <v>0</v>
      </c>
      <c r="AC1269" t="b">
        <v>1</v>
      </c>
      <c r="AD1269">
        <v>89.645076287586491</v>
      </c>
      <c r="AE1269">
        <v>9.9237610920344291E-2</v>
      </c>
      <c r="AF1269">
        <v>0</v>
      </c>
      <c r="AG1269">
        <v>0</v>
      </c>
      <c r="AH1269">
        <v>7.112531089405405E-3</v>
      </c>
      <c r="AI1269" t="b">
        <v>0</v>
      </c>
      <c r="AJ1269" t="b">
        <v>0</v>
      </c>
      <c r="AK1269">
        <v>1833.3895359349281</v>
      </c>
      <c r="AL1269">
        <v>0</v>
      </c>
      <c r="AM1269">
        <v>16.738985046855799</v>
      </c>
      <c r="AN1269">
        <v>0</v>
      </c>
      <c r="AO1269">
        <v>18.9458647738096</v>
      </c>
      <c r="AP1269">
        <v>16.838247269870209</v>
      </c>
      <c r="AQ1269">
        <v>0</v>
      </c>
      <c r="AR1269">
        <v>1</v>
      </c>
      <c r="AS1269">
        <v>3</v>
      </c>
      <c r="AT1269">
        <v>0</v>
      </c>
      <c r="AU1269">
        <v>0</v>
      </c>
      <c r="AV1269">
        <v>3.575040824624427</v>
      </c>
      <c r="AW1269">
        <v>3.289912043083683</v>
      </c>
      <c r="AX1269">
        <v>1.2677449732710731</v>
      </c>
      <c r="AY1269">
        <v>1.166636855274185</v>
      </c>
      <c r="AZ1269">
        <v>3.289912043083683</v>
      </c>
    </row>
    <row r="1270" spans="1:52" x14ac:dyDescent="0.35">
      <c r="A1270">
        <v>1267</v>
      </c>
      <c r="B1270">
        <v>0</v>
      </c>
      <c r="C1270">
        <v>0</v>
      </c>
      <c r="D1270">
        <v>0</v>
      </c>
      <c r="E1270">
        <v>94.5</v>
      </c>
      <c r="F1270">
        <v>-4.5452340531157993E-2</v>
      </c>
      <c r="G1270">
        <v>710.1105817839524</v>
      </c>
      <c r="H1270">
        <v>3090.4012519237608</v>
      </c>
      <c r="I1270">
        <v>6</v>
      </c>
      <c r="J1270">
        <v>6</v>
      </c>
      <c r="K1270">
        <v>1829.517541138867</v>
      </c>
      <c r="L1270" t="b">
        <v>0</v>
      </c>
      <c r="M1270">
        <v>15.964327992111061</v>
      </c>
      <c r="N1270">
        <v>15.964327992111061</v>
      </c>
      <c r="O1270">
        <v>214.6822011891507</v>
      </c>
      <c r="P1270">
        <v>50.336275413872741</v>
      </c>
      <c r="Q1270">
        <v>16.29013060419496</v>
      </c>
      <c r="R1270">
        <v>0.92574989666015062</v>
      </c>
      <c r="S1270">
        <v>50.533112766523672</v>
      </c>
      <c r="T1270">
        <v>91.847152843245311</v>
      </c>
      <c r="U1270">
        <v>17.596686386858099</v>
      </c>
      <c r="V1270">
        <v>6.8196605900819094</v>
      </c>
      <c r="W1270">
        <v>-4.7496761574558386</v>
      </c>
      <c r="X1270">
        <v>1</v>
      </c>
      <c r="Y1270">
        <v>-1.9702553624855019</v>
      </c>
      <c r="Z1270">
        <v>88.732502186000787</v>
      </c>
      <c r="AA1270">
        <v>1829.517541138867</v>
      </c>
      <c r="AB1270" t="b">
        <v>0</v>
      </c>
      <c r="AC1270" t="b">
        <v>1</v>
      </c>
      <c r="AD1270">
        <v>89.64429444022042</v>
      </c>
      <c r="AE1270">
        <v>9.9237610920344291E-2</v>
      </c>
      <c r="AF1270">
        <v>0</v>
      </c>
      <c r="AG1270">
        <v>0</v>
      </c>
      <c r="AH1270">
        <v>7.8437136454486134E-3</v>
      </c>
      <c r="AI1270" t="b">
        <v>0</v>
      </c>
      <c r="AJ1270" t="b">
        <v>0</v>
      </c>
      <c r="AK1270">
        <v>1829.517541138867</v>
      </c>
      <c r="AL1270">
        <v>0</v>
      </c>
      <c r="AM1270">
        <v>17.596686386858099</v>
      </c>
      <c r="AN1270">
        <v>0</v>
      </c>
      <c r="AO1270">
        <v>18.4883282286793</v>
      </c>
      <c r="AP1270">
        <v>17.695937842081349</v>
      </c>
      <c r="AQ1270">
        <v>0</v>
      </c>
      <c r="AR1270">
        <v>1</v>
      </c>
      <c r="AS1270">
        <v>3</v>
      </c>
      <c r="AT1270">
        <v>0</v>
      </c>
      <c r="AU1270">
        <v>0</v>
      </c>
      <c r="AV1270">
        <v>3.4922857118243349</v>
      </c>
      <c r="AW1270">
        <v>3.4475318347481969</v>
      </c>
      <c r="AX1270">
        <v>1.2383991885901899</v>
      </c>
      <c r="AY1270">
        <v>1.2225304644857251</v>
      </c>
      <c r="AZ1270">
        <v>3.4475318347481969</v>
      </c>
    </row>
    <row r="1271" spans="1:52" x14ac:dyDescent="0.35">
      <c r="A1271">
        <v>1268</v>
      </c>
      <c r="B1271">
        <v>0</v>
      </c>
      <c r="C1271">
        <v>0</v>
      </c>
      <c r="D1271">
        <v>0</v>
      </c>
      <c r="E1271">
        <v>94.4</v>
      </c>
      <c r="F1271">
        <v>-5.2226760607805289E-3</v>
      </c>
      <c r="G1271">
        <v>709.35914201486889</v>
      </c>
      <c r="H1271">
        <v>3087.130986048709</v>
      </c>
      <c r="I1271">
        <v>6</v>
      </c>
      <c r="J1271">
        <v>6</v>
      </c>
      <c r="K1271">
        <v>1827.581543740836</v>
      </c>
      <c r="L1271" t="b">
        <v>0</v>
      </c>
      <c r="M1271">
        <v>17.958623689361222</v>
      </c>
      <c r="N1271">
        <v>17.958623689361222</v>
      </c>
      <c r="O1271">
        <v>241.75655703856179</v>
      </c>
      <c r="P1271">
        <v>56.684366802633981</v>
      </c>
      <c r="Q1271">
        <v>18.325126213633901</v>
      </c>
      <c r="R1271">
        <v>0.92924587430778427</v>
      </c>
      <c r="S1271">
        <v>50.571163231771919</v>
      </c>
      <c r="T1271">
        <v>103.0412103474451</v>
      </c>
      <c r="U1271">
        <v>19.7204278440135</v>
      </c>
      <c r="V1271">
        <v>7.2905907484011578</v>
      </c>
      <c r="W1271">
        <v>-4.7496761574558386</v>
      </c>
      <c r="X1271">
        <v>1</v>
      </c>
      <c r="Y1271">
        <v>-1.9702553624855019</v>
      </c>
      <c r="Z1271">
        <v>88.737284355168228</v>
      </c>
      <c r="AA1271">
        <v>1827.581543740836</v>
      </c>
      <c r="AB1271" t="b">
        <v>0</v>
      </c>
      <c r="AC1271" t="b">
        <v>1</v>
      </c>
      <c r="AD1271">
        <v>89.64351259285435</v>
      </c>
      <c r="AE1271">
        <v>9.9237610920344291E-2</v>
      </c>
      <c r="AF1271">
        <v>0</v>
      </c>
      <c r="AG1271">
        <v>0</v>
      </c>
      <c r="AH1271">
        <v>8.2502872579744979E-3</v>
      </c>
      <c r="AI1271" t="b">
        <v>0</v>
      </c>
      <c r="AJ1271" t="b">
        <v>0</v>
      </c>
      <c r="AK1271">
        <v>1827.581543740836</v>
      </c>
      <c r="AL1271">
        <v>0</v>
      </c>
      <c r="AM1271">
        <v>19.7204278440135</v>
      </c>
      <c r="AN1271">
        <v>0</v>
      </c>
      <c r="AO1271">
        <v>18.540790267587891</v>
      </c>
      <c r="AP1271">
        <v>19.81966699318972</v>
      </c>
      <c r="AQ1271">
        <v>0</v>
      </c>
      <c r="AR1271">
        <v>1</v>
      </c>
      <c r="AS1271">
        <v>3</v>
      </c>
      <c r="AT1271">
        <v>0</v>
      </c>
      <c r="AU1271">
        <v>0</v>
      </c>
      <c r="AV1271">
        <v>3.5017448582245589</v>
      </c>
      <c r="AW1271">
        <v>3.8450035650270609</v>
      </c>
      <c r="AX1271">
        <v>1.2417534958243119</v>
      </c>
      <c r="AY1271">
        <v>1.363478053175144</v>
      </c>
      <c r="AZ1271">
        <v>3.8450035650270609</v>
      </c>
    </row>
    <row r="1272" spans="1:52" x14ac:dyDescent="0.35">
      <c r="A1272">
        <v>1269</v>
      </c>
      <c r="B1272">
        <v>0</v>
      </c>
      <c r="C1272">
        <v>0</v>
      </c>
      <c r="D1272">
        <v>0</v>
      </c>
      <c r="E1272">
        <v>94.4</v>
      </c>
      <c r="F1272">
        <v>-1.6990288559039609E-2</v>
      </c>
      <c r="G1272">
        <v>709.35914201486889</v>
      </c>
      <c r="H1272">
        <v>3087.130986048709</v>
      </c>
      <c r="I1272">
        <v>6</v>
      </c>
      <c r="J1272">
        <v>6</v>
      </c>
      <c r="K1272">
        <v>1827.581543740836</v>
      </c>
      <c r="L1272" t="b">
        <v>0</v>
      </c>
      <c r="M1272">
        <v>17.363327840038789</v>
      </c>
      <c r="N1272">
        <v>17.363327840038789</v>
      </c>
      <c r="O1272">
        <v>233.7427650330645</v>
      </c>
      <c r="P1272">
        <v>54.805382707707579</v>
      </c>
      <c r="Q1272">
        <v>17.71768146942734</v>
      </c>
      <c r="R1272">
        <v>0.9283228664464932</v>
      </c>
      <c r="S1272">
        <v>50.611951670868493</v>
      </c>
      <c r="T1272">
        <v>99.724636034882934</v>
      </c>
      <c r="U1272">
        <v>19.085688944890979</v>
      </c>
      <c r="V1272">
        <v>7.147976055647149</v>
      </c>
      <c r="W1272">
        <v>-12.614615895859091</v>
      </c>
      <c r="X1272">
        <v>1</v>
      </c>
      <c r="Y1272">
        <v>5.8946843759177483</v>
      </c>
      <c r="Z1272">
        <v>88.745384859036164</v>
      </c>
      <c r="AA1272">
        <v>1827.581543740836</v>
      </c>
      <c r="AB1272" t="b">
        <v>0</v>
      </c>
      <c r="AC1272" t="b">
        <v>1</v>
      </c>
      <c r="AD1272">
        <v>89.644291249404631</v>
      </c>
      <c r="AE1272">
        <v>0.26356414683509799</v>
      </c>
      <c r="AF1272">
        <v>0</v>
      </c>
      <c r="AG1272">
        <v>0</v>
      </c>
      <c r="AH1272">
        <v>8.6568608705038796E-3</v>
      </c>
      <c r="AI1272" t="b">
        <v>0</v>
      </c>
      <c r="AJ1272" t="b">
        <v>0</v>
      </c>
      <c r="AK1272">
        <v>1827.581543740836</v>
      </c>
      <c r="AL1272">
        <v>0</v>
      </c>
      <c r="AM1272">
        <v>19.085688944890979</v>
      </c>
      <c r="AN1272">
        <v>0</v>
      </c>
      <c r="AO1272">
        <v>18.880574684281601</v>
      </c>
      <c r="AP1272">
        <v>19.349254629981949</v>
      </c>
      <c r="AQ1272">
        <v>0</v>
      </c>
      <c r="AR1272">
        <v>1</v>
      </c>
      <c r="AS1272">
        <v>3</v>
      </c>
      <c r="AT1272">
        <v>0</v>
      </c>
      <c r="AU1272">
        <v>0</v>
      </c>
      <c r="AV1272">
        <v>3.5632593330144369</v>
      </c>
      <c r="AW1272">
        <v>3.7561106304835108</v>
      </c>
      <c r="AX1272">
        <v>1.263567139366822</v>
      </c>
      <c r="AY1272">
        <v>1.331955698700652</v>
      </c>
      <c r="AZ1272">
        <v>3.7561106304835108</v>
      </c>
    </row>
    <row r="1273" spans="1:52" x14ac:dyDescent="0.35">
      <c r="A1273">
        <v>1270</v>
      </c>
      <c r="B1273">
        <v>0</v>
      </c>
      <c r="C1273">
        <v>0</v>
      </c>
      <c r="D1273">
        <v>0</v>
      </c>
      <c r="E1273">
        <v>94.3</v>
      </c>
      <c r="F1273">
        <v>-1.014950303639317E-2</v>
      </c>
      <c r="G1273">
        <v>708.60770224578539</v>
      </c>
      <c r="H1273">
        <v>3083.8607201736581</v>
      </c>
      <c r="I1273">
        <v>6</v>
      </c>
      <c r="J1273">
        <v>6</v>
      </c>
      <c r="K1273">
        <v>1825.645546342806</v>
      </c>
      <c r="L1273" t="b">
        <v>0</v>
      </c>
      <c r="M1273">
        <v>17.666740372687659</v>
      </c>
      <c r="N1273">
        <v>17.666740372687659</v>
      </c>
      <c r="O1273">
        <v>238.07946623129871</v>
      </c>
      <c r="P1273">
        <v>55.822203779472417</v>
      </c>
      <c r="Q1273">
        <v>18.027286094579239</v>
      </c>
      <c r="R1273">
        <v>0.92887540445048711</v>
      </c>
      <c r="S1273">
        <v>50.6519025059212</v>
      </c>
      <c r="T1273">
        <v>101.5144363702732</v>
      </c>
      <c r="U1273">
        <v>19.407647148590389</v>
      </c>
      <c r="V1273">
        <v>7.2201732292724614</v>
      </c>
      <c r="W1273">
        <v>-4.7496761574558386</v>
      </c>
      <c r="X1273">
        <v>1</v>
      </c>
      <c r="Y1273">
        <v>-1.9702553624855019</v>
      </c>
      <c r="Z1273">
        <v>88.753485362904101</v>
      </c>
      <c r="AA1273">
        <v>1825.645546342806</v>
      </c>
      <c r="AB1273" t="b">
        <v>0</v>
      </c>
      <c r="AC1273" t="b">
        <v>1</v>
      </c>
      <c r="AD1273">
        <v>89.645069905954912</v>
      </c>
      <c r="AE1273">
        <v>9.9237610920344291E-2</v>
      </c>
      <c r="AF1273">
        <v>0</v>
      </c>
      <c r="AG1273">
        <v>0</v>
      </c>
      <c r="AH1273">
        <v>7.451072249429147E-3</v>
      </c>
      <c r="AI1273" t="b">
        <v>0</v>
      </c>
      <c r="AJ1273" t="b">
        <v>0</v>
      </c>
      <c r="AK1273">
        <v>1825.645546342806</v>
      </c>
      <c r="AL1273">
        <v>0</v>
      </c>
      <c r="AM1273">
        <v>19.407647148590389</v>
      </c>
      <c r="AN1273">
        <v>0</v>
      </c>
      <c r="AO1273">
        <v>18.067987556405939</v>
      </c>
      <c r="AP1273">
        <v>19.506886297766609</v>
      </c>
      <c r="AQ1273">
        <v>0</v>
      </c>
      <c r="AR1273">
        <v>1</v>
      </c>
      <c r="AS1273">
        <v>3</v>
      </c>
      <c r="AT1273">
        <v>0</v>
      </c>
      <c r="AU1273">
        <v>0</v>
      </c>
      <c r="AV1273">
        <v>3.4164600632561131</v>
      </c>
      <c r="AW1273">
        <v>3.785795142723186</v>
      </c>
      <c r="AX1273">
        <v>1.2115106607291179</v>
      </c>
      <c r="AY1273">
        <v>1.342482133923274</v>
      </c>
      <c r="AZ1273">
        <v>3.785795142723186</v>
      </c>
    </row>
    <row r="1274" spans="1:52" x14ac:dyDescent="0.35">
      <c r="A1274">
        <v>1271</v>
      </c>
      <c r="B1274">
        <v>0</v>
      </c>
      <c r="C1274">
        <v>0</v>
      </c>
      <c r="D1274">
        <v>0</v>
      </c>
      <c r="E1274">
        <v>94.3</v>
      </c>
      <c r="F1274">
        <v>-2.5745032628737619E-2</v>
      </c>
      <c r="G1274">
        <v>708.60770224578539</v>
      </c>
      <c r="H1274">
        <v>3083.8607201736581</v>
      </c>
      <c r="I1274">
        <v>6</v>
      </c>
      <c r="J1274">
        <v>6</v>
      </c>
      <c r="K1274">
        <v>1825.645546342806</v>
      </c>
      <c r="L1274" t="b">
        <v>0</v>
      </c>
      <c r="M1274">
        <v>16.87863494020425</v>
      </c>
      <c r="N1274">
        <v>16.87863494020425</v>
      </c>
      <c r="O1274">
        <v>227.45884710510671</v>
      </c>
      <c r="P1274">
        <v>53.332000090295487</v>
      </c>
      <c r="Q1274">
        <v>17.223096877759438</v>
      </c>
      <c r="R1274">
        <v>0.92759448158108782</v>
      </c>
      <c r="S1274">
        <v>50.692238104248013</v>
      </c>
      <c r="T1274">
        <v>97.119851162556486</v>
      </c>
      <c r="U1274">
        <v>18.567485274818171</v>
      </c>
      <c r="V1274">
        <v>7.0320131721924639</v>
      </c>
      <c r="W1274">
        <v>-4.7496761574558386</v>
      </c>
      <c r="X1274">
        <v>1</v>
      </c>
      <c r="Y1274">
        <v>-1.9702553624855019</v>
      </c>
      <c r="Z1274">
        <v>88.761585866772037</v>
      </c>
      <c r="AA1274">
        <v>1825.645546342806</v>
      </c>
      <c r="AB1274" t="b">
        <v>0</v>
      </c>
      <c r="AC1274" t="b">
        <v>1</v>
      </c>
      <c r="AD1274">
        <v>89.644288058588842</v>
      </c>
      <c r="AE1274">
        <v>9.9237610920344291E-2</v>
      </c>
      <c r="AF1274">
        <v>0</v>
      </c>
      <c r="AG1274">
        <v>0</v>
      </c>
      <c r="AH1274">
        <v>6.1742025832684511E-3</v>
      </c>
      <c r="AI1274" t="b">
        <v>0</v>
      </c>
      <c r="AJ1274" t="b">
        <v>0</v>
      </c>
      <c r="AK1274">
        <v>1825.645546342806</v>
      </c>
      <c r="AL1274">
        <v>0</v>
      </c>
      <c r="AM1274">
        <v>18.567485274818171</v>
      </c>
      <c r="AN1274">
        <v>0</v>
      </c>
      <c r="AO1274">
        <v>18.323216087024889</v>
      </c>
      <c r="AP1274">
        <v>18.666729038762028</v>
      </c>
      <c r="AQ1274">
        <v>0</v>
      </c>
      <c r="AR1274">
        <v>1</v>
      </c>
      <c r="AS1274">
        <v>3</v>
      </c>
      <c r="AT1274">
        <v>0</v>
      </c>
      <c r="AU1274">
        <v>0</v>
      </c>
      <c r="AV1274">
        <v>3.4624287015122719</v>
      </c>
      <c r="AW1274">
        <v>3.627871049602561</v>
      </c>
      <c r="AX1274">
        <v>1.2278115962809479</v>
      </c>
      <c r="AY1274">
        <v>1.286480616266412</v>
      </c>
      <c r="AZ1274">
        <v>3.627871049602561</v>
      </c>
    </row>
    <row r="1275" spans="1:52" x14ac:dyDescent="0.35">
      <c r="A1275">
        <v>1272</v>
      </c>
      <c r="B1275">
        <v>0</v>
      </c>
      <c r="C1275">
        <v>0</v>
      </c>
      <c r="D1275">
        <v>0</v>
      </c>
      <c r="E1275">
        <v>94.1</v>
      </c>
      <c r="F1275">
        <v>-5.3537033115311772E-2</v>
      </c>
      <c r="G1275">
        <v>707.10482270761827</v>
      </c>
      <c r="H1275">
        <v>3077.320188423555</v>
      </c>
      <c r="I1275">
        <v>6</v>
      </c>
      <c r="J1275">
        <v>6</v>
      </c>
      <c r="K1275">
        <v>1821.773551546745</v>
      </c>
      <c r="L1275" t="b">
        <v>0</v>
      </c>
      <c r="M1275">
        <v>15.39376938097176</v>
      </c>
      <c r="N1275">
        <v>15.39376938097176</v>
      </c>
      <c r="O1275">
        <v>207.88950190583321</v>
      </c>
      <c r="P1275">
        <v>48.743599448959252</v>
      </c>
      <c r="Q1275">
        <v>15.707927939767099</v>
      </c>
      <c r="R1275">
        <v>0.92491676881150331</v>
      </c>
      <c r="S1275">
        <v>50.731468370396712</v>
      </c>
      <c r="T1275">
        <v>89.02115737089666</v>
      </c>
      <c r="U1275">
        <v>16.98307184975295</v>
      </c>
      <c r="V1275">
        <v>6.683996139546565</v>
      </c>
      <c r="W1275">
        <v>-4.7496761574558386</v>
      </c>
      <c r="X1275">
        <v>1</v>
      </c>
      <c r="Y1275">
        <v>-1.9702553624855019</v>
      </c>
      <c r="Z1275">
        <v>88.769686370639974</v>
      </c>
      <c r="AA1275">
        <v>1821.773551546745</v>
      </c>
      <c r="AB1275" t="b">
        <v>0</v>
      </c>
      <c r="AC1275" t="b">
        <v>1</v>
      </c>
      <c r="AD1275">
        <v>89.643506211222771</v>
      </c>
      <c r="AE1275">
        <v>9.9237610920344291E-2</v>
      </c>
      <c r="AF1275">
        <v>0</v>
      </c>
      <c r="AG1275">
        <v>0</v>
      </c>
      <c r="AH1275">
        <v>5.5537595971553166E-3</v>
      </c>
      <c r="AI1275" t="b">
        <v>0</v>
      </c>
      <c r="AJ1275" t="b">
        <v>0</v>
      </c>
      <c r="AK1275">
        <v>1821.773551546745</v>
      </c>
      <c r="AL1275">
        <v>0</v>
      </c>
      <c r="AM1275">
        <v>16.98307184975295</v>
      </c>
      <c r="AN1275">
        <v>0</v>
      </c>
      <c r="AO1275">
        <v>18.88789186586218</v>
      </c>
      <c r="AP1275">
        <v>17.08233407276736</v>
      </c>
      <c r="AQ1275">
        <v>0</v>
      </c>
      <c r="AR1275">
        <v>1</v>
      </c>
      <c r="AS1275">
        <v>3</v>
      </c>
      <c r="AT1275">
        <v>0</v>
      </c>
      <c r="AU1275">
        <v>0</v>
      </c>
      <c r="AV1275">
        <v>3.564685669057515</v>
      </c>
      <c r="AW1275">
        <v>3.3336619326909118</v>
      </c>
      <c r="AX1275">
        <v>1.2640729322898989</v>
      </c>
      <c r="AY1275">
        <v>1.18215101886323</v>
      </c>
      <c r="AZ1275">
        <v>3.3336619326909118</v>
      </c>
    </row>
    <row r="1276" spans="1:52" x14ac:dyDescent="0.35">
      <c r="A1276">
        <v>1273</v>
      </c>
      <c r="B1276">
        <v>0</v>
      </c>
      <c r="C1276">
        <v>0</v>
      </c>
      <c r="D1276">
        <v>0</v>
      </c>
      <c r="E1276">
        <v>93.9</v>
      </c>
      <c r="F1276">
        <v>-9.3440168243327903E-2</v>
      </c>
      <c r="G1276">
        <v>705.60194316945126</v>
      </c>
      <c r="H1276">
        <v>3070.7796566734519</v>
      </c>
      <c r="I1276">
        <v>6</v>
      </c>
      <c r="J1276">
        <v>6</v>
      </c>
      <c r="K1276">
        <v>1817.9015567506831</v>
      </c>
      <c r="L1276" t="b">
        <v>0</v>
      </c>
      <c r="M1276">
        <v>13.30572575784865</v>
      </c>
      <c r="N1276">
        <v>13.30572575784865</v>
      </c>
      <c r="O1276">
        <v>180.0736559432807</v>
      </c>
      <c r="P1276">
        <v>42.221651772415377</v>
      </c>
      <c r="Q1276">
        <v>13.577271181478221</v>
      </c>
      <c r="R1276">
        <v>0.92011728351051791</v>
      </c>
      <c r="S1276">
        <v>50.768570616091793</v>
      </c>
      <c r="T1276">
        <v>77.512246538361424</v>
      </c>
      <c r="U1276">
        <v>14.75602232975881</v>
      </c>
      <c r="V1276">
        <v>6.191888814686763</v>
      </c>
      <c r="W1276">
        <v>-12.614615895859091</v>
      </c>
      <c r="X1276">
        <v>1</v>
      </c>
      <c r="Y1276">
        <v>5.8946843759177483</v>
      </c>
      <c r="Z1276">
        <v>88.77778687450791</v>
      </c>
      <c r="AA1276">
        <v>1817.9015567506831</v>
      </c>
      <c r="AB1276" t="b">
        <v>0</v>
      </c>
      <c r="AC1276" t="b">
        <v>1</v>
      </c>
      <c r="AD1276">
        <v>89.644284867773052</v>
      </c>
      <c r="AE1276">
        <v>0.26356414683509799</v>
      </c>
      <c r="AF1276">
        <v>0</v>
      </c>
      <c r="AG1276">
        <v>0</v>
      </c>
      <c r="AH1276">
        <v>4.3111288546944238E-3</v>
      </c>
      <c r="AI1276" t="b">
        <v>0</v>
      </c>
      <c r="AJ1276" t="b">
        <v>0</v>
      </c>
      <c r="AK1276">
        <v>1817.9015567506831</v>
      </c>
      <c r="AL1276">
        <v>0</v>
      </c>
      <c r="AM1276">
        <v>14.75602232975881</v>
      </c>
      <c r="AN1276">
        <v>0</v>
      </c>
      <c r="AO1276">
        <v>17.481738803556301</v>
      </c>
      <c r="AP1276">
        <v>15.019661851131969</v>
      </c>
      <c r="AQ1276">
        <v>0</v>
      </c>
      <c r="AR1276">
        <v>1</v>
      </c>
      <c r="AS1276">
        <v>3</v>
      </c>
      <c r="AT1276">
        <v>0</v>
      </c>
      <c r="AU1276">
        <v>0</v>
      </c>
      <c r="AV1276">
        <v>3.3110677527491239</v>
      </c>
      <c r="AW1276">
        <v>2.9576146720811991</v>
      </c>
      <c r="AX1276">
        <v>1.1741375009748669</v>
      </c>
      <c r="AY1276">
        <v>1.0488007688240291</v>
      </c>
      <c r="AZ1276">
        <v>2.9576146720811991</v>
      </c>
    </row>
    <row r="1277" spans="1:52" x14ac:dyDescent="0.35">
      <c r="A1277">
        <v>1274</v>
      </c>
      <c r="B1277">
        <v>0</v>
      </c>
      <c r="C1277">
        <v>0</v>
      </c>
      <c r="D1277">
        <v>0</v>
      </c>
      <c r="E1277">
        <v>93.4</v>
      </c>
      <c r="F1277">
        <v>-0.15603562724470171</v>
      </c>
      <c r="G1277">
        <v>701.84474432403351</v>
      </c>
      <c r="H1277">
        <v>3054.4283272981938</v>
      </c>
      <c r="I1277">
        <v>6</v>
      </c>
      <c r="J1277">
        <v>6</v>
      </c>
      <c r="K1277">
        <v>1808.2215697605311</v>
      </c>
      <c r="L1277" t="b">
        <v>0</v>
      </c>
      <c r="M1277">
        <v>9.9843599595587271</v>
      </c>
      <c r="N1277">
        <v>9.9843599595587271</v>
      </c>
      <c r="O1277">
        <v>135.8471588501844</v>
      </c>
      <c r="P1277">
        <v>31.851918622961161</v>
      </c>
      <c r="Q1277">
        <v>10.18812240771299</v>
      </c>
      <c r="R1277">
        <v>0.90866784018213564</v>
      </c>
      <c r="S1277">
        <v>50.802690194798188</v>
      </c>
      <c r="T1277">
        <v>59.211864020691209</v>
      </c>
      <c r="U1277">
        <v>11.21215251292579</v>
      </c>
      <c r="V1277">
        <v>5.4079474278514184</v>
      </c>
      <c r="W1277">
        <v>-4.7496761574558386</v>
      </c>
      <c r="X1277">
        <v>1</v>
      </c>
      <c r="Y1277">
        <v>-1.9702553624855019</v>
      </c>
      <c r="Z1277">
        <v>88.778349616113417</v>
      </c>
      <c r="AA1277">
        <v>1808.2215697605311</v>
      </c>
      <c r="AB1277" t="b">
        <v>0</v>
      </c>
      <c r="AC1277" t="b">
        <v>1</v>
      </c>
      <c r="AD1277">
        <v>89.645063524323334</v>
      </c>
      <c r="AE1277">
        <v>9.9237610920344291E-2</v>
      </c>
      <c r="AF1277">
        <v>0</v>
      </c>
      <c r="AG1277">
        <v>0</v>
      </c>
      <c r="AH1277">
        <v>3.0906127577191018E-3</v>
      </c>
      <c r="AI1277" t="b">
        <v>0</v>
      </c>
      <c r="AJ1277" t="b">
        <v>0</v>
      </c>
      <c r="AK1277">
        <v>1808.2215697605311</v>
      </c>
      <c r="AL1277">
        <v>0</v>
      </c>
      <c r="AM1277">
        <v>11.21215251292579</v>
      </c>
      <c r="AN1277">
        <v>0</v>
      </c>
      <c r="AO1277">
        <v>16.566206945576969</v>
      </c>
      <c r="AP1277">
        <v>11.31157625280748</v>
      </c>
      <c r="AQ1277">
        <v>0</v>
      </c>
      <c r="AR1277">
        <v>1</v>
      </c>
      <c r="AS1277">
        <v>3</v>
      </c>
      <c r="AT1277">
        <v>0</v>
      </c>
      <c r="AU1277">
        <v>0</v>
      </c>
      <c r="AV1277">
        <v>3.1476582046838009</v>
      </c>
      <c r="AW1277">
        <v>2.2995579999414022</v>
      </c>
      <c r="AX1277">
        <v>1.1161908527247519</v>
      </c>
      <c r="AY1277">
        <v>0.81544706315541815</v>
      </c>
      <c r="AZ1277">
        <v>2.2995579999414022</v>
      </c>
    </row>
    <row r="1278" spans="1:52" x14ac:dyDescent="0.35">
      <c r="A1278">
        <v>1275</v>
      </c>
      <c r="B1278">
        <v>0</v>
      </c>
      <c r="C1278">
        <v>0</v>
      </c>
      <c r="D1278">
        <v>0</v>
      </c>
      <c r="E1278">
        <v>92.8</v>
      </c>
      <c r="F1278">
        <v>-0.199083989444544</v>
      </c>
      <c r="G1278">
        <v>697.33610570953215</v>
      </c>
      <c r="H1278">
        <v>3034.806732047884</v>
      </c>
      <c r="I1278">
        <v>6</v>
      </c>
      <c r="J1278">
        <v>6</v>
      </c>
      <c r="K1278">
        <v>1796.6055853723469</v>
      </c>
      <c r="L1278" t="b">
        <v>0</v>
      </c>
      <c r="M1278">
        <v>7.6400604863371084</v>
      </c>
      <c r="N1278">
        <v>7.6400604863371084</v>
      </c>
      <c r="O1278">
        <v>104.6227248495387</v>
      </c>
      <c r="P1278">
        <v>24.530763441987439</v>
      </c>
      <c r="Q1278">
        <v>7.7959800880990899</v>
      </c>
      <c r="R1278">
        <v>0.89521180585320015</v>
      </c>
      <c r="S1278">
        <v>50.831962452837118</v>
      </c>
      <c r="T1278">
        <v>46.28748206606825</v>
      </c>
      <c r="U1278">
        <v>8.7085313633335861</v>
      </c>
      <c r="V1278">
        <v>4.8503816573056824</v>
      </c>
      <c r="W1278">
        <v>-9.9175299664286385</v>
      </c>
      <c r="X1278">
        <v>1</v>
      </c>
      <c r="Y1278">
        <v>3.197598446487298</v>
      </c>
      <c r="Z1278">
        <v>88.778533258811805</v>
      </c>
      <c r="AA1278">
        <v>1796.6055853723469</v>
      </c>
      <c r="AB1278" t="b">
        <v>0</v>
      </c>
      <c r="AC1278" t="b">
        <v>1</v>
      </c>
      <c r="AD1278">
        <v>89.645307044776501</v>
      </c>
      <c r="AE1278">
        <v>0.2072124388005607</v>
      </c>
      <c r="AF1278">
        <v>0</v>
      </c>
      <c r="AG1278">
        <v>0</v>
      </c>
      <c r="AH1278">
        <v>1.868521209744789E-3</v>
      </c>
      <c r="AI1278" t="b">
        <v>0</v>
      </c>
      <c r="AJ1278" t="b">
        <v>0</v>
      </c>
      <c r="AK1278">
        <v>1796.6055853723469</v>
      </c>
      <c r="AL1278">
        <v>0</v>
      </c>
      <c r="AM1278">
        <v>8.7085313633335861</v>
      </c>
      <c r="AN1278">
        <v>0</v>
      </c>
      <c r="AO1278">
        <v>13.545971260087031</v>
      </c>
      <c r="AP1278">
        <v>8.9160453002863989</v>
      </c>
      <c r="AQ1278">
        <v>0</v>
      </c>
      <c r="AR1278">
        <v>1</v>
      </c>
      <c r="AS1278">
        <v>3</v>
      </c>
      <c r="AT1278">
        <v>0</v>
      </c>
      <c r="AU1278">
        <v>0</v>
      </c>
      <c r="AV1278">
        <v>2.6186273155101869</v>
      </c>
      <c r="AW1278">
        <v>1.884831721840613</v>
      </c>
      <c r="AX1278">
        <v>0.92859124663481807</v>
      </c>
      <c r="AY1278">
        <v>0.66838083325415742</v>
      </c>
      <c r="AZ1278">
        <v>1.884831721840613</v>
      </c>
    </row>
    <row r="1279" spans="1:52" x14ac:dyDescent="0.35">
      <c r="A1279">
        <v>1276</v>
      </c>
      <c r="B1279">
        <v>0</v>
      </c>
      <c r="C1279">
        <v>0</v>
      </c>
      <c r="D1279">
        <v>0</v>
      </c>
      <c r="E1279">
        <v>92</v>
      </c>
      <c r="F1279">
        <v>-0.21429508164380809</v>
      </c>
      <c r="G1279">
        <v>691.32458755686378</v>
      </c>
      <c r="H1279">
        <v>3008.644605047471</v>
      </c>
      <c r="I1279">
        <v>6</v>
      </c>
      <c r="J1279">
        <v>6</v>
      </c>
      <c r="K1279">
        <v>1781.1176061881031</v>
      </c>
      <c r="L1279" t="b">
        <v>0</v>
      </c>
      <c r="M1279">
        <v>6.6413107432959828</v>
      </c>
      <c r="N1279">
        <v>6.6413107432959828</v>
      </c>
      <c r="O1279">
        <v>91.736714049788418</v>
      </c>
      <c r="P1279">
        <v>21.50939611386471</v>
      </c>
      <c r="Q1279">
        <v>6.7768476972407994</v>
      </c>
      <c r="R1279">
        <v>0.88739085839180365</v>
      </c>
      <c r="S1279">
        <v>50.85766176028082</v>
      </c>
      <c r="T1279">
        <v>40.94412179022715</v>
      </c>
      <c r="U1279">
        <v>7.6368238788512119</v>
      </c>
      <c r="V1279">
        <v>4.6106824086989349</v>
      </c>
      <c r="W1279">
        <v>-9.9175299664286385</v>
      </c>
      <c r="X1279">
        <v>1</v>
      </c>
      <c r="Y1279">
        <v>3.197598446487298</v>
      </c>
      <c r="Z1279">
        <v>88.778716901510194</v>
      </c>
      <c r="AA1279">
        <v>1781.1176061881031</v>
      </c>
      <c r="AB1279" t="b">
        <v>0</v>
      </c>
      <c r="AC1279" t="b">
        <v>1</v>
      </c>
      <c r="AD1279">
        <v>89.646575933048922</v>
      </c>
      <c r="AE1279">
        <v>0.2072124388005607</v>
      </c>
      <c r="AF1279">
        <v>0</v>
      </c>
      <c r="AG1279">
        <v>0</v>
      </c>
      <c r="AH1279">
        <v>5.2199211049880345E-4</v>
      </c>
      <c r="AI1279" t="b">
        <v>0</v>
      </c>
      <c r="AJ1279" t="b">
        <v>0</v>
      </c>
      <c r="AK1279">
        <v>1781.1176061881031</v>
      </c>
      <c r="AL1279">
        <v>0</v>
      </c>
      <c r="AM1279">
        <v>7.6368238788512119</v>
      </c>
      <c r="AN1279">
        <v>0</v>
      </c>
      <c r="AO1279">
        <v>10.857618889240159</v>
      </c>
      <c r="AP1279">
        <v>7.8443824252245111</v>
      </c>
      <c r="AQ1279">
        <v>0</v>
      </c>
      <c r="AR1279">
        <v>1</v>
      </c>
      <c r="AS1279">
        <v>3</v>
      </c>
      <c r="AT1279">
        <v>0</v>
      </c>
      <c r="AU1279">
        <v>0</v>
      </c>
      <c r="AV1279">
        <v>2.1588919924649761</v>
      </c>
      <c r="AW1279">
        <v>1.6995796466539941</v>
      </c>
      <c r="AX1279">
        <v>0.76556453633509791</v>
      </c>
      <c r="AY1279">
        <v>0.60268853036019931</v>
      </c>
      <c r="AZ1279">
        <v>1.6995796466539941</v>
      </c>
    </row>
    <row r="1280" spans="1:52" x14ac:dyDescent="0.35">
      <c r="A1280">
        <v>1277</v>
      </c>
      <c r="B1280">
        <v>0</v>
      </c>
      <c r="C1280">
        <v>0</v>
      </c>
      <c r="D1280">
        <v>0</v>
      </c>
      <c r="E1280">
        <v>91.3</v>
      </c>
      <c r="F1280">
        <v>-0.19373568398022201</v>
      </c>
      <c r="G1280">
        <v>686.06450917327891</v>
      </c>
      <c r="H1280">
        <v>2985.7527439221099</v>
      </c>
      <c r="I1280">
        <v>6</v>
      </c>
      <c r="J1280">
        <v>6</v>
      </c>
      <c r="K1280">
        <v>1767.565624401889</v>
      </c>
      <c r="L1280" t="b">
        <v>0</v>
      </c>
      <c r="M1280">
        <v>7.4389679236321209</v>
      </c>
      <c r="N1280">
        <v>7.4389679236321209</v>
      </c>
      <c r="O1280">
        <v>103.5426115810701</v>
      </c>
      <c r="P1280">
        <v>24.277510593550719</v>
      </c>
      <c r="Q1280">
        <v>7.5907835955429803</v>
      </c>
      <c r="R1280">
        <v>0.8951254751844383</v>
      </c>
      <c r="S1280">
        <v>50.881668861085153</v>
      </c>
      <c r="T1280">
        <v>45.814033419842097</v>
      </c>
      <c r="U1280">
        <v>8.4801335745459809</v>
      </c>
      <c r="V1280">
        <v>4.8047249847902052</v>
      </c>
      <c r="W1280">
        <v>-9.9175299664286385</v>
      </c>
      <c r="X1280">
        <v>1</v>
      </c>
      <c r="Y1280">
        <v>3.197598446487298</v>
      </c>
      <c r="Z1280">
        <v>88.778900544208582</v>
      </c>
      <c r="AA1280">
        <v>1767.565624401889</v>
      </c>
      <c r="AB1280" t="b">
        <v>0</v>
      </c>
      <c r="AC1280" t="b">
        <v>1</v>
      </c>
      <c r="AD1280">
        <v>89.647844821321343</v>
      </c>
      <c r="AE1280">
        <v>0.2072124388005607</v>
      </c>
      <c r="AF1280">
        <v>0</v>
      </c>
      <c r="AG1280">
        <v>0</v>
      </c>
      <c r="AH1280">
        <v>-7.061093093271853E-4</v>
      </c>
      <c r="AI1280" t="b">
        <v>0</v>
      </c>
      <c r="AJ1280" t="b">
        <v>0</v>
      </c>
      <c r="AK1280">
        <v>1767.565624401889</v>
      </c>
      <c r="AL1280">
        <v>0</v>
      </c>
      <c r="AM1280">
        <v>8.4801335745459809</v>
      </c>
      <c r="AN1280">
        <v>0</v>
      </c>
      <c r="AO1280">
        <v>10.8769901342606</v>
      </c>
      <c r="AP1280">
        <v>8.6876475114987937</v>
      </c>
      <c r="AQ1280">
        <v>0</v>
      </c>
      <c r="AR1280">
        <v>1</v>
      </c>
      <c r="AS1280">
        <v>3</v>
      </c>
      <c r="AT1280">
        <v>0</v>
      </c>
      <c r="AU1280">
        <v>0</v>
      </c>
      <c r="AV1280">
        <v>2.1603433904602269</v>
      </c>
      <c r="AW1280">
        <v>1.8395674148676231</v>
      </c>
      <c r="AX1280">
        <v>0.76607921647525801</v>
      </c>
      <c r="AY1280">
        <v>0.65232964159565998</v>
      </c>
      <c r="AZ1280">
        <v>1.8395674148676231</v>
      </c>
    </row>
    <row r="1281" spans="1:52" x14ac:dyDescent="0.35">
      <c r="A1281">
        <v>1278</v>
      </c>
      <c r="B1281">
        <v>0</v>
      </c>
      <c r="C1281">
        <v>0</v>
      </c>
      <c r="D1281">
        <v>0</v>
      </c>
      <c r="E1281">
        <v>90.6</v>
      </c>
      <c r="F1281">
        <v>-0.1774288491019789</v>
      </c>
      <c r="G1281">
        <v>680.80443078969404</v>
      </c>
      <c r="H1281">
        <v>2962.8608827967491</v>
      </c>
      <c r="I1281">
        <v>6</v>
      </c>
      <c r="J1281">
        <v>6</v>
      </c>
      <c r="K1281">
        <v>1754.0136426156751</v>
      </c>
      <c r="L1281" t="b">
        <v>0</v>
      </c>
      <c r="M1281">
        <v>8.0182268307958768</v>
      </c>
      <c r="N1281">
        <v>8.0182268307958768</v>
      </c>
      <c r="O1281">
        <v>112.4675789908984</v>
      </c>
      <c r="P1281">
        <v>26.37013688074412</v>
      </c>
      <c r="Q1281">
        <v>8.1818641130570171</v>
      </c>
      <c r="R1281">
        <v>0.90001942033424831</v>
      </c>
      <c r="S1281">
        <v>50.906712357319122</v>
      </c>
      <c r="T1281">
        <v>49.492432196462318</v>
      </c>
      <c r="U1281">
        <v>9.0907639637580768</v>
      </c>
      <c r="V1281">
        <v>4.9482820600702198</v>
      </c>
      <c r="W1281">
        <v>-4.7496761574558386</v>
      </c>
      <c r="X1281">
        <v>1</v>
      </c>
      <c r="Y1281">
        <v>-1.9702553624855019</v>
      </c>
      <c r="Z1281">
        <v>88.779084186906971</v>
      </c>
      <c r="AA1281">
        <v>1754.0136426156751</v>
      </c>
      <c r="AB1281" t="b">
        <v>0</v>
      </c>
      <c r="AC1281" t="b">
        <v>1</v>
      </c>
      <c r="AD1281">
        <v>89.64808834177451</v>
      </c>
      <c r="AE1281">
        <v>9.9237610920344291E-2</v>
      </c>
      <c r="AF1281">
        <v>0</v>
      </c>
      <c r="AG1281">
        <v>0</v>
      </c>
      <c r="AH1281">
        <v>-5.208803049488453E-4</v>
      </c>
      <c r="AI1281" t="b">
        <v>0</v>
      </c>
      <c r="AJ1281" t="b">
        <v>0</v>
      </c>
      <c r="AK1281">
        <v>1754.0136426156751</v>
      </c>
      <c r="AL1281">
        <v>0</v>
      </c>
      <c r="AM1281">
        <v>9.0907639637580768</v>
      </c>
      <c r="AN1281">
        <v>0</v>
      </c>
      <c r="AO1281">
        <v>8.2597396958749822</v>
      </c>
      <c r="AP1281">
        <v>9.1902615399219449</v>
      </c>
      <c r="AQ1281">
        <v>0</v>
      </c>
      <c r="AR1281">
        <v>1</v>
      </c>
      <c r="AS1281">
        <v>3</v>
      </c>
      <c r="AT1281">
        <v>0</v>
      </c>
      <c r="AU1281">
        <v>0</v>
      </c>
      <c r="AV1281">
        <v>1.7216143685896701</v>
      </c>
      <c r="AW1281">
        <v>1.9226093168410701</v>
      </c>
      <c r="AX1281">
        <v>0.6105015491452731</v>
      </c>
      <c r="AY1281">
        <v>0.68177715937290817</v>
      </c>
      <c r="AZ1281">
        <v>1.9226093168410701</v>
      </c>
    </row>
    <row r="1282" spans="1:52" x14ac:dyDescent="0.35">
      <c r="A1282">
        <v>1279</v>
      </c>
      <c r="B1282">
        <v>0</v>
      </c>
      <c r="C1282">
        <v>0</v>
      </c>
      <c r="D1282">
        <v>0</v>
      </c>
      <c r="E1282">
        <v>90</v>
      </c>
      <c r="F1282">
        <v>-0.1798822529451822</v>
      </c>
      <c r="G1282">
        <v>676.29579217519279</v>
      </c>
      <c r="H1282">
        <v>2943.2392875464388</v>
      </c>
      <c r="I1282">
        <v>6</v>
      </c>
      <c r="J1282">
        <v>6</v>
      </c>
      <c r="K1282">
        <v>1742.397658227492</v>
      </c>
      <c r="L1282" t="b">
        <v>0</v>
      </c>
      <c r="M1282">
        <v>7.7153107710170978</v>
      </c>
      <c r="N1282">
        <v>7.7153107710170978</v>
      </c>
      <c r="O1282">
        <v>108.9401880867614</v>
      </c>
      <c r="P1282">
        <v>25.543073812359651</v>
      </c>
      <c r="Q1282">
        <v>7.8727660928745893</v>
      </c>
      <c r="R1282">
        <v>0.89847190348011208</v>
      </c>
      <c r="S1282">
        <v>50.932446295618952</v>
      </c>
      <c r="T1282">
        <v>48.022741696623882</v>
      </c>
      <c r="U1282">
        <v>8.7623954209146344</v>
      </c>
      <c r="V1282">
        <v>4.87565755412448</v>
      </c>
      <c r="W1282">
        <v>-4.7496761574558386</v>
      </c>
      <c r="X1282">
        <v>1</v>
      </c>
      <c r="Y1282">
        <v>-1.9702553624855019</v>
      </c>
      <c r="Z1282">
        <v>88.779267829605359</v>
      </c>
      <c r="AA1282">
        <v>1742.397658227492</v>
      </c>
      <c r="AB1282" t="b">
        <v>0</v>
      </c>
      <c r="AC1282" t="b">
        <v>1</v>
      </c>
      <c r="AD1282">
        <v>89.64730649440844</v>
      </c>
      <c r="AE1282">
        <v>9.9237610920344291E-2</v>
      </c>
      <c r="AF1282">
        <v>0</v>
      </c>
      <c r="AG1282">
        <v>0</v>
      </c>
      <c r="AH1282">
        <v>-2.5039119644210128E-4</v>
      </c>
      <c r="AI1282" t="b">
        <v>0</v>
      </c>
      <c r="AJ1282" t="b">
        <v>0</v>
      </c>
      <c r="AK1282">
        <v>1742.397658227492</v>
      </c>
      <c r="AL1282">
        <v>0</v>
      </c>
      <c r="AM1282">
        <v>8.7623954209146344</v>
      </c>
      <c r="AN1282">
        <v>0</v>
      </c>
      <c r="AO1282">
        <v>9.2073468313508986</v>
      </c>
      <c r="AP1282">
        <v>8.8618929970785025</v>
      </c>
      <c r="AQ1282">
        <v>0</v>
      </c>
      <c r="AR1282">
        <v>1</v>
      </c>
      <c r="AS1282">
        <v>3</v>
      </c>
      <c r="AT1282">
        <v>0</v>
      </c>
      <c r="AU1282">
        <v>0</v>
      </c>
      <c r="AV1282">
        <v>1.875855156475396</v>
      </c>
      <c r="AW1282">
        <v>1.8640227882737339</v>
      </c>
      <c r="AX1282">
        <v>0.66519686399836753</v>
      </c>
      <c r="AY1282">
        <v>0.6610017700755203</v>
      </c>
      <c r="AZ1282">
        <v>1.8640227882737339</v>
      </c>
    </row>
    <row r="1283" spans="1:52" x14ac:dyDescent="0.35">
      <c r="A1283">
        <v>1280</v>
      </c>
      <c r="B1283">
        <v>0</v>
      </c>
      <c r="C1283">
        <v>0</v>
      </c>
      <c r="D1283">
        <v>0</v>
      </c>
      <c r="E1283">
        <v>89.3</v>
      </c>
      <c r="F1283">
        <v>-0.18637547245062611</v>
      </c>
      <c r="G1283">
        <v>671.03571379160792</v>
      </c>
      <c r="H1283">
        <v>2920.3474264210781</v>
      </c>
      <c r="I1283">
        <v>6</v>
      </c>
      <c r="J1283">
        <v>6</v>
      </c>
      <c r="K1283">
        <v>1728.8456764412781</v>
      </c>
      <c r="L1283" t="b">
        <v>0</v>
      </c>
      <c r="M1283">
        <v>7.1933466063741696</v>
      </c>
      <c r="N1283">
        <v>7.1933466063741696</v>
      </c>
      <c r="O1283">
        <v>102.3662359169126</v>
      </c>
      <c r="P1283">
        <v>24.001687217913549</v>
      </c>
      <c r="Q1283">
        <v>7.3401495983409886</v>
      </c>
      <c r="R1283">
        <v>0.89516462635386262</v>
      </c>
      <c r="S1283">
        <v>50.957591312700131</v>
      </c>
      <c r="T1283">
        <v>45.29154680289269</v>
      </c>
      <c r="U1283">
        <v>8.1997762000923782</v>
      </c>
      <c r="V1283">
        <v>4.7481562320927679</v>
      </c>
      <c r="W1283">
        <v>-4.7496761574558386</v>
      </c>
      <c r="X1283">
        <v>1</v>
      </c>
      <c r="Y1283">
        <v>-1.9702553624855019</v>
      </c>
      <c r="Z1283">
        <v>88.779451472303748</v>
      </c>
      <c r="AA1283">
        <v>1728.8456764412781</v>
      </c>
      <c r="AB1283" t="b">
        <v>0</v>
      </c>
      <c r="AC1283" t="b">
        <v>1</v>
      </c>
      <c r="AD1283">
        <v>89.646524647042369</v>
      </c>
      <c r="AE1283">
        <v>9.9237610920344291E-2</v>
      </c>
      <c r="AF1283">
        <v>0</v>
      </c>
      <c r="AG1283">
        <v>0</v>
      </c>
      <c r="AH1283">
        <v>3.3924306648502878E-5</v>
      </c>
      <c r="AI1283" t="b">
        <v>0</v>
      </c>
      <c r="AJ1283" t="b">
        <v>0</v>
      </c>
      <c r="AK1283">
        <v>1728.8456764412781</v>
      </c>
      <c r="AL1283">
        <v>0</v>
      </c>
      <c r="AM1283">
        <v>8.1997762000923782</v>
      </c>
      <c r="AN1283">
        <v>0</v>
      </c>
      <c r="AO1283">
        <v>11.94061315915355</v>
      </c>
      <c r="AP1283">
        <v>8.2992737762562463</v>
      </c>
      <c r="AQ1283">
        <v>0</v>
      </c>
      <c r="AR1283">
        <v>1</v>
      </c>
      <c r="AS1283">
        <v>3</v>
      </c>
      <c r="AT1283">
        <v>0</v>
      </c>
      <c r="AU1283">
        <v>0</v>
      </c>
      <c r="AV1283">
        <v>2.3357389654569132</v>
      </c>
      <c r="AW1283">
        <v>1.765197571014077</v>
      </c>
      <c r="AX1283">
        <v>0.82827622888543029</v>
      </c>
      <c r="AY1283">
        <v>0.62595732536826043</v>
      </c>
      <c r="AZ1283">
        <v>1.765197571014077</v>
      </c>
    </row>
    <row r="1284" spans="1:52" x14ac:dyDescent="0.35">
      <c r="A1284">
        <v>1281</v>
      </c>
      <c r="B1284">
        <v>0</v>
      </c>
      <c r="C1284">
        <v>0</v>
      </c>
      <c r="D1284">
        <v>0</v>
      </c>
      <c r="E1284">
        <v>88.7</v>
      </c>
      <c r="F1284">
        <v>-0.15794919058565249</v>
      </c>
      <c r="G1284">
        <v>666.52707517710667</v>
      </c>
      <c r="H1284">
        <v>2900.7258311707678</v>
      </c>
      <c r="I1284">
        <v>6</v>
      </c>
      <c r="J1284">
        <v>6</v>
      </c>
      <c r="K1284">
        <v>1717.2296920530951</v>
      </c>
      <c r="L1284" t="b">
        <v>0</v>
      </c>
      <c r="M1284">
        <v>8.3682911797346087</v>
      </c>
      <c r="N1284">
        <v>8.3682911797346087</v>
      </c>
      <c r="O1284">
        <v>119.89204544765209</v>
      </c>
      <c r="P1284">
        <v>28.11094252880498</v>
      </c>
      <c r="Q1284">
        <v>8.5390726323822541</v>
      </c>
      <c r="R1284">
        <v>0.90398121476084115</v>
      </c>
      <c r="S1284">
        <v>50.981798877404778</v>
      </c>
      <c r="T1284">
        <v>52.528414796914348</v>
      </c>
      <c r="U1284">
        <v>9.4460730963766402</v>
      </c>
      <c r="V1284">
        <v>5.0437145793383777</v>
      </c>
      <c r="W1284">
        <v>-4.7496761574558386</v>
      </c>
      <c r="X1284">
        <v>1</v>
      </c>
      <c r="Y1284">
        <v>-1.9702553624855019</v>
      </c>
      <c r="Z1284">
        <v>88.779635115002137</v>
      </c>
      <c r="AA1284">
        <v>1717.2296920530951</v>
      </c>
      <c r="AB1284" t="b">
        <v>0</v>
      </c>
      <c r="AC1284" t="b">
        <v>1</v>
      </c>
      <c r="AD1284">
        <v>89.645742799676299</v>
      </c>
      <c r="AE1284">
        <v>9.9237610920344291E-2</v>
      </c>
      <c r="AF1284">
        <v>0</v>
      </c>
      <c r="AG1284">
        <v>0</v>
      </c>
      <c r="AH1284">
        <v>3.5850226180567102E-4</v>
      </c>
      <c r="AI1284" t="b">
        <v>0</v>
      </c>
      <c r="AJ1284" t="b">
        <v>0</v>
      </c>
      <c r="AK1284">
        <v>1717.2296920530951</v>
      </c>
      <c r="AL1284">
        <v>0</v>
      </c>
      <c r="AM1284">
        <v>9.4460730963766402</v>
      </c>
      <c r="AN1284">
        <v>0</v>
      </c>
      <c r="AO1284">
        <v>12.378594192326601</v>
      </c>
      <c r="AP1284">
        <v>9.5455322161435365</v>
      </c>
      <c r="AQ1284">
        <v>0</v>
      </c>
      <c r="AR1284">
        <v>1</v>
      </c>
      <c r="AS1284">
        <v>3</v>
      </c>
      <c r="AT1284">
        <v>0</v>
      </c>
      <c r="AU1284">
        <v>0</v>
      </c>
      <c r="AV1284">
        <v>2.409904020591632</v>
      </c>
      <c r="AW1284">
        <v>1.9765812849665729</v>
      </c>
      <c r="AX1284">
        <v>0.85457589382681987</v>
      </c>
      <c r="AY1284">
        <v>0.70091617778504678</v>
      </c>
      <c r="AZ1284">
        <v>1.9765812849665729</v>
      </c>
    </row>
    <row r="1285" spans="1:52" x14ac:dyDescent="0.35">
      <c r="A1285">
        <v>1282</v>
      </c>
      <c r="B1285">
        <v>0</v>
      </c>
      <c r="C1285">
        <v>0</v>
      </c>
      <c r="D1285">
        <v>0</v>
      </c>
      <c r="E1285">
        <v>88.1</v>
      </c>
      <c r="F1285">
        <v>-0.18182776520675151</v>
      </c>
      <c r="G1285">
        <v>662.01843656260542</v>
      </c>
      <c r="H1285">
        <v>2881.1042359204589</v>
      </c>
      <c r="I1285">
        <v>6</v>
      </c>
      <c r="J1285">
        <v>6</v>
      </c>
      <c r="K1285">
        <v>1705.613707664912</v>
      </c>
      <c r="L1285" t="b">
        <v>0</v>
      </c>
      <c r="M1285">
        <v>7.0580603578882926</v>
      </c>
      <c r="N1285">
        <v>7.0580603578882926</v>
      </c>
      <c r="O1285">
        <v>101.809115809358</v>
      </c>
      <c r="P1285">
        <v>23.871059941795</v>
      </c>
      <c r="Q1285">
        <v>7.2021024060084633</v>
      </c>
      <c r="R1285">
        <v>0.89527656494171193</v>
      </c>
      <c r="S1285">
        <v>51.007592079300032</v>
      </c>
      <c r="T1285">
        <v>45.039419065763781</v>
      </c>
      <c r="U1285">
        <v>8.0445559372788509</v>
      </c>
      <c r="V1285">
        <v>4.7166826775965447</v>
      </c>
      <c r="W1285">
        <v>-4.7496761574558386</v>
      </c>
      <c r="X1285">
        <v>1</v>
      </c>
      <c r="Y1285">
        <v>-1.9702553624855019</v>
      </c>
      <c r="Z1285">
        <v>88.779818757700525</v>
      </c>
      <c r="AA1285">
        <v>1705.613707664912</v>
      </c>
      <c r="AB1285" t="b">
        <v>0</v>
      </c>
      <c r="AC1285" t="b">
        <v>1</v>
      </c>
      <c r="AD1285">
        <v>89.644960952310228</v>
      </c>
      <c r="AE1285">
        <v>9.9237610920344291E-2</v>
      </c>
      <c r="AF1285">
        <v>0</v>
      </c>
      <c r="AG1285">
        <v>0</v>
      </c>
      <c r="AH1285">
        <v>4.0041413211877602E-4</v>
      </c>
      <c r="AI1285" t="b">
        <v>0</v>
      </c>
      <c r="AJ1285" t="b">
        <v>0</v>
      </c>
      <c r="AK1285">
        <v>1705.613707664912</v>
      </c>
      <c r="AL1285">
        <v>0</v>
      </c>
      <c r="AM1285">
        <v>8.0445559372788509</v>
      </c>
      <c r="AN1285">
        <v>0</v>
      </c>
      <c r="AO1285">
        <v>8.8805884755899687</v>
      </c>
      <c r="AP1285">
        <v>8.144053513442719</v>
      </c>
      <c r="AQ1285">
        <v>0</v>
      </c>
      <c r="AR1285">
        <v>1</v>
      </c>
      <c r="AS1285">
        <v>3</v>
      </c>
      <c r="AT1285">
        <v>0</v>
      </c>
      <c r="AU1285">
        <v>0</v>
      </c>
      <c r="AV1285">
        <v>1.8164265735497629</v>
      </c>
      <c r="AW1285">
        <v>1.733965000029259</v>
      </c>
      <c r="AX1285">
        <v>0.64412289842190196</v>
      </c>
      <c r="AY1285">
        <v>0.61488193249492928</v>
      </c>
      <c r="AZ1285">
        <v>1.733965000029259</v>
      </c>
    </row>
    <row r="1286" spans="1:52" x14ac:dyDescent="0.35">
      <c r="A1286">
        <v>1283</v>
      </c>
      <c r="B1286">
        <v>0</v>
      </c>
      <c r="C1286">
        <v>0</v>
      </c>
      <c r="D1286">
        <v>0</v>
      </c>
      <c r="E1286">
        <v>87.4</v>
      </c>
      <c r="F1286">
        <v>-0.19807308192066311</v>
      </c>
      <c r="G1286">
        <v>656.75835817902066</v>
      </c>
      <c r="H1286">
        <v>2858.2123747950982</v>
      </c>
      <c r="I1286">
        <v>6</v>
      </c>
      <c r="J1286">
        <v>6</v>
      </c>
      <c r="K1286">
        <v>1692.0617258786981</v>
      </c>
      <c r="L1286" t="b">
        <v>0</v>
      </c>
      <c r="M1286">
        <v>6.0959150495621923</v>
      </c>
      <c r="N1286">
        <v>6.0959150495621923</v>
      </c>
      <c r="O1286">
        <v>88.634883809881373</v>
      </c>
      <c r="P1286">
        <v>20.782113738436319</v>
      </c>
      <c r="Q1286">
        <v>6.2203214791450936</v>
      </c>
      <c r="R1286">
        <v>0.88696074449568518</v>
      </c>
      <c r="S1286">
        <v>51.031319007393847</v>
      </c>
      <c r="T1286">
        <v>39.578890129378813</v>
      </c>
      <c r="U1286">
        <v>7.0130741611139644</v>
      </c>
      <c r="V1286">
        <v>4.4739682739120568</v>
      </c>
      <c r="W1286">
        <v>-9.9175299664286385</v>
      </c>
      <c r="X1286">
        <v>1</v>
      </c>
      <c r="Y1286">
        <v>3.197598446487298</v>
      </c>
      <c r="Z1286">
        <v>88.780002400398914</v>
      </c>
      <c r="AA1286">
        <v>1692.0617258786981</v>
      </c>
      <c r="AB1286" t="b">
        <v>0</v>
      </c>
      <c r="AC1286" t="b">
        <v>1</v>
      </c>
      <c r="AD1286">
        <v>89.645204472763396</v>
      </c>
      <c r="AE1286">
        <v>0.2072124388005607</v>
      </c>
      <c r="AF1286">
        <v>0</v>
      </c>
      <c r="AG1286">
        <v>0</v>
      </c>
      <c r="AH1286">
        <v>3.5721449820302897E-4</v>
      </c>
      <c r="AI1286" t="b">
        <v>0</v>
      </c>
      <c r="AJ1286" t="b">
        <v>0</v>
      </c>
      <c r="AK1286">
        <v>1692.0617258786981</v>
      </c>
      <c r="AL1286">
        <v>0</v>
      </c>
      <c r="AM1286">
        <v>7.0130741611139644</v>
      </c>
      <c r="AN1286">
        <v>0</v>
      </c>
      <c r="AO1286">
        <v>5.3917545626857386</v>
      </c>
      <c r="AP1286">
        <v>7.2205880980667763</v>
      </c>
      <c r="AQ1286">
        <v>0</v>
      </c>
      <c r="AR1286">
        <v>1</v>
      </c>
      <c r="AS1286">
        <v>3</v>
      </c>
      <c r="AT1286">
        <v>0</v>
      </c>
      <c r="AU1286">
        <v>0</v>
      </c>
      <c r="AV1286">
        <v>1.2409023510286961</v>
      </c>
      <c r="AW1286">
        <v>1.5743492399154739</v>
      </c>
      <c r="AX1286">
        <v>0.4400362946910269</v>
      </c>
      <c r="AY1286">
        <v>0.55828053221651819</v>
      </c>
      <c r="AZ1286">
        <v>1.5743492399154739</v>
      </c>
    </row>
    <row r="1287" spans="1:52" x14ac:dyDescent="0.35">
      <c r="A1287">
        <v>1284</v>
      </c>
      <c r="B1287">
        <v>0</v>
      </c>
      <c r="C1287">
        <v>0</v>
      </c>
      <c r="D1287">
        <v>0</v>
      </c>
      <c r="E1287">
        <v>86.7</v>
      </c>
      <c r="F1287">
        <v>-0.19254657377724979</v>
      </c>
      <c r="G1287">
        <v>651.49827979543579</v>
      </c>
      <c r="H1287">
        <v>2835.320513669737</v>
      </c>
      <c r="I1287">
        <v>6</v>
      </c>
      <c r="J1287">
        <v>6</v>
      </c>
      <c r="K1287">
        <v>1678.509744092484</v>
      </c>
      <c r="L1287" t="b">
        <v>0</v>
      </c>
      <c r="M1287">
        <v>6.1608602186823038</v>
      </c>
      <c r="N1287">
        <v>6.1608602186823038</v>
      </c>
      <c r="O1287">
        <v>90.302435592865848</v>
      </c>
      <c r="P1287">
        <v>21.173102583111181</v>
      </c>
      <c r="Q1287">
        <v>6.2865920598799034</v>
      </c>
      <c r="R1287">
        <v>0.88844570667291334</v>
      </c>
      <c r="S1287">
        <v>51.053438769998131</v>
      </c>
      <c r="T1287">
        <v>40.256118878575833</v>
      </c>
      <c r="U1287">
        <v>7.0759439914704316</v>
      </c>
      <c r="V1287">
        <v>4.4907428935907214</v>
      </c>
      <c r="W1287">
        <v>-9.9175299664286385</v>
      </c>
      <c r="X1287">
        <v>1</v>
      </c>
      <c r="Y1287">
        <v>3.197598446487298</v>
      </c>
      <c r="Z1287">
        <v>88.780186043097302</v>
      </c>
      <c r="AA1287">
        <v>1678.509744092484</v>
      </c>
      <c r="AB1287" t="b">
        <v>0</v>
      </c>
      <c r="AC1287" t="b">
        <v>1</v>
      </c>
      <c r="AD1287">
        <v>89.646473361035817</v>
      </c>
      <c r="AE1287">
        <v>0.2072124388005607</v>
      </c>
      <c r="AF1287">
        <v>0</v>
      </c>
      <c r="AG1287">
        <v>0</v>
      </c>
      <c r="AH1287">
        <v>3.1401486428772612E-4</v>
      </c>
      <c r="AI1287" t="b">
        <v>0</v>
      </c>
      <c r="AJ1287" t="b">
        <v>0</v>
      </c>
      <c r="AK1287">
        <v>1678.509744092484</v>
      </c>
      <c r="AL1287">
        <v>0</v>
      </c>
      <c r="AM1287">
        <v>7.0759439914704316</v>
      </c>
      <c r="AN1287">
        <v>0</v>
      </c>
      <c r="AO1287">
        <v>8.3958454185663651</v>
      </c>
      <c r="AP1287">
        <v>7.2834579284232444</v>
      </c>
      <c r="AQ1287">
        <v>0</v>
      </c>
      <c r="AR1287">
        <v>1</v>
      </c>
      <c r="AS1287">
        <v>3</v>
      </c>
      <c r="AT1287">
        <v>0</v>
      </c>
      <c r="AU1287">
        <v>0</v>
      </c>
      <c r="AV1287">
        <v>1.7304015248784299</v>
      </c>
      <c r="AW1287">
        <v>1.5821324933226839</v>
      </c>
      <c r="AX1287">
        <v>0.6136175620136276</v>
      </c>
      <c r="AY1287">
        <v>0.56104055441768286</v>
      </c>
      <c r="AZ1287">
        <v>1.5821324933226839</v>
      </c>
    </row>
    <row r="1288" spans="1:52" x14ac:dyDescent="0.35">
      <c r="A1288">
        <v>1285</v>
      </c>
      <c r="B1288">
        <v>0</v>
      </c>
      <c r="C1288">
        <v>0</v>
      </c>
      <c r="D1288">
        <v>0</v>
      </c>
      <c r="E1288">
        <v>86</v>
      </c>
      <c r="F1288">
        <v>-0.1984072896370144</v>
      </c>
      <c r="G1288">
        <v>646.23820141185092</v>
      </c>
      <c r="H1288">
        <v>2812.4286525443749</v>
      </c>
      <c r="I1288">
        <v>6</v>
      </c>
      <c r="J1288">
        <v>6</v>
      </c>
      <c r="K1288">
        <v>1664.9577623062701</v>
      </c>
      <c r="L1288" t="b">
        <v>0</v>
      </c>
      <c r="M1288">
        <v>5.7001950406990192</v>
      </c>
      <c r="N1288">
        <v>5.7001950406990192</v>
      </c>
      <c r="O1288">
        <v>84.230323926980375</v>
      </c>
      <c r="P1288">
        <v>19.749381923155291</v>
      </c>
      <c r="Q1288">
        <v>5.8165255517336929</v>
      </c>
      <c r="R1288">
        <v>0.88412486463726614</v>
      </c>
      <c r="S1288">
        <v>51.075500517600098</v>
      </c>
      <c r="T1288">
        <v>37.732727324040653</v>
      </c>
      <c r="U1288">
        <v>6.5788507759252601</v>
      </c>
      <c r="V1288">
        <v>4.3722848862783437</v>
      </c>
      <c r="W1288">
        <v>-9.9175299664286385</v>
      </c>
      <c r="X1288">
        <v>1</v>
      </c>
      <c r="Y1288">
        <v>3.197598446487298</v>
      </c>
      <c r="Z1288">
        <v>88.780369685795691</v>
      </c>
      <c r="AA1288">
        <v>1664.9577623062701</v>
      </c>
      <c r="AB1288" t="b">
        <v>0</v>
      </c>
      <c r="AC1288" t="b">
        <v>1</v>
      </c>
      <c r="AD1288">
        <v>89.647742249308237</v>
      </c>
      <c r="AE1288">
        <v>0.2072124388005607</v>
      </c>
      <c r="AF1288">
        <v>0</v>
      </c>
      <c r="AG1288">
        <v>0</v>
      </c>
      <c r="AH1288">
        <v>3.7099712268950919E-7</v>
      </c>
      <c r="AI1288" t="b">
        <v>0</v>
      </c>
      <c r="AJ1288" t="b">
        <v>0</v>
      </c>
      <c r="AK1288">
        <v>1664.9577623062701</v>
      </c>
      <c r="AL1288">
        <v>0</v>
      </c>
      <c r="AM1288">
        <v>6.5788507759252601</v>
      </c>
      <c r="AN1288">
        <v>0</v>
      </c>
      <c r="AO1288">
        <v>10.344325913260301</v>
      </c>
      <c r="AP1288">
        <v>6.7863647128780729</v>
      </c>
      <c r="AQ1288">
        <v>0</v>
      </c>
      <c r="AR1288">
        <v>1</v>
      </c>
      <c r="AS1288">
        <v>3</v>
      </c>
      <c r="AT1288">
        <v>0</v>
      </c>
      <c r="AU1288">
        <v>0</v>
      </c>
      <c r="AV1288">
        <v>2.0561872108231358</v>
      </c>
      <c r="AW1288">
        <v>1.495203320182602</v>
      </c>
      <c r="AX1288">
        <v>0.72914440100111222</v>
      </c>
      <c r="AY1288">
        <v>0.53021457005833406</v>
      </c>
      <c r="AZ1288">
        <v>1.495203320182602</v>
      </c>
    </row>
    <row r="1289" spans="1:52" x14ac:dyDescent="0.35">
      <c r="A1289">
        <v>1286</v>
      </c>
      <c r="B1289">
        <v>0</v>
      </c>
      <c r="C1289">
        <v>0</v>
      </c>
      <c r="D1289">
        <v>0</v>
      </c>
      <c r="E1289">
        <v>85.3</v>
      </c>
      <c r="F1289">
        <v>-0.18049093434137481</v>
      </c>
      <c r="G1289">
        <v>640.97812302826605</v>
      </c>
      <c r="H1289">
        <v>2789.5367914190142</v>
      </c>
      <c r="I1289">
        <v>6</v>
      </c>
      <c r="J1289">
        <v>6</v>
      </c>
      <c r="K1289">
        <v>1651.4057805200559</v>
      </c>
      <c r="L1289" t="b">
        <v>0</v>
      </c>
      <c r="M1289">
        <v>6.334107422459641</v>
      </c>
      <c r="N1289">
        <v>6.334107422459641</v>
      </c>
      <c r="O1289">
        <v>94.365576933900471</v>
      </c>
      <c r="P1289">
        <v>22.125782406845659</v>
      </c>
      <c r="Q1289">
        <v>6.4633749208771851</v>
      </c>
      <c r="R1289">
        <v>0.89174758964505274</v>
      </c>
      <c r="S1289">
        <v>51.096703269785763</v>
      </c>
      <c r="T1289">
        <v>41.91167195514651</v>
      </c>
      <c r="U1289">
        <v>7.2479869818878226</v>
      </c>
      <c r="V1289">
        <v>4.5370395111504536</v>
      </c>
      <c r="W1289">
        <v>-4.7496761574558386</v>
      </c>
      <c r="X1289">
        <v>1</v>
      </c>
      <c r="Y1289">
        <v>-1.9702553624855019</v>
      </c>
      <c r="Z1289">
        <v>88.780553328494079</v>
      </c>
      <c r="AA1289">
        <v>1651.4057805200559</v>
      </c>
      <c r="AB1289" t="b">
        <v>0</v>
      </c>
      <c r="AC1289" t="b">
        <v>1</v>
      </c>
      <c r="AD1289">
        <v>89.647985769761405</v>
      </c>
      <c r="AE1289">
        <v>9.9237610920344291E-2</v>
      </c>
      <c r="AF1289">
        <v>0</v>
      </c>
      <c r="AG1289">
        <v>0</v>
      </c>
      <c r="AH1289">
        <v>-2.8186552727715858E-4</v>
      </c>
      <c r="AI1289" t="b">
        <v>0</v>
      </c>
      <c r="AJ1289" t="b">
        <v>0</v>
      </c>
      <c r="AK1289">
        <v>1651.4057805200559</v>
      </c>
      <c r="AL1289">
        <v>0</v>
      </c>
      <c r="AM1289">
        <v>7.2479869818878226</v>
      </c>
      <c r="AN1289">
        <v>0</v>
      </c>
      <c r="AO1289">
        <v>7.6334539055085289</v>
      </c>
      <c r="AP1289">
        <v>7.3474845580516908</v>
      </c>
      <c r="AQ1289">
        <v>0</v>
      </c>
      <c r="AR1289">
        <v>1</v>
      </c>
      <c r="AS1289">
        <v>3</v>
      </c>
      <c r="AT1289">
        <v>0</v>
      </c>
      <c r="AU1289">
        <v>0</v>
      </c>
      <c r="AV1289">
        <v>1.60007793995167</v>
      </c>
      <c r="AW1289">
        <v>1.587470140814313</v>
      </c>
      <c r="AX1289">
        <v>0.56740352480555689</v>
      </c>
      <c r="AY1289">
        <v>0.56293333945346713</v>
      </c>
      <c r="AZ1289">
        <v>1.587470140814313</v>
      </c>
    </row>
    <row r="1290" spans="1:52" x14ac:dyDescent="0.35">
      <c r="A1290">
        <v>1287</v>
      </c>
      <c r="B1290">
        <v>0</v>
      </c>
      <c r="C1290">
        <v>0</v>
      </c>
      <c r="D1290">
        <v>0</v>
      </c>
      <c r="E1290">
        <v>84.7</v>
      </c>
      <c r="F1290">
        <v>-0.16296230633080991</v>
      </c>
      <c r="G1290">
        <v>636.4694844137648</v>
      </c>
      <c r="H1290">
        <v>2769.9151961687048</v>
      </c>
      <c r="I1290">
        <v>6</v>
      </c>
      <c r="J1290">
        <v>6</v>
      </c>
      <c r="K1290">
        <v>1639.7897961318729</v>
      </c>
      <c r="L1290" t="b">
        <v>0</v>
      </c>
      <c r="M1290">
        <v>6.9679488774556857</v>
      </c>
      <c r="N1290">
        <v>6.9679488774556857</v>
      </c>
      <c r="O1290">
        <v>104.54391302798921</v>
      </c>
      <c r="P1290">
        <v>24.512284529746861</v>
      </c>
      <c r="Q1290">
        <v>7.1101519157711079</v>
      </c>
      <c r="R1290">
        <v>0.89798035456590242</v>
      </c>
      <c r="S1290">
        <v>51.118714041351652</v>
      </c>
      <c r="T1290">
        <v>46.110013230739391</v>
      </c>
      <c r="U1290">
        <v>7.9179370457478049</v>
      </c>
      <c r="V1290">
        <v>4.7041272007615831</v>
      </c>
      <c r="W1290">
        <v>-4.7496761574558386</v>
      </c>
      <c r="X1290">
        <v>1</v>
      </c>
      <c r="Y1290">
        <v>-1.9702553624855019</v>
      </c>
      <c r="Z1290">
        <v>88.780358862951331</v>
      </c>
      <c r="AA1290">
        <v>1639.7897961318729</v>
      </c>
      <c r="AB1290" t="b">
        <v>0</v>
      </c>
      <c r="AC1290" t="b">
        <v>1</v>
      </c>
      <c r="AD1290">
        <v>89.647203922395335</v>
      </c>
      <c r="AE1290">
        <v>9.9237610920344291E-2</v>
      </c>
      <c r="AF1290">
        <v>0</v>
      </c>
      <c r="AG1290">
        <v>0</v>
      </c>
      <c r="AH1290">
        <v>-5.625224728976197E-4</v>
      </c>
      <c r="AI1290" t="b">
        <v>0</v>
      </c>
      <c r="AJ1290" t="b">
        <v>0</v>
      </c>
      <c r="AK1290">
        <v>1639.7897961318729</v>
      </c>
      <c r="AL1290">
        <v>0</v>
      </c>
      <c r="AM1290">
        <v>7.9179370457478049</v>
      </c>
      <c r="AN1290">
        <v>0</v>
      </c>
      <c r="AO1290">
        <v>7.458891153613151</v>
      </c>
      <c r="AP1290">
        <v>8.0173961655147021</v>
      </c>
      <c r="AQ1290">
        <v>0</v>
      </c>
      <c r="AR1290">
        <v>1</v>
      </c>
      <c r="AS1290">
        <v>3</v>
      </c>
      <c r="AT1290">
        <v>0</v>
      </c>
      <c r="AU1290">
        <v>0</v>
      </c>
      <c r="AV1290">
        <v>1.568565745405335</v>
      </c>
      <c r="AW1290">
        <v>1.6995641989853409</v>
      </c>
      <c r="AX1290">
        <v>0.55622898773238827</v>
      </c>
      <c r="AY1290">
        <v>0.60268305245703846</v>
      </c>
      <c r="AZ1290">
        <v>1.6995641989853409</v>
      </c>
    </row>
    <row r="1291" spans="1:52" x14ac:dyDescent="0.35">
      <c r="A1291">
        <v>1288</v>
      </c>
      <c r="B1291">
        <v>0</v>
      </c>
      <c r="C1291">
        <v>0</v>
      </c>
      <c r="D1291">
        <v>0</v>
      </c>
      <c r="E1291">
        <v>84.1</v>
      </c>
      <c r="F1291">
        <v>-0.16765984033538039</v>
      </c>
      <c r="G1291">
        <v>631.96084579926344</v>
      </c>
      <c r="H1291">
        <v>2750.293600918395</v>
      </c>
      <c r="I1291">
        <v>6</v>
      </c>
      <c r="J1291">
        <v>6</v>
      </c>
      <c r="K1291">
        <v>1628.1738117436889</v>
      </c>
      <c r="L1291" t="b">
        <v>0</v>
      </c>
      <c r="M1291">
        <v>6.5912232296239344</v>
      </c>
      <c r="N1291">
        <v>6.5912232296239344</v>
      </c>
      <c r="O1291">
        <v>99.597223308039176</v>
      </c>
      <c r="P1291">
        <v>23.352440188897241</v>
      </c>
      <c r="Q1291">
        <v>6.7257379894121776</v>
      </c>
      <c r="R1291">
        <v>0.89542359579475028</v>
      </c>
      <c r="S1291">
        <v>51.141533273807198</v>
      </c>
      <c r="T1291">
        <v>44.053663197540288</v>
      </c>
      <c r="U1291">
        <v>7.5112360462677126</v>
      </c>
      <c r="V1291">
        <v>4.6069736892679103</v>
      </c>
      <c r="W1291">
        <v>-4.7496761574558386</v>
      </c>
      <c r="X1291">
        <v>1</v>
      </c>
      <c r="Y1291">
        <v>-1.9702553624855019</v>
      </c>
      <c r="Z1291">
        <v>88.780164397408583</v>
      </c>
      <c r="AA1291">
        <v>1628.1738117436889</v>
      </c>
      <c r="AB1291" t="b">
        <v>0</v>
      </c>
      <c r="AC1291" t="b">
        <v>1</v>
      </c>
      <c r="AD1291">
        <v>89.646422075029264</v>
      </c>
      <c r="AE1291">
        <v>9.9237610920344291E-2</v>
      </c>
      <c r="AF1291">
        <v>0</v>
      </c>
      <c r="AG1291">
        <v>0</v>
      </c>
      <c r="AH1291">
        <v>-8.4317941852213307E-4</v>
      </c>
      <c r="AI1291" t="b">
        <v>0</v>
      </c>
      <c r="AJ1291" t="b">
        <v>0</v>
      </c>
      <c r="AK1291">
        <v>1628.1738117436889</v>
      </c>
      <c r="AL1291">
        <v>0</v>
      </c>
      <c r="AM1291">
        <v>7.5112360462677126</v>
      </c>
      <c r="AN1291">
        <v>0</v>
      </c>
      <c r="AO1291">
        <v>7.8641751861806846</v>
      </c>
      <c r="AP1291">
        <v>7.6106951660346107</v>
      </c>
      <c r="AQ1291">
        <v>0</v>
      </c>
      <c r="AR1291">
        <v>1</v>
      </c>
      <c r="AS1291">
        <v>3</v>
      </c>
      <c r="AT1291">
        <v>0</v>
      </c>
      <c r="AU1291">
        <v>0</v>
      </c>
      <c r="AV1291">
        <v>1.6337642541408599</v>
      </c>
      <c r="AW1291">
        <v>1.6278247420038019</v>
      </c>
      <c r="AX1291">
        <v>0.5793490262910852</v>
      </c>
      <c r="AY1291">
        <v>0.57724349863432523</v>
      </c>
      <c r="AZ1291">
        <v>1.6278247420038019</v>
      </c>
    </row>
    <row r="1292" spans="1:52" x14ac:dyDescent="0.35">
      <c r="A1292">
        <v>1289</v>
      </c>
      <c r="B1292">
        <v>0</v>
      </c>
      <c r="C1292">
        <v>0</v>
      </c>
      <c r="D1292">
        <v>0</v>
      </c>
      <c r="E1292">
        <v>83.5</v>
      </c>
      <c r="F1292">
        <v>-0.1663983323276792</v>
      </c>
      <c r="G1292">
        <v>627.45220718476219</v>
      </c>
      <c r="H1292">
        <v>2730.6720056680851</v>
      </c>
      <c r="I1292">
        <v>6</v>
      </c>
      <c r="J1292">
        <v>6</v>
      </c>
      <c r="K1292">
        <v>1616.5578273555061</v>
      </c>
      <c r="L1292" t="b">
        <v>0</v>
      </c>
      <c r="M1292">
        <v>6.486542986265615</v>
      </c>
      <c r="N1292">
        <v>6.486542986265615</v>
      </c>
      <c r="O1292">
        <v>98.719746430495121</v>
      </c>
      <c r="P1292">
        <v>23.14669924934703</v>
      </c>
      <c r="Q1292">
        <v>6.6189214145567501</v>
      </c>
      <c r="R1292">
        <v>0.89512531457368494</v>
      </c>
      <c r="S1292">
        <v>51.163659736622819</v>
      </c>
      <c r="T1292">
        <v>43.680089816286802</v>
      </c>
      <c r="U1292">
        <v>7.3944075838242798</v>
      </c>
      <c r="V1292">
        <v>4.5809356788762656</v>
      </c>
      <c r="W1292">
        <v>-4.7496761574558386</v>
      </c>
      <c r="X1292">
        <v>1</v>
      </c>
      <c r="Y1292">
        <v>-1.9702553624855019</v>
      </c>
      <c r="Z1292">
        <v>88.778527562621861</v>
      </c>
      <c r="AA1292">
        <v>1616.5578273555061</v>
      </c>
      <c r="AB1292" t="b">
        <v>0</v>
      </c>
      <c r="AC1292" t="b">
        <v>1</v>
      </c>
      <c r="AD1292">
        <v>89.645640227663193</v>
      </c>
      <c r="AE1292">
        <v>9.9237610920344291E-2</v>
      </c>
      <c r="AF1292">
        <v>0</v>
      </c>
      <c r="AG1292">
        <v>0</v>
      </c>
      <c r="AH1292">
        <v>-1.1238363641426501E-3</v>
      </c>
      <c r="AI1292" t="b">
        <v>0</v>
      </c>
      <c r="AJ1292" t="b">
        <v>0</v>
      </c>
      <c r="AK1292">
        <v>1616.5578273555061</v>
      </c>
      <c r="AL1292">
        <v>0</v>
      </c>
      <c r="AM1292">
        <v>7.3944075838242798</v>
      </c>
      <c r="AN1292">
        <v>0</v>
      </c>
      <c r="AO1292">
        <v>6.9862833454153463</v>
      </c>
      <c r="AP1292">
        <v>7.493866703591177</v>
      </c>
      <c r="AQ1292">
        <v>0</v>
      </c>
      <c r="AR1292">
        <v>1</v>
      </c>
      <c r="AS1292">
        <v>3</v>
      </c>
      <c r="AT1292">
        <v>0</v>
      </c>
      <c r="AU1292">
        <v>0</v>
      </c>
      <c r="AV1292">
        <v>1.4859237481448231</v>
      </c>
      <c r="AW1292">
        <v>1.6056977166983031</v>
      </c>
      <c r="AX1292">
        <v>0.52692331494497258</v>
      </c>
      <c r="AY1292">
        <v>0.56939702648524504</v>
      </c>
      <c r="AZ1292">
        <v>1.6056977166983031</v>
      </c>
    </row>
    <row r="1293" spans="1:52" x14ac:dyDescent="0.35">
      <c r="A1293">
        <v>1290</v>
      </c>
      <c r="B1293">
        <v>0</v>
      </c>
      <c r="C1293">
        <v>0</v>
      </c>
      <c r="D1293">
        <v>0</v>
      </c>
      <c r="E1293">
        <v>82.9</v>
      </c>
      <c r="F1293">
        <v>-0.166746830353901</v>
      </c>
      <c r="G1293">
        <v>622.94356857026094</v>
      </c>
      <c r="H1293">
        <v>2711.0504104177762</v>
      </c>
      <c r="I1293">
        <v>6</v>
      </c>
      <c r="J1293">
        <v>6</v>
      </c>
      <c r="K1293">
        <v>1604.9418429673231</v>
      </c>
      <c r="L1293" t="b">
        <v>0</v>
      </c>
      <c r="M1293">
        <v>6.311889743635871</v>
      </c>
      <c r="N1293">
        <v>6.311889743635871</v>
      </c>
      <c r="O1293">
        <v>96.756929869872891</v>
      </c>
      <c r="P1293">
        <v>22.68648003026356</v>
      </c>
      <c r="Q1293">
        <v>6.4407038200366031</v>
      </c>
      <c r="R1293">
        <v>0.89416222167136905</v>
      </c>
      <c r="S1293">
        <v>51.185496900769003</v>
      </c>
      <c r="T1293">
        <v>42.857722993761207</v>
      </c>
      <c r="U1293">
        <v>7.2030596506276368</v>
      </c>
      <c r="V1293">
        <v>4.5359661858835736</v>
      </c>
      <c r="W1293">
        <v>-4.7496761574558386</v>
      </c>
      <c r="X1293">
        <v>1</v>
      </c>
      <c r="Y1293">
        <v>-1.9702553624855019</v>
      </c>
      <c r="Z1293">
        <v>88.776890727835138</v>
      </c>
      <c r="AA1293">
        <v>1604.9418429673231</v>
      </c>
      <c r="AB1293" t="b">
        <v>0</v>
      </c>
      <c r="AC1293" t="b">
        <v>1</v>
      </c>
      <c r="AD1293">
        <v>89.644858380297123</v>
      </c>
      <c r="AE1293">
        <v>9.9237610920344291E-2</v>
      </c>
      <c r="AF1293">
        <v>0</v>
      </c>
      <c r="AG1293">
        <v>0</v>
      </c>
      <c r="AH1293">
        <v>-1.4044933097613901E-3</v>
      </c>
      <c r="AI1293" t="b">
        <v>0</v>
      </c>
      <c r="AJ1293" t="b">
        <v>0</v>
      </c>
      <c r="AK1293">
        <v>1604.9418429673231</v>
      </c>
      <c r="AL1293">
        <v>0</v>
      </c>
      <c r="AM1293">
        <v>7.2030596506276368</v>
      </c>
      <c r="AN1293">
        <v>0</v>
      </c>
      <c r="AO1293">
        <v>9.8146476445177768</v>
      </c>
      <c r="AP1293">
        <v>7.302518770394534</v>
      </c>
      <c r="AQ1293">
        <v>0</v>
      </c>
      <c r="AR1293">
        <v>1</v>
      </c>
      <c r="AS1293">
        <v>3</v>
      </c>
      <c r="AT1293">
        <v>0</v>
      </c>
      <c r="AU1293">
        <v>0</v>
      </c>
      <c r="AV1293">
        <v>1.9583513044516021</v>
      </c>
      <c r="AW1293">
        <v>1.57086196476743</v>
      </c>
      <c r="AX1293">
        <v>0.6944508171814191</v>
      </c>
      <c r="AY1293">
        <v>0.55704390836186457</v>
      </c>
      <c r="AZ1293">
        <v>1.57086196476743</v>
      </c>
    </row>
    <row r="1294" spans="1:52" x14ac:dyDescent="0.35">
      <c r="A1294">
        <v>1291</v>
      </c>
      <c r="B1294">
        <v>0</v>
      </c>
      <c r="C1294">
        <v>0</v>
      </c>
      <c r="D1294">
        <v>0</v>
      </c>
      <c r="E1294">
        <v>82.3</v>
      </c>
      <c r="F1294">
        <v>-0.16661434625672561</v>
      </c>
      <c r="G1294">
        <v>618.43492995575969</v>
      </c>
      <c r="H1294">
        <v>2691.4288151674659</v>
      </c>
      <c r="I1294">
        <v>6</v>
      </c>
      <c r="J1294">
        <v>6</v>
      </c>
      <c r="K1294">
        <v>1593.32585857914</v>
      </c>
      <c r="L1294" t="b">
        <v>0</v>
      </c>
      <c r="M1294">
        <v>6.1610205535057379</v>
      </c>
      <c r="N1294">
        <v>6.1610205535057379</v>
      </c>
      <c r="O1294">
        <v>95.132745071629287</v>
      </c>
      <c r="P1294">
        <v>22.305659389919079</v>
      </c>
      <c r="Q1294">
        <v>6.2867556668425886</v>
      </c>
      <c r="R1294">
        <v>0.89337540220498324</v>
      </c>
      <c r="S1294">
        <v>51.206941226029137</v>
      </c>
      <c r="T1294">
        <v>42.175415403414448</v>
      </c>
      <c r="U1294">
        <v>7.0370816695041549</v>
      </c>
      <c r="V1294">
        <v>4.496936704226826</v>
      </c>
      <c r="W1294">
        <v>-4.7496761574558386</v>
      </c>
      <c r="X1294">
        <v>1</v>
      </c>
      <c r="Y1294">
        <v>-1.9702553624855019</v>
      </c>
      <c r="Z1294">
        <v>88.775253893048415</v>
      </c>
      <c r="AA1294">
        <v>1593.32585857914</v>
      </c>
      <c r="AB1294" t="b">
        <v>0</v>
      </c>
      <c r="AC1294" t="b">
        <v>1</v>
      </c>
      <c r="AD1294">
        <v>89.644076532931052</v>
      </c>
      <c r="AE1294">
        <v>9.9237610920344291E-2</v>
      </c>
      <c r="AF1294">
        <v>0</v>
      </c>
      <c r="AG1294">
        <v>0</v>
      </c>
      <c r="AH1294">
        <v>-1.6142549601692591E-3</v>
      </c>
      <c r="AI1294" t="b">
        <v>0</v>
      </c>
      <c r="AJ1294" t="b">
        <v>0</v>
      </c>
      <c r="AK1294">
        <v>1593.32585857914</v>
      </c>
      <c r="AL1294">
        <v>0</v>
      </c>
      <c r="AM1294">
        <v>7.0370816695041549</v>
      </c>
      <c r="AN1294">
        <v>0</v>
      </c>
      <c r="AO1294">
        <v>8.0871791122850301</v>
      </c>
      <c r="AP1294">
        <v>7.1365407892710522</v>
      </c>
      <c r="AQ1294">
        <v>0</v>
      </c>
      <c r="AR1294">
        <v>1</v>
      </c>
      <c r="AS1294">
        <v>3</v>
      </c>
      <c r="AT1294">
        <v>0</v>
      </c>
      <c r="AU1294">
        <v>0</v>
      </c>
      <c r="AV1294">
        <v>1.665659345365206</v>
      </c>
      <c r="AW1294">
        <v>1.54037968860317</v>
      </c>
      <c r="AX1294">
        <v>0.59065934232808726</v>
      </c>
      <c r="AY1294">
        <v>0.54623457779613327</v>
      </c>
      <c r="AZ1294">
        <v>1.54037968860317</v>
      </c>
    </row>
    <row r="1295" spans="1:52" x14ac:dyDescent="0.35">
      <c r="A1295">
        <v>1292</v>
      </c>
      <c r="B1295">
        <v>0</v>
      </c>
      <c r="C1295">
        <v>0</v>
      </c>
      <c r="D1295">
        <v>0</v>
      </c>
      <c r="E1295">
        <v>81.7</v>
      </c>
      <c r="F1295">
        <v>-0.16679578461918251</v>
      </c>
      <c r="G1295">
        <v>613.92629134125843</v>
      </c>
      <c r="H1295">
        <v>2671.807219917157</v>
      </c>
      <c r="I1295">
        <v>6</v>
      </c>
      <c r="J1295">
        <v>6</v>
      </c>
      <c r="K1295">
        <v>1581.709874190957</v>
      </c>
      <c r="L1295" t="b">
        <v>0</v>
      </c>
      <c r="M1295">
        <v>5.998653338276557</v>
      </c>
      <c r="N1295">
        <v>5.998653338276557</v>
      </c>
      <c r="O1295">
        <v>93.30585877945957</v>
      </c>
      <c r="P1295">
        <v>21.877311576066258</v>
      </c>
      <c r="Q1295">
        <v>6.1210748349760786</v>
      </c>
      <c r="R1295">
        <v>0.89243014593150416</v>
      </c>
      <c r="S1295">
        <v>51.228028591770212</v>
      </c>
      <c r="T1295">
        <v>41.409311833859761</v>
      </c>
      <c r="U1295">
        <v>6.8588839842327376</v>
      </c>
      <c r="V1295">
        <v>4.4543936310451357</v>
      </c>
      <c r="W1295">
        <v>-5.4789217454496324</v>
      </c>
      <c r="X1295">
        <v>1</v>
      </c>
      <c r="Y1295">
        <v>-1.241009774491709</v>
      </c>
      <c r="Z1295">
        <v>88.773617058261692</v>
      </c>
      <c r="AA1295">
        <v>1581.709874190957</v>
      </c>
      <c r="AB1295" t="b">
        <v>0</v>
      </c>
      <c r="AC1295" t="b">
        <v>1</v>
      </c>
      <c r="AD1295">
        <v>89.643439377149903</v>
      </c>
      <c r="AE1295">
        <v>0.1144741423232494</v>
      </c>
      <c r="AF1295">
        <v>0</v>
      </c>
      <c r="AG1295">
        <v>0</v>
      </c>
      <c r="AH1295">
        <v>-1.824016610576684E-3</v>
      </c>
      <c r="AI1295" t="b">
        <v>0</v>
      </c>
      <c r="AJ1295" t="b">
        <v>0</v>
      </c>
      <c r="AK1295">
        <v>1581.709874190957</v>
      </c>
      <c r="AL1295">
        <v>0</v>
      </c>
      <c r="AM1295">
        <v>6.8588839842327376</v>
      </c>
      <c r="AN1295">
        <v>0</v>
      </c>
      <c r="AO1295">
        <v>4.5651045847767504</v>
      </c>
      <c r="AP1295">
        <v>6.9735796354025403</v>
      </c>
      <c r="AQ1295">
        <v>0</v>
      </c>
      <c r="AR1295">
        <v>1</v>
      </c>
      <c r="AS1295">
        <v>3</v>
      </c>
      <c r="AT1295">
        <v>0</v>
      </c>
      <c r="AU1295">
        <v>0</v>
      </c>
      <c r="AV1295">
        <v>1.0831858199238691</v>
      </c>
      <c r="AW1295">
        <v>1.5104311103654009</v>
      </c>
      <c r="AX1295">
        <v>0.38410844678151379</v>
      </c>
      <c r="AY1295">
        <v>0.53561450203796968</v>
      </c>
      <c r="AZ1295">
        <v>1.5104311103654009</v>
      </c>
    </row>
    <row r="1296" spans="1:52" x14ac:dyDescent="0.35">
      <c r="A1296">
        <v>1293</v>
      </c>
      <c r="B1296">
        <v>0</v>
      </c>
      <c r="C1296">
        <v>0</v>
      </c>
      <c r="D1296">
        <v>0</v>
      </c>
      <c r="E1296">
        <v>81.099999999999994</v>
      </c>
      <c r="F1296">
        <v>-0.16620251526654431</v>
      </c>
      <c r="G1296">
        <v>609.41765272675707</v>
      </c>
      <c r="H1296">
        <v>2652.1856246668472</v>
      </c>
      <c r="I1296">
        <v>6</v>
      </c>
      <c r="J1296">
        <v>6</v>
      </c>
      <c r="K1296">
        <v>1570.093889802773</v>
      </c>
      <c r="L1296" t="b">
        <v>0</v>
      </c>
      <c r="M1296">
        <v>5.87238747377764</v>
      </c>
      <c r="N1296">
        <v>5.87238747377764</v>
      </c>
      <c r="O1296">
        <v>92.017632573077975</v>
      </c>
      <c r="P1296">
        <v>21.57526273941092</v>
      </c>
      <c r="Q1296">
        <v>5.9922321160996326</v>
      </c>
      <c r="R1296">
        <v>0.89181029130834688</v>
      </c>
      <c r="S1296">
        <v>51.248742240700267</v>
      </c>
      <c r="T1296">
        <v>40.865978929063907</v>
      </c>
      <c r="U1296">
        <v>6.7191780297899646</v>
      </c>
      <c r="V1296">
        <v>4.4212783557346569</v>
      </c>
      <c r="W1296">
        <v>-12.614615895859091</v>
      </c>
      <c r="X1296">
        <v>1</v>
      </c>
      <c r="Y1296">
        <v>5.8946843759177483</v>
      </c>
      <c r="Z1296">
        <v>88.771980223474969</v>
      </c>
      <c r="AA1296">
        <v>1570.093889802773</v>
      </c>
      <c r="AB1296" t="b">
        <v>0</v>
      </c>
      <c r="AC1296" t="b">
        <v>1</v>
      </c>
      <c r="AD1296">
        <v>89.644362725285106</v>
      </c>
      <c r="AE1296">
        <v>0.26356414683509799</v>
      </c>
      <c r="AF1296">
        <v>0</v>
      </c>
      <c r="AG1296">
        <v>0</v>
      </c>
      <c r="AH1296">
        <v>-1.763334027740149E-3</v>
      </c>
      <c r="AI1296" t="b">
        <v>0</v>
      </c>
      <c r="AJ1296" t="b">
        <v>0</v>
      </c>
      <c r="AK1296">
        <v>1570.093889802773</v>
      </c>
      <c r="AL1296">
        <v>0</v>
      </c>
      <c r="AM1296">
        <v>6.7191780297899646</v>
      </c>
      <c r="AN1296">
        <v>0</v>
      </c>
      <c r="AO1296">
        <v>7.1207603196087286</v>
      </c>
      <c r="AP1296">
        <v>6.9829636854716162</v>
      </c>
      <c r="AQ1296">
        <v>0</v>
      </c>
      <c r="AR1296">
        <v>1</v>
      </c>
      <c r="AS1296">
        <v>3</v>
      </c>
      <c r="AT1296">
        <v>0</v>
      </c>
      <c r="AU1296">
        <v>0</v>
      </c>
      <c r="AV1296">
        <v>1.4998718670624669</v>
      </c>
      <c r="AW1296">
        <v>1.5099045227913039</v>
      </c>
      <c r="AX1296">
        <v>0.53186945640513028</v>
      </c>
      <c r="AY1296">
        <v>0.53542776863494079</v>
      </c>
      <c r="AZ1296">
        <v>1.5099045227913039</v>
      </c>
    </row>
    <row r="1297" spans="1:52" x14ac:dyDescent="0.35">
      <c r="A1297">
        <v>1294</v>
      </c>
      <c r="B1297">
        <v>0</v>
      </c>
      <c r="C1297">
        <v>0</v>
      </c>
      <c r="D1297">
        <v>0</v>
      </c>
      <c r="E1297">
        <v>80.5</v>
      </c>
      <c r="F1297">
        <v>-0.1683941543146581</v>
      </c>
      <c r="G1297">
        <v>604.90901411225582</v>
      </c>
      <c r="H1297">
        <v>2632.5640294165369</v>
      </c>
      <c r="I1297">
        <v>6</v>
      </c>
      <c r="J1297">
        <v>6</v>
      </c>
      <c r="K1297">
        <v>1558.4779054145899</v>
      </c>
      <c r="L1297" t="b">
        <v>0</v>
      </c>
      <c r="M1297">
        <v>5.6279023039749596</v>
      </c>
      <c r="N1297">
        <v>5.6279023039749596</v>
      </c>
      <c r="O1297">
        <v>88.84395338995499</v>
      </c>
      <c r="P1297">
        <v>20.831134029382451</v>
      </c>
      <c r="Q1297">
        <v>5.742757453035674</v>
      </c>
      <c r="R1297">
        <v>0.88985966747367595</v>
      </c>
      <c r="S1297">
        <v>51.269136734105423</v>
      </c>
      <c r="T1297">
        <v>39.543006259495201</v>
      </c>
      <c r="U1297">
        <v>6.4535540410989114</v>
      </c>
      <c r="V1297">
        <v>4.3552798585113086</v>
      </c>
      <c r="W1297">
        <v>-4.7496761574558386</v>
      </c>
      <c r="X1297">
        <v>1</v>
      </c>
      <c r="Y1297">
        <v>-1.9702553624855019</v>
      </c>
      <c r="Z1297">
        <v>88.770343388688246</v>
      </c>
      <c r="AA1297">
        <v>1558.4779054145899</v>
      </c>
      <c r="AB1297" t="b">
        <v>0</v>
      </c>
      <c r="AC1297" t="b">
        <v>1</v>
      </c>
      <c r="AD1297">
        <v>89.645141381835387</v>
      </c>
      <c r="AE1297">
        <v>9.9237610920344291E-2</v>
      </c>
      <c r="AF1297">
        <v>0</v>
      </c>
      <c r="AG1297">
        <v>0</v>
      </c>
      <c r="AH1297">
        <v>-1.701627698836472E-3</v>
      </c>
      <c r="AI1297" t="b">
        <v>0</v>
      </c>
      <c r="AJ1297" t="b">
        <v>0</v>
      </c>
      <c r="AK1297">
        <v>1558.4779054145899</v>
      </c>
      <c r="AL1297">
        <v>0</v>
      </c>
      <c r="AM1297">
        <v>6.4535540410989114</v>
      </c>
      <c r="AN1297">
        <v>0</v>
      </c>
      <c r="AO1297">
        <v>9.9664517282611467</v>
      </c>
      <c r="AP1297">
        <v>6.5530131608658078</v>
      </c>
      <c r="AQ1297">
        <v>0</v>
      </c>
      <c r="AR1297">
        <v>1</v>
      </c>
      <c r="AS1297">
        <v>3</v>
      </c>
      <c r="AT1297">
        <v>0</v>
      </c>
      <c r="AU1297">
        <v>0</v>
      </c>
      <c r="AV1297">
        <v>1.9791969980325681</v>
      </c>
      <c r="AW1297">
        <v>1.434469897072818</v>
      </c>
      <c r="AX1297">
        <v>0.70184290710374742</v>
      </c>
      <c r="AY1297">
        <v>0.50867786973961593</v>
      </c>
      <c r="AZ1297">
        <v>1.434469897072818</v>
      </c>
    </row>
    <row r="1298" spans="1:52" x14ac:dyDescent="0.35">
      <c r="A1298">
        <v>1295</v>
      </c>
      <c r="B1298">
        <v>0</v>
      </c>
      <c r="C1298">
        <v>0</v>
      </c>
      <c r="D1298">
        <v>0</v>
      </c>
      <c r="E1298">
        <v>79.900000000000006</v>
      </c>
      <c r="F1298">
        <v>-0.1602208674748162</v>
      </c>
      <c r="G1298">
        <v>600.40037549775457</v>
      </c>
      <c r="H1298">
        <v>2612.9424341662279</v>
      </c>
      <c r="I1298">
        <v>6</v>
      </c>
      <c r="J1298">
        <v>6</v>
      </c>
      <c r="K1298">
        <v>1546.8619210264069</v>
      </c>
      <c r="L1298" t="b">
        <v>0</v>
      </c>
      <c r="M1298">
        <v>5.830908845492635</v>
      </c>
      <c r="N1298">
        <v>5.830908845492635</v>
      </c>
      <c r="O1298">
        <v>92.739911900526138</v>
      </c>
      <c r="P1298">
        <v>21.744614697564838</v>
      </c>
      <c r="Q1298">
        <v>5.9499069851965656</v>
      </c>
      <c r="R1298">
        <v>0.89274890517623662</v>
      </c>
      <c r="S1298">
        <v>51.289034540465167</v>
      </c>
      <c r="T1298">
        <v>41.143447902587901</v>
      </c>
      <c r="U1298">
        <v>6.6647037601485506</v>
      </c>
      <c r="V1298">
        <v>4.4126798323770231</v>
      </c>
      <c r="W1298">
        <v>-4.7496761574558386</v>
      </c>
      <c r="X1298">
        <v>1</v>
      </c>
      <c r="Y1298">
        <v>-1.9702553624855019</v>
      </c>
      <c r="Z1298">
        <v>88.768706553901524</v>
      </c>
      <c r="AA1298">
        <v>1546.8619210264069</v>
      </c>
      <c r="AB1298" t="b">
        <v>0</v>
      </c>
      <c r="AC1298" t="b">
        <v>1</v>
      </c>
      <c r="AD1298">
        <v>89.644359534469316</v>
      </c>
      <c r="AE1298">
        <v>9.9237610920344291E-2</v>
      </c>
      <c r="AF1298">
        <v>0</v>
      </c>
      <c r="AG1298">
        <v>0</v>
      </c>
      <c r="AH1298">
        <v>-1.654100428974403E-3</v>
      </c>
      <c r="AI1298" t="b">
        <v>0</v>
      </c>
      <c r="AJ1298" t="b">
        <v>0</v>
      </c>
      <c r="AK1298">
        <v>1546.8619210264069</v>
      </c>
      <c r="AL1298">
        <v>0</v>
      </c>
      <c r="AM1298">
        <v>6.6647037601485506</v>
      </c>
      <c r="AN1298">
        <v>0</v>
      </c>
      <c r="AO1298">
        <v>7.9207056635973876</v>
      </c>
      <c r="AP1298">
        <v>6.7641275000302343</v>
      </c>
      <c r="AQ1298">
        <v>0</v>
      </c>
      <c r="AR1298">
        <v>1</v>
      </c>
      <c r="AS1298">
        <v>3</v>
      </c>
      <c r="AT1298">
        <v>0</v>
      </c>
      <c r="AU1298">
        <v>0</v>
      </c>
      <c r="AV1298">
        <v>1.6308973053003599</v>
      </c>
      <c r="AW1298">
        <v>1.4683461206459241</v>
      </c>
      <c r="AX1298">
        <v>0.57833237776608504</v>
      </c>
      <c r="AY1298">
        <v>0.52069072917790349</v>
      </c>
      <c r="AZ1298">
        <v>1.4683461206459241</v>
      </c>
    </row>
    <row r="1299" spans="1:52" x14ac:dyDescent="0.35">
      <c r="A1299">
        <v>1296</v>
      </c>
      <c r="B1299">
        <v>0</v>
      </c>
      <c r="C1299">
        <v>0</v>
      </c>
      <c r="D1299">
        <v>0</v>
      </c>
      <c r="E1299">
        <v>79.400000000000006</v>
      </c>
      <c r="F1299">
        <v>-0.1073890424527448</v>
      </c>
      <c r="G1299">
        <v>596.64317665233682</v>
      </c>
      <c r="H1299">
        <v>2596.5911047909699</v>
      </c>
      <c r="I1299">
        <v>6</v>
      </c>
      <c r="J1299">
        <v>6</v>
      </c>
      <c r="K1299">
        <v>1537.181934036254</v>
      </c>
      <c r="L1299" t="b">
        <v>0</v>
      </c>
      <c r="M1299">
        <v>7.9559530077686658</v>
      </c>
      <c r="N1299">
        <v>7.9559530077686658</v>
      </c>
      <c r="O1299">
        <v>127.3353284920959</v>
      </c>
      <c r="P1299">
        <v>29.856160079366731</v>
      </c>
      <c r="Q1299">
        <v>8.1183193956823132</v>
      </c>
      <c r="R1299">
        <v>0.90968009515609749</v>
      </c>
      <c r="S1299">
        <v>51.309109295447129</v>
      </c>
      <c r="T1299">
        <v>55.440042170114857</v>
      </c>
      <c r="U1299">
        <v>8.9243674110394196</v>
      </c>
      <c r="V1299">
        <v>5.007339333346728</v>
      </c>
      <c r="W1299">
        <v>-4.7496761574558386</v>
      </c>
      <c r="X1299">
        <v>1</v>
      </c>
      <c r="Y1299">
        <v>-1.9702553624855019</v>
      </c>
      <c r="Z1299">
        <v>88.767069719114801</v>
      </c>
      <c r="AA1299">
        <v>1537.181934036254</v>
      </c>
      <c r="AB1299" t="b">
        <v>0</v>
      </c>
      <c r="AC1299" t="b">
        <v>1</v>
      </c>
      <c r="AD1299">
        <v>89.643577687103246</v>
      </c>
      <c r="AE1299">
        <v>9.9237610920344291E-2</v>
      </c>
      <c r="AF1299">
        <v>0</v>
      </c>
      <c r="AG1299">
        <v>0</v>
      </c>
      <c r="AH1299">
        <v>-1.6065731591145549E-3</v>
      </c>
      <c r="AI1299" t="b">
        <v>0</v>
      </c>
      <c r="AJ1299" t="b">
        <v>0</v>
      </c>
      <c r="AK1299">
        <v>1537.181934036254</v>
      </c>
      <c r="AL1299">
        <v>0</v>
      </c>
      <c r="AM1299">
        <v>8.9243674110394196</v>
      </c>
      <c r="AN1299">
        <v>0</v>
      </c>
      <c r="AO1299">
        <v>6.5537351734388052</v>
      </c>
      <c r="AP1299">
        <v>9.0237034703360095</v>
      </c>
      <c r="AQ1299">
        <v>0</v>
      </c>
      <c r="AR1299">
        <v>1</v>
      </c>
      <c r="AS1299">
        <v>3</v>
      </c>
      <c r="AT1299">
        <v>0</v>
      </c>
      <c r="AU1299">
        <v>0</v>
      </c>
      <c r="AV1299">
        <v>1.4007490074516731</v>
      </c>
      <c r="AW1299">
        <v>1.8578215019093369</v>
      </c>
      <c r="AX1299">
        <v>0.49671950618853639</v>
      </c>
      <c r="AY1299">
        <v>0.65880272975831056</v>
      </c>
      <c r="AZ1299">
        <v>1.8578215019093369</v>
      </c>
    </row>
    <row r="1300" spans="1:52" x14ac:dyDescent="0.35">
      <c r="A1300">
        <v>1297</v>
      </c>
      <c r="B1300">
        <v>0</v>
      </c>
      <c r="C1300">
        <v>0</v>
      </c>
      <c r="D1300">
        <v>0</v>
      </c>
      <c r="E1300">
        <v>79.099999999999994</v>
      </c>
      <c r="F1300">
        <v>-7.6889629380877622E-2</v>
      </c>
      <c r="G1300">
        <v>594.38885734508608</v>
      </c>
      <c r="H1300">
        <v>2586.780307165815</v>
      </c>
      <c r="I1300">
        <v>6</v>
      </c>
      <c r="J1300">
        <v>6</v>
      </c>
      <c r="K1300">
        <v>1531.3739418421619</v>
      </c>
      <c r="L1300" t="b">
        <v>0</v>
      </c>
      <c r="M1300">
        <v>9.1672893848814887</v>
      </c>
      <c r="N1300">
        <v>9.1672893848814887</v>
      </c>
      <c r="O1300">
        <v>147.27928382183811</v>
      </c>
      <c r="P1300">
        <v>34.532395103784808</v>
      </c>
      <c r="Q1300">
        <v>9.3543769233484557</v>
      </c>
      <c r="R1300">
        <v>0.91599674729506519</v>
      </c>
      <c r="S1300">
        <v>51.332176127182812</v>
      </c>
      <c r="T1300">
        <v>63.681174260035768</v>
      </c>
      <c r="U1300">
        <v>10.21223814491907</v>
      </c>
      <c r="V1300">
        <v>5.3494257739127784</v>
      </c>
      <c r="W1300">
        <v>-12.614615895859091</v>
      </c>
      <c r="X1300">
        <v>1</v>
      </c>
      <c r="Y1300">
        <v>5.8946843759177483</v>
      </c>
      <c r="Z1300">
        <v>88.765432884328078</v>
      </c>
      <c r="AA1300">
        <v>1531.3739418421619</v>
      </c>
      <c r="AB1300" t="b">
        <v>0</v>
      </c>
      <c r="AC1300" t="b">
        <v>1</v>
      </c>
      <c r="AD1300">
        <v>89.644356343653527</v>
      </c>
      <c r="AE1300">
        <v>0.26356414683509799</v>
      </c>
      <c r="AF1300">
        <v>0</v>
      </c>
      <c r="AG1300">
        <v>0</v>
      </c>
      <c r="AH1300">
        <v>-1.611750739410833E-3</v>
      </c>
      <c r="AI1300" t="b">
        <v>0</v>
      </c>
      <c r="AJ1300" t="b">
        <v>0</v>
      </c>
      <c r="AK1300">
        <v>1531.3739418421619</v>
      </c>
      <c r="AL1300">
        <v>0</v>
      </c>
      <c r="AM1300">
        <v>10.21223814491907</v>
      </c>
      <c r="AN1300">
        <v>0</v>
      </c>
      <c r="AO1300">
        <v>8.0045838233090727</v>
      </c>
      <c r="AP1300">
        <v>10.4758576689658</v>
      </c>
      <c r="AQ1300">
        <v>0</v>
      </c>
      <c r="AR1300">
        <v>1</v>
      </c>
      <c r="AS1300">
        <v>3</v>
      </c>
      <c r="AT1300">
        <v>0</v>
      </c>
      <c r="AU1300">
        <v>0</v>
      </c>
      <c r="AV1300">
        <v>1.6418473934122699</v>
      </c>
      <c r="AW1300">
        <v>2.1140278980067868</v>
      </c>
      <c r="AX1300">
        <v>0.58221538773484749</v>
      </c>
      <c r="AY1300">
        <v>0.74965616909953314</v>
      </c>
      <c r="AZ1300">
        <v>2.1140278980067868</v>
      </c>
    </row>
    <row r="1301" spans="1:52" x14ac:dyDescent="0.35">
      <c r="A1301">
        <v>1298</v>
      </c>
      <c r="B1301">
        <v>0</v>
      </c>
      <c r="C1301">
        <v>0</v>
      </c>
      <c r="D1301">
        <v>0</v>
      </c>
      <c r="E1301">
        <v>78.8</v>
      </c>
      <c r="F1301">
        <v>-8.5052440023751785E-2</v>
      </c>
      <c r="G1301">
        <v>592.13453803783545</v>
      </c>
      <c r="H1301">
        <v>2576.9695095406601</v>
      </c>
      <c r="I1301">
        <v>6</v>
      </c>
      <c r="J1301">
        <v>6</v>
      </c>
      <c r="K1301">
        <v>1525.565949648071</v>
      </c>
      <c r="L1301" t="b">
        <v>0</v>
      </c>
      <c r="M1301">
        <v>8.7367594917160076</v>
      </c>
      <c r="N1301">
        <v>8.7367594917160076</v>
      </c>
      <c r="O1301">
        <v>140.89687769127789</v>
      </c>
      <c r="P1301">
        <v>33.035920076924029</v>
      </c>
      <c r="Q1301">
        <v>8.9150607058326603</v>
      </c>
      <c r="R1301">
        <v>0.91427774176892984</v>
      </c>
      <c r="S1301">
        <v>51.356896175241502</v>
      </c>
      <c r="T1301">
        <v>61.036068690559659</v>
      </c>
      <c r="U1301">
        <v>9.7509326745546101</v>
      </c>
      <c r="V1301">
        <v>5.2321496417015041</v>
      </c>
      <c r="W1301">
        <v>-4.7496761574558386</v>
      </c>
      <c r="X1301">
        <v>1</v>
      </c>
      <c r="Y1301">
        <v>-1.9702553624855019</v>
      </c>
      <c r="Z1301">
        <v>88.763796049541355</v>
      </c>
      <c r="AA1301">
        <v>1525.565949648071</v>
      </c>
      <c r="AB1301" t="b">
        <v>0</v>
      </c>
      <c r="AC1301" t="b">
        <v>1</v>
      </c>
      <c r="AD1301">
        <v>89.645135000203808</v>
      </c>
      <c r="AE1301">
        <v>9.9237610920344291E-2</v>
      </c>
      <c r="AF1301">
        <v>0</v>
      </c>
      <c r="AG1301">
        <v>0</v>
      </c>
      <c r="AH1301">
        <v>-1.6261420343073321E-3</v>
      </c>
      <c r="AI1301" t="b">
        <v>0</v>
      </c>
      <c r="AJ1301" t="b">
        <v>0</v>
      </c>
      <c r="AK1301">
        <v>1525.565949648071</v>
      </c>
      <c r="AL1301">
        <v>0</v>
      </c>
      <c r="AM1301">
        <v>9.7509326745546101</v>
      </c>
      <c r="AN1301">
        <v>0</v>
      </c>
      <c r="AO1301">
        <v>8.1417929676973806</v>
      </c>
      <c r="AP1301">
        <v>9.8502256626865918</v>
      </c>
      <c r="AQ1301">
        <v>0</v>
      </c>
      <c r="AR1301">
        <v>1</v>
      </c>
      <c r="AS1301">
        <v>3</v>
      </c>
      <c r="AT1301">
        <v>0</v>
      </c>
      <c r="AU1301">
        <v>0</v>
      </c>
      <c r="AV1301">
        <v>1.663762241414769</v>
      </c>
      <c r="AW1301">
        <v>2.0021954946417702</v>
      </c>
      <c r="AX1301">
        <v>0.58998661043076928</v>
      </c>
      <c r="AY1301">
        <v>0.70999924159783978</v>
      </c>
      <c r="AZ1301">
        <v>2.0021954946417702</v>
      </c>
    </row>
    <row r="1302" spans="1:52" x14ac:dyDescent="0.35">
      <c r="A1302">
        <v>1299</v>
      </c>
      <c r="B1302">
        <v>0</v>
      </c>
      <c r="C1302">
        <v>0</v>
      </c>
      <c r="D1302">
        <v>0</v>
      </c>
      <c r="E1302">
        <v>78.5</v>
      </c>
      <c r="F1302">
        <v>-8.290061052411879E-2</v>
      </c>
      <c r="G1302">
        <v>589.88021873058483</v>
      </c>
      <c r="H1302">
        <v>2567.1587119155051</v>
      </c>
      <c r="I1302">
        <v>6</v>
      </c>
      <c r="J1302">
        <v>6</v>
      </c>
      <c r="K1302">
        <v>1519.7579574539791</v>
      </c>
      <c r="L1302" t="b">
        <v>0</v>
      </c>
      <c r="M1302">
        <v>8.7433207170746332</v>
      </c>
      <c r="N1302">
        <v>8.7433207170746332</v>
      </c>
      <c r="O1302">
        <v>141.54155372303751</v>
      </c>
      <c r="P1302">
        <v>33.187076484430683</v>
      </c>
      <c r="Q1302">
        <v>8.921755833749625</v>
      </c>
      <c r="R1302">
        <v>0.9145551944325091</v>
      </c>
      <c r="S1302">
        <v>51.380937381300548</v>
      </c>
      <c r="T1302">
        <v>61.296738742029028</v>
      </c>
      <c r="U1302">
        <v>9.7552951293285979</v>
      </c>
      <c r="V1302">
        <v>5.2374879237339513</v>
      </c>
      <c r="W1302">
        <v>-4.7496761574558386</v>
      </c>
      <c r="X1302">
        <v>1</v>
      </c>
      <c r="Y1302">
        <v>-1.9702553624855019</v>
      </c>
      <c r="Z1302">
        <v>88.762159214754632</v>
      </c>
      <c r="AA1302">
        <v>1519.7579574539791</v>
      </c>
      <c r="AB1302" t="b">
        <v>0</v>
      </c>
      <c r="AC1302" t="b">
        <v>1</v>
      </c>
      <c r="AD1302">
        <v>89.644353152837738</v>
      </c>
      <c r="AE1302">
        <v>9.9237610920344291E-2</v>
      </c>
      <c r="AF1302">
        <v>0</v>
      </c>
      <c r="AG1302">
        <v>0</v>
      </c>
      <c r="AH1302">
        <v>-1.638957878198122E-3</v>
      </c>
      <c r="AI1302" t="b">
        <v>0</v>
      </c>
      <c r="AJ1302" t="b">
        <v>0</v>
      </c>
      <c r="AK1302">
        <v>1519.7579574539791</v>
      </c>
      <c r="AL1302">
        <v>0</v>
      </c>
      <c r="AM1302">
        <v>9.7552951293285979</v>
      </c>
      <c r="AN1302">
        <v>0</v>
      </c>
      <c r="AO1302">
        <v>9.3270063524781026</v>
      </c>
      <c r="AP1302">
        <v>9.8545881174605796</v>
      </c>
      <c r="AQ1302">
        <v>0</v>
      </c>
      <c r="AR1302">
        <v>1</v>
      </c>
      <c r="AS1302">
        <v>3</v>
      </c>
      <c r="AT1302">
        <v>0</v>
      </c>
      <c r="AU1302">
        <v>0</v>
      </c>
      <c r="AV1302">
        <v>1.8646887321328269</v>
      </c>
      <c r="AW1302">
        <v>2.002380866447349</v>
      </c>
      <c r="AX1302">
        <v>0.66123713905419412</v>
      </c>
      <c r="AY1302">
        <v>0.71006497635837018</v>
      </c>
      <c r="AZ1302">
        <v>2.002380866447349</v>
      </c>
    </row>
    <row r="1303" spans="1:52" x14ac:dyDescent="0.35">
      <c r="A1303">
        <v>1300</v>
      </c>
      <c r="B1303">
        <v>0</v>
      </c>
      <c r="C1303">
        <v>0</v>
      </c>
      <c r="D1303">
        <v>0</v>
      </c>
      <c r="E1303">
        <v>78.2</v>
      </c>
      <c r="F1303">
        <v>-8.3345117879758845E-2</v>
      </c>
      <c r="G1303">
        <v>587.6258994233342</v>
      </c>
      <c r="H1303">
        <v>2557.3479142903511</v>
      </c>
      <c r="I1303">
        <v>6</v>
      </c>
      <c r="J1303">
        <v>6</v>
      </c>
      <c r="K1303">
        <v>1513.949965259887</v>
      </c>
      <c r="L1303" t="b">
        <v>0</v>
      </c>
      <c r="M1303">
        <v>8.6409451774119095</v>
      </c>
      <c r="N1303">
        <v>8.6409451774119095</v>
      </c>
      <c r="O1303">
        <v>140.42088403395209</v>
      </c>
      <c r="P1303">
        <v>32.924314421226001</v>
      </c>
      <c r="Q1303">
        <v>8.8172909973590912</v>
      </c>
      <c r="R1303">
        <v>0.91431424682933782</v>
      </c>
      <c r="S1303">
        <v>51.404918770755557</v>
      </c>
      <c r="T1303">
        <v>60.827441084576733</v>
      </c>
      <c r="U1303">
        <v>9.6436110756621432</v>
      </c>
      <c r="V1303">
        <v>5.2120451027760453</v>
      </c>
      <c r="W1303">
        <v>-4.7496761574558386</v>
      </c>
      <c r="X1303">
        <v>1</v>
      </c>
      <c r="Y1303">
        <v>-1.9702553624855019</v>
      </c>
      <c r="Z1303">
        <v>88.76052237996791</v>
      </c>
      <c r="AA1303">
        <v>1513.949965259887</v>
      </c>
      <c r="AB1303" t="b">
        <v>0</v>
      </c>
      <c r="AC1303" t="b">
        <v>1</v>
      </c>
      <c r="AD1303">
        <v>89.643571305471667</v>
      </c>
      <c r="AE1303">
        <v>9.9237610920344291E-2</v>
      </c>
      <c r="AF1303">
        <v>0</v>
      </c>
      <c r="AG1303">
        <v>0</v>
      </c>
      <c r="AH1303">
        <v>-1.6517737220911319E-3</v>
      </c>
      <c r="AI1303" t="b">
        <v>0</v>
      </c>
      <c r="AJ1303" t="b">
        <v>0</v>
      </c>
      <c r="AK1303">
        <v>1513.949965259887</v>
      </c>
      <c r="AL1303">
        <v>0</v>
      </c>
      <c r="AM1303">
        <v>9.6436110756621432</v>
      </c>
      <c r="AN1303">
        <v>0</v>
      </c>
      <c r="AO1303">
        <v>11.204843442527149</v>
      </c>
      <c r="AP1303">
        <v>9.7429040637941249</v>
      </c>
      <c r="AQ1303">
        <v>0</v>
      </c>
      <c r="AR1303">
        <v>1</v>
      </c>
      <c r="AS1303">
        <v>3</v>
      </c>
      <c r="AT1303">
        <v>0</v>
      </c>
      <c r="AU1303">
        <v>0</v>
      </c>
      <c r="AV1303">
        <v>2.1900763959716678</v>
      </c>
      <c r="AW1303">
        <v>1.9819844709503811</v>
      </c>
      <c r="AX1303">
        <v>0.77662283545094624</v>
      </c>
      <c r="AY1303">
        <v>0.70283220344836617</v>
      </c>
      <c r="AZ1303">
        <v>1.9819844709503811</v>
      </c>
    </row>
    <row r="1304" spans="1:52" x14ac:dyDescent="0.35">
      <c r="A1304">
        <v>1301</v>
      </c>
      <c r="B1304">
        <v>0</v>
      </c>
      <c r="C1304">
        <v>0</v>
      </c>
      <c r="D1304">
        <v>0</v>
      </c>
      <c r="E1304">
        <v>77.900000000000006</v>
      </c>
      <c r="F1304">
        <v>-8.3718917956836947E-2</v>
      </c>
      <c r="G1304">
        <v>585.37158011608358</v>
      </c>
      <c r="H1304">
        <v>2547.5371166651962</v>
      </c>
      <c r="I1304">
        <v>6</v>
      </c>
      <c r="J1304">
        <v>6</v>
      </c>
      <c r="K1304">
        <v>1508.141973065796</v>
      </c>
      <c r="L1304" t="b">
        <v>0</v>
      </c>
      <c r="M1304">
        <v>8.5422202832870386</v>
      </c>
      <c r="N1304">
        <v>8.5422202832870386</v>
      </c>
      <c r="O1304">
        <v>139.35113653403289</v>
      </c>
      <c r="P1304">
        <v>32.673492021972763</v>
      </c>
      <c r="Q1304">
        <v>8.7165513094765714</v>
      </c>
      <c r="R1304">
        <v>0.91408455952840395</v>
      </c>
      <c r="S1304">
        <v>51.428686195924392</v>
      </c>
      <c r="T1304">
        <v>60.379216475388461</v>
      </c>
      <c r="U1304">
        <v>9.5358260005766073</v>
      </c>
      <c r="V1304">
        <v>5.1875069788128414</v>
      </c>
      <c r="W1304">
        <v>-12.614615895859091</v>
      </c>
      <c r="X1304">
        <v>1</v>
      </c>
      <c r="Y1304">
        <v>5.8946843759177483</v>
      </c>
      <c r="Z1304">
        <v>88.758885545181187</v>
      </c>
      <c r="AA1304">
        <v>1508.141973065796</v>
      </c>
      <c r="AB1304" t="b">
        <v>0</v>
      </c>
      <c r="AC1304" t="b">
        <v>1</v>
      </c>
      <c r="AD1304">
        <v>89.644349962021948</v>
      </c>
      <c r="AE1304">
        <v>0.26356414683509799</v>
      </c>
      <c r="AF1304">
        <v>0</v>
      </c>
      <c r="AG1304">
        <v>0</v>
      </c>
      <c r="AH1304">
        <v>-1.66281056094203E-3</v>
      </c>
      <c r="AI1304" t="b">
        <v>0</v>
      </c>
      <c r="AJ1304" t="b">
        <v>0</v>
      </c>
      <c r="AK1304">
        <v>1508.141973065796</v>
      </c>
      <c r="AL1304">
        <v>0</v>
      </c>
      <c r="AM1304">
        <v>9.5358260005766073</v>
      </c>
      <c r="AN1304">
        <v>0</v>
      </c>
      <c r="AO1304">
        <v>11.972955285639429</v>
      </c>
      <c r="AP1304">
        <v>9.7994455246233425</v>
      </c>
      <c r="AQ1304">
        <v>0</v>
      </c>
      <c r="AR1304">
        <v>1</v>
      </c>
      <c r="AS1304">
        <v>3</v>
      </c>
      <c r="AT1304">
        <v>0</v>
      </c>
      <c r="AU1304">
        <v>0</v>
      </c>
      <c r="AV1304">
        <v>2.3254108260857702</v>
      </c>
      <c r="AW1304">
        <v>1.991447740016576</v>
      </c>
      <c r="AX1304">
        <v>0.82461376811552123</v>
      </c>
      <c r="AY1304">
        <v>0.7061879765874105</v>
      </c>
      <c r="AZ1304">
        <v>1.991447740016576</v>
      </c>
    </row>
    <row r="1305" spans="1:52" x14ac:dyDescent="0.35">
      <c r="A1305">
        <v>1302</v>
      </c>
      <c r="B1305">
        <v>0</v>
      </c>
      <c r="C1305">
        <v>0</v>
      </c>
      <c r="D1305">
        <v>0</v>
      </c>
      <c r="E1305">
        <v>77.599999999999994</v>
      </c>
      <c r="F1305">
        <v>-8.1779210292909355E-2</v>
      </c>
      <c r="G1305">
        <v>583.11726080883284</v>
      </c>
      <c r="H1305">
        <v>2537.7263190400408</v>
      </c>
      <c r="I1305">
        <v>6</v>
      </c>
      <c r="J1305">
        <v>6</v>
      </c>
      <c r="K1305">
        <v>1502.3339808717039</v>
      </c>
      <c r="L1305" t="b">
        <v>0</v>
      </c>
      <c r="M1305">
        <v>8.5403762947692865</v>
      </c>
      <c r="N1305">
        <v>8.5403762947692865</v>
      </c>
      <c r="O1305">
        <v>139.85966746640219</v>
      </c>
      <c r="P1305">
        <v>32.792726653099251</v>
      </c>
      <c r="Q1305">
        <v>8.7146696885400878</v>
      </c>
      <c r="R1305">
        <v>0.91432505688973564</v>
      </c>
      <c r="S1305">
        <v>51.452245055014728</v>
      </c>
      <c r="T1305">
        <v>60.583617313171409</v>
      </c>
      <c r="U1305">
        <v>9.5312598324548006</v>
      </c>
      <c r="V1305">
        <v>5.1904979667199882</v>
      </c>
      <c r="W1305">
        <v>-4.7496761574558386</v>
      </c>
      <c r="X1305">
        <v>1</v>
      </c>
      <c r="Y1305">
        <v>-1.9702553624855019</v>
      </c>
      <c r="Z1305">
        <v>88.757248710394464</v>
      </c>
      <c r="AA1305">
        <v>1502.3339808717039</v>
      </c>
      <c r="AB1305" t="b">
        <v>0</v>
      </c>
      <c r="AC1305" t="b">
        <v>1</v>
      </c>
      <c r="AD1305">
        <v>89.64512861857223</v>
      </c>
      <c r="AE1305">
        <v>9.9237610920344291E-2</v>
      </c>
      <c r="AF1305">
        <v>0</v>
      </c>
      <c r="AG1305">
        <v>0</v>
      </c>
      <c r="AH1305">
        <v>-1.627778826795601E-3</v>
      </c>
      <c r="AI1305" t="b">
        <v>0</v>
      </c>
      <c r="AJ1305" t="b">
        <v>0</v>
      </c>
      <c r="AK1305">
        <v>1502.3339808717039</v>
      </c>
      <c r="AL1305">
        <v>0</v>
      </c>
      <c r="AM1305">
        <v>9.5312598324548006</v>
      </c>
      <c r="AN1305">
        <v>0</v>
      </c>
      <c r="AO1305">
        <v>11.261426293961661</v>
      </c>
      <c r="AP1305">
        <v>9.6305528205867823</v>
      </c>
      <c r="AQ1305">
        <v>0</v>
      </c>
      <c r="AR1305">
        <v>1</v>
      </c>
      <c r="AS1305">
        <v>3</v>
      </c>
      <c r="AT1305">
        <v>0</v>
      </c>
      <c r="AU1305">
        <v>0</v>
      </c>
      <c r="AV1305">
        <v>2.19973825734571</v>
      </c>
      <c r="AW1305">
        <v>1.9608946654831849</v>
      </c>
      <c r="AX1305">
        <v>0.78004902742755677</v>
      </c>
      <c r="AY1305">
        <v>0.69535354018734707</v>
      </c>
      <c r="AZ1305">
        <v>1.9608946654831849</v>
      </c>
    </row>
    <row r="1306" spans="1:52" x14ac:dyDescent="0.35">
      <c r="A1306">
        <v>1303</v>
      </c>
      <c r="B1306">
        <v>0</v>
      </c>
      <c r="C1306">
        <v>0</v>
      </c>
      <c r="D1306">
        <v>0</v>
      </c>
      <c r="E1306">
        <v>77.3</v>
      </c>
      <c r="F1306">
        <v>-8.9164240871522082E-2</v>
      </c>
      <c r="G1306">
        <v>580.86294150158221</v>
      </c>
      <c r="H1306">
        <v>2527.9155214148859</v>
      </c>
      <c r="I1306">
        <v>6</v>
      </c>
      <c r="J1306">
        <v>6</v>
      </c>
      <c r="K1306">
        <v>1496.5259886776121</v>
      </c>
      <c r="L1306" t="b">
        <v>0</v>
      </c>
      <c r="M1306">
        <v>8.1521927913338619</v>
      </c>
      <c r="N1306">
        <v>8.1521927913338619</v>
      </c>
      <c r="O1306">
        <v>134.02078394860379</v>
      </c>
      <c r="P1306">
        <v>31.423690714239701</v>
      </c>
      <c r="Q1306">
        <v>8.3185640727896555</v>
      </c>
      <c r="R1306">
        <v>0.91261072966194934</v>
      </c>
      <c r="S1306">
        <v>51.475732896003947</v>
      </c>
      <c r="T1306">
        <v>58.163417231112987</v>
      </c>
      <c r="U1306">
        <v>9.1151285015803296</v>
      </c>
      <c r="V1306">
        <v>5.0828585921945759</v>
      </c>
      <c r="W1306">
        <v>-4.7496761574558386</v>
      </c>
      <c r="X1306">
        <v>1</v>
      </c>
      <c r="Y1306">
        <v>-1.9702553624855019</v>
      </c>
      <c r="Z1306">
        <v>88.755611875607741</v>
      </c>
      <c r="AA1306">
        <v>1496.5259886776121</v>
      </c>
      <c r="AB1306" t="b">
        <v>0</v>
      </c>
      <c r="AC1306" t="b">
        <v>1</v>
      </c>
      <c r="AD1306">
        <v>89.644346771206159</v>
      </c>
      <c r="AE1306">
        <v>9.9237610920344291E-2</v>
      </c>
      <c r="AF1306">
        <v>0</v>
      </c>
      <c r="AG1306">
        <v>0</v>
      </c>
      <c r="AH1306">
        <v>-1.592747092647895E-3</v>
      </c>
      <c r="AI1306" t="b">
        <v>0</v>
      </c>
      <c r="AJ1306" t="b">
        <v>0</v>
      </c>
      <c r="AK1306">
        <v>1496.5259886776121</v>
      </c>
      <c r="AL1306">
        <v>0</v>
      </c>
      <c r="AM1306">
        <v>9.1151285015803296</v>
      </c>
      <c r="AN1306">
        <v>0</v>
      </c>
      <c r="AO1306">
        <v>10.362406341566031</v>
      </c>
      <c r="AP1306">
        <v>9.2144214897123113</v>
      </c>
      <c r="AQ1306">
        <v>0</v>
      </c>
      <c r="AR1306">
        <v>1</v>
      </c>
      <c r="AS1306">
        <v>3</v>
      </c>
      <c r="AT1306">
        <v>0</v>
      </c>
      <c r="AU1306">
        <v>0</v>
      </c>
      <c r="AV1306">
        <v>2.0422241424583851</v>
      </c>
      <c r="AW1306">
        <v>1.886608248658677</v>
      </c>
      <c r="AX1306">
        <v>0.72419295831857622</v>
      </c>
      <c r="AY1306">
        <v>0.66901080804776725</v>
      </c>
      <c r="AZ1306">
        <v>1.886608248658677</v>
      </c>
    </row>
    <row r="1307" spans="1:52" x14ac:dyDescent="0.35">
      <c r="A1307">
        <v>1304</v>
      </c>
      <c r="B1307">
        <v>0</v>
      </c>
      <c r="C1307">
        <v>0</v>
      </c>
      <c r="D1307">
        <v>0</v>
      </c>
      <c r="E1307">
        <v>77</v>
      </c>
      <c r="F1307">
        <v>-6.156382622097567E-2</v>
      </c>
      <c r="G1307">
        <v>578.60862219433159</v>
      </c>
      <c r="H1307">
        <v>2518.104723789731</v>
      </c>
      <c r="I1307">
        <v>6</v>
      </c>
      <c r="J1307">
        <v>6</v>
      </c>
      <c r="K1307">
        <v>1490.7179964835209</v>
      </c>
      <c r="L1307" t="b">
        <v>0</v>
      </c>
      <c r="M1307">
        <v>9.2105464255453366</v>
      </c>
      <c r="N1307">
        <v>9.2105464255453366</v>
      </c>
      <c r="O1307">
        <v>152.00990126731179</v>
      </c>
      <c r="P1307">
        <v>35.641577240422379</v>
      </c>
      <c r="Q1307">
        <v>9.3985167607605486</v>
      </c>
      <c r="R1307">
        <v>0.9178221466026345</v>
      </c>
      <c r="S1307">
        <v>51.498601772122932</v>
      </c>
      <c r="T1307">
        <v>65.595896964380501</v>
      </c>
      <c r="U1307">
        <v>10.24001958936122</v>
      </c>
      <c r="V1307">
        <v>5.3905300042075481</v>
      </c>
      <c r="W1307">
        <v>-4.7496761574558386</v>
      </c>
      <c r="X1307">
        <v>1</v>
      </c>
      <c r="Y1307">
        <v>-1.9702553624855019</v>
      </c>
      <c r="Z1307">
        <v>88.753975040821018</v>
      </c>
      <c r="AA1307">
        <v>1490.7179964835209</v>
      </c>
      <c r="AB1307" t="b">
        <v>0</v>
      </c>
      <c r="AC1307" t="b">
        <v>1</v>
      </c>
      <c r="AD1307">
        <v>89.643564923840088</v>
      </c>
      <c r="AE1307">
        <v>9.9237610920344291E-2</v>
      </c>
      <c r="AF1307">
        <v>0</v>
      </c>
      <c r="AG1307">
        <v>0</v>
      </c>
      <c r="AH1307">
        <v>-1.557715358499689E-3</v>
      </c>
      <c r="AI1307" t="b">
        <v>0</v>
      </c>
      <c r="AJ1307" t="b">
        <v>0</v>
      </c>
      <c r="AK1307">
        <v>1490.7179964835209</v>
      </c>
      <c r="AL1307">
        <v>0</v>
      </c>
      <c r="AM1307">
        <v>10.24001958936122</v>
      </c>
      <c r="AN1307">
        <v>0</v>
      </c>
      <c r="AO1307">
        <v>10.23746665422955</v>
      </c>
      <c r="AP1307">
        <v>10.33931257749321</v>
      </c>
      <c r="AQ1307">
        <v>0</v>
      </c>
      <c r="AR1307">
        <v>1</v>
      </c>
      <c r="AS1307">
        <v>3</v>
      </c>
      <c r="AT1307">
        <v>0</v>
      </c>
      <c r="AU1307">
        <v>0</v>
      </c>
      <c r="AV1307">
        <v>2.0201364444355949</v>
      </c>
      <c r="AW1307">
        <v>2.0862985799637461</v>
      </c>
      <c r="AX1307">
        <v>0.71636044128921805</v>
      </c>
      <c r="AY1307">
        <v>0.73982306597185554</v>
      </c>
      <c r="AZ1307">
        <v>2.0862985799637461</v>
      </c>
    </row>
    <row r="1308" spans="1:52" x14ac:dyDescent="0.35">
      <c r="A1308">
        <v>1305</v>
      </c>
      <c r="B1308">
        <v>0</v>
      </c>
      <c r="C1308">
        <v>0</v>
      </c>
      <c r="D1308">
        <v>0</v>
      </c>
      <c r="E1308">
        <v>76.7</v>
      </c>
      <c r="F1308">
        <v>-0.16458045424457171</v>
      </c>
      <c r="G1308">
        <v>576.35430288708096</v>
      </c>
      <c r="H1308">
        <v>2508.293926164577</v>
      </c>
      <c r="I1308">
        <v>6</v>
      </c>
      <c r="J1308">
        <v>6</v>
      </c>
      <c r="K1308">
        <v>1484.910004289429</v>
      </c>
      <c r="L1308" t="b">
        <v>0</v>
      </c>
      <c r="M1308">
        <v>4.8918914257459436</v>
      </c>
      <c r="N1308">
        <v>4.8918914257459436</v>
      </c>
      <c r="O1308">
        <v>81.051051158252207</v>
      </c>
      <c r="P1308">
        <v>19.00394169189212</v>
      </c>
      <c r="Q1308">
        <v>4.9917259446387172</v>
      </c>
      <c r="R1308">
        <v>0.88556581055001848</v>
      </c>
      <c r="S1308">
        <v>51.522898761040608</v>
      </c>
      <c r="T1308">
        <v>36.249426610076569</v>
      </c>
      <c r="U1308">
        <v>5.636764524071217</v>
      </c>
      <c r="V1308">
        <v>4.1481737521506972</v>
      </c>
      <c r="W1308">
        <v>-12.614615895859091</v>
      </c>
      <c r="X1308">
        <v>1</v>
      </c>
      <c r="Y1308">
        <v>5.8946843759177483</v>
      </c>
      <c r="Z1308">
        <v>88.752338206034295</v>
      </c>
      <c r="AA1308">
        <v>1484.910004289429</v>
      </c>
      <c r="AB1308" t="b">
        <v>0</v>
      </c>
      <c r="AC1308" t="b">
        <v>1</v>
      </c>
      <c r="AD1308">
        <v>89.64434358039037</v>
      </c>
      <c r="AE1308">
        <v>0.26356414683509799</v>
      </c>
      <c r="AF1308">
        <v>0</v>
      </c>
      <c r="AG1308">
        <v>0</v>
      </c>
      <c r="AH1308">
        <v>-1.5344296967484961E-3</v>
      </c>
      <c r="AI1308" t="b">
        <v>0</v>
      </c>
      <c r="AJ1308" t="b">
        <v>0</v>
      </c>
      <c r="AK1308">
        <v>1484.910004289429</v>
      </c>
      <c r="AL1308">
        <v>0</v>
      </c>
      <c r="AM1308">
        <v>5.636764524071217</v>
      </c>
      <c r="AN1308">
        <v>0</v>
      </c>
      <c r="AO1308">
        <v>8.8309470286190841</v>
      </c>
      <c r="AP1308">
        <v>5.9004824964941998</v>
      </c>
      <c r="AQ1308">
        <v>0</v>
      </c>
      <c r="AR1308">
        <v>1</v>
      </c>
      <c r="AS1308">
        <v>3</v>
      </c>
      <c r="AT1308">
        <v>0</v>
      </c>
      <c r="AU1308">
        <v>0</v>
      </c>
      <c r="AV1308">
        <v>1.7767964319783489</v>
      </c>
      <c r="AW1308">
        <v>1.309964912271941</v>
      </c>
      <c r="AX1308">
        <v>0.63006965672991111</v>
      </c>
      <c r="AY1308">
        <v>0.46452711372186289</v>
      </c>
      <c r="AZ1308">
        <v>1.309964912271941</v>
      </c>
    </row>
    <row r="1309" spans="1:52" x14ac:dyDescent="0.35">
      <c r="A1309">
        <v>1306</v>
      </c>
      <c r="B1309">
        <v>0</v>
      </c>
      <c r="C1309">
        <v>0</v>
      </c>
      <c r="D1309">
        <v>0</v>
      </c>
      <c r="E1309">
        <v>76</v>
      </c>
      <c r="F1309">
        <v>-0.1134476901340804</v>
      </c>
      <c r="G1309">
        <v>571.09422450349621</v>
      </c>
      <c r="H1309">
        <v>2485.4020650392158</v>
      </c>
      <c r="I1309">
        <v>6</v>
      </c>
      <c r="J1309">
        <v>6</v>
      </c>
      <c r="K1309">
        <v>1471.358022503216</v>
      </c>
      <c r="L1309" t="b">
        <v>0</v>
      </c>
      <c r="M1309">
        <v>6.8181828801804816</v>
      </c>
      <c r="N1309">
        <v>6.8181828801804816</v>
      </c>
      <c r="O1309">
        <v>114.0071947912283</v>
      </c>
      <c r="P1309">
        <v>26.731128730686411</v>
      </c>
      <c r="Q1309">
        <v>6.9573294695719214</v>
      </c>
      <c r="R1309">
        <v>0.90553838343022652</v>
      </c>
      <c r="S1309">
        <v>51.540868628512463</v>
      </c>
      <c r="T1309">
        <v>49.864185210630808</v>
      </c>
      <c r="U1309">
        <v>7.6830862135486679</v>
      </c>
      <c r="V1309">
        <v>4.7102515439307808</v>
      </c>
      <c r="W1309">
        <v>-4.7496761574558386</v>
      </c>
      <c r="X1309">
        <v>1</v>
      </c>
      <c r="Y1309">
        <v>-1.9702553624855019</v>
      </c>
      <c r="Z1309">
        <v>88.750947070303567</v>
      </c>
      <c r="AA1309">
        <v>1471.358022503216</v>
      </c>
      <c r="AB1309" t="b">
        <v>0</v>
      </c>
      <c r="AC1309" t="b">
        <v>1</v>
      </c>
      <c r="AD1309">
        <v>89.645122236940651</v>
      </c>
      <c r="AE1309">
        <v>9.9237610920344291E-2</v>
      </c>
      <c r="AF1309">
        <v>0</v>
      </c>
      <c r="AG1309">
        <v>0</v>
      </c>
      <c r="AH1309">
        <v>-1.511144034997691E-3</v>
      </c>
      <c r="AI1309" t="b">
        <v>0</v>
      </c>
      <c r="AJ1309" t="b">
        <v>0</v>
      </c>
      <c r="AK1309">
        <v>1471.358022503216</v>
      </c>
      <c r="AL1309">
        <v>0</v>
      </c>
      <c r="AM1309">
        <v>7.6830862135486679</v>
      </c>
      <c r="AN1309">
        <v>0</v>
      </c>
      <c r="AO1309">
        <v>7.6613277438945691</v>
      </c>
      <c r="AP1309">
        <v>7.7823991990070764</v>
      </c>
      <c r="AQ1309">
        <v>0</v>
      </c>
      <c r="AR1309">
        <v>1</v>
      </c>
      <c r="AS1309">
        <v>3</v>
      </c>
      <c r="AT1309">
        <v>0</v>
      </c>
      <c r="AU1309">
        <v>0</v>
      </c>
      <c r="AV1309">
        <v>1.57659306153238</v>
      </c>
      <c r="AW1309">
        <v>1.6321782480128491</v>
      </c>
      <c r="AX1309">
        <v>0.5590755537348866</v>
      </c>
      <c r="AY1309">
        <v>0.57878729691625475</v>
      </c>
      <c r="AZ1309">
        <v>1.6321782480128491</v>
      </c>
    </row>
    <row r="1310" spans="1:52" x14ac:dyDescent="0.35">
      <c r="A1310">
        <v>1307</v>
      </c>
      <c r="B1310">
        <v>0</v>
      </c>
      <c r="C1310">
        <v>0</v>
      </c>
      <c r="D1310">
        <v>0</v>
      </c>
      <c r="E1310">
        <v>76</v>
      </c>
      <c r="F1310">
        <v>3.5037881447557602E-2</v>
      </c>
      <c r="G1310">
        <v>571.09422450349621</v>
      </c>
      <c r="H1310">
        <v>2485.4020650392158</v>
      </c>
      <c r="I1310">
        <v>6</v>
      </c>
      <c r="J1310">
        <v>6</v>
      </c>
      <c r="K1310">
        <v>1471.358022503216</v>
      </c>
      <c r="L1310" t="b">
        <v>0</v>
      </c>
      <c r="M1310">
        <v>12.865605899016071</v>
      </c>
      <c r="N1310">
        <v>12.865605899016071</v>
      </c>
      <c r="O1310">
        <v>215.12647337460021</v>
      </c>
      <c r="P1310">
        <v>50.44044337452172</v>
      </c>
      <c r="Q1310">
        <v>13.128169284710269</v>
      </c>
      <c r="R1310">
        <v>0.92941293587390061</v>
      </c>
      <c r="S1310">
        <v>51.561543189029827</v>
      </c>
      <c r="T1310">
        <v>91.674484351820624</v>
      </c>
      <c r="U1310">
        <v>14.12522763346975</v>
      </c>
      <c r="V1310">
        <v>6.4710327056690602</v>
      </c>
      <c r="W1310">
        <v>-4.7496761574558386</v>
      </c>
      <c r="X1310">
        <v>1</v>
      </c>
      <c r="Y1310">
        <v>-1.9702553624855019</v>
      </c>
      <c r="Z1310">
        <v>88.74955593457284</v>
      </c>
      <c r="AA1310">
        <v>1471.358022503216</v>
      </c>
      <c r="AB1310" t="b">
        <v>0</v>
      </c>
      <c r="AC1310" t="b">
        <v>1</v>
      </c>
      <c r="AD1310">
        <v>89.64434038957458</v>
      </c>
      <c r="AE1310">
        <v>9.9237610920344291E-2</v>
      </c>
      <c r="AF1310">
        <v>0</v>
      </c>
      <c r="AG1310">
        <v>0</v>
      </c>
      <c r="AH1310">
        <v>-1.487858373244721E-3</v>
      </c>
      <c r="AI1310" t="b">
        <v>0</v>
      </c>
      <c r="AJ1310" t="b">
        <v>0</v>
      </c>
      <c r="AK1310">
        <v>1471.358022503216</v>
      </c>
      <c r="AL1310">
        <v>0</v>
      </c>
      <c r="AM1310">
        <v>14.12522763346975</v>
      </c>
      <c r="AN1310">
        <v>0</v>
      </c>
      <c r="AO1310">
        <v>9.5910639643513758</v>
      </c>
      <c r="AP1310">
        <v>14.2244652443901</v>
      </c>
      <c r="AQ1310">
        <v>0</v>
      </c>
      <c r="AR1310">
        <v>1</v>
      </c>
      <c r="AS1310">
        <v>3</v>
      </c>
      <c r="AT1310">
        <v>0</v>
      </c>
      <c r="AU1310">
        <v>0</v>
      </c>
      <c r="AV1310">
        <v>1.906353921074657</v>
      </c>
      <c r="AW1310">
        <v>2.8015428327091998</v>
      </c>
      <c r="AX1310">
        <v>0.67601202874987842</v>
      </c>
      <c r="AY1310">
        <v>0.99345607951399451</v>
      </c>
      <c r="AZ1310">
        <v>2.8015428327091998</v>
      </c>
    </row>
    <row r="1311" spans="1:52" x14ac:dyDescent="0.35">
      <c r="A1311">
        <v>1308</v>
      </c>
      <c r="B1311">
        <v>0</v>
      </c>
      <c r="C1311">
        <v>0</v>
      </c>
      <c r="D1311">
        <v>0</v>
      </c>
      <c r="E1311">
        <v>76</v>
      </c>
      <c r="F1311">
        <v>-2.6703835656155309E-2</v>
      </c>
      <c r="G1311">
        <v>571.09422450349621</v>
      </c>
      <c r="H1311">
        <v>2485.4020650392158</v>
      </c>
      <c r="I1311">
        <v>6</v>
      </c>
      <c r="J1311">
        <v>6</v>
      </c>
      <c r="K1311">
        <v>1471.358022503216</v>
      </c>
      <c r="L1311" t="b">
        <v>0</v>
      </c>
      <c r="M1311">
        <v>10.3510297199417</v>
      </c>
      <c r="N1311">
        <v>10.3510297199417</v>
      </c>
      <c r="O1311">
        <v>173.08011273818309</v>
      </c>
      <c r="P1311">
        <v>40.581884176682323</v>
      </c>
      <c r="Q1311">
        <v>10.56227522443031</v>
      </c>
      <c r="R1311">
        <v>0.92276912024937696</v>
      </c>
      <c r="S1311">
        <v>51.590695140335093</v>
      </c>
      <c r="T1311">
        <v>74.287791522167467</v>
      </c>
      <c r="U1311">
        <v>11.4462816241357</v>
      </c>
      <c r="V1311">
        <v>5.7373114939878596</v>
      </c>
      <c r="W1311">
        <v>-4.7496761574558386</v>
      </c>
      <c r="X1311">
        <v>1</v>
      </c>
      <c r="Y1311">
        <v>-1.9702553624855019</v>
      </c>
      <c r="Z1311">
        <v>88.748164798842112</v>
      </c>
      <c r="AA1311">
        <v>1471.358022503216</v>
      </c>
      <c r="AB1311" t="b">
        <v>0</v>
      </c>
      <c r="AC1311" t="b">
        <v>1</v>
      </c>
      <c r="AD1311">
        <v>89.64355854220851</v>
      </c>
      <c r="AE1311">
        <v>9.9237610920344291E-2</v>
      </c>
      <c r="AF1311">
        <v>0</v>
      </c>
      <c r="AG1311">
        <v>0</v>
      </c>
      <c r="AH1311">
        <v>-1.464572711491696E-3</v>
      </c>
      <c r="AI1311" t="b">
        <v>0</v>
      </c>
      <c r="AJ1311" t="b">
        <v>0</v>
      </c>
      <c r="AK1311">
        <v>1471.358022503216</v>
      </c>
      <c r="AL1311">
        <v>0</v>
      </c>
      <c r="AM1311">
        <v>11.4462816241357</v>
      </c>
      <c r="AN1311">
        <v>0</v>
      </c>
      <c r="AO1311">
        <v>11.494947469909521</v>
      </c>
      <c r="AP1311">
        <v>11.545520773311919</v>
      </c>
      <c r="AQ1311">
        <v>0</v>
      </c>
      <c r="AR1311">
        <v>1</v>
      </c>
      <c r="AS1311">
        <v>3</v>
      </c>
      <c r="AT1311">
        <v>0</v>
      </c>
      <c r="AU1311">
        <v>0</v>
      </c>
      <c r="AV1311">
        <v>2.2400588904351451</v>
      </c>
      <c r="AW1311">
        <v>2.303549896416385</v>
      </c>
      <c r="AX1311">
        <v>0.79434712426778209</v>
      </c>
      <c r="AY1311">
        <v>0.81686263095454659</v>
      </c>
      <c r="AZ1311">
        <v>2.303549896416385</v>
      </c>
    </row>
    <row r="1312" spans="1:52" x14ac:dyDescent="0.35">
      <c r="A1312">
        <v>1309</v>
      </c>
      <c r="B1312">
        <v>0</v>
      </c>
      <c r="C1312">
        <v>0</v>
      </c>
      <c r="D1312">
        <v>0</v>
      </c>
      <c r="E1312">
        <v>75.900000000000006</v>
      </c>
      <c r="F1312">
        <v>-1.1555872156266739E-2</v>
      </c>
      <c r="G1312">
        <v>570.3427847344127</v>
      </c>
      <c r="H1312">
        <v>2482.131799164164</v>
      </c>
      <c r="I1312">
        <v>6</v>
      </c>
      <c r="J1312">
        <v>6</v>
      </c>
      <c r="K1312">
        <v>1469.422025105185</v>
      </c>
      <c r="L1312" t="b">
        <v>0</v>
      </c>
      <c r="M1312">
        <v>10.93769122565433</v>
      </c>
      <c r="N1312">
        <v>10.93769122565433</v>
      </c>
      <c r="O1312">
        <v>183.13067206273411</v>
      </c>
      <c r="P1312">
        <v>42.938426635357438</v>
      </c>
      <c r="Q1312">
        <v>11.160909413932989</v>
      </c>
      <c r="R1312">
        <v>0.9246617100106066</v>
      </c>
      <c r="S1312">
        <v>51.616356921934617</v>
      </c>
      <c r="T1312">
        <v>78.440715440035845</v>
      </c>
      <c r="U1312">
        <v>12.07026233821769</v>
      </c>
      <c r="V1312">
        <v>5.9095893667969221</v>
      </c>
      <c r="W1312">
        <v>-12.614615895859091</v>
      </c>
      <c r="X1312">
        <v>1</v>
      </c>
      <c r="Y1312">
        <v>5.8946843759177483</v>
      </c>
      <c r="Z1312">
        <v>88.747105822269276</v>
      </c>
      <c r="AA1312">
        <v>1469.422025105185</v>
      </c>
      <c r="AB1312" t="b">
        <v>0</v>
      </c>
      <c r="AC1312" t="b">
        <v>1</v>
      </c>
      <c r="AD1312">
        <v>89.644337198758791</v>
      </c>
      <c r="AE1312">
        <v>0.26356414683509799</v>
      </c>
      <c r="AF1312">
        <v>0</v>
      </c>
      <c r="AG1312">
        <v>0</v>
      </c>
      <c r="AH1312">
        <v>-1.07098573482417E-3</v>
      </c>
      <c r="AI1312" t="b">
        <v>0</v>
      </c>
      <c r="AJ1312" t="b">
        <v>0</v>
      </c>
      <c r="AK1312">
        <v>1469.422025105185</v>
      </c>
      <c r="AL1312">
        <v>0</v>
      </c>
      <c r="AM1312">
        <v>12.07026233821769</v>
      </c>
      <c r="AN1312">
        <v>0</v>
      </c>
      <c r="AO1312">
        <v>12.237545553639951</v>
      </c>
      <c r="AP1312">
        <v>12.333828023308669</v>
      </c>
      <c r="AQ1312">
        <v>0</v>
      </c>
      <c r="AR1312">
        <v>1</v>
      </c>
      <c r="AS1312">
        <v>3</v>
      </c>
      <c r="AT1312">
        <v>0</v>
      </c>
      <c r="AU1312">
        <v>0</v>
      </c>
      <c r="AV1312">
        <v>2.3724912719673692</v>
      </c>
      <c r="AW1312">
        <v>2.4482576546948192</v>
      </c>
      <c r="AX1312">
        <v>0.84130896169055647</v>
      </c>
      <c r="AY1312">
        <v>0.86817749951057333</v>
      </c>
      <c r="AZ1312">
        <v>2.4482576546948192</v>
      </c>
    </row>
    <row r="1313" spans="1:52" x14ac:dyDescent="0.35">
      <c r="A1313">
        <v>1310</v>
      </c>
      <c r="B1313">
        <v>0</v>
      </c>
      <c r="C1313">
        <v>0</v>
      </c>
      <c r="D1313">
        <v>0</v>
      </c>
      <c r="E1313">
        <v>75.900000000000006</v>
      </c>
      <c r="F1313">
        <v>-1.0406009052100981E-2</v>
      </c>
      <c r="G1313">
        <v>570.3427847344127</v>
      </c>
      <c r="H1313">
        <v>2482.131799164164</v>
      </c>
      <c r="I1313">
        <v>6</v>
      </c>
      <c r="J1313">
        <v>6</v>
      </c>
      <c r="K1313">
        <v>1469.422025105185</v>
      </c>
      <c r="L1313" t="b">
        <v>0</v>
      </c>
      <c r="M1313">
        <v>10.98446047679492</v>
      </c>
      <c r="N1313">
        <v>10.98446047679492</v>
      </c>
      <c r="O1313">
        <v>183.91373351661369</v>
      </c>
      <c r="P1313">
        <v>43.122030104998338</v>
      </c>
      <c r="Q1313">
        <v>11.208633139586659</v>
      </c>
      <c r="R1313">
        <v>0.9248120070594017</v>
      </c>
      <c r="S1313">
        <v>51.642808627771792</v>
      </c>
      <c r="T1313">
        <v>78.763323262708568</v>
      </c>
      <c r="U1313">
        <v>12.119904428172839</v>
      </c>
      <c r="V1313">
        <v>5.9220561934545941</v>
      </c>
      <c r="W1313">
        <v>-4.7496761574558386</v>
      </c>
      <c r="X1313">
        <v>1</v>
      </c>
      <c r="Y1313">
        <v>-1.9702553624855019</v>
      </c>
      <c r="Z1313">
        <v>88.746046845696441</v>
      </c>
      <c r="AA1313">
        <v>1469.422025105185</v>
      </c>
      <c r="AB1313" t="b">
        <v>0</v>
      </c>
      <c r="AC1313" t="b">
        <v>1</v>
      </c>
      <c r="AD1313">
        <v>89.645115855309072</v>
      </c>
      <c r="AE1313">
        <v>9.9237610920344291E-2</v>
      </c>
      <c r="AF1313">
        <v>0</v>
      </c>
      <c r="AG1313">
        <v>0</v>
      </c>
      <c r="AH1313">
        <v>-7.8359564847835239E-4</v>
      </c>
      <c r="AI1313" t="b">
        <v>0</v>
      </c>
      <c r="AJ1313" t="b">
        <v>0</v>
      </c>
      <c r="AK1313">
        <v>1469.422025105185</v>
      </c>
      <c r="AL1313">
        <v>0</v>
      </c>
      <c r="AM1313">
        <v>12.119904428172839</v>
      </c>
      <c r="AN1313">
        <v>0</v>
      </c>
      <c r="AO1313">
        <v>12.69649351014194</v>
      </c>
      <c r="AP1313">
        <v>12.219143577349071</v>
      </c>
      <c r="AQ1313">
        <v>0</v>
      </c>
      <c r="AR1313">
        <v>1</v>
      </c>
      <c r="AS1313">
        <v>3</v>
      </c>
      <c r="AT1313">
        <v>0</v>
      </c>
      <c r="AU1313">
        <v>0</v>
      </c>
      <c r="AV1313">
        <v>2.4550100147758802</v>
      </c>
      <c r="AW1313">
        <v>2.4271073122280322</v>
      </c>
      <c r="AX1313">
        <v>0.87057092722548934</v>
      </c>
      <c r="AY1313">
        <v>0.86067736920304827</v>
      </c>
      <c r="AZ1313">
        <v>2.4271073122280322</v>
      </c>
    </row>
    <row r="1314" spans="1:52" x14ac:dyDescent="0.35">
      <c r="A1314">
        <v>1311</v>
      </c>
      <c r="B1314">
        <v>0</v>
      </c>
      <c r="C1314">
        <v>0</v>
      </c>
      <c r="D1314">
        <v>0</v>
      </c>
      <c r="E1314">
        <v>75.8</v>
      </c>
      <c r="F1314">
        <v>-3.0153424968679229E-2</v>
      </c>
      <c r="G1314">
        <v>569.59134496532909</v>
      </c>
      <c r="H1314">
        <v>2478.8615332891118</v>
      </c>
      <c r="I1314">
        <v>6</v>
      </c>
      <c r="J1314">
        <v>6</v>
      </c>
      <c r="K1314">
        <v>1467.4860277071541</v>
      </c>
      <c r="L1314" t="b">
        <v>0</v>
      </c>
      <c r="M1314">
        <v>10.15204080668917</v>
      </c>
      <c r="N1314">
        <v>10.15204080668917</v>
      </c>
      <c r="O1314">
        <v>170.20070523932179</v>
      </c>
      <c r="P1314">
        <v>39.906752991662707</v>
      </c>
      <c r="Q1314">
        <v>10.35922531294813</v>
      </c>
      <c r="R1314">
        <v>0.92228116069574306</v>
      </c>
      <c r="S1314">
        <v>51.669320444537838</v>
      </c>
      <c r="T1314">
        <v>73.090569993111146</v>
      </c>
      <c r="U1314">
        <v>11.23217707833631</v>
      </c>
      <c r="V1314">
        <v>5.680514263951153</v>
      </c>
      <c r="W1314">
        <v>-4.7496761574558386</v>
      </c>
      <c r="X1314">
        <v>1</v>
      </c>
      <c r="Y1314">
        <v>-1.9702553624855019</v>
      </c>
      <c r="Z1314">
        <v>88.744987869123605</v>
      </c>
      <c r="AA1314">
        <v>1467.4860277071541</v>
      </c>
      <c r="AB1314" t="b">
        <v>0</v>
      </c>
      <c r="AC1314" t="b">
        <v>1</v>
      </c>
      <c r="AD1314">
        <v>89.644334007943002</v>
      </c>
      <c r="AE1314">
        <v>9.9237610920344291E-2</v>
      </c>
      <c r="AF1314">
        <v>0</v>
      </c>
      <c r="AG1314">
        <v>0</v>
      </c>
      <c r="AH1314">
        <v>-4.9334157109914845E-4</v>
      </c>
      <c r="AI1314" t="b">
        <v>0</v>
      </c>
      <c r="AJ1314" t="b">
        <v>0</v>
      </c>
      <c r="AK1314">
        <v>1467.4860277071541</v>
      </c>
      <c r="AL1314">
        <v>0</v>
      </c>
      <c r="AM1314">
        <v>11.23217707833631</v>
      </c>
      <c r="AN1314">
        <v>0</v>
      </c>
      <c r="AO1314">
        <v>11.939986826403061</v>
      </c>
      <c r="AP1314">
        <v>11.331420842280171</v>
      </c>
      <c r="AQ1314">
        <v>0</v>
      </c>
      <c r="AR1314">
        <v>1</v>
      </c>
      <c r="AS1314">
        <v>3</v>
      </c>
      <c r="AT1314">
        <v>0</v>
      </c>
      <c r="AU1314">
        <v>0</v>
      </c>
      <c r="AV1314">
        <v>2.3192759985030391</v>
      </c>
      <c r="AW1314">
        <v>2.2643774544321968</v>
      </c>
      <c r="AX1314">
        <v>0.82243829734150309</v>
      </c>
      <c r="AY1314">
        <v>0.80297167766115463</v>
      </c>
      <c r="AZ1314">
        <v>2.2643774544321968</v>
      </c>
    </row>
    <row r="1315" spans="1:52" x14ac:dyDescent="0.35">
      <c r="A1315">
        <v>1312</v>
      </c>
      <c r="B1315">
        <v>0</v>
      </c>
      <c r="C1315">
        <v>0</v>
      </c>
      <c r="D1315">
        <v>0</v>
      </c>
      <c r="E1315">
        <v>75.7</v>
      </c>
      <c r="F1315">
        <v>-3.5646957739842833E-2</v>
      </c>
      <c r="G1315">
        <v>568.83990519624558</v>
      </c>
      <c r="H1315">
        <v>2475.5912674140609</v>
      </c>
      <c r="I1315">
        <v>6</v>
      </c>
      <c r="J1315">
        <v>6</v>
      </c>
      <c r="K1315">
        <v>1465.5500303091239</v>
      </c>
      <c r="L1315" t="b">
        <v>0</v>
      </c>
      <c r="M1315">
        <v>9.9000289158137775</v>
      </c>
      <c r="N1315">
        <v>9.9000289158137775</v>
      </c>
      <c r="O1315">
        <v>166.19493720232691</v>
      </c>
      <c r="P1315">
        <v>38.967525416962147</v>
      </c>
      <c r="Q1315">
        <v>10.10207032225896</v>
      </c>
      <c r="R1315">
        <v>0.92149039220099205</v>
      </c>
      <c r="S1315">
        <v>51.694647921425172</v>
      </c>
      <c r="T1315">
        <v>71.43158867513209</v>
      </c>
      <c r="U1315">
        <v>10.96275165509868</v>
      </c>
      <c r="V1315">
        <v>5.6080660113446754</v>
      </c>
      <c r="W1315">
        <v>-4.7496761574558386</v>
      </c>
      <c r="X1315">
        <v>1</v>
      </c>
      <c r="Y1315">
        <v>-1.9702553624855019</v>
      </c>
      <c r="Z1315">
        <v>88.74392889255077</v>
      </c>
      <c r="AA1315">
        <v>1465.5500303091239</v>
      </c>
      <c r="AB1315" t="b">
        <v>0</v>
      </c>
      <c r="AC1315" t="b">
        <v>1</v>
      </c>
      <c r="AD1315">
        <v>89.643552160576931</v>
      </c>
      <c r="AE1315">
        <v>9.9237610920344291E-2</v>
      </c>
      <c r="AF1315">
        <v>0</v>
      </c>
      <c r="AG1315">
        <v>0</v>
      </c>
      <c r="AH1315">
        <v>-1.2961349911583259E-4</v>
      </c>
      <c r="AI1315" t="b">
        <v>0</v>
      </c>
      <c r="AJ1315" t="b">
        <v>0</v>
      </c>
      <c r="AK1315">
        <v>1465.5500303091239</v>
      </c>
      <c r="AL1315">
        <v>0</v>
      </c>
      <c r="AM1315">
        <v>10.96275165509868</v>
      </c>
      <c r="AN1315">
        <v>0</v>
      </c>
      <c r="AO1315">
        <v>12.56058562687134</v>
      </c>
      <c r="AP1315">
        <v>11.06200311032193</v>
      </c>
      <c r="AQ1315">
        <v>0</v>
      </c>
      <c r="AR1315">
        <v>1</v>
      </c>
      <c r="AS1315">
        <v>3</v>
      </c>
      <c r="AT1315">
        <v>0</v>
      </c>
      <c r="AU1315">
        <v>0</v>
      </c>
      <c r="AV1315">
        <v>2.4306127333080241</v>
      </c>
      <c r="AW1315">
        <v>2.215281619835872</v>
      </c>
      <c r="AX1315">
        <v>0.86191940897447672</v>
      </c>
      <c r="AY1315">
        <v>0.78556178665785859</v>
      </c>
      <c r="AZ1315">
        <v>2.215281619835872</v>
      </c>
    </row>
    <row r="1316" spans="1:52" x14ac:dyDescent="0.35">
      <c r="A1316">
        <v>1313</v>
      </c>
      <c r="B1316">
        <v>0</v>
      </c>
      <c r="C1316">
        <v>0</v>
      </c>
      <c r="D1316">
        <v>0</v>
      </c>
      <c r="E1316">
        <v>75.5</v>
      </c>
      <c r="F1316">
        <v>-7.7258744071938779E-2</v>
      </c>
      <c r="G1316">
        <v>567.33702565807846</v>
      </c>
      <c r="H1316">
        <v>2469.0507356639582</v>
      </c>
      <c r="I1316">
        <v>6</v>
      </c>
      <c r="J1316">
        <v>6</v>
      </c>
      <c r="K1316">
        <v>1461.6780355130629</v>
      </c>
      <c r="L1316" t="b">
        <v>0</v>
      </c>
      <c r="M1316">
        <v>8.1588934220415368</v>
      </c>
      <c r="N1316">
        <v>8.1588934220415368</v>
      </c>
      <c r="O1316">
        <v>137.3287650427865</v>
      </c>
      <c r="P1316">
        <v>32.199309030515288</v>
      </c>
      <c r="Q1316">
        <v>8.3254014510627936</v>
      </c>
      <c r="R1316">
        <v>0.91425146384158096</v>
      </c>
      <c r="S1316">
        <v>51.719597978179401</v>
      </c>
      <c r="T1316">
        <v>59.492083813751428</v>
      </c>
      <c r="U1316">
        <v>9.1062489701470088</v>
      </c>
      <c r="V1316">
        <v>5.1013591000431546</v>
      </c>
      <c r="W1316">
        <v>-12.614615895859091</v>
      </c>
      <c r="X1316">
        <v>1</v>
      </c>
      <c r="Y1316">
        <v>5.8946843759177483</v>
      </c>
      <c r="Z1316">
        <v>88.744843940364603</v>
      </c>
      <c r="AA1316">
        <v>1461.6780355130629</v>
      </c>
      <c r="AB1316" t="b">
        <v>0</v>
      </c>
      <c r="AC1316" t="b">
        <v>1</v>
      </c>
      <c r="AD1316">
        <v>89.644330817127212</v>
      </c>
      <c r="AE1316">
        <v>0.26356414683509799</v>
      </c>
      <c r="AF1316">
        <v>0</v>
      </c>
      <c r="AG1316">
        <v>0</v>
      </c>
      <c r="AH1316">
        <v>1.388379718182953E-4</v>
      </c>
      <c r="AI1316" t="b">
        <v>0</v>
      </c>
      <c r="AJ1316" t="b">
        <v>0</v>
      </c>
      <c r="AK1316">
        <v>1461.6780355130629</v>
      </c>
      <c r="AL1316">
        <v>0</v>
      </c>
      <c r="AM1316">
        <v>9.1062489701470088</v>
      </c>
      <c r="AN1316">
        <v>0</v>
      </c>
      <c r="AO1316">
        <v>12.27532646647829</v>
      </c>
      <c r="AP1316">
        <v>9.3698515733790781</v>
      </c>
      <c r="AQ1316">
        <v>0</v>
      </c>
      <c r="AR1316">
        <v>1</v>
      </c>
      <c r="AS1316">
        <v>3</v>
      </c>
      <c r="AT1316">
        <v>0</v>
      </c>
      <c r="AU1316">
        <v>0</v>
      </c>
      <c r="AV1316">
        <v>2.379337462511248</v>
      </c>
      <c r="AW1316">
        <v>1.9107403066363671</v>
      </c>
      <c r="AX1316">
        <v>0.84373668883377573</v>
      </c>
      <c r="AY1316">
        <v>0.67756828553096393</v>
      </c>
      <c r="AZ1316">
        <v>1.9107403066363671</v>
      </c>
    </row>
    <row r="1317" spans="1:52" x14ac:dyDescent="0.35">
      <c r="A1317">
        <v>1314</v>
      </c>
      <c r="B1317">
        <v>0</v>
      </c>
      <c r="C1317">
        <v>0</v>
      </c>
      <c r="D1317">
        <v>0</v>
      </c>
      <c r="E1317">
        <v>75.2</v>
      </c>
      <c r="F1317">
        <v>-7.1984732639078786E-2</v>
      </c>
      <c r="G1317">
        <v>565.08270635082783</v>
      </c>
      <c r="H1317">
        <v>2459.2399380388028</v>
      </c>
      <c r="I1317">
        <v>6</v>
      </c>
      <c r="J1317">
        <v>6</v>
      </c>
      <c r="K1317">
        <v>1455.8700433189711</v>
      </c>
      <c r="L1317" t="b">
        <v>0</v>
      </c>
      <c r="M1317">
        <v>8.2922457933721301</v>
      </c>
      <c r="N1317">
        <v>8.2922457933721301</v>
      </c>
      <c r="O1317">
        <v>140.13013236991091</v>
      </c>
      <c r="P1317">
        <v>32.85614223109031</v>
      </c>
      <c r="Q1317">
        <v>8.4614752993593179</v>
      </c>
      <c r="R1317">
        <v>0.91517281652141591</v>
      </c>
      <c r="S1317">
        <v>51.742055934965578</v>
      </c>
      <c r="T1317">
        <v>60.644546312222502</v>
      </c>
      <c r="U1317">
        <v>9.2457677354551446</v>
      </c>
      <c r="V1317">
        <v>5.1443060570023889</v>
      </c>
      <c r="W1317">
        <v>-4.7496761574558386</v>
      </c>
      <c r="X1317">
        <v>1</v>
      </c>
      <c r="Y1317">
        <v>-1.9702553624855019</v>
      </c>
      <c r="Z1317">
        <v>88.745758988178437</v>
      </c>
      <c r="AA1317">
        <v>1455.8700433189711</v>
      </c>
      <c r="AB1317" t="b">
        <v>0</v>
      </c>
      <c r="AC1317" t="b">
        <v>1</v>
      </c>
      <c r="AD1317">
        <v>89.645109473677493</v>
      </c>
      <c r="AE1317">
        <v>9.9237610920344291E-2</v>
      </c>
      <c r="AF1317">
        <v>0</v>
      </c>
      <c r="AG1317">
        <v>0</v>
      </c>
      <c r="AH1317">
        <v>9.0213826066942726E-4</v>
      </c>
      <c r="AI1317" t="b">
        <v>0</v>
      </c>
      <c r="AJ1317" t="b">
        <v>0</v>
      </c>
      <c r="AK1317">
        <v>1455.8700433189711</v>
      </c>
      <c r="AL1317">
        <v>0</v>
      </c>
      <c r="AM1317">
        <v>9.2457677354551446</v>
      </c>
      <c r="AN1317">
        <v>0</v>
      </c>
      <c r="AO1317">
        <v>10.53071178809552</v>
      </c>
      <c r="AP1317">
        <v>9.3450438027724605</v>
      </c>
      <c r="AQ1317">
        <v>0</v>
      </c>
      <c r="AR1317">
        <v>1</v>
      </c>
      <c r="AS1317">
        <v>3</v>
      </c>
      <c r="AT1317">
        <v>0</v>
      </c>
      <c r="AU1317">
        <v>0</v>
      </c>
      <c r="AV1317">
        <v>2.0695421269356258</v>
      </c>
      <c r="AW1317">
        <v>1.9058033179580991</v>
      </c>
      <c r="AX1317">
        <v>0.73388018685660505</v>
      </c>
      <c r="AY1317">
        <v>0.67581757825651056</v>
      </c>
      <c r="AZ1317">
        <v>1.9058033179580991</v>
      </c>
    </row>
    <row r="1318" spans="1:52" x14ac:dyDescent="0.35">
      <c r="A1318">
        <v>1315</v>
      </c>
      <c r="B1318">
        <v>0</v>
      </c>
      <c r="C1318">
        <v>0</v>
      </c>
      <c r="D1318">
        <v>0</v>
      </c>
      <c r="E1318">
        <v>75</v>
      </c>
      <c r="F1318">
        <v>-5.1468992038417483E-2</v>
      </c>
      <c r="G1318">
        <v>563.57982681266071</v>
      </c>
      <c r="H1318">
        <v>2452.6994062887002</v>
      </c>
      <c r="I1318">
        <v>6</v>
      </c>
      <c r="J1318">
        <v>6</v>
      </c>
      <c r="K1318">
        <v>1451.99804852291</v>
      </c>
      <c r="L1318" t="b">
        <v>0</v>
      </c>
      <c r="M1318">
        <v>9.0637474598834444</v>
      </c>
      <c r="N1318">
        <v>9.0637474598834444</v>
      </c>
      <c r="O1318">
        <v>153.57613696026499</v>
      </c>
      <c r="P1318">
        <v>36.008810624311842</v>
      </c>
      <c r="Q1318">
        <v>9.2487218978402499</v>
      </c>
      <c r="R1318">
        <v>0.9188202845529222</v>
      </c>
      <c r="S1318">
        <v>51.764635703257717</v>
      </c>
      <c r="T1318">
        <v>66.199772300134654</v>
      </c>
      <c r="U1318">
        <v>10.06586603858063</v>
      </c>
      <c r="V1318">
        <v>5.3740786779862759</v>
      </c>
      <c r="W1318">
        <v>-4.7496761574558386</v>
      </c>
      <c r="X1318">
        <v>1</v>
      </c>
      <c r="Y1318">
        <v>-1.9702553624855019</v>
      </c>
      <c r="Z1318">
        <v>88.746674035992271</v>
      </c>
      <c r="AA1318">
        <v>1451.99804852291</v>
      </c>
      <c r="AB1318" t="b">
        <v>0</v>
      </c>
      <c r="AC1318" t="b">
        <v>1</v>
      </c>
      <c r="AD1318">
        <v>89.644327626311423</v>
      </c>
      <c r="AE1318">
        <v>9.9237610920344291E-2</v>
      </c>
      <c r="AF1318">
        <v>0</v>
      </c>
      <c r="AG1318">
        <v>0</v>
      </c>
      <c r="AH1318">
        <v>1.699619205103531E-3</v>
      </c>
      <c r="AI1318" t="b">
        <v>0</v>
      </c>
      <c r="AJ1318" t="b">
        <v>0</v>
      </c>
      <c r="AK1318">
        <v>1451.99804852291</v>
      </c>
      <c r="AL1318">
        <v>0</v>
      </c>
      <c r="AM1318">
        <v>10.06586603858063</v>
      </c>
      <c r="AN1318">
        <v>0</v>
      </c>
      <c r="AO1318">
        <v>10.46095147898308</v>
      </c>
      <c r="AP1318">
        <v>10.165142105897949</v>
      </c>
      <c r="AQ1318">
        <v>0</v>
      </c>
      <c r="AR1318">
        <v>1</v>
      </c>
      <c r="AS1318">
        <v>3</v>
      </c>
      <c r="AT1318">
        <v>0</v>
      </c>
      <c r="AU1318">
        <v>0</v>
      </c>
      <c r="AV1318">
        <v>2.0571281139721549</v>
      </c>
      <c r="AW1318">
        <v>2.0523600051930901</v>
      </c>
      <c r="AX1318">
        <v>0.72947805460005499</v>
      </c>
      <c r="AY1318">
        <v>0.72778809615369167</v>
      </c>
      <c r="AZ1318">
        <v>2.0523600051930901</v>
      </c>
    </row>
    <row r="1319" spans="1:52" x14ac:dyDescent="0.35">
      <c r="A1319">
        <v>1316</v>
      </c>
      <c r="B1319">
        <v>0</v>
      </c>
      <c r="C1319">
        <v>0</v>
      </c>
      <c r="D1319">
        <v>0</v>
      </c>
      <c r="E1319">
        <v>74.7</v>
      </c>
      <c r="F1319">
        <v>-0.13880596587391031</v>
      </c>
      <c r="G1319">
        <v>561.32550750541009</v>
      </c>
      <c r="H1319">
        <v>2442.8886086635448</v>
      </c>
      <c r="I1319">
        <v>6</v>
      </c>
      <c r="J1319">
        <v>6</v>
      </c>
      <c r="K1319">
        <v>1446.1900563288179</v>
      </c>
      <c r="L1319" t="b">
        <v>0</v>
      </c>
      <c r="M1319">
        <v>5.4851516060871024</v>
      </c>
      <c r="N1319">
        <v>5.4851516060871024</v>
      </c>
      <c r="O1319">
        <v>93.313663467409469</v>
      </c>
      <c r="P1319">
        <v>21.879141531786811</v>
      </c>
      <c r="Q1319">
        <v>5.5970934755990838</v>
      </c>
      <c r="R1319">
        <v>0.8953466746852119</v>
      </c>
      <c r="S1319">
        <v>51.788255034023422</v>
      </c>
      <c r="T1319">
        <v>41.277876368087547</v>
      </c>
      <c r="U1319">
        <v>6.2513143052292266</v>
      </c>
      <c r="V1319">
        <v>4.319867023853071</v>
      </c>
      <c r="W1319">
        <v>-4.7496761574558386</v>
      </c>
      <c r="X1319">
        <v>1</v>
      </c>
      <c r="Y1319">
        <v>-1.9702553624855019</v>
      </c>
      <c r="Z1319">
        <v>88.747589083806105</v>
      </c>
      <c r="AA1319">
        <v>1446.1900563288179</v>
      </c>
      <c r="AB1319" t="b">
        <v>0</v>
      </c>
      <c r="AC1319" t="b">
        <v>1</v>
      </c>
      <c r="AD1319">
        <v>89.643545778945352</v>
      </c>
      <c r="AE1319">
        <v>9.9237610920344291E-2</v>
      </c>
      <c r="AF1319">
        <v>0</v>
      </c>
      <c r="AG1319">
        <v>0</v>
      </c>
      <c r="AH1319">
        <v>1.835834198104791E-3</v>
      </c>
      <c r="AI1319" t="b">
        <v>0</v>
      </c>
      <c r="AJ1319" t="b">
        <v>0</v>
      </c>
      <c r="AK1319">
        <v>1446.1900563288179</v>
      </c>
      <c r="AL1319">
        <v>0</v>
      </c>
      <c r="AM1319">
        <v>6.2513143052292266</v>
      </c>
      <c r="AN1319">
        <v>0</v>
      </c>
      <c r="AO1319">
        <v>10.603675259080189</v>
      </c>
      <c r="AP1319">
        <v>6.3506765148757571</v>
      </c>
      <c r="AQ1319">
        <v>0</v>
      </c>
      <c r="AR1319">
        <v>1</v>
      </c>
      <c r="AS1319">
        <v>3</v>
      </c>
      <c r="AT1319">
        <v>0</v>
      </c>
      <c r="AU1319">
        <v>0</v>
      </c>
      <c r="AV1319">
        <v>2.0820872978934668</v>
      </c>
      <c r="AW1319">
        <v>1.380490330427804</v>
      </c>
      <c r="AX1319">
        <v>0.73832882904023645</v>
      </c>
      <c r="AY1319">
        <v>0.48953615681382728</v>
      </c>
      <c r="AZ1319">
        <v>1.380490330427804</v>
      </c>
    </row>
    <row r="1320" spans="1:52" x14ac:dyDescent="0.35">
      <c r="A1320">
        <v>1317</v>
      </c>
      <c r="B1320">
        <v>0</v>
      </c>
      <c r="C1320">
        <v>0</v>
      </c>
      <c r="D1320">
        <v>0</v>
      </c>
      <c r="E1320">
        <v>74.099999999999994</v>
      </c>
      <c r="F1320">
        <v>-0.14330714446594151</v>
      </c>
      <c r="G1320">
        <v>556.81686889090872</v>
      </c>
      <c r="H1320">
        <v>2423.267013413235</v>
      </c>
      <c r="I1320">
        <v>6</v>
      </c>
      <c r="J1320">
        <v>6</v>
      </c>
      <c r="K1320">
        <v>1434.5740719406349</v>
      </c>
      <c r="L1320" t="b">
        <v>0</v>
      </c>
      <c r="M1320">
        <v>5.1712199631112421</v>
      </c>
      <c r="N1320">
        <v>5.1712199631112421</v>
      </c>
      <c r="O1320">
        <v>88.685375561697242</v>
      </c>
      <c r="P1320">
        <v>20.793952478264099</v>
      </c>
      <c r="Q1320">
        <v>5.2767550643992269</v>
      </c>
      <c r="R1320">
        <v>0.89254164053626206</v>
      </c>
      <c r="S1320">
        <v>51.806682004290238</v>
      </c>
      <c r="T1320">
        <v>39.35381626082286</v>
      </c>
      <c r="U1320">
        <v>5.9120547711687914</v>
      </c>
      <c r="V1320">
        <v>4.2288965340254023</v>
      </c>
      <c r="W1320">
        <v>-12.614615895859091</v>
      </c>
      <c r="X1320">
        <v>1</v>
      </c>
      <c r="Y1320">
        <v>5.8946843759177483</v>
      </c>
      <c r="Z1320">
        <v>88.748504131619939</v>
      </c>
      <c r="AA1320">
        <v>1434.5740719406349</v>
      </c>
      <c r="AB1320" t="b">
        <v>0</v>
      </c>
      <c r="AC1320" t="b">
        <v>1</v>
      </c>
      <c r="AD1320">
        <v>89.644324435495633</v>
      </c>
      <c r="AE1320">
        <v>0.26356414683509799</v>
      </c>
      <c r="AF1320">
        <v>0</v>
      </c>
      <c r="AG1320">
        <v>0</v>
      </c>
      <c r="AH1320">
        <v>1.905163690619827E-3</v>
      </c>
      <c r="AI1320" t="b">
        <v>0</v>
      </c>
      <c r="AJ1320" t="b">
        <v>0</v>
      </c>
      <c r="AK1320">
        <v>1434.5740719406349</v>
      </c>
      <c r="AL1320">
        <v>0</v>
      </c>
      <c r="AM1320">
        <v>5.9120547711687914</v>
      </c>
      <c r="AN1320">
        <v>0</v>
      </c>
      <c r="AO1320">
        <v>9.5323845080981968</v>
      </c>
      <c r="AP1320">
        <v>6.1757727435917724</v>
      </c>
      <c r="AQ1320">
        <v>0</v>
      </c>
      <c r="AR1320">
        <v>1</v>
      </c>
      <c r="AS1320">
        <v>3</v>
      </c>
      <c r="AT1320">
        <v>0</v>
      </c>
      <c r="AU1320">
        <v>0</v>
      </c>
      <c r="AV1320">
        <v>1.894398206382552</v>
      </c>
      <c r="AW1320">
        <v>1.348548532486491</v>
      </c>
      <c r="AX1320">
        <v>0.67177241361083406</v>
      </c>
      <c r="AY1320">
        <v>0.47820926472247288</v>
      </c>
      <c r="AZ1320">
        <v>1.348548532486491</v>
      </c>
    </row>
    <row r="1321" spans="1:52" x14ac:dyDescent="0.35">
      <c r="A1321">
        <v>1318</v>
      </c>
      <c r="B1321">
        <v>0</v>
      </c>
      <c r="C1321">
        <v>0</v>
      </c>
      <c r="D1321">
        <v>0</v>
      </c>
      <c r="E1321">
        <v>73.7</v>
      </c>
      <c r="F1321">
        <v>-0.12129878959566651</v>
      </c>
      <c r="G1321">
        <v>553.81110981457459</v>
      </c>
      <c r="H1321">
        <v>2410.1859499130292</v>
      </c>
      <c r="I1321">
        <v>6</v>
      </c>
      <c r="J1321">
        <v>6</v>
      </c>
      <c r="K1321">
        <v>1426.8300823485131</v>
      </c>
      <c r="L1321" t="b">
        <v>0</v>
      </c>
      <c r="M1321">
        <v>5.9524484077627644</v>
      </c>
      <c r="N1321">
        <v>5.9524484077627644</v>
      </c>
      <c r="O1321">
        <v>102.63733292516849</v>
      </c>
      <c r="P1321">
        <v>24.065251004738261</v>
      </c>
      <c r="Q1321">
        <v>6.0739269466966981</v>
      </c>
      <c r="R1321">
        <v>0.90104443417686197</v>
      </c>
      <c r="S1321">
        <v>51.824519976554669</v>
      </c>
      <c r="T1321">
        <v>45.115157799586378</v>
      </c>
      <c r="U1321">
        <v>6.7409849240625501</v>
      </c>
      <c r="V1321">
        <v>4.464395967258227</v>
      </c>
      <c r="W1321">
        <v>-4.7496761574558386</v>
      </c>
      <c r="X1321">
        <v>1</v>
      </c>
      <c r="Y1321">
        <v>-1.9702553624855019</v>
      </c>
      <c r="Z1321">
        <v>88.749419179433772</v>
      </c>
      <c r="AA1321">
        <v>1426.8300823485131</v>
      </c>
      <c r="AB1321" t="b">
        <v>0</v>
      </c>
      <c r="AC1321" t="b">
        <v>1</v>
      </c>
      <c r="AD1321">
        <v>89.645103092045915</v>
      </c>
      <c r="AE1321">
        <v>9.9237610920344291E-2</v>
      </c>
      <c r="AF1321">
        <v>0</v>
      </c>
      <c r="AG1321">
        <v>0</v>
      </c>
      <c r="AH1321">
        <v>-2.326270691389021E-4</v>
      </c>
      <c r="AI1321" t="b">
        <v>0</v>
      </c>
      <c r="AJ1321" t="b">
        <v>0</v>
      </c>
      <c r="AK1321">
        <v>1426.8300823485131</v>
      </c>
      <c r="AL1321">
        <v>0</v>
      </c>
      <c r="AM1321">
        <v>6.7409849240625501</v>
      </c>
      <c r="AN1321">
        <v>0</v>
      </c>
      <c r="AO1321">
        <v>6.1552596260747956</v>
      </c>
      <c r="AP1321">
        <v>6.8403209833591401</v>
      </c>
      <c r="AQ1321">
        <v>0</v>
      </c>
      <c r="AR1321">
        <v>1</v>
      </c>
      <c r="AS1321">
        <v>3</v>
      </c>
      <c r="AT1321">
        <v>0</v>
      </c>
      <c r="AU1321">
        <v>0</v>
      </c>
      <c r="AV1321">
        <v>1.317390049087815</v>
      </c>
      <c r="AW1321">
        <v>1.462147583103639</v>
      </c>
      <c r="AX1321">
        <v>0.4671595918751118</v>
      </c>
      <c r="AY1321">
        <v>0.51849266362145996</v>
      </c>
      <c r="AZ1321">
        <v>1.462147583103639</v>
      </c>
    </row>
    <row r="1322" spans="1:52" x14ac:dyDescent="0.35">
      <c r="A1322">
        <v>1319</v>
      </c>
      <c r="B1322">
        <v>0</v>
      </c>
      <c r="C1322">
        <v>0</v>
      </c>
      <c r="D1322">
        <v>0</v>
      </c>
      <c r="E1322">
        <v>73.3</v>
      </c>
      <c r="F1322">
        <v>-3.816436381806021E-2</v>
      </c>
      <c r="G1322">
        <v>550.80535073824035</v>
      </c>
      <c r="H1322">
        <v>2397.104886412822</v>
      </c>
      <c r="I1322">
        <v>6</v>
      </c>
      <c r="J1322">
        <v>6</v>
      </c>
      <c r="K1322">
        <v>1419.0860927563911</v>
      </c>
      <c r="L1322" t="b">
        <v>0</v>
      </c>
      <c r="M1322">
        <v>9.1262375093837704</v>
      </c>
      <c r="N1322">
        <v>9.1262375093837704</v>
      </c>
      <c r="O1322">
        <v>158.2213182390845</v>
      </c>
      <c r="P1322">
        <v>37.097960646544053</v>
      </c>
      <c r="Q1322">
        <v>9.3124872544732344</v>
      </c>
      <c r="R1322">
        <v>0.92034292083218561</v>
      </c>
      <c r="S1322">
        <v>51.843428087124117</v>
      </c>
      <c r="T1322">
        <v>68.089266127505255</v>
      </c>
      <c r="U1322">
        <v>10.11849718586716</v>
      </c>
      <c r="V1322">
        <v>5.4237920623970686</v>
      </c>
      <c r="W1322">
        <v>-4.7496761574558386</v>
      </c>
      <c r="X1322">
        <v>1</v>
      </c>
      <c r="Y1322">
        <v>-1.9702553624855019</v>
      </c>
      <c r="Z1322">
        <v>88.750334227247606</v>
      </c>
      <c r="AA1322">
        <v>1419.0860927563911</v>
      </c>
      <c r="AB1322" t="b">
        <v>0</v>
      </c>
      <c r="AC1322" t="b">
        <v>1</v>
      </c>
      <c r="AD1322">
        <v>89.644321244679844</v>
      </c>
      <c r="AE1322">
        <v>9.9237610920344291E-2</v>
      </c>
      <c r="AF1322">
        <v>0</v>
      </c>
      <c r="AG1322">
        <v>0</v>
      </c>
      <c r="AH1322">
        <v>-2.7811474064657889E-3</v>
      </c>
      <c r="AI1322" t="b">
        <v>0</v>
      </c>
      <c r="AJ1322" t="b">
        <v>0</v>
      </c>
      <c r="AK1322">
        <v>1419.0860927563911</v>
      </c>
      <c r="AL1322">
        <v>0</v>
      </c>
      <c r="AM1322">
        <v>10.11849718586716</v>
      </c>
      <c r="AN1322">
        <v>0</v>
      </c>
      <c r="AO1322">
        <v>4.2787631014733858</v>
      </c>
      <c r="AP1322">
        <v>10.21774094981102</v>
      </c>
      <c r="AQ1322">
        <v>0</v>
      </c>
      <c r="AR1322">
        <v>1</v>
      </c>
      <c r="AS1322">
        <v>3</v>
      </c>
      <c r="AT1322">
        <v>0</v>
      </c>
      <c r="AU1322">
        <v>0</v>
      </c>
      <c r="AV1322">
        <v>1.0041910509853671</v>
      </c>
      <c r="AW1322">
        <v>2.0600656471022121</v>
      </c>
      <c r="AX1322">
        <v>0.35609611737069757</v>
      </c>
      <c r="AY1322">
        <v>0.73052059651449186</v>
      </c>
      <c r="AZ1322">
        <v>2.0600656471022121</v>
      </c>
    </row>
    <row r="1323" spans="1:52" x14ac:dyDescent="0.35">
      <c r="A1323">
        <v>1320</v>
      </c>
      <c r="B1323">
        <v>0</v>
      </c>
      <c r="C1323">
        <v>0</v>
      </c>
      <c r="D1323">
        <v>0</v>
      </c>
      <c r="E1323">
        <v>73.5</v>
      </c>
      <c r="F1323">
        <v>0.10728957820123949</v>
      </c>
      <c r="G1323">
        <v>552.30823027640747</v>
      </c>
      <c r="H1323">
        <v>2403.645418162926</v>
      </c>
      <c r="I1323">
        <v>6</v>
      </c>
      <c r="J1323">
        <v>6</v>
      </c>
      <c r="K1323">
        <v>1422.9580875524521</v>
      </c>
      <c r="L1323" t="b">
        <v>0</v>
      </c>
      <c r="M1323">
        <v>14.91000118554653</v>
      </c>
      <c r="N1323">
        <v>14.91000118554653</v>
      </c>
      <c r="O1323">
        <v>257.7908776407146</v>
      </c>
      <c r="P1323">
        <v>60.44391451284762</v>
      </c>
      <c r="Q1323">
        <v>15.21428692402707</v>
      </c>
      <c r="R1323">
        <v>0.93449128904417311</v>
      </c>
      <c r="S1323">
        <v>51.866764194361863</v>
      </c>
      <c r="T1323">
        <v>109.2585967835078</v>
      </c>
      <c r="U1323">
        <v>16.28082262766592</v>
      </c>
      <c r="V1323">
        <v>7.1573898361300508</v>
      </c>
      <c r="W1323">
        <v>-4.7496761574558386</v>
      </c>
      <c r="X1323">
        <v>1</v>
      </c>
      <c r="Y1323">
        <v>-1.9702553624855019</v>
      </c>
      <c r="Z1323">
        <v>88.75124927506144</v>
      </c>
      <c r="AA1323">
        <v>1422.9580875524521</v>
      </c>
      <c r="AB1323" t="b">
        <v>0</v>
      </c>
      <c r="AC1323" t="b">
        <v>1</v>
      </c>
      <c r="AD1323">
        <v>89.643539397313774</v>
      </c>
      <c r="AE1323">
        <v>9.9237610920344291E-2</v>
      </c>
      <c r="AF1323">
        <v>0</v>
      </c>
      <c r="AG1323">
        <v>0</v>
      </c>
      <c r="AH1323">
        <v>-2.0233379866290702E-3</v>
      </c>
      <c r="AI1323" t="b">
        <v>0</v>
      </c>
      <c r="AJ1323" t="b">
        <v>0</v>
      </c>
      <c r="AK1323">
        <v>1422.9580875524521</v>
      </c>
      <c r="AL1323">
        <v>0</v>
      </c>
      <c r="AM1323">
        <v>16.28082262766592</v>
      </c>
      <c r="AN1323">
        <v>0</v>
      </c>
      <c r="AO1323">
        <v>8.3217678116946043</v>
      </c>
      <c r="AP1323">
        <v>16.380135613124331</v>
      </c>
      <c r="AQ1323">
        <v>0</v>
      </c>
      <c r="AR1323">
        <v>1</v>
      </c>
      <c r="AS1323">
        <v>3</v>
      </c>
      <c r="AT1323">
        <v>0</v>
      </c>
      <c r="AU1323">
        <v>0</v>
      </c>
      <c r="AV1323">
        <v>1.6824411559891259</v>
      </c>
      <c r="AW1323">
        <v>3.225226213426557</v>
      </c>
      <c r="AX1323">
        <v>0.59661033900323623</v>
      </c>
      <c r="AY1323">
        <v>1.143698590693331</v>
      </c>
      <c r="AZ1323">
        <v>3.225226213426557</v>
      </c>
    </row>
    <row r="1324" spans="1:52" x14ac:dyDescent="0.35">
      <c r="A1324">
        <v>1321</v>
      </c>
      <c r="B1324">
        <v>0</v>
      </c>
      <c r="C1324">
        <v>0</v>
      </c>
      <c r="D1324">
        <v>0</v>
      </c>
      <c r="E1324">
        <v>74</v>
      </c>
      <c r="F1324">
        <v>0.19233938434643599</v>
      </c>
      <c r="G1324">
        <v>556.06542912182522</v>
      </c>
      <c r="H1324">
        <v>2419.9967475381841</v>
      </c>
      <c r="I1324">
        <v>6</v>
      </c>
      <c r="J1324">
        <v>6</v>
      </c>
      <c r="K1324">
        <v>1432.638074542605</v>
      </c>
      <c r="L1324" t="b">
        <v>0</v>
      </c>
      <c r="M1324">
        <v>18.459390292318961</v>
      </c>
      <c r="N1324">
        <v>18.459390292318961</v>
      </c>
      <c r="O1324">
        <v>317.00261058755319</v>
      </c>
      <c r="P1324">
        <v>74.327217743555195</v>
      </c>
      <c r="Q1324">
        <v>18.836112543182619</v>
      </c>
      <c r="R1324">
        <v>0.93873981636490877</v>
      </c>
      <c r="S1324">
        <v>51.898117908805951</v>
      </c>
      <c r="T1324">
        <v>133.7460396226756</v>
      </c>
      <c r="U1324">
        <v>20.065317583014512</v>
      </c>
      <c r="V1324">
        <v>8.1933069477512817</v>
      </c>
      <c r="W1324">
        <v>-12.614615895859091</v>
      </c>
      <c r="X1324">
        <v>1</v>
      </c>
      <c r="Y1324">
        <v>5.8946843759177483</v>
      </c>
      <c r="Z1324">
        <v>88.752205541054749</v>
      </c>
      <c r="AA1324">
        <v>1432.638074542605</v>
      </c>
      <c r="AB1324" t="b">
        <v>0</v>
      </c>
      <c r="AC1324" t="b">
        <v>1</v>
      </c>
      <c r="AD1324">
        <v>89.644318053864055</v>
      </c>
      <c r="AE1324">
        <v>0.26356414683509799</v>
      </c>
      <c r="AF1324">
        <v>0</v>
      </c>
      <c r="AG1324">
        <v>0</v>
      </c>
      <c r="AH1324">
        <v>-2.608185123486428E-3</v>
      </c>
      <c r="AI1324" t="b">
        <v>0</v>
      </c>
      <c r="AJ1324" t="b">
        <v>0</v>
      </c>
      <c r="AK1324">
        <v>1432.638074542605</v>
      </c>
      <c r="AL1324">
        <v>0</v>
      </c>
      <c r="AM1324">
        <v>20.065317583014512</v>
      </c>
      <c r="AN1324">
        <v>0</v>
      </c>
      <c r="AO1324">
        <v>13.619879268230081</v>
      </c>
      <c r="AP1324">
        <v>20.32918322800186</v>
      </c>
      <c r="AQ1324">
        <v>0</v>
      </c>
      <c r="AR1324">
        <v>1</v>
      </c>
      <c r="AS1324">
        <v>3</v>
      </c>
      <c r="AT1324">
        <v>0</v>
      </c>
      <c r="AU1324">
        <v>0</v>
      </c>
      <c r="AV1324">
        <v>2.6267711986386408</v>
      </c>
      <c r="AW1324">
        <v>4.027211469127395</v>
      </c>
      <c r="AX1324">
        <v>0.93147914845341895</v>
      </c>
      <c r="AY1324">
        <v>1.428090861500094</v>
      </c>
      <c r="AZ1324">
        <v>4.027211469127395</v>
      </c>
    </row>
    <row r="1325" spans="1:52" x14ac:dyDescent="0.35">
      <c r="A1325">
        <v>1322</v>
      </c>
      <c r="B1325">
        <v>0</v>
      </c>
      <c r="C1325">
        <v>0</v>
      </c>
      <c r="D1325">
        <v>0</v>
      </c>
      <c r="E1325">
        <v>74.900000000000006</v>
      </c>
      <c r="F1325">
        <v>0.29001955107968769</v>
      </c>
      <c r="G1325">
        <v>562.82838704357721</v>
      </c>
      <c r="H1325">
        <v>2449.4291404136479</v>
      </c>
      <c r="I1325">
        <v>6</v>
      </c>
      <c r="J1325">
        <v>6</v>
      </c>
      <c r="K1325">
        <v>1450.0620511248801</v>
      </c>
      <c r="L1325" t="b">
        <v>0</v>
      </c>
      <c r="M1325">
        <v>22.742831988370639</v>
      </c>
      <c r="N1325">
        <v>22.742831988370639</v>
      </c>
      <c r="O1325">
        <v>385.86903726063281</v>
      </c>
      <c r="P1325">
        <v>90.474245306083247</v>
      </c>
      <c r="Q1325">
        <v>23.206971416704729</v>
      </c>
      <c r="R1325">
        <v>0.94204035815178622</v>
      </c>
      <c r="S1325">
        <v>51.934418016510129</v>
      </c>
      <c r="T1325">
        <v>162.23096574219389</v>
      </c>
      <c r="U1325">
        <v>24.634795331099301</v>
      </c>
      <c r="V1325">
        <v>9.4028486711074208</v>
      </c>
      <c r="W1325">
        <v>-4.7496761574558386</v>
      </c>
      <c r="X1325">
        <v>1</v>
      </c>
      <c r="Y1325">
        <v>-1.9702553624855019</v>
      </c>
      <c r="Z1325">
        <v>88.738731010890518</v>
      </c>
      <c r="AA1325">
        <v>1450.0620511248801</v>
      </c>
      <c r="AB1325" t="b">
        <v>0</v>
      </c>
      <c r="AC1325" t="b">
        <v>1</v>
      </c>
      <c r="AD1325">
        <v>89.645096710414336</v>
      </c>
      <c r="AE1325">
        <v>9.9237610920344291E-2</v>
      </c>
      <c r="AF1325">
        <v>0</v>
      </c>
      <c r="AG1325">
        <v>0</v>
      </c>
      <c r="AH1325">
        <v>-5.6914211270192028E-3</v>
      </c>
      <c r="AI1325" t="b">
        <v>0</v>
      </c>
      <c r="AJ1325" t="b">
        <v>0</v>
      </c>
      <c r="AK1325">
        <v>1450.0620511248801</v>
      </c>
      <c r="AL1325">
        <v>0</v>
      </c>
      <c r="AM1325">
        <v>24.634795331099301</v>
      </c>
      <c r="AN1325">
        <v>0</v>
      </c>
      <c r="AO1325">
        <v>16.976624413041069</v>
      </c>
      <c r="AP1325">
        <v>24.73471131286221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3.2604638749935591</v>
      </c>
      <c r="AW1325">
        <v>4.9413559413672852</v>
      </c>
      <c r="AX1325">
        <v>1.1561928634728931</v>
      </c>
      <c r="AY1325">
        <v>1.7522559511420051</v>
      </c>
      <c r="AZ1325">
        <v>4.9413559413672852</v>
      </c>
    </row>
    <row r="1326" spans="1:52" x14ac:dyDescent="0.35">
      <c r="A1326">
        <v>1323</v>
      </c>
      <c r="B1326">
        <v>0</v>
      </c>
      <c r="C1326">
        <v>0</v>
      </c>
      <c r="D1326">
        <v>0</v>
      </c>
      <c r="E1326">
        <v>76.099999999999994</v>
      </c>
      <c r="F1326">
        <v>0.39758241133481143</v>
      </c>
      <c r="G1326">
        <v>571.84566427257971</v>
      </c>
      <c r="H1326">
        <v>2488.6723309142671</v>
      </c>
      <c r="I1326">
        <v>6</v>
      </c>
      <c r="J1326">
        <v>6</v>
      </c>
      <c r="K1326">
        <v>1473.294019901246</v>
      </c>
      <c r="L1326" t="b">
        <v>0</v>
      </c>
      <c r="M1326">
        <v>27.68334199816973</v>
      </c>
      <c r="N1326">
        <v>27.68334199816973</v>
      </c>
      <c r="O1326">
        <v>462.28634706010632</v>
      </c>
      <c r="P1326">
        <v>108.3917192799244</v>
      </c>
      <c r="Q1326">
        <v>28.248308161397691</v>
      </c>
      <c r="R1326">
        <v>0.94455519643772623</v>
      </c>
      <c r="S1326">
        <v>51.97673186270918</v>
      </c>
      <c r="T1326">
        <v>193.84163159103309</v>
      </c>
      <c r="U1326">
        <v>29.906466311267678</v>
      </c>
      <c r="V1326">
        <v>10.74751118575546</v>
      </c>
      <c r="W1326">
        <v>-4.7496761574558386</v>
      </c>
      <c r="X1326">
        <v>1</v>
      </c>
      <c r="Y1326">
        <v>-1.9702553624855019</v>
      </c>
      <c r="Z1326">
        <v>88.725943838574835</v>
      </c>
      <c r="AA1326">
        <v>1473.294019901246</v>
      </c>
      <c r="AB1326" t="b">
        <v>0</v>
      </c>
      <c r="AC1326" t="b">
        <v>1</v>
      </c>
      <c r="AD1326">
        <v>89.644314863048265</v>
      </c>
      <c r="AE1326">
        <v>9.9237610920344291E-2</v>
      </c>
      <c r="AF1326">
        <v>0</v>
      </c>
      <c r="AG1326">
        <v>0</v>
      </c>
      <c r="AH1326">
        <v>-6.0766112596580824E-3</v>
      </c>
      <c r="AI1326" t="b">
        <v>0</v>
      </c>
      <c r="AJ1326" t="b">
        <v>0</v>
      </c>
      <c r="AK1326">
        <v>1473.294019901246</v>
      </c>
      <c r="AL1326">
        <v>0</v>
      </c>
      <c r="AM1326">
        <v>29.906466311267678</v>
      </c>
      <c r="AN1326">
        <v>0</v>
      </c>
      <c r="AO1326">
        <v>22.391389778706628</v>
      </c>
      <c r="AP1326">
        <v>30.006909914797031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4.349031583636731</v>
      </c>
      <c r="AW1326">
        <v>6.1302130123352994</v>
      </c>
      <c r="AX1326">
        <v>1.542209781431465</v>
      </c>
      <c r="AY1326">
        <v>2.1738369710845871</v>
      </c>
      <c r="AZ1326">
        <v>6.1302130123352994</v>
      </c>
    </row>
    <row r="1327" spans="1:52" x14ac:dyDescent="0.35">
      <c r="A1327">
        <v>1324</v>
      </c>
      <c r="B1327">
        <v>0</v>
      </c>
      <c r="C1327">
        <v>0</v>
      </c>
      <c r="D1327">
        <v>0</v>
      </c>
      <c r="E1327">
        <v>77.7</v>
      </c>
      <c r="F1327">
        <v>0.45298413691439171</v>
      </c>
      <c r="G1327">
        <v>583.86870057791646</v>
      </c>
      <c r="H1327">
        <v>2540.9965849150931</v>
      </c>
      <c r="I1327">
        <v>6</v>
      </c>
      <c r="J1327">
        <v>6</v>
      </c>
      <c r="K1327">
        <v>1504.269978269735</v>
      </c>
      <c r="L1327" t="b">
        <v>0</v>
      </c>
      <c r="M1327">
        <v>30.83458475524899</v>
      </c>
      <c r="N1327">
        <v>30.83458475524899</v>
      </c>
      <c r="O1327">
        <v>504.30618155689069</v>
      </c>
      <c r="P1327">
        <v>118.2440589259666</v>
      </c>
      <c r="Q1327">
        <v>31.46386199515203</v>
      </c>
      <c r="R1327">
        <v>0.94555901296450695</v>
      </c>
      <c r="S1327">
        <v>52.026002891903609</v>
      </c>
      <c r="T1327">
        <v>211.23651013317519</v>
      </c>
      <c r="U1327">
        <v>33.275408053598731</v>
      </c>
      <c r="V1327">
        <v>11.49992410958299</v>
      </c>
      <c r="W1327">
        <v>-4.7496761574558386</v>
      </c>
      <c r="X1327">
        <v>1</v>
      </c>
      <c r="Y1327">
        <v>-1.9702553624855019</v>
      </c>
      <c r="Z1327">
        <v>88.730790424964027</v>
      </c>
      <c r="AA1327">
        <v>1504.269978269735</v>
      </c>
      <c r="AB1327" t="b">
        <v>0</v>
      </c>
      <c r="AC1327" t="b">
        <v>1</v>
      </c>
      <c r="AD1327">
        <v>89.643533015682195</v>
      </c>
      <c r="AE1327">
        <v>9.9237610920344291E-2</v>
      </c>
      <c r="AF1327">
        <v>0</v>
      </c>
      <c r="AG1327">
        <v>0</v>
      </c>
      <c r="AH1327">
        <v>-6.4618013922987938E-3</v>
      </c>
      <c r="AI1327" t="b">
        <v>0</v>
      </c>
      <c r="AJ1327" t="b">
        <v>0</v>
      </c>
      <c r="AK1327">
        <v>1504.269978269735</v>
      </c>
      <c r="AL1327">
        <v>0</v>
      </c>
      <c r="AM1327">
        <v>33.275408053598731</v>
      </c>
      <c r="AN1327">
        <v>0</v>
      </c>
      <c r="AO1327">
        <v>27.572131042675181</v>
      </c>
      <c r="AP1327">
        <v>33.376123928418643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5.4746909621067523</v>
      </c>
      <c r="AW1327">
        <v>6.9163347376839868</v>
      </c>
      <c r="AX1327">
        <v>1.9413797737967211</v>
      </c>
      <c r="AY1327">
        <v>2.4526038698688719</v>
      </c>
      <c r="AZ1327">
        <v>6.9163347376839868</v>
      </c>
    </row>
    <row r="1328" spans="1:52" x14ac:dyDescent="0.35">
      <c r="A1328">
        <v>1325</v>
      </c>
      <c r="B1328">
        <v>0</v>
      </c>
      <c r="C1328">
        <v>0</v>
      </c>
      <c r="D1328">
        <v>0</v>
      </c>
      <c r="E1328">
        <v>79.2</v>
      </c>
      <c r="F1328">
        <v>0.37381437434096298</v>
      </c>
      <c r="G1328">
        <v>595.1402971141697</v>
      </c>
      <c r="H1328">
        <v>2590.0505730408672</v>
      </c>
      <c r="I1328">
        <v>6</v>
      </c>
      <c r="J1328">
        <v>6</v>
      </c>
      <c r="K1328">
        <v>1533.309939240193</v>
      </c>
      <c r="L1328" t="b">
        <v>0</v>
      </c>
      <c r="M1328">
        <v>28.3248853227675</v>
      </c>
      <c r="N1328">
        <v>28.3248853227675</v>
      </c>
      <c r="O1328">
        <v>454.48565995167837</v>
      </c>
      <c r="P1328">
        <v>106.5627016318273</v>
      </c>
      <c r="Q1328">
        <v>28.902944206905609</v>
      </c>
      <c r="R1328">
        <v>0.94411475414148227</v>
      </c>
      <c r="S1328">
        <v>52.079888943388127</v>
      </c>
      <c r="T1328">
        <v>190.65962350197631</v>
      </c>
      <c r="U1328">
        <v>30.613804180179461</v>
      </c>
      <c r="V1328">
        <v>10.6550599347004</v>
      </c>
      <c r="W1328">
        <v>-12.614615895859091</v>
      </c>
      <c r="X1328">
        <v>1</v>
      </c>
      <c r="Y1328">
        <v>5.8946843759177483</v>
      </c>
      <c r="Z1328">
        <v>88.728088752821492</v>
      </c>
      <c r="AA1328">
        <v>1533.309939240193</v>
      </c>
      <c r="AB1328" t="b">
        <v>0</v>
      </c>
      <c r="AC1328" t="b">
        <v>1</v>
      </c>
      <c r="AD1328">
        <v>89.644311672232476</v>
      </c>
      <c r="AE1328">
        <v>0.26356414683509799</v>
      </c>
      <c r="AF1328">
        <v>0</v>
      </c>
      <c r="AG1328">
        <v>0</v>
      </c>
      <c r="AH1328">
        <v>-6.8629450352039054E-3</v>
      </c>
      <c r="AI1328" t="b">
        <v>0</v>
      </c>
      <c r="AJ1328" t="b">
        <v>0</v>
      </c>
      <c r="AK1328">
        <v>1533.309939240193</v>
      </c>
      <c r="AL1328">
        <v>0</v>
      </c>
      <c r="AM1328">
        <v>30.613804180179461</v>
      </c>
      <c r="AN1328">
        <v>0</v>
      </c>
      <c r="AO1328">
        <v>33.144839629864109</v>
      </c>
      <c r="AP1328">
        <v>30.878408187988651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6.7963717571974271</v>
      </c>
      <c r="AW1328">
        <v>6.2651189750325624</v>
      </c>
      <c r="AX1328">
        <v>2.410060906807598</v>
      </c>
      <c r="AY1328">
        <v>2.2216760214962061</v>
      </c>
      <c r="AZ1328">
        <v>6.2651189750325624</v>
      </c>
    </row>
    <row r="1329" spans="1:52" x14ac:dyDescent="0.35">
      <c r="A1329">
        <v>1326</v>
      </c>
      <c r="B1329">
        <v>0</v>
      </c>
      <c r="C1329">
        <v>0</v>
      </c>
      <c r="D1329">
        <v>0</v>
      </c>
      <c r="E1329">
        <v>80.3</v>
      </c>
      <c r="F1329">
        <v>0.218425032388426</v>
      </c>
      <c r="G1329">
        <v>603.4061345740887</v>
      </c>
      <c r="H1329">
        <v>2626.0234976664342</v>
      </c>
      <c r="I1329">
        <v>6</v>
      </c>
      <c r="J1329">
        <v>6</v>
      </c>
      <c r="K1329">
        <v>1554.6059106185289</v>
      </c>
      <c r="L1329" t="b">
        <v>0</v>
      </c>
      <c r="M1329">
        <v>22.22413511557534</v>
      </c>
      <c r="N1329">
        <v>22.22413511557534</v>
      </c>
      <c r="O1329">
        <v>351.71146830477142</v>
      </c>
      <c r="P1329">
        <v>82.465361528542189</v>
      </c>
      <c r="Q1329">
        <v>22.67768889344423</v>
      </c>
      <c r="R1329">
        <v>0.94003982751198223</v>
      </c>
      <c r="S1329">
        <v>52.130702265922807</v>
      </c>
      <c r="T1329">
        <v>148.18478228234011</v>
      </c>
      <c r="U1329">
        <v>24.124178816407831</v>
      </c>
      <c r="V1329">
        <v>8.8851851057484907</v>
      </c>
      <c r="W1329">
        <v>-4.7496761574558386</v>
      </c>
      <c r="X1329">
        <v>1</v>
      </c>
      <c r="Y1329">
        <v>-1.9702553624855019</v>
      </c>
      <c r="Z1329">
        <v>88.712062340056704</v>
      </c>
      <c r="AA1329">
        <v>1554.6059106185289</v>
      </c>
      <c r="AB1329" t="b">
        <v>0</v>
      </c>
      <c r="AC1329" t="b">
        <v>1</v>
      </c>
      <c r="AD1329">
        <v>89.645090328782757</v>
      </c>
      <c r="AE1329">
        <v>9.9237610920344291E-2</v>
      </c>
      <c r="AF1329">
        <v>0</v>
      </c>
      <c r="AG1329">
        <v>0</v>
      </c>
      <c r="AH1329">
        <v>-4.5583143985679087E-3</v>
      </c>
      <c r="AI1329" t="b">
        <v>0</v>
      </c>
      <c r="AJ1329" t="b">
        <v>0</v>
      </c>
      <c r="AK1329">
        <v>1554.6059106185289</v>
      </c>
      <c r="AL1329">
        <v>0</v>
      </c>
      <c r="AM1329">
        <v>24.124178816407831</v>
      </c>
      <c r="AN1329">
        <v>0</v>
      </c>
      <c r="AO1329">
        <v>33.216026647954592</v>
      </c>
      <c r="AP1329">
        <v>24.223810220833151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6.7549431423163897</v>
      </c>
      <c r="AW1329">
        <v>4.7672711024201444</v>
      </c>
      <c r="AX1329">
        <v>2.3953699086228331</v>
      </c>
      <c r="AY1329">
        <v>1.690523665779798</v>
      </c>
      <c r="AZ1329">
        <v>4.7672711024201444</v>
      </c>
    </row>
    <row r="1330" spans="1:52" x14ac:dyDescent="0.35">
      <c r="A1330">
        <v>1327</v>
      </c>
      <c r="B1330">
        <v>0</v>
      </c>
      <c r="C1330">
        <v>0</v>
      </c>
      <c r="D1330">
        <v>0</v>
      </c>
      <c r="E1330">
        <v>80.8</v>
      </c>
      <c r="F1330">
        <v>8.58188294386526E-2</v>
      </c>
      <c r="G1330">
        <v>607.16333341950644</v>
      </c>
      <c r="H1330">
        <v>2642.3748270416918</v>
      </c>
      <c r="I1330">
        <v>6</v>
      </c>
      <c r="J1330">
        <v>6</v>
      </c>
      <c r="K1330">
        <v>1564.285897608682</v>
      </c>
      <c r="L1330" t="b">
        <v>0</v>
      </c>
      <c r="M1330">
        <v>16.70955361378752</v>
      </c>
      <c r="N1330">
        <v>16.70955361378752</v>
      </c>
      <c r="O1330">
        <v>262.8032268861532</v>
      </c>
      <c r="P1330">
        <v>61.619153963027372</v>
      </c>
      <c r="Q1330">
        <v>17.05056491202809</v>
      </c>
      <c r="R1330">
        <v>0.93406257588163366</v>
      </c>
      <c r="S1330">
        <v>52.173478249982537</v>
      </c>
      <c r="T1330">
        <v>111.4340852625275</v>
      </c>
      <c r="U1330">
        <v>18.25419982803033</v>
      </c>
      <c r="V1330">
        <v>7.3476765411974716</v>
      </c>
      <c r="W1330">
        <v>-4.7496761574558386</v>
      </c>
      <c r="X1330">
        <v>1</v>
      </c>
      <c r="Y1330">
        <v>-1.9702553624855019</v>
      </c>
      <c r="Z1330">
        <v>88.710425505269981</v>
      </c>
      <c r="AA1330">
        <v>1564.285897608682</v>
      </c>
      <c r="AB1330" t="b">
        <v>0</v>
      </c>
      <c r="AC1330" t="b">
        <v>1</v>
      </c>
      <c r="AD1330">
        <v>89.644308481416687</v>
      </c>
      <c r="AE1330">
        <v>9.9237610920344291E-2</v>
      </c>
      <c r="AF1330">
        <v>0</v>
      </c>
      <c r="AG1330">
        <v>0</v>
      </c>
      <c r="AH1330">
        <v>-2.3825633585378152E-3</v>
      </c>
      <c r="AI1330" t="b">
        <v>0</v>
      </c>
      <c r="AJ1330" t="b">
        <v>0</v>
      </c>
      <c r="AK1330">
        <v>1564.285897608682</v>
      </c>
      <c r="AL1330">
        <v>0</v>
      </c>
      <c r="AM1330">
        <v>18.25419982803033</v>
      </c>
      <c r="AN1330">
        <v>0</v>
      </c>
      <c r="AO1330">
        <v>26.743468295377671</v>
      </c>
      <c r="AP1330">
        <v>18.353512813488742</v>
      </c>
      <c r="AQ1330">
        <v>0</v>
      </c>
      <c r="AR1330">
        <v>1</v>
      </c>
      <c r="AS1330">
        <v>3</v>
      </c>
      <c r="AT1330">
        <v>0</v>
      </c>
      <c r="AU1330">
        <v>0</v>
      </c>
      <c r="AV1330">
        <v>5.2083395052758616</v>
      </c>
      <c r="AW1330">
        <v>3.585741300568297</v>
      </c>
      <c r="AX1330">
        <v>1.846928902580093</v>
      </c>
      <c r="AY1330">
        <v>1.271540971290142</v>
      </c>
      <c r="AZ1330">
        <v>3.585741300568297</v>
      </c>
    </row>
    <row r="1331" spans="1:52" x14ac:dyDescent="0.35">
      <c r="A1331">
        <v>1328</v>
      </c>
      <c r="B1331">
        <v>0</v>
      </c>
      <c r="C1331">
        <v>0</v>
      </c>
      <c r="D1331">
        <v>0</v>
      </c>
      <c r="E1331">
        <v>81</v>
      </c>
      <c r="F1331">
        <v>2.1632983190293938E-2</v>
      </c>
      <c r="G1331">
        <v>608.66621295767357</v>
      </c>
      <c r="H1331">
        <v>2648.9153587917949</v>
      </c>
      <c r="I1331">
        <v>6</v>
      </c>
      <c r="J1331">
        <v>6</v>
      </c>
      <c r="K1331">
        <v>1568.1578924047431</v>
      </c>
      <c r="L1331" t="b">
        <v>0</v>
      </c>
      <c r="M1331">
        <v>14.000571330702369</v>
      </c>
      <c r="N1331">
        <v>14.000571330702369</v>
      </c>
      <c r="O1331">
        <v>219.65340798835271</v>
      </c>
      <c r="P1331">
        <v>51.501868244567987</v>
      </c>
      <c r="Q1331">
        <v>14.286297276226909</v>
      </c>
      <c r="R1331">
        <v>0.92948091383250597</v>
      </c>
      <c r="S1331">
        <v>52.208846135185709</v>
      </c>
      <c r="T1331">
        <v>93.596756821030496</v>
      </c>
      <c r="U1331">
        <v>15.370188955597341</v>
      </c>
      <c r="V1331">
        <v>6.6003577592602198</v>
      </c>
      <c r="W1331">
        <v>-4.7496761574558386</v>
      </c>
      <c r="X1331">
        <v>1</v>
      </c>
      <c r="Y1331">
        <v>-1.9702553624855019</v>
      </c>
      <c r="Z1331">
        <v>88.708788670483258</v>
      </c>
      <c r="AA1331">
        <v>1568.1578924047431</v>
      </c>
      <c r="AB1331" t="b">
        <v>0</v>
      </c>
      <c r="AC1331" t="b">
        <v>1</v>
      </c>
      <c r="AD1331">
        <v>89.643526634050616</v>
      </c>
      <c r="AE1331">
        <v>9.9237610920344291E-2</v>
      </c>
      <c r="AF1331">
        <v>0</v>
      </c>
      <c r="AG1331">
        <v>0</v>
      </c>
      <c r="AH1331">
        <v>-3.5131420756695508E-3</v>
      </c>
      <c r="AI1331" t="b">
        <v>0</v>
      </c>
      <c r="AJ1331" t="b">
        <v>0</v>
      </c>
      <c r="AK1331">
        <v>1568.1578924047431</v>
      </c>
      <c r="AL1331">
        <v>0</v>
      </c>
      <c r="AM1331">
        <v>15.370188955597341</v>
      </c>
      <c r="AN1331">
        <v>0</v>
      </c>
      <c r="AO1331">
        <v>25.467171050328769</v>
      </c>
      <c r="AP1331">
        <v>15.469432719541199</v>
      </c>
      <c r="AQ1331">
        <v>0</v>
      </c>
      <c r="AR1331">
        <v>1</v>
      </c>
      <c r="AS1331">
        <v>3</v>
      </c>
      <c r="AT1331">
        <v>0</v>
      </c>
      <c r="AU1331">
        <v>0</v>
      </c>
      <c r="AV1331">
        <v>4.9217161079152802</v>
      </c>
      <c r="AW1331">
        <v>3.0307832895524931</v>
      </c>
      <c r="AX1331">
        <v>1.7452893999699579</v>
      </c>
      <c r="AY1331">
        <v>1.074747117745704</v>
      </c>
      <c r="AZ1331">
        <v>3.0307832895524931</v>
      </c>
    </row>
    <row r="1332" spans="1:52" x14ac:dyDescent="0.35">
      <c r="A1332">
        <v>1329</v>
      </c>
      <c r="B1332">
        <v>0</v>
      </c>
      <c r="C1332">
        <v>0</v>
      </c>
      <c r="D1332">
        <v>0</v>
      </c>
      <c r="E1332">
        <v>81</v>
      </c>
      <c r="F1332">
        <v>-5.6840955331622922E-3</v>
      </c>
      <c r="G1332">
        <v>608.66621295767357</v>
      </c>
      <c r="H1332">
        <v>2648.9153587917949</v>
      </c>
      <c r="I1332">
        <v>6</v>
      </c>
      <c r="J1332">
        <v>6</v>
      </c>
      <c r="K1332">
        <v>1568.1578924047431</v>
      </c>
      <c r="L1332" t="b">
        <v>0</v>
      </c>
      <c r="M1332">
        <v>12.81482504089602</v>
      </c>
      <c r="N1332">
        <v>12.81482504089602</v>
      </c>
      <c r="O1332">
        <v>201.05036619716859</v>
      </c>
      <c r="P1332">
        <v>47.140035591698073</v>
      </c>
      <c r="Q1332">
        <v>13.076352082546959</v>
      </c>
      <c r="R1332">
        <v>0.92694110876965041</v>
      </c>
      <c r="S1332">
        <v>52.240539233754653</v>
      </c>
      <c r="T1332">
        <v>85.90452807210437</v>
      </c>
      <c r="U1332">
        <v>14.10699337728531</v>
      </c>
      <c r="V1332">
        <v>6.2760895726143957</v>
      </c>
      <c r="W1332">
        <v>-12.614615895859091</v>
      </c>
      <c r="X1332">
        <v>1</v>
      </c>
      <c r="Y1332">
        <v>5.8946843759177483</v>
      </c>
      <c r="Z1332">
        <v>88.707151835696536</v>
      </c>
      <c r="AA1332">
        <v>1568.1578924047431</v>
      </c>
      <c r="AB1332" t="b">
        <v>0</v>
      </c>
      <c r="AC1332" t="b">
        <v>1</v>
      </c>
      <c r="AD1332">
        <v>89.644305290600897</v>
      </c>
      <c r="AE1332">
        <v>0.26356414683509799</v>
      </c>
      <c r="AF1332">
        <v>0</v>
      </c>
      <c r="AG1332">
        <v>0</v>
      </c>
      <c r="AH1332">
        <v>-3.2268766363739991E-3</v>
      </c>
      <c r="AI1332" t="b">
        <v>0</v>
      </c>
      <c r="AJ1332" t="b">
        <v>0</v>
      </c>
      <c r="AK1332">
        <v>1568.1578924047431</v>
      </c>
      <c r="AL1332">
        <v>0</v>
      </c>
      <c r="AM1332">
        <v>14.10699337728531</v>
      </c>
      <c r="AN1332">
        <v>0</v>
      </c>
      <c r="AO1332">
        <v>19.690150295807051</v>
      </c>
      <c r="AP1332">
        <v>14.3705575241204</v>
      </c>
      <c r="AQ1332">
        <v>0</v>
      </c>
      <c r="AR1332">
        <v>1</v>
      </c>
      <c r="AS1332">
        <v>3</v>
      </c>
      <c r="AT1332">
        <v>0</v>
      </c>
      <c r="AU1332">
        <v>0</v>
      </c>
      <c r="AV1332">
        <v>3.7471966899033831</v>
      </c>
      <c r="AW1332">
        <v>2.825041980584718</v>
      </c>
      <c r="AX1332">
        <v>1.3287931524480081</v>
      </c>
      <c r="AY1332">
        <v>1.0017891205254561</v>
      </c>
      <c r="AZ1332">
        <v>2.825041980584718</v>
      </c>
    </row>
    <row r="1333" spans="1:52" x14ac:dyDescent="0.35">
      <c r="A1333">
        <v>1330</v>
      </c>
      <c r="B1333">
        <v>0</v>
      </c>
      <c r="C1333">
        <v>0</v>
      </c>
      <c r="D1333">
        <v>0</v>
      </c>
      <c r="E1333">
        <v>81</v>
      </c>
      <c r="F1333">
        <v>1.1033989423463451E-3</v>
      </c>
      <c r="G1333">
        <v>608.66621295767357</v>
      </c>
      <c r="H1333">
        <v>2648.9153587917949</v>
      </c>
      <c r="I1333">
        <v>6</v>
      </c>
      <c r="J1333">
        <v>6</v>
      </c>
      <c r="K1333">
        <v>1568.1578924047431</v>
      </c>
      <c r="L1333" t="b">
        <v>0</v>
      </c>
      <c r="M1333">
        <v>13.109448286408171</v>
      </c>
      <c r="N1333">
        <v>13.109448286408171</v>
      </c>
      <c r="O1333">
        <v>205.6726775600925</v>
      </c>
      <c r="P1333">
        <v>48.223823332479668</v>
      </c>
      <c r="Q1333">
        <v>13.376988047355271</v>
      </c>
      <c r="R1333">
        <v>0.92763286824515279</v>
      </c>
      <c r="S1333">
        <v>52.270592939163294</v>
      </c>
      <c r="T1333">
        <v>87.814008993336131</v>
      </c>
      <c r="U1333">
        <v>14.420562816689699</v>
      </c>
      <c r="V1333">
        <v>6.3548479587420843</v>
      </c>
      <c r="W1333">
        <v>-4.7496761574558386</v>
      </c>
      <c r="X1333">
        <v>1</v>
      </c>
      <c r="Y1333">
        <v>-1.9702553624855019</v>
      </c>
      <c r="Z1333">
        <v>88.705515000909813</v>
      </c>
      <c r="AA1333">
        <v>1568.1578924047431</v>
      </c>
      <c r="AB1333" t="b">
        <v>0</v>
      </c>
      <c r="AC1333" t="b">
        <v>1</v>
      </c>
      <c r="AD1333">
        <v>89.645083947151178</v>
      </c>
      <c r="AE1333">
        <v>9.9237610920344291E-2</v>
      </c>
      <c r="AF1333">
        <v>0</v>
      </c>
      <c r="AG1333">
        <v>0</v>
      </c>
      <c r="AH1333">
        <v>-9.8337718630991944E-4</v>
      </c>
      <c r="AI1333" t="b">
        <v>0</v>
      </c>
      <c r="AJ1333" t="b">
        <v>0</v>
      </c>
      <c r="AK1333">
        <v>1568.1578924047431</v>
      </c>
      <c r="AL1333">
        <v>0</v>
      </c>
      <c r="AM1333">
        <v>14.420562816689699</v>
      </c>
      <c r="AN1333">
        <v>0</v>
      </c>
      <c r="AO1333">
        <v>12.644246003445639</v>
      </c>
      <c r="AP1333">
        <v>14.519800427610051</v>
      </c>
      <c r="AQ1333">
        <v>0</v>
      </c>
      <c r="AR1333">
        <v>1</v>
      </c>
      <c r="AS1333">
        <v>3</v>
      </c>
      <c r="AT1333">
        <v>0</v>
      </c>
      <c r="AU1333">
        <v>0</v>
      </c>
      <c r="AV1333">
        <v>2.4452988250805761</v>
      </c>
      <c r="AW1333">
        <v>2.8528212790593832</v>
      </c>
      <c r="AX1333">
        <v>0.86712724293637433</v>
      </c>
      <c r="AY1333">
        <v>1.0116399472313971</v>
      </c>
      <c r="AZ1333">
        <v>2.8528212790593832</v>
      </c>
    </row>
    <row r="1334" spans="1:52" x14ac:dyDescent="0.35">
      <c r="A1334">
        <v>1331</v>
      </c>
      <c r="B1334">
        <v>0</v>
      </c>
      <c r="C1334">
        <v>0</v>
      </c>
      <c r="D1334">
        <v>0</v>
      </c>
      <c r="E1334">
        <v>81</v>
      </c>
      <c r="F1334">
        <v>1.270499763787569E-3</v>
      </c>
      <c r="G1334">
        <v>608.66621295767357</v>
      </c>
      <c r="H1334">
        <v>2648.9153587917949</v>
      </c>
      <c r="I1334">
        <v>6</v>
      </c>
      <c r="J1334">
        <v>6</v>
      </c>
      <c r="K1334">
        <v>1568.1578924047431</v>
      </c>
      <c r="L1334" t="b">
        <v>0</v>
      </c>
      <c r="M1334">
        <v>13.116701594166781</v>
      </c>
      <c r="N1334">
        <v>13.116701594166781</v>
      </c>
      <c r="O1334">
        <v>205.78647389959431</v>
      </c>
      <c r="P1334">
        <v>48.250505022226307</v>
      </c>
      <c r="Q1334">
        <v>13.384389381802841</v>
      </c>
      <c r="R1334">
        <v>0.92766442368538926</v>
      </c>
      <c r="S1334">
        <v>52.30104649726141</v>
      </c>
      <c r="T1334">
        <v>87.859606745148753</v>
      </c>
      <c r="U1334">
        <v>14.42805074773683</v>
      </c>
      <c r="V1334">
        <v>6.3553752886853943</v>
      </c>
      <c r="W1334">
        <v>-4.7496761574558386</v>
      </c>
      <c r="X1334">
        <v>1</v>
      </c>
      <c r="Y1334">
        <v>-1.9702553624855019</v>
      </c>
      <c r="Z1334">
        <v>88.70387816612309</v>
      </c>
      <c r="AA1334">
        <v>1568.1578924047431</v>
      </c>
      <c r="AB1334" t="b">
        <v>0</v>
      </c>
      <c r="AC1334" t="b">
        <v>1</v>
      </c>
      <c r="AD1334">
        <v>89.644302099785108</v>
      </c>
      <c r="AE1334">
        <v>9.9237610920344291E-2</v>
      </c>
      <c r="AF1334">
        <v>0</v>
      </c>
      <c r="AG1334">
        <v>0</v>
      </c>
      <c r="AH1334">
        <v>-1.4119759454018219E-3</v>
      </c>
      <c r="AI1334" t="b">
        <v>0</v>
      </c>
      <c r="AJ1334" t="b">
        <v>0</v>
      </c>
      <c r="AK1334">
        <v>1568.1578924047431</v>
      </c>
      <c r="AL1334">
        <v>0</v>
      </c>
      <c r="AM1334">
        <v>14.42805074773683</v>
      </c>
      <c r="AN1334">
        <v>0</v>
      </c>
      <c r="AO1334">
        <v>13.19602153898944</v>
      </c>
      <c r="AP1334">
        <v>14.52728835865717</v>
      </c>
      <c r="AQ1334">
        <v>0</v>
      </c>
      <c r="AR1334">
        <v>1</v>
      </c>
      <c r="AS1334">
        <v>3</v>
      </c>
      <c r="AT1334">
        <v>0</v>
      </c>
      <c r="AU1334">
        <v>0</v>
      </c>
      <c r="AV1334">
        <v>2.5432159243889449</v>
      </c>
      <c r="AW1334">
        <v>2.8542200264539299</v>
      </c>
      <c r="AX1334">
        <v>0.9018496185776399</v>
      </c>
      <c r="AY1334">
        <v>1.0121359575320761</v>
      </c>
      <c r="AZ1334">
        <v>2.8542200264539299</v>
      </c>
    </row>
    <row r="1335" spans="1:52" x14ac:dyDescent="0.35">
      <c r="A1335">
        <v>1332</v>
      </c>
      <c r="B1335">
        <v>0</v>
      </c>
      <c r="C1335">
        <v>0</v>
      </c>
      <c r="D1335">
        <v>0</v>
      </c>
      <c r="E1335">
        <v>81</v>
      </c>
      <c r="F1335">
        <v>-6.1853979974930704E-3</v>
      </c>
      <c r="G1335">
        <v>608.66621295767357</v>
      </c>
      <c r="H1335">
        <v>2648.9153587917949</v>
      </c>
      <c r="I1335">
        <v>6</v>
      </c>
      <c r="J1335">
        <v>6</v>
      </c>
      <c r="K1335">
        <v>1568.1578924047431</v>
      </c>
      <c r="L1335" t="b">
        <v>0</v>
      </c>
      <c r="M1335">
        <v>12.79306511761987</v>
      </c>
      <c r="N1335">
        <v>12.79306511761987</v>
      </c>
      <c r="O1335">
        <v>200.7089771786583</v>
      </c>
      <c r="P1335">
        <v>47.059990522457028</v>
      </c>
      <c r="Q1335">
        <v>13.05414807920395</v>
      </c>
      <c r="R1335">
        <v>0.92693609314112702</v>
      </c>
      <c r="S1335">
        <v>52.33150361844779</v>
      </c>
      <c r="T1335">
        <v>85.759123872822585</v>
      </c>
      <c r="U1335">
        <v>14.083115519827359</v>
      </c>
      <c r="V1335">
        <v>6.2658966389424648</v>
      </c>
      <c r="W1335">
        <v>-4.7496761574558386</v>
      </c>
      <c r="X1335">
        <v>1</v>
      </c>
      <c r="Y1335">
        <v>-1.9702553624855019</v>
      </c>
      <c r="Z1335">
        <v>88.702241331336367</v>
      </c>
      <c r="AA1335">
        <v>1568.1578924047431</v>
      </c>
      <c r="AB1335" t="b">
        <v>0</v>
      </c>
      <c r="AC1335" t="b">
        <v>1</v>
      </c>
      <c r="AD1335">
        <v>89.643520252419037</v>
      </c>
      <c r="AE1335">
        <v>9.9237610920344291E-2</v>
      </c>
      <c r="AF1335">
        <v>0</v>
      </c>
      <c r="AG1335">
        <v>0</v>
      </c>
      <c r="AH1335">
        <v>-1.179480495474394E-3</v>
      </c>
      <c r="AI1335" t="b">
        <v>0</v>
      </c>
      <c r="AJ1335" t="b">
        <v>0</v>
      </c>
      <c r="AK1335">
        <v>1568.1578924047431</v>
      </c>
      <c r="AL1335">
        <v>0</v>
      </c>
      <c r="AM1335">
        <v>14.083115519827359</v>
      </c>
      <c r="AN1335">
        <v>0</v>
      </c>
      <c r="AO1335">
        <v>13.528552699850859</v>
      </c>
      <c r="AP1335">
        <v>14.18235466900359</v>
      </c>
      <c r="AQ1335">
        <v>0</v>
      </c>
      <c r="AR1335">
        <v>1</v>
      </c>
      <c r="AS1335">
        <v>3</v>
      </c>
      <c r="AT1335">
        <v>0</v>
      </c>
      <c r="AU1335">
        <v>0</v>
      </c>
      <c r="AV1335">
        <v>2.602592123817733</v>
      </c>
      <c r="AW1335">
        <v>2.7901009305052491</v>
      </c>
      <c r="AX1335">
        <v>0.92290500844600454</v>
      </c>
      <c r="AY1335">
        <v>0.98939866258893272</v>
      </c>
      <c r="AZ1335">
        <v>2.7901009305052491</v>
      </c>
    </row>
    <row r="1336" spans="1:52" x14ac:dyDescent="0.35">
      <c r="A1336">
        <v>1333</v>
      </c>
      <c r="B1336">
        <v>0</v>
      </c>
      <c r="C1336">
        <v>0</v>
      </c>
      <c r="D1336">
        <v>0</v>
      </c>
      <c r="E1336">
        <v>80.900000000000006</v>
      </c>
      <c r="F1336">
        <v>-5.986224110714744E-2</v>
      </c>
      <c r="G1336">
        <v>607.91477318859006</v>
      </c>
      <c r="H1336">
        <v>2645.645092916744</v>
      </c>
      <c r="I1336">
        <v>6</v>
      </c>
      <c r="J1336">
        <v>6</v>
      </c>
      <c r="K1336">
        <v>1566.221895006712</v>
      </c>
      <c r="L1336" t="b">
        <v>0</v>
      </c>
      <c r="M1336">
        <v>10.432342290292841</v>
      </c>
      <c r="N1336">
        <v>10.432342290292841</v>
      </c>
      <c r="O1336">
        <v>163.87417283688669</v>
      </c>
      <c r="P1336">
        <v>38.423378610089351</v>
      </c>
      <c r="Q1336">
        <v>10.64524723499269</v>
      </c>
      <c r="R1336">
        <v>0.92025449517550684</v>
      </c>
      <c r="S1336">
        <v>52.361508351582209</v>
      </c>
      <c r="T1336">
        <v>70.528702767062057</v>
      </c>
      <c r="U1336">
        <v>11.56772098457664</v>
      </c>
      <c r="V1336">
        <v>5.6243470067759924</v>
      </c>
      <c r="W1336">
        <v>-12.614615895859091</v>
      </c>
      <c r="X1336">
        <v>1</v>
      </c>
      <c r="Y1336">
        <v>5.8946843759177483</v>
      </c>
      <c r="Z1336">
        <v>88.700604496549644</v>
      </c>
      <c r="AA1336">
        <v>1566.221895006712</v>
      </c>
      <c r="AB1336" t="b">
        <v>0</v>
      </c>
      <c r="AC1336" t="b">
        <v>1</v>
      </c>
      <c r="AD1336">
        <v>89.644298908969319</v>
      </c>
      <c r="AE1336">
        <v>0.26356414683509799</v>
      </c>
      <c r="AF1336">
        <v>0</v>
      </c>
      <c r="AG1336">
        <v>0</v>
      </c>
      <c r="AH1336">
        <v>-1.230216482898949E-3</v>
      </c>
      <c r="AI1336" t="b">
        <v>0</v>
      </c>
      <c r="AJ1336" t="b">
        <v>0</v>
      </c>
      <c r="AK1336">
        <v>1566.221895006712</v>
      </c>
      <c r="AL1336">
        <v>0</v>
      </c>
      <c r="AM1336">
        <v>11.56772098457664</v>
      </c>
      <c r="AN1336">
        <v>0</v>
      </c>
      <c r="AO1336">
        <v>14.1837273706854</v>
      </c>
      <c r="AP1336">
        <v>11.831309743505789</v>
      </c>
      <c r="AQ1336">
        <v>0</v>
      </c>
      <c r="AR1336">
        <v>1</v>
      </c>
      <c r="AS1336">
        <v>3</v>
      </c>
      <c r="AT1336">
        <v>0</v>
      </c>
      <c r="AU1336">
        <v>0</v>
      </c>
      <c r="AV1336">
        <v>2.7203355516111678</v>
      </c>
      <c r="AW1336">
        <v>2.3600657668954121</v>
      </c>
      <c r="AX1336">
        <v>0.96465799702523702</v>
      </c>
      <c r="AY1336">
        <v>0.8369037434661547</v>
      </c>
      <c r="AZ1336">
        <v>2.3600657668954121</v>
      </c>
    </row>
    <row r="1337" spans="1:52" x14ac:dyDescent="0.35">
      <c r="A1337">
        <v>1334</v>
      </c>
      <c r="B1337">
        <v>0</v>
      </c>
      <c r="C1337">
        <v>0</v>
      </c>
      <c r="D1337">
        <v>0</v>
      </c>
      <c r="E1337">
        <v>80.599999999999994</v>
      </c>
      <c r="F1337">
        <v>-8.7698970907252871E-2</v>
      </c>
      <c r="G1337">
        <v>605.66045388133932</v>
      </c>
      <c r="H1337">
        <v>2635.8342952915891</v>
      </c>
      <c r="I1337">
        <v>6</v>
      </c>
      <c r="J1337">
        <v>6</v>
      </c>
      <c r="K1337">
        <v>1560.413902812621</v>
      </c>
      <c r="L1337" t="b">
        <v>0</v>
      </c>
      <c r="M1337">
        <v>9.138036176639833</v>
      </c>
      <c r="N1337">
        <v>9.138036176639833</v>
      </c>
      <c r="O1337">
        <v>144.07712621927911</v>
      </c>
      <c r="P1337">
        <v>33.781589093280857</v>
      </c>
      <c r="Q1337">
        <v>9.324526710856972</v>
      </c>
      <c r="R1337">
        <v>0.91537841327640068</v>
      </c>
      <c r="S1337">
        <v>52.388213826561767</v>
      </c>
      <c r="T1337">
        <v>62.338694317418849</v>
      </c>
      <c r="U1337">
        <v>10.18652676927548</v>
      </c>
      <c r="V1337">
        <v>5.27519922741741</v>
      </c>
      <c r="W1337">
        <v>-4.7496761574558386</v>
      </c>
      <c r="X1337">
        <v>1</v>
      </c>
      <c r="Y1337">
        <v>-1.9702553624855019</v>
      </c>
      <c r="Z1337">
        <v>88.698967661762921</v>
      </c>
      <c r="AA1337">
        <v>1560.413902812621</v>
      </c>
      <c r="AB1337" t="b">
        <v>0</v>
      </c>
      <c r="AC1337" t="b">
        <v>1</v>
      </c>
      <c r="AD1337">
        <v>89.6450775655196</v>
      </c>
      <c r="AE1337">
        <v>9.9237610920344291E-2</v>
      </c>
      <c r="AF1337">
        <v>0</v>
      </c>
      <c r="AG1337">
        <v>0</v>
      </c>
      <c r="AH1337">
        <v>-1.7205019263367149E-3</v>
      </c>
      <c r="AI1337" t="b">
        <v>0</v>
      </c>
      <c r="AJ1337" t="b">
        <v>0</v>
      </c>
      <c r="AK1337">
        <v>1560.413902812621</v>
      </c>
      <c r="AL1337">
        <v>0</v>
      </c>
      <c r="AM1337">
        <v>10.18652676927548</v>
      </c>
      <c r="AN1337">
        <v>0</v>
      </c>
      <c r="AO1337">
        <v>15.10160527442916</v>
      </c>
      <c r="AP1337">
        <v>10.285819757407459</v>
      </c>
      <c r="AQ1337">
        <v>0</v>
      </c>
      <c r="AR1337">
        <v>1</v>
      </c>
      <c r="AS1337">
        <v>3</v>
      </c>
      <c r="AT1337">
        <v>0</v>
      </c>
      <c r="AU1337">
        <v>0</v>
      </c>
      <c r="AV1337">
        <v>2.8868649021070691</v>
      </c>
      <c r="AW1337">
        <v>2.0832155604032612</v>
      </c>
      <c r="AX1337">
        <v>1.023710958193996</v>
      </c>
      <c r="AY1337">
        <v>0.73872979533188377</v>
      </c>
      <c r="AZ1337">
        <v>2.0832155604032612</v>
      </c>
    </row>
    <row r="1338" spans="1:52" x14ac:dyDescent="0.35">
      <c r="A1338">
        <v>1335</v>
      </c>
      <c r="B1338">
        <v>0</v>
      </c>
      <c r="C1338">
        <v>0</v>
      </c>
      <c r="D1338">
        <v>0</v>
      </c>
      <c r="E1338">
        <v>80.3</v>
      </c>
      <c r="F1338">
        <v>-8.934187526385351E-2</v>
      </c>
      <c r="G1338">
        <v>603.4061345740887</v>
      </c>
      <c r="H1338">
        <v>2626.0234976664342</v>
      </c>
      <c r="I1338">
        <v>6</v>
      </c>
      <c r="J1338">
        <v>6</v>
      </c>
      <c r="K1338">
        <v>1554.6059106185289</v>
      </c>
      <c r="L1338" t="b">
        <v>0</v>
      </c>
      <c r="M1338">
        <v>8.9804158105563978</v>
      </c>
      <c r="N1338">
        <v>8.9804158105563978</v>
      </c>
      <c r="O1338">
        <v>142.12095158225489</v>
      </c>
      <c r="P1338">
        <v>33.322927197970174</v>
      </c>
      <c r="Q1338">
        <v>9.163689602608569</v>
      </c>
      <c r="R1338">
        <v>0.91490487081782579</v>
      </c>
      <c r="S1338">
        <v>52.413036371434863</v>
      </c>
      <c r="T1338">
        <v>61.524132366497973</v>
      </c>
      <c r="U1338">
        <v>10.016002641255181</v>
      </c>
      <c r="V1338">
        <v>5.2354039915483384</v>
      </c>
      <c r="W1338">
        <v>-4.7496761574558386</v>
      </c>
      <c r="X1338">
        <v>1</v>
      </c>
      <c r="Y1338">
        <v>-1.9702553624855019</v>
      </c>
      <c r="Z1338">
        <v>88.697330826976199</v>
      </c>
      <c r="AA1338">
        <v>1554.6059106185289</v>
      </c>
      <c r="AB1338" t="b">
        <v>0</v>
      </c>
      <c r="AC1338" t="b">
        <v>1</v>
      </c>
      <c r="AD1338">
        <v>89.644295718153529</v>
      </c>
      <c r="AE1338">
        <v>9.9237610920344291E-2</v>
      </c>
      <c r="AF1338">
        <v>0</v>
      </c>
      <c r="AG1338">
        <v>0</v>
      </c>
      <c r="AH1338">
        <v>-1.6755878683624159E-3</v>
      </c>
      <c r="AI1338" t="b">
        <v>0</v>
      </c>
      <c r="AJ1338" t="b">
        <v>0</v>
      </c>
      <c r="AK1338">
        <v>1554.6059106185289</v>
      </c>
      <c r="AL1338">
        <v>0</v>
      </c>
      <c r="AM1338">
        <v>10.016002641255181</v>
      </c>
      <c r="AN1338">
        <v>0</v>
      </c>
      <c r="AO1338">
        <v>11.88673495866049</v>
      </c>
      <c r="AP1338">
        <v>10.115295629387161</v>
      </c>
      <c r="AQ1338">
        <v>0</v>
      </c>
      <c r="AR1338">
        <v>1</v>
      </c>
      <c r="AS1338">
        <v>3</v>
      </c>
      <c r="AT1338">
        <v>0</v>
      </c>
      <c r="AU1338">
        <v>0</v>
      </c>
      <c r="AV1338">
        <v>2.3115044135771412</v>
      </c>
      <c r="AW1338">
        <v>2.0523789217400128</v>
      </c>
      <c r="AX1338">
        <v>0.81968241616210669</v>
      </c>
      <c r="AY1338">
        <v>0.7277948041569835</v>
      </c>
      <c r="AZ1338">
        <v>2.0523789217400128</v>
      </c>
    </row>
    <row r="1339" spans="1:52" x14ac:dyDescent="0.35">
      <c r="A1339">
        <v>1336</v>
      </c>
      <c r="B1339">
        <v>0</v>
      </c>
      <c r="C1339">
        <v>0</v>
      </c>
      <c r="D1339">
        <v>0</v>
      </c>
      <c r="E1339">
        <v>80</v>
      </c>
      <c r="F1339">
        <v>-5.4933528037336643E-2</v>
      </c>
      <c r="G1339">
        <v>601.15181526683807</v>
      </c>
      <c r="H1339">
        <v>2616.2127000412788</v>
      </c>
      <c r="I1339">
        <v>6</v>
      </c>
      <c r="J1339">
        <v>6</v>
      </c>
      <c r="K1339">
        <v>1548.7979184244371</v>
      </c>
      <c r="L1339" t="b">
        <v>0</v>
      </c>
      <c r="M1339">
        <v>10.36944263434779</v>
      </c>
      <c r="N1339">
        <v>10.36944263434779</v>
      </c>
      <c r="O1339">
        <v>164.7185962466146</v>
      </c>
      <c r="P1339">
        <v>38.621369543117552</v>
      </c>
      <c r="Q1339">
        <v>10.58106391259979</v>
      </c>
      <c r="R1339">
        <v>0.92067355964213871</v>
      </c>
      <c r="S1339">
        <v>52.437567267628452</v>
      </c>
      <c r="T1339">
        <v>70.859860393159096</v>
      </c>
      <c r="U1339">
        <v>11.49274224483279</v>
      </c>
      <c r="V1339">
        <v>5.6210604892443143</v>
      </c>
      <c r="W1339">
        <v>-4.7496761574558386</v>
      </c>
      <c r="X1339">
        <v>1</v>
      </c>
      <c r="Y1339">
        <v>-1.9702553624855019</v>
      </c>
      <c r="Z1339">
        <v>88.695693992189476</v>
      </c>
      <c r="AA1339">
        <v>1548.7979184244371</v>
      </c>
      <c r="AB1339" t="b">
        <v>0</v>
      </c>
      <c r="AC1339" t="b">
        <v>1</v>
      </c>
      <c r="AD1339">
        <v>89.643513870787459</v>
      </c>
      <c r="AE1339">
        <v>9.9237610920344291E-2</v>
      </c>
      <c r="AF1339">
        <v>0</v>
      </c>
      <c r="AG1339">
        <v>0</v>
      </c>
      <c r="AH1339">
        <v>-1.702602123262009E-3</v>
      </c>
      <c r="AI1339" t="b">
        <v>0</v>
      </c>
      <c r="AJ1339" t="b">
        <v>0</v>
      </c>
      <c r="AK1339">
        <v>1548.7979184244371</v>
      </c>
      <c r="AL1339">
        <v>0</v>
      </c>
      <c r="AM1339">
        <v>11.49274224483279</v>
      </c>
      <c r="AN1339">
        <v>0</v>
      </c>
      <c r="AO1339">
        <v>10.77677688446672</v>
      </c>
      <c r="AP1339">
        <v>11.59200446784719</v>
      </c>
      <c r="AQ1339">
        <v>0</v>
      </c>
      <c r="AR1339">
        <v>1</v>
      </c>
      <c r="AS1339">
        <v>3</v>
      </c>
      <c r="AT1339">
        <v>0</v>
      </c>
      <c r="AU1339">
        <v>0</v>
      </c>
      <c r="AV1339">
        <v>2.117318264064981</v>
      </c>
      <c r="AW1339">
        <v>2.3157543260163851</v>
      </c>
      <c r="AX1339">
        <v>0.75082207945566726</v>
      </c>
      <c r="AY1339">
        <v>0.82119044798506313</v>
      </c>
      <c r="AZ1339">
        <v>2.3157543260163851</v>
      </c>
    </row>
    <row r="1340" spans="1:52" x14ac:dyDescent="0.35">
      <c r="A1340">
        <v>1337</v>
      </c>
      <c r="B1340">
        <v>0</v>
      </c>
      <c r="C1340">
        <v>0</v>
      </c>
      <c r="D1340">
        <v>0</v>
      </c>
      <c r="E1340">
        <v>79.900000000000006</v>
      </c>
      <c r="F1340">
        <v>-2.425734592011608E-2</v>
      </c>
      <c r="G1340">
        <v>600.40037549775457</v>
      </c>
      <c r="H1340">
        <v>2612.9424341662279</v>
      </c>
      <c r="I1340">
        <v>6</v>
      </c>
      <c r="J1340">
        <v>6</v>
      </c>
      <c r="K1340">
        <v>1546.8619210264069</v>
      </c>
      <c r="L1340" t="b">
        <v>0</v>
      </c>
      <c r="M1340">
        <v>11.65249977472434</v>
      </c>
      <c r="N1340">
        <v>11.65249977472434</v>
      </c>
      <c r="O1340">
        <v>185.33162345080959</v>
      </c>
      <c r="P1340">
        <v>43.454481038698987</v>
      </c>
      <c r="Q1340">
        <v>11.89030589257586</v>
      </c>
      <c r="R1340">
        <v>0.92472256423426435</v>
      </c>
      <c r="S1340">
        <v>52.463972235706748</v>
      </c>
      <c r="T1340">
        <v>79.378229137492383</v>
      </c>
      <c r="U1340">
        <v>12.85824132822137</v>
      </c>
      <c r="V1340">
        <v>5.9753895450954246</v>
      </c>
      <c r="W1340">
        <v>-12.614615895859091</v>
      </c>
      <c r="X1340">
        <v>1</v>
      </c>
      <c r="Y1340">
        <v>5.8946843759177483</v>
      </c>
      <c r="Z1340">
        <v>88.694057157402753</v>
      </c>
      <c r="AA1340">
        <v>1546.8619210264069</v>
      </c>
      <c r="AB1340" t="b">
        <v>0</v>
      </c>
      <c r="AC1340" t="b">
        <v>1</v>
      </c>
      <c r="AD1340">
        <v>89.64429252733774</v>
      </c>
      <c r="AE1340">
        <v>0.26356414683509799</v>
      </c>
      <c r="AF1340">
        <v>0</v>
      </c>
      <c r="AG1340">
        <v>0</v>
      </c>
      <c r="AH1340">
        <v>-1.6981653009474631E-3</v>
      </c>
      <c r="AI1340" t="b">
        <v>0</v>
      </c>
      <c r="AJ1340" t="b">
        <v>0</v>
      </c>
      <c r="AK1340">
        <v>1546.8619210264069</v>
      </c>
      <c r="AL1340">
        <v>0</v>
      </c>
      <c r="AM1340">
        <v>12.85824132822137</v>
      </c>
      <c r="AN1340">
        <v>0</v>
      </c>
      <c r="AO1340">
        <v>13.801008133012759</v>
      </c>
      <c r="AP1340">
        <v>13.121811628079991</v>
      </c>
      <c r="AQ1340">
        <v>0</v>
      </c>
      <c r="AR1340">
        <v>1</v>
      </c>
      <c r="AS1340">
        <v>3</v>
      </c>
      <c r="AT1340">
        <v>0</v>
      </c>
      <c r="AU1340">
        <v>0</v>
      </c>
      <c r="AV1340">
        <v>2.651700096407652</v>
      </c>
      <c r="AW1340">
        <v>2.5941612142921531</v>
      </c>
      <c r="AX1340">
        <v>0.94031918312328089</v>
      </c>
      <c r="AY1340">
        <v>0.9199164115887204</v>
      </c>
      <c r="AZ1340">
        <v>2.5941612142921531</v>
      </c>
    </row>
    <row r="1341" spans="1:52" x14ac:dyDescent="0.35">
      <c r="A1341">
        <v>1338</v>
      </c>
      <c r="B1341">
        <v>0</v>
      </c>
      <c r="C1341">
        <v>0</v>
      </c>
      <c r="D1341">
        <v>0</v>
      </c>
      <c r="E1341">
        <v>79.8</v>
      </c>
      <c r="F1341">
        <v>-1.470375494887044E-2</v>
      </c>
      <c r="G1341">
        <v>599.64893572867095</v>
      </c>
      <c r="H1341">
        <v>2609.6721682911761</v>
      </c>
      <c r="I1341">
        <v>6</v>
      </c>
      <c r="J1341">
        <v>6</v>
      </c>
      <c r="K1341">
        <v>1544.925923628376</v>
      </c>
      <c r="L1341" t="b">
        <v>0</v>
      </c>
      <c r="M1341">
        <v>12.02905174383466</v>
      </c>
      <c r="N1341">
        <v>12.02905174383466</v>
      </c>
      <c r="O1341">
        <v>191.560387920615</v>
      </c>
      <c r="P1341">
        <v>44.914931891650802</v>
      </c>
      <c r="Q1341">
        <v>12.274542595749651</v>
      </c>
      <c r="R1341">
        <v>0.92580398457683244</v>
      </c>
      <c r="S1341">
        <v>52.492129871494107</v>
      </c>
      <c r="T1341">
        <v>81.950195342077649</v>
      </c>
      <c r="U1341">
        <v>13.258252070885289</v>
      </c>
      <c r="V1341">
        <v>6.0803779575323924</v>
      </c>
      <c r="W1341">
        <v>-4.7496761574558386</v>
      </c>
      <c r="X1341">
        <v>1</v>
      </c>
      <c r="Y1341">
        <v>-1.9702553624855019</v>
      </c>
      <c r="Z1341">
        <v>88.69242032261603</v>
      </c>
      <c r="AA1341">
        <v>1544.925923628376</v>
      </c>
      <c r="AB1341" t="b">
        <v>0</v>
      </c>
      <c r="AC1341" t="b">
        <v>1</v>
      </c>
      <c r="AD1341">
        <v>89.645071183888021</v>
      </c>
      <c r="AE1341">
        <v>9.9237610920344291E-2</v>
      </c>
      <c r="AF1341">
        <v>0</v>
      </c>
      <c r="AG1341">
        <v>0</v>
      </c>
      <c r="AH1341">
        <v>-1.644164163479289E-3</v>
      </c>
      <c r="AI1341" t="b">
        <v>0</v>
      </c>
      <c r="AJ1341" t="b">
        <v>0</v>
      </c>
      <c r="AK1341">
        <v>1544.925923628376</v>
      </c>
      <c r="AL1341">
        <v>0</v>
      </c>
      <c r="AM1341">
        <v>13.258252070885289</v>
      </c>
      <c r="AN1341">
        <v>0</v>
      </c>
      <c r="AO1341">
        <v>14.11166707316575</v>
      </c>
      <c r="AP1341">
        <v>13.357491220061521</v>
      </c>
      <c r="AQ1341">
        <v>0</v>
      </c>
      <c r="AR1341">
        <v>1</v>
      </c>
      <c r="AS1341">
        <v>3</v>
      </c>
      <c r="AT1341">
        <v>0</v>
      </c>
      <c r="AU1341">
        <v>0</v>
      </c>
      <c r="AV1341">
        <v>2.7077397856407099</v>
      </c>
      <c r="AW1341">
        <v>2.6375232662533268</v>
      </c>
      <c r="AX1341">
        <v>0.96019141334776958</v>
      </c>
      <c r="AY1341">
        <v>0.93529304393503765</v>
      </c>
      <c r="AZ1341">
        <v>2.6375232662533268</v>
      </c>
    </row>
    <row r="1342" spans="1:52" x14ac:dyDescent="0.35">
      <c r="A1342">
        <v>1339</v>
      </c>
      <c r="B1342">
        <v>0</v>
      </c>
      <c r="C1342">
        <v>0</v>
      </c>
      <c r="D1342">
        <v>0</v>
      </c>
      <c r="E1342">
        <v>79.8</v>
      </c>
      <c r="F1342">
        <v>-2.6096761776450711E-4</v>
      </c>
      <c r="G1342">
        <v>599.64893572867095</v>
      </c>
      <c r="H1342">
        <v>2609.6721682911761</v>
      </c>
      <c r="I1342">
        <v>6</v>
      </c>
      <c r="J1342">
        <v>6</v>
      </c>
      <c r="K1342">
        <v>1544.925923628376</v>
      </c>
      <c r="L1342" t="b">
        <v>0</v>
      </c>
      <c r="M1342">
        <v>12.646678936925049</v>
      </c>
      <c r="N1342">
        <v>12.646678936925049</v>
      </c>
      <c r="O1342">
        <v>201.39598487524259</v>
      </c>
      <c r="P1342">
        <v>47.221072384088608</v>
      </c>
      <c r="Q1342">
        <v>12.904774425433731</v>
      </c>
      <c r="R1342">
        <v>0.92734506492395097</v>
      </c>
      <c r="S1342">
        <v>52.520779846196533</v>
      </c>
      <c r="T1342">
        <v>86.014718781798877</v>
      </c>
      <c r="U1342">
        <v>13.915828005718691</v>
      </c>
      <c r="V1342">
        <v>6.2493938086762171</v>
      </c>
      <c r="W1342">
        <v>-4.7496761574558386</v>
      </c>
      <c r="X1342">
        <v>1</v>
      </c>
      <c r="Y1342">
        <v>-1.9702553624855019</v>
      </c>
      <c r="Z1342">
        <v>88.690783487829307</v>
      </c>
      <c r="AA1342">
        <v>1544.925923628376</v>
      </c>
      <c r="AB1342" t="b">
        <v>0</v>
      </c>
      <c r="AC1342" t="b">
        <v>1</v>
      </c>
      <c r="AD1342">
        <v>89.64428933652195</v>
      </c>
      <c r="AE1342">
        <v>9.9237610920344291E-2</v>
      </c>
      <c r="AF1342">
        <v>0</v>
      </c>
      <c r="AG1342">
        <v>0</v>
      </c>
      <c r="AH1342">
        <v>-1.621184621867888E-3</v>
      </c>
      <c r="AI1342" t="b">
        <v>0</v>
      </c>
      <c r="AJ1342" t="b">
        <v>0</v>
      </c>
      <c r="AK1342">
        <v>1544.925923628376</v>
      </c>
      <c r="AL1342">
        <v>0</v>
      </c>
      <c r="AM1342">
        <v>13.915828005718691</v>
      </c>
      <c r="AN1342">
        <v>0</v>
      </c>
      <c r="AO1342">
        <v>13.898622006463921</v>
      </c>
      <c r="AP1342">
        <v>14.015065616639029</v>
      </c>
      <c r="AQ1342">
        <v>0</v>
      </c>
      <c r="AR1342">
        <v>1</v>
      </c>
      <c r="AS1342">
        <v>3</v>
      </c>
      <c r="AT1342">
        <v>0</v>
      </c>
      <c r="AU1342">
        <v>0</v>
      </c>
      <c r="AV1342">
        <v>2.6693313182484819</v>
      </c>
      <c r="AW1342">
        <v>2.7592760431005572</v>
      </c>
      <c r="AX1342">
        <v>0.94657138944981634</v>
      </c>
      <c r="AY1342">
        <v>0.97846783853192132</v>
      </c>
      <c r="AZ1342">
        <v>2.7592760431005572</v>
      </c>
    </row>
    <row r="1343" spans="1:52" x14ac:dyDescent="0.35">
      <c r="A1343">
        <v>1340</v>
      </c>
      <c r="B1343">
        <v>0</v>
      </c>
      <c r="C1343">
        <v>0</v>
      </c>
      <c r="D1343">
        <v>0</v>
      </c>
      <c r="E1343">
        <v>79.8</v>
      </c>
      <c r="F1343">
        <v>1.574762541993557E-2</v>
      </c>
      <c r="G1343">
        <v>599.64893572867095</v>
      </c>
      <c r="H1343">
        <v>2609.6721682911761</v>
      </c>
      <c r="I1343">
        <v>6</v>
      </c>
      <c r="J1343">
        <v>6</v>
      </c>
      <c r="K1343">
        <v>1544.925923628376</v>
      </c>
      <c r="L1343" t="b">
        <v>0</v>
      </c>
      <c r="M1343">
        <v>13.33126579377827</v>
      </c>
      <c r="N1343">
        <v>13.33126579377827</v>
      </c>
      <c r="O1343">
        <v>212.29790188889001</v>
      </c>
      <c r="P1343">
        <v>49.777231647867737</v>
      </c>
      <c r="Q1343">
        <v>13.60333244263089</v>
      </c>
      <c r="R1343">
        <v>0.92889111907487953</v>
      </c>
      <c r="S1343">
        <v>52.550275218282572</v>
      </c>
      <c r="T1343">
        <v>90.519932681761446</v>
      </c>
      <c r="U1343">
        <v>14.644700722490491</v>
      </c>
      <c r="V1343">
        <v>6.436771114417283</v>
      </c>
      <c r="W1343">
        <v>-4.7496761574558386</v>
      </c>
      <c r="X1343">
        <v>1</v>
      </c>
      <c r="Y1343">
        <v>-1.9702553624855019</v>
      </c>
      <c r="Z1343">
        <v>88.689146653042584</v>
      </c>
      <c r="AA1343">
        <v>1544.925923628376</v>
      </c>
      <c r="AB1343" t="b">
        <v>0</v>
      </c>
      <c r="AC1343" t="b">
        <v>1</v>
      </c>
      <c r="AD1343">
        <v>89.64350748915588</v>
      </c>
      <c r="AE1343">
        <v>9.9237610920344291E-2</v>
      </c>
      <c r="AF1343">
        <v>0</v>
      </c>
      <c r="AG1343">
        <v>0</v>
      </c>
      <c r="AH1343">
        <v>-1.6282760371388321E-3</v>
      </c>
      <c r="AI1343" t="b">
        <v>0</v>
      </c>
      <c r="AJ1343" t="b">
        <v>0</v>
      </c>
      <c r="AK1343">
        <v>1544.925923628376</v>
      </c>
      <c r="AL1343">
        <v>0</v>
      </c>
      <c r="AM1343">
        <v>14.644700722490491</v>
      </c>
      <c r="AN1343">
        <v>0</v>
      </c>
      <c r="AO1343">
        <v>13.60210786270857</v>
      </c>
      <c r="AP1343">
        <v>14.74393987166671</v>
      </c>
      <c r="AQ1343">
        <v>0</v>
      </c>
      <c r="AR1343">
        <v>1</v>
      </c>
      <c r="AS1343">
        <v>3</v>
      </c>
      <c r="AT1343">
        <v>0</v>
      </c>
      <c r="AU1343">
        <v>0</v>
      </c>
      <c r="AV1343">
        <v>2.6160097181347801</v>
      </c>
      <c r="AW1343">
        <v>2.895425049720429</v>
      </c>
      <c r="AX1343">
        <v>0.92766302061517014</v>
      </c>
      <c r="AY1343">
        <v>1.0267476851818129</v>
      </c>
      <c r="AZ1343">
        <v>2.895425049720429</v>
      </c>
    </row>
    <row r="1344" spans="1:52" x14ac:dyDescent="0.35">
      <c r="A1344">
        <v>1341</v>
      </c>
      <c r="B1344">
        <v>0</v>
      </c>
      <c r="C1344">
        <v>0</v>
      </c>
      <c r="D1344">
        <v>0</v>
      </c>
      <c r="E1344">
        <v>79.900000000000006</v>
      </c>
      <c r="F1344">
        <v>2.0603799271373902E-2</v>
      </c>
      <c r="G1344">
        <v>600.40037549775457</v>
      </c>
      <c r="H1344">
        <v>2612.9424341662279</v>
      </c>
      <c r="I1344">
        <v>6</v>
      </c>
      <c r="J1344">
        <v>6</v>
      </c>
      <c r="K1344">
        <v>1546.8619210264069</v>
      </c>
      <c r="L1344" t="b">
        <v>0</v>
      </c>
      <c r="M1344">
        <v>13.57333289919336</v>
      </c>
      <c r="N1344">
        <v>13.57333289919336</v>
      </c>
      <c r="O1344">
        <v>215.88224591107519</v>
      </c>
      <c r="P1344">
        <v>50.61764844478617</v>
      </c>
      <c r="Q1344">
        <v>13.85033969305444</v>
      </c>
      <c r="R1344">
        <v>0.92936022257386663</v>
      </c>
      <c r="S1344">
        <v>52.580705606873913</v>
      </c>
      <c r="T1344">
        <v>92.001769021608752</v>
      </c>
      <c r="U1344">
        <v>14.90309070329681</v>
      </c>
      <c r="V1344">
        <v>6.4989844864969797</v>
      </c>
      <c r="W1344">
        <v>-12.614615895859091</v>
      </c>
      <c r="X1344">
        <v>1</v>
      </c>
      <c r="Y1344">
        <v>5.8946843759177483</v>
      </c>
      <c r="Z1344">
        <v>88.687509818255862</v>
      </c>
      <c r="AA1344">
        <v>1546.8619210264069</v>
      </c>
      <c r="AB1344" t="b">
        <v>0</v>
      </c>
      <c r="AC1344" t="b">
        <v>1</v>
      </c>
      <c r="AD1344">
        <v>89.644286145706161</v>
      </c>
      <c r="AE1344">
        <v>0.26356414683509799</v>
      </c>
      <c r="AF1344">
        <v>0</v>
      </c>
      <c r="AG1344">
        <v>0</v>
      </c>
      <c r="AH1344">
        <v>-1.607549370863492E-3</v>
      </c>
      <c r="AI1344" t="b">
        <v>0</v>
      </c>
      <c r="AJ1344" t="b">
        <v>0</v>
      </c>
      <c r="AK1344">
        <v>1546.8619210264069</v>
      </c>
      <c r="AL1344">
        <v>0</v>
      </c>
      <c r="AM1344">
        <v>14.90309070329681</v>
      </c>
      <c r="AN1344">
        <v>0</v>
      </c>
      <c r="AO1344">
        <v>13.310815188779991</v>
      </c>
      <c r="AP1344">
        <v>15.16666100315542</v>
      </c>
      <c r="AQ1344">
        <v>0</v>
      </c>
      <c r="AR1344">
        <v>1</v>
      </c>
      <c r="AS1344">
        <v>3</v>
      </c>
      <c r="AT1344">
        <v>0</v>
      </c>
      <c r="AU1344">
        <v>0</v>
      </c>
      <c r="AV1344">
        <v>2.563797823009907</v>
      </c>
      <c r="AW1344">
        <v>2.974869127385213</v>
      </c>
      <c r="AX1344">
        <v>0.90914816418791033</v>
      </c>
      <c r="AY1344">
        <v>1.0549193772280629</v>
      </c>
      <c r="AZ1344">
        <v>2.974869127385213</v>
      </c>
    </row>
    <row r="1345" spans="1:52" x14ac:dyDescent="0.35">
      <c r="A1345">
        <v>1342</v>
      </c>
      <c r="B1345">
        <v>0</v>
      </c>
      <c r="C1345">
        <v>0</v>
      </c>
      <c r="D1345">
        <v>0</v>
      </c>
      <c r="E1345">
        <v>80</v>
      </c>
      <c r="F1345">
        <v>6.8503844161233118E-2</v>
      </c>
      <c r="G1345">
        <v>601.15181526683807</v>
      </c>
      <c r="H1345">
        <v>2616.2127000412788</v>
      </c>
      <c r="I1345">
        <v>6</v>
      </c>
      <c r="J1345">
        <v>6</v>
      </c>
      <c r="K1345">
        <v>1548.7979184244371</v>
      </c>
      <c r="L1345" t="b">
        <v>0</v>
      </c>
      <c r="M1345">
        <v>15.6613125026091</v>
      </c>
      <c r="N1345">
        <v>15.6613125026091</v>
      </c>
      <c r="O1345">
        <v>248.77994910394551</v>
      </c>
      <c r="P1345">
        <v>58.331133024447013</v>
      </c>
      <c r="Q1345">
        <v>15.980931125111329</v>
      </c>
      <c r="R1345">
        <v>0.93306396025081262</v>
      </c>
      <c r="S1345">
        <v>52.611484152183777</v>
      </c>
      <c r="T1345">
        <v>105.6008199819082</v>
      </c>
      <c r="U1345">
        <v>17.127369404360621</v>
      </c>
      <c r="V1345">
        <v>7.0685006838558024</v>
      </c>
      <c r="W1345">
        <v>-4.7496761574558386</v>
      </c>
      <c r="X1345">
        <v>1</v>
      </c>
      <c r="Y1345">
        <v>-1.9702553624855019</v>
      </c>
      <c r="Z1345">
        <v>88.685872983469139</v>
      </c>
      <c r="AA1345">
        <v>1548.7979184244371</v>
      </c>
      <c r="AB1345" t="b">
        <v>0</v>
      </c>
      <c r="AC1345" t="b">
        <v>1</v>
      </c>
      <c r="AD1345">
        <v>89.645064802256442</v>
      </c>
      <c r="AE1345">
        <v>9.9237610920344291E-2</v>
      </c>
      <c r="AF1345">
        <v>0</v>
      </c>
      <c r="AG1345">
        <v>0</v>
      </c>
      <c r="AH1345">
        <v>-1.5723160772482809E-3</v>
      </c>
      <c r="AI1345" t="b">
        <v>0</v>
      </c>
      <c r="AJ1345" t="b">
        <v>0</v>
      </c>
      <c r="AK1345">
        <v>1548.7979184244371</v>
      </c>
      <c r="AL1345">
        <v>0</v>
      </c>
      <c r="AM1345">
        <v>17.127369404360621</v>
      </c>
      <c r="AN1345">
        <v>0</v>
      </c>
      <c r="AO1345">
        <v>13.39641460254408</v>
      </c>
      <c r="AP1345">
        <v>17.226645471677941</v>
      </c>
      <c r="AQ1345">
        <v>0</v>
      </c>
      <c r="AR1345">
        <v>1</v>
      </c>
      <c r="AS1345">
        <v>3</v>
      </c>
      <c r="AT1345">
        <v>0</v>
      </c>
      <c r="AU1345">
        <v>0</v>
      </c>
      <c r="AV1345">
        <v>2.5791592335271538</v>
      </c>
      <c r="AW1345">
        <v>3.3685416837516149</v>
      </c>
      <c r="AX1345">
        <v>0.91459547288196963</v>
      </c>
      <c r="AY1345">
        <v>1.194519739533362</v>
      </c>
      <c r="AZ1345">
        <v>3.3685416837516149</v>
      </c>
    </row>
    <row r="1346" spans="1:52" x14ac:dyDescent="0.35">
      <c r="A1346">
        <v>1343</v>
      </c>
      <c r="B1346">
        <v>0</v>
      </c>
      <c r="C1346">
        <v>0</v>
      </c>
      <c r="D1346">
        <v>0</v>
      </c>
      <c r="E1346">
        <v>80.400000000000006</v>
      </c>
      <c r="F1346">
        <v>0.122047490750365</v>
      </c>
      <c r="G1346">
        <v>604.15757434317231</v>
      </c>
      <c r="H1346">
        <v>2629.293763541486</v>
      </c>
      <c r="I1346">
        <v>6</v>
      </c>
      <c r="J1346">
        <v>6</v>
      </c>
      <c r="K1346">
        <v>1556.54190801656</v>
      </c>
      <c r="L1346" t="b">
        <v>0</v>
      </c>
      <c r="M1346">
        <v>18.11700113173578</v>
      </c>
      <c r="N1346">
        <v>18.11700113173578</v>
      </c>
      <c r="O1346">
        <v>286.35677908221169</v>
      </c>
      <c r="P1346">
        <v>67.141726788108613</v>
      </c>
      <c r="Q1346">
        <v>18.48673584870998</v>
      </c>
      <c r="R1346">
        <v>0.93624261115444574</v>
      </c>
      <c r="S1346">
        <v>52.645135342929059</v>
      </c>
      <c r="T1346">
        <v>121.13855712476</v>
      </c>
      <c r="U1346">
        <v>19.745668086944558</v>
      </c>
      <c r="V1346">
        <v>7.7234780907927103</v>
      </c>
      <c r="W1346">
        <v>-4.7496761574558386</v>
      </c>
      <c r="X1346">
        <v>1</v>
      </c>
      <c r="Y1346">
        <v>-1.9702553624855019</v>
      </c>
      <c r="Z1346">
        <v>88.684277366861878</v>
      </c>
      <c r="AA1346">
        <v>1556.54190801656</v>
      </c>
      <c r="AB1346" t="b">
        <v>0</v>
      </c>
      <c r="AC1346" t="b">
        <v>1</v>
      </c>
      <c r="AD1346">
        <v>89.644282954890372</v>
      </c>
      <c r="AE1346">
        <v>9.9237610920344291E-2</v>
      </c>
      <c r="AF1346">
        <v>0</v>
      </c>
      <c r="AG1346">
        <v>0</v>
      </c>
      <c r="AH1346">
        <v>-1.7058272717703771E-3</v>
      </c>
      <c r="AI1346" t="b">
        <v>0</v>
      </c>
      <c r="AJ1346" t="b">
        <v>0</v>
      </c>
      <c r="AK1346">
        <v>1556.54190801656</v>
      </c>
      <c r="AL1346">
        <v>0</v>
      </c>
      <c r="AM1346">
        <v>19.745668086944558</v>
      </c>
      <c r="AN1346">
        <v>0</v>
      </c>
      <c r="AO1346">
        <v>14.257887688405081</v>
      </c>
      <c r="AP1346">
        <v>19.845004146241148</v>
      </c>
      <c r="AQ1346">
        <v>0</v>
      </c>
      <c r="AR1346">
        <v>1</v>
      </c>
      <c r="AS1346">
        <v>3</v>
      </c>
      <c r="AT1346">
        <v>0</v>
      </c>
      <c r="AU1346">
        <v>0</v>
      </c>
      <c r="AV1346">
        <v>2.734494350455583</v>
      </c>
      <c r="AW1346">
        <v>3.883485048887565</v>
      </c>
      <c r="AX1346">
        <v>0.96967884767928469</v>
      </c>
      <c r="AY1346">
        <v>1.3771239855676769</v>
      </c>
      <c r="AZ1346">
        <v>3.883485048887565</v>
      </c>
    </row>
    <row r="1347" spans="1:52" x14ac:dyDescent="0.35">
      <c r="A1347">
        <v>1344</v>
      </c>
      <c r="B1347">
        <v>0</v>
      </c>
      <c r="C1347">
        <v>0</v>
      </c>
      <c r="D1347">
        <v>0</v>
      </c>
      <c r="E1347">
        <v>80.8</v>
      </c>
      <c r="F1347">
        <v>0.1099728595039835</v>
      </c>
      <c r="G1347">
        <v>607.16333341950644</v>
      </c>
      <c r="H1347">
        <v>2642.3748270416918</v>
      </c>
      <c r="I1347">
        <v>6</v>
      </c>
      <c r="J1347">
        <v>6</v>
      </c>
      <c r="K1347">
        <v>1564.285897608682</v>
      </c>
      <c r="L1347" t="b">
        <v>0</v>
      </c>
      <c r="M1347">
        <v>17.755413400328699</v>
      </c>
      <c r="N1347">
        <v>17.755413400328699</v>
      </c>
      <c r="O1347">
        <v>279.25221966754589</v>
      </c>
      <c r="P1347">
        <v>65.475929356323604</v>
      </c>
      <c r="Q1347">
        <v>18.117768775845619</v>
      </c>
      <c r="R1347">
        <v>0.93566341744070636</v>
      </c>
      <c r="S1347">
        <v>52.682214435810998</v>
      </c>
      <c r="T1347">
        <v>118.20621599521471</v>
      </c>
      <c r="U1347">
        <v>19.363553643470041</v>
      </c>
      <c r="V1347">
        <v>7.6049839743978254</v>
      </c>
      <c r="W1347">
        <v>-4.7496761574558386</v>
      </c>
      <c r="X1347">
        <v>1</v>
      </c>
      <c r="Y1347">
        <v>-1.9702553624855019</v>
      </c>
      <c r="Z1347">
        <v>88.682640532075155</v>
      </c>
      <c r="AA1347">
        <v>1564.285897608682</v>
      </c>
      <c r="AB1347" t="b">
        <v>0</v>
      </c>
      <c r="AC1347" t="b">
        <v>1</v>
      </c>
      <c r="AD1347">
        <v>89.643501107524301</v>
      </c>
      <c r="AE1347">
        <v>9.9237610920344291E-2</v>
      </c>
      <c r="AF1347">
        <v>0</v>
      </c>
      <c r="AG1347">
        <v>0</v>
      </c>
      <c r="AH1347">
        <v>-1.6376034566211171E-3</v>
      </c>
      <c r="AI1347" t="b">
        <v>0</v>
      </c>
      <c r="AJ1347" t="b">
        <v>0</v>
      </c>
      <c r="AK1347">
        <v>1564.285897608682</v>
      </c>
      <c r="AL1347">
        <v>0</v>
      </c>
      <c r="AM1347">
        <v>19.363553643470041</v>
      </c>
      <c r="AN1347">
        <v>0</v>
      </c>
      <c r="AO1347">
        <v>17.478239207754871</v>
      </c>
      <c r="AP1347">
        <v>19.462889702766631</v>
      </c>
      <c r="AQ1347">
        <v>0</v>
      </c>
      <c r="AR1347">
        <v>1</v>
      </c>
      <c r="AS1347">
        <v>3</v>
      </c>
      <c r="AT1347">
        <v>0</v>
      </c>
      <c r="AU1347">
        <v>0</v>
      </c>
      <c r="AV1347">
        <v>3.3299658228822779</v>
      </c>
      <c r="AW1347">
        <v>3.805129644284492</v>
      </c>
      <c r="AX1347">
        <v>1.180838944284496</v>
      </c>
      <c r="AY1347">
        <v>1.349338348254959</v>
      </c>
      <c r="AZ1347">
        <v>3.805129644284492</v>
      </c>
    </row>
    <row r="1348" spans="1:52" x14ac:dyDescent="0.35">
      <c r="A1348">
        <v>1345</v>
      </c>
      <c r="B1348">
        <v>0</v>
      </c>
      <c r="C1348">
        <v>0</v>
      </c>
      <c r="D1348">
        <v>0</v>
      </c>
      <c r="E1348">
        <v>81.2</v>
      </c>
      <c r="F1348">
        <v>0.1047277379003724</v>
      </c>
      <c r="G1348">
        <v>610.16909249584069</v>
      </c>
      <c r="H1348">
        <v>2655.455890541899</v>
      </c>
      <c r="I1348">
        <v>6</v>
      </c>
      <c r="J1348">
        <v>6</v>
      </c>
      <c r="K1348">
        <v>1572.0298872008041</v>
      </c>
      <c r="L1348" t="b">
        <v>0</v>
      </c>
      <c r="M1348">
        <v>17.686846813351089</v>
      </c>
      <c r="N1348">
        <v>17.686846813351089</v>
      </c>
      <c r="O1348">
        <v>276.80350899515457</v>
      </c>
      <c r="P1348">
        <v>64.901783133992964</v>
      </c>
      <c r="Q1348">
        <v>18.047802870766422</v>
      </c>
      <c r="R1348">
        <v>0.93543353705416721</v>
      </c>
      <c r="S1348">
        <v>52.718883602753259</v>
      </c>
      <c r="T1348">
        <v>117.1984818657339</v>
      </c>
      <c r="U1348">
        <v>19.293517022707881</v>
      </c>
      <c r="V1348">
        <v>7.5670914366917694</v>
      </c>
      <c r="W1348">
        <v>-12.614615895859091</v>
      </c>
      <c r="X1348">
        <v>1</v>
      </c>
      <c r="Y1348">
        <v>5.8946843759177483</v>
      </c>
      <c r="Z1348">
        <v>88.681003697288432</v>
      </c>
      <c r="AA1348">
        <v>1572.0298872008041</v>
      </c>
      <c r="AB1348" t="b">
        <v>0</v>
      </c>
      <c r="AC1348" t="b">
        <v>1</v>
      </c>
      <c r="AD1348">
        <v>89.644279764074582</v>
      </c>
      <c r="AE1348">
        <v>0.26356414683509799</v>
      </c>
      <c r="AF1348">
        <v>0</v>
      </c>
      <c r="AG1348">
        <v>0</v>
      </c>
      <c r="AH1348">
        <v>-1.8197423753870119E-3</v>
      </c>
      <c r="AI1348" t="b">
        <v>0</v>
      </c>
      <c r="AJ1348" t="b">
        <v>0</v>
      </c>
      <c r="AK1348">
        <v>1572.0298872008041</v>
      </c>
      <c r="AL1348">
        <v>0</v>
      </c>
      <c r="AM1348">
        <v>19.293517022707881</v>
      </c>
      <c r="AN1348">
        <v>0</v>
      </c>
      <c r="AO1348">
        <v>20.382695441546058</v>
      </c>
      <c r="AP1348">
        <v>19.557156544081039</v>
      </c>
      <c r="AQ1348">
        <v>0</v>
      </c>
      <c r="AR1348">
        <v>1</v>
      </c>
      <c r="AS1348">
        <v>3</v>
      </c>
      <c r="AT1348">
        <v>0</v>
      </c>
      <c r="AU1348">
        <v>0</v>
      </c>
      <c r="AV1348">
        <v>3.8872833767415571</v>
      </c>
      <c r="AW1348">
        <v>3.8221123620362381</v>
      </c>
      <c r="AX1348">
        <v>1.3784692825324669</v>
      </c>
      <c r="AY1348">
        <v>1.355360595710954</v>
      </c>
      <c r="AZ1348">
        <v>3.8221123620362381</v>
      </c>
    </row>
    <row r="1349" spans="1:52" x14ac:dyDescent="0.35">
      <c r="A1349">
        <v>1346</v>
      </c>
      <c r="B1349">
        <v>0</v>
      </c>
      <c r="C1349">
        <v>0</v>
      </c>
      <c r="D1349">
        <v>0</v>
      </c>
      <c r="E1349">
        <v>81.5</v>
      </c>
      <c r="F1349">
        <v>5.4449522227864477E-2</v>
      </c>
      <c r="G1349">
        <v>612.42341180309131</v>
      </c>
      <c r="H1349">
        <v>2665.266688167053</v>
      </c>
      <c r="I1349">
        <v>6</v>
      </c>
      <c r="J1349">
        <v>6</v>
      </c>
      <c r="K1349">
        <v>1577.837879394895</v>
      </c>
      <c r="L1349" t="b">
        <v>0</v>
      </c>
      <c r="M1349">
        <v>15.610540033882479</v>
      </c>
      <c r="N1349">
        <v>15.610540033882479</v>
      </c>
      <c r="O1349">
        <v>243.4095003074583</v>
      </c>
      <c r="P1349">
        <v>57.071930406723233</v>
      </c>
      <c r="Q1349">
        <v>15.929122483553551</v>
      </c>
      <c r="R1349">
        <v>0.93237299682700236</v>
      </c>
      <c r="S1349">
        <v>52.755541679580247</v>
      </c>
      <c r="T1349">
        <v>103.3977691087961</v>
      </c>
      <c r="U1349">
        <v>17.084495730531259</v>
      </c>
      <c r="V1349">
        <v>6.9924812596014334</v>
      </c>
      <c r="W1349">
        <v>-4.7496761574558386</v>
      </c>
      <c r="X1349">
        <v>1</v>
      </c>
      <c r="Y1349">
        <v>-1.9702553624855019</v>
      </c>
      <c r="Z1349">
        <v>88.679366862501709</v>
      </c>
      <c r="AA1349">
        <v>1577.837879394895</v>
      </c>
      <c r="AB1349" t="b">
        <v>0</v>
      </c>
      <c r="AC1349" t="b">
        <v>1</v>
      </c>
      <c r="AD1349">
        <v>89.645058420624864</v>
      </c>
      <c r="AE1349">
        <v>9.9237610920344291E-2</v>
      </c>
      <c r="AF1349">
        <v>0</v>
      </c>
      <c r="AG1349">
        <v>0</v>
      </c>
      <c r="AH1349">
        <v>-1.8873092399401829E-3</v>
      </c>
      <c r="AI1349" t="b">
        <v>0</v>
      </c>
      <c r="AJ1349" t="b">
        <v>0</v>
      </c>
      <c r="AK1349">
        <v>1577.837879394895</v>
      </c>
      <c r="AL1349">
        <v>0</v>
      </c>
      <c r="AM1349">
        <v>17.084495730531259</v>
      </c>
      <c r="AN1349">
        <v>0</v>
      </c>
      <c r="AO1349">
        <v>22.484917214962099</v>
      </c>
      <c r="AP1349">
        <v>17.183757953545658</v>
      </c>
      <c r="AQ1349">
        <v>0</v>
      </c>
      <c r="AR1349">
        <v>1</v>
      </c>
      <c r="AS1349">
        <v>3</v>
      </c>
      <c r="AT1349">
        <v>0</v>
      </c>
      <c r="AU1349">
        <v>0</v>
      </c>
      <c r="AV1349">
        <v>4.3021522779009898</v>
      </c>
      <c r="AW1349">
        <v>3.3566036200950449</v>
      </c>
      <c r="AX1349">
        <v>1.5255859141492869</v>
      </c>
      <c r="AY1349">
        <v>1.190286378622804</v>
      </c>
      <c r="AZ1349">
        <v>3.3566036200950449</v>
      </c>
    </row>
    <row r="1350" spans="1:52" x14ac:dyDescent="0.35">
      <c r="A1350">
        <v>1347</v>
      </c>
      <c r="B1350">
        <v>0</v>
      </c>
      <c r="C1350">
        <v>0</v>
      </c>
      <c r="D1350">
        <v>0</v>
      </c>
      <c r="E1350">
        <v>81.599999999999994</v>
      </c>
      <c r="F1350">
        <v>1.0807506521491209E-2</v>
      </c>
      <c r="G1350">
        <v>613.17485157217482</v>
      </c>
      <c r="H1350">
        <v>2668.5369540421052</v>
      </c>
      <c r="I1350">
        <v>6</v>
      </c>
      <c r="J1350">
        <v>6</v>
      </c>
      <c r="K1350">
        <v>1579.7738767929261</v>
      </c>
      <c r="L1350" t="b">
        <v>0</v>
      </c>
      <c r="M1350">
        <v>13.73944254254342</v>
      </c>
      <c r="N1350">
        <v>13.73944254254342</v>
      </c>
      <c r="O1350">
        <v>213.97161253755121</v>
      </c>
      <c r="P1350">
        <v>50.16966455431028</v>
      </c>
      <c r="Q1350">
        <v>14.01983932912594</v>
      </c>
      <c r="R1350">
        <v>0.92893287563677807</v>
      </c>
      <c r="S1350">
        <v>52.789430022791002</v>
      </c>
      <c r="T1350">
        <v>91.229471163130142</v>
      </c>
      <c r="U1350">
        <v>15.09241377587743</v>
      </c>
      <c r="V1350">
        <v>6.4834161727411441</v>
      </c>
      <c r="W1350">
        <v>-4.7496761574558386</v>
      </c>
      <c r="X1350">
        <v>1</v>
      </c>
      <c r="Y1350">
        <v>-1.9702553624855019</v>
      </c>
      <c r="Z1350">
        <v>88.677730027714986</v>
      </c>
      <c r="AA1350">
        <v>1579.7738767929261</v>
      </c>
      <c r="AB1350" t="b">
        <v>0</v>
      </c>
      <c r="AC1350" t="b">
        <v>1</v>
      </c>
      <c r="AD1350">
        <v>89.644276573258793</v>
      </c>
      <c r="AE1350">
        <v>9.9237610920344291E-2</v>
      </c>
      <c r="AF1350">
        <v>0</v>
      </c>
      <c r="AG1350">
        <v>0</v>
      </c>
      <c r="AH1350">
        <v>-1.2265112112200831E-3</v>
      </c>
      <c r="AI1350" t="b">
        <v>0</v>
      </c>
      <c r="AJ1350" t="b">
        <v>0</v>
      </c>
      <c r="AK1350">
        <v>1579.7738767929261</v>
      </c>
      <c r="AL1350">
        <v>0</v>
      </c>
      <c r="AM1350">
        <v>15.09241377587743</v>
      </c>
      <c r="AN1350">
        <v>0</v>
      </c>
      <c r="AO1350">
        <v>20.233893865988961</v>
      </c>
      <c r="AP1350">
        <v>15.191652925053649</v>
      </c>
      <c r="AQ1350">
        <v>0</v>
      </c>
      <c r="AR1350">
        <v>1</v>
      </c>
      <c r="AS1350">
        <v>3</v>
      </c>
      <c r="AT1350">
        <v>0</v>
      </c>
      <c r="AU1350">
        <v>0</v>
      </c>
      <c r="AV1350">
        <v>3.8524354006795232</v>
      </c>
      <c r="AW1350">
        <v>2.978148604903474</v>
      </c>
      <c r="AX1350">
        <v>1.366111844212597</v>
      </c>
      <c r="AY1350">
        <v>1.0560823138928559</v>
      </c>
      <c r="AZ1350">
        <v>2.978148604903474</v>
      </c>
    </row>
    <row r="1351" spans="1:52" x14ac:dyDescent="0.35">
      <c r="A1351">
        <v>1348</v>
      </c>
      <c r="B1351">
        <v>0</v>
      </c>
      <c r="C1351">
        <v>0</v>
      </c>
      <c r="D1351">
        <v>0</v>
      </c>
      <c r="E1351">
        <v>81.599999999999994</v>
      </c>
      <c r="F1351">
        <v>-1.4346214980513141E-2</v>
      </c>
      <c r="G1351">
        <v>613.17485157217482</v>
      </c>
      <c r="H1351">
        <v>2668.5369540421052</v>
      </c>
      <c r="I1351">
        <v>6</v>
      </c>
      <c r="J1351">
        <v>6</v>
      </c>
      <c r="K1351">
        <v>1579.7738767929261</v>
      </c>
      <c r="L1351" t="b">
        <v>0</v>
      </c>
      <c r="M1351">
        <v>12.639512894895841</v>
      </c>
      <c r="N1351">
        <v>12.639512894895841</v>
      </c>
      <c r="O1351">
        <v>196.84182581903971</v>
      </c>
      <c r="P1351">
        <v>46.153264232030232</v>
      </c>
      <c r="Q1351">
        <v>12.897462137648819</v>
      </c>
      <c r="R1351">
        <v>0.92648844865883617</v>
      </c>
      <c r="S1351">
        <v>52.820773712682268</v>
      </c>
      <c r="T1351">
        <v>84.147400973420687</v>
      </c>
      <c r="U1351">
        <v>13.920801879741621</v>
      </c>
      <c r="V1351">
        <v>6.1858059868831248</v>
      </c>
      <c r="W1351">
        <v>-4.7496761574558386</v>
      </c>
      <c r="X1351">
        <v>1</v>
      </c>
      <c r="Y1351">
        <v>-1.9702553624855019</v>
      </c>
      <c r="Z1351">
        <v>88.676093192928263</v>
      </c>
      <c r="AA1351">
        <v>1579.7738767929261</v>
      </c>
      <c r="AB1351" t="b">
        <v>0</v>
      </c>
      <c r="AC1351" t="b">
        <v>1</v>
      </c>
      <c r="AD1351">
        <v>89.643494725892722</v>
      </c>
      <c r="AE1351">
        <v>9.9237610920344291E-2</v>
      </c>
      <c r="AF1351">
        <v>0</v>
      </c>
      <c r="AG1351">
        <v>0</v>
      </c>
      <c r="AH1351">
        <v>-1.5811702993687169E-3</v>
      </c>
      <c r="AI1351" t="b">
        <v>0</v>
      </c>
      <c r="AJ1351" t="b">
        <v>0</v>
      </c>
      <c r="AK1351">
        <v>1579.7738767929261</v>
      </c>
      <c r="AL1351">
        <v>0</v>
      </c>
      <c r="AM1351">
        <v>13.920801879741621</v>
      </c>
      <c r="AN1351">
        <v>0</v>
      </c>
      <c r="AO1351">
        <v>18.33599135937807</v>
      </c>
      <c r="AP1351">
        <v>14.02004564368548</v>
      </c>
      <c r="AQ1351">
        <v>0</v>
      </c>
      <c r="AR1351">
        <v>1</v>
      </c>
      <c r="AS1351">
        <v>3</v>
      </c>
      <c r="AT1351">
        <v>0</v>
      </c>
      <c r="AU1351">
        <v>0</v>
      </c>
      <c r="AV1351">
        <v>3.4864566107124522</v>
      </c>
      <c r="AW1351">
        <v>2.7601358918681709</v>
      </c>
      <c r="AX1351">
        <v>1.236332131458316</v>
      </c>
      <c r="AY1351">
        <v>0.97877274980283802</v>
      </c>
      <c r="AZ1351">
        <v>2.7601358918681709</v>
      </c>
    </row>
    <row r="1352" spans="1:52" x14ac:dyDescent="0.35">
      <c r="A1352">
        <v>1349</v>
      </c>
      <c r="B1352">
        <v>0</v>
      </c>
      <c r="C1352">
        <v>0</v>
      </c>
      <c r="D1352">
        <v>0</v>
      </c>
      <c r="E1352">
        <v>81.400000000000006</v>
      </c>
      <c r="F1352">
        <v>-0.1200893132661012</v>
      </c>
      <c r="G1352">
        <v>611.67197203400781</v>
      </c>
      <c r="H1352">
        <v>2661.9964222920021</v>
      </c>
      <c r="I1352">
        <v>6</v>
      </c>
      <c r="J1352">
        <v>6</v>
      </c>
      <c r="K1352">
        <v>1575.9018819968651</v>
      </c>
      <c r="L1352" t="b">
        <v>0</v>
      </c>
      <c r="M1352">
        <v>7.9597291194627209</v>
      </c>
      <c r="N1352">
        <v>7.9597291194627209</v>
      </c>
      <c r="O1352">
        <v>124.26564821883569</v>
      </c>
      <c r="P1352">
        <v>29.136415867636661</v>
      </c>
      <c r="Q1352">
        <v>8.122172570880327</v>
      </c>
      <c r="R1352">
        <v>0.90900315329545966</v>
      </c>
      <c r="S1352">
        <v>52.850599930984302</v>
      </c>
      <c r="T1352">
        <v>54.143837143912393</v>
      </c>
      <c r="U1352">
        <v>8.9352523601646077</v>
      </c>
      <c r="V1352">
        <v>4.9269184485801958</v>
      </c>
      <c r="W1352">
        <v>-12.614615895859091</v>
      </c>
      <c r="X1352">
        <v>1</v>
      </c>
      <c r="Y1352">
        <v>5.8946843759177483</v>
      </c>
      <c r="Z1352">
        <v>88.674456358141541</v>
      </c>
      <c r="AA1352">
        <v>1575.9018819968651</v>
      </c>
      <c r="AB1352" t="b">
        <v>0</v>
      </c>
      <c r="AC1352" t="b">
        <v>1</v>
      </c>
      <c r="AD1352">
        <v>89.644273382443004</v>
      </c>
      <c r="AE1352">
        <v>0.26356414683509799</v>
      </c>
      <c r="AF1352">
        <v>0</v>
      </c>
      <c r="AG1352">
        <v>0</v>
      </c>
      <c r="AH1352">
        <v>-7.1773123933488447E-4</v>
      </c>
      <c r="AI1352" t="b">
        <v>0</v>
      </c>
      <c r="AJ1352" t="b">
        <v>0</v>
      </c>
      <c r="AK1352">
        <v>1575.9018819968651</v>
      </c>
      <c r="AL1352">
        <v>0</v>
      </c>
      <c r="AM1352">
        <v>8.9352523601646077</v>
      </c>
      <c r="AN1352">
        <v>0</v>
      </c>
      <c r="AO1352">
        <v>16.793190584710189</v>
      </c>
      <c r="AP1352">
        <v>9.1989411057258916</v>
      </c>
      <c r="AQ1352">
        <v>0</v>
      </c>
      <c r="AR1352">
        <v>1</v>
      </c>
      <c r="AS1352">
        <v>3</v>
      </c>
      <c r="AT1352">
        <v>0</v>
      </c>
      <c r="AU1352">
        <v>0</v>
      </c>
      <c r="AV1352">
        <v>3.196468663767102</v>
      </c>
      <c r="AW1352">
        <v>1.893861178759678</v>
      </c>
      <c r="AX1352">
        <v>1.133499526158547</v>
      </c>
      <c r="AY1352">
        <v>0.67158277211663775</v>
      </c>
      <c r="AZ1352">
        <v>1.893861178759678</v>
      </c>
    </row>
    <row r="1353" spans="1:52" x14ac:dyDescent="0.35">
      <c r="A1353">
        <v>1350</v>
      </c>
      <c r="B1353">
        <v>0</v>
      </c>
      <c r="C1353">
        <v>0</v>
      </c>
      <c r="D1353">
        <v>0</v>
      </c>
      <c r="E1353">
        <v>80.7</v>
      </c>
      <c r="F1353">
        <v>-0.25529653195507679</v>
      </c>
      <c r="G1353">
        <v>606.41189365042294</v>
      </c>
      <c r="H1353">
        <v>2639.1045611666409</v>
      </c>
      <c r="I1353">
        <v>6</v>
      </c>
      <c r="J1353">
        <v>6</v>
      </c>
      <c r="K1353">
        <v>1562.349900210651</v>
      </c>
      <c r="L1353" t="b">
        <v>0</v>
      </c>
      <c r="M1353">
        <v>1.9192119549706199</v>
      </c>
      <c r="N1353">
        <v>1.9192119549706199</v>
      </c>
      <c r="O1353">
        <v>30.22223732808752</v>
      </c>
      <c r="P1353">
        <v>7.0861713423074351</v>
      </c>
      <c r="Q1353">
        <v>1.958379545888387</v>
      </c>
      <c r="R1353">
        <v>0.78441942816337873</v>
      </c>
      <c r="S1353">
        <v>52.873850677337288</v>
      </c>
      <c r="T1353">
        <v>15.259545587994889</v>
      </c>
      <c r="U1353">
        <v>2.4965974523013679</v>
      </c>
      <c r="V1353">
        <v>3.2896615638269311</v>
      </c>
      <c r="W1353">
        <v>-12.80324266771685</v>
      </c>
      <c r="X1353">
        <v>1</v>
      </c>
      <c r="Y1353">
        <v>6.0833111477755057</v>
      </c>
      <c r="Z1353">
        <v>88.671390218368913</v>
      </c>
      <c r="AA1353">
        <v>1562.349900210651</v>
      </c>
      <c r="AB1353" t="b">
        <v>0</v>
      </c>
      <c r="AC1353" t="b">
        <v>1</v>
      </c>
      <c r="AD1353">
        <v>89.646649968856437</v>
      </c>
      <c r="AE1353">
        <v>0.26750523030568302</v>
      </c>
      <c r="AF1353">
        <v>0</v>
      </c>
      <c r="AG1353">
        <v>0</v>
      </c>
      <c r="AH1353">
        <v>-1.816256609879108E-3</v>
      </c>
      <c r="AI1353" t="b">
        <v>0</v>
      </c>
      <c r="AJ1353" t="b">
        <v>0</v>
      </c>
      <c r="AK1353">
        <v>1562.349900210651</v>
      </c>
      <c r="AL1353">
        <v>0</v>
      </c>
      <c r="AM1353">
        <v>2.4965974523013679</v>
      </c>
      <c r="AN1353">
        <v>0</v>
      </c>
      <c r="AO1353">
        <v>12.67533977919822</v>
      </c>
      <c r="AP1353">
        <v>2.7646010775117951</v>
      </c>
      <c r="AQ1353">
        <v>0</v>
      </c>
      <c r="AR1353">
        <v>1</v>
      </c>
      <c r="AS1353">
        <v>3</v>
      </c>
      <c r="AT1353">
        <v>0</v>
      </c>
      <c r="AU1353">
        <v>0</v>
      </c>
      <c r="AV1353">
        <v>2.4510516630244918</v>
      </c>
      <c r="AW1353">
        <v>0.80321183570105248</v>
      </c>
      <c r="AX1353">
        <v>0.86916725639166403</v>
      </c>
      <c r="AY1353">
        <v>0.2848272287677831</v>
      </c>
      <c r="AZ1353">
        <v>0.80321183570105248</v>
      </c>
    </row>
    <row r="1354" spans="1:52" x14ac:dyDescent="0.35">
      <c r="A1354">
        <v>1351</v>
      </c>
      <c r="B1354">
        <v>0</v>
      </c>
      <c r="C1354">
        <v>0</v>
      </c>
      <c r="D1354">
        <v>0</v>
      </c>
      <c r="E1354">
        <v>79.599999999999994</v>
      </c>
      <c r="F1354">
        <v>-0.35872455891359151</v>
      </c>
      <c r="G1354">
        <v>598.14605619050383</v>
      </c>
      <c r="H1354">
        <v>2603.131636541073</v>
      </c>
      <c r="I1354">
        <v>6</v>
      </c>
      <c r="J1354">
        <v>6</v>
      </c>
      <c r="K1354">
        <v>1541.053928832315</v>
      </c>
      <c r="L1354" t="b">
        <v>0</v>
      </c>
      <c r="M1354">
        <v>-2.710508786798858</v>
      </c>
      <c r="N1354">
        <v>-2.710508786798858</v>
      </c>
      <c r="O1354">
        <v>-43.27279605859281</v>
      </c>
      <c r="P1354">
        <v>-10.146120024242389</v>
      </c>
      <c r="Q1354">
        <v>-2.7658252926518951</v>
      </c>
      <c r="R1354">
        <v>0.61496601326761746</v>
      </c>
      <c r="S1354">
        <v>52.887132107004412</v>
      </c>
      <c r="T1354">
        <v>-10.539728009194389</v>
      </c>
      <c r="U1354">
        <v>-1.700888553616877</v>
      </c>
      <c r="V1354">
        <v>-0.39360798495201088</v>
      </c>
      <c r="W1354">
        <v>-24.656038327805859</v>
      </c>
      <c r="X1354">
        <v>1</v>
      </c>
      <c r="Y1354">
        <v>17.936106807864519</v>
      </c>
      <c r="Z1354">
        <v>88.673413655493022</v>
      </c>
      <c r="AA1354">
        <v>1541.053928832315</v>
      </c>
      <c r="AB1354" t="b">
        <v>0</v>
      </c>
      <c r="AC1354" t="b">
        <v>1</v>
      </c>
      <c r="AD1354">
        <v>89.651415726387313</v>
      </c>
      <c r="AE1354">
        <v>0.51515224560541928</v>
      </c>
      <c r="AF1354">
        <v>0</v>
      </c>
      <c r="AG1354">
        <v>0</v>
      </c>
      <c r="AH1354">
        <v>-1.760793373296488E-3</v>
      </c>
      <c r="AI1354" t="b">
        <v>0</v>
      </c>
      <c r="AJ1354" t="b">
        <v>0</v>
      </c>
      <c r="AK1354">
        <v>1541.053928832315</v>
      </c>
      <c r="AL1354">
        <v>0</v>
      </c>
      <c r="AM1354">
        <v>-1.700888553616877</v>
      </c>
      <c r="AN1354">
        <v>0</v>
      </c>
      <c r="AO1354">
        <v>4.3119427024922858</v>
      </c>
      <c r="AP1354">
        <v>-1.1847748980871839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1.036484888386856</v>
      </c>
      <c r="AW1354">
        <v>0</v>
      </c>
      <c r="AX1354">
        <v>0.36754783276129649</v>
      </c>
      <c r="AY1354">
        <v>0</v>
      </c>
      <c r="AZ1354">
        <v>0</v>
      </c>
    </row>
    <row r="1355" spans="1:52" x14ac:dyDescent="0.35">
      <c r="A1355">
        <v>1352</v>
      </c>
      <c r="B1355">
        <v>0</v>
      </c>
      <c r="C1355">
        <v>0</v>
      </c>
      <c r="D1355">
        <v>0</v>
      </c>
      <c r="E1355">
        <v>78.2</v>
      </c>
      <c r="F1355">
        <v>-0.39313856572387168</v>
      </c>
      <c r="G1355">
        <v>587.6258994233342</v>
      </c>
      <c r="H1355">
        <v>2557.3479142903511</v>
      </c>
      <c r="I1355">
        <v>6</v>
      </c>
      <c r="J1355">
        <v>6</v>
      </c>
      <c r="K1355">
        <v>1513.949965259887</v>
      </c>
      <c r="L1355" t="b">
        <v>0</v>
      </c>
      <c r="M1355">
        <v>-4.3413500927956576</v>
      </c>
      <c r="N1355">
        <v>-4.3413500927956576</v>
      </c>
      <c r="O1355">
        <v>-70.549714807221491</v>
      </c>
      <c r="P1355">
        <v>-16.541706090378689</v>
      </c>
      <c r="Q1355">
        <v>-4.429949074281283</v>
      </c>
      <c r="R1355">
        <v>0.74997067090025382</v>
      </c>
      <c r="S1355">
        <v>52.920633445008008</v>
      </c>
      <c r="T1355">
        <v>-20.955733808169121</v>
      </c>
      <c r="U1355">
        <v>-3.3223318792926921</v>
      </c>
      <c r="V1355">
        <v>-4.4140277177904359</v>
      </c>
      <c r="W1355">
        <v>-23.98005986598081</v>
      </c>
      <c r="X1355">
        <v>1</v>
      </c>
      <c r="Y1355">
        <v>17.260128346039469</v>
      </c>
      <c r="Z1355">
        <v>88.670074881041032</v>
      </c>
      <c r="AA1355">
        <v>1513.949965259887</v>
      </c>
      <c r="AB1355" t="b">
        <v>0</v>
      </c>
      <c r="AC1355" t="b">
        <v>1</v>
      </c>
      <c r="AD1355">
        <v>89.65839910637817</v>
      </c>
      <c r="AE1355">
        <v>0.50102865373067129</v>
      </c>
      <c r="AF1355">
        <v>0</v>
      </c>
      <c r="AG1355">
        <v>0</v>
      </c>
      <c r="AH1355">
        <v>-1.570412843910296E-3</v>
      </c>
      <c r="AI1355" t="b">
        <v>0</v>
      </c>
      <c r="AJ1355" t="b">
        <v>0</v>
      </c>
      <c r="AK1355">
        <v>1513.949965259887</v>
      </c>
      <c r="AL1355">
        <v>0</v>
      </c>
      <c r="AM1355">
        <v>-3.3223318792926921</v>
      </c>
      <c r="AN1355">
        <v>0.67825284229306115</v>
      </c>
      <c r="AO1355">
        <v>6.7573691926594806E-2</v>
      </c>
      <c r="AP1355">
        <v>-2.14184439065995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0.35715879061045852</v>
      </c>
      <c r="AW1355">
        <v>0</v>
      </c>
      <c r="AX1355">
        <v>0.12665205340796401</v>
      </c>
      <c r="AY1355">
        <v>0</v>
      </c>
      <c r="AZ1355">
        <v>0</v>
      </c>
    </row>
    <row r="1356" spans="1:52" x14ac:dyDescent="0.35">
      <c r="A1356">
        <v>1353</v>
      </c>
      <c r="B1356">
        <v>0</v>
      </c>
      <c r="C1356">
        <v>0</v>
      </c>
      <c r="D1356">
        <v>0</v>
      </c>
      <c r="E1356">
        <v>76.8</v>
      </c>
      <c r="F1356">
        <v>-0.40205451152425198</v>
      </c>
      <c r="G1356">
        <v>577.10574265616447</v>
      </c>
      <c r="H1356">
        <v>2511.5641920396279</v>
      </c>
      <c r="I1356">
        <v>6</v>
      </c>
      <c r="J1356">
        <v>6</v>
      </c>
      <c r="K1356">
        <v>1486.8460016874601</v>
      </c>
      <c r="L1356" t="b">
        <v>0</v>
      </c>
      <c r="M1356">
        <v>-4.8590456178472889</v>
      </c>
      <c r="N1356">
        <v>-4.8590456178472889</v>
      </c>
      <c r="O1356">
        <v>-80.40202045781686</v>
      </c>
      <c r="P1356">
        <v>-18.85176425050102</v>
      </c>
      <c r="Q1356">
        <v>-4.9582098141298863</v>
      </c>
      <c r="R1356">
        <v>0.77750225031327103</v>
      </c>
      <c r="S1356">
        <v>52.955477447161172</v>
      </c>
      <c r="T1356">
        <v>-24.758934336384829</v>
      </c>
      <c r="U1356">
        <v>-3.8550192880113321</v>
      </c>
      <c r="V1356">
        <v>-5.9071700858838092</v>
      </c>
      <c r="W1356">
        <v>-22.499845448946559</v>
      </c>
      <c r="X1356">
        <v>1</v>
      </c>
      <c r="Y1356">
        <v>15.77991392900522</v>
      </c>
      <c r="Z1356">
        <v>88.673412446160157</v>
      </c>
      <c r="AA1356">
        <v>1486.8460016874601</v>
      </c>
      <c r="AB1356" t="b">
        <v>0</v>
      </c>
      <c r="AC1356" t="b">
        <v>1</v>
      </c>
      <c r="AD1356">
        <v>89.664954670321634</v>
      </c>
      <c r="AE1356">
        <v>0.47010171523492927</v>
      </c>
      <c r="AF1356">
        <v>0</v>
      </c>
      <c r="AG1356">
        <v>0</v>
      </c>
      <c r="AH1356">
        <v>-1.119212244674594E-3</v>
      </c>
      <c r="AI1356" t="b">
        <v>0</v>
      </c>
      <c r="AJ1356" t="b">
        <v>0</v>
      </c>
      <c r="AK1356">
        <v>1486.8460016874601</v>
      </c>
      <c r="AL1356">
        <v>0</v>
      </c>
      <c r="AM1356">
        <v>-3.8550192880113321</v>
      </c>
      <c r="AN1356">
        <v>1.286694855234439</v>
      </c>
      <c r="AO1356">
        <v>0.54539550081409038</v>
      </c>
      <c r="AP1356">
        <v>-2.0969290443478599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0.42602464738486873</v>
      </c>
      <c r="AW1356">
        <v>0</v>
      </c>
      <c r="AX1356">
        <v>0.15107256999463431</v>
      </c>
      <c r="AY1356">
        <v>0</v>
      </c>
      <c r="AZ1356">
        <v>0</v>
      </c>
    </row>
    <row r="1357" spans="1:52" x14ac:dyDescent="0.35">
      <c r="A1357">
        <v>1354</v>
      </c>
      <c r="B1357">
        <v>0</v>
      </c>
      <c r="C1357">
        <v>0</v>
      </c>
      <c r="D1357">
        <v>0</v>
      </c>
      <c r="E1357">
        <v>75.3</v>
      </c>
      <c r="F1357">
        <v>-0.41531005484580058</v>
      </c>
      <c r="G1357">
        <v>565.83414611991134</v>
      </c>
      <c r="H1357">
        <v>2462.5102039138542</v>
      </c>
      <c r="I1357">
        <v>6</v>
      </c>
      <c r="J1357">
        <v>6</v>
      </c>
      <c r="K1357">
        <v>1457.8060407170019</v>
      </c>
      <c r="L1357" t="b">
        <v>0</v>
      </c>
      <c r="M1357">
        <v>-5.5350772748348902</v>
      </c>
      <c r="N1357">
        <v>-5.5350772748348902</v>
      </c>
      <c r="O1357">
        <v>-93.412698550599956</v>
      </c>
      <c r="P1357">
        <v>-21.902362167663931</v>
      </c>
      <c r="Q1357">
        <v>-5.648038035545806</v>
      </c>
      <c r="R1357">
        <v>0.80452633802040585</v>
      </c>
      <c r="S1357">
        <v>52.990182192845268</v>
      </c>
      <c r="T1357">
        <v>-29.765248697208349</v>
      </c>
      <c r="U1357">
        <v>-4.543995357737634</v>
      </c>
      <c r="V1357">
        <v>-7.8628865295444186</v>
      </c>
      <c r="W1357">
        <v>-16.167039771942431</v>
      </c>
      <c r="X1357">
        <v>1</v>
      </c>
      <c r="Y1357">
        <v>9.4471082520010938</v>
      </c>
      <c r="Z1357">
        <v>88.667367856968227</v>
      </c>
      <c r="AA1357">
        <v>1457.8060407170019</v>
      </c>
      <c r="AB1357" t="b">
        <v>0</v>
      </c>
      <c r="AC1357" t="b">
        <v>1</v>
      </c>
      <c r="AD1357">
        <v>89.669960031865486</v>
      </c>
      <c r="AE1357">
        <v>0.33778690366147812</v>
      </c>
      <c r="AF1357">
        <v>0</v>
      </c>
      <c r="AG1357">
        <v>0</v>
      </c>
      <c r="AH1357">
        <v>3.4312497648797402E-4</v>
      </c>
      <c r="AI1357" t="b">
        <v>0</v>
      </c>
      <c r="AJ1357" t="b">
        <v>0</v>
      </c>
      <c r="AK1357">
        <v>1457.8060407170019</v>
      </c>
      <c r="AL1357">
        <v>0</v>
      </c>
      <c r="AM1357">
        <v>-4.543995357737634</v>
      </c>
      <c r="AN1357">
        <v>2.1556236095662351</v>
      </c>
      <c r="AO1357">
        <v>0.58304956925155671</v>
      </c>
      <c r="AP1357">
        <v>-2.0492004142189648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0.42641580399342738</v>
      </c>
      <c r="AW1357">
        <v>0</v>
      </c>
      <c r="AX1357">
        <v>0.15121127801185369</v>
      </c>
      <c r="AY1357">
        <v>0</v>
      </c>
      <c r="AZ1357">
        <v>0</v>
      </c>
    </row>
    <row r="1358" spans="1:52" x14ac:dyDescent="0.35">
      <c r="A1358">
        <v>1355</v>
      </c>
      <c r="B1358">
        <v>0</v>
      </c>
      <c r="C1358">
        <v>0</v>
      </c>
      <c r="D1358">
        <v>0</v>
      </c>
      <c r="E1358">
        <v>73.8</v>
      </c>
      <c r="F1358">
        <v>-0.43670526909254193</v>
      </c>
      <c r="G1358">
        <v>554.5625495836581</v>
      </c>
      <c r="H1358">
        <v>2413.45621578808</v>
      </c>
      <c r="I1358">
        <v>6</v>
      </c>
      <c r="J1358">
        <v>6</v>
      </c>
      <c r="K1358">
        <v>1428.766079746543</v>
      </c>
      <c r="L1358" t="b">
        <v>0</v>
      </c>
      <c r="M1358">
        <v>-6.4982833594103999</v>
      </c>
      <c r="N1358">
        <v>-6.4982833594103999</v>
      </c>
      <c r="O1358">
        <v>-111.8972695547254</v>
      </c>
      <c r="P1358">
        <v>-26.236417118736259</v>
      </c>
      <c r="Q1358">
        <v>-6.630901387153469</v>
      </c>
      <c r="R1358">
        <v>0.83146529012427273</v>
      </c>
      <c r="S1358">
        <v>53.024913745963786</v>
      </c>
      <c r="T1358">
        <v>-36.849105019343718</v>
      </c>
      <c r="U1358">
        <v>-5.5133643456550017</v>
      </c>
      <c r="V1358">
        <v>-10.61268790060746</v>
      </c>
      <c r="W1358">
        <v>-13.423915865553941</v>
      </c>
      <c r="X1358">
        <v>1</v>
      </c>
      <c r="Y1358">
        <v>6.7039843456125947</v>
      </c>
      <c r="Z1358">
        <v>88.66663078269346</v>
      </c>
      <c r="AA1358">
        <v>1428.766079746543</v>
      </c>
      <c r="AB1358" t="b">
        <v>0</v>
      </c>
      <c r="AC1358" t="b">
        <v>1</v>
      </c>
      <c r="AD1358">
        <v>89.673164613730094</v>
      </c>
      <c r="AE1358">
        <v>0.28047329871155841</v>
      </c>
      <c r="AF1358">
        <v>0</v>
      </c>
      <c r="AG1358">
        <v>0</v>
      </c>
      <c r="AH1358">
        <v>1.2557992679979041E-4</v>
      </c>
      <c r="AI1358" t="b">
        <v>0</v>
      </c>
      <c r="AJ1358" t="b">
        <v>0</v>
      </c>
      <c r="AK1358">
        <v>1428.766079746543</v>
      </c>
      <c r="AL1358">
        <v>0</v>
      </c>
      <c r="AM1358">
        <v>-5.5133643456550017</v>
      </c>
      <c r="AN1358">
        <v>3.2294433205061361</v>
      </c>
      <c r="AO1358">
        <v>-0.19442456287583129</v>
      </c>
      <c r="AP1358">
        <v>-2.0018725524173759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0.29910659260085981</v>
      </c>
      <c r="AW1358">
        <v>0</v>
      </c>
      <c r="AX1358">
        <v>0.1060661675889574</v>
      </c>
      <c r="AY1358">
        <v>0</v>
      </c>
      <c r="AZ1358">
        <v>0</v>
      </c>
    </row>
    <row r="1359" spans="1:52" x14ac:dyDescent="0.35">
      <c r="A1359">
        <v>1356</v>
      </c>
      <c r="B1359">
        <v>0</v>
      </c>
      <c r="C1359">
        <v>0</v>
      </c>
      <c r="D1359">
        <v>0</v>
      </c>
      <c r="E1359">
        <v>72.099999999999994</v>
      </c>
      <c r="F1359">
        <v>-0.50453553545070129</v>
      </c>
      <c r="G1359">
        <v>541.78807350923773</v>
      </c>
      <c r="H1359">
        <v>2357.8616959122028</v>
      </c>
      <c r="I1359">
        <v>6</v>
      </c>
      <c r="J1359">
        <v>6</v>
      </c>
      <c r="K1359">
        <v>1395.854123980024</v>
      </c>
      <c r="L1359" t="b">
        <v>0</v>
      </c>
      <c r="M1359">
        <v>-9.2163231761318958</v>
      </c>
      <c r="N1359">
        <v>-9.2163231761318958</v>
      </c>
      <c r="O1359">
        <v>-162.44248948999191</v>
      </c>
      <c r="P1359">
        <v>-38.087693551637493</v>
      </c>
      <c r="Q1359">
        <v>-9.4044114042162192</v>
      </c>
      <c r="R1359">
        <v>0.87212140438180696</v>
      </c>
      <c r="S1359">
        <v>53.060069811846837</v>
      </c>
      <c r="T1359">
        <v>-56.10995403702362</v>
      </c>
      <c r="U1359">
        <v>-8.2017884812293307</v>
      </c>
      <c r="V1359">
        <v>-18.022260485386131</v>
      </c>
      <c r="W1359">
        <v>-14.65438264202762</v>
      </c>
      <c r="X1359">
        <v>1</v>
      </c>
      <c r="Y1359">
        <v>7.9344511220862763</v>
      </c>
      <c r="Z1359">
        <v>88.666050206555369</v>
      </c>
      <c r="AA1359">
        <v>1395.854123980024</v>
      </c>
      <c r="AB1359" t="b">
        <v>0</v>
      </c>
      <c r="AC1359" t="b">
        <v>1</v>
      </c>
      <c r="AD1359">
        <v>89.676069065211777</v>
      </c>
      <c r="AE1359">
        <v>0.30618212162202663</v>
      </c>
      <c r="AF1359">
        <v>0</v>
      </c>
      <c r="AG1359">
        <v>0</v>
      </c>
      <c r="AH1359">
        <v>3.4902493297184201E-4</v>
      </c>
      <c r="AI1359" t="b">
        <v>0</v>
      </c>
      <c r="AJ1359" t="b">
        <v>0</v>
      </c>
      <c r="AK1359">
        <v>1395.854123980024</v>
      </c>
      <c r="AL1359">
        <v>0</v>
      </c>
      <c r="AM1359">
        <v>-8.2017884812293307</v>
      </c>
      <c r="AN1359">
        <v>5.9449040665884452</v>
      </c>
      <c r="AO1359">
        <v>-2.0487786276604401</v>
      </c>
      <c r="AP1359">
        <v>-1.9487087133998831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5">
      <c r="A1360">
        <v>1357</v>
      </c>
      <c r="B1360">
        <v>0</v>
      </c>
      <c r="C1360">
        <v>0</v>
      </c>
      <c r="D1360">
        <v>0</v>
      </c>
      <c r="E1360">
        <v>70.2</v>
      </c>
      <c r="F1360">
        <v>-0.54515258910466713</v>
      </c>
      <c r="G1360">
        <v>527.51071789665036</v>
      </c>
      <c r="H1360">
        <v>2295.7266442862219</v>
      </c>
      <c r="I1360">
        <v>6</v>
      </c>
      <c r="J1360">
        <v>6</v>
      </c>
      <c r="K1360">
        <v>1359.070173417444</v>
      </c>
      <c r="L1360" t="b">
        <v>0</v>
      </c>
      <c r="M1360">
        <v>-10.76434217042638</v>
      </c>
      <c r="N1360">
        <v>-10.76434217042638</v>
      </c>
      <c r="O1360">
        <v>-194.8621941620776</v>
      </c>
      <c r="P1360">
        <v>-45.689102397696011</v>
      </c>
      <c r="Q1360">
        <v>-10.98402262288406</v>
      </c>
      <c r="R1360">
        <v>0.88757465754691023</v>
      </c>
      <c r="S1360">
        <v>53.097902553977953</v>
      </c>
      <c r="T1360">
        <v>-68.5008267132783</v>
      </c>
      <c r="U1360">
        <v>-9.7491401179938375</v>
      </c>
      <c r="V1360">
        <v>-22.811724315582289</v>
      </c>
      <c r="W1360">
        <v>-13.97982106531196</v>
      </c>
      <c r="X1360">
        <v>1</v>
      </c>
      <c r="Y1360">
        <v>7.2598895453706156</v>
      </c>
      <c r="Z1360">
        <v>88.665469630417277</v>
      </c>
      <c r="AA1360">
        <v>1359.070173417444</v>
      </c>
      <c r="AB1360" t="b">
        <v>0</v>
      </c>
      <c r="AC1360" t="b">
        <v>1</v>
      </c>
      <c r="AD1360">
        <v>89.679083815344214</v>
      </c>
      <c r="AE1360">
        <v>0.29208813351152352</v>
      </c>
      <c r="AF1360">
        <v>0</v>
      </c>
      <c r="AG1360">
        <v>0</v>
      </c>
      <c r="AH1360">
        <v>-1.812313513153085E-3</v>
      </c>
      <c r="AI1360" t="b">
        <v>0</v>
      </c>
      <c r="AJ1360" t="b">
        <v>0</v>
      </c>
      <c r="AK1360">
        <v>1359.070173417444</v>
      </c>
      <c r="AL1360">
        <v>0</v>
      </c>
      <c r="AM1360">
        <v>-9.7491401179938375</v>
      </c>
      <c r="AN1360">
        <v>7.5648392512835922</v>
      </c>
      <c r="AO1360">
        <v>-1.994654173208591</v>
      </c>
      <c r="AP1360">
        <v>-1.889873046007007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5">
      <c r="A1361">
        <v>1358</v>
      </c>
      <c r="B1361">
        <v>0</v>
      </c>
      <c r="C1361">
        <v>0</v>
      </c>
      <c r="D1361">
        <v>0</v>
      </c>
      <c r="E1361">
        <v>68.2</v>
      </c>
      <c r="F1361">
        <v>-0.56485410813062664</v>
      </c>
      <c r="G1361">
        <v>512.48192251497949</v>
      </c>
      <c r="H1361">
        <v>2230.3213267851911</v>
      </c>
      <c r="I1361">
        <v>6</v>
      </c>
      <c r="J1361">
        <v>6</v>
      </c>
      <c r="K1361">
        <v>1320.350225456833</v>
      </c>
      <c r="L1361" t="b">
        <v>0</v>
      </c>
      <c r="M1361">
        <v>-11.440125039219531</v>
      </c>
      <c r="N1361">
        <v>-11.440125039219531</v>
      </c>
      <c r="O1361">
        <v>-213.1687815225832</v>
      </c>
      <c r="P1361">
        <v>-49.981425739651293</v>
      </c>
      <c r="Q1361">
        <v>-11.673596978795439</v>
      </c>
      <c r="R1361">
        <v>0.89472436639567487</v>
      </c>
      <c r="S1361">
        <v>53.136750134941821</v>
      </c>
      <c r="T1361">
        <v>-75.539863980510106</v>
      </c>
      <c r="U1361">
        <v>-10.444651660411211</v>
      </c>
      <c r="V1361">
        <v>-25.55843824085882</v>
      </c>
      <c r="W1361">
        <v>-13.97982106531196</v>
      </c>
      <c r="X1361">
        <v>1</v>
      </c>
      <c r="Y1361">
        <v>7.2598895453706156</v>
      </c>
      <c r="Z1361">
        <v>88.672265682857116</v>
      </c>
      <c r="AA1361">
        <v>1320.350225456833</v>
      </c>
      <c r="AB1361" t="b">
        <v>0</v>
      </c>
      <c r="AC1361" t="b">
        <v>1</v>
      </c>
      <c r="AD1361">
        <v>89.681964723893969</v>
      </c>
      <c r="AE1361">
        <v>0.29208813351152352</v>
      </c>
      <c r="AF1361">
        <v>0</v>
      </c>
      <c r="AG1361">
        <v>0</v>
      </c>
      <c r="AH1361">
        <v>9.154810874880126E-4</v>
      </c>
      <c r="AI1361" t="b">
        <v>0</v>
      </c>
      <c r="AJ1361" t="b">
        <v>0</v>
      </c>
      <c r="AK1361">
        <v>1320.350225456833</v>
      </c>
      <c r="AL1361">
        <v>0</v>
      </c>
      <c r="AM1361">
        <v>-10.444651660411211</v>
      </c>
      <c r="AN1361">
        <v>8.321389645666601</v>
      </c>
      <c r="AO1361">
        <v>-1.9239343550307091</v>
      </c>
      <c r="AP1361">
        <v>-1.82858807310076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5">
      <c r="A1362">
        <v>1359</v>
      </c>
      <c r="B1362">
        <v>0</v>
      </c>
      <c r="C1362">
        <v>0</v>
      </c>
      <c r="D1362">
        <v>0</v>
      </c>
      <c r="E1362">
        <v>66.099999999999994</v>
      </c>
      <c r="F1362">
        <v>-0.61209764503947817</v>
      </c>
      <c r="G1362">
        <v>496.70168736422488</v>
      </c>
      <c r="H1362">
        <v>2161.6457434091071</v>
      </c>
      <c r="I1362">
        <v>6</v>
      </c>
      <c r="J1362">
        <v>6</v>
      </c>
      <c r="K1362">
        <v>1279.694280098191</v>
      </c>
      <c r="L1362" t="b">
        <v>0</v>
      </c>
      <c r="M1362">
        <v>-13.02149057700305</v>
      </c>
      <c r="N1362">
        <v>-13.02149057700305</v>
      </c>
      <c r="O1362">
        <v>-250.3435737557561</v>
      </c>
      <c r="P1362">
        <v>-58.697754200685623</v>
      </c>
      <c r="Q1362">
        <v>-13.28723528265618</v>
      </c>
      <c r="R1362">
        <v>0.90512573488120995</v>
      </c>
      <c r="S1362">
        <v>53.175410940781283</v>
      </c>
      <c r="T1362">
        <v>-89.744675518196303</v>
      </c>
      <c r="U1362">
        <v>-12.02661859975372</v>
      </c>
      <c r="V1362">
        <v>-31.04692131751068</v>
      </c>
      <c r="W1362">
        <v>-13.97982106531196</v>
      </c>
      <c r="X1362">
        <v>1</v>
      </c>
      <c r="Y1362">
        <v>7.2598895453706156</v>
      </c>
      <c r="Z1362">
        <v>88.674460801659848</v>
      </c>
      <c r="AA1362">
        <v>1279.694280098191</v>
      </c>
      <c r="AB1362" t="b">
        <v>0</v>
      </c>
      <c r="AC1362" t="b">
        <v>1</v>
      </c>
      <c r="AD1362">
        <v>89.684845632443725</v>
      </c>
      <c r="AE1362">
        <v>0.29208813351152352</v>
      </c>
      <c r="AF1362">
        <v>0</v>
      </c>
      <c r="AG1362">
        <v>0</v>
      </c>
      <c r="AH1362">
        <v>2.1419747887247431E-3</v>
      </c>
      <c r="AI1362" t="b">
        <v>0</v>
      </c>
      <c r="AJ1362" t="b">
        <v>0</v>
      </c>
      <c r="AK1362">
        <v>1279.694280098191</v>
      </c>
      <c r="AL1362">
        <v>0</v>
      </c>
      <c r="AM1362">
        <v>-12.02661859975372</v>
      </c>
      <c r="AN1362">
        <v>9.9666193888714822</v>
      </c>
      <c r="AO1362">
        <v>-1.85271085367323</v>
      </c>
      <c r="AP1362">
        <v>-1.764933013989278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5">
      <c r="A1363">
        <v>1360</v>
      </c>
      <c r="B1363">
        <v>0</v>
      </c>
      <c r="C1363">
        <v>0</v>
      </c>
      <c r="D1363">
        <v>0</v>
      </c>
      <c r="E1363">
        <v>63.8</v>
      </c>
      <c r="F1363">
        <v>-0.65342197837812677</v>
      </c>
      <c r="G1363">
        <v>479.41857267530332</v>
      </c>
      <c r="H1363">
        <v>2086.42962828292</v>
      </c>
      <c r="I1363">
        <v>6</v>
      </c>
      <c r="J1363">
        <v>6</v>
      </c>
      <c r="K1363">
        <v>1235.166339943489</v>
      </c>
      <c r="L1363" t="b">
        <v>0</v>
      </c>
      <c r="M1363">
        <v>-14.24846445371894</v>
      </c>
      <c r="N1363">
        <v>-14.24846445371894</v>
      </c>
      <c r="O1363">
        <v>-283.80797222235151</v>
      </c>
      <c r="P1363">
        <v>-66.544111134067265</v>
      </c>
      <c r="Q1363">
        <v>-14.53924944257035</v>
      </c>
      <c r="R1363">
        <v>0.91232393142028134</v>
      </c>
      <c r="S1363">
        <v>53.215068081002727</v>
      </c>
      <c r="T1363">
        <v>-102.5503126396966</v>
      </c>
      <c r="U1363">
        <v>-13.264505211345909</v>
      </c>
      <c r="V1363">
        <v>-36.006201505629292</v>
      </c>
      <c r="W1363">
        <v>-10.50767970541399</v>
      </c>
      <c r="X1363">
        <v>1</v>
      </c>
      <c r="Y1363">
        <v>3.7877481854726529</v>
      </c>
      <c r="Z1363">
        <v>88.673799398491681</v>
      </c>
      <c r="AA1363">
        <v>1235.166339943489</v>
      </c>
      <c r="AB1363" t="b">
        <v>0</v>
      </c>
      <c r="AC1363" t="b">
        <v>1</v>
      </c>
      <c r="AD1363">
        <v>89.687037624056984</v>
      </c>
      <c r="AE1363">
        <v>0.21954276369865691</v>
      </c>
      <c r="AF1363">
        <v>0</v>
      </c>
      <c r="AG1363">
        <v>0</v>
      </c>
      <c r="AH1363">
        <v>3.399028542937665E-3</v>
      </c>
      <c r="AI1363" t="b">
        <v>0</v>
      </c>
      <c r="AJ1363" t="b">
        <v>0</v>
      </c>
      <c r="AK1363">
        <v>1235.166339943489</v>
      </c>
      <c r="AL1363">
        <v>0</v>
      </c>
      <c r="AM1363">
        <v>-13.264505211345909</v>
      </c>
      <c r="AN1363">
        <v>11.340852958353411</v>
      </c>
      <c r="AO1363">
        <v>-1.7990189964329699</v>
      </c>
      <c r="AP1363">
        <v>-1.6960059368177831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5">
      <c r="A1364">
        <v>1361</v>
      </c>
      <c r="B1364">
        <v>0</v>
      </c>
      <c r="C1364">
        <v>0</v>
      </c>
      <c r="D1364">
        <v>0</v>
      </c>
      <c r="E1364">
        <v>61.6</v>
      </c>
      <c r="F1364">
        <v>-0.5242144414480201</v>
      </c>
      <c r="G1364">
        <v>462.88689775546533</v>
      </c>
      <c r="H1364">
        <v>2014.4837790317849</v>
      </c>
      <c r="I1364">
        <v>6</v>
      </c>
      <c r="J1364">
        <v>5</v>
      </c>
      <c r="K1364">
        <v>1420.211064217408</v>
      </c>
      <c r="L1364" t="b">
        <v>1</v>
      </c>
      <c r="M1364">
        <v>-9.7313119920150495</v>
      </c>
      <c r="N1364">
        <v>-9.7313119920150495</v>
      </c>
      <c r="O1364">
        <v>-200.7557025885182</v>
      </c>
      <c r="P1364">
        <v>-47.070946172653017</v>
      </c>
      <c r="Q1364">
        <v>-9.9299101959337257</v>
      </c>
      <c r="R1364">
        <v>0.8945552778111977</v>
      </c>
      <c r="S1364">
        <v>53.255169653042678</v>
      </c>
      <c r="T1364">
        <v>-59.727040184841933</v>
      </c>
      <c r="U1364">
        <v>-8.8828535739637378</v>
      </c>
      <c r="V1364">
        <v>-12.656094012188911</v>
      </c>
      <c r="W1364">
        <v>-14.65438264202762</v>
      </c>
      <c r="X1364">
        <v>1</v>
      </c>
      <c r="Y1364">
        <v>7.9344511220862763</v>
      </c>
      <c r="Z1364">
        <v>88.665046270187872</v>
      </c>
      <c r="AA1364">
        <v>1420.211064217408</v>
      </c>
      <c r="AB1364" t="b">
        <v>0</v>
      </c>
      <c r="AC1364" t="b">
        <v>1</v>
      </c>
      <c r="AD1364">
        <v>89.689363457252924</v>
      </c>
      <c r="AE1364">
        <v>0.30618212162202663</v>
      </c>
      <c r="AF1364">
        <v>0</v>
      </c>
      <c r="AG1364">
        <v>0</v>
      </c>
      <c r="AH1364">
        <v>2.9826933277070089E-3</v>
      </c>
      <c r="AI1364" t="b">
        <v>0</v>
      </c>
      <c r="AJ1364" t="b">
        <v>0</v>
      </c>
      <c r="AK1364">
        <v>1420.211064217408</v>
      </c>
      <c r="AL1364">
        <v>0</v>
      </c>
      <c r="AM1364">
        <v>-8.8828535739637378</v>
      </c>
      <c r="AN1364">
        <v>6.5790880758147647</v>
      </c>
      <c r="AO1364">
        <v>-1.728651936276252</v>
      </c>
      <c r="AP1364">
        <v>-1.9880052783813831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5">
      <c r="A1365">
        <v>1362</v>
      </c>
      <c r="B1365">
        <v>0</v>
      </c>
      <c r="C1365">
        <v>0</v>
      </c>
      <c r="D1365">
        <v>0</v>
      </c>
      <c r="E1365">
        <v>60.2</v>
      </c>
      <c r="F1365">
        <v>-0.2497202558297964</v>
      </c>
      <c r="G1365">
        <v>452.36674098829559</v>
      </c>
      <c r="H1365">
        <v>1968.700056781063</v>
      </c>
      <c r="I1365">
        <v>6</v>
      </c>
      <c r="J1365">
        <v>5</v>
      </c>
      <c r="K1365">
        <v>1387.9335400306491</v>
      </c>
      <c r="L1365" t="b">
        <v>0</v>
      </c>
      <c r="M1365">
        <v>-0.80007147842557069</v>
      </c>
      <c r="N1365">
        <v>-0.80007147842557069</v>
      </c>
      <c r="O1365">
        <v>-16.889216524638119</v>
      </c>
      <c r="P1365">
        <v>-3.959994120610304</v>
      </c>
      <c r="Q1365">
        <v>-0.81639946778119454</v>
      </c>
      <c r="R1365">
        <v>0.20989619141466731</v>
      </c>
      <c r="S1365">
        <v>53.28810850895379</v>
      </c>
      <c r="T1365">
        <v>-1.1789896226107479</v>
      </c>
      <c r="U1365">
        <v>-0.17135913896023411</v>
      </c>
      <c r="V1365">
        <v>2.7810044979995552</v>
      </c>
      <c r="W1365">
        <v>-11.42162079006942</v>
      </c>
      <c r="X1365">
        <v>1</v>
      </c>
      <c r="Y1365">
        <v>4.7016892701280746</v>
      </c>
      <c r="Z1365">
        <v>88.674008279743674</v>
      </c>
      <c r="AA1365">
        <v>1387.9335400306491</v>
      </c>
      <c r="AB1365" t="b">
        <v>0</v>
      </c>
      <c r="AC1365" t="b">
        <v>1</v>
      </c>
      <c r="AD1365">
        <v>89.69187062796567</v>
      </c>
      <c r="AE1365">
        <v>0.2386382402651549</v>
      </c>
      <c r="AF1365">
        <v>0</v>
      </c>
      <c r="AG1365">
        <v>0</v>
      </c>
      <c r="AH1365">
        <v>1.2060641124207461E-3</v>
      </c>
      <c r="AI1365" t="b">
        <v>0</v>
      </c>
      <c r="AJ1365" t="b">
        <v>0</v>
      </c>
      <c r="AK1365">
        <v>1387.9335400306491</v>
      </c>
      <c r="AL1365">
        <v>0</v>
      </c>
      <c r="AM1365">
        <v>-0.17135913896023411</v>
      </c>
      <c r="AN1365">
        <v>0</v>
      </c>
      <c r="AO1365">
        <v>-1.655124435541399</v>
      </c>
      <c r="AP1365">
        <v>6.7985920628818045E-2</v>
      </c>
      <c r="AQ1365">
        <v>0</v>
      </c>
      <c r="AR1365">
        <v>1</v>
      </c>
      <c r="AS1365">
        <v>3</v>
      </c>
      <c r="AT1365">
        <v>0</v>
      </c>
      <c r="AU1365">
        <v>0</v>
      </c>
      <c r="AV1365">
        <v>0</v>
      </c>
      <c r="AW1365">
        <v>0.32165203652035379</v>
      </c>
      <c r="AX1365">
        <v>0</v>
      </c>
      <c r="AY1365">
        <v>0.1140611406823248</v>
      </c>
      <c r="AZ1365">
        <v>0.32165203652035379</v>
      </c>
    </row>
    <row r="1366" spans="1:52" x14ac:dyDescent="0.35">
      <c r="A1366">
        <v>1363</v>
      </c>
      <c r="B1366">
        <v>0</v>
      </c>
      <c r="C1366">
        <v>0</v>
      </c>
      <c r="D1366">
        <v>0</v>
      </c>
      <c r="E1366">
        <v>59.8</v>
      </c>
      <c r="F1366">
        <v>2.309546476719149E-2</v>
      </c>
      <c r="G1366">
        <v>449.3609819119614</v>
      </c>
      <c r="H1366">
        <v>1955.6189932808561</v>
      </c>
      <c r="I1366">
        <v>5</v>
      </c>
      <c r="J1366">
        <v>5</v>
      </c>
      <c r="K1366">
        <v>1378.711390263004</v>
      </c>
      <c r="L1366" t="b">
        <v>0</v>
      </c>
      <c r="M1366">
        <v>7.9072049821158732</v>
      </c>
      <c r="N1366">
        <v>7.9072049821158732</v>
      </c>
      <c r="O1366">
        <v>168.03471724536541</v>
      </c>
      <c r="P1366">
        <v>39.398896412947693</v>
      </c>
      <c r="Q1366">
        <v>8.0685765123631352</v>
      </c>
      <c r="R1366">
        <v>0.91734911038091238</v>
      </c>
      <c r="S1366">
        <v>53.308400525643307</v>
      </c>
      <c r="T1366">
        <v>60.920056299814178</v>
      </c>
      <c r="U1366">
        <v>8.7955353322496883</v>
      </c>
      <c r="V1366">
        <v>5.0350968488245442</v>
      </c>
      <c r="W1366">
        <v>-3.368054279808407</v>
      </c>
      <c r="X1366">
        <v>1</v>
      </c>
      <c r="Y1366">
        <v>-3.3518772401329331</v>
      </c>
      <c r="Z1366">
        <v>88.679310017388644</v>
      </c>
      <c r="AA1366">
        <v>1378.711390263004</v>
      </c>
      <c r="AB1366" t="b">
        <v>0</v>
      </c>
      <c r="AC1366" t="b">
        <v>1</v>
      </c>
      <c r="AD1366">
        <v>89.692138447812894</v>
      </c>
      <c r="AE1366">
        <v>7.0370620879816229E-2</v>
      </c>
      <c r="AF1366">
        <v>0</v>
      </c>
      <c r="AG1366">
        <v>0</v>
      </c>
      <c r="AH1366">
        <v>5.3932373198262162E-4</v>
      </c>
      <c r="AI1366" t="b">
        <v>0</v>
      </c>
      <c r="AJ1366" t="b">
        <v>0</v>
      </c>
      <c r="AK1366">
        <v>1378.711390263004</v>
      </c>
      <c r="AL1366">
        <v>0</v>
      </c>
      <c r="AM1366">
        <v>8.7955353322496883</v>
      </c>
      <c r="AN1366">
        <v>0</v>
      </c>
      <c r="AO1366">
        <v>-1.955840316045768</v>
      </c>
      <c r="AP1366">
        <v>8.8659146792939971</v>
      </c>
      <c r="AQ1366">
        <v>0</v>
      </c>
      <c r="AR1366">
        <v>1</v>
      </c>
      <c r="AS1366">
        <v>3</v>
      </c>
      <c r="AT1366">
        <v>0</v>
      </c>
      <c r="AU1366">
        <v>0</v>
      </c>
      <c r="AV1366">
        <v>0</v>
      </c>
      <c r="AW1366">
        <v>1.8141614911850881</v>
      </c>
      <c r="AX1366">
        <v>0</v>
      </c>
      <c r="AY1366">
        <v>0.64332043815125817</v>
      </c>
      <c r="AZ1366">
        <v>1.8141614911850881</v>
      </c>
    </row>
    <row r="1367" spans="1:52" x14ac:dyDescent="0.35">
      <c r="A1367">
        <v>1364</v>
      </c>
      <c r="B1367">
        <v>0</v>
      </c>
      <c r="C1367">
        <v>0</v>
      </c>
      <c r="D1367">
        <v>0</v>
      </c>
      <c r="E1367">
        <v>60.4</v>
      </c>
      <c r="F1367">
        <v>0.32400506342770902</v>
      </c>
      <c r="G1367">
        <v>453.86962052646271</v>
      </c>
      <c r="H1367">
        <v>1975.2405885311659</v>
      </c>
      <c r="I1367">
        <v>5</v>
      </c>
      <c r="J1367">
        <v>5</v>
      </c>
      <c r="K1367">
        <v>1392.544614914472</v>
      </c>
      <c r="L1367" t="b">
        <v>0</v>
      </c>
      <c r="M1367">
        <v>17.787973430882591</v>
      </c>
      <c r="N1367">
        <v>17.787973430882591</v>
      </c>
      <c r="O1367">
        <v>374.25424893982768</v>
      </c>
      <c r="P1367">
        <v>87.750939971260607</v>
      </c>
      <c r="Q1367">
        <v>18.150993296818971</v>
      </c>
      <c r="R1367">
        <v>0.93939928880205559</v>
      </c>
      <c r="S1367">
        <v>53.329379429701127</v>
      </c>
      <c r="T1367">
        <v>132.49894893754669</v>
      </c>
      <c r="U1367">
        <v>19.321915093171459</v>
      </c>
      <c r="V1367">
        <v>8.0295305385954663</v>
      </c>
      <c r="W1367">
        <v>-3.368054279808407</v>
      </c>
      <c r="X1367">
        <v>1</v>
      </c>
      <c r="Y1367">
        <v>-3.3518772401329331</v>
      </c>
      <c r="Z1367">
        <v>88.684611755033615</v>
      </c>
      <c r="AA1367">
        <v>1392.544614914472</v>
      </c>
      <c r="AB1367" t="b">
        <v>0</v>
      </c>
      <c r="AC1367" t="b">
        <v>1</v>
      </c>
      <c r="AD1367">
        <v>89.690808337796966</v>
      </c>
      <c r="AE1367">
        <v>7.0370620879816229E-2</v>
      </c>
      <c r="AF1367">
        <v>0</v>
      </c>
      <c r="AG1367">
        <v>0</v>
      </c>
      <c r="AH1367">
        <v>-8.9564532147190512E-4</v>
      </c>
      <c r="AI1367" t="b">
        <v>0</v>
      </c>
      <c r="AJ1367" t="b">
        <v>0</v>
      </c>
      <c r="AK1367">
        <v>1392.544614914472</v>
      </c>
      <c r="AL1367">
        <v>0</v>
      </c>
      <c r="AM1367">
        <v>19.321915093171459</v>
      </c>
      <c r="AN1367">
        <v>0</v>
      </c>
      <c r="AO1367">
        <v>5.2109293215350982</v>
      </c>
      <c r="AP1367">
        <v>19.39315833050053</v>
      </c>
      <c r="AQ1367">
        <v>0</v>
      </c>
      <c r="AR1367">
        <v>1</v>
      </c>
      <c r="AS1367">
        <v>3</v>
      </c>
      <c r="AT1367">
        <v>0</v>
      </c>
      <c r="AU1367">
        <v>0</v>
      </c>
      <c r="AV1367">
        <v>1.1498160847900769</v>
      </c>
      <c r="AW1367">
        <v>3.849019983726746</v>
      </c>
      <c r="AX1367">
        <v>0.40773620028016921</v>
      </c>
      <c r="AY1367">
        <v>1.3649023168089129</v>
      </c>
      <c r="AZ1367">
        <v>3.849019983726746</v>
      </c>
    </row>
    <row r="1368" spans="1:52" x14ac:dyDescent="0.35">
      <c r="A1368">
        <v>1365</v>
      </c>
      <c r="B1368">
        <v>0</v>
      </c>
      <c r="C1368">
        <v>0</v>
      </c>
      <c r="D1368">
        <v>0</v>
      </c>
      <c r="E1368">
        <v>61.8</v>
      </c>
      <c r="F1368">
        <v>0.34755094818864052</v>
      </c>
      <c r="G1368">
        <v>464.38977729363239</v>
      </c>
      <c r="H1368">
        <v>2021.0243107818881</v>
      </c>
      <c r="I1368">
        <v>5</v>
      </c>
      <c r="J1368">
        <v>5</v>
      </c>
      <c r="K1368">
        <v>1424.822139101231</v>
      </c>
      <c r="L1368" t="b">
        <v>0</v>
      </c>
      <c r="M1368">
        <v>19.129545270880691</v>
      </c>
      <c r="N1368">
        <v>19.129545270880691</v>
      </c>
      <c r="O1368">
        <v>393.36288236626501</v>
      </c>
      <c r="P1368">
        <v>92.231318081826075</v>
      </c>
      <c r="Q1368">
        <v>19.51994415395988</v>
      </c>
      <c r="R1368">
        <v>0.94013299377342896</v>
      </c>
      <c r="S1368">
        <v>53.36398264540918</v>
      </c>
      <c r="T1368">
        <v>139.1553806977665</v>
      </c>
      <c r="U1368">
        <v>20.76296043564254</v>
      </c>
      <c r="V1368">
        <v>8.3308160426940674</v>
      </c>
      <c r="W1368">
        <v>-3.368054279808407</v>
      </c>
      <c r="X1368">
        <v>1</v>
      </c>
      <c r="Y1368">
        <v>-3.3518772401329331</v>
      </c>
      <c r="Z1368">
        <v>88.679684783221276</v>
      </c>
      <c r="AA1368">
        <v>1424.822139101231</v>
      </c>
      <c r="AB1368" t="b">
        <v>0</v>
      </c>
      <c r="AC1368" t="b">
        <v>1</v>
      </c>
      <c r="AD1368">
        <v>89.689478227781038</v>
      </c>
      <c r="AE1368">
        <v>7.0370620879816229E-2</v>
      </c>
      <c r="AF1368">
        <v>0</v>
      </c>
      <c r="AG1368">
        <v>0</v>
      </c>
      <c r="AH1368">
        <v>-9.718399441321357E-4</v>
      </c>
      <c r="AI1368" t="b">
        <v>0</v>
      </c>
      <c r="AJ1368" t="b">
        <v>0</v>
      </c>
      <c r="AK1368">
        <v>1424.822139101231</v>
      </c>
      <c r="AL1368">
        <v>0</v>
      </c>
      <c r="AM1368">
        <v>20.76296043564254</v>
      </c>
      <c r="AN1368">
        <v>0</v>
      </c>
      <c r="AO1368">
        <v>17.024358599487471</v>
      </c>
      <c r="AP1368">
        <v>20.83438692242596</v>
      </c>
      <c r="AQ1368">
        <v>0</v>
      </c>
      <c r="AR1368">
        <v>1</v>
      </c>
      <c r="AS1368">
        <v>3</v>
      </c>
      <c r="AT1368">
        <v>0</v>
      </c>
      <c r="AU1368">
        <v>0</v>
      </c>
      <c r="AV1368">
        <v>3.280607962774893</v>
      </c>
      <c r="AW1368">
        <v>4.138159076429111</v>
      </c>
      <c r="AX1368">
        <v>1.163336157012373</v>
      </c>
      <c r="AY1368">
        <v>1.46743403116166</v>
      </c>
      <c r="AZ1368">
        <v>4.138159076429111</v>
      </c>
    </row>
    <row r="1369" spans="1:52" x14ac:dyDescent="0.35">
      <c r="A1369">
        <v>1366</v>
      </c>
      <c r="B1369">
        <v>0</v>
      </c>
      <c r="C1369">
        <v>0</v>
      </c>
      <c r="D1369">
        <v>0</v>
      </c>
      <c r="E1369">
        <v>62.6</v>
      </c>
      <c r="F1369">
        <v>0.1191244771510611</v>
      </c>
      <c r="G1369">
        <v>470.40129544630082</v>
      </c>
      <c r="H1369">
        <v>2047.186437782301</v>
      </c>
      <c r="I1369">
        <v>5</v>
      </c>
      <c r="J1369">
        <v>5</v>
      </c>
      <c r="K1369">
        <v>1443.266438636522</v>
      </c>
      <c r="L1369" t="b">
        <v>0</v>
      </c>
      <c r="M1369">
        <v>11.802132687263549</v>
      </c>
      <c r="N1369">
        <v>11.802132687263549</v>
      </c>
      <c r="O1369">
        <v>239.58706420087091</v>
      </c>
      <c r="P1369">
        <v>56.175688447458107</v>
      </c>
      <c r="Q1369">
        <v>12.042992538024031</v>
      </c>
      <c r="R1369">
        <v>0.92867263737702177</v>
      </c>
      <c r="S1369">
        <v>53.400745096047572</v>
      </c>
      <c r="T1369">
        <v>85.801847042789291</v>
      </c>
      <c r="U1369">
        <v>12.96796314795999</v>
      </c>
      <c r="V1369">
        <v>6.1200194577423304</v>
      </c>
      <c r="W1369">
        <v>-3.368054279808407</v>
      </c>
      <c r="X1369">
        <v>1</v>
      </c>
      <c r="Y1369">
        <v>-3.3518772401329331</v>
      </c>
      <c r="Z1369">
        <v>88.68059983103511</v>
      </c>
      <c r="AA1369">
        <v>1443.266438636522</v>
      </c>
      <c r="AB1369" t="b">
        <v>0</v>
      </c>
      <c r="AC1369" t="b">
        <v>1</v>
      </c>
      <c r="AD1369">
        <v>89.68814811776511</v>
      </c>
      <c r="AE1369">
        <v>7.0370620879816229E-2</v>
      </c>
      <c r="AF1369">
        <v>0</v>
      </c>
      <c r="AG1369">
        <v>0</v>
      </c>
      <c r="AH1369">
        <v>-4.3696114138863651E-4</v>
      </c>
      <c r="AI1369" t="b">
        <v>0</v>
      </c>
      <c r="AJ1369" t="b">
        <v>0</v>
      </c>
      <c r="AK1369">
        <v>1443.266438636522</v>
      </c>
      <c r="AL1369">
        <v>0</v>
      </c>
      <c r="AM1369">
        <v>12.96796314795999</v>
      </c>
      <c r="AN1369">
        <v>0</v>
      </c>
      <c r="AO1369">
        <v>22.955385748216798</v>
      </c>
      <c r="AP1369">
        <v>13.03851047367078</v>
      </c>
      <c r="AQ1369">
        <v>0</v>
      </c>
      <c r="AR1369">
        <v>1</v>
      </c>
      <c r="AS1369">
        <v>3</v>
      </c>
      <c r="AT1369">
        <v>0</v>
      </c>
      <c r="AU1369">
        <v>0</v>
      </c>
      <c r="AV1369">
        <v>4.4826823909913589</v>
      </c>
      <c r="AW1369">
        <v>2.579982946417283</v>
      </c>
      <c r="AX1369">
        <v>1.5896036847487089</v>
      </c>
      <c r="AY1369">
        <v>0.91488865108018413</v>
      </c>
      <c r="AZ1369">
        <v>2.579982946417283</v>
      </c>
    </row>
    <row r="1370" spans="1:52" x14ac:dyDescent="0.35">
      <c r="A1370">
        <v>1367</v>
      </c>
      <c r="B1370">
        <v>0</v>
      </c>
      <c r="C1370">
        <v>0</v>
      </c>
      <c r="D1370">
        <v>0</v>
      </c>
      <c r="E1370">
        <v>62.7</v>
      </c>
      <c r="F1370">
        <v>-7.4048856792872542E-2</v>
      </c>
      <c r="G1370">
        <v>471.15273521538433</v>
      </c>
      <c r="H1370">
        <v>2050.456703657353</v>
      </c>
      <c r="I1370">
        <v>5</v>
      </c>
      <c r="J1370">
        <v>5</v>
      </c>
      <c r="K1370">
        <v>1445.571976078433</v>
      </c>
      <c r="L1370" t="b">
        <v>0</v>
      </c>
      <c r="M1370">
        <v>5.341418574334587</v>
      </c>
      <c r="N1370">
        <v>5.341418574334587</v>
      </c>
      <c r="O1370">
        <v>108.25956498029331</v>
      </c>
      <c r="P1370">
        <v>25.38348893783138</v>
      </c>
      <c r="Q1370">
        <v>5.450427116667945</v>
      </c>
      <c r="R1370">
        <v>0.89505164459569087</v>
      </c>
      <c r="S1370">
        <v>53.427767807626189</v>
      </c>
      <c r="T1370">
        <v>40.226671908135302</v>
      </c>
      <c r="U1370">
        <v>6.0895113143219692</v>
      </c>
      <c r="V1370">
        <v>4.2217230601475251</v>
      </c>
      <c r="W1370">
        <v>-3.368054279808407</v>
      </c>
      <c r="X1370">
        <v>1</v>
      </c>
      <c r="Y1370">
        <v>-3.3518772401329331</v>
      </c>
      <c r="Z1370">
        <v>88.681514878848944</v>
      </c>
      <c r="AA1370">
        <v>1445.571976078433</v>
      </c>
      <c r="AB1370" t="b">
        <v>0</v>
      </c>
      <c r="AC1370" t="b">
        <v>1</v>
      </c>
      <c r="AD1370">
        <v>89.686818007749181</v>
      </c>
      <c r="AE1370">
        <v>7.0370620879816229E-2</v>
      </c>
      <c r="AF1370">
        <v>0</v>
      </c>
      <c r="AG1370">
        <v>0</v>
      </c>
      <c r="AH1370">
        <v>3.3630623932129339E-4</v>
      </c>
      <c r="AI1370" t="b">
        <v>0</v>
      </c>
      <c r="AJ1370" t="b">
        <v>0</v>
      </c>
      <c r="AK1370">
        <v>1445.571976078433</v>
      </c>
      <c r="AL1370">
        <v>0</v>
      </c>
      <c r="AM1370">
        <v>6.0895113143219692</v>
      </c>
      <c r="AN1370">
        <v>0</v>
      </c>
      <c r="AO1370">
        <v>18.454204408753181</v>
      </c>
      <c r="AP1370">
        <v>6.15998883071682</v>
      </c>
      <c r="AQ1370">
        <v>0</v>
      </c>
      <c r="AR1370">
        <v>1</v>
      </c>
      <c r="AS1370">
        <v>3</v>
      </c>
      <c r="AT1370">
        <v>0</v>
      </c>
      <c r="AU1370">
        <v>0</v>
      </c>
      <c r="AV1370">
        <v>3.5430654877553942</v>
      </c>
      <c r="AW1370">
        <v>1.3477454811892871</v>
      </c>
      <c r="AX1370">
        <v>1.2564062013316999</v>
      </c>
      <c r="AY1370">
        <v>0.47792449442231738</v>
      </c>
      <c r="AZ1370">
        <v>1.3477454811892871</v>
      </c>
    </row>
    <row r="1371" spans="1:52" x14ac:dyDescent="0.35">
      <c r="A1371">
        <v>1368</v>
      </c>
      <c r="B1371">
        <v>0</v>
      </c>
      <c r="C1371">
        <v>0</v>
      </c>
      <c r="D1371">
        <v>0</v>
      </c>
      <c r="E1371">
        <v>61.9</v>
      </c>
      <c r="F1371">
        <v>-0.40626238331291381</v>
      </c>
      <c r="G1371">
        <v>465.14121706271601</v>
      </c>
      <c r="H1371">
        <v>2024.2945766569401</v>
      </c>
      <c r="I1371">
        <v>5</v>
      </c>
      <c r="J1371">
        <v>5</v>
      </c>
      <c r="K1371">
        <v>1427.127676543143</v>
      </c>
      <c r="L1371" t="b">
        <v>0</v>
      </c>
      <c r="M1371">
        <v>-5.8336999095541557</v>
      </c>
      <c r="N1371">
        <v>-5.8336999095541557</v>
      </c>
      <c r="O1371">
        <v>-119.7651994355641</v>
      </c>
      <c r="P1371">
        <v>-28.081201098149599</v>
      </c>
      <c r="Q1371">
        <v>-5.9527550097491382</v>
      </c>
      <c r="R1371">
        <v>0.85139605829932263</v>
      </c>
      <c r="S1371">
        <v>53.445762503729149</v>
      </c>
      <c r="T1371">
        <v>-33.912374364929327</v>
      </c>
      <c r="U1371">
        <v>-5.0681521513219616</v>
      </c>
      <c r="V1371">
        <v>-5.8311732667797358</v>
      </c>
      <c r="W1371">
        <v>-15.44964794872131</v>
      </c>
      <c r="X1371">
        <v>1</v>
      </c>
      <c r="Y1371">
        <v>8.7297164287799731</v>
      </c>
      <c r="Z1371">
        <v>88.675470289657014</v>
      </c>
      <c r="AA1371">
        <v>1427.127676543143</v>
      </c>
      <c r="AB1371" t="b">
        <v>0</v>
      </c>
      <c r="AC1371" t="b">
        <v>1</v>
      </c>
      <c r="AD1371">
        <v>89.687885039334233</v>
      </c>
      <c r="AE1371">
        <v>0.32279803952207792</v>
      </c>
      <c r="AF1371">
        <v>0</v>
      </c>
      <c r="AG1371">
        <v>0</v>
      </c>
      <c r="AH1371">
        <v>1.3081903870054701E-3</v>
      </c>
      <c r="AI1371" t="b">
        <v>0</v>
      </c>
      <c r="AJ1371" t="b">
        <v>0</v>
      </c>
      <c r="AK1371">
        <v>1427.127676543143</v>
      </c>
      <c r="AL1371">
        <v>0</v>
      </c>
      <c r="AM1371">
        <v>-5.0681521513219616</v>
      </c>
      <c r="AN1371">
        <v>2.744549622485581</v>
      </c>
      <c r="AO1371">
        <v>8.9228532084899719</v>
      </c>
      <c r="AP1371">
        <v>-1.999214145835533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1.788974992872058</v>
      </c>
      <c r="AW1371">
        <v>0</v>
      </c>
      <c r="AX1371">
        <v>0.63438829534470143</v>
      </c>
      <c r="AY1371">
        <v>0</v>
      </c>
      <c r="AZ1371">
        <v>0</v>
      </c>
    </row>
    <row r="1372" spans="1:52" x14ac:dyDescent="0.35">
      <c r="A1372">
        <v>1369</v>
      </c>
      <c r="B1372">
        <v>0</v>
      </c>
      <c r="C1372">
        <v>0</v>
      </c>
      <c r="D1372">
        <v>0</v>
      </c>
      <c r="E1372">
        <v>60</v>
      </c>
      <c r="F1372">
        <v>-0.55090160995547244</v>
      </c>
      <c r="G1372">
        <v>450.86386145012852</v>
      </c>
      <c r="H1372">
        <v>1962.159525030959</v>
      </c>
      <c r="I1372">
        <v>5</v>
      </c>
      <c r="J1372">
        <v>5</v>
      </c>
      <c r="K1372">
        <v>1383.3224651468261</v>
      </c>
      <c r="L1372" t="b">
        <v>0</v>
      </c>
      <c r="M1372">
        <v>-10.501789483499969</v>
      </c>
      <c r="N1372">
        <v>-10.501789483499969</v>
      </c>
      <c r="O1372">
        <v>-222.42790126052921</v>
      </c>
      <c r="P1372">
        <v>-52.152400318063762</v>
      </c>
      <c r="Q1372">
        <v>-10.71611171785711</v>
      </c>
      <c r="R1372">
        <v>0.90173614276300817</v>
      </c>
      <c r="S1372">
        <v>53.473590804014833</v>
      </c>
      <c r="T1372">
        <v>-66.705963544174622</v>
      </c>
      <c r="U1372">
        <v>-9.6631052458779436</v>
      </c>
      <c r="V1372">
        <v>-14.55356322611085</v>
      </c>
      <c r="W1372">
        <v>-13.97982106531196</v>
      </c>
      <c r="X1372">
        <v>1</v>
      </c>
      <c r="Y1372">
        <v>7.2598895453706156</v>
      </c>
      <c r="Z1372">
        <v>88.669582198601759</v>
      </c>
      <c r="AA1372">
        <v>1383.3224651468261</v>
      </c>
      <c r="AB1372" t="b">
        <v>0</v>
      </c>
      <c r="AC1372" t="b">
        <v>1</v>
      </c>
      <c r="AD1372">
        <v>89.691057580202127</v>
      </c>
      <c r="AE1372">
        <v>0.29208813351152352</v>
      </c>
      <c r="AF1372">
        <v>0</v>
      </c>
      <c r="AG1372">
        <v>0</v>
      </c>
      <c r="AH1372">
        <v>5.4501785063506003E-3</v>
      </c>
      <c r="AI1372" t="b">
        <v>0</v>
      </c>
      <c r="AJ1372" t="b">
        <v>0</v>
      </c>
      <c r="AK1372">
        <v>1383.3224651468261</v>
      </c>
      <c r="AL1372">
        <v>0</v>
      </c>
      <c r="AM1372">
        <v>-9.6631052458779436</v>
      </c>
      <c r="AN1372">
        <v>7.4397486429145303</v>
      </c>
      <c r="AO1372">
        <v>0.86537047153889479</v>
      </c>
      <c r="AP1372">
        <v>-1.9285960815760439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0.45642910774167711</v>
      </c>
      <c r="AW1372">
        <v>0</v>
      </c>
      <c r="AX1372">
        <v>0.16185429352541739</v>
      </c>
      <c r="AY1372">
        <v>0</v>
      </c>
      <c r="AZ1372">
        <v>0</v>
      </c>
    </row>
    <row r="1373" spans="1:52" x14ac:dyDescent="0.35">
      <c r="A1373">
        <v>1370</v>
      </c>
      <c r="B1373">
        <v>0</v>
      </c>
      <c r="C1373">
        <v>0</v>
      </c>
      <c r="D1373">
        <v>0</v>
      </c>
      <c r="E1373">
        <v>58.4</v>
      </c>
      <c r="F1373">
        <v>-0.30679784353185718</v>
      </c>
      <c r="G1373">
        <v>438.84082514479178</v>
      </c>
      <c r="H1373">
        <v>1909.835271030134</v>
      </c>
      <c r="I1373">
        <v>5</v>
      </c>
      <c r="J1373">
        <v>5</v>
      </c>
      <c r="K1373">
        <v>1346.4338660762439</v>
      </c>
      <c r="L1373" t="b">
        <v>0</v>
      </c>
      <c r="M1373">
        <v>-2.739467946466839</v>
      </c>
      <c r="N1373">
        <v>-2.739467946466839</v>
      </c>
      <c r="O1373">
        <v>-59.611573054281827</v>
      </c>
      <c r="P1373">
        <v>-13.97705325589966</v>
      </c>
      <c r="Q1373">
        <v>-2.7953754555784078</v>
      </c>
      <c r="R1373">
        <v>0.75010732298395111</v>
      </c>
      <c r="S1373">
        <v>53.506716833425493</v>
      </c>
      <c r="T1373">
        <v>-14.871333334733359</v>
      </c>
      <c r="U1373">
        <v>-2.0968315997189619</v>
      </c>
      <c r="V1373">
        <v>-0.89428007883369176</v>
      </c>
      <c r="W1373">
        <v>-53.211853699931773</v>
      </c>
      <c r="X1373">
        <v>1</v>
      </c>
      <c r="Y1373">
        <v>46.491922179990432</v>
      </c>
      <c r="Z1373">
        <v>88.68314981259995</v>
      </c>
      <c r="AA1373">
        <v>1346.4338660762439</v>
      </c>
      <c r="AB1373" t="b">
        <v>0</v>
      </c>
      <c r="AC1373" t="b">
        <v>1</v>
      </c>
      <c r="AD1373">
        <v>89.701722622211122</v>
      </c>
      <c r="AE1373">
        <v>1.1117846898961361</v>
      </c>
      <c r="AF1373">
        <v>0</v>
      </c>
      <c r="AG1373">
        <v>0</v>
      </c>
      <c r="AH1373">
        <v>9.3464932934473333E-3</v>
      </c>
      <c r="AI1373" t="b">
        <v>0</v>
      </c>
      <c r="AJ1373" t="b">
        <v>0</v>
      </c>
      <c r="AK1373">
        <v>1346.4338660762439</v>
      </c>
      <c r="AL1373">
        <v>0</v>
      </c>
      <c r="AM1373">
        <v>-2.0968315997189619</v>
      </c>
      <c r="AN1373">
        <v>0</v>
      </c>
      <c r="AO1373">
        <v>-1.9798861677169639</v>
      </c>
      <c r="AP1373">
        <v>-0.98399104391922643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5">
      <c r="A1374">
        <v>1371</v>
      </c>
      <c r="B1374">
        <v>0</v>
      </c>
      <c r="C1374">
        <v>0</v>
      </c>
      <c r="D1374">
        <v>0</v>
      </c>
      <c r="E1374">
        <v>57.8</v>
      </c>
      <c r="F1374">
        <v>-5.5240349250437859E-2</v>
      </c>
      <c r="G1374">
        <v>434.33218653029053</v>
      </c>
      <c r="H1374">
        <v>1890.2136757798239</v>
      </c>
      <c r="I1374">
        <v>5</v>
      </c>
      <c r="J1374">
        <v>5</v>
      </c>
      <c r="K1374">
        <v>1332.6006414247761</v>
      </c>
      <c r="L1374" t="b">
        <v>0</v>
      </c>
      <c r="M1374">
        <v>5.0230770108569676</v>
      </c>
      <c r="N1374">
        <v>5.0230770108569676</v>
      </c>
      <c r="O1374">
        <v>110.43817068160961</v>
      </c>
      <c r="P1374">
        <v>25.894303975092281</v>
      </c>
      <c r="Q1374">
        <v>5.1255887865887422</v>
      </c>
      <c r="R1374">
        <v>0.89835152954252984</v>
      </c>
      <c r="S1374">
        <v>53.528691992106452</v>
      </c>
      <c r="T1374">
        <v>40.885452939821818</v>
      </c>
      <c r="U1374">
        <v>5.7055491286343782</v>
      </c>
      <c r="V1374">
        <v>4.1559437552937624</v>
      </c>
      <c r="W1374">
        <v>-3.368054279808407</v>
      </c>
      <c r="X1374">
        <v>1</v>
      </c>
      <c r="Y1374">
        <v>-3.3518772401329331</v>
      </c>
      <c r="Z1374">
        <v>88.694149425928288</v>
      </c>
      <c r="AA1374">
        <v>1332.6006414247761</v>
      </c>
      <c r="AB1374" t="b">
        <v>0</v>
      </c>
      <c r="AC1374" t="b">
        <v>1</v>
      </c>
      <c r="AD1374">
        <v>89.710282154937289</v>
      </c>
      <c r="AE1374">
        <v>7.0370620879816229E-2</v>
      </c>
      <c r="AF1374">
        <v>0</v>
      </c>
      <c r="AG1374">
        <v>0</v>
      </c>
      <c r="AH1374">
        <v>1.2045350987675171E-2</v>
      </c>
      <c r="AI1374" t="b">
        <v>0</v>
      </c>
      <c r="AJ1374" t="b">
        <v>0</v>
      </c>
      <c r="AK1374">
        <v>1332.6006414247761</v>
      </c>
      <c r="AL1374">
        <v>0</v>
      </c>
      <c r="AM1374">
        <v>5.7055491286343782</v>
      </c>
      <c r="AN1374">
        <v>0</v>
      </c>
      <c r="AO1374">
        <v>-1.9091105348547719</v>
      </c>
      <c r="AP1374">
        <v>5.7759982849946274</v>
      </c>
      <c r="AQ1374">
        <v>0</v>
      </c>
      <c r="AR1374">
        <v>1</v>
      </c>
      <c r="AS1374">
        <v>3</v>
      </c>
      <c r="AT1374">
        <v>0</v>
      </c>
      <c r="AU1374">
        <v>0</v>
      </c>
      <c r="AV1374">
        <v>0</v>
      </c>
      <c r="AW1374">
        <v>1.264187402183552</v>
      </c>
      <c r="AX1374">
        <v>0</v>
      </c>
      <c r="AY1374">
        <v>0.44829393492789638</v>
      </c>
      <c r="AZ1374">
        <v>1.264187402183552</v>
      </c>
    </row>
    <row r="1375" spans="1:52" x14ac:dyDescent="0.35">
      <c r="A1375">
        <v>1372</v>
      </c>
      <c r="B1375">
        <v>0</v>
      </c>
      <c r="C1375">
        <v>0</v>
      </c>
      <c r="D1375">
        <v>0</v>
      </c>
      <c r="E1375">
        <v>57.8</v>
      </c>
      <c r="F1375">
        <v>2.7759240533605119E-2</v>
      </c>
      <c r="G1375">
        <v>434.33218653029053</v>
      </c>
      <c r="H1375">
        <v>1890.2136757798239</v>
      </c>
      <c r="I1375">
        <v>5</v>
      </c>
      <c r="J1375">
        <v>5</v>
      </c>
      <c r="K1375">
        <v>1332.6006414247761</v>
      </c>
      <c r="L1375" t="b">
        <v>0</v>
      </c>
      <c r="M1375">
        <v>7.5939243341832512</v>
      </c>
      <c r="N1375">
        <v>7.5939243341832512</v>
      </c>
      <c r="O1375">
        <v>166.96122913287331</v>
      </c>
      <c r="P1375">
        <v>39.147196956799903</v>
      </c>
      <c r="Q1375">
        <v>7.7489023818196454</v>
      </c>
      <c r="R1375">
        <v>0.91781633050974865</v>
      </c>
      <c r="S1375">
        <v>53.545082142988562</v>
      </c>
      <c r="T1375">
        <v>60.500055512169453</v>
      </c>
      <c r="U1375">
        <v>8.4427593236611518</v>
      </c>
      <c r="V1375">
        <v>4.9721165663539963</v>
      </c>
      <c r="W1375">
        <v>-3.368054279808407</v>
      </c>
      <c r="X1375">
        <v>1</v>
      </c>
      <c r="Y1375">
        <v>-3.3518772401329331</v>
      </c>
      <c r="Z1375">
        <v>88.705149039256625</v>
      </c>
      <c r="AA1375">
        <v>1332.6006414247761</v>
      </c>
      <c r="AB1375" t="b">
        <v>0</v>
      </c>
      <c r="AC1375" t="b">
        <v>1</v>
      </c>
      <c r="AD1375">
        <v>89.708952044921361</v>
      </c>
      <c r="AE1375">
        <v>7.0370620879816229E-2</v>
      </c>
      <c r="AF1375">
        <v>0</v>
      </c>
      <c r="AG1375">
        <v>0</v>
      </c>
      <c r="AH1375">
        <v>1.4287744379562759E-2</v>
      </c>
      <c r="AI1375" t="b">
        <v>0</v>
      </c>
      <c r="AJ1375" t="b">
        <v>0</v>
      </c>
      <c r="AK1375">
        <v>1332.6006414247761</v>
      </c>
      <c r="AL1375">
        <v>0</v>
      </c>
      <c r="AM1375">
        <v>8.4427593236611518</v>
      </c>
      <c r="AN1375">
        <v>0</v>
      </c>
      <c r="AO1375">
        <v>2.7135288939018878</v>
      </c>
      <c r="AP1375">
        <v>8.5131299445409674</v>
      </c>
      <c r="AQ1375">
        <v>0</v>
      </c>
      <c r="AR1375">
        <v>1</v>
      </c>
      <c r="AS1375">
        <v>3</v>
      </c>
      <c r="AT1375">
        <v>0</v>
      </c>
      <c r="AU1375">
        <v>0</v>
      </c>
      <c r="AV1375">
        <v>0.73178337337797716</v>
      </c>
      <c r="AW1375">
        <v>1.747627625962203</v>
      </c>
      <c r="AX1375">
        <v>0.25949765013403447</v>
      </c>
      <c r="AY1375">
        <v>0.6197268410348723</v>
      </c>
      <c r="AZ1375">
        <v>1.747627625962203</v>
      </c>
    </row>
    <row r="1376" spans="1:52" x14ac:dyDescent="0.35">
      <c r="A1376">
        <v>1373</v>
      </c>
      <c r="B1376">
        <v>0</v>
      </c>
      <c r="C1376">
        <v>0</v>
      </c>
      <c r="D1376">
        <v>0</v>
      </c>
      <c r="E1376">
        <v>57.8</v>
      </c>
      <c r="F1376">
        <v>-5.5796612883977303E-2</v>
      </c>
      <c r="G1376">
        <v>434.33218653029053</v>
      </c>
      <c r="H1376">
        <v>1890.2136757798239</v>
      </c>
      <c r="I1376">
        <v>5</v>
      </c>
      <c r="J1376">
        <v>5</v>
      </c>
      <c r="K1376">
        <v>1332.6006414247761</v>
      </c>
      <c r="L1376" t="b">
        <v>0</v>
      </c>
      <c r="M1376">
        <v>5.0058471802388933</v>
      </c>
      <c r="N1376">
        <v>5.0058471802388933</v>
      </c>
      <c r="O1376">
        <v>110.0593528831762</v>
      </c>
      <c r="P1376">
        <v>25.805483025204509</v>
      </c>
      <c r="Q1376">
        <v>5.1080073267743806</v>
      </c>
      <c r="R1376">
        <v>0.89818454921118129</v>
      </c>
      <c r="S1376">
        <v>53.565115976533633</v>
      </c>
      <c r="T1376">
        <v>40.75278521960017</v>
      </c>
      <c r="U1376">
        <v>5.6870353996407763</v>
      </c>
      <c r="V1376">
        <v>4.1492631980334949</v>
      </c>
      <c r="W1376">
        <v>-3.368054279808407</v>
      </c>
      <c r="X1376">
        <v>1</v>
      </c>
      <c r="Y1376">
        <v>-3.3518772401329331</v>
      </c>
      <c r="Z1376">
        <v>88.716148652584963</v>
      </c>
      <c r="AA1376">
        <v>1332.6006414247761</v>
      </c>
      <c r="AB1376" t="b">
        <v>0</v>
      </c>
      <c r="AC1376" t="b">
        <v>1</v>
      </c>
      <c r="AD1376">
        <v>89.707621934905433</v>
      </c>
      <c r="AE1376">
        <v>7.0370620879816229E-2</v>
      </c>
      <c r="AF1376">
        <v>0</v>
      </c>
      <c r="AG1376">
        <v>0</v>
      </c>
      <c r="AH1376">
        <v>7.9016040458683712E-3</v>
      </c>
      <c r="AI1376" t="b">
        <v>0</v>
      </c>
      <c r="AJ1376" t="b">
        <v>0</v>
      </c>
      <c r="AK1376">
        <v>1332.6006414247761</v>
      </c>
      <c r="AL1376">
        <v>0</v>
      </c>
      <c r="AM1376">
        <v>5.6870353996407763</v>
      </c>
      <c r="AN1376">
        <v>0</v>
      </c>
      <c r="AO1376">
        <v>7.5528539544801632</v>
      </c>
      <c r="AP1376">
        <v>5.7574605590486714</v>
      </c>
      <c r="AQ1376">
        <v>0</v>
      </c>
      <c r="AR1376">
        <v>1</v>
      </c>
      <c r="AS1376">
        <v>3</v>
      </c>
      <c r="AT1376">
        <v>0</v>
      </c>
      <c r="AU1376">
        <v>0</v>
      </c>
      <c r="AV1376">
        <v>1.5428366457501479</v>
      </c>
      <c r="AW1376">
        <v>1.260933157320286</v>
      </c>
      <c r="AX1376">
        <v>0.54710519352842135</v>
      </c>
      <c r="AY1376">
        <v>0.44713994602367813</v>
      </c>
      <c r="AZ1376">
        <v>1.260933157320286</v>
      </c>
    </row>
    <row r="1377" spans="1:52" x14ac:dyDescent="0.35">
      <c r="A1377">
        <v>1374</v>
      </c>
      <c r="B1377">
        <v>0</v>
      </c>
      <c r="C1377">
        <v>0</v>
      </c>
      <c r="D1377">
        <v>0</v>
      </c>
      <c r="E1377">
        <v>57.3</v>
      </c>
      <c r="F1377">
        <v>-0.22123945566435929</v>
      </c>
      <c r="G1377">
        <v>430.57498768487272</v>
      </c>
      <c r="H1377">
        <v>1873.8623464045661</v>
      </c>
      <c r="I1377">
        <v>5</v>
      </c>
      <c r="J1377">
        <v>5</v>
      </c>
      <c r="K1377">
        <v>1321.0729542152189</v>
      </c>
      <c r="L1377" t="b">
        <v>0</v>
      </c>
      <c r="M1377">
        <v>-0.1646244686733763</v>
      </c>
      <c r="N1377">
        <v>-0.1646244686733763</v>
      </c>
      <c r="O1377">
        <v>-3.6510431900545641</v>
      </c>
      <c r="P1377">
        <v>-0.85605566993701321</v>
      </c>
      <c r="Q1377">
        <v>-0.16798415170752681</v>
      </c>
      <c r="R1377">
        <v>0</v>
      </c>
      <c r="S1377">
        <v>53.581476739122337</v>
      </c>
      <c r="T1377">
        <v>2.9219398673692791</v>
      </c>
      <c r="U1377">
        <v>0.40422827985890852</v>
      </c>
      <c r="V1377">
        <v>3.777995537306293</v>
      </c>
      <c r="W1377">
        <v>-8.5359080887812073</v>
      </c>
      <c r="X1377">
        <v>1</v>
      </c>
      <c r="Y1377">
        <v>1.815976568839867</v>
      </c>
      <c r="Z1377">
        <v>88.727846538025702</v>
      </c>
      <c r="AA1377">
        <v>1321.0729542152189</v>
      </c>
      <c r="AB1377" t="b">
        <v>0</v>
      </c>
      <c r="AC1377" t="b">
        <v>1</v>
      </c>
      <c r="AD1377">
        <v>89.707317192708743</v>
      </c>
      <c r="AE1377">
        <v>0.17834544876003269</v>
      </c>
      <c r="AF1377">
        <v>0</v>
      </c>
      <c r="AG1377">
        <v>0</v>
      </c>
      <c r="AH1377">
        <v>-2.5829080376061908E-3</v>
      </c>
      <c r="AI1377" t="b">
        <v>0</v>
      </c>
      <c r="AJ1377" t="b">
        <v>0</v>
      </c>
      <c r="AK1377">
        <v>1321.0729542152189</v>
      </c>
      <c r="AL1377">
        <v>0</v>
      </c>
      <c r="AM1377">
        <v>0.40422827985890852</v>
      </c>
      <c r="AN1377">
        <v>0</v>
      </c>
      <c r="AO1377">
        <v>5.876798838881391</v>
      </c>
      <c r="AP1377">
        <v>0.58313220314646497</v>
      </c>
      <c r="AQ1377">
        <v>0</v>
      </c>
      <c r="AR1377">
        <v>1</v>
      </c>
      <c r="AS1377">
        <v>3</v>
      </c>
      <c r="AT1377">
        <v>0</v>
      </c>
      <c r="AU1377">
        <v>0</v>
      </c>
      <c r="AV1377">
        <v>1.25577504905155</v>
      </c>
      <c r="AW1377">
        <v>0.38870543328530988</v>
      </c>
      <c r="AX1377">
        <v>0.44531030108210978</v>
      </c>
      <c r="AY1377">
        <v>0.137838969059766</v>
      </c>
      <c r="AZ1377">
        <v>0.38870543328530988</v>
      </c>
    </row>
    <row r="1378" spans="1:52" x14ac:dyDescent="0.35">
      <c r="A1378">
        <v>1375</v>
      </c>
      <c r="B1378">
        <v>0</v>
      </c>
      <c r="C1378">
        <v>0</v>
      </c>
      <c r="D1378">
        <v>0</v>
      </c>
      <c r="E1378">
        <v>56.2</v>
      </c>
      <c r="F1378">
        <v>-0.3925788977919229</v>
      </c>
      <c r="G1378">
        <v>422.30915022495378</v>
      </c>
      <c r="H1378">
        <v>1837.8894217789989</v>
      </c>
      <c r="I1378">
        <v>5</v>
      </c>
      <c r="J1378">
        <v>5</v>
      </c>
      <c r="K1378">
        <v>1295.712042354194</v>
      </c>
      <c r="L1378" t="b">
        <v>0</v>
      </c>
      <c r="M1378">
        <v>-5.4219527887883592</v>
      </c>
      <c r="N1378">
        <v>-5.4219527887883592</v>
      </c>
      <c r="O1378">
        <v>-122.60173672584069</v>
      </c>
      <c r="P1378">
        <v>-28.746280557341841</v>
      </c>
      <c r="Q1378">
        <v>-5.5326048865187349</v>
      </c>
      <c r="R1378">
        <v>0.85918880158487232</v>
      </c>
      <c r="S1378">
        <v>53.581476739122337</v>
      </c>
      <c r="T1378">
        <v>-35.033308286645472</v>
      </c>
      <c r="U1378">
        <v>-4.7535521620906396</v>
      </c>
      <c r="V1378">
        <v>-6.2870277293036274</v>
      </c>
      <c r="W1378">
        <v>-22.598437988333369</v>
      </c>
      <c r="X1378">
        <v>1</v>
      </c>
      <c r="Y1378">
        <v>15.878506468392031</v>
      </c>
      <c r="Z1378">
        <v>88.733085666772865</v>
      </c>
      <c r="AA1378">
        <v>1295.712042354194</v>
      </c>
      <c r="AB1378" t="b">
        <v>0</v>
      </c>
      <c r="AC1378" t="b">
        <v>1</v>
      </c>
      <c r="AD1378">
        <v>89.710828002835171</v>
      </c>
      <c r="AE1378">
        <v>0.47216166369014312</v>
      </c>
      <c r="AF1378">
        <v>0</v>
      </c>
      <c r="AG1378">
        <v>0</v>
      </c>
      <c r="AH1378">
        <v>-1.326881477219188E-2</v>
      </c>
      <c r="AI1378" t="b">
        <v>0</v>
      </c>
      <c r="AJ1378" t="b">
        <v>0</v>
      </c>
      <c r="AK1378">
        <v>1295.712042354194</v>
      </c>
      <c r="AL1378">
        <v>0</v>
      </c>
      <c r="AM1378">
        <v>-4.7535521620906396</v>
      </c>
      <c r="AN1378">
        <v>2.489498601084065</v>
      </c>
      <c r="AO1378">
        <v>1.8372733767989109</v>
      </c>
      <c r="AP1378">
        <v>-1.789928510305606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0.58587073809328172</v>
      </c>
      <c r="AW1378">
        <v>0</v>
      </c>
      <c r="AX1378">
        <v>0.2077555808841425</v>
      </c>
      <c r="AY1378">
        <v>0</v>
      </c>
      <c r="AZ1378">
        <v>0</v>
      </c>
    </row>
    <row r="1379" spans="1:52" x14ac:dyDescent="0.35">
      <c r="A1379">
        <v>1376</v>
      </c>
      <c r="B1379">
        <v>0</v>
      </c>
      <c r="C1379">
        <v>0</v>
      </c>
      <c r="D1379">
        <v>0</v>
      </c>
      <c r="E1379">
        <v>54.3</v>
      </c>
      <c r="F1379">
        <v>-0.70844495316796063</v>
      </c>
      <c r="G1379">
        <v>408.0317946123663</v>
      </c>
      <c r="H1379">
        <v>1775.754370153018</v>
      </c>
      <c r="I1379">
        <v>5</v>
      </c>
      <c r="J1379">
        <v>5</v>
      </c>
      <c r="K1379">
        <v>1251.9068309578779</v>
      </c>
      <c r="L1379" t="b">
        <v>0</v>
      </c>
      <c r="M1379">
        <v>-14.593541737295521</v>
      </c>
      <c r="N1379">
        <v>-14.593541737295521</v>
      </c>
      <c r="O1379">
        <v>-341.53725303416462</v>
      </c>
      <c r="P1379">
        <v>-80.079825610126377</v>
      </c>
      <c r="Q1379">
        <v>-14.891369119689299</v>
      </c>
      <c r="R1379">
        <v>0.92341371496053204</v>
      </c>
      <c r="S1379">
        <v>53.605984587980423</v>
      </c>
      <c r="T1379">
        <v>-104.8890911489906</v>
      </c>
      <c r="U1379">
        <v>-13.75089447966084</v>
      </c>
      <c r="V1379">
        <v>-24.809265538864199</v>
      </c>
      <c r="W1379">
        <v>-10.50767970541399</v>
      </c>
      <c r="X1379">
        <v>1</v>
      </c>
      <c r="Y1379">
        <v>3.7877481854726529</v>
      </c>
      <c r="Z1379">
        <v>88.731819395759587</v>
      </c>
      <c r="AA1379">
        <v>1251.9068309578779</v>
      </c>
      <c r="AB1379" t="b">
        <v>0</v>
      </c>
      <c r="AC1379" t="b">
        <v>1</v>
      </c>
      <c r="AD1379">
        <v>89.714730037488721</v>
      </c>
      <c r="AE1379">
        <v>0.21954276369865691</v>
      </c>
      <c r="AF1379">
        <v>0</v>
      </c>
      <c r="AG1379">
        <v>0</v>
      </c>
      <c r="AH1379">
        <v>-2.1492038665184451E-2</v>
      </c>
      <c r="AI1379" t="b">
        <v>0</v>
      </c>
      <c r="AJ1379" t="b">
        <v>0</v>
      </c>
      <c r="AK1379">
        <v>1251.9068309578779</v>
      </c>
      <c r="AL1379">
        <v>0</v>
      </c>
      <c r="AM1379">
        <v>-13.75089447966084</v>
      </c>
      <c r="AN1379">
        <v>11.800543536568551</v>
      </c>
      <c r="AO1379">
        <v>-0.95239899933045369</v>
      </c>
      <c r="AP1379">
        <v>-1.721824199714957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0.13681590212166489</v>
      </c>
      <c r="AW1379">
        <v>0</v>
      </c>
      <c r="AX1379">
        <v>4.8516277348108122E-2</v>
      </c>
      <c r="AY1379">
        <v>0</v>
      </c>
      <c r="AZ1379">
        <v>0</v>
      </c>
    </row>
    <row r="1380" spans="1:52" x14ac:dyDescent="0.35">
      <c r="A1380">
        <v>1377</v>
      </c>
      <c r="B1380">
        <v>0</v>
      </c>
      <c r="C1380">
        <v>0</v>
      </c>
      <c r="D1380">
        <v>0</v>
      </c>
      <c r="E1380">
        <v>50.8</v>
      </c>
      <c r="F1380">
        <v>-1.273641289536229</v>
      </c>
      <c r="G1380">
        <v>381.73140269444212</v>
      </c>
      <c r="H1380">
        <v>1661.2950645262119</v>
      </c>
      <c r="I1380">
        <v>5</v>
      </c>
      <c r="J1380">
        <v>4</v>
      </c>
      <c r="K1380">
        <v>1443.6654110732779</v>
      </c>
      <c r="L1380" t="b">
        <v>1</v>
      </c>
      <c r="M1380">
        <v>-29.309602349276801</v>
      </c>
      <c r="N1380">
        <v>-29.309602349276801</v>
      </c>
      <c r="O1380">
        <v>-733.20162727285344</v>
      </c>
      <c r="P1380">
        <v>-171.91289655069531</v>
      </c>
      <c r="Q1380">
        <v>-29.90775749926204</v>
      </c>
      <c r="R1380">
        <v>0.94264667321807305</v>
      </c>
      <c r="S1380">
        <v>53.641862236858188</v>
      </c>
      <c r="T1380">
        <v>-186.48230151530001</v>
      </c>
      <c r="U1380">
        <v>-28.19244811009224</v>
      </c>
      <c r="V1380">
        <v>-14.56940496460467</v>
      </c>
      <c r="W1380">
        <v>-7.8735117480632129</v>
      </c>
      <c r="X1380">
        <v>1</v>
      </c>
      <c r="Y1380">
        <v>1.1535802281218721</v>
      </c>
      <c r="Z1380">
        <v>88.692165280452571</v>
      </c>
      <c r="AA1380">
        <v>1443.6654110732779</v>
      </c>
      <c r="AB1380" t="b">
        <v>0</v>
      </c>
      <c r="AC1380" t="b">
        <v>1</v>
      </c>
      <c r="AD1380">
        <v>89.715710459793002</v>
      </c>
      <c r="AE1380">
        <v>0.1645056356536076</v>
      </c>
      <c r="AF1380">
        <v>0</v>
      </c>
      <c r="AG1380">
        <v>0</v>
      </c>
      <c r="AH1380">
        <v>-2.444553180185427E-2</v>
      </c>
      <c r="AI1380" t="b">
        <v>0</v>
      </c>
      <c r="AJ1380" t="b">
        <v>0</v>
      </c>
      <c r="AK1380">
        <v>1443.6654110732779</v>
      </c>
      <c r="AL1380">
        <v>0</v>
      </c>
      <c r="AM1380">
        <v>-28.19244811009224</v>
      </c>
      <c r="AN1380">
        <v>26.001142693171861</v>
      </c>
      <c r="AO1380">
        <v>-1.747884301959298</v>
      </c>
      <c r="AP1380">
        <v>-2.026105162596489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5">
      <c r="A1381">
        <v>1378</v>
      </c>
      <c r="B1381">
        <v>0</v>
      </c>
      <c r="C1381">
        <v>0</v>
      </c>
      <c r="D1381">
        <v>0</v>
      </c>
      <c r="E1381">
        <v>45.5</v>
      </c>
      <c r="F1381">
        <v>-1.5303232220204499</v>
      </c>
      <c r="G1381">
        <v>341.90509493301408</v>
      </c>
      <c r="H1381">
        <v>1487.9709731484779</v>
      </c>
      <c r="I1381">
        <v>5</v>
      </c>
      <c r="J1381">
        <v>4</v>
      </c>
      <c r="K1381">
        <v>1293.0467756660271</v>
      </c>
      <c r="L1381" t="b">
        <v>0</v>
      </c>
      <c r="M1381">
        <v>-32.85133439707289</v>
      </c>
      <c r="N1381">
        <v>-32.85133439707289</v>
      </c>
      <c r="O1381">
        <v>-917.52693960000488</v>
      </c>
      <c r="P1381">
        <v>-215.13142904036729</v>
      </c>
      <c r="Q1381">
        <v>-33.521769792931522</v>
      </c>
      <c r="R1381">
        <v>0.94647261749359257</v>
      </c>
      <c r="S1381">
        <v>53.695823338509541</v>
      </c>
      <c r="T1381">
        <v>-234.31070972263919</v>
      </c>
      <c r="U1381">
        <v>-31.72743719893354</v>
      </c>
      <c r="V1381">
        <v>-19.179280682271919</v>
      </c>
      <c r="W1381">
        <v>-9.8591601324323879</v>
      </c>
      <c r="X1381">
        <v>1</v>
      </c>
      <c r="Y1381">
        <v>3.1392286124910469</v>
      </c>
      <c r="Z1381">
        <v>88.6513559010194</v>
      </c>
      <c r="AA1381">
        <v>1293.0467756660271</v>
      </c>
      <c r="AB1381" t="b">
        <v>0</v>
      </c>
      <c r="AC1381" t="b">
        <v>1</v>
      </c>
      <c r="AD1381">
        <v>89.716562207578832</v>
      </c>
      <c r="AE1381">
        <v>0.2059928855755451</v>
      </c>
      <c r="AF1381">
        <v>0</v>
      </c>
      <c r="AG1381">
        <v>0</v>
      </c>
      <c r="AH1381">
        <v>-2.4780836522859059E-2</v>
      </c>
      <c r="AI1381" t="b">
        <v>0</v>
      </c>
      <c r="AJ1381" t="b">
        <v>0</v>
      </c>
      <c r="AK1381">
        <v>1293.0467756660271</v>
      </c>
      <c r="AL1381">
        <v>0</v>
      </c>
      <c r="AM1381">
        <v>-31.72743719893354</v>
      </c>
      <c r="AN1381">
        <v>29.698440098133521</v>
      </c>
      <c r="AO1381">
        <v>-1.6391974247502561</v>
      </c>
      <c r="AP1381">
        <v>-1.7857619187118989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5">
      <c r="A1382">
        <v>1379</v>
      </c>
      <c r="B1382">
        <v>0</v>
      </c>
      <c r="C1382">
        <v>0</v>
      </c>
      <c r="D1382">
        <v>0</v>
      </c>
      <c r="E1382">
        <v>40.200000000000003</v>
      </c>
      <c r="F1382">
        <v>-1.438399155715302</v>
      </c>
      <c r="G1382">
        <v>302.07878717158621</v>
      </c>
      <c r="H1382">
        <v>1314.646881770743</v>
      </c>
      <c r="I1382">
        <v>4</v>
      </c>
      <c r="J1382">
        <v>4</v>
      </c>
      <c r="K1382">
        <v>1142.428140258776</v>
      </c>
      <c r="L1382" t="b">
        <v>0</v>
      </c>
      <c r="M1382">
        <v>-27.318333377298298</v>
      </c>
      <c r="N1382">
        <v>-27.318333377298298</v>
      </c>
      <c r="O1382">
        <v>-863.58552377787737</v>
      </c>
      <c r="P1382">
        <v>-202.4838506757103</v>
      </c>
      <c r="Q1382">
        <v>-27.87585038499827</v>
      </c>
      <c r="R1382">
        <v>0.94642561327265085</v>
      </c>
      <c r="S1382">
        <v>53.752270393549523</v>
      </c>
      <c r="T1382">
        <v>-220.52462894541659</v>
      </c>
      <c r="U1382">
        <v>-26.38241879611865</v>
      </c>
      <c r="V1382">
        <v>-18.040778269706241</v>
      </c>
      <c r="W1382">
        <v>-10.020369272161931</v>
      </c>
      <c r="X1382">
        <v>1</v>
      </c>
      <c r="Y1382">
        <v>3.3004377522205939</v>
      </c>
      <c r="Z1382">
        <v>88.607194681864229</v>
      </c>
      <c r="AA1382">
        <v>1142.428140258776</v>
      </c>
      <c r="AB1382" t="b">
        <v>0</v>
      </c>
      <c r="AC1382" t="b">
        <v>1</v>
      </c>
      <c r="AD1382">
        <v>89.717839919159132</v>
      </c>
      <c r="AE1382">
        <v>0.2093611172938637</v>
      </c>
      <c r="AF1382">
        <v>0</v>
      </c>
      <c r="AG1382">
        <v>0</v>
      </c>
      <c r="AH1382">
        <v>-2.362789632445789E-2</v>
      </c>
      <c r="AI1382" t="b">
        <v>0</v>
      </c>
      <c r="AJ1382" t="b">
        <v>0</v>
      </c>
      <c r="AK1382">
        <v>1142.428140258776</v>
      </c>
      <c r="AL1382">
        <v>0</v>
      </c>
      <c r="AM1382">
        <v>-26.38241879611865</v>
      </c>
      <c r="AN1382">
        <v>24.616942129922059</v>
      </c>
      <c r="AO1382">
        <v>-1.903162456046839</v>
      </c>
      <c r="AP1382">
        <v>-1.5549812143398449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5">
      <c r="A1383">
        <v>1380</v>
      </c>
      <c r="B1383">
        <v>0</v>
      </c>
      <c r="C1383">
        <v>0</v>
      </c>
      <c r="D1383">
        <v>0</v>
      </c>
      <c r="E1383">
        <v>34.9</v>
      </c>
      <c r="F1383">
        <v>-1.549413488451671</v>
      </c>
      <c r="G1383">
        <v>262.25247941015812</v>
      </c>
      <c r="H1383">
        <v>1141.3227903930081</v>
      </c>
      <c r="I1383">
        <v>4</v>
      </c>
      <c r="J1383">
        <v>3</v>
      </c>
      <c r="K1383">
        <v>1345.619569873357</v>
      </c>
      <c r="L1383" t="b">
        <v>1</v>
      </c>
      <c r="M1383">
        <v>-26.006963681990619</v>
      </c>
      <c r="N1383">
        <v>-26.006963681990619</v>
      </c>
      <c r="O1383">
        <v>-946.98135951500478</v>
      </c>
      <c r="P1383">
        <v>-222.0375711647952</v>
      </c>
      <c r="Q1383">
        <v>-26.537718042847569</v>
      </c>
      <c r="R1383">
        <v>0.94811864275125801</v>
      </c>
      <c r="S1383">
        <v>53.79925154708701</v>
      </c>
      <c r="T1383">
        <v>-178.55637032447109</v>
      </c>
      <c r="U1383">
        <v>-25.160905212500211</v>
      </c>
      <c r="V1383">
        <v>43.481200840324021</v>
      </c>
      <c r="W1383">
        <v>-9.8591601324323879</v>
      </c>
      <c r="X1383">
        <v>1</v>
      </c>
      <c r="Y1383">
        <v>3.1392286124910469</v>
      </c>
      <c r="Z1383">
        <v>88.57801808481193</v>
      </c>
      <c r="AA1383">
        <v>1345.619569873357</v>
      </c>
      <c r="AB1383" t="b">
        <v>0</v>
      </c>
      <c r="AC1383" t="b">
        <v>1</v>
      </c>
      <c r="AD1383">
        <v>89.719117630739433</v>
      </c>
      <c r="AE1383">
        <v>0.2059928855755451</v>
      </c>
      <c r="AF1383">
        <v>0</v>
      </c>
      <c r="AG1383">
        <v>0</v>
      </c>
      <c r="AH1383">
        <v>-2.085221737550735E-2</v>
      </c>
      <c r="AI1383" t="b">
        <v>0</v>
      </c>
      <c r="AJ1383" t="b">
        <v>0</v>
      </c>
      <c r="AK1383">
        <v>1345.619569873357</v>
      </c>
      <c r="AL1383">
        <v>0</v>
      </c>
      <c r="AM1383">
        <v>-25.160905212500211</v>
      </c>
      <c r="AN1383">
        <v>23.08640234108849</v>
      </c>
      <c r="AO1383">
        <v>-1.666818010746393</v>
      </c>
      <c r="AP1383">
        <v>-1.8685094357994401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5">
      <c r="A1384">
        <v>1381</v>
      </c>
      <c r="B1384">
        <v>0</v>
      </c>
      <c r="C1384">
        <v>0</v>
      </c>
      <c r="D1384">
        <v>0</v>
      </c>
      <c r="E1384">
        <v>29.6</v>
      </c>
      <c r="F1384">
        <v>-1.19728022381135</v>
      </c>
      <c r="G1384">
        <v>222.4261716487301</v>
      </c>
      <c r="H1384">
        <v>967.99869901527347</v>
      </c>
      <c r="I1384">
        <v>3</v>
      </c>
      <c r="J1384">
        <v>3</v>
      </c>
      <c r="K1384">
        <v>1141.270466139008</v>
      </c>
      <c r="L1384" t="b">
        <v>0</v>
      </c>
      <c r="M1384">
        <v>-16.633280059415519</v>
      </c>
      <c r="N1384">
        <v>-16.633280059415519</v>
      </c>
      <c r="O1384">
        <v>-714.10717228058252</v>
      </c>
      <c r="P1384">
        <v>-167.4358428403977</v>
      </c>
      <c r="Q1384">
        <v>-16.97273475450563</v>
      </c>
      <c r="R1384">
        <v>0.94558587019945717</v>
      </c>
      <c r="S1384">
        <v>53.842564046605958</v>
      </c>
      <c r="T1384">
        <v>-134.28750394810601</v>
      </c>
      <c r="U1384">
        <v>-16.049178162503779</v>
      </c>
      <c r="V1384">
        <v>33.148338892291662</v>
      </c>
      <c r="W1384">
        <v>-28.857380941374529</v>
      </c>
      <c r="X1384">
        <v>1</v>
      </c>
      <c r="Y1384">
        <v>22.137449421433189</v>
      </c>
      <c r="Z1384">
        <v>88.576709442957721</v>
      </c>
      <c r="AA1384">
        <v>1141.270466139008</v>
      </c>
      <c r="AB1384" t="b">
        <v>0</v>
      </c>
      <c r="AC1384" t="b">
        <v>1</v>
      </c>
      <c r="AD1384">
        <v>89.724132844635051</v>
      </c>
      <c r="AE1384">
        <v>0.60293322051965836</v>
      </c>
      <c r="AF1384">
        <v>0</v>
      </c>
      <c r="AG1384">
        <v>0</v>
      </c>
      <c r="AH1384">
        <v>-1.0547356605421219E-2</v>
      </c>
      <c r="AI1384" t="b">
        <v>0</v>
      </c>
      <c r="AJ1384" t="b">
        <v>0</v>
      </c>
      <c r="AK1384">
        <v>1141.270466139008</v>
      </c>
      <c r="AL1384">
        <v>0</v>
      </c>
      <c r="AM1384">
        <v>-16.049178162503779</v>
      </c>
      <c r="AN1384">
        <v>13.85776306271276</v>
      </c>
      <c r="AO1384">
        <v>-2.0124296250397782</v>
      </c>
      <c r="AP1384">
        <v>-1.553241549415268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5">
      <c r="A1385">
        <v>1382</v>
      </c>
      <c r="B1385">
        <v>0</v>
      </c>
      <c r="C1385">
        <v>0</v>
      </c>
      <c r="D1385">
        <v>0</v>
      </c>
      <c r="E1385">
        <v>27.3</v>
      </c>
      <c r="F1385">
        <v>5.2010503637367478E-3</v>
      </c>
      <c r="G1385">
        <v>205.14305695980849</v>
      </c>
      <c r="H1385">
        <v>892.7825838890866</v>
      </c>
      <c r="I1385">
        <v>3</v>
      </c>
      <c r="J1385">
        <v>3</v>
      </c>
      <c r="K1385">
        <v>1052.5906664052329</v>
      </c>
      <c r="L1385" t="b">
        <v>0</v>
      </c>
      <c r="M1385">
        <v>2.1922736302356838</v>
      </c>
      <c r="N1385">
        <v>2.1922736302356838</v>
      </c>
      <c r="O1385">
        <v>102.0491329415204</v>
      </c>
      <c r="P1385">
        <v>23.92733646775595</v>
      </c>
      <c r="Q1385">
        <v>2.237013908403759</v>
      </c>
      <c r="R1385">
        <v>0.8637863998828873</v>
      </c>
      <c r="S1385">
        <v>53.871617773855661</v>
      </c>
      <c r="T1385">
        <v>23.494931854391101</v>
      </c>
      <c r="U1385">
        <v>2.5897767187664158</v>
      </c>
      <c r="V1385">
        <v>3.2003292523928408</v>
      </c>
      <c r="W1385">
        <v>-3.368054279808407</v>
      </c>
      <c r="X1385">
        <v>1</v>
      </c>
      <c r="Y1385">
        <v>-3.3518772401329331</v>
      </c>
      <c r="Z1385">
        <v>88.585450850188906</v>
      </c>
      <c r="AA1385">
        <v>1052.5906664052329</v>
      </c>
      <c r="AB1385" t="b">
        <v>0</v>
      </c>
      <c r="AC1385" t="b">
        <v>1</v>
      </c>
      <c r="AD1385">
        <v>89.727860140702774</v>
      </c>
      <c r="AE1385">
        <v>7.0370620879816229E-2</v>
      </c>
      <c r="AF1385">
        <v>0</v>
      </c>
      <c r="AG1385">
        <v>0</v>
      </c>
      <c r="AH1385">
        <v>-1.3770682602276541E-3</v>
      </c>
      <c r="AI1385" t="b">
        <v>0</v>
      </c>
      <c r="AJ1385" t="b">
        <v>0</v>
      </c>
      <c r="AK1385">
        <v>1052.5906664052329</v>
      </c>
      <c r="AL1385">
        <v>0</v>
      </c>
      <c r="AM1385">
        <v>2.5897767187664158</v>
      </c>
      <c r="AN1385">
        <v>0</v>
      </c>
      <c r="AO1385">
        <v>-1.689743448564019</v>
      </c>
      <c r="AP1385">
        <v>2.660202237350147</v>
      </c>
      <c r="AQ1385">
        <v>0</v>
      </c>
      <c r="AR1385">
        <v>1</v>
      </c>
      <c r="AS1385">
        <v>3</v>
      </c>
      <c r="AT1385">
        <v>0</v>
      </c>
      <c r="AU1385">
        <v>0</v>
      </c>
      <c r="AV1385">
        <v>0</v>
      </c>
      <c r="AW1385">
        <v>0.68171516383216524</v>
      </c>
      <c r="AX1385">
        <v>0</v>
      </c>
      <c r="AY1385">
        <v>0.2417432516464553</v>
      </c>
      <c r="AZ1385">
        <v>0.68171516383216524</v>
      </c>
    </row>
    <row r="1386" spans="1:52" x14ac:dyDescent="0.35">
      <c r="A1386">
        <v>1383</v>
      </c>
      <c r="B1386">
        <v>0</v>
      </c>
      <c r="C1386">
        <v>0</v>
      </c>
      <c r="D1386">
        <v>0</v>
      </c>
      <c r="E1386">
        <v>29.3</v>
      </c>
      <c r="F1386">
        <v>0.92647602235640125</v>
      </c>
      <c r="G1386">
        <v>220.17185234147951</v>
      </c>
      <c r="H1386">
        <v>958.18790139011867</v>
      </c>
      <c r="I1386">
        <v>3</v>
      </c>
      <c r="J1386">
        <v>3</v>
      </c>
      <c r="K1386">
        <v>1129.70353573895</v>
      </c>
      <c r="L1386" t="b">
        <v>0</v>
      </c>
      <c r="M1386">
        <v>16.872932680383709</v>
      </c>
      <c r="N1386">
        <v>16.872932680383709</v>
      </c>
      <c r="O1386">
        <v>731.81306656080596</v>
      </c>
      <c r="P1386">
        <v>171.58732240415051</v>
      </c>
      <c r="Q1386">
        <v>17.217278245289499</v>
      </c>
      <c r="R1386">
        <v>0.94363158279964987</v>
      </c>
      <c r="S1386">
        <v>53.881203554760177</v>
      </c>
      <c r="T1386">
        <v>154.23002324878519</v>
      </c>
      <c r="U1386">
        <v>18.245763027778018</v>
      </c>
      <c r="V1386">
        <v>8.6937022953072187</v>
      </c>
      <c r="W1386">
        <v>-9.2199415496732833</v>
      </c>
      <c r="X1386">
        <v>1</v>
      </c>
      <c r="Y1386">
        <v>2.5000100297319432</v>
      </c>
      <c r="Z1386">
        <v>88.595621562405995</v>
      </c>
      <c r="AA1386">
        <v>1129.70353573895</v>
      </c>
      <c r="AB1386" t="b">
        <v>0</v>
      </c>
      <c r="AC1386" t="b">
        <v>1</v>
      </c>
      <c r="AD1386">
        <v>89.727691119430872</v>
      </c>
      <c r="AE1386">
        <v>0.19263733818536671</v>
      </c>
      <c r="AF1386">
        <v>1.346384321728048E-3</v>
      </c>
      <c r="AG1386">
        <v>0</v>
      </c>
      <c r="AH1386">
        <v>7.799822667335532E-3</v>
      </c>
      <c r="AI1386" t="b">
        <v>0</v>
      </c>
      <c r="AJ1386" t="b">
        <v>0</v>
      </c>
      <c r="AK1386">
        <v>1129.704882123272</v>
      </c>
      <c r="AL1386">
        <v>0</v>
      </c>
      <c r="AM1386">
        <v>18.245784773137309</v>
      </c>
      <c r="AN1386">
        <v>0</v>
      </c>
      <c r="AO1386">
        <v>-1.465502748144933</v>
      </c>
      <c r="AP1386">
        <v>18.457555603824389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3.7893764684546012</v>
      </c>
      <c r="AX1386">
        <v>0</v>
      </c>
      <c r="AY1386">
        <v>1.3437521090880491</v>
      </c>
      <c r="AZ1386">
        <v>3.7893764684546012</v>
      </c>
    </row>
    <row r="1387" spans="1:52" x14ac:dyDescent="0.35">
      <c r="A1387">
        <v>1384</v>
      </c>
      <c r="B1387">
        <v>0</v>
      </c>
      <c r="C1387">
        <v>0</v>
      </c>
      <c r="D1387">
        <v>0</v>
      </c>
      <c r="E1387">
        <v>32.9</v>
      </c>
      <c r="F1387">
        <v>0.95556152687731988</v>
      </c>
      <c r="G1387">
        <v>247.2236840284871</v>
      </c>
      <c r="H1387">
        <v>1075.9174728919761</v>
      </c>
      <c r="I1387">
        <v>3</v>
      </c>
      <c r="J1387">
        <v>3</v>
      </c>
      <c r="K1387">
        <v>1268.50670053964</v>
      </c>
      <c r="L1387" t="b">
        <v>0</v>
      </c>
      <c r="M1387">
        <v>19.577419723495751</v>
      </c>
      <c r="N1387">
        <v>19.577419723495751</v>
      </c>
      <c r="O1387">
        <v>756.20015150815811</v>
      </c>
      <c r="P1387">
        <v>177.30533264278171</v>
      </c>
      <c r="Q1387">
        <v>19.976958901526281</v>
      </c>
      <c r="R1387">
        <v>0.94343357768033731</v>
      </c>
      <c r="S1387">
        <v>53.911734389674379</v>
      </c>
      <c r="T1387">
        <v>159.40306341538289</v>
      </c>
      <c r="U1387">
        <v>21.174738078163941</v>
      </c>
      <c r="V1387">
        <v>9.016861004202525</v>
      </c>
      <c r="W1387">
        <v>-9.2199415496732833</v>
      </c>
      <c r="X1387">
        <v>1</v>
      </c>
      <c r="Y1387">
        <v>2.5000100297319432</v>
      </c>
      <c r="Z1387">
        <v>88.607805242975772</v>
      </c>
      <c r="AA1387">
        <v>1268.50670053964</v>
      </c>
      <c r="AB1387" t="b">
        <v>0</v>
      </c>
      <c r="AC1387" t="b">
        <v>1</v>
      </c>
      <c r="AD1387">
        <v>89.728683186902984</v>
      </c>
      <c r="AE1387">
        <v>0.19263733818536671</v>
      </c>
      <c r="AF1387">
        <v>1.346384321728048E-3</v>
      </c>
      <c r="AG1387">
        <v>0</v>
      </c>
      <c r="AH1387">
        <v>1.432487250898706E-2</v>
      </c>
      <c r="AI1387" t="b">
        <v>0</v>
      </c>
      <c r="AJ1387" t="b">
        <v>0</v>
      </c>
      <c r="AK1387">
        <v>1268.508046923962</v>
      </c>
      <c r="AL1387">
        <v>0</v>
      </c>
      <c r="AM1387">
        <v>21.174760552885878</v>
      </c>
      <c r="AN1387">
        <v>0</v>
      </c>
      <c r="AO1387">
        <v>13.866187030112179</v>
      </c>
      <c r="AP1387">
        <v>21.391609224455159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2.740922797505954</v>
      </c>
      <c r="AW1387">
        <v>4.3393711783818913</v>
      </c>
      <c r="AX1387">
        <v>0.97195843883189847</v>
      </c>
      <c r="AY1387">
        <v>1.538785924705073</v>
      </c>
      <c r="AZ1387">
        <v>4.3393711783818913</v>
      </c>
    </row>
    <row r="1388" spans="1:52" x14ac:dyDescent="0.35">
      <c r="A1388">
        <v>1385</v>
      </c>
      <c r="B1388">
        <v>0</v>
      </c>
      <c r="C1388">
        <v>0</v>
      </c>
      <c r="D1388">
        <v>0</v>
      </c>
      <c r="E1388">
        <v>35.6</v>
      </c>
      <c r="F1388">
        <v>0.50127787013431835</v>
      </c>
      <c r="G1388">
        <v>267.51255779374287</v>
      </c>
      <c r="H1388">
        <v>1164.214651518369</v>
      </c>
      <c r="I1388">
        <v>3</v>
      </c>
      <c r="J1388">
        <v>3</v>
      </c>
      <c r="K1388">
        <v>1372.609074140157</v>
      </c>
      <c r="L1388" t="b">
        <v>0</v>
      </c>
      <c r="M1388">
        <v>12.621015873885151</v>
      </c>
      <c r="N1388">
        <v>12.621015873885151</v>
      </c>
      <c r="O1388">
        <v>450.52772394756317</v>
      </c>
      <c r="P1388">
        <v>105.6346891758805</v>
      </c>
      <c r="Q1388">
        <v>12.87858762641342</v>
      </c>
      <c r="R1388">
        <v>0.93268752890306361</v>
      </c>
      <c r="S1388">
        <v>53.947283311253649</v>
      </c>
      <c r="T1388">
        <v>96.063097007264147</v>
      </c>
      <c r="U1388">
        <v>13.80804098620249</v>
      </c>
      <c r="V1388">
        <v>6.4662444407836688</v>
      </c>
      <c r="W1388">
        <v>-2.714374804547008</v>
      </c>
      <c r="X1388">
        <v>1</v>
      </c>
      <c r="Y1388">
        <v>-4.0055567153943326</v>
      </c>
      <c r="Z1388">
        <v>88.618414495537905</v>
      </c>
      <c r="AA1388">
        <v>1372.609074140157</v>
      </c>
      <c r="AB1388" t="b">
        <v>0</v>
      </c>
      <c r="AC1388" t="b">
        <v>1</v>
      </c>
      <c r="AD1388">
        <v>89.728384467322499</v>
      </c>
      <c r="AE1388">
        <v>5.6712934064521249E-2</v>
      </c>
      <c r="AF1388">
        <v>-1.967476255374527E-2</v>
      </c>
      <c r="AG1388">
        <v>0</v>
      </c>
      <c r="AH1388">
        <v>1.080781049993557E-2</v>
      </c>
      <c r="AI1388" t="b">
        <v>0</v>
      </c>
      <c r="AJ1388" t="b">
        <v>0</v>
      </c>
      <c r="AK1388">
        <v>1372.589399377604</v>
      </c>
      <c r="AL1388">
        <v>0</v>
      </c>
      <c r="AM1388">
        <v>13.80784306391504</v>
      </c>
      <c r="AN1388">
        <v>0</v>
      </c>
      <c r="AO1388">
        <v>19.428318984404601</v>
      </c>
      <c r="AP1388">
        <v>13.87336591852505</v>
      </c>
      <c r="AQ1388">
        <v>0</v>
      </c>
      <c r="AR1388">
        <v>1</v>
      </c>
      <c r="AS1388">
        <v>3</v>
      </c>
      <c r="AT1388">
        <v>0</v>
      </c>
      <c r="AU1388">
        <v>0</v>
      </c>
      <c r="AV1388">
        <v>3.8589276577907938</v>
      </c>
      <c r="AW1388">
        <v>2.7447786687355991</v>
      </c>
      <c r="AX1388">
        <v>1.368414063046381</v>
      </c>
      <c r="AY1388">
        <v>0.97332691955980977</v>
      </c>
      <c r="AZ1388">
        <v>2.7447786687355991</v>
      </c>
    </row>
    <row r="1389" spans="1:52" x14ac:dyDescent="0.35">
      <c r="A1389">
        <v>1386</v>
      </c>
      <c r="B1389">
        <v>0</v>
      </c>
      <c r="C1389">
        <v>0</v>
      </c>
      <c r="D1389">
        <v>0</v>
      </c>
      <c r="E1389">
        <v>36.700000000000003</v>
      </c>
      <c r="F1389">
        <v>0.20599365925207899</v>
      </c>
      <c r="G1389">
        <v>275.77839525366198</v>
      </c>
      <c r="H1389">
        <v>1200.1875761439369</v>
      </c>
      <c r="I1389">
        <v>3</v>
      </c>
      <c r="J1389">
        <v>3</v>
      </c>
      <c r="K1389">
        <v>1415.021152273702</v>
      </c>
      <c r="L1389" t="b">
        <v>0</v>
      </c>
      <c r="M1389">
        <v>7.248981359674044</v>
      </c>
      <c r="N1389">
        <v>7.248981359674044</v>
      </c>
      <c r="O1389">
        <v>251.0083245742172</v>
      </c>
      <c r="P1389">
        <v>58.853617519089788</v>
      </c>
      <c r="Q1389">
        <v>7.3969197547694332</v>
      </c>
      <c r="R1389">
        <v>0.91259919220146479</v>
      </c>
      <c r="S1389">
        <v>53.974554377232309</v>
      </c>
      <c r="T1389">
        <v>54.698986235026069</v>
      </c>
      <c r="U1389">
        <v>8.1053323496000793</v>
      </c>
      <c r="V1389">
        <v>4.780735582702242</v>
      </c>
      <c r="W1389">
        <v>-3.368054279808407</v>
      </c>
      <c r="X1389">
        <v>1</v>
      </c>
      <c r="Y1389">
        <v>-3.3518772401329331</v>
      </c>
      <c r="Z1389">
        <v>88.628495544227931</v>
      </c>
      <c r="AA1389">
        <v>1415.021152273702</v>
      </c>
      <c r="AB1389" t="b">
        <v>0</v>
      </c>
      <c r="AC1389" t="b">
        <v>1</v>
      </c>
      <c r="AD1389">
        <v>89.726924658997987</v>
      </c>
      <c r="AE1389">
        <v>7.0370620879816229E-2</v>
      </c>
      <c r="AF1389">
        <v>0</v>
      </c>
      <c r="AG1389">
        <v>0</v>
      </c>
      <c r="AH1389">
        <v>1.109530985131468E-2</v>
      </c>
      <c r="AI1389" t="b">
        <v>0</v>
      </c>
      <c r="AJ1389" t="b">
        <v>0</v>
      </c>
      <c r="AK1389">
        <v>1415.021152273702</v>
      </c>
      <c r="AL1389">
        <v>0</v>
      </c>
      <c r="AM1389">
        <v>8.1053323496000793</v>
      </c>
      <c r="AN1389">
        <v>0</v>
      </c>
      <c r="AO1389">
        <v>18.183260778104781</v>
      </c>
      <c r="AP1389">
        <v>8.1781460595535176</v>
      </c>
      <c r="AQ1389">
        <v>0</v>
      </c>
      <c r="AR1389">
        <v>1</v>
      </c>
      <c r="AS1389">
        <v>3</v>
      </c>
      <c r="AT1389">
        <v>0</v>
      </c>
      <c r="AU1389">
        <v>0</v>
      </c>
      <c r="AV1389">
        <v>3.524953804654698</v>
      </c>
      <c r="AW1389">
        <v>1.6950956067509699</v>
      </c>
      <c r="AX1389">
        <v>1.2499836186718789</v>
      </c>
      <c r="AY1389">
        <v>0.60109844340866936</v>
      </c>
      <c r="AZ1389">
        <v>1.6950956067509699</v>
      </c>
    </row>
    <row r="1390" spans="1:52" x14ac:dyDescent="0.35">
      <c r="A1390">
        <v>1387</v>
      </c>
      <c r="B1390">
        <v>0</v>
      </c>
      <c r="C1390">
        <v>0</v>
      </c>
      <c r="D1390">
        <v>0</v>
      </c>
      <c r="E1390">
        <v>37.6</v>
      </c>
      <c r="F1390">
        <v>0.34141415952403881</v>
      </c>
      <c r="G1390">
        <v>282.54135317541392</v>
      </c>
      <c r="H1390">
        <v>1229.619969019401</v>
      </c>
      <c r="I1390">
        <v>3</v>
      </c>
      <c r="J1390">
        <v>3</v>
      </c>
      <c r="K1390">
        <v>1449.721943473874</v>
      </c>
      <c r="L1390" t="b">
        <v>0</v>
      </c>
      <c r="M1390">
        <v>10.194214808899799</v>
      </c>
      <c r="N1390">
        <v>10.194214808899799</v>
      </c>
      <c r="O1390">
        <v>344.542770722071</v>
      </c>
      <c r="P1390">
        <v>80.784525698264687</v>
      </c>
      <c r="Q1390">
        <v>10.402260009081431</v>
      </c>
      <c r="R1390">
        <v>0.92426524651894604</v>
      </c>
      <c r="S1390">
        <v>53.994892211153328</v>
      </c>
      <c r="T1390">
        <v>74.134054171573368</v>
      </c>
      <c r="U1390">
        <v>11.25462636213943</v>
      </c>
      <c r="V1390">
        <v>5.6145243172352224</v>
      </c>
      <c r="W1390">
        <v>-3.368054279808407</v>
      </c>
      <c r="X1390">
        <v>1</v>
      </c>
      <c r="Y1390">
        <v>-3.3518772401329331</v>
      </c>
      <c r="Z1390">
        <v>88.634718106958942</v>
      </c>
      <c r="AA1390">
        <v>1449.721943473874</v>
      </c>
      <c r="AB1390" t="b">
        <v>0</v>
      </c>
      <c r="AC1390" t="b">
        <v>1</v>
      </c>
      <c r="AD1390">
        <v>89.725594548982059</v>
      </c>
      <c r="AE1390">
        <v>7.0370620879816229E-2</v>
      </c>
      <c r="AF1390">
        <v>2.1754630496782501E-2</v>
      </c>
      <c r="AG1390">
        <v>0</v>
      </c>
      <c r="AH1390">
        <v>9.3769507801487184E-3</v>
      </c>
      <c r="AI1390" t="b">
        <v>0</v>
      </c>
      <c r="AJ1390" t="b">
        <v>0</v>
      </c>
      <c r="AK1390">
        <v>1449.7436981043711</v>
      </c>
      <c r="AL1390">
        <v>0</v>
      </c>
      <c r="AM1390">
        <v>11.254795249862349</v>
      </c>
      <c r="AN1390">
        <v>0</v>
      </c>
      <c r="AO1390">
        <v>10.3863649622705</v>
      </c>
      <c r="AP1390">
        <v>11.32961294879563</v>
      </c>
      <c r="AQ1390">
        <v>0</v>
      </c>
      <c r="AR1390">
        <v>1</v>
      </c>
      <c r="AS1390">
        <v>3</v>
      </c>
      <c r="AT1390">
        <v>0</v>
      </c>
      <c r="AU1390">
        <v>0</v>
      </c>
      <c r="AV1390">
        <v>2.0425011738289451</v>
      </c>
      <c r="AW1390">
        <v>2.2637689487585368</v>
      </c>
      <c r="AX1390">
        <v>0.7242911963932428</v>
      </c>
      <c r="AY1390">
        <v>0.80275589525231239</v>
      </c>
      <c r="AZ1390">
        <v>2.2637689487585368</v>
      </c>
    </row>
    <row r="1391" spans="1:52" x14ac:dyDescent="0.35">
      <c r="A1391">
        <v>1388</v>
      </c>
      <c r="B1391">
        <v>0</v>
      </c>
      <c r="C1391">
        <v>0</v>
      </c>
      <c r="D1391">
        <v>0</v>
      </c>
      <c r="E1391">
        <v>39.4</v>
      </c>
      <c r="F1391">
        <v>0.67834970265176686</v>
      </c>
      <c r="G1391">
        <v>296.06726901891773</v>
      </c>
      <c r="H1391">
        <v>1288.48475477033</v>
      </c>
      <c r="I1391">
        <v>3</v>
      </c>
      <c r="J1391">
        <v>3</v>
      </c>
      <c r="K1391">
        <v>1519.123525874219</v>
      </c>
      <c r="L1391" t="b">
        <v>0</v>
      </c>
      <c r="M1391">
        <v>17.87997026901979</v>
      </c>
      <c r="N1391">
        <v>17.87997026901979</v>
      </c>
      <c r="O1391">
        <v>576.6971121286889</v>
      </c>
      <c r="P1391">
        <v>135.2174726442191</v>
      </c>
      <c r="Q1391">
        <v>18.244867621448758</v>
      </c>
      <c r="R1391">
        <v>0.93730995448636345</v>
      </c>
      <c r="S1391">
        <v>54.019675632686933</v>
      </c>
      <c r="T1391">
        <v>122.3589607833773</v>
      </c>
      <c r="U1391">
        <v>19.465138009173032</v>
      </c>
      <c r="V1391">
        <v>7.6706888205111881</v>
      </c>
      <c r="W1391">
        <v>-2.714374804547008</v>
      </c>
      <c r="X1391">
        <v>1</v>
      </c>
      <c r="Y1391">
        <v>-4.0055567153943326</v>
      </c>
      <c r="Z1391">
        <v>88.638430005268859</v>
      </c>
      <c r="AA1391">
        <v>1519.123525874219</v>
      </c>
      <c r="AB1391" t="b">
        <v>0</v>
      </c>
      <c r="AC1391" t="b">
        <v>1</v>
      </c>
      <c r="AD1391">
        <v>89.724134740657547</v>
      </c>
      <c r="AE1391">
        <v>5.6712934064521249E-2</v>
      </c>
      <c r="AF1391">
        <v>-7.8568001712103971E-3</v>
      </c>
      <c r="AG1391">
        <v>0</v>
      </c>
      <c r="AH1391">
        <v>3.520348683956231E-3</v>
      </c>
      <c r="AI1391" t="b">
        <v>0</v>
      </c>
      <c r="AJ1391" t="b">
        <v>0</v>
      </c>
      <c r="AK1391">
        <v>1519.1156690740479</v>
      </c>
      <c r="AL1391">
        <v>0</v>
      </c>
      <c r="AM1391">
        <v>19.4650373368465</v>
      </c>
      <c r="AN1391">
        <v>0</v>
      </c>
      <c r="AO1391">
        <v>10.16734662159633</v>
      </c>
      <c r="AP1391">
        <v>19.53639600377597</v>
      </c>
      <c r="AQ1391">
        <v>0</v>
      </c>
      <c r="AR1391">
        <v>1</v>
      </c>
      <c r="AS1391">
        <v>3</v>
      </c>
      <c r="AT1391">
        <v>0</v>
      </c>
      <c r="AU1391">
        <v>0</v>
      </c>
      <c r="AV1391">
        <v>2.0050896021300351</v>
      </c>
      <c r="AW1391">
        <v>3.831822263413033</v>
      </c>
      <c r="AX1391">
        <v>0.71102468160639543</v>
      </c>
      <c r="AY1391">
        <v>1.358803827219548</v>
      </c>
      <c r="AZ1391">
        <v>3.831822263413033</v>
      </c>
    </row>
    <row r="1392" spans="1:52" x14ac:dyDescent="0.35">
      <c r="A1392">
        <v>1389</v>
      </c>
      <c r="B1392">
        <v>0</v>
      </c>
      <c r="C1392">
        <v>0</v>
      </c>
      <c r="D1392">
        <v>0</v>
      </c>
      <c r="E1392">
        <v>42.5</v>
      </c>
      <c r="F1392">
        <v>1.0285203632022171</v>
      </c>
      <c r="G1392">
        <v>319.36190186050771</v>
      </c>
      <c r="H1392">
        <v>1389.8629968969301</v>
      </c>
      <c r="I1392">
        <v>3</v>
      </c>
      <c r="J1392">
        <v>3</v>
      </c>
      <c r="K1392">
        <v>1638.64847334148</v>
      </c>
      <c r="L1392" t="b">
        <v>0</v>
      </c>
      <c r="M1392">
        <v>27.425285546732429</v>
      </c>
      <c r="N1392">
        <v>27.425285546732429</v>
      </c>
      <c r="O1392">
        <v>820.0483028891191</v>
      </c>
      <c r="P1392">
        <v>192.2757312821501</v>
      </c>
      <c r="Q1392">
        <v>27.984985251767782</v>
      </c>
      <c r="R1392">
        <v>0.94296955365781354</v>
      </c>
      <c r="S1392">
        <v>54.055656998479712</v>
      </c>
      <c r="T1392">
        <v>172.9469853113464</v>
      </c>
      <c r="U1392">
        <v>29.677506705506019</v>
      </c>
      <c r="V1392">
        <v>9.8632437658416166</v>
      </c>
      <c r="W1392">
        <v>-9.2199415496732833</v>
      </c>
      <c r="X1392">
        <v>1</v>
      </c>
      <c r="Y1392">
        <v>2.5000100297319432</v>
      </c>
      <c r="Z1392">
        <v>88.627012256427889</v>
      </c>
      <c r="AA1392">
        <v>1638.64847334148</v>
      </c>
      <c r="AB1392" t="b">
        <v>0</v>
      </c>
      <c r="AC1392" t="b">
        <v>1</v>
      </c>
      <c r="AD1392">
        <v>89.723836021077062</v>
      </c>
      <c r="AE1392">
        <v>0.19263733818536671</v>
      </c>
      <c r="AF1392">
        <v>1.346384321728048E-3</v>
      </c>
      <c r="AG1392">
        <v>0</v>
      </c>
      <c r="AH1392">
        <v>1.883503507345174E-3</v>
      </c>
      <c r="AI1392" t="b">
        <v>0</v>
      </c>
      <c r="AJ1392" t="b">
        <v>0</v>
      </c>
      <c r="AK1392">
        <v>1638.649819725802</v>
      </c>
      <c r="AL1392">
        <v>0</v>
      </c>
      <c r="AM1392">
        <v>29.67753108982663</v>
      </c>
      <c r="AN1392">
        <v>0</v>
      </c>
      <c r="AO1392">
        <v>17.494901096734239</v>
      </c>
      <c r="AP1392">
        <v>29.886199016728089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3.3417565362182469</v>
      </c>
      <c r="AW1392">
        <v>5.937084610305293</v>
      </c>
      <c r="AX1392">
        <v>1.1850200483043429</v>
      </c>
      <c r="AY1392">
        <v>2.1053516411858499</v>
      </c>
      <c r="AZ1392">
        <v>5.937084610305293</v>
      </c>
    </row>
    <row r="1393" spans="1:52" x14ac:dyDescent="0.35">
      <c r="A1393">
        <v>1390</v>
      </c>
      <c r="B1393">
        <v>0</v>
      </c>
      <c r="C1393">
        <v>0</v>
      </c>
      <c r="D1393">
        <v>0</v>
      </c>
      <c r="E1393">
        <v>46.5</v>
      </c>
      <c r="F1393">
        <v>1.1242355112060269</v>
      </c>
      <c r="G1393">
        <v>349.41949262384958</v>
      </c>
      <c r="H1393">
        <v>1520.673631898994</v>
      </c>
      <c r="I1393">
        <v>3</v>
      </c>
      <c r="J1393">
        <v>4</v>
      </c>
      <c r="K1393">
        <v>1321.465386120226</v>
      </c>
      <c r="L1393" t="b">
        <v>1</v>
      </c>
      <c r="M1393">
        <v>32.63815316248791</v>
      </c>
      <c r="N1393">
        <v>32.63815316248791</v>
      </c>
      <c r="O1393">
        <v>891.96914062128224</v>
      </c>
      <c r="P1393">
        <v>209.13892290227389</v>
      </c>
      <c r="Q1393">
        <v>33.304237920906033</v>
      </c>
      <c r="R1393">
        <v>0.94891305738171949</v>
      </c>
      <c r="S1393">
        <v>54.105864683294868</v>
      </c>
      <c r="T1393">
        <v>253.62301898132571</v>
      </c>
      <c r="U1393">
        <v>35.097249070215653</v>
      </c>
      <c r="V1393">
        <v>12.95682461737411</v>
      </c>
      <c r="W1393">
        <v>-9.2199415496732833</v>
      </c>
      <c r="X1393">
        <v>1</v>
      </c>
      <c r="Y1393">
        <v>2.5000100297319432</v>
      </c>
      <c r="Z1393">
        <v>88.649116602857035</v>
      </c>
      <c r="AA1393">
        <v>1321.465386120226</v>
      </c>
      <c r="AB1393" t="b">
        <v>0</v>
      </c>
      <c r="AC1393" t="b">
        <v>1</v>
      </c>
      <c r="AD1393">
        <v>89.724828088549174</v>
      </c>
      <c r="AE1393">
        <v>0.19263733818536671</v>
      </c>
      <c r="AF1393">
        <v>1.466614649829741E-2</v>
      </c>
      <c r="AG1393">
        <v>0</v>
      </c>
      <c r="AH1393">
        <v>3.548041028615057E-3</v>
      </c>
      <c r="AI1393" t="b">
        <v>0</v>
      </c>
      <c r="AJ1393" t="b">
        <v>0</v>
      </c>
      <c r="AK1393">
        <v>1321.480052266724</v>
      </c>
      <c r="AL1393">
        <v>0</v>
      </c>
      <c r="AM1393">
        <v>35.097638593393448</v>
      </c>
      <c r="AN1393">
        <v>0</v>
      </c>
      <c r="AO1393">
        <v>30.372793320034031</v>
      </c>
      <c r="AP1393">
        <v>35.30872763686012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5.9455451698557429</v>
      </c>
      <c r="AW1393">
        <v>7.9078023774140744</v>
      </c>
      <c r="AX1393">
        <v>2.108349351012675</v>
      </c>
      <c r="AY1393">
        <v>2.804188554861438</v>
      </c>
      <c r="AZ1393">
        <v>7.9078023774140744</v>
      </c>
    </row>
    <row r="1394" spans="1:52" x14ac:dyDescent="0.35">
      <c r="A1394">
        <v>1391</v>
      </c>
      <c r="B1394">
        <v>0</v>
      </c>
      <c r="C1394">
        <v>0</v>
      </c>
      <c r="D1394">
        <v>0</v>
      </c>
      <c r="E1394">
        <v>50.2</v>
      </c>
      <c r="F1394">
        <v>0.8912042586403448</v>
      </c>
      <c r="G1394">
        <v>377.22276407994087</v>
      </c>
      <c r="H1394">
        <v>1641.673469275903</v>
      </c>
      <c r="I1394">
        <v>4</v>
      </c>
      <c r="J1394">
        <v>4</v>
      </c>
      <c r="K1394">
        <v>1426.6142448007599</v>
      </c>
      <c r="L1394" t="b">
        <v>0</v>
      </c>
      <c r="M1394">
        <v>29.229824088031421</v>
      </c>
      <c r="N1394">
        <v>29.229824088031421</v>
      </c>
      <c r="O1394">
        <v>739.94542731215768</v>
      </c>
      <c r="P1394">
        <v>173.4941071691546</v>
      </c>
      <c r="Q1394">
        <v>29.826351110236139</v>
      </c>
      <c r="R1394">
        <v>0.94659577445993992</v>
      </c>
      <c r="S1394">
        <v>54.159388583893502</v>
      </c>
      <c r="T1394">
        <v>210.9115631271641</v>
      </c>
      <c r="U1394">
        <v>31.50906851158609</v>
      </c>
      <c r="V1394">
        <v>11.2635686862497</v>
      </c>
      <c r="W1394">
        <v>-9.2199415496732833</v>
      </c>
      <c r="X1394">
        <v>1</v>
      </c>
      <c r="Y1394">
        <v>2.5000100297319432</v>
      </c>
      <c r="Z1394">
        <v>88.661822586763961</v>
      </c>
      <c r="AA1394">
        <v>1426.6142448007599</v>
      </c>
      <c r="AB1394" t="b">
        <v>0</v>
      </c>
      <c r="AC1394" t="b">
        <v>1</v>
      </c>
      <c r="AD1394">
        <v>89.725820156021285</v>
      </c>
      <c r="AE1394">
        <v>0.19263733818536671</v>
      </c>
      <c r="AF1394">
        <v>0</v>
      </c>
      <c r="AG1394">
        <v>0</v>
      </c>
      <c r="AH1394">
        <v>5.5907453316026423E-3</v>
      </c>
      <c r="AI1394" t="b">
        <v>0</v>
      </c>
      <c r="AJ1394" t="b">
        <v>0</v>
      </c>
      <c r="AK1394">
        <v>1426.6142448007599</v>
      </c>
      <c r="AL1394">
        <v>0</v>
      </c>
      <c r="AM1394">
        <v>31.50906851158609</v>
      </c>
      <c r="AN1394">
        <v>0</v>
      </c>
      <c r="AO1394">
        <v>27.85856209719331</v>
      </c>
      <c r="AP1394">
        <v>31.714859147996751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5.7758126737528643</v>
      </c>
      <c r="AW1394">
        <v>6.623534026787163</v>
      </c>
      <c r="AX1394">
        <v>2.0481605226073989</v>
      </c>
      <c r="AY1394">
        <v>2.348773707813069</v>
      </c>
      <c r="AZ1394">
        <v>6.623534026787163</v>
      </c>
    </row>
    <row r="1395" spans="1:52" x14ac:dyDescent="0.35">
      <c r="A1395">
        <v>1392</v>
      </c>
      <c r="B1395">
        <v>0</v>
      </c>
      <c r="C1395">
        <v>0</v>
      </c>
      <c r="D1395">
        <v>0</v>
      </c>
      <c r="E1395">
        <v>52.8</v>
      </c>
      <c r="F1395">
        <v>0.5609474542325934</v>
      </c>
      <c r="G1395">
        <v>396.76019807611311</v>
      </c>
      <c r="H1395">
        <v>1726.7003820272439</v>
      </c>
      <c r="I1395">
        <v>4</v>
      </c>
      <c r="J1395">
        <v>4</v>
      </c>
      <c r="K1395">
        <v>1500.502631981675</v>
      </c>
      <c r="L1395" t="b">
        <v>0</v>
      </c>
      <c r="M1395">
        <v>21.604431501210161</v>
      </c>
      <c r="N1395">
        <v>21.604431501210161</v>
      </c>
      <c r="O1395">
        <v>519.97938544958095</v>
      </c>
      <c r="P1395">
        <v>121.9189360391612</v>
      </c>
      <c r="Q1395">
        <v>22.04533826654098</v>
      </c>
      <c r="R1395">
        <v>0.9412768516230875</v>
      </c>
      <c r="S1395">
        <v>54.209497393999477</v>
      </c>
      <c r="T1395">
        <v>149.050696278884</v>
      </c>
      <c r="U1395">
        <v>23.420673979740581</v>
      </c>
      <c r="V1395">
        <v>8.7527261532670195</v>
      </c>
      <c r="W1395">
        <v>-2.714374804547008</v>
      </c>
      <c r="X1395">
        <v>1</v>
      </c>
      <c r="Y1395">
        <v>-4.0055567153943326</v>
      </c>
      <c r="Z1395">
        <v>88.651103688916336</v>
      </c>
      <c r="AA1395">
        <v>1500.502631981675</v>
      </c>
      <c r="AB1395" t="b">
        <v>0</v>
      </c>
      <c r="AC1395" t="b">
        <v>1</v>
      </c>
      <c r="AD1395">
        <v>89.7255214364408</v>
      </c>
      <c r="AE1395">
        <v>5.6712934064521249E-2</v>
      </c>
      <c r="AF1395">
        <v>0</v>
      </c>
      <c r="AG1395">
        <v>0</v>
      </c>
      <c r="AH1395">
        <v>7.7772925616174096E-3</v>
      </c>
      <c r="AI1395" t="b">
        <v>0</v>
      </c>
      <c r="AJ1395" t="b">
        <v>0</v>
      </c>
      <c r="AK1395">
        <v>1500.502631981675</v>
      </c>
      <c r="AL1395">
        <v>0</v>
      </c>
      <c r="AM1395">
        <v>23.420673979740581</v>
      </c>
      <c r="AN1395">
        <v>0</v>
      </c>
      <c r="AO1395">
        <v>33.594743281968938</v>
      </c>
      <c r="AP1395">
        <v>23.482958674257009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7.1740888730308869</v>
      </c>
      <c r="AW1395">
        <v>4.6394424007455868</v>
      </c>
      <c r="AX1395">
        <v>2.544003146464854</v>
      </c>
      <c r="AY1395">
        <v>1.64519428536402</v>
      </c>
      <c r="AZ1395">
        <v>4.6394424007455868</v>
      </c>
    </row>
    <row r="1396" spans="1:52" x14ac:dyDescent="0.35">
      <c r="A1396">
        <v>1393</v>
      </c>
      <c r="B1396">
        <v>0</v>
      </c>
      <c r="C1396">
        <v>0</v>
      </c>
      <c r="D1396">
        <v>0</v>
      </c>
      <c r="E1396">
        <v>54.3</v>
      </c>
      <c r="F1396">
        <v>0.28167259109594678</v>
      </c>
      <c r="G1396">
        <v>408.0317946123663</v>
      </c>
      <c r="H1396">
        <v>1775.754370153018</v>
      </c>
      <c r="I1396">
        <v>4</v>
      </c>
      <c r="J1396">
        <v>4</v>
      </c>
      <c r="K1396">
        <v>1543.130547662973</v>
      </c>
      <c r="L1396" t="b">
        <v>0</v>
      </c>
      <c r="M1396">
        <v>14.21750831308333</v>
      </c>
      <c r="N1396">
        <v>14.21750831308333</v>
      </c>
      <c r="O1396">
        <v>332.73682438796129</v>
      </c>
      <c r="P1396">
        <v>78.01639977583875</v>
      </c>
      <c r="Q1396">
        <v>14.50766154396258</v>
      </c>
      <c r="R1396">
        <v>0.93151882517355844</v>
      </c>
      <c r="S1396">
        <v>54.250222708000173</v>
      </c>
      <c r="T1396">
        <v>96.377241667867779</v>
      </c>
      <c r="U1396">
        <v>15.57420113464647</v>
      </c>
      <c r="V1396">
        <v>6.6000267359474796</v>
      </c>
      <c r="W1396">
        <v>-3.368054279808407</v>
      </c>
      <c r="X1396">
        <v>1</v>
      </c>
      <c r="Y1396">
        <v>-3.3518772401329331</v>
      </c>
      <c r="Z1396">
        <v>88.654774369046791</v>
      </c>
      <c r="AA1396">
        <v>1543.130547662973</v>
      </c>
      <c r="AB1396" t="b">
        <v>0</v>
      </c>
      <c r="AC1396" t="b">
        <v>1</v>
      </c>
      <c r="AD1396">
        <v>89.724061628116289</v>
      </c>
      <c r="AE1396">
        <v>7.0370620879816229E-2</v>
      </c>
      <c r="AF1396">
        <v>0</v>
      </c>
      <c r="AG1396">
        <v>0</v>
      </c>
      <c r="AH1396">
        <v>1.248286416075889E-2</v>
      </c>
      <c r="AI1396" t="b">
        <v>0</v>
      </c>
      <c r="AJ1396" t="b">
        <v>0</v>
      </c>
      <c r="AK1396">
        <v>1543.130547662973</v>
      </c>
      <c r="AL1396">
        <v>0</v>
      </c>
      <c r="AM1396">
        <v>15.57420113464647</v>
      </c>
      <c r="AN1396">
        <v>0</v>
      </c>
      <c r="AO1396">
        <v>32.325160083998433</v>
      </c>
      <c r="AP1396">
        <v>15.66719093147794</v>
      </c>
      <c r="AQ1396">
        <v>0</v>
      </c>
      <c r="AR1396">
        <v>1</v>
      </c>
      <c r="AS1396">
        <v>3</v>
      </c>
      <c r="AT1396">
        <v>0</v>
      </c>
      <c r="AU1396">
        <v>0</v>
      </c>
      <c r="AV1396">
        <v>6.577407202765996</v>
      </c>
      <c r="AW1396">
        <v>3.0699543996856922</v>
      </c>
      <c r="AX1396">
        <v>2.33241390169007</v>
      </c>
      <c r="AY1396">
        <v>1.0886375987509529</v>
      </c>
      <c r="AZ1396">
        <v>3.0699543996856922</v>
      </c>
    </row>
    <row r="1397" spans="1:52" x14ac:dyDescent="0.35">
      <c r="A1397">
        <v>1394</v>
      </c>
      <c r="B1397">
        <v>0</v>
      </c>
      <c r="C1397">
        <v>0</v>
      </c>
      <c r="D1397">
        <v>0</v>
      </c>
      <c r="E1397">
        <v>54.9</v>
      </c>
      <c r="F1397">
        <v>6.2362181383621262E-2</v>
      </c>
      <c r="G1397">
        <v>412.54043322686761</v>
      </c>
      <c r="H1397">
        <v>1795.3759654033281</v>
      </c>
      <c r="I1397">
        <v>4</v>
      </c>
      <c r="J1397">
        <v>5</v>
      </c>
      <c r="K1397">
        <v>1265.740055609346</v>
      </c>
      <c r="L1397" t="b">
        <v>1</v>
      </c>
      <c r="M1397">
        <v>7.9741877367140326</v>
      </c>
      <c r="N1397">
        <v>7.9741877367140326</v>
      </c>
      <c r="O1397">
        <v>184.58283744656089</v>
      </c>
      <c r="P1397">
        <v>43.278914092174567</v>
      </c>
      <c r="Q1397">
        <v>8.1369262619530929</v>
      </c>
      <c r="R1397">
        <v>0.92270756555928146</v>
      </c>
      <c r="S1397">
        <v>54.281476805316103</v>
      </c>
      <c r="T1397">
        <v>66.530862993399751</v>
      </c>
      <c r="U1397">
        <v>8.8185320741583517</v>
      </c>
      <c r="V1397">
        <v>5.142332366201785</v>
      </c>
      <c r="W1397">
        <v>-3.368054279808407</v>
      </c>
      <c r="X1397">
        <v>1</v>
      </c>
      <c r="Y1397">
        <v>-3.3518772401329331</v>
      </c>
      <c r="Z1397">
        <v>88.67280006924274</v>
      </c>
      <c r="AA1397">
        <v>1265.740055609346</v>
      </c>
      <c r="AB1397" t="b">
        <v>0</v>
      </c>
      <c r="AC1397" t="b">
        <v>1</v>
      </c>
      <c r="AD1397">
        <v>89.72273151810036</v>
      </c>
      <c r="AE1397">
        <v>7.0370620879816229E-2</v>
      </c>
      <c r="AF1397">
        <v>0</v>
      </c>
      <c r="AG1397">
        <v>0</v>
      </c>
      <c r="AH1397">
        <v>1.023133880836208E-2</v>
      </c>
      <c r="AI1397" t="b">
        <v>0</v>
      </c>
      <c r="AJ1397" t="b">
        <v>0</v>
      </c>
      <c r="AK1397">
        <v>1265.740055609346</v>
      </c>
      <c r="AL1397">
        <v>0</v>
      </c>
      <c r="AM1397">
        <v>8.8185320741583517</v>
      </c>
      <c r="AN1397">
        <v>0</v>
      </c>
      <c r="AO1397">
        <v>12.684640756004059</v>
      </c>
      <c r="AP1397">
        <v>8.9204819723386013</v>
      </c>
      <c r="AQ1397">
        <v>0</v>
      </c>
      <c r="AR1397">
        <v>1</v>
      </c>
      <c r="AS1397">
        <v>3</v>
      </c>
      <c r="AT1397">
        <v>0</v>
      </c>
      <c r="AU1397">
        <v>0</v>
      </c>
      <c r="AV1397">
        <v>2.4520250515941888</v>
      </c>
      <c r="AW1397">
        <v>1.8187624770349711</v>
      </c>
      <c r="AX1397">
        <v>0.86951242964332953</v>
      </c>
      <c r="AY1397">
        <v>0.64495199534572878</v>
      </c>
      <c r="AZ1397">
        <v>1.8187624770349711</v>
      </c>
    </row>
    <row r="1398" spans="1:52" x14ac:dyDescent="0.35">
      <c r="A1398">
        <v>1395</v>
      </c>
      <c r="B1398">
        <v>0</v>
      </c>
      <c r="C1398">
        <v>0</v>
      </c>
      <c r="D1398">
        <v>0</v>
      </c>
      <c r="E1398">
        <v>54.9</v>
      </c>
      <c r="F1398">
        <v>-3.112131663043094E-2</v>
      </c>
      <c r="G1398">
        <v>412.54043322686761</v>
      </c>
      <c r="H1398">
        <v>1795.3759654033281</v>
      </c>
      <c r="I1398">
        <v>4</v>
      </c>
      <c r="J1398">
        <v>5</v>
      </c>
      <c r="K1398">
        <v>1265.740055609346</v>
      </c>
      <c r="L1398" t="b">
        <v>0</v>
      </c>
      <c r="M1398">
        <v>5.2238894363246606</v>
      </c>
      <c r="N1398">
        <v>5.2238894363246606</v>
      </c>
      <c r="O1398">
        <v>120.9201948211544</v>
      </c>
      <c r="P1398">
        <v>28.352011465794391</v>
      </c>
      <c r="Q1398">
        <v>5.3304994248210829</v>
      </c>
      <c r="R1398">
        <v>0.90490851247805015</v>
      </c>
      <c r="S1398">
        <v>54.301261789585148</v>
      </c>
      <c r="T1398">
        <v>44.441640835369043</v>
      </c>
      <c r="U1398">
        <v>5.8906501058584979</v>
      </c>
      <c r="V1398">
        <v>4.2260217349514662</v>
      </c>
      <c r="W1398">
        <v>-3.368054279808407</v>
      </c>
      <c r="X1398">
        <v>1</v>
      </c>
      <c r="Y1398">
        <v>-3.3518772401329331</v>
      </c>
      <c r="Z1398">
        <v>88.686185016745696</v>
      </c>
      <c r="AA1398">
        <v>1265.740055609346</v>
      </c>
      <c r="AB1398" t="b">
        <v>0</v>
      </c>
      <c r="AC1398" t="b">
        <v>1</v>
      </c>
      <c r="AD1398">
        <v>89.721401408084432</v>
      </c>
      <c r="AE1398">
        <v>7.0370620879816229E-2</v>
      </c>
      <c r="AF1398">
        <v>0</v>
      </c>
      <c r="AG1398">
        <v>0</v>
      </c>
      <c r="AH1398">
        <v>7.3330457685596429E-3</v>
      </c>
      <c r="AI1398" t="b">
        <v>0</v>
      </c>
      <c r="AJ1398" t="b">
        <v>0</v>
      </c>
      <c r="AK1398">
        <v>1265.740055609346</v>
      </c>
      <c r="AL1398">
        <v>0</v>
      </c>
      <c r="AM1398">
        <v>5.8906501058584979</v>
      </c>
      <c r="AN1398">
        <v>0</v>
      </c>
      <c r="AO1398">
        <v>15.071255928213199</v>
      </c>
      <c r="AP1398">
        <v>5.9610294529028067</v>
      </c>
      <c r="AQ1398">
        <v>0</v>
      </c>
      <c r="AR1398">
        <v>1</v>
      </c>
      <c r="AS1398">
        <v>3</v>
      </c>
      <c r="AT1398">
        <v>0</v>
      </c>
      <c r="AU1398">
        <v>0</v>
      </c>
      <c r="AV1398">
        <v>2.882306430370416</v>
      </c>
      <c r="AW1398">
        <v>1.2877104761687681</v>
      </c>
      <c r="AX1398">
        <v>1.0220944788547579</v>
      </c>
      <c r="AY1398">
        <v>0.45663546038545</v>
      </c>
      <c r="AZ1398">
        <v>1.2877104761687681</v>
      </c>
    </row>
    <row r="1399" spans="1:52" x14ac:dyDescent="0.35">
      <c r="A1399">
        <v>1396</v>
      </c>
      <c r="B1399">
        <v>0</v>
      </c>
      <c r="C1399">
        <v>0</v>
      </c>
      <c r="D1399">
        <v>0</v>
      </c>
      <c r="E1399">
        <v>54.7</v>
      </c>
      <c r="F1399">
        <v>-0.1045435815285609</v>
      </c>
      <c r="G1399">
        <v>411.03755368870048</v>
      </c>
      <c r="H1399">
        <v>1788.835433653225</v>
      </c>
      <c r="I1399">
        <v>5</v>
      </c>
      <c r="J1399">
        <v>5</v>
      </c>
      <c r="K1399">
        <v>1261.128980725523</v>
      </c>
      <c r="L1399" t="b">
        <v>0</v>
      </c>
      <c r="M1399">
        <v>3.0354025238275639</v>
      </c>
      <c r="N1399">
        <v>3.0354025238275639</v>
      </c>
      <c r="O1399">
        <v>70.519004155028668</v>
      </c>
      <c r="P1399">
        <v>16.53450540099524</v>
      </c>
      <c r="Q1399">
        <v>3.0973495141097591</v>
      </c>
      <c r="R1399">
        <v>0.87024397808599852</v>
      </c>
      <c r="S1399">
        <v>54.317207647302602</v>
      </c>
      <c r="T1399">
        <v>26.95014242089956</v>
      </c>
      <c r="U1399">
        <v>3.5591737398999559</v>
      </c>
      <c r="V1399">
        <v>3.4969432705517041</v>
      </c>
      <c r="W1399">
        <v>-3.368054279808407</v>
      </c>
      <c r="X1399">
        <v>1</v>
      </c>
      <c r="Y1399">
        <v>-3.3518772401329331</v>
      </c>
      <c r="Z1399">
        <v>88.698140659262748</v>
      </c>
      <c r="AA1399">
        <v>1261.128980725523</v>
      </c>
      <c r="AB1399" t="b">
        <v>0</v>
      </c>
      <c r="AC1399" t="b">
        <v>1</v>
      </c>
      <c r="AD1399">
        <v>89.720071298068504</v>
      </c>
      <c r="AE1399">
        <v>7.0370620879816229E-2</v>
      </c>
      <c r="AF1399">
        <v>0</v>
      </c>
      <c r="AG1399">
        <v>0</v>
      </c>
      <c r="AH1399">
        <v>9.7933905917992892E-3</v>
      </c>
      <c r="AI1399" t="b">
        <v>0</v>
      </c>
      <c r="AJ1399" t="b">
        <v>0</v>
      </c>
      <c r="AK1399">
        <v>1261.128980725523</v>
      </c>
      <c r="AL1399">
        <v>0</v>
      </c>
      <c r="AM1399">
        <v>3.5591737398999559</v>
      </c>
      <c r="AN1399">
        <v>0</v>
      </c>
      <c r="AO1399">
        <v>9.7205814741551855</v>
      </c>
      <c r="AP1399">
        <v>3.629683979411654</v>
      </c>
      <c r="AQ1399">
        <v>0</v>
      </c>
      <c r="AR1399">
        <v>1</v>
      </c>
      <c r="AS1399">
        <v>3</v>
      </c>
      <c r="AT1399">
        <v>0</v>
      </c>
      <c r="AU1399">
        <v>0</v>
      </c>
      <c r="AV1399">
        <v>1.9233492807288759</v>
      </c>
      <c r="AW1399">
        <v>0.88371129914316959</v>
      </c>
      <c r="AX1399">
        <v>0.68203875203151632</v>
      </c>
      <c r="AY1399">
        <v>0.31337317153205962</v>
      </c>
      <c r="AZ1399">
        <v>0.88371129914316959</v>
      </c>
    </row>
    <row r="1400" spans="1:52" x14ac:dyDescent="0.35">
      <c r="A1400">
        <v>1397</v>
      </c>
      <c r="B1400">
        <v>0</v>
      </c>
      <c r="C1400">
        <v>0</v>
      </c>
      <c r="D1400">
        <v>0</v>
      </c>
      <c r="E1400">
        <v>54.1</v>
      </c>
      <c r="F1400">
        <v>-0.21737102392198621</v>
      </c>
      <c r="G1400">
        <v>406.52891507419918</v>
      </c>
      <c r="H1400">
        <v>1769.2138384029149</v>
      </c>
      <c r="I1400">
        <v>5</v>
      </c>
      <c r="J1400">
        <v>5</v>
      </c>
      <c r="K1400">
        <v>1247.2957560740549</v>
      </c>
      <c r="L1400" t="b">
        <v>0</v>
      </c>
      <c r="M1400">
        <v>-0.31973595231529922</v>
      </c>
      <c r="N1400">
        <v>-0.31973595231529922</v>
      </c>
      <c r="O1400">
        <v>-7.5105443290625162</v>
      </c>
      <c r="P1400">
        <v>-1.760988222412992</v>
      </c>
      <c r="Q1400">
        <v>-0.32626117583193792</v>
      </c>
      <c r="R1400">
        <v>0</v>
      </c>
      <c r="S1400">
        <v>54.329850820293657</v>
      </c>
      <c r="T1400">
        <v>1.546272468196892</v>
      </c>
      <c r="U1400">
        <v>0.20196870733305239</v>
      </c>
      <c r="V1400">
        <v>3.3072606906098838</v>
      </c>
      <c r="W1400">
        <v>-8.5359080887812073</v>
      </c>
      <c r="X1400">
        <v>1</v>
      </c>
      <c r="Y1400">
        <v>1.815976568839867</v>
      </c>
      <c r="Z1400">
        <v>88.709878363759358</v>
      </c>
      <c r="AA1400">
        <v>1247.2957560740549</v>
      </c>
      <c r="AB1400" t="b">
        <v>0</v>
      </c>
      <c r="AC1400" t="b">
        <v>1</v>
      </c>
      <c r="AD1400">
        <v>89.719766555871814</v>
      </c>
      <c r="AE1400">
        <v>0.17834544876003269</v>
      </c>
      <c r="AF1400">
        <v>0</v>
      </c>
      <c r="AG1400">
        <v>0</v>
      </c>
      <c r="AH1400">
        <v>9.4366391809665995E-3</v>
      </c>
      <c r="AI1400" t="b">
        <v>0</v>
      </c>
      <c r="AJ1400" t="b">
        <v>0</v>
      </c>
      <c r="AK1400">
        <v>1247.2957560740549</v>
      </c>
      <c r="AL1400">
        <v>0</v>
      </c>
      <c r="AM1400">
        <v>0.20196870733305239</v>
      </c>
      <c r="AN1400">
        <v>0</v>
      </c>
      <c r="AO1400">
        <v>4.7641324136731651</v>
      </c>
      <c r="AP1400">
        <v>0.38080500284579161</v>
      </c>
      <c r="AQ1400">
        <v>0</v>
      </c>
      <c r="AR1400">
        <v>1</v>
      </c>
      <c r="AS1400">
        <v>3</v>
      </c>
      <c r="AT1400">
        <v>0</v>
      </c>
      <c r="AU1400">
        <v>0</v>
      </c>
      <c r="AV1400">
        <v>1.0587991550811029</v>
      </c>
      <c r="AW1400">
        <v>0.33821989311515249</v>
      </c>
      <c r="AX1400">
        <v>0.37546069329117121</v>
      </c>
      <c r="AY1400">
        <v>0.1199362740789833</v>
      </c>
      <c r="AZ1400">
        <v>0.33821989311515249</v>
      </c>
    </row>
    <row r="1401" spans="1:52" x14ac:dyDescent="0.35">
      <c r="A1401">
        <v>1398</v>
      </c>
      <c r="B1401">
        <v>0</v>
      </c>
      <c r="C1401">
        <v>0</v>
      </c>
      <c r="D1401">
        <v>0</v>
      </c>
      <c r="E1401">
        <v>53.2</v>
      </c>
      <c r="F1401">
        <v>-0.27597232278349271</v>
      </c>
      <c r="G1401">
        <v>399.76595715244741</v>
      </c>
      <c r="H1401">
        <v>1739.7814455274511</v>
      </c>
      <c r="I1401">
        <v>5</v>
      </c>
      <c r="J1401">
        <v>5</v>
      </c>
      <c r="K1401">
        <v>1226.5459190968529</v>
      </c>
      <c r="L1401" t="b">
        <v>0</v>
      </c>
      <c r="M1401">
        <v>-2.059172061924694</v>
      </c>
      <c r="N1401">
        <v>-2.059172061924694</v>
      </c>
      <c r="O1401">
        <v>-49.187892035599631</v>
      </c>
      <c r="P1401">
        <v>-11.53302540600607</v>
      </c>
      <c r="Q1401">
        <v>-2.101195981555811</v>
      </c>
      <c r="R1401">
        <v>0.71970521058041115</v>
      </c>
      <c r="S1401">
        <v>54.329850820293657</v>
      </c>
      <c r="T1401">
        <v>-11.773586494267841</v>
      </c>
      <c r="U1401">
        <v>-1.5122416963763381</v>
      </c>
      <c r="V1401">
        <v>-0.24056108826177611</v>
      </c>
      <c r="W1401">
        <v>-13.629555234108309</v>
      </c>
      <c r="X1401">
        <v>1</v>
      </c>
      <c r="Y1401">
        <v>6.9096237141669672</v>
      </c>
      <c r="Z1401">
        <v>88.718759546285085</v>
      </c>
      <c r="AA1401">
        <v>1226.5459190968529</v>
      </c>
      <c r="AB1401" t="b">
        <v>0</v>
      </c>
      <c r="AC1401" t="b">
        <v>1</v>
      </c>
      <c r="AD1401">
        <v>89.721497825769234</v>
      </c>
      <c r="AE1401">
        <v>0.28476983577429471</v>
      </c>
      <c r="AF1401">
        <v>0</v>
      </c>
      <c r="AG1401">
        <v>0</v>
      </c>
      <c r="AH1401">
        <v>7.5206008146588288E-3</v>
      </c>
      <c r="AI1401" t="b">
        <v>0</v>
      </c>
      <c r="AJ1401" t="b">
        <v>0</v>
      </c>
      <c r="AK1401">
        <v>1226.5459190968529</v>
      </c>
      <c r="AL1401">
        <v>0</v>
      </c>
      <c r="AM1401">
        <v>-1.5122416963763381</v>
      </c>
      <c r="AN1401">
        <v>0</v>
      </c>
      <c r="AO1401">
        <v>1.9443527904792921</v>
      </c>
      <c r="AP1401">
        <v>-1.205130990671192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0.58952640139808388</v>
      </c>
      <c r="AW1401">
        <v>0</v>
      </c>
      <c r="AX1401">
        <v>0.2090519153893915</v>
      </c>
      <c r="AY1401">
        <v>0</v>
      </c>
      <c r="AZ1401">
        <v>0</v>
      </c>
    </row>
    <row r="1402" spans="1:52" x14ac:dyDescent="0.35">
      <c r="A1402">
        <v>1399</v>
      </c>
      <c r="B1402">
        <v>0</v>
      </c>
      <c r="C1402">
        <v>0</v>
      </c>
      <c r="D1402">
        <v>0</v>
      </c>
      <c r="E1402">
        <v>52.1</v>
      </c>
      <c r="F1402">
        <v>-0.34540635161071892</v>
      </c>
      <c r="G1402">
        <v>391.5001196925283</v>
      </c>
      <c r="H1402">
        <v>1703.808520901883</v>
      </c>
      <c r="I1402">
        <v>5</v>
      </c>
      <c r="J1402">
        <v>4</v>
      </c>
      <c r="K1402">
        <v>1480.609604663736</v>
      </c>
      <c r="L1402" t="b">
        <v>1</v>
      </c>
      <c r="M1402">
        <v>-4.0424550842354812</v>
      </c>
      <c r="N1402">
        <v>-4.0424550842354812</v>
      </c>
      <c r="O1402">
        <v>-98.60176431950957</v>
      </c>
      <c r="P1402">
        <v>-23.119036126835791</v>
      </c>
      <c r="Q1402">
        <v>-4.1249541675872257</v>
      </c>
      <c r="R1402">
        <v>0.84066851444408031</v>
      </c>
      <c r="S1402">
        <v>54.348378452831113</v>
      </c>
      <c r="T1402">
        <v>-22.365300064586961</v>
      </c>
      <c r="U1402">
        <v>-3.467719092215471</v>
      </c>
      <c r="V1402">
        <v>0.7537360622488336</v>
      </c>
      <c r="W1402">
        <v>-23.274416450158419</v>
      </c>
      <c r="X1402">
        <v>1</v>
      </c>
      <c r="Y1402">
        <v>16.554484930217079</v>
      </c>
      <c r="Z1402">
        <v>88.715420771833095</v>
      </c>
      <c r="AA1402">
        <v>1480.609604663736</v>
      </c>
      <c r="AB1402" t="b">
        <v>0</v>
      </c>
      <c r="AC1402" t="b">
        <v>1</v>
      </c>
      <c r="AD1402">
        <v>89.726153402881209</v>
      </c>
      <c r="AE1402">
        <v>0.48628525556489111</v>
      </c>
      <c r="AF1402">
        <v>0</v>
      </c>
      <c r="AG1402">
        <v>0</v>
      </c>
      <c r="AH1402">
        <v>5.8769476163000323E-3</v>
      </c>
      <c r="AI1402" t="b">
        <v>0</v>
      </c>
      <c r="AJ1402" t="b">
        <v>0</v>
      </c>
      <c r="AK1402">
        <v>1480.609604663736</v>
      </c>
      <c r="AL1402">
        <v>0</v>
      </c>
      <c r="AM1402">
        <v>-3.467719092215471</v>
      </c>
      <c r="AN1402">
        <v>0.87594483163563286</v>
      </c>
      <c r="AO1402">
        <v>0.7175968596341008</v>
      </c>
      <c r="AP1402">
        <v>-2.0866450214306398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0.38763390749467808</v>
      </c>
      <c r="AW1402">
        <v>0</v>
      </c>
      <c r="AX1402">
        <v>0.1374588324449213</v>
      </c>
      <c r="AY1402">
        <v>0</v>
      </c>
      <c r="AZ1402">
        <v>0</v>
      </c>
    </row>
    <row r="1403" spans="1:52" x14ac:dyDescent="0.35">
      <c r="A1403">
        <v>1400</v>
      </c>
      <c r="B1403">
        <v>0</v>
      </c>
      <c r="C1403">
        <v>0</v>
      </c>
      <c r="D1403">
        <v>0</v>
      </c>
      <c r="E1403">
        <v>50.7</v>
      </c>
      <c r="F1403">
        <v>-0.42573560410697547</v>
      </c>
      <c r="G1403">
        <v>380.97996292535862</v>
      </c>
      <c r="H1403">
        <v>1658.0247986511611</v>
      </c>
      <c r="I1403">
        <v>5</v>
      </c>
      <c r="J1403">
        <v>4</v>
      </c>
      <c r="K1403">
        <v>1440.823550027859</v>
      </c>
      <c r="L1403" t="b">
        <v>0</v>
      </c>
      <c r="M1403">
        <v>-6.2222840959706707</v>
      </c>
      <c r="N1403">
        <v>-6.2222840959706707</v>
      </c>
      <c r="O1403">
        <v>-155.96210313924121</v>
      </c>
      <c r="P1403">
        <v>-36.568245221348178</v>
      </c>
      <c r="Q1403">
        <v>-6.3492694856843572</v>
      </c>
      <c r="R1403">
        <v>0.88504265152632222</v>
      </c>
      <c r="S1403">
        <v>54.369054098248142</v>
      </c>
      <c r="T1403">
        <v>-37.243333385922618</v>
      </c>
      <c r="U1403">
        <v>-5.6193743008652524</v>
      </c>
      <c r="V1403">
        <v>-0.67508816457443999</v>
      </c>
      <c r="W1403">
        <v>-14.785417894295</v>
      </c>
      <c r="X1403">
        <v>1</v>
      </c>
      <c r="Y1403">
        <v>8.0654863743536644</v>
      </c>
      <c r="Z1403">
        <v>88.709376182641165</v>
      </c>
      <c r="AA1403">
        <v>1440.823550027859</v>
      </c>
      <c r="AB1403" t="b">
        <v>0</v>
      </c>
      <c r="AC1403" t="b">
        <v>1</v>
      </c>
      <c r="AD1403">
        <v>89.731038317822595</v>
      </c>
      <c r="AE1403">
        <v>0.30891991362095012</v>
      </c>
      <c r="AF1403">
        <v>0</v>
      </c>
      <c r="AG1403">
        <v>0</v>
      </c>
      <c r="AH1403">
        <v>-4.3112469977429901E-3</v>
      </c>
      <c r="AI1403" t="b">
        <v>0</v>
      </c>
      <c r="AJ1403" t="b">
        <v>0</v>
      </c>
      <c r="AK1403">
        <v>1440.823550027859</v>
      </c>
      <c r="AL1403">
        <v>0</v>
      </c>
      <c r="AM1403">
        <v>-5.6193743008652524</v>
      </c>
      <c r="AN1403">
        <v>3.2859962258286268</v>
      </c>
      <c r="AO1403">
        <v>-1.67409835316139</v>
      </c>
      <c r="AP1403">
        <v>-2.0214750653974032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5">
      <c r="A1404">
        <v>1401</v>
      </c>
      <c r="B1404">
        <v>0</v>
      </c>
      <c r="C1404">
        <v>0</v>
      </c>
      <c r="D1404">
        <v>0</v>
      </c>
      <c r="E1404">
        <v>49.1</v>
      </c>
      <c r="F1404">
        <v>-0.45165123196137008</v>
      </c>
      <c r="G1404">
        <v>368.95692662002187</v>
      </c>
      <c r="H1404">
        <v>1605.7005446503349</v>
      </c>
      <c r="I1404">
        <v>5</v>
      </c>
      <c r="J1404">
        <v>4</v>
      </c>
      <c r="K1404">
        <v>1395.353773301141</v>
      </c>
      <c r="L1404" t="b">
        <v>0</v>
      </c>
      <c r="M1404">
        <v>-6.8222289270427936</v>
      </c>
      <c r="N1404">
        <v>-6.8222289270427936</v>
      </c>
      <c r="O1404">
        <v>-176.57206762700571</v>
      </c>
      <c r="P1404">
        <v>-41.400638605521678</v>
      </c>
      <c r="Q1404">
        <v>-6.9614580888191782</v>
      </c>
      <c r="R1404">
        <v>0.89464230710960368</v>
      </c>
      <c r="S1404">
        <v>54.392015523464799</v>
      </c>
      <c r="T1404">
        <v>-42.622281746668392</v>
      </c>
      <c r="U1404">
        <v>-6.2280149254280017</v>
      </c>
      <c r="V1404">
        <v>-1.2216431411467139</v>
      </c>
      <c r="W1404">
        <v>-13.423915865553941</v>
      </c>
      <c r="X1404">
        <v>1</v>
      </c>
      <c r="Y1404">
        <v>6.7039843456125947</v>
      </c>
      <c r="Z1404">
        <v>88.706532101530343</v>
      </c>
      <c r="AA1404">
        <v>1395.353773301141</v>
      </c>
      <c r="AB1404" t="b">
        <v>0</v>
      </c>
      <c r="AC1404" t="b">
        <v>1</v>
      </c>
      <c r="AD1404">
        <v>89.733968768362274</v>
      </c>
      <c r="AE1404">
        <v>0.28047329871155841</v>
      </c>
      <c r="AF1404">
        <v>0</v>
      </c>
      <c r="AG1404">
        <v>0</v>
      </c>
      <c r="AH1404">
        <v>-1.3088698103374491E-2</v>
      </c>
      <c r="AI1404" t="b">
        <v>0</v>
      </c>
      <c r="AJ1404" t="b">
        <v>0</v>
      </c>
      <c r="AK1404">
        <v>1395.353773301141</v>
      </c>
      <c r="AL1404">
        <v>0</v>
      </c>
      <c r="AM1404">
        <v>-6.2280149254280017</v>
      </c>
      <c r="AN1404">
        <v>3.996027768153775</v>
      </c>
      <c r="AO1404">
        <v>-1.6233710589946</v>
      </c>
      <c r="AP1404">
        <v>-1.9479043123805571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5">
      <c r="A1405">
        <v>1402</v>
      </c>
      <c r="B1405">
        <v>0</v>
      </c>
      <c r="C1405">
        <v>0</v>
      </c>
      <c r="D1405">
        <v>0</v>
      </c>
      <c r="E1405">
        <v>47.4</v>
      </c>
      <c r="F1405">
        <v>-0.51765946804752971</v>
      </c>
      <c r="G1405">
        <v>356.18245054560151</v>
      </c>
      <c r="H1405">
        <v>1550.1060247744581</v>
      </c>
      <c r="I1405">
        <v>4</v>
      </c>
      <c r="J1405">
        <v>4</v>
      </c>
      <c r="K1405">
        <v>1347.0421355290041</v>
      </c>
      <c r="L1405" t="b">
        <v>0</v>
      </c>
      <c r="M1405">
        <v>-8.3768349169551701</v>
      </c>
      <c r="N1405">
        <v>-8.3768349169551701</v>
      </c>
      <c r="O1405">
        <v>-224.58400448241829</v>
      </c>
      <c r="P1405">
        <v>-52.657939226257291</v>
      </c>
      <c r="Q1405">
        <v>-8.5477907315869093</v>
      </c>
      <c r="R1405">
        <v>0.90916248097162222</v>
      </c>
      <c r="S1405">
        <v>54.415088562850663</v>
      </c>
      <c r="T1405">
        <v>-55.091625626924042</v>
      </c>
      <c r="U1405">
        <v>-7.7713306283557921</v>
      </c>
      <c r="V1405">
        <v>-2.4336864006667369</v>
      </c>
      <c r="W1405">
        <v>-14.348834825053171</v>
      </c>
      <c r="X1405">
        <v>1</v>
      </c>
      <c r="Y1405">
        <v>7.6289033051118267</v>
      </c>
      <c r="Z1405">
        <v>88.70896038708608</v>
      </c>
      <c r="AA1405">
        <v>1347.0421355290041</v>
      </c>
      <c r="AB1405" t="b">
        <v>0</v>
      </c>
      <c r="AC1405" t="b">
        <v>1</v>
      </c>
      <c r="AD1405">
        <v>89.736812595277101</v>
      </c>
      <c r="AE1405">
        <v>0.2997981420888382</v>
      </c>
      <c r="AF1405">
        <v>0</v>
      </c>
      <c r="AG1405">
        <v>0</v>
      </c>
      <c r="AH1405">
        <v>-1.53227165193886E-2</v>
      </c>
      <c r="AI1405" t="b">
        <v>0</v>
      </c>
      <c r="AJ1405" t="b">
        <v>0</v>
      </c>
      <c r="AK1405">
        <v>1347.0421355290041</v>
      </c>
      <c r="AL1405">
        <v>0</v>
      </c>
      <c r="AM1405">
        <v>-7.7713306283557921</v>
      </c>
      <c r="AN1405">
        <v>5.5957259220852329</v>
      </c>
      <c r="AO1405">
        <v>-1.9783171759974829</v>
      </c>
      <c r="AP1405">
        <v>-1.8707651319108389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5">
      <c r="A1406">
        <v>1403</v>
      </c>
      <c r="B1406">
        <v>0</v>
      </c>
      <c r="C1406">
        <v>0</v>
      </c>
      <c r="D1406">
        <v>0</v>
      </c>
      <c r="E1406">
        <v>45.2</v>
      </c>
      <c r="F1406">
        <v>-0.72771089584851723</v>
      </c>
      <c r="G1406">
        <v>339.65077562576352</v>
      </c>
      <c r="H1406">
        <v>1478.160175523323</v>
      </c>
      <c r="I1406">
        <v>4</v>
      </c>
      <c r="J1406">
        <v>4</v>
      </c>
      <c r="K1406">
        <v>1284.5211925297681</v>
      </c>
      <c r="L1406" t="b">
        <v>0</v>
      </c>
      <c r="M1406">
        <v>-13.21206920487643</v>
      </c>
      <c r="N1406">
        <v>-13.21206920487643</v>
      </c>
      <c r="O1406">
        <v>-371.45791029993302</v>
      </c>
      <c r="P1406">
        <v>-87.095285840883136</v>
      </c>
      <c r="Q1406">
        <v>-13.481703270282081</v>
      </c>
      <c r="R1406">
        <v>0.92937447372524107</v>
      </c>
      <c r="S1406">
        <v>54.439514851672499</v>
      </c>
      <c r="T1406">
        <v>-93.146300854223469</v>
      </c>
      <c r="U1406">
        <v>-12.52955088173827</v>
      </c>
      <c r="V1406">
        <v>-6.0510150133403329</v>
      </c>
      <c r="W1406">
        <v>-10.20213188843954</v>
      </c>
      <c r="X1406">
        <v>1</v>
      </c>
      <c r="Y1406">
        <v>3.4822003684982028</v>
      </c>
      <c r="Z1406">
        <v>88.711155505888811</v>
      </c>
      <c r="AA1406">
        <v>1284.5211925297681</v>
      </c>
      <c r="AB1406" t="b">
        <v>0</v>
      </c>
      <c r="AC1406" t="b">
        <v>1</v>
      </c>
      <c r="AD1406">
        <v>89.739017179339328</v>
      </c>
      <c r="AE1406">
        <v>0.21315878416546849</v>
      </c>
      <c r="AF1406">
        <v>0</v>
      </c>
      <c r="AG1406">
        <v>0</v>
      </c>
      <c r="AH1406">
        <v>-1.431198325399397E-2</v>
      </c>
      <c r="AI1406" t="b">
        <v>0</v>
      </c>
      <c r="AJ1406" t="b">
        <v>0</v>
      </c>
      <c r="AK1406">
        <v>1284.5211925297681</v>
      </c>
      <c r="AL1406">
        <v>0</v>
      </c>
      <c r="AM1406">
        <v>-12.52955088173827</v>
      </c>
      <c r="AN1406">
        <v>10.53354364941776</v>
      </c>
      <c r="AO1406">
        <v>-1.897501473758106</v>
      </c>
      <c r="AP1406">
        <v>-1.772454015806916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5">
      <c r="A1407">
        <v>1404</v>
      </c>
      <c r="B1407">
        <v>0</v>
      </c>
      <c r="C1407">
        <v>0</v>
      </c>
      <c r="D1407">
        <v>0</v>
      </c>
      <c r="E1407">
        <v>41.8</v>
      </c>
      <c r="F1407">
        <v>-1.238163615225075</v>
      </c>
      <c r="G1407">
        <v>314.10182347692279</v>
      </c>
      <c r="H1407">
        <v>1366.971135771568</v>
      </c>
      <c r="I1407">
        <v>4</v>
      </c>
      <c r="J1407">
        <v>4</v>
      </c>
      <c r="K1407">
        <v>1187.8979169854931</v>
      </c>
      <c r="L1407" t="b">
        <v>0</v>
      </c>
      <c r="M1407">
        <v>-23.837357955125899</v>
      </c>
      <c r="N1407">
        <v>-23.837357955125899</v>
      </c>
      <c r="O1407">
        <v>-724.7013035735406</v>
      </c>
      <c r="P1407">
        <v>-169.91983595943231</v>
      </c>
      <c r="Q1407">
        <v>-24.323834648087651</v>
      </c>
      <c r="R1407">
        <v>0.94415124340330026</v>
      </c>
      <c r="S1407">
        <v>54.469468160475103</v>
      </c>
      <c r="T1407">
        <v>-184.6145275028571</v>
      </c>
      <c r="U1407">
        <v>-22.96537872732824</v>
      </c>
      <c r="V1407">
        <v>-14.694691543424801</v>
      </c>
      <c r="W1407">
        <v>-12.43685697373814</v>
      </c>
      <c r="X1407">
        <v>1</v>
      </c>
      <c r="Y1407">
        <v>5.7169254537968044</v>
      </c>
      <c r="Z1407">
        <v>88.671727326864215</v>
      </c>
      <c r="AA1407">
        <v>1187.8979169854931</v>
      </c>
      <c r="AB1407" t="b">
        <v>0</v>
      </c>
      <c r="AC1407" t="b">
        <v>1</v>
      </c>
      <c r="AD1407">
        <v>89.740842402716765</v>
      </c>
      <c r="AE1407">
        <v>0.25985013135988139</v>
      </c>
      <c r="AF1407">
        <v>0</v>
      </c>
      <c r="AG1407">
        <v>0</v>
      </c>
      <c r="AH1407">
        <v>-1.202562383155659E-2</v>
      </c>
      <c r="AI1407" t="b">
        <v>0</v>
      </c>
      <c r="AJ1407" t="b">
        <v>0</v>
      </c>
      <c r="AK1407">
        <v>1187.8979169854931</v>
      </c>
      <c r="AL1407">
        <v>0</v>
      </c>
      <c r="AM1407">
        <v>-22.96537872732824</v>
      </c>
      <c r="AN1407">
        <v>21.075631162891028</v>
      </c>
      <c r="AO1407">
        <v>-1.8321498702994361</v>
      </c>
      <c r="AP1407">
        <v>-1.623709641807471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5">
      <c r="A1408">
        <v>1405</v>
      </c>
      <c r="B1408">
        <v>0</v>
      </c>
      <c r="C1408">
        <v>0</v>
      </c>
      <c r="D1408">
        <v>0</v>
      </c>
      <c r="E1408">
        <v>36.5</v>
      </c>
      <c r="F1408">
        <v>-1.5696346432511781</v>
      </c>
      <c r="G1408">
        <v>274.27551571549492</v>
      </c>
      <c r="H1408">
        <v>1193.647044393834</v>
      </c>
      <c r="I1408">
        <v>4</v>
      </c>
      <c r="J1408">
        <v>3</v>
      </c>
      <c r="K1408">
        <v>1407.3098653403299</v>
      </c>
      <c r="L1408" t="b">
        <v>1</v>
      </c>
      <c r="M1408">
        <v>-27.5298137870133</v>
      </c>
      <c r="N1408">
        <v>-27.5298137870133</v>
      </c>
      <c r="O1408">
        <v>-958.49006467223296</v>
      </c>
      <c r="P1408">
        <v>-224.73600330887811</v>
      </c>
      <c r="Q1408">
        <v>-28.091646721442149</v>
      </c>
      <c r="R1408">
        <v>0.94830120405285145</v>
      </c>
      <c r="S1408">
        <v>54.512203178712511</v>
      </c>
      <c r="T1408">
        <v>-180.76117263090299</v>
      </c>
      <c r="U1408">
        <v>-26.639342409770919</v>
      </c>
      <c r="V1408">
        <v>43.974830677975042</v>
      </c>
      <c r="W1408">
        <v>-9.5536123154579382</v>
      </c>
      <c r="X1408">
        <v>1</v>
      </c>
      <c r="Y1408">
        <v>2.8336807955165981</v>
      </c>
      <c r="Z1408">
        <v>88.63668046555604</v>
      </c>
      <c r="AA1408">
        <v>1407.3098653403299</v>
      </c>
      <c r="AB1408" t="b">
        <v>0</v>
      </c>
      <c r="AC1408" t="b">
        <v>1</v>
      </c>
      <c r="AD1408">
        <v>89.742538951575753</v>
      </c>
      <c r="AE1408">
        <v>0.1996089060423567</v>
      </c>
      <c r="AF1408">
        <v>0</v>
      </c>
      <c r="AG1408">
        <v>0</v>
      </c>
      <c r="AH1408">
        <v>-1.01919353737957E-2</v>
      </c>
      <c r="AI1408" t="b">
        <v>0</v>
      </c>
      <c r="AJ1408" t="b">
        <v>0</v>
      </c>
      <c r="AK1408">
        <v>1407.3098653403299</v>
      </c>
      <c r="AL1408">
        <v>0</v>
      </c>
      <c r="AM1408">
        <v>-26.639342409770919</v>
      </c>
      <c r="AN1408">
        <v>24.472483325945721</v>
      </c>
      <c r="AO1408">
        <v>-1.694712267222565</v>
      </c>
      <c r="AP1408">
        <v>-1.967157059911967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5">
      <c r="A1409">
        <v>1406</v>
      </c>
      <c r="B1409">
        <v>0</v>
      </c>
      <c r="C1409">
        <v>0</v>
      </c>
      <c r="D1409">
        <v>0</v>
      </c>
      <c r="E1409">
        <v>31.2</v>
      </c>
      <c r="F1409">
        <v>-1.3166311451035511</v>
      </c>
      <c r="G1409">
        <v>234.44920795406679</v>
      </c>
      <c r="H1409">
        <v>1020.3229530160989</v>
      </c>
      <c r="I1409">
        <v>3</v>
      </c>
      <c r="J1409">
        <v>3</v>
      </c>
      <c r="K1409">
        <v>1202.9607616059809</v>
      </c>
      <c r="L1409" t="b">
        <v>0</v>
      </c>
      <c r="M1409">
        <v>-19.478754893944998</v>
      </c>
      <c r="N1409">
        <v>-19.478754893944998</v>
      </c>
      <c r="O1409">
        <v>-793.38467048799055</v>
      </c>
      <c r="P1409">
        <v>-186.02394172231169</v>
      </c>
      <c r="Q1409">
        <v>-19.876280504025509</v>
      </c>
      <c r="R1409">
        <v>0.94690108620221503</v>
      </c>
      <c r="S1409">
        <v>54.557890528811328</v>
      </c>
      <c r="T1409">
        <v>-149.40311490795119</v>
      </c>
      <c r="U1409">
        <v>-18.82087159892167</v>
      </c>
      <c r="V1409">
        <v>36.620826814360498</v>
      </c>
      <c r="W1409">
        <v>-7.5679639310887614</v>
      </c>
      <c r="X1409">
        <v>1</v>
      </c>
      <c r="Y1409">
        <v>0.84803241114742089</v>
      </c>
      <c r="Z1409">
        <v>88.631223295656739</v>
      </c>
      <c r="AA1409">
        <v>1202.9607616059809</v>
      </c>
      <c r="AB1409" t="b">
        <v>0</v>
      </c>
      <c r="AC1409" t="b">
        <v>1</v>
      </c>
      <c r="AD1409">
        <v>89.743269450227871</v>
      </c>
      <c r="AE1409">
        <v>0.15812165612041909</v>
      </c>
      <c r="AF1409">
        <v>0</v>
      </c>
      <c r="AG1409">
        <v>0</v>
      </c>
      <c r="AH1409">
        <v>-9.9003994173056387E-3</v>
      </c>
      <c r="AI1409" t="b">
        <v>0</v>
      </c>
      <c r="AJ1409" t="b">
        <v>0</v>
      </c>
      <c r="AK1409">
        <v>1202.9607616059809</v>
      </c>
      <c r="AL1409">
        <v>0</v>
      </c>
      <c r="AM1409">
        <v>-18.82087159892167</v>
      </c>
      <c r="AN1409">
        <v>16.980821756330752</v>
      </c>
      <c r="AO1409">
        <v>-2.111318201574464</v>
      </c>
      <c r="AP1409">
        <v>-1.646652451653702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5">
      <c r="A1410">
        <v>1407</v>
      </c>
      <c r="B1410">
        <v>0</v>
      </c>
      <c r="C1410">
        <v>0</v>
      </c>
      <c r="D1410">
        <v>0</v>
      </c>
      <c r="E1410">
        <v>27.6</v>
      </c>
      <c r="F1410">
        <v>-0.58050744300129331</v>
      </c>
      <c r="G1410">
        <v>207.39737626705909</v>
      </c>
      <c r="H1410">
        <v>902.59338151424151</v>
      </c>
      <c r="I1410">
        <v>3</v>
      </c>
      <c r="J1410">
        <v>2</v>
      </c>
      <c r="K1410">
        <v>1700.4859307728309</v>
      </c>
      <c r="L1410" t="b">
        <v>1</v>
      </c>
      <c r="M1410">
        <v>-6.4389747665248462</v>
      </c>
      <c r="N1410">
        <v>-6.4389747665248462</v>
      </c>
      <c r="O1410">
        <v>-296.47279468477439</v>
      </c>
      <c r="P1410">
        <v>-69.513616700924359</v>
      </c>
      <c r="Q1410">
        <v>-6.5703824148212719</v>
      </c>
      <c r="R1410">
        <v>0.92857491401888481</v>
      </c>
      <c r="S1410">
        <v>54.591092135222183</v>
      </c>
      <c r="T1410">
        <v>-34.261465313801779</v>
      </c>
      <c r="U1410">
        <v>-6.1010922859138557</v>
      </c>
      <c r="V1410">
        <v>35.252151387122581</v>
      </c>
      <c r="W1410">
        <v>-13.67427324833751</v>
      </c>
      <c r="X1410">
        <v>1</v>
      </c>
      <c r="Y1410">
        <v>6.9543417283961659</v>
      </c>
      <c r="Z1410">
        <v>88.631570809118656</v>
      </c>
      <c r="AA1410">
        <v>1700.4859307728309</v>
      </c>
      <c r="AB1410" t="b">
        <v>0</v>
      </c>
      <c r="AC1410" t="b">
        <v>1</v>
      </c>
      <c r="AD1410">
        <v>89.744817540334921</v>
      </c>
      <c r="AE1410">
        <v>0.2857041539783351</v>
      </c>
      <c r="AF1410">
        <v>0</v>
      </c>
      <c r="AG1410">
        <v>0</v>
      </c>
      <c r="AH1410">
        <v>-9.9219853913448119E-3</v>
      </c>
      <c r="AI1410" t="b">
        <v>0</v>
      </c>
      <c r="AJ1410" t="b">
        <v>0</v>
      </c>
      <c r="AK1410">
        <v>1700.4859307728309</v>
      </c>
      <c r="AL1410">
        <v>0</v>
      </c>
      <c r="AM1410">
        <v>-6.1010922859138557</v>
      </c>
      <c r="AN1410">
        <v>3.2695061674575241</v>
      </c>
      <c r="AO1410">
        <v>-1.825593682244538</v>
      </c>
      <c r="AP1410">
        <v>-2.4611417087954939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5">
      <c r="A1411">
        <v>1408</v>
      </c>
      <c r="B1411">
        <v>0</v>
      </c>
      <c r="C1411">
        <v>0</v>
      </c>
      <c r="D1411">
        <v>0</v>
      </c>
      <c r="E1411">
        <v>26.9</v>
      </c>
      <c r="F1411">
        <v>5.5327583775393041E-2</v>
      </c>
      <c r="G1411">
        <v>202.1372978834743</v>
      </c>
      <c r="H1411">
        <v>879.70152038888011</v>
      </c>
      <c r="I1411">
        <v>3</v>
      </c>
      <c r="J1411">
        <v>2</v>
      </c>
      <c r="K1411">
        <v>1657.3576644126499</v>
      </c>
      <c r="L1411" t="b">
        <v>0</v>
      </c>
      <c r="M1411">
        <v>2.873014307224675</v>
      </c>
      <c r="N1411">
        <v>2.873014307224675</v>
      </c>
      <c r="O1411">
        <v>135.72589522755081</v>
      </c>
      <c r="P1411">
        <v>31.823486088392581</v>
      </c>
      <c r="Q1411">
        <v>2.9316472522700772</v>
      </c>
      <c r="R1411">
        <v>0.82712116511580691</v>
      </c>
      <c r="S1411">
        <v>54.605855310023081</v>
      </c>
      <c r="T1411">
        <v>20.421974047775979</v>
      </c>
      <c r="U1411">
        <v>3.544398784499259</v>
      </c>
      <c r="V1411">
        <v>3.530527079414739</v>
      </c>
      <c r="W1411">
        <v>-3.0625064628339582</v>
      </c>
      <c r="X1411">
        <v>1</v>
      </c>
      <c r="Y1411">
        <v>-3.6574250571073832</v>
      </c>
      <c r="Z1411">
        <v>88.635632661748303</v>
      </c>
      <c r="AA1411">
        <v>1657.3576644126499</v>
      </c>
      <c r="AB1411" t="b">
        <v>0</v>
      </c>
      <c r="AC1411" t="b">
        <v>1</v>
      </c>
      <c r="AD1411">
        <v>89.745471690468108</v>
      </c>
      <c r="AE1411">
        <v>6.3986641346627821E-2</v>
      </c>
      <c r="AF1411">
        <v>0</v>
      </c>
      <c r="AG1411">
        <v>0</v>
      </c>
      <c r="AH1411">
        <v>-2.4526079961802449E-3</v>
      </c>
      <c r="AI1411" t="b">
        <v>0</v>
      </c>
      <c r="AJ1411" t="b">
        <v>0</v>
      </c>
      <c r="AK1411">
        <v>1657.3576644126499</v>
      </c>
      <c r="AL1411">
        <v>0</v>
      </c>
      <c r="AM1411">
        <v>3.544398784499259</v>
      </c>
      <c r="AN1411">
        <v>0</v>
      </c>
      <c r="AO1411">
        <v>-1.548157832202592</v>
      </c>
      <c r="AP1411">
        <v>3.60852563923165</v>
      </c>
      <c r="AQ1411">
        <v>0</v>
      </c>
      <c r="AR1411">
        <v>1</v>
      </c>
      <c r="AS1411">
        <v>3</v>
      </c>
      <c r="AT1411">
        <v>0</v>
      </c>
      <c r="AU1411">
        <v>0</v>
      </c>
      <c r="AV1411">
        <v>0</v>
      </c>
      <c r="AW1411">
        <v>0.96511241247595336</v>
      </c>
      <c r="AX1411">
        <v>0</v>
      </c>
      <c r="AY1411">
        <v>0.34223884867805521</v>
      </c>
      <c r="AZ1411">
        <v>0.96511241247595336</v>
      </c>
    </row>
    <row r="1412" spans="1:52" x14ac:dyDescent="0.35">
      <c r="A1412">
        <v>1409</v>
      </c>
      <c r="B1412">
        <v>0</v>
      </c>
      <c r="C1412">
        <v>0</v>
      </c>
      <c r="D1412">
        <v>0</v>
      </c>
      <c r="E1412">
        <v>27.3</v>
      </c>
      <c r="F1412">
        <v>0.1091971078997251</v>
      </c>
      <c r="G1412">
        <v>205.14305695980849</v>
      </c>
      <c r="H1412">
        <v>892.7825838890866</v>
      </c>
      <c r="I1412">
        <v>3</v>
      </c>
      <c r="J1412">
        <v>2</v>
      </c>
      <c r="K1412">
        <v>1682.0023880470389</v>
      </c>
      <c r="L1412" t="b">
        <v>0</v>
      </c>
      <c r="M1412">
        <v>3.7137037998727389</v>
      </c>
      <c r="N1412">
        <v>3.7137037998727389</v>
      </c>
      <c r="O1412">
        <v>172.87087138748271</v>
      </c>
      <c r="P1412">
        <v>40.5328236108856</v>
      </c>
      <c r="Q1412">
        <v>3.7894936733395301</v>
      </c>
      <c r="R1412">
        <v>0.8515774249834509</v>
      </c>
      <c r="S1412">
        <v>54.621799111665602</v>
      </c>
      <c r="T1412">
        <v>25.263982996982161</v>
      </c>
      <c r="U1412">
        <v>4.4499696236230939</v>
      </c>
      <c r="V1412">
        <v>3.7497454115864071</v>
      </c>
      <c r="W1412">
        <v>-3.0625064628339582</v>
      </c>
      <c r="X1412">
        <v>1</v>
      </c>
      <c r="Y1412">
        <v>-3.6574250571073832</v>
      </c>
      <c r="Z1412">
        <v>88.641123819363855</v>
      </c>
      <c r="AA1412">
        <v>1682.0023880470389</v>
      </c>
      <c r="AB1412" t="b">
        <v>0</v>
      </c>
      <c r="AC1412" t="b">
        <v>1</v>
      </c>
      <c r="AD1412">
        <v>89.744020331318467</v>
      </c>
      <c r="AE1412">
        <v>6.3986641346627821E-2</v>
      </c>
      <c r="AF1412">
        <v>0</v>
      </c>
      <c r="AG1412">
        <v>0</v>
      </c>
      <c r="AH1412">
        <v>4.7907633406204519E-3</v>
      </c>
      <c r="AI1412" t="b">
        <v>0</v>
      </c>
      <c r="AJ1412" t="b">
        <v>0</v>
      </c>
      <c r="AK1412">
        <v>1682.0023880470389</v>
      </c>
      <c r="AL1412">
        <v>0</v>
      </c>
      <c r="AM1412">
        <v>4.4499696236230939</v>
      </c>
      <c r="AN1412">
        <v>0</v>
      </c>
      <c r="AO1412">
        <v>-0.67891032542525187</v>
      </c>
      <c r="AP1412">
        <v>4.5145171185127753</v>
      </c>
      <c r="AQ1412">
        <v>0</v>
      </c>
      <c r="AR1412">
        <v>1</v>
      </c>
      <c r="AS1412">
        <v>3</v>
      </c>
      <c r="AT1412">
        <v>0</v>
      </c>
      <c r="AU1412">
        <v>0</v>
      </c>
      <c r="AV1412">
        <v>0.127737766026221</v>
      </c>
      <c r="AW1412">
        <v>1.120273590872501</v>
      </c>
      <c r="AX1412">
        <v>4.5297080151142213E-2</v>
      </c>
      <c r="AY1412">
        <v>0.3972606081824569</v>
      </c>
      <c r="AZ1412">
        <v>1.120273590872501</v>
      </c>
    </row>
    <row r="1413" spans="1:52" x14ac:dyDescent="0.35">
      <c r="A1413">
        <v>1410</v>
      </c>
      <c r="B1413">
        <v>0</v>
      </c>
      <c r="C1413">
        <v>0</v>
      </c>
      <c r="D1413">
        <v>0</v>
      </c>
      <c r="E1413">
        <v>27.5</v>
      </c>
      <c r="F1413">
        <v>7.8839846257103829E-3</v>
      </c>
      <c r="G1413">
        <v>206.64593649797561</v>
      </c>
      <c r="H1413">
        <v>899.32311563918984</v>
      </c>
      <c r="I1413">
        <v>2</v>
      </c>
      <c r="J1413">
        <v>2</v>
      </c>
      <c r="K1413">
        <v>1694.324749864234</v>
      </c>
      <c r="L1413" t="b">
        <v>0</v>
      </c>
      <c r="M1413">
        <v>2.2528852269406721</v>
      </c>
      <c r="N1413">
        <v>2.2528852269406721</v>
      </c>
      <c r="O1413">
        <v>104.1078744144075</v>
      </c>
      <c r="P1413">
        <v>24.41004708471063</v>
      </c>
      <c r="Q1413">
        <v>2.2988624764700729</v>
      </c>
      <c r="R1413">
        <v>0.79261506913108626</v>
      </c>
      <c r="S1413">
        <v>54.639492845543259</v>
      </c>
      <c r="T1413">
        <v>16.346523148938441</v>
      </c>
      <c r="U1413">
        <v>2.9003517167421871</v>
      </c>
      <c r="V1413">
        <v>3.390022573189698</v>
      </c>
      <c r="W1413">
        <v>-3.0625064628339582</v>
      </c>
      <c r="X1413">
        <v>1</v>
      </c>
      <c r="Y1413">
        <v>-3.6574250571073832</v>
      </c>
      <c r="Z1413">
        <v>88.645185671993502</v>
      </c>
      <c r="AA1413">
        <v>1694.324749864234</v>
      </c>
      <c r="AB1413" t="b">
        <v>0</v>
      </c>
      <c r="AC1413" t="b">
        <v>1</v>
      </c>
      <c r="AD1413">
        <v>89.742568972168826</v>
      </c>
      <c r="AE1413">
        <v>6.3986641346627821E-2</v>
      </c>
      <c r="AF1413">
        <v>0</v>
      </c>
      <c r="AG1413">
        <v>0</v>
      </c>
      <c r="AH1413">
        <v>7.4762852967650284E-3</v>
      </c>
      <c r="AI1413" t="b">
        <v>0</v>
      </c>
      <c r="AJ1413" t="b">
        <v>0</v>
      </c>
      <c r="AK1413">
        <v>1694.324749864234</v>
      </c>
      <c r="AL1413">
        <v>0</v>
      </c>
      <c r="AM1413">
        <v>2.9003517167421871</v>
      </c>
      <c r="AN1413">
        <v>0</v>
      </c>
      <c r="AO1413">
        <v>1.6065738985843161</v>
      </c>
      <c r="AP1413">
        <v>2.964353937353899</v>
      </c>
      <c r="AQ1413">
        <v>0</v>
      </c>
      <c r="AR1413">
        <v>1</v>
      </c>
      <c r="AS1413">
        <v>3</v>
      </c>
      <c r="AT1413">
        <v>0</v>
      </c>
      <c r="AU1413">
        <v>0</v>
      </c>
      <c r="AV1413">
        <v>0.62687743077986047</v>
      </c>
      <c r="AW1413">
        <v>0.86951759006199825</v>
      </c>
      <c r="AX1413">
        <v>0.22229696126945411</v>
      </c>
      <c r="AY1413">
        <v>0.30833993541197968</v>
      </c>
      <c r="AZ1413">
        <v>0.86951759006199825</v>
      </c>
    </row>
    <row r="1414" spans="1:52" x14ac:dyDescent="0.35">
      <c r="A1414">
        <v>1411</v>
      </c>
      <c r="B1414">
        <v>0</v>
      </c>
      <c r="C1414">
        <v>0</v>
      </c>
      <c r="D1414">
        <v>0</v>
      </c>
      <c r="E1414">
        <v>27.4</v>
      </c>
      <c r="F1414">
        <v>-5.7399713069231417E-2</v>
      </c>
      <c r="G1414">
        <v>205.89449672889199</v>
      </c>
      <c r="H1414">
        <v>896.05284976413816</v>
      </c>
      <c r="I1414">
        <v>2</v>
      </c>
      <c r="J1414">
        <v>2</v>
      </c>
      <c r="K1414">
        <v>1688.163568955636</v>
      </c>
      <c r="L1414" t="b">
        <v>0</v>
      </c>
      <c r="M1414">
        <v>1.283613468801903</v>
      </c>
      <c r="N1414">
        <v>1.283613468801903</v>
      </c>
      <c r="O1414">
        <v>59.533430516549551</v>
      </c>
      <c r="P1414">
        <v>13.958731269824231</v>
      </c>
      <c r="Q1414">
        <v>1.3098096620427579</v>
      </c>
      <c r="R1414">
        <v>0.70199964618757837</v>
      </c>
      <c r="S1414">
        <v>54.654490679128088</v>
      </c>
      <c r="T1414">
        <v>10.554268895902711</v>
      </c>
      <c r="U1414">
        <v>1.865826669794032</v>
      </c>
      <c r="V1414">
        <v>3.145175865210446</v>
      </c>
      <c r="W1414">
        <v>-3.0625064628339582</v>
      </c>
      <c r="X1414">
        <v>1</v>
      </c>
      <c r="Y1414">
        <v>-3.6574250571073832</v>
      </c>
      <c r="Z1414">
        <v>88.649247524623149</v>
      </c>
      <c r="AA1414">
        <v>1688.163568955636</v>
      </c>
      <c r="AB1414" t="b">
        <v>0</v>
      </c>
      <c r="AC1414" t="b">
        <v>1</v>
      </c>
      <c r="AD1414">
        <v>89.741117613019185</v>
      </c>
      <c r="AE1414">
        <v>6.3986641346627821E-2</v>
      </c>
      <c r="AF1414">
        <v>0</v>
      </c>
      <c r="AG1414">
        <v>0</v>
      </c>
      <c r="AH1414">
        <v>8.4095608935234045E-3</v>
      </c>
      <c r="AI1414" t="b">
        <v>0</v>
      </c>
      <c r="AJ1414" t="b">
        <v>0</v>
      </c>
      <c r="AK1414">
        <v>1688.163568955636</v>
      </c>
      <c r="AL1414">
        <v>0</v>
      </c>
      <c r="AM1414">
        <v>1.865826669794032</v>
      </c>
      <c r="AN1414">
        <v>0</v>
      </c>
      <c r="AO1414">
        <v>5.1362480902966787</v>
      </c>
      <c r="AP1414">
        <v>1.930062579382017</v>
      </c>
      <c r="AQ1414">
        <v>0</v>
      </c>
      <c r="AR1414">
        <v>1</v>
      </c>
      <c r="AS1414">
        <v>3</v>
      </c>
      <c r="AT1414">
        <v>0</v>
      </c>
      <c r="AU1414">
        <v>0</v>
      </c>
      <c r="AV1414">
        <v>1.1930613733101241</v>
      </c>
      <c r="AW1414">
        <v>0.70040178349558402</v>
      </c>
      <c r="AX1414">
        <v>0.42307140897522127</v>
      </c>
      <c r="AY1414">
        <v>0.2483697203527134</v>
      </c>
      <c r="AZ1414">
        <v>0.70040178349558402</v>
      </c>
    </row>
    <row r="1415" spans="1:52" x14ac:dyDescent="0.35">
      <c r="A1415">
        <v>1412</v>
      </c>
      <c r="B1415">
        <v>0</v>
      </c>
      <c r="C1415">
        <v>0</v>
      </c>
      <c r="D1415">
        <v>0</v>
      </c>
      <c r="E1415">
        <v>27.1</v>
      </c>
      <c r="F1415">
        <v>-0.1116184656821204</v>
      </c>
      <c r="G1415">
        <v>203.6401774216414</v>
      </c>
      <c r="H1415">
        <v>886.24205213898347</v>
      </c>
      <c r="I1415">
        <v>2</v>
      </c>
      <c r="J1415">
        <v>2</v>
      </c>
      <c r="K1415">
        <v>1669.680026229845</v>
      </c>
      <c r="L1415" t="b">
        <v>0</v>
      </c>
      <c r="M1415">
        <v>0.47478624130932001</v>
      </c>
      <c r="N1415">
        <v>0.47478624130932001</v>
      </c>
      <c r="O1415">
        <v>22.26414595778169</v>
      </c>
      <c r="P1415">
        <v>5.2202473077781937</v>
      </c>
      <c r="Q1415">
        <v>0.48447575643808161</v>
      </c>
      <c r="R1415">
        <v>0.48607679229584239</v>
      </c>
      <c r="S1415">
        <v>54.666769687970813</v>
      </c>
      <c r="T1415">
        <v>5.7003995011850854</v>
      </c>
      <c r="U1415">
        <v>0.99670620798372445</v>
      </c>
      <c r="V1415">
        <v>2.929567596844219</v>
      </c>
      <c r="W1415">
        <v>-3.0625064628339582</v>
      </c>
      <c r="X1415">
        <v>1</v>
      </c>
      <c r="Y1415">
        <v>-3.6574250571073832</v>
      </c>
      <c r="Z1415">
        <v>88.653091439232369</v>
      </c>
      <c r="AA1415">
        <v>1669.680026229845</v>
      </c>
      <c r="AB1415" t="b">
        <v>0</v>
      </c>
      <c r="AC1415" t="b">
        <v>1</v>
      </c>
      <c r="AD1415">
        <v>89.739666253869544</v>
      </c>
      <c r="AE1415">
        <v>6.3986641346627821E-2</v>
      </c>
      <c r="AF1415">
        <v>0</v>
      </c>
      <c r="AG1415">
        <v>0</v>
      </c>
      <c r="AH1415">
        <v>8.0406647787785723E-3</v>
      </c>
      <c r="AI1415" t="b">
        <v>0</v>
      </c>
      <c r="AJ1415" t="b">
        <v>0</v>
      </c>
      <c r="AK1415">
        <v>1669.680026229845</v>
      </c>
      <c r="AL1415">
        <v>0</v>
      </c>
      <c r="AM1415">
        <v>0.99670620798372445</v>
      </c>
      <c r="AN1415">
        <v>0</v>
      </c>
      <c r="AO1415">
        <v>0.49605028333892559</v>
      </c>
      <c r="AP1415">
        <v>1.0614562333195079</v>
      </c>
      <c r="AQ1415">
        <v>0</v>
      </c>
      <c r="AR1415">
        <v>1</v>
      </c>
      <c r="AS1415">
        <v>3</v>
      </c>
      <c r="AT1415">
        <v>0</v>
      </c>
      <c r="AU1415">
        <v>0</v>
      </c>
      <c r="AV1415">
        <v>0.45697300558448778</v>
      </c>
      <c r="AW1415">
        <v>0.5557342964606149</v>
      </c>
      <c r="AX1415">
        <v>0.16204716510088221</v>
      </c>
      <c r="AY1415">
        <v>0.1970691323963556</v>
      </c>
      <c r="AZ1415">
        <v>0.5557342964606149</v>
      </c>
    </row>
    <row r="1416" spans="1:52" x14ac:dyDescent="0.35">
      <c r="A1416">
        <v>1413</v>
      </c>
      <c r="B1416">
        <v>0</v>
      </c>
      <c r="C1416">
        <v>0</v>
      </c>
      <c r="D1416">
        <v>0</v>
      </c>
      <c r="E1416">
        <v>26.7</v>
      </c>
      <c r="F1416">
        <v>-7.9459757535622622E-2</v>
      </c>
      <c r="G1416">
        <v>200.63441834530721</v>
      </c>
      <c r="H1416">
        <v>873.16098863877687</v>
      </c>
      <c r="I1416">
        <v>2</v>
      </c>
      <c r="J1416">
        <v>2</v>
      </c>
      <c r="K1416">
        <v>1645.035302595456</v>
      </c>
      <c r="L1416" t="b">
        <v>0</v>
      </c>
      <c r="M1416">
        <v>0.91830537319480121</v>
      </c>
      <c r="N1416">
        <v>0.91830537319480121</v>
      </c>
      <c r="O1416">
        <v>43.707208548912106</v>
      </c>
      <c r="P1416">
        <v>10.247976194128929</v>
      </c>
      <c r="Q1416">
        <v>0.93704629917836857</v>
      </c>
      <c r="R1416">
        <v>0.64267927578349915</v>
      </c>
      <c r="S1416">
        <v>54.674602336193722</v>
      </c>
      <c r="T1416">
        <v>8.4637516954562741</v>
      </c>
      <c r="U1416">
        <v>1.4580309875964219</v>
      </c>
      <c r="V1416">
        <v>3.0242738854090718</v>
      </c>
      <c r="W1416">
        <v>-3.0625064628339582</v>
      </c>
      <c r="X1416">
        <v>1</v>
      </c>
      <c r="Y1416">
        <v>-3.6574250571073832</v>
      </c>
      <c r="Z1416">
        <v>88.656775183620894</v>
      </c>
      <c r="AA1416">
        <v>1645.035302595456</v>
      </c>
      <c r="AB1416" t="b">
        <v>0</v>
      </c>
      <c r="AC1416" t="b">
        <v>1</v>
      </c>
      <c r="AD1416">
        <v>89.738214894719903</v>
      </c>
      <c r="AE1416">
        <v>6.3986641346627821E-2</v>
      </c>
      <c r="AF1416">
        <v>0</v>
      </c>
      <c r="AG1416">
        <v>0</v>
      </c>
      <c r="AH1416">
        <v>5.0943323253643258E-3</v>
      </c>
      <c r="AI1416" t="b">
        <v>0</v>
      </c>
      <c r="AJ1416" t="b">
        <v>0</v>
      </c>
      <c r="AK1416">
        <v>1645.035302595456</v>
      </c>
      <c r="AL1416">
        <v>0</v>
      </c>
      <c r="AM1416">
        <v>1.4580309875964219</v>
      </c>
      <c r="AN1416">
        <v>0</v>
      </c>
      <c r="AO1416">
        <v>0.44249651795571149</v>
      </c>
      <c r="AP1416">
        <v>1.5221578423288129</v>
      </c>
      <c r="AQ1416">
        <v>0</v>
      </c>
      <c r="AR1416">
        <v>1</v>
      </c>
      <c r="AS1416">
        <v>3</v>
      </c>
      <c r="AT1416">
        <v>0</v>
      </c>
      <c r="AU1416">
        <v>0</v>
      </c>
      <c r="AV1416">
        <v>0.43778960097752889</v>
      </c>
      <c r="AW1416">
        <v>0.6229101272126838</v>
      </c>
      <c r="AX1416">
        <v>0.1552445393537337</v>
      </c>
      <c r="AY1416">
        <v>0.22089037713260309</v>
      </c>
      <c r="AZ1416">
        <v>0.6229101272126838</v>
      </c>
    </row>
    <row r="1417" spans="1:52" x14ac:dyDescent="0.35">
      <c r="A1417">
        <v>1414</v>
      </c>
      <c r="B1417">
        <v>0</v>
      </c>
      <c r="C1417">
        <v>0</v>
      </c>
      <c r="D1417">
        <v>0</v>
      </c>
      <c r="E1417">
        <v>26.8</v>
      </c>
      <c r="F1417">
        <v>0.17945749582461221</v>
      </c>
      <c r="G1417">
        <v>201.38585811439069</v>
      </c>
      <c r="H1417">
        <v>876.43125451382855</v>
      </c>
      <c r="I1417">
        <v>2</v>
      </c>
      <c r="J1417">
        <v>2</v>
      </c>
      <c r="K1417">
        <v>1651.196483504053</v>
      </c>
      <c r="L1417" t="b">
        <v>0</v>
      </c>
      <c r="M1417">
        <v>4.642649480541241</v>
      </c>
      <c r="N1417">
        <v>4.642649480541241</v>
      </c>
      <c r="O1417">
        <v>220.14473730864961</v>
      </c>
      <c r="P1417">
        <v>51.617069634568573</v>
      </c>
      <c r="Q1417">
        <v>4.7373974291237158</v>
      </c>
      <c r="R1417">
        <v>0.87326267775512512</v>
      </c>
      <c r="S1417">
        <v>54.685135469921377</v>
      </c>
      <c r="T1417">
        <v>31.373830630052659</v>
      </c>
      <c r="U1417">
        <v>5.4249397687555216</v>
      </c>
      <c r="V1417">
        <v>3.976235282617111</v>
      </c>
      <c r="W1417">
        <v>-3.0625064628339582</v>
      </c>
      <c r="X1417">
        <v>1</v>
      </c>
      <c r="Y1417">
        <v>-3.6574250571073832</v>
      </c>
      <c r="Z1417">
        <v>88.662266341236446</v>
      </c>
      <c r="AA1417">
        <v>1651.196483504053</v>
      </c>
      <c r="AB1417" t="b">
        <v>0</v>
      </c>
      <c r="AC1417" t="b">
        <v>1</v>
      </c>
      <c r="AD1417">
        <v>89.736763535570262</v>
      </c>
      <c r="AE1417">
        <v>6.3986641346627821E-2</v>
      </c>
      <c r="AF1417">
        <v>0</v>
      </c>
      <c r="AG1417">
        <v>0</v>
      </c>
      <c r="AH1417">
        <v>1.330863408333105E-3</v>
      </c>
      <c r="AI1417" t="b">
        <v>0</v>
      </c>
      <c r="AJ1417" t="b">
        <v>0</v>
      </c>
      <c r="AK1417">
        <v>1651.196483504053</v>
      </c>
      <c r="AL1417">
        <v>0</v>
      </c>
      <c r="AM1417">
        <v>5.4249397687555216</v>
      </c>
      <c r="AN1417">
        <v>0</v>
      </c>
      <c r="AO1417">
        <v>3.2803928778585818</v>
      </c>
      <c r="AP1417">
        <v>5.4924302524070896</v>
      </c>
      <c r="AQ1417">
        <v>0</v>
      </c>
      <c r="AR1417">
        <v>1</v>
      </c>
      <c r="AS1417">
        <v>3</v>
      </c>
      <c r="AT1417">
        <v>0</v>
      </c>
      <c r="AU1417">
        <v>0</v>
      </c>
      <c r="AV1417">
        <v>0.88206743337506355</v>
      </c>
      <c r="AW1417">
        <v>1.2752109518750141</v>
      </c>
      <c r="AX1417">
        <v>0.31278986999115732</v>
      </c>
      <c r="AY1417">
        <v>0.45220299972281802</v>
      </c>
      <c r="AZ1417">
        <v>1.2752109518750141</v>
      </c>
    </row>
    <row r="1418" spans="1:52" x14ac:dyDescent="0.35">
      <c r="A1418">
        <v>1415</v>
      </c>
      <c r="B1418">
        <v>0</v>
      </c>
      <c r="C1418">
        <v>0</v>
      </c>
      <c r="D1418">
        <v>0</v>
      </c>
      <c r="E1418">
        <v>28.2</v>
      </c>
      <c r="F1418">
        <v>0.61162977423717235</v>
      </c>
      <c r="G1418">
        <v>211.9060148815604</v>
      </c>
      <c r="H1418">
        <v>922.21497676455101</v>
      </c>
      <c r="I1418">
        <v>2</v>
      </c>
      <c r="J1418">
        <v>2</v>
      </c>
      <c r="K1418">
        <v>1737.4530162244139</v>
      </c>
      <c r="L1418" t="b">
        <v>0</v>
      </c>
      <c r="M1418">
        <v>11.452237765887171</v>
      </c>
      <c r="N1418">
        <v>11.452237765887171</v>
      </c>
      <c r="O1418">
        <v>516.08169336487288</v>
      </c>
      <c r="P1418">
        <v>121.0050489019529</v>
      </c>
      <c r="Q1418">
        <v>11.685956903966501</v>
      </c>
      <c r="R1418">
        <v>0.91934393901683353</v>
      </c>
      <c r="S1418">
        <v>54.704023327077749</v>
      </c>
      <c r="T1418">
        <v>69.862572903353822</v>
      </c>
      <c r="U1418">
        <v>12.71119154433511</v>
      </c>
      <c r="V1418">
        <v>5.6348399405338228</v>
      </c>
      <c r="W1418">
        <v>-2.4088269875725592</v>
      </c>
      <c r="X1418">
        <v>1</v>
      </c>
      <c r="Y1418">
        <v>-4.3111045323687822</v>
      </c>
      <c r="Z1418">
        <v>88.667757498851998</v>
      </c>
      <c r="AA1418">
        <v>1737.4530162244139</v>
      </c>
      <c r="AB1418" t="b">
        <v>0</v>
      </c>
      <c r="AC1418" t="b">
        <v>1</v>
      </c>
      <c r="AD1418">
        <v>89.735182478112037</v>
      </c>
      <c r="AE1418">
        <v>5.0328954531332848E-2</v>
      </c>
      <c r="AF1418">
        <v>-1.967476255374527E-2</v>
      </c>
      <c r="AG1418">
        <v>0</v>
      </c>
      <c r="AH1418">
        <v>1.102248503619341E-3</v>
      </c>
      <c r="AI1418" t="b">
        <v>0</v>
      </c>
      <c r="AJ1418" t="b">
        <v>0</v>
      </c>
      <c r="AK1418">
        <v>1737.43334146186</v>
      </c>
      <c r="AL1418">
        <v>0</v>
      </c>
      <c r="AM1418">
        <v>12.711047603938979</v>
      </c>
      <c r="AN1418">
        <v>0</v>
      </c>
      <c r="AO1418">
        <v>7.6314875069379848</v>
      </c>
      <c r="AP1418">
        <v>12.845258578974549</v>
      </c>
      <c r="AQ1418">
        <v>0</v>
      </c>
      <c r="AR1418">
        <v>1</v>
      </c>
      <c r="AS1418">
        <v>3</v>
      </c>
      <c r="AT1418">
        <v>0</v>
      </c>
      <c r="AU1418">
        <v>0</v>
      </c>
      <c r="AV1418">
        <v>1.595136520676727</v>
      </c>
      <c r="AW1418">
        <v>2.5583985529872439</v>
      </c>
      <c r="AX1418">
        <v>0.56565124846692449</v>
      </c>
      <c r="AY1418">
        <v>0.90723460180942683</v>
      </c>
      <c r="AZ1418">
        <v>2.5583985529872439</v>
      </c>
    </row>
    <row r="1419" spans="1:52" x14ac:dyDescent="0.35">
      <c r="A1419">
        <v>1416</v>
      </c>
      <c r="B1419">
        <v>0</v>
      </c>
      <c r="C1419">
        <v>0</v>
      </c>
      <c r="D1419">
        <v>0</v>
      </c>
      <c r="E1419">
        <v>31.1</v>
      </c>
      <c r="F1419">
        <v>0.95735674056003361</v>
      </c>
      <c r="G1419">
        <v>233.69776818498329</v>
      </c>
      <c r="H1419">
        <v>1017.052687141047</v>
      </c>
      <c r="I1419">
        <v>2</v>
      </c>
      <c r="J1419">
        <v>3</v>
      </c>
      <c r="K1419">
        <v>1199.105118139295</v>
      </c>
      <c r="L1419" t="b">
        <v>1</v>
      </c>
      <c r="M1419">
        <v>18.478974063986779</v>
      </c>
      <c r="N1419">
        <v>18.478974063986779</v>
      </c>
      <c r="O1419">
        <v>755.08296593293846</v>
      </c>
      <c r="P1419">
        <v>177.04338749553071</v>
      </c>
      <c r="Q1419">
        <v>18.85609598365998</v>
      </c>
      <c r="R1419">
        <v>0.94405769056778921</v>
      </c>
      <c r="S1419">
        <v>54.733674346649202</v>
      </c>
      <c r="T1419">
        <v>159.06234143747361</v>
      </c>
      <c r="U1419">
        <v>19.9734573131005</v>
      </c>
      <c r="V1419">
        <v>8.8983147237071023</v>
      </c>
      <c r="W1419">
        <v>-8.9143937326988336</v>
      </c>
      <c r="X1419">
        <v>1</v>
      </c>
      <c r="Y1419">
        <v>2.1944622127574931</v>
      </c>
      <c r="Z1419">
        <v>88.677969429248549</v>
      </c>
      <c r="AA1419">
        <v>1199.105118139295</v>
      </c>
      <c r="AB1419" t="b">
        <v>0</v>
      </c>
      <c r="AC1419" t="b">
        <v>1</v>
      </c>
      <c r="AD1419">
        <v>89.734762509397825</v>
      </c>
      <c r="AE1419">
        <v>0.18625335865217829</v>
      </c>
      <c r="AF1419">
        <v>1.346384321728048E-3</v>
      </c>
      <c r="AG1419">
        <v>0</v>
      </c>
      <c r="AH1419">
        <v>7.5867884100816463E-4</v>
      </c>
      <c r="AI1419" t="b">
        <v>0</v>
      </c>
      <c r="AJ1419" t="b">
        <v>0</v>
      </c>
      <c r="AK1419">
        <v>1199.106464523617</v>
      </c>
      <c r="AL1419">
        <v>0</v>
      </c>
      <c r="AM1419">
        <v>19.973479739783009</v>
      </c>
      <c r="AN1419">
        <v>0</v>
      </c>
      <c r="AO1419">
        <v>12.60346148808453</v>
      </c>
      <c r="AP1419">
        <v>20.223984270018139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2.4497041468362801</v>
      </c>
      <c r="AW1419">
        <v>4.1329798898902723</v>
      </c>
      <c r="AX1419">
        <v>0.86868941377173048</v>
      </c>
      <c r="AY1419">
        <v>1.4655974380195269</v>
      </c>
      <c r="AZ1419">
        <v>4.1329798898902723</v>
      </c>
    </row>
    <row r="1420" spans="1:52" x14ac:dyDescent="0.35">
      <c r="A1420">
        <v>1417</v>
      </c>
      <c r="B1420">
        <v>0</v>
      </c>
      <c r="C1420">
        <v>0</v>
      </c>
      <c r="D1420">
        <v>0</v>
      </c>
      <c r="E1420">
        <v>34.799999999999997</v>
      </c>
      <c r="F1420">
        <v>1.0589432635226901</v>
      </c>
      <c r="G1420">
        <v>261.50103964107461</v>
      </c>
      <c r="H1420">
        <v>1138.052524517956</v>
      </c>
      <c r="I1420">
        <v>3</v>
      </c>
      <c r="J1420">
        <v>3</v>
      </c>
      <c r="K1420">
        <v>1341.7639264066711</v>
      </c>
      <c r="L1420" t="b">
        <v>0</v>
      </c>
      <c r="M1420">
        <v>22.706574090531578</v>
      </c>
      <c r="N1420">
        <v>22.706574090531578</v>
      </c>
      <c r="O1420">
        <v>829.18144696113586</v>
      </c>
      <c r="P1420">
        <v>194.4171684989158</v>
      </c>
      <c r="Q1420">
        <v>23.16997356176692</v>
      </c>
      <c r="R1420">
        <v>0.94472358882719276</v>
      </c>
      <c r="S1420">
        <v>54.766858482603247</v>
      </c>
      <c r="T1420">
        <v>174.54847116062481</v>
      </c>
      <c r="U1420">
        <v>24.525664263904741</v>
      </c>
      <c r="V1420">
        <v>9.6484130614595927</v>
      </c>
      <c r="W1420">
        <v>-8.9143937326988336</v>
      </c>
      <c r="X1420">
        <v>1</v>
      </c>
      <c r="Y1420">
        <v>2.1944622127574931</v>
      </c>
      <c r="Z1420">
        <v>88.674153955582014</v>
      </c>
      <c r="AA1420">
        <v>1341.7639264066711</v>
      </c>
      <c r="AB1420" t="b">
        <v>0</v>
      </c>
      <c r="AC1420" t="b">
        <v>1</v>
      </c>
      <c r="AD1420">
        <v>89.735633327736224</v>
      </c>
      <c r="AE1420">
        <v>0.18625335865217829</v>
      </c>
      <c r="AF1420">
        <v>1.346384321728048E-3</v>
      </c>
      <c r="AG1420">
        <v>0</v>
      </c>
      <c r="AH1420">
        <v>-2.6955275972928572E-4</v>
      </c>
      <c r="AI1420" t="b">
        <v>0</v>
      </c>
      <c r="AJ1420" t="b">
        <v>0</v>
      </c>
      <c r="AK1420">
        <v>1341.7652727909931</v>
      </c>
      <c r="AL1420">
        <v>0</v>
      </c>
      <c r="AM1420">
        <v>24.5256888740237</v>
      </c>
      <c r="AN1420">
        <v>0</v>
      </c>
      <c r="AO1420">
        <v>15.907295872512259</v>
      </c>
      <c r="AP1420">
        <v>24.74445534171382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3.1351463973673348</v>
      </c>
      <c r="AW1420">
        <v>5.0378735667566907</v>
      </c>
      <c r="AX1420">
        <v>1.1117540416196221</v>
      </c>
      <c r="AY1420">
        <v>1.786482099892561</v>
      </c>
      <c r="AZ1420">
        <v>5.0378735667566907</v>
      </c>
    </row>
    <row r="1421" spans="1:52" x14ac:dyDescent="0.35">
      <c r="A1421">
        <v>1418</v>
      </c>
      <c r="B1421">
        <v>0</v>
      </c>
      <c r="C1421">
        <v>0</v>
      </c>
      <c r="D1421">
        <v>0</v>
      </c>
      <c r="E1421">
        <v>38.4</v>
      </c>
      <c r="F1421">
        <v>0.89020353868254087</v>
      </c>
      <c r="G1421">
        <v>288.55287132808218</v>
      </c>
      <c r="H1421">
        <v>1255.7820960198139</v>
      </c>
      <c r="I1421">
        <v>3</v>
      </c>
      <c r="J1421">
        <v>3</v>
      </c>
      <c r="K1421">
        <v>1480.567091207361</v>
      </c>
      <c r="L1421" t="b">
        <v>0</v>
      </c>
      <c r="M1421">
        <v>21.740002248039371</v>
      </c>
      <c r="N1421">
        <v>21.740002248039371</v>
      </c>
      <c r="O1421">
        <v>719.45819939605292</v>
      </c>
      <c r="P1421">
        <v>168.69049168012199</v>
      </c>
      <c r="Q1421">
        <v>22.18367576330548</v>
      </c>
      <c r="R1421">
        <v>0.94194296372048381</v>
      </c>
      <c r="S1421">
        <v>54.80714908118285</v>
      </c>
      <c r="T1421">
        <v>151.89804791733499</v>
      </c>
      <c r="U1421">
        <v>23.550975608633941</v>
      </c>
      <c r="V1421">
        <v>8.8187504787243824</v>
      </c>
      <c r="W1421">
        <v>-8.9143937326988336</v>
      </c>
      <c r="X1421">
        <v>1</v>
      </c>
      <c r="Y1421">
        <v>2.1944622127574931</v>
      </c>
      <c r="Z1421">
        <v>88.658127542817226</v>
      </c>
      <c r="AA1421">
        <v>1480.567091207361</v>
      </c>
      <c r="AB1421" t="b">
        <v>0</v>
      </c>
      <c r="AC1421" t="b">
        <v>1</v>
      </c>
      <c r="AD1421">
        <v>89.736504146074623</v>
      </c>
      <c r="AE1421">
        <v>0.18625335865217829</v>
      </c>
      <c r="AF1421">
        <v>1.346384321728048E-3</v>
      </c>
      <c r="AG1421">
        <v>0</v>
      </c>
      <c r="AH1421">
        <v>-2.2944961825322459E-3</v>
      </c>
      <c r="AI1421" t="b">
        <v>0</v>
      </c>
      <c r="AJ1421" t="b">
        <v>0</v>
      </c>
      <c r="AK1421">
        <v>1480.5684375916819</v>
      </c>
      <c r="AL1421">
        <v>0</v>
      </c>
      <c r="AM1421">
        <v>23.55099702520096</v>
      </c>
      <c r="AN1421">
        <v>0</v>
      </c>
      <c r="AO1421">
        <v>21.26143558506698</v>
      </c>
      <c r="AP1421">
        <v>23.7599567593806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4.2051848199681157</v>
      </c>
      <c r="AW1421">
        <v>4.7096782106435642</v>
      </c>
      <c r="AX1421">
        <v>1.491200290768836</v>
      </c>
      <c r="AY1421">
        <v>1.670100630370803</v>
      </c>
      <c r="AZ1421">
        <v>4.7096782106435642</v>
      </c>
    </row>
    <row r="1422" spans="1:52" x14ac:dyDescent="0.35">
      <c r="A1422">
        <v>1419</v>
      </c>
      <c r="B1422">
        <v>0</v>
      </c>
      <c r="C1422">
        <v>0</v>
      </c>
      <c r="D1422">
        <v>0</v>
      </c>
      <c r="E1422">
        <v>40.9</v>
      </c>
      <c r="F1422">
        <v>0.46357591508048829</v>
      </c>
      <c r="G1422">
        <v>307.33886555517103</v>
      </c>
      <c r="H1422">
        <v>1337.5387428961039</v>
      </c>
      <c r="I1422">
        <v>3</v>
      </c>
      <c r="J1422">
        <v>3</v>
      </c>
      <c r="K1422">
        <v>1576.9581778745071</v>
      </c>
      <c r="L1422" t="b">
        <v>0</v>
      </c>
      <c r="M1422">
        <v>13.92818661072911</v>
      </c>
      <c r="N1422">
        <v>13.92818661072911</v>
      </c>
      <c r="O1422">
        <v>432.76135806637029</v>
      </c>
      <c r="P1422">
        <v>101.46903090916921</v>
      </c>
      <c r="Q1422">
        <v>14.21243531707052</v>
      </c>
      <c r="R1422">
        <v>0.93040020363201692</v>
      </c>
      <c r="S1422">
        <v>54.847665095286047</v>
      </c>
      <c r="T1422">
        <v>92.501741844007299</v>
      </c>
      <c r="U1422">
        <v>15.27561501124916</v>
      </c>
      <c r="V1422">
        <v>6.4381023960266504</v>
      </c>
      <c r="W1422">
        <v>-3.0625064628339582</v>
      </c>
      <c r="X1422">
        <v>1</v>
      </c>
      <c r="Y1422">
        <v>-3.6574250571073832</v>
      </c>
      <c r="Z1422">
        <v>88.661798222947681</v>
      </c>
      <c r="AA1422">
        <v>1576.9581778745071</v>
      </c>
      <c r="AB1422" t="b">
        <v>0</v>
      </c>
      <c r="AC1422" t="b">
        <v>1</v>
      </c>
      <c r="AD1422">
        <v>89.736213875668994</v>
      </c>
      <c r="AE1422">
        <v>6.3986641346627821E-2</v>
      </c>
      <c r="AF1422">
        <v>2.1754630496782501E-2</v>
      </c>
      <c r="AG1422">
        <v>0</v>
      </c>
      <c r="AH1422">
        <v>-2.1264398174510868E-3</v>
      </c>
      <c r="AI1422" t="b">
        <v>0</v>
      </c>
      <c r="AJ1422" t="b">
        <v>0</v>
      </c>
      <c r="AK1422">
        <v>1576.9799325050039</v>
      </c>
      <c r="AL1422">
        <v>0</v>
      </c>
      <c r="AM1422">
        <v>15.27582574312833</v>
      </c>
      <c r="AN1422">
        <v>0</v>
      </c>
      <c r="AO1422">
        <v>22.857491689848668</v>
      </c>
      <c r="AP1422">
        <v>15.34645641270046</v>
      </c>
      <c r="AQ1422">
        <v>0</v>
      </c>
      <c r="AR1422">
        <v>1</v>
      </c>
      <c r="AS1422">
        <v>3</v>
      </c>
      <c r="AT1422">
        <v>0</v>
      </c>
      <c r="AU1422">
        <v>0</v>
      </c>
      <c r="AV1422">
        <v>4.4559772134578548</v>
      </c>
      <c r="AW1422">
        <v>3.0073422330405748</v>
      </c>
      <c r="AX1422">
        <v>1.580133763637537</v>
      </c>
      <c r="AY1422">
        <v>1.066434676532918</v>
      </c>
      <c r="AZ1422">
        <v>3.0073422330405748</v>
      </c>
    </row>
    <row r="1423" spans="1:52" x14ac:dyDescent="0.35">
      <c r="A1423">
        <v>1420</v>
      </c>
      <c r="B1423">
        <v>0</v>
      </c>
      <c r="C1423">
        <v>0</v>
      </c>
      <c r="D1423">
        <v>0</v>
      </c>
      <c r="E1423">
        <v>41.7</v>
      </c>
      <c r="F1423">
        <v>5.4928009955030888E-3</v>
      </c>
      <c r="G1423">
        <v>313.35038370783928</v>
      </c>
      <c r="H1423">
        <v>1363.7008698965169</v>
      </c>
      <c r="I1423">
        <v>3</v>
      </c>
      <c r="J1423">
        <v>3</v>
      </c>
      <c r="K1423">
        <v>1607.803325607993</v>
      </c>
      <c r="L1423" t="b">
        <v>0</v>
      </c>
      <c r="M1423">
        <v>4.0057260651562343</v>
      </c>
      <c r="N1423">
        <v>4.0057260651562343</v>
      </c>
      <c r="O1423">
        <v>122.073781381308</v>
      </c>
      <c r="P1423">
        <v>28.62249150784719</v>
      </c>
      <c r="Q1423">
        <v>4.0874755766900348</v>
      </c>
      <c r="R1423">
        <v>0.86466418014794622</v>
      </c>
      <c r="S1423">
        <v>54.878783320010477</v>
      </c>
      <c r="T1423">
        <v>28.076706490095919</v>
      </c>
      <c r="U1423">
        <v>4.7272405525005761</v>
      </c>
      <c r="V1423">
        <v>3.799784091582612</v>
      </c>
      <c r="W1423">
        <v>-3.0625064628339582</v>
      </c>
      <c r="X1423">
        <v>1</v>
      </c>
      <c r="Y1423">
        <v>-3.6574250571073832</v>
      </c>
      <c r="Z1423">
        <v>88.665468903078136</v>
      </c>
      <c r="AA1423">
        <v>1607.803325607993</v>
      </c>
      <c r="AB1423" t="b">
        <v>0</v>
      </c>
      <c r="AC1423" t="b">
        <v>1</v>
      </c>
      <c r="AD1423">
        <v>89.734762516519353</v>
      </c>
      <c r="AE1423">
        <v>6.3986641346627821E-2</v>
      </c>
      <c r="AF1423">
        <v>0</v>
      </c>
      <c r="AG1423">
        <v>0</v>
      </c>
      <c r="AH1423">
        <v>-8.0130488630902885E-4</v>
      </c>
      <c r="AI1423" t="b">
        <v>0</v>
      </c>
      <c r="AJ1423" t="b">
        <v>0</v>
      </c>
      <c r="AK1423">
        <v>1607.803325607993</v>
      </c>
      <c r="AL1423">
        <v>0</v>
      </c>
      <c r="AM1423">
        <v>4.7272405525005761</v>
      </c>
      <c r="AN1423">
        <v>0</v>
      </c>
      <c r="AO1423">
        <v>18.89207855897952</v>
      </c>
      <c r="AP1423">
        <v>4.7912271940414373</v>
      </c>
      <c r="AQ1423">
        <v>0</v>
      </c>
      <c r="AR1423">
        <v>1</v>
      </c>
      <c r="AS1423">
        <v>3</v>
      </c>
      <c r="AT1423">
        <v>0</v>
      </c>
      <c r="AU1423">
        <v>0</v>
      </c>
      <c r="AV1423">
        <v>3.6036142208469322</v>
      </c>
      <c r="AW1423">
        <v>1.148476396279857</v>
      </c>
      <c r="AX1423">
        <v>1.277877383279054</v>
      </c>
      <c r="AY1423">
        <v>0.40726161482928108</v>
      </c>
      <c r="AZ1423">
        <v>1.148476396279857</v>
      </c>
    </row>
    <row r="1424" spans="1:52" x14ac:dyDescent="0.35">
      <c r="A1424">
        <v>1421</v>
      </c>
      <c r="B1424">
        <v>0</v>
      </c>
      <c r="C1424">
        <v>0</v>
      </c>
      <c r="D1424">
        <v>0</v>
      </c>
      <c r="E1424">
        <v>40.9</v>
      </c>
      <c r="F1424">
        <v>-0.4855471190625078</v>
      </c>
      <c r="G1424">
        <v>307.33886555517103</v>
      </c>
      <c r="H1424">
        <v>1337.5387428961039</v>
      </c>
      <c r="I1424">
        <v>3</v>
      </c>
      <c r="J1424">
        <v>3</v>
      </c>
      <c r="K1424">
        <v>1576.9581778745071</v>
      </c>
      <c r="L1424" t="b">
        <v>0</v>
      </c>
      <c r="M1424">
        <v>-6.8744471251452177</v>
      </c>
      <c r="N1424">
        <v>-6.8744471251452177</v>
      </c>
      <c r="O1424">
        <v>-213.59529111575901</v>
      </c>
      <c r="P1424">
        <v>-50.081428926826732</v>
      </c>
      <c r="Q1424">
        <v>-7.0147419644338953</v>
      </c>
      <c r="R1424">
        <v>0.91028974615628977</v>
      </c>
      <c r="S1424">
        <v>54.896185604796941</v>
      </c>
      <c r="T1424">
        <v>-38.667185093253067</v>
      </c>
      <c r="U1424">
        <v>-6.3854476821564043</v>
      </c>
      <c r="V1424">
        <v>11.414243833573661</v>
      </c>
      <c r="W1424">
        <v>-14.348834825053171</v>
      </c>
      <c r="X1424">
        <v>1</v>
      </c>
      <c r="Y1424">
        <v>7.6289033051118267</v>
      </c>
      <c r="Z1424">
        <v>88.663995939054942</v>
      </c>
      <c r="AA1424">
        <v>1576.9581778745071</v>
      </c>
      <c r="AB1424" t="b">
        <v>0</v>
      </c>
      <c r="AC1424" t="b">
        <v>1</v>
      </c>
      <c r="AD1424">
        <v>89.735550508235221</v>
      </c>
      <c r="AE1424">
        <v>0.2997981420888382</v>
      </c>
      <c r="AF1424">
        <v>0</v>
      </c>
      <c r="AG1424">
        <v>0</v>
      </c>
      <c r="AH1424">
        <v>2.059576809335439E-3</v>
      </c>
      <c r="AI1424" t="b">
        <v>0</v>
      </c>
      <c r="AJ1424" t="b">
        <v>0</v>
      </c>
      <c r="AK1424">
        <v>1576.9581778745071</v>
      </c>
      <c r="AL1424">
        <v>0</v>
      </c>
      <c r="AM1424">
        <v>-6.3854476821564043</v>
      </c>
      <c r="AN1424">
        <v>3.8309259540762799</v>
      </c>
      <c r="AO1424">
        <v>11.969224979682741</v>
      </c>
      <c r="AP1424">
        <v>-2.2476706390879522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2.327398189115073</v>
      </c>
      <c r="AW1424">
        <v>0</v>
      </c>
      <c r="AX1424">
        <v>0.82531850677839469</v>
      </c>
      <c r="AY1424">
        <v>0</v>
      </c>
      <c r="AZ1424">
        <v>0</v>
      </c>
    </row>
    <row r="1425" spans="1:52" x14ac:dyDescent="0.35">
      <c r="A1425">
        <v>1422</v>
      </c>
      <c r="B1425">
        <v>0</v>
      </c>
      <c r="C1425">
        <v>0</v>
      </c>
      <c r="D1425">
        <v>0</v>
      </c>
      <c r="E1425">
        <v>38.299999999999997</v>
      </c>
      <c r="F1425">
        <v>-0.89663765807880491</v>
      </c>
      <c r="G1425">
        <v>287.80143155899867</v>
      </c>
      <c r="H1425">
        <v>1252.5118301447619</v>
      </c>
      <c r="I1425">
        <v>3</v>
      </c>
      <c r="J1425">
        <v>3</v>
      </c>
      <c r="K1425">
        <v>1476.7114477406751</v>
      </c>
      <c r="L1425" t="b">
        <v>0</v>
      </c>
      <c r="M1425">
        <v>-14.99503043264999</v>
      </c>
      <c r="N1425">
        <v>-14.99503043264999</v>
      </c>
      <c r="O1425">
        <v>-497.53745884625607</v>
      </c>
      <c r="P1425">
        <v>-116.6570047189789</v>
      </c>
      <c r="Q1425">
        <v>-15.30105146188775</v>
      </c>
      <c r="R1425">
        <v>0.93851030792798007</v>
      </c>
      <c r="S1425">
        <v>54.915982274102781</v>
      </c>
      <c r="T1425">
        <v>-92.861578813201589</v>
      </c>
      <c r="U1425">
        <v>-14.36019451911814</v>
      </c>
      <c r="V1425">
        <v>23.79542590577725</v>
      </c>
      <c r="W1425">
        <v>-12.97907110703574</v>
      </c>
      <c r="X1425">
        <v>1</v>
      </c>
      <c r="Y1425">
        <v>6.2591395870943991</v>
      </c>
      <c r="Z1425">
        <v>88.658635368001541</v>
      </c>
      <c r="AA1425">
        <v>1476.7114477406751</v>
      </c>
      <c r="AB1425" t="b">
        <v>0</v>
      </c>
      <c r="AC1425" t="b">
        <v>1</v>
      </c>
      <c r="AD1425">
        <v>89.738306072301128</v>
      </c>
      <c r="AE1425">
        <v>0.27117891113600012</v>
      </c>
      <c r="AF1425">
        <v>0</v>
      </c>
      <c r="AG1425">
        <v>0</v>
      </c>
      <c r="AH1425">
        <v>6.0980755939478706E-3</v>
      </c>
      <c r="AI1425" t="b">
        <v>0</v>
      </c>
      <c r="AJ1425" t="b">
        <v>0</v>
      </c>
      <c r="AK1425">
        <v>1476.7114477406751</v>
      </c>
      <c r="AL1425">
        <v>0</v>
      </c>
      <c r="AM1425">
        <v>-14.36019451911814</v>
      </c>
      <c r="AN1425">
        <v>11.98965598204857</v>
      </c>
      <c r="AO1425">
        <v>-1.769845166206337</v>
      </c>
      <c r="AP1425">
        <v>-2.0802263720504759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5">
      <c r="A1426">
        <v>1423</v>
      </c>
      <c r="B1426">
        <v>0</v>
      </c>
      <c r="C1426">
        <v>0</v>
      </c>
      <c r="D1426">
        <v>0</v>
      </c>
      <c r="E1426">
        <v>35.299999999999997</v>
      </c>
      <c r="F1426">
        <v>-0.59456891528893596</v>
      </c>
      <c r="G1426">
        <v>265.25823848649219</v>
      </c>
      <c r="H1426">
        <v>1154.4038538932141</v>
      </c>
      <c r="I1426">
        <v>3</v>
      </c>
      <c r="J1426">
        <v>3</v>
      </c>
      <c r="K1426">
        <v>1361.0421437401001</v>
      </c>
      <c r="L1426" t="b">
        <v>0</v>
      </c>
      <c r="M1426">
        <v>-8.2269502889611417</v>
      </c>
      <c r="N1426">
        <v>-8.2269502889611417</v>
      </c>
      <c r="O1426">
        <v>-296.17021040260113</v>
      </c>
      <c r="P1426">
        <v>-69.442670131162089</v>
      </c>
      <c r="Q1426">
        <v>-8.3948472336338185</v>
      </c>
      <c r="R1426">
        <v>0.92588575608001678</v>
      </c>
      <c r="S1426">
        <v>54.94558024485297</v>
      </c>
      <c r="T1426">
        <v>-54.534333450895843</v>
      </c>
      <c r="U1426">
        <v>-7.7726694780892842</v>
      </c>
      <c r="V1426">
        <v>14.90833668026626</v>
      </c>
      <c r="W1426">
        <v>-13.67427324833751</v>
      </c>
      <c r="X1426">
        <v>1</v>
      </c>
      <c r="Y1426">
        <v>6.9543417283961659</v>
      </c>
      <c r="Z1426">
        <v>88.661098801807881</v>
      </c>
      <c r="AA1426">
        <v>1361.0421437401001</v>
      </c>
      <c r="AB1426" t="b">
        <v>0</v>
      </c>
      <c r="AC1426" t="b">
        <v>1</v>
      </c>
      <c r="AD1426">
        <v>89.740927794784355</v>
      </c>
      <c r="AE1426">
        <v>0.2857041539783351</v>
      </c>
      <c r="AF1426">
        <v>0</v>
      </c>
      <c r="AG1426">
        <v>0</v>
      </c>
      <c r="AH1426">
        <v>2.7673141006464559E-3</v>
      </c>
      <c r="AI1426" t="b">
        <v>0</v>
      </c>
      <c r="AJ1426" t="b">
        <v>0</v>
      </c>
      <c r="AK1426">
        <v>1361.0421437401001</v>
      </c>
      <c r="AL1426">
        <v>0</v>
      </c>
      <c r="AM1426">
        <v>-7.7726694780892842</v>
      </c>
      <c r="AN1426">
        <v>5.5841916128833224</v>
      </c>
      <c r="AO1426">
        <v>-2.140934271979543</v>
      </c>
      <c r="AP1426">
        <v>-1.89301184700156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5">
      <c r="A1427">
        <v>1424</v>
      </c>
      <c r="B1427">
        <v>0</v>
      </c>
      <c r="C1427">
        <v>0</v>
      </c>
      <c r="D1427">
        <v>0</v>
      </c>
      <c r="E1427">
        <v>34.299999999999997</v>
      </c>
      <c r="F1427">
        <v>-5.8420014098790503E-2</v>
      </c>
      <c r="G1427">
        <v>257.74384079565681</v>
      </c>
      <c r="H1427">
        <v>1121.701195142698</v>
      </c>
      <c r="I1427">
        <v>3</v>
      </c>
      <c r="J1427">
        <v>3</v>
      </c>
      <c r="K1427">
        <v>1322.485709073241</v>
      </c>
      <c r="L1427" t="b">
        <v>0</v>
      </c>
      <c r="M1427">
        <v>1.823593350735593</v>
      </c>
      <c r="N1427">
        <v>1.823593350735593</v>
      </c>
      <c r="O1427">
        <v>67.563336154950164</v>
      </c>
      <c r="P1427">
        <v>15.84149350871993</v>
      </c>
      <c r="Q1427">
        <v>1.860809541566931</v>
      </c>
      <c r="R1427">
        <v>0.81268033174397258</v>
      </c>
      <c r="S1427">
        <v>54.965153038731508</v>
      </c>
      <c r="T1427">
        <v>16.533415093070261</v>
      </c>
      <c r="U1427">
        <v>2.2897189323798748</v>
      </c>
      <c r="V1427">
        <v>3.0970338303731189</v>
      </c>
      <c r="W1427">
        <v>-3.0625064628339582</v>
      </c>
      <c r="X1427">
        <v>1</v>
      </c>
      <c r="Y1427">
        <v>-3.6574250571073832</v>
      </c>
      <c r="Z1427">
        <v>88.67765537796204</v>
      </c>
      <c r="AA1427">
        <v>1322.485709073241</v>
      </c>
      <c r="AB1427" t="b">
        <v>0</v>
      </c>
      <c r="AC1427" t="b">
        <v>1</v>
      </c>
      <c r="AD1427">
        <v>89.741581944917542</v>
      </c>
      <c r="AE1427">
        <v>6.3986641346627821E-2</v>
      </c>
      <c r="AF1427">
        <v>0</v>
      </c>
      <c r="AG1427">
        <v>0</v>
      </c>
      <c r="AH1427">
        <v>2.6533174460329212E-3</v>
      </c>
      <c r="AI1427" t="b">
        <v>0</v>
      </c>
      <c r="AJ1427" t="b">
        <v>0</v>
      </c>
      <c r="AK1427">
        <v>1322.485709073241</v>
      </c>
      <c r="AL1427">
        <v>0</v>
      </c>
      <c r="AM1427">
        <v>2.2897189323798748</v>
      </c>
      <c r="AN1427">
        <v>0</v>
      </c>
      <c r="AO1427">
        <v>-1.993639385219045</v>
      </c>
      <c r="AP1427">
        <v>2.3540045308184259</v>
      </c>
      <c r="AQ1427">
        <v>0</v>
      </c>
      <c r="AR1427">
        <v>1</v>
      </c>
      <c r="AS1427">
        <v>3</v>
      </c>
      <c r="AT1427">
        <v>0</v>
      </c>
      <c r="AU1427">
        <v>0</v>
      </c>
      <c r="AV1427">
        <v>0</v>
      </c>
      <c r="AW1427">
        <v>0.68092679926128852</v>
      </c>
      <c r="AX1427">
        <v>0</v>
      </c>
      <c r="AY1427">
        <v>0.24146368941143731</v>
      </c>
      <c r="AZ1427">
        <v>0.68092679926128852</v>
      </c>
    </row>
    <row r="1428" spans="1:52" x14ac:dyDescent="0.35">
      <c r="A1428">
        <v>1425</v>
      </c>
      <c r="B1428">
        <v>0</v>
      </c>
      <c r="C1428">
        <v>0</v>
      </c>
      <c r="D1428">
        <v>0</v>
      </c>
      <c r="E1428">
        <v>34.6</v>
      </c>
      <c r="F1428">
        <v>0.2449156383507631</v>
      </c>
      <c r="G1428">
        <v>259.99816010290749</v>
      </c>
      <c r="H1428">
        <v>1131.5119927678529</v>
      </c>
      <c r="I1428">
        <v>3</v>
      </c>
      <c r="J1428">
        <v>3</v>
      </c>
      <c r="K1428">
        <v>1334.052639473299</v>
      </c>
      <c r="L1428" t="b">
        <v>0</v>
      </c>
      <c r="M1428">
        <v>7.4751227833759648</v>
      </c>
      <c r="N1428">
        <v>7.4751227833759648</v>
      </c>
      <c r="O1428">
        <v>274.54872928075639</v>
      </c>
      <c r="P1428">
        <v>64.373107668244586</v>
      </c>
      <c r="Q1428">
        <v>7.6276763095673106</v>
      </c>
      <c r="R1428">
        <v>0.91797695910673549</v>
      </c>
      <c r="S1428">
        <v>54.976118417731321</v>
      </c>
      <c r="T1428">
        <v>59.478346933922978</v>
      </c>
      <c r="U1428">
        <v>8.3092241410826322</v>
      </c>
      <c r="V1428">
        <v>4.8785948828249417</v>
      </c>
      <c r="W1428">
        <v>-3.0625064628339582</v>
      </c>
      <c r="X1428">
        <v>1</v>
      </c>
      <c r="Y1428">
        <v>-3.6574250571073832</v>
      </c>
      <c r="Z1428">
        <v>88.688654991290377</v>
      </c>
      <c r="AA1428">
        <v>1334.052639473299</v>
      </c>
      <c r="AB1428" t="b">
        <v>0</v>
      </c>
      <c r="AC1428" t="b">
        <v>1</v>
      </c>
      <c r="AD1428">
        <v>89.740130585767901</v>
      </c>
      <c r="AE1428">
        <v>6.3986641346627821E-2</v>
      </c>
      <c r="AF1428">
        <v>0</v>
      </c>
      <c r="AG1428">
        <v>0</v>
      </c>
      <c r="AH1428">
        <v>3.1517967132977391E-3</v>
      </c>
      <c r="AI1428" t="b">
        <v>0</v>
      </c>
      <c r="AJ1428" t="b">
        <v>0</v>
      </c>
      <c r="AK1428">
        <v>1334.052639473299</v>
      </c>
      <c r="AL1428">
        <v>0</v>
      </c>
      <c r="AM1428">
        <v>8.3092241410826322</v>
      </c>
      <c r="AN1428">
        <v>0</v>
      </c>
      <c r="AO1428">
        <v>-0.81437325714955799</v>
      </c>
      <c r="AP1428">
        <v>8.3756507512075018</v>
      </c>
      <c r="AQ1428">
        <v>0</v>
      </c>
      <c r="AR1428">
        <v>1</v>
      </c>
      <c r="AS1428">
        <v>3</v>
      </c>
      <c r="AT1428">
        <v>0</v>
      </c>
      <c r="AU1428">
        <v>0</v>
      </c>
      <c r="AV1428">
        <v>0.17580898337028189</v>
      </c>
      <c r="AW1428">
        <v>1.7230483347825349</v>
      </c>
      <c r="AX1428">
        <v>6.2343611124213438E-2</v>
      </c>
      <c r="AY1428">
        <v>0.61101077003017801</v>
      </c>
      <c r="AZ1428">
        <v>1.7230483347825349</v>
      </c>
    </row>
    <row r="1429" spans="1:52" x14ac:dyDescent="0.35">
      <c r="A1429">
        <v>1426</v>
      </c>
      <c r="B1429">
        <v>0</v>
      </c>
      <c r="C1429">
        <v>0</v>
      </c>
      <c r="D1429">
        <v>0</v>
      </c>
      <c r="E1429">
        <v>36.299999999999997</v>
      </c>
      <c r="F1429">
        <v>0.74542412736240404</v>
      </c>
      <c r="G1429">
        <v>272.77263617732768</v>
      </c>
      <c r="H1429">
        <v>1187.10651264373</v>
      </c>
      <c r="I1429">
        <v>3</v>
      </c>
      <c r="J1429">
        <v>3</v>
      </c>
      <c r="K1429">
        <v>1399.598578406958</v>
      </c>
      <c r="L1429" t="b">
        <v>0</v>
      </c>
      <c r="M1429">
        <v>17.64689945845279</v>
      </c>
      <c r="N1429">
        <v>17.64689945845279</v>
      </c>
      <c r="O1429">
        <v>617.7873231901325</v>
      </c>
      <c r="P1429">
        <v>144.85184461053149</v>
      </c>
      <c r="Q1429">
        <v>18.00704026372734</v>
      </c>
      <c r="R1429">
        <v>0.93979841950311593</v>
      </c>
      <c r="S1429">
        <v>54.995800292478968</v>
      </c>
      <c r="T1429">
        <v>130.73007630493751</v>
      </c>
      <c r="U1429">
        <v>19.160534738128099</v>
      </c>
      <c r="V1429">
        <v>7.8701572120355081</v>
      </c>
      <c r="W1429">
        <v>-3.6204584232529911</v>
      </c>
      <c r="X1429">
        <v>1</v>
      </c>
      <c r="Y1429">
        <v>-3.0994730966883499</v>
      </c>
      <c r="Z1429">
        <v>88.692692069121861</v>
      </c>
      <c r="AA1429">
        <v>1399.598578406958</v>
      </c>
      <c r="AB1429" t="b">
        <v>0</v>
      </c>
      <c r="AC1429" t="b">
        <v>1</v>
      </c>
      <c r="AD1429">
        <v>89.73878993137231</v>
      </c>
      <c r="AE1429">
        <v>7.5644240249110928E-2</v>
      </c>
      <c r="AF1429">
        <v>-7.8568001712103971E-3</v>
      </c>
      <c r="AG1429">
        <v>0</v>
      </c>
      <c r="AH1429">
        <v>3.3205542770098351E-3</v>
      </c>
      <c r="AI1429" t="b">
        <v>0</v>
      </c>
      <c r="AJ1429" t="b">
        <v>0</v>
      </c>
      <c r="AK1429">
        <v>1399.5907216067869</v>
      </c>
      <c r="AL1429">
        <v>0</v>
      </c>
      <c r="AM1429">
        <v>19.16042717836423</v>
      </c>
      <c r="AN1429">
        <v>0</v>
      </c>
      <c r="AO1429">
        <v>4.4768272852798363</v>
      </c>
      <c r="AP1429">
        <v>19.250720524908971</v>
      </c>
      <c r="AQ1429">
        <v>0</v>
      </c>
      <c r="AR1429">
        <v>1</v>
      </c>
      <c r="AS1429">
        <v>3</v>
      </c>
      <c r="AT1429">
        <v>0</v>
      </c>
      <c r="AU1429">
        <v>0</v>
      </c>
      <c r="AV1429">
        <v>1.023282468640385</v>
      </c>
      <c r="AW1429">
        <v>3.816031889428857</v>
      </c>
      <c r="AX1429">
        <v>0.36286612363134219</v>
      </c>
      <c r="AY1429">
        <v>1.3532043972021921</v>
      </c>
      <c r="AZ1429">
        <v>3.816031889428857</v>
      </c>
    </row>
    <row r="1430" spans="1:52" x14ac:dyDescent="0.35">
      <c r="A1430">
        <v>1427</v>
      </c>
      <c r="B1430">
        <v>0</v>
      </c>
      <c r="C1430">
        <v>0</v>
      </c>
      <c r="D1430">
        <v>0</v>
      </c>
      <c r="E1430">
        <v>39.5</v>
      </c>
      <c r="F1430">
        <v>0.85672118553295729</v>
      </c>
      <c r="G1430">
        <v>296.81870878800129</v>
      </c>
      <c r="H1430">
        <v>1291.755020645382</v>
      </c>
      <c r="I1430">
        <v>3</v>
      </c>
      <c r="J1430">
        <v>3</v>
      </c>
      <c r="K1430">
        <v>1522.9791693409049</v>
      </c>
      <c r="L1430" t="b">
        <v>0</v>
      </c>
      <c r="M1430">
        <v>21.705782591091459</v>
      </c>
      <c r="N1430">
        <v>21.705782591091459</v>
      </c>
      <c r="O1430">
        <v>698.3217346014942</v>
      </c>
      <c r="P1430">
        <v>163.73465040738819</v>
      </c>
      <c r="Q1430">
        <v>22.14875774601169</v>
      </c>
      <c r="R1430">
        <v>0.94131302988414578</v>
      </c>
      <c r="S1430">
        <v>55.029902977311693</v>
      </c>
      <c r="T1430">
        <v>147.5342052191296</v>
      </c>
      <c r="U1430">
        <v>23.529641089465951</v>
      </c>
      <c r="V1430">
        <v>8.6583354927613527</v>
      </c>
      <c r="W1430">
        <v>-8.9143937326988336</v>
      </c>
      <c r="X1430">
        <v>1</v>
      </c>
      <c r="Y1430">
        <v>2.1944622127574931</v>
      </c>
      <c r="Z1430">
        <v>88.676665656357073</v>
      </c>
      <c r="AA1430">
        <v>1522.9791693409049</v>
      </c>
      <c r="AB1430" t="b">
        <v>0</v>
      </c>
      <c r="AC1430" t="b">
        <v>1</v>
      </c>
      <c r="AD1430">
        <v>89.738610365720731</v>
      </c>
      <c r="AE1430">
        <v>0.18625335865217829</v>
      </c>
      <c r="AF1430">
        <v>1.346384321728048E-3</v>
      </c>
      <c r="AG1430">
        <v>0</v>
      </c>
      <c r="AH1430">
        <v>2.031816386662721E-3</v>
      </c>
      <c r="AI1430" t="b">
        <v>0</v>
      </c>
      <c r="AJ1430" t="b">
        <v>0</v>
      </c>
      <c r="AK1430">
        <v>1522.980515725227</v>
      </c>
      <c r="AL1430">
        <v>0</v>
      </c>
      <c r="AM1430">
        <v>23.529661890761531</v>
      </c>
      <c r="AN1430">
        <v>0</v>
      </c>
      <c r="AO1430">
        <v>15.817599463767159</v>
      </c>
      <c r="AP1430">
        <v>23.73437642860576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3.044531683444073</v>
      </c>
      <c r="AW1430">
        <v>4.6805656218193334</v>
      </c>
      <c r="AX1430">
        <v>1.0796211643418701</v>
      </c>
      <c r="AY1430">
        <v>1.6597770051096981</v>
      </c>
      <c r="AZ1430">
        <v>4.6805656218193334</v>
      </c>
    </row>
    <row r="1431" spans="1:52" x14ac:dyDescent="0.35">
      <c r="A1431">
        <v>1428</v>
      </c>
      <c r="B1431">
        <v>0</v>
      </c>
      <c r="C1431">
        <v>0</v>
      </c>
      <c r="D1431">
        <v>0</v>
      </c>
      <c r="E1431">
        <v>41.8</v>
      </c>
      <c r="F1431">
        <v>0.41102446383910429</v>
      </c>
      <c r="G1431">
        <v>314.10182347692279</v>
      </c>
      <c r="H1431">
        <v>1366.971135771568</v>
      </c>
      <c r="I1431">
        <v>3</v>
      </c>
      <c r="J1431">
        <v>3</v>
      </c>
      <c r="K1431">
        <v>1611.6589690746789</v>
      </c>
      <c r="L1431" t="b">
        <v>0</v>
      </c>
      <c r="M1431">
        <v>13.10452006721928</v>
      </c>
      <c r="N1431">
        <v>13.10452006721928</v>
      </c>
      <c r="O1431">
        <v>398.40249046464743</v>
      </c>
      <c r="P1431">
        <v>93.412948882204617</v>
      </c>
      <c r="Q1431">
        <v>13.37195925226457</v>
      </c>
      <c r="R1431">
        <v>0.92784470926100593</v>
      </c>
      <c r="S1431">
        <v>55.070794134796628</v>
      </c>
      <c r="T1431">
        <v>85.392156509277029</v>
      </c>
      <c r="U1431">
        <v>14.41185051635941</v>
      </c>
      <c r="V1431">
        <v>6.161495879756572</v>
      </c>
      <c r="W1431">
        <v>-3.0625064628339582</v>
      </c>
      <c r="X1431">
        <v>1</v>
      </c>
      <c r="Y1431">
        <v>-3.6574250571073832</v>
      </c>
      <c r="Z1431">
        <v>88.675028821570351</v>
      </c>
      <c r="AA1431">
        <v>1611.6589690746789</v>
      </c>
      <c r="AB1431" t="b">
        <v>0</v>
      </c>
      <c r="AC1431" t="b">
        <v>1</v>
      </c>
      <c r="AD1431">
        <v>89.738320095315103</v>
      </c>
      <c r="AE1431">
        <v>6.3986641346627821E-2</v>
      </c>
      <c r="AF1431">
        <v>2.1754630496782501E-2</v>
      </c>
      <c r="AG1431">
        <v>0</v>
      </c>
      <c r="AH1431">
        <v>-3.678152398574885E-3</v>
      </c>
      <c r="AI1431" t="b">
        <v>0</v>
      </c>
      <c r="AJ1431" t="b">
        <v>0</v>
      </c>
      <c r="AK1431">
        <v>1611.680723705176</v>
      </c>
      <c r="AL1431">
        <v>0</v>
      </c>
      <c r="AM1431">
        <v>14.412045051610839</v>
      </c>
      <c r="AN1431">
        <v>0</v>
      </c>
      <c r="AO1431">
        <v>20.417592404151019</v>
      </c>
      <c r="AP1431">
        <v>14.481522613754359</v>
      </c>
      <c r="AQ1431">
        <v>0</v>
      </c>
      <c r="AR1431">
        <v>1</v>
      </c>
      <c r="AS1431">
        <v>3</v>
      </c>
      <c r="AT1431">
        <v>0</v>
      </c>
      <c r="AU1431">
        <v>0</v>
      </c>
      <c r="AV1431">
        <v>3.9161376174954818</v>
      </c>
      <c r="AW1431">
        <v>2.845724662653927</v>
      </c>
      <c r="AX1431">
        <v>1.388701282799816</v>
      </c>
      <c r="AY1431">
        <v>1.0091234136165379</v>
      </c>
      <c r="AZ1431">
        <v>2.845724662653927</v>
      </c>
    </row>
    <row r="1432" spans="1:52" x14ac:dyDescent="0.35">
      <c r="A1432">
        <v>1429</v>
      </c>
      <c r="B1432">
        <v>0</v>
      </c>
      <c r="C1432">
        <v>0</v>
      </c>
      <c r="D1432">
        <v>0</v>
      </c>
      <c r="E1432">
        <v>42.5</v>
      </c>
      <c r="F1432">
        <v>-8.1904088937623243E-4</v>
      </c>
      <c r="G1432">
        <v>319.36190186050771</v>
      </c>
      <c r="H1432">
        <v>1389.8629968969301</v>
      </c>
      <c r="I1432">
        <v>3</v>
      </c>
      <c r="J1432">
        <v>3</v>
      </c>
      <c r="K1432">
        <v>1638.64847334148</v>
      </c>
      <c r="L1432" t="b">
        <v>0</v>
      </c>
      <c r="M1432">
        <v>3.981916210169349</v>
      </c>
      <c r="N1432">
        <v>3.981916210169349</v>
      </c>
      <c r="O1432">
        <v>119.06397929136961</v>
      </c>
      <c r="P1432">
        <v>27.91678686115921</v>
      </c>
      <c r="Q1432">
        <v>4.0631798062952544</v>
      </c>
      <c r="R1432">
        <v>0.86196007957634202</v>
      </c>
      <c r="S1432">
        <v>55.101147131038218</v>
      </c>
      <c r="T1432">
        <v>27.470367733103551</v>
      </c>
      <c r="U1432">
        <v>4.713883975105122</v>
      </c>
      <c r="V1432">
        <v>3.7920073758862318</v>
      </c>
      <c r="W1432">
        <v>-3.0625064628339582</v>
      </c>
      <c r="X1432">
        <v>1</v>
      </c>
      <c r="Y1432">
        <v>-3.6574250571073832</v>
      </c>
      <c r="Z1432">
        <v>88.674834356027603</v>
      </c>
      <c r="AA1432">
        <v>1638.64847334148</v>
      </c>
      <c r="AB1432" t="b">
        <v>0</v>
      </c>
      <c r="AC1432" t="b">
        <v>1</v>
      </c>
      <c r="AD1432">
        <v>89.736868736165462</v>
      </c>
      <c r="AE1432">
        <v>6.3986641346627821E-2</v>
      </c>
      <c r="AF1432">
        <v>0</v>
      </c>
      <c r="AG1432">
        <v>0</v>
      </c>
      <c r="AH1432">
        <v>-8.0638811117867415E-3</v>
      </c>
      <c r="AI1432" t="b">
        <v>0</v>
      </c>
      <c r="AJ1432" t="b">
        <v>0</v>
      </c>
      <c r="AK1432">
        <v>1638.64847334148</v>
      </c>
      <c r="AL1432">
        <v>0</v>
      </c>
      <c r="AM1432">
        <v>4.713883975105122</v>
      </c>
      <c r="AN1432">
        <v>0</v>
      </c>
      <c r="AO1432">
        <v>17.63874257972488</v>
      </c>
      <c r="AP1432">
        <v>4.7778766489621267</v>
      </c>
      <c r="AQ1432">
        <v>0</v>
      </c>
      <c r="AR1432">
        <v>1</v>
      </c>
      <c r="AS1432">
        <v>3</v>
      </c>
      <c r="AT1432">
        <v>0</v>
      </c>
      <c r="AU1432">
        <v>0</v>
      </c>
      <c r="AV1432">
        <v>3.35505347757723</v>
      </c>
      <c r="AW1432">
        <v>1.153346635503526</v>
      </c>
      <c r="AX1432">
        <v>1.1897352757366071</v>
      </c>
      <c r="AY1432">
        <v>0.40898865205639451</v>
      </c>
      <c r="AZ1432">
        <v>1.153346635503526</v>
      </c>
    </row>
    <row r="1433" spans="1:52" x14ac:dyDescent="0.35">
      <c r="A1433">
        <v>1430</v>
      </c>
      <c r="B1433">
        <v>0</v>
      </c>
      <c r="C1433">
        <v>0</v>
      </c>
      <c r="D1433">
        <v>0</v>
      </c>
      <c r="E1433">
        <v>41.9</v>
      </c>
      <c r="F1433">
        <v>-0.32441496694826188</v>
      </c>
      <c r="G1433">
        <v>314.85326324600641</v>
      </c>
      <c r="H1433">
        <v>1370.24140164662</v>
      </c>
      <c r="I1433">
        <v>3</v>
      </c>
      <c r="J1433">
        <v>3</v>
      </c>
      <c r="K1433">
        <v>1615.5146125413651</v>
      </c>
      <c r="L1433" t="b">
        <v>0</v>
      </c>
      <c r="M1433">
        <v>-3.3721274029677928</v>
      </c>
      <c r="N1433">
        <v>-3.3721274029677928</v>
      </c>
      <c r="O1433">
        <v>-102.2744511620876</v>
      </c>
      <c r="P1433">
        <v>-23.98016655773738</v>
      </c>
      <c r="Q1433">
        <v>-3.440946329558972</v>
      </c>
      <c r="R1433">
        <v>0.85676304015137028</v>
      </c>
      <c r="S1433">
        <v>55.11879161999785</v>
      </c>
      <c r="T1433">
        <v>-17.426056321750039</v>
      </c>
      <c r="U1433">
        <v>-2.9480756383106441</v>
      </c>
      <c r="V1433">
        <v>6.5541102359873413</v>
      </c>
      <c r="W1433">
        <v>-29.438506772135039</v>
      </c>
      <c r="X1433">
        <v>1</v>
      </c>
      <c r="Y1433">
        <v>22.718575252193698</v>
      </c>
      <c r="Z1433">
        <v>88.671495581575613</v>
      </c>
      <c r="AA1433">
        <v>1615.5146125413651</v>
      </c>
      <c r="AB1433" t="b">
        <v>0</v>
      </c>
      <c r="AC1433" t="b">
        <v>1</v>
      </c>
      <c r="AD1433">
        <v>89.74065071041052</v>
      </c>
      <c r="AE1433">
        <v>0.61507500391224723</v>
      </c>
      <c r="AF1433">
        <v>0</v>
      </c>
      <c r="AG1433">
        <v>0</v>
      </c>
      <c r="AH1433">
        <v>-1.130325919319863E-2</v>
      </c>
      <c r="AI1433" t="b">
        <v>0</v>
      </c>
      <c r="AJ1433" t="b">
        <v>0</v>
      </c>
      <c r="AK1433">
        <v>1615.5146125413651</v>
      </c>
      <c r="AL1433">
        <v>0</v>
      </c>
      <c r="AM1433">
        <v>-2.9480756383106441</v>
      </c>
      <c r="AN1433">
        <v>1.6056433763774521E-2</v>
      </c>
      <c r="AO1433">
        <v>9.5767802501403061</v>
      </c>
      <c r="AP1433">
        <v>-2.313429929513239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1.9188269727113021</v>
      </c>
      <c r="AW1433">
        <v>0</v>
      </c>
      <c r="AX1433">
        <v>0.68043509670613544</v>
      </c>
      <c r="AY1433">
        <v>0</v>
      </c>
      <c r="AZ1433">
        <v>0</v>
      </c>
    </row>
    <row r="1434" spans="1:52" x14ac:dyDescent="0.35">
      <c r="A1434">
        <v>1431</v>
      </c>
      <c r="B1434">
        <v>0</v>
      </c>
      <c r="C1434">
        <v>0</v>
      </c>
      <c r="D1434">
        <v>0</v>
      </c>
      <c r="E1434">
        <v>40.1</v>
      </c>
      <c r="F1434">
        <v>-0.70152109131756824</v>
      </c>
      <c r="G1434">
        <v>301.3273474025026</v>
      </c>
      <c r="H1434">
        <v>1311.376615895691</v>
      </c>
      <c r="I1434">
        <v>3</v>
      </c>
      <c r="J1434">
        <v>3</v>
      </c>
      <c r="K1434">
        <v>1546.1130301410201</v>
      </c>
      <c r="L1434" t="b">
        <v>0</v>
      </c>
      <c r="M1434">
        <v>-11.42047350356129</v>
      </c>
      <c r="N1434">
        <v>-11.42047350356129</v>
      </c>
      <c r="O1434">
        <v>-361.92363412283498</v>
      </c>
      <c r="P1434">
        <v>-84.859795665805777</v>
      </c>
      <c r="Q1434">
        <v>-11.653544391389071</v>
      </c>
      <c r="R1434">
        <v>0.93050097434449341</v>
      </c>
      <c r="S1434">
        <v>55.134296604485982</v>
      </c>
      <c r="T1434">
        <v>-66.973810474730172</v>
      </c>
      <c r="U1434">
        <v>-10.843634410754341</v>
      </c>
      <c r="V1434">
        <v>17.885985191075591</v>
      </c>
      <c r="W1434">
        <v>-10.20213188843954</v>
      </c>
      <c r="X1434">
        <v>1</v>
      </c>
      <c r="Y1434">
        <v>3.4822003684982028</v>
      </c>
      <c r="Z1434">
        <v>88.6676298055215</v>
      </c>
      <c r="AA1434">
        <v>1546.1130301410201</v>
      </c>
      <c r="AB1434" t="b">
        <v>0</v>
      </c>
      <c r="AC1434" t="b">
        <v>1</v>
      </c>
      <c r="AD1434">
        <v>89.745849277001923</v>
      </c>
      <c r="AE1434">
        <v>0.21315878416546849</v>
      </c>
      <c r="AF1434">
        <v>0</v>
      </c>
      <c r="AG1434">
        <v>0</v>
      </c>
      <c r="AH1434">
        <v>-7.2661736625616036E-3</v>
      </c>
      <c r="AI1434" t="b">
        <v>0</v>
      </c>
      <c r="AJ1434" t="b">
        <v>0</v>
      </c>
      <c r="AK1434">
        <v>1546.1130301410201</v>
      </c>
      <c r="AL1434">
        <v>0</v>
      </c>
      <c r="AM1434">
        <v>-10.843634410754341</v>
      </c>
      <c r="AN1434">
        <v>8.4177231153533487</v>
      </c>
      <c r="AO1434">
        <v>8.4074947434808867E-2</v>
      </c>
      <c r="AP1434">
        <v>-2.19561433835363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0.37791602006662139</v>
      </c>
      <c r="AW1434">
        <v>0</v>
      </c>
      <c r="AX1434">
        <v>0.13401277307327</v>
      </c>
      <c r="AY1434">
        <v>0</v>
      </c>
      <c r="AZ1434">
        <v>0</v>
      </c>
    </row>
    <row r="1435" spans="1:52" x14ac:dyDescent="0.35">
      <c r="A1435">
        <v>1432</v>
      </c>
      <c r="B1435">
        <v>0</v>
      </c>
      <c r="C1435">
        <v>0</v>
      </c>
      <c r="D1435">
        <v>0</v>
      </c>
      <c r="E1435">
        <v>36.6</v>
      </c>
      <c r="F1435">
        <v>-1.286167334448133</v>
      </c>
      <c r="G1435">
        <v>275.02695548457842</v>
      </c>
      <c r="H1435">
        <v>1196.9173102688851</v>
      </c>
      <c r="I1435">
        <v>3</v>
      </c>
      <c r="J1435">
        <v>3</v>
      </c>
      <c r="K1435">
        <v>1411.1655088070161</v>
      </c>
      <c r="L1435" t="b">
        <v>0</v>
      </c>
      <c r="M1435">
        <v>-22.041324213592119</v>
      </c>
      <c r="N1435">
        <v>-22.041324213592119</v>
      </c>
      <c r="O1435">
        <v>-765.3036833506244</v>
      </c>
      <c r="P1435">
        <v>-179.439826715989</v>
      </c>
      <c r="Q1435">
        <v>-22.491147156726651</v>
      </c>
      <c r="R1435">
        <v>0.94591583003328239</v>
      </c>
      <c r="S1435">
        <v>55.159775177080178</v>
      </c>
      <c r="T1435">
        <v>-143.96520155138509</v>
      </c>
      <c r="U1435">
        <v>-21.27473213115579</v>
      </c>
      <c r="V1435">
        <v>35.47462516460385</v>
      </c>
      <c r="W1435">
        <v>-7.5679639310887614</v>
      </c>
      <c r="X1435">
        <v>1</v>
      </c>
      <c r="Y1435">
        <v>0.84803241114742089</v>
      </c>
      <c r="Z1435">
        <v>88.65488823796872</v>
      </c>
      <c r="AA1435">
        <v>1411.1655088070161</v>
      </c>
      <c r="AB1435" t="b">
        <v>0</v>
      </c>
      <c r="AC1435" t="b">
        <v>1</v>
      </c>
      <c r="AD1435">
        <v>89.746708450172491</v>
      </c>
      <c r="AE1435">
        <v>0.15812165612041909</v>
      </c>
      <c r="AF1435">
        <v>0</v>
      </c>
      <c r="AG1435">
        <v>0</v>
      </c>
      <c r="AH1435">
        <v>-4.8428063431041326E-3</v>
      </c>
      <c r="AI1435" t="b">
        <v>0</v>
      </c>
      <c r="AJ1435" t="b">
        <v>0</v>
      </c>
      <c r="AK1435">
        <v>1411.1655088070161</v>
      </c>
      <c r="AL1435">
        <v>0</v>
      </c>
      <c r="AM1435">
        <v>-21.27473213115579</v>
      </c>
      <c r="AN1435">
        <v>19.095983339781931</v>
      </c>
      <c r="AO1435">
        <v>-2.2377750816775892</v>
      </c>
      <c r="AP1435">
        <v>-1.9733797123992709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5">
      <c r="A1436">
        <v>1433</v>
      </c>
      <c r="B1436">
        <v>0</v>
      </c>
      <c r="C1436">
        <v>0</v>
      </c>
      <c r="D1436">
        <v>0</v>
      </c>
      <c r="E1436">
        <v>31.3</v>
      </c>
      <c r="F1436">
        <v>-1.4871429042232389</v>
      </c>
      <c r="G1436">
        <v>235.20064772315041</v>
      </c>
      <c r="H1436">
        <v>1023.593218891151</v>
      </c>
      <c r="I1436">
        <v>3</v>
      </c>
      <c r="J1436">
        <v>3</v>
      </c>
      <c r="K1436">
        <v>1206.8164050726671</v>
      </c>
      <c r="L1436" t="b">
        <v>0</v>
      </c>
      <c r="M1436">
        <v>-22.39807595837696</v>
      </c>
      <c r="N1436">
        <v>-22.39807595837696</v>
      </c>
      <c r="O1436">
        <v>-909.37619577972646</v>
      </c>
      <c r="P1436">
        <v>-213.22033401948119</v>
      </c>
      <c r="Q1436">
        <v>-22.855179549364252</v>
      </c>
      <c r="R1436">
        <v>0.94860321813169413</v>
      </c>
      <c r="S1436">
        <v>55.198041798401967</v>
      </c>
      <c r="T1436">
        <v>-171.55343089227699</v>
      </c>
      <c r="U1436">
        <v>-21.680496871504609</v>
      </c>
      <c r="V1436">
        <v>41.666903127204222</v>
      </c>
      <c r="W1436">
        <v>-9.5536123154579382</v>
      </c>
      <c r="X1436">
        <v>1</v>
      </c>
      <c r="Y1436">
        <v>2.8336807955165981</v>
      </c>
      <c r="Z1436">
        <v>88.645408198387941</v>
      </c>
      <c r="AA1436">
        <v>1206.8164050726671</v>
      </c>
      <c r="AB1436" t="b">
        <v>0</v>
      </c>
      <c r="AC1436" t="b">
        <v>1</v>
      </c>
      <c r="AD1436">
        <v>89.747438948824609</v>
      </c>
      <c r="AE1436">
        <v>0.1996089060423567</v>
      </c>
      <c r="AF1436">
        <v>0</v>
      </c>
      <c r="AG1436">
        <v>0</v>
      </c>
      <c r="AH1436">
        <v>-2.0333226565483198E-3</v>
      </c>
      <c r="AI1436" t="b">
        <v>0</v>
      </c>
      <c r="AJ1436" t="b">
        <v>0</v>
      </c>
      <c r="AK1436">
        <v>1206.8164050726671</v>
      </c>
      <c r="AL1436">
        <v>0</v>
      </c>
      <c r="AM1436">
        <v>-21.680496871504609</v>
      </c>
      <c r="AN1436">
        <v>19.81341686365095</v>
      </c>
      <c r="AO1436">
        <v>-2.0392529159531798</v>
      </c>
      <c r="AP1436">
        <v>-1.652539391449003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5">
      <c r="A1437">
        <v>1434</v>
      </c>
      <c r="B1437">
        <v>0</v>
      </c>
      <c r="C1437">
        <v>0</v>
      </c>
      <c r="D1437">
        <v>0</v>
      </c>
      <c r="E1437">
        <v>26</v>
      </c>
      <c r="F1437">
        <v>-1.5985943819922479</v>
      </c>
      <c r="G1437">
        <v>195.3743399617224</v>
      </c>
      <c r="H1437">
        <v>850.26912751341581</v>
      </c>
      <c r="I1437">
        <v>3</v>
      </c>
      <c r="J1437">
        <v>2</v>
      </c>
      <c r="K1437">
        <v>1601.907036235275</v>
      </c>
      <c r="L1437" t="b">
        <v>1</v>
      </c>
      <c r="M1437">
        <v>-20.28805723882617</v>
      </c>
      <c r="N1437">
        <v>-20.28805723882617</v>
      </c>
      <c r="O1437">
        <v>-991.61781304231909</v>
      </c>
      <c r="P1437">
        <v>-232.50342630231441</v>
      </c>
      <c r="Q1437">
        <v>-20.702099223292009</v>
      </c>
      <c r="R1437">
        <v>0.95004275364741719</v>
      </c>
      <c r="S1437">
        <v>55.234995581660137</v>
      </c>
      <c r="T1437">
        <v>-117.24426505133231</v>
      </c>
      <c r="U1437">
        <v>-19.667879352378399</v>
      </c>
      <c r="V1437">
        <v>115.2591612509821</v>
      </c>
      <c r="W1437">
        <v>-9.5536123154579382</v>
      </c>
      <c r="X1437">
        <v>1</v>
      </c>
      <c r="Y1437">
        <v>2.8336807955165981</v>
      </c>
      <c r="Z1437">
        <v>88.636383293884577</v>
      </c>
      <c r="AA1437">
        <v>1601.907036235275</v>
      </c>
      <c r="AB1437" t="b">
        <v>0</v>
      </c>
      <c r="AC1437" t="b">
        <v>1</v>
      </c>
      <c r="AD1437">
        <v>89.748563425330772</v>
      </c>
      <c r="AE1437">
        <v>0.1996089060423567</v>
      </c>
      <c r="AF1437">
        <v>0</v>
      </c>
      <c r="AG1437">
        <v>0</v>
      </c>
      <c r="AH1437">
        <v>1.9837600065794052E-3</v>
      </c>
      <c r="AI1437" t="b">
        <v>0</v>
      </c>
      <c r="AJ1437" t="b">
        <v>0</v>
      </c>
      <c r="AK1437">
        <v>1601.907036235275</v>
      </c>
      <c r="AL1437">
        <v>0</v>
      </c>
      <c r="AM1437">
        <v>-19.667879352378399</v>
      </c>
      <c r="AN1437">
        <v>17.176539757565081</v>
      </c>
      <c r="AO1437">
        <v>-1.7897649562330029</v>
      </c>
      <c r="AP1437">
        <v>-2.2901333194854399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5">
      <c r="A1438">
        <v>1435</v>
      </c>
      <c r="B1438">
        <v>0</v>
      </c>
      <c r="C1438">
        <v>0</v>
      </c>
      <c r="D1438">
        <v>0</v>
      </c>
      <c r="E1438">
        <v>20.6</v>
      </c>
      <c r="F1438">
        <v>-1.0351462344744391</v>
      </c>
      <c r="G1438">
        <v>154.7965924312108</v>
      </c>
      <c r="H1438">
        <v>673.67477026062943</v>
      </c>
      <c r="I1438">
        <v>3</v>
      </c>
      <c r="J1438">
        <v>2</v>
      </c>
      <c r="K1438">
        <v>1269.203267171026</v>
      </c>
      <c r="L1438" t="b">
        <v>0</v>
      </c>
      <c r="M1438">
        <v>-9.9446785920013063</v>
      </c>
      <c r="N1438">
        <v>-9.9446785920013063</v>
      </c>
      <c r="O1438">
        <v>-613.48046382112909</v>
      </c>
      <c r="P1438">
        <v>-143.84202051628361</v>
      </c>
      <c r="Q1438">
        <v>-10.147631216327859</v>
      </c>
      <c r="R1438">
        <v>0.94560917864685101</v>
      </c>
      <c r="S1438">
        <v>55.26753061232958</v>
      </c>
      <c r="T1438">
        <v>-72.196568405152036</v>
      </c>
      <c r="U1438">
        <v>-9.5956932196829356</v>
      </c>
      <c r="V1438">
        <v>71.645452111131576</v>
      </c>
      <c r="W1438">
        <v>-12.41486299878243</v>
      </c>
      <c r="X1438">
        <v>1</v>
      </c>
      <c r="Y1438">
        <v>5.6949314788410881</v>
      </c>
      <c r="Z1438">
        <v>88.643219165380302</v>
      </c>
      <c r="AA1438">
        <v>1269.203267171026</v>
      </c>
      <c r="AB1438" t="b">
        <v>0</v>
      </c>
      <c r="AC1438" t="b">
        <v>1</v>
      </c>
      <c r="AD1438">
        <v>89.750255610305842</v>
      </c>
      <c r="AE1438">
        <v>0.25939059907664969</v>
      </c>
      <c r="AF1438">
        <v>0</v>
      </c>
      <c r="AG1438">
        <v>0</v>
      </c>
      <c r="AH1438">
        <v>3.6425411455012768E-3</v>
      </c>
      <c r="AI1438" t="b">
        <v>0</v>
      </c>
      <c r="AJ1438" t="b">
        <v>0</v>
      </c>
      <c r="AK1438">
        <v>1269.203267171026</v>
      </c>
      <c r="AL1438">
        <v>0</v>
      </c>
      <c r="AM1438">
        <v>-9.5956932196829356</v>
      </c>
      <c r="AN1438">
        <v>7.5135097149174426</v>
      </c>
      <c r="AO1438">
        <v>-1.502296601238182</v>
      </c>
      <c r="AP1438">
        <v>-1.7486200246200829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5">
      <c r="A1439">
        <v>1436</v>
      </c>
      <c r="B1439">
        <v>0</v>
      </c>
      <c r="C1439">
        <v>0</v>
      </c>
      <c r="D1439">
        <v>0</v>
      </c>
      <c r="E1439">
        <v>19.100000000000001</v>
      </c>
      <c r="F1439">
        <v>-1.082068010999437E-2</v>
      </c>
      <c r="G1439">
        <v>143.52499589495761</v>
      </c>
      <c r="H1439">
        <v>624.6207821348554</v>
      </c>
      <c r="I1439">
        <v>2</v>
      </c>
      <c r="J1439">
        <v>2</v>
      </c>
      <c r="K1439">
        <v>1176.785553542067</v>
      </c>
      <c r="L1439" t="b">
        <v>0</v>
      </c>
      <c r="M1439">
        <v>1.242982014843024</v>
      </c>
      <c r="N1439">
        <v>1.242982014843024</v>
      </c>
      <c r="O1439">
        <v>82.700604422121216</v>
      </c>
      <c r="P1439">
        <v>19.3907104456129</v>
      </c>
      <c r="Q1439">
        <v>1.26834899473778</v>
      </c>
      <c r="R1439">
        <v>0.78405345093649748</v>
      </c>
      <c r="S1439">
        <v>55.284893767064368</v>
      </c>
      <c r="T1439">
        <v>13.127050383400389</v>
      </c>
      <c r="U1439">
        <v>1.617681796085235</v>
      </c>
      <c r="V1439">
        <v>2.834741229678043</v>
      </c>
      <c r="W1439">
        <v>-3.0625064628339582</v>
      </c>
      <c r="X1439">
        <v>1</v>
      </c>
      <c r="Y1439">
        <v>-3.6574250571073832</v>
      </c>
      <c r="Z1439">
        <v>88.651960572611486</v>
      </c>
      <c r="AA1439">
        <v>1176.785553542067</v>
      </c>
      <c r="AB1439" t="b">
        <v>0</v>
      </c>
      <c r="AC1439" t="b">
        <v>1</v>
      </c>
      <c r="AD1439">
        <v>89.750659877453018</v>
      </c>
      <c r="AE1439">
        <v>6.3986641346627821E-2</v>
      </c>
      <c r="AF1439">
        <v>0</v>
      </c>
      <c r="AG1439">
        <v>0</v>
      </c>
      <c r="AH1439">
        <v>6.4758412899476037E-3</v>
      </c>
      <c r="AI1439" t="b">
        <v>0</v>
      </c>
      <c r="AJ1439" t="b">
        <v>0</v>
      </c>
      <c r="AK1439">
        <v>1176.785553542067</v>
      </c>
      <c r="AL1439">
        <v>0</v>
      </c>
      <c r="AM1439">
        <v>1.617681796085235</v>
      </c>
      <c r="AN1439">
        <v>0</v>
      </c>
      <c r="AO1439">
        <v>-2.0297902810389861</v>
      </c>
      <c r="AP1439">
        <v>1.68292936793376</v>
      </c>
      <c r="AQ1439">
        <v>0</v>
      </c>
      <c r="AR1439">
        <v>1</v>
      </c>
      <c r="AS1439">
        <v>3</v>
      </c>
      <c r="AT1439">
        <v>0</v>
      </c>
      <c r="AU1439">
        <v>0</v>
      </c>
      <c r="AV1439">
        <v>0</v>
      </c>
      <c r="AW1439">
        <v>0.53850339366754907</v>
      </c>
      <c r="AX1439">
        <v>0</v>
      </c>
      <c r="AY1439">
        <v>0.19095887595643099</v>
      </c>
      <c r="AZ1439">
        <v>0.53850339366754907</v>
      </c>
    </row>
    <row r="1440" spans="1:52" x14ac:dyDescent="0.35">
      <c r="A1440">
        <v>1437</v>
      </c>
      <c r="B1440">
        <v>0</v>
      </c>
      <c r="C1440">
        <v>0</v>
      </c>
      <c r="D1440">
        <v>0</v>
      </c>
      <c r="E1440">
        <v>19.7</v>
      </c>
      <c r="F1440">
        <v>0.32842895491441793</v>
      </c>
      <c r="G1440">
        <v>148.03363450945889</v>
      </c>
      <c r="H1440">
        <v>644.24237738516501</v>
      </c>
      <c r="I1440">
        <v>2</v>
      </c>
      <c r="J1440">
        <v>2</v>
      </c>
      <c r="K1440">
        <v>1213.7526389936511</v>
      </c>
      <c r="L1440" t="b">
        <v>0</v>
      </c>
      <c r="M1440">
        <v>4.8719550557331992</v>
      </c>
      <c r="N1440">
        <v>4.8719550557331992</v>
      </c>
      <c r="O1440">
        <v>314.27819719927658</v>
      </c>
      <c r="P1440">
        <v>73.688427839716326</v>
      </c>
      <c r="Q1440">
        <v>4.9713827099318362</v>
      </c>
      <c r="R1440">
        <v>0.90505592158155612</v>
      </c>
      <c r="S1440">
        <v>55.29351011801657</v>
      </c>
      <c r="T1440">
        <v>43.215841914027152</v>
      </c>
      <c r="U1440">
        <v>5.4929011471959708</v>
      </c>
      <c r="V1440">
        <v>4.1030882836044711</v>
      </c>
      <c r="W1440">
        <v>-3.0625064628339582</v>
      </c>
      <c r="X1440">
        <v>1</v>
      </c>
      <c r="Y1440">
        <v>-3.6574250571073832</v>
      </c>
      <c r="Z1440">
        <v>88.666765816295936</v>
      </c>
      <c r="AA1440">
        <v>1213.7526389936511</v>
      </c>
      <c r="AB1440" t="b">
        <v>0</v>
      </c>
      <c r="AC1440" t="b">
        <v>1</v>
      </c>
      <c r="AD1440">
        <v>89.749208518303377</v>
      </c>
      <c r="AE1440">
        <v>6.3986641346627821E-2</v>
      </c>
      <c r="AF1440">
        <v>2.1754630496782501E-2</v>
      </c>
      <c r="AG1440">
        <v>0</v>
      </c>
      <c r="AH1440">
        <v>1.0242120194633549E-2</v>
      </c>
      <c r="AI1440" t="b">
        <v>0</v>
      </c>
      <c r="AJ1440" t="b">
        <v>0</v>
      </c>
      <c r="AK1440">
        <v>1213.7743936241479</v>
      </c>
      <c r="AL1440">
        <v>0</v>
      </c>
      <c r="AM1440">
        <v>5.4929995989158469</v>
      </c>
      <c r="AN1440">
        <v>0</v>
      </c>
      <c r="AO1440">
        <v>-1.684316465931873</v>
      </c>
      <c r="AP1440">
        <v>5.5632201468555298</v>
      </c>
      <c r="AQ1440">
        <v>0</v>
      </c>
      <c r="AR1440">
        <v>1</v>
      </c>
      <c r="AS1440">
        <v>3</v>
      </c>
      <c r="AT1440">
        <v>0</v>
      </c>
      <c r="AU1440">
        <v>0</v>
      </c>
      <c r="AV1440">
        <v>0</v>
      </c>
      <c r="AW1440">
        <v>1.2115912540007769</v>
      </c>
      <c r="AX1440">
        <v>0</v>
      </c>
      <c r="AY1440">
        <v>0.42964279650476311</v>
      </c>
      <c r="AZ1440">
        <v>1.2115912540007769</v>
      </c>
    </row>
    <row r="1441" spans="1:52" x14ac:dyDescent="0.35">
      <c r="A1441">
        <v>1438</v>
      </c>
      <c r="B1441">
        <v>0</v>
      </c>
      <c r="C1441">
        <v>0</v>
      </c>
      <c r="D1441">
        <v>0</v>
      </c>
      <c r="E1441">
        <v>21.1</v>
      </c>
      <c r="F1441">
        <v>0.36377152711899191</v>
      </c>
      <c r="G1441">
        <v>158.55379127662849</v>
      </c>
      <c r="H1441">
        <v>690.02609963588748</v>
      </c>
      <c r="I1441">
        <v>2</v>
      </c>
      <c r="J1441">
        <v>2</v>
      </c>
      <c r="K1441">
        <v>1300.0091717140119</v>
      </c>
      <c r="L1441" t="b">
        <v>0</v>
      </c>
      <c r="M1441">
        <v>5.639726319653489</v>
      </c>
      <c r="N1441">
        <v>5.639726319653489</v>
      </c>
      <c r="O1441">
        <v>339.66655009552858</v>
      </c>
      <c r="P1441">
        <v>79.641204160303616</v>
      </c>
      <c r="Q1441">
        <v>5.7548227751566214</v>
      </c>
      <c r="R1441">
        <v>0.90750351713407718</v>
      </c>
      <c r="S1441">
        <v>55.308358646744033</v>
      </c>
      <c r="T1441">
        <v>46.58097799165526</v>
      </c>
      <c r="U1441">
        <v>6.3413779302261224</v>
      </c>
      <c r="V1441">
        <v>4.3085766326830708</v>
      </c>
      <c r="W1441">
        <v>-3.0625064628339582</v>
      </c>
      <c r="X1441">
        <v>1</v>
      </c>
      <c r="Y1441">
        <v>-3.6574250571073832</v>
      </c>
      <c r="Z1441">
        <v>88.684791516491885</v>
      </c>
      <c r="AA1441">
        <v>1300.0091717140119</v>
      </c>
      <c r="AB1441" t="b">
        <v>0</v>
      </c>
      <c r="AC1441" t="b">
        <v>1</v>
      </c>
      <c r="AD1441">
        <v>89.747757159153736</v>
      </c>
      <c r="AE1441">
        <v>6.3986641346627821E-2</v>
      </c>
      <c r="AF1441">
        <v>2.1754630496782501E-2</v>
      </c>
      <c r="AG1441">
        <v>0</v>
      </c>
      <c r="AH1441">
        <v>1.2563089424427741E-2</v>
      </c>
      <c r="AI1441" t="b">
        <v>0</v>
      </c>
      <c r="AJ1441" t="b">
        <v>0</v>
      </c>
      <c r="AK1441">
        <v>1300.030926344509</v>
      </c>
      <c r="AL1441">
        <v>0</v>
      </c>
      <c r="AM1441">
        <v>6.3414840481956833</v>
      </c>
      <c r="AN1441">
        <v>0</v>
      </c>
      <c r="AO1441">
        <v>7.1862022865997766</v>
      </c>
      <c r="AP1441">
        <v>6.4137095905467714</v>
      </c>
      <c r="AQ1441">
        <v>0</v>
      </c>
      <c r="AR1441">
        <v>1</v>
      </c>
      <c r="AS1441">
        <v>3</v>
      </c>
      <c r="AT1441">
        <v>0</v>
      </c>
      <c r="AU1441">
        <v>0</v>
      </c>
      <c r="AV1441">
        <v>1.472404233458694</v>
      </c>
      <c r="AW1441">
        <v>1.37132478256491</v>
      </c>
      <c r="AX1441">
        <v>0.52212916080095539</v>
      </c>
      <c r="AY1441">
        <v>0.48628595869436347</v>
      </c>
      <c r="AZ1441">
        <v>1.37132478256491</v>
      </c>
    </row>
    <row r="1442" spans="1:52" x14ac:dyDescent="0.35">
      <c r="A1442">
        <v>1439</v>
      </c>
      <c r="B1442">
        <v>0</v>
      </c>
      <c r="C1442">
        <v>0</v>
      </c>
      <c r="D1442">
        <v>0</v>
      </c>
      <c r="E1442">
        <v>22</v>
      </c>
      <c r="F1442">
        <v>0.13315160327628031</v>
      </c>
      <c r="G1442">
        <v>165.31674919838051</v>
      </c>
      <c r="H1442">
        <v>719.45849251135189</v>
      </c>
      <c r="I1442">
        <v>2</v>
      </c>
      <c r="J1442">
        <v>2</v>
      </c>
      <c r="K1442">
        <v>1355.4597998913871</v>
      </c>
      <c r="L1442" t="b">
        <v>0</v>
      </c>
      <c r="M1442">
        <v>3.1766320650323552</v>
      </c>
      <c r="N1442">
        <v>3.1766320650323552</v>
      </c>
      <c r="O1442">
        <v>183.49381946559609</v>
      </c>
      <c r="P1442">
        <v>43.023573366595727</v>
      </c>
      <c r="Q1442">
        <v>3.2414612908493412</v>
      </c>
      <c r="R1442">
        <v>0.8665082527270469</v>
      </c>
      <c r="S1442">
        <v>55.325104046339277</v>
      </c>
      <c r="T1442">
        <v>26.354384420446049</v>
      </c>
      <c r="U1442">
        <v>3.7408314123355648</v>
      </c>
      <c r="V1442">
        <v>3.518092824588436</v>
      </c>
      <c r="W1442">
        <v>-3.0625064628339582</v>
      </c>
      <c r="X1442">
        <v>1</v>
      </c>
      <c r="Y1442">
        <v>-3.6574250571073832</v>
      </c>
      <c r="Z1442">
        <v>88.694286746431828</v>
      </c>
      <c r="AA1442">
        <v>1355.4597998913871</v>
      </c>
      <c r="AB1442" t="b">
        <v>0</v>
      </c>
      <c r="AC1442" t="b">
        <v>1</v>
      </c>
      <c r="AD1442">
        <v>89.746305800004095</v>
      </c>
      <c r="AE1442">
        <v>6.3986641346627821E-2</v>
      </c>
      <c r="AF1442">
        <v>0</v>
      </c>
      <c r="AG1442">
        <v>0</v>
      </c>
      <c r="AH1442">
        <v>1.228811753466197E-2</v>
      </c>
      <c r="AI1442" t="b">
        <v>0</v>
      </c>
      <c r="AJ1442" t="b">
        <v>0</v>
      </c>
      <c r="AK1442">
        <v>1355.4597998913871</v>
      </c>
      <c r="AL1442">
        <v>0</v>
      </c>
      <c r="AM1442">
        <v>3.7408314123355648</v>
      </c>
      <c r="AN1442">
        <v>0</v>
      </c>
      <c r="AO1442">
        <v>4.5536840457446788</v>
      </c>
      <c r="AP1442">
        <v>3.8063748802024562</v>
      </c>
      <c r="AQ1442">
        <v>0</v>
      </c>
      <c r="AR1442">
        <v>1</v>
      </c>
      <c r="AS1442">
        <v>3</v>
      </c>
      <c r="AT1442">
        <v>0</v>
      </c>
      <c r="AU1442">
        <v>0</v>
      </c>
      <c r="AV1442">
        <v>1.031857429546305</v>
      </c>
      <c r="AW1442">
        <v>0.93103669326000293</v>
      </c>
      <c r="AX1442">
        <v>0.36590688991003739</v>
      </c>
      <c r="AY1442">
        <v>0.33015524602038637</v>
      </c>
      <c r="AZ1442">
        <v>0.93103669326000293</v>
      </c>
    </row>
    <row r="1443" spans="1:52" x14ac:dyDescent="0.35">
      <c r="A1443">
        <v>1440</v>
      </c>
      <c r="B1443">
        <v>0</v>
      </c>
      <c r="C1443">
        <v>0</v>
      </c>
      <c r="D1443">
        <v>0</v>
      </c>
      <c r="E1443">
        <v>22.1</v>
      </c>
      <c r="F1443">
        <v>-6.3044606890781729E-2</v>
      </c>
      <c r="G1443">
        <v>166.06818896746401</v>
      </c>
      <c r="H1443">
        <v>722.72875838640346</v>
      </c>
      <c r="I1443">
        <v>2</v>
      </c>
      <c r="J1443">
        <v>2</v>
      </c>
      <c r="K1443">
        <v>1361.620980799984</v>
      </c>
      <c r="L1443" t="b">
        <v>0</v>
      </c>
      <c r="M1443">
        <v>0.8692311970724157</v>
      </c>
      <c r="N1443">
        <v>0.8692311970724157</v>
      </c>
      <c r="O1443">
        <v>49.982760418082613</v>
      </c>
      <c r="P1443">
        <v>11.71939723188086</v>
      </c>
      <c r="Q1443">
        <v>0.8869706092575671</v>
      </c>
      <c r="R1443">
        <v>0.68891590302775452</v>
      </c>
      <c r="S1443">
        <v>55.338716411785001</v>
      </c>
      <c r="T1443">
        <v>9.0293849018453312</v>
      </c>
      <c r="U1443">
        <v>1.2874874935523639</v>
      </c>
      <c r="V1443">
        <v>2.8088980484053812</v>
      </c>
      <c r="W1443">
        <v>-3.0625064628339582</v>
      </c>
      <c r="X1443">
        <v>1</v>
      </c>
      <c r="Y1443">
        <v>-3.6574250571073832</v>
      </c>
      <c r="Z1443">
        <v>88.698159179090879</v>
      </c>
      <c r="AA1443">
        <v>1361.620980799984</v>
      </c>
      <c r="AB1443" t="b">
        <v>0</v>
      </c>
      <c r="AC1443" t="b">
        <v>1</v>
      </c>
      <c r="AD1443">
        <v>89.744854440854454</v>
      </c>
      <c r="AE1443">
        <v>6.3986641346627821E-2</v>
      </c>
      <c r="AF1443">
        <v>0</v>
      </c>
      <c r="AG1443">
        <v>0</v>
      </c>
      <c r="AH1443">
        <v>1.094647475911459E-2</v>
      </c>
      <c r="AI1443" t="b">
        <v>0</v>
      </c>
      <c r="AJ1443" t="b">
        <v>0</v>
      </c>
      <c r="AK1443">
        <v>1361.620980799984</v>
      </c>
      <c r="AL1443">
        <v>0</v>
      </c>
      <c r="AM1443">
        <v>1.2874874935523639</v>
      </c>
      <c r="AN1443">
        <v>0</v>
      </c>
      <c r="AO1443">
        <v>4.4278441798730306</v>
      </c>
      <c r="AP1443">
        <v>1.3520349884420451</v>
      </c>
      <c r="AQ1443">
        <v>0</v>
      </c>
      <c r="AR1443">
        <v>1</v>
      </c>
      <c r="AS1443">
        <v>3</v>
      </c>
      <c r="AT1443">
        <v>0</v>
      </c>
      <c r="AU1443">
        <v>0</v>
      </c>
      <c r="AV1443">
        <v>1.0122848613845441</v>
      </c>
      <c r="AW1443">
        <v>0.52406519431194232</v>
      </c>
      <c r="AX1443">
        <v>0.35896626290232059</v>
      </c>
      <c r="AY1443">
        <v>0.1858389410549926</v>
      </c>
      <c r="AZ1443">
        <v>0.52406519431194232</v>
      </c>
    </row>
    <row r="1444" spans="1:52" x14ac:dyDescent="0.35">
      <c r="A1444">
        <v>1441</v>
      </c>
      <c r="B1444">
        <v>0</v>
      </c>
      <c r="C1444">
        <v>0</v>
      </c>
      <c r="D1444">
        <v>0</v>
      </c>
      <c r="E1444">
        <v>21.4</v>
      </c>
      <c r="F1444">
        <v>-0.38097317571315742</v>
      </c>
      <c r="G1444">
        <v>160.8081105838792</v>
      </c>
      <c r="H1444">
        <v>699.83689726104217</v>
      </c>
      <c r="I1444">
        <v>2</v>
      </c>
      <c r="J1444">
        <v>2</v>
      </c>
      <c r="K1444">
        <v>1318.492714439803</v>
      </c>
      <c r="L1444" t="b">
        <v>0</v>
      </c>
      <c r="M1444">
        <v>-2.8158973975651902</v>
      </c>
      <c r="N1444">
        <v>-2.8158973975651902</v>
      </c>
      <c r="O1444">
        <v>-167.2169351787777</v>
      </c>
      <c r="P1444">
        <v>-39.207152043343363</v>
      </c>
      <c r="Q1444">
        <v>-2.8733646913930508</v>
      </c>
      <c r="R1444">
        <v>0.90989322536962836</v>
      </c>
      <c r="S1444">
        <v>55.34739652484302</v>
      </c>
      <c r="T1444">
        <v>-18.935415090379571</v>
      </c>
      <c r="U1444">
        <v>-2.6144550667148301</v>
      </c>
      <c r="V1444">
        <v>20.271736952963789</v>
      </c>
      <c r="W1444">
        <v>-22.29289017135892</v>
      </c>
      <c r="X1444">
        <v>1</v>
      </c>
      <c r="Y1444">
        <v>15.572958651417579</v>
      </c>
      <c r="Z1444">
        <v>88.709857064531619</v>
      </c>
      <c r="AA1444">
        <v>1318.492714439803</v>
      </c>
      <c r="AB1444" t="b">
        <v>0</v>
      </c>
      <c r="AC1444" t="b">
        <v>1</v>
      </c>
      <c r="AD1444">
        <v>89.747218634027931</v>
      </c>
      <c r="AE1444">
        <v>0.46577768415695459</v>
      </c>
      <c r="AF1444">
        <v>0</v>
      </c>
      <c r="AG1444">
        <v>0</v>
      </c>
      <c r="AH1444">
        <v>8.5841600756813574E-3</v>
      </c>
      <c r="AI1444" t="b">
        <v>0</v>
      </c>
      <c r="AJ1444" t="b">
        <v>0</v>
      </c>
      <c r="AK1444">
        <v>1318.492714439803</v>
      </c>
      <c r="AL1444">
        <v>0</v>
      </c>
      <c r="AM1444">
        <v>-2.6144550667148301</v>
      </c>
      <c r="AN1444">
        <v>0.31327591919583281</v>
      </c>
      <c r="AO1444">
        <v>4.4086911295465017</v>
      </c>
      <c r="AP1444">
        <v>-1.8256644226840391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1.0179536724835769</v>
      </c>
      <c r="AW1444">
        <v>0</v>
      </c>
      <c r="AX1444">
        <v>0.36097647960410539</v>
      </c>
      <c r="AY1444">
        <v>0</v>
      </c>
      <c r="AZ1444">
        <v>0</v>
      </c>
    </row>
    <row r="1445" spans="1:52" x14ac:dyDescent="0.35">
      <c r="A1445">
        <v>1442</v>
      </c>
      <c r="B1445">
        <v>0</v>
      </c>
      <c r="C1445">
        <v>0</v>
      </c>
      <c r="D1445">
        <v>0</v>
      </c>
      <c r="E1445">
        <v>19.600000000000001</v>
      </c>
      <c r="F1445">
        <v>-0.49639602358992102</v>
      </c>
      <c r="G1445">
        <v>147.2821947403753</v>
      </c>
      <c r="H1445">
        <v>640.97211151011345</v>
      </c>
      <c r="I1445">
        <v>2</v>
      </c>
      <c r="J1445">
        <v>2</v>
      </c>
      <c r="K1445">
        <v>1207.591458085054</v>
      </c>
      <c r="L1445" t="b">
        <v>0</v>
      </c>
      <c r="M1445">
        <v>-3.817634287787163</v>
      </c>
      <c r="N1445">
        <v>-3.817634287787163</v>
      </c>
      <c r="O1445">
        <v>-247.5229414755064</v>
      </c>
      <c r="P1445">
        <v>-58.03640396990977</v>
      </c>
      <c r="Q1445">
        <v>-3.8955451916195538</v>
      </c>
      <c r="R1445">
        <v>0.92656702243407529</v>
      </c>
      <c r="S1445">
        <v>55.355541439494559</v>
      </c>
      <c r="T1445">
        <v>-28.542790880669031</v>
      </c>
      <c r="U1445">
        <v>-3.6094837089563101</v>
      </c>
      <c r="V1445">
        <v>29.49361308924075</v>
      </c>
      <c r="W1445">
        <v>-14.348834825053171</v>
      </c>
      <c r="X1445">
        <v>1</v>
      </c>
      <c r="Y1445">
        <v>7.6289033051118267</v>
      </c>
      <c r="Z1445">
        <v>88.714645558540781</v>
      </c>
      <c r="AA1445">
        <v>1207.591458085054</v>
      </c>
      <c r="AB1445" t="b">
        <v>0</v>
      </c>
      <c r="AC1445" t="b">
        <v>1</v>
      </c>
      <c r="AD1445">
        <v>89.751822178066931</v>
      </c>
      <c r="AE1445">
        <v>0.2997981420888382</v>
      </c>
      <c r="AF1445">
        <v>0</v>
      </c>
      <c r="AG1445">
        <v>0</v>
      </c>
      <c r="AH1445">
        <v>5.4282180632498336E-3</v>
      </c>
      <c r="AI1445" t="b">
        <v>0</v>
      </c>
      <c r="AJ1445" t="b">
        <v>0</v>
      </c>
      <c r="AK1445">
        <v>1207.591458085054</v>
      </c>
      <c r="AL1445">
        <v>0</v>
      </c>
      <c r="AM1445">
        <v>-3.6094837089563101</v>
      </c>
      <c r="AN1445">
        <v>1.6409904165404341</v>
      </c>
      <c r="AO1445">
        <v>-0.65340227298026876</v>
      </c>
      <c r="AP1445">
        <v>-1.6537234765805391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0.19682978618913871</v>
      </c>
      <c r="AW1445">
        <v>0</v>
      </c>
      <c r="AX1445">
        <v>6.9797796520971164E-2</v>
      </c>
      <c r="AY1445">
        <v>0</v>
      </c>
      <c r="AZ1445">
        <v>0</v>
      </c>
    </row>
    <row r="1446" spans="1:52" x14ac:dyDescent="0.35">
      <c r="A1446">
        <v>1443</v>
      </c>
      <c r="B1446">
        <v>0</v>
      </c>
      <c r="C1446">
        <v>0</v>
      </c>
      <c r="D1446">
        <v>0</v>
      </c>
      <c r="E1446">
        <v>18.3</v>
      </c>
      <c r="F1446">
        <v>-0.21677606326048909</v>
      </c>
      <c r="G1446">
        <v>137.51347774228921</v>
      </c>
      <c r="H1446">
        <v>598.45865513444267</v>
      </c>
      <c r="I1446">
        <v>2</v>
      </c>
      <c r="J1446">
        <v>2</v>
      </c>
      <c r="K1446">
        <v>1127.49610627329</v>
      </c>
      <c r="L1446" t="b">
        <v>0</v>
      </c>
      <c r="M1446">
        <v>-0.83908447425741306</v>
      </c>
      <c r="N1446">
        <v>-0.83908447425741306</v>
      </c>
      <c r="O1446">
        <v>-58.268226769744267</v>
      </c>
      <c r="P1446">
        <v>-13.662080481351349</v>
      </c>
      <c r="Q1446">
        <v>-0.85620864720144185</v>
      </c>
      <c r="R1446">
        <v>0.82418518798255391</v>
      </c>
      <c r="S1446">
        <v>55.364540511523188</v>
      </c>
      <c r="T1446">
        <v>-5.9766902174922221</v>
      </c>
      <c r="U1446">
        <v>-0.70567448484600848</v>
      </c>
      <c r="V1446">
        <v>7.6853902638591327</v>
      </c>
      <c r="W1446">
        <v>-8.2303602718067541</v>
      </c>
      <c r="X1446">
        <v>1</v>
      </c>
      <c r="Y1446">
        <v>1.510428751865414</v>
      </c>
      <c r="Z1446">
        <v>88.721700139503469</v>
      </c>
      <c r="AA1446">
        <v>1127.49610627329</v>
      </c>
      <c r="AB1446" t="b">
        <v>0</v>
      </c>
      <c r="AC1446" t="b">
        <v>1</v>
      </c>
      <c r="AD1446">
        <v>89.753635537602051</v>
      </c>
      <c r="AE1446">
        <v>0.17196146922684419</v>
      </c>
      <c r="AF1446">
        <v>0</v>
      </c>
      <c r="AG1446">
        <v>0</v>
      </c>
      <c r="AH1446">
        <v>5.0225753683856844E-3</v>
      </c>
      <c r="AI1446" t="b">
        <v>0</v>
      </c>
      <c r="AJ1446" t="b">
        <v>0</v>
      </c>
      <c r="AK1446">
        <v>1127.49610627329</v>
      </c>
      <c r="AL1446">
        <v>0</v>
      </c>
      <c r="AM1446">
        <v>-0.70567448484600848</v>
      </c>
      <c r="AN1446">
        <v>0</v>
      </c>
      <c r="AO1446">
        <v>-1.4565355923980969</v>
      </c>
      <c r="AP1446">
        <v>-0.52972472375745405</v>
      </c>
      <c r="AQ1446">
        <v>0</v>
      </c>
      <c r="AR1446">
        <v>1</v>
      </c>
      <c r="AS1446">
        <v>3</v>
      </c>
      <c r="AT1446">
        <v>0</v>
      </c>
      <c r="AU1446">
        <v>0</v>
      </c>
      <c r="AV1446">
        <v>0</v>
      </c>
      <c r="AW1446">
        <v>0.1608574501440658</v>
      </c>
      <c r="AX1446">
        <v>0</v>
      </c>
      <c r="AY1446">
        <v>5.7041716412454063E-2</v>
      </c>
      <c r="AZ1446">
        <v>0.1608574501440658</v>
      </c>
    </row>
    <row r="1447" spans="1:52" x14ac:dyDescent="0.35">
      <c r="A1447">
        <v>1444</v>
      </c>
      <c r="B1447">
        <v>0</v>
      </c>
      <c r="C1447">
        <v>0</v>
      </c>
      <c r="D1447">
        <v>0</v>
      </c>
      <c r="E1447">
        <v>18</v>
      </c>
      <c r="F1447">
        <v>3.016694329854008E-2</v>
      </c>
      <c r="G1447">
        <v>135.25915843503859</v>
      </c>
      <c r="H1447">
        <v>588.64785750928786</v>
      </c>
      <c r="I1447">
        <v>2</v>
      </c>
      <c r="J1447">
        <v>2</v>
      </c>
      <c r="K1447">
        <v>1109.0125635474981</v>
      </c>
      <c r="L1447" t="b">
        <v>0</v>
      </c>
      <c r="M1447">
        <v>1.5529589681505529</v>
      </c>
      <c r="N1447">
        <v>1.5529589681505529</v>
      </c>
      <c r="O1447">
        <v>109.63890315142901</v>
      </c>
      <c r="P1447">
        <v>25.706900686390739</v>
      </c>
      <c r="Q1447">
        <v>1.5846520083168909</v>
      </c>
      <c r="R1447">
        <v>0.82364660726318306</v>
      </c>
      <c r="S1447">
        <v>55.36927609408815</v>
      </c>
      <c r="T1447">
        <v>16.566391003185132</v>
      </c>
      <c r="U1447">
        <v>1.9239465012578389</v>
      </c>
      <c r="V1447">
        <v>2.9215392588163769</v>
      </c>
      <c r="W1447">
        <v>-6.8160447727844966</v>
      </c>
      <c r="X1447">
        <v>1</v>
      </c>
      <c r="Y1447">
        <v>9.6113252843156971E-2</v>
      </c>
      <c r="Z1447">
        <v>88.72580079404166</v>
      </c>
      <c r="AA1447">
        <v>1109.0125635474981</v>
      </c>
      <c r="AB1447" t="b">
        <v>0</v>
      </c>
      <c r="AC1447" t="b">
        <v>1</v>
      </c>
      <c r="AD1447">
        <v>89.753954295936325</v>
      </c>
      <c r="AE1447">
        <v>0.14241139327266311</v>
      </c>
      <c r="AF1447">
        <v>0</v>
      </c>
      <c r="AG1447">
        <v>0</v>
      </c>
      <c r="AH1447">
        <v>4.618940352906109E-3</v>
      </c>
      <c r="AI1447" t="b">
        <v>0</v>
      </c>
      <c r="AJ1447" t="b">
        <v>0</v>
      </c>
      <c r="AK1447">
        <v>1109.0125635474981</v>
      </c>
      <c r="AL1447">
        <v>0</v>
      </c>
      <c r="AM1447">
        <v>1.9239465012578389</v>
      </c>
      <c r="AN1447">
        <v>0</v>
      </c>
      <c r="AO1447">
        <v>-1.629342409376989</v>
      </c>
      <c r="AP1447">
        <v>2.066357894530503</v>
      </c>
      <c r="AQ1447">
        <v>0</v>
      </c>
      <c r="AR1447">
        <v>1</v>
      </c>
      <c r="AS1447">
        <v>3</v>
      </c>
      <c r="AT1447">
        <v>0</v>
      </c>
      <c r="AU1447">
        <v>0</v>
      </c>
      <c r="AV1447">
        <v>0</v>
      </c>
      <c r="AW1447">
        <v>0.58976287732635735</v>
      </c>
      <c r="AX1447">
        <v>0</v>
      </c>
      <c r="AY1447">
        <v>0.20913601930724171</v>
      </c>
      <c r="AZ1447">
        <v>0.58976287732635735</v>
      </c>
    </row>
    <row r="1448" spans="1:52" x14ac:dyDescent="0.35">
      <c r="A1448">
        <v>1445</v>
      </c>
      <c r="B1448">
        <v>0</v>
      </c>
      <c r="C1448">
        <v>0</v>
      </c>
      <c r="D1448">
        <v>0</v>
      </c>
      <c r="E1448">
        <v>18.3</v>
      </c>
      <c r="F1448">
        <v>9.6108290066328816E-2</v>
      </c>
      <c r="G1448">
        <v>137.51347774228921</v>
      </c>
      <c r="H1448">
        <v>598.45865513444267</v>
      </c>
      <c r="I1448">
        <v>2</v>
      </c>
      <c r="J1448">
        <v>2</v>
      </c>
      <c r="K1448">
        <v>1127.49610627329</v>
      </c>
      <c r="L1448" t="b">
        <v>0</v>
      </c>
      <c r="M1448">
        <v>2.229283467514954</v>
      </c>
      <c r="N1448">
        <v>2.229283467514954</v>
      </c>
      <c r="O1448">
        <v>154.80729128513681</v>
      </c>
      <c r="P1448">
        <v>36.297477886108368</v>
      </c>
      <c r="Q1448">
        <v>2.2747790484846471</v>
      </c>
      <c r="R1448">
        <v>0.85841254524475774</v>
      </c>
      <c r="S1448">
        <v>55.378067454143427</v>
      </c>
      <c r="T1448">
        <v>22.44396045776865</v>
      </c>
      <c r="U1448">
        <v>2.6499834620148079</v>
      </c>
      <c r="V1448">
        <v>3.1777832358427638</v>
      </c>
      <c r="W1448">
        <v>-6.8160447727844966</v>
      </c>
      <c r="X1448">
        <v>1</v>
      </c>
      <c r="Y1448">
        <v>9.6113252843156971E-2</v>
      </c>
      <c r="Z1448">
        <v>88.729901448579852</v>
      </c>
      <c r="AA1448">
        <v>1127.49610627329</v>
      </c>
      <c r="AB1448" t="b">
        <v>0</v>
      </c>
      <c r="AC1448" t="b">
        <v>1</v>
      </c>
      <c r="AD1448">
        <v>89.753992436116022</v>
      </c>
      <c r="AE1448">
        <v>0.14241139327266311</v>
      </c>
      <c r="AF1448">
        <v>0</v>
      </c>
      <c r="AG1448">
        <v>0</v>
      </c>
      <c r="AH1448">
        <v>2.9618371079711552E-3</v>
      </c>
      <c r="AI1448" t="b">
        <v>0</v>
      </c>
      <c r="AJ1448" t="b">
        <v>0</v>
      </c>
      <c r="AK1448">
        <v>1127.49610627329</v>
      </c>
      <c r="AL1448">
        <v>0</v>
      </c>
      <c r="AM1448">
        <v>2.6499834620148079</v>
      </c>
      <c r="AN1448">
        <v>0</v>
      </c>
      <c r="AO1448">
        <v>1.2294328057846959</v>
      </c>
      <c r="AP1448">
        <v>2.792784336914591</v>
      </c>
      <c r="AQ1448">
        <v>0</v>
      </c>
      <c r="AR1448">
        <v>1</v>
      </c>
      <c r="AS1448">
        <v>3</v>
      </c>
      <c r="AT1448">
        <v>0</v>
      </c>
      <c r="AU1448">
        <v>0</v>
      </c>
      <c r="AV1448">
        <v>0.44434437337140831</v>
      </c>
      <c r="AW1448">
        <v>0.71717052710459073</v>
      </c>
      <c r="AX1448">
        <v>0.15756892672744971</v>
      </c>
      <c r="AY1448">
        <v>0.25431609036343678</v>
      </c>
      <c r="AZ1448">
        <v>0.71717052710459073</v>
      </c>
    </row>
    <row r="1449" spans="1:52" x14ac:dyDescent="0.35">
      <c r="A1449">
        <v>1446</v>
      </c>
      <c r="B1449">
        <v>0</v>
      </c>
      <c r="C1449">
        <v>0</v>
      </c>
      <c r="D1449">
        <v>0</v>
      </c>
      <c r="E1449">
        <v>18.5</v>
      </c>
      <c r="F1449">
        <v>2.0665631028107261E-3</v>
      </c>
      <c r="G1449">
        <v>139.0163572804563</v>
      </c>
      <c r="H1449">
        <v>604.99918688454591</v>
      </c>
      <c r="I1449">
        <v>2</v>
      </c>
      <c r="J1449">
        <v>2</v>
      </c>
      <c r="K1449">
        <v>1139.818468090484</v>
      </c>
      <c r="L1449" t="b">
        <v>0</v>
      </c>
      <c r="M1449">
        <v>1.323893364932746</v>
      </c>
      <c r="N1449">
        <v>1.323893364932746</v>
      </c>
      <c r="O1449">
        <v>90.940739900353165</v>
      </c>
      <c r="P1449">
        <v>21.32276502015333</v>
      </c>
      <c r="Q1449">
        <v>1.3509115968701491</v>
      </c>
      <c r="R1449">
        <v>0.79905498610246084</v>
      </c>
      <c r="S1449">
        <v>55.38819962108979</v>
      </c>
      <c r="T1449">
        <v>14.16400125767516</v>
      </c>
      <c r="U1449">
        <v>1.6906365899291509</v>
      </c>
      <c r="V1449">
        <v>2.846185429568298</v>
      </c>
      <c r="W1449">
        <v>-6.8160447727844966</v>
      </c>
      <c r="X1449">
        <v>1</v>
      </c>
      <c r="Y1449">
        <v>9.6113252843156971E-2</v>
      </c>
      <c r="Z1449">
        <v>88.734002103118044</v>
      </c>
      <c r="AA1449">
        <v>1139.818468090484</v>
      </c>
      <c r="AB1449" t="b">
        <v>0</v>
      </c>
      <c r="AC1449" t="b">
        <v>1</v>
      </c>
      <c r="AD1449">
        <v>89.754030576295719</v>
      </c>
      <c r="AE1449">
        <v>0.14241139327266311</v>
      </c>
      <c r="AF1449">
        <v>0</v>
      </c>
      <c r="AG1449">
        <v>0</v>
      </c>
      <c r="AH1449">
        <v>3.8189184075737011E-3</v>
      </c>
      <c r="AI1449" t="b">
        <v>0</v>
      </c>
      <c r="AJ1449" t="b">
        <v>0</v>
      </c>
      <c r="AK1449">
        <v>1139.818468090484</v>
      </c>
      <c r="AL1449">
        <v>0</v>
      </c>
      <c r="AM1449">
        <v>1.6906365899291509</v>
      </c>
      <c r="AN1449">
        <v>0</v>
      </c>
      <c r="AO1449">
        <v>3.6991417793509118</v>
      </c>
      <c r="AP1449">
        <v>1.8332972514431709</v>
      </c>
      <c r="AQ1449">
        <v>0</v>
      </c>
      <c r="AR1449">
        <v>1</v>
      </c>
      <c r="AS1449">
        <v>3</v>
      </c>
      <c r="AT1449">
        <v>0</v>
      </c>
      <c r="AU1449">
        <v>0</v>
      </c>
      <c r="AV1449">
        <v>0.86008809266502884</v>
      </c>
      <c r="AW1449">
        <v>0.55623057857005453</v>
      </c>
      <c r="AX1449">
        <v>0.30499577754079038</v>
      </c>
      <c r="AY1449">
        <v>0.19724511916800891</v>
      </c>
      <c r="AZ1449">
        <v>0.55623057857005453</v>
      </c>
    </row>
    <row r="1450" spans="1:52" x14ac:dyDescent="0.35">
      <c r="A1450">
        <v>1447</v>
      </c>
      <c r="B1450">
        <v>0</v>
      </c>
      <c r="C1450">
        <v>0</v>
      </c>
      <c r="D1450">
        <v>0</v>
      </c>
      <c r="E1450">
        <v>17.899999999999999</v>
      </c>
      <c r="F1450">
        <v>-0.4377078758109052</v>
      </c>
      <c r="G1450">
        <v>134.507718665955</v>
      </c>
      <c r="H1450">
        <v>585.37759163423618</v>
      </c>
      <c r="I1450">
        <v>2</v>
      </c>
      <c r="J1450">
        <v>2</v>
      </c>
      <c r="K1450">
        <v>1102.851382638901</v>
      </c>
      <c r="L1450" t="b">
        <v>0</v>
      </c>
      <c r="M1450">
        <v>-2.9449146977646712</v>
      </c>
      <c r="N1450">
        <v>-2.9449146977646712</v>
      </c>
      <c r="O1450">
        <v>-209.07249150387389</v>
      </c>
      <c r="P1450">
        <v>-49.020973585654723</v>
      </c>
      <c r="Q1450">
        <v>-3.0050149977190519</v>
      </c>
      <c r="R1450">
        <v>0.92153858185320103</v>
      </c>
      <c r="S1450">
        <v>55.396739318981282</v>
      </c>
      <c r="T1450">
        <v>-23.97808836474919</v>
      </c>
      <c r="U1450">
        <v>-2.7692372594456152</v>
      </c>
      <c r="V1450">
        <v>25.042885220905529</v>
      </c>
      <c r="W1450">
        <v>-16.143017451305859</v>
      </c>
      <c r="X1450">
        <v>1</v>
      </c>
      <c r="Y1450">
        <v>9.4230859313645183</v>
      </c>
      <c r="Z1450">
        <v>88.741056684080732</v>
      </c>
      <c r="AA1450">
        <v>1102.851382638901</v>
      </c>
      <c r="AB1450" t="b">
        <v>0</v>
      </c>
      <c r="AC1450" t="b">
        <v>1</v>
      </c>
      <c r="AD1450">
        <v>89.755919306292583</v>
      </c>
      <c r="AE1450">
        <v>0.33728499203009382</v>
      </c>
      <c r="AF1450">
        <v>0</v>
      </c>
      <c r="AG1450">
        <v>0</v>
      </c>
      <c r="AH1450">
        <v>3.8651292021278372E-3</v>
      </c>
      <c r="AI1450" t="b">
        <v>0</v>
      </c>
      <c r="AJ1450" t="b">
        <v>0</v>
      </c>
      <c r="AK1450">
        <v>1102.851382638901</v>
      </c>
      <c r="AL1450">
        <v>0</v>
      </c>
      <c r="AM1450">
        <v>-2.7692372594456152</v>
      </c>
      <c r="AN1450">
        <v>0.91707963902075096</v>
      </c>
      <c r="AO1450">
        <v>1.0964585033510299</v>
      </c>
      <c r="AP1450">
        <v>-1.495788028665884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0.42651842172482068</v>
      </c>
      <c r="AW1450">
        <v>0</v>
      </c>
      <c r="AX1450">
        <v>0.15124766727830519</v>
      </c>
      <c r="AY1450">
        <v>0</v>
      </c>
      <c r="AZ1450">
        <v>0</v>
      </c>
    </row>
    <row r="1451" spans="1:52" x14ac:dyDescent="0.35">
      <c r="A1451">
        <v>1448</v>
      </c>
      <c r="B1451">
        <v>0</v>
      </c>
      <c r="C1451">
        <v>0</v>
      </c>
      <c r="D1451">
        <v>0</v>
      </c>
      <c r="E1451">
        <v>15</v>
      </c>
      <c r="F1451">
        <v>-1.167901726525856</v>
      </c>
      <c r="G1451">
        <v>112.7159653625321</v>
      </c>
      <c r="H1451">
        <v>490.53988125773992</v>
      </c>
      <c r="I1451">
        <v>2</v>
      </c>
      <c r="J1451">
        <v>2</v>
      </c>
      <c r="K1451">
        <v>924.17713628958188</v>
      </c>
      <c r="L1451" t="b">
        <v>0</v>
      </c>
      <c r="M1451">
        <v>-8.3654272865475647</v>
      </c>
      <c r="N1451">
        <v>-8.3654272865475647</v>
      </c>
      <c r="O1451">
        <v>-708.71899971630955</v>
      </c>
      <c r="P1451">
        <v>-166.17248455233101</v>
      </c>
      <c r="Q1451">
        <v>-8.536150292395476</v>
      </c>
      <c r="R1451">
        <v>0.94828951202100564</v>
      </c>
      <c r="S1451">
        <v>55.404156538628307</v>
      </c>
      <c r="T1451">
        <v>-83.640989536862051</v>
      </c>
      <c r="U1451">
        <v>-8.0947417953136718</v>
      </c>
      <c r="V1451">
        <v>82.531495015468991</v>
      </c>
      <c r="W1451">
        <v>-13.992540848265991</v>
      </c>
      <c r="X1451">
        <v>1</v>
      </c>
      <c r="Y1451">
        <v>7.2726093283246538</v>
      </c>
      <c r="Z1451">
        <v>88.741612689293973</v>
      </c>
      <c r="AA1451">
        <v>924.17713628958188</v>
      </c>
      <c r="AB1451" t="b">
        <v>0</v>
      </c>
      <c r="AC1451" t="b">
        <v>1</v>
      </c>
      <c r="AD1451">
        <v>89.759231944240938</v>
      </c>
      <c r="AE1451">
        <v>0.2923538949718712</v>
      </c>
      <c r="AF1451">
        <v>0</v>
      </c>
      <c r="AG1451">
        <v>0</v>
      </c>
      <c r="AH1451">
        <v>3.9575261331132872E-3</v>
      </c>
      <c r="AI1451" t="b">
        <v>0</v>
      </c>
      <c r="AJ1451" t="b">
        <v>0</v>
      </c>
      <c r="AK1451">
        <v>924.17713628958188</v>
      </c>
      <c r="AL1451">
        <v>0</v>
      </c>
      <c r="AM1451">
        <v>-8.0947417953136718</v>
      </c>
      <c r="AN1451">
        <v>6.5647324806551612</v>
      </c>
      <c r="AO1451">
        <v>0.10579935207768321</v>
      </c>
      <c r="AP1451">
        <v>-1.2352680660682771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0.25670595150223141</v>
      </c>
      <c r="AW1451">
        <v>0</v>
      </c>
      <c r="AX1451">
        <v>9.1030479256110436E-2</v>
      </c>
      <c r="AY1451">
        <v>0</v>
      </c>
      <c r="AZ1451">
        <v>0</v>
      </c>
    </row>
    <row r="1452" spans="1:52" x14ac:dyDescent="0.35">
      <c r="A1452">
        <v>1449</v>
      </c>
      <c r="B1452">
        <v>0</v>
      </c>
      <c r="C1452">
        <v>0</v>
      </c>
      <c r="D1452">
        <v>0</v>
      </c>
      <c r="E1452">
        <v>9.9</v>
      </c>
      <c r="F1452">
        <v>-1.5573518847523391</v>
      </c>
      <c r="G1452">
        <v>74.392537139271212</v>
      </c>
      <c r="H1452">
        <v>323.75632163010829</v>
      </c>
      <c r="I1452">
        <v>2</v>
      </c>
      <c r="J1452">
        <v>1</v>
      </c>
      <c r="K1452">
        <v>1179.1205233768551</v>
      </c>
      <c r="L1452" t="b">
        <v>1</v>
      </c>
      <c r="M1452">
        <v>-7.6150570788462328</v>
      </c>
      <c r="N1452">
        <v>-7.6150570788462328</v>
      </c>
      <c r="O1452">
        <v>-977.49641775735267</v>
      </c>
      <c r="P1452">
        <v>-229.19239987182829</v>
      </c>
      <c r="Q1452">
        <v>-7.7704664069859524</v>
      </c>
      <c r="R1452">
        <v>0.95176450867504747</v>
      </c>
      <c r="S1452">
        <v>55.418042598444217</v>
      </c>
      <c r="T1452">
        <v>-59.894890679864247</v>
      </c>
      <c r="U1452">
        <v>-7.3956541420209456</v>
      </c>
      <c r="V1452">
        <v>169.297509191964</v>
      </c>
      <c r="W1452">
        <v>-12.57826171818431</v>
      </c>
      <c r="X1452">
        <v>1</v>
      </c>
      <c r="Y1452">
        <v>5.8583301982429692</v>
      </c>
      <c r="Z1452">
        <v>88.742168694507214</v>
      </c>
      <c r="AA1452">
        <v>1179.1205233768551</v>
      </c>
      <c r="AB1452" t="b">
        <v>0</v>
      </c>
      <c r="AC1452" t="b">
        <v>1</v>
      </c>
      <c r="AD1452">
        <v>89.761837289385099</v>
      </c>
      <c r="AE1452">
        <v>0.26280457889408038</v>
      </c>
      <c r="AF1452">
        <v>0</v>
      </c>
      <c r="AG1452">
        <v>0</v>
      </c>
      <c r="AH1452">
        <v>4.3181115581868426E-3</v>
      </c>
      <c r="AI1452" t="b">
        <v>0</v>
      </c>
      <c r="AJ1452" t="b">
        <v>0</v>
      </c>
      <c r="AK1452">
        <v>1179.1205233768551</v>
      </c>
      <c r="AL1452">
        <v>0</v>
      </c>
      <c r="AM1452">
        <v>-7.3956541420209456</v>
      </c>
      <c r="AN1452">
        <v>5.4916166548152194</v>
      </c>
      <c r="AO1452">
        <v>-1.3547502514893841</v>
      </c>
      <c r="AP1452">
        <v>-1.6103810365859801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5">
      <c r="A1453">
        <v>1450</v>
      </c>
      <c r="B1453">
        <v>0</v>
      </c>
      <c r="C1453">
        <v>0</v>
      </c>
      <c r="D1453">
        <v>0</v>
      </c>
      <c r="E1453">
        <v>4.5999999999999996</v>
      </c>
      <c r="F1453">
        <v>-1.2693574011314559</v>
      </c>
      <c r="G1453">
        <v>34.566229377843193</v>
      </c>
      <c r="H1453">
        <v>150.43223025237361</v>
      </c>
      <c r="I1453">
        <v>1</v>
      </c>
      <c r="J1453">
        <v>1</v>
      </c>
      <c r="K1453">
        <v>547.87418257914453</v>
      </c>
      <c r="L1453" t="b">
        <v>0</v>
      </c>
      <c r="M1453">
        <v>-2.8387030956901711</v>
      </c>
      <c r="N1453">
        <v>-2.8387030956901711</v>
      </c>
      <c r="O1453">
        <v>-784.22258565284108</v>
      </c>
      <c r="P1453">
        <v>-183.8757187999046</v>
      </c>
      <c r="Q1453">
        <v>-2.896635811928745</v>
      </c>
      <c r="R1453">
        <v>0.95075477719846313</v>
      </c>
      <c r="S1453">
        <v>55.429833639091257</v>
      </c>
      <c r="T1453">
        <v>-48.001295458487228</v>
      </c>
      <c r="U1453">
        <v>-2.753990335995403</v>
      </c>
      <c r="V1453">
        <v>135.8744233414173</v>
      </c>
      <c r="W1453">
        <v>-10.592613333815139</v>
      </c>
      <c r="X1453">
        <v>1</v>
      </c>
      <c r="Y1453">
        <v>3.8726818138737951</v>
      </c>
      <c r="Z1453">
        <v>88.748590315336941</v>
      </c>
      <c r="AA1453">
        <v>650</v>
      </c>
      <c r="AB1453" t="b">
        <v>0</v>
      </c>
      <c r="AC1453" t="b">
        <v>1</v>
      </c>
      <c r="AD1453">
        <v>89.763768045736711</v>
      </c>
      <c r="AE1453">
        <v>0.2213173289721429</v>
      </c>
      <c r="AF1453">
        <v>0</v>
      </c>
      <c r="AG1453">
        <v>0</v>
      </c>
      <c r="AH1453">
        <v>4.4061762357754386E-3</v>
      </c>
      <c r="AI1453" t="b">
        <v>0</v>
      </c>
      <c r="AJ1453" t="b">
        <v>0</v>
      </c>
      <c r="AK1453">
        <v>650</v>
      </c>
      <c r="AL1453">
        <v>0</v>
      </c>
      <c r="AM1453">
        <v>-2.753990335995403</v>
      </c>
      <c r="AN1453">
        <v>1.564213983277372</v>
      </c>
      <c r="AO1453">
        <v>-2.0880091070764979</v>
      </c>
      <c r="AP1453">
        <v>-0.85355684618629635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0.20876872172608071</v>
      </c>
      <c r="AX1453">
        <v>0</v>
      </c>
      <c r="AY1453">
        <v>7.4031549112734435E-2</v>
      </c>
      <c r="AZ1453">
        <v>0.20876872172608071</v>
      </c>
    </row>
    <row r="1454" spans="1:52" x14ac:dyDescent="0.35">
      <c r="A1454">
        <v>1451</v>
      </c>
      <c r="B1454">
        <v>0</v>
      </c>
      <c r="C1454">
        <v>0</v>
      </c>
      <c r="D1454">
        <v>0</v>
      </c>
      <c r="E1454">
        <v>1.2</v>
      </c>
      <c r="F1454">
        <v>-0.61521851072183742</v>
      </c>
      <c r="G1454">
        <v>9.0172772290025698</v>
      </c>
      <c r="H1454">
        <v>39.243190500619193</v>
      </c>
      <c r="I1454">
        <v>1</v>
      </c>
      <c r="J1454">
        <v>1</v>
      </c>
      <c r="K1454">
        <v>142.92369980325509</v>
      </c>
      <c r="L1454" t="b">
        <v>0</v>
      </c>
      <c r="M1454">
        <v>-0.32117602741672718</v>
      </c>
      <c r="N1454">
        <v>-0.32117602741672718</v>
      </c>
      <c r="O1454">
        <v>-340.12541303431408</v>
      </c>
      <c r="P1454">
        <v>-79.748793197196235</v>
      </c>
      <c r="Q1454">
        <v>-0.32773064022115023</v>
      </c>
      <c r="R1454">
        <v>0.94126236906559002</v>
      </c>
      <c r="S1454">
        <v>55.434321055224792</v>
      </c>
      <c r="T1454">
        <v>-20.610801212222611</v>
      </c>
      <c r="U1454">
        <v>-0.30848051882994237</v>
      </c>
      <c r="V1454">
        <v>59.137991984973617</v>
      </c>
      <c r="W1454">
        <v>-16.698922651063882</v>
      </c>
      <c r="X1454">
        <v>1</v>
      </c>
      <c r="Y1454">
        <v>9.9789911311225374</v>
      </c>
      <c r="Z1454">
        <v>88.755011936166667</v>
      </c>
      <c r="AA1454">
        <v>650</v>
      </c>
      <c r="AB1454" t="b">
        <v>0</v>
      </c>
      <c r="AC1454" t="b">
        <v>1</v>
      </c>
      <c r="AD1454">
        <v>89.766516393543256</v>
      </c>
      <c r="AE1454">
        <v>0.34889982683005882</v>
      </c>
      <c r="AF1454">
        <v>0</v>
      </c>
      <c r="AG1454">
        <v>0</v>
      </c>
      <c r="AH1454">
        <v>4.0609015955961891E-3</v>
      </c>
      <c r="AI1454" t="b">
        <v>0</v>
      </c>
      <c r="AJ1454" t="b">
        <v>0</v>
      </c>
      <c r="AK1454">
        <v>650</v>
      </c>
      <c r="AL1454">
        <v>0</v>
      </c>
      <c r="AM1454">
        <v>-0.30848051882994237</v>
      </c>
      <c r="AN1454">
        <v>0</v>
      </c>
      <c r="AO1454">
        <v>-1.176070937051531</v>
      </c>
      <c r="AP1454">
        <v>0.21381797648933859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8.1373556841600925E-4</v>
      </c>
      <c r="AW1454">
        <v>0.20876135568932361</v>
      </c>
      <c r="AX1454">
        <v>2.8855871220425858E-4</v>
      </c>
      <c r="AY1454">
        <v>7.4028937039874856E-2</v>
      </c>
      <c r="AZ1454">
        <v>0.20876135568932361</v>
      </c>
    </row>
    <row r="1455" spans="1:52" x14ac:dyDescent="0.35">
      <c r="A1455">
        <v>1452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 t="b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55.4349266356313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-3.102948563693992</v>
      </c>
      <c r="Z1455">
        <v>88.759892861327586</v>
      </c>
      <c r="AA1455">
        <v>0</v>
      </c>
      <c r="AB1455" t="b">
        <v>0</v>
      </c>
      <c r="AC1455" t="b">
        <v>0</v>
      </c>
      <c r="AD1455">
        <v>89.767880687703453</v>
      </c>
      <c r="AE1455">
        <v>0</v>
      </c>
      <c r="AF1455">
        <v>0</v>
      </c>
      <c r="AG1455">
        <v>0</v>
      </c>
      <c r="AH1455">
        <v>4.8467659895234383E-3</v>
      </c>
      <c r="AI1455" t="b">
        <v>0</v>
      </c>
      <c r="AJ1455" t="b">
        <v>0</v>
      </c>
      <c r="AK1455">
        <v>0</v>
      </c>
      <c r="AL1455">
        <v>0</v>
      </c>
      <c r="AM1455">
        <v>0</v>
      </c>
      <c r="AN1455">
        <v>0</v>
      </c>
      <c r="AO1455">
        <v>-0.58387267749700589</v>
      </c>
      <c r="AP1455">
        <v>0.1733986684892222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0.23899500000000001</v>
      </c>
      <c r="AW1455">
        <v>0</v>
      </c>
      <c r="AX1455">
        <v>8.4750000000000006E-2</v>
      </c>
      <c r="AY1455">
        <v>0</v>
      </c>
      <c r="AZ1455">
        <v>0</v>
      </c>
    </row>
    <row r="1456" spans="1:52" x14ac:dyDescent="0.35">
      <c r="A1456">
        <v>1453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 t="b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55.4349266356313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-3.102948563693992</v>
      </c>
      <c r="Z1456">
        <v>88.764773786488504</v>
      </c>
      <c r="AA1456">
        <v>0</v>
      </c>
      <c r="AB1456" t="b">
        <v>0</v>
      </c>
      <c r="AC1456" t="b">
        <v>0</v>
      </c>
      <c r="AD1456">
        <v>89.766649358908339</v>
      </c>
      <c r="AE1456">
        <v>0</v>
      </c>
      <c r="AF1456">
        <v>0</v>
      </c>
      <c r="AG1456">
        <v>0</v>
      </c>
      <c r="AH1456">
        <v>5.6000243301972397E-3</v>
      </c>
      <c r="AI1456" t="b">
        <v>0</v>
      </c>
      <c r="AJ1456" t="b">
        <v>0</v>
      </c>
      <c r="AK1456">
        <v>0</v>
      </c>
      <c r="AL1456">
        <v>0</v>
      </c>
      <c r="AM1456">
        <v>0</v>
      </c>
      <c r="AN1456">
        <v>0</v>
      </c>
      <c r="AO1456">
        <v>1.5182405829901511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0.23899500000000001</v>
      </c>
      <c r="AW1456">
        <v>0</v>
      </c>
      <c r="AX1456">
        <v>8.4750000000000006E-2</v>
      </c>
      <c r="AY1456">
        <v>0</v>
      </c>
      <c r="AZ1456">
        <v>0</v>
      </c>
    </row>
    <row r="1457" spans="1:52" x14ac:dyDescent="0.35">
      <c r="A1457">
        <v>1454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 t="b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55.4349266356313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-3.102948563693992</v>
      </c>
      <c r="Z1457">
        <v>88.769654711649423</v>
      </c>
      <c r="AA1457">
        <v>0</v>
      </c>
      <c r="AB1457" t="b">
        <v>0</v>
      </c>
      <c r="AC1457" t="b">
        <v>0</v>
      </c>
      <c r="AD1457">
        <v>89.765418030113224</v>
      </c>
      <c r="AE1457">
        <v>0</v>
      </c>
      <c r="AF1457">
        <v>0</v>
      </c>
      <c r="AG1457">
        <v>0</v>
      </c>
      <c r="AH1457">
        <v>5.2822688737445E-3</v>
      </c>
      <c r="AI1457" t="b">
        <v>0</v>
      </c>
      <c r="AJ1457" t="b">
        <v>0</v>
      </c>
      <c r="AK1457">
        <v>0</v>
      </c>
      <c r="AL1457">
        <v>0</v>
      </c>
      <c r="AM1457">
        <v>0</v>
      </c>
      <c r="AN1457">
        <v>0</v>
      </c>
      <c r="AO1457">
        <v>0.26266307179432469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5">
      <c r="A1458">
        <v>1455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 t="b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55.4349266356313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-3.102948563693992</v>
      </c>
      <c r="Z1458">
        <v>88.774535636810342</v>
      </c>
      <c r="AA1458">
        <v>0</v>
      </c>
      <c r="AB1458" t="b">
        <v>0</v>
      </c>
      <c r="AC1458" t="b">
        <v>0</v>
      </c>
      <c r="AD1458">
        <v>89.76418670131811</v>
      </c>
      <c r="AE1458">
        <v>0</v>
      </c>
      <c r="AF1458">
        <v>0</v>
      </c>
      <c r="AG1458">
        <v>0</v>
      </c>
      <c r="AH1458">
        <v>5.0658436292321252E-3</v>
      </c>
      <c r="AI1458" t="b">
        <v>0</v>
      </c>
      <c r="AJ1458" t="b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5">
      <c r="A1459">
        <v>1456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 t="b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55.4349266356313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-3.102948563693992</v>
      </c>
      <c r="Z1459">
        <v>88.77941656197126</v>
      </c>
      <c r="AA1459">
        <v>0</v>
      </c>
      <c r="AB1459" t="b">
        <v>0</v>
      </c>
      <c r="AC1459" t="b">
        <v>0</v>
      </c>
      <c r="AD1459">
        <v>89.762955372522995</v>
      </c>
      <c r="AE1459">
        <v>0</v>
      </c>
      <c r="AF1459">
        <v>0</v>
      </c>
      <c r="AG1459">
        <v>0</v>
      </c>
      <c r="AH1459">
        <v>4.9141513049580374E-3</v>
      </c>
      <c r="AI1459" t="b">
        <v>0</v>
      </c>
      <c r="AJ1459" t="b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5">
      <c r="A1460">
        <v>1457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 t="b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55.4349266356313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-3.102948563693992</v>
      </c>
      <c r="Z1460">
        <v>88.784297487132179</v>
      </c>
      <c r="AA1460">
        <v>0</v>
      </c>
      <c r="AB1460" t="b">
        <v>0</v>
      </c>
      <c r="AC1460" t="b">
        <v>0</v>
      </c>
      <c r="AD1460">
        <v>89.761724043727881</v>
      </c>
      <c r="AE1460">
        <v>0</v>
      </c>
      <c r="AF1460">
        <v>0</v>
      </c>
      <c r="AG1460">
        <v>0</v>
      </c>
      <c r="AH1460">
        <v>4.7624589806826712E-3</v>
      </c>
      <c r="AI1460" t="b">
        <v>0</v>
      </c>
      <c r="AJ1460" t="b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5">
      <c r="A1461">
        <v>1458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 t="b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55.4349266356313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-3.102948563693992</v>
      </c>
      <c r="Z1461">
        <v>88.789178412293097</v>
      </c>
      <c r="AA1461">
        <v>0</v>
      </c>
      <c r="AB1461" t="b">
        <v>0</v>
      </c>
      <c r="AC1461" t="b">
        <v>0</v>
      </c>
      <c r="AD1461">
        <v>89.760492714932766</v>
      </c>
      <c r="AE1461">
        <v>0</v>
      </c>
      <c r="AF1461">
        <v>0</v>
      </c>
      <c r="AG1461">
        <v>0</v>
      </c>
      <c r="AH1461">
        <v>4.830727242026267E-3</v>
      </c>
      <c r="AI1461" t="b">
        <v>0</v>
      </c>
      <c r="AJ1461" t="b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5">
      <c r="A1462">
        <v>1459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 t="b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55.4349266356313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-3.102948563693992</v>
      </c>
      <c r="Z1462">
        <v>88.794059337454016</v>
      </c>
      <c r="AA1462">
        <v>0</v>
      </c>
      <c r="AB1462" t="b">
        <v>0</v>
      </c>
      <c r="AC1462" t="b">
        <v>0</v>
      </c>
      <c r="AD1462">
        <v>89.759261386137652</v>
      </c>
      <c r="AE1462">
        <v>0</v>
      </c>
      <c r="AF1462">
        <v>0</v>
      </c>
      <c r="AG1462">
        <v>0</v>
      </c>
      <c r="AH1462">
        <v>4.8866874765997048E-3</v>
      </c>
      <c r="AI1462" t="b">
        <v>0</v>
      </c>
      <c r="AJ1462" t="b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5">
      <c r="A1463">
        <v>1460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 t="b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55.4349266356313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-3.102948563693992</v>
      </c>
      <c r="Z1463">
        <v>88.798940262614934</v>
      </c>
      <c r="AA1463">
        <v>0</v>
      </c>
      <c r="AB1463" t="b">
        <v>0</v>
      </c>
      <c r="AC1463" t="b">
        <v>0</v>
      </c>
      <c r="AD1463">
        <v>89.758030057342538</v>
      </c>
      <c r="AE1463">
        <v>0</v>
      </c>
      <c r="AF1463">
        <v>0</v>
      </c>
      <c r="AG1463">
        <v>0</v>
      </c>
      <c r="AH1463">
        <v>4.8467796070388314E-3</v>
      </c>
      <c r="AI1463" t="b">
        <v>0</v>
      </c>
      <c r="AJ1463" t="b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5">
      <c r="A1464">
        <v>1461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 t="b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55.4349266356313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-3.102948563693992</v>
      </c>
      <c r="Z1464">
        <v>88.803821187775853</v>
      </c>
      <c r="AA1464">
        <v>0</v>
      </c>
      <c r="AB1464" t="b">
        <v>0</v>
      </c>
      <c r="AC1464" t="b">
        <v>0</v>
      </c>
      <c r="AD1464">
        <v>89.756798728547423</v>
      </c>
      <c r="AE1464">
        <v>0</v>
      </c>
      <c r="AF1464">
        <v>0</v>
      </c>
      <c r="AG1464">
        <v>0</v>
      </c>
      <c r="AH1464">
        <v>4.8068717374761261E-3</v>
      </c>
      <c r="AI1464" t="b">
        <v>0</v>
      </c>
      <c r="AJ1464" t="b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5">
      <c r="A1465">
        <v>1462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 t="b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55.4349266356313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-3.102948563693992</v>
      </c>
      <c r="Z1465">
        <v>88.808702112936771</v>
      </c>
      <c r="AA1465">
        <v>0</v>
      </c>
      <c r="AB1465" t="b">
        <v>0</v>
      </c>
      <c r="AC1465" t="b">
        <v>0</v>
      </c>
      <c r="AD1465">
        <v>89.755567399752309</v>
      </c>
      <c r="AE1465">
        <v>0</v>
      </c>
      <c r="AF1465">
        <v>0</v>
      </c>
      <c r="AG1465">
        <v>0</v>
      </c>
      <c r="AH1465">
        <v>4.7425238028452887E-3</v>
      </c>
      <c r="AI1465" t="b">
        <v>0</v>
      </c>
      <c r="AJ1465" t="b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5">
      <c r="A1466">
        <v>1463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 t="b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55.4349266356313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-3.102948563693992</v>
      </c>
      <c r="Z1466">
        <v>88.81358303809769</v>
      </c>
      <c r="AA1466">
        <v>0</v>
      </c>
      <c r="AB1466" t="b">
        <v>0</v>
      </c>
      <c r="AC1466" t="b">
        <v>0</v>
      </c>
      <c r="AD1466">
        <v>89.754336070957194</v>
      </c>
      <c r="AE1466">
        <v>0</v>
      </c>
      <c r="AF1466">
        <v>0</v>
      </c>
      <c r="AG1466">
        <v>0</v>
      </c>
      <c r="AH1466">
        <v>4.6781758682139518E-3</v>
      </c>
      <c r="AI1466" t="b">
        <v>0</v>
      </c>
      <c r="AJ1466" t="b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5">
      <c r="A1467">
        <v>1464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 t="b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55.4349266356313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-3.102948563693992</v>
      </c>
      <c r="Z1467">
        <v>88.818463963258608</v>
      </c>
      <c r="AA1467">
        <v>0</v>
      </c>
      <c r="AB1467" t="b">
        <v>0</v>
      </c>
      <c r="AC1467" t="b">
        <v>0</v>
      </c>
      <c r="AD1467">
        <v>89.75310474216208</v>
      </c>
      <c r="AE1467">
        <v>0</v>
      </c>
      <c r="AF1467">
        <v>0</v>
      </c>
      <c r="AG1467">
        <v>0</v>
      </c>
      <c r="AH1467">
        <v>4.9460945764293607E-3</v>
      </c>
      <c r="AI1467" t="b">
        <v>0</v>
      </c>
      <c r="AJ1467" t="b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5">
      <c r="A1468">
        <v>1465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t="b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55.4349266356313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-3.102948563693992</v>
      </c>
      <c r="Z1468">
        <v>88.823344888419527</v>
      </c>
      <c r="AA1468">
        <v>0</v>
      </c>
      <c r="AB1468" t="b">
        <v>0</v>
      </c>
      <c r="AC1468" t="b">
        <v>0</v>
      </c>
      <c r="AD1468">
        <v>89.751873413366965</v>
      </c>
      <c r="AE1468">
        <v>0</v>
      </c>
      <c r="AF1468">
        <v>0</v>
      </c>
      <c r="AG1468">
        <v>0</v>
      </c>
      <c r="AH1468">
        <v>5.2140132846465459E-3</v>
      </c>
      <c r="AI1468" t="b">
        <v>0</v>
      </c>
      <c r="AJ1468" t="b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5">
      <c r="A1469">
        <v>1466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t="b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55.4349266356313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-3.102948563693992</v>
      </c>
      <c r="Z1469">
        <v>88.828225813580445</v>
      </c>
      <c r="AA1469">
        <v>0</v>
      </c>
      <c r="AB1469" t="b">
        <v>0</v>
      </c>
      <c r="AC1469" t="b">
        <v>0</v>
      </c>
      <c r="AD1469">
        <v>89.750642084571851</v>
      </c>
      <c r="AE1469">
        <v>0</v>
      </c>
      <c r="AF1469">
        <v>0</v>
      </c>
      <c r="AG1469">
        <v>0</v>
      </c>
      <c r="AH1469">
        <v>5.4819319928601229E-3</v>
      </c>
      <c r="AI1469" t="b">
        <v>0</v>
      </c>
      <c r="AJ1469" t="b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5">
      <c r="A1470">
        <v>1467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 t="b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55.4349266356313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-3.102948563693992</v>
      </c>
      <c r="Z1470">
        <v>88.833106738741364</v>
      </c>
      <c r="AA1470">
        <v>0</v>
      </c>
      <c r="AB1470" t="b">
        <v>0</v>
      </c>
      <c r="AC1470" t="b">
        <v>0</v>
      </c>
      <c r="AD1470">
        <v>89.749410755776736</v>
      </c>
      <c r="AE1470">
        <v>0</v>
      </c>
      <c r="AF1470">
        <v>0</v>
      </c>
      <c r="AG1470">
        <v>0</v>
      </c>
      <c r="AH1470">
        <v>5.7508225700982907E-3</v>
      </c>
      <c r="AI1470" t="b">
        <v>0</v>
      </c>
      <c r="AJ1470" t="b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5">
      <c r="A1471">
        <v>1468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 t="b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55.4349266356313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-3.102948563693992</v>
      </c>
      <c r="Z1471">
        <v>88.839725514982604</v>
      </c>
      <c r="AA1471">
        <v>0</v>
      </c>
      <c r="AB1471" t="b">
        <v>0</v>
      </c>
      <c r="AC1471" t="b">
        <v>0</v>
      </c>
      <c r="AD1471">
        <v>89.748179426981622</v>
      </c>
      <c r="AE1471">
        <v>0</v>
      </c>
      <c r="AF1471">
        <v>0</v>
      </c>
      <c r="AG1471">
        <v>0</v>
      </c>
      <c r="AH1471">
        <v>6.0197131473341834E-3</v>
      </c>
      <c r="AI1471" t="b">
        <v>0</v>
      </c>
      <c r="AJ1471" t="b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5">
      <c r="A1472">
        <v>1469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 t="b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55.4349266356313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-3.102948563693992</v>
      </c>
      <c r="Z1472">
        <v>88.846344291223843</v>
      </c>
      <c r="AA1472">
        <v>0</v>
      </c>
      <c r="AB1472" t="b">
        <v>0</v>
      </c>
      <c r="AC1472" t="b">
        <v>0</v>
      </c>
      <c r="AD1472">
        <v>89.746948098186508</v>
      </c>
      <c r="AE1472">
        <v>0</v>
      </c>
      <c r="AF1472">
        <v>0</v>
      </c>
      <c r="AG1472">
        <v>0</v>
      </c>
      <c r="AH1472">
        <v>6.288603724568298E-3</v>
      </c>
      <c r="AI1472" t="b">
        <v>0</v>
      </c>
      <c r="AJ1472" t="b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5">
      <c r="A1473">
        <v>1470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t="b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55.4349266356313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-3.102948563693992</v>
      </c>
      <c r="Z1473">
        <v>88.852963067465083</v>
      </c>
      <c r="AA1473">
        <v>0</v>
      </c>
      <c r="AB1473" t="b">
        <v>0</v>
      </c>
      <c r="AC1473" t="b">
        <v>0</v>
      </c>
      <c r="AD1473">
        <v>89.745716769391393</v>
      </c>
      <c r="AE1473">
        <v>0</v>
      </c>
      <c r="AF1473">
        <v>0</v>
      </c>
      <c r="AG1473">
        <v>0</v>
      </c>
      <c r="AH1473">
        <v>6.560131635691524E-3</v>
      </c>
      <c r="AI1473" t="b">
        <v>0</v>
      </c>
      <c r="AJ1473" t="b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5">
      <c r="A1474">
        <v>1471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 t="b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55.4349266356313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-3.102948563693992</v>
      </c>
      <c r="Z1474">
        <v>88.859581843706323</v>
      </c>
      <c r="AA1474">
        <v>0</v>
      </c>
      <c r="AB1474" t="b">
        <v>0</v>
      </c>
      <c r="AC1474" t="b">
        <v>0</v>
      </c>
      <c r="AD1474">
        <v>89.744485440596279</v>
      </c>
      <c r="AE1474">
        <v>0</v>
      </c>
      <c r="AF1474">
        <v>0</v>
      </c>
      <c r="AG1474">
        <v>0</v>
      </c>
      <c r="AH1474">
        <v>6.8229127256425603E-3</v>
      </c>
      <c r="AI1474" t="b">
        <v>0</v>
      </c>
      <c r="AJ1474" t="b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5">
      <c r="A1475">
        <v>1472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 t="b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55.4349266356313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-3.102948563693992</v>
      </c>
      <c r="Z1475">
        <v>88.866200619947563</v>
      </c>
      <c r="AA1475">
        <v>0</v>
      </c>
      <c r="AB1475" t="b">
        <v>0</v>
      </c>
      <c r="AC1475" t="b">
        <v>0</v>
      </c>
      <c r="AD1475">
        <v>89.743254111801164</v>
      </c>
      <c r="AE1475">
        <v>0</v>
      </c>
      <c r="AF1475">
        <v>0</v>
      </c>
      <c r="AG1475">
        <v>0</v>
      </c>
      <c r="AH1475">
        <v>6.7806736797372258E-3</v>
      </c>
      <c r="AI1475" t="b">
        <v>0</v>
      </c>
      <c r="AJ1475" t="b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5">
      <c r="A1476">
        <v>1473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 t="b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55.4349266356313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-3.102948563693992</v>
      </c>
      <c r="Z1476">
        <v>88.872819396188802</v>
      </c>
      <c r="AA1476">
        <v>0</v>
      </c>
      <c r="AB1476" t="b">
        <v>0</v>
      </c>
      <c r="AC1476" t="b">
        <v>0</v>
      </c>
      <c r="AD1476">
        <v>89.74202278300605</v>
      </c>
      <c r="AE1476">
        <v>0</v>
      </c>
      <c r="AF1476">
        <v>0</v>
      </c>
      <c r="AG1476">
        <v>0</v>
      </c>
      <c r="AH1476">
        <v>6.7166567676333888E-3</v>
      </c>
      <c r="AI1476" t="b">
        <v>0</v>
      </c>
      <c r="AJ1476" t="b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5">
      <c r="A1477">
        <v>1474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 t="b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55.4349266356313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-3.102948563693992</v>
      </c>
      <c r="Z1477">
        <v>88.879438172430042</v>
      </c>
      <c r="AA1477">
        <v>0</v>
      </c>
      <c r="AB1477" t="b">
        <v>0</v>
      </c>
      <c r="AC1477" t="b">
        <v>0</v>
      </c>
      <c r="AD1477">
        <v>89.740791454210935</v>
      </c>
      <c r="AE1477">
        <v>0</v>
      </c>
      <c r="AF1477">
        <v>0</v>
      </c>
      <c r="AG1477">
        <v>0</v>
      </c>
      <c r="AH1477">
        <v>6.6059485695213471E-3</v>
      </c>
      <c r="AI1477" t="b">
        <v>0</v>
      </c>
      <c r="AJ1477" t="b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5">
      <c r="A1478">
        <v>1475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 t="b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55.4349266356313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-3.102948563693992</v>
      </c>
      <c r="Z1478">
        <v>88.886056948671282</v>
      </c>
      <c r="AA1478">
        <v>0</v>
      </c>
      <c r="AB1478" t="b">
        <v>0</v>
      </c>
      <c r="AC1478" t="b">
        <v>0</v>
      </c>
      <c r="AD1478">
        <v>89.739560125415821</v>
      </c>
      <c r="AE1478">
        <v>0</v>
      </c>
      <c r="AF1478">
        <v>0</v>
      </c>
      <c r="AG1478">
        <v>0</v>
      </c>
      <c r="AH1478">
        <v>6.5465598001064329E-3</v>
      </c>
      <c r="AI1478" t="b">
        <v>0</v>
      </c>
      <c r="AJ1478" t="b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5">
      <c r="A1479">
        <v>1476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 t="b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55.4349266356313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-3.102948563693992</v>
      </c>
      <c r="Z1479">
        <v>88.892675724912522</v>
      </c>
      <c r="AA1479">
        <v>0</v>
      </c>
      <c r="AB1479" t="b">
        <v>0</v>
      </c>
      <c r="AC1479" t="b">
        <v>0</v>
      </c>
      <c r="AD1479">
        <v>89.738328796620706</v>
      </c>
      <c r="AE1479">
        <v>0</v>
      </c>
      <c r="AF1479">
        <v>0</v>
      </c>
      <c r="AG1479">
        <v>0</v>
      </c>
      <c r="AH1479">
        <v>6.3871742910135421E-3</v>
      </c>
      <c r="AI1479" t="b">
        <v>0</v>
      </c>
      <c r="AJ1479" t="b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5">
      <c r="A1480">
        <v>1477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 t="b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55.4349266356313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-3.102948563693992</v>
      </c>
      <c r="Z1480">
        <v>88.899294501153761</v>
      </c>
      <c r="AA1480">
        <v>0</v>
      </c>
      <c r="AB1480" t="b">
        <v>0</v>
      </c>
      <c r="AC1480" t="b">
        <v>0</v>
      </c>
      <c r="AD1480">
        <v>89.737097467825592</v>
      </c>
      <c r="AE1480">
        <v>0</v>
      </c>
      <c r="AF1480">
        <v>0</v>
      </c>
      <c r="AG1480">
        <v>0</v>
      </c>
      <c r="AH1480">
        <v>6.4446165193811633E-3</v>
      </c>
      <c r="AI1480" t="b">
        <v>0</v>
      </c>
      <c r="AJ1480" t="b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0.27405299900183833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5">
      <c r="A1481">
        <v>1478</v>
      </c>
      <c r="B1481">
        <v>0</v>
      </c>
      <c r="C1481">
        <v>0</v>
      </c>
      <c r="D1481">
        <v>0</v>
      </c>
      <c r="E1481">
        <v>0</v>
      </c>
      <c r="F1481">
        <v>0.30316181437071349</v>
      </c>
      <c r="G1481">
        <v>0</v>
      </c>
      <c r="H1481">
        <v>0</v>
      </c>
      <c r="I1481">
        <v>1</v>
      </c>
      <c r="J1481">
        <v>1</v>
      </c>
      <c r="K1481">
        <v>0</v>
      </c>
      <c r="L1481" t="b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55.4349266356313</v>
      </c>
      <c r="T1481">
        <v>0</v>
      </c>
      <c r="U1481">
        <v>0</v>
      </c>
      <c r="V1481">
        <v>0</v>
      </c>
      <c r="W1481">
        <v>-3.0625064628339582</v>
      </c>
      <c r="X1481">
        <v>1</v>
      </c>
      <c r="Y1481">
        <v>-3.6574250571073832</v>
      </c>
      <c r="Z1481">
        <v>88.905913277395001</v>
      </c>
      <c r="AA1481">
        <v>650</v>
      </c>
      <c r="AB1481" t="b">
        <v>1</v>
      </c>
      <c r="AC1481" t="b">
        <v>1</v>
      </c>
      <c r="AD1481">
        <v>89.735756123853207</v>
      </c>
      <c r="AE1481">
        <v>6.3986641346627821E-2</v>
      </c>
      <c r="AF1481">
        <v>167.16123667475549</v>
      </c>
      <c r="AG1481">
        <v>0</v>
      </c>
      <c r="AH1481">
        <v>6.7872805614057063E-3</v>
      </c>
      <c r="AI1481" t="b">
        <v>1</v>
      </c>
      <c r="AJ1481" t="b">
        <v>0</v>
      </c>
      <c r="AK1481">
        <v>817.16123667475551</v>
      </c>
      <c r="AL1481">
        <v>0</v>
      </c>
      <c r="AM1481">
        <v>0</v>
      </c>
      <c r="AN1481">
        <v>0</v>
      </c>
      <c r="AO1481">
        <v>0.26266307179432469</v>
      </c>
      <c r="AP1481">
        <v>0.32712791035335098</v>
      </c>
      <c r="AQ1481">
        <v>0</v>
      </c>
      <c r="AR1481">
        <v>1</v>
      </c>
      <c r="AS1481">
        <v>3</v>
      </c>
      <c r="AT1481">
        <v>0</v>
      </c>
      <c r="AU1481">
        <v>0</v>
      </c>
      <c r="AV1481">
        <v>0</v>
      </c>
      <c r="AW1481">
        <v>0.2348886567490783</v>
      </c>
      <c r="AX1481">
        <v>0</v>
      </c>
      <c r="AY1481">
        <v>8.329394836722441E-2</v>
      </c>
      <c r="AZ1481">
        <v>0.2348886567490783</v>
      </c>
    </row>
    <row r="1482" spans="1:52" x14ac:dyDescent="0.35">
      <c r="A1482">
        <v>1479</v>
      </c>
      <c r="B1482">
        <v>0</v>
      </c>
      <c r="C1482">
        <v>0</v>
      </c>
      <c r="D1482">
        <v>0</v>
      </c>
      <c r="E1482">
        <v>2.2000000000000002</v>
      </c>
      <c r="F1482">
        <v>0.70191803918706563</v>
      </c>
      <c r="G1482">
        <v>16.53167491983805</v>
      </c>
      <c r="H1482">
        <v>71.945849251135186</v>
      </c>
      <c r="I1482">
        <v>1</v>
      </c>
      <c r="J1482">
        <v>1</v>
      </c>
      <c r="K1482">
        <v>262.02678297263441</v>
      </c>
      <c r="L1482" t="b">
        <v>0</v>
      </c>
      <c r="M1482">
        <v>0.96465038581656259</v>
      </c>
      <c r="N1482">
        <v>0.96465038581656259</v>
      </c>
      <c r="O1482">
        <v>557.21714104349439</v>
      </c>
      <c r="P1482">
        <v>130.65002744304621</v>
      </c>
      <c r="Q1482">
        <v>0.98433712838424758</v>
      </c>
      <c r="R1482">
        <v>0.91843579710705003</v>
      </c>
      <c r="S1482">
        <v>55.4349266356313</v>
      </c>
      <c r="T1482">
        <v>39.058967726310982</v>
      </c>
      <c r="U1482">
        <v>1.071753879242052</v>
      </c>
      <c r="V1482">
        <v>3.1858135684180131</v>
      </c>
      <c r="W1482">
        <v>-2.4088269875725592</v>
      </c>
      <c r="X1482">
        <v>1</v>
      </c>
      <c r="Y1482">
        <v>-4.3111045323687822</v>
      </c>
      <c r="Z1482">
        <v>88.912765302200739</v>
      </c>
      <c r="AA1482">
        <v>650</v>
      </c>
      <c r="AB1482" t="b">
        <v>0</v>
      </c>
      <c r="AC1482" t="b">
        <v>1</v>
      </c>
      <c r="AD1482">
        <v>89.734175066394982</v>
      </c>
      <c r="AE1482">
        <v>5.0328954531332848E-2</v>
      </c>
      <c r="AF1482">
        <v>150.7278979246457</v>
      </c>
      <c r="AG1482">
        <v>0</v>
      </c>
      <c r="AH1482">
        <v>7.0570537254258103E-3</v>
      </c>
      <c r="AI1482" t="b">
        <v>0</v>
      </c>
      <c r="AJ1482" t="b">
        <v>0</v>
      </c>
      <c r="AK1482">
        <v>800.72789792464573</v>
      </c>
      <c r="AL1482">
        <v>0</v>
      </c>
      <c r="AM1482">
        <v>2.0974800424716848</v>
      </c>
      <c r="AN1482">
        <v>0</v>
      </c>
      <c r="AO1482">
        <v>1.066902383599919</v>
      </c>
      <c r="AP1482">
        <v>2.1479592670869159</v>
      </c>
      <c r="AQ1482">
        <v>0</v>
      </c>
      <c r="AR1482">
        <v>1</v>
      </c>
      <c r="AS1482">
        <v>3</v>
      </c>
      <c r="AT1482">
        <v>0</v>
      </c>
      <c r="AU1482">
        <v>0</v>
      </c>
      <c r="AV1482">
        <v>0.23899500000000001</v>
      </c>
      <c r="AW1482">
        <v>0.55131583384673799</v>
      </c>
      <c r="AX1482">
        <v>8.4750000000000006E-2</v>
      </c>
      <c r="AY1482">
        <v>0.1955022998301669</v>
      </c>
      <c r="AZ1482">
        <v>0.55131583384673799</v>
      </c>
    </row>
    <row r="1483" spans="1:52" x14ac:dyDescent="0.35">
      <c r="A1483">
        <v>1480</v>
      </c>
      <c r="B1483">
        <v>0</v>
      </c>
      <c r="C1483">
        <v>0</v>
      </c>
      <c r="D1483">
        <v>0</v>
      </c>
      <c r="E1483">
        <v>4.4000000000000004</v>
      </c>
      <c r="F1483">
        <v>0.55583269554769066</v>
      </c>
      <c r="G1483">
        <v>33.063349839676093</v>
      </c>
      <c r="H1483">
        <v>143.8916985022704</v>
      </c>
      <c r="I1483">
        <v>1</v>
      </c>
      <c r="J1483">
        <v>1</v>
      </c>
      <c r="K1483">
        <v>524.0535659452687</v>
      </c>
      <c r="L1483" t="b">
        <v>0</v>
      </c>
      <c r="M1483">
        <v>1.5880185180004069</v>
      </c>
      <c r="N1483">
        <v>1.5880185180004069</v>
      </c>
      <c r="O1483">
        <v>458.64862106248108</v>
      </c>
      <c r="P1483">
        <v>107.5387860759494</v>
      </c>
      <c r="Q1483">
        <v>1.620427059184089</v>
      </c>
      <c r="R1483">
        <v>0.90425933754047394</v>
      </c>
      <c r="S1483">
        <v>55.437452335871789</v>
      </c>
      <c r="T1483">
        <v>32.653684045120492</v>
      </c>
      <c r="U1483">
        <v>1.7919937255959599</v>
      </c>
      <c r="V1483">
        <v>3.1262853422238952</v>
      </c>
      <c r="W1483">
        <v>-2.4088269875725592</v>
      </c>
      <c r="X1483">
        <v>1</v>
      </c>
      <c r="Y1483">
        <v>-4.3111045323687822</v>
      </c>
      <c r="Z1483">
        <v>88.919617327006478</v>
      </c>
      <c r="AA1483">
        <v>650</v>
      </c>
      <c r="AB1483" t="b">
        <v>0</v>
      </c>
      <c r="AC1483" t="b">
        <v>1</v>
      </c>
      <c r="AD1483">
        <v>89.732464310628174</v>
      </c>
      <c r="AE1483">
        <v>5.0328954531332848E-2</v>
      </c>
      <c r="AF1483">
        <v>148.02631266046811</v>
      </c>
      <c r="AG1483">
        <v>0</v>
      </c>
      <c r="AH1483">
        <v>8.0558213614685958E-3</v>
      </c>
      <c r="AI1483" t="b">
        <v>0</v>
      </c>
      <c r="AJ1483" t="b">
        <v>0</v>
      </c>
      <c r="AK1483">
        <v>798.02631266046808</v>
      </c>
      <c r="AL1483">
        <v>0</v>
      </c>
      <c r="AM1483">
        <v>2.2355287680679168</v>
      </c>
      <c r="AN1483">
        <v>0</v>
      </c>
      <c r="AO1483">
        <v>1.702130200505128</v>
      </c>
      <c r="AP1483">
        <v>2.2858733353081231</v>
      </c>
      <c r="AQ1483">
        <v>0</v>
      </c>
      <c r="AR1483">
        <v>1</v>
      </c>
      <c r="AS1483">
        <v>3</v>
      </c>
      <c r="AT1483">
        <v>0</v>
      </c>
      <c r="AU1483">
        <v>0</v>
      </c>
      <c r="AV1483">
        <v>0.23899500000000001</v>
      </c>
      <c r="AW1483">
        <v>0.57567228238339196</v>
      </c>
      <c r="AX1483">
        <v>8.4750000000000006E-2</v>
      </c>
      <c r="AY1483">
        <v>0.2041393485276195</v>
      </c>
      <c r="AZ1483">
        <v>0.57567228238339196</v>
      </c>
    </row>
    <row r="1484" spans="1:52" x14ac:dyDescent="0.35">
      <c r="A1484">
        <v>1481</v>
      </c>
      <c r="B1484">
        <v>0</v>
      </c>
      <c r="C1484">
        <v>0</v>
      </c>
      <c r="D1484">
        <v>0</v>
      </c>
      <c r="E1484">
        <v>6.3</v>
      </c>
      <c r="F1484">
        <v>0.49141784528883781</v>
      </c>
      <c r="G1484">
        <v>47.340705452263492</v>
      </c>
      <c r="H1484">
        <v>206.02675012825071</v>
      </c>
      <c r="I1484">
        <v>1</v>
      </c>
      <c r="J1484">
        <v>1</v>
      </c>
      <c r="K1484">
        <v>750.34942396708914</v>
      </c>
      <c r="L1484" t="b">
        <v>0</v>
      </c>
      <c r="M1484">
        <v>2.0608009618302798</v>
      </c>
      <c r="N1484">
        <v>2.0608009618302798</v>
      </c>
      <c r="O1484">
        <v>415.69299401490792</v>
      </c>
      <c r="P1484">
        <v>97.467032285158098</v>
      </c>
      <c r="Q1484">
        <v>2.102858124316612</v>
      </c>
      <c r="R1484">
        <v>0.89345541388320704</v>
      </c>
      <c r="S1484">
        <v>55.442332835203047</v>
      </c>
      <c r="T1484">
        <v>29.953316568068821</v>
      </c>
      <c r="U1484">
        <v>2.3536240215692499</v>
      </c>
      <c r="V1484">
        <v>3.1913637165701689</v>
      </c>
      <c r="W1484">
        <v>-3.368054279808407</v>
      </c>
      <c r="X1484">
        <v>1</v>
      </c>
      <c r="Y1484">
        <v>-3.3518772401329331</v>
      </c>
      <c r="Z1484">
        <v>88.926469351812216</v>
      </c>
      <c r="AA1484">
        <v>750.34942396708914</v>
      </c>
      <c r="AB1484" t="b">
        <v>0</v>
      </c>
      <c r="AC1484" t="b">
        <v>1</v>
      </c>
      <c r="AD1484">
        <v>89.730943877736806</v>
      </c>
      <c r="AE1484">
        <v>7.0370620879816229E-2</v>
      </c>
      <c r="AF1484">
        <v>44.210683534245902</v>
      </c>
      <c r="AG1484">
        <v>0</v>
      </c>
      <c r="AH1484">
        <v>7.9197057472308874E-3</v>
      </c>
      <c r="AI1484" t="b">
        <v>0</v>
      </c>
      <c r="AJ1484" t="b">
        <v>0</v>
      </c>
      <c r="AK1484">
        <v>794.56010750133498</v>
      </c>
      <c r="AL1484">
        <v>0</v>
      </c>
      <c r="AM1484">
        <v>2.492299848394115</v>
      </c>
      <c r="AN1484">
        <v>0</v>
      </c>
      <c r="AO1484">
        <v>1.1556835507539149</v>
      </c>
      <c r="AP1484">
        <v>2.5710523805956491</v>
      </c>
      <c r="AQ1484">
        <v>0</v>
      </c>
      <c r="AR1484">
        <v>1</v>
      </c>
      <c r="AS1484">
        <v>3</v>
      </c>
      <c r="AT1484">
        <v>0</v>
      </c>
      <c r="AU1484">
        <v>0</v>
      </c>
      <c r="AV1484">
        <v>0.23899500000000001</v>
      </c>
      <c r="AW1484">
        <v>0.6266725450366889</v>
      </c>
      <c r="AX1484">
        <v>8.4750000000000006E-2</v>
      </c>
      <c r="AY1484">
        <v>0.22222456942739491</v>
      </c>
      <c r="AZ1484">
        <v>0.6266725450366889</v>
      </c>
    </row>
    <row r="1485" spans="1:52" x14ac:dyDescent="0.35">
      <c r="A1485">
        <v>1482</v>
      </c>
      <c r="B1485">
        <v>0</v>
      </c>
      <c r="C1485">
        <v>0</v>
      </c>
      <c r="D1485">
        <v>0</v>
      </c>
      <c r="E1485">
        <v>7.9</v>
      </c>
      <c r="F1485">
        <v>0.39516258996362552</v>
      </c>
      <c r="G1485">
        <v>59.363741757600259</v>
      </c>
      <c r="H1485">
        <v>258.35100412907627</v>
      </c>
      <c r="I1485">
        <v>1</v>
      </c>
      <c r="J1485">
        <v>1</v>
      </c>
      <c r="K1485">
        <v>940.914357038096</v>
      </c>
      <c r="L1485" t="b">
        <v>0</v>
      </c>
      <c r="M1485">
        <v>2.1819879660200741</v>
      </c>
      <c r="N1485">
        <v>2.1819879660200741</v>
      </c>
      <c r="O1485">
        <v>350.9962414200391</v>
      </c>
      <c r="P1485">
        <v>82.2976631480809</v>
      </c>
      <c r="Q1485">
        <v>2.2265183326735452</v>
      </c>
      <c r="R1485">
        <v>0.87706732852763314</v>
      </c>
      <c r="S1485">
        <v>55.449381059268809</v>
      </c>
      <c r="T1485">
        <v>25.764079382171371</v>
      </c>
      <c r="U1485">
        <v>2.5385945414376421</v>
      </c>
      <c r="V1485">
        <v>3.1672471064764518</v>
      </c>
      <c r="W1485">
        <v>-3.368054279808407</v>
      </c>
      <c r="X1485">
        <v>1</v>
      </c>
      <c r="Y1485">
        <v>-3.3518772401329331</v>
      </c>
      <c r="Z1485">
        <v>88.933954336750915</v>
      </c>
      <c r="AA1485">
        <v>940.914357038096</v>
      </c>
      <c r="AB1485" t="b">
        <v>0</v>
      </c>
      <c r="AC1485" t="b">
        <v>1</v>
      </c>
      <c r="AD1485">
        <v>89.729613767720878</v>
      </c>
      <c r="AE1485">
        <v>7.0370620879816229E-2</v>
      </c>
      <c r="AF1485">
        <v>2.1754630496782501E-2</v>
      </c>
      <c r="AG1485">
        <v>0</v>
      </c>
      <c r="AH1485">
        <v>7.0236973222426724E-3</v>
      </c>
      <c r="AI1485" t="b">
        <v>0</v>
      </c>
      <c r="AJ1485" t="b">
        <v>0</v>
      </c>
      <c r="AK1485">
        <v>940.93611166859273</v>
      </c>
      <c r="AL1485">
        <v>0</v>
      </c>
      <c r="AM1485">
        <v>2.5386532356065818</v>
      </c>
      <c r="AN1485">
        <v>0</v>
      </c>
      <c r="AO1485">
        <v>3.2520159000912958</v>
      </c>
      <c r="AP1485">
        <v>2.646259413300307</v>
      </c>
      <c r="AQ1485">
        <v>0</v>
      </c>
      <c r="AR1485">
        <v>1</v>
      </c>
      <c r="AS1485">
        <v>3</v>
      </c>
      <c r="AT1485">
        <v>0</v>
      </c>
      <c r="AU1485">
        <v>0</v>
      </c>
      <c r="AV1485">
        <v>0.23899500000000001</v>
      </c>
      <c r="AW1485">
        <v>0.66099680253882831</v>
      </c>
      <c r="AX1485">
        <v>8.4750000000000006E-2</v>
      </c>
      <c r="AY1485">
        <v>0.2343963063332799</v>
      </c>
      <c r="AZ1485">
        <v>0.66099680253882831</v>
      </c>
    </row>
    <row r="1486" spans="1:52" x14ac:dyDescent="0.35">
      <c r="A1486">
        <v>1483</v>
      </c>
      <c r="B1486">
        <v>0</v>
      </c>
      <c r="C1486">
        <v>0</v>
      </c>
      <c r="D1486">
        <v>0</v>
      </c>
      <c r="E1486">
        <v>9.1999999999999993</v>
      </c>
      <c r="F1486">
        <v>0.3445984615233264</v>
      </c>
      <c r="G1486">
        <v>69.132458755686372</v>
      </c>
      <c r="H1486">
        <v>300.86446050474711</v>
      </c>
      <c r="I1486">
        <v>1</v>
      </c>
      <c r="J1486">
        <v>1</v>
      </c>
      <c r="K1486">
        <v>1095.7483651582891</v>
      </c>
      <c r="L1486" t="b">
        <v>0</v>
      </c>
      <c r="M1486">
        <v>2.297200676117658</v>
      </c>
      <c r="N1486">
        <v>2.297200676117658</v>
      </c>
      <c r="O1486">
        <v>317.31332817503471</v>
      </c>
      <c r="P1486">
        <v>74.400071319551586</v>
      </c>
      <c r="Q1486">
        <v>2.3440823225690388</v>
      </c>
      <c r="R1486">
        <v>0.86457843465602713</v>
      </c>
      <c r="S1486">
        <v>55.457991629978203</v>
      </c>
      <c r="T1486">
        <v>23.628111508157879</v>
      </c>
      <c r="U1486">
        <v>2.7112431083266988</v>
      </c>
      <c r="V1486">
        <v>3.199755846556684</v>
      </c>
      <c r="W1486">
        <v>-3.368054279808407</v>
      </c>
      <c r="X1486">
        <v>1</v>
      </c>
      <c r="Y1486">
        <v>-3.3518772401329331</v>
      </c>
      <c r="Z1486">
        <v>88.941439321689614</v>
      </c>
      <c r="AA1486">
        <v>1095.7483651582891</v>
      </c>
      <c r="AB1486" t="b">
        <v>0</v>
      </c>
      <c r="AC1486" t="b">
        <v>1</v>
      </c>
      <c r="AD1486">
        <v>89.728283657704949</v>
      </c>
      <c r="AE1486">
        <v>7.0370620879816229E-2</v>
      </c>
      <c r="AF1486">
        <v>2.1754630496782501E-2</v>
      </c>
      <c r="AG1486">
        <v>0</v>
      </c>
      <c r="AH1486">
        <v>6.4548553680813248E-3</v>
      </c>
      <c r="AI1486" t="b">
        <v>0</v>
      </c>
      <c r="AJ1486" t="b">
        <v>0</v>
      </c>
      <c r="AK1486">
        <v>1095.7701197887859</v>
      </c>
      <c r="AL1486">
        <v>0</v>
      </c>
      <c r="AM1486">
        <v>2.7112969364626882</v>
      </c>
      <c r="AN1486">
        <v>0</v>
      </c>
      <c r="AO1486">
        <v>3.107882168207051</v>
      </c>
      <c r="AP1486">
        <v>2.8180545825573429</v>
      </c>
      <c r="AQ1486">
        <v>0</v>
      </c>
      <c r="AR1486">
        <v>1</v>
      </c>
      <c r="AS1486">
        <v>3</v>
      </c>
      <c r="AT1486">
        <v>0</v>
      </c>
      <c r="AU1486">
        <v>0</v>
      </c>
      <c r="AV1486">
        <v>0.23899500000000001</v>
      </c>
      <c r="AW1486">
        <v>0.71575758681834178</v>
      </c>
      <c r="AX1486">
        <v>8.4750000000000006E-2</v>
      </c>
      <c r="AY1486">
        <v>0.25381504711648889</v>
      </c>
      <c r="AZ1486">
        <v>0.71575758681834178</v>
      </c>
    </row>
    <row r="1487" spans="1:52" x14ac:dyDescent="0.35">
      <c r="A1487">
        <v>1484</v>
      </c>
      <c r="B1487">
        <v>0</v>
      </c>
      <c r="C1487">
        <v>0</v>
      </c>
      <c r="D1487">
        <v>0</v>
      </c>
      <c r="E1487">
        <v>10.4</v>
      </c>
      <c r="F1487">
        <v>0.3097768972764019</v>
      </c>
      <c r="G1487">
        <v>78.149735984688945</v>
      </c>
      <c r="H1487">
        <v>340.10765100536628</v>
      </c>
      <c r="I1487">
        <v>1</v>
      </c>
      <c r="J1487">
        <v>1</v>
      </c>
      <c r="K1487">
        <v>1238.672064961544</v>
      </c>
      <c r="L1487" t="b">
        <v>0</v>
      </c>
      <c r="M1487">
        <v>2.4088220985185691</v>
      </c>
      <c r="N1487">
        <v>2.4088220985185691</v>
      </c>
      <c r="O1487">
        <v>294.33953103821119</v>
      </c>
      <c r="P1487">
        <v>69.013432960264865</v>
      </c>
      <c r="Q1487">
        <v>2.4579817331822138</v>
      </c>
      <c r="R1487">
        <v>0.85351727798190002</v>
      </c>
      <c r="S1487">
        <v>55.467977801746521</v>
      </c>
      <c r="T1487">
        <v>22.20145169038155</v>
      </c>
      <c r="U1487">
        <v>2.87982656776907</v>
      </c>
      <c r="V1487">
        <v>3.2521290763604358</v>
      </c>
      <c r="W1487">
        <v>-3.368054279808407</v>
      </c>
      <c r="X1487">
        <v>1</v>
      </c>
      <c r="Y1487">
        <v>-3.3518772401329331</v>
      </c>
      <c r="Z1487">
        <v>88.95392277263629</v>
      </c>
      <c r="AA1487">
        <v>1238.672064961544</v>
      </c>
      <c r="AB1487" t="b">
        <v>0</v>
      </c>
      <c r="AC1487" t="b">
        <v>1</v>
      </c>
      <c r="AD1487">
        <v>89.726953547689021</v>
      </c>
      <c r="AE1487">
        <v>7.0370620879816229E-2</v>
      </c>
      <c r="AF1487">
        <v>2.2262455796905129E-2</v>
      </c>
      <c r="AG1487">
        <v>0</v>
      </c>
      <c r="AH1487">
        <v>6.916967493902304E-3</v>
      </c>
      <c r="AI1487" t="b">
        <v>0</v>
      </c>
      <c r="AJ1487" t="b">
        <v>0</v>
      </c>
      <c r="AK1487">
        <v>1238.6943274173409</v>
      </c>
      <c r="AL1487">
        <v>0</v>
      </c>
      <c r="AM1487">
        <v>2.8798783264334342</v>
      </c>
      <c r="AN1487">
        <v>0</v>
      </c>
      <c r="AO1487">
        <v>2.2294216769557189</v>
      </c>
      <c r="AP1487">
        <v>2.9810468204035532</v>
      </c>
      <c r="AQ1487">
        <v>0</v>
      </c>
      <c r="AR1487">
        <v>1</v>
      </c>
      <c r="AS1487">
        <v>3</v>
      </c>
      <c r="AT1487">
        <v>0</v>
      </c>
      <c r="AU1487">
        <v>0</v>
      </c>
      <c r="AV1487">
        <v>0.58307706404195137</v>
      </c>
      <c r="AW1487">
        <v>0.76902106688560756</v>
      </c>
      <c r="AX1487">
        <v>0.20676491632693311</v>
      </c>
      <c r="AY1487">
        <v>0.27270282833157278</v>
      </c>
      <c r="AZ1487">
        <v>0.76902106688560756</v>
      </c>
    </row>
    <row r="1488" spans="1:52" x14ac:dyDescent="0.35">
      <c r="A1488">
        <v>1485</v>
      </c>
      <c r="B1488">
        <v>0</v>
      </c>
      <c r="C1488">
        <v>0</v>
      </c>
      <c r="D1488">
        <v>0</v>
      </c>
      <c r="E1488">
        <v>11.5</v>
      </c>
      <c r="F1488">
        <v>0.33296061603773142</v>
      </c>
      <c r="G1488">
        <v>86.415573444607972</v>
      </c>
      <c r="H1488">
        <v>376.08057563093388</v>
      </c>
      <c r="I1488">
        <v>1</v>
      </c>
      <c r="J1488">
        <v>1</v>
      </c>
      <c r="K1488">
        <v>1369.685456447861</v>
      </c>
      <c r="L1488" t="b">
        <v>0</v>
      </c>
      <c r="M1488">
        <v>2.8129649074281762</v>
      </c>
      <c r="N1488">
        <v>2.8129649074281762</v>
      </c>
      <c r="O1488">
        <v>310.84485255301962</v>
      </c>
      <c r="P1488">
        <v>72.883415683387327</v>
      </c>
      <c r="Q1488">
        <v>2.8703723545185471</v>
      </c>
      <c r="R1488">
        <v>0.85463393395544363</v>
      </c>
      <c r="S1488">
        <v>55.479304501680211</v>
      </c>
      <c r="T1488">
        <v>23.415780769453509</v>
      </c>
      <c r="U1488">
        <v>3.3585986238971341</v>
      </c>
      <c r="V1488">
        <v>3.40385993381723</v>
      </c>
      <c r="W1488">
        <v>-3.368054279808407</v>
      </c>
      <c r="X1488">
        <v>1</v>
      </c>
      <c r="Y1488">
        <v>-3.3518772401329331</v>
      </c>
      <c r="Z1488">
        <v>88.961179535695862</v>
      </c>
      <c r="AA1488">
        <v>1369.685456447861</v>
      </c>
      <c r="AB1488" t="b">
        <v>0</v>
      </c>
      <c r="AC1488" t="b">
        <v>1</v>
      </c>
      <c r="AD1488">
        <v>89.725623437673093</v>
      </c>
      <c r="AE1488">
        <v>7.0370620879816229E-2</v>
      </c>
      <c r="AF1488">
        <v>2.1754630496782501E-2</v>
      </c>
      <c r="AG1488">
        <v>0</v>
      </c>
      <c r="AH1488">
        <v>8.0987317269144987E-3</v>
      </c>
      <c r="AI1488" t="b">
        <v>0</v>
      </c>
      <c r="AJ1488" t="b">
        <v>0</v>
      </c>
      <c r="AK1488">
        <v>1369.7072110783579</v>
      </c>
      <c r="AL1488">
        <v>0</v>
      </c>
      <c r="AM1488">
        <v>3.3586519683140632</v>
      </c>
      <c r="AN1488">
        <v>0</v>
      </c>
      <c r="AO1488">
        <v>2.040133992645925</v>
      </c>
      <c r="AP1488">
        <v>3.4654093661775089</v>
      </c>
      <c r="AQ1488">
        <v>0</v>
      </c>
      <c r="AR1488">
        <v>1</v>
      </c>
      <c r="AS1488">
        <v>3</v>
      </c>
      <c r="AT1488">
        <v>0</v>
      </c>
      <c r="AU1488">
        <v>0</v>
      </c>
      <c r="AV1488">
        <v>0.55873040095309867</v>
      </c>
      <c r="AW1488">
        <v>0.87595705023036119</v>
      </c>
      <c r="AX1488">
        <v>0.19813134785570879</v>
      </c>
      <c r="AY1488">
        <v>0.31062343462475528</v>
      </c>
      <c r="AZ1488">
        <v>0.87595705023036119</v>
      </c>
    </row>
    <row r="1489" spans="1:52" x14ac:dyDescent="0.35">
      <c r="A1489">
        <v>1486</v>
      </c>
      <c r="B1489">
        <v>0</v>
      </c>
      <c r="C1489">
        <v>0</v>
      </c>
      <c r="D1489">
        <v>0</v>
      </c>
      <c r="E1489">
        <v>12.9</v>
      </c>
      <c r="F1489">
        <v>0.44171397190600481</v>
      </c>
      <c r="G1489">
        <v>96.935730211777638</v>
      </c>
      <c r="H1489">
        <v>421.86429788165628</v>
      </c>
      <c r="I1489">
        <v>1</v>
      </c>
      <c r="J1489">
        <v>1</v>
      </c>
      <c r="K1489">
        <v>1536.429772884992</v>
      </c>
      <c r="L1489" t="b">
        <v>0</v>
      </c>
      <c r="M1489">
        <v>3.9170288422240138</v>
      </c>
      <c r="N1489">
        <v>3.9170288422240138</v>
      </c>
      <c r="O1489">
        <v>385.87288780606792</v>
      </c>
      <c r="P1489">
        <v>90.47514813880268</v>
      </c>
      <c r="Q1489">
        <v>3.9969682063510348</v>
      </c>
      <c r="R1489">
        <v>0.86895994583365899</v>
      </c>
      <c r="S1489">
        <v>55.492430719862149</v>
      </c>
      <c r="T1489">
        <v>28.588383743895061</v>
      </c>
      <c r="U1489">
        <v>4.5997151255532742</v>
      </c>
      <c r="V1489">
        <v>3.7462233543281549</v>
      </c>
      <c r="W1489">
        <v>-3.368054279808407</v>
      </c>
      <c r="X1489">
        <v>1</v>
      </c>
      <c r="Y1489">
        <v>-3.3518772401329331</v>
      </c>
      <c r="Z1489">
        <v>88.962927031309661</v>
      </c>
      <c r="AA1489">
        <v>1536.429772884992</v>
      </c>
      <c r="AB1489" t="b">
        <v>0</v>
      </c>
      <c r="AC1489" t="b">
        <v>1</v>
      </c>
      <c r="AD1489">
        <v>89.724293327657165</v>
      </c>
      <c r="AE1489">
        <v>7.0370620879816229E-2</v>
      </c>
      <c r="AF1489">
        <v>2.1754630496782501E-2</v>
      </c>
      <c r="AG1489">
        <v>0</v>
      </c>
      <c r="AH1489">
        <v>8.1541036666983868E-3</v>
      </c>
      <c r="AI1489" t="b">
        <v>0</v>
      </c>
      <c r="AJ1489" t="b">
        <v>0</v>
      </c>
      <c r="AK1489">
        <v>1536.451527515489</v>
      </c>
      <c r="AL1489">
        <v>0</v>
      </c>
      <c r="AM1489">
        <v>4.5997802538817627</v>
      </c>
      <c r="AN1489">
        <v>0</v>
      </c>
      <c r="AO1489">
        <v>3.9228998790041811</v>
      </c>
      <c r="AP1489">
        <v>4.7297542134630843</v>
      </c>
      <c r="AQ1489">
        <v>0</v>
      </c>
      <c r="AR1489">
        <v>1</v>
      </c>
      <c r="AS1489">
        <v>3</v>
      </c>
      <c r="AT1489">
        <v>0</v>
      </c>
      <c r="AU1489">
        <v>0</v>
      </c>
      <c r="AV1489">
        <v>0.90163857573683004</v>
      </c>
      <c r="AW1489">
        <v>1.1219657490903909</v>
      </c>
      <c r="AX1489">
        <v>0.31972999139603903</v>
      </c>
      <c r="AY1489">
        <v>0.3978606649973786</v>
      </c>
      <c r="AZ1489">
        <v>1.1219657490903909</v>
      </c>
    </row>
    <row r="1490" spans="1:52" x14ac:dyDescent="0.35">
      <c r="A1490">
        <v>1487</v>
      </c>
      <c r="B1490">
        <v>0</v>
      </c>
      <c r="C1490">
        <v>0</v>
      </c>
      <c r="D1490">
        <v>0</v>
      </c>
      <c r="E1490">
        <v>14.7</v>
      </c>
      <c r="F1490">
        <v>0.56685016300491764</v>
      </c>
      <c r="G1490">
        <v>110.46164605528151</v>
      </c>
      <c r="H1490">
        <v>480.72908363258512</v>
      </c>
      <c r="I1490">
        <v>1</v>
      </c>
      <c r="J1490">
        <v>1</v>
      </c>
      <c r="K1490">
        <v>1750.815322589875</v>
      </c>
      <c r="L1490" t="b">
        <v>0</v>
      </c>
      <c r="M1490">
        <v>5.4647551632517137</v>
      </c>
      <c r="N1490">
        <v>5.4647551632517137</v>
      </c>
      <c r="O1490">
        <v>472.42250758233178</v>
      </c>
      <c r="P1490">
        <v>110.76833254762801</v>
      </c>
      <c r="Q1490">
        <v>5.5762807788282789</v>
      </c>
      <c r="R1490">
        <v>0.87970646523453355</v>
      </c>
      <c r="S1490">
        <v>55.508907528593852</v>
      </c>
      <c r="T1490">
        <v>34.573065813191413</v>
      </c>
      <c r="U1490">
        <v>6.3387970865277419</v>
      </c>
      <c r="V1490">
        <v>4.1589162943479003</v>
      </c>
      <c r="W1490">
        <v>-2.714374804547008</v>
      </c>
      <c r="X1490">
        <v>1</v>
      </c>
      <c r="Y1490">
        <v>-4.0055567153943326</v>
      </c>
      <c r="Z1490">
        <v>88.966495004408557</v>
      </c>
      <c r="AA1490">
        <v>1750.815322589875</v>
      </c>
      <c r="AB1490" t="b">
        <v>0</v>
      </c>
      <c r="AC1490" t="b">
        <v>1</v>
      </c>
      <c r="AD1490">
        <v>89.722833519332653</v>
      </c>
      <c r="AE1490">
        <v>5.6712934064521249E-2</v>
      </c>
      <c r="AF1490">
        <v>-1.967476255374527E-2</v>
      </c>
      <c r="AG1490">
        <v>0</v>
      </c>
      <c r="AH1490">
        <v>8.0958576967162243E-3</v>
      </c>
      <c r="AI1490" t="b">
        <v>0</v>
      </c>
      <c r="AJ1490" t="b">
        <v>0</v>
      </c>
      <c r="AK1490">
        <v>1750.7956478273211</v>
      </c>
      <c r="AL1490">
        <v>0</v>
      </c>
      <c r="AM1490">
        <v>6.338725854384669</v>
      </c>
      <c r="AN1490">
        <v>0</v>
      </c>
      <c r="AO1490">
        <v>3.515486211112147</v>
      </c>
      <c r="AP1490">
        <v>6.4936002234386638</v>
      </c>
      <c r="AQ1490">
        <v>0</v>
      </c>
      <c r="AR1490">
        <v>1</v>
      </c>
      <c r="AS1490">
        <v>3</v>
      </c>
      <c r="AT1490">
        <v>0</v>
      </c>
      <c r="AU1490">
        <v>0</v>
      </c>
      <c r="AV1490">
        <v>0.8611089490336824</v>
      </c>
      <c r="AW1490">
        <v>1.4650053924512989</v>
      </c>
      <c r="AX1490">
        <v>0.30535778334527752</v>
      </c>
      <c r="AY1490">
        <v>0.51950607238943491</v>
      </c>
      <c r="AZ1490">
        <v>1.4650053924512989</v>
      </c>
    </row>
    <row r="1491" spans="1:52" x14ac:dyDescent="0.35">
      <c r="A1491">
        <v>1488</v>
      </c>
      <c r="B1491">
        <v>0</v>
      </c>
      <c r="C1491">
        <v>0</v>
      </c>
      <c r="D1491">
        <v>0</v>
      </c>
      <c r="E1491">
        <v>17</v>
      </c>
      <c r="F1491">
        <v>0.70755204274099448</v>
      </c>
      <c r="G1491">
        <v>127.74476074420311</v>
      </c>
      <c r="H1491">
        <v>555.94519875877188</v>
      </c>
      <c r="I1491">
        <v>1</v>
      </c>
      <c r="J1491">
        <v>2</v>
      </c>
      <c r="K1491">
        <v>1047.400754461526</v>
      </c>
      <c r="L1491" t="b">
        <v>1</v>
      </c>
      <c r="M1491">
        <v>7.6262869282179118</v>
      </c>
      <c r="N1491">
        <v>7.6262869282179118</v>
      </c>
      <c r="O1491">
        <v>570.08737813996004</v>
      </c>
      <c r="P1491">
        <v>133.66769633008511</v>
      </c>
      <c r="Q1491">
        <v>7.7819254369570521</v>
      </c>
      <c r="R1491">
        <v>0.93016992566571899</v>
      </c>
      <c r="S1491">
        <v>55.530009608471808</v>
      </c>
      <c r="T1491">
        <v>76.27518525886849</v>
      </c>
      <c r="U1491">
        <v>8.3661331357144864</v>
      </c>
      <c r="V1491">
        <v>5.326301856487845</v>
      </c>
      <c r="W1491">
        <v>-2.714374804547008</v>
      </c>
      <c r="X1491">
        <v>1</v>
      </c>
      <c r="Y1491">
        <v>-4.0055567153943326</v>
      </c>
      <c r="Z1491">
        <v>88.975409294333176</v>
      </c>
      <c r="AA1491">
        <v>1047.400754461526</v>
      </c>
      <c r="AB1491" t="b">
        <v>0</v>
      </c>
      <c r="AC1491" t="b">
        <v>1</v>
      </c>
      <c r="AD1491">
        <v>89.721244012699557</v>
      </c>
      <c r="AE1491">
        <v>5.6712934064521249E-2</v>
      </c>
      <c r="AF1491">
        <v>-7.8568001712103971E-3</v>
      </c>
      <c r="AG1491">
        <v>0</v>
      </c>
      <c r="AH1491">
        <v>6.8483529993008663E-3</v>
      </c>
      <c r="AI1491" t="b">
        <v>0</v>
      </c>
      <c r="AJ1491" t="b">
        <v>0</v>
      </c>
      <c r="AK1491">
        <v>1047.3928976613549</v>
      </c>
      <c r="AL1491">
        <v>0</v>
      </c>
      <c r="AM1491">
        <v>8.3660703793760227</v>
      </c>
      <c r="AN1491">
        <v>0</v>
      </c>
      <c r="AO1491">
        <v>4.0652236919629532</v>
      </c>
      <c r="AP1491">
        <v>8.5384511363800755</v>
      </c>
      <c r="AQ1491">
        <v>0</v>
      </c>
      <c r="AR1491">
        <v>1</v>
      </c>
      <c r="AS1491">
        <v>3</v>
      </c>
      <c r="AT1491">
        <v>0</v>
      </c>
      <c r="AU1491">
        <v>0</v>
      </c>
      <c r="AV1491">
        <v>0.97137196497209033</v>
      </c>
      <c r="AW1491">
        <v>1.752092914437688</v>
      </c>
      <c r="AX1491">
        <v>0.34445814360712418</v>
      </c>
      <c r="AY1491">
        <v>0.62131027853615228</v>
      </c>
      <c r="AZ1491">
        <v>1.752092914437688</v>
      </c>
    </row>
    <row r="1492" spans="1:52" x14ac:dyDescent="0.35">
      <c r="A1492">
        <v>1489</v>
      </c>
      <c r="B1492">
        <v>0</v>
      </c>
      <c r="C1492">
        <v>0</v>
      </c>
      <c r="D1492">
        <v>0</v>
      </c>
      <c r="E1492">
        <v>19.8</v>
      </c>
      <c r="F1492">
        <v>0.85294166603110444</v>
      </c>
      <c r="G1492">
        <v>148.7850742785424</v>
      </c>
      <c r="H1492">
        <v>647.51264326021669</v>
      </c>
      <c r="I1492">
        <v>1</v>
      </c>
      <c r="J1492">
        <v>2</v>
      </c>
      <c r="K1492">
        <v>1219.913819902248</v>
      </c>
      <c r="L1492" t="b">
        <v>0</v>
      </c>
      <c r="M1492">
        <v>10.463489292476149</v>
      </c>
      <c r="N1492">
        <v>10.463489292476149</v>
      </c>
      <c r="O1492">
        <v>671.56576731710527</v>
      </c>
      <c r="P1492">
        <v>157.46121119942629</v>
      </c>
      <c r="Q1492">
        <v>10.67702989028178</v>
      </c>
      <c r="R1492">
        <v>0.93294134415167596</v>
      </c>
      <c r="S1492">
        <v>55.547104561517692</v>
      </c>
      <c r="T1492">
        <v>89.585629475249561</v>
      </c>
      <c r="U1492">
        <v>11.444481431992291</v>
      </c>
      <c r="V1492">
        <v>6.0074918959362407</v>
      </c>
      <c r="W1492">
        <v>-9.2199415496732833</v>
      </c>
      <c r="X1492">
        <v>1</v>
      </c>
      <c r="Y1492">
        <v>2.5000100297319432</v>
      </c>
      <c r="Z1492">
        <v>88.989322050265756</v>
      </c>
      <c r="AA1492">
        <v>1219.913819902248</v>
      </c>
      <c r="AB1492" t="b">
        <v>0</v>
      </c>
      <c r="AC1492" t="b">
        <v>1</v>
      </c>
      <c r="AD1492">
        <v>89.720945293119073</v>
      </c>
      <c r="AE1492">
        <v>0.19263733818536671</v>
      </c>
      <c r="AF1492">
        <v>1.346384321728048E-3</v>
      </c>
      <c r="AG1492">
        <v>0</v>
      </c>
      <c r="AH1492">
        <v>7.3666193660195667E-3</v>
      </c>
      <c r="AI1492" t="b">
        <v>0</v>
      </c>
      <c r="AJ1492" t="b">
        <v>0</v>
      </c>
      <c r="AK1492">
        <v>1219.91516628657</v>
      </c>
      <c r="AL1492">
        <v>0</v>
      </c>
      <c r="AM1492">
        <v>11.44449406294221</v>
      </c>
      <c r="AN1492">
        <v>0</v>
      </c>
      <c r="AO1492">
        <v>9.1849823110441964</v>
      </c>
      <c r="AP1492">
        <v>11.695104685644701</v>
      </c>
      <c r="AQ1492">
        <v>0</v>
      </c>
      <c r="AR1492">
        <v>1</v>
      </c>
      <c r="AS1492">
        <v>3</v>
      </c>
      <c r="AT1492">
        <v>0</v>
      </c>
      <c r="AU1492">
        <v>0</v>
      </c>
      <c r="AV1492">
        <v>1.8604164683711699</v>
      </c>
      <c r="AW1492">
        <v>2.3435382343199569</v>
      </c>
      <c r="AX1492">
        <v>0.65972215190467021</v>
      </c>
      <c r="AY1492">
        <v>0.83104290938403824</v>
      </c>
      <c r="AZ1492">
        <v>2.3435382343199569</v>
      </c>
    </row>
    <row r="1493" spans="1:52" x14ac:dyDescent="0.35">
      <c r="A1493">
        <v>1490</v>
      </c>
      <c r="B1493">
        <v>0</v>
      </c>
      <c r="C1493">
        <v>0</v>
      </c>
      <c r="D1493">
        <v>0</v>
      </c>
      <c r="E1493">
        <v>23.1</v>
      </c>
      <c r="F1493">
        <v>0.9640146264679208</v>
      </c>
      <c r="G1493">
        <v>173.5825866582995</v>
      </c>
      <c r="H1493">
        <v>755.43141713691955</v>
      </c>
      <c r="I1493">
        <v>2</v>
      </c>
      <c r="J1493">
        <v>2</v>
      </c>
      <c r="K1493">
        <v>1423.232789885956</v>
      </c>
      <c r="L1493" t="b">
        <v>0</v>
      </c>
      <c r="M1493">
        <v>13.64086617421232</v>
      </c>
      <c r="N1493">
        <v>13.64086617421232</v>
      </c>
      <c r="O1493">
        <v>750.42479368783586</v>
      </c>
      <c r="P1493">
        <v>175.95119149718539</v>
      </c>
      <c r="Q1493">
        <v>13.91925119817583</v>
      </c>
      <c r="R1493">
        <v>0.93406516571730669</v>
      </c>
      <c r="S1493">
        <v>55.56962846435276</v>
      </c>
      <c r="T1493">
        <v>99.984835750733794</v>
      </c>
      <c r="U1493">
        <v>14.90179883486681</v>
      </c>
      <c r="V1493">
        <v>6.5924835760069556</v>
      </c>
      <c r="W1493">
        <v>-9.2199415496732833</v>
      </c>
      <c r="X1493">
        <v>1</v>
      </c>
      <c r="Y1493">
        <v>2.5000100297319432</v>
      </c>
      <c r="Z1493">
        <v>88.993621428480111</v>
      </c>
      <c r="AA1493">
        <v>1423.232789885956</v>
      </c>
      <c r="AB1493" t="b">
        <v>0</v>
      </c>
      <c r="AC1493" t="b">
        <v>1</v>
      </c>
      <c r="AD1493">
        <v>89.721937360591184</v>
      </c>
      <c r="AE1493">
        <v>0.19263733818536671</v>
      </c>
      <c r="AF1493">
        <v>1.346384321728048E-3</v>
      </c>
      <c r="AG1493">
        <v>0</v>
      </c>
      <c r="AH1493">
        <v>4.9244579025557464E-3</v>
      </c>
      <c r="AI1493" t="b">
        <v>0</v>
      </c>
      <c r="AJ1493" t="b">
        <v>0</v>
      </c>
      <c r="AK1493">
        <v>1423.234136270278</v>
      </c>
      <c r="AL1493">
        <v>0</v>
      </c>
      <c r="AM1493">
        <v>14.901812932032399</v>
      </c>
      <c r="AN1493">
        <v>0</v>
      </c>
      <c r="AO1493">
        <v>9.7261031761516037</v>
      </c>
      <c r="AP1493">
        <v>15.16862315128653</v>
      </c>
      <c r="AQ1493">
        <v>0</v>
      </c>
      <c r="AR1493">
        <v>1</v>
      </c>
      <c r="AS1493">
        <v>3</v>
      </c>
      <c r="AT1493">
        <v>0</v>
      </c>
      <c r="AU1493">
        <v>0</v>
      </c>
      <c r="AV1493">
        <v>1.9367095395342251</v>
      </c>
      <c r="AW1493">
        <v>2.987325383389916</v>
      </c>
      <c r="AX1493">
        <v>0.68677643245894515</v>
      </c>
      <c r="AY1493">
        <v>1.0593364945076471</v>
      </c>
      <c r="AZ1493">
        <v>2.987325383389916</v>
      </c>
    </row>
    <row r="1494" spans="1:52" x14ac:dyDescent="0.35">
      <c r="A1494">
        <v>1491</v>
      </c>
      <c r="B1494">
        <v>0</v>
      </c>
      <c r="C1494">
        <v>0</v>
      </c>
      <c r="D1494">
        <v>0</v>
      </c>
      <c r="E1494">
        <v>26.7</v>
      </c>
      <c r="F1494">
        <v>1.040999828097207</v>
      </c>
      <c r="G1494">
        <v>200.63441834530721</v>
      </c>
      <c r="H1494">
        <v>873.16098863877687</v>
      </c>
      <c r="I1494">
        <v>2</v>
      </c>
      <c r="J1494">
        <v>2</v>
      </c>
      <c r="K1494">
        <v>1645.035302595456</v>
      </c>
      <c r="L1494" t="b">
        <v>0</v>
      </c>
      <c r="M1494">
        <v>16.950019464246719</v>
      </c>
      <c r="N1494">
        <v>16.950019464246719</v>
      </c>
      <c r="O1494">
        <v>806.74474663538297</v>
      </c>
      <c r="P1494">
        <v>189.15646257769899</v>
      </c>
      <c r="Q1494">
        <v>17.295938228823179</v>
      </c>
      <c r="R1494">
        <v>0.93420106925643065</v>
      </c>
      <c r="S1494">
        <v>55.598499950141957</v>
      </c>
      <c r="T1494">
        <v>107.4731369070561</v>
      </c>
      <c r="U1494">
        <v>18.514149467405058</v>
      </c>
      <c r="V1494">
        <v>7.0716174921415558</v>
      </c>
      <c r="W1494">
        <v>-9.2199415496732833</v>
      </c>
      <c r="X1494">
        <v>1</v>
      </c>
      <c r="Y1494">
        <v>2.5000100297319432</v>
      </c>
      <c r="Z1494">
        <v>88.996811293337885</v>
      </c>
      <c r="AA1494">
        <v>1645.035302595456</v>
      </c>
      <c r="AB1494" t="b">
        <v>0</v>
      </c>
      <c r="AC1494" t="b">
        <v>1</v>
      </c>
      <c r="AD1494">
        <v>89.722929428063296</v>
      </c>
      <c r="AE1494">
        <v>0.19263733818536671</v>
      </c>
      <c r="AF1494">
        <v>1.346384321728048E-3</v>
      </c>
      <c r="AG1494">
        <v>0</v>
      </c>
      <c r="AH1494">
        <v>1.8026091262964841E-3</v>
      </c>
      <c r="AI1494" t="b">
        <v>0</v>
      </c>
      <c r="AJ1494" t="b">
        <v>0</v>
      </c>
      <c r="AK1494">
        <v>1645.0366489797771</v>
      </c>
      <c r="AL1494">
        <v>0</v>
      </c>
      <c r="AM1494">
        <v>18.51416462036897</v>
      </c>
      <c r="AN1494">
        <v>0</v>
      </c>
      <c r="AO1494">
        <v>10.295250435230241</v>
      </c>
      <c r="AP1494">
        <v>18.731893778264439</v>
      </c>
      <c r="AQ1494">
        <v>0</v>
      </c>
      <c r="AR1494">
        <v>1</v>
      </c>
      <c r="AS1494">
        <v>3</v>
      </c>
      <c r="AT1494">
        <v>0</v>
      </c>
      <c r="AU1494">
        <v>0</v>
      </c>
      <c r="AV1494">
        <v>2.030553964418806</v>
      </c>
      <c r="AW1494">
        <v>3.646768545514171</v>
      </c>
      <c r="AX1494">
        <v>0.72005459731163324</v>
      </c>
      <c r="AY1494">
        <v>1.2931818638724759</v>
      </c>
      <c r="AZ1494">
        <v>3.646768545514171</v>
      </c>
    </row>
    <row r="1495" spans="1:52" x14ac:dyDescent="0.35">
      <c r="A1495">
        <v>1492</v>
      </c>
      <c r="B1495">
        <v>0</v>
      </c>
      <c r="C1495">
        <v>0</v>
      </c>
      <c r="D1495">
        <v>0</v>
      </c>
      <c r="E1495">
        <v>30.5</v>
      </c>
      <c r="F1495">
        <v>1.0386527278099129</v>
      </c>
      <c r="G1495">
        <v>229.18912957048201</v>
      </c>
      <c r="H1495">
        <v>997.43109189073778</v>
      </c>
      <c r="I1495">
        <v>2</v>
      </c>
      <c r="J1495">
        <v>3</v>
      </c>
      <c r="K1495">
        <v>1175.9712573391801</v>
      </c>
      <c r="L1495" t="b">
        <v>1</v>
      </c>
      <c r="M1495">
        <v>19.433024477451969</v>
      </c>
      <c r="N1495">
        <v>19.433024477451969</v>
      </c>
      <c r="O1495">
        <v>809.68811494904787</v>
      </c>
      <c r="P1495">
        <v>189.84659057741399</v>
      </c>
      <c r="Q1495">
        <v>19.829616813726499</v>
      </c>
      <c r="R1495">
        <v>0.94546048069858646</v>
      </c>
      <c r="S1495">
        <v>55.634301456859568</v>
      </c>
      <c r="T1495">
        <v>170.3121441503491</v>
      </c>
      <c r="U1495">
        <v>20.973501503811882</v>
      </c>
      <c r="V1495">
        <v>9.2887424731531212</v>
      </c>
      <c r="W1495">
        <v>-9.2199415496732833</v>
      </c>
      <c r="X1495">
        <v>1</v>
      </c>
      <c r="Y1495">
        <v>2.5000100297319432</v>
      </c>
      <c r="Z1495">
        <v>88.999883563636317</v>
      </c>
      <c r="AA1495">
        <v>1175.9712573391801</v>
      </c>
      <c r="AB1495" t="b">
        <v>0</v>
      </c>
      <c r="AC1495" t="b">
        <v>1</v>
      </c>
      <c r="AD1495">
        <v>89.723921495535407</v>
      </c>
      <c r="AE1495">
        <v>0.19263733818536671</v>
      </c>
      <c r="AF1495">
        <v>1.346384321728048E-3</v>
      </c>
      <c r="AG1495">
        <v>0</v>
      </c>
      <c r="AH1495">
        <v>-9.3221089053291406E-4</v>
      </c>
      <c r="AI1495" t="b">
        <v>0</v>
      </c>
      <c r="AJ1495" t="b">
        <v>0</v>
      </c>
      <c r="AK1495">
        <v>1175.9726037235021</v>
      </c>
      <c r="AL1495">
        <v>0</v>
      </c>
      <c r="AM1495">
        <v>20.97352551663823</v>
      </c>
      <c r="AN1495">
        <v>0</v>
      </c>
      <c r="AO1495">
        <v>20.27006107541159</v>
      </c>
      <c r="AP1495">
        <v>21.210927311091879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3.9032969680383989</v>
      </c>
      <c r="AW1495">
        <v>4.3826687043953401</v>
      </c>
      <c r="AX1495">
        <v>1.384147861006525</v>
      </c>
      <c r="AY1495">
        <v>1.5541396754825969</v>
      </c>
      <c r="AZ1495">
        <v>4.3826687043953401</v>
      </c>
    </row>
    <row r="1496" spans="1:52" x14ac:dyDescent="0.35">
      <c r="A1496">
        <v>1493</v>
      </c>
      <c r="B1496">
        <v>0</v>
      </c>
      <c r="C1496">
        <v>0</v>
      </c>
      <c r="D1496">
        <v>0</v>
      </c>
      <c r="E1496">
        <v>34.1</v>
      </c>
      <c r="F1496">
        <v>0.97105592732981361</v>
      </c>
      <c r="G1496">
        <v>256.24096125748969</v>
      </c>
      <c r="H1496">
        <v>1115.160663392596</v>
      </c>
      <c r="I1496">
        <v>2</v>
      </c>
      <c r="J1496">
        <v>3</v>
      </c>
      <c r="K1496">
        <v>1314.77442213987</v>
      </c>
      <c r="L1496" t="b">
        <v>0</v>
      </c>
      <c r="M1496">
        <v>20.617972206295001</v>
      </c>
      <c r="N1496">
        <v>20.617972206295001</v>
      </c>
      <c r="O1496">
        <v>768.36712843870032</v>
      </c>
      <c r="P1496">
        <v>180.15810897140901</v>
      </c>
      <c r="Q1496">
        <v>21.03874714928061</v>
      </c>
      <c r="R1496">
        <v>0.94410501787204404</v>
      </c>
      <c r="S1496">
        <v>55.668323780420913</v>
      </c>
      <c r="T1496">
        <v>161.8526086971294</v>
      </c>
      <c r="U1496">
        <v>22.28432933944222</v>
      </c>
      <c r="V1496">
        <v>9.0467486704891087</v>
      </c>
      <c r="W1496">
        <v>-9.2199415496732833</v>
      </c>
      <c r="X1496">
        <v>1</v>
      </c>
      <c r="Y1496">
        <v>2.5000100297319432</v>
      </c>
      <c r="Z1496">
        <v>89.010771002857737</v>
      </c>
      <c r="AA1496">
        <v>1314.77442213987</v>
      </c>
      <c r="AB1496" t="b">
        <v>0</v>
      </c>
      <c r="AC1496" t="b">
        <v>1</v>
      </c>
      <c r="AD1496">
        <v>89.724913563007519</v>
      </c>
      <c r="AE1496">
        <v>0.19263733818536671</v>
      </c>
      <c r="AF1496">
        <v>1.346384321728048E-3</v>
      </c>
      <c r="AG1496">
        <v>0</v>
      </c>
      <c r="AH1496">
        <v>-1.4023586408369319E-3</v>
      </c>
      <c r="AI1496" t="b">
        <v>0</v>
      </c>
      <c r="AJ1496" t="b">
        <v>0</v>
      </c>
      <c r="AK1496">
        <v>1314.775768524192</v>
      </c>
      <c r="AL1496">
        <v>0</v>
      </c>
      <c r="AM1496">
        <v>22.28435215953299</v>
      </c>
      <c r="AN1496">
        <v>0</v>
      </c>
      <c r="AO1496">
        <v>19.007298096982939</v>
      </c>
      <c r="AP1496">
        <v>22.506885206910681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3.591558690139347</v>
      </c>
      <c r="AW1496">
        <v>4.5512004955715222</v>
      </c>
      <c r="AX1496">
        <v>1.27360237238984</v>
      </c>
      <c r="AY1496">
        <v>1.6139027926409559</v>
      </c>
      <c r="AZ1496">
        <v>4.5512004955715222</v>
      </c>
    </row>
    <row r="1497" spans="1:52" x14ac:dyDescent="0.35">
      <c r="A1497">
        <v>1494</v>
      </c>
      <c r="B1497">
        <v>0</v>
      </c>
      <c r="C1497">
        <v>0</v>
      </c>
      <c r="D1497">
        <v>0</v>
      </c>
      <c r="E1497">
        <v>37.5</v>
      </c>
      <c r="F1497">
        <v>0.91045689620417214</v>
      </c>
      <c r="G1497">
        <v>281.78991340633041</v>
      </c>
      <c r="H1497">
        <v>1226.3497031443501</v>
      </c>
      <c r="I1497">
        <v>3</v>
      </c>
      <c r="J1497">
        <v>3</v>
      </c>
      <c r="K1497">
        <v>1445.866300007189</v>
      </c>
      <c r="L1497" t="b">
        <v>0</v>
      </c>
      <c r="M1497">
        <v>21.598091419993509</v>
      </c>
      <c r="N1497">
        <v>21.598091419993509</v>
      </c>
      <c r="O1497">
        <v>731.91612204073976</v>
      </c>
      <c r="P1497">
        <v>171.61148569757739</v>
      </c>
      <c r="Q1497">
        <v>22.03886879591175</v>
      </c>
      <c r="R1497">
        <v>0.94274559758662979</v>
      </c>
      <c r="S1497">
        <v>55.70531775880287</v>
      </c>
      <c r="T1497">
        <v>154.3967068759859</v>
      </c>
      <c r="U1497">
        <v>23.377323481891491</v>
      </c>
      <c r="V1497">
        <v>8.839891186776839</v>
      </c>
      <c r="W1497">
        <v>-9.2199415496732833</v>
      </c>
      <c r="X1497">
        <v>1</v>
      </c>
      <c r="Y1497">
        <v>2.5000100297319432</v>
      </c>
      <c r="Z1497">
        <v>89.000680803094028</v>
      </c>
      <c r="AA1497">
        <v>1445.866300007189</v>
      </c>
      <c r="AB1497" t="b">
        <v>0</v>
      </c>
      <c r="AC1497" t="b">
        <v>1</v>
      </c>
      <c r="AD1497">
        <v>89.72590563047963</v>
      </c>
      <c r="AE1497">
        <v>0.19263733818536671</v>
      </c>
      <c r="AF1497">
        <v>1.346384321728048E-3</v>
      </c>
      <c r="AG1497">
        <v>0</v>
      </c>
      <c r="AH1497">
        <v>1.8251930228191379E-4</v>
      </c>
      <c r="AI1497" t="b">
        <v>0</v>
      </c>
      <c r="AJ1497" t="b">
        <v>0</v>
      </c>
      <c r="AK1497">
        <v>1445.8676463915101</v>
      </c>
      <c r="AL1497">
        <v>0</v>
      </c>
      <c r="AM1497">
        <v>23.377345250752018</v>
      </c>
      <c r="AN1497">
        <v>0</v>
      </c>
      <c r="AO1497">
        <v>17.441794126262931</v>
      </c>
      <c r="AP1497">
        <v>23.595706577204449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3.4560833779011748</v>
      </c>
      <c r="AW1497">
        <v>4.6950367448563757</v>
      </c>
      <c r="AX1497">
        <v>1.22556148152524</v>
      </c>
      <c r="AY1497">
        <v>1.664908615089276</v>
      </c>
      <c r="AZ1497">
        <v>4.6950367448563757</v>
      </c>
    </row>
    <row r="1498" spans="1:52" x14ac:dyDescent="0.35">
      <c r="A1498">
        <v>1495</v>
      </c>
      <c r="B1498">
        <v>0</v>
      </c>
      <c r="C1498">
        <v>0</v>
      </c>
      <c r="D1498">
        <v>0</v>
      </c>
      <c r="E1498">
        <v>40.6</v>
      </c>
      <c r="F1498">
        <v>0.80378315452016658</v>
      </c>
      <c r="G1498">
        <v>305.08454624792029</v>
      </c>
      <c r="H1498">
        <v>1327.727945270949</v>
      </c>
      <c r="I1498">
        <v>3</v>
      </c>
      <c r="J1498">
        <v>3</v>
      </c>
      <c r="K1498">
        <v>1565.39124747445</v>
      </c>
      <c r="L1498" t="b">
        <v>0</v>
      </c>
      <c r="M1498">
        <v>21.212864815053461</v>
      </c>
      <c r="N1498">
        <v>21.212864815053461</v>
      </c>
      <c r="O1498">
        <v>663.9731183982741</v>
      </c>
      <c r="P1498">
        <v>155.68097201340089</v>
      </c>
      <c r="Q1498">
        <v>21.645780423523949</v>
      </c>
      <c r="R1498">
        <v>0.94049013178841723</v>
      </c>
      <c r="S1498">
        <v>55.745012824787779</v>
      </c>
      <c r="T1498">
        <v>140.40012239323491</v>
      </c>
      <c r="U1498">
        <v>23.015425353121739</v>
      </c>
      <c r="V1498">
        <v>8.3551927805115156</v>
      </c>
      <c r="W1498">
        <v>-20.953067953001099</v>
      </c>
      <c r="X1498">
        <v>1</v>
      </c>
      <c r="Y1498">
        <v>14.233136433059761</v>
      </c>
      <c r="Z1498">
        <v>88.98769963469357</v>
      </c>
      <c r="AA1498">
        <v>1565.39124747445</v>
      </c>
      <c r="AB1498" t="b">
        <v>0</v>
      </c>
      <c r="AC1498" t="b">
        <v>1</v>
      </c>
      <c r="AD1498">
        <v>89.729225699222255</v>
      </c>
      <c r="AE1498">
        <v>0.4377840375166232</v>
      </c>
      <c r="AF1498">
        <v>-0.25854229227941627</v>
      </c>
      <c r="AG1498">
        <v>0</v>
      </c>
      <c r="AH1498">
        <v>1.0202953851240479E-3</v>
      </c>
      <c r="AI1498" t="b">
        <v>0</v>
      </c>
      <c r="AJ1498" t="b">
        <v>0</v>
      </c>
      <c r="AK1498">
        <v>1565.13270518217</v>
      </c>
      <c r="AL1498">
        <v>0</v>
      </c>
      <c r="AM1498">
        <v>23.011624092038812</v>
      </c>
      <c r="AN1498">
        <v>0</v>
      </c>
      <c r="AO1498">
        <v>19.81241767491543</v>
      </c>
      <c r="AP1498">
        <v>23.469930759805081</v>
      </c>
      <c r="AQ1498">
        <v>0</v>
      </c>
      <c r="AR1498">
        <v>1</v>
      </c>
      <c r="AS1498">
        <v>3</v>
      </c>
      <c r="AT1498">
        <v>0</v>
      </c>
      <c r="AU1498">
        <v>0</v>
      </c>
      <c r="AV1498">
        <v>3.8804264184714601</v>
      </c>
      <c r="AW1498">
        <v>4.6268894472424122</v>
      </c>
      <c r="AX1498">
        <v>1.376037737046617</v>
      </c>
      <c r="AY1498">
        <v>1.64074287815083</v>
      </c>
      <c r="AZ1498">
        <v>4.6268894472424122</v>
      </c>
    </row>
    <row r="1499" spans="1:52" x14ac:dyDescent="0.35">
      <c r="A1499">
        <v>1496</v>
      </c>
      <c r="B1499">
        <v>0</v>
      </c>
      <c r="C1499">
        <v>0</v>
      </c>
      <c r="D1499">
        <v>0</v>
      </c>
      <c r="E1499">
        <v>43.3</v>
      </c>
      <c r="F1499">
        <v>0.70774381904848571</v>
      </c>
      <c r="G1499">
        <v>325.37342001317609</v>
      </c>
      <c r="H1499">
        <v>1416.0251238973419</v>
      </c>
      <c r="I1499">
        <v>3</v>
      </c>
      <c r="J1499">
        <v>3</v>
      </c>
      <c r="K1499">
        <v>1669.493621074967</v>
      </c>
      <c r="L1499" t="b">
        <v>0</v>
      </c>
      <c r="M1499">
        <v>20.54284674227485</v>
      </c>
      <c r="N1499">
        <v>20.54284674227485</v>
      </c>
      <c r="O1499">
        <v>602.90645820052828</v>
      </c>
      <c r="P1499">
        <v>141.3627462392445</v>
      </c>
      <c r="Q1499">
        <v>20.962088512525359</v>
      </c>
      <c r="R1499">
        <v>0.93806202135042493</v>
      </c>
      <c r="S1499">
        <v>55.785535730564497</v>
      </c>
      <c r="T1499">
        <v>127.8172928824915</v>
      </c>
      <c r="U1499">
        <v>22.346164790200689</v>
      </c>
      <c r="V1499">
        <v>7.916744757602217</v>
      </c>
      <c r="W1499">
        <v>-2.714374804547008</v>
      </c>
      <c r="X1499">
        <v>1</v>
      </c>
      <c r="Y1499">
        <v>-4.0055567153943326</v>
      </c>
      <c r="Z1499">
        <v>88.980504837297346</v>
      </c>
      <c r="AA1499">
        <v>1669.493621074967</v>
      </c>
      <c r="AB1499" t="b">
        <v>0</v>
      </c>
      <c r="AC1499" t="b">
        <v>1</v>
      </c>
      <c r="AD1499">
        <v>89.731254980912269</v>
      </c>
      <c r="AE1499">
        <v>5.6712934064521249E-2</v>
      </c>
      <c r="AF1499">
        <v>-7.8568001712103971E-3</v>
      </c>
      <c r="AG1499">
        <v>0</v>
      </c>
      <c r="AH1499">
        <v>1.47439975879271E-3</v>
      </c>
      <c r="AI1499" t="b">
        <v>0</v>
      </c>
      <c r="AJ1499" t="b">
        <v>0</v>
      </c>
      <c r="AK1499">
        <v>1669.4857642747961</v>
      </c>
      <c r="AL1499">
        <v>0</v>
      </c>
      <c r="AM1499">
        <v>22.346059626964891</v>
      </c>
      <c r="AN1499">
        <v>0</v>
      </c>
      <c r="AO1499">
        <v>18.677475182794549</v>
      </c>
      <c r="AP1499">
        <v>22.431903791506659</v>
      </c>
      <c r="AQ1499">
        <v>0</v>
      </c>
      <c r="AR1499">
        <v>1</v>
      </c>
      <c r="AS1499">
        <v>3</v>
      </c>
      <c r="AT1499">
        <v>0</v>
      </c>
      <c r="AU1499">
        <v>0</v>
      </c>
      <c r="AV1499">
        <v>3.6005106526677668</v>
      </c>
      <c r="AW1499">
        <v>4.3739197402641068</v>
      </c>
      <c r="AX1499">
        <v>1.276776827187152</v>
      </c>
      <c r="AY1499">
        <v>1.551037202265289</v>
      </c>
      <c r="AZ1499">
        <v>4.3739197402641068</v>
      </c>
    </row>
    <row r="1500" spans="1:52" x14ac:dyDescent="0.35">
      <c r="A1500">
        <v>1497</v>
      </c>
      <c r="B1500">
        <v>0</v>
      </c>
      <c r="C1500">
        <v>0</v>
      </c>
      <c r="D1500">
        <v>0</v>
      </c>
      <c r="E1500">
        <v>45.7</v>
      </c>
      <c r="F1500">
        <v>0.61524156928588347</v>
      </c>
      <c r="G1500">
        <v>343.40797447118132</v>
      </c>
      <c r="H1500">
        <v>1494.5115048985811</v>
      </c>
      <c r="I1500">
        <v>3</v>
      </c>
      <c r="J1500">
        <v>4</v>
      </c>
      <c r="K1500">
        <v>1298.730497756867</v>
      </c>
      <c r="L1500" t="b">
        <v>1</v>
      </c>
      <c r="M1500">
        <v>19.561495501956362</v>
      </c>
      <c r="N1500">
        <v>19.561495501956362</v>
      </c>
      <c r="O1500">
        <v>543.95510905658944</v>
      </c>
      <c r="P1500">
        <v>127.5404948830914</v>
      </c>
      <c r="Q1500">
        <v>19.960709695873842</v>
      </c>
      <c r="R1500">
        <v>0.94364534551917401</v>
      </c>
      <c r="S1500">
        <v>55.826379886082449</v>
      </c>
      <c r="T1500">
        <v>155.5319149736026</v>
      </c>
      <c r="U1500">
        <v>21.15276654588051</v>
      </c>
      <c r="V1500">
        <v>8.7649473290785807</v>
      </c>
      <c r="W1500">
        <v>-2.714374804547008</v>
      </c>
      <c r="X1500">
        <v>1</v>
      </c>
      <c r="Y1500">
        <v>-4.0055567153943326</v>
      </c>
      <c r="Z1500">
        <v>88.991432095574638</v>
      </c>
      <c r="AA1500">
        <v>1298.730497756867</v>
      </c>
      <c r="AB1500" t="b">
        <v>0</v>
      </c>
      <c r="AC1500" t="b">
        <v>1</v>
      </c>
      <c r="AD1500">
        <v>89.729665474279173</v>
      </c>
      <c r="AE1500">
        <v>5.6712934064521249E-2</v>
      </c>
      <c r="AF1500">
        <v>-1.967476255374527E-2</v>
      </c>
      <c r="AG1500">
        <v>0</v>
      </c>
      <c r="AH1500">
        <v>6.7238030089805667E-4</v>
      </c>
      <c r="AI1500" t="b">
        <v>0</v>
      </c>
      <c r="AJ1500" t="b">
        <v>0</v>
      </c>
      <c r="AK1500">
        <v>1298.710822994313</v>
      </c>
      <c r="AL1500">
        <v>0</v>
      </c>
      <c r="AM1500">
        <v>21.152446097827681</v>
      </c>
      <c r="AN1500">
        <v>0</v>
      </c>
      <c r="AO1500">
        <v>29.6327011569695</v>
      </c>
      <c r="AP1500">
        <v>21.2496078695028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5.8666748236667567</v>
      </c>
      <c r="AW1500">
        <v>4.2836462359696146</v>
      </c>
      <c r="AX1500">
        <v>2.0803811431442401</v>
      </c>
      <c r="AY1500">
        <v>1.5190252834706479</v>
      </c>
      <c r="AZ1500">
        <v>4.2836462359696146</v>
      </c>
    </row>
    <row r="1501" spans="1:52" x14ac:dyDescent="0.35">
      <c r="A1501">
        <v>1498</v>
      </c>
      <c r="B1501">
        <v>0</v>
      </c>
      <c r="C1501">
        <v>0</v>
      </c>
      <c r="D1501">
        <v>0</v>
      </c>
      <c r="E1501">
        <v>47.7</v>
      </c>
      <c r="F1501">
        <v>0.49795657047465708</v>
      </c>
      <c r="G1501">
        <v>358.43676985285219</v>
      </c>
      <c r="H1501">
        <v>1559.916822399613</v>
      </c>
      <c r="I1501">
        <v>3</v>
      </c>
      <c r="J1501">
        <v>4</v>
      </c>
      <c r="K1501">
        <v>1355.567718665264</v>
      </c>
      <c r="L1501" t="b">
        <v>0</v>
      </c>
      <c r="M1501">
        <v>17.551115076658469</v>
      </c>
      <c r="N1501">
        <v>17.551115076658469</v>
      </c>
      <c r="O1501">
        <v>467.5881978913539</v>
      </c>
      <c r="P1501">
        <v>109.63483781591241</v>
      </c>
      <c r="Q1501">
        <v>17.909301098631101</v>
      </c>
      <c r="R1501">
        <v>0.94088644029355795</v>
      </c>
      <c r="S1501">
        <v>55.86176691593797</v>
      </c>
      <c r="T1501">
        <v>134.08851847591521</v>
      </c>
      <c r="U1501">
        <v>19.03449803468671</v>
      </c>
      <c r="V1501">
        <v>7.9264496428743882</v>
      </c>
      <c r="W1501">
        <v>-2.714374804547008</v>
      </c>
      <c r="X1501">
        <v>1</v>
      </c>
      <c r="Y1501">
        <v>-4.0055567153943326</v>
      </c>
      <c r="Z1501">
        <v>89.004311655915089</v>
      </c>
      <c r="AA1501">
        <v>1355.567718665264</v>
      </c>
      <c r="AB1501" t="b">
        <v>0</v>
      </c>
      <c r="AC1501" t="b">
        <v>1</v>
      </c>
      <c r="AD1501">
        <v>89.728075967646078</v>
      </c>
      <c r="AE1501">
        <v>5.6712934064521249E-2</v>
      </c>
      <c r="AF1501">
        <v>-1.967476255374527E-2</v>
      </c>
      <c r="AG1501">
        <v>0</v>
      </c>
      <c r="AH1501">
        <v>3.0500686285105378E-3</v>
      </c>
      <c r="AI1501" t="b">
        <v>0</v>
      </c>
      <c r="AJ1501" t="b">
        <v>0</v>
      </c>
      <c r="AK1501">
        <v>1355.5480439027101</v>
      </c>
      <c r="AL1501">
        <v>0</v>
      </c>
      <c r="AM1501">
        <v>19.034221767242439</v>
      </c>
      <c r="AN1501">
        <v>0</v>
      </c>
      <c r="AO1501">
        <v>23.573887989166391</v>
      </c>
      <c r="AP1501">
        <v>19.09523201193694</v>
      </c>
      <c r="AQ1501">
        <v>0</v>
      </c>
      <c r="AR1501">
        <v>1</v>
      </c>
      <c r="AS1501">
        <v>3</v>
      </c>
      <c r="AT1501">
        <v>0</v>
      </c>
      <c r="AU1501">
        <v>0</v>
      </c>
      <c r="AV1501">
        <v>4.4756853130870429</v>
      </c>
      <c r="AW1501">
        <v>3.802965576001442</v>
      </c>
      <c r="AX1501">
        <v>1.5871224514493061</v>
      </c>
      <c r="AY1501">
        <v>1.348570947247494</v>
      </c>
      <c r="AZ1501">
        <v>3.802965576001442</v>
      </c>
    </row>
    <row r="1502" spans="1:52" x14ac:dyDescent="0.35">
      <c r="A1502">
        <v>1499</v>
      </c>
      <c r="B1502">
        <v>0</v>
      </c>
      <c r="C1502">
        <v>0</v>
      </c>
      <c r="D1502">
        <v>0</v>
      </c>
      <c r="E1502">
        <v>49.3</v>
      </c>
      <c r="F1502">
        <v>0.39293214881548888</v>
      </c>
      <c r="G1502">
        <v>370.45980615818888</v>
      </c>
      <c r="H1502">
        <v>1612.241076400438</v>
      </c>
      <c r="I1502">
        <v>4</v>
      </c>
      <c r="J1502">
        <v>4</v>
      </c>
      <c r="K1502">
        <v>1401.0374953919811</v>
      </c>
      <c r="L1502" t="b">
        <v>0</v>
      </c>
      <c r="M1502">
        <v>15.47737993068386</v>
      </c>
      <c r="N1502">
        <v>15.47737993068386</v>
      </c>
      <c r="O1502">
        <v>398.95850742217141</v>
      </c>
      <c r="P1502">
        <v>93.543317504073045</v>
      </c>
      <c r="Q1502">
        <v>15.793244827228429</v>
      </c>
      <c r="R1502">
        <v>0.93756305783767646</v>
      </c>
      <c r="S1502">
        <v>55.895071506064433</v>
      </c>
      <c r="T1502">
        <v>114.8133806463144</v>
      </c>
      <c r="U1502">
        <v>16.844994792833202</v>
      </c>
      <c r="V1502">
        <v>7.1685964068747836</v>
      </c>
      <c r="W1502">
        <v>-3.368054279808407</v>
      </c>
      <c r="X1502">
        <v>1</v>
      </c>
      <c r="Y1502">
        <v>-3.3518772401329331</v>
      </c>
      <c r="Z1502">
        <v>89.01173306414708</v>
      </c>
      <c r="AA1502">
        <v>1401.0374953919811</v>
      </c>
      <c r="AB1502" t="b">
        <v>0</v>
      </c>
      <c r="AC1502" t="b">
        <v>1</v>
      </c>
      <c r="AD1502">
        <v>89.726616159321566</v>
      </c>
      <c r="AE1502">
        <v>7.0370620879816229E-2</v>
      </c>
      <c r="AF1502">
        <v>0</v>
      </c>
      <c r="AG1502">
        <v>0</v>
      </c>
      <c r="AH1502">
        <v>5.8847338194454868E-3</v>
      </c>
      <c r="AI1502" t="b">
        <v>0</v>
      </c>
      <c r="AJ1502" t="b">
        <v>0</v>
      </c>
      <c r="AK1502">
        <v>1401.0374953919811</v>
      </c>
      <c r="AL1502">
        <v>0</v>
      </c>
      <c r="AM1502">
        <v>16.844994792833202</v>
      </c>
      <c r="AN1502">
        <v>0</v>
      </c>
      <c r="AO1502">
        <v>18.023122708737919</v>
      </c>
      <c r="AP1502">
        <v>16.917965307007101</v>
      </c>
      <c r="AQ1502">
        <v>0</v>
      </c>
      <c r="AR1502">
        <v>1</v>
      </c>
      <c r="AS1502">
        <v>3</v>
      </c>
      <c r="AT1502">
        <v>0</v>
      </c>
      <c r="AU1502">
        <v>0</v>
      </c>
      <c r="AV1502">
        <v>3.523089280282806</v>
      </c>
      <c r="AW1502">
        <v>3.3371766785172858</v>
      </c>
      <c r="AX1502">
        <v>1.2493224398165981</v>
      </c>
      <c r="AY1502">
        <v>1.183397384104693</v>
      </c>
      <c r="AZ1502">
        <v>3.3371766785172858</v>
      </c>
    </row>
    <row r="1503" spans="1:52" x14ac:dyDescent="0.35">
      <c r="A1503">
        <v>1500</v>
      </c>
      <c r="B1503">
        <v>0</v>
      </c>
      <c r="C1503">
        <v>0</v>
      </c>
      <c r="D1503">
        <v>0</v>
      </c>
      <c r="E1503">
        <v>50.5</v>
      </c>
      <c r="F1503">
        <v>0.26364816759670712</v>
      </c>
      <c r="G1503">
        <v>379.4770833871915</v>
      </c>
      <c r="H1503">
        <v>1651.484266901057</v>
      </c>
      <c r="I1503">
        <v>4</v>
      </c>
      <c r="J1503">
        <v>4</v>
      </c>
      <c r="K1503">
        <v>1435.1398279370189</v>
      </c>
      <c r="L1503" t="b">
        <v>0</v>
      </c>
      <c r="M1503">
        <v>12.44365530105823</v>
      </c>
      <c r="N1503">
        <v>12.44365530105823</v>
      </c>
      <c r="O1503">
        <v>313.13657735811489</v>
      </c>
      <c r="P1503">
        <v>73.42075361975607</v>
      </c>
      <c r="Q1503">
        <v>12.69760745005942</v>
      </c>
      <c r="R1503">
        <v>0.9315990350586858</v>
      </c>
      <c r="S1503">
        <v>55.926092187653929</v>
      </c>
      <c r="T1503">
        <v>90.692219713644604</v>
      </c>
      <c r="U1503">
        <v>13.62990618518571</v>
      </c>
      <c r="V1503">
        <v>6.2034353410829652</v>
      </c>
      <c r="W1503">
        <v>-3.368054279808407</v>
      </c>
      <c r="X1503">
        <v>1</v>
      </c>
      <c r="Y1503">
        <v>-3.3518772401329331</v>
      </c>
      <c r="Z1503">
        <v>89.016032442361436</v>
      </c>
      <c r="AA1503">
        <v>1435.1398279370189</v>
      </c>
      <c r="AB1503" t="b">
        <v>0</v>
      </c>
      <c r="AC1503" t="b">
        <v>1</v>
      </c>
      <c r="AD1503">
        <v>89.725286049305637</v>
      </c>
      <c r="AE1503">
        <v>7.0370620879816229E-2</v>
      </c>
      <c r="AF1503">
        <v>0</v>
      </c>
      <c r="AG1503">
        <v>0</v>
      </c>
      <c r="AH1503">
        <v>7.5636821452999548E-3</v>
      </c>
      <c r="AI1503" t="b">
        <v>0</v>
      </c>
      <c r="AJ1503" t="b">
        <v>0</v>
      </c>
      <c r="AK1503">
        <v>1435.1398279370189</v>
      </c>
      <c r="AL1503">
        <v>0</v>
      </c>
      <c r="AM1503">
        <v>13.62990618518571</v>
      </c>
      <c r="AN1503">
        <v>0</v>
      </c>
      <c r="AO1503">
        <v>21.234766477571821</v>
      </c>
      <c r="AP1503">
        <v>13.70160262651809</v>
      </c>
      <c r="AQ1503">
        <v>0</v>
      </c>
      <c r="AR1503">
        <v>1</v>
      </c>
      <c r="AS1503">
        <v>3</v>
      </c>
      <c r="AT1503">
        <v>0</v>
      </c>
      <c r="AU1503">
        <v>0</v>
      </c>
      <c r="AV1503">
        <v>4.1613359791685447</v>
      </c>
      <c r="AW1503">
        <v>2.7046680958434481</v>
      </c>
      <c r="AX1503">
        <v>1.475651056442747</v>
      </c>
      <c r="AY1503">
        <v>0.95910329533845107</v>
      </c>
      <c r="AZ1503">
        <v>2.7046680958434481</v>
      </c>
    </row>
    <row r="1504" spans="1:52" x14ac:dyDescent="0.35">
      <c r="A1504">
        <v>1501</v>
      </c>
      <c r="B1504">
        <v>0</v>
      </c>
      <c r="C1504">
        <v>0</v>
      </c>
      <c r="D1504">
        <v>0</v>
      </c>
      <c r="E1504">
        <v>51.3</v>
      </c>
      <c r="F1504">
        <v>0.21914184746435431</v>
      </c>
      <c r="G1504">
        <v>385.48860153985993</v>
      </c>
      <c r="H1504">
        <v>1677.64639390147</v>
      </c>
      <c r="I1504">
        <v>4</v>
      </c>
      <c r="J1504">
        <v>4</v>
      </c>
      <c r="K1504">
        <v>1457.8747163003779</v>
      </c>
      <c r="L1504" t="b">
        <v>0</v>
      </c>
      <c r="M1504">
        <v>11.4780268166156</v>
      </c>
      <c r="N1504">
        <v>11.4780268166156</v>
      </c>
      <c r="O1504">
        <v>284.33287482563549</v>
      </c>
      <c r="P1504">
        <v>66.667184411022717</v>
      </c>
      <c r="Q1504">
        <v>11.71227226185265</v>
      </c>
      <c r="R1504">
        <v>0.92872170905761708</v>
      </c>
      <c r="S1504">
        <v>55.953414815558347</v>
      </c>
      <c r="T1504">
        <v>82.605076911420156</v>
      </c>
      <c r="U1504">
        <v>12.611175282784339</v>
      </c>
      <c r="V1504">
        <v>5.8879487054101389</v>
      </c>
      <c r="W1504">
        <v>-3.368054279808407</v>
      </c>
      <c r="X1504">
        <v>1</v>
      </c>
      <c r="Y1504">
        <v>-3.3518772401329331</v>
      </c>
      <c r="Z1504">
        <v>89.020331820575791</v>
      </c>
      <c r="AA1504">
        <v>1457.8747163003779</v>
      </c>
      <c r="AB1504" t="b">
        <v>0</v>
      </c>
      <c r="AC1504" t="b">
        <v>1</v>
      </c>
      <c r="AD1504">
        <v>89.723955939289709</v>
      </c>
      <c r="AE1504">
        <v>7.0370620879816229E-2</v>
      </c>
      <c r="AF1504">
        <v>0</v>
      </c>
      <c r="AG1504">
        <v>0</v>
      </c>
      <c r="AH1504">
        <v>6.1721830455844229E-3</v>
      </c>
      <c r="AI1504" t="b">
        <v>0</v>
      </c>
      <c r="AJ1504" t="b">
        <v>0</v>
      </c>
      <c r="AK1504">
        <v>1457.8747163003779</v>
      </c>
      <c r="AL1504">
        <v>0</v>
      </c>
      <c r="AM1504">
        <v>12.611175282784339</v>
      </c>
      <c r="AN1504">
        <v>0</v>
      </c>
      <c r="AO1504">
        <v>18.092415664310661</v>
      </c>
      <c r="AP1504">
        <v>12.682394428753801</v>
      </c>
      <c r="AQ1504">
        <v>0</v>
      </c>
      <c r="AR1504">
        <v>1</v>
      </c>
      <c r="AS1504">
        <v>3</v>
      </c>
      <c r="AT1504">
        <v>0</v>
      </c>
      <c r="AU1504">
        <v>0</v>
      </c>
      <c r="AV1504">
        <v>3.4896370736483</v>
      </c>
      <c r="AW1504">
        <v>2.5123582265668931</v>
      </c>
      <c r="AX1504">
        <v>1.237459955194433</v>
      </c>
      <c r="AY1504">
        <v>0.89090822562446026</v>
      </c>
      <c r="AZ1504">
        <v>2.5123582265668931</v>
      </c>
    </row>
    <row r="1505" spans="1:52" x14ac:dyDescent="0.35">
      <c r="A1505">
        <v>1502</v>
      </c>
      <c r="B1505">
        <v>0</v>
      </c>
      <c r="C1505">
        <v>0</v>
      </c>
      <c r="D1505">
        <v>0</v>
      </c>
      <c r="E1505">
        <v>52.1</v>
      </c>
      <c r="F1505">
        <v>0.19311777587922219</v>
      </c>
      <c r="G1505">
        <v>391.5001196925283</v>
      </c>
      <c r="H1505">
        <v>1703.808520901883</v>
      </c>
      <c r="I1505">
        <v>4</v>
      </c>
      <c r="J1505">
        <v>4</v>
      </c>
      <c r="K1505">
        <v>1480.609604663736</v>
      </c>
      <c r="L1505" t="b">
        <v>0</v>
      </c>
      <c r="M1505">
        <v>10.992958897651141</v>
      </c>
      <c r="N1505">
        <v>10.992958897651141</v>
      </c>
      <c r="O1505">
        <v>268.13535829433908</v>
      </c>
      <c r="P1505">
        <v>62.869372349175393</v>
      </c>
      <c r="Q1505">
        <v>11.2173049976032</v>
      </c>
      <c r="R1505">
        <v>0.92675150775687298</v>
      </c>
      <c r="S1505">
        <v>55.979677358770793</v>
      </c>
      <c r="T1505">
        <v>78.064942995363253</v>
      </c>
      <c r="U1505">
        <v>12.10389721917344</v>
      </c>
      <c r="V1505">
        <v>5.7181393714560187</v>
      </c>
      <c r="W1505">
        <v>-3.368054279808407</v>
      </c>
      <c r="X1505">
        <v>1</v>
      </c>
      <c r="Y1505">
        <v>-3.3518772401329331</v>
      </c>
      <c r="Z1505">
        <v>89.02207931618959</v>
      </c>
      <c r="AA1505">
        <v>1480.609604663736</v>
      </c>
      <c r="AB1505" t="b">
        <v>0</v>
      </c>
      <c r="AC1505" t="b">
        <v>1</v>
      </c>
      <c r="AD1505">
        <v>89.722625829273781</v>
      </c>
      <c r="AE1505">
        <v>7.0370620879816229E-2</v>
      </c>
      <c r="AF1505">
        <v>0</v>
      </c>
      <c r="AG1505">
        <v>0</v>
      </c>
      <c r="AH1505">
        <v>3.0955651221442611E-3</v>
      </c>
      <c r="AI1505" t="b">
        <v>0</v>
      </c>
      <c r="AJ1505" t="b">
        <v>0</v>
      </c>
      <c r="AK1505">
        <v>1480.609604663736</v>
      </c>
      <c r="AL1505">
        <v>0</v>
      </c>
      <c r="AM1505">
        <v>12.10389721917344</v>
      </c>
      <c r="AN1505">
        <v>0</v>
      </c>
      <c r="AO1505">
        <v>18.54519202473686</v>
      </c>
      <c r="AP1505">
        <v>12.174917492075011</v>
      </c>
      <c r="AQ1505">
        <v>0</v>
      </c>
      <c r="AR1505">
        <v>1</v>
      </c>
      <c r="AS1505">
        <v>3</v>
      </c>
      <c r="AT1505">
        <v>0</v>
      </c>
      <c r="AU1505">
        <v>0</v>
      </c>
      <c r="AV1505">
        <v>3.5626997086993342</v>
      </c>
      <c r="AW1505">
        <v>2.4184670483849811</v>
      </c>
      <c r="AX1505">
        <v>1.263368691028133</v>
      </c>
      <c r="AY1505">
        <v>0.85761344223278524</v>
      </c>
      <c r="AZ1505">
        <v>2.4184670483849811</v>
      </c>
    </row>
    <row r="1506" spans="1:52" x14ac:dyDescent="0.35">
      <c r="A1506">
        <v>1503</v>
      </c>
      <c r="B1506">
        <v>0</v>
      </c>
      <c r="C1506">
        <v>0</v>
      </c>
      <c r="D1506">
        <v>0</v>
      </c>
      <c r="E1506">
        <v>52.7</v>
      </c>
      <c r="F1506">
        <v>0.17505371568542749</v>
      </c>
      <c r="G1506">
        <v>396.00875830702961</v>
      </c>
      <c r="H1506">
        <v>1723.430116152193</v>
      </c>
      <c r="I1506">
        <v>4</v>
      </c>
      <c r="J1506">
        <v>4</v>
      </c>
      <c r="K1506">
        <v>1497.6607709362561</v>
      </c>
      <c r="L1506" t="b">
        <v>0</v>
      </c>
      <c r="M1506">
        <v>10.65737337498723</v>
      </c>
      <c r="N1506">
        <v>10.65737337498723</v>
      </c>
      <c r="O1506">
        <v>256.99032419229161</v>
      </c>
      <c r="P1506">
        <v>60.256209716454933</v>
      </c>
      <c r="Q1506">
        <v>10.8748707908033</v>
      </c>
      <c r="R1506">
        <v>0.92524700793976999</v>
      </c>
      <c r="S1506">
        <v>56.005525276378613</v>
      </c>
      <c r="T1506">
        <v>74.941838656805771</v>
      </c>
      <c r="U1506">
        <v>11.753478473838211</v>
      </c>
      <c r="V1506">
        <v>5.6021266700912378</v>
      </c>
      <c r="W1506">
        <v>-3.368054279808407</v>
      </c>
      <c r="X1506">
        <v>1</v>
      </c>
      <c r="Y1506">
        <v>-3.3518772401329331</v>
      </c>
      <c r="Z1506">
        <v>89.023826811803389</v>
      </c>
      <c r="AA1506">
        <v>1497.6607709362561</v>
      </c>
      <c r="AB1506" t="b">
        <v>0</v>
      </c>
      <c r="AC1506" t="b">
        <v>1</v>
      </c>
      <c r="AD1506">
        <v>89.721295719257853</v>
      </c>
      <c r="AE1506">
        <v>7.0370620879816229E-2</v>
      </c>
      <c r="AF1506">
        <v>0</v>
      </c>
      <c r="AG1506">
        <v>0</v>
      </c>
      <c r="AH1506">
        <v>1.261551508541348E-3</v>
      </c>
      <c r="AI1506" t="b">
        <v>0</v>
      </c>
      <c r="AJ1506" t="b">
        <v>0</v>
      </c>
      <c r="AK1506">
        <v>1497.6607709362561</v>
      </c>
      <c r="AL1506">
        <v>0</v>
      </c>
      <c r="AM1506">
        <v>11.753478473838211</v>
      </c>
      <c r="AN1506">
        <v>0</v>
      </c>
      <c r="AO1506">
        <v>14.30069235321025</v>
      </c>
      <c r="AP1506">
        <v>11.82440925385923</v>
      </c>
      <c r="AQ1506">
        <v>0</v>
      </c>
      <c r="AR1506">
        <v>1</v>
      </c>
      <c r="AS1506">
        <v>3</v>
      </c>
      <c r="AT1506">
        <v>0</v>
      </c>
      <c r="AU1506">
        <v>0</v>
      </c>
      <c r="AV1506">
        <v>2.747264705245215</v>
      </c>
      <c r="AW1506">
        <v>2.3546603780774502</v>
      </c>
      <c r="AX1506">
        <v>0.97420734228553718</v>
      </c>
      <c r="AY1506">
        <v>0.83498693665504919</v>
      </c>
      <c r="AZ1506">
        <v>2.3546603780774502</v>
      </c>
    </row>
    <row r="1507" spans="1:52" x14ac:dyDescent="0.35">
      <c r="A1507">
        <v>1504</v>
      </c>
      <c r="B1507">
        <v>0</v>
      </c>
      <c r="C1507">
        <v>0</v>
      </c>
      <c r="D1507">
        <v>0</v>
      </c>
      <c r="E1507">
        <v>53.4</v>
      </c>
      <c r="F1507">
        <v>0.19000069471238851</v>
      </c>
      <c r="G1507">
        <v>401.26883669061442</v>
      </c>
      <c r="H1507">
        <v>1746.321977277554</v>
      </c>
      <c r="I1507">
        <v>4</v>
      </c>
      <c r="J1507">
        <v>4</v>
      </c>
      <c r="K1507">
        <v>1517.5537982541939</v>
      </c>
      <c r="L1507" t="b">
        <v>0</v>
      </c>
      <c r="M1507">
        <v>11.28395302016804</v>
      </c>
      <c r="N1507">
        <v>11.28395302016804</v>
      </c>
      <c r="O1507">
        <v>268.53272468220109</v>
      </c>
      <c r="P1507">
        <v>62.962542364336628</v>
      </c>
      <c r="Q1507">
        <v>11.51423777568167</v>
      </c>
      <c r="R1507">
        <v>0.92647110055805548</v>
      </c>
      <c r="S1507">
        <v>56.03109882695194</v>
      </c>
      <c r="T1507">
        <v>78.204294540418033</v>
      </c>
      <c r="U1507">
        <v>12.42805929806782</v>
      </c>
      <c r="V1507">
        <v>5.7502757091906176</v>
      </c>
      <c r="W1507">
        <v>-3.368054279808407</v>
      </c>
      <c r="X1507">
        <v>1</v>
      </c>
      <c r="Y1507">
        <v>-3.3518772401329331</v>
      </c>
      <c r="Z1507">
        <v>89.025574307417187</v>
      </c>
      <c r="AA1507">
        <v>1517.5537982541939</v>
      </c>
      <c r="AB1507" t="b">
        <v>0</v>
      </c>
      <c r="AC1507" t="b">
        <v>1</v>
      </c>
      <c r="AD1507">
        <v>89.719965609241925</v>
      </c>
      <c r="AE1507">
        <v>7.0370620879816229E-2</v>
      </c>
      <c r="AF1507">
        <v>0</v>
      </c>
      <c r="AG1507">
        <v>0</v>
      </c>
      <c r="AH1507">
        <v>5.3729037564731463E-4</v>
      </c>
      <c r="AI1507" t="b">
        <v>0</v>
      </c>
      <c r="AJ1507" t="b">
        <v>0</v>
      </c>
      <c r="AK1507">
        <v>1517.5537982541939</v>
      </c>
      <c r="AL1507">
        <v>0</v>
      </c>
      <c r="AM1507">
        <v>12.42805929806782</v>
      </c>
      <c r="AN1507">
        <v>0</v>
      </c>
      <c r="AO1507">
        <v>8.8464600035039904</v>
      </c>
      <c r="AP1507">
        <v>12.49899007808885</v>
      </c>
      <c r="AQ1507">
        <v>0</v>
      </c>
      <c r="AR1507">
        <v>1</v>
      </c>
      <c r="AS1507">
        <v>3</v>
      </c>
      <c r="AT1507">
        <v>0</v>
      </c>
      <c r="AU1507">
        <v>0</v>
      </c>
      <c r="AV1507">
        <v>1.778926432048211</v>
      </c>
      <c r="AW1507">
        <v>2.478540483844728</v>
      </c>
      <c r="AX1507">
        <v>0.63082497590362097</v>
      </c>
      <c r="AY1507">
        <v>0.87891610410109033</v>
      </c>
      <c r="AZ1507">
        <v>2.478540483844728</v>
      </c>
    </row>
    <row r="1508" spans="1:52" x14ac:dyDescent="0.35">
      <c r="A1508">
        <v>1505</v>
      </c>
      <c r="B1508">
        <v>0</v>
      </c>
      <c r="C1508">
        <v>0</v>
      </c>
      <c r="D1508">
        <v>0</v>
      </c>
      <c r="E1508">
        <v>54</v>
      </c>
      <c r="F1508">
        <v>0.14827683879835091</v>
      </c>
      <c r="G1508">
        <v>405.77747530511567</v>
      </c>
      <c r="H1508">
        <v>1765.943572527864</v>
      </c>
      <c r="I1508">
        <v>4</v>
      </c>
      <c r="J1508">
        <v>4</v>
      </c>
      <c r="K1508">
        <v>1534.604964526714</v>
      </c>
      <c r="L1508" t="b">
        <v>0</v>
      </c>
      <c r="M1508">
        <v>10.25351057450086</v>
      </c>
      <c r="N1508">
        <v>10.25351057450086</v>
      </c>
      <c r="O1508">
        <v>241.29928218658679</v>
      </c>
      <c r="P1508">
        <v>56.577150122530291</v>
      </c>
      <c r="Q1508">
        <v>10.462765892347811</v>
      </c>
      <c r="R1508">
        <v>0.9227745196649364</v>
      </c>
      <c r="S1508">
        <v>56.057732532983977</v>
      </c>
      <c r="T1508">
        <v>70.554658999003664</v>
      </c>
      <c r="U1508">
        <v>11.338377544437281</v>
      </c>
      <c r="V1508">
        <v>5.4486174310746662</v>
      </c>
      <c r="W1508">
        <v>-3.368054279808407</v>
      </c>
      <c r="X1508">
        <v>1</v>
      </c>
      <c r="Y1508">
        <v>-3.3518772401329331</v>
      </c>
      <c r="Z1508">
        <v>89.027321803030986</v>
      </c>
      <c r="AA1508">
        <v>1534.604964526714</v>
      </c>
      <c r="AB1508" t="b">
        <v>0</v>
      </c>
      <c r="AC1508" t="b">
        <v>1</v>
      </c>
      <c r="AD1508">
        <v>89.718635499225996</v>
      </c>
      <c r="AE1508">
        <v>7.0370620879816229E-2</v>
      </c>
      <c r="AF1508">
        <v>0</v>
      </c>
      <c r="AG1508">
        <v>0</v>
      </c>
      <c r="AH1508">
        <v>-4.8993585030077114E-6</v>
      </c>
      <c r="AI1508" t="b">
        <v>0</v>
      </c>
      <c r="AJ1508" t="b">
        <v>0</v>
      </c>
      <c r="AK1508">
        <v>1534.604964526714</v>
      </c>
      <c r="AL1508">
        <v>0</v>
      </c>
      <c r="AM1508">
        <v>11.338377544437281</v>
      </c>
      <c r="AN1508">
        <v>0</v>
      </c>
      <c r="AO1508">
        <v>9.0427194184365156</v>
      </c>
      <c r="AP1508">
        <v>11.409149226004001</v>
      </c>
      <c r="AQ1508">
        <v>0</v>
      </c>
      <c r="AR1508">
        <v>1</v>
      </c>
      <c r="AS1508">
        <v>3</v>
      </c>
      <c r="AT1508">
        <v>0</v>
      </c>
      <c r="AU1508">
        <v>0</v>
      </c>
      <c r="AV1508">
        <v>1.8127346489060669</v>
      </c>
      <c r="AW1508">
        <v>2.2811281355828319</v>
      </c>
      <c r="AX1508">
        <v>0.64281370528583948</v>
      </c>
      <c r="AY1508">
        <v>0.80891164253722458</v>
      </c>
      <c r="AZ1508">
        <v>2.2811281355828319</v>
      </c>
    </row>
    <row r="1509" spans="1:52" x14ac:dyDescent="0.35">
      <c r="A1509">
        <v>1506</v>
      </c>
      <c r="B1509">
        <v>0</v>
      </c>
      <c r="C1509">
        <v>0</v>
      </c>
      <c r="D1509">
        <v>0</v>
      </c>
      <c r="E1509">
        <v>54.5</v>
      </c>
      <c r="F1509">
        <v>0.13355861676089201</v>
      </c>
      <c r="G1509">
        <v>409.53467415053342</v>
      </c>
      <c r="H1509">
        <v>1782.2949019031221</v>
      </c>
      <c r="I1509">
        <v>4</v>
      </c>
      <c r="J1509">
        <v>4</v>
      </c>
      <c r="K1509">
        <v>1548.8142697538131</v>
      </c>
      <c r="L1509" t="b">
        <v>0</v>
      </c>
      <c r="M1509">
        <v>9.9611518149212905</v>
      </c>
      <c r="N1509">
        <v>9.9611518149212905</v>
      </c>
      <c r="O1509">
        <v>232.26847204407289</v>
      </c>
      <c r="P1509">
        <v>54.459707018136832</v>
      </c>
      <c r="Q1509">
        <v>10.1644406274707</v>
      </c>
      <c r="R1509">
        <v>0.92128081744403489</v>
      </c>
      <c r="S1509">
        <v>56.083150772565837</v>
      </c>
      <c r="T1509">
        <v>68.024208246885735</v>
      </c>
      <c r="U1509">
        <v>11.03294504239275</v>
      </c>
      <c r="V1509">
        <v>5.3548100672115808</v>
      </c>
      <c r="W1509">
        <v>-3.368054279808407</v>
      </c>
      <c r="X1509">
        <v>1</v>
      </c>
      <c r="Y1509">
        <v>-3.3518772401329331</v>
      </c>
      <c r="Z1509">
        <v>89.029069298644785</v>
      </c>
      <c r="AA1509">
        <v>1548.8142697538131</v>
      </c>
      <c r="AB1509" t="b">
        <v>0</v>
      </c>
      <c r="AC1509" t="b">
        <v>1</v>
      </c>
      <c r="AD1509">
        <v>89.717305389210068</v>
      </c>
      <c r="AE1509">
        <v>7.0370620879816229E-2</v>
      </c>
      <c r="AF1509">
        <v>0</v>
      </c>
      <c r="AG1509">
        <v>0</v>
      </c>
      <c r="AH1509">
        <v>3.0324355817503701E-3</v>
      </c>
      <c r="AI1509" t="b">
        <v>0</v>
      </c>
      <c r="AJ1509" t="b">
        <v>0</v>
      </c>
      <c r="AK1509">
        <v>1548.8142697538131</v>
      </c>
      <c r="AL1509">
        <v>0</v>
      </c>
      <c r="AM1509">
        <v>11.03294504239275</v>
      </c>
      <c r="AN1509">
        <v>0</v>
      </c>
      <c r="AO1509">
        <v>12.634310020014359</v>
      </c>
      <c r="AP1509">
        <v>11.1036471183857</v>
      </c>
      <c r="AQ1509">
        <v>0</v>
      </c>
      <c r="AR1509">
        <v>1</v>
      </c>
      <c r="AS1509">
        <v>3</v>
      </c>
      <c r="AT1509">
        <v>0</v>
      </c>
      <c r="AU1509">
        <v>0</v>
      </c>
      <c r="AV1509">
        <v>2.4431196086859268</v>
      </c>
      <c r="AW1509">
        <v>2.2272111292070358</v>
      </c>
      <c r="AX1509">
        <v>0.86635447116522235</v>
      </c>
      <c r="AY1509">
        <v>0.78979211413028949</v>
      </c>
      <c r="AZ1509">
        <v>2.2272111292070358</v>
      </c>
    </row>
    <row r="1510" spans="1:52" x14ac:dyDescent="0.35">
      <c r="A1510">
        <v>1507</v>
      </c>
      <c r="B1510">
        <v>0</v>
      </c>
      <c r="C1510">
        <v>0</v>
      </c>
      <c r="D1510">
        <v>0</v>
      </c>
      <c r="E1510">
        <v>55</v>
      </c>
      <c r="F1510">
        <v>0.15082202749141341</v>
      </c>
      <c r="G1510">
        <v>413.29187299595122</v>
      </c>
      <c r="H1510">
        <v>1798.6462312783799</v>
      </c>
      <c r="I1510">
        <v>4</v>
      </c>
      <c r="J1510">
        <v>4</v>
      </c>
      <c r="K1510">
        <v>1563.0235749809119</v>
      </c>
      <c r="L1510" t="b">
        <v>0</v>
      </c>
      <c r="M1510">
        <v>10.60463790590661</v>
      </c>
      <c r="N1510">
        <v>10.60463790590661</v>
      </c>
      <c r="O1510">
        <v>245.02497910592939</v>
      </c>
      <c r="P1510">
        <v>57.450709761856928</v>
      </c>
      <c r="Q1510">
        <v>10.821059087659799</v>
      </c>
      <c r="R1510">
        <v>0.92303726834240363</v>
      </c>
      <c r="S1510">
        <v>56.10832188454232</v>
      </c>
      <c r="T1510">
        <v>71.623639511788042</v>
      </c>
      <c r="U1510">
        <v>11.723317637100759</v>
      </c>
      <c r="V1510">
        <v>5.5123509480861657</v>
      </c>
      <c r="W1510">
        <v>-3.368054279808407</v>
      </c>
      <c r="X1510">
        <v>1</v>
      </c>
      <c r="Y1510">
        <v>-3.3518772401329331</v>
      </c>
      <c r="Z1510">
        <v>89.030816794258584</v>
      </c>
      <c r="AA1510">
        <v>1563.0235749809119</v>
      </c>
      <c r="AB1510" t="b">
        <v>0</v>
      </c>
      <c r="AC1510" t="b">
        <v>1</v>
      </c>
      <c r="AD1510">
        <v>89.71597527919414</v>
      </c>
      <c r="AE1510">
        <v>7.0370620879816229E-2</v>
      </c>
      <c r="AF1510">
        <v>0</v>
      </c>
      <c r="AG1510">
        <v>0</v>
      </c>
      <c r="AH1510">
        <v>4.2814338902288918E-3</v>
      </c>
      <c r="AI1510" t="b">
        <v>0</v>
      </c>
      <c r="AJ1510" t="b">
        <v>0</v>
      </c>
      <c r="AK1510">
        <v>1563.0235749809119</v>
      </c>
      <c r="AL1510">
        <v>0</v>
      </c>
      <c r="AM1510">
        <v>11.723317637100759</v>
      </c>
      <c r="AN1510">
        <v>0</v>
      </c>
      <c r="AO1510">
        <v>10.52283238268191</v>
      </c>
      <c r="AP1510">
        <v>11.794089318667471</v>
      </c>
      <c r="AQ1510">
        <v>0</v>
      </c>
      <c r="AR1510">
        <v>1</v>
      </c>
      <c r="AS1510">
        <v>3</v>
      </c>
      <c r="AT1510">
        <v>0</v>
      </c>
      <c r="AU1510">
        <v>0</v>
      </c>
      <c r="AV1510">
        <v>2.0710740972293609</v>
      </c>
      <c r="AW1510">
        <v>2.352398526693471</v>
      </c>
      <c r="AX1510">
        <v>0.73442343873381599</v>
      </c>
      <c r="AY1510">
        <v>0.83418486074811093</v>
      </c>
      <c r="AZ1510">
        <v>2.352398526693471</v>
      </c>
    </row>
    <row r="1511" spans="1:52" x14ac:dyDescent="0.35">
      <c r="A1511">
        <v>1508</v>
      </c>
      <c r="B1511">
        <v>0</v>
      </c>
      <c r="C1511">
        <v>0</v>
      </c>
      <c r="D1511">
        <v>0</v>
      </c>
      <c r="E1511">
        <v>55.6</v>
      </c>
      <c r="F1511">
        <v>0.17981993994011439</v>
      </c>
      <c r="G1511">
        <v>417.80051161045247</v>
      </c>
      <c r="H1511">
        <v>1818.2678265286891</v>
      </c>
      <c r="I1511">
        <v>4</v>
      </c>
      <c r="J1511">
        <v>4</v>
      </c>
      <c r="K1511">
        <v>1580.0747412534311</v>
      </c>
      <c r="L1511" t="b">
        <v>0</v>
      </c>
      <c r="M1511">
        <v>11.63727504537745</v>
      </c>
      <c r="N1511">
        <v>11.63727504537745</v>
      </c>
      <c r="O1511">
        <v>265.98289797959831</v>
      </c>
      <c r="P1511">
        <v>62.36468758900395</v>
      </c>
      <c r="Q1511">
        <v>11.874770454466789</v>
      </c>
      <c r="R1511">
        <v>0.92562275312776121</v>
      </c>
      <c r="S1511">
        <v>56.134521118007967</v>
      </c>
      <c r="T1511">
        <v>77.532708017358956</v>
      </c>
      <c r="U1511">
        <v>12.828952631448271</v>
      </c>
      <c r="V1511">
        <v>5.7666693648803289</v>
      </c>
      <c r="W1511">
        <v>-3.368054279808407</v>
      </c>
      <c r="X1511">
        <v>1</v>
      </c>
      <c r="Y1511">
        <v>-3.3518772401329331</v>
      </c>
      <c r="Z1511">
        <v>89.032564289872383</v>
      </c>
      <c r="AA1511">
        <v>1580.0747412534311</v>
      </c>
      <c r="AB1511" t="b">
        <v>0</v>
      </c>
      <c r="AC1511" t="b">
        <v>1</v>
      </c>
      <c r="AD1511">
        <v>89.714645169178212</v>
      </c>
      <c r="AE1511">
        <v>7.0370620879816229E-2</v>
      </c>
      <c r="AF1511">
        <v>0</v>
      </c>
      <c r="AG1511">
        <v>0</v>
      </c>
      <c r="AH1511">
        <v>4.2011320168161004E-3</v>
      </c>
      <c r="AI1511" t="b">
        <v>0</v>
      </c>
      <c r="AJ1511" t="b">
        <v>0</v>
      </c>
      <c r="AK1511">
        <v>1580.0747412534311</v>
      </c>
      <c r="AL1511">
        <v>0</v>
      </c>
      <c r="AM1511">
        <v>12.828952631448271</v>
      </c>
      <c r="AN1511">
        <v>0</v>
      </c>
      <c r="AO1511">
        <v>11.898443596435889</v>
      </c>
      <c r="AP1511">
        <v>12.8998834114693</v>
      </c>
      <c r="AQ1511">
        <v>0</v>
      </c>
      <c r="AR1511">
        <v>1</v>
      </c>
      <c r="AS1511">
        <v>3</v>
      </c>
      <c r="AT1511">
        <v>0</v>
      </c>
      <c r="AU1511">
        <v>0</v>
      </c>
      <c r="AV1511">
        <v>2.3126417581568179</v>
      </c>
      <c r="AW1511">
        <v>2.5538010726792781</v>
      </c>
      <c r="AX1511">
        <v>0.82008572984284334</v>
      </c>
      <c r="AY1511">
        <v>0.90560428771639612</v>
      </c>
      <c r="AZ1511">
        <v>2.5538010726792781</v>
      </c>
    </row>
    <row r="1512" spans="1:52" x14ac:dyDescent="0.35">
      <c r="A1512">
        <v>1509</v>
      </c>
      <c r="B1512">
        <v>0</v>
      </c>
      <c r="C1512">
        <v>0</v>
      </c>
      <c r="D1512">
        <v>0</v>
      </c>
      <c r="E1512">
        <v>56.3</v>
      </c>
      <c r="F1512">
        <v>0.21323154608145781</v>
      </c>
      <c r="G1512">
        <v>423.06058999403729</v>
      </c>
      <c r="H1512">
        <v>1841.15968765405</v>
      </c>
      <c r="I1512">
        <v>4</v>
      </c>
      <c r="J1512">
        <v>4</v>
      </c>
      <c r="K1512">
        <v>1599.96776857137</v>
      </c>
      <c r="L1512" t="b">
        <v>0</v>
      </c>
      <c r="M1512">
        <v>12.855001377051449</v>
      </c>
      <c r="N1512">
        <v>12.855001377051449</v>
      </c>
      <c r="O1512">
        <v>290.16226909337428</v>
      </c>
      <c r="P1512">
        <v>68.033995416926373</v>
      </c>
      <c r="Q1512">
        <v>13.11734834393005</v>
      </c>
      <c r="R1512">
        <v>0.92815359777883011</v>
      </c>
      <c r="S1512">
        <v>56.162305687019717</v>
      </c>
      <c r="T1512">
        <v>84.350244836537428</v>
      </c>
      <c r="U1512">
        <v>14.13273446908061</v>
      </c>
      <c r="V1512">
        <v>6.0602616179800322</v>
      </c>
      <c r="W1512">
        <v>-3.368054279808407</v>
      </c>
      <c r="X1512">
        <v>1</v>
      </c>
      <c r="Y1512">
        <v>-3.3518772401329331</v>
      </c>
      <c r="Z1512">
        <v>89.034311785486182</v>
      </c>
      <c r="AA1512">
        <v>1599.96776857137</v>
      </c>
      <c r="AB1512" t="b">
        <v>0</v>
      </c>
      <c r="AC1512" t="b">
        <v>1</v>
      </c>
      <c r="AD1512">
        <v>89.713315059162284</v>
      </c>
      <c r="AE1512">
        <v>7.0370620879816229E-2</v>
      </c>
      <c r="AF1512">
        <v>0</v>
      </c>
      <c r="AG1512">
        <v>0</v>
      </c>
      <c r="AH1512">
        <v>6.2427436134885328E-3</v>
      </c>
      <c r="AI1512" t="b">
        <v>0</v>
      </c>
      <c r="AJ1512" t="b">
        <v>0</v>
      </c>
      <c r="AK1512">
        <v>1599.96776857137</v>
      </c>
      <c r="AL1512">
        <v>0</v>
      </c>
      <c r="AM1512">
        <v>14.13273446908061</v>
      </c>
      <c r="AN1512">
        <v>0</v>
      </c>
      <c r="AO1512">
        <v>12.63306410067864</v>
      </c>
      <c r="AP1512">
        <v>14.231128579365439</v>
      </c>
      <c r="AQ1512">
        <v>0</v>
      </c>
      <c r="AR1512">
        <v>1</v>
      </c>
      <c r="AS1512">
        <v>3</v>
      </c>
      <c r="AT1512">
        <v>0</v>
      </c>
      <c r="AU1512">
        <v>0</v>
      </c>
      <c r="AV1512">
        <v>2.4430002158275319</v>
      </c>
      <c r="AW1512">
        <v>2.7984874831138189</v>
      </c>
      <c r="AX1512">
        <v>0.86631213327217449</v>
      </c>
      <c r="AY1512">
        <v>0.99237262092998424</v>
      </c>
      <c r="AZ1512">
        <v>2.7984874831138189</v>
      </c>
    </row>
    <row r="1513" spans="1:52" x14ac:dyDescent="0.35">
      <c r="A1513">
        <v>1510</v>
      </c>
      <c r="B1513">
        <v>0</v>
      </c>
      <c r="C1513">
        <v>0</v>
      </c>
      <c r="D1513">
        <v>0</v>
      </c>
      <c r="E1513">
        <v>57.2</v>
      </c>
      <c r="F1513">
        <v>0.30058720906738312</v>
      </c>
      <c r="G1513">
        <v>429.82354791578922</v>
      </c>
      <c r="H1513">
        <v>1870.592080529515</v>
      </c>
      <c r="I1513">
        <v>4</v>
      </c>
      <c r="J1513">
        <v>5</v>
      </c>
      <c r="K1513">
        <v>1318.767416773308</v>
      </c>
      <c r="L1513" t="b">
        <v>1</v>
      </c>
      <c r="M1513">
        <v>15.821702446943799</v>
      </c>
      <c r="N1513">
        <v>15.821702446943799</v>
      </c>
      <c r="O1513">
        <v>351.50733338419911</v>
      </c>
      <c r="P1513">
        <v>82.417498261226143</v>
      </c>
      <c r="Q1513">
        <v>16.14459433361613</v>
      </c>
      <c r="R1513">
        <v>0.93984713186834712</v>
      </c>
      <c r="S1513">
        <v>56.191953278634458</v>
      </c>
      <c r="T1513">
        <v>124.38645486995949</v>
      </c>
      <c r="U1513">
        <v>17.177893921452799</v>
      </c>
      <c r="V1513">
        <v>7.4822020171564816</v>
      </c>
      <c r="W1513">
        <v>-3.368054279808407</v>
      </c>
      <c r="X1513">
        <v>1</v>
      </c>
      <c r="Y1513">
        <v>-3.3518772401329331</v>
      </c>
      <c r="Z1513">
        <v>89.051041244333774</v>
      </c>
      <c r="AA1513">
        <v>1318.767416773308</v>
      </c>
      <c r="AB1513" t="b">
        <v>0</v>
      </c>
      <c r="AC1513" t="b">
        <v>1</v>
      </c>
      <c r="AD1513">
        <v>89.711984949146355</v>
      </c>
      <c r="AE1513">
        <v>7.0370620879816229E-2</v>
      </c>
      <c r="AF1513">
        <v>0</v>
      </c>
      <c r="AG1513">
        <v>0</v>
      </c>
      <c r="AH1513">
        <v>7.3815135949074628E-3</v>
      </c>
      <c r="AI1513" t="b">
        <v>0</v>
      </c>
      <c r="AJ1513" t="b">
        <v>0</v>
      </c>
      <c r="AK1513">
        <v>1318.767416773308</v>
      </c>
      <c r="AL1513">
        <v>0</v>
      </c>
      <c r="AM1513">
        <v>17.177893921452799</v>
      </c>
      <c r="AN1513">
        <v>0</v>
      </c>
      <c r="AO1513">
        <v>13.11511057446026</v>
      </c>
      <c r="AP1513">
        <v>17.274167919494289</v>
      </c>
      <c r="AQ1513">
        <v>0</v>
      </c>
      <c r="AR1513">
        <v>1</v>
      </c>
      <c r="AS1513">
        <v>3</v>
      </c>
      <c r="AT1513">
        <v>0</v>
      </c>
      <c r="AU1513">
        <v>0</v>
      </c>
      <c r="AV1513">
        <v>2.5288150563320562</v>
      </c>
      <c r="AW1513">
        <v>3.4373355825842049</v>
      </c>
      <c r="AX1513">
        <v>0.89674292777732489</v>
      </c>
      <c r="AY1513">
        <v>1.218914767955118</v>
      </c>
      <c r="AZ1513">
        <v>3.4373355825842049</v>
      </c>
    </row>
    <row r="1514" spans="1:52" x14ac:dyDescent="0.35">
      <c r="A1514">
        <v>1511</v>
      </c>
      <c r="B1514">
        <v>0</v>
      </c>
      <c r="C1514">
        <v>0</v>
      </c>
      <c r="D1514">
        <v>0</v>
      </c>
      <c r="E1514">
        <v>58.5</v>
      </c>
      <c r="F1514">
        <v>0.41775295098234277</v>
      </c>
      <c r="G1514">
        <v>439.59226491387528</v>
      </c>
      <c r="H1514">
        <v>1913.105536905186</v>
      </c>
      <c r="I1514">
        <v>4</v>
      </c>
      <c r="J1514">
        <v>5</v>
      </c>
      <c r="K1514">
        <v>1348.739403518156</v>
      </c>
      <c r="L1514" t="b">
        <v>0</v>
      </c>
      <c r="M1514">
        <v>19.97976014496923</v>
      </c>
      <c r="N1514">
        <v>19.97976014496923</v>
      </c>
      <c r="O1514">
        <v>434.02186653379312</v>
      </c>
      <c r="P1514">
        <v>101.7645808011782</v>
      </c>
      <c r="Q1514">
        <v>20.387510352009421</v>
      </c>
      <c r="R1514">
        <v>0.94329637605081751</v>
      </c>
      <c r="S1514">
        <v>56.222504024617571</v>
      </c>
      <c r="T1514">
        <v>153.0239347749411</v>
      </c>
      <c r="U1514">
        <v>21.61304852814477</v>
      </c>
      <c r="V1514">
        <v>8.6770116527025039</v>
      </c>
      <c r="W1514">
        <v>-3.368054279808407</v>
      </c>
      <c r="X1514">
        <v>1</v>
      </c>
      <c r="Y1514">
        <v>-3.3518772401329331</v>
      </c>
      <c r="Z1514">
        <v>89.059157659419654</v>
      </c>
      <c r="AA1514">
        <v>1348.739403518156</v>
      </c>
      <c r="AB1514" t="b">
        <v>0</v>
      </c>
      <c r="AC1514" t="b">
        <v>1</v>
      </c>
      <c r="AD1514">
        <v>89.710654839130427</v>
      </c>
      <c r="AE1514">
        <v>7.0370620879816229E-2</v>
      </c>
      <c r="AF1514">
        <v>0</v>
      </c>
      <c r="AG1514">
        <v>0</v>
      </c>
      <c r="AH1514">
        <v>8.3698292020747411E-3</v>
      </c>
      <c r="AI1514" t="b">
        <v>0</v>
      </c>
      <c r="AJ1514" t="b">
        <v>0</v>
      </c>
      <c r="AK1514">
        <v>1348.739403518156</v>
      </c>
      <c r="AL1514">
        <v>0</v>
      </c>
      <c r="AM1514">
        <v>21.61304852814477</v>
      </c>
      <c r="AN1514">
        <v>0</v>
      </c>
      <c r="AO1514">
        <v>16.128627822874659</v>
      </c>
      <c r="AP1514">
        <v>21.685382536035409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3.072798686672372</v>
      </c>
      <c r="AW1514">
        <v>4.3441708039466027</v>
      </c>
      <c r="AX1514">
        <v>1.0896449243519051</v>
      </c>
      <c r="AY1514">
        <v>1.540487921597993</v>
      </c>
      <c r="AZ1514">
        <v>4.3441708039466027</v>
      </c>
    </row>
    <row r="1515" spans="1:52" x14ac:dyDescent="0.35">
      <c r="A1515">
        <v>1512</v>
      </c>
      <c r="B1515">
        <v>0</v>
      </c>
      <c r="C1515">
        <v>0</v>
      </c>
      <c r="D1515">
        <v>0</v>
      </c>
      <c r="E1515">
        <v>60.2</v>
      </c>
      <c r="F1515">
        <v>0.52840098700324489</v>
      </c>
      <c r="G1515">
        <v>452.36674098829559</v>
      </c>
      <c r="H1515">
        <v>1968.700056781063</v>
      </c>
      <c r="I1515">
        <v>5</v>
      </c>
      <c r="J1515">
        <v>5</v>
      </c>
      <c r="K1515">
        <v>1387.9335400306491</v>
      </c>
      <c r="L1515" t="b">
        <v>0</v>
      </c>
      <c r="M1515">
        <v>24.30238740261796</v>
      </c>
      <c r="N1515">
        <v>24.30238740261796</v>
      </c>
      <c r="O1515">
        <v>513.01451679812124</v>
      </c>
      <c r="P1515">
        <v>120.28589173125221</v>
      </c>
      <c r="Q1515">
        <v>24.798354492467311</v>
      </c>
      <c r="R1515">
        <v>0.94553325917047182</v>
      </c>
      <c r="S1515">
        <v>56.258871516697113</v>
      </c>
      <c r="T1515">
        <v>180.44662574144209</v>
      </c>
      <c r="U1515">
        <v>26.226845276942679</v>
      </c>
      <c r="V1515">
        <v>9.8283395978219801</v>
      </c>
      <c r="W1515">
        <v>-2.714374804547008</v>
      </c>
      <c r="X1515">
        <v>1</v>
      </c>
      <c r="Y1515">
        <v>-4.0055567153943326</v>
      </c>
      <c r="Z1515">
        <v>89.056693389936171</v>
      </c>
      <c r="AA1515">
        <v>1387.9335400306491</v>
      </c>
      <c r="AB1515" t="b">
        <v>0</v>
      </c>
      <c r="AC1515" t="b">
        <v>1</v>
      </c>
      <c r="AD1515">
        <v>89.709195030805915</v>
      </c>
      <c r="AE1515">
        <v>5.6712934064521249E-2</v>
      </c>
      <c r="AF1515">
        <v>0</v>
      </c>
      <c r="AG1515">
        <v>0</v>
      </c>
      <c r="AH1515">
        <v>5.4390977349659253E-3</v>
      </c>
      <c r="AI1515" t="b">
        <v>0</v>
      </c>
      <c r="AJ1515" t="b">
        <v>0</v>
      </c>
      <c r="AK1515">
        <v>1387.9335400306491</v>
      </c>
      <c r="AL1515">
        <v>0</v>
      </c>
      <c r="AM1515">
        <v>26.226845276942679</v>
      </c>
      <c r="AN1515">
        <v>0</v>
      </c>
      <c r="AO1515">
        <v>17.243662886216541</v>
      </c>
      <c r="AP1515">
        <v>26.28670835638901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3.3492180083784042</v>
      </c>
      <c r="AW1515">
        <v>5.3476875710739913</v>
      </c>
      <c r="AX1515">
        <v>1.1876659604178741</v>
      </c>
      <c r="AY1515">
        <v>1.896345351852895</v>
      </c>
      <c r="AZ1515">
        <v>5.3476875710739913</v>
      </c>
    </row>
    <row r="1516" spans="1:52" x14ac:dyDescent="0.35">
      <c r="A1516">
        <v>1513</v>
      </c>
      <c r="B1516">
        <v>0</v>
      </c>
      <c r="C1516">
        <v>0</v>
      </c>
      <c r="D1516">
        <v>0</v>
      </c>
      <c r="E1516">
        <v>62.3</v>
      </c>
      <c r="F1516">
        <v>0.63530976767133751</v>
      </c>
      <c r="G1516">
        <v>468.14697613905008</v>
      </c>
      <c r="H1516">
        <v>2037.3756401571461</v>
      </c>
      <c r="I1516">
        <v>5</v>
      </c>
      <c r="J1516">
        <v>5</v>
      </c>
      <c r="K1516">
        <v>1436.3498263107881</v>
      </c>
      <c r="L1516" t="b">
        <v>0</v>
      </c>
      <c r="M1516">
        <v>28.945880736392311</v>
      </c>
      <c r="N1516">
        <v>28.945880736392311</v>
      </c>
      <c r="O1516">
        <v>590.44021251697188</v>
      </c>
      <c r="P1516">
        <v>138.4398007289569</v>
      </c>
      <c r="Q1516">
        <v>29.536612996318691</v>
      </c>
      <c r="R1516">
        <v>0.94711959347383878</v>
      </c>
      <c r="S1516">
        <v>56.301362090449231</v>
      </c>
      <c r="T1516">
        <v>207.33232954461451</v>
      </c>
      <c r="U1516">
        <v>31.18572691330828</v>
      </c>
      <c r="V1516">
        <v>10.963817872335261</v>
      </c>
      <c r="W1516">
        <v>-2.714374804547008</v>
      </c>
      <c r="X1516">
        <v>1</v>
      </c>
      <c r="Y1516">
        <v>-4.0055567153943326</v>
      </c>
      <c r="Z1516">
        <v>89.067476189326442</v>
      </c>
      <c r="AA1516">
        <v>1436.3498263107881</v>
      </c>
      <c r="AB1516" t="b">
        <v>0</v>
      </c>
      <c r="AC1516" t="b">
        <v>1</v>
      </c>
      <c r="AD1516">
        <v>89.70760552417282</v>
      </c>
      <c r="AE1516">
        <v>5.6712934064521249E-2</v>
      </c>
      <c r="AF1516">
        <v>0</v>
      </c>
      <c r="AG1516">
        <v>0</v>
      </c>
      <c r="AH1516">
        <v>3.9487449504647656E-3</v>
      </c>
      <c r="AI1516" t="b">
        <v>0</v>
      </c>
      <c r="AJ1516" t="b">
        <v>0</v>
      </c>
      <c r="AK1516">
        <v>1436.3498263107881</v>
      </c>
      <c r="AL1516">
        <v>0</v>
      </c>
      <c r="AM1516">
        <v>31.18572691330828</v>
      </c>
      <c r="AN1516">
        <v>0</v>
      </c>
      <c r="AO1516">
        <v>17.59649265087549</v>
      </c>
      <c r="AP1516">
        <v>31.246857468147159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3.4105893945859558</v>
      </c>
      <c r="AW1516">
        <v>6.4870450770920574</v>
      </c>
      <c r="AX1516">
        <v>1.209428863328353</v>
      </c>
      <c r="AY1516">
        <v>2.3003733138308879</v>
      </c>
      <c r="AZ1516">
        <v>6.4870450770920574</v>
      </c>
    </row>
    <row r="1517" spans="1:52" x14ac:dyDescent="0.35">
      <c r="A1517">
        <v>1514</v>
      </c>
      <c r="B1517">
        <v>0</v>
      </c>
      <c r="C1517">
        <v>0</v>
      </c>
      <c r="D1517">
        <v>0</v>
      </c>
      <c r="E1517">
        <v>64.7</v>
      </c>
      <c r="F1517">
        <v>0.68035994231141217</v>
      </c>
      <c r="G1517">
        <v>486.18153059705531</v>
      </c>
      <c r="H1517">
        <v>2115.8620211583848</v>
      </c>
      <c r="I1517">
        <v>5</v>
      </c>
      <c r="J1517">
        <v>5</v>
      </c>
      <c r="K1517">
        <v>1491.6827249166611</v>
      </c>
      <c r="L1517" t="b">
        <v>0</v>
      </c>
      <c r="M1517">
        <v>31.90024716883492</v>
      </c>
      <c r="N1517">
        <v>31.90024716883492</v>
      </c>
      <c r="O1517">
        <v>626.56621487102643</v>
      </c>
      <c r="P1517">
        <v>146.91022069867631</v>
      </c>
      <c r="Q1517">
        <v>32.551272621260132</v>
      </c>
      <c r="R1517">
        <v>0.94762468405346156</v>
      </c>
      <c r="S1517">
        <v>56.350497414041222</v>
      </c>
      <c r="T1517">
        <v>219.90065822242329</v>
      </c>
      <c r="U1517">
        <v>34.350384882358867</v>
      </c>
      <c r="V1517">
        <v>11.51736645125121</v>
      </c>
      <c r="W1517">
        <v>-2.714374804547008</v>
      </c>
      <c r="X1517">
        <v>1</v>
      </c>
      <c r="Y1517">
        <v>-4.0055567153943326</v>
      </c>
      <c r="Z1517">
        <v>89.075707106116155</v>
      </c>
      <c r="AA1517">
        <v>1491.6827249166611</v>
      </c>
      <c r="AB1517" t="b">
        <v>0</v>
      </c>
      <c r="AC1517" t="b">
        <v>1</v>
      </c>
      <c r="AD1517">
        <v>89.706016017539724</v>
      </c>
      <c r="AE1517">
        <v>5.6712934064521249E-2</v>
      </c>
      <c r="AF1517">
        <v>0</v>
      </c>
      <c r="AG1517">
        <v>0</v>
      </c>
      <c r="AH1517">
        <v>1.231821329855276E-3</v>
      </c>
      <c r="AI1517" t="b">
        <v>0</v>
      </c>
      <c r="AJ1517" t="b">
        <v>0</v>
      </c>
      <c r="AK1517">
        <v>1491.6827249166611</v>
      </c>
      <c r="AL1517">
        <v>0</v>
      </c>
      <c r="AM1517">
        <v>34.350384882358867</v>
      </c>
      <c r="AN1517">
        <v>0</v>
      </c>
      <c r="AO1517">
        <v>23.707273967218139</v>
      </c>
      <c r="AP1517">
        <v>34.412124087171108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4.686355150951897</v>
      </c>
      <c r="AW1517">
        <v>7.2038546510397721</v>
      </c>
      <c r="AX1517">
        <v>1.6618280677134389</v>
      </c>
      <c r="AY1517">
        <v>2.554561406469666</v>
      </c>
      <c r="AZ1517">
        <v>7.2038546510397721</v>
      </c>
    </row>
    <row r="1518" spans="1:52" x14ac:dyDescent="0.35">
      <c r="A1518">
        <v>1515</v>
      </c>
      <c r="B1518">
        <v>0</v>
      </c>
      <c r="C1518">
        <v>0</v>
      </c>
      <c r="D1518">
        <v>0</v>
      </c>
      <c r="E1518">
        <v>67.099999999999994</v>
      </c>
      <c r="F1518">
        <v>0.64325046308301204</v>
      </c>
      <c r="G1518">
        <v>504.21608505506038</v>
      </c>
      <c r="H1518">
        <v>2194.3484021596232</v>
      </c>
      <c r="I1518">
        <v>5</v>
      </c>
      <c r="J1518">
        <v>5</v>
      </c>
      <c r="K1518">
        <v>1547.015623522534</v>
      </c>
      <c r="L1518" t="b">
        <v>0</v>
      </c>
      <c r="M1518">
        <v>32.046134936690549</v>
      </c>
      <c r="N1518">
        <v>32.046134936690549</v>
      </c>
      <c r="O1518">
        <v>606.91845421082473</v>
      </c>
      <c r="P1518">
        <v>142.30343407929379</v>
      </c>
      <c r="Q1518">
        <v>32.700137690500569</v>
      </c>
      <c r="R1518">
        <v>0.94708022712375095</v>
      </c>
      <c r="S1518">
        <v>56.404130522792457</v>
      </c>
      <c r="T1518">
        <v>213.127501646479</v>
      </c>
      <c r="U1518">
        <v>34.527315378349442</v>
      </c>
      <c r="V1518">
        <v>11.27865898081401</v>
      </c>
      <c r="W1518">
        <v>-2.714374804547008</v>
      </c>
      <c r="X1518">
        <v>1</v>
      </c>
      <c r="Y1518">
        <v>-4.0055567153943326</v>
      </c>
      <c r="Z1518">
        <v>89.083938022905869</v>
      </c>
      <c r="AA1518">
        <v>1547.015623522534</v>
      </c>
      <c r="AB1518" t="b">
        <v>0</v>
      </c>
      <c r="AC1518" t="b">
        <v>1</v>
      </c>
      <c r="AD1518">
        <v>89.704426510906629</v>
      </c>
      <c r="AE1518">
        <v>5.6712934064521249E-2</v>
      </c>
      <c r="AF1518">
        <v>0</v>
      </c>
      <c r="AG1518">
        <v>0</v>
      </c>
      <c r="AH1518">
        <v>1.010920703466589E-3</v>
      </c>
      <c r="AI1518" t="b">
        <v>0</v>
      </c>
      <c r="AJ1518" t="b">
        <v>0</v>
      </c>
      <c r="AK1518">
        <v>1547.015623522534</v>
      </c>
      <c r="AL1518">
        <v>0</v>
      </c>
      <c r="AM1518">
        <v>34.527315378349442</v>
      </c>
      <c r="AN1518">
        <v>0</v>
      </c>
      <c r="AO1518">
        <v>36.116900014922571</v>
      </c>
      <c r="AP1518">
        <v>34.588445933188311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7.7865194326507909</v>
      </c>
      <c r="AW1518">
        <v>7.1523832079917629</v>
      </c>
      <c r="AX1518">
        <v>2.761177103776876</v>
      </c>
      <c r="AY1518">
        <v>2.5363091001260392</v>
      </c>
      <c r="AZ1518">
        <v>7.1523832079917629</v>
      </c>
    </row>
    <row r="1519" spans="1:52" x14ac:dyDescent="0.35">
      <c r="A1519">
        <v>1516</v>
      </c>
      <c r="B1519">
        <v>0</v>
      </c>
      <c r="C1519">
        <v>0</v>
      </c>
      <c r="D1519">
        <v>0</v>
      </c>
      <c r="E1519">
        <v>69.2</v>
      </c>
      <c r="F1519">
        <v>0.49663820535653258</v>
      </c>
      <c r="G1519">
        <v>519.99632020581498</v>
      </c>
      <c r="H1519">
        <v>2263.0239855357072</v>
      </c>
      <c r="I1519">
        <v>5</v>
      </c>
      <c r="J1519">
        <v>5</v>
      </c>
      <c r="K1519">
        <v>1595.4319098026731</v>
      </c>
      <c r="L1519" t="b">
        <v>0</v>
      </c>
      <c r="M1519">
        <v>27.888084658489849</v>
      </c>
      <c r="N1519">
        <v>27.888084658489849</v>
      </c>
      <c r="O1519">
        <v>512.14130034694927</v>
      </c>
      <c r="P1519">
        <v>120.0811497287077</v>
      </c>
      <c r="Q1519">
        <v>28.457229243356991</v>
      </c>
      <c r="R1519">
        <v>0.94470968588170989</v>
      </c>
      <c r="S1519">
        <v>56.458568990886711</v>
      </c>
      <c r="T1519">
        <v>180.2965233670115</v>
      </c>
      <c r="U1519">
        <v>30.122724122170389</v>
      </c>
      <c r="V1519">
        <v>9.9686514113976727</v>
      </c>
      <c r="W1519">
        <v>-2.714374804547008</v>
      </c>
      <c r="X1519">
        <v>1</v>
      </c>
      <c r="Y1519">
        <v>-4.0055567153943326</v>
      </c>
      <c r="Z1519">
        <v>89.070597089548244</v>
      </c>
      <c r="AA1519">
        <v>1595.4319098026731</v>
      </c>
      <c r="AB1519" t="b">
        <v>0</v>
      </c>
      <c r="AC1519" t="b">
        <v>1</v>
      </c>
      <c r="AD1519">
        <v>89.702837004273533</v>
      </c>
      <c r="AE1519">
        <v>5.6712934064521249E-2</v>
      </c>
      <c r="AF1519">
        <v>0</v>
      </c>
      <c r="AG1519">
        <v>0</v>
      </c>
      <c r="AH1519">
        <v>2.249336361605403E-3</v>
      </c>
      <c r="AI1519" t="b">
        <v>0</v>
      </c>
      <c r="AJ1519" t="b">
        <v>0</v>
      </c>
      <c r="AK1519">
        <v>1595.4319098026731</v>
      </c>
      <c r="AL1519">
        <v>0</v>
      </c>
      <c r="AM1519">
        <v>30.122724122170389</v>
      </c>
      <c r="AN1519">
        <v>0</v>
      </c>
      <c r="AO1519">
        <v>39.886941165640238</v>
      </c>
      <c r="AP1519">
        <v>30.192479334697321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8.6925252827618298</v>
      </c>
      <c r="AW1519">
        <v>6.0409749251144129</v>
      </c>
      <c r="AX1519">
        <v>3.0824557740290182</v>
      </c>
      <c r="AY1519">
        <v>2.1421922218989899</v>
      </c>
      <c r="AZ1519">
        <v>6.0409749251144129</v>
      </c>
    </row>
    <row r="1520" spans="1:52" x14ac:dyDescent="0.35">
      <c r="A1520">
        <v>1517</v>
      </c>
      <c r="B1520">
        <v>0</v>
      </c>
      <c r="C1520">
        <v>0</v>
      </c>
      <c r="D1520">
        <v>0</v>
      </c>
      <c r="E1520">
        <v>70.7</v>
      </c>
      <c r="F1520">
        <v>0.37019671549088068</v>
      </c>
      <c r="G1520">
        <v>531.26791674206811</v>
      </c>
      <c r="H1520">
        <v>2312.07797366148</v>
      </c>
      <c r="I1520">
        <v>5</v>
      </c>
      <c r="J1520">
        <v>6</v>
      </c>
      <c r="K1520">
        <v>1368.750160407596</v>
      </c>
      <c r="L1520" t="b">
        <v>1</v>
      </c>
      <c r="M1520">
        <v>23.908043337386481</v>
      </c>
      <c r="N1520">
        <v>23.908043337386481</v>
      </c>
      <c r="O1520">
        <v>429.73608872914758</v>
      </c>
      <c r="P1520">
        <v>100.7596996757643</v>
      </c>
      <c r="Q1520">
        <v>24.39596258916988</v>
      </c>
      <c r="R1520">
        <v>0.94567308829175045</v>
      </c>
      <c r="S1520">
        <v>56.508066120258192</v>
      </c>
      <c r="T1520">
        <v>179.97995026558399</v>
      </c>
      <c r="U1520">
        <v>25.797458858894231</v>
      </c>
      <c r="V1520">
        <v>9.7777548673335275</v>
      </c>
      <c r="W1520">
        <v>-3.368054279808407</v>
      </c>
      <c r="X1520">
        <v>1</v>
      </c>
      <c r="Y1520">
        <v>-3.3518772401329331</v>
      </c>
      <c r="Z1520">
        <v>89.064893579615656</v>
      </c>
      <c r="AA1520">
        <v>1368.750160407596</v>
      </c>
      <c r="AB1520" t="b">
        <v>0</v>
      </c>
      <c r="AC1520" t="b">
        <v>1</v>
      </c>
      <c r="AD1520">
        <v>89.701377195949021</v>
      </c>
      <c r="AE1520">
        <v>7.0370620879816229E-2</v>
      </c>
      <c r="AF1520">
        <v>0</v>
      </c>
      <c r="AG1520">
        <v>0</v>
      </c>
      <c r="AH1520">
        <v>9.2040641532176171E-4</v>
      </c>
      <c r="AI1520" t="b">
        <v>0</v>
      </c>
      <c r="AJ1520" t="b">
        <v>0</v>
      </c>
      <c r="AK1520">
        <v>1368.750160407596</v>
      </c>
      <c r="AL1520">
        <v>0</v>
      </c>
      <c r="AM1520">
        <v>25.797458858894231</v>
      </c>
      <c r="AN1520">
        <v>0</v>
      </c>
      <c r="AO1520">
        <v>29.054798174234829</v>
      </c>
      <c r="AP1520">
        <v>25.884817137291432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5.6992739721309293</v>
      </c>
      <c r="AW1520">
        <v>5.2743109214007093</v>
      </c>
      <c r="AX1520">
        <v>2.021019139053521</v>
      </c>
      <c r="AY1520">
        <v>1.870325232559628</v>
      </c>
      <c r="AZ1520">
        <v>5.2743109214007093</v>
      </c>
    </row>
    <row r="1521" spans="1:52" x14ac:dyDescent="0.35">
      <c r="A1521">
        <v>1518</v>
      </c>
      <c r="B1521">
        <v>0</v>
      </c>
      <c r="C1521">
        <v>0</v>
      </c>
      <c r="D1521">
        <v>0</v>
      </c>
      <c r="E1521">
        <v>71.900000000000006</v>
      </c>
      <c r="F1521">
        <v>0.27257493267996052</v>
      </c>
      <c r="G1521">
        <v>540.28519397107073</v>
      </c>
      <c r="H1521">
        <v>2351.3211641621001</v>
      </c>
      <c r="I1521">
        <v>5</v>
      </c>
      <c r="J1521">
        <v>6</v>
      </c>
      <c r="K1521">
        <v>1391.982129183963</v>
      </c>
      <c r="L1521" t="b">
        <v>0</v>
      </c>
      <c r="M1521">
        <v>20.722831958279119</v>
      </c>
      <c r="N1521">
        <v>20.722831958279119</v>
      </c>
      <c r="O1521">
        <v>366.26668779667727</v>
      </c>
      <c r="P1521">
        <v>85.87810619482417</v>
      </c>
      <c r="Q1521">
        <v>21.145746896203178</v>
      </c>
      <c r="R1521">
        <v>0.94328592494845509</v>
      </c>
      <c r="S1521">
        <v>56.549759904915611</v>
      </c>
      <c r="T1521">
        <v>153.78621130201321</v>
      </c>
      <c r="U1521">
        <v>22.41711270880954</v>
      </c>
      <c r="V1521">
        <v>8.7218427296751031</v>
      </c>
      <c r="W1521">
        <v>-3.368054279808407</v>
      </c>
      <c r="X1521">
        <v>1</v>
      </c>
      <c r="Y1521">
        <v>-3.3518772401329331</v>
      </c>
      <c r="Z1521">
        <v>89.067737628034962</v>
      </c>
      <c r="AA1521">
        <v>1391.982129183963</v>
      </c>
      <c r="AB1521" t="b">
        <v>0</v>
      </c>
      <c r="AC1521" t="b">
        <v>1</v>
      </c>
      <c r="AD1521">
        <v>89.700047085933093</v>
      </c>
      <c r="AE1521">
        <v>7.0370620879816229E-2</v>
      </c>
      <c r="AF1521">
        <v>0</v>
      </c>
      <c r="AG1521">
        <v>0</v>
      </c>
      <c r="AH1521">
        <v>8.8612302042262447E-4</v>
      </c>
      <c r="AI1521" t="b">
        <v>0</v>
      </c>
      <c r="AJ1521" t="b">
        <v>0</v>
      </c>
      <c r="AK1521">
        <v>1391.982129183963</v>
      </c>
      <c r="AL1521">
        <v>0</v>
      </c>
      <c r="AM1521">
        <v>22.41711270880954</v>
      </c>
      <c r="AN1521">
        <v>0</v>
      </c>
      <c r="AO1521">
        <v>19.811170825791859</v>
      </c>
      <c r="AP1521">
        <v>22.488098632040899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3.767976823212837</v>
      </c>
      <c r="AW1521">
        <v>4.4900301530120768</v>
      </c>
      <c r="AX1521">
        <v>1.336161994047105</v>
      </c>
      <c r="AY1521">
        <v>1.592211156164042</v>
      </c>
      <c r="AZ1521">
        <v>4.4900301530120768</v>
      </c>
    </row>
    <row r="1522" spans="1:52" x14ac:dyDescent="0.35">
      <c r="A1522">
        <v>1519</v>
      </c>
      <c r="B1522">
        <v>0</v>
      </c>
      <c r="C1522">
        <v>0</v>
      </c>
      <c r="D1522">
        <v>0</v>
      </c>
      <c r="E1522">
        <v>72.7</v>
      </c>
      <c r="F1522">
        <v>0.20617022045594169</v>
      </c>
      <c r="G1522">
        <v>546.2967121237391</v>
      </c>
      <c r="H1522">
        <v>2377.4832911625131</v>
      </c>
      <c r="I1522">
        <v>6</v>
      </c>
      <c r="J1522">
        <v>6</v>
      </c>
      <c r="K1522">
        <v>1407.4701083682071</v>
      </c>
      <c r="L1522" t="b">
        <v>0</v>
      </c>
      <c r="M1522">
        <v>18.482610772244559</v>
      </c>
      <c r="N1522">
        <v>18.482610772244559</v>
      </c>
      <c r="O1522">
        <v>323.07705322377421</v>
      </c>
      <c r="P1522">
        <v>75.751484943299388</v>
      </c>
      <c r="Q1522">
        <v>18.859806910453631</v>
      </c>
      <c r="R1522">
        <v>0.94113899716608562</v>
      </c>
      <c r="S1522">
        <v>56.587486900901382</v>
      </c>
      <c r="T1522">
        <v>135.96141464390701</v>
      </c>
      <c r="U1522">
        <v>20.03934271902812</v>
      </c>
      <c r="V1522">
        <v>8.0028252126580099</v>
      </c>
      <c r="W1522">
        <v>-3.368054279808407</v>
      </c>
      <c r="X1522">
        <v>1</v>
      </c>
      <c r="Y1522">
        <v>-3.3518772401329331</v>
      </c>
      <c r="Z1522">
        <v>89.075200254446415</v>
      </c>
      <c r="AA1522">
        <v>1407.4701083682071</v>
      </c>
      <c r="AB1522" t="b">
        <v>0</v>
      </c>
      <c r="AC1522" t="b">
        <v>1</v>
      </c>
      <c r="AD1522">
        <v>89.698716975917165</v>
      </c>
      <c r="AE1522">
        <v>7.0370620879816229E-2</v>
      </c>
      <c r="AF1522">
        <v>0</v>
      </c>
      <c r="AG1522">
        <v>0</v>
      </c>
      <c r="AH1522">
        <v>4.2814867950324848E-4</v>
      </c>
      <c r="AI1522" t="b">
        <v>0</v>
      </c>
      <c r="AJ1522" t="b">
        <v>0</v>
      </c>
      <c r="AK1522">
        <v>1407.4701083682071</v>
      </c>
      <c r="AL1522">
        <v>0</v>
      </c>
      <c r="AM1522">
        <v>20.03934271902812</v>
      </c>
      <c r="AN1522">
        <v>0</v>
      </c>
      <c r="AO1522">
        <v>30.077468132693081</v>
      </c>
      <c r="AP1522">
        <v>20.11005944748068</v>
      </c>
      <c r="AQ1522">
        <v>0</v>
      </c>
      <c r="AR1522">
        <v>1</v>
      </c>
      <c r="AS1522">
        <v>3</v>
      </c>
      <c r="AT1522">
        <v>0</v>
      </c>
      <c r="AU1522">
        <v>0</v>
      </c>
      <c r="AV1522">
        <v>6.2410893349001686</v>
      </c>
      <c r="AW1522">
        <v>3.992211968247743</v>
      </c>
      <c r="AX1522">
        <v>2.2131522464184998</v>
      </c>
      <c r="AY1522">
        <v>1.4156796763049631</v>
      </c>
      <c r="AZ1522">
        <v>3.992211968247743</v>
      </c>
    </row>
    <row r="1523" spans="1:52" x14ac:dyDescent="0.35">
      <c r="A1523">
        <v>1520</v>
      </c>
      <c r="B1523">
        <v>0</v>
      </c>
      <c r="C1523">
        <v>0</v>
      </c>
      <c r="D1523">
        <v>0</v>
      </c>
      <c r="E1523">
        <v>73.400000000000006</v>
      </c>
      <c r="F1523">
        <v>0.15274418549625501</v>
      </c>
      <c r="G1523">
        <v>551.55679050732397</v>
      </c>
      <c r="H1523">
        <v>2400.3751522878738</v>
      </c>
      <c r="I1523">
        <v>6</v>
      </c>
      <c r="J1523">
        <v>6</v>
      </c>
      <c r="K1523">
        <v>1421.022090154421</v>
      </c>
      <c r="L1523" t="b">
        <v>0</v>
      </c>
      <c r="M1523">
        <v>16.66275185856529</v>
      </c>
      <c r="N1523">
        <v>16.66275185856529</v>
      </c>
      <c r="O1523">
        <v>288.4880798619177</v>
      </c>
      <c r="P1523">
        <v>67.641450297756052</v>
      </c>
      <c r="Q1523">
        <v>17.002808018944169</v>
      </c>
      <c r="R1523">
        <v>0.93895904447544631</v>
      </c>
      <c r="S1523">
        <v>56.622409233301298</v>
      </c>
      <c r="T1523">
        <v>121.6871036668898</v>
      </c>
      <c r="U1523">
        <v>18.10814658954892</v>
      </c>
      <c r="V1523">
        <v>7.427897082842378</v>
      </c>
      <c r="W1523">
        <v>-3.368054279808407</v>
      </c>
      <c r="X1523">
        <v>1</v>
      </c>
      <c r="Y1523">
        <v>-3.3518772401329331</v>
      </c>
      <c r="Z1523">
        <v>89.07949963266077</v>
      </c>
      <c r="AA1523">
        <v>1421.022090154421</v>
      </c>
      <c r="AB1523" t="b">
        <v>0</v>
      </c>
      <c r="AC1523" t="b">
        <v>1</v>
      </c>
      <c r="AD1523">
        <v>89.697386865901237</v>
      </c>
      <c r="AE1523">
        <v>7.0370620879816229E-2</v>
      </c>
      <c r="AF1523">
        <v>0</v>
      </c>
      <c r="AG1523">
        <v>0</v>
      </c>
      <c r="AH1523">
        <v>3.227726563631184E-3</v>
      </c>
      <c r="AI1523" t="b">
        <v>0</v>
      </c>
      <c r="AJ1523" t="b">
        <v>0</v>
      </c>
      <c r="AK1523">
        <v>1421.022090154421</v>
      </c>
      <c r="AL1523">
        <v>0</v>
      </c>
      <c r="AM1523">
        <v>18.10814658954892</v>
      </c>
      <c r="AN1523">
        <v>0</v>
      </c>
      <c r="AO1523">
        <v>24.803323051220449</v>
      </c>
      <c r="AP1523">
        <v>18.178703339390079</v>
      </c>
      <c r="AQ1523">
        <v>0</v>
      </c>
      <c r="AR1523">
        <v>1</v>
      </c>
      <c r="AS1523">
        <v>3</v>
      </c>
      <c r="AT1523">
        <v>0</v>
      </c>
      <c r="AU1523">
        <v>0</v>
      </c>
      <c r="AV1523">
        <v>4.9165443679115253</v>
      </c>
      <c r="AW1523">
        <v>3.5859098815975119</v>
      </c>
      <c r="AX1523">
        <v>1.743455449614016</v>
      </c>
      <c r="AY1523">
        <v>1.2716007518676189</v>
      </c>
      <c r="AZ1523">
        <v>3.5859098815975119</v>
      </c>
    </row>
    <row r="1524" spans="1:52" x14ac:dyDescent="0.35">
      <c r="A1524">
        <v>1521</v>
      </c>
      <c r="B1524">
        <v>0</v>
      </c>
      <c r="C1524">
        <v>0</v>
      </c>
      <c r="D1524">
        <v>0</v>
      </c>
      <c r="E1524">
        <v>73.8</v>
      </c>
      <c r="F1524">
        <v>9.9519704225707883E-2</v>
      </c>
      <c r="G1524">
        <v>554.5625495836581</v>
      </c>
      <c r="H1524">
        <v>2413.45621578808</v>
      </c>
      <c r="I1524">
        <v>6</v>
      </c>
      <c r="J1524">
        <v>6</v>
      </c>
      <c r="K1524">
        <v>1428.766079746543</v>
      </c>
      <c r="L1524" t="b">
        <v>0</v>
      </c>
      <c r="M1524">
        <v>14.708553694244211</v>
      </c>
      <c r="N1524">
        <v>14.708553694244211</v>
      </c>
      <c r="O1524">
        <v>253.2741197106441</v>
      </c>
      <c r="P1524">
        <v>59.384875757485197</v>
      </c>
      <c r="Q1524">
        <v>15.008728259432861</v>
      </c>
      <c r="R1524">
        <v>0.93618190296920634</v>
      </c>
      <c r="S1524">
        <v>56.655059017656313</v>
      </c>
      <c r="T1524">
        <v>107.1504264424846</v>
      </c>
      <c r="U1524">
        <v>16.03185044683196</v>
      </c>
      <c r="V1524">
        <v>6.8381363115974096</v>
      </c>
      <c r="W1524">
        <v>-3.368054279808407</v>
      </c>
      <c r="X1524">
        <v>1</v>
      </c>
      <c r="Y1524">
        <v>-3.3518772401329331</v>
      </c>
      <c r="Z1524">
        <v>89.083799010875126</v>
      </c>
      <c r="AA1524">
        <v>1428.766079746543</v>
      </c>
      <c r="AB1524" t="b">
        <v>0</v>
      </c>
      <c r="AC1524" t="b">
        <v>1</v>
      </c>
      <c r="AD1524">
        <v>89.696056755885309</v>
      </c>
      <c r="AE1524">
        <v>7.0370620879816229E-2</v>
      </c>
      <c r="AF1524">
        <v>0</v>
      </c>
      <c r="AG1524">
        <v>0</v>
      </c>
      <c r="AH1524">
        <v>5.5374998183135293E-3</v>
      </c>
      <c r="AI1524" t="b">
        <v>0</v>
      </c>
      <c r="AJ1524" t="b">
        <v>0</v>
      </c>
      <c r="AK1524">
        <v>1428.766079746543</v>
      </c>
      <c r="AL1524">
        <v>0</v>
      </c>
      <c r="AM1524">
        <v>16.03185044683196</v>
      </c>
      <c r="AN1524">
        <v>0</v>
      </c>
      <c r="AO1524">
        <v>20.464661715003789</v>
      </c>
      <c r="AP1524">
        <v>16.102296442249841</v>
      </c>
      <c r="AQ1524">
        <v>0</v>
      </c>
      <c r="AR1524">
        <v>1</v>
      </c>
      <c r="AS1524">
        <v>3</v>
      </c>
      <c r="AT1524">
        <v>0</v>
      </c>
      <c r="AU1524">
        <v>0</v>
      </c>
      <c r="AV1524">
        <v>3.96531512725113</v>
      </c>
      <c r="AW1524">
        <v>3.1685203830968089</v>
      </c>
      <c r="AX1524">
        <v>1.4061401160464999</v>
      </c>
      <c r="AY1524">
        <v>1.123590116452907</v>
      </c>
      <c r="AZ1524">
        <v>3.1685203830968089</v>
      </c>
    </row>
    <row r="1525" spans="1:52" x14ac:dyDescent="0.35">
      <c r="A1525">
        <v>1522</v>
      </c>
      <c r="B1525">
        <v>0</v>
      </c>
      <c r="C1525">
        <v>0</v>
      </c>
      <c r="D1525">
        <v>0</v>
      </c>
      <c r="E1525">
        <v>74.099999999999994</v>
      </c>
      <c r="F1525">
        <v>3.2510330934250931E-2</v>
      </c>
      <c r="G1525">
        <v>556.81686889090872</v>
      </c>
      <c r="H1525">
        <v>2423.267013413235</v>
      </c>
      <c r="I1525">
        <v>6</v>
      </c>
      <c r="J1525">
        <v>6</v>
      </c>
      <c r="K1525">
        <v>1434.5740719406349</v>
      </c>
      <c r="L1525" t="b">
        <v>0</v>
      </c>
      <c r="M1525">
        <v>12.15278437108811</v>
      </c>
      <c r="N1525">
        <v>12.15278437108811</v>
      </c>
      <c r="O1525">
        <v>208.41779188635309</v>
      </c>
      <c r="P1525">
        <v>48.867466960148072</v>
      </c>
      <c r="Q1525">
        <v>12.400800378661341</v>
      </c>
      <c r="R1525">
        <v>0.93134990835898679</v>
      </c>
      <c r="S1525">
        <v>56.685190887804197</v>
      </c>
      <c r="T1525">
        <v>88.630917500798944</v>
      </c>
      <c r="U1525">
        <v>13.314867234497511</v>
      </c>
      <c r="V1525">
        <v>6.0845206086569448</v>
      </c>
      <c r="W1525">
        <v>-3.368054279808407</v>
      </c>
      <c r="X1525">
        <v>1</v>
      </c>
      <c r="Y1525">
        <v>-3.3518772401329331</v>
      </c>
      <c r="Z1525">
        <v>89.088098389089481</v>
      </c>
      <c r="AA1525">
        <v>1434.5740719406349</v>
      </c>
      <c r="AB1525" t="b">
        <v>0</v>
      </c>
      <c r="AC1525" t="b">
        <v>1</v>
      </c>
      <c r="AD1525">
        <v>89.69472664586938</v>
      </c>
      <c r="AE1525">
        <v>7.0370620879816229E-2</v>
      </c>
      <c r="AF1525">
        <v>0</v>
      </c>
      <c r="AG1525">
        <v>0</v>
      </c>
      <c r="AH1525">
        <v>4.8995480122999147E-3</v>
      </c>
      <c r="AI1525" t="b">
        <v>0</v>
      </c>
      <c r="AJ1525" t="b">
        <v>0</v>
      </c>
      <c r="AK1525">
        <v>1434.5740719406349</v>
      </c>
      <c r="AL1525">
        <v>0</v>
      </c>
      <c r="AM1525">
        <v>13.314867234497511</v>
      </c>
      <c r="AN1525">
        <v>0</v>
      </c>
      <c r="AO1525">
        <v>17.047220961585289</v>
      </c>
      <c r="AP1525">
        <v>13.385244008400839</v>
      </c>
      <c r="AQ1525">
        <v>0</v>
      </c>
      <c r="AR1525">
        <v>1</v>
      </c>
      <c r="AS1525">
        <v>3</v>
      </c>
      <c r="AT1525">
        <v>0</v>
      </c>
      <c r="AU1525">
        <v>0</v>
      </c>
      <c r="AV1525">
        <v>3.2767332632412312</v>
      </c>
      <c r="AW1525">
        <v>2.644763108666663</v>
      </c>
      <c r="AX1525">
        <v>1.161962150085543</v>
      </c>
      <c r="AY1525">
        <v>0.93786036697442776</v>
      </c>
      <c r="AZ1525">
        <v>2.644763108666663</v>
      </c>
    </row>
    <row r="1526" spans="1:52" x14ac:dyDescent="0.35">
      <c r="A1526">
        <v>1523</v>
      </c>
      <c r="B1526">
        <v>0</v>
      </c>
      <c r="C1526">
        <v>0</v>
      </c>
      <c r="D1526">
        <v>0</v>
      </c>
      <c r="E1526">
        <v>74</v>
      </c>
      <c r="F1526">
        <v>-6.2894361296059742E-2</v>
      </c>
      <c r="G1526">
        <v>556.06542912182522</v>
      </c>
      <c r="H1526">
        <v>2419.9967475381841</v>
      </c>
      <c r="I1526">
        <v>6</v>
      </c>
      <c r="J1526">
        <v>6</v>
      </c>
      <c r="K1526">
        <v>1432.638074542605</v>
      </c>
      <c r="L1526" t="b">
        <v>0</v>
      </c>
      <c r="M1526">
        <v>8.337950058444676</v>
      </c>
      <c r="N1526">
        <v>8.337950058444676</v>
      </c>
      <c r="O1526">
        <v>143.18739100366881</v>
      </c>
      <c r="P1526">
        <v>33.572973956067301</v>
      </c>
      <c r="Q1526">
        <v>8.5081123045353841</v>
      </c>
      <c r="R1526">
        <v>0.91925319128819771</v>
      </c>
      <c r="S1526">
        <v>56.711972035246632</v>
      </c>
      <c r="T1526">
        <v>61.692583928968311</v>
      </c>
      <c r="U1526">
        <v>9.255461264825767</v>
      </c>
      <c r="V1526">
        <v>4.9814792734492173</v>
      </c>
      <c r="W1526">
        <v>-3.368054279808407</v>
      </c>
      <c r="X1526">
        <v>1</v>
      </c>
      <c r="Y1526">
        <v>-3.3518772401329331</v>
      </c>
      <c r="Z1526">
        <v>89.092397767303837</v>
      </c>
      <c r="AA1526">
        <v>1432.638074542605</v>
      </c>
      <c r="AB1526" t="b">
        <v>0</v>
      </c>
      <c r="AC1526" t="b">
        <v>1</v>
      </c>
      <c r="AD1526">
        <v>89.693396535853452</v>
      </c>
      <c r="AE1526">
        <v>7.0370620879816229E-2</v>
      </c>
      <c r="AF1526">
        <v>0</v>
      </c>
      <c r="AG1526">
        <v>0</v>
      </c>
      <c r="AH1526">
        <v>3.7678932083541339E-3</v>
      </c>
      <c r="AI1526" t="b">
        <v>0</v>
      </c>
      <c r="AJ1526" t="b">
        <v>0</v>
      </c>
      <c r="AK1526">
        <v>1432.638074542605</v>
      </c>
      <c r="AL1526">
        <v>0</v>
      </c>
      <c r="AM1526">
        <v>9.255461264825767</v>
      </c>
      <c r="AN1526">
        <v>0</v>
      </c>
      <c r="AO1526">
        <v>16.059040913597439</v>
      </c>
      <c r="AP1526">
        <v>9.3258703421025544</v>
      </c>
      <c r="AQ1526">
        <v>0</v>
      </c>
      <c r="AR1526">
        <v>1</v>
      </c>
      <c r="AS1526">
        <v>3</v>
      </c>
      <c r="AT1526">
        <v>0</v>
      </c>
      <c r="AU1526">
        <v>0</v>
      </c>
      <c r="AV1526">
        <v>3.0844912704308372</v>
      </c>
      <c r="AW1526">
        <v>1.899744153241202</v>
      </c>
      <c r="AX1526">
        <v>1.093791230649233</v>
      </c>
      <c r="AY1526">
        <v>0.67366893574621312</v>
      </c>
      <c r="AZ1526">
        <v>1.899744153241202</v>
      </c>
    </row>
    <row r="1527" spans="1:52" x14ac:dyDescent="0.35">
      <c r="A1527">
        <v>1524</v>
      </c>
      <c r="B1527">
        <v>0</v>
      </c>
      <c r="C1527">
        <v>0</v>
      </c>
      <c r="D1527">
        <v>0</v>
      </c>
      <c r="E1527">
        <v>73.599999999999994</v>
      </c>
      <c r="F1527">
        <v>-0.19759955241668159</v>
      </c>
      <c r="G1527">
        <v>553.05967004549098</v>
      </c>
      <c r="H1527">
        <v>2406.9156840379769</v>
      </c>
      <c r="I1527">
        <v>6</v>
      </c>
      <c r="J1527">
        <v>6</v>
      </c>
      <c r="K1527">
        <v>1424.894084950482</v>
      </c>
      <c r="L1527" t="b">
        <v>0</v>
      </c>
      <c r="M1527">
        <v>2.9200236441688761</v>
      </c>
      <c r="N1527">
        <v>2.9200236441688761</v>
      </c>
      <c r="O1527">
        <v>50.418016943068039</v>
      </c>
      <c r="P1527">
        <v>11.821451301552189</v>
      </c>
      <c r="Q1527">
        <v>2.9796159634376291</v>
      </c>
      <c r="R1527">
        <v>0.85414439373109674</v>
      </c>
      <c r="S1527">
        <v>56.733584133017303</v>
      </c>
      <c r="T1527">
        <v>23.378562085832769</v>
      </c>
      <c r="U1527">
        <v>3.4884218468284849</v>
      </c>
      <c r="V1527">
        <v>3.4098943467243288</v>
      </c>
      <c r="W1527">
        <v>-8.5359080887812073</v>
      </c>
      <c r="X1527">
        <v>1</v>
      </c>
      <c r="Y1527">
        <v>1.815976568839867</v>
      </c>
      <c r="Z1527">
        <v>89.095267840532287</v>
      </c>
      <c r="AA1527">
        <v>1424.894084950482</v>
      </c>
      <c r="AB1527" t="b">
        <v>0</v>
      </c>
      <c r="AC1527" t="b">
        <v>1</v>
      </c>
      <c r="AD1527">
        <v>89.693091793656762</v>
      </c>
      <c r="AE1527">
        <v>0.17834544876003269</v>
      </c>
      <c r="AF1527">
        <v>0</v>
      </c>
      <c r="AG1527">
        <v>0</v>
      </c>
      <c r="AH1527">
        <v>2.9761475659956238E-3</v>
      </c>
      <c r="AI1527" t="b">
        <v>0</v>
      </c>
      <c r="AJ1527" t="b">
        <v>0</v>
      </c>
      <c r="AK1527">
        <v>1424.894084950482</v>
      </c>
      <c r="AL1527">
        <v>0</v>
      </c>
      <c r="AM1527">
        <v>3.4884218468284849</v>
      </c>
      <c r="AN1527">
        <v>0</v>
      </c>
      <c r="AO1527">
        <v>14.64774822277443</v>
      </c>
      <c r="AP1527">
        <v>3.667113403161256</v>
      </c>
      <c r="AQ1527">
        <v>0</v>
      </c>
      <c r="AR1527">
        <v>1</v>
      </c>
      <c r="AS1527">
        <v>3</v>
      </c>
      <c r="AT1527">
        <v>0</v>
      </c>
      <c r="AU1527">
        <v>0</v>
      </c>
      <c r="AV1527">
        <v>2.816793382853223</v>
      </c>
      <c r="AW1527">
        <v>0.92069435816463652</v>
      </c>
      <c r="AX1527">
        <v>0.99886290172100101</v>
      </c>
      <c r="AY1527">
        <v>0.32648774697061222</v>
      </c>
      <c r="AZ1527">
        <v>0.92069435816463652</v>
      </c>
    </row>
    <row r="1528" spans="1:52" x14ac:dyDescent="0.35">
      <c r="A1528">
        <v>1525</v>
      </c>
      <c r="B1528">
        <v>0</v>
      </c>
      <c r="C1528">
        <v>0</v>
      </c>
      <c r="D1528">
        <v>0</v>
      </c>
      <c r="E1528">
        <v>72.5</v>
      </c>
      <c r="F1528">
        <v>-0.39670742903720319</v>
      </c>
      <c r="G1528">
        <v>544.79383258557198</v>
      </c>
      <c r="H1528">
        <v>2370.942759412409</v>
      </c>
      <c r="I1528">
        <v>6</v>
      </c>
      <c r="J1528">
        <v>6</v>
      </c>
      <c r="K1528">
        <v>1403.5981135721461</v>
      </c>
      <c r="L1528" t="b">
        <v>0</v>
      </c>
      <c r="M1528">
        <v>-5.0201736037832871</v>
      </c>
      <c r="N1528">
        <v>-5.0201736037832871</v>
      </c>
      <c r="O1528">
        <v>-87.994987802590344</v>
      </c>
      <c r="P1528">
        <v>-20.632078097471101</v>
      </c>
      <c r="Q1528">
        <v>-5.1226261263094761</v>
      </c>
      <c r="R1528">
        <v>0.80514991153389137</v>
      </c>
      <c r="S1528">
        <v>56.747255809148761</v>
      </c>
      <c r="T1528">
        <v>-28.060668673883772</v>
      </c>
      <c r="U1528">
        <v>-4.1244819724192752</v>
      </c>
      <c r="V1528">
        <v>-7.4285905764126774</v>
      </c>
      <c r="W1528">
        <v>-22.598437988333369</v>
      </c>
      <c r="X1528">
        <v>1</v>
      </c>
      <c r="Y1528">
        <v>15.878506468392031</v>
      </c>
      <c r="Z1528">
        <v>89.100144743458372</v>
      </c>
      <c r="AA1528">
        <v>1403.5981135721461</v>
      </c>
      <c r="AB1528" t="b">
        <v>0</v>
      </c>
      <c r="AC1528" t="b">
        <v>1</v>
      </c>
      <c r="AD1528">
        <v>89.696602603783191</v>
      </c>
      <c r="AE1528">
        <v>0.47216166369014312</v>
      </c>
      <c r="AF1528">
        <v>0</v>
      </c>
      <c r="AG1528">
        <v>0</v>
      </c>
      <c r="AH1528">
        <v>2.1765057362324591E-3</v>
      </c>
      <c r="AI1528" t="b">
        <v>0</v>
      </c>
      <c r="AJ1528" t="b">
        <v>0</v>
      </c>
      <c r="AK1528">
        <v>1403.5981135721461</v>
      </c>
      <c r="AL1528">
        <v>0</v>
      </c>
      <c r="AM1528">
        <v>-4.1244819724192752</v>
      </c>
      <c r="AN1528">
        <v>1.689941237584575</v>
      </c>
      <c r="AO1528">
        <v>9.6639988540464312</v>
      </c>
      <c r="AP1528">
        <v>-1.961173078535547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1.9159460940348381</v>
      </c>
      <c r="AW1528">
        <v>0</v>
      </c>
      <c r="AX1528">
        <v>0.6794135085229922</v>
      </c>
      <c r="AY1528">
        <v>0</v>
      </c>
      <c r="AZ1528">
        <v>0</v>
      </c>
    </row>
    <row r="1529" spans="1:52" x14ac:dyDescent="0.35">
      <c r="A1529">
        <v>1526</v>
      </c>
      <c r="B1529">
        <v>0</v>
      </c>
      <c r="C1529">
        <v>0</v>
      </c>
      <c r="D1529">
        <v>0</v>
      </c>
      <c r="E1529">
        <v>70.8</v>
      </c>
      <c r="F1529">
        <v>-0.54890406476784293</v>
      </c>
      <c r="G1529">
        <v>532.01935651115161</v>
      </c>
      <c r="H1529">
        <v>2315.3482395365322</v>
      </c>
      <c r="I1529">
        <v>6</v>
      </c>
      <c r="J1529">
        <v>6</v>
      </c>
      <c r="K1529">
        <v>1370.6861578056271</v>
      </c>
      <c r="L1529" t="b">
        <v>0</v>
      </c>
      <c r="M1529">
        <v>-10.9156141657273</v>
      </c>
      <c r="N1529">
        <v>-10.9156141657273</v>
      </c>
      <c r="O1529">
        <v>-195.92602375432551</v>
      </c>
      <c r="P1529">
        <v>-45.938537232312967</v>
      </c>
      <c r="Q1529">
        <v>-11.13838180176255</v>
      </c>
      <c r="R1529">
        <v>0.89096196326563459</v>
      </c>
      <c r="S1529">
        <v>56.778655951007053</v>
      </c>
      <c r="T1529">
        <v>-69.137650881846326</v>
      </c>
      <c r="U1529">
        <v>-9.9238745177005754</v>
      </c>
      <c r="V1529">
        <v>-23.199113649533349</v>
      </c>
      <c r="W1529">
        <v>-13.97982106531196</v>
      </c>
      <c r="X1529">
        <v>1</v>
      </c>
      <c r="Y1529">
        <v>7.2598895453706156</v>
      </c>
      <c r="Z1529">
        <v>89.097640982803625</v>
      </c>
      <c r="AA1529">
        <v>1370.6861578056271</v>
      </c>
      <c r="AB1529" t="b">
        <v>0</v>
      </c>
      <c r="AC1529" t="b">
        <v>1</v>
      </c>
      <c r="AD1529">
        <v>89.701193555373223</v>
      </c>
      <c r="AE1529">
        <v>0.29208813351152352</v>
      </c>
      <c r="AF1529">
        <v>0</v>
      </c>
      <c r="AG1529">
        <v>0</v>
      </c>
      <c r="AH1529">
        <v>7.3983693065787781E-4</v>
      </c>
      <c r="AI1529" t="b">
        <v>0</v>
      </c>
      <c r="AJ1529" t="b">
        <v>0</v>
      </c>
      <c r="AK1529">
        <v>1370.6861578056271</v>
      </c>
      <c r="AL1529">
        <v>0</v>
      </c>
      <c r="AM1529">
        <v>-9.9238745177005754</v>
      </c>
      <c r="AN1529">
        <v>7.7210594969324813</v>
      </c>
      <c r="AO1529">
        <v>1.1450389798177889</v>
      </c>
      <c r="AP1529">
        <v>-1.9083872000648561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0.49463649537270937</v>
      </c>
      <c r="AW1529">
        <v>0</v>
      </c>
      <c r="AX1529">
        <v>0.17540301254351401</v>
      </c>
      <c r="AY1529">
        <v>0</v>
      </c>
      <c r="AZ1529">
        <v>0</v>
      </c>
    </row>
    <row r="1530" spans="1:52" x14ac:dyDescent="0.35">
      <c r="A1530">
        <v>1527</v>
      </c>
      <c r="B1530">
        <v>0</v>
      </c>
      <c r="C1530">
        <v>0</v>
      </c>
      <c r="D1530">
        <v>0</v>
      </c>
      <c r="E1530">
        <v>68.599999999999994</v>
      </c>
      <c r="F1530">
        <v>-0.65767631189144637</v>
      </c>
      <c r="G1530">
        <v>515.48768159131362</v>
      </c>
      <c r="H1530">
        <v>2243.4023902853969</v>
      </c>
      <c r="I1530">
        <v>6</v>
      </c>
      <c r="J1530">
        <v>6</v>
      </c>
      <c r="K1530">
        <v>1328.094215048955</v>
      </c>
      <c r="L1530" t="b">
        <v>0</v>
      </c>
      <c r="M1530">
        <v>-14.86727266648308</v>
      </c>
      <c r="N1530">
        <v>-14.86727266648308</v>
      </c>
      <c r="O1530">
        <v>-275.41297528522881</v>
      </c>
      <c r="P1530">
        <v>-64.575746381027898</v>
      </c>
      <c r="Q1530">
        <v>-15.17068639437049</v>
      </c>
      <c r="R1530">
        <v>0.91153591680936019</v>
      </c>
      <c r="S1530">
        <v>56.816862557596707</v>
      </c>
      <c r="T1530">
        <v>-99.430932738309124</v>
      </c>
      <c r="U1530">
        <v>-13.828625531119791</v>
      </c>
      <c r="V1530">
        <v>-34.855186357281212</v>
      </c>
      <c r="W1530">
        <v>-10.50767970541399</v>
      </c>
      <c r="X1530">
        <v>1</v>
      </c>
      <c r="Y1530">
        <v>3.7877481854726529</v>
      </c>
      <c r="Z1530">
        <v>89.09875976183848</v>
      </c>
      <c r="AA1530">
        <v>1328.094215048955</v>
      </c>
      <c r="AB1530" t="b">
        <v>0</v>
      </c>
      <c r="AC1530" t="b">
        <v>1</v>
      </c>
      <c r="AD1530">
        <v>89.703385546986482</v>
      </c>
      <c r="AE1530">
        <v>0.21954276369865691</v>
      </c>
      <c r="AF1530">
        <v>0</v>
      </c>
      <c r="AG1530">
        <v>0</v>
      </c>
      <c r="AH1530">
        <v>1.1200770364167001E-3</v>
      </c>
      <c r="AI1530" t="b">
        <v>0</v>
      </c>
      <c r="AJ1530" t="b">
        <v>0</v>
      </c>
      <c r="AK1530">
        <v>1328.094215048955</v>
      </c>
      <c r="AL1530">
        <v>0</v>
      </c>
      <c r="AM1530">
        <v>-13.828625531119791</v>
      </c>
      <c r="AN1530">
        <v>11.76503497969107</v>
      </c>
      <c r="AO1530">
        <v>-0.2222905143552649</v>
      </c>
      <c r="AP1530">
        <v>-1.8407928382904379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0.27324071591870702</v>
      </c>
      <c r="AW1530">
        <v>0</v>
      </c>
      <c r="AX1530">
        <v>9.6893870893158499E-2</v>
      </c>
      <c r="AY1530">
        <v>0</v>
      </c>
      <c r="AZ1530">
        <v>0</v>
      </c>
    </row>
    <row r="1531" spans="1:52" x14ac:dyDescent="0.35">
      <c r="A1531">
        <v>1528</v>
      </c>
      <c r="B1531">
        <v>0</v>
      </c>
      <c r="C1531">
        <v>0</v>
      </c>
      <c r="D1531">
        <v>0</v>
      </c>
      <c r="E1531">
        <v>66.2</v>
      </c>
      <c r="F1531">
        <v>-0.65372402099969129</v>
      </c>
      <c r="G1531">
        <v>497.4531271333085</v>
      </c>
      <c r="H1531">
        <v>2164.9160092841589</v>
      </c>
      <c r="I1531">
        <v>6</v>
      </c>
      <c r="J1531">
        <v>6</v>
      </c>
      <c r="K1531">
        <v>1281.6302774962221</v>
      </c>
      <c r="L1531" t="b">
        <v>0</v>
      </c>
      <c r="M1531">
        <v>-14.50566630926355</v>
      </c>
      <c r="N1531">
        <v>-14.50566630926355</v>
      </c>
      <c r="O1531">
        <v>-278.4562046195183</v>
      </c>
      <c r="P1531">
        <v>-65.289288673168869</v>
      </c>
      <c r="Q1531">
        <v>-14.801700315575051</v>
      </c>
      <c r="R1531">
        <v>0.913007450348161</v>
      </c>
      <c r="S1531">
        <v>56.859081811523403</v>
      </c>
      <c r="T1531">
        <v>-100.6919036934712</v>
      </c>
      <c r="U1531">
        <v>-13.514062665940751</v>
      </c>
      <c r="V1531">
        <v>-35.402615020302378</v>
      </c>
      <c r="W1531">
        <v>-10.50767970541399</v>
      </c>
      <c r="X1531">
        <v>1</v>
      </c>
      <c r="Y1531">
        <v>3.7877481854726529</v>
      </c>
      <c r="Z1531">
        <v>89.103466067534441</v>
      </c>
      <c r="AA1531">
        <v>1281.6302774962221</v>
      </c>
      <c r="AB1531" t="b">
        <v>0</v>
      </c>
      <c r="AC1531" t="b">
        <v>1</v>
      </c>
      <c r="AD1531">
        <v>89.704888621663258</v>
      </c>
      <c r="AE1531">
        <v>0.21954276369865691</v>
      </c>
      <c r="AF1531">
        <v>0</v>
      </c>
      <c r="AG1531">
        <v>0</v>
      </c>
      <c r="AH1531">
        <v>2.579709206548209E-3</v>
      </c>
      <c r="AI1531" t="b">
        <v>0</v>
      </c>
      <c r="AJ1531" t="b">
        <v>0</v>
      </c>
      <c r="AK1531">
        <v>1281.6302774962221</v>
      </c>
      <c r="AL1531">
        <v>0</v>
      </c>
      <c r="AM1531">
        <v>-13.514062665940751</v>
      </c>
      <c r="AN1531">
        <v>11.523316554690361</v>
      </c>
      <c r="AO1531">
        <v>-0.7470629836886733</v>
      </c>
      <c r="AP1531">
        <v>-1.76794839811211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0.1855729994735614</v>
      </c>
      <c r="AW1531">
        <v>0</v>
      </c>
      <c r="AX1531">
        <v>6.5806028182113979E-2</v>
      </c>
      <c r="AY1531">
        <v>0</v>
      </c>
      <c r="AZ1531">
        <v>0</v>
      </c>
    </row>
    <row r="1532" spans="1:52" x14ac:dyDescent="0.35">
      <c r="A1532">
        <v>1529</v>
      </c>
      <c r="B1532">
        <v>0</v>
      </c>
      <c r="C1532">
        <v>0</v>
      </c>
      <c r="D1532">
        <v>0</v>
      </c>
      <c r="E1532">
        <v>64</v>
      </c>
      <c r="F1532">
        <v>-0.56076093744310107</v>
      </c>
      <c r="G1532">
        <v>480.92145221347039</v>
      </c>
      <c r="H1532">
        <v>2092.9701600330241</v>
      </c>
      <c r="I1532">
        <v>6</v>
      </c>
      <c r="J1532">
        <v>6</v>
      </c>
      <c r="K1532">
        <v>1239.03833473955</v>
      </c>
      <c r="L1532" t="b">
        <v>0</v>
      </c>
      <c r="M1532">
        <v>-11.092178848957451</v>
      </c>
      <c r="N1532">
        <v>-11.092178848957451</v>
      </c>
      <c r="O1532">
        <v>-220.24907626961121</v>
      </c>
      <c r="P1532">
        <v>-51.641533864235818</v>
      </c>
      <c r="Q1532">
        <v>-11.318549845874941</v>
      </c>
      <c r="R1532">
        <v>0.90189537706768241</v>
      </c>
      <c r="S1532">
        <v>56.899588991476307</v>
      </c>
      <c r="T1532">
        <v>-78.674426785200097</v>
      </c>
      <c r="U1532">
        <v>-10.20814778110474</v>
      </c>
      <c r="V1532">
        <v>-27.032892920964269</v>
      </c>
      <c r="W1532">
        <v>-13.97982106531196</v>
      </c>
      <c r="X1532">
        <v>1</v>
      </c>
      <c r="Y1532">
        <v>7.2598895453706156</v>
      </c>
      <c r="Z1532">
        <v>89.106188994766796</v>
      </c>
      <c r="AA1532">
        <v>1239.03833473955</v>
      </c>
      <c r="AB1532" t="b">
        <v>0</v>
      </c>
      <c r="AC1532" t="b">
        <v>1</v>
      </c>
      <c r="AD1532">
        <v>89.707080613276517</v>
      </c>
      <c r="AE1532">
        <v>0.29208813351152352</v>
      </c>
      <c r="AF1532">
        <v>0</v>
      </c>
      <c r="AG1532">
        <v>0</v>
      </c>
      <c r="AH1532">
        <v>2.5841835341622881E-3</v>
      </c>
      <c r="AI1532" t="b">
        <v>0</v>
      </c>
      <c r="AJ1532" t="b">
        <v>0</v>
      </c>
      <c r="AK1532">
        <v>1239.03833473955</v>
      </c>
      <c r="AL1532">
        <v>0</v>
      </c>
      <c r="AM1532">
        <v>-10.20814778110474</v>
      </c>
      <c r="AN1532">
        <v>8.2045582969504842</v>
      </c>
      <c r="AO1532">
        <v>-1.8666786333671039</v>
      </c>
      <c r="AP1532">
        <v>-1.7019674892923069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5">
      <c r="A1533">
        <v>1530</v>
      </c>
      <c r="B1533">
        <v>0</v>
      </c>
      <c r="C1533">
        <v>0</v>
      </c>
      <c r="D1533">
        <v>0</v>
      </c>
      <c r="E1533">
        <v>62.2</v>
      </c>
      <c r="F1533">
        <v>-0.43656556256124368</v>
      </c>
      <c r="G1533">
        <v>467.39553636996658</v>
      </c>
      <c r="H1533">
        <v>2034.105374282095</v>
      </c>
      <c r="I1533">
        <v>6</v>
      </c>
      <c r="J1533">
        <v>5</v>
      </c>
      <c r="K1533">
        <v>1434.0442888688769</v>
      </c>
      <c r="L1533" t="b">
        <v>1</v>
      </c>
      <c r="M1533">
        <v>-6.8393738803118138</v>
      </c>
      <c r="N1533">
        <v>-6.8393738803118138</v>
      </c>
      <c r="O1533">
        <v>-139.73434609485929</v>
      </c>
      <c r="P1533">
        <v>-32.763342703063877</v>
      </c>
      <c r="Q1533">
        <v>-6.9789529390936877</v>
      </c>
      <c r="R1533">
        <v>0.87027620206663958</v>
      </c>
      <c r="S1533">
        <v>56.934520601522443</v>
      </c>
      <c r="T1533">
        <v>-40.44419497110664</v>
      </c>
      <c r="U1533">
        <v>-6.0736166582362658</v>
      </c>
      <c r="V1533">
        <v>-7.6808522680427629</v>
      </c>
      <c r="W1533">
        <v>-13.423915865553941</v>
      </c>
      <c r="X1533">
        <v>1</v>
      </c>
      <c r="Y1533">
        <v>6.7039843456125947</v>
      </c>
      <c r="Z1533">
        <v>89.103528735975374</v>
      </c>
      <c r="AA1533">
        <v>1434.0442888688769</v>
      </c>
      <c r="AB1533" t="b">
        <v>0</v>
      </c>
      <c r="AC1533" t="b">
        <v>1</v>
      </c>
      <c r="AD1533">
        <v>89.709851223175519</v>
      </c>
      <c r="AE1533">
        <v>0.28047329871155841</v>
      </c>
      <c r="AF1533">
        <v>0</v>
      </c>
      <c r="AG1533">
        <v>0</v>
      </c>
      <c r="AH1533">
        <v>3.902080070501357E-3</v>
      </c>
      <c r="AI1533" t="b">
        <v>0</v>
      </c>
      <c r="AJ1533" t="b">
        <v>0</v>
      </c>
      <c r="AK1533">
        <v>1434.0442888688769</v>
      </c>
      <c r="AL1533">
        <v>0</v>
      </c>
      <c r="AM1533">
        <v>-6.0736166582362658</v>
      </c>
      <c r="AN1533">
        <v>3.771520048325407</v>
      </c>
      <c r="AO1533">
        <v>-1.8031712928912029</v>
      </c>
      <c r="AP1533">
        <v>-2.010445269503601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5">
      <c r="A1534">
        <v>1531</v>
      </c>
      <c r="B1534">
        <v>0</v>
      </c>
      <c r="C1534">
        <v>0</v>
      </c>
      <c r="D1534">
        <v>0</v>
      </c>
      <c r="E1534">
        <v>60.9</v>
      </c>
      <c r="F1534">
        <v>-0.27631014564525991</v>
      </c>
      <c r="G1534">
        <v>457.62681937188052</v>
      </c>
      <c r="H1534">
        <v>1991.591917906424</v>
      </c>
      <c r="I1534">
        <v>6</v>
      </c>
      <c r="J1534">
        <v>5</v>
      </c>
      <c r="K1534">
        <v>1404.072302124029</v>
      </c>
      <c r="L1534" t="b">
        <v>0</v>
      </c>
      <c r="M1534">
        <v>-1.604063979802002</v>
      </c>
      <c r="N1534">
        <v>-1.604063979802002</v>
      </c>
      <c r="O1534">
        <v>-33.471995164735361</v>
      </c>
      <c r="P1534">
        <v>-7.8481381219836432</v>
      </c>
      <c r="Q1534">
        <v>-1.636799979389798</v>
      </c>
      <c r="R1534">
        <v>0.59211882471042587</v>
      </c>
      <c r="S1534">
        <v>56.963001144676028</v>
      </c>
      <c r="T1534">
        <v>-6.5915323701475792</v>
      </c>
      <c r="U1534">
        <v>-0.96918008008233614</v>
      </c>
      <c r="V1534">
        <v>1.2566057518360629</v>
      </c>
      <c r="W1534">
        <v>-13.629555234108309</v>
      </c>
      <c r="X1534">
        <v>1</v>
      </c>
      <c r="Y1534">
        <v>6.9096237141669672</v>
      </c>
      <c r="Z1534">
        <v>89.109302901201033</v>
      </c>
      <c r="AA1534">
        <v>1404.072302124029</v>
      </c>
      <c r="AB1534" t="b">
        <v>0</v>
      </c>
      <c r="AC1534" t="b">
        <v>1</v>
      </c>
      <c r="AD1534">
        <v>89.712552335885789</v>
      </c>
      <c r="AE1534">
        <v>0.28476983577429471</v>
      </c>
      <c r="AF1534">
        <v>0</v>
      </c>
      <c r="AG1534">
        <v>0</v>
      </c>
      <c r="AH1534">
        <v>4.7978897521399064E-3</v>
      </c>
      <c r="AI1534" t="b">
        <v>0</v>
      </c>
      <c r="AJ1534" t="b">
        <v>0</v>
      </c>
      <c r="AK1534">
        <v>1404.072302124029</v>
      </c>
      <c r="AL1534">
        <v>0</v>
      </c>
      <c r="AM1534">
        <v>-0.96918008008233614</v>
      </c>
      <c r="AN1534">
        <v>0</v>
      </c>
      <c r="AO1534">
        <v>-1.7288080737534131</v>
      </c>
      <c r="AP1534">
        <v>-0.68353762785878547</v>
      </c>
      <c r="AQ1534">
        <v>0</v>
      </c>
      <c r="AR1534">
        <v>1</v>
      </c>
      <c r="AS1534">
        <v>3</v>
      </c>
      <c r="AT1534">
        <v>0</v>
      </c>
      <c r="AU1534">
        <v>0</v>
      </c>
      <c r="AV1534">
        <v>0</v>
      </c>
      <c r="AW1534">
        <v>0.2043337624085893</v>
      </c>
      <c r="AX1534">
        <v>0</v>
      </c>
      <c r="AY1534">
        <v>7.2458866644732181E-2</v>
      </c>
      <c r="AZ1534">
        <v>0.2043337624085893</v>
      </c>
    </row>
    <row r="1535" spans="1:52" x14ac:dyDescent="0.35">
      <c r="A1535">
        <v>1532</v>
      </c>
      <c r="B1535">
        <v>0</v>
      </c>
      <c r="C1535">
        <v>0</v>
      </c>
      <c r="D1535">
        <v>0</v>
      </c>
      <c r="E1535">
        <v>60.2</v>
      </c>
      <c r="F1535">
        <v>-0.1248605215243845</v>
      </c>
      <c r="G1535">
        <v>452.36674098829559</v>
      </c>
      <c r="H1535">
        <v>1968.700056781063</v>
      </c>
      <c r="I1535">
        <v>6</v>
      </c>
      <c r="J1535">
        <v>5</v>
      </c>
      <c r="K1535">
        <v>1387.9335400306491</v>
      </c>
      <c r="L1535" t="b">
        <v>0</v>
      </c>
      <c r="M1535">
        <v>3.227946488142313</v>
      </c>
      <c r="N1535">
        <v>3.227946488142313</v>
      </c>
      <c r="O1535">
        <v>68.140770716465966</v>
      </c>
      <c r="P1535">
        <v>15.9768838902278</v>
      </c>
      <c r="Q1535">
        <v>3.293822947083993</v>
      </c>
      <c r="R1535">
        <v>0.86663286707045717</v>
      </c>
      <c r="S1535">
        <v>56.984003481326468</v>
      </c>
      <c r="T1535">
        <v>26.149765966541569</v>
      </c>
      <c r="U1535">
        <v>3.8007131649857051</v>
      </c>
      <c r="V1535">
        <v>3.4875193137361902</v>
      </c>
      <c r="W1535">
        <v>-3.368054279808407</v>
      </c>
      <c r="X1535">
        <v>1</v>
      </c>
      <c r="Y1535">
        <v>-3.3518772401329331</v>
      </c>
      <c r="Z1535">
        <v>89.117988969246511</v>
      </c>
      <c r="AA1535">
        <v>1387.9335400306491</v>
      </c>
      <c r="AB1535" t="b">
        <v>0</v>
      </c>
      <c r="AC1535" t="b">
        <v>1</v>
      </c>
      <c r="AD1535">
        <v>89.71325823796397</v>
      </c>
      <c r="AE1535">
        <v>7.0370620879816229E-2</v>
      </c>
      <c r="AF1535">
        <v>0</v>
      </c>
      <c r="AG1535">
        <v>0</v>
      </c>
      <c r="AH1535">
        <v>4.5096506530771241E-3</v>
      </c>
      <c r="AI1535" t="b">
        <v>0</v>
      </c>
      <c r="AJ1535" t="b">
        <v>0</v>
      </c>
      <c r="AK1535">
        <v>1387.9335400306491</v>
      </c>
      <c r="AL1535">
        <v>0</v>
      </c>
      <c r="AM1535">
        <v>3.8007131649857051</v>
      </c>
      <c r="AN1535">
        <v>0</v>
      </c>
      <c r="AO1535">
        <v>-1.665458699850578</v>
      </c>
      <c r="AP1535">
        <v>3.8712604906964949</v>
      </c>
      <c r="AQ1535">
        <v>0</v>
      </c>
      <c r="AR1535">
        <v>1</v>
      </c>
      <c r="AS1535">
        <v>3</v>
      </c>
      <c r="AT1535">
        <v>0</v>
      </c>
      <c r="AU1535">
        <v>0</v>
      </c>
      <c r="AV1535">
        <v>0</v>
      </c>
      <c r="AW1535">
        <v>0.94749177606852786</v>
      </c>
      <c r="AX1535">
        <v>0</v>
      </c>
      <c r="AY1535">
        <v>0.33599038866542202</v>
      </c>
      <c r="AZ1535">
        <v>0.94749177606852786</v>
      </c>
    </row>
    <row r="1536" spans="1:52" x14ac:dyDescent="0.35">
      <c r="A1536">
        <v>1533</v>
      </c>
      <c r="B1536">
        <v>0</v>
      </c>
      <c r="C1536">
        <v>0</v>
      </c>
      <c r="D1536">
        <v>0</v>
      </c>
      <c r="E1536">
        <v>60</v>
      </c>
      <c r="F1536">
        <v>2.575223174279451E-2</v>
      </c>
      <c r="G1536">
        <v>450.86386145012852</v>
      </c>
      <c r="H1536">
        <v>1962.159525030959</v>
      </c>
      <c r="I1536">
        <v>6</v>
      </c>
      <c r="J1536">
        <v>5</v>
      </c>
      <c r="K1536">
        <v>1383.3224651468261</v>
      </c>
      <c r="L1536" t="b">
        <v>0</v>
      </c>
      <c r="M1536">
        <v>8.0394575975980302</v>
      </c>
      <c r="N1536">
        <v>8.0394575975980302</v>
      </c>
      <c r="O1536">
        <v>170.27571191712619</v>
      </c>
      <c r="P1536">
        <v>39.924339716463052</v>
      </c>
      <c r="Q1536">
        <v>8.2035281608143187</v>
      </c>
      <c r="R1536">
        <v>0.91995497026750661</v>
      </c>
      <c r="S1536">
        <v>56.997822824714603</v>
      </c>
      <c r="T1536">
        <v>61.557653289159333</v>
      </c>
      <c r="U1536">
        <v>8.9173148968681346</v>
      </c>
      <c r="V1536">
        <v>4.9273841877932716</v>
      </c>
      <c r="W1536">
        <v>-3.368054279808407</v>
      </c>
      <c r="X1536">
        <v>1</v>
      </c>
      <c r="Y1536">
        <v>-3.3518772401329331</v>
      </c>
      <c r="Z1536">
        <v>89.12542461792215</v>
      </c>
      <c r="AA1536">
        <v>1383.3224651468261</v>
      </c>
      <c r="AB1536" t="b">
        <v>0</v>
      </c>
      <c r="AC1536" t="b">
        <v>1</v>
      </c>
      <c r="AD1536">
        <v>89.711928127948042</v>
      </c>
      <c r="AE1536">
        <v>7.0370620879816229E-2</v>
      </c>
      <c r="AF1536">
        <v>0</v>
      </c>
      <c r="AG1536">
        <v>0</v>
      </c>
      <c r="AH1536">
        <v>8.8947581493037386E-3</v>
      </c>
      <c r="AI1536" t="b">
        <v>0</v>
      </c>
      <c r="AJ1536" t="b">
        <v>0</v>
      </c>
      <c r="AK1536">
        <v>1383.3224651468261</v>
      </c>
      <c r="AL1536">
        <v>0</v>
      </c>
      <c r="AM1536">
        <v>8.9173148968681346</v>
      </c>
      <c r="AN1536">
        <v>0</v>
      </c>
      <c r="AO1536">
        <v>5.7966218207009902E-2</v>
      </c>
      <c r="AP1536">
        <v>8.9876942439124434</v>
      </c>
      <c r="AQ1536">
        <v>0</v>
      </c>
      <c r="AR1536">
        <v>1</v>
      </c>
      <c r="AS1536">
        <v>3</v>
      </c>
      <c r="AT1536">
        <v>0</v>
      </c>
      <c r="AU1536">
        <v>0</v>
      </c>
      <c r="AV1536">
        <v>0.27080964557248549</v>
      </c>
      <c r="AW1536">
        <v>1.8354782288752141</v>
      </c>
      <c r="AX1536">
        <v>9.6031789210101248E-2</v>
      </c>
      <c r="AY1536">
        <v>0.65087957392687701</v>
      </c>
      <c r="AZ1536">
        <v>1.8354782288752141</v>
      </c>
    </row>
    <row r="1537" spans="1:52" x14ac:dyDescent="0.35">
      <c r="A1537">
        <v>1534</v>
      </c>
      <c r="B1537">
        <v>0</v>
      </c>
      <c r="C1537">
        <v>0</v>
      </c>
      <c r="D1537">
        <v>0</v>
      </c>
      <c r="E1537">
        <v>60.4</v>
      </c>
      <c r="F1537">
        <v>0.18851826121987969</v>
      </c>
      <c r="G1537">
        <v>453.86962052646271</v>
      </c>
      <c r="H1537">
        <v>1975.2405885311659</v>
      </c>
      <c r="I1537">
        <v>5</v>
      </c>
      <c r="J1537">
        <v>5</v>
      </c>
      <c r="K1537">
        <v>1392.544614914472</v>
      </c>
      <c r="L1537" t="b">
        <v>0</v>
      </c>
      <c r="M1537">
        <v>13.40260150014374</v>
      </c>
      <c r="N1537">
        <v>13.40260150014374</v>
      </c>
      <c r="O1537">
        <v>281.98718520501092</v>
      </c>
      <c r="P1537">
        <v>66.117193409788356</v>
      </c>
      <c r="Q1537">
        <v>13.676123979738509</v>
      </c>
      <c r="R1537">
        <v>0.93506164897897381</v>
      </c>
      <c r="S1537">
        <v>57.018480116604948</v>
      </c>
      <c r="T1537">
        <v>100.29633144075019</v>
      </c>
      <c r="U1537">
        <v>14.62590621128772</v>
      </c>
      <c r="V1537">
        <v>6.5130783772206229</v>
      </c>
      <c r="W1537">
        <v>-3.368054279808407</v>
      </c>
      <c r="X1537">
        <v>1</v>
      </c>
      <c r="Y1537">
        <v>-3.3518772401329331</v>
      </c>
      <c r="Z1537">
        <v>89.131676471429401</v>
      </c>
      <c r="AA1537">
        <v>1392.544614914472</v>
      </c>
      <c r="AB1537" t="b">
        <v>0</v>
      </c>
      <c r="AC1537" t="b">
        <v>1</v>
      </c>
      <c r="AD1537">
        <v>89.710598017932114</v>
      </c>
      <c r="AE1537">
        <v>7.0370620879816229E-2</v>
      </c>
      <c r="AF1537">
        <v>0</v>
      </c>
      <c r="AG1537">
        <v>0</v>
      </c>
      <c r="AH1537">
        <v>1.237142138659764E-2</v>
      </c>
      <c r="AI1537" t="b">
        <v>0</v>
      </c>
      <c r="AJ1537" t="b">
        <v>0</v>
      </c>
      <c r="AK1537">
        <v>1392.544614914472</v>
      </c>
      <c r="AL1537">
        <v>0</v>
      </c>
      <c r="AM1537">
        <v>14.62590621128772</v>
      </c>
      <c r="AN1537">
        <v>0</v>
      </c>
      <c r="AO1537">
        <v>4.2955421580072226</v>
      </c>
      <c r="AP1537">
        <v>14.696704414227669</v>
      </c>
      <c r="AQ1537">
        <v>0</v>
      </c>
      <c r="AR1537">
        <v>1</v>
      </c>
      <c r="AS1537">
        <v>3</v>
      </c>
      <c r="AT1537">
        <v>0</v>
      </c>
      <c r="AU1537">
        <v>0</v>
      </c>
      <c r="AV1537">
        <v>1.0014237714172149</v>
      </c>
      <c r="AW1537">
        <v>2.9001837662907781</v>
      </c>
      <c r="AX1537">
        <v>0.35511481255929589</v>
      </c>
      <c r="AY1537">
        <v>1.028435175321996</v>
      </c>
      <c r="AZ1537">
        <v>2.9001837662907781</v>
      </c>
    </row>
    <row r="1538" spans="1:52" x14ac:dyDescent="0.35">
      <c r="A1538">
        <v>1535</v>
      </c>
      <c r="B1538">
        <v>0</v>
      </c>
      <c r="C1538">
        <v>0</v>
      </c>
      <c r="D1538">
        <v>0</v>
      </c>
      <c r="E1538">
        <v>61.4</v>
      </c>
      <c r="F1538">
        <v>0.38684139004434931</v>
      </c>
      <c r="G1538">
        <v>461.38401821729821</v>
      </c>
      <c r="H1538">
        <v>2007.943247281682</v>
      </c>
      <c r="I1538">
        <v>5</v>
      </c>
      <c r="J1538">
        <v>5</v>
      </c>
      <c r="K1538">
        <v>1415.5999893335861</v>
      </c>
      <c r="L1538" t="b">
        <v>0</v>
      </c>
      <c r="M1538">
        <v>20.255789040568811</v>
      </c>
      <c r="N1538">
        <v>20.255789040568811</v>
      </c>
      <c r="O1538">
        <v>419.2354513477988</v>
      </c>
      <c r="P1538">
        <v>98.29762796082467</v>
      </c>
      <c r="Q1538">
        <v>20.66917249037634</v>
      </c>
      <c r="R1538">
        <v>0.942732070899441</v>
      </c>
      <c r="S1538">
        <v>57.04641858719549</v>
      </c>
      <c r="T1538">
        <v>147.8991367991477</v>
      </c>
      <c r="U1538">
        <v>21.924757975674162</v>
      </c>
      <c r="V1538">
        <v>8.4698772802474593</v>
      </c>
      <c r="W1538">
        <v>-3.368054279808407</v>
      </c>
      <c r="X1538">
        <v>1</v>
      </c>
      <c r="Y1538">
        <v>-3.3518772401329331</v>
      </c>
      <c r="Z1538">
        <v>89.131558101438358</v>
      </c>
      <c r="AA1538">
        <v>1415.5999893335861</v>
      </c>
      <c r="AB1538" t="b">
        <v>0</v>
      </c>
      <c r="AC1538" t="b">
        <v>1</v>
      </c>
      <c r="AD1538">
        <v>89.709267907916185</v>
      </c>
      <c r="AE1538">
        <v>7.0370620879816229E-2</v>
      </c>
      <c r="AF1538">
        <v>0</v>
      </c>
      <c r="AG1538">
        <v>0</v>
      </c>
      <c r="AH1538">
        <v>7.5102989812035892E-3</v>
      </c>
      <c r="AI1538" t="b">
        <v>0</v>
      </c>
      <c r="AJ1538" t="b">
        <v>0</v>
      </c>
      <c r="AK1538">
        <v>1415.5999893335861</v>
      </c>
      <c r="AL1538">
        <v>0</v>
      </c>
      <c r="AM1538">
        <v>21.924757975674162</v>
      </c>
      <c r="AN1538">
        <v>0</v>
      </c>
      <c r="AO1538">
        <v>8.5657949439677861</v>
      </c>
      <c r="AP1538">
        <v>21.99683892479452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1.722894409514943</v>
      </c>
      <c r="AW1538">
        <v>4.3698162402262994</v>
      </c>
      <c r="AX1538">
        <v>0.6109554643670011</v>
      </c>
      <c r="AY1538">
        <v>1.5495820586878819</v>
      </c>
      <c r="AZ1538">
        <v>4.3698162402262994</v>
      </c>
    </row>
    <row r="1539" spans="1:52" x14ac:dyDescent="0.35">
      <c r="A1539">
        <v>1536</v>
      </c>
      <c r="B1539">
        <v>0</v>
      </c>
      <c r="C1539">
        <v>0</v>
      </c>
      <c r="D1539">
        <v>0</v>
      </c>
      <c r="E1539">
        <v>63.2</v>
      </c>
      <c r="F1539">
        <v>0.59744951193606077</v>
      </c>
      <c r="G1539">
        <v>474.90993406080207</v>
      </c>
      <c r="H1539">
        <v>2066.8080330326111</v>
      </c>
      <c r="I1539">
        <v>5</v>
      </c>
      <c r="J1539">
        <v>5</v>
      </c>
      <c r="K1539">
        <v>1457.0996632879901</v>
      </c>
      <c r="L1539" t="b">
        <v>0</v>
      </c>
      <c r="M1539">
        <v>28.18233324247776</v>
      </c>
      <c r="N1539">
        <v>28.18233324247776</v>
      </c>
      <c r="O1539">
        <v>566.67894121108759</v>
      </c>
      <c r="P1539">
        <v>132.8685242560511</v>
      </c>
      <c r="Q1539">
        <v>28.75748290048751</v>
      </c>
      <c r="R1539">
        <v>0.94682720226039119</v>
      </c>
      <c r="S1539">
        <v>57.083655435098748</v>
      </c>
      <c r="T1539">
        <v>199.05003933412959</v>
      </c>
      <c r="U1539">
        <v>30.372472222844731</v>
      </c>
      <c r="V1539">
        <v>10.58404748157491</v>
      </c>
      <c r="W1539">
        <v>-2.714374804547008</v>
      </c>
      <c r="X1539">
        <v>1</v>
      </c>
      <c r="Y1539">
        <v>-4.0055567153943326</v>
      </c>
      <c r="Z1539">
        <v>89.119006153744436</v>
      </c>
      <c r="AA1539">
        <v>1457.0996632879901</v>
      </c>
      <c r="AB1539" t="b">
        <v>0</v>
      </c>
      <c r="AC1539" t="b">
        <v>1</v>
      </c>
      <c r="AD1539">
        <v>89.707808099591674</v>
      </c>
      <c r="AE1539">
        <v>5.6712934064521249E-2</v>
      </c>
      <c r="AF1539">
        <v>0</v>
      </c>
      <c r="AG1539">
        <v>0</v>
      </c>
      <c r="AH1539">
        <v>-8.3035000028231498E-3</v>
      </c>
      <c r="AI1539" t="b">
        <v>0</v>
      </c>
      <c r="AJ1539" t="b">
        <v>0</v>
      </c>
      <c r="AK1539">
        <v>1457.0996632879901</v>
      </c>
      <c r="AL1539">
        <v>0</v>
      </c>
      <c r="AM1539">
        <v>30.372472222844731</v>
      </c>
      <c r="AN1539">
        <v>0</v>
      </c>
      <c r="AO1539">
        <v>10.13707506520284</v>
      </c>
      <c r="AP1539">
        <v>30.433033395450469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1.998092197053549</v>
      </c>
      <c r="AW1539">
        <v>6.2538352409432179</v>
      </c>
      <c r="AX1539">
        <v>0.70854333228849242</v>
      </c>
      <c r="AY1539">
        <v>2.2176746926213449</v>
      </c>
      <c r="AZ1539">
        <v>6.2538352409432179</v>
      </c>
    </row>
    <row r="1540" spans="1:52" x14ac:dyDescent="0.35">
      <c r="A1540">
        <v>1537</v>
      </c>
      <c r="B1540">
        <v>0</v>
      </c>
      <c r="C1540">
        <v>0</v>
      </c>
      <c r="D1540">
        <v>0</v>
      </c>
      <c r="E1540">
        <v>65.599999999999994</v>
      </c>
      <c r="F1540">
        <v>0.72336056221141298</v>
      </c>
      <c r="G1540">
        <v>492.94448851880719</v>
      </c>
      <c r="H1540">
        <v>2145.2944140338491</v>
      </c>
      <c r="I1540">
        <v>5</v>
      </c>
      <c r="J1540">
        <v>5</v>
      </c>
      <c r="K1540">
        <v>1512.432561893864</v>
      </c>
      <c r="L1540" t="b">
        <v>0</v>
      </c>
      <c r="M1540">
        <v>33.96343545333297</v>
      </c>
      <c r="N1540">
        <v>33.96343545333297</v>
      </c>
      <c r="O1540">
        <v>657.93801484901724</v>
      </c>
      <c r="P1540">
        <v>154.26592860167909</v>
      </c>
      <c r="Q1540">
        <v>34.656566789115267</v>
      </c>
      <c r="R1540">
        <v>0.94836568913163288</v>
      </c>
      <c r="S1540">
        <v>57.131759161934319</v>
      </c>
      <c r="T1540">
        <v>230.73053201950029</v>
      </c>
      <c r="U1540">
        <v>36.54346333517023</v>
      </c>
      <c r="V1540">
        <v>11.91361201711862</v>
      </c>
      <c r="W1540">
        <v>-2.714374804547008</v>
      </c>
      <c r="X1540">
        <v>1</v>
      </c>
      <c r="Y1540">
        <v>-4.0055567153943326</v>
      </c>
      <c r="Z1540">
        <v>89.127067635655607</v>
      </c>
      <c r="AA1540">
        <v>1512.432561893864</v>
      </c>
      <c r="AB1540" t="b">
        <v>0</v>
      </c>
      <c r="AC1540" t="b">
        <v>1</v>
      </c>
      <c r="AD1540">
        <v>89.706218592958578</v>
      </c>
      <c r="AE1540">
        <v>5.6712934064521249E-2</v>
      </c>
      <c r="AF1540">
        <v>0</v>
      </c>
      <c r="AG1540">
        <v>0</v>
      </c>
      <c r="AH1540">
        <v>-2.5790776911946589E-2</v>
      </c>
      <c r="AI1540" t="b">
        <v>0</v>
      </c>
      <c r="AJ1540" t="b">
        <v>0</v>
      </c>
      <c r="AK1540">
        <v>1512.432561893864</v>
      </c>
      <c r="AL1540">
        <v>0</v>
      </c>
      <c r="AM1540">
        <v>36.54346333517023</v>
      </c>
      <c r="AN1540">
        <v>0</v>
      </c>
      <c r="AO1540">
        <v>17.591626337139161</v>
      </c>
      <c r="AP1540">
        <v>36.606075156431721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3.384233950094365</v>
      </c>
      <c r="AW1540">
        <v>7.7460747068790212</v>
      </c>
      <c r="AX1540">
        <v>1.200082961026371</v>
      </c>
      <c r="AY1540">
        <v>2.7468382492930909</v>
      </c>
      <c r="AZ1540">
        <v>7.7460747068790212</v>
      </c>
    </row>
    <row r="1541" spans="1:52" x14ac:dyDescent="0.35">
      <c r="A1541">
        <v>1538</v>
      </c>
      <c r="B1541">
        <v>0</v>
      </c>
      <c r="C1541">
        <v>0</v>
      </c>
      <c r="D1541">
        <v>0</v>
      </c>
      <c r="E1541">
        <v>68.400000000000006</v>
      </c>
      <c r="F1541">
        <v>0.84244157255161056</v>
      </c>
      <c r="G1541">
        <v>513.98480205314661</v>
      </c>
      <c r="H1541">
        <v>2236.8618585352938</v>
      </c>
      <c r="I1541">
        <v>5</v>
      </c>
      <c r="J1541">
        <v>5</v>
      </c>
      <c r="K1541">
        <v>1576.987610267382</v>
      </c>
      <c r="L1541" t="b">
        <v>0</v>
      </c>
      <c r="M1541">
        <v>40.13622121376968</v>
      </c>
      <c r="N1541">
        <v>40.13622121376968</v>
      </c>
      <c r="O1541">
        <v>745.68874149793112</v>
      </c>
      <c r="P1541">
        <v>174.84073508261059</v>
      </c>
      <c r="Q1541">
        <v>40.955327769152738</v>
      </c>
      <c r="R1541">
        <v>0.94946647269514572</v>
      </c>
      <c r="S1541">
        <v>57.18805318224085</v>
      </c>
      <c r="T1541">
        <v>261.20042129175619</v>
      </c>
      <c r="U1541">
        <v>43.135096337733103</v>
      </c>
      <c r="V1541">
        <v>13.199378621386421</v>
      </c>
      <c r="W1541">
        <v>-20.953067953001099</v>
      </c>
      <c r="X1541">
        <v>1</v>
      </c>
      <c r="Y1541">
        <v>14.233136433059761</v>
      </c>
      <c r="Z1541">
        <v>89.134351950158631</v>
      </c>
      <c r="AA1541">
        <v>1576.987610267382</v>
      </c>
      <c r="AB1541" t="b">
        <v>0</v>
      </c>
      <c r="AC1541" t="b">
        <v>1</v>
      </c>
      <c r="AD1541">
        <v>89.708247874648592</v>
      </c>
      <c r="AE1541">
        <v>0.4377840375166232</v>
      </c>
      <c r="AF1541">
        <v>0</v>
      </c>
      <c r="AG1541">
        <v>0</v>
      </c>
      <c r="AH1541">
        <v>-3.5443326798908881E-2</v>
      </c>
      <c r="AI1541" t="b">
        <v>0</v>
      </c>
      <c r="AJ1541" t="b">
        <v>0</v>
      </c>
      <c r="AK1541">
        <v>1576.987610267382</v>
      </c>
      <c r="AL1541">
        <v>0</v>
      </c>
      <c r="AM1541">
        <v>43.135096337733103</v>
      </c>
      <c r="AN1541">
        <v>0</v>
      </c>
      <c r="AO1541">
        <v>27.610729679575361</v>
      </c>
      <c r="AP1541">
        <v>43.580733923293018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5.5004487054803262</v>
      </c>
      <c r="AW1541">
        <v>9.5906309738412805</v>
      </c>
      <c r="AX1541">
        <v>1.950513725347633</v>
      </c>
      <c r="AY1541">
        <v>3.4009369894673438</v>
      </c>
      <c r="AZ1541">
        <v>9.5906309738412805</v>
      </c>
    </row>
    <row r="1542" spans="1:52" x14ac:dyDescent="0.35">
      <c r="A1542">
        <v>1539</v>
      </c>
      <c r="B1542">
        <v>0</v>
      </c>
      <c r="C1542">
        <v>0</v>
      </c>
      <c r="D1542">
        <v>0</v>
      </c>
      <c r="E1542">
        <v>71.599999999999994</v>
      </c>
      <c r="F1542">
        <v>0.90687314758213589</v>
      </c>
      <c r="G1542">
        <v>538.03087466381999</v>
      </c>
      <c r="H1542">
        <v>2341.5103665369452</v>
      </c>
      <c r="I1542">
        <v>5</v>
      </c>
      <c r="J1542">
        <v>5</v>
      </c>
      <c r="K1542">
        <v>1650.7648084085461</v>
      </c>
      <c r="L1542" t="b">
        <v>0</v>
      </c>
      <c r="M1542">
        <v>44.931385582139498</v>
      </c>
      <c r="N1542">
        <v>44.931385582139498</v>
      </c>
      <c r="O1542">
        <v>797.46934075115746</v>
      </c>
      <c r="P1542">
        <v>186.98166940631501</v>
      </c>
      <c r="Q1542">
        <v>45.848352634836218</v>
      </c>
      <c r="R1542">
        <v>0.94991881328823435</v>
      </c>
      <c r="S1542">
        <v>57.253160283861241</v>
      </c>
      <c r="T1542">
        <v>279.20515142779033</v>
      </c>
      <c r="U1542">
        <v>48.2655485852815</v>
      </c>
      <c r="V1542">
        <v>13.98292531954195</v>
      </c>
      <c r="W1542">
        <v>-9.2199415496732833</v>
      </c>
      <c r="X1542">
        <v>1</v>
      </c>
      <c r="Y1542">
        <v>2.5000100297319432</v>
      </c>
      <c r="Z1542">
        <v>89.099246109199427</v>
      </c>
      <c r="AA1542">
        <v>1650.7648084085461</v>
      </c>
      <c r="AB1542" t="b">
        <v>0</v>
      </c>
      <c r="AC1542" t="b">
        <v>1</v>
      </c>
      <c r="AD1542">
        <v>89.711567943391216</v>
      </c>
      <c r="AE1542">
        <v>0.19263733818536671</v>
      </c>
      <c r="AF1542">
        <v>0</v>
      </c>
      <c r="AG1542">
        <v>0</v>
      </c>
      <c r="AH1542">
        <v>-4.8826164310473541E-2</v>
      </c>
      <c r="AI1542" t="b">
        <v>0</v>
      </c>
      <c r="AJ1542" t="b">
        <v>0</v>
      </c>
      <c r="AK1542">
        <v>1650.7648084085461</v>
      </c>
      <c r="AL1542">
        <v>0</v>
      </c>
      <c r="AM1542">
        <v>48.2655485852815</v>
      </c>
      <c r="AN1542">
        <v>0</v>
      </c>
      <c r="AO1542">
        <v>40.054312961700127</v>
      </c>
      <c r="AP1542">
        <v>48.467402934712133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8.7304992430426207</v>
      </c>
      <c r="AW1542">
        <v>10.88287861376401</v>
      </c>
      <c r="AX1542">
        <v>3.095921717391001</v>
      </c>
      <c r="AY1542">
        <v>3.8591813750716062</v>
      </c>
      <c r="AZ1542">
        <v>10.88287861376401</v>
      </c>
    </row>
    <row r="1543" spans="1:52" x14ac:dyDescent="0.35">
      <c r="A1543">
        <v>1540</v>
      </c>
      <c r="B1543">
        <v>0</v>
      </c>
      <c r="C1543">
        <v>0</v>
      </c>
      <c r="D1543">
        <v>0</v>
      </c>
      <c r="E1543">
        <v>74.900000000000006</v>
      </c>
      <c r="F1543">
        <v>0.9467325037865244</v>
      </c>
      <c r="G1543">
        <v>562.82838704357721</v>
      </c>
      <c r="H1543">
        <v>2449.4291404136479</v>
      </c>
      <c r="I1543">
        <v>5</v>
      </c>
      <c r="J1543">
        <v>5</v>
      </c>
      <c r="K1543">
        <v>1726.8475439916219</v>
      </c>
      <c r="L1543" t="b">
        <v>0</v>
      </c>
      <c r="M1543">
        <v>49.101890929013543</v>
      </c>
      <c r="N1543">
        <v>49.101890929013543</v>
      </c>
      <c r="O1543">
        <v>833.09323087570613</v>
      </c>
      <c r="P1543">
        <v>195.33435973038581</v>
      </c>
      <c r="Q1543">
        <v>50.103970335728093</v>
      </c>
      <c r="R1543">
        <v>0.95014237846567806</v>
      </c>
      <c r="S1543">
        <v>57.325393456374101</v>
      </c>
      <c r="T1543">
        <v>291.6089420718057</v>
      </c>
      <c r="U1543">
        <v>52.733118184495332</v>
      </c>
      <c r="V1543">
        <v>14.53892826984014</v>
      </c>
      <c r="W1543">
        <v>-9.2199415496732833</v>
      </c>
      <c r="X1543">
        <v>1</v>
      </c>
      <c r="Y1543">
        <v>2.5000100297319432</v>
      </c>
      <c r="Z1543">
        <v>89.022835196732871</v>
      </c>
      <c r="AA1543">
        <v>1726.8475439916219</v>
      </c>
      <c r="AB1543" t="b">
        <v>0</v>
      </c>
      <c r="AC1543" t="b">
        <v>1</v>
      </c>
      <c r="AD1543">
        <v>89.712560010863328</v>
      </c>
      <c r="AE1543">
        <v>0.19263733818536671</v>
      </c>
      <c r="AF1543">
        <v>0</v>
      </c>
      <c r="AG1543">
        <v>0</v>
      </c>
      <c r="AH1543">
        <v>-4.5727447280986822E-2</v>
      </c>
      <c r="AI1543" t="b">
        <v>0</v>
      </c>
      <c r="AJ1543" t="b">
        <v>0</v>
      </c>
      <c r="AK1543">
        <v>1726.8475439916219</v>
      </c>
      <c r="AL1543">
        <v>0</v>
      </c>
      <c r="AM1543">
        <v>52.733118184495332</v>
      </c>
      <c r="AN1543">
        <v>0</v>
      </c>
      <c r="AO1543">
        <v>43.192797990423543</v>
      </c>
      <c r="AP1543">
        <v>52.935842968834088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9.4437477167208552</v>
      </c>
      <c r="AW1543">
        <v>12.074691344341019</v>
      </c>
      <c r="AX1543">
        <v>3.348846708057041</v>
      </c>
      <c r="AY1543">
        <v>4.2818105024974082</v>
      </c>
      <c r="AZ1543">
        <v>12.074691344341019</v>
      </c>
    </row>
    <row r="1544" spans="1:52" x14ac:dyDescent="0.35">
      <c r="A1544">
        <v>1541</v>
      </c>
      <c r="B1544">
        <v>0</v>
      </c>
      <c r="C1544">
        <v>0</v>
      </c>
      <c r="D1544">
        <v>0</v>
      </c>
      <c r="E1544">
        <v>78.400000000000006</v>
      </c>
      <c r="F1544">
        <v>0.97286350393844856</v>
      </c>
      <c r="G1544">
        <v>589.12877896150133</v>
      </c>
      <c r="H1544">
        <v>2563.8884460404538</v>
      </c>
      <c r="I1544">
        <v>5</v>
      </c>
      <c r="J1544">
        <v>5</v>
      </c>
      <c r="K1544">
        <v>1807.5413544585199</v>
      </c>
      <c r="L1544" t="b">
        <v>0</v>
      </c>
      <c r="M1544">
        <v>53.071657978976468</v>
      </c>
      <c r="N1544">
        <v>53.071657978976468</v>
      </c>
      <c r="O1544">
        <v>860.24825203677653</v>
      </c>
      <c r="P1544">
        <v>201.70136461696629</v>
      </c>
      <c r="Q1544">
        <v>54.154753039771897</v>
      </c>
      <c r="R1544">
        <v>0.95025250380026194</v>
      </c>
      <c r="S1544">
        <v>57.403978887629641</v>
      </c>
      <c r="T1544">
        <v>301.0791608155356</v>
      </c>
      <c r="U1544">
        <v>56.989855668041422</v>
      </c>
      <c r="V1544">
        <v>14.977934408491249</v>
      </c>
      <c r="W1544">
        <v>-9.2199415496732833</v>
      </c>
      <c r="X1544">
        <v>1</v>
      </c>
      <c r="Y1544">
        <v>2.5000100297319432</v>
      </c>
      <c r="Z1544">
        <v>88.93692089996884</v>
      </c>
      <c r="AA1544">
        <v>1807.5413544585199</v>
      </c>
      <c r="AB1544" t="b">
        <v>0</v>
      </c>
      <c r="AC1544" t="b">
        <v>1</v>
      </c>
      <c r="AD1544">
        <v>89.713552078335439</v>
      </c>
      <c r="AE1544">
        <v>0.19263733818536671</v>
      </c>
      <c r="AF1544">
        <v>0</v>
      </c>
      <c r="AG1544">
        <v>0</v>
      </c>
      <c r="AH1544">
        <v>-4.6284381282822418E-2</v>
      </c>
      <c r="AI1544" t="b">
        <v>0</v>
      </c>
      <c r="AJ1544" t="b">
        <v>0</v>
      </c>
      <c r="AK1544">
        <v>1807.5413544585199</v>
      </c>
      <c r="AL1544">
        <v>0</v>
      </c>
      <c r="AM1544">
        <v>56.989855668041422</v>
      </c>
      <c r="AN1544">
        <v>0</v>
      </c>
      <c r="AO1544">
        <v>46.2194259462701</v>
      </c>
      <c r="AP1544">
        <v>55.591719394958481</v>
      </c>
      <c r="AQ1544">
        <v>1.6011599285555751</v>
      </c>
      <c r="AR1544">
        <v>1</v>
      </c>
      <c r="AS1544">
        <v>0</v>
      </c>
      <c r="AT1544">
        <v>0</v>
      </c>
      <c r="AU1544">
        <v>0</v>
      </c>
      <c r="AV1544">
        <v>10.12905073884893</v>
      </c>
      <c r="AW1544">
        <v>12.617951155201609</v>
      </c>
      <c r="AX1544">
        <v>3.5918619641308278</v>
      </c>
      <c r="AY1544">
        <v>4.4744560532110356</v>
      </c>
      <c r="AZ1544">
        <v>12.617951155201609</v>
      </c>
    </row>
    <row r="1545" spans="1:52" x14ac:dyDescent="0.35">
      <c r="A1545">
        <v>1542</v>
      </c>
      <c r="B1545">
        <v>0</v>
      </c>
      <c r="C1545">
        <v>0</v>
      </c>
      <c r="D1545">
        <v>0</v>
      </c>
      <c r="E1545">
        <v>81.8</v>
      </c>
      <c r="F1545">
        <v>0.91181348045966715</v>
      </c>
      <c r="G1545">
        <v>614.67773111034194</v>
      </c>
      <c r="H1545">
        <v>2675.0774857922079</v>
      </c>
      <c r="I1545">
        <v>5</v>
      </c>
      <c r="J1545">
        <v>5</v>
      </c>
      <c r="K1545">
        <v>1885.9296274835069</v>
      </c>
      <c r="L1545" t="b">
        <v>0</v>
      </c>
      <c r="M1545">
        <v>53.305578697882488</v>
      </c>
      <c r="N1545">
        <v>53.305578697882488</v>
      </c>
      <c r="O1545">
        <v>828.12627639693221</v>
      </c>
      <c r="P1545">
        <v>194.1697639361054</v>
      </c>
      <c r="Q1545">
        <v>54.393447650900498</v>
      </c>
      <c r="R1545">
        <v>0.94972865297710107</v>
      </c>
      <c r="S1545">
        <v>57.488730144946807</v>
      </c>
      <c r="T1545">
        <v>289.99662588946762</v>
      </c>
      <c r="U1545">
        <v>57.272619374380383</v>
      </c>
      <c r="V1545">
        <v>14.5785210155592</v>
      </c>
      <c r="W1545">
        <v>-9.2199415496732833</v>
      </c>
      <c r="X1545">
        <v>1</v>
      </c>
      <c r="Y1545">
        <v>2.5000100297319432</v>
      </c>
      <c r="Z1545">
        <v>88.888921906417721</v>
      </c>
      <c r="AA1545">
        <v>1885.9296274835069</v>
      </c>
      <c r="AB1545" t="b">
        <v>0</v>
      </c>
      <c r="AC1545" t="b">
        <v>1</v>
      </c>
      <c r="AD1545">
        <v>89.714544145807551</v>
      </c>
      <c r="AE1545">
        <v>0.19263733818536671</v>
      </c>
      <c r="AF1545">
        <v>0</v>
      </c>
      <c r="AG1545">
        <v>0</v>
      </c>
      <c r="AH1545">
        <v>-5.0145360046693788E-2</v>
      </c>
      <c r="AI1545" t="b">
        <v>0</v>
      </c>
      <c r="AJ1545" t="b">
        <v>0</v>
      </c>
      <c r="AK1545">
        <v>1885.9296274835069</v>
      </c>
      <c r="AL1545">
        <v>0</v>
      </c>
      <c r="AM1545">
        <v>57.272619374380383</v>
      </c>
      <c r="AN1545">
        <v>0</v>
      </c>
      <c r="AO1545">
        <v>49.021769566204689</v>
      </c>
      <c r="AP1545">
        <v>57.476278921576707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10.753730424641009</v>
      </c>
      <c r="AW1545">
        <v>12.91110190134277</v>
      </c>
      <c r="AX1545">
        <v>3.8133795832060331</v>
      </c>
      <c r="AY1545">
        <v>4.5784103413867268</v>
      </c>
      <c r="AZ1545">
        <v>12.91110190134277</v>
      </c>
    </row>
    <row r="1546" spans="1:52" x14ac:dyDescent="0.35">
      <c r="A1546">
        <v>1543</v>
      </c>
      <c r="B1546">
        <v>0</v>
      </c>
      <c r="C1546">
        <v>0</v>
      </c>
      <c r="D1546">
        <v>0</v>
      </c>
      <c r="E1546">
        <v>84.9</v>
      </c>
      <c r="F1546">
        <v>0.7965492408895507</v>
      </c>
      <c r="G1546">
        <v>637.97236395193192</v>
      </c>
      <c r="H1546">
        <v>2776.455727918808</v>
      </c>
      <c r="I1546">
        <v>5</v>
      </c>
      <c r="J1546">
        <v>6</v>
      </c>
      <c r="K1546">
        <v>1643.6617909279339</v>
      </c>
      <c r="L1546" t="b">
        <v>1</v>
      </c>
      <c r="M1546">
        <v>50.678124407934938</v>
      </c>
      <c r="N1546">
        <v>50.678124407934938</v>
      </c>
      <c r="O1546">
        <v>758.56019431806487</v>
      </c>
      <c r="P1546">
        <v>177.85868901890399</v>
      </c>
      <c r="Q1546">
        <v>51.71237184483158</v>
      </c>
      <c r="R1546">
        <v>0.95112867431285009</v>
      </c>
      <c r="S1546">
        <v>57.574751336056103</v>
      </c>
      <c r="T1546">
        <v>315.87416383082717</v>
      </c>
      <c r="U1546">
        <v>54.369480430386098</v>
      </c>
      <c r="V1546">
        <v>15.43718913673246</v>
      </c>
      <c r="W1546">
        <v>-20.953067953001099</v>
      </c>
      <c r="X1546">
        <v>1</v>
      </c>
      <c r="Y1546">
        <v>14.233136433059761</v>
      </c>
      <c r="Z1546">
        <v>88.812403590025824</v>
      </c>
      <c r="AA1546">
        <v>1643.6617909279339</v>
      </c>
      <c r="AB1546" t="b">
        <v>0</v>
      </c>
      <c r="AC1546" t="b">
        <v>1</v>
      </c>
      <c r="AD1546">
        <v>89.717864214550175</v>
      </c>
      <c r="AE1546">
        <v>0.4377840375166232</v>
      </c>
      <c r="AF1546">
        <v>0</v>
      </c>
      <c r="AG1546">
        <v>0</v>
      </c>
      <c r="AH1546">
        <v>-4.6939569060193753E-2</v>
      </c>
      <c r="AI1546" t="b">
        <v>0</v>
      </c>
      <c r="AJ1546" t="b">
        <v>0</v>
      </c>
      <c r="AK1546">
        <v>1643.6617909279339</v>
      </c>
      <c r="AL1546">
        <v>0</v>
      </c>
      <c r="AM1546">
        <v>54.369480430386098</v>
      </c>
      <c r="AN1546">
        <v>0</v>
      </c>
      <c r="AO1546">
        <v>51.796403384150771</v>
      </c>
      <c r="AP1546">
        <v>50.703498688043609</v>
      </c>
      <c r="AQ1546">
        <v>4.1191909820057688</v>
      </c>
      <c r="AR1546">
        <v>1</v>
      </c>
      <c r="AS1546">
        <v>0</v>
      </c>
      <c r="AT1546">
        <v>0</v>
      </c>
      <c r="AU1546">
        <v>0</v>
      </c>
      <c r="AV1546">
        <v>11.352607997750241</v>
      </c>
      <c r="AW1546">
        <v>11.70792115909987</v>
      </c>
      <c r="AX1546">
        <v>4.025747516932709</v>
      </c>
      <c r="AY1546">
        <v>4.151749999385296</v>
      </c>
      <c r="AZ1546">
        <v>11.70792115909987</v>
      </c>
    </row>
    <row r="1547" spans="1:52" x14ac:dyDescent="0.35">
      <c r="A1547">
        <v>1544</v>
      </c>
      <c r="B1547">
        <v>0</v>
      </c>
      <c r="C1547">
        <v>0</v>
      </c>
      <c r="D1547">
        <v>0</v>
      </c>
      <c r="E1547">
        <v>87.4</v>
      </c>
      <c r="F1547">
        <v>0.56865622264880855</v>
      </c>
      <c r="G1547">
        <v>656.75835817902066</v>
      </c>
      <c r="H1547">
        <v>2858.2123747950982</v>
      </c>
      <c r="I1547">
        <v>5</v>
      </c>
      <c r="J1547">
        <v>6</v>
      </c>
      <c r="K1547">
        <v>1692.0617258786981</v>
      </c>
      <c r="L1547" t="b">
        <v>0</v>
      </c>
      <c r="M1547">
        <v>42.006790804839959</v>
      </c>
      <c r="N1547">
        <v>42.006790804839959</v>
      </c>
      <c r="O1547">
        <v>610.78066080996109</v>
      </c>
      <c r="P1547">
        <v>143.20900097772571</v>
      </c>
      <c r="Q1547">
        <v>42.864072249836703</v>
      </c>
      <c r="R1547">
        <v>0.94904075072118288</v>
      </c>
      <c r="S1547">
        <v>57.654254959084852</v>
      </c>
      <c r="T1547">
        <v>254.8964267997253</v>
      </c>
      <c r="U1547">
        <v>45.165681470752418</v>
      </c>
      <c r="V1547">
        <v>12.98933055356696</v>
      </c>
      <c r="W1547">
        <v>-2.714374804547008</v>
      </c>
      <c r="X1547">
        <v>1</v>
      </c>
      <c r="Y1547">
        <v>-4.0055567153943326</v>
      </c>
      <c r="Z1547">
        <v>88.810618115754522</v>
      </c>
      <c r="AA1547">
        <v>1692.0617258786981</v>
      </c>
      <c r="AB1547" t="b">
        <v>0</v>
      </c>
      <c r="AC1547" t="b">
        <v>1</v>
      </c>
      <c r="AD1547">
        <v>89.719893496240189</v>
      </c>
      <c r="AE1547">
        <v>5.6712934064521249E-2</v>
      </c>
      <c r="AF1547">
        <v>0</v>
      </c>
      <c r="AG1547">
        <v>0</v>
      </c>
      <c r="AH1547">
        <v>-3.6855387621805007E-2</v>
      </c>
      <c r="AI1547" t="b">
        <v>0</v>
      </c>
      <c r="AJ1547" t="b">
        <v>0</v>
      </c>
      <c r="AK1547">
        <v>1692.0617258786981</v>
      </c>
      <c r="AL1547">
        <v>0</v>
      </c>
      <c r="AM1547">
        <v>45.165681470752418</v>
      </c>
      <c r="AN1547">
        <v>0</v>
      </c>
      <c r="AO1547">
        <v>54.533040538484933</v>
      </c>
      <c r="AP1547">
        <v>45.224980212949283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11.917860721865351</v>
      </c>
      <c r="AW1547">
        <v>9.7257733589734148</v>
      </c>
      <c r="AX1547">
        <v>4.2261917453423239</v>
      </c>
      <c r="AY1547">
        <v>3.4488598777209241</v>
      </c>
      <c r="AZ1547">
        <v>9.7257733589734148</v>
      </c>
    </row>
    <row r="1548" spans="1:52" x14ac:dyDescent="0.35">
      <c r="A1548">
        <v>1545</v>
      </c>
      <c r="B1548">
        <v>0</v>
      </c>
      <c r="C1548">
        <v>0</v>
      </c>
      <c r="D1548">
        <v>0</v>
      </c>
      <c r="E1548">
        <v>89</v>
      </c>
      <c r="F1548">
        <v>0.3454925351818865</v>
      </c>
      <c r="G1548">
        <v>668.78139448435729</v>
      </c>
      <c r="H1548">
        <v>2910.5366287959232</v>
      </c>
      <c r="I1548">
        <v>5</v>
      </c>
      <c r="J1548">
        <v>6</v>
      </c>
      <c r="K1548">
        <v>1723.037684247186</v>
      </c>
      <c r="L1548" t="b">
        <v>0</v>
      </c>
      <c r="M1548">
        <v>32.47175131474566</v>
      </c>
      <c r="N1548">
        <v>32.47175131474566</v>
      </c>
      <c r="O1548">
        <v>463.65282663796381</v>
      </c>
      <c r="P1548">
        <v>108.7121160897086</v>
      </c>
      <c r="Q1548">
        <v>33.134440117087408</v>
      </c>
      <c r="R1548">
        <v>0.94570998775449344</v>
      </c>
      <c r="S1548">
        <v>57.722970471972722</v>
      </c>
      <c r="T1548">
        <v>194.17721459053439</v>
      </c>
      <c r="U1548">
        <v>35.036576271931182</v>
      </c>
      <c r="V1548">
        <v>10.54188335791846</v>
      </c>
      <c r="W1548">
        <v>-3.368054279808407</v>
      </c>
      <c r="X1548">
        <v>1</v>
      </c>
      <c r="Y1548">
        <v>-3.3518772401329331</v>
      </c>
      <c r="Z1548">
        <v>88.809987535306391</v>
      </c>
      <c r="AA1548">
        <v>1723.037684247186</v>
      </c>
      <c r="AB1548" t="b">
        <v>0</v>
      </c>
      <c r="AC1548" t="b">
        <v>1</v>
      </c>
      <c r="AD1548">
        <v>89.718433687915677</v>
      </c>
      <c r="AE1548">
        <v>7.0370620879816229E-2</v>
      </c>
      <c r="AF1548">
        <v>0</v>
      </c>
      <c r="AG1548">
        <v>0</v>
      </c>
      <c r="AH1548">
        <v>-2.4480249000954361E-2</v>
      </c>
      <c r="AI1548" t="b">
        <v>0</v>
      </c>
      <c r="AJ1548" t="b">
        <v>0</v>
      </c>
      <c r="AK1548">
        <v>1723.037684247186</v>
      </c>
      <c r="AL1548">
        <v>0</v>
      </c>
      <c r="AM1548">
        <v>35.036576271931182</v>
      </c>
      <c r="AN1548">
        <v>0</v>
      </c>
      <c r="AO1548">
        <v>41.492272187203021</v>
      </c>
      <c r="AP1548">
        <v>35.107986753785092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8.1601481225127852</v>
      </c>
      <c r="AW1548">
        <v>7.048351930093224</v>
      </c>
      <c r="AX1548">
        <v>2.89366954699035</v>
      </c>
      <c r="AY1548">
        <v>2.4994185324426712</v>
      </c>
      <c r="AZ1548">
        <v>7.048351930093224</v>
      </c>
    </row>
    <row r="1549" spans="1:52" x14ac:dyDescent="0.35">
      <c r="A1549">
        <v>1546</v>
      </c>
      <c r="B1549">
        <v>0</v>
      </c>
      <c r="C1549">
        <v>0</v>
      </c>
      <c r="D1549">
        <v>0</v>
      </c>
      <c r="E1549">
        <v>90</v>
      </c>
      <c r="F1549">
        <v>0.21604030329029381</v>
      </c>
      <c r="G1549">
        <v>676.29579217519279</v>
      </c>
      <c r="H1549">
        <v>2943.2392875464388</v>
      </c>
      <c r="I1549">
        <v>6</v>
      </c>
      <c r="J1549">
        <v>6</v>
      </c>
      <c r="K1549">
        <v>1742.397658227492</v>
      </c>
      <c r="L1549" t="b">
        <v>0</v>
      </c>
      <c r="M1549">
        <v>26.81055667761505</v>
      </c>
      <c r="N1549">
        <v>26.81055667761505</v>
      </c>
      <c r="O1549">
        <v>378.56506028792438</v>
      </c>
      <c r="P1549">
        <v>88.761690681254777</v>
      </c>
      <c r="Q1549">
        <v>27.35771089552556</v>
      </c>
      <c r="R1549">
        <v>0.9426173601807204</v>
      </c>
      <c r="S1549">
        <v>57.779560240674037</v>
      </c>
      <c r="T1549">
        <v>159.06272751457121</v>
      </c>
      <c r="U1549">
        <v>29.023134997514251</v>
      </c>
      <c r="V1549">
        <v>9.1274392016408967</v>
      </c>
      <c r="W1549">
        <v>-3.368054279808407</v>
      </c>
      <c r="X1549">
        <v>1</v>
      </c>
      <c r="Y1549">
        <v>-3.3518772401329331</v>
      </c>
      <c r="Z1549">
        <v>88.791723196153384</v>
      </c>
      <c r="AA1549">
        <v>1742.397658227492</v>
      </c>
      <c r="AB1549" t="b">
        <v>0</v>
      </c>
      <c r="AC1549" t="b">
        <v>1</v>
      </c>
      <c r="AD1549">
        <v>89.717103577899749</v>
      </c>
      <c r="AE1549">
        <v>7.0370620879816229E-2</v>
      </c>
      <c r="AF1549">
        <v>0</v>
      </c>
      <c r="AG1549">
        <v>0</v>
      </c>
      <c r="AH1549">
        <v>-1.863563836532078E-2</v>
      </c>
      <c r="AI1549" t="b">
        <v>0</v>
      </c>
      <c r="AJ1549" t="b">
        <v>0</v>
      </c>
      <c r="AK1549">
        <v>1742.397658227492</v>
      </c>
      <c r="AL1549">
        <v>0</v>
      </c>
      <c r="AM1549">
        <v>29.023134997514251</v>
      </c>
      <c r="AN1549">
        <v>0</v>
      </c>
      <c r="AO1549">
        <v>41.736799170445138</v>
      </c>
      <c r="AP1549">
        <v>29.093899411899049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8.7142739218288323</v>
      </c>
      <c r="AW1549">
        <v>5.6985093843426</v>
      </c>
      <c r="AX1549">
        <v>3.0901680573861108</v>
      </c>
      <c r="AY1549">
        <v>2.020750397225977</v>
      </c>
      <c r="AZ1549">
        <v>5.6985093843426</v>
      </c>
    </row>
    <row r="1550" spans="1:52" x14ac:dyDescent="0.35">
      <c r="A1550">
        <v>1547</v>
      </c>
      <c r="B1550">
        <v>0</v>
      </c>
      <c r="C1550">
        <v>0</v>
      </c>
      <c r="D1550">
        <v>0</v>
      </c>
      <c r="E1550">
        <v>90.6</v>
      </c>
      <c r="F1550">
        <v>0.1236795849902439</v>
      </c>
      <c r="G1550">
        <v>680.80443078969404</v>
      </c>
      <c r="H1550">
        <v>2962.8608827967491</v>
      </c>
      <c r="I1550">
        <v>6</v>
      </c>
      <c r="J1550">
        <v>6</v>
      </c>
      <c r="K1550">
        <v>1754.0136426156751</v>
      </c>
      <c r="L1550" t="b">
        <v>0</v>
      </c>
      <c r="M1550">
        <v>22.637427226616321</v>
      </c>
      <c r="N1550">
        <v>22.637427226616321</v>
      </c>
      <c r="O1550">
        <v>317.52364811902891</v>
      </c>
      <c r="P1550">
        <v>74.44938478181011</v>
      </c>
      <c r="Q1550">
        <v>23.099415537363591</v>
      </c>
      <c r="R1550">
        <v>0.93941130006340789</v>
      </c>
      <c r="S1550">
        <v>57.828945645940372</v>
      </c>
      <c r="T1550">
        <v>133.87011195919339</v>
      </c>
      <c r="U1550">
        <v>24.589245983952331</v>
      </c>
      <c r="V1550">
        <v>8.1110160439735779</v>
      </c>
      <c r="W1550">
        <v>-3.368054279808407</v>
      </c>
      <c r="X1550">
        <v>1</v>
      </c>
      <c r="Y1550">
        <v>-3.3518772401329331</v>
      </c>
      <c r="Z1550">
        <v>88.770219616551259</v>
      </c>
      <c r="AA1550">
        <v>1754.0136426156751</v>
      </c>
      <c r="AB1550" t="b">
        <v>0</v>
      </c>
      <c r="AC1550" t="b">
        <v>1</v>
      </c>
      <c r="AD1550">
        <v>89.715773467883821</v>
      </c>
      <c r="AE1550">
        <v>7.0370620879816229E-2</v>
      </c>
      <c r="AF1550">
        <v>0</v>
      </c>
      <c r="AG1550">
        <v>0</v>
      </c>
      <c r="AH1550">
        <v>-9.1376710495706392E-3</v>
      </c>
      <c r="AI1550" t="b">
        <v>0</v>
      </c>
      <c r="AJ1550" t="b">
        <v>0</v>
      </c>
      <c r="AK1550">
        <v>1754.0136426156751</v>
      </c>
      <c r="AL1550">
        <v>0</v>
      </c>
      <c r="AM1550">
        <v>24.589245983952331</v>
      </c>
      <c r="AN1550">
        <v>0</v>
      </c>
      <c r="AO1550">
        <v>44.694244913273373</v>
      </c>
      <c r="AP1550">
        <v>24.659770430420028</v>
      </c>
      <c r="AQ1550">
        <v>0</v>
      </c>
      <c r="AR1550">
        <v>1</v>
      </c>
      <c r="AS1550">
        <v>3</v>
      </c>
      <c r="AT1550">
        <v>0</v>
      </c>
      <c r="AU1550">
        <v>0</v>
      </c>
      <c r="AV1550">
        <v>9.441647841852415</v>
      </c>
      <c r="AW1550">
        <v>4.8042598020976781</v>
      </c>
      <c r="AX1550">
        <v>3.3481020715788712</v>
      </c>
      <c r="AY1550">
        <v>1.7036402414533629</v>
      </c>
      <c r="AZ1550">
        <v>4.8042598020976781</v>
      </c>
    </row>
    <row r="1551" spans="1:52" x14ac:dyDescent="0.35">
      <c r="A1551">
        <v>1548</v>
      </c>
      <c r="B1551">
        <v>0</v>
      </c>
      <c r="C1551">
        <v>0</v>
      </c>
      <c r="D1551">
        <v>0</v>
      </c>
      <c r="E1551">
        <v>91</v>
      </c>
      <c r="F1551">
        <v>0.122574690082077</v>
      </c>
      <c r="G1551">
        <v>683.81018986602828</v>
      </c>
      <c r="H1551">
        <v>2975.9419462969549</v>
      </c>
      <c r="I1551">
        <v>6</v>
      </c>
      <c r="J1551">
        <v>6</v>
      </c>
      <c r="K1551">
        <v>1761.757632207798</v>
      </c>
      <c r="L1551" t="b">
        <v>0</v>
      </c>
      <c r="M1551">
        <v>22.77256440692673</v>
      </c>
      <c r="N1551">
        <v>22.77256440692673</v>
      </c>
      <c r="O1551">
        <v>318.01510822332409</v>
      </c>
      <c r="P1551">
        <v>74.564616836576207</v>
      </c>
      <c r="Q1551">
        <v>23.237310619312989</v>
      </c>
      <c r="R1551">
        <v>0.93941762988578037</v>
      </c>
      <c r="S1551">
        <v>57.872973849731281</v>
      </c>
      <c r="T1551">
        <v>134.07641143768279</v>
      </c>
      <c r="U1551">
        <v>24.73586813794234</v>
      </c>
      <c r="V1551">
        <v>8.1226667813040763</v>
      </c>
      <c r="W1551">
        <v>-3.368054279808407</v>
      </c>
      <c r="X1551">
        <v>1</v>
      </c>
      <c r="Y1551">
        <v>-3.3518772401329331</v>
      </c>
      <c r="Z1551">
        <v>88.748716036949133</v>
      </c>
      <c r="AA1551">
        <v>1761.757632207798</v>
      </c>
      <c r="AB1551" t="b">
        <v>0</v>
      </c>
      <c r="AC1551" t="b">
        <v>1</v>
      </c>
      <c r="AD1551">
        <v>89.714443357867893</v>
      </c>
      <c r="AE1551">
        <v>7.0370620879816229E-2</v>
      </c>
      <c r="AF1551">
        <v>0</v>
      </c>
      <c r="AG1551">
        <v>0</v>
      </c>
      <c r="AH1551">
        <v>-1.31847385813405E-2</v>
      </c>
      <c r="AI1551" t="b">
        <v>0</v>
      </c>
      <c r="AJ1551" t="b">
        <v>0</v>
      </c>
      <c r="AK1551">
        <v>1761.757632207798</v>
      </c>
      <c r="AL1551">
        <v>0</v>
      </c>
      <c r="AM1551">
        <v>24.73586813794234</v>
      </c>
      <c r="AN1551">
        <v>0</v>
      </c>
      <c r="AO1551">
        <v>30.19423656600723</v>
      </c>
      <c r="AP1551">
        <v>24.806363357548349</v>
      </c>
      <c r="AQ1551">
        <v>0</v>
      </c>
      <c r="AR1551">
        <v>1</v>
      </c>
      <c r="AS1551">
        <v>3</v>
      </c>
      <c r="AT1551">
        <v>0</v>
      </c>
      <c r="AU1551">
        <v>0</v>
      </c>
      <c r="AV1551">
        <v>5.8124077357376303</v>
      </c>
      <c r="AW1551">
        <v>4.8321465525769254</v>
      </c>
      <c r="AX1551">
        <v>2.0611374949424222</v>
      </c>
      <c r="AY1551">
        <v>1.713529171752068</v>
      </c>
      <c r="AZ1551">
        <v>4.8321465525769254</v>
      </c>
    </row>
    <row r="1552" spans="1:52" x14ac:dyDescent="0.35">
      <c r="A1552">
        <v>1549</v>
      </c>
      <c r="B1552">
        <v>0</v>
      </c>
      <c r="C1552">
        <v>0</v>
      </c>
      <c r="D1552">
        <v>0</v>
      </c>
      <c r="E1552">
        <v>91.5</v>
      </c>
      <c r="F1552">
        <v>0.13602165468144989</v>
      </c>
      <c r="G1552">
        <v>687.56738871144603</v>
      </c>
      <c r="H1552">
        <v>2992.293275672213</v>
      </c>
      <c r="I1552">
        <v>6</v>
      </c>
      <c r="J1552">
        <v>6</v>
      </c>
      <c r="K1552">
        <v>1771.43761919795</v>
      </c>
      <c r="L1552" t="b">
        <v>0</v>
      </c>
      <c r="M1552">
        <v>23.66949360706564</v>
      </c>
      <c r="N1552">
        <v>23.66949360706564</v>
      </c>
      <c r="O1552">
        <v>328.73434399845911</v>
      </c>
      <c r="P1552">
        <v>77.077943051859577</v>
      </c>
      <c r="Q1552">
        <v>24.152544497005749</v>
      </c>
      <c r="R1552">
        <v>0.94002430739936471</v>
      </c>
      <c r="S1552">
        <v>57.917260258660342</v>
      </c>
      <c r="T1552">
        <v>138.50623553378679</v>
      </c>
      <c r="U1552">
        <v>25.693531866027222</v>
      </c>
      <c r="V1552">
        <v>8.307007405645578</v>
      </c>
      <c r="W1552">
        <v>-3.368054279808407</v>
      </c>
      <c r="X1552">
        <v>1</v>
      </c>
      <c r="Y1552">
        <v>-3.3518772401329331</v>
      </c>
      <c r="Z1552">
        <v>88.727212457347008</v>
      </c>
      <c r="AA1552">
        <v>1771.43761919795</v>
      </c>
      <c r="AB1552" t="b">
        <v>0</v>
      </c>
      <c r="AC1552" t="b">
        <v>1</v>
      </c>
      <c r="AD1552">
        <v>89.713113247851965</v>
      </c>
      <c r="AE1552">
        <v>7.0370620879816229E-2</v>
      </c>
      <c r="AF1552">
        <v>0</v>
      </c>
      <c r="AG1552">
        <v>0</v>
      </c>
      <c r="AH1552">
        <v>-1.682352589064046E-2</v>
      </c>
      <c r="AI1552" t="b">
        <v>0</v>
      </c>
      <c r="AJ1552" t="b">
        <v>0</v>
      </c>
      <c r="AK1552">
        <v>1771.43761919795</v>
      </c>
      <c r="AL1552">
        <v>0</v>
      </c>
      <c r="AM1552">
        <v>25.693531866027222</v>
      </c>
      <c r="AN1552">
        <v>0</v>
      </c>
      <c r="AO1552">
        <v>29.716217416697539</v>
      </c>
      <c r="AP1552">
        <v>25.764056312494919</v>
      </c>
      <c r="AQ1552">
        <v>0</v>
      </c>
      <c r="AR1552">
        <v>1</v>
      </c>
      <c r="AS1552">
        <v>3</v>
      </c>
      <c r="AT1552">
        <v>0</v>
      </c>
      <c r="AU1552">
        <v>0</v>
      </c>
      <c r="AV1552">
        <v>5.6995530098116127</v>
      </c>
      <c r="AW1552">
        <v>5.0258625413466573</v>
      </c>
      <c r="AX1552">
        <v>2.0211180885856779</v>
      </c>
      <c r="AY1552">
        <v>1.7822228659892001</v>
      </c>
      <c r="AZ1552">
        <v>5.0258625413466573</v>
      </c>
    </row>
    <row r="1553" spans="1:52" x14ac:dyDescent="0.35">
      <c r="A1553">
        <v>1550</v>
      </c>
      <c r="B1553">
        <v>0</v>
      </c>
      <c r="C1553">
        <v>0</v>
      </c>
      <c r="D1553">
        <v>0</v>
      </c>
      <c r="E1553">
        <v>92</v>
      </c>
      <c r="F1553">
        <v>0.16667202452542901</v>
      </c>
      <c r="G1553">
        <v>691.32458755686378</v>
      </c>
      <c r="H1553">
        <v>3008.644605047471</v>
      </c>
      <c r="I1553">
        <v>6</v>
      </c>
      <c r="J1553">
        <v>6</v>
      </c>
      <c r="K1553">
        <v>1781.1176061881031</v>
      </c>
      <c r="L1553" t="b">
        <v>0</v>
      </c>
      <c r="M1553">
        <v>25.423568994034309</v>
      </c>
      <c r="N1553">
        <v>25.423568994034309</v>
      </c>
      <c r="O1553">
        <v>351.17686388716078</v>
      </c>
      <c r="P1553">
        <v>82.340013478944897</v>
      </c>
      <c r="Q1553">
        <v>25.942417340851339</v>
      </c>
      <c r="R1553">
        <v>0.94121260482629299</v>
      </c>
      <c r="S1553">
        <v>57.962829993913523</v>
      </c>
      <c r="T1553">
        <v>147.775178416778</v>
      </c>
      <c r="U1553">
        <v>27.562760217856599</v>
      </c>
      <c r="V1553">
        <v>8.6873178104521855</v>
      </c>
      <c r="W1553">
        <v>-3.368054279808407</v>
      </c>
      <c r="X1553">
        <v>1</v>
      </c>
      <c r="Y1553">
        <v>-3.3518772401329331</v>
      </c>
      <c r="Z1553">
        <v>88.708948118194002</v>
      </c>
      <c r="AA1553">
        <v>1781.1176061881031</v>
      </c>
      <c r="AB1553" t="b">
        <v>0</v>
      </c>
      <c r="AC1553" t="b">
        <v>1</v>
      </c>
      <c r="AD1553">
        <v>89.711783137836036</v>
      </c>
      <c r="AE1553">
        <v>7.0370620879816229E-2</v>
      </c>
      <c r="AF1553">
        <v>0</v>
      </c>
      <c r="AG1553">
        <v>0</v>
      </c>
      <c r="AH1553">
        <v>-1.564405720692685E-2</v>
      </c>
      <c r="AI1553" t="b">
        <v>0</v>
      </c>
      <c r="AJ1553" t="b">
        <v>0</v>
      </c>
      <c r="AK1553">
        <v>1781.1176061881031</v>
      </c>
      <c r="AL1553">
        <v>0</v>
      </c>
      <c r="AM1553">
        <v>27.562760217856599</v>
      </c>
      <c r="AN1553">
        <v>0</v>
      </c>
      <c r="AO1553">
        <v>23.938578164453389</v>
      </c>
      <c r="AP1553">
        <v>27.633352347582971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4.5225506068937031</v>
      </c>
      <c r="AW1553">
        <v>5.376785974536145</v>
      </c>
      <c r="AX1553">
        <v>1.6037413499623061</v>
      </c>
      <c r="AY1553">
        <v>1.906663946837813</v>
      </c>
      <c r="AZ1553">
        <v>5.376785974536145</v>
      </c>
    </row>
    <row r="1554" spans="1:52" x14ac:dyDescent="0.35">
      <c r="A1554">
        <v>1551</v>
      </c>
      <c r="B1554">
        <v>0</v>
      </c>
      <c r="C1554">
        <v>0</v>
      </c>
      <c r="D1554">
        <v>0</v>
      </c>
      <c r="E1554">
        <v>92.7</v>
      </c>
      <c r="F1554">
        <v>0.19729024721684851</v>
      </c>
      <c r="G1554">
        <v>696.58466594044864</v>
      </c>
      <c r="H1554">
        <v>3031.5364661728331</v>
      </c>
      <c r="I1554">
        <v>6</v>
      </c>
      <c r="J1554">
        <v>6</v>
      </c>
      <c r="K1554">
        <v>1794.669587974317</v>
      </c>
      <c r="L1554" t="b">
        <v>0</v>
      </c>
      <c r="M1554">
        <v>27.29924667496206</v>
      </c>
      <c r="N1554">
        <v>27.29924667496206</v>
      </c>
      <c r="O1554">
        <v>374.2382165538487</v>
      </c>
      <c r="P1554">
        <v>87.747180877159153</v>
      </c>
      <c r="Q1554">
        <v>27.856374158124549</v>
      </c>
      <c r="R1554">
        <v>0.94227263569387631</v>
      </c>
      <c r="S1554">
        <v>58.010806984366162</v>
      </c>
      <c r="T1554">
        <v>157.30223260742079</v>
      </c>
      <c r="U1554">
        <v>29.56296628269536</v>
      </c>
      <c r="V1554">
        <v>9.0806432878951853</v>
      </c>
      <c r="W1554">
        <v>-3.368054279808407</v>
      </c>
      <c r="X1554">
        <v>1</v>
      </c>
      <c r="Y1554">
        <v>-3.3518772401329331</v>
      </c>
      <c r="Z1554">
        <v>88.690683779040995</v>
      </c>
      <c r="AA1554">
        <v>1794.669587974317</v>
      </c>
      <c r="AB1554" t="b">
        <v>0</v>
      </c>
      <c r="AC1554" t="b">
        <v>1</v>
      </c>
      <c r="AD1554">
        <v>89.710453027820108</v>
      </c>
      <c r="AE1554">
        <v>7.0370620879816229E-2</v>
      </c>
      <c r="AF1554">
        <v>0</v>
      </c>
      <c r="AG1554">
        <v>0</v>
      </c>
      <c r="AH1554">
        <v>-1.373683740404863E-2</v>
      </c>
      <c r="AI1554" t="b">
        <v>0</v>
      </c>
      <c r="AJ1554" t="b">
        <v>0</v>
      </c>
      <c r="AK1554">
        <v>1794.669587974317</v>
      </c>
      <c r="AL1554">
        <v>0</v>
      </c>
      <c r="AM1554">
        <v>29.56296628269536</v>
      </c>
      <c r="AN1554">
        <v>0</v>
      </c>
      <c r="AO1554">
        <v>25.285216980382511</v>
      </c>
      <c r="AP1554">
        <v>29.633638401727431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4.7853652410863194</v>
      </c>
      <c r="AW1554">
        <v>5.7873362808871764</v>
      </c>
      <c r="AX1554">
        <v>1.6969380287540139</v>
      </c>
      <c r="AY1554">
        <v>2.052249333942656</v>
      </c>
      <c r="AZ1554">
        <v>5.7873362808871764</v>
      </c>
    </row>
    <row r="1555" spans="1:52" x14ac:dyDescent="0.35">
      <c r="A1555">
        <v>1552</v>
      </c>
      <c r="B1555">
        <v>0</v>
      </c>
      <c r="C1555">
        <v>0</v>
      </c>
      <c r="D1555">
        <v>0</v>
      </c>
      <c r="E1555">
        <v>93.4</v>
      </c>
      <c r="F1555">
        <v>0.2108336532738857</v>
      </c>
      <c r="G1555">
        <v>701.84474432403351</v>
      </c>
      <c r="H1555">
        <v>3054.4283272981938</v>
      </c>
      <c r="I1555">
        <v>6</v>
      </c>
      <c r="J1555">
        <v>6</v>
      </c>
      <c r="K1555">
        <v>1808.2215697605311</v>
      </c>
      <c r="L1555" t="b">
        <v>0</v>
      </c>
      <c r="M1555">
        <v>28.346814158529071</v>
      </c>
      <c r="N1555">
        <v>28.346814158529071</v>
      </c>
      <c r="O1555">
        <v>385.686632041314</v>
      </c>
      <c r="P1555">
        <v>90.43147697547316</v>
      </c>
      <c r="Q1555">
        <v>28.925320569927621</v>
      </c>
      <c r="R1555">
        <v>0.94273255382828058</v>
      </c>
      <c r="S1555">
        <v>58.061394652272803</v>
      </c>
      <c r="T1555">
        <v>162.03521629656689</v>
      </c>
      <c r="U1555">
        <v>30.682424673325091</v>
      </c>
      <c r="V1555">
        <v>9.2793430271865134</v>
      </c>
      <c r="W1555">
        <v>-3.368054279808407</v>
      </c>
      <c r="X1555">
        <v>1</v>
      </c>
      <c r="Y1555">
        <v>-3.3518772401329331</v>
      </c>
      <c r="Z1555">
        <v>88.682884038968254</v>
      </c>
      <c r="AA1555">
        <v>1808.2215697605311</v>
      </c>
      <c r="AB1555" t="b">
        <v>0</v>
      </c>
      <c r="AC1555" t="b">
        <v>1</v>
      </c>
      <c r="AD1555">
        <v>89.70912291780418</v>
      </c>
      <c r="AE1555">
        <v>7.0370620879816229E-2</v>
      </c>
      <c r="AF1555">
        <v>0</v>
      </c>
      <c r="AG1555">
        <v>0</v>
      </c>
      <c r="AH1555">
        <v>-9.034280227181668E-3</v>
      </c>
      <c r="AI1555" t="b">
        <v>0</v>
      </c>
      <c r="AJ1555" t="b">
        <v>0</v>
      </c>
      <c r="AK1555">
        <v>1808.2215697605311</v>
      </c>
      <c r="AL1555">
        <v>0</v>
      </c>
      <c r="AM1555">
        <v>30.682424673325091</v>
      </c>
      <c r="AN1555">
        <v>0</v>
      </c>
      <c r="AO1555">
        <v>28.93334110102095</v>
      </c>
      <c r="AP1555">
        <v>30.753141401777651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5.519707873083413</v>
      </c>
      <c r="AW1555">
        <v>6.0174626848804857</v>
      </c>
      <c r="AX1555">
        <v>1.9573432174054659</v>
      </c>
      <c r="AY1555">
        <v>2.1338545382017542</v>
      </c>
      <c r="AZ1555">
        <v>6.0174626848804857</v>
      </c>
    </row>
    <row r="1556" spans="1:52" x14ac:dyDescent="0.35">
      <c r="A1556">
        <v>1553</v>
      </c>
      <c r="B1556">
        <v>0</v>
      </c>
      <c r="C1556">
        <v>0</v>
      </c>
      <c r="D1556">
        <v>0</v>
      </c>
      <c r="E1556">
        <v>94.2</v>
      </c>
      <c r="F1556">
        <v>0.2093751396876016</v>
      </c>
      <c r="G1556">
        <v>707.85626247670189</v>
      </c>
      <c r="H1556">
        <v>3080.5904542986068</v>
      </c>
      <c r="I1556">
        <v>6</v>
      </c>
      <c r="J1556">
        <v>6</v>
      </c>
      <c r="K1556">
        <v>1823.709548944775</v>
      </c>
      <c r="L1556" t="b">
        <v>0</v>
      </c>
      <c r="M1556">
        <v>28.705874634122139</v>
      </c>
      <c r="N1556">
        <v>28.705874634122139</v>
      </c>
      <c r="O1556">
        <v>387.25504761191507</v>
      </c>
      <c r="P1556">
        <v>90.799221472631658</v>
      </c>
      <c r="Q1556">
        <v>29.291708810328711</v>
      </c>
      <c r="R1556">
        <v>0.94274943408274636</v>
      </c>
      <c r="S1556">
        <v>58.113505044222663</v>
      </c>
      <c r="T1556">
        <v>162.69122818152991</v>
      </c>
      <c r="U1556">
        <v>31.070513278884391</v>
      </c>
      <c r="V1556">
        <v>9.3141648831656596</v>
      </c>
      <c r="W1556">
        <v>-3.368054279808407</v>
      </c>
      <c r="X1556">
        <v>1</v>
      </c>
      <c r="Y1556">
        <v>-3.3518772401329331</v>
      </c>
      <c r="Z1556">
        <v>88.68263255742724</v>
      </c>
      <c r="AA1556">
        <v>1823.709548944775</v>
      </c>
      <c r="AB1556" t="b">
        <v>0</v>
      </c>
      <c r="AC1556" t="b">
        <v>1</v>
      </c>
      <c r="AD1556">
        <v>89.707792807788252</v>
      </c>
      <c r="AE1556">
        <v>7.0370620879816229E-2</v>
      </c>
      <c r="AF1556">
        <v>0</v>
      </c>
      <c r="AG1556">
        <v>0</v>
      </c>
      <c r="AH1556">
        <v>-1.4831849153035259E-3</v>
      </c>
      <c r="AI1556" t="b">
        <v>0</v>
      </c>
      <c r="AJ1556" t="b">
        <v>0</v>
      </c>
      <c r="AK1556">
        <v>1823.709548944775</v>
      </c>
      <c r="AL1556">
        <v>0</v>
      </c>
      <c r="AM1556">
        <v>31.070513278884391</v>
      </c>
      <c r="AN1556">
        <v>0</v>
      </c>
      <c r="AO1556">
        <v>28.689195186317171</v>
      </c>
      <c r="AP1556">
        <v>31.141230007336951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5.4631696218164238</v>
      </c>
      <c r="AW1556">
        <v>6.0921787973679944</v>
      </c>
      <c r="AX1556">
        <v>1.9372941921334841</v>
      </c>
      <c r="AY1556">
        <v>2.1603496448700268</v>
      </c>
      <c r="AZ1556">
        <v>6.0921787973679944</v>
      </c>
    </row>
    <row r="1557" spans="1:52" x14ac:dyDescent="0.35">
      <c r="A1557">
        <v>1554</v>
      </c>
      <c r="B1557">
        <v>0</v>
      </c>
      <c r="C1557">
        <v>0</v>
      </c>
      <c r="D1557">
        <v>0</v>
      </c>
      <c r="E1557">
        <v>94.9</v>
      </c>
      <c r="F1557">
        <v>0.2016657879756831</v>
      </c>
      <c r="G1557">
        <v>713.11634086028664</v>
      </c>
      <c r="H1557">
        <v>3103.482315423968</v>
      </c>
      <c r="I1557">
        <v>6</v>
      </c>
      <c r="J1557">
        <v>6</v>
      </c>
      <c r="K1557">
        <v>1837.2615307309891</v>
      </c>
      <c r="L1557" t="b">
        <v>0</v>
      </c>
      <c r="M1557">
        <v>28.695717430689111</v>
      </c>
      <c r="N1557">
        <v>28.695717430689111</v>
      </c>
      <c r="O1557">
        <v>384.26256808134582</v>
      </c>
      <c r="P1557">
        <v>90.0975784254356</v>
      </c>
      <c r="Q1557">
        <v>29.28134431702971</v>
      </c>
      <c r="R1557">
        <v>0.9425802363058855</v>
      </c>
      <c r="S1557">
        <v>58.1662599479479</v>
      </c>
      <c r="T1557">
        <v>161.4630241398163</v>
      </c>
      <c r="U1557">
        <v>31.065094714682029</v>
      </c>
      <c r="V1557">
        <v>9.2711686914453537</v>
      </c>
      <c r="W1557">
        <v>-3.368054279808407</v>
      </c>
      <c r="X1557">
        <v>1</v>
      </c>
      <c r="Y1557">
        <v>-3.3518772401329331</v>
      </c>
      <c r="Z1557">
        <v>88.682381075886227</v>
      </c>
      <c r="AA1557">
        <v>1837.2615307309891</v>
      </c>
      <c r="AB1557" t="b">
        <v>0</v>
      </c>
      <c r="AC1557" t="b">
        <v>1</v>
      </c>
      <c r="AD1557">
        <v>89.706462697772324</v>
      </c>
      <c r="AE1557">
        <v>7.0370620879816229E-2</v>
      </c>
      <c r="AF1557">
        <v>0</v>
      </c>
      <c r="AG1557">
        <v>0</v>
      </c>
      <c r="AH1557">
        <v>3.879581371023233E-3</v>
      </c>
      <c r="AI1557" t="b">
        <v>0</v>
      </c>
      <c r="AJ1557" t="b">
        <v>0</v>
      </c>
      <c r="AK1557">
        <v>1837.2615307309891</v>
      </c>
      <c r="AL1557">
        <v>0</v>
      </c>
      <c r="AM1557">
        <v>31.065094714682029</v>
      </c>
      <c r="AN1557">
        <v>0</v>
      </c>
      <c r="AO1557">
        <v>31.102301921008539</v>
      </c>
      <c r="AP1557">
        <v>31.135811443134589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5.9605285407761803</v>
      </c>
      <c r="AW1557">
        <v>6.0844199250803239</v>
      </c>
      <c r="AX1557">
        <v>2.1136626031121208</v>
      </c>
      <c r="AY1557">
        <v>2.157598268466153</v>
      </c>
      <c r="AZ1557">
        <v>6.0844199250803239</v>
      </c>
    </row>
    <row r="1558" spans="1:52" x14ac:dyDescent="0.35">
      <c r="A1558">
        <v>1555</v>
      </c>
      <c r="B1558">
        <v>0</v>
      </c>
      <c r="C1558">
        <v>0</v>
      </c>
      <c r="D1558">
        <v>0</v>
      </c>
      <c r="E1558">
        <v>95.7</v>
      </c>
      <c r="F1558">
        <v>0.23396170840965699</v>
      </c>
      <c r="G1558">
        <v>719.12785901295501</v>
      </c>
      <c r="H1558">
        <v>3129.64444242438</v>
      </c>
      <c r="I1558">
        <v>6</v>
      </c>
      <c r="J1558">
        <v>6</v>
      </c>
      <c r="K1558">
        <v>1852.7495099152329</v>
      </c>
      <c r="L1558" t="b">
        <v>0</v>
      </c>
      <c r="M1558">
        <v>30.789586845033249</v>
      </c>
      <c r="N1558">
        <v>30.789586845033249</v>
      </c>
      <c r="O1558">
        <v>408.85482719611548</v>
      </c>
      <c r="P1558">
        <v>95.863695602330495</v>
      </c>
      <c r="Q1558">
        <v>31.417945760238009</v>
      </c>
      <c r="R1558">
        <v>0.94353585808239648</v>
      </c>
      <c r="S1558">
        <v>58.219152041203451</v>
      </c>
      <c r="T1558">
        <v>171.62243158016659</v>
      </c>
      <c r="U1558">
        <v>33.298094069355827</v>
      </c>
      <c r="V1558">
        <v>9.6905133329867681</v>
      </c>
      <c r="W1558">
        <v>-3.368054279808407</v>
      </c>
      <c r="X1558">
        <v>1</v>
      </c>
      <c r="Y1558">
        <v>-3.3518772401329331</v>
      </c>
      <c r="Z1558">
        <v>88.682129594345213</v>
      </c>
      <c r="AA1558">
        <v>1852.7495099152329</v>
      </c>
      <c r="AB1558" t="b">
        <v>0</v>
      </c>
      <c r="AC1558" t="b">
        <v>1</v>
      </c>
      <c r="AD1558">
        <v>89.705132587756395</v>
      </c>
      <c r="AE1558">
        <v>7.0370620879816229E-2</v>
      </c>
      <c r="AF1558">
        <v>0</v>
      </c>
      <c r="AG1558">
        <v>0</v>
      </c>
      <c r="AH1558">
        <v>4.7389494231713236E-3</v>
      </c>
      <c r="AI1558" t="b">
        <v>0</v>
      </c>
      <c r="AJ1558" t="b">
        <v>0</v>
      </c>
      <c r="AK1558">
        <v>1852.7495099152329</v>
      </c>
      <c r="AL1558">
        <v>0</v>
      </c>
      <c r="AM1558">
        <v>33.298094069355827</v>
      </c>
      <c r="AN1558">
        <v>0</v>
      </c>
      <c r="AO1558">
        <v>33.22657044879611</v>
      </c>
      <c r="AP1558">
        <v>33.368909246184643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6.406110084247401</v>
      </c>
      <c r="AW1558">
        <v>6.5548519358163286</v>
      </c>
      <c r="AX1558">
        <v>2.2716702426409219</v>
      </c>
      <c r="AY1558">
        <v>2.3244183276161059</v>
      </c>
      <c r="AZ1558">
        <v>6.5548519358163286</v>
      </c>
    </row>
    <row r="1559" spans="1:52" x14ac:dyDescent="0.35">
      <c r="A1559">
        <v>1556</v>
      </c>
      <c r="B1559">
        <v>0</v>
      </c>
      <c r="C1559">
        <v>0</v>
      </c>
      <c r="D1559">
        <v>0</v>
      </c>
      <c r="E1559">
        <v>96.6</v>
      </c>
      <c r="F1559">
        <v>0.27915404505237262</v>
      </c>
      <c r="G1559">
        <v>725.89081693470689</v>
      </c>
      <c r="H1559">
        <v>3159.0768352998448</v>
      </c>
      <c r="I1559">
        <v>6</v>
      </c>
      <c r="J1559">
        <v>6</v>
      </c>
      <c r="K1559">
        <v>1870.1734864975081</v>
      </c>
      <c r="L1559" t="b">
        <v>0</v>
      </c>
      <c r="M1559">
        <v>33.642612530175903</v>
      </c>
      <c r="N1559">
        <v>33.642612530175903</v>
      </c>
      <c r="O1559">
        <v>442.57797104914619</v>
      </c>
      <c r="P1559">
        <v>103.7707202527447</v>
      </c>
      <c r="Q1559">
        <v>34.32919645936316</v>
      </c>
      <c r="R1559">
        <v>0.94468741542563772</v>
      </c>
      <c r="S1559">
        <v>58.274959064838363</v>
      </c>
      <c r="T1559">
        <v>185.55172424556349</v>
      </c>
      <c r="U1559">
        <v>36.339212207982918</v>
      </c>
      <c r="V1559">
        <v>10.2633454402515</v>
      </c>
      <c r="W1559">
        <v>-3.368054279808407</v>
      </c>
      <c r="X1559">
        <v>1</v>
      </c>
      <c r="Y1559">
        <v>-3.3518772401329331</v>
      </c>
      <c r="Z1559">
        <v>88.682959097295495</v>
      </c>
      <c r="AA1559">
        <v>1870.1734864975081</v>
      </c>
      <c r="AB1559" t="b">
        <v>0</v>
      </c>
      <c r="AC1559" t="b">
        <v>1</v>
      </c>
      <c r="AD1559">
        <v>89.703802477740467</v>
      </c>
      <c r="AE1559">
        <v>7.0370620879816229E-2</v>
      </c>
      <c r="AF1559">
        <v>0</v>
      </c>
      <c r="AG1559">
        <v>0</v>
      </c>
      <c r="AH1559">
        <v>5.1684798799738751E-3</v>
      </c>
      <c r="AI1559" t="b">
        <v>0</v>
      </c>
      <c r="AJ1559" t="b">
        <v>0</v>
      </c>
      <c r="AK1559">
        <v>1870.1734864975081</v>
      </c>
      <c r="AL1559">
        <v>0</v>
      </c>
      <c r="AM1559">
        <v>36.339212207982918</v>
      </c>
      <c r="AN1559">
        <v>0</v>
      </c>
      <c r="AO1559">
        <v>33.181674922273963</v>
      </c>
      <c r="AP1559">
        <v>36.410198131214273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6.3847952424420642</v>
      </c>
      <c r="AW1559">
        <v>7.2147464500180956</v>
      </c>
      <c r="AX1559">
        <v>2.2641117881000228</v>
      </c>
      <c r="AY1559">
        <v>2.5584237510983212</v>
      </c>
      <c r="AZ1559">
        <v>7.2147464500180956</v>
      </c>
    </row>
    <row r="1560" spans="1:52" x14ac:dyDescent="0.35">
      <c r="A1560">
        <v>1557</v>
      </c>
      <c r="B1560">
        <v>0</v>
      </c>
      <c r="C1560">
        <v>0</v>
      </c>
      <c r="D1560">
        <v>0</v>
      </c>
      <c r="E1560">
        <v>97.7</v>
      </c>
      <c r="F1560">
        <v>0.31608877804752922</v>
      </c>
      <c r="G1560">
        <v>734.156654394626</v>
      </c>
      <c r="H1560">
        <v>3195.0497599254131</v>
      </c>
      <c r="I1560">
        <v>6</v>
      </c>
      <c r="J1560">
        <v>6</v>
      </c>
      <c r="K1560">
        <v>1891.469457875844</v>
      </c>
      <c r="L1560" t="b">
        <v>0</v>
      </c>
      <c r="M1560">
        <v>36.238980862310513</v>
      </c>
      <c r="N1560">
        <v>36.238980862310513</v>
      </c>
      <c r="O1560">
        <v>471.36639590403468</v>
      </c>
      <c r="P1560">
        <v>110.5207073229373</v>
      </c>
      <c r="Q1560">
        <v>36.978551900316852</v>
      </c>
      <c r="R1560">
        <v>0.94552391830095806</v>
      </c>
      <c r="S1560">
        <v>58.334693661113569</v>
      </c>
      <c r="T1560">
        <v>197.44649540639651</v>
      </c>
      <c r="U1560">
        <v>39.10906026234089</v>
      </c>
      <c r="V1560">
        <v>10.75611141494838</v>
      </c>
      <c r="W1560">
        <v>-3.368054279808407</v>
      </c>
      <c r="X1560">
        <v>1</v>
      </c>
      <c r="Y1560">
        <v>-3.3518772401329331</v>
      </c>
      <c r="Z1560">
        <v>88.687129071620433</v>
      </c>
      <c r="AA1560">
        <v>1891.469457875844</v>
      </c>
      <c r="AB1560" t="b">
        <v>0</v>
      </c>
      <c r="AC1560" t="b">
        <v>1</v>
      </c>
      <c r="AD1560">
        <v>89.702472367724539</v>
      </c>
      <c r="AE1560">
        <v>7.0370620879816229E-2</v>
      </c>
      <c r="AF1560">
        <v>0</v>
      </c>
      <c r="AG1560">
        <v>0</v>
      </c>
      <c r="AH1560">
        <v>-6.9969199672299531E-3</v>
      </c>
      <c r="AI1560" t="b">
        <v>0</v>
      </c>
      <c r="AJ1560" t="b">
        <v>0</v>
      </c>
      <c r="AK1560">
        <v>1891.469457875844</v>
      </c>
      <c r="AL1560">
        <v>0</v>
      </c>
      <c r="AM1560">
        <v>39.10906026234089</v>
      </c>
      <c r="AN1560">
        <v>0</v>
      </c>
      <c r="AO1560">
        <v>31.419531740729479</v>
      </c>
      <c r="AP1560">
        <v>39.180244620580609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5.9999903475888754</v>
      </c>
      <c r="AW1560">
        <v>7.8295016792422691</v>
      </c>
      <c r="AX1560">
        <v>2.127656151627261</v>
      </c>
      <c r="AY1560">
        <v>2.776422317015363</v>
      </c>
      <c r="AZ1560">
        <v>7.8295016792422691</v>
      </c>
    </row>
    <row r="1561" spans="1:52" x14ac:dyDescent="0.35">
      <c r="A1561">
        <v>1558</v>
      </c>
      <c r="B1561">
        <v>0</v>
      </c>
      <c r="C1561">
        <v>0</v>
      </c>
      <c r="D1561">
        <v>0</v>
      </c>
      <c r="E1561">
        <v>98.9</v>
      </c>
      <c r="F1561">
        <v>0.37315750942417297</v>
      </c>
      <c r="G1561">
        <v>743.17393162362862</v>
      </c>
      <c r="H1561">
        <v>3234.2929504260319</v>
      </c>
      <c r="I1561">
        <v>6</v>
      </c>
      <c r="J1561">
        <v>6</v>
      </c>
      <c r="K1561">
        <v>1914.701426652211</v>
      </c>
      <c r="L1561" t="b">
        <v>0</v>
      </c>
      <c r="M1561">
        <v>40.020658020937987</v>
      </c>
      <c r="N1561">
        <v>40.020658020937987</v>
      </c>
      <c r="O1561">
        <v>514.23915281100085</v>
      </c>
      <c r="P1561">
        <v>120.5730306523393</v>
      </c>
      <c r="Q1561">
        <v>40.83740614381427</v>
      </c>
      <c r="R1561">
        <v>0.94662129823768737</v>
      </c>
      <c r="S1561">
        <v>58.398065178356482</v>
      </c>
      <c r="T1561">
        <v>215.15537445109169</v>
      </c>
      <c r="U1561">
        <v>43.140172548241573</v>
      </c>
      <c r="V1561">
        <v>11.484714565383539</v>
      </c>
      <c r="W1561">
        <v>-3.368054279808407</v>
      </c>
      <c r="X1561">
        <v>1</v>
      </c>
      <c r="Y1561">
        <v>-3.3518772401329331</v>
      </c>
      <c r="Z1561">
        <v>88.690205865368057</v>
      </c>
      <c r="AA1561">
        <v>1914.701426652211</v>
      </c>
      <c r="AB1561" t="b">
        <v>0</v>
      </c>
      <c r="AC1561" t="b">
        <v>1</v>
      </c>
      <c r="AD1561">
        <v>89.701142257708611</v>
      </c>
      <c r="AE1561">
        <v>7.0370620879816229E-2</v>
      </c>
      <c r="AF1561">
        <v>0</v>
      </c>
      <c r="AG1561">
        <v>0</v>
      </c>
      <c r="AH1561">
        <v>-1.5409614870264651E-2</v>
      </c>
      <c r="AI1561" t="b">
        <v>0</v>
      </c>
      <c r="AJ1561" t="b">
        <v>0</v>
      </c>
      <c r="AK1561">
        <v>1914.701426652211</v>
      </c>
      <c r="AL1561">
        <v>0</v>
      </c>
      <c r="AM1561">
        <v>43.140172548241573</v>
      </c>
      <c r="AN1561">
        <v>0</v>
      </c>
      <c r="AO1561">
        <v>35.271446898048012</v>
      </c>
      <c r="AP1561">
        <v>43.211664557657052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6.8204561790605496</v>
      </c>
      <c r="AW1561">
        <v>8.7649955319995509</v>
      </c>
      <c r="AX1561">
        <v>2.4186014819363661</v>
      </c>
      <c r="AY1561">
        <v>3.1081581179172382</v>
      </c>
      <c r="AZ1561">
        <v>8.7649955319995509</v>
      </c>
    </row>
    <row r="1562" spans="1:52" x14ac:dyDescent="0.35">
      <c r="A1562">
        <v>1559</v>
      </c>
      <c r="B1562">
        <v>0</v>
      </c>
      <c r="C1562">
        <v>0</v>
      </c>
      <c r="D1562">
        <v>0</v>
      </c>
      <c r="E1562">
        <v>100.4</v>
      </c>
      <c r="F1562">
        <v>0.4412811842557911</v>
      </c>
      <c r="G1562">
        <v>754.44552815988186</v>
      </c>
      <c r="H1562">
        <v>3283.346938551806</v>
      </c>
      <c r="I1562">
        <v>6</v>
      </c>
      <c r="J1562">
        <v>6</v>
      </c>
      <c r="K1562">
        <v>1943.741387622669</v>
      </c>
      <c r="L1562" t="b">
        <v>0</v>
      </c>
      <c r="M1562">
        <v>44.693712691039103</v>
      </c>
      <c r="N1562">
        <v>44.693712691039103</v>
      </c>
      <c r="O1562">
        <v>565.7048813523154</v>
      </c>
      <c r="P1562">
        <v>132.6401376219977</v>
      </c>
      <c r="Q1562">
        <v>45.605829276570518</v>
      </c>
      <c r="R1562">
        <v>0.94771841513616939</v>
      </c>
      <c r="S1562">
        <v>58.466639970358422</v>
      </c>
      <c r="T1562">
        <v>236.4144063734928</v>
      </c>
      <c r="U1562">
        <v>48.121708461281528</v>
      </c>
      <c r="V1562">
        <v>12.36011984984791</v>
      </c>
      <c r="W1562">
        <v>-3.368054279808407</v>
      </c>
      <c r="X1562">
        <v>1</v>
      </c>
      <c r="Y1562">
        <v>-3.3518772401329331</v>
      </c>
      <c r="Z1562">
        <v>88.661859910170989</v>
      </c>
      <c r="AA1562">
        <v>1943.741387622669</v>
      </c>
      <c r="AB1562" t="b">
        <v>0</v>
      </c>
      <c r="AC1562" t="b">
        <v>1</v>
      </c>
      <c r="AD1562">
        <v>89.699812147692683</v>
      </c>
      <c r="AE1562">
        <v>7.0370620879816229E-2</v>
      </c>
      <c r="AF1562">
        <v>0</v>
      </c>
      <c r="AG1562">
        <v>0</v>
      </c>
      <c r="AH1562">
        <v>-3.0383905418589818E-2</v>
      </c>
      <c r="AI1562" t="b">
        <v>0</v>
      </c>
      <c r="AJ1562" t="b">
        <v>0</v>
      </c>
      <c r="AK1562">
        <v>1943.741387622669</v>
      </c>
      <c r="AL1562">
        <v>0</v>
      </c>
      <c r="AM1562">
        <v>48.121708461281528</v>
      </c>
      <c r="AN1562">
        <v>0</v>
      </c>
      <c r="AO1562">
        <v>41.243754627447707</v>
      </c>
      <c r="AP1562">
        <v>48.193557346060913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8.1767789265615853</v>
      </c>
      <c r="AW1562">
        <v>9.9853552003120232</v>
      </c>
      <c r="AX1562">
        <v>2.899566995234605</v>
      </c>
      <c r="AY1562">
        <v>3.5409102848745762</v>
      </c>
      <c r="AZ1562">
        <v>9.9853552003120232</v>
      </c>
    </row>
    <row r="1563" spans="1:52" x14ac:dyDescent="0.35">
      <c r="A1563">
        <v>1560</v>
      </c>
      <c r="B1563">
        <v>0</v>
      </c>
      <c r="C1563">
        <v>0</v>
      </c>
      <c r="D1563">
        <v>0</v>
      </c>
      <c r="E1563">
        <v>102</v>
      </c>
      <c r="F1563">
        <v>0.44505108688599287</v>
      </c>
      <c r="G1563">
        <v>766.46856446521849</v>
      </c>
      <c r="H1563">
        <v>3335.6711925526311</v>
      </c>
      <c r="I1563">
        <v>6</v>
      </c>
      <c r="J1563">
        <v>6</v>
      </c>
      <c r="K1563">
        <v>1974.717345991158</v>
      </c>
      <c r="L1563" t="b">
        <v>0</v>
      </c>
      <c r="M1563">
        <v>46.052500754131678</v>
      </c>
      <c r="N1563">
        <v>46.052500754131678</v>
      </c>
      <c r="O1563">
        <v>573.75997998382866</v>
      </c>
      <c r="P1563">
        <v>134.52880683144241</v>
      </c>
      <c r="Q1563">
        <v>46.992347708297629</v>
      </c>
      <c r="R1563">
        <v>0.94781391034875351</v>
      </c>
      <c r="S1563">
        <v>58.541647945912452</v>
      </c>
      <c r="T1563">
        <v>239.75656365981939</v>
      </c>
      <c r="U1563">
        <v>49.579719389227513</v>
      </c>
      <c r="V1563">
        <v>12.511957525626141</v>
      </c>
      <c r="W1563">
        <v>-3.368054279808407</v>
      </c>
      <c r="X1563">
        <v>1</v>
      </c>
      <c r="Y1563">
        <v>-3.3518772401329331</v>
      </c>
      <c r="Z1563">
        <v>88.643817454668238</v>
      </c>
      <c r="AA1563">
        <v>1974.717345991158</v>
      </c>
      <c r="AB1563" t="b">
        <v>0</v>
      </c>
      <c r="AC1563" t="b">
        <v>1</v>
      </c>
      <c r="AD1563">
        <v>89.698482037676754</v>
      </c>
      <c r="AE1563">
        <v>7.0370620879816229E-2</v>
      </c>
      <c r="AF1563">
        <v>0</v>
      </c>
      <c r="AG1563">
        <v>0</v>
      </c>
      <c r="AH1563">
        <v>-4.4473729276180103E-2</v>
      </c>
      <c r="AI1563" t="b">
        <v>0</v>
      </c>
      <c r="AJ1563" t="b">
        <v>0</v>
      </c>
      <c r="AK1563">
        <v>1974.717345991158</v>
      </c>
      <c r="AL1563">
        <v>0</v>
      </c>
      <c r="AM1563">
        <v>49.579719389227513</v>
      </c>
      <c r="AN1563">
        <v>0</v>
      </c>
      <c r="AO1563">
        <v>38.170199675604032</v>
      </c>
      <c r="AP1563">
        <v>49.651665184127253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7.432381314174175</v>
      </c>
      <c r="AW1563">
        <v>10.31641192682453</v>
      </c>
      <c r="AX1563">
        <v>2.6355962107000619</v>
      </c>
      <c r="AY1563">
        <v>3.6583064259500988</v>
      </c>
      <c r="AZ1563">
        <v>10.31641192682453</v>
      </c>
    </row>
    <row r="1564" spans="1:52" x14ac:dyDescent="0.35">
      <c r="A1564">
        <v>1561</v>
      </c>
      <c r="B1564">
        <v>0</v>
      </c>
      <c r="C1564">
        <v>0</v>
      </c>
      <c r="D1564">
        <v>0</v>
      </c>
      <c r="E1564">
        <v>103.6</v>
      </c>
      <c r="F1564">
        <v>0.44518113486688549</v>
      </c>
      <c r="G1564">
        <v>778.49160077055524</v>
      </c>
      <c r="H1564">
        <v>3387.995446553457</v>
      </c>
      <c r="I1564">
        <v>6</v>
      </c>
      <c r="J1564">
        <v>6</v>
      </c>
      <c r="K1564">
        <v>2005.6933043596459</v>
      </c>
      <c r="L1564" t="b">
        <v>0</v>
      </c>
      <c r="M1564">
        <v>47.235919515806437</v>
      </c>
      <c r="N1564">
        <v>47.235919515806437</v>
      </c>
      <c r="O1564">
        <v>579.41512085605029</v>
      </c>
      <c r="P1564">
        <v>135.85476085497879</v>
      </c>
      <c r="Q1564">
        <v>48.199917873271872</v>
      </c>
      <c r="R1564">
        <v>0.94786027036527698</v>
      </c>
      <c r="S1564">
        <v>58.618795158884673</v>
      </c>
      <c r="T1564">
        <v>242.10783014217529</v>
      </c>
      <c r="U1564">
        <v>50.851290406651472</v>
      </c>
      <c r="V1564">
        <v>12.6234368060625</v>
      </c>
      <c r="W1564">
        <v>-3.368054279808407</v>
      </c>
      <c r="X1564">
        <v>1</v>
      </c>
      <c r="Y1564">
        <v>-3.3518772401329331</v>
      </c>
      <c r="Z1564">
        <v>88.572268971328526</v>
      </c>
      <c r="AA1564">
        <v>2005.6933043596459</v>
      </c>
      <c r="AB1564" t="b">
        <v>0</v>
      </c>
      <c r="AC1564" t="b">
        <v>1</v>
      </c>
      <c r="AD1564">
        <v>89.697151927660826</v>
      </c>
      <c r="AE1564">
        <v>7.0370620879816229E-2</v>
      </c>
      <c r="AF1564">
        <v>0</v>
      </c>
      <c r="AG1564">
        <v>0</v>
      </c>
      <c r="AH1564">
        <v>-5.3244130984340332E-2</v>
      </c>
      <c r="AI1564" t="b">
        <v>0</v>
      </c>
      <c r="AJ1564" t="b">
        <v>0</v>
      </c>
      <c r="AK1564">
        <v>2005.6933043596459</v>
      </c>
      <c r="AL1564">
        <v>0</v>
      </c>
      <c r="AM1564">
        <v>50.851290406651472</v>
      </c>
      <c r="AN1564">
        <v>0</v>
      </c>
      <c r="AO1564">
        <v>48.074025635221957</v>
      </c>
      <c r="AP1564">
        <v>50.923236201551219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9.8473821866284617</v>
      </c>
      <c r="AW1564">
        <v>10.600257462595851</v>
      </c>
      <c r="AX1564">
        <v>3.4919794988044188</v>
      </c>
      <c r="AY1564">
        <v>3.7589609902361061</v>
      </c>
      <c r="AZ1564">
        <v>10.600257462595851</v>
      </c>
    </row>
    <row r="1565" spans="1:52" x14ac:dyDescent="0.35">
      <c r="A1565">
        <v>1562</v>
      </c>
      <c r="B1565">
        <v>0</v>
      </c>
      <c r="C1565">
        <v>0</v>
      </c>
      <c r="D1565">
        <v>0</v>
      </c>
      <c r="E1565">
        <v>105.2</v>
      </c>
      <c r="F1565">
        <v>0.44089104031311521</v>
      </c>
      <c r="G1565">
        <v>790.5146370758921</v>
      </c>
      <c r="H1565">
        <v>3440.319700554282</v>
      </c>
      <c r="I1565">
        <v>6</v>
      </c>
      <c r="J1565">
        <v>6</v>
      </c>
      <c r="K1565">
        <v>2036.669262728135</v>
      </c>
      <c r="L1565" t="b">
        <v>0</v>
      </c>
      <c r="M1565">
        <v>48.190915079472283</v>
      </c>
      <c r="N1565">
        <v>48.190915079472283</v>
      </c>
      <c r="O1565">
        <v>582.13892474328293</v>
      </c>
      <c r="P1565">
        <v>136.49340784984679</v>
      </c>
      <c r="Q1565">
        <v>49.174403142318653</v>
      </c>
      <c r="R1565">
        <v>0.94784856414222685</v>
      </c>
      <c r="S1565">
        <v>58.697854540990512</v>
      </c>
      <c r="T1565">
        <v>243.2489721015767</v>
      </c>
      <c r="U1565">
        <v>51.880020714933437</v>
      </c>
      <c r="V1565">
        <v>12.68578316602461</v>
      </c>
      <c r="W1565">
        <v>-3.368054279808407</v>
      </c>
      <c r="X1565">
        <v>1</v>
      </c>
      <c r="Y1565">
        <v>-3.3518772401329331</v>
      </c>
      <c r="Z1565">
        <v>88.511729263071373</v>
      </c>
      <c r="AA1565">
        <v>2036.669262728135</v>
      </c>
      <c r="AB1565" t="b">
        <v>0</v>
      </c>
      <c r="AC1565" t="b">
        <v>1</v>
      </c>
      <c r="AD1565">
        <v>89.695821817644898</v>
      </c>
      <c r="AE1565">
        <v>7.0370620879816229E-2</v>
      </c>
      <c r="AF1565">
        <v>0</v>
      </c>
      <c r="AG1565">
        <v>0</v>
      </c>
      <c r="AH1565">
        <v>-6.984804610169526E-2</v>
      </c>
      <c r="AI1565" t="b">
        <v>0</v>
      </c>
      <c r="AJ1565" t="b">
        <v>0</v>
      </c>
      <c r="AK1565">
        <v>2036.669262728135</v>
      </c>
      <c r="AL1565">
        <v>0</v>
      </c>
      <c r="AM1565">
        <v>51.880020714933437</v>
      </c>
      <c r="AN1565">
        <v>0</v>
      </c>
      <c r="AO1565">
        <v>53.818497185532323</v>
      </c>
      <c r="AP1565">
        <v>51.951966509833177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11.39354549919152</v>
      </c>
      <c r="AW1565">
        <v>10.82055875905677</v>
      </c>
      <c r="AX1565">
        <v>4.0402643614154323</v>
      </c>
      <c r="AY1565">
        <v>3.8370821096916572</v>
      </c>
      <c r="AZ1565">
        <v>10.82055875905677</v>
      </c>
    </row>
    <row r="1566" spans="1:52" x14ac:dyDescent="0.35">
      <c r="A1566">
        <v>1563</v>
      </c>
      <c r="B1566">
        <v>0</v>
      </c>
      <c r="C1566">
        <v>0</v>
      </c>
      <c r="D1566">
        <v>0</v>
      </c>
      <c r="E1566">
        <v>106.8</v>
      </c>
      <c r="F1566">
        <v>0.45792137054733401</v>
      </c>
      <c r="G1566">
        <v>802.53767338122873</v>
      </c>
      <c r="H1566">
        <v>3492.643954555107</v>
      </c>
      <c r="I1566">
        <v>6</v>
      </c>
      <c r="J1566">
        <v>6</v>
      </c>
      <c r="K1566">
        <v>2067.645221096624</v>
      </c>
      <c r="L1566" t="b">
        <v>0</v>
      </c>
      <c r="M1566">
        <v>50.379615887928367</v>
      </c>
      <c r="N1566">
        <v>50.379615887928367</v>
      </c>
      <c r="O1566">
        <v>599.46082275636104</v>
      </c>
      <c r="P1566">
        <v>140.55485227443191</v>
      </c>
      <c r="Q1566">
        <v>51.407771314212631</v>
      </c>
      <c r="R1566">
        <v>0.94812254352523784</v>
      </c>
      <c r="S1566">
        <v>58.778530420769421</v>
      </c>
      <c r="T1566">
        <v>250.41460997993241</v>
      </c>
      <c r="U1566">
        <v>54.220598028470171</v>
      </c>
      <c r="V1566">
        <v>12.99087302987849</v>
      </c>
      <c r="W1566">
        <v>-3.368054279808407</v>
      </c>
      <c r="X1566">
        <v>1</v>
      </c>
      <c r="Y1566">
        <v>-3.3518772401329331</v>
      </c>
      <c r="Z1566">
        <v>88.411563012806809</v>
      </c>
      <c r="AA1566">
        <v>2067.645221096624</v>
      </c>
      <c r="AB1566" t="b">
        <v>0</v>
      </c>
      <c r="AC1566" t="b">
        <v>1</v>
      </c>
      <c r="AD1566">
        <v>89.69449170762897</v>
      </c>
      <c r="AE1566">
        <v>7.0370620879816229E-2</v>
      </c>
      <c r="AF1566">
        <v>0</v>
      </c>
      <c r="AG1566">
        <v>0</v>
      </c>
      <c r="AH1566">
        <v>-8.4789096634876771E-2</v>
      </c>
      <c r="AI1566" t="b">
        <v>0</v>
      </c>
      <c r="AJ1566" t="b">
        <v>0</v>
      </c>
      <c r="AK1566">
        <v>2067.645221096624</v>
      </c>
      <c r="AL1566">
        <v>0</v>
      </c>
      <c r="AM1566">
        <v>54.220598028470171</v>
      </c>
      <c r="AN1566">
        <v>0</v>
      </c>
      <c r="AO1566">
        <v>48.04483886525675</v>
      </c>
      <c r="AP1566">
        <v>54.292643810002041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9.715335404448961</v>
      </c>
      <c r="AW1566">
        <v>11.39937948270088</v>
      </c>
      <c r="AX1566">
        <v>3.4451543987407671</v>
      </c>
      <c r="AY1566">
        <v>4.0423379280711504</v>
      </c>
      <c r="AZ1566">
        <v>11.39937948270088</v>
      </c>
    </row>
    <row r="1567" spans="1:52" x14ac:dyDescent="0.35">
      <c r="A1567">
        <v>1564</v>
      </c>
      <c r="B1567">
        <v>0</v>
      </c>
      <c r="C1567">
        <v>0</v>
      </c>
      <c r="D1567">
        <v>0</v>
      </c>
      <c r="E1567">
        <v>108.5</v>
      </c>
      <c r="F1567">
        <v>0.47742347749757558</v>
      </c>
      <c r="G1567">
        <v>815.31214945564909</v>
      </c>
      <c r="H1567">
        <v>3548.2384744309852</v>
      </c>
      <c r="I1567">
        <v>6</v>
      </c>
      <c r="J1567">
        <v>6</v>
      </c>
      <c r="K1567">
        <v>2100.557176863143</v>
      </c>
      <c r="L1567" t="b">
        <v>0</v>
      </c>
      <c r="M1567">
        <v>52.842105001418773</v>
      </c>
      <c r="N1567">
        <v>52.842105001418773</v>
      </c>
      <c r="O1567">
        <v>618.91011092905956</v>
      </c>
      <c r="P1567">
        <v>145.11510329031441</v>
      </c>
      <c r="Q1567">
        <v>53.92051530757017</v>
      </c>
      <c r="R1567">
        <v>0.94841656021848253</v>
      </c>
      <c r="S1567">
        <v>58.862427297535142</v>
      </c>
      <c r="T1567">
        <v>258.45907162313028</v>
      </c>
      <c r="U1567">
        <v>56.853198867751459</v>
      </c>
      <c r="V1567">
        <v>13.332207957058641</v>
      </c>
      <c r="W1567">
        <v>-3.368054279808407</v>
      </c>
      <c r="X1567">
        <v>1</v>
      </c>
      <c r="Y1567">
        <v>-3.3518772401329331</v>
      </c>
      <c r="Z1567">
        <v>88.312464276846654</v>
      </c>
      <c r="AA1567">
        <v>2100.557176863143</v>
      </c>
      <c r="AB1567" t="b">
        <v>0</v>
      </c>
      <c r="AC1567" t="b">
        <v>1</v>
      </c>
      <c r="AD1567">
        <v>89.693161597613042</v>
      </c>
      <c r="AE1567">
        <v>7.0370620879816229E-2</v>
      </c>
      <c r="AF1567">
        <v>0</v>
      </c>
      <c r="AG1567">
        <v>0</v>
      </c>
      <c r="AH1567">
        <v>-0.104380983369759</v>
      </c>
      <c r="AI1567" t="b">
        <v>0</v>
      </c>
      <c r="AJ1567" t="b">
        <v>0</v>
      </c>
      <c r="AK1567">
        <v>2100.557176863143</v>
      </c>
      <c r="AL1567">
        <v>0</v>
      </c>
      <c r="AM1567">
        <v>56.853198867751459</v>
      </c>
      <c r="AN1567">
        <v>0</v>
      </c>
      <c r="AO1567">
        <v>52.674388477270128</v>
      </c>
      <c r="AP1567">
        <v>56.925347712427211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10.90774138824356</v>
      </c>
      <c r="AW1567">
        <v>12.06908417762031</v>
      </c>
      <c r="AX1567">
        <v>3.8679934000863692</v>
      </c>
      <c r="AY1567">
        <v>4.279822143153944</v>
      </c>
      <c r="AZ1567">
        <v>12.06908417762031</v>
      </c>
    </row>
    <row r="1568" spans="1:52" x14ac:dyDescent="0.35">
      <c r="A1568">
        <v>1565</v>
      </c>
      <c r="B1568">
        <v>0</v>
      </c>
      <c r="C1568">
        <v>0</v>
      </c>
      <c r="D1568">
        <v>0</v>
      </c>
      <c r="E1568">
        <v>110.2</v>
      </c>
      <c r="F1568">
        <v>0.46571805279569389</v>
      </c>
      <c r="G1568">
        <v>828.08662553006945</v>
      </c>
      <c r="H1568">
        <v>3603.832994306862</v>
      </c>
      <c r="I1568">
        <v>6</v>
      </c>
      <c r="J1568">
        <v>6</v>
      </c>
      <c r="K1568">
        <v>2133.469132629662</v>
      </c>
      <c r="L1568" t="b">
        <v>0</v>
      </c>
      <c r="M1568">
        <v>53.521394423275609</v>
      </c>
      <c r="N1568">
        <v>53.521394423275609</v>
      </c>
      <c r="O1568">
        <v>617.19589866695674</v>
      </c>
      <c r="P1568">
        <v>144.7131740196759</v>
      </c>
      <c r="Q1568">
        <v>54.613667778852673</v>
      </c>
      <c r="R1568">
        <v>0.94832227789150836</v>
      </c>
      <c r="S1568">
        <v>58.949926214171413</v>
      </c>
      <c r="T1568">
        <v>257.76883532757847</v>
      </c>
      <c r="U1568">
        <v>57.589776231219872</v>
      </c>
      <c r="V1568">
        <v>13.32090624028814</v>
      </c>
      <c r="W1568">
        <v>-3.368054279808407</v>
      </c>
      <c r="X1568">
        <v>1</v>
      </c>
      <c r="Y1568">
        <v>-3.3518772401329331</v>
      </c>
      <c r="Z1568">
        <v>88.245241802190975</v>
      </c>
      <c r="AA1568">
        <v>2133.469132629662</v>
      </c>
      <c r="AB1568" t="b">
        <v>0</v>
      </c>
      <c r="AC1568" t="b">
        <v>1</v>
      </c>
      <c r="AD1568">
        <v>89.691831487597113</v>
      </c>
      <c r="AE1568">
        <v>7.0370620879816229E-2</v>
      </c>
      <c r="AF1568">
        <v>0</v>
      </c>
      <c r="AG1568">
        <v>0</v>
      </c>
      <c r="AH1568">
        <v>-0.11283824869980751</v>
      </c>
      <c r="AI1568" t="b">
        <v>0</v>
      </c>
      <c r="AJ1568" t="b">
        <v>0</v>
      </c>
      <c r="AK1568">
        <v>2133.469132629662</v>
      </c>
      <c r="AL1568">
        <v>0</v>
      </c>
      <c r="AM1568">
        <v>57.589776231219872</v>
      </c>
      <c r="AN1568">
        <v>0</v>
      </c>
      <c r="AO1568">
        <v>54.867431327916769</v>
      </c>
      <c r="AP1568">
        <v>57.661925075895617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11.45667781361405</v>
      </c>
      <c r="AW1568">
        <v>12.208438618039949</v>
      </c>
      <c r="AX1568">
        <v>4.0626517069553394</v>
      </c>
      <c r="AY1568">
        <v>4.3292386697998264</v>
      </c>
      <c r="AZ1568">
        <v>12.208438618039949</v>
      </c>
    </row>
    <row r="1569" spans="1:52" x14ac:dyDescent="0.35">
      <c r="A1569">
        <v>1566</v>
      </c>
      <c r="B1569">
        <v>0</v>
      </c>
      <c r="C1569">
        <v>0</v>
      </c>
      <c r="D1569">
        <v>0</v>
      </c>
      <c r="E1569">
        <v>111.9</v>
      </c>
      <c r="F1569">
        <v>0.49303764465297212</v>
      </c>
      <c r="G1569">
        <v>840.86110160448982</v>
      </c>
      <c r="H1569">
        <v>3659.4275141827402</v>
      </c>
      <c r="I1569">
        <v>6</v>
      </c>
      <c r="J1569">
        <v>6</v>
      </c>
      <c r="K1569">
        <v>2166.3810883961819</v>
      </c>
      <c r="L1569" t="b">
        <v>0</v>
      </c>
      <c r="M1569">
        <v>56.544091184220058</v>
      </c>
      <c r="N1569">
        <v>56.544091184220058</v>
      </c>
      <c r="O1569">
        <v>642.14683714840783</v>
      </c>
      <c r="P1569">
        <v>150.56339031278321</v>
      </c>
      <c r="Q1569">
        <v>57.69805222879598</v>
      </c>
      <c r="R1569">
        <v>0.94870030962778396</v>
      </c>
      <c r="S1569">
        <v>59.0387119194748</v>
      </c>
      <c r="T1569">
        <v>268.08260587983818</v>
      </c>
      <c r="U1569">
        <v>60.817996624701657</v>
      </c>
      <c r="V1569">
        <v>13.752554675812579</v>
      </c>
      <c r="W1569">
        <v>-3.368054279808407</v>
      </c>
      <c r="X1569">
        <v>1</v>
      </c>
      <c r="Y1569">
        <v>-3.3518772401329331</v>
      </c>
      <c r="Z1569">
        <v>88.143477414892203</v>
      </c>
      <c r="AA1569">
        <v>2166.3810883961819</v>
      </c>
      <c r="AB1569" t="b">
        <v>0</v>
      </c>
      <c r="AC1569" t="b">
        <v>1</v>
      </c>
      <c r="AD1569">
        <v>89.690501377581185</v>
      </c>
      <c r="AE1569">
        <v>7.0370620879816229E-2</v>
      </c>
      <c r="AF1569">
        <v>0</v>
      </c>
      <c r="AG1569">
        <v>0</v>
      </c>
      <c r="AH1569">
        <v>-0.1166352471842346</v>
      </c>
      <c r="AI1569" t="b">
        <v>0</v>
      </c>
      <c r="AJ1569" t="b">
        <v>0</v>
      </c>
      <c r="AK1569">
        <v>2166.3810883961819</v>
      </c>
      <c r="AL1569">
        <v>0</v>
      </c>
      <c r="AM1569">
        <v>60.817996624701657</v>
      </c>
      <c r="AN1569">
        <v>0</v>
      </c>
      <c r="AO1569">
        <v>57.014017982878329</v>
      </c>
      <c r="AP1569">
        <v>60.890251609033058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12.004515995379229</v>
      </c>
      <c r="AW1569">
        <v>13.070532059861639</v>
      </c>
      <c r="AX1569">
        <v>4.2569205657373148</v>
      </c>
      <c r="AY1569">
        <v>4.6349459254189309</v>
      </c>
      <c r="AZ1569">
        <v>13.070532059861639</v>
      </c>
    </row>
    <row r="1570" spans="1:52" x14ac:dyDescent="0.35">
      <c r="A1570">
        <v>1567</v>
      </c>
      <c r="B1570">
        <v>0</v>
      </c>
      <c r="C1570">
        <v>0</v>
      </c>
      <c r="D1570">
        <v>0</v>
      </c>
      <c r="E1570">
        <v>113.7</v>
      </c>
      <c r="F1570">
        <v>0.47879803525909281</v>
      </c>
      <c r="G1570">
        <v>854.38701744799357</v>
      </c>
      <c r="H1570">
        <v>3718.2922999336679</v>
      </c>
      <c r="I1570">
        <v>6</v>
      </c>
      <c r="J1570">
        <v>6</v>
      </c>
      <c r="K1570">
        <v>2201.2290415607322</v>
      </c>
      <c r="L1570" t="b">
        <v>0</v>
      </c>
      <c r="M1570">
        <v>57.195900488600437</v>
      </c>
      <c r="N1570">
        <v>57.195900488600437</v>
      </c>
      <c r="O1570">
        <v>639.26605400979258</v>
      </c>
      <c r="P1570">
        <v>149.8879365831784</v>
      </c>
      <c r="Q1570">
        <v>58.363163763877999</v>
      </c>
      <c r="R1570">
        <v>0.94858773350719494</v>
      </c>
      <c r="S1570">
        <v>59.131825759851147</v>
      </c>
      <c r="T1570">
        <v>266.91161304613189</v>
      </c>
      <c r="U1570">
        <v>61.526374105738228</v>
      </c>
      <c r="V1570">
        <v>13.722530979952211</v>
      </c>
      <c r="W1570">
        <v>-3.368054279808407</v>
      </c>
      <c r="X1570">
        <v>1</v>
      </c>
      <c r="Y1570">
        <v>-3.3518772401329331</v>
      </c>
      <c r="Z1570">
        <v>88.018916117036383</v>
      </c>
      <c r="AA1570">
        <v>2201.2290415607322</v>
      </c>
      <c r="AB1570" t="b">
        <v>0</v>
      </c>
      <c r="AC1570" t="b">
        <v>1</v>
      </c>
      <c r="AD1570">
        <v>89.689171267565257</v>
      </c>
      <c r="AE1570">
        <v>7.0370620879816229E-2</v>
      </c>
      <c r="AF1570">
        <v>0</v>
      </c>
      <c r="AG1570">
        <v>0</v>
      </c>
      <c r="AH1570">
        <v>-0.1145903011060868</v>
      </c>
      <c r="AI1570" t="b">
        <v>0</v>
      </c>
      <c r="AJ1570" t="b">
        <v>0</v>
      </c>
      <c r="AK1570">
        <v>2201.2290415607322</v>
      </c>
      <c r="AL1570">
        <v>0</v>
      </c>
      <c r="AM1570">
        <v>61.526374105738228</v>
      </c>
      <c r="AN1570">
        <v>0</v>
      </c>
      <c r="AO1570">
        <v>61.42348435535601</v>
      </c>
      <c r="AP1570">
        <v>61.598522950413987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13.267872294245979</v>
      </c>
      <c r="AW1570">
        <v>13.198389641861709</v>
      </c>
      <c r="AX1570">
        <v>4.7049192532787147</v>
      </c>
      <c r="AY1570">
        <v>4.6802855470969984</v>
      </c>
      <c r="AZ1570">
        <v>13.198389641861709</v>
      </c>
    </row>
    <row r="1571" spans="1:52" x14ac:dyDescent="0.35">
      <c r="A1571">
        <v>1568</v>
      </c>
      <c r="B1571">
        <v>0</v>
      </c>
      <c r="C1571">
        <v>0</v>
      </c>
      <c r="D1571">
        <v>0</v>
      </c>
      <c r="E1571">
        <v>115.3</v>
      </c>
      <c r="F1571">
        <v>0.42510354764399061</v>
      </c>
      <c r="G1571">
        <v>866.41005375333032</v>
      </c>
      <c r="H1571">
        <v>3770.6165539344938</v>
      </c>
      <c r="I1571">
        <v>6</v>
      </c>
      <c r="J1571">
        <v>6</v>
      </c>
      <c r="K1571">
        <v>2232.2049999292199</v>
      </c>
      <c r="L1571" t="b">
        <v>0</v>
      </c>
      <c r="M1571">
        <v>55.24044756843017</v>
      </c>
      <c r="N1571">
        <v>55.24044756843017</v>
      </c>
      <c r="O1571">
        <v>608.84267797017378</v>
      </c>
      <c r="P1571">
        <v>142.75460449105589</v>
      </c>
      <c r="Q1571">
        <v>56.367803641255279</v>
      </c>
      <c r="R1571">
        <v>0.94798069183811984</v>
      </c>
      <c r="S1571">
        <v>59.226219657460362</v>
      </c>
      <c r="T1571">
        <v>254.37177854931241</v>
      </c>
      <c r="U1571">
        <v>59.460919538307252</v>
      </c>
      <c r="V1571">
        <v>13.23224393604227</v>
      </c>
      <c r="W1571">
        <v>-3.368054279808407</v>
      </c>
      <c r="X1571">
        <v>1</v>
      </c>
      <c r="Y1571">
        <v>-3.3518772401329331</v>
      </c>
      <c r="Z1571">
        <v>87.882783739526658</v>
      </c>
      <c r="AA1571">
        <v>2232.2049999292199</v>
      </c>
      <c r="AB1571" t="b">
        <v>0</v>
      </c>
      <c r="AC1571" t="b">
        <v>1</v>
      </c>
      <c r="AD1571">
        <v>89.687841157549329</v>
      </c>
      <c r="AE1571">
        <v>7.0370620879816229E-2</v>
      </c>
      <c r="AF1571">
        <v>0</v>
      </c>
      <c r="AG1571">
        <v>0</v>
      </c>
      <c r="AH1571">
        <v>-0.10968125007630269</v>
      </c>
      <c r="AI1571" t="b">
        <v>0</v>
      </c>
      <c r="AJ1571" t="b">
        <v>0</v>
      </c>
      <c r="AK1571">
        <v>2232.2049999292199</v>
      </c>
      <c r="AL1571">
        <v>0</v>
      </c>
      <c r="AM1571">
        <v>59.460919538307252</v>
      </c>
      <c r="AN1571">
        <v>0</v>
      </c>
      <c r="AO1571">
        <v>62.433988536356971</v>
      </c>
      <c r="AP1571">
        <v>59.53276842308663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13.46498390870174</v>
      </c>
      <c r="AW1571">
        <v>12.54490119597968</v>
      </c>
      <c r="AX1571">
        <v>4.7748169889013274</v>
      </c>
      <c r="AY1571">
        <v>4.4485517817324887</v>
      </c>
      <c r="AZ1571">
        <v>12.54490119597968</v>
      </c>
    </row>
    <row r="1572" spans="1:52" x14ac:dyDescent="0.35">
      <c r="A1572">
        <v>1569</v>
      </c>
      <c r="B1572">
        <v>0</v>
      </c>
      <c r="C1572">
        <v>0</v>
      </c>
      <c r="D1572">
        <v>0</v>
      </c>
      <c r="E1572">
        <v>116.8</v>
      </c>
      <c r="F1572">
        <v>0.40412110749826269</v>
      </c>
      <c r="G1572">
        <v>877.68165028958356</v>
      </c>
      <c r="H1572">
        <v>3819.670542060268</v>
      </c>
      <c r="I1572">
        <v>6</v>
      </c>
      <c r="J1572">
        <v>6</v>
      </c>
      <c r="K1572">
        <v>2261.244960899679</v>
      </c>
      <c r="L1572" t="b">
        <v>0</v>
      </c>
      <c r="M1572">
        <v>55.181656308223147</v>
      </c>
      <c r="N1572">
        <v>55.181656308223147</v>
      </c>
      <c r="O1572">
        <v>600.3839797644689</v>
      </c>
      <c r="P1572">
        <v>140.77130377880891</v>
      </c>
      <c r="Q1572">
        <v>56.307812559411381</v>
      </c>
      <c r="R1572">
        <v>0.94776479777561529</v>
      </c>
      <c r="S1572">
        <v>59.318462786719728</v>
      </c>
      <c r="T1572">
        <v>250.89491089911559</v>
      </c>
      <c r="U1572">
        <v>59.411166875541987</v>
      </c>
      <c r="V1572">
        <v>13.105546407884329</v>
      </c>
      <c r="W1572">
        <v>-3.368054279808407</v>
      </c>
      <c r="X1572">
        <v>1</v>
      </c>
      <c r="Y1572">
        <v>-3.3518772401329331</v>
      </c>
      <c r="Z1572">
        <v>87.759352221208573</v>
      </c>
      <c r="AA1572">
        <v>2261.244960899679</v>
      </c>
      <c r="AB1572" t="b">
        <v>0</v>
      </c>
      <c r="AC1572" t="b">
        <v>1</v>
      </c>
      <c r="AD1572">
        <v>89.686511047533401</v>
      </c>
      <c r="AE1572">
        <v>7.0370620879816229E-2</v>
      </c>
      <c r="AF1572">
        <v>0</v>
      </c>
      <c r="AG1572">
        <v>0</v>
      </c>
      <c r="AH1572">
        <v>-0.106251140348663</v>
      </c>
      <c r="AI1572" t="b">
        <v>0</v>
      </c>
      <c r="AJ1572" t="b">
        <v>0</v>
      </c>
      <c r="AK1572">
        <v>2261.244960899679</v>
      </c>
      <c r="AL1572">
        <v>0</v>
      </c>
      <c r="AM1572">
        <v>59.411166875541987</v>
      </c>
      <c r="AN1572">
        <v>0</v>
      </c>
      <c r="AO1572">
        <v>56.879676536798833</v>
      </c>
      <c r="AP1572">
        <v>59.482831169615913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11.72667808780786</v>
      </c>
      <c r="AW1572">
        <v>12.482398529211</v>
      </c>
      <c r="AX1572">
        <v>4.1583964850382493</v>
      </c>
      <c r="AY1572">
        <v>4.4263876893037688</v>
      </c>
      <c r="AZ1572">
        <v>12.482398529211</v>
      </c>
    </row>
    <row r="1573" spans="1:52" x14ac:dyDescent="0.35">
      <c r="A1573">
        <v>1570</v>
      </c>
      <c r="B1573">
        <v>0</v>
      </c>
      <c r="C1573">
        <v>0</v>
      </c>
      <c r="D1573">
        <v>0</v>
      </c>
      <c r="E1573">
        <v>118.2</v>
      </c>
      <c r="F1573">
        <v>0.37507868902963543</v>
      </c>
      <c r="G1573">
        <v>888.2018070567533</v>
      </c>
      <c r="H1573">
        <v>3865.4542643109912</v>
      </c>
      <c r="I1573">
        <v>6</v>
      </c>
      <c r="J1573">
        <v>6</v>
      </c>
      <c r="K1573">
        <v>2288.3489244721059</v>
      </c>
      <c r="L1573" t="b">
        <v>0</v>
      </c>
      <c r="M1573">
        <v>54.515442849161587</v>
      </c>
      <c r="N1573">
        <v>54.515442849161587</v>
      </c>
      <c r="O1573">
        <v>586.1101926625596</v>
      </c>
      <c r="P1573">
        <v>137.4245462237769</v>
      </c>
      <c r="Q1573">
        <v>55.628002907307753</v>
      </c>
      <c r="R1573">
        <v>0.94742799364318531</v>
      </c>
      <c r="S1573">
        <v>59.41099016978611</v>
      </c>
      <c r="T1573">
        <v>245.01709825755859</v>
      </c>
      <c r="U1573">
        <v>58.714755401515021</v>
      </c>
      <c r="V1573">
        <v>12.88104044712469</v>
      </c>
      <c r="W1573">
        <v>-3.368054279808407</v>
      </c>
      <c r="X1573">
        <v>1</v>
      </c>
      <c r="Y1573">
        <v>-3.3518772401329331</v>
      </c>
      <c r="Z1573">
        <v>87.683510874242529</v>
      </c>
      <c r="AA1573">
        <v>2288.3489244721059</v>
      </c>
      <c r="AB1573" t="b">
        <v>0</v>
      </c>
      <c r="AC1573" t="b">
        <v>1</v>
      </c>
      <c r="AD1573">
        <v>89.685180937517472</v>
      </c>
      <c r="AE1573">
        <v>7.0370620879816229E-2</v>
      </c>
      <c r="AF1573">
        <v>0</v>
      </c>
      <c r="AG1573">
        <v>0</v>
      </c>
      <c r="AH1573">
        <v>-8.5035933770373107E-2</v>
      </c>
      <c r="AI1573" t="b">
        <v>0</v>
      </c>
      <c r="AJ1573" t="b">
        <v>0</v>
      </c>
      <c r="AK1573">
        <v>2288.3489244721059</v>
      </c>
      <c r="AL1573">
        <v>0</v>
      </c>
      <c r="AM1573">
        <v>58.714755401515021</v>
      </c>
      <c r="AN1573">
        <v>0</v>
      </c>
      <c r="AO1573">
        <v>59.352550381338837</v>
      </c>
      <c r="AP1573">
        <v>58.786247410930507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12.370218266900769</v>
      </c>
      <c r="AW1573">
        <v>12.252960650392049</v>
      </c>
      <c r="AX1573">
        <v>4.3866022223052363</v>
      </c>
      <c r="AY1573">
        <v>4.3450266431965234</v>
      </c>
      <c r="AZ1573">
        <v>12.252960650392049</v>
      </c>
    </row>
    <row r="1574" spans="1:52" x14ac:dyDescent="0.35">
      <c r="A1574">
        <v>1571</v>
      </c>
      <c r="B1574">
        <v>0</v>
      </c>
      <c r="C1574">
        <v>0</v>
      </c>
      <c r="D1574">
        <v>0</v>
      </c>
      <c r="E1574">
        <v>119.5</v>
      </c>
      <c r="F1574">
        <v>0.34556413638320649</v>
      </c>
      <c r="G1574">
        <v>897.9705240548393</v>
      </c>
      <c r="H1574">
        <v>3907.9677206866609</v>
      </c>
      <c r="I1574">
        <v>6</v>
      </c>
      <c r="J1574">
        <v>6</v>
      </c>
      <c r="K1574">
        <v>2313.5168906465028</v>
      </c>
      <c r="L1574" t="b">
        <v>0</v>
      </c>
      <c r="M1574">
        <v>53.710655588093047</v>
      </c>
      <c r="N1574">
        <v>53.710655588093047</v>
      </c>
      <c r="O1574">
        <v>571.17574160124389</v>
      </c>
      <c r="P1574">
        <v>133.92288359122799</v>
      </c>
      <c r="Q1574">
        <v>54.806791416421483</v>
      </c>
      <c r="R1574">
        <v>0.94706486506580656</v>
      </c>
      <c r="S1574">
        <v>59.502989859598891</v>
      </c>
      <c r="T1574">
        <v>238.86546264349661</v>
      </c>
      <c r="U1574">
        <v>57.870155929196287</v>
      </c>
      <c r="V1574">
        <v>12.64437549615201</v>
      </c>
      <c r="W1574">
        <v>-3.368054279808407</v>
      </c>
      <c r="X1574">
        <v>1</v>
      </c>
      <c r="Y1574">
        <v>-3.3518772401329331</v>
      </c>
      <c r="Z1574">
        <v>87.607669527276485</v>
      </c>
      <c r="AA1574">
        <v>2313.5168906465028</v>
      </c>
      <c r="AB1574" t="b">
        <v>0</v>
      </c>
      <c r="AC1574" t="b">
        <v>1</v>
      </c>
      <c r="AD1574">
        <v>89.683850827501544</v>
      </c>
      <c r="AE1574">
        <v>7.0370620879816229E-2</v>
      </c>
      <c r="AF1574">
        <v>0</v>
      </c>
      <c r="AG1574">
        <v>0</v>
      </c>
      <c r="AH1574">
        <v>-5.8900046119017502E-2</v>
      </c>
      <c r="AI1574" t="b">
        <v>0</v>
      </c>
      <c r="AJ1574" t="b">
        <v>0</v>
      </c>
      <c r="AK1574">
        <v>2313.5168906465028</v>
      </c>
      <c r="AL1574">
        <v>0</v>
      </c>
      <c r="AM1574">
        <v>57.870155929196287</v>
      </c>
      <c r="AN1574">
        <v>0</v>
      </c>
      <c r="AO1574">
        <v>61.809274941839213</v>
      </c>
      <c r="AP1574">
        <v>57.94148796000038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13.020844063174129</v>
      </c>
      <c r="AW1574">
        <v>11.99679092035568</v>
      </c>
      <c r="AX1574">
        <v>4.6173205897780596</v>
      </c>
      <c r="AY1574">
        <v>4.2541862060199884</v>
      </c>
      <c r="AZ1574">
        <v>11.99679092035568</v>
      </c>
    </row>
    <row r="1575" spans="1:52" x14ac:dyDescent="0.35">
      <c r="A1575">
        <v>1572</v>
      </c>
      <c r="B1575">
        <v>0</v>
      </c>
      <c r="C1575">
        <v>0</v>
      </c>
      <c r="D1575">
        <v>0</v>
      </c>
      <c r="E1575">
        <v>120.7</v>
      </c>
      <c r="F1575">
        <v>0.32599809877086372</v>
      </c>
      <c r="G1575">
        <v>906.98780128384192</v>
      </c>
      <c r="H1575">
        <v>3947.2109111872801</v>
      </c>
      <c r="I1575">
        <v>6</v>
      </c>
      <c r="J1575">
        <v>6</v>
      </c>
      <c r="K1575">
        <v>2336.7488594228698</v>
      </c>
      <c r="L1575" t="b">
        <v>0</v>
      </c>
      <c r="M1575">
        <v>53.441675160658228</v>
      </c>
      <c r="N1575">
        <v>53.441675160658228</v>
      </c>
      <c r="O1575">
        <v>562.66512671221597</v>
      </c>
      <c r="P1575">
        <v>131.9274100371905</v>
      </c>
      <c r="Q1575">
        <v>54.532321592508382</v>
      </c>
      <c r="R1575">
        <v>0.94683582242496866</v>
      </c>
      <c r="S1575">
        <v>59.594257483650551</v>
      </c>
      <c r="T1575">
        <v>235.36324832092109</v>
      </c>
      <c r="U1575">
        <v>57.594273791673913</v>
      </c>
      <c r="V1575">
        <v>12.512893528369659</v>
      </c>
      <c r="W1575">
        <v>-3.368054279808407</v>
      </c>
      <c r="X1575">
        <v>1</v>
      </c>
      <c r="Y1575">
        <v>-3.3518772401329331</v>
      </c>
      <c r="Z1575">
        <v>87.546385235889076</v>
      </c>
      <c r="AA1575">
        <v>2336.7488594228698</v>
      </c>
      <c r="AB1575" t="b">
        <v>0</v>
      </c>
      <c r="AC1575" t="b">
        <v>1</v>
      </c>
      <c r="AD1575">
        <v>89.682520717485616</v>
      </c>
      <c r="AE1575">
        <v>7.0370620879816229E-2</v>
      </c>
      <c r="AF1575">
        <v>0</v>
      </c>
      <c r="AG1575">
        <v>0</v>
      </c>
      <c r="AH1575">
        <v>-3.0145607324615131E-2</v>
      </c>
      <c r="AI1575" t="b">
        <v>0</v>
      </c>
      <c r="AJ1575" t="b">
        <v>0</v>
      </c>
      <c r="AK1575">
        <v>2336.7488594228698</v>
      </c>
      <c r="AL1575">
        <v>0</v>
      </c>
      <c r="AM1575">
        <v>57.594273791673913</v>
      </c>
      <c r="AN1575">
        <v>0</v>
      </c>
      <c r="AO1575">
        <v>58.694310218375257</v>
      </c>
      <c r="AP1575">
        <v>57.665458149913633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12.074178863695099</v>
      </c>
      <c r="AW1575">
        <v>11.898739862640211</v>
      </c>
      <c r="AX1575">
        <v>4.2816237105301758</v>
      </c>
      <c r="AY1575">
        <v>4.2194162862982854</v>
      </c>
      <c r="AZ1575">
        <v>11.898739862640211</v>
      </c>
    </row>
    <row r="1576" spans="1:52" x14ac:dyDescent="0.35">
      <c r="A1576">
        <v>1573</v>
      </c>
      <c r="B1576">
        <v>0</v>
      </c>
      <c r="C1576">
        <v>0</v>
      </c>
      <c r="D1576">
        <v>0</v>
      </c>
      <c r="E1576">
        <v>121.8</v>
      </c>
      <c r="F1576">
        <v>0.26711013519998161</v>
      </c>
      <c r="G1576">
        <v>915.25363874376092</v>
      </c>
      <c r="H1576">
        <v>3983.183835812848</v>
      </c>
      <c r="I1576">
        <v>6</v>
      </c>
      <c r="J1576">
        <v>6</v>
      </c>
      <c r="K1576">
        <v>2358.044830801206</v>
      </c>
      <c r="L1576" t="b">
        <v>0</v>
      </c>
      <c r="M1576">
        <v>50.511719038017567</v>
      </c>
      <c r="N1576">
        <v>50.511719038017567</v>
      </c>
      <c r="O1576">
        <v>527.0138961700552</v>
      </c>
      <c r="P1576">
        <v>123.5683092385521</v>
      </c>
      <c r="Q1576">
        <v>51.542570446956709</v>
      </c>
      <c r="R1576">
        <v>0.9459309693659439</v>
      </c>
      <c r="S1576">
        <v>59.685460967854517</v>
      </c>
      <c r="T1576">
        <v>220.6611886616424</v>
      </c>
      <c r="U1576">
        <v>54.488722873198263</v>
      </c>
      <c r="V1576">
        <v>11.93093656949358</v>
      </c>
      <c r="W1576">
        <v>-3.368054279808407</v>
      </c>
      <c r="X1576">
        <v>1</v>
      </c>
      <c r="Y1576">
        <v>-3.3518772401329331</v>
      </c>
      <c r="Z1576">
        <v>87.524025119462806</v>
      </c>
      <c r="AA1576">
        <v>2358.044830801206</v>
      </c>
      <c r="AB1576" t="b">
        <v>0</v>
      </c>
      <c r="AC1576" t="b">
        <v>1</v>
      </c>
      <c r="AD1576">
        <v>89.681190607469688</v>
      </c>
      <c r="AE1576">
        <v>7.0370620879816229E-2</v>
      </c>
      <c r="AF1576">
        <v>0</v>
      </c>
      <c r="AG1576">
        <v>0</v>
      </c>
      <c r="AH1576">
        <v>1.6166854108878861E-3</v>
      </c>
      <c r="AI1576" t="b">
        <v>0</v>
      </c>
      <c r="AJ1576" t="b">
        <v>0</v>
      </c>
      <c r="AK1576">
        <v>2358.044830801206</v>
      </c>
      <c r="AL1576">
        <v>0</v>
      </c>
      <c r="AM1576">
        <v>54.488722873198263</v>
      </c>
      <c r="AN1576">
        <v>0</v>
      </c>
      <c r="AO1576">
        <v>57.743811273288607</v>
      </c>
      <c r="AP1576">
        <v>54.559648804450333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11.77886019888847</v>
      </c>
      <c r="AW1576">
        <v>11.09652120582475</v>
      </c>
      <c r="AX1576">
        <v>4.1769007797476831</v>
      </c>
      <c r="AY1576">
        <v>3.934941249040985</v>
      </c>
      <c r="AZ1576">
        <v>11.09652120582475</v>
      </c>
    </row>
    <row r="1577" spans="1:52" x14ac:dyDescent="0.35">
      <c r="A1577">
        <v>1574</v>
      </c>
      <c r="B1577">
        <v>0</v>
      </c>
      <c r="C1577">
        <v>0</v>
      </c>
      <c r="D1577">
        <v>0</v>
      </c>
      <c r="E1577">
        <v>122.6</v>
      </c>
      <c r="F1577">
        <v>0.18889469376251361</v>
      </c>
      <c r="G1577">
        <v>921.26515689642929</v>
      </c>
      <c r="H1577">
        <v>4009.34596281326</v>
      </c>
      <c r="I1577">
        <v>6</v>
      </c>
      <c r="J1577">
        <v>6</v>
      </c>
      <c r="K1577">
        <v>2373.5328099854501</v>
      </c>
      <c r="L1577" t="b">
        <v>0</v>
      </c>
      <c r="M1577">
        <v>46.019365257975437</v>
      </c>
      <c r="N1577">
        <v>46.019365257975437</v>
      </c>
      <c r="O1577">
        <v>477.00986435428359</v>
      </c>
      <c r="P1577">
        <v>111.8439245278464</v>
      </c>
      <c r="Q1577">
        <v>46.958535977525962</v>
      </c>
      <c r="R1577">
        <v>0.94446888927358941</v>
      </c>
      <c r="S1577">
        <v>59.773131370130507</v>
      </c>
      <c r="T1577">
        <v>200.03363830674849</v>
      </c>
      <c r="U1577">
        <v>49.719515921421987</v>
      </c>
      <c r="V1577">
        <v>11.10809011781885</v>
      </c>
      <c r="W1577">
        <v>-3.368054279808407</v>
      </c>
      <c r="X1577">
        <v>1</v>
      </c>
      <c r="Y1577">
        <v>-3.3518772401329331</v>
      </c>
      <c r="Z1577">
        <v>87.558365510407796</v>
      </c>
      <c r="AA1577">
        <v>2373.5328099854501</v>
      </c>
      <c r="AB1577" t="b">
        <v>0</v>
      </c>
      <c r="AC1577" t="b">
        <v>1</v>
      </c>
      <c r="AD1577">
        <v>89.67986049745376</v>
      </c>
      <c r="AE1577">
        <v>7.0370620879816229E-2</v>
      </c>
      <c r="AF1577">
        <v>0</v>
      </c>
      <c r="AG1577">
        <v>0</v>
      </c>
      <c r="AH1577">
        <v>2.1805916749586981E-2</v>
      </c>
      <c r="AI1577" t="b">
        <v>0</v>
      </c>
      <c r="AJ1577" t="b">
        <v>0</v>
      </c>
      <c r="AK1577">
        <v>2373.5328099854501</v>
      </c>
      <c r="AL1577">
        <v>0</v>
      </c>
      <c r="AM1577">
        <v>49.719515921421987</v>
      </c>
      <c r="AN1577">
        <v>0</v>
      </c>
      <c r="AO1577">
        <v>56.943562862092662</v>
      </c>
      <c r="AP1577">
        <v>49.790188040454048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11.53714811753639</v>
      </c>
      <c r="AW1577">
        <v>9.9516115105541534</v>
      </c>
      <c r="AX1577">
        <v>4.0911872757221239</v>
      </c>
      <c r="AY1577">
        <v>3.5289444232986629</v>
      </c>
      <c r="AZ1577">
        <v>9.9516115105541534</v>
      </c>
    </row>
    <row r="1578" spans="1:52" x14ac:dyDescent="0.35">
      <c r="A1578">
        <v>1575</v>
      </c>
      <c r="B1578">
        <v>0</v>
      </c>
      <c r="C1578">
        <v>0</v>
      </c>
      <c r="D1578">
        <v>0</v>
      </c>
      <c r="E1578">
        <v>123.2</v>
      </c>
      <c r="F1578">
        <v>0.14397775641664981</v>
      </c>
      <c r="G1578">
        <v>925.77379551093065</v>
      </c>
      <c r="H1578">
        <v>4028.9675580635699</v>
      </c>
      <c r="I1578">
        <v>6</v>
      </c>
      <c r="J1578">
        <v>6</v>
      </c>
      <c r="K1578">
        <v>2385.1487943736329</v>
      </c>
      <c r="L1578" t="b">
        <v>0</v>
      </c>
      <c r="M1578">
        <v>43.517474787532613</v>
      </c>
      <c r="N1578">
        <v>43.517474787532613</v>
      </c>
      <c r="O1578">
        <v>448.87992662334761</v>
      </c>
      <c r="P1578">
        <v>105.2483321352012</v>
      </c>
      <c r="Q1578">
        <v>44.40558651789042</v>
      </c>
      <c r="R1578">
        <v>0.94350576543233633</v>
      </c>
      <c r="S1578">
        <v>59.855164494255753</v>
      </c>
      <c r="T1578">
        <v>188.42952670406851</v>
      </c>
      <c r="U1578">
        <v>47.06445699093608</v>
      </c>
      <c r="V1578">
        <v>10.645181881093491</v>
      </c>
      <c r="W1578">
        <v>-3.368054279808407</v>
      </c>
      <c r="X1578">
        <v>1</v>
      </c>
      <c r="Y1578">
        <v>-3.3518772401329331</v>
      </c>
      <c r="Z1578">
        <v>87.603630674109681</v>
      </c>
      <c r="AA1578">
        <v>2385.1487943736329</v>
      </c>
      <c r="AB1578" t="b">
        <v>0</v>
      </c>
      <c r="AC1578" t="b">
        <v>1</v>
      </c>
      <c r="AD1578">
        <v>89.678530387437831</v>
      </c>
      <c r="AE1578">
        <v>7.0370620879816229E-2</v>
      </c>
      <c r="AF1578">
        <v>0</v>
      </c>
      <c r="AG1578">
        <v>0</v>
      </c>
      <c r="AH1578">
        <v>4.172377625030621E-2</v>
      </c>
      <c r="AI1578" t="b">
        <v>0</v>
      </c>
      <c r="AJ1578" t="b">
        <v>0</v>
      </c>
      <c r="AK1578">
        <v>2385.1487943736329</v>
      </c>
      <c r="AL1578">
        <v>0</v>
      </c>
      <c r="AM1578">
        <v>47.06445699093608</v>
      </c>
      <c r="AN1578">
        <v>0</v>
      </c>
      <c r="AO1578">
        <v>57.254922727217611</v>
      </c>
      <c r="AP1578">
        <v>47.134981437403781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11.59295799446252</v>
      </c>
      <c r="AW1578">
        <v>9.3443583005710966</v>
      </c>
      <c r="AX1578">
        <v>4.1109780122207518</v>
      </c>
      <c r="AY1578">
        <v>3.3136061510372099</v>
      </c>
      <c r="AZ1578">
        <v>9.3443583005710966</v>
      </c>
    </row>
    <row r="1579" spans="1:52" x14ac:dyDescent="0.35">
      <c r="A1579">
        <v>1576</v>
      </c>
      <c r="B1579">
        <v>0</v>
      </c>
      <c r="C1579">
        <v>0</v>
      </c>
      <c r="D1579">
        <v>0</v>
      </c>
      <c r="E1579">
        <v>123.6</v>
      </c>
      <c r="F1579">
        <v>6.8527613904230122E-2</v>
      </c>
      <c r="G1579">
        <v>928.77955458726478</v>
      </c>
      <c r="H1579">
        <v>4042.048621563777</v>
      </c>
      <c r="I1579">
        <v>6</v>
      </c>
      <c r="J1579">
        <v>6</v>
      </c>
      <c r="K1579">
        <v>2392.8927839657558</v>
      </c>
      <c r="L1579" t="b">
        <v>0</v>
      </c>
      <c r="M1579">
        <v>38.821307709593484</v>
      </c>
      <c r="N1579">
        <v>38.821307709593484</v>
      </c>
      <c r="O1579">
        <v>399.14334819863581</v>
      </c>
      <c r="P1579">
        <v>93.586656896813977</v>
      </c>
      <c r="Q1579">
        <v>39.613579295503548</v>
      </c>
      <c r="R1579">
        <v>0.94149764064471797</v>
      </c>
      <c r="S1579">
        <v>59.934083223240947</v>
      </c>
      <c r="T1579">
        <v>167.90861947800781</v>
      </c>
      <c r="U1579">
        <v>42.07507017051789</v>
      </c>
      <c r="V1579">
        <v>9.8230503955517179</v>
      </c>
      <c r="W1579">
        <v>-3.368054279808407</v>
      </c>
      <c r="X1579">
        <v>1</v>
      </c>
      <c r="Y1579">
        <v>-3.3518772401329331</v>
      </c>
      <c r="Z1579">
        <v>87.648800458939249</v>
      </c>
      <c r="AA1579">
        <v>2392.8927839657558</v>
      </c>
      <c r="AB1579" t="b">
        <v>0</v>
      </c>
      <c r="AC1579" t="b">
        <v>1</v>
      </c>
      <c r="AD1579">
        <v>89.677200277421903</v>
      </c>
      <c r="AE1579">
        <v>7.0370620879816229E-2</v>
      </c>
      <c r="AF1579">
        <v>0</v>
      </c>
      <c r="AG1579">
        <v>0</v>
      </c>
      <c r="AH1579">
        <v>5.6008297519254291E-2</v>
      </c>
      <c r="AI1579" t="b">
        <v>0</v>
      </c>
      <c r="AJ1579" t="b">
        <v>0</v>
      </c>
      <c r="AK1579">
        <v>2392.8927839657558</v>
      </c>
      <c r="AL1579">
        <v>0</v>
      </c>
      <c r="AM1579">
        <v>42.07507017051789</v>
      </c>
      <c r="AN1579">
        <v>0</v>
      </c>
      <c r="AO1579">
        <v>52.795578094972853</v>
      </c>
      <c r="AP1579">
        <v>42.145479247794682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10.458296154283151</v>
      </c>
      <c r="AW1579">
        <v>8.2568553283089212</v>
      </c>
      <c r="AX1579">
        <v>3.7086156575472158</v>
      </c>
      <c r="AY1579">
        <v>2.9279663433321739</v>
      </c>
      <c r="AZ1579">
        <v>8.2568553283089212</v>
      </c>
    </row>
    <row r="1580" spans="1:52" x14ac:dyDescent="0.35">
      <c r="A1580">
        <v>1577</v>
      </c>
      <c r="B1580">
        <v>0</v>
      </c>
      <c r="C1580">
        <v>0</v>
      </c>
      <c r="D1580">
        <v>0</v>
      </c>
      <c r="E1580">
        <v>123.7</v>
      </c>
      <c r="F1580">
        <v>-1.4215453668811049E-3</v>
      </c>
      <c r="G1580">
        <v>929.5309943563484</v>
      </c>
      <c r="H1580">
        <v>4045.3188874388279</v>
      </c>
      <c r="I1580">
        <v>6</v>
      </c>
      <c r="J1580">
        <v>6</v>
      </c>
      <c r="K1580">
        <v>2394.8287813637862</v>
      </c>
      <c r="L1580" t="b">
        <v>0</v>
      </c>
      <c r="M1580">
        <v>34.255961680321313</v>
      </c>
      <c r="N1580">
        <v>34.255961680321313</v>
      </c>
      <c r="O1580">
        <v>351.91977448142529</v>
      </c>
      <c r="P1580">
        <v>82.514202825214156</v>
      </c>
      <c r="Q1580">
        <v>34.955062939103378</v>
      </c>
      <c r="R1580">
        <v>0.93909769003910903</v>
      </c>
      <c r="S1580">
        <v>60.006987970518068</v>
      </c>
      <c r="T1580">
        <v>148.4212993443858</v>
      </c>
      <c r="U1580">
        <v>37.221966691929218</v>
      </c>
      <c r="V1580">
        <v>9.0391999774699912</v>
      </c>
      <c r="W1580">
        <v>-3.368054279808407</v>
      </c>
      <c r="X1580">
        <v>1</v>
      </c>
      <c r="Y1580">
        <v>-3.3518772401329331</v>
      </c>
      <c r="Z1580">
        <v>87.71477105545317</v>
      </c>
      <c r="AA1580">
        <v>2394.8287813637862</v>
      </c>
      <c r="AB1580" t="b">
        <v>0</v>
      </c>
      <c r="AC1580" t="b">
        <v>1</v>
      </c>
      <c r="AD1580">
        <v>89.675870167405975</v>
      </c>
      <c r="AE1580">
        <v>7.0370620879816229E-2</v>
      </c>
      <c r="AF1580">
        <v>0</v>
      </c>
      <c r="AG1580">
        <v>0</v>
      </c>
      <c r="AH1580">
        <v>6.2570072977259972E-2</v>
      </c>
      <c r="AI1580" t="b">
        <v>0</v>
      </c>
      <c r="AJ1580" t="b">
        <v>0</v>
      </c>
      <c r="AK1580">
        <v>2394.8287813637862</v>
      </c>
      <c r="AL1580">
        <v>0</v>
      </c>
      <c r="AM1580">
        <v>37.221966691929218</v>
      </c>
      <c r="AN1580">
        <v>0</v>
      </c>
      <c r="AO1580">
        <v>46.26789524832197</v>
      </c>
      <c r="AP1580">
        <v>37.292337312809032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8.9470208116557117</v>
      </c>
      <c r="AW1580">
        <v>7.2504610362596749</v>
      </c>
      <c r="AX1580">
        <v>3.172702415480749</v>
      </c>
      <c r="AY1580">
        <v>2.5710885129626662</v>
      </c>
      <c r="AZ1580">
        <v>7.2504610362596749</v>
      </c>
    </row>
    <row r="1581" spans="1:52" x14ac:dyDescent="0.35">
      <c r="A1581">
        <v>1578</v>
      </c>
      <c r="B1581">
        <v>0</v>
      </c>
      <c r="C1581">
        <v>0</v>
      </c>
      <c r="D1581">
        <v>0</v>
      </c>
      <c r="E1581">
        <v>123.6</v>
      </c>
      <c r="F1581">
        <v>-6.2841432436723466E-2</v>
      </c>
      <c r="G1581">
        <v>928.77955458726478</v>
      </c>
      <c r="H1581">
        <v>4042.048621563777</v>
      </c>
      <c r="I1581">
        <v>6</v>
      </c>
      <c r="J1581">
        <v>6</v>
      </c>
      <c r="K1581">
        <v>2392.8927839657558</v>
      </c>
      <c r="L1581" t="b">
        <v>0</v>
      </c>
      <c r="M1581">
        <v>30.1200101753995</v>
      </c>
      <c r="N1581">
        <v>30.1200101753995</v>
      </c>
      <c r="O1581">
        <v>309.68049296842781</v>
      </c>
      <c r="P1581">
        <v>72.610409703356609</v>
      </c>
      <c r="Q1581">
        <v>30.734704260611739</v>
      </c>
      <c r="R1581">
        <v>0.9363625938591551</v>
      </c>
      <c r="S1581">
        <v>60.073958263112758</v>
      </c>
      <c r="T1581">
        <v>130.9884866160692</v>
      </c>
      <c r="U1581">
        <v>32.823507113778149</v>
      </c>
      <c r="V1581">
        <v>8.33576752256144</v>
      </c>
      <c r="W1581">
        <v>-3.368054279808407</v>
      </c>
      <c r="X1581">
        <v>1</v>
      </c>
      <c r="Y1581">
        <v>-3.3518772401329331</v>
      </c>
      <c r="Z1581">
        <v>87.773186054325009</v>
      </c>
      <c r="AA1581">
        <v>2392.8927839657558</v>
      </c>
      <c r="AB1581" t="b">
        <v>0</v>
      </c>
      <c r="AC1581" t="b">
        <v>1</v>
      </c>
      <c r="AD1581">
        <v>89.674540057390047</v>
      </c>
      <c r="AE1581">
        <v>7.0370620879816229E-2</v>
      </c>
      <c r="AF1581">
        <v>0</v>
      </c>
      <c r="AG1581">
        <v>0</v>
      </c>
      <c r="AH1581">
        <v>6.0306130914100142E-2</v>
      </c>
      <c r="AI1581" t="b">
        <v>0</v>
      </c>
      <c r="AJ1581" t="b">
        <v>0</v>
      </c>
      <c r="AK1581">
        <v>2392.8927839657558</v>
      </c>
      <c r="AL1581">
        <v>0</v>
      </c>
      <c r="AM1581">
        <v>32.823507113778149</v>
      </c>
      <c r="AN1581">
        <v>0</v>
      </c>
      <c r="AO1581">
        <v>41.303126876664827</v>
      </c>
      <c r="AP1581">
        <v>32.893902346752022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7.8798386662207811</v>
      </c>
      <c r="AW1581">
        <v>6.3748915187465176</v>
      </c>
      <c r="AX1581">
        <v>2.7942690305747448</v>
      </c>
      <c r="AY1581">
        <v>2.260602501449712</v>
      </c>
      <c r="AZ1581">
        <v>6.3748915187465176</v>
      </c>
    </row>
    <row r="1582" spans="1:52" x14ac:dyDescent="0.35">
      <c r="A1582">
        <v>1579</v>
      </c>
      <c r="B1582">
        <v>0</v>
      </c>
      <c r="C1582">
        <v>0</v>
      </c>
      <c r="D1582">
        <v>0</v>
      </c>
      <c r="E1582">
        <v>123.3</v>
      </c>
      <c r="F1582">
        <v>-8.0546058219574945E-2</v>
      </c>
      <c r="G1582">
        <v>926.52523528001416</v>
      </c>
      <c r="H1582">
        <v>4032.2378239386221</v>
      </c>
      <c r="I1582">
        <v>6</v>
      </c>
      <c r="J1582">
        <v>6</v>
      </c>
      <c r="K1582">
        <v>2387.0847917716642</v>
      </c>
      <c r="L1582" t="b">
        <v>0</v>
      </c>
      <c r="M1582">
        <v>28.757304433526059</v>
      </c>
      <c r="N1582">
        <v>28.757304433526059</v>
      </c>
      <c r="O1582">
        <v>296.38915226378668</v>
      </c>
      <c r="P1582">
        <v>69.494005163890577</v>
      </c>
      <c r="Q1582">
        <v>29.344188197475571</v>
      </c>
      <c r="R1582">
        <v>0.93539320990206476</v>
      </c>
      <c r="S1582">
        <v>60.135487262254038</v>
      </c>
      <c r="T1582">
        <v>125.4964446968694</v>
      </c>
      <c r="U1582">
        <v>31.370965586277769</v>
      </c>
      <c r="V1582">
        <v>8.107922460567778</v>
      </c>
      <c r="W1582">
        <v>-3.368054279808407</v>
      </c>
      <c r="X1582">
        <v>1</v>
      </c>
      <c r="Y1582">
        <v>-3.3518772401329331</v>
      </c>
      <c r="Z1582">
        <v>87.831601053196849</v>
      </c>
      <c r="AA1582">
        <v>2387.0847917716642</v>
      </c>
      <c r="AB1582" t="b">
        <v>0</v>
      </c>
      <c r="AC1582" t="b">
        <v>1</v>
      </c>
      <c r="AD1582">
        <v>89.673209947374119</v>
      </c>
      <c r="AE1582">
        <v>7.0370620879816229E-2</v>
      </c>
      <c r="AF1582">
        <v>0</v>
      </c>
      <c r="AG1582">
        <v>0</v>
      </c>
      <c r="AH1582">
        <v>5.4087883665377479E-2</v>
      </c>
      <c r="AI1582" t="b">
        <v>0</v>
      </c>
      <c r="AJ1582" t="b">
        <v>0</v>
      </c>
      <c r="AK1582">
        <v>2387.0847917716642</v>
      </c>
      <c r="AL1582">
        <v>0</v>
      </c>
      <c r="AM1582">
        <v>31.370965586277769</v>
      </c>
      <c r="AN1582">
        <v>0</v>
      </c>
      <c r="AO1582">
        <v>33.65714494093767</v>
      </c>
      <c r="AP1582">
        <v>31.441391584369221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6.343651955751719</v>
      </c>
      <c r="AW1582">
        <v>6.0914140374470467</v>
      </c>
      <c r="AX1582">
        <v>2.2495219701247229</v>
      </c>
      <c r="AY1582">
        <v>2.1600784530881412</v>
      </c>
      <c r="AZ1582">
        <v>6.0914140374470467</v>
      </c>
    </row>
    <row r="1583" spans="1:52" x14ac:dyDescent="0.35">
      <c r="A1583">
        <v>1580</v>
      </c>
      <c r="B1583">
        <v>0</v>
      </c>
      <c r="C1583">
        <v>0</v>
      </c>
      <c r="D1583">
        <v>0</v>
      </c>
      <c r="E1583">
        <v>123</v>
      </c>
      <c r="F1583">
        <v>-0.1149743346849661</v>
      </c>
      <c r="G1583">
        <v>924.27091597276353</v>
      </c>
      <c r="H1583">
        <v>4022.4270263134672</v>
      </c>
      <c r="I1583">
        <v>6</v>
      </c>
      <c r="J1583">
        <v>6</v>
      </c>
      <c r="K1583">
        <v>2381.276799577573</v>
      </c>
      <c r="L1583" t="b">
        <v>0</v>
      </c>
      <c r="M1583">
        <v>26.29881967085543</v>
      </c>
      <c r="N1583">
        <v>26.29881967085543</v>
      </c>
      <c r="O1583">
        <v>271.71170762376488</v>
      </c>
      <c r="P1583">
        <v>63.707914640175957</v>
      </c>
      <c r="Q1583">
        <v>26.835530276383089</v>
      </c>
      <c r="R1583">
        <v>0.93328618547449949</v>
      </c>
      <c r="S1583">
        <v>60.195127395657842</v>
      </c>
      <c r="T1583">
        <v>115.30731125229249</v>
      </c>
      <c r="U1583">
        <v>28.753806382272149</v>
      </c>
      <c r="V1583">
        <v>7.6925905763196027</v>
      </c>
      <c r="W1583">
        <v>-3.368054279808407</v>
      </c>
      <c r="X1583">
        <v>1</v>
      </c>
      <c r="Y1583">
        <v>-3.3518772401329331</v>
      </c>
      <c r="Z1583">
        <v>87.877862960513639</v>
      </c>
      <c r="AA1583">
        <v>2381.276799577573</v>
      </c>
      <c r="AB1583" t="b">
        <v>0</v>
      </c>
      <c r="AC1583" t="b">
        <v>1</v>
      </c>
      <c r="AD1583">
        <v>89.67187983735819</v>
      </c>
      <c r="AE1583">
        <v>7.0370620879816229E-2</v>
      </c>
      <c r="AF1583">
        <v>0</v>
      </c>
      <c r="AG1583">
        <v>0</v>
      </c>
      <c r="AH1583">
        <v>4.9608300168279773E-2</v>
      </c>
      <c r="AI1583" t="b">
        <v>0</v>
      </c>
      <c r="AJ1583" t="b">
        <v>0</v>
      </c>
      <c r="AK1583">
        <v>2381.276799577573</v>
      </c>
      <c r="AL1583">
        <v>0</v>
      </c>
      <c r="AM1583">
        <v>28.753806382272149</v>
      </c>
      <c r="AN1583">
        <v>0</v>
      </c>
      <c r="AO1583">
        <v>34.762675014491457</v>
      </c>
      <c r="AP1583">
        <v>28.824275451528209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6.5584506862761476</v>
      </c>
      <c r="AW1583">
        <v>5.589609353205601</v>
      </c>
      <c r="AX1583">
        <v>2.325691732722039</v>
      </c>
      <c r="AY1583">
        <v>1.9821333192612289</v>
      </c>
      <c r="AZ1583">
        <v>5.589609353205601</v>
      </c>
    </row>
    <row r="1584" spans="1:52" x14ac:dyDescent="0.35">
      <c r="A1584">
        <v>1581</v>
      </c>
      <c r="B1584">
        <v>0</v>
      </c>
      <c r="C1584">
        <v>0</v>
      </c>
      <c r="D1584">
        <v>0</v>
      </c>
      <c r="E1584">
        <v>122.5</v>
      </c>
      <c r="F1584">
        <v>-0.12622326970721789</v>
      </c>
      <c r="G1584">
        <v>920.51371712734579</v>
      </c>
      <c r="H1584">
        <v>4006.0756969382091</v>
      </c>
      <c r="I1584">
        <v>6</v>
      </c>
      <c r="J1584">
        <v>6</v>
      </c>
      <c r="K1584">
        <v>2371.5968125874201</v>
      </c>
      <c r="L1584" t="b">
        <v>0</v>
      </c>
      <c r="M1584">
        <v>25.256182640273838</v>
      </c>
      <c r="N1584">
        <v>25.256182640273838</v>
      </c>
      <c r="O1584">
        <v>262.00454611640811</v>
      </c>
      <c r="P1584">
        <v>61.431888251333682</v>
      </c>
      <c r="Q1584">
        <v>25.771614939054949</v>
      </c>
      <c r="R1584">
        <v>0.93241529267323864</v>
      </c>
      <c r="S1584">
        <v>60.251447609789039</v>
      </c>
      <c r="T1584">
        <v>111.29169836771121</v>
      </c>
      <c r="U1584">
        <v>27.63963133333819</v>
      </c>
      <c r="V1584">
        <v>7.521616862079938</v>
      </c>
      <c r="W1584">
        <v>-3.368054279808407</v>
      </c>
      <c r="X1584">
        <v>1</v>
      </c>
      <c r="Y1584">
        <v>-3.3518772401329331</v>
      </c>
      <c r="Z1584">
        <v>87.924124867830429</v>
      </c>
      <c r="AA1584">
        <v>2371.5968125874201</v>
      </c>
      <c r="AB1584" t="b">
        <v>0</v>
      </c>
      <c r="AC1584" t="b">
        <v>1</v>
      </c>
      <c r="AD1584">
        <v>89.670549727342262</v>
      </c>
      <c r="AE1584">
        <v>7.0370620879816229E-2</v>
      </c>
      <c r="AF1584">
        <v>0</v>
      </c>
      <c r="AG1584">
        <v>0</v>
      </c>
      <c r="AH1584">
        <v>4.7122664685274818E-2</v>
      </c>
      <c r="AI1584" t="b">
        <v>0</v>
      </c>
      <c r="AJ1584" t="b">
        <v>0</v>
      </c>
      <c r="AK1584">
        <v>2371.5968125874201</v>
      </c>
      <c r="AL1584">
        <v>0</v>
      </c>
      <c r="AM1584">
        <v>27.63963133333819</v>
      </c>
      <c r="AN1584">
        <v>0</v>
      </c>
      <c r="AO1584">
        <v>34.15079943145404</v>
      </c>
      <c r="AP1584">
        <v>27.710126552944189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6.4388577249684014</v>
      </c>
      <c r="AW1584">
        <v>5.3769497921539857</v>
      </c>
      <c r="AX1584">
        <v>2.2832828811944692</v>
      </c>
      <c r="AY1584">
        <v>1.906722038260324</v>
      </c>
      <c r="AZ1584">
        <v>5.3769497921539857</v>
      </c>
    </row>
    <row r="1585" spans="1:52" x14ac:dyDescent="0.35">
      <c r="A1585">
        <v>1582</v>
      </c>
      <c r="B1585">
        <v>0</v>
      </c>
      <c r="C1585">
        <v>0</v>
      </c>
      <c r="D1585">
        <v>0</v>
      </c>
      <c r="E1585">
        <v>122.1</v>
      </c>
      <c r="F1585">
        <v>-0.1301325864861553</v>
      </c>
      <c r="G1585">
        <v>917.50795805101154</v>
      </c>
      <c r="H1585">
        <v>3992.994633438002</v>
      </c>
      <c r="I1585">
        <v>6</v>
      </c>
      <c r="J1585">
        <v>6</v>
      </c>
      <c r="K1585">
        <v>2363.8528229952972</v>
      </c>
      <c r="L1585" t="b">
        <v>0</v>
      </c>
      <c r="M1585">
        <v>24.761141441925091</v>
      </c>
      <c r="N1585">
        <v>24.761141441925091</v>
      </c>
      <c r="O1585">
        <v>257.7105531891761</v>
      </c>
      <c r="P1585">
        <v>60.425080936087582</v>
      </c>
      <c r="Q1585">
        <v>25.26647085910724</v>
      </c>
      <c r="R1585">
        <v>0.93204733072647861</v>
      </c>
      <c r="S1585">
        <v>60.306241030493787</v>
      </c>
      <c r="T1585">
        <v>109.51095519319129</v>
      </c>
      <c r="U1585">
        <v>27.108570590952109</v>
      </c>
      <c r="V1585">
        <v>7.4415617200703252</v>
      </c>
      <c r="W1585">
        <v>-3.368054279808407</v>
      </c>
      <c r="X1585">
        <v>1</v>
      </c>
      <c r="Y1585">
        <v>-3.3518772401329331</v>
      </c>
      <c r="Z1585">
        <v>87.964728583558781</v>
      </c>
      <c r="AA1585">
        <v>2363.8528229952972</v>
      </c>
      <c r="AB1585" t="b">
        <v>0</v>
      </c>
      <c r="AC1585" t="b">
        <v>1</v>
      </c>
      <c r="AD1585">
        <v>89.669219617326334</v>
      </c>
      <c r="AE1585">
        <v>7.0370620879816229E-2</v>
      </c>
      <c r="AF1585">
        <v>0</v>
      </c>
      <c r="AG1585">
        <v>0</v>
      </c>
      <c r="AH1585">
        <v>4.3223335962576832E-2</v>
      </c>
      <c r="AI1585" t="b">
        <v>0</v>
      </c>
      <c r="AJ1585" t="b">
        <v>0</v>
      </c>
      <c r="AK1585">
        <v>2363.8528229952972</v>
      </c>
      <c r="AL1585">
        <v>0</v>
      </c>
      <c r="AM1585">
        <v>27.108570590952109</v>
      </c>
      <c r="AN1585">
        <v>0</v>
      </c>
      <c r="AO1585">
        <v>30.248323685435881</v>
      </c>
      <c r="AP1585">
        <v>27.17909503741981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5.6912693106778942</v>
      </c>
      <c r="AW1585">
        <v>5.2752484104377304</v>
      </c>
      <c r="AX1585">
        <v>2.0181806066233672</v>
      </c>
      <c r="AY1585">
        <v>1.8706576758735161</v>
      </c>
      <c r="AZ1585">
        <v>5.2752484104377304</v>
      </c>
    </row>
    <row r="1586" spans="1:52" x14ac:dyDescent="0.35">
      <c r="A1586">
        <v>1583</v>
      </c>
      <c r="B1586">
        <v>0</v>
      </c>
      <c r="C1586">
        <v>0</v>
      </c>
      <c r="D1586">
        <v>0</v>
      </c>
      <c r="E1586">
        <v>121.5</v>
      </c>
      <c r="F1586">
        <v>-0.18657971768150361</v>
      </c>
      <c r="G1586">
        <v>912.99931943651029</v>
      </c>
      <c r="H1586">
        <v>3973.3730381876931</v>
      </c>
      <c r="I1586">
        <v>6</v>
      </c>
      <c r="J1586">
        <v>6</v>
      </c>
      <c r="K1586">
        <v>2352.2368386071139</v>
      </c>
      <c r="L1586" t="b">
        <v>0</v>
      </c>
      <c r="M1586">
        <v>20.731053456537861</v>
      </c>
      <c r="N1586">
        <v>20.731053456537861</v>
      </c>
      <c r="O1586">
        <v>216.83146281949229</v>
      </c>
      <c r="P1586">
        <v>50.840210182391459</v>
      </c>
      <c r="Q1586">
        <v>21.154136180140679</v>
      </c>
      <c r="R1586">
        <v>0.9270693918864793</v>
      </c>
      <c r="S1586">
        <v>60.360252929759973</v>
      </c>
      <c r="T1586">
        <v>92.634633575215403</v>
      </c>
      <c r="U1586">
        <v>22.81828778436364</v>
      </c>
      <c r="V1586">
        <v>6.7559001590136063</v>
      </c>
      <c r="W1586">
        <v>-3.368054279808407</v>
      </c>
      <c r="X1586">
        <v>1</v>
      </c>
      <c r="Y1586">
        <v>-3.3518772401329331</v>
      </c>
      <c r="Z1586">
        <v>87.994036136819204</v>
      </c>
      <c r="AA1586">
        <v>2352.2368386071139</v>
      </c>
      <c r="AB1586" t="b">
        <v>0</v>
      </c>
      <c r="AC1586" t="b">
        <v>1</v>
      </c>
      <c r="AD1586">
        <v>89.667889507310406</v>
      </c>
      <c r="AE1586">
        <v>7.0370620879816229E-2</v>
      </c>
      <c r="AF1586">
        <v>0</v>
      </c>
      <c r="AG1586">
        <v>0</v>
      </c>
      <c r="AH1586">
        <v>3.8922752577968289E-2</v>
      </c>
      <c r="AI1586" t="b">
        <v>0</v>
      </c>
      <c r="AJ1586" t="b">
        <v>0</v>
      </c>
      <c r="AK1586">
        <v>2352.2368386071139</v>
      </c>
      <c r="AL1586">
        <v>0</v>
      </c>
      <c r="AM1586">
        <v>22.81828778436364</v>
      </c>
      <c r="AN1586">
        <v>0</v>
      </c>
      <c r="AO1586">
        <v>31.472913965403041</v>
      </c>
      <c r="AP1586">
        <v>22.88891837048698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5.922029134746885</v>
      </c>
      <c r="AW1586">
        <v>4.4814996093483286</v>
      </c>
      <c r="AX1586">
        <v>2.1000103314705272</v>
      </c>
      <c r="AY1586">
        <v>1.58918613710477</v>
      </c>
      <c r="AZ1586">
        <v>4.4814996093483286</v>
      </c>
    </row>
    <row r="1587" spans="1:52" x14ac:dyDescent="0.35">
      <c r="A1587">
        <v>1584</v>
      </c>
      <c r="B1587">
        <v>0</v>
      </c>
      <c r="C1587">
        <v>0</v>
      </c>
      <c r="D1587">
        <v>0</v>
      </c>
      <c r="E1587">
        <v>120.8</v>
      </c>
      <c r="F1587">
        <v>-0.2068818761211233</v>
      </c>
      <c r="G1587">
        <v>907.73924105292542</v>
      </c>
      <c r="H1587">
        <v>3950.4811770623319</v>
      </c>
      <c r="I1587">
        <v>6</v>
      </c>
      <c r="J1587">
        <v>6</v>
      </c>
      <c r="K1587">
        <v>2338.6848568209002</v>
      </c>
      <c r="L1587" t="b">
        <v>0</v>
      </c>
      <c r="M1587">
        <v>19.028267812276681</v>
      </c>
      <c r="N1587">
        <v>19.028267812276681</v>
      </c>
      <c r="O1587">
        <v>200.17485708477821</v>
      </c>
      <c r="P1587">
        <v>46.93475603165755</v>
      </c>
      <c r="Q1587">
        <v>19.4165998084456</v>
      </c>
      <c r="R1587">
        <v>0.92456614808313564</v>
      </c>
      <c r="S1587">
        <v>60.408786637803978</v>
      </c>
      <c r="T1587">
        <v>85.750146325689542</v>
      </c>
      <c r="U1587">
        <v>21.000768683453551</v>
      </c>
      <c r="V1587">
        <v>6.4684638397815064</v>
      </c>
      <c r="W1587">
        <v>-11.595417334715989</v>
      </c>
      <c r="X1587">
        <v>1</v>
      </c>
      <c r="Y1587">
        <v>4.8754858147746507</v>
      </c>
      <c r="Z1587">
        <v>88.026707476197643</v>
      </c>
      <c r="AA1587">
        <v>2338.6848568209002</v>
      </c>
      <c r="AB1587" t="b">
        <v>0</v>
      </c>
      <c r="AC1587" t="b">
        <v>1</v>
      </c>
      <c r="AD1587">
        <v>89.668191810599026</v>
      </c>
      <c r="AE1587">
        <v>0.2422694675962779</v>
      </c>
      <c r="AF1587">
        <v>0</v>
      </c>
      <c r="AG1587">
        <v>0</v>
      </c>
      <c r="AH1587">
        <v>3.4599008729585767E-2</v>
      </c>
      <c r="AI1587" t="b">
        <v>0</v>
      </c>
      <c r="AJ1587" t="b">
        <v>0</v>
      </c>
      <c r="AK1587">
        <v>2338.6848568209002</v>
      </c>
      <c r="AL1587">
        <v>0</v>
      </c>
      <c r="AM1587">
        <v>21.000768683453551</v>
      </c>
      <c r="AN1587">
        <v>0</v>
      </c>
      <c r="AO1587">
        <v>31.977393338607019</v>
      </c>
      <c r="AP1587">
        <v>21.243384258622569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6.0175913180201093</v>
      </c>
      <c r="AW1587">
        <v>4.1802949521911232</v>
      </c>
      <c r="AX1587">
        <v>2.1338976305035851</v>
      </c>
      <c r="AY1587">
        <v>1.48237584873899</v>
      </c>
      <c r="AZ1587">
        <v>4.1802949521911232</v>
      </c>
    </row>
    <row r="1588" spans="1:52" x14ac:dyDescent="0.35">
      <c r="A1588">
        <v>1585</v>
      </c>
      <c r="B1588">
        <v>0</v>
      </c>
      <c r="C1588">
        <v>0</v>
      </c>
      <c r="D1588">
        <v>0</v>
      </c>
      <c r="E1588">
        <v>120</v>
      </c>
      <c r="F1588">
        <v>-0.23589277783402099</v>
      </c>
      <c r="G1588">
        <v>901.72772290025705</v>
      </c>
      <c r="H1588">
        <v>3924.3190500619189</v>
      </c>
      <c r="I1588">
        <v>6</v>
      </c>
      <c r="J1588">
        <v>6</v>
      </c>
      <c r="K1588">
        <v>2323.1968776366562</v>
      </c>
      <c r="L1588" t="b">
        <v>0</v>
      </c>
      <c r="M1588">
        <v>16.732921314346171</v>
      </c>
      <c r="N1588">
        <v>16.732921314346171</v>
      </c>
      <c r="O1588">
        <v>177.2016367189259</v>
      </c>
      <c r="P1588">
        <v>41.548252907161107</v>
      </c>
      <c r="Q1588">
        <v>17.074409504434868</v>
      </c>
      <c r="R1588">
        <v>0.92032574838443637</v>
      </c>
      <c r="S1588">
        <v>60.454862960063743</v>
      </c>
      <c r="T1588">
        <v>76.258715746762149</v>
      </c>
      <c r="U1588">
        <v>18.552571776251749</v>
      </c>
      <c r="V1588">
        <v>6.0758561062872758</v>
      </c>
      <c r="W1588">
        <v>-14.464691044095019</v>
      </c>
      <c r="X1588">
        <v>1</v>
      </c>
      <c r="Y1588">
        <v>7.7447595241536789</v>
      </c>
      <c r="Z1588">
        <v>88.076373519689824</v>
      </c>
      <c r="AA1588">
        <v>2323.1968776366562</v>
      </c>
      <c r="AB1588" t="b">
        <v>0</v>
      </c>
      <c r="AC1588" t="b">
        <v>1</v>
      </c>
      <c r="AD1588">
        <v>89.670695827531347</v>
      </c>
      <c r="AE1588">
        <v>0.30221879015132341</v>
      </c>
      <c r="AF1588">
        <v>0</v>
      </c>
      <c r="AG1588">
        <v>0</v>
      </c>
      <c r="AH1588">
        <v>2.401300311329263E-2</v>
      </c>
      <c r="AI1588" t="b">
        <v>0</v>
      </c>
      <c r="AJ1588" t="b">
        <v>0</v>
      </c>
      <c r="AK1588">
        <v>2323.1968776366562</v>
      </c>
      <c r="AL1588">
        <v>0</v>
      </c>
      <c r="AM1588">
        <v>18.552571776251749</v>
      </c>
      <c r="AN1588">
        <v>0</v>
      </c>
      <c r="AO1588">
        <v>30.83067152025961</v>
      </c>
      <c r="AP1588">
        <v>18.85523512235206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5.798653212112896</v>
      </c>
      <c r="AW1588">
        <v>3.7500171559840352</v>
      </c>
      <c r="AX1588">
        <v>2.0562600042953529</v>
      </c>
      <c r="AY1588">
        <v>1.329794889586406</v>
      </c>
      <c r="AZ1588">
        <v>3.7500171559840352</v>
      </c>
    </row>
    <row r="1589" spans="1:52" x14ac:dyDescent="0.35">
      <c r="A1589">
        <v>1586</v>
      </c>
      <c r="B1589">
        <v>0</v>
      </c>
      <c r="C1589">
        <v>0</v>
      </c>
      <c r="D1589">
        <v>0</v>
      </c>
      <c r="E1589">
        <v>119.1</v>
      </c>
      <c r="F1589">
        <v>-0.26621367920949268</v>
      </c>
      <c r="G1589">
        <v>894.96476497850506</v>
      </c>
      <c r="H1589">
        <v>3894.8866571864542</v>
      </c>
      <c r="I1589">
        <v>6</v>
      </c>
      <c r="J1589">
        <v>6</v>
      </c>
      <c r="K1589">
        <v>2305.7729010543808</v>
      </c>
      <c r="L1589" t="b">
        <v>0</v>
      </c>
      <c r="M1589">
        <v>14.33527670691501</v>
      </c>
      <c r="N1589">
        <v>14.33527670691501</v>
      </c>
      <c r="O1589">
        <v>152.95776355287649</v>
      </c>
      <c r="P1589">
        <v>35.863821361249933</v>
      </c>
      <c r="Q1589">
        <v>14.627833374403069</v>
      </c>
      <c r="R1589">
        <v>0.9145368636096699</v>
      </c>
      <c r="S1589">
        <v>60.49765884671617</v>
      </c>
      <c r="T1589">
        <v>66.242031061846788</v>
      </c>
      <c r="U1589">
        <v>15.994799068751719</v>
      </c>
      <c r="V1589">
        <v>5.6612517354110992</v>
      </c>
      <c r="W1589">
        <v>-11.42162079006942</v>
      </c>
      <c r="X1589">
        <v>1</v>
      </c>
      <c r="Y1589">
        <v>4.7016892701280746</v>
      </c>
      <c r="Z1589">
        <v>88.101026697260252</v>
      </c>
      <c r="AA1589">
        <v>2305.7729010543808</v>
      </c>
      <c r="AB1589" t="b">
        <v>0</v>
      </c>
      <c r="AC1589" t="b">
        <v>1</v>
      </c>
      <c r="AD1589">
        <v>89.673165361022271</v>
      </c>
      <c r="AE1589">
        <v>0.2386382402651549</v>
      </c>
      <c r="AF1589">
        <v>0</v>
      </c>
      <c r="AG1589">
        <v>0</v>
      </c>
      <c r="AH1589">
        <v>1.457607829102781E-2</v>
      </c>
      <c r="AI1589" t="b">
        <v>0</v>
      </c>
      <c r="AJ1589" t="b">
        <v>0</v>
      </c>
      <c r="AK1589">
        <v>2305.7729010543808</v>
      </c>
      <c r="AL1589">
        <v>0</v>
      </c>
      <c r="AM1589">
        <v>15.994799068751719</v>
      </c>
      <c r="AN1589">
        <v>0</v>
      </c>
      <c r="AO1589">
        <v>16.916141843029681</v>
      </c>
      <c r="AP1589">
        <v>16.233992619389131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3.3040814190195622</v>
      </c>
      <c r="AW1589">
        <v>3.2851093801631199</v>
      </c>
      <c r="AX1589">
        <v>1.1716600776665109</v>
      </c>
      <c r="AY1589">
        <v>1.1649337813034479</v>
      </c>
      <c r="AZ1589">
        <v>3.2851093801631199</v>
      </c>
    </row>
    <row r="1590" spans="1:52" x14ac:dyDescent="0.35">
      <c r="A1590">
        <v>1587</v>
      </c>
      <c r="B1590">
        <v>0</v>
      </c>
      <c r="C1590">
        <v>0</v>
      </c>
      <c r="D1590">
        <v>0</v>
      </c>
      <c r="E1590">
        <v>118.1</v>
      </c>
      <c r="F1590">
        <v>-0.28258583866134401</v>
      </c>
      <c r="G1590">
        <v>887.45036728766968</v>
      </c>
      <c r="H1590">
        <v>3862.183998435939</v>
      </c>
      <c r="I1590">
        <v>6</v>
      </c>
      <c r="J1590">
        <v>6</v>
      </c>
      <c r="K1590">
        <v>2286.412927074075</v>
      </c>
      <c r="L1590" t="b">
        <v>0</v>
      </c>
      <c r="M1590">
        <v>12.81022683957552</v>
      </c>
      <c r="N1590">
        <v>12.81022683957552</v>
      </c>
      <c r="O1590">
        <v>137.84281344396749</v>
      </c>
      <c r="P1590">
        <v>32.319837335864229</v>
      </c>
      <c r="Q1590">
        <v>13.071660040383181</v>
      </c>
      <c r="R1590">
        <v>0.91005536699523382</v>
      </c>
      <c r="S1590">
        <v>60.536986422276499</v>
      </c>
      <c r="T1590">
        <v>59.990108079194393</v>
      </c>
      <c r="U1590">
        <v>14.363587661201761</v>
      </c>
      <c r="V1590">
        <v>5.3957882550993972</v>
      </c>
      <c r="W1590">
        <v>-17.60623601425079</v>
      </c>
      <c r="X1590">
        <v>1</v>
      </c>
      <c r="Y1590">
        <v>10.886304494309449</v>
      </c>
      <c r="Z1590">
        <v>88.124430824509531</v>
      </c>
      <c r="AA1590">
        <v>2286.412927074075</v>
      </c>
      <c r="AB1590" t="b">
        <v>0</v>
      </c>
      <c r="AC1590" t="b">
        <v>1</v>
      </c>
      <c r="AD1590">
        <v>89.67625821692792</v>
      </c>
      <c r="AE1590">
        <v>0.36785682674623882</v>
      </c>
      <c r="AF1590">
        <v>0</v>
      </c>
      <c r="AG1590">
        <v>0</v>
      </c>
      <c r="AH1590">
        <v>9.8717228205933427E-3</v>
      </c>
      <c r="AI1590" t="b">
        <v>0</v>
      </c>
      <c r="AJ1590" t="b">
        <v>0</v>
      </c>
      <c r="AK1590">
        <v>2286.412927074075</v>
      </c>
      <c r="AL1590">
        <v>0</v>
      </c>
      <c r="AM1590">
        <v>14.363587661201761</v>
      </c>
      <c r="AN1590">
        <v>0</v>
      </c>
      <c r="AO1590">
        <v>11.31039840552495</v>
      </c>
      <c r="AP1590">
        <v>14.732059790299539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2.3618723904789451</v>
      </c>
      <c r="AW1590">
        <v>3.0188238204064062</v>
      </c>
      <c r="AX1590">
        <v>0.83754340087905865</v>
      </c>
      <c r="AY1590">
        <v>1.0705061662270541</v>
      </c>
      <c r="AZ1590">
        <v>3.0188238204064062</v>
      </c>
    </row>
    <row r="1591" spans="1:52" x14ac:dyDescent="0.35">
      <c r="A1591">
        <v>1588</v>
      </c>
      <c r="B1591">
        <v>0</v>
      </c>
      <c r="C1591">
        <v>0</v>
      </c>
      <c r="D1591">
        <v>0</v>
      </c>
      <c r="E1591">
        <v>117.1</v>
      </c>
      <c r="F1591">
        <v>-0.27010963281178851</v>
      </c>
      <c r="G1591">
        <v>879.93596959683418</v>
      </c>
      <c r="H1591">
        <v>3829.481339685422</v>
      </c>
      <c r="I1591">
        <v>6</v>
      </c>
      <c r="J1591">
        <v>6</v>
      </c>
      <c r="K1591">
        <v>2267.0529530937702</v>
      </c>
      <c r="L1591" t="b">
        <v>0</v>
      </c>
      <c r="M1591">
        <v>13.122101603336221</v>
      </c>
      <c r="N1591">
        <v>13.122101603336221</v>
      </c>
      <c r="O1591">
        <v>142.40449801468549</v>
      </c>
      <c r="P1591">
        <v>33.389409986186379</v>
      </c>
      <c r="Q1591">
        <v>13.38989959524104</v>
      </c>
      <c r="R1591">
        <v>0.91182174776455382</v>
      </c>
      <c r="S1591">
        <v>60.573973016373692</v>
      </c>
      <c r="T1591">
        <v>61.85532481578317</v>
      </c>
      <c r="U1591">
        <v>14.68477762026194</v>
      </c>
      <c r="V1591">
        <v>5.4542944337115813</v>
      </c>
      <c r="W1591">
        <v>-13.629555234108309</v>
      </c>
      <c r="X1591">
        <v>1</v>
      </c>
      <c r="Y1591">
        <v>6.9096237141669672</v>
      </c>
      <c r="Z1591">
        <v>88.133271703401462</v>
      </c>
      <c r="AA1591">
        <v>2267.0529530937702</v>
      </c>
      <c r="AB1591" t="b">
        <v>0</v>
      </c>
      <c r="AC1591" t="b">
        <v>1</v>
      </c>
      <c r="AD1591">
        <v>89.679789155064526</v>
      </c>
      <c r="AE1591">
        <v>0.28476983577429471</v>
      </c>
      <c r="AF1591">
        <v>0</v>
      </c>
      <c r="AG1591">
        <v>0</v>
      </c>
      <c r="AH1591">
        <v>1.4500794360396969E-3</v>
      </c>
      <c r="AI1591" t="b">
        <v>0</v>
      </c>
      <c r="AJ1591" t="b">
        <v>0</v>
      </c>
      <c r="AK1591">
        <v>2267.0529530937702</v>
      </c>
      <c r="AL1591">
        <v>0</v>
      </c>
      <c r="AM1591">
        <v>14.68477762026194</v>
      </c>
      <c r="AN1591">
        <v>0</v>
      </c>
      <c r="AO1591">
        <v>25.646153674014599</v>
      </c>
      <c r="AP1591">
        <v>14.970102766408489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4.827085153971252</v>
      </c>
      <c r="AW1591">
        <v>3.0532242230055369</v>
      </c>
      <c r="AX1591">
        <v>1.7117323241032809</v>
      </c>
      <c r="AY1591">
        <v>1.0827049049723001</v>
      </c>
      <c r="AZ1591">
        <v>3.0532242230055369</v>
      </c>
    </row>
    <row r="1592" spans="1:52" x14ac:dyDescent="0.35">
      <c r="A1592">
        <v>1589</v>
      </c>
      <c r="B1592">
        <v>0</v>
      </c>
      <c r="C1592">
        <v>0</v>
      </c>
      <c r="D1592">
        <v>0</v>
      </c>
      <c r="E1592">
        <v>116.2</v>
      </c>
      <c r="F1592">
        <v>-0.22030896342482009</v>
      </c>
      <c r="G1592">
        <v>873.17301167508231</v>
      </c>
      <c r="H1592">
        <v>3800.048946809959</v>
      </c>
      <c r="I1592">
        <v>6</v>
      </c>
      <c r="J1592">
        <v>6</v>
      </c>
      <c r="K1592">
        <v>2249.6289765114948</v>
      </c>
      <c r="L1592" t="b">
        <v>0</v>
      </c>
      <c r="M1592">
        <v>15.80093943347514</v>
      </c>
      <c r="N1592">
        <v>15.80093943347514</v>
      </c>
      <c r="O1592">
        <v>172.80407772857319</v>
      </c>
      <c r="P1592">
        <v>40.517162582667403</v>
      </c>
      <c r="Q1592">
        <v>16.123407585178711</v>
      </c>
      <c r="R1592">
        <v>0.92015051982484675</v>
      </c>
      <c r="S1592">
        <v>60.611116031023691</v>
      </c>
      <c r="T1592">
        <v>74.380388356777189</v>
      </c>
      <c r="U1592">
        <v>17.522576184870111</v>
      </c>
      <c r="V1592">
        <v>5.9392353455146747</v>
      </c>
      <c r="W1592">
        <v>-8.5359080887812073</v>
      </c>
      <c r="X1592">
        <v>1</v>
      </c>
      <c r="Y1592">
        <v>1.815976568839867</v>
      </c>
      <c r="Z1592">
        <v>88.110762326521552</v>
      </c>
      <c r="AA1592">
        <v>2249.6289765114948</v>
      </c>
      <c r="AB1592" t="b">
        <v>0</v>
      </c>
      <c r="AC1592" t="b">
        <v>1</v>
      </c>
      <c r="AD1592">
        <v>89.681520424961946</v>
      </c>
      <c r="AE1592">
        <v>0.17834544876003269</v>
      </c>
      <c r="AF1592">
        <v>0</v>
      </c>
      <c r="AG1592">
        <v>0</v>
      </c>
      <c r="AH1592">
        <v>-5.7353263380683916E-3</v>
      </c>
      <c r="AI1592" t="b">
        <v>0</v>
      </c>
      <c r="AJ1592" t="b">
        <v>0</v>
      </c>
      <c r="AK1592">
        <v>2249.6289765114948</v>
      </c>
      <c r="AL1592">
        <v>0</v>
      </c>
      <c r="AM1592">
        <v>17.522576184870111</v>
      </c>
      <c r="AN1592">
        <v>0</v>
      </c>
      <c r="AO1592">
        <v>31.560615785292139</v>
      </c>
      <c r="AP1592">
        <v>17.701315427135128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5.9320819551357911</v>
      </c>
      <c r="AW1592">
        <v>3.5234244745080101</v>
      </c>
      <c r="AX1592">
        <v>2.1035751613956708</v>
      </c>
      <c r="AY1592">
        <v>1.249442779899743</v>
      </c>
      <c r="AZ1592">
        <v>3.5234244745080101</v>
      </c>
    </row>
    <row r="1593" spans="1:52" x14ac:dyDescent="0.35">
      <c r="A1593">
        <v>1590</v>
      </c>
      <c r="B1593">
        <v>0</v>
      </c>
      <c r="C1593">
        <v>0</v>
      </c>
      <c r="D1593">
        <v>0</v>
      </c>
      <c r="E1593">
        <v>115.5</v>
      </c>
      <c r="F1593">
        <v>-0.18198784682226871</v>
      </c>
      <c r="G1593">
        <v>867.91293329149744</v>
      </c>
      <c r="H1593">
        <v>3777.157085684597</v>
      </c>
      <c r="I1593">
        <v>6</v>
      </c>
      <c r="J1593">
        <v>6</v>
      </c>
      <c r="K1593">
        <v>2236.0769947252811</v>
      </c>
      <c r="L1593" t="b">
        <v>0</v>
      </c>
      <c r="M1593">
        <v>17.830731177175501</v>
      </c>
      <c r="N1593">
        <v>17.830731177175501</v>
      </c>
      <c r="O1593">
        <v>196.18435653640361</v>
      </c>
      <c r="P1593">
        <v>45.999108206502207</v>
      </c>
      <c r="Q1593">
        <v>18.194623650179089</v>
      </c>
      <c r="R1593">
        <v>0.92487663449303303</v>
      </c>
      <c r="S1593">
        <v>60.651617172975179</v>
      </c>
      <c r="T1593">
        <v>84.012497880172759</v>
      </c>
      <c r="U1593">
        <v>19.672487088131909</v>
      </c>
      <c r="V1593">
        <v>6.3113015854055021</v>
      </c>
      <c r="W1593">
        <v>-3.368054279808407</v>
      </c>
      <c r="X1593">
        <v>1</v>
      </c>
      <c r="Y1593">
        <v>-3.3518772401329331</v>
      </c>
      <c r="Z1593">
        <v>88.088252949641642</v>
      </c>
      <c r="AA1593">
        <v>2236.0769947252811</v>
      </c>
      <c r="AB1593" t="b">
        <v>0</v>
      </c>
      <c r="AC1593" t="b">
        <v>1</v>
      </c>
      <c r="AD1593">
        <v>89.681215682765256</v>
      </c>
      <c r="AE1593">
        <v>7.0370620879816229E-2</v>
      </c>
      <c r="AF1593">
        <v>0</v>
      </c>
      <c r="AG1593">
        <v>0</v>
      </c>
      <c r="AH1593">
        <v>-1.1417777361340481E-2</v>
      </c>
      <c r="AI1593" t="b">
        <v>0</v>
      </c>
      <c r="AJ1593" t="b">
        <v>0</v>
      </c>
      <c r="AK1593">
        <v>2236.0769947252811</v>
      </c>
      <c r="AL1593">
        <v>0</v>
      </c>
      <c r="AM1593">
        <v>19.672487088131909</v>
      </c>
      <c r="AN1593">
        <v>0</v>
      </c>
      <c r="AO1593">
        <v>13.611873803701171</v>
      </c>
      <c r="AP1593">
        <v>19.743117674255249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2.730991959038334</v>
      </c>
      <c r="AW1593">
        <v>3.8816281631509382</v>
      </c>
      <c r="AX1593">
        <v>0.9684368649072107</v>
      </c>
      <c r="AY1593">
        <v>1.376465514669972</v>
      </c>
      <c r="AZ1593">
        <v>3.8816281631509382</v>
      </c>
    </row>
    <row r="1594" spans="1:52" x14ac:dyDescent="0.35">
      <c r="A1594">
        <v>1591</v>
      </c>
      <c r="B1594">
        <v>0</v>
      </c>
      <c r="C1594">
        <v>0</v>
      </c>
      <c r="D1594">
        <v>0</v>
      </c>
      <c r="E1594">
        <v>114.9</v>
      </c>
      <c r="F1594">
        <v>-0.13507298261943571</v>
      </c>
      <c r="G1594">
        <v>863.40429467699619</v>
      </c>
      <c r="H1594">
        <v>3757.535490434288</v>
      </c>
      <c r="I1594">
        <v>6</v>
      </c>
      <c r="J1594">
        <v>6</v>
      </c>
      <c r="K1594">
        <v>2224.4610103370978</v>
      </c>
      <c r="L1594" t="b">
        <v>0</v>
      </c>
      <c r="M1594">
        <v>20.417362595082761</v>
      </c>
      <c r="N1594">
        <v>20.417362595082761</v>
      </c>
      <c r="O1594">
        <v>225.8170964824296</v>
      </c>
      <c r="P1594">
        <v>52.947060812394398</v>
      </c>
      <c r="Q1594">
        <v>20.834043464370161</v>
      </c>
      <c r="R1594">
        <v>0.92946419642638989</v>
      </c>
      <c r="S1594">
        <v>60.694615984840517</v>
      </c>
      <c r="T1594">
        <v>96.22490362459304</v>
      </c>
      <c r="U1594">
        <v>22.415111356061949</v>
      </c>
      <c r="V1594">
        <v>6.7873009009538663</v>
      </c>
      <c r="W1594">
        <v>-3.368054279808407</v>
      </c>
      <c r="X1594">
        <v>1</v>
      </c>
      <c r="Y1594">
        <v>-3.3518772401329331</v>
      </c>
      <c r="Z1594">
        <v>88.082614049895511</v>
      </c>
      <c r="AA1594">
        <v>2224.4610103370978</v>
      </c>
      <c r="AB1594" t="b">
        <v>0</v>
      </c>
      <c r="AC1594" t="b">
        <v>1</v>
      </c>
      <c r="AD1594">
        <v>89.679885572749328</v>
      </c>
      <c r="AE1594">
        <v>7.0370620879816229E-2</v>
      </c>
      <c r="AF1594">
        <v>0</v>
      </c>
      <c r="AG1594">
        <v>0</v>
      </c>
      <c r="AH1594">
        <v>-1.477385910693424E-2</v>
      </c>
      <c r="AI1594" t="b">
        <v>0</v>
      </c>
      <c r="AJ1594" t="b">
        <v>0</v>
      </c>
      <c r="AK1594">
        <v>2224.4610103370978</v>
      </c>
      <c r="AL1594">
        <v>0</v>
      </c>
      <c r="AM1594">
        <v>22.415111356061949</v>
      </c>
      <c r="AN1594">
        <v>0</v>
      </c>
      <c r="AO1594">
        <v>10.36074985824238</v>
      </c>
      <c r="AP1594">
        <v>22.48563580252965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2.187334948628826</v>
      </c>
      <c r="AW1594">
        <v>4.3741238907504867</v>
      </c>
      <c r="AX1594">
        <v>0.77565069100312967</v>
      </c>
      <c r="AY1594">
        <v>1.5511095961403569</v>
      </c>
      <c r="AZ1594">
        <v>4.3741238907504867</v>
      </c>
    </row>
    <row r="1595" spans="1:52" x14ac:dyDescent="0.35">
      <c r="A1595">
        <v>1592</v>
      </c>
      <c r="B1595">
        <v>0</v>
      </c>
      <c r="C1595">
        <v>0</v>
      </c>
      <c r="D1595">
        <v>0</v>
      </c>
      <c r="E1595">
        <v>114.5</v>
      </c>
      <c r="F1595">
        <v>-0.11105355603332789</v>
      </c>
      <c r="G1595">
        <v>860.39853560066194</v>
      </c>
      <c r="H1595">
        <v>3744.4544269340809</v>
      </c>
      <c r="I1595">
        <v>6</v>
      </c>
      <c r="J1595">
        <v>6</v>
      </c>
      <c r="K1595">
        <v>2216.7170207449758</v>
      </c>
      <c r="L1595" t="b">
        <v>0</v>
      </c>
      <c r="M1595">
        <v>21.681501610820408</v>
      </c>
      <c r="N1595">
        <v>21.681501610820408</v>
      </c>
      <c r="O1595">
        <v>240.6362641662059</v>
      </c>
      <c r="P1595">
        <v>56.421693091190981</v>
      </c>
      <c r="Q1595">
        <v>22.12398123553103</v>
      </c>
      <c r="R1595">
        <v>0.93137493605225841</v>
      </c>
      <c r="S1595">
        <v>60.74084573292577</v>
      </c>
      <c r="T1595">
        <v>102.32926645992821</v>
      </c>
      <c r="U1595">
        <v>23.75410844670796</v>
      </c>
      <c r="V1595">
        <v>7.0223524545380798</v>
      </c>
      <c r="W1595">
        <v>-3.368054279808407</v>
      </c>
      <c r="X1595">
        <v>1</v>
      </c>
      <c r="Y1595">
        <v>-3.3518772401329331</v>
      </c>
      <c r="Z1595">
        <v>88.064938210897367</v>
      </c>
      <c r="AA1595">
        <v>2216.7170207449758</v>
      </c>
      <c r="AB1595" t="b">
        <v>0</v>
      </c>
      <c r="AC1595" t="b">
        <v>1</v>
      </c>
      <c r="AD1595">
        <v>89.678555462733399</v>
      </c>
      <c r="AE1595">
        <v>7.0370620879816229E-2</v>
      </c>
      <c r="AF1595">
        <v>0</v>
      </c>
      <c r="AG1595">
        <v>0</v>
      </c>
      <c r="AH1595">
        <v>-1.3488751856688691E-2</v>
      </c>
      <c r="AI1595" t="b">
        <v>0</v>
      </c>
      <c r="AJ1595" t="b">
        <v>0</v>
      </c>
      <c r="AK1595">
        <v>2216.7170207449758</v>
      </c>
      <c r="AL1595">
        <v>0</v>
      </c>
      <c r="AM1595">
        <v>23.75410844670796</v>
      </c>
      <c r="AN1595">
        <v>0</v>
      </c>
      <c r="AO1595">
        <v>23.919548747611881</v>
      </c>
      <c r="AP1595">
        <v>23.82457751596402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4.5040061631128134</v>
      </c>
      <c r="AW1595">
        <v>4.6184204670751923</v>
      </c>
      <c r="AX1595">
        <v>1.597165306068373</v>
      </c>
      <c r="AY1595">
        <v>1.6377396901445009</v>
      </c>
      <c r="AZ1595">
        <v>4.6184204670751923</v>
      </c>
    </row>
    <row r="1596" spans="1:52" x14ac:dyDescent="0.35">
      <c r="A1596">
        <v>1593</v>
      </c>
      <c r="B1596">
        <v>0</v>
      </c>
      <c r="C1596">
        <v>0</v>
      </c>
      <c r="D1596">
        <v>0</v>
      </c>
      <c r="E1596">
        <v>114.1</v>
      </c>
      <c r="F1596">
        <v>-8.7379459913933033E-2</v>
      </c>
      <c r="G1596">
        <v>857.3927765243277</v>
      </c>
      <c r="H1596">
        <v>3731.3733634338751</v>
      </c>
      <c r="I1596">
        <v>6</v>
      </c>
      <c r="J1596">
        <v>6</v>
      </c>
      <c r="K1596">
        <v>2208.9730311528542</v>
      </c>
      <c r="L1596" t="b">
        <v>0</v>
      </c>
      <c r="M1596">
        <v>22.915638684295651</v>
      </c>
      <c r="N1596">
        <v>22.915638684295651</v>
      </c>
      <c r="O1596">
        <v>255.2251852760991</v>
      </c>
      <c r="P1596">
        <v>59.842339734979717</v>
      </c>
      <c r="Q1596">
        <v>23.383304779893521</v>
      </c>
      <c r="R1596">
        <v>0.93304877109121609</v>
      </c>
      <c r="S1596">
        <v>60.788607939899379</v>
      </c>
      <c r="T1596">
        <v>108.3384239581536</v>
      </c>
      <c r="U1596">
        <v>25.061181692084929</v>
      </c>
      <c r="V1596">
        <v>7.2533906220392339</v>
      </c>
      <c r="W1596">
        <v>-3.368054279808407</v>
      </c>
      <c r="X1596">
        <v>1</v>
      </c>
      <c r="Y1596">
        <v>-3.3518772401329331</v>
      </c>
      <c r="Z1596">
        <v>88.077315718553521</v>
      </c>
      <c r="AA1596">
        <v>2208.9730311528542</v>
      </c>
      <c r="AB1596" t="b">
        <v>0</v>
      </c>
      <c r="AC1596" t="b">
        <v>1</v>
      </c>
      <c r="AD1596">
        <v>89.677225352717471</v>
      </c>
      <c r="AE1596">
        <v>7.0370620879816229E-2</v>
      </c>
      <c r="AF1596">
        <v>0</v>
      </c>
      <c r="AG1596">
        <v>0</v>
      </c>
      <c r="AH1596">
        <v>-3.9844550499212872E-5</v>
      </c>
      <c r="AI1596" t="b">
        <v>0</v>
      </c>
      <c r="AJ1596" t="b">
        <v>0</v>
      </c>
      <c r="AK1596">
        <v>2208.9730311528542</v>
      </c>
      <c r="AL1596">
        <v>0</v>
      </c>
      <c r="AM1596">
        <v>25.061181692084929</v>
      </c>
      <c r="AN1596">
        <v>0</v>
      </c>
      <c r="AO1596">
        <v>23.759224413909529</v>
      </c>
      <c r="AP1596">
        <v>25.131607690176381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4.4735533338216964</v>
      </c>
      <c r="AW1596">
        <v>4.8596788897408709</v>
      </c>
      <c r="AX1596">
        <v>1.5863664304332259</v>
      </c>
      <c r="AY1596">
        <v>1.7232924234216129</v>
      </c>
      <c r="AZ1596">
        <v>4.8596788897408709</v>
      </c>
    </row>
    <row r="1597" spans="1:52" x14ac:dyDescent="0.35">
      <c r="A1597">
        <v>1594</v>
      </c>
      <c r="B1597">
        <v>0</v>
      </c>
      <c r="C1597">
        <v>0</v>
      </c>
      <c r="D1597">
        <v>0</v>
      </c>
      <c r="E1597">
        <v>113.9</v>
      </c>
      <c r="F1597">
        <v>-3.9428604310941751E-2</v>
      </c>
      <c r="G1597">
        <v>855.88989698616069</v>
      </c>
      <c r="H1597">
        <v>3724.832831683771</v>
      </c>
      <c r="I1597">
        <v>6</v>
      </c>
      <c r="J1597">
        <v>6</v>
      </c>
      <c r="K1597">
        <v>2205.101036356793</v>
      </c>
      <c r="L1597" t="b">
        <v>0</v>
      </c>
      <c r="M1597">
        <v>25.733722647133959</v>
      </c>
      <c r="N1597">
        <v>25.733722647133959</v>
      </c>
      <c r="O1597">
        <v>287.11514258101693</v>
      </c>
      <c r="P1597">
        <v>67.319539358169109</v>
      </c>
      <c r="Q1597">
        <v>26.258900660340782</v>
      </c>
      <c r="R1597">
        <v>0.93603172660723877</v>
      </c>
      <c r="S1597">
        <v>60.837857548795633</v>
      </c>
      <c r="T1597">
        <v>121.48673476826571</v>
      </c>
      <c r="U1597">
        <v>28.05343014976572</v>
      </c>
      <c r="V1597">
        <v>7.7712966632502543</v>
      </c>
      <c r="W1597">
        <v>-3.368054279808407</v>
      </c>
      <c r="X1597">
        <v>1</v>
      </c>
      <c r="Y1597">
        <v>-3.3518772401329331</v>
      </c>
      <c r="Z1597">
        <v>88.073269526279077</v>
      </c>
      <c r="AA1597">
        <v>2205.101036356793</v>
      </c>
      <c r="AB1597" t="b">
        <v>0</v>
      </c>
      <c r="AC1597" t="b">
        <v>1</v>
      </c>
      <c r="AD1597">
        <v>89.675895242701543</v>
      </c>
      <c r="AE1597">
        <v>7.0370620879816229E-2</v>
      </c>
      <c r="AF1597">
        <v>0</v>
      </c>
      <c r="AG1597">
        <v>0</v>
      </c>
      <c r="AH1597">
        <v>1.1969612014632539E-2</v>
      </c>
      <c r="AI1597" t="b">
        <v>0</v>
      </c>
      <c r="AJ1597" t="b">
        <v>0</v>
      </c>
      <c r="AK1597">
        <v>2205.101036356793</v>
      </c>
      <c r="AL1597">
        <v>0</v>
      </c>
      <c r="AM1597">
        <v>28.05343014976572</v>
      </c>
      <c r="AN1597">
        <v>0</v>
      </c>
      <c r="AO1597">
        <v>22.89448489999624</v>
      </c>
      <c r="AP1597">
        <v>28.1238253827396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4.3164253253213758</v>
      </c>
      <c r="AW1597">
        <v>5.425044557967305</v>
      </c>
      <c r="AX1597">
        <v>1.5306472784827569</v>
      </c>
      <c r="AY1597">
        <v>1.9237769399138669</v>
      </c>
      <c r="AZ1597">
        <v>5.425044557967305</v>
      </c>
    </row>
    <row r="1598" spans="1:52" x14ac:dyDescent="0.35">
      <c r="A1598">
        <v>1595</v>
      </c>
      <c r="B1598">
        <v>0</v>
      </c>
      <c r="C1598">
        <v>0</v>
      </c>
      <c r="D1598">
        <v>0</v>
      </c>
      <c r="E1598">
        <v>113.7</v>
      </c>
      <c r="F1598">
        <v>-8.823945617563389E-2</v>
      </c>
      <c r="G1598">
        <v>854.38701744799357</v>
      </c>
      <c r="H1598">
        <v>3718.2922999336679</v>
      </c>
      <c r="I1598">
        <v>6</v>
      </c>
      <c r="J1598">
        <v>6</v>
      </c>
      <c r="K1598">
        <v>2201.2290415607322</v>
      </c>
      <c r="L1598" t="b">
        <v>0</v>
      </c>
      <c r="M1598">
        <v>22.64616390357844</v>
      </c>
      <c r="N1598">
        <v>22.64616390357844</v>
      </c>
      <c r="O1598">
        <v>253.11121450015369</v>
      </c>
      <c r="P1598">
        <v>59.346679570301653</v>
      </c>
      <c r="Q1598">
        <v>23.108330513855559</v>
      </c>
      <c r="R1598">
        <v>0.93293181264255565</v>
      </c>
      <c r="S1598">
        <v>60.890699581004107</v>
      </c>
      <c r="T1598">
        <v>107.4545515394891</v>
      </c>
      <c r="U1598">
        <v>24.76958144282867</v>
      </c>
      <c r="V1598">
        <v>7.2067819950606236</v>
      </c>
      <c r="W1598">
        <v>-3.368054279808407</v>
      </c>
      <c r="X1598">
        <v>1</v>
      </c>
      <c r="Y1598">
        <v>-3.3518772401329331</v>
      </c>
      <c r="Z1598">
        <v>88.082640818991322</v>
      </c>
      <c r="AA1598">
        <v>2201.2290415607322</v>
      </c>
      <c r="AB1598" t="b">
        <v>0</v>
      </c>
      <c r="AC1598" t="b">
        <v>1</v>
      </c>
      <c r="AD1598">
        <v>89.674565132685615</v>
      </c>
      <c r="AE1598">
        <v>7.0370620879816229E-2</v>
      </c>
      <c r="AF1598">
        <v>0</v>
      </c>
      <c r="AG1598">
        <v>0</v>
      </c>
      <c r="AH1598">
        <v>2.0798796563878841E-2</v>
      </c>
      <c r="AI1598" t="b">
        <v>0</v>
      </c>
      <c r="AJ1598" t="b">
        <v>0</v>
      </c>
      <c r="AK1598">
        <v>2201.2290415607322</v>
      </c>
      <c r="AL1598">
        <v>0</v>
      </c>
      <c r="AM1598">
        <v>24.76958144282867</v>
      </c>
      <c r="AN1598">
        <v>0</v>
      </c>
      <c r="AO1598">
        <v>23.786043286868559</v>
      </c>
      <c r="AP1598">
        <v>24.840007440920122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4.4753682097016041</v>
      </c>
      <c r="AW1598">
        <v>4.8039852221460224</v>
      </c>
      <c r="AX1598">
        <v>1.587010003440285</v>
      </c>
      <c r="AY1598">
        <v>1.7035428725610859</v>
      </c>
      <c r="AZ1598">
        <v>4.8039852221460224</v>
      </c>
    </row>
    <row r="1599" spans="1:52" x14ac:dyDescent="0.35">
      <c r="A1599">
        <v>1596</v>
      </c>
      <c r="B1599">
        <v>0</v>
      </c>
      <c r="C1599">
        <v>0</v>
      </c>
      <c r="D1599">
        <v>0</v>
      </c>
      <c r="E1599">
        <v>113.3</v>
      </c>
      <c r="F1599">
        <v>-0.10761357098651381</v>
      </c>
      <c r="G1599">
        <v>851.38125837165933</v>
      </c>
      <c r="H1599">
        <v>3705.2112364334621</v>
      </c>
      <c r="I1599">
        <v>6</v>
      </c>
      <c r="J1599">
        <v>6</v>
      </c>
      <c r="K1599">
        <v>2193.4850519686088</v>
      </c>
      <c r="L1599" t="b">
        <v>0</v>
      </c>
      <c r="M1599">
        <v>21.254357700838199</v>
      </c>
      <c r="N1599">
        <v>21.254357700838199</v>
      </c>
      <c r="O1599">
        <v>238.39397851919841</v>
      </c>
      <c r="P1599">
        <v>55.895947094274838</v>
      </c>
      <c r="Q1599">
        <v>21.688120102896129</v>
      </c>
      <c r="R1599">
        <v>0.93137893354450163</v>
      </c>
      <c r="S1599">
        <v>60.939455066127493</v>
      </c>
      <c r="T1599">
        <v>101.3753115413669</v>
      </c>
      <c r="U1599">
        <v>23.286032485573561</v>
      </c>
      <c r="V1599">
        <v>6.9564819902269619</v>
      </c>
      <c r="W1599">
        <v>-3.368054279808407</v>
      </c>
      <c r="X1599">
        <v>1</v>
      </c>
      <c r="Y1599">
        <v>-3.3518772401329331</v>
      </c>
      <c r="Z1599">
        <v>88.10199366866064</v>
      </c>
      <c r="AA1599">
        <v>2193.4850519686088</v>
      </c>
      <c r="AB1599" t="b">
        <v>0</v>
      </c>
      <c r="AC1599" t="b">
        <v>1</v>
      </c>
      <c r="AD1599">
        <v>89.673235022669687</v>
      </c>
      <c r="AE1599">
        <v>7.0370620879816229E-2</v>
      </c>
      <c r="AF1599">
        <v>0</v>
      </c>
      <c r="AG1599">
        <v>0</v>
      </c>
      <c r="AH1599">
        <v>3.2633502828172789E-2</v>
      </c>
      <c r="AI1599" t="b">
        <v>0</v>
      </c>
      <c r="AJ1599" t="b">
        <v>0</v>
      </c>
      <c r="AK1599">
        <v>2193.4850519686088</v>
      </c>
      <c r="AL1599">
        <v>0</v>
      </c>
      <c r="AM1599">
        <v>23.286032485573561</v>
      </c>
      <c r="AN1599">
        <v>0</v>
      </c>
      <c r="AO1599">
        <v>27.05735468619952</v>
      </c>
      <c r="AP1599">
        <v>23.35650155482962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5.0746363377469841</v>
      </c>
      <c r="AW1599">
        <v>4.5275359704171203</v>
      </c>
      <c r="AX1599">
        <v>1.799516431825172</v>
      </c>
      <c r="AY1599">
        <v>1.605511107135039</v>
      </c>
      <c r="AZ1599">
        <v>4.5275359704171203</v>
      </c>
    </row>
    <row r="1600" spans="1:52" x14ac:dyDescent="0.35">
      <c r="A1600">
        <v>1597</v>
      </c>
      <c r="B1600">
        <v>0</v>
      </c>
      <c r="C1600">
        <v>0</v>
      </c>
      <c r="D1600">
        <v>0</v>
      </c>
      <c r="E1600">
        <v>112.9</v>
      </c>
      <c r="F1600">
        <v>-0.14797292654497871</v>
      </c>
      <c r="G1600">
        <v>848.3754992953252</v>
      </c>
      <c r="H1600">
        <v>3692.1301729332549</v>
      </c>
      <c r="I1600">
        <v>6</v>
      </c>
      <c r="J1600">
        <v>6</v>
      </c>
      <c r="K1600">
        <v>2185.7410623764872</v>
      </c>
      <c r="L1600" t="b">
        <v>0</v>
      </c>
      <c r="M1600">
        <v>18.60261447302625</v>
      </c>
      <c r="N1600">
        <v>18.60261447302625</v>
      </c>
      <c r="O1600">
        <v>209.3906330586515</v>
      </c>
      <c r="P1600">
        <v>49.095567850261538</v>
      </c>
      <c r="Q1600">
        <v>18.982259666353311</v>
      </c>
      <c r="R1600">
        <v>0.92760878224068732</v>
      </c>
      <c r="S1600">
        <v>60.986273589854392</v>
      </c>
      <c r="T1600">
        <v>89.40374868965803</v>
      </c>
      <c r="U1600">
        <v>20.463648069933839</v>
      </c>
      <c r="V1600">
        <v>6.4720462398919096</v>
      </c>
      <c r="W1600">
        <v>-3.368054279808407</v>
      </c>
      <c r="X1600">
        <v>1</v>
      </c>
      <c r="Y1600">
        <v>-3.3518772401329331</v>
      </c>
      <c r="Z1600">
        <v>88.151362193455995</v>
      </c>
      <c r="AA1600">
        <v>2185.7410623764872</v>
      </c>
      <c r="AB1600" t="b">
        <v>0</v>
      </c>
      <c r="AC1600" t="b">
        <v>1</v>
      </c>
      <c r="AD1600">
        <v>89.671904912653758</v>
      </c>
      <c r="AE1600">
        <v>7.0370620879816229E-2</v>
      </c>
      <c r="AF1600">
        <v>0</v>
      </c>
      <c r="AG1600">
        <v>0</v>
      </c>
      <c r="AH1600">
        <v>3.7416778096432228E-2</v>
      </c>
      <c r="AI1600" t="b">
        <v>0</v>
      </c>
      <c r="AJ1600" t="b">
        <v>0</v>
      </c>
      <c r="AK1600">
        <v>2185.7410623764872</v>
      </c>
      <c r="AL1600">
        <v>0</v>
      </c>
      <c r="AM1600">
        <v>20.463648069933839</v>
      </c>
      <c r="AN1600">
        <v>0</v>
      </c>
      <c r="AO1600">
        <v>29.932095120657099</v>
      </c>
      <c r="AP1600">
        <v>20.534204819774988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5.6170796853923122</v>
      </c>
      <c r="AW1600">
        <v>4.0110309829718274</v>
      </c>
      <c r="AX1600">
        <v>1.9918722288625219</v>
      </c>
      <c r="AY1600">
        <v>1.422353093669789</v>
      </c>
      <c r="AZ1600">
        <v>4.0110309829718274</v>
      </c>
    </row>
    <row r="1601" spans="1:52" x14ac:dyDescent="0.35">
      <c r="A1601">
        <v>1598</v>
      </c>
      <c r="B1601">
        <v>0</v>
      </c>
      <c r="C1601">
        <v>0</v>
      </c>
      <c r="D1601">
        <v>0</v>
      </c>
      <c r="E1601">
        <v>112.2</v>
      </c>
      <c r="F1601">
        <v>-0.2171613895002231</v>
      </c>
      <c r="G1601">
        <v>843.11542091174044</v>
      </c>
      <c r="H1601">
        <v>3669.2383118078951</v>
      </c>
      <c r="I1601">
        <v>6</v>
      </c>
      <c r="J1601">
        <v>6</v>
      </c>
      <c r="K1601">
        <v>2172.189080590274</v>
      </c>
      <c r="L1601" t="b">
        <v>0</v>
      </c>
      <c r="M1601">
        <v>14.093650858216339</v>
      </c>
      <c r="N1601">
        <v>14.093650858216339</v>
      </c>
      <c r="O1601">
        <v>159.62755357060001</v>
      </c>
      <c r="P1601">
        <v>37.427678939685237</v>
      </c>
      <c r="Q1601">
        <v>14.38127638593504</v>
      </c>
      <c r="R1601">
        <v>0.91805562595910883</v>
      </c>
      <c r="S1601">
        <v>61.02950228583849</v>
      </c>
      <c r="T1601">
        <v>68.865577263153995</v>
      </c>
      <c r="U1601">
        <v>15.664929203947381</v>
      </c>
      <c r="V1601">
        <v>5.6431466217937816</v>
      </c>
      <c r="W1601">
        <v>-8.5359080887812073</v>
      </c>
      <c r="X1601">
        <v>1</v>
      </c>
      <c r="Y1601">
        <v>1.815976568839867</v>
      </c>
      <c r="Z1601">
        <v>88.198779074112082</v>
      </c>
      <c r="AA1601">
        <v>2172.189080590274</v>
      </c>
      <c r="AB1601" t="b">
        <v>0</v>
      </c>
      <c r="AC1601" t="b">
        <v>1</v>
      </c>
      <c r="AD1601">
        <v>89.671600170457069</v>
      </c>
      <c r="AE1601">
        <v>0.17834544876003269</v>
      </c>
      <c r="AF1601">
        <v>0</v>
      </c>
      <c r="AG1601">
        <v>0</v>
      </c>
      <c r="AH1601">
        <v>4.6815714496835192E-2</v>
      </c>
      <c r="AI1601" t="b">
        <v>0</v>
      </c>
      <c r="AJ1601" t="b">
        <v>0</v>
      </c>
      <c r="AK1601">
        <v>2172.189080590274</v>
      </c>
      <c r="AL1601">
        <v>0</v>
      </c>
      <c r="AM1601">
        <v>15.664929203947381</v>
      </c>
      <c r="AN1601">
        <v>0</v>
      </c>
      <c r="AO1601">
        <v>25.570404872789322</v>
      </c>
      <c r="AP1601">
        <v>15.84362076028015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4.7989646236809564</v>
      </c>
      <c r="AW1601">
        <v>3.1753995710609439</v>
      </c>
      <c r="AX1601">
        <v>1.7017605048514031</v>
      </c>
      <c r="AY1601">
        <v>1.1260295476924711</v>
      </c>
      <c r="AZ1601">
        <v>3.1753995710609439</v>
      </c>
    </row>
    <row r="1602" spans="1:52" x14ac:dyDescent="0.35">
      <c r="A1602">
        <v>1599</v>
      </c>
      <c r="B1602">
        <v>0</v>
      </c>
      <c r="C1602">
        <v>0</v>
      </c>
      <c r="D1602">
        <v>0</v>
      </c>
      <c r="E1602">
        <v>111.4</v>
      </c>
      <c r="F1602">
        <v>-0.23338151545411279</v>
      </c>
      <c r="G1602">
        <v>837.10390275907207</v>
      </c>
      <c r="H1602">
        <v>3643.0761848074822</v>
      </c>
      <c r="I1602">
        <v>6</v>
      </c>
      <c r="J1602">
        <v>6</v>
      </c>
      <c r="K1602">
        <v>2156.701101406029</v>
      </c>
      <c r="L1602" t="b">
        <v>0</v>
      </c>
      <c r="M1602">
        <v>12.76144272391196</v>
      </c>
      <c r="N1602">
        <v>12.76144272391196</v>
      </c>
      <c r="O1602">
        <v>145.57667337116081</v>
      </c>
      <c r="P1602">
        <v>34.133186095804142</v>
      </c>
      <c r="Q1602">
        <v>13.021880330522411</v>
      </c>
      <c r="R1602">
        <v>0.91437590274660563</v>
      </c>
      <c r="S1602">
        <v>61.066575045659093</v>
      </c>
      <c r="T1602">
        <v>63.056570905273851</v>
      </c>
      <c r="U1602">
        <v>14.241276800282289</v>
      </c>
      <c r="V1602">
        <v>5.399161959658727</v>
      </c>
      <c r="W1602">
        <v>-14.464691044095019</v>
      </c>
      <c r="X1602">
        <v>1</v>
      </c>
      <c r="Y1602">
        <v>7.7447595241536789</v>
      </c>
      <c r="Z1602">
        <v>88.246195954768169</v>
      </c>
      <c r="AA1602">
        <v>2156.701101406029</v>
      </c>
      <c r="AB1602" t="b">
        <v>0</v>
      </c>
      <c r="AC1602" t="b">
        <v>1</v>
      </c>
      <c r="AD1602">
        <v>89.673497141904093</v>
      </c>
      <c r="AE1602">
        <v>0.30221879015132341</v>
      </c>
      <c r="AF1602">
        <v>0</v>
      </c>
      <c r="AG1602">
        <v>0</v>
      </c>
      <c r="AH1602">
        <v>5.4492289319974851E-2</v>
      </c>
      <c r="AI1602" t="b">
        <v>0</v>
      </c>
      <c r="AJ1602" t="b">
        <v>0</v>
      </c>
      <c r="AK1602">
        <v>2156.701101406029</v>
      </c>
      <c r="AL1602">
        <v>0</v>
      </c>
      <c r="AM1602">
        <v>14.241276800282289</v>
      </c>
      <c r="AN1602">
        <v>0</v>
      </c>
      <c r="AO1602">
        <v>19.08463832040956</v>
      </c>
      <c r="AP1602">
        <v>14.543940146382599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3.6369132342364519</v>
      </c>
      <c r="AW1602">
        <v>2.9451410316779811</v>
      </c>
      <c r="AX1602">
        <v>1.28968554405548</v>
      </c>
      <c r="AY1602">
        <v>1.044377486856833</v>
      </c>
      <c r="AZ1602">
        <v>2.9451410316779811</v>
      </c>
    </row>
    <row r="1603" spans="1:52" x14ac:dyDescent="0.35">
      <c r="A1603">
        <v>1600</v>
      </c>
      <c r="B1603">
        <v>0</v>
      </c>
      <c r="C1603">
        <v>0</v>
      </c>
      <c r="D1603">
        <v>0</v>
      </c>
      <c r="E1603">
        <v>110.5</v>
      </c>
      <c r="F1603">
        <v>-0.26597921535000962</v>
      </c>
      <c r="G1603">
        <v>830.34094483732008</v>
      </c>
      <c r="H1603">
        <v>3613.6437919320169</v>
      </c>
      <c r="I1603">
        <v>6</v>
      </c>
      <c r="J1603">
        <v>6</v>
      </c>
      <c r="K1603">
        <v>2139.2771248237541</v>
      </c>
      <c r="L1603" t="b">
        <v>0</v>
      </c>
      <c r="M1603">
        <v>10.43615738661312</v>
      </c>
      <c r="N1603">
        <v>10.43615738661312</v>
      </c>
      <c r="O1603">
        <v>120.0205321892122</v>
      </c>
      <c r="P1603">
        <v>28.141068659310331</v>
      </c>
      <c r="Q1603">
        <v>10.64914019042155</v>
      </c>
      <c r="R1603">
        <v>0.90542472499362547</v>
      </c>
      <c r="S1603">
        <v>61.101650883067862</v>
      </c>
      <c r="T1603">
        <v>52.500873500966513</v>
      </c>
      <c r="U1603">
        <v>11.761485959527469</v>
      </c>
      <c r="V1603">
        <v>4.9652845494287874</v>
      </c>
      <c r="W1603">
        <v>-11.42162079006942</v>
      </c>
      <c r="X1603">
        <v>1</v>
      </c>
      <c r="Y1603">
        <v>4.7016892701280746</v>
      </c>
      <c r="Z1603">
        <v>88.293612835424256</v>
      </c>
      <c r="AA1603">
        <v>2139.2771248237541</v>
      </c>
      <c r="AB1603" t="b">
        <v>0</v>
      </c>
      <c r="AC1603" t="b">
        <v>1</v>
      </c>
      <c r="AD1603">
        <v>89.675966675395017</v>
      </c>
      <c r="AE1603">
        <v>0.2386382402651549</v>
      </c>
      <c r="AF1603">
        <v>0</v>
      </c>
      <c r="AG1603">
        <v>0</v>
      </c>
      <c r="AH1603">
        <v>5.3160199454795443E-2</v>
      </c>
      <c r="AI1603" t="b">
        <v>0</v>
      </c>
      <c r="AJ1603" t="b">
        <v>0</v>
      </c>
      <c r="AK1603">
        <v>2139.2771248237541</v>
      </c>
      <c r="AL1603">
        <v>0</v>
      </c>
      <c r="AM1603">
        <v>11.761485959527469</v>
      </c>
      <c r="AN1603">
        <v>0</v>
      </c>
      <c r="AO1603">
        <v>15.468222539441591</v>
      </c>
      <c r="AP1603">
        <v>12.00067951016489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3.0120957090379981</v>
      </c>
      <c r="AW1603">
        <v>2.5037145232514808</v>
      </c>
      <c r="AX1603">
        <v>1.0681190457581551</v>
      </c>
      <c r="AY1603">
        <v>0.887843078981706</v>
      </c>
      <c r="AZ1603">
        <v>2.5037145232514808</v>
      </c>
    </row>
    <row r="1604" spans="1:52" x14ac:dyDescent="0.35">
      <c r="A1604">
        <v>1601</v>
      </c>
      <c r="B1604">
        <v>0</v>
      </c>
      <c r="C1604">
        <v>0</v>
      </c>
      <c r="D1604">
        <v>0</v>
      </c>
      <c r="E1604">
        <v>109.5</v>
      </c>
      <c r="F1604">
        <v>-0.28603495647920241</v>
      </c>
      <c r="G1604">
        <v>822.82654714648459</v>
      </c>
      <c r="H1604">
        <v>3580.9411331815008</v>
      </c>
      <c r="I1604">
        <v>6</v>
      </c>
      <c r="J1604">
        <v>6</v>
      </c>
      <c r="K1604">
        <v>2119.9171508434488</v>
      </c>
      <c r="L1604" t="b">
        <v>0</v>
      </c>
      <c r="M1604">
        <v>8.8459732025779303</v>
      </c>
      <c r="N1604">
        <v>8.8459732025779303</v>
      </c>
      <c r="O1604">
        <v>102.66176023594549</v>
      </c>
      <c r="P1604">
        <v>24.070978446678399</v>
      </c>
      <c r="Q1604">
        <v>9.026503267936663</v>
      </c>
      <c r="R1604">
        <v>0.89708459165339305</v>
      </c>
      <c r="S1604">
        <v>61.133334189650682</v>
      </c>
      <c r="T1604">
        <v>45.325086333714573</v>
      </c>
      <c r="U1604">
        <v>10.062042478402351</v>
      </c>
      <c r="V1604">
        <v>4.664649768379455</v>
      </c>
      <c r="W1604">
        <v>-35.109256254507592</v>
      </c>
      <c r="X1604">
        <v>1</v>
      </c>
      <c r="Y1604">
        <v>28.389324734566241</v>
      </c>
      <c r="Z1604">
        <v>88.341029716080342</v>
      </c>
      <c r="AA1604">
        <v>2119.9171508434488</v>
      </c>
      <c r="AB1604" t="b">
        <v>0</v>
      </c>
      <c r="AC1604" t="b">
        <v>1</v>
      </c>
      <c r="AD1604">
        <v>89.682532352776903</v>
      </c>
      <c r="AE1604">
        <v>0.73355710923958561</v>
      </c>
      <c r="AF1604">
        <v>0</v>
      </c>
      <c r="AG1604">
        <v>0</v>
      </c>
      <c r="AH1604">
        <v>4.8253722926748073E-2</v>
      </c>
      <c r="AI1604" t="b">
        <v>0</v>
      </c>
      <c r="AJ1604" t="b">
        <v>0</v>
      </c>
      <c r="AK1604">
        <v>2119.9171508434488</v>
      </c>
      <c r="AL1604">
        <v>0</v>
      </c>
      <c r="AM1604">
        <v>10.062042478402351</v>
      </c>
      <c r="AN1604">
        <v>0</v>
      </c>
      <c r="AO1604">
        <v>11.339504879613321</v>
      </c>
      <c r="AP1604">
        <v>10.79621488999347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2.31764893262869</v>
      </c>
      <c r="AW1604">
        <v>2.293623093709197</v>
      </c>
      <c r="AX1604">
        <v>0.82186132362719488</v>
      </c>
      <c r="AY1604">
        <v>0.81334248398964903</v>
      </c>
      <c r="AZ1604">
        <v>2.293623093709197</v>
      </c>
    </row>
    <row r="1605" spans="1:52" x14ac:dyDescent="0.35">
      <c r="A1605">
        <v>1602</v>
      </c>
      <c r="B1605">
        <v>0</v>
      </c>
      <c r="C1605">
        <v>0</v>
      </c>
      <c r="D1605">
        <v>0</v>
      </c>
      <c r="E1605">
        <v>108.5</v>
      </c>
      <c r="F1605">
        <v>-0.25654762539983439</v>
      </c>
      <c r="G1605">
        <v>815.31214945564909</v>
      </c>
      <c r="H1605">
        <v>3548.2384744309852</v>
      </c>
      <c r="I1605">
        <v>6</v>
      </c>
      <c r="J1605">
        <v>6</v>
      </c>
      <c r="K1605">
        <v>2100.557176863143</v>
      </c>
      <c r="L1605" t="b">
        <v>0</v>
      </c>
      <c r="M1605">
        <v>10.166351181459319</v>
      </c>
      <c r="N1605">
        <v>10.166351181459319</v>
      </c>
      <c r="O1605">
        <v>119.0728025935346</v>
      </c>
      <c r="P1605">
        <v>27.91885565011971</v>
      </c>
      <c r="Q1605">
        <v>10.37382773618298</v>
      </c>
      <c r="R1605">
        <v>0.9055705185335986</v>
      </c>
      <c r="S1605">
        <v>61.162558097378231</v>
      </c>
      <c r="T1605">
        <v>52.077920132694757</v>
      </c>
      <c r="U1605">
        <v>11.45557140373943</v>
      </c>
      <c r="V1605">
        <v>4.9176909939790363</v>
      </c>
      <c r="W1605">
        <v>-11.42162079006942</v>
      </c>
      <c r="X1605">
        <v>1</v>
      </c>
      <c r="Y1605">
        <v>4.7016892701280746</v>
      </c>
      <c r="Z1605">
        <v>88.388446596736429</v>
      </c>
      <c r="AA1605">
        <v>2100.557176863143</v>
      </c>
      <c r="AB1605" t="b">
        <v>0</v>
      </c>
      <c r="AC1605" t="b">
        <v>1</v>
      </c>
      <c r="AD1605">
        <v>89.689098030158789</v>
      </c>
      <c r="AE1605">
        <v>0.2386382402651549</v>
      </c>
      <c r="AF1605">
        <v>0</v>
      </c>
      <c r="AG1605">
        <v>0</v>
      </c>
      <c r="AH1605">
        <v>3.5895923997339103E-2</v>
      </c>
      <c r="AI1605" t="b">
        <v>0</v>
      </c>
      <c r="AJ1605" t="b">
        <v>0</v>
      </c>
      <c r="AK1605">
        <v>2100.557176863143</v>
      </c>
      <c r="AL1605">
        <v>0</v>
      </c>
      <c r="AM1605">
        <v>11.45557140373943</v>
      </c>
      <c r="AN1605">
        <v>0</v>
      </c>
      <c r="AO1605">
        <v>10.58342765060913</v>
      </c>
      <c r="AP1605">
        <v>11.694708038909329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2.187594490366811</v>
      </c>
      <c r="AW1605">
        <v>2.439929126095127</v>
      </c>
      <c r="AX1605">
        <v>0.77574272708042957</v>
      </c>
      <c r="AY1605">
        <v>0.86522411708351665</v>
      </c>
      <c r="AZ1605">
        <v>2.439929126095127</v>
      </c>
    </row>
    <row r="1606" spans="1:52" x14ac:dyDescent="0.35">
      <c r="A1606">
        <v>1603</v>
      </c>
      <c r="B1606">
        <v>0</v>
      </c>
      <c r="C1606">
        <v>0</v>
      </c>
      <c r="D1606">
        <v>0</v>
      </c>
      <c r="E1606">
        <v>107.7</v>
      </c>
      <c r="F1606">
        <v>-0.18777454192143139</v>
      </c>
      <c r="G1606">
        <v>809.30063130298072</v>
      </c>
      <c r="H1606">
        <v>3522.0763474305718</v>
      </c>
      <c r="I1606">
        <v>6</v>
      </c>
      <c r="J1606">
        <v>6</v>
      </c>
      <c r="K1606">
        <v>2085.069197678898</v>
      </c>
      <c r="L1606" t="b">
        <v>0</v>
      </c>
      <c r="M1606">
        <v>13.813682191036349</v>
      </c>
      <c r="N1606">
        <v>13.813682191036349</v>
      </c>
      <c r="O1606">
        <v>162.99375420955431</v>
      </c>
      <c r="P1606">
        <v>38.216947922033093</v>
      </c>
      <c r="Q1606">
        <v>14.095594072486071</v>
      </c>
      <c r="R1606">
        <v>0.91985923315273155</v>
      </c>
      <c r="S1606">
        <v>61.193374715705183</v>
      </c>
      <c r="T1606">
        <v>70.179928566293867</v>
      </c>
      <c r="U1606">
        <v>15.32364253623323</v>
      </c>
      <c r="V1606">
        <v>5.624273292589308</v>
      </c>
      <c r="W1606">
        <v>-3.368054279808407</v>
      </c>
      <c r="X1606">
        <v>1</v>
      </c>
      <c r="Y1606">
        <v>-3.3518772401329331</v>
      </c>
      <c r="Z1606">
        <v>88.435863477392516</v>
      </c>
      <c r="AA1606">
        <v>2085.069197678898</v>
      </c>
      <c r="AB1606" t="b">
        <v>0</v>
      </c>
      <c r="AC1606" t="b">
        <v>1</v>
      </c>
      <c r="AD1606">
        <v>89.689365850006013</v>
      </c>
      <c r="AE1606">
        <v>7.0370620879816229E-2</v>
      </c>
      <c r="AF1606">
        <v>0</v>
      </c>
      <c r="AG1606">
        <v>0</v>
      </c>
      <c r="AH1606">
        <v>2.310474278040903E-2</v>
      </c>
      <c r="AI1606" t="b">
        <v>0</v>
      </c>
      <c r="AJ1606" t="b">
        <v>0</v>
      </c>
      <c r="AK1606">
        <v>2085.069197678898</v>
      </c>
      <c r="AL1606">
        <v>0</v>
      </c>
      <c r="AM1606">
        <v>15.32364253623323</v>
      </c>
      <c r="AN1606">
        <v>0</v>
      </c>
      <c r="AO1606">
        <v>13.20621637467355</v>
      </c>
      <c r="AP1606">
        <v>15.394314655265291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2.6166942218122222</v>
      </c>
      <c r="AW1606">
        <v>3.0735710352136958</v>
      </c>
      <c r="AX1606">
        <v>0.92790575241568174</v>
      </c>
      <c r="AY1606">
        <v>1.089920095134993</v>
      </c>
      <c r="AZ1606">
        <v>3.0735710352136958</v>
      </c>
    </row>
    <row r="1607" spans="1:52" x14ac:dyDescent="0.35">
      <c r="A1607">
        <v>1604</v>
      </c>
      <c r="B1607">
        <v>0</v>
      </c>
      <c r="C1607">
        <v>0</v>
      </c>
      <c r="D1607">
        <v>0</v>
      </c>
      <c r="E1607">
        <v>107.1</v>
      </c>
      <c r="F1607">
        <v>-0.15902087358113451</v>
      </c>
      <c r="G1607">
        <v>804.79199268847935</v>
      </c>
      <c r="H1607">
        <v>3502.4547521802619</v>
      </c>
      <c r="I1607">
        <v>6</v>
      </c>
      <c r="J1607">
        <v>6</v>
      </c>
      <c r="K1607">
        <v>2073.4532132907152</v>
      </c>
      <c r="L1607" t="b">
        <v>0</v>
      </c>
      <c r="M1607">
        <v>15.203910149519141</v>
      </c>
      <c r="N1607">
        <v>15.203910149519141</v>
      </c>
      <c r="O1607">
        <v>180.40269858084889</v>
      </c>
      <c r="P1607">
        <v>42.298802000686742</v>
      </c>
      <c r="Q1607">
        <v>15.514194030121571</v>
      </c>
      <c r="R1607">
        <v>0.92373651935098822</v>
      </c>
      <c r="S1607">
        <v>61.228911262263971</v>
      </c>
      <c r="T1607">
        <v>77.349631153930019</v>
      </c>
      <c r="U1607">
        <v>16.79504242294302</v>
      </c>
      <c r="V1607">
        <v>5.8989520987159381</v>
      </c>
      <c r="W1607">
        <v>-3.368054279808407</v>
      </c>
      <c r="X1607">
        <v>1</v>
      </c>
      <c r="Y1607">
        <v>-3.3518772401329331</v>
      </c>
      <c r="Z1607">
        <v>88.450222311284165</v>
      </c>
      <c r="AA1607">
        <v>2073.4532132907152</v>
      </c>
      <c r="AB1607" t="b">
        <v>0</v>
      </c>
      <c r="AC1607" t="b">
        <v>1</v>
      </c>
      <c r="AD1607">
        <v>89.688035739990084</v>
      </c>
      <c r="AE1607">
        <v>7.0370620879816229E-2</v>
      </c>
      <c r="AF1607">
        <v>0</v>
      </c>
      <c r="AG1607">
        <v>0</v>
      </c>
      <c r="AH1607">
        <v>1.325535368311676E-2</v>
      </c>
      <c r="AI1607" t="b">
        <v>0</v>
      </c>
      <c r="AJ1607" t="b">
        <v>0</v>
      </c>
      <c r="AK1607">
        <v>2073.4532132907152</v>
      </c>
      <c r="AL1607">
        <v>0</v>
      </c>
      <c r="AM1607">
        <v>16.79504242294302</v>
      </c>
      <c r="AN1607">
        <v>0</v>
      </c>
      <c r="AO1607">
        <v>14.62214533159008</v>
      </c>
      <c r="AP1607">
        <v>16.865599172784169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2.851165043586056</v>
      </c>
      <c r="AW1607">
        <v>3.329783618518527</v>
      </c>
      <c r="AX1607">
        <v>1.011051433895765</v>
      </c>
      <c r="AY1607">
        <v>1.1807757285239791</v>
      </c>
      <c r="AZ1607">
        <v>3.329783618518527</v>
      </c>
    </row>
    <row r="1608" spans="1:52" x14ac:dyDescent="0.35">
      <c r="A1608">
        <v>1605</v>
      </c>
      <c r="B1608">
        <v>0</v>
      </c>
      <c r="C1608">
        <v>0</v>
      </c>
      <c r="D1608">
        <v>0</v>
      </c>
      <c r="E1608">
        <v>106.6</v>
      </c>
      <c r="F1608">
        <v>-9.2808630420702087E-2</v>
      </c>
      <c r="G1608">
        <v>801.03479384306172</v>
      </c>
      <c r="H1608">
        <v>3486.1034228050048</v>
      </c>
      <c r="I1608">
        <v>6</v>
      </c>
      <c r="J1608">
        <v>6</v>
      </c>
      <c r="K1608">
        <v>2063.7732263005628</v>
      </c>
      <c r="L1608" t="b">
        <v>0</v>
      </c>
      <c r="M1608">
        <v>18.764185279024339</v>
      </c>
      <c r="N1608">
        <v>18.764185279024339</v>
      </c>
      <c r="O1608">
        <v>223.6916196302451</v>
      </c>
      <c r="P1608">
        <v>52.448702831971488</v>
      </c>
      <c r="Q1608">
        <v>19.147127835739131</v>
      </c>
      <c r="R1608">
        <v>0.93068148143497675</v>
      </c>
      <c r="S1608">
        <v>61.266131932037851</v>
      </c>
      <c r="T1608">
        <v>95.194525278574076</v>
      </c>
      <c r="U1608">
        <v>20.57323393414578</v>
      </c>
      <c r="V1608">
        <v>6.598743467811417</v>
      </c>
      <c r="W1608">
        <v>-3.368054279808407</v>
      </c>
      <c r="X1608">
        <v>1</v>
      </c>
      <c r="Y1608">
        <v>-3.3518772401329331</v>
      </c>
      <c r="Z1608">
        <v>88.469473931175017</v>
      </c>
      <c r="AA1608">
        <v>2063.7732263005628</v>
      </c>
      <c r="AB1608" t="b">
        <v>0</v>
      </c>
      <c r="AC1608" t="b">
        <v>1</v>
      </c>
      <c r="AD1608">
        <v>89.686705629974156</v>
      </c>
      <c r="AE1608">
        <v>7.0370620879816229E-2</v>
      </c>
      <c r="AF1608">
        <v>0</v>
      </c>
      <c r="AG1608">
        <v>0</v>
      </c>
      <c r="AH1608">
        <v>4.8696037382221502E-3</v>
      </c>
      <c r="AI1608" t="b">
        <v>0</v>
      </c>
      <c r="AJ1608" t="b">
        <v>0</v>
      </c>
      <c r="AK1608">
        <v>2063.7732263005628</v>
      </c>
      <c r="AL1608">
        <v>0</v>
      </c>
      <c r="AM1608">
        <v>20.57323393414578</v>
      </c>
      <c r="AN1608">
        <v>0</v>
      </c>
      <c r="AO1608">
        <v>15.845080736360369</v>
      </c>
      <c r="AP1608">
        <v>20.64367992956366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3.0562186891771139</v>
      </c>
      <c r="AW1608">
        <v>4.0073974108305821</v>
      </c>
      <c r="AX1608">
        <v>1.0837654926159981</v>
      </c>
      <c r="AY1608">
        <v>1.42106459138743</v>
      </c>
      <c r="AZ1608">
        <v>4.0073974108305821</v>
      </c>
    </row>
    <row r="1609" spans="1:52" x14ac:dyDescent="0.35">
      <c r="A1609">
        <v>1606</v>
      </c>
      <c r="B1609">
        <v>0</v>
      </c>
      <c r="C1609">
        <v>0</v>
      </c>
      <c r="D1609">
        <v>0</v>
      </c>
      <c r="E1609">
        <v>106.4</v>
      </c>
      <c r="F1609">
        <v>-5.3077938069353792E-2</v>
      </c>
      <c r="G1609">
        <v>799.53191430489471</v>
      </c>
      <c r="H1609">
        <v>3479.5628910549021</v>
      </c>
      <c r="I1609">
        <v>6</v>
      </c>
      <c r="J1609">
        <v>6</v>
      </c>
      <c r="K1609">
        <v>2059.901231504502</v>
      </c>
      <c r="L1609" t="b">
        <v>0</v>
      </c>
      <c r="M1609">
        <v>20.934190208111549</v>
      </c>
      <c r="N1609">
        <v>20.934190208111549</v>
      </c>
      <c r="O1609">
        <v>250.02978304951259</v>
      </c>
      <c r="P1609">
        <v>58.624180074259222</v>
      </c>
      <c r="Q1609">
        <v>21.36141857970566</v>
      </c>
      <c r="R1609">
        <v>0.9337609351360201</v>
      </c>
      <c r="S1609">
        <v>61.307885274939672</v>
      </c>
      <c r="T1609">
        <v>106.052124778698</v>
      </c>
      <c r="U1609">
        <v>22.876753327224989</v>
      </c>
      <c r="V1609">
        <v>7.024793572179064</v>
      </c>
      <c r="W1609">
        <v>-3.368054279808407</v>
      </c>
      <c r="X1609">
        <v>1</v>
      </c>
      <c r="Y1609">
        <v>-3.3518772401329331</v>
      </c>
      <c r="Z1609">
        <v>88.450538961186453</v>
      </c>
      <c r="AA1609">
        <v>2059.901231504502</v>
      </c>
      <c r="AB1609" t="b">
        <v>0</v>
      </c>
      <c r="AC1609" t="b">
        <v>1</v>
      </c>
      <c r="AD1609">
        <v>89.685375519958228</v>
      </c>
      <c r="AE1609">
        <v>7.0370620879816229E-2</v>
      </c>
      <c r="AF1609">
        <v>0</v>
      </c>
      <c r="AG1609">
        <v>0</v>
      </c>
      <c r="AH1609">
        <v>-3.330686684986039E-3</v>
      </c>
      <c r="AI1609" t="b">
        <v>0</v>
      </c>
      <c r="AJ1609" t="b">
        <v>0</v>
      </c>
      <c r="AK1609">
        <v>2059.901231504502</v>
      </c>
      <c r="AL1609">
        <v>0</v>
      </c>
      <c r="AM1609">
        <v>22.876753327224989</v>
      </c>
      <c r="AN1609">
        <v>0</v>
      </c>
      <c r="AO1609">
        <v>16.449195345079321</v>
      </c>
      <c r="AP1609">
        <v>22.947148560198869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3.1574848943836198</v>
      </c>
      <c r="AW1609">
        <v>4.4320905383639282</v>
      </c>
      <c r="AX1609">
        <v>1.1196754944622771</v>
      </c>
      <c r="AY1609">
        <v>1.571665169236818</v>
      </c>
      <c r="AZ1609">
        <v>4.4320905383639282</v>
      </c>
    </row>
    <row r="1610" spans="1:52" x14ac:dyDescent="0.35">
      <c r="A1610">
        <v>1607</v>
      </c>
      <c r="B1610">
        <v>0</v>
      </c>
      <c r="C1610">
        <v>0</v>
      </c>
      <c r="D1610">
        <v>0</v>
      </c>
      <c r="E1610">
        <v>106.2</v>
      </c>
      <c r="F1610">
        <v>-2.821295063520424E-2</v>
      </c>
      <c r="G1610">
        <v>798.02903476672759</v>
      </c>
      <c r="H1610">
        <v>3473.022359304799</v>
      </c>
      <c r="I1610">
        <v>6</v>
      </c>
      <c r="J1610">
        <v>6</v>
      </c>
      <c r="K1610">
        <v>2056.0292367084412</v>
      </c>
      <c r="L1610" t="b">
        <v>0</v>
      </c>
      <c r="M1610">
        <v>22.249984073739331</v>
      </c>
      <c r="N1610">
        <v>22.249984073739331</v>
      </c>
      <c r="O1610">
        <v>266.24557213660961</v>
      </c>
      <c r="P1610">
        <v>62.426276480109912</v>
      </c>
      <c r="Q1610">
        <v>22.704065381366661</v>
      </c>
      <c r="R1610">
        <v>0.93538131783627876</v>
      </c>
      <c r="S1610">
        <v>61.352397840408862</v>
      </c>
      <c r="T1610">
        <v>112.73454936588119</v>
      </c>
      <c r="U1610">
        <v>24.272523887782619</v>
      </c>
      <c r="V1610">
        <v>7.2847580143442059</v>
      </c>
      <c r="W1610">
        <v>-3.368054279808407</v>
      </c>
      <c r="X1610">
        <v>1</v>
      </c>
      <c r="Y1610">
        <v>-3.3518772401329331</v>
      </c>
      <c r="Z1610">
        <v>88.427455468827546</v>
      </c>
      <c r="AA1610">
        <v>2056.0292367084412</v>
      </c>
      <c r="AB1610" t="b">
        <v>0</v>
      </c>
      <c r="AC1610" t="b">
        <v>1</v>
      </c>
      <c r="AD1610">
        <v>89.6840454099423</v>
      </c>
      <c r="AE1610">
        <v>7.0370620879816229E-2</v>
      </c>
      <c r="AF1610">
        <v>0</v>
      </c>
      <c r="AG1610">
        <v>0</v>
      </c>
      <c r="AH1610">
        <v>-1.0766725436547161E-2</v>
      </c>
      <c r="AI1610" t="b">
        <v>0</v>
      </c>
      <c r="AJ1610" t="b">
        <v>0</v>
      </c>
      <c r="AK1610">
        <v>2056.0292367084412</v>
      </c>
      <c r="AL1610">
        <v>0</v>
      </c>
      <c r="AM1610">
        <v>24.272523887782619</v>
      </c>
      <c r="AN1610">
        <v>0</v>
      </c>
      <c r="AO1610">
        <v>17.804212125391871</v>
      </c>
      <c r="AP1610">
        <v>24.342900661685949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3.390194660399716</v>
      </c>
      <c r="AW1610">
        <v>4.6937442366151574</v>
      </c>
      <c r="AX1610">
        <v>1.2021966880850059</v>
      </c>
      <c r="AY1610">
        <v>1.6644502782917561</v>
      </c>
      <c r="AZ1610">
        <v>4.6937442366151574</v>
      </c>
    </row>
    <row r="1611" spans="1:52" x14ac:dyDescent="0.35">
      <c r="A1611">
        <v>1608</v>
      </c>
      <c r="B1611">
        <v>0</v>
      </c>
      <c r="C1611">
        <v>0</v>
      </c>
      <c r="D1611">
        <v>0</v>
      </c>
      <c r="E1611">
        <v>106.2</v>
      </c>
      <c r="F1611">
        <v>-7.3692605649533505E-4</v>
      </c>
      <c r="G1611">
        <v>798.02903476672759</v>
      </c>
      <c r="H1611">
        <v>3473.022359304799</v>
      </c>
      <c r="I1611">
        <v>6</v>
      </c>
      <c r="J1611">
        <v>6</v>
      </c>
      <c r="K1611">
        <v>2056.0292367084412</v>
      </c>
      <c r="L1611" t="b">
        <v>0</v>
      </c>
      <c r="M1611">
        <v>23.81367499352082</v>
      </c>
      <c r="N1611">
        <v>23.81367499352082</v>
      </c>
      <c r="O1611">
        <v>284.95685670213038</v>
      </c>
      <c r="P1611">
        <v>66.813488685035836</v>
      </c>
      <c r="Q1611">
        <v>24.299668360735531</v>
      </c>
      <c r="R1611">
        <v>0.93700032704043579</v>
      </c>
      <c r="S1611">
        <v>61.398550854461362</v>
      </c>
      <c r="T1611">
        <v>120.4488616724958</v>
      </c>
      <c r="U1611">
        <v>25.93346838787911</v>
      </c>
      <c r="V1611">
        <v>7.5882388937190086</v>
      </c>
      <c r="W1611">
        <v>-3.368054279808407</v>
      </c>
      <c r="X1611">
        <v>1</v>
      </c>
      <c r="Y1611">
        <v>-3.3518772401329331</v>
      </c>
      <c r="Z1611">
        <v>88.420945522193378</v>
      </c>
      <c r="AA1611">
        <v>2056.0292367084412</v>
      </c>
      <c r="AB1611" t="b">
        <v>0</v>
      </c>
      <c r="AC1611" t="b">
        <v>1</v>
      </c>
      <c r="AD1611">
        <v>89.682715299926372</v>
      </c>
      <c r="AE1611">
        <v>7.0370620879816229E-2</v>
      </c>
      <c r="AF1611">
        <v>0</v>
      </c>
      <c r="AG1611">
        <v>0</v>
      </c>
      <c r="AH1611">
        <v>-9.2565401436632833E-3</v>
      </c>
      <c r="AI1611" t="b">
        <v>0</v>
      </c>
      <c r="AJ1611" t="b">
        <v>0</v>
      </c>
      <c r="AK1611">
        <v>2056.0292367084412</v>
      </c>
      <c r="AL1611">
        <v>0</v>
      </c>
      <c r="AM1611">
        <v>25.93346838787911</v>
      </c>
      <c r="AN1611">
        <v>0</v>
      </c>
      <c r="AO1611">
        <v>21.36657565553411</v>
      </c>
      <c r="AP1611">
        <v>26.003839008758931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4.0203490161671516</v>
      </c>
      <c r="AW1611">
        <v>5.0097530443722702</v>
      </c>
      <c r="AX1611">
        <v>1.425655679491898</v>
      </c>
      <c r="AY1611">
        <v>1.7765102716571539</v>
      </c>
      <c r="AZ1611">
        <v>5.0097530443722702</v>
      </c>
    </row>
    <row r="1612" spans="1:52" x14ac:dyDescent="0.35">
      <c r="A1612">
        <v>1609</v>
      </c>
      <c r="B1612">
        <v>0</v>
      </c>
      <c r="C1612">
        <v>0</v>
      </c>
      <c r="D1612">
        <v>0</v>
      </c>
      <c r="E1612">
        <v>106.2</v>
      </c>
      <c r="F1612">
        <v>3.116065486116959E-2</v>
      </c>
      <c r="G1612">
        <v>798.02903476672759</v>
      </c>
      <c r="H1612">
        <v>3473.022359304799</v>
      </c>
      <c r="I1612">
        <v>6</v>
      </c>
      <c r="J1612">
        <v>6</v>
      </c>
      <c r="K1612">
        <v>2056.0292367084412</v>
      </c>
      <c r="L1612" t="b">
        <v>0</v>
      </c>
      <c r="M1612">
        <v>25.62900157037204</v>
      </c>
      <c r="N1612">
        <v>25.62900157037204</v>
      </c>
      <c r="O1612">
        <v>306.67923913021451</v>
      </c>
      <c r="P1612">
        <v>71.906709354885976</v>
      </c>
      <c r="Q1612">
        <v>26.15204241874698</v>
      </c>
      <c r="R1612">
        <v>0.93863696440639088</v>
      </c>
      <c r="S1612">
        <v>61.446709801639109</v>
      </c>
      <c r="T1612">
        <v>129.404701368498</v>
      </c>
      <c r="U1612">
        <v>27.86172227436829</v>
      </c>
      <c r="V1612">
        <v>7.9406652960554993</v>
      </c>
      <c r="W1612">
        <v>-3.368054279808407</v>
      </c>
      <c r="X1612">
        <v>1</v>
      </c>
      <c r="Y1612">
        <v>-3.3518772401329331</v>
      </c>
      <c r="Z1612">
        <v>88.417674816008329</v>
      </c>
      <c r="AA1612">
        <v>2056.0292367084412</v>
      </c>
      <c r="AB1612" t="b">
        <v>0</v>
      </c>
      <c r="AC1612" t="b">
        <v>1</v>
      </c>
      <c r="AD1612">
        <v>89.681385189910444</v>
      </c>
      <c r="AE1612">
        <v>7.0370620879816229E-2</v>
      </c>
      <c r="AF1612">
        <v>0</v>
      </c>
      <c r="AG1612">
        <v>0</v>
      </c>
      <c r="AH1612">
        <v>-7.5881369714628777E-3</v>
      </c>
      <c r="AI1612" t="b">
        <v>0</v>
      </c>
      <c r="AJ1612" t="b">
        <v>0</v>
      </c>
      <c r="AK1612">
        <v>2056.0292367084412</v>
      </c>
      <c r="AL1612">
        <v>0</v>
      </c>
      <c r="AM1612">
        <v>27.86172227436829</v>
      </c>
      <c r="AN1612">
        <v>0</v>
      </c>
      <c r="AO1612">
        <v>24.548319754214891</v>
      </c>
      <c r="AP1612">
        <v>27.932099048271631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4.6019552555596448</v>
      </c>
      <c r="AW1612">
        <v>5.3827473865713289</v>
      </c>
      <c r="AX1612">
        <v>1.6318990267942</v>
      </c>
      <c r="AY1612">
        <v>1.908777925235607</v>
      </c>
      <c r="AZ1612">
        <v>5.3827473865713289</v>
      </c>
    </row>
    <row r="1613" spans="1:52" x14ac:dyDescent="0.35">
      <c r="A1613">
        <v>1610</v>
      </c>
      <c r="B1613">
        <v>0</v>
      </c>
      <c r="C1613">
        <v>0</v>
      </c>
      <c r="D1613">
        <v>0</v>
      </c>
      <c r="E1613">
        <v>106.4</v>
      </c>
      <c r="F1613">
        <v>4.2760973278470622E-2</v>
      </c>
      <c r="G1613">
        <v>799.53191430489471</v>
      </c>
      <c r="H1613">
        <v>3479.5628910549021</v>
      </c>
      <c r="I1613">
        <v>6</v>
      </c>
      <c r="J1613">
        <v>6</v>
      </c>
      <c r="K1613">
        <v>2059.901231504502</v>
      </c>
      <c r="L1613" t="b">
        <v>0</v>
      </c>
      <c r="M1613">
        <v>26.398760303212331</v>
      </c>
      <c r="N1613">
        <v>26.398760303212331</v>
      </c>
      <c r="O1613">
        <v>315.29647174175022</v>
      </c>
      <c r="P1613">
        <v>73.927181437047523</v>
      </c>
      <c r="Q1613">
        <v>26.937510513481971</v>
      </c>
      <c r="R1613">
        <v>0.9392190303541692</v>
      </c>
      <c r="S1613">
        <v>61.497193456670963</v>
      </c>
      <c r="T1613">
        <v>132.95833201292629</v>
      </c>
      <c r="U1613">
        <v>28.680754587483321</v>
      </c>
      <c r="V1613">
        <v>8.0813363422379609</v>
      </c>
      <c r="W1613">
        <v>-3.368054279808407</v>
      </c>
      <c r="X1613">
        <v>1</v>
      </c>
      <c r="Y1613">
        <v>-3.3518772401329331</v>
      </c>
      <c r="Z1613">
        <v>88.41440410982328</v>
      </c>
      <c r="AA1613">
        <v>2059.901231504502</v>
      </c>
      <c r="AB1613" t="b">
        <v>0</v>
      </c>
      <c r="AC1613" t="b">
        <v>1</v>
      </c>
      <c r="AD1613">
        <v>89.680055079894515</v>
      </c>
      <c r="AE1613">
        <v>7.0370620879816229E-2</v>
      </c>
      <c r="AF1613">
        <v>0</v>
      </c>
      <c r="AG1613">
        <v>0</v>
      </c>
      <c r="AH1613">
        <v>1.037190242077934E-3</v>
      </c>
      <c r="AI1613" t="b">
        <v>0</v>
      </c>
      <c r="AJ1613" t="b">
        <v>0</v>
      </c>
      <c r="AK1613">
        <v>2059.901231504502</v>
      </c>
      <c r="AL1613">
        <v>0</v>
      </c>
      <c r="AM1613">
        <v>28.680754587483321</v>
      </c>
      <c r="AN1613">
        <v>0</v>
      </c>
      <c r="AO1613">
        <v>27.635051577763331</v>
      </c>
      <c r="AP1613">
        <v>28.751139052666051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5.1841171763538627</v>
      </c>
      <c r="AW1613">
        <v>5.5429935995400159</v>
      </c>
      <c r="AX1613">
        <v>1.838339424238959</v>
      </c>
      <c r="AY1613">
        <v>1.965602890620443</v>
      </c>
      <c r="AZ1613">
        <v>5.5429935995400159</v>
      </c>
    </row>
    <row r="1614" spans="1:52" x14ac:dyDescent="0.35">
      <c r="A1614">
        <v>1611</v>
      </c>
      <c r="B1614">
        <v>0</v>
      </c>
      <c r="C1614">
        <v>0</v>
      </c>
      <c r="D1614">
        <v>0</v>
      </c>
      <c r="E1614">
        <v>106.5</v>
      </c>
      <c r="F1614">
        <v>4.7795452024947949E-2</v>
      </c>
      <c r="G1614">
        <v>800.28335407397822</v>
      </c>
      <c r="H1614">
        <v>3482.833156929953</v>
      </c>
      <c r="I1614">
        <v>6</v>
      </c>
      <c r="J1614">
        <v>6</v>
      </c>
      <c r="K1614">
        <v>2061.8372289025319</v>
      </c>
      <c r="L1614" t="b">
        <v>0</v>
      </c>
      <c r="M1614">
        <v>26.740996689468091</v>
      </c>
      <c r="N1614">
        <v>26.740996689468091</v>
      </c>
      <c r="O1614">
        <v>319.08411824390652</v>
      </c>
      <c r="P1614">
        <v>74.815266319943561</v>
      </c>
      <c r="Q1614">
        <v>27.286731315783761</v>
      </c>
      <c r="R1614">
        <v>0.93947728092501581</v>
      </c>
      <c r="S1614">
        <v>61.548700120854193</v>
      </c>
      <c r="T1614">
        <v>134.51856859117109</v>
      </c>
      <c r="U1614">
        <v>29.044588804656421</v>
      </c>
      <c r="V1614">
        <v>8.1414295372124315</v>
      </c>
      <c r="W1614">
        <v>-3.368054279808407</v>
      </c>
      <c r="X1614">
        <v>1</v>
      </c>
      <c r="Y1614">
        <v>-3.3518772401329331</v>
      </c>
      <c r="Z1614">
        <v>88.411133403638232</v>
      </c>
      <c r="AA1614">
        <v>2061.8372289025319</v>
      </c>
      <c r="AB1614" t="b">
        <v>0</v>
      </c>
      <c r="AC1614" t="b">
        <v>1</v>
      </c>
      <c r="AD1614">
        <v>89.678724969878587</v>
      </c>
      <c r="AE1614">
        <v>7.0370620879816229E-2</v>
      </c>
      <c r="AF1614">
        <v>0</v>
      </c>
      <c r="AG1614">
        <v>0</v>
      </c>
      <c r="AH1614">
        <v>6.407252869570057E-3</v>
      </c>
      <c r="AI1614" t="b">
        <v>0</v>
      </c>
      <c r="AJ1614" t="b">
        <v>0</v>
      </c>
      <c r="AK1614">
        <v>2061.8372289025319</v>
      </c>
      <c r="AL1614">
        <v>0</v>
      </c>
      <c r="AM1614">
        <v>29.044588804656421</v>
      </c>
      <c r="AN1614">
        <v>0</v>
      </c>
      <c r="AO1614">
        <v>29.72792828190487</v>
      </c>
      <c r="AP1614">
        <v>29.1149840376303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5.5891172759285954</v>
      </c>
      <c r="AW1614">
        <v>5.6145188355994629</v>
      </c>
      <c r="AX1614">
        <v>1.981956480825743</v>
      </c>
      <c r="AY1614">
        <v>1.990966479487374</v>
      </c>
      <c r="AZ1614">
        <v>5.6145188355994629</v>
      </c>
    </row>
    <row r="1615" spans="1:52" x14ac:dyDescent="0.35">
      <c r="A1615">
        <v>1612</v>
      </c>
      <c r="B1615">
        <v>0</v>
      </c>
      <c r="C1615">
        <v>0</v>
      </c>
      <c r="D1615">
        <v>0</v>
      </c>
      <c r="E1615">
        <v>106.8</v>
      </c>
      <c r="F1615">
        <v>9.9390551955076845E-2</v>
      </c>
      <c r="G1615">
        <v>802.53767338122873</v>
      </c>
      <c r="H1615">
        <v>3492.643954555107</v>
      </c>
      <c r="I1615">
        <v>6</v>
      </c>
      <c r="J1615">
        <v>6</v>
      </c>
      <c r="K1615">
        <v>2067.645221096624</v>
      </c>
      <c r="L1615" t="b">
        <v>0</v>
      </c>
      <c r="M1615">
        <v>29.859951813635139</v>
      </c>
      <c r="N1615">
        <v>29.859951813635139</v>
      </c>
      <c r="O1615">
        <v>355.29987607460242</v>
      </c>
      <c r="P1615">
        <v>83.306731147443898</v>
      </c>
      <c r="Q1615">
        <v>30.46933858534198</v>
      </c>
      <c r="R1615">
        <v>0.94155899343198179</v>
      </c>
      <c r="S1615">
        <v>61.60065284064185</v>
      </c>
      <c r="T1615">
        <v>149.455138363689</v>
      </c>
      <c r="U1615">
        <v>32.36051994392966</v>
      </c>
      <c r="V1615">
        <v>8.734308722736472</v>
      </c>
      <c r="W1615">
        <v>-3.368054279808407</v>
      </c>
      <c r="X1615">
        <v>1</v>
      </c>
      <c r="Y1615">
        <v>-3.3518772401329331</v>
      </c>
      <c r="Z1615">
        <v>88.425496456158044</v>
      </c>
      <c r="AA1615">
        <v>2067.645221096624</v>
      </c>
      <c r="AB1615" t="b">
        <v>0</v>
      </c>
      <c r="AC1615" t="b">
        <v>1</v>
      </c>
      <c r="AD1615">
        <v>89.677394859862659</v>
      </c>
      <c r="AE1615">
        <v>7.0370620879816229E-2</v>
      </c>
      <c r="AF1615">
        <v>0</v>
      </c>
      <c r="AG1615">
        <v>0</v>
      </c>
      <c r="AH1615">
        <v>9.5241817268618689E-3</v>
      </c>
      <c r="AI1615" t="b">
        <v>0</v>
      </c>
      <c r="AJ1615" t="b">
        <v>0</v>
      </c>
      <c r="AK1615">
        <v>2067.645221096624</v>
      </c>
      <c r="AL1615">
        <v>0</v>
      </c>
      <c r="AM1615">
        <v>32.36051994392966</v>
      </c>
      <c r="AN1615">
        <v>0</v>
      </c>
      <c r="AO1615">
        <v>30.233055536818739</v>
      </c>
      <c r="AP1615">
        <v>32.430965939347537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5.6876115255683546</v>
      </c>
      <c r="AW1615">
        <v>6.278360186083189</v>
      </c>
      <c r="AX1615">
        <v>2.0168835197050901</v>
      </c>
      <c r="AY1615">
        <v>2.2263714919579769</v>
      </c>
      <c r="AZ1615">
        <v>6.278360186083189</v>
      </c>
    </row>
    <row r="1616" spans="1:52" x14ac:dyDescent="0.35">
      <c r="A1616">
        <v>1613</v>
      </c>
      <c r="B1616">
        <v>0</v>
      </c>
      <c r="C1616">
        <v>0</v>
      </c>
      <c r="D1616">
        <v>0</v>
      </c>
      <c r="E1616">
        <v>107.2</v>
      </c>
      <c r="F1616">
        <v>0.13797567348807679</v>
      </c>
      <c r="G1616">
        <v>805.54343245756297</v>
      </c>
      <c r="H1616">
        <v>3505.7250180553142</v>
      </c>
      <c r="I1616">
        <v>6</v>
      </c>
      <c r="J1616">
        <v>6</v>
      </c>
      <c r="K1616">
        <v>2075.3892106887461</v>
      </c>
      <c r="L1616" t="b">
        <v>0</v>
      </c>
      <c r="M1616">
        <v>32.310142131051727</v>
      </c>
      <c r="N1616">
        <v>32.310142131051727</v>
      </c>
      <c r="O1616">
        <v>383.01985653116168</v>
      </c>
      <c r="P1616">
        <v>89.806201355033025</v>
      </c>
      <c r="Q1616">
        <v>32.969532786787482</v>
      </c>
      <c r="R1616">
        <v>0.9428850270721012</v>
      </c>
      <c r="S1616">
        <v>61.656669738820227</v>
      </c>
      <c r="T1616">
        <v>160.88882535565921</v>
      </c>
      <c r="U1616">
        <v>34.966652179392753</v>
      </c>
      <c r="V1616">
        <v>9.1891609045899258</v>
      </c>
      <c r="W1616">
        <v>-3.368054279808407</v>
      </c>
      <c r="X1616">
        <v>1</v>
      </c>
      <c r="Y1616">
        <v>-3.3518772401329331</v>
      </c>
      <c r="Z1616">
        <v>88.439859508677856</v>
      </c>
      <c r="AA1616">
        <v>2075.3892106887461</v>
      </c>
      <c r="AB1616" t="b">
        <v>0</v>
      </c>
      <c r="AC1616" t="b">
        <v>1</v>
      </c>
      <c r="AD1616">
        <v>89.676064749846731</v>
      </c>
      <c r="AE1616">
        <v>7.0370620879816229E-2</v>
      </c>
      <c r="AF1616">
        <v>0</v>
      </c>
      <c r="AG1616">
        <v>0</v>
      </c>
      <c r="AH1616">
        <v>6.5544785693645857E-3</v>
      </c>
      <c r="AI1616" t="b">
        <v>0</v>
      </c>
      <c r="AJ1616" t="b">
        <v>0</v>
      </c>
      <c r="AK1616">
        <v>2075.3892106887461</v>
      </c>
      <c r="AL1616">
        <v>0</v>
      </c>
      <c r="AM1616">
        <v>34.966652179392753</v>
      </c>
      <c r="AN1616">
        <v>0</v>
      </c>
      <c r="AO1616">
        <v>30.30499721464497</v>
      </c>
      <c r="AP1616">
        <v>35.037176625860447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5.7011021619923934</v>
      </c>
      <c r="AW1616">
        <v>6.8143591853428447</v>
      </c>
      <c r="AX1616">
        <v>2.0216674333306361</v>
      </c>
      <c r="AY1616">
        <v>2.4164422837412971</v>
      </c>
      <c r="AZ1616">
        <v>6.8143591853428447</v>
      </c>
    </row>
    <row r="1617" spans="1:52" x14ac:dyDescent="0.35">
      <c r="A1617">
        <v>1614</v>
      </c>
      <c r="B1617">
        <v>0</v>
      </c>
      <c r="C1617">
        <v>0</v>
      </c>
      <c r="D1617">
        <v>0</v>
      </c>
      <c r="E1617">
        <v>107.8</v>
      </c>
      <c r="F1617">
        <v>0.18204008742594269</v>
      </c>
      <c r="G1617">
        <v>810.05207107206422</v>
      </c>
      <c r="H1617">
        <v>3525.346613305624</v>
      </c>
      <c r="I1617">
        <v>6</v>
      </c>
      <c r="J1617">
        <v>6</v>
      </c>
      <c r="K1617">
        <v>2087.0051950769289</v>
      </c>
      <c r="L1617" t="b">
        <v>0</v>
      </c>
      <c r="M1617">
        <v>35.220958341450682</v>
      </c>
      <c r="N1617">
        <v>35.220958341450682</v>
      </c>
      <c r="O1617">
        <v>415.20216939068189</v>
      </c>
      <c r="P1617">
        <v>97.351949230633323</v>
      </c>
      <c r="Q1617">
        <v>35.939753409643551</v>
      </c>
      <c r="R1617">
        <v>0.94419535831813761</v>
      </c>
      <c r="S1617">
        <v>61.715907837480458</v>
      </c>
      <c r="T1617">
        <v>174.1650800738974</v>
      </c>
      <c r="U1617">
        <v>38.063895456615867</v>
      </c>
      <c r="V1617">
        <v>9.7192198870167203</v>
      </c>
      <c r="W1617">
        <v>-3.368054279808407</v>
      </c>
      <c r="X1617">
        <v>1</v>
      </c>
      <c r="Y1617">
        <v>-3.3518772401329331</v>
      </c>
      <c r="Z1617">
        <v>88.444291042554582</v>
      </c>
      <c r="AA1617">
        <v>2087.0051950769289</v>
      </c>
      <c r="AB1617" t="b">
        <v>0</v>
      </c>
      <c r="AC1617" t="b">
        <v>1</v>
      </c>
      <c r="AD1617">
        <v>89.674734639830803</v>
      </c>
      <c r="AE1617">
        <v>7.0370620879816229E-2</v>
      </c>
      <c r="AF1617">
        <v>0</v>
      </c>
      <c r="AG1617">
        <v>0</v>
      </c>
      <c r="AH1617">
        <v>-6.0245918041729194E-3</v>
      </c>
      <c r="AI1617" t="b">
        <v>0</v>
      </c>
      <c r="AJ1617" t="b">
        <v>0</v>
      </c>
      <c r="AK1617">
        <v>2087.0051950769289</v>
      </c>
      <c r="AL1617">
        <v>0</v>
      </c>
      <c r="AM1617">
        <v>38.063895456615867</v>
      </c>
      <c r="AN1617">
        <v>0</v>
      </c>
      <c r="AO1617">
        <v>30.194273020658581</v>
      </c>
      <c r="AP1617">
        <v>38.134526042739203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5.6787004883843073</v>
      </c>
      <c r="AW1617">
        <v>7.4683678062661576</v>
      </c>
      <c r="AX1617">
        <v>2.0137235774412439</v>
      </c>
      <c r="AY1617">
        <v>2.6483605085583402</v>
      </c>
      <c r="AZ1617">
        <v>7.4683678062661576</v>
      </c>
    </row>
    <row r="1618" spans="1:52" x14ac:dyDescent="0.35">
      <c r="A1618">
        <v>1615</v>
      </c>
      <c r="B1618">
        <v>0</v>
      </c>
      <c r="C1618">
        <v>0</v>
      </c>
      <c r="D1618">
        <v>0</v>
      </c>
      <c r="E1618">
        <v>108.5</v>
      </c>
      <c r="F1618">
        <v>0.2171973101414775</v>
      </c>
      <c r="G1618">
        <v>815.31214945564909</v>
      </c>
      <c r="H1618">
        <v>3548.2384744309852</v>
      </c>
      <c r="I1618">
        <v>6</v>
      </c>
      <c r="J1618">
        <v>6</v>
      </c>
      <c r="K1618">
        <v>2100.557176863143</v>
      </c>
      <c r="L1618" t="b">
        <v>0</v>
      </c>
      <c r="M1618">
        <v>37.71160761295053</v>
      </c>
      <c r="N1618">
        <v>37.71160761295053</v>
      </c>
      <c r="O1618">
        <v>441.69503183905562</v>
      </c>
      <c r="P1618">
        <v>103.5636985667053</v>
      </c>
      <c r="Q1618">
        <v>38.48123225811279</v>
      </c>
      <c r="R1618">
        <v>0.94512492980261198</v>
      </c>
      <c r="S1618">
        <v>61.779001212507147</v>
      </c>
      <c r="T1618">
        <v>185.0958264828146</v>
      </c>
      <c r="U1618">
        <v>40.715498072989718</v>
      </c>
      <c r="V1618">
        <v>10.15714647148798</v>
      </c>
      <c r="W1618">
        <v>-3.368054279808407</v>
      </c>
      <c r="X1618">
        <v>1</v>
      </c>
      <c r="Y1618">
        <v>-3.3518772401329331</v>
      </c>
      <c r="Z1618">
        <v>88.427507446343895</v>
      </c>
      <c r="AA1618">
        <v>2100.557176863143</v>
      </c>
      <c r="AB1618" t="b">
        <v>0</v>
      </c>
      <c r="AC1618" t="b">
        <v>1</v>
      </c>
      <c r="AD1618">
        <v>89.673404529814874</v>
      </c>
      <c r="AE1618">
        <v>7.0370620879816229E-2</v>
      </c>
      <c r="AF1618">
        <v>0</v>
      </c>
      <c r="AG1618">
        <v>0</v>
      </c>
      <c r="AH1618">
        <v>-1.9147008324080169E-2</v>
      </c>
      <c r="AI1618" t="b">
        <v>0</v>
      </c>
      <c r="AJ1618" t="b">
        <v>0</v>
      </c>
      <c r="AK1618">
        <v>2100.557176863143</v>
      </c>
      <c r="AL1618">
        <v>0</v>
      </c>
      <c r="AM1618">
        <v>40.715498072989718</v>
      </c>
      <c r="AN1618">
        <v>0</v>
      </c>
      <c r="AO1618">
        <v>30.526263337746911</v>
      </c>
      <c r="AP1618">
        <v>40.786262487374508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5.7433921794351566</v>
      </c>
      <c r="AW1618">
        <v>8.0425780758358094</v>
      </c>
      <c r="AX1618">
        <v>2.0366638934167218</v>
      </c>
      <c r="AY1618">
        <v>2.851981412212949</v>
      </c>
      <c r="AZ1618">
        <v>8.0425780758358094</v>
      </c>
    </row>
    <row r="1619" spans="1:52" x14ac:dyDescent="0.35">
      <c r="A1619">
        <v>1616</v>
      </c>
      <c r="B1619">
        <v>0</v>
      </c>
      <c r="C1619">
        <v>0</v>
      </c>
      <c r="D1619">
        <v>0</v>
      </c>
      <c r="E1619">
        <v>109.4</v>
      </c>
      <c r="F1619">
        <v>0.28250400534149561</v>
      </c>
      <c r="G1619">
        <v>822.07510737740108</v>
      </c>
      <c r="H1619">
        <v>3577.67086730645</v>
      </c>
      <c r="I1619">
        <v>6</v>
      </c>
      <c r="J1619">
        <v>6</v>
      </c>
      <c r="K1619">
        <v>2117.9811534454179</v>
      </c>
      <c r="L1619" t="b">
        <v>0</v>
      </c>
      <c r="M1619">
        <v>42.137313141182773</v>
      </c>
      <c r="N1619">
        <v>42.137313141182773</v>
      </c>
      <c r="O1619">
        <v>489.47072705498209</v>
      </c>
      <c r="P1619">
        <v>114.7656078966701</v>
      </c>
      <c r="Q1619">
        <v>42.997258307329361</v>
      </c>
      <c r="R1619">
        <v>0.94656105697341897</v>
      </c>
      <c r="S1619">
        <v>61.845430929488899</v>
      </c>
      <c r="T1619">
        <v>204.80540871778601</v>
      </c>
      <c r="U1619">
        <v>45.424706616191159</v>
      </c>
      <c r="V1619">
        <v>10.944584568005411</v>
      </c>
      <c r="W1619">
        <v>-3.368054279808407</v>
      </c>
      <c r="X1619">
        <v>1</v>
      </c>
      <c r="Y1619">
        <v>-3.3518772401329331</v>
      </c>
      <c r="Z1619">
        <v>88.427777277711471</v>
      </c>
      <c r="AA1619">
        <v>2117.9811534454179</v>
      </c>
      <c r="AB1619" t="b">
        <v>0</v>
      </c>
      <c r="AC1619" t="b">
        <v>1</v>
      </c>
      <c r="AD1619">
        <v>89.672074419798946</v>
      </c>
      <c r="AE1619">
        <v>7.0370620879816229E-2</v>
      </c>
      <c r="AF1619">
        <v>0</v>
      </c>
      <c r="AG1619">
        <v>0</v>
      </c>
      <c r="AH1619">
        <v>-2.9116969236982589E-2</v>
      </c>
      <c r="AI1619" t="b">
        <v>0</v>
      </c>
      <c r="AJ1619" t="b">
        <v>0</v>
      </c>
      <c r="AK1619">
        <v>2117.9811534454179</v>
      </c>
      <c r="AL1619">
        <v>0</v>
      </c>
      <c r="AM1619">
        <v>45.424706616191159</v>
      </c>
      <c r="AN1619">
        <v>0</v>
      </c>
      <c r="AO1619">
        <v>31.998676020408539</v>
      </c>
      <c r="AP1619">
        <v>45.495692539422507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6.0346846098410092</v>
      </c>
      <c r="AW1619">
        <v>9.1054499816152745</v>
      </c>
      <c r="AX1619">
        <v>2.1399590815039038</v>
      </c>
      <c r="AY1619">
        <v>3.228886788855049</v>
      </c>
      <c r="AZ1619">
        <v>9.1054499816152745</v>
      </c>
    </row>
    <row r="1620" spans="1:52" x14ac:dyDescent="0.35">
      <c r="A1620">
        <v>1617</v>
      </c>
      <c r="B1620">
        <v>0</v>
      </c>
      <c r="C1620">
        <v>0</v>
      </c>
      <c r="D1620">
        <v>0</v>
      </c>
      <c r="E1620">
        <v>110.5</v>
      </c>
      <c r="F1620">
        <v>0.31945333515920282</v>
      </c>
      <c r="G1620">
        <v>830.34094483732008</v>
      </c>
      <c r="H1620">
        <v>3613.6437919320169</v>
      </c>
      <c r="I1620">
        <v>6</v>
      </c>
      <c r="J1620">
        <v>6</v>
      </c>
      <c r="K1620">
        <v>2139.2771248237541</v>
      </c>
      <c r="L1620" t="b">
        <v>0</v>
      </c>
      <c r="M1620">
        <v>45.102788982144737</v>
      </c>
      <c r="N1620">
        <v>45.102788982144737</v>
      </c>
      <c r="O1620">
        <v>518.70248179646637</v>
      </c>
      <c r="P1620">
        <v>121.6195419878419</v>
      </c>
      <c r="Q1620">
        <v>46.023254063412999</v>
      </c>
      <c r="R1620">
        <v>0.94728952806445532</v>
      </c>
      <c r="S1620">
        <v>61.917714062172557</v>
      </c>
      <c r="T1620">
        <v>216.86972085478899</v>
      </c>
      <c r="U1620">
        <v>48.584147401533919</v>
      </c>
      <c r="V1620">
        <v>11.43130533478578</v>
      </c>
      <c r="W1620">
        <v>-3.368054279808407</v>
      </c>
      <c r="X1620">
        <v>1</v>
      </c>
      <c r="Y1620">
        <v>-3.3518772401329331</v>
      </c>
      <c r="Z1620">
        <v>88.39346695596393</v>
      </c>
      <c r="AA1620">
        <v>2139.2771248237541</v>
      </c>
      <c r="AB1620" t="b">
        <v>0</v>
      </c>
      <c r="AC1620" t="b">
        <v>1</v>
      </c>
      <c r="AD1620">
        <v>89.670744309783018</v>
      </c>
      <c r="AE1620">
        <v>7.0370620879816229E-2</v>
      </c>
      <c r="AF1620">
        <v>0</v>
      </c>
      <c r="AG1620">
        <v>0</v>
      </c>
      <c r="AH1620">
        <v>-4.2810710899045257E-2</v>
      </c>
      <c r="AI1620" t="b">
        <v>0</v>
      </c>
      <c r="AJ1620" t="b">
        <v>0</v>
      </c>
      <c r="AK1620">
        <v>2139.2771248237541</v>
      </c>
      <c r="AL1620">
        <v>0</v>
      </c>
      <c r="AM1620">
        <v>48.584147401533919</v>
      </c>
      <c r="AN1620">
        <v>0</v>
      </c>
      <c r="AO1620">
        <v>43.427752862456657</v>
      </c>
      <c r="AP1620">
        <v>48.655331759773638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8.4800936883446205</v>
      </c>
      <c r="AW1620">
        <v>9.8412567113169391</v>
      </c>
      <c r="AX1620">
        <v>3.0071254213988019</v>
      </c>
      <c r="AY1620">
        <v>3.489811469511289</v>
      </c>
      <c r="AZ1620">
        <v>9.8412567113169391</v>
      </c>
    </row>
    <row r="1621" spans="1:52" x14ac:dyDescent="0.35">
      <c r="A1621">
        <v>1618</v>
      </c>
      <c r="B1621">
        <v>0</v>
      </c>
      <c r="C1621">
        <v>0</v>
      </c>
      <c r="D1621">
        <v>0</v>
      </c>
      <c r="E1621">
        <v>111.7</v>
      </c>
      <c r="F1621">
        <v>0.35634932068834319</v>
      </c>
      <c r="G1621">
        <v>839.3582220663227</v>
      </c>
      <c r="H1621">
        <v>3652.8869824326371</v>
      </c>
      <c r="I1621">
        <v>6</v>
      </c>
      <c r="J1621">
        <v>6</v>
      </c>
      <c r="K1621">
        <v>2162.5090936001211</v>
      </c>
      <c r="L1621" t="b">
        <v>0</v>
      </c>
      <c r="M1621">
        <v>48.19504334293714</v>
      </c>
      <c r="N1621">
        <v>48.19504334293714</v>
      </c>
      <c r="O1621">
        <v>548.31030510478513</v>
      </c>
      <c r="P1621">
        <v>128.561652419902</v>
      </c>
      <c r="Q1621">
        <v>49.178615656058312</v>
      </c>
      <c r="R1621">
        <v>0.94794717793889594</v>
      </c>
      <c r="S1621">
        <v>61.994029529740352</v>
      </c>
      <c r="T1621">
        <v>229.08971983457391</v>
      </c>
      <c r="U1621">
        <v>51.879067526722807</v>
      </c>
      <c r="V1621">
        <v>11.92476642257725</v>
      </c>
      <c r="W1621">
        <v>-3.368054279808407</v>
      </c>
      <c r="X1621">
        <v>1</v>
      </c>
      <c r="Y1621">
        <v>-3.3518772401329331</v>
      </c>
      <c r="Z1621">
        <v>88.315424348956469</v>
      </c>
      <c r="AA1621">
        <v>2162.5090936001211</v>
      </c>
      <c r="AB1621" t="b">
        <v>0</v>
      </c>
      <c r="AC1621" t="b">
        <v>1</v>
      </c>
      <c r="AD1621">
        <v>89.66941419976709</v>
      </c>
      <c r="AE1621">
        <v>7.0370620879816229E-2</v>
      </c>
      <c r="AF1621">
        <v>0</v>
      </c>
      <c r="AG1621">
        <v>0</v>
      </c>
      <c r="AH1621">
        <v>-5.5164233093117743E-2</v>
      </c>
      <c r="AI1621" t="b">
        <v>0</v>
      </c>
      <c r="AJ1621" t="b">
        <v>0</v>
      </c>
      <c r="AK1621">
        <v>2162.5090936001211</v>
      </c>
      <c r="AL1621">
        <v>0</v>
      </c>
      <c r="AM1621">
        <v>51.879067526722807</v>
      </c>
      <c r="AN1621">
        <v>0</v>
      </c>
      <c r="AO1621">
        <v>53.065061822013107</v>
      </c>
      <c r="AP1621">
        <v>51.950399557526893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10.84620575539576</v>
      </c>
      <c r="AW1621">
        <v>10.63387015882085</v>
      </c>
      <c r="AX1621">
        <v>3.8461722536864391</v>
      </c>
      <c r="AY1621">
        <v>3.7708804001497098</v>
      </c>
      <c r="AZ1621">
        <v>10.63387015882085</v>
      </c>
    </row>
    <row r="1622" spans="1:52" x14ac:dyDescent="0.35">
      <c r="A1622">
        <v>1619</v>
      </c>
      <c r="B1622">
        <v>0</v>
      </c>
      <c r="C1622">
        <v>0</v>
      </c>
      <c r="D1622">
        <v>0</v>
      </c>
      <c r="E1622">
        <v>113</v>
      </c>
      <c r="F1622">
        <v>0.33848271542075992</v>
      </c>
      <c r="G1622">
        <v>849.1269390644087</v>
      </c>
      <c r="H1622">
        <v>3695.4004388083072</v>
      </c>
      <c r="I1622">
        <v>6</v>
      </c>
      <c r="J1622">
        <v>6</v>
      </c>
      <c r="K1622">
        <v>2187.6770597745181</v>
      </c>
      <c r="L1622" t="b">
        <v>0</v>
      </c>
      <c r="M1622">
        <v>48.110190904516678</v>
      </c>
      <c r="N1622">
        <v>48.110190904516678</v>
      </c>
      <c r="O1622">
        <v>541.04805841999814</v>
      </c>
      <c r="P1622">
        <v>126.8588822450851</v>
      </c>
      <c r="Q1622">
        <v>49.092031535221103</v>
      </c>
      <c r="R1622">
        <v>0.94773211177693395</v>
      </c>
      <c r="S1622">
        <v>62.074559756510041</v>
      </c>
      <c r="T1622">
        <v>226.10677614293911</v>
      </c>
      <c r="U1622">
        <v>51.799481019142469</v>
      </c>
      <c r="V1622">
        <v>11.81812370191693</v>
      </c>
      <c r="W1622">
        <v>-3.368054279808407</v>
      </c>
      <c r="X1622">
        <v>1</v>
      </c>
      <c r="Y1622">
        <v>-3.3518772401329331</v>
      </c>
      <c r="Z1622">
        <v>88.243283457344816</v>
      </c>
      <c r="AA1622">
        <v>2187.6770597745181</v>
      </c>
      <c r="AB1622" t="b">
        <v>0</v>
      </c>
      <c r="AC1622" t="b">
        <v>1</v>
      </c>
      <c r="AD1622">
        <v>89.668084089751162</v>
      </c>
      <c r="AE1622">
        <v>7.0370620879816229E-2</v>
      </c>
      <c r="AF1622">
        <v>0</v>
      </c>
      <c r="AG1622">
        <v>0</v>
      </c>
      <c r="AH1622">
        <v>-5.6050053244371401E-2</v>
      </c>
      <c r="AI1622" t="b">
        <v>0</v>
      </c>
      <c r="AJ1622" t="b">
        <v>0</v>
      </c>
      <c r="AK1622">
        <v>2187.6770597745181</v>
      </c>
      <c r="AL1622">
        <v>0</v>
      </c>
      <c r="AM1622">
        <v>51.799481019142469</v>
      </c>
      <c r="AN1622">
        <v>0</v>
      </c>
      <c r="AO1622">
        <v>49.487154070000123</v>
      </c>
      <c r="AP1622">
        <v>51.870737675408492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9.8806564507764598</v>
      </c>
      <c r="AW1622">
        <v>10.58479053139231</v>
      </c>
      <c r="AX1622">
        <v>3.5037788832540642</v>
      </c>
      <c r="AY1622">
        <v>3.7534762563758268</v>
      </c>
      <c r="AZ1622">
        <v>10.58479053139231</v>
      </c>
    </row>
    <row r="1623" spans="1:52" x14ac:dyDescent="0.35">
      <c r="A1623">
        <v>1620</v>
      </c>
      <c r="B1623">
        <v>0</v>
      </c>
      <c r="C1623">
        <v>0</v>
      </c>
      <c r="D1623">
        <v>0</v>
      </c>
      <c r="E1623">
        <v>114.1</v>
      </c>
      <c r="F1623">
        <v>0.28971981762859222</v>
      </c>
      <c r="G1623">
        <v>857.3927765243277</v>
      </c>
      <c r="H1623">
        <v>3731.3733634338751</v>
      </c>
      <c r="I1623">
        <v>6</v>
      </c>
      <c r="J1623">
        <v>6</v>
      </c>
      <c r="K1623">
        <v>2208.9730311528542</v>
      </c>
      <c r="L1623" t="b">
        <v>0</v>
      </c>
      <c r="M1623">
        <v>45.973225160168518</v>
      </c>
      <c r="N1623">
        <v>45.973225160168518</v>
      </c>
      <c r="O1623">
        <v>512.03132807661825</v>
      </c>
      <c r="P1623">
        <v>120.0553646638229</v>
      </c>
      <c r="Q1623">
        <v>46.911454245069919</v>
      </c>
      <c r="R1623">
        <v>0.94697921521338735</v>
      </c>
      <c r="S1623">
        <v>62.155280341544618</v>
      </c>
      <c r="T1623">
        <v>214.1506601584687</v>
      </c>
      <c r="U1623">
        <v>49.537997763234053</v>
      </c>
      <c r="V1623">
        <v>11.3544360641732</v>
      </c>
      <c r="W1623">
        <v>-1.3900609803253989</v>
      </c>
      <c r="X1623">
        <v>1</v>
      </c>
      <c r="Y1623">
        <v>-5.3298705396159418</v>
      </c>
      <c r="Z1623">
        <v>88.200567495441717</v>
      </c>
      <c r="AA1623">
        <v>2208.9730311528542</v>
      </c>
      <c r="AB1623" t="b">
        <v>0</v>
      </c>
      <c r="AC1623" t="b">
        <v>1</v>
      </c>
      <c r="AD1623">
        <v>89.666361520747245</v>
      </c>
      <c r="AE1623">
        <v>2.9043312880298589E-2</v>
      </c>
      <c r="AF1623">
        <v>0</v>
      </c>
      <c r="AG1623">
        <v>0</v>
      </c>
      <c r="AH1623">
        <v>-6.1199259164104902E-2</v>
      </c>
      <c r="AI1623" t="b">
        <v>0</v>
      </c>
      <c r="AJ1623" t="b">
        <v>0</v>
      </c>
      <c r="AK1623">
        <v>2208.9730311528542</v>
      </c>
      <c r="AL1623">
        <v>0</v>
      </c>
      <c r="AM1623">
        <v>49.537997763234053</v>
      </c>
      <c r="AN1623">
        <v>0</v>
      </c>
      <c r="AO1623">
        <v>49.347178890105667</v>
      </c>
      <c r="AP1623">
        <v>49.567719446956907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9.8203783448527204</v>
      </c>
      <c r="AW1623">
        <v>9.9987002475578617</v>
      </c>
      <c r="AX1623">
        <v>3.482403668387489</v>
      </c>
      <c r="AY1623">
        <v>3.5456425767256921</v>
      </c>
      <c r="AZ1623">
        <v>9.9987002475578617</v>
      </c>
    </row>
    <row r="1624" spans="1:52" x14ac:dyDescent="0.35">
      <c r="A1624">
        <v>1621</v>
      </c>
      <c r="B1624">
        <v>0</v>
      </c>
      <c r="C1624">
        <v>0</v>
      </c>
      <c r="D1624">
        <v>0</v>
      </c>
      <c r="E1624">
        <v>115.1</v>
      </c>
      <c r="F1624">
        <v>0.25263801406486591</v>
      </c>
      <c r="G1624">
        <v>864.9071742151632</v>
      </c>
      <c r="H1624">
        <v>3764.0760221843911</v>
      </c>
      <c r="I1624">
        <v>6</v>
      </c>
      <c r="J1624">
        <v>6</v>
      </c>
      <c r="K1624">
        <v>2228.3330051331591</v>
      </c>
      <c r="L1624" t="b">
        <v>0</v>
      </c>
      <c r="M1624">
        <v>44.436931782519657</v>
      </c>
      <c r="N1624">
        <v>44.436931782519657</v>
      </c>
      <c r="O1624">
        <v>490.6207898282014</v>
      </c>
      <c r="P1624">
        <v>115.03526172067301</v>
      </c>
      <c r="Q1624">
        <v>45.343807941346597</v>
      </c>
      <c r="R1624">
        <v>0.94636072289112971</v>
      </c>
      <c r="S1624">
        <v>62.233526565891268</v>
      </c>
      <c r="T1624">
        <v>205.33007739424551</v>
      </c>
      <c r="U1624">
        <v>47.9138734782033</v>
      </c>
      <c r="V1624">
        <v>11.01375692013573</v>
      </c>
      <c r="W1624">
        <v>-4.7496761574558386</v>
      </c>
      <c r="X1624">
        <v>1</v>
      </c>
      <c r="Y1624">
        <v>-1.9702553624855019</v>
      </c>
      <c r="Z1624">
        <v>88.13479349162958</v>
      </c>
      <c r="AA1624">
        <v>2228.3330051331591</v>
      </c>
      <c r="AB1624" t="b">
        <v>0</v>
      </c>
      <c r="AC1624" t="b">
        <v>1</v>
      </c>
      <c r="AD1624">
        <v>89.664913083068257</v>
      </c>
      <c r="AE1624">
        <v>9.9237610920344291E-2</v>
      </c>
      <c r="AF1624">
        <v>0</v>
      </c>
      <c r="AG1624">
        <v>0</v>
      </c>
      <c r="AH1624">
        <v>-6.2793374362617671E-2</v>
      </c>
      <c r="AI1624" t="b">
        <v>0</v>
      </c>
      <c r="AJ1624" t="b">
        <v>0</v>
      </c>
      <c r="AK1624">
        <v>2228.3330051331591</v>
      </c>
      <c r="AL1624">
        <v>0</v>
      </c>
      <c r="AM1624">
        <v>47.9138734782033</v>
      </c>
      <c r="AN1624">
        <v>0</v>
      </c>
      <c r="AO1624">
        <v>53.026949143718213</v>
      </c>
      <c r="AP1624">
        <v>48.013609484028393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10.721836980979919</v>
      </c>
      <c r="AW1624">
        <v>9.6150232280431389</v>
      </c>
      <c r="AX1624">
        <v>3.80206985141132</v>
      </c>
      <c r="AY1624">
        <v>3.4095867352242042</v>
      </c>
      <c r="AZ1624">
        <v>9.6150232280431389</v>
      </c>
    </row>
    <row r="1625" spans="1:52" x14ac:dyDescent="0.35">
      <c r="A1625">
        <v>1622</v>
      </c>
      <c r="B1625">
        <v>0</v>
      </c>
      <c r="C1625">
        <v>0</v>
      </c>
      <c r="D1625">
        <v>0</v>
      </c>
      <c r="E1625">
        <v>115.9</v>
      </c>
      <c r="F1625">
        <v>0.19972812611195859</v>
      </c>
      <c r="G1625">
        <v>870.91869236783168</v>
      </c>
      <c r="H1625">
        <v>3790.2381491848041</v>
      </c>
      <c r="I1625">
        <v>6</v>
      </c>
      <c r="J1625">
        <v>6</v>
      </c>
      <c r="K1625">
        <v>2243.8209843174041</v>
      </c>
      <c r="L1625" t="b">
        <v>0</v>
      </c>
      <c r="M1625">
        <v>41.741963174615883</v>
      </c>
      <c r="N1625">
        <v>41.741963174615883</v>
      </c>
      <c r="O1625">
        <v>457.68495946766052</v>
      </c>
      <c r="P1625">
        <v>107.312837510237</v>
      </c>
      <c r="Q1625">
        <v>42.593839974097833</v>
      </c>
      <c r="R1625">
        <v>0.94533027037121609</v>
      </c>
      <c r="S1625">
        <v>62.31004027367841</v>
      </c>
      <c r="T1625">
        <v>191.75487199021561</v>
      </c>
      <c r="U1625">
        <v>45.05709941708723</v>
      </c>
      <c r="V1625">
        <v>10.483187006707141</v>
      </c>
      <c r="W1625">
        <v>-4.7496761574558386</v>
      </c>
      <c r="X1625">
        <v>1</v>
      </c>
      <c r="Y1625">
        <v>-1.9702553624855019</v>
      </c>
      <c r="Z1625">
        <v>88.071660840625682</v>
      </c>
      <c r="AA1625">
        <v>2243.8209843174041</v>
      </c>
      <c r="AB1625" t="b">
        <v>0</v>
      </c>
      <c r="AC1625" t="b">
        <v>1</v>
      </c>
      <c r="AD1625">
        <v>89.664131235702186</v>
      </c>
      <c r="AE1625">
        <v>9.9237610920344291E-2</v>
      </c>
      <c r="AF1625">
        <v>0</v>
      </c>
      <c r="AG1625">
        <v>0</v>
      </c>
      <c r="AH1625">
        <v>-5.0431345914389747E-2</v>
      </c>
      <c r="AI1625" t="b">
        <v>0</v>
      </c>
      <c r="AJ1625" t="b">
        <v>0</v>
      </c>
      <c r="AK1625">
        <v>2243.8209843174041</v>
      </c>
      <c r="AL1625">
        <v>0</v>
      </c>
      <c r="AM1625">
        <v>45.05709941708723</v>
      </c>
      <c r="AN1625">
        <v>0</v>
      </c>
      <c r="AO1625">
        <v>53.105650866625837</v>
      </c>
      <c r="AP1625">
        <v>45.156638526159831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10.70758866019081</v>
      </c>
      <c r="AW1625">
        <v>8.949572881212962</v>
      </c>
      <c r="AX1625">
        <v>3.7970172553868111</v>
      </c>
      <c r="AY1625">
        <v>3.17361115599887</v>
      </c>
      <c r="AZ1625">
        <v>8.949572881212962</v>
      </c>
    </row>
    <row r="1626" spans="1:52" x14ac:dyDescent="0.35">
      <c r="A1626">
        <v>1623</v>
      </c>
      <c r="B1626">
        <v>0</v>
      </c>
      <c r="C1626">
        <v>0</v>
      </c>
      <c r="D1626">
        <v>0</v>
      </c>
      <c r="E1626">
        <v>116.5</v>
      </c>
      <c r="F1626">
        <v>0.11511614815398021</v>
      </c>
      <c r="G1626">
        <v>875.42733098233293</v>
      </c>
      <c r="H1626">
        <v>3809.859744435113</v>
      </c>
      <c r="I1626">
        <v>6</v>
      </c>
      <c r="J1626">
        <v>6</v>
      </c>
      <c r="K1626">
        <v>2255.4369687055869</v>
      </c>
      <c r="L1626" t="b">
        <v>0</v>
      </c>
      <c r="M1626">
        <v>36.889723159637441</v>
      </c>
      <c r="N1626">
        <v>36.889723159637441</v>
      </c>
      <c r="O1626">
        <v>402.39879992504069</v>
      </c>
      <c r="P1626">
        <v>94.349958715917793</v>
      </c>
      <c r="Q1626">
        <v>37.642574652691273</v>
      </c>
      <c r="R1626">
        <v>0.94325869779870197</v>
      </c>
      <c r="S1626">
        <v>62.383294395043272</v>
      </c>
      <c r="T1626">
        <v>168.96205742423629</v>
      </c>
      <c r="U1626">
        <v>39.906946779858323</v>
      </c>
      <c r="V1626">
        <v>9.5871271608616553</v>
      </c>
      <c r="W1626">
        <v>-4.7496761574558386</v>
      </c>
      <c r="X1626">
        <v>1</v>
      </c>
      <c r="Y1626">
        <v>-1.9702553624855019</v>
      </c>
      <c r="Z1626">
        <v>88.048377474800233</v>
      </c>
      <c r="AA1626">
        <v>2255.4369687055869</v>
      </c>
      <c r="AB1626" t="b">
        <v>0</v>
      </c>
      <c r="AC1626" t="b">
        <v>1</v>
      </c>
      <c r="AD1626">
        <v>89.663349388336115</v>
      </c>
      <c r="AE1626">
        <v>9.9237610920344291E-2</v>
      </c>
      <c r="AF1626">
        <v>0</v>
      </c>
      <c r="AG1626">
        <v>0</v>
      </c>
      <c r="AH1626">
        <v>-3.9979004516562278E-2</v>
      </c>
      <c r="AI1626" t="b">
        <v>0</v>
      </c>
      <c r="AJ1626" t="b">
        <v>0</v>
      </c>
      <c r="AK1626">
        <v>2255.4369687055869</v>
      </c>
      <c r="AL1626">
        <v>0</v>
      </c>
      <c r="AM1626">
        <v>39.906946779858323</v>
      </c>
      <c r="AN1626">
        <v>0</v>
      </c>
      <c r="AO1626">
        <v>52.598085597579733</v>
      </c>
      <c r="AP1626">
        <v>40.006282839154913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10.549261857359969</v>
      </c>
      <c r="AW1626">
        <v>7.8186252006082544</v>
      </c>
      <c r="AX1626">
        <v>3.7408729990638192</v>
      </c>
      <c r="AY1626">
        <v>2.7725654051393391</v>
      </c>
      <c r="AZ1626">
        <v>7.8186252006082544</v>
      </c>
    </row>
    <row r="1627" spans="1:52" x14ac:dyDescent="0.35">
      <c r="A1627">
        <v>1624</v>
      </c>
      <c r="B1627">
        <v>0</v>
      </c>
      <c r="C1627">
        <v>0</v>
      </c>
      <c r="D1627">
        <v>0</v>
      </c>
      <c r="E1627">
        <v>116.7</v>
      </c>
      <c r="F1627">
        <v>6.4739479388080667E-3</v>
      </c>
      <c r="G1627">
        <v>876.93021052050005</v>
      </c>
      <c r="H1627">
        <v>3816.4002761852171</v>
      </c>
      <c r="I1627">
        <v>6</v>
      </c>
      <c r="J1627">
        <v>6</v>
      </c>
      <c r="K1627">
        <v>2259.3089635016481</v>
      </c>
      <c r="L1627" t="b">
        <v>0</v>
      </c>
      <c r="M1627">
        <v>30.23049729930089</v>
      </c>
      <c r="N1627">
        <v>30.23049729930089</v>
      </c>
      <c r="O1627">
        <v>329.19379578364669</v>
      </c>
      <c r="P1627">
        <v>77.185670154854137</v>
      </c>
      <c r="Q1627">
        <v>30.847446223776419</v>
      </c>
      <c r="R1627">
        <v>0.93950446209109006</v>
      </c>
      <c r="S1627">
        <v>62.450486301180092</v>
      </c>
      <c r="T1627">
        <v>138.776562375987</v>
      </c>
      <c r="U1627">
        <v>32.833741050168207</v>
      </c>
      <c r="V1627">
        <v>8.3953627900847323</v>
      </c>
      <c r="W1627">
        <v>-4.7496761574558386</v>
      </c>
      <c r="X1627">
        <v>1</v>
      </c>
      <c r="Y1627">
        <v>-1.9702553624855019</v>
      </c>
      <c r="Z1627">
        <v>88.025094108974784</v>
      </c>
      <c r="AA1627">
        <v>2259.3089635016481</v>
      </c>
      <c r="AB1627" t="b">
        <v>0</v>
      </c>
      <c r="AC1627" t="b">
        <v>1</v>
      </c>
      <c r="AD1627">
        <v>89.662567540970045</v>
      </c>
      <c r="AE1627">
        <v>9.9237610920344291E-2</v>
      </c>
      <c r="AF1627">
        <v>0</v>
      </c>
      <c r="AG1627">
        <v>0</v>
      </c>
      <c r="AH1627">
        <v>-2.6120113257303349E-2</v>
      </c>
      <c r="AI1627" t="b">
        <v>0</v>
      </c>
      <c r="AJ1627" t="b">
        <v>0</v>
      </c>
      <c r="AK1627">
        <v>2259.3089635016481</v>
      </c>
      <c r="AL1627">
        <v>0</v>
      </c>
      <c r="AM1627">
        <v>32.833741050168207</v>
      </c>
      <c r="AN1627">
        <v>0</v>
      </c>
      <c r="AO1627">
        <v>46.227291344475617</v>
      </c>
      <c r="AP1627">
        <v>32.932980199344428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9.0022979233570162</v>
      </c>
      <c r="AW1627">
        <v>6.3664780808497126</v>
      </c>
      <c r="AX1627">
        <v>3.1923042281407858</v>
      </c>
      <c r="AY1627">
        <v>2.2576190093072381</v>
      </c>
      <c r="AZ1627">
        <v>6.3664780808497126</v>
      </c>
    </row>
    <row r="1628" spans="1:52" x14ac:dyDescent="0.35">
      <c r="A1628">
        <v>1625</v>
      </c>
      <c r="B1628">
        <v>0</v>
      </c>
      <c r="C1628">
        <v>0</v>
      </c>
      <c r="D1628">
        <v>0</v>
      </c>
      <c r="E1628">
        <v>116.6</v>
      </c>
      <c r="F1628">
        <v>-5.7678606575873197E-2</v>
      </c>
      <c r="G1628">
        <v>876.17877075141644</v>
      </c>
      <c r="H1628">
        <v>3813.1300103101639</v>
      </c>
      <c r="I1628">
        <v>6</v>
      </c>
      <c r="J1628">
        <v>6</v>
      </c>
      <c r="K1628">
        <v>2257.3729661036168</v>
      </c>
      <c r="L1628" t="b">
        <v>0</v>
      </c>
      <c r="M1628">
        <v>26.160230568046291</v>
      </c>
      <c r="N1628">
        <v>26.160230568046291</v>
      </c>
      <c r="O1628">
        <v>285.1151029663227</v>
      </c>
      <c r="P1628">
        <v>66.850592494729767</v>
      </c>
      <c r="Q1628">
        <v>26.69411282453704</v>
      </c>
      <c r="R1628">
        <v>0.93636712492171947</v>
      </c>
      <c r="S1628">
        <v>62.50919208637567</v>
      </c>
      <c r="T1628">
        <v>120.59724773275219</v>
      </c>
      <c r="U1628">
        <v>28.508169620722931</v>
      </c>
      <c r="V1628">
        <v>7.6739495997626932</v>
      </c>
      <c r="W1628">
        <v>-4.7496761574558386</v>
      </c>
      <c r="X1628">
        <v>1</v>
      </c>
      <c r="Y1628">
        <v>-1.9702553624855019</v>
      </c>
      <c r="Z1628">
        <v>87.991334318817152</v>
      </c>
      <c r="AA1628">
        <v>2257.3729661036168</v>
      </c>
      <c r="AB1628" t="b">
        <v>0</v>
      </c>
      <c r="AC1628" t="b">
        <v>1</v>
      </c>
      <c r="AD1628">
        <v>89.661785693603974</v>
      </c>
      <c r="AE1628">
        <v>9.9237610920344291E-2</v>
      </c>
      <c r="AF1628">
        <v>0</v>
      </c>
      <c r="AG1628">
        <v>0</v>
      </c>
      <c r="AH1628">
        <v>-4.4091042799822566E-3</v>
      </c>
      <c r="AI1628" t="b">
        <v>0</v>
      </c>
      <c r="AJ1628" t="b">
        <v>0</v>
      </c>
      <c r="AK1628">
        <v>2257.3729661036168</v>
      </c>
      <c r="AL1628">
        <v>0</v>
      </c>
      <c r="AM1628">
        <v>28.508169620722931</v>
      </c>
      <c r="AN1628">
        <v>0</v>
      </c>
      <c r="AO1628">
        <v>36.489774144059602</v>
      </c>
      <c r="AP1628">
        <v>28.607445688040251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6.9062244658157681</v>
      </c>
      <c r="AW1628">
        <v>5.524036247066646</v>
      </c>
      <c r="AX1628">
        <v>2.4490157680197759</v>
      </c>
      <c r="AY1628">
        <v>1.9588804172581691</v>
      </c>
      <c r="AZ1628">
        <v>5.524036247066646</v>
      </c>
    </row>
    <row r="1629" spans="1:52" x14ac:dyDescent="0.35">
      <c r="A1629">
        <v>1626</v>
      </c>
      <c r="B1629">
        <v>0</v>
      </c>
      <c r="C1629">
        <v>0</v>
      </c>
      <c r="D1629">
        <v>0</v>
      </c>
      <c r="E1629">
        <v>116.2</v>
      </c>
      <c r="F1629">
        <v>-0.19242618830199379</v>
      </c>
      <c r="G1629">
        <v>873.17301167508231</v>
      </c>
      <c r="H1629">
        <v>3800.048946809959</v>
      </c>
      <c r="I1629">
        <v>6</v>
      </c>
      <c r="J1629">
        <v>6</v>
      </c>
      <c r="K1629">
        <v>2249.6289765114948</v>
      </c>
      <c r="L1629" t="b">
        <v>0</v>
      </c>
      <c r="M1629">
        <v>17.537198895457269</v>
      </c>
      <c r="N1629">
        <v>17.537198895457269</v>
      </c>
      <c r="O1629">
        <v>191.79236107011261</v>
      </c>
      <c r="P1629">
        <v>44.969322354749544</v>
      </c>
      <c r="Q1629">
        <v>17.895100913731898</v>
      </c>
      <c r="R1629">
        <v>0.92510859347334784</v>
      </c>
      <c r="S1629">
        <v>62.562628263466848</v>
      </c>
      <c r="T1629">
        <v>82.111109660765578</v>
      </c>
      <c r="U1629">
        <v>19.343784113543052</v>
      </c>
      <c r="V1629">
        <v>6.149416493958924</v>
      </c>
      <c r="W1629">
        <v>-9.9175299664286385</v>
      </c>
      <c r="X1629">
        <v>1</v>
      </c>
      <c r="Y1629">
        <v>3.197598446487298</v>
      </c>
      <c r="Z1629">
        <v>87.986730717694186</v>
      </c>
      <c r="AA1629">
        <v>2249.6289765114948</v>
      </c>
      <c r="AB1629" t="b">
        <v>0</v>
      </c>
      <c r="AC1629" t="b">
        <v>1</v>
      </c>
      <c r="AD1629">
        <v>89.662029214057142</v>
      </c>
      <c r="AE1629">
        <v>0.2072124388005607</v>
      </c>
      <c r="AF1629">
        <v>0</v>
      </c>
      <c r="AG1629">
        <v>0</v>
      </c>
      <c r="AH1629">
        <v>1.2321133462385E-2</v>
      </c>
      <c r="AI1629" t="b">
        <v>0</v>
      </c>
      <c r="AJ1629" t="b">
        <v>0</v>
      </c>
      <c r="AK1629">
        <v>2249.6289765114948</v>
      </c>
      <c r="AL1629">
        <v>0</v>
      </c>
      <c r="AM1629">
        <v>19.343784113543052</v>
      </c>
      <c r="AN1629">
        <v>0</v>
      </c>
      <c r="AO1629">
        <v>35.734229360525397</v>
      </c>
      <c r="AP1629">
        <v>19.55129805049587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6.7531765642697748</v>
      </c>
      <c r="AW1629">
        <v>3.8514662313537502</v>
      </c>
      <c r="AX1629">
        <v>2.3947434625070119</v>
      </c>
      <c r="AY1629">
        <v>1.365769781531804</v>
      </c>
      <c r="AZ1629">
        <v>3.8514662313537502</v>
      </c>
    </row>
    <row r="1630" spans="1:52" x14ac:dyDescent="0.35">
      <c r="A1630">
        <v>1627</v>
      </c>
      <c r="B1630">
        <v>0</v>
      </c>
      <c r="C1630">
        <v>0</v>
      </c>
      <c r="D1630">
        <v>0</v>
      </c>
      <c r="E1630">
        <v>115.2</v>
      </c>
      <c r="F1630">
        <v>-0.33928330688282321</v>
      </c>
      <c r="G1630">
        <v>865.65861398424681</v>
      </c>
      <c r="H1630">
        <v>3767.346288059442</v>
      </c>
      <c r="I1630">
        <v>6</v>
      </c>
      <c r="J1630">
        <v>6</v>
      </c>
      <c r="K1630">
        <v>2230.2690025311899</v>
      </c>
      <c r="L1630" t="b">
        <v>0</v>
      </c>
      <c r="M1630">
        <v>7.9688055442946037</v>
      </c>
      <c r="N1630">
        <v>7.9688055442946037</v>
      </c>
      <c r="O1630">
        <v>87.905886160499833</v>
      </c>
      <c r="P1630">
        <v>20.611186543484539</v>
      </c>
      <c r="Q1630">
        <v>8.1314342288720454</v>
      </c>
      <c r="R1630">
        <v>0.88675491289528219</v>
      </c>
      <c r="S1630">
        <v>62.60478864006398</v>
      </c>
      <c r="T1630">
        <v>39.262476000206</v>
      </c>
      <c r="U1630">
        <v>9.1698778440625279</v>
      </c>
      <c r="V1630">
        <v>4.4462825145902229</v>
      </c>
      <c r="W1630">
        <v>-24.656038327805859</v>
      </c>
      <c r="X1630">
        <v>1</v>
      </c>
      <c r="Y1630">
        <v>17.936106807864519</v>
      </c>
      <c r="Z1630">
        <v>87.98212711657122</v>
      </c>
      <c r="AA1630">
        <v>2230.2690025311899</v>
      </c>
      <c r="AB1630" t="b">
        <v>0</v>
      </c>
      <c r="AC1630" t="b">
        <v>1</v>
      </c>
      <c r="AD1630">
        <v>89.666222409544119</v>
      </c>
      <c r="AE1630">
        <v>0.51515224560541928</v>
      </c>
      <c r="AF1630">
        <v>0</v>
      </c>
      <c r="AG1630">
        <v>0</v>
      </c>
      <c r="AH1630">
        <v>2.1886070805371919E-2</v>
      </c>
      <c r="AI1630" t="b">
        <v>0</v>
      </c>
      <c r="AJ1630" t="b">
        <v>0</v>
      </c>
      <c r="AK1630">
        <v>2230.2690025311899</v>
      </c>
      <c r="AL1630">
        <v>0</v>
      </c>
      <c r="AM1630">
        <v>9.1698778440625279</v>
      </c>
      <c r="AN1630">
        <v>0</v>
      </c>
      <c r="AO1630">
        <v>31.478531210606558</v>
      </c>
      <c r="AP1630">
        <v>9.6859161250541579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5.9147071297449543</v>
      </c>
      <c r="AW1630">
        <v>2.1449998249987572</v>
      </c>
      <c r="AX1630">
        <v>2.0974138757960832</v>
      </c>
      <c r="AY1630">
        <v>0.76063913491579438</v>
      </c>
      <c r="AZ1630">
        <v>2.1449998249987572</v>
      </c>
    </row>
    <row r="1631" spans="1:52" x14ac:dyDescent="0.35">
      <c r="A1631">
        <v>1628</v>
      </c>
      <c r="B1631">
        <v>0</v>
      </c>
      <c r="C1631">
        <v>0</v>
      </c>
      <c r="D1631">
        <v>0</v>
      </c>
      <c r="E1631">
        <v>113.8</v>
      </c>
      <c r="F1631">
        <v>-0.45044058416671362</v>
      </c>
      <c r="G1631">
        <v>855.13845721707708</v>
      </c>
      <c r="H1631">
        <v>3721.5625658087201</v>
      </c>
      <c r="I1631">
        <v>6</v>
      </c>
      <c r="J1631">
        <v>6</v>
      </c>
      <c r="K1631">
        <v>2203.1650389587621</v>
      </c>
      <c r="L1631" t="b">
        <v>0</v>
      </c>
      <c r="M1631">
        <v>0.61183958621188506</v>
      </c>
      <c r="N1631">
        <v>0.61183958621188506</v>
      </c>
      <c r="O1631">
        <v>6.8323879275752502</v>
      </c>
      <c r="P1631">
        <v>1.601981713210733</v>
      </c>
      <c r="Q1631">
        <v>0.62432610837947455</v>
      </c>
      <c r="R1631">
        <v>0.46535332578329169</v>
      </c>
      <c r="S1631">
        <v>62.63375706392479</v>
      </c>
      <c r="T1631">
        <v>5.8150442713167916</v>
      </c>
      <c r="U1631">
        <v>1.341617377137247</v>
      </c>
      <c r="V1631">
        <v>3.1089940800824452</v>
      </c>
      <c r="W1631">
        <v>-14.80553774320137</v>
      </c>
      <c r="X1631">
        <v>1</v>
      </c>
      <c r="Y1631">
        <v>8.0856062232600276</v>
      </c>
      <c r="Z1631">
        <v>88.021290207675392</v>
      </c>
      <c r="AA1631">
        <v>2203.1650389587621</v>
      </c>
      <c r="AB1631" t="b">
        <v>0</v>
      </c>
      <c r="AC1631" t="b">
        <v>1</v>
      </c>
      <c r="AD1631">
        <v>89.671385447843946</v>
      </c>
      <c r="AE1631">
        <v>0.30934028875208652</v>
      </c>
      <c r="AF1631">
        <v>0</v>
      </c>
      <c r="AG1631">
        <v>0</v>
      </c>
      <c r="AH1631">
        <v>3.165713137557824E-2</v>
      </c>
      <c r="AI1631" t="b">
        <v>0</v>
      </c>
      <c r="AJ1631" t="b">
        <v>0</v>
      </c>
      <c r="AK1631">
        <v>2203.1650389587621</v>
      </c>
      <c r="AL1631">
        <v>0</v>
      </c>
      <c r="AM1631">
        <v>1.341617377137247</v>
      </c>
      <c r="AN1631">
        <v>0</v>
      </c>
      <c r="AO1631">
        <v>17.93629569484208</v>
      </c>
      <c r="AP1631">
        <v>1.6525328399092649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3.450764790470604</v>
      </c>
      <c r="AW1631">
        <v>0.82778383864966609</v>
      </c>
      <c r="AX1631">
        <v>1.2236754576136899</v>
      </c>
      <c r="AY1631">
        <v>0.29354071529032522</v>
      </c>
      <c r="AZ1631">
        <v>0.82778383864966609</v>
      </c>
    </row>
    <row r="1632" spans="1:52" x14ac:dyDescent="0.35">
      <c r="A1632">
        <v>1629</v>
      </c>
      <c r="B1632">
        <v>0</v>
      </c>
      <c r="C1632">
        <v>0</v>
      </c>
      <c r="D1632">
        <v>0</v>
      </c>
      <c r="E1632">
        <v>112</v>
      </c>
      <c r="F1632">
        <v>-0.52562102311699377</v>
      </c>
      <c r="G1632">
        <v>841.61254137357332</v>
      </c>
      <c r="H1632">
        <v>3662.697780057792</v>
      </c>
      <c r="I1632">
        <v>6</v>
      </c>
      <c r="J1632">
        <v>6</v>
      </c>
      <c r="K1632">
        <v>2168.3170857942118</v>
      </c>
      <c r="L1632" t="b">
        <v>0</v>
      </c>
      <c r="M1632">
        <v>-4.511356676060057</v>
      </c>
      <c r="N1632">
        <v>-4.511356676060057</v>
      </c>
      <c r="O1632">
        <v>-51.187786285152853</v>
      </c>
      <c r="P1632">
        <v>-12.001938185857041</v>
      </c>
      <c r="Q1632">
        <v>-4.6034251796531196</v>
      </c>
      <c r="R1632">
        <v>0.63397116062958936</v>
      </c>
      <c r="S1632">
        <v>62.644257726642877</v>
      </c>
      <c r="T1632">
        <v>-12.852842367385771</v>
      </c>
      <c r="U1632">
        <v>-2.918438804016164</v>
      </c>
      <c r="V1632">
        <v>-0.85090418152873326</v>
      </c>
      <c r="W1632">
        <v>-14.65438264202762</v>
      </c>
      <c r="X1632">
        <v>1</v>
      </c>
      <c r="Y1632">
        <v>7.9344511220862763</v>
      </c>
      <c r="Z1632">
        <v>88.085809607856106</v>
      </c>
      <c r="AA1632">
        <v>2168.3170857942118</v>
      </c>
      <c r="AB1632" t="b">
        <v>0</v>
      </c>
      <c r="AC1632" t="b">
        <v>1</v>
      </c>
      <c r="AD1632">
        <v>89.674564030650558</v>
      </c>
      <c r="AE1632">
        <v>0.30618212162202663</v>
      </c>
      <c r="AF1632">
        <v>0</v>
      </c>
      <c r="AG1632">
        <v>0</v>
      </c>
      <c r="AH1632">
        <v>4.2014826426855563E-2</v>
      </c>
      <c r="AI1632" t="b">
        <v>0</v>
      </c>
      <c r="AJ1632" t="b">
        <v>0</v>
      </c>
      <c r="AK1632">
        <v>2168.3170857942118</v>
      </c>
      <c r="AL1632">
        <v>0</v>
      </c>
      <c r="AM1632">
        <v>-2.918438804016164</v>
      </c>
      <c r="AN1632">
        <v>0</v>
      </c>
      <c r="AO1632">
        <v>5.3780134415078384</v>
      </c>
      <c r="AP1632">
        <v>-2.6101508100960071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1.378000733067311</v>
      </c>
      <c r="AW1632">
        <v>0</v>
      </c>
      <c r="AX1632">
        <v>0.48865274222245059</v>
      </c>
      <c r="AY1632">
        <v>0</v>
      </c>
      <c r="AZ1632">
        <v>0</v>
      </c>
    </row>
    <row r="1633" spans="1:52" x14ac:dyDescent="0.35">
      <c r="A1633">
        <v>1630</v>
      </c>
      <c r="B1633">
        <v>0</v>
      </c>
      <c r="C1633">
        <v>0</v>
      </c>
      <c r="D1633">
        <v>0</v>
      </c>
      <c r="E1633">
        <v>110.1</v>
      </c>
      <c r="F1633">
        <v>-0.53040865669864345</v>
      </c>
      <c r="G1633">
        <v>827.33518576098584</v>
      </c>
      <c r="H1633">
        <v>3600.5627284318111</v>
      </c>
      <c r="I1633">
        <v>6</v>
      </c>
      <c r="J1633">
        <v>6</v>
      </c>
      <c r="K1633">
        <v>2131.5331352316321</v>
      </c>
      <c r="L1633" t="b">
        <v>0</v>
      </c>
      <c r="M1633">
        <v>-5.3318081864531308</v>
      </c>
      <c r="N1633">
        <v>-5.3318081864531308</v>
      </c>
      <c r="O1633">
        <v>-61.54097950358436</v>
      </c>
      <c r="P1633">
        <v>-14.42943884669126</v>
      </c>
      <c r="Q1633">
        <v>-5.4406205984215612</v>
      </c>
      <c r="R1633">
        <v>0.69217733932514236</v>
      </c>
      <c r="S1633">
        <v>62.697264911044122</v>
      </c>
      <c r="T1633">
        <v>-16.871166535232451</v>
      </c>
      <c r="U1633">
        <v>-3.765874290093</v>
      </c>
      <c r="V1633">
        <v>-2.44172768854119</v>
      </c>
      <c r="W1633">
        <v>-14.65438264202762</v>
      </c>
      <c r="X1633">
        <v>1</v>
      </c>
      <c r="Y1633">
        <v>7.9344511220862763</v>
      </c>
      <c r="Z1633">
        <v>88.130421576476181</v>
      </c>
      <c r="AA1633">
        <v>2131.5331352316321</v>
      </c>
      <c r="AB1633" t="b">
        <v>0</v>
      </c>
      <c r="AC1633" t="b">
        <v>1</v>
      </c>
      <c r="AD1633">
        <v>89.677712622365675</v>
      </c>
      <c r="AE1633">
        <v>0.30618212162202663</v>
      </c>
      <c r="AF1633">
        <v>0</v>
      </c>
      <c r="AG1633">
        <v>0</v>
      </c>
      <c r="AH1633">
        <v>4.2479619367781329E-2</v>
      </c>
      <c r="AI1633" t="b">
        <v>0</v>
      </c>
      <c r="AJ1633" t="b">
        <v>0</v>
      </c>
      <c r="AK1633">
        <v>2131.5331352316321</v>
      </c>
      <c r="AL1633">
        <v>0</v>
      </c>
      <c r="AM1633">
        <v>-3.765874290093</v>
      </c>
      <c r="AN1633">
        <v>0.18129159479314749</v>
      </c>
      <c r="AO1633">
        <v>1.9521866996664059</v>
      </c>
      <c r="AP1633">
        <v>-3.2762947013796948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0.83318524734912558</v>
      </c>
      <c r="AW1633">
        <v>0</v>
      </c>
      <c r="AX1633">
        <v>0.29545576147132108</v>
      </c>
      <c r="AY1633">
        <v>0</v>
      </c>
      <c r="AZ1633">
        <v>0</v>
      </c>
    </row>
    <row r="1634" spans="1:52" x14ac:dyDescent="0.35">
      <c r="A1634">
        <v>1631</v>
      </c>
      <c r="B1634">
        <v>0</v>
      </c>
      <c r="C1634">
        <v>0</v>
      </c>
      <c r="D1634">
        <v>0</v>
      </c>
      <c r="E1634">
        <v>108.3</v>
      </c>
      <c r="F1634">
        <v>-0.4360776834217539</v>
      </c>
      <c r="G1634">
        <v>813.80926991748197</v>
      </c>
      <c r="H1634">
        <v>3541.6979426808821</v>
      </c>
      <c r="I1634">
        <v>6</v>
      </c>
      <c r="J1634">
        <v>6</v>
      </c>
      <c r="K1634">
        <v>2096.6851820670822</v>
      </c>
      <c r="L1634" t="b">
        <v>0</v>
      </c>
      <c r="M1634">
        <v>-0.33391596403412821</v>
      </c>
      <c r="N1634">
        <v>-0.33391596403412821</v>
      </c>
      <c r="O1634">
        <v>-3.9181939713256688</v>
      </c>
      <c r="P1634">
        <v>-0.9186941897053359</v>
      </c>
      <c r="Q1634">
        <v>-0.34073057554502872</v>
      </c>
      <c r="R1634">
        <v>0</v>
      </c>
      <c r="S1634">
        <v>62.749949958041789</v>
      </c>
      <c r="T1634">
        <v>4.9787816254384172</v>
      </c>
      <c r="U1634">
        <v>1.0931629953394111</v>
      </c>
      <c r="V1634">
        <v>5.8974758151437534</v>
      </c>
      <c r="W1634">
        <v>-13.423915865553941</v>
      </c>
      <c r="X1634">
        <v>1</v>
      </c>
      <c r="Y1634">
        <v>6.7039843456125947</v>
      </c>
      <c r="Z1634">
        <v>88.175234826040409</v>
      </c>
      <c r="AA1634">
        <v>2096.6851820670822</v>
      </c>
      <c r="AB1634" t="b">
        <v>0</v>
      </c>
      <c r="AC1634" t="b">
        <v>1</v>
      </c>
      <c r="AD1634">
        <v>89.680617073847358</v>
      </c>
      <c r="AE1634">
        <v>0.28047329871155841</v>
      </c>
      <c r="AF1634">
        <v>0</v>
      </c>
      <c r="AG1634">
        <v>0</v>
      </c>
      <c r="AH1634">
        <v>4.4796759630717831E-2</v>
      </c>
      <c r="AI1634" t="b">
        <v>0</v>
      </c>
      <c r="AJ1634" t="b">
        <v>0</v>
      </c>
      <c r="AK1634">
        <v>2096.6851820670822</v>
      </c>
      <c r="AL1634">
        <v>0</v>
      </c>
      <c r="AM1634">
        <v>1.0931629953394111</v>
      </c>
      <c r="AN1634">
        <v>0</v>
      </c>
      <c r="AO1634">
        <v>0.40927661477644711</v>
      </c>
      <c r="AP1634">
        <v>1.3751145579505339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0.58503430834067349</v>
      </c>
      <c r="AW1634">
        <v>0.74448497573321826</v>
      </c>
      <c r="AX1634">
        <v>0.20745897458889129</v>
      </c>
      <c r="AY1634">
        <v>0.2640020765035957</v>
      </c>
      <c r="AZ1634">
        <v>0.74448497573321826</v>
      </c>
    </row>
    <row r="1635" spans="1:52" x14ac:dyDescent="0.35">
      <c r="A1635">
        <v>1632</v>
      </c>
      <c r="B1635">
        <v>0</v>
      </c>
      <c r="C1635">
        <v>0</v>
      </c>
      <c r="D1635">
        <v>0</v>
      </c>
      <c r="E1635">
        <v>107</v>
      </c>
      <c r="F1635">
        <v>-0.30861394294767841</v>
      </c>
      <c r="G1635">
        <v>804.04055291939585</v>
      </c>
      <c r="H1635">
        <v>3499.1844863052111</v>
      </c>
      <c r="I1635">
        <v>6</v>
      </c>
      <c r="J1635">
        <v>6</v>
      </c>
      <c r="K1635">
        <v>2071.5172158926848</v>
      </c>
      <c r="L1635" t="b">
        <v>0</v>
      </c>
      <c r="M1635">
        <v>6.5816801897225563</v>
      </c>
      <c r="N1635">
        <v>6.5816801897225563</v>
      </c>
      <c r="O1635">
        <v>78.168216683172176</v>
      </c>
      <c r="P1635">
        <v>18.328006987913639</v>
      </c>
      <c r="Q1635">
        <v>6.7160001935944464</v>
      </c>
      <c r="R1635">
        <v>0.88144212015749113</v>
      </c>
      <c r="S1635">
        <v>62.749949958041789</v>
      </c>
      <c r="T1635">
        <v>35.123657646217289</v>
      </c>
      <c r="U1635">
        <v>7.6193320468897809</v>
      </c>
      <c r="V1635">
        <v>4.1641863828496426</v>
      </c>
      <c r="W1635">
        <v>-53.211853699931773</v>
      </c>
      <c r="X1635">
        <v>1</v>
      </c>
      <c r="Y1635">
        <v>46.491922179990432</v>
      </c>
      <c r="Z1635">
        <v>88.216009679614842</v>
      </c>
      <c r="AA1635">
        <v>2071.5172158926848</v>
      </c>
      <c r="AB1635" t="b">
        <v>0</v>
      </c>
      <c r="AC1635" t="b">
        <v>1</v>
      </c>
      <c r="AD1635">
        <v>89.691171817205614</v>
      </c>
      <c r="AE1635">
        <v>1.1117846898961361</v>
      </c>
      <c r="AF1635">
        <v>0</v>
      </c>
      <c r="AG1635">
        <v>0</v>
      </c>
      <c r="AH1635">
        <v>3.9480023186564128E-2</v>
      </c>
      <c r="AI1635" t="b">
        <v>0</v>
      </c>
      <c r="AJ1635" t="b">
        <v>0</v>
      </c>
      <c r="AK1635">
        <v>2071.5172158926848</v>
      </c>
      <c r="AL1635">
        <v>0</v>
      </c>
      <c r="AM1635">
        <v>7.6193320468897809</v>
      </c>
      <c r="AN1635">
        <v>0</v>
      </c>
      <c r="AO1635">
        <v>1.737175557791526</v>
      </c>
      <c r="AP1635">
        <v>8.7318612526312762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0.77798754419315497</v>
      </c>
      <c r="AW1635">
        <v>1.932843248093149</v>
      </c>
      <c r="AX1635">
        <v>0.27588210786991307</v>
      </c>
      <c r="AY1635">
        <v>0.68540621729806384</v>
      </c>
      <c r="AZ1635">
        <v>1.932843248093149</v>
      </c>
    </row>
    <row r="1636" spans="1:52" x14ac:dyDescent="0.35">
      <c r="A1636">
        <v>1633</v>
      </c>
      <c r="B1636">
        <v>0</v>
      </c>
      <c r="C1636">
        <v>0</v>
      </c>
      <c r="D1636">
        <v>0</v>
      </c>
      <c r="E1636">
        <v>106.1</v>
      </c>
      <c r="F1636">
        <v>-0.1627998781208824</v>
      </c>
      <c r="G1636">
        <v>797.27759499764397</v>
      </c>
      <c r="H1636">
        <v>3469.7520934297472</v>
      </c>
      <c r="I1636">
        <v>6</v>
      </c>
      <c r="J1636">
        <v>6</v>
      </c>
      <c r="K1636">
        <v>2054.0932393104099</v>
      </c>
      <c r="L1636" t="b">
        <v>0</v>
      </c>
      <c r="M1636">
        <v>14.546846359335509</v>
      </c>
      <c r="N1636">
        <v>14.546846359335509</v>
      </c>
      <c r="O1636">
        <v>174.2331041794869</v>
      </c>
      <c r="P1636">
        <v>40.852224681940022</v>
      </c>
      <c r="Q1636">
        <v>14.84372077483215</v>
      </c>
      <c r="R1636">
        <v>0.92360310776769072</v>
      </c>
      <c r="S1636">
        <v>62.774998327874791</v>
      </c>
      <c r="T1636">
        <v>74.715140850758004</v>
      </c>
      <c r="U1636">
        <v>16.07153619340756</v>
      </c>
      <c r="V1636">
        <v>5.708004563697159</v>
      </c>
      <c r="W1636">
        <v>-3.368054279808407</v>
      </c>
      <c r="X1636">
        <v>1</v>
      </c>
      <c r="Y1636">
        <v>-3.3518772401329331</v>
      </c>
      <c r="Z1636">
        <v>88.256784533189276</v>
      </c>
      <c r="AA1636">
        <v>2054.0932393104099</v>
      </c>
      <c r="AB1636" t="b">
        <v>0</v>
      </c>
      <c r="AC1636" t="b">
        <v>1</v>
      </c>
      <c r="AD1636">
        <v>89.699731349931781</v>
      </c>
      <c r="AE1636">
        <v>7.0370620879816229E-2</v>
      </c>
      <c r="AF1636">
        <v>0</v>
      </c>
      <c r="AG1636">
        <v>0</v>
      </c>
      <c r="AH1636">
        <v>3.2468039080409239E-2</v>
      </c>
      <c r="AI1636" t="b">
        <v>0</v>
      </c>
      <c r="AJ1636" t="b">
        <v>0</v>
      </c>
      <c r="AK1636">
        <v>2054.0932393104099</v>
      </c>
      <c r="AL1636">
        <v>0</v>
      </c>
      <c r="AM1636">
        <v>16.07153619340756</v>
      </c>
      <c r="AN1636">
        <v>0</v>
      </c>
      <c r="AO1636">
        <v>7.1336506644135307</v>
      </c>
      <c r="AP1636">
        <v>16.142128323133939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1.6176750831204989</v>
      </c>
      <c r="AW1636">
        <v>3.1984287324312168</v>
      </c>
      <c r="AX1636">
        <v>0.5736436464966308</v>
      </c>
      <c r="AY1636">
        <v>1.1341959266256401</v>
      </c>
      <c r="AZ1636">
        <v>3.1984287324312168</v>
      </c>
    </row>
    <row r="1637" spans="1:52" x14ac:dyDescent="0.35">
      <c r="A1637">
        <v>1634</v>
      </c>
      <c r="B1637">
        <v>0</v>
      </c>
      <c r="C1637">
        <v>0</v>
      </c>
      <c r="D1637">
        <v>0</v>
      </c>
      <c r="E1637">
        <v>105.8</v>
      </c>
      <c r="F1637">
        <v>-4.0186544568799221E-2</v>
      </c>
      <c r="G1637">
        <v>795.02327569039335</v>
      </c>
      <c r="H1637">
        <v>3459.9412958045918</v>
      </c>
      <c r="I1637">
        <v>6</v>
      </c>
      <c r="J1637">
        <v>6</v>
      </c>
      <c r="K1637">
        <v>2048.2852471163192</v>
      </c>
      <c r="L1637" t="b">
        <v>0</v>
      </c>
      <c r="M1637">
        <v>21.36817511069972</v>
      </c>
      <c r="N1637">
        <v>21.36817511069972</v>
      </c>
      <c r="O1637">
        <v>256.66046248277132</v>
      </c>
      <c r="P1637">
        <v>60.178867441376063</v>
      </c>
      <c r="Q1637">
        <v>21.80426031704053</v>
      </c>
      <c r="R1637">
        <v>0.93524582547016311</v>
      </c>
      <c r="S1637">
        <v>62.810672738842648</v>
      </c>
      <c r="T1637">
        <v>108.6917359385367</v>
      </c>
      <c r="U1637">
        <v>23.313934928369431</v>
      </c>
      <c r="V1637">
        <v>7.0382436389149774</v>
      </c>
      <c r="W1637">
        <v>-3.368054279808407</v>
      </c>
      <c r="X1637">
        <v>1</v>
      </c>
      <c r="Y1637">
        <v>-3.3518772401329331</v>
      </c>
      <c r="Z1637">
        <v>88.277269302466436</v>
      </c>
      <c r="AA1637">
        <v>2048.2852471163192</v>
      </c>
      <c r="AB1637" t="b">
        <v>0</v>
      </c>
      <c r="AC1637" t="b">
        <v>1</v>
      </c>
      <c r="AD1637">
        <v>89.698401239915853</v>
      </c>
      <c r="AE1637">
        <v>7.0370620879816229E-2</v>
      </c>
      <c r="AF1637">
        <v>0</v>
      </c>
      <c r="AG1637">
        <v>0</v>
      </c>
      <c r="AH1637">
        <v>3.518514626258834E-2</v>
      </c>
      <c r="AI1637" t="b">
        <v>0</v>
      </c>
      <c r="AJ1637" t="b">
        <v>0</v>
      </c>
      <c r="AK1637">
        <v>2048.2852471163192</v>
      </c>
      <c r="AL1637">
        <v>0</v>
      </c>
      <c r="AM1637">
        <v>23.313934928369431</v>
      </c>
      <c r="AN1637">
        <v>0</v>
      </c>
      <c r="AO1637">
        <v>8.6455004133576399</v>
      </c>
      <c r="AP1637">
        <v>23.384330161343311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1.8548089714580549</v>
      </c>
      <c r="AW1637">
        <v>4.5134499482973274</v>
      </c>
      <c r="AX1637">
        <v>0.65773367782200542</v>
      </c>
      <c r="AY1637">
        <v>1.6005160579258351</v>
      </c>
      <c r="AZ1637">
        <v>4.5134499482973274</v>
      </c>
    </row>
    <row r="1638" spans="1:52" x14ac:dyDescent="0.35">
      <c r="A1638">
        <v>1635</v>
      </c>
      <c r="B1638">
        <v>0</v>
      </c>
      <c r="C1638">
        <v>0</v>
      </c>
      <c r="D1638">
        <v>0</v>
      </c>
      <c r="E1638">
        <v>105.7</v>
      </c>
      <c r="F1638">
        <v>-9.7872769372600033E-3</v>
      </c>
      <c r="G1638">
        <v>794.27183592130984</v>
      </c>
      <c r="H1638">
        <v>3456.671029929541</v>
      </c>
      <c r="I1638">
        <v>6</v>
      </c>
      <c r="J1638">
        <v>6</v>
      </c>
      <c r="K1638">
        <v>2046.3492497182881</v>
      </c>
      <c r="L1638" t="b">
        <v>0</v>
      </c>
      <c r="M1638">
        <v>23.040195891773308</v>
      </c>
      <c r="N1638">
        <v>23.040195891773308</v>
      </c>
      <c r="O1638">
        <v>277.00549611414863</v>
      </c>
      <c r="P1638">
        <v>64.949142808877127</v>
      </c>
      <c r="Q1638">
        <v>23.510403971197249</v>
      </c>
      <c r="R1638">
        <v>0.93710047615622627</v>
      </c>
      <c r="S1638">
        <v>62.855089559890502</v>
      </c>
      <c r="T1638">
        <v>117.075375236038</v>
      </c>
      <c r="U1638">
        <v>25.088455901368871</v>
      </c>
      <c r="V1638">
        <v>7.3639853561779196</v>
      </c>
      <c r="W1638">
        <v>-3.368054279808407</v>
      </c>
      <c r="X1638">
        <v>1</v>
      </c>
      <c r="Y1638">
        <v>-3.3518772401329331</v>
      </c>
      <c r="Z1638">
        <v>88.297754071743597</v>
      </c>
      <c r="AA1638">
        <v>2046.3492497182881</v>
      </c>
      <c r="AB1638" t="b">
        <v>0</v>
      </c>
      <c r="AC1638" t="b">
        <v>1</v>
      </c>
      <c r="AD1638">
        <v>89.697071129899925</v>
      </c>
      <c r="AE1638">
        <v>7.0370620879816229E-2</v>
      </c>
      <c r="AF1638">
        <v>0</v>
      </c>
      <c r="AG1638">
        <v>0</v>
      </c>
      <c r="AH1638">
        <v>3.5700267089334492E-2</v>
      </c>
      <c r="AI1638" t="b">
        <v>0</v>
      </c>
      <c r="AJ1638" t="b">
        <v>0</v>
      </c>
      <c r="AK1638">
        <v>2046.3492497182881</v>
      </c>
      <c r="AL1638">
        <v>0</v>
      </c>
      <c r="AM1638">
        <v>25.088455901368871</v>
      </c>
      <c r="AN1638">
        <v>0</v>
      </c>
      <c r="AO1638">
        <v>15.890106908087491</v>
      </c>
      <c r="AP1638">
        <v>25.158828060504572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3.0581310475714711</v>
      </c>
      <c r="AW1638">
        <v>4.8485426799813807</v>
      </c>
      <c r="AX1638">
        <v>1.084443633890593</v>
      </c>
      <c r="AY1638">
        <v>1.7193434082007359</v>
      </c>
      <c r="AZ1638">
        <v>4.8485426799813807</v>
      </c>
    </row>
    <row r="1639" spans="1:52" x14ac:dyDescent="0.35">
      <c r="A1639">
        <v>1636</v>
      </c>
      <c r="B1639">
        <v>0</v>
      </c>
      <c r="C1639">
        <v>0</v>
      </c>
      <c r="D1639">
        <v>0</v>
      </c>
      <c r="E1639">
        <v>105.7</v>
      </c>
      <c r="F1639">
        <v>-3.9976810154733764E-3</v>
      </c>
      <c r="G1639">
        <v>794.27183592130984</v>
      </c>
      <c r="H1639">
        <v>3456.671029929541</v>
      </c>
      <c r="I1639">
        <v>6</v>
      </c>
      <c r="J1639">
        <v>6</v>
      </c>
      <c r="K1639">
        <v>2046.3492497182881</v>
      </c>
      <c r="L1639" t="b">
        <v>0</v>
      </c>
      <c r="M1639">
        <v>23.368136911163958</v>
      </c>
      <c r="N1639">
        <v>23.368136911163958</v>
      </c>
      <c r="O1639">
        <v>280.94823450054071</v>
      </c>
      <c r="P1639">
        <v>65.87359189782336</v>
      </c>
      <c r="Q1639">
        <v>23.84503766445302</v>
      </c>
      <c r="R1639">
        <v>0.93744553605257752</v>
      </c>
      <c r="S1639">
        <v>62.901610211796552</v>
      </c>
      <c r="T1639">
        <v>118.6980523214342</v>
      </c>
      <c r="U1639">
        <v>25.436184554102621</v>
      </c>
      <c r="V1639">
        <v>7.4250930345704234</v>
      </c>
      <c r="W1639">
        <v>-3.368054279808407</v>
      </c>
      <c r="X1639">
        <v>1</v>
      </c>
      <c r="Y1639">
        <v>-3.3518772401329331</v>
      </c>
      <c r="Z1639">
        <v>88.318238841020758</v>
      </c>
      <c r="AA1639">
        <v>2046.3492497182881</v>
      </c>
      <c r="AB1639" t="b">
        <v>0</v>
      </c>
      <c r="AC1639" t="b">
        <v>1</v>
      </c>
      <c r="AD1639">
        <v>89.695741019883997</v>
      </c>
      <c r="AE1639">
        <v>7.0370620879816229E-2</v>
      </c>
      <c r="AF1639">
        <v>0</v>
      </c>
      <c r="AG1639">
        <v>0</v>
      </c>
      <c r="AH1639">
        <v>3.4548415657452647E-2</v>
      </c>
      <c r="AI1639" t="b">
        <v>0</v>
      </c>
      <c r="AJ1639" t="b">
        <v>0</v>
      </c>
      <c r="AK1639">
        <v>2046.3492497182881</v>
      </c>
      <c r="AL1639">
        <v>0</v>
      </c>
      <c r="AM1639">
        <v>25.436184554102621</v>
      </c>
      <c r="AN1639">
        <v>0</v>
      </c>
      <c r="AO1639">
        <v>22.538332726130442</v>
      </c>
      <c r="AP1639">
        <v>25.506556713238322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4.2322774631374216</v>
      </c>
      <c r="AW1639">
        <v>4.91481226490491</v>
      </c>
      <c r="AX1639">
        <v>1.5008076110416391</v>
      </c>
      <c r="AY1639">
        <v>1.742843288788134</v>
      </c>
      <c r="AZ1639">
        <v>4.91481226490491</v>
      </c>
    </row>
    <row r="1640" spans="1:52" x14ac:dyDescent="0.35">
      <c r="A1640">
        <v>1637</v>
      </c>
      <c r="B1640">
        <v>0</v>
      </c>
      <c r="C1640">
        <v>0</v>
      </c>
      <c r="D1640">
        <v>0</v>
      </c>
      <c r="E1640">
        <v>105.6</v>
      </c>
      <c r="F1640">
        <v>-5.755533233416088E-2</v>
      </c>
      <c r="G1640">
        <v>793.52039615222623</v>
      </c>
      <c r="H1640">
        <v>3453.4007640544892</v>
      </c>
      <c r="I1640">
        <v>6</v>
      </c>
      <c r="J1640">
        <v>6</v>
      </c>
      <c r="K1640">
        <v>2044.413252320257</v>
      </c>
      <c r="L1640" t="b">
        <v>0</v>
      </c>
      <c r="M1640">
        <v>20.285584866465008</v>
      </c>
      <c r="N1640">
        <v>20.285584866465008</v>
      </c>
      <c r="O1640">
        <v>244.11857242711869</v>
      </c>
      <c r="P1640">
        <v>57.238185686880691</v>
      </c>
      <c r="Q1640">
        <v>20.69957639435205</v>
      </c>
      <c r="R1640">
        <v>0.93407129471273798</v>
      </c>
      <c r="S1640">
        <v>62.948534172479818</v>
      </c>
      <c r="T1640">
        <v>103.5104333238469</v>
      </c>
      <c r="U1640">
        <v>22.160595782699811</v>
      </c>
      <c r="V1640">
        <v>6.8243088527646876</v>
      </c>
      <c r="W1640">
        <v>-3.368054279808407</v>
      </c>
      <c r="X1640">
        <v>1</v>
      </c>
      <c r="Y1640">
        <v>-3.3518772401329331</v>
      </c>
      <c r="Z1640">
        <v>88.355807446316717</v>
      </c>
      <c r="AA1640">
        <v>2044.413252320257</v>
      </c>
      <c r="AB1640" t="b">
        <v>0</v>
      </c>
      <c r="AC1640" t="b">
        <v>1</v>
      </c>
      <c r="AD1640">
        <v>89.694410909868068</v>
      </c>
      <c r="AE1640">
        <v>7.0370620879816229E-2</v>
      </c>
      <c r="AF1640">
        <v>0</v>
      </c>
      <c r="AG1640">
        <v>0</v>
      </c>
      <c r="AH1640">
        <v>3.3689585556764379E-2</v>
      </c>
      <c r="AI1640" t="b">
        <v>0</v>
      </c>
      <c r="AJ1640" t="b">
        <v>0</v>
      </c>
      <c r="AK1640">
        <v>2044.413252320257</v>
      </c>
      <c r="AL1640">
        <v>0</v>
      </c>
      <c r="AM1640">
        <v>22.160595782699811</v>
      </c>
      <c r="AN1640">
        <v>0</v>
      </c>
      <c r="AO1640">
        <v>24.475425287152081</v>
      </c>
      <c r="AP1640">
        <v>22.230991015673691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4.5884119985553893</v>
      </c>
      <c r="AW1640">
        <v>4.2977615398010558</v>
      </c>
      <c r="AX1640">
        <v>1.627096453388436</v>
      </c>
      <c r="AY1640">
        <v>1.5240307162778171</v>
      </c>
      <c r="AZ1640">
        <v>4.2977615398010558</v>
      </c>
    </row>
    <row r="1641" spans="1:52" x14ac:dyDescent="0.35">
      <c r="A1641">
        <v>1638</v>
      </c>
      <c r="B1641">
        <v>0</v>
      </c>
      <c r="C1641">
        <v>0</v>
      </c>
      <c r="D1641">
        <v>0</v>
      </c>
      <c r="E1641">
        <v>105.3</v>
      </c>
      <c r="F1641">
        <v>-9.9114322981224134E-2</v>
      </c>
      <c r="G1641">
        <v>791.2660768449756</v>
      </c>
      <c r="H1641">
        <v>3443.5899664293338</v>
      </c>
      <c r="I1641">
        <v>6</v>
      </c>
      <c r="J1641">
        <v>6</v>
      </c>
      <c r="K1641">
        <v>2038.6052601261661</v>
      </c>
      <c r="L1641" t="b">
        <v>0</v>
      </c>
      <c r="M1641">
        <v>17.79431844244808</v>
      </c>
      <c r="N1641">
        <v>17.79431844244808</v>
      </c>
      <c r="O1641">
        <v>214.74852684390319</v>
      </c>
      <c r="P1641">
        <v>50.35182670972371</v>
      </c>
      <c r="Q1641">
        <v>18.157467798416409</v>
      </c>
      <c r="R1641">
        <v>0.93060927068319887</v>
      </c>
      <c r="S1641">
        <v>62.991465502946497</v>
      </c>
      <c r="T1641">
        <v>91.395781251514137</v>
      </c>
      <c r="U1641">
        <v>19.51137643953005</v>
      </c>
      <c r="V1641">
        <v>6.3420199175213838</v>
      </c>
      <c r="W1641">
        <v>-3.368054279808407</v>
      </c>
      <c r="X1641">
        <v>1</v>
      </c>
      <c r="Y1641">
        <v>-3.3518772401329331</v>
      </c>
      <c r="Z1641">
        <v>88.413734541844448</v>
      </c>
      <c r="AA1641">
        <v>2038.6052601261661</v>
      </c>
      <c r="AB1641" t="b">
        <v>0</v>
      </c>
      <c r="AC1641" t="b">
        <v>1</v>
      </c>
      <c r="AD1641">
        <v>89.69308079985214</v>
      </c>
      <c r="AE1641">
        <v>7.0370620879816229E-2</v>
      </c>
      <c r="AF1641">
        <v>0</v>
      </c>
      <c r="AG1641">
        <v>0</v>
      </c>
      <c r="AH1641">
        <v>3.091905620500596E-2</v>
      </c>
      <c r="AI1641" t="b">
        <v>0</v>
      </c>
      <c r="AJ1641" t="b">
        <v>0</v>
      </c>
      <c r="AK1641">
        <v>2038.6052601261661</v>
      </c>
      <c r="AL1641">
        <v>0</v>
      </c>
      <c r="AM1641">
        <v>19.51137643953005</v>
      </c>
      <c r="AN1641">
        <v>0</v>
      </c>
      <c r="AO1641">
        <v>27.38755871285332</v>
      </c>
      <c r="AP1641">
        <v>19.581822434947931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5.1370972650464148</v>
      </c>
      <c r="AW1641">
        <v>3.810544614565468</v>
      </c>
      <c r="AX1641">
        <v>1.82166569682497</v>
      </c>
      <c r="AY1641">
        <v>1.3512585527520009</v>
      </c>
      <c r="AZ1641">
        <v>3.810544614565468</v>
      </c>
    </row>
    <row r="1642" spans="1:52" x14ac:dyDescent="0.35">
      <c r="A1642">
        <v>1639</v>
      </c>
      <c r="B1642">
        <v>0</v>
      </c>
      <c r="C1642">
        <v>0</v>
      </c>
      <c r="D1642">
        <v>0</v>
      </c>
      <c r="E1642">
        <v>104.9</v>
      </c>
      <c r="F1642">
        <v>-0.12932070907427651</v>
      </c>
      <c r="G1642">
        <v>788.26031776864147</v>
      </c>
      <c r="H1642">
        <v>3430.508902929128</v>
      </c>
      <c r="I1642">
        <v>6</v>
      </c>
      <c r="J1642">
        <v>6</v>
      </c>
      <c r="K1642">
        <v>2030.861270534044</v>
      </c>
      <c r="L1642" t="b">
        <v>0</v>
      </c>
      <c r="M1642">
        <v>15.911475388203931</v>
      </c>
      <c r="N1642">
        <v>15.911475388203931</v>
      </c>
      <c r="O1642">
        <v>192.75789250075829</v>
      </c>
      <c r="P1642">
        <v>45.195709338600672</v>
      </c>
      <c r="Q1642">
        <v>16.2361993757183</v>
      </c>
      <c r="R1642">
        <v>0.92738064219638905</v>
      </c>
      <c r="S1642">
        <v>63.031101982787838</v>
      </c>
      <c r="T1642">
        <v>82.322295871616816</v>
      </c>
      <c r="U1642">
        <v>17.507589264818829</v>
      </c>
      <c r="V1642">
        <v>5.9781922591156729</v>
      </c>
      <c r="W1642">
        <v>-3.368054279808407</v>
      </c>
      <c r="X1642">
        <v>1</v>
      </c>
      <c r="Y1642">
        <v>-3.3518772401329331</v>
      </c>
      <c r="Z1642">
        <v>88.461819163414148</v>
      </c>
      <c r="AA1642">
        <v>2030.861270534044</v>
      </c>
      <c r="AB1642" t="b">
        <v>0</v>
      </c>
      <c r="AC1642" t="b">
        <v>1</v>
      </c>
      <c r="AD1642">
        <v>89.691750689836212</v>
      </c>
      <c r="AE1642">
        <v>7.0370620879816229E-2</v>
      </c>
      <c r="AF1642">
        <v>0</v>
      </c>
      <c r="AG1642">
        <v>0</v>
      </c>
      <c r="AH1642">
        <v>2.9061457112634411E-2</v>
      </c>
      <c r="AI1642" t="b">
        <v>0</v>
      </c>
      <c r="AJ1642" t="b">
        <v>0</v>
      </c>
      <c r="AK1642">
        <v>2030.861270534044</v>
      </c>
      <c r="AL1642">
        <v>0</v>
      </c>
      <c r="AM1642">
        <v>17.507589264818829</v>
      </c>
      <c r="AN1642">
        <v>0</v>
      </c>
      <c r="AO1642">
        <v>22.82363239068388</v>
      </c>
      <c r="AP1642">
        <v>17.578084484424831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4.2841051164576136</v>
      </c>
      <c r="AW1642">
        <v>3.4481448902093921</v>
      </c>
      <c r="AX1642">
        <v>1.5191862115097921</v>
      </c>
      <c r="AY1642">
        <v>1.2227478602963091</v>
      </c>
      <c r="AZ1642">
        <v>3.4481448902093921</v>
      </c>
    </row>
    <row r="1643" spans="1:52" x14ac:dyDescent="0.35">
      <c r="A1643">
        <v>1640</v>
      </c>
      <c r="B1643">
        <v>0</v>
      </c>
      <c r="C1643">
        <v>0</v>
      </c>
      <c r="D1643">
        <v>0</v>
      </c>
      <c r="E1643">
        <v>104.4</v>
      </c>
      <c r="F1643">
        <v>-0.13360284072167691</v>
      </c>
      <c r="G1643">
        <v>784.50311892322372</v>
      </c>
      <c r="H1643">
        <v>3414.15757355387</v>
      </c>
      <c r="I1643">
        <v>6</v>
      </c>
      <c r="J1643">
        <v>6</v>
      </c>
      <c r="K1643">
        <v>2021.1812835438909</v>
      </c>
      <c r="L1643" t="b">
        <v>0</v>
      </c>
      <c r="M1643">
        <v>15.45081519054558</v>
      </c>
      <c r="N1643">
        <v>15.45081519054558</v>
      </c>
      <c r="O1643">
        <v>188.07371594008919</v>
      </c>
      <c r="P1643">
        <v>44.097416139914372</v>
      </c>
      <c r="Q1643">
        <v>15.766137949536301</v>
      </c>
      <c r="R1643">
        <v>0.92668360879684708</v>
      </c>
      <c r="S1643">
        <v>63.068193544754237</v>
      </c>
      <c r="T1643">
        <v>80.382212340447367</v>
      </c>
      <c r="U1643">
        <v>17.01350687534676</v>
      </c>
      <c r="V1643">
        <v>5.8933337257271461</v>
      </c>
      <c r="W1643">
        <v>-3.368054279808407</v>
      </c>
      <c r="X1643">
        <v>1</v>
      </c>
      <c r="Y1643">
        <v>-3.3518772401329331</v>
      </c>
      <c r="Z1643">
        <v>88.493330239259095</v>
      </c>
      <c r="AA1643">
        <v>2021.1812835438909</v>
      </c>
      <c r="AB1643" t="b">
        <v>0</v>
      </c>
      <c r="AC1643" t="b">
        <v>1</v>
      </c>
      <c r="AD1643">
        <v>89.690420579820284</v>
      </c>
      <c r="AE1643">
        <v>7.0370620879816229E-2</v>
      </c>
      <c r="AF1643">
        <v>0</v>
      </c>
      <c r="AG1643">
        <v>0</v>
      </c>
      <c r="AH1643">
        <v>3.2698816483900051E-2</v>
      </c>
      <c r="AI1643" t="b">
        <v>0</v>
      </c>
      <c r="AJ1643" t="b">
        <v>0</v>
      </c>
      <c r="AK1643">
        <v>2021.1812835438909</v>
      </c>
      <c r="AL1643">
        <v>0</v>
      </c>
      <c r="AM1643">
        <v>17.01350687534676</v>
      </c>
      <c r="AN1643">
        <v>0</v>
      </c>
      <c r="AO1643">
        <v>16.483861017029831</v>
      </c>
      <c r="AP1643">
        <v>17.084002094952758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3.1567307027715699</v>
      </c>
      <c r="AW1643">
        <v>3.3581255116526778</v>
      </c>
      <c r="AX1643">
        <v>1.119408050628216</v>
      </c>
      <c r="AY1643">
        <v>1.190826057118038</v>
      </c>
      <c r="AZ1643">
        <v>3.3581255116526778</v>
      </c>
    </row>
    <row r="1644" spans="1:52" x14ac:dyDescent="0.35">
      <c r="A1644">
        <v>1641</v>
      </c>
      <c r="B1644">
        <v>0</v>
      </c>
      <c r="C1644">
        <v>0</v>
      </c>
      <c r="D1644">
        <v>0</v>
      </c>
      <c r="E1644">
        <v>104</v>
      </c>
      <c r="F1644">
        <v>-8.6267928039003294E-2</v>
      </c>
      <c r="G1644">
        <v>781.49735984688948</v>
      </c>
      <c r="H1644">
        <v>3401.0765100536628</v>
      </c>
      <c r="I1644">
        <v>6</v>
      </c>
      <c r="J1644">
        <v>6</v>
      </c>
      <c r="K1644">
        <v>2013.4372939517691</v>
      </c>
      <c r="L1644" t="b">
        <v>0</v>
      </c>
      <c r="M1644">
        <v>17.91439303906591</v>
      </c>
      <c r="N1644">
        <v>17.91439303906591</v>
      </c>
      <c r="O1644">
        <v>218.9001026350476</v>
      </c>
      <c r="P1644">
        <v>51.325241651749977</v>
      </c>
      <c r="Q1644">
        <v>18.279992897006029</v>
      </c>
      <c r="R1644">
        <v>0.93140974832244494</v>
      </c>
      <c r="S1644">
        <v>63.104556966648467</v>
      </c>
      <c r="T1644">
        <v>93.082602460206104</v>
      </c>
      <c r="U1644">
        <v>19.626155867414941</v>
      </c>
      <c r="V1644">
        <v>6.3845591295473412</v>
      </c>
      <c r="W1644">
        <v>-3.368054279808407</v>
      </c>
      <c r="X1644">
        <v>1</v>
      </c>
      <c r="Y1644">
        <v>-3.3518772401329331</v>
      </c>
      <c r="Z1644">
        <v>88.520891243847515</v>
      </c>
      <c r="AA1644">
        <v>2013.4372939517691</v>
      </c>
      <c r="AB1644" t="b">
        <v>0</v>
      </c>
      <c r="AC1644" t="b">
        <v>1</v>
      </c>
      <c r="AD1644">
        <v>89.689090469804356</v>
      </c>
      <c r="AE1644">
        <v>7.0370620879816229E-2</v>
      </c>
      <c r="AF1644">
        <v>0</v>
      </c>
      <c r="AG1644">
        <v>0</v>
      </c>
      <c r="AH1644">
        <v>3.2630935552010583E-2</v>
      </c>
      <c r="AI1644" t="b">
        <v>0</v>
      </c>
      <c r="AJ1644" t="b">
        <v>0</v>
      </c>
      <c r="AK1644">
        <v>2013.4372939517691</v>
      </c>
      <c r="AL1644">
        <v>0</v>
      </c>
      <c r="AM1644">
        <v>19.626155867414941</v>
      </c>
      <c r="AN1644">
        <v>0</v>
      </c>
      <c r="AO1644">
        <v>18.51673879300607</v>
      </c>
      <c r="AP1644">
        <v>19.696581865506399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3.5098341121323511</v>
      </c>
      <c r="AW1644">
        <v>3.827633314060662</v>
      </c>
      <c r="AX1644">
        <v>1.244622025578848</v>
      </c>
      <c r="AY1644">
        <v>1.3573183824309469</v>
      </c>
      <c r="AZ1644">
        <v>3.827633314060662</v>
      </c>
    </row>
    <row r="1645" spans="1:52" x14ac:dyDescent="0.35">
      <c r="A1645">
        <v>1642</v>
      </c>
      <c r="B1645">
        <v>0</v>
      </c>
      <c r="C1645">
        <v>0</v>
      </c>
      <c r="D1645">
        <v>0</v>
      </c>
      <c r="E1645">
        <v>103.8</v>
      </c>
      <c r="F1645">
        <v>-2.1325447122308109E-2</v>
      </c>
      <c r="G1645">
        <v>779.99448030872236</v>
      </c>
      <c r="H1645">
        <v>3394.5359783035601</v>
      </c>
      <c r="I1645">
        <v>6</v>
      </c>
      <c r="J1645">
        <v>6</v>
      </c>
      <c r="K1645">
        <v>2009.565299155707</v>
      </c>
      <c r="L1645" t="b">
        <v>0</v>
      </c>
      <c r="M1645">
        <v>21.43497792208937</v>
      </c>
      <c r="N1645">
        <v>21.43497792208937</v>
      </c>
      <c r="O1645">
        <v>262.42360253748723</v>
      </c>
      <c r="P1645">
        <v>61.530143902284458</v>
      </c>
      <c r="Q1645">
        <v>21.8724264511116</v>
      </c>
      <c r="R1645">
        <v>0.93619480349017581</v>
      </c>
      <c r="S1645">
        <v>63.144000586245483</v>
      </c>
      <c r="T1645">
        <v>111.019686823208</v>
      </c>
      <c r="U1645">
        <v>23.363114567150159</v>
      </c>
      <c r="V1645">
        <v>7.0836329342139237</v>
      </c>
      <c r="W1645">
        <v>-3.368054279808407</v>
      </c>
      <c r="X1645">
        <v>1</v>
      </c>
      <c r="Y1645">
        <v>-3.3518772401329331</v>
      </c>
      <c r="Z1645">
        <v>88.514959993441906</v>
      </c>
      <c r="AA1645">
        <v>2009.565299155707</v>
      </c>
      <c r="AB1645" t="b">
        <v>0</v>
      </c>
      <c r="AC1645" t="b">
        <v>1</v>
      </c>
      <c r="AD1645">
        <v>89.687760359788427</v>
      </c>
      <c r="AE1645">
        <v>7.0370620879816229E-2</v>
      </c>
      <c r="AF1645">
        <v>0</v>
      </c>
      <c r="AG1645">
        <v>0</v>
      </c>
      <c r="AH1645">
        <v>2.0966179912649929E-2</v>
      </c>
      <c r="AI1645" t="b">
        <v>0</v>
      </c>
      <c r="AJ1645" t="b">
        <v>0</v>
      </c>
      <c r="AK1645">
        <v>2009.565299155707</v>
      </c>
      <c r="AL1645">
        <v>0</v>
      </c>
      <c r="AM1645">
        <v>23.363114567150159</v>
      </c>
      <c r="AN1645">
        <v>0</v>
      </c>
      <c r="AO1645">
        <v>17.251260306557839</v>
      </c>
      <c r="AP1645">
        <v>23.433486726285849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3.287056782214568</v>
      </c>
      <c r="AW1645">
        <v>4.5197832207984767</v>
      </c>
      <c r="AX1645">
        <v>1.165622972416513</v>
      </c>
      <c r="AY1645">
        <v>1.6027619018929611</v>
      </c>
      <c r="AZ1645">
        <v>4.5197832207984767</v>
      </c>
    </row>
    <row r="1646" spans="1:52" x14ac:dyDescent="0.35">
      <c r="A1646">
        <v>1643</v>
      </c>
      <c r="B1646">
        <v>0</v>
      </c>
      <c r="C1646">
        <v>0</v>
      </c>
      <c r="D1646">
        <v>0</v>
      </c>
      <c r="E1646">
        <v>103.9</v>
      </c>
      <c r="F1646">
        <v>8.8236383194875145E-2</v>
      </c>
      <c r="G1646">
        <v>780.74592007780598</v>
      </c>
      <c r="H1646">
        <v>3397.8062441786119</v>
      </c>
      <c r="I1646">
        <v>6</v>
      </c>
      <c r="J1646">
        <v>6</v>
      </c>
      <c r="K1646">
        <v>2011.501296553738</v>
      </c>
      <c r="L1646" t="b">
        <v>0</v>
      </c>
      <c r="M1646">
        <v>27.584583181997459</v>
      </c>
      <c r="N1646">
        <v>27.584583181997459</v>
      </c>
      <c r="O1646">
        <v>337.38679795651927</v>
      </c>
      <c r="P1646">
        <v>79.106673440435387</v>
      </c>
      <c r="Q1646">
        <v>28.147533859181081</v>
      </c>
      <c r="R1646">
        <v>0.94155348143957618</v>
      </c>
      <c r="S1646">
        <v>63.187903299189102</v>
      </c>
      <c r="T1646">
        <v>141.920921330987</v>
      </c>
      <c r="U1646">
        <v>29.89477965303178</v>
      </c>
      <c r="V1646">
        <v>8.2947837626839771</v>
      </c>
      <c r="W1646">
        <v>-3.368054279808407</v>
      </c>
      <c r="X1646">
        <v>1</v>
      </c>
      <c r="Y1646">
        <v>-3.3518772401329331</v>
      </c>
      <c r="Z1646">
        <v>88.512267983485401</v>
      </c>
      <c r="AA1646">
        <v>2011.501296553738</v>
      </c>
      <c r="AB1646" t="b">
        <v>0</v>
      </c>
      <c r="AC1646" t="b">
        <v>1</v>
      </c>
      <c r="AD1646">
        <v>89.686430249772499</v>
      </c>
      <c r="AE1646">
        <v>7.0370620879816229E-2</v>
      </c>
      <c r="AF1646">
        <v>0</v>
      </c>
      <c r="AG1646">
        <v>0</v>
      </c>
      <c r="AH1646">
        <v>9.7260111982110375E-3</v>
      </c>
      <c r="AI1646" t="b">
        <v>0</v>
      </c>
      <c r="AJ1646" t="b">
        <v>0</v>
      </c>
      <c r="AK1646">
        <v>2011.501296553738</v>
      </c>
      <c r="AL1646">
        <v>0</v>
      </c>
      <c r="AM1646">
        <v>29.89477965303178</v>
      </c>
      <c r="AN1646">
        <v>0</v>
      </c>
      <c r="AO1646">
        <v>15.893513723648599</v>
      </c>
      <c r="AP1646">
        <v>29.965205651123231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3.0498405323141209</v>
      </c>
      <c r="AW1646">
        <v>5.7894475861852124</v>
      </c>
      <c r="AX1646">
        <v>1.081503734863164</v>
      </c>
      <c r="AY1646">
        <v>2.0529980246496309</v>
      </c>
      <c r="AZ1646">
        <v>5.7894475861852124</v>
      </c>
    </row>
    <row r="1647" spans="1:52" x14ac:dyDescent="0.35">
      <c r="A1647">
        <v>1644</v>
      </c>
      <c r="B1647">
        <v>0</v>
      </c>
      <c r="C1647">
        <v>0</v>
      </c>
      <c r="D1647">
        <v>0</v>
      </c>
      <c r="E1647">
        <v>104.4</v>
      </c>
      <c r="F1647">
        <v>0.168379914342804</v>
      </c>
      <c r="G1647">
        <v>784.50311892322372</v>
      </c>
      <c r="H1647">
        <v>3414.15757355387</v>
      </c>
      <c r="I1647">
        <v>6</v>
      </c>
      <c r="J1647">
        <v>6</v>
      </c>
      <c r="K1647">
        <v>2021.1812835438909</v>
      </c>
      <c r="L1647" t="b">
        <v>0</v>
      </c>
      <c r="M1647">
        <v>32.345696416588098</v>
      </c>
      <c r="N1647">
        <v>32.345696416588098</v>
      </c>
      <c r="O1647">
        <v>393.72520120881381</v>
      </c>
      <c r="P1647">
        <v>92.316270541532333</v>
      </c>
      <c r="Q1647">
        <v>33.005812669987861</v>
      </c>
      <c r="R1647">
        <v>0.94423642981895528</v>
      </c>
      <c r="S1647">
        <v>63.239656514875861</v>
      </c>
      <c r="T1647">
        <v>165.1489407318463</v>
      </c>
      <c r="U1647">
        <v>34.955029934945728</v>
      </c>
      <c r="V1647">
        <v>9.2092945468255039</v>
      </c>
      <c r="W1647">
        <v>-3.368054279808407</v>
      </c>
      <c r="X1647">
        <v>1</v>
      </c>
      <c r="Y1647">
        <v>-3.3518772401329331</v>
      </c>
      <c r="Z1647">
        <v>88.527209732233771</v>
      </c>
      <c r="AA1647">
        <v>2021.1812835438909</v>
      </c>
      <c r="AB1647" t="b">
        <v>0</v>
      </c>
      <c r="AC1647" t="b">
        <v>1</v>
      </c>
      <c r="AD1647">
        <v>89.685100139756571</v>
      </c>
      <c r="AE1647">
        <v>7.0370620879816229E-2</v>
      </c>
      <c r="AF1647">
        <v>0</v>
      </c>
      <c r="AG1647">
        <v>0</v>
      </c>
      <c r="AH1647">
        <v>-1.027781476064266E-2</v>
      </c>
      <c r="AI1647" t="b">
        <v>0</v>
      </c>
      <c r="AJ1647" t="b">
        <v>0</v>
      </c>
      <c r="AK1647">
        <v>2021.1812835438909</v>
      </c>
      <c r="AL1647">
        <v>0</v>
      </c>
      <c r="AM1647">
        <v>34.955029934945728</v>
      </c>
      <c r="AN1647">
        <v>0</v>
      </c>
      <c r="AO1647">
        <v>23.624491286207679</v>
      </c>
      <c r="AP1647">
        <v>35.025622064672092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4.4308701853349346</v>
      </c>
      <c r="AW1647">
        <v>6.8295315490924384</v>
      </c>
      <c r="AX1647">
        <v>1.5712305621755089</v>
      </c>
      <c r="AY1647">
        <v>2.4218225609341522</v>
      </c>
      <c r="AZ1647">
        <v>6.8295315490924384</v>
      </c>
    </row>
    <row r="1648" spans="1:52" x14ac:dyDescent="0.35">
      <c r="A1648">
        <v>1645</v>
      </c>
      <c r="B1648">
        <v>0</v>
      </c>
      <c r="C1648">
        <v>0</v>
      </c>
      <c r="D1648">
        <v>0</v>
      </c>
      <c r="E1648">
        <v>105.1</v>
      </c>
      <c r="F1648">
        <v>0.2382439594339143</v>
      </c>
      <c r="G1648">
        <v>789.76319730680848</v>
      </c>
      <c r="H1648">
        <v>3437.0494346792311</v>
      </c>
      <c r="I1648">
        <v>6</v>
      </c>
      <c r="J1648">
        <v>6</v>
      </c>
      <c r="K1648">
        <v>2034.7332653301039</v>
      </c>
      <c r="L1648" t="b">
        <v>0</v>
      </c>
      <c r="M1648">
        <v>36.702320454191771</v>
      </c>
      <c r="N1648">
        <v>36.702320454191771</v>
      </c>
      <c r="O1648">
        <v>443.78029336999901</v>
      </c>
      <c r="P1648">
        <v>104.05262730951731</v>
      </c>
      <c r="Q1648">
        <v>37.4513474022365</v>
      </c>
      <c r="R1648">
        <v>0.9460461047762907</v>
      </c>
      <c r="S1648">
        <v>63.297556618919828</v>
      </c>
      <c r="T1648">
        <v>185.78859134939421</v>
      </c>
      <c r="U1648">
        <v>39.587232813661373</v>
      </c>
      <c r="V1648">
        <v>10.024018191425769</v>
      </c>
      <c r="W1648">
        <v>-3.368054279808407</v>
      </c>
      <c r="X1648">
        <v>1</v>
      </c>
      <c r="Y1648">
        <v>-3.3518772401329331</v>
      </c>
      <c r="Z1648">
        <v>88.543232465473437</v>
      </c>
      <c r="AA1648">
        <v>2034.7332653301039</v>
      </c>
      <c r="AB1648" t="b">
        <v>0</v>
      </c>
      <c r="AC1648" t="b">
        <v>1</v>
      </c>
      <c r="AD1648">
        <v>89.683770029740643</v>
      </c>
      <c r="AE1648">
        <v>7.0370620879816229E-2</v>
      </c>
      <c r="AF1648">
        <v>0</v>
      </c>
      <c r="AG1648">
        <v>0</v>
      </c>
      <c r="AH1648">
        <v>-2.6405270928160089E-2</v>
      </c>
      <c r="AI1648" t="b">
        <v>0</v>
      </c>
      <c r="AJ1648" t="b">
        <v>0</v>
      </c>
      <c r="AK1648">
        <v>2034.7332653301039</v>
      </c>
      <c r="AL1648">
        <v>0</v>
      </c>
      <c r="AM1648">
        <v>39.587232813661373</v>
      </c>
      <c r="AN1648">
        <v>0</v>
      </c>
      <c r="AO1648">
        <v>32.398464805105583</v>
      </c>
      <c r="AP1648">
        <v>39.658047990490168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6.1347198169679036</v>
      </c>
      <c r="AW1648">
        <v>7.8288958765003862</v>
      </c>
      <c r="AX1648">
        <v>2.1754325592084771</v>
      </c>
      <c r="AY1648">
        <v>2.7762074930941001</v>
      </c>
      <c r="AZ1648">
        <v>7.8288958765003862</v>
      </c>
    </row>
    <row r="1649" spans="1:52" x14ac:dyDescent="0.35">
      <c r="A1649">
        <v>1646</v>
      </c>
      <c r="B1649">
        <v>0</v>
      </c>
      <c r="C1649">
        <v>0</v>
      </c>
      <c r="D1649">
        <v>0</v>
      </c>
      <c r="E1649">
        <v>106.1</v>
      </c>
      <c r="F1649">
        <v>0.29531091458821379</v>
      </c>
      <c r="G1649">
        <v>797.27759499764397</v>
      </c>
      <c r="H1649">
        <v>3469.7520934297472</v>
      </c>
      <c r="I1649">
        <v>6</v>
      </c>
      <c r="J1649">
        <v>6</v>
      </c>
      <c r="K1649">
        <v>2054.0932393104099</v>
      </c>
      <c r="L1649" t="b">
        <v>0</v>
      </c>
      <c r="M1649">
        <v>40.593888263719819</v>
      </c>
      <c r="N1649">
        <v>40.593888263719819</v>
      </c>
      <c r="O1649">
        <v>486.20841852530759</v>
      </c>
      <c r="P1649">
        <v>114.0006983712175</v>
      </c>
      <c r="Q1649">
        <v>41.422334962979413</v>
      </c>
      <c r="R1649">
        <v>0.94727303985627143</v>
      </c>
      <c r="S1649">
        <v>63.361123162001938</v>
      </c>
      <c r="T1649">
        <v>203.28747799884221</v>
      </c>
      <c r="U1649">
        <v>43.727978333748808</v>
      </c>
      <c r="V1649">
        <v>10.71873075016404</v>
      </c>
      <c r="W1649">
        <v>-3.368054279808407</v>
      </c>
      <c r="X1649">
        <v>1</v>
      </c>
      <c r="Y1649">
        <v>-3.3518772401329331</v>
      </c>
      <c r="Z1649">
        <v>88.521075983804636</v>
      </c>
      <c r="AA1649">
        <v>2054.0932393104099</v>
      </c>
      <c r="AB1649" t="b">
        <v>0</v>
      </c>
      <c r="AC1649" t="b">
        <v>1</v>
      </c>
      <c r="AD1649">
        <v>89.682439919724715</v>
      </c>
      <c r="AE1649">
        <v>7.0370620879816229E-2</v>
      </c>
      <c r="AF1649">
        <v>0</v>
      </c>
      <c r="AG1649">
        <v>0</v>
      </c>
      <c r="AH1649">
        <v>-3.5916823706347079E-2</v>
      </c>
      <c r="AI1649" t="b">
        <v>0</v>
      </c>
      <c r="AJ1649" t="b">
        <v>0</v>
      </c>
      <c r="AK1649">
        <v>2054.0932393104099</v>
      </c>
      <c r="AL1649">
        <v>0</v>
      </c>
      <c r="AM1649">
        <v>43.727978333748808</v>
      </c>
      <c r="AN1649">
        <v>0</v>
      </c>
      <c r="AO1649">
        <v>38.648731480682287</v>
      </c>
      <c r="AP1649">
        <v>43.799027325471187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7.453150380343998</v>
      </c>
      <c r="AW1649">
        <v>8.7606603164198873</v>
      </c>
      <c r="AX1649">
        <v>2.6429611277815601</v>
      </c>
      <c r="AY1649">
        <v>3.1066208056108411</v>
      </c>
      <c r="AZ1649">
        <v>8.7606603164198873</v>
      </c>
    </row>
    <row r="1650" spans="1:52" x14ac:dyDescent="0.35">
      <c r="A1650">
        <v>1647</v>
      </c>
      <c r="B1650">
        <v>0</v>
      </c>
      <c r="C1650">
        <v>0</v>
      </c>
      <c r="D1650">
        <v>0</v>
      </c>
      <c r="E1650">
        <v>107.2</v>
      </c>
      <c r="F1650">
        <v>0.33051238221323592</v>
      </c>
      <c r="G1650">
        <v>805.54343245756297</v>
      </c>
      <c r="H1650">
        <v>3505.7250180553142</v>
      </c>
      <c r="I1650">
        <v>6</v>
      </c>
      <c r="J1650">
        <v>6</v>
      </c>
      <c r="K1650">
        <v>2075.3892106887461</v>
      </c>
      <c r="L1650" t="b">
        <v>0</v>
      </c>
      <c r="M1650">
        <v>43.370796725748512</v>
      </c>
      <c r="N1650">
        <v>43.370796725748512</v>
      </c>
      <c r="O1650">
        <v>514.13813879739928</v>
      </c>
      <c r="P1650">
        <v>120.5493460190481</v>
      </c>
      <c r="Q1650">
        <v>44.255915026274003</v>
      </c>
      <c r="R1650">
        <v>0.94795529886328511</v>
      </c>
      <c r="S1650">
        <v>63.429830900285808</v>
      </c>
      <c r="T1650">
        <v>214.81039486079251</v>
      </c>
      <c r="U1650">
        <v>46.685656042370638</v>
      </c>
      <c r="V1650">
        <v>11.17974280158964</v>
      </c>
      <c r="W1650">
        <v>-3.368054279808407</v>
      </c>
      <c r="X1650">
        <v>1</v>
      </c>
      <c r="Y1650">
        <v>-3.3518772401329331</v>
      </c>
      <c r="Z1650">
        <v>88.491414196649245</v>
      </c>
      <c r="AA1650">
        <v>2075.3892106887461</v>
      </c>
      <c r="AB1650" t="b">
        <v>0</v>
      </c>
      <c r="AC1650" t="b">
        <v>1</v>
      </c>
      <c r="AD1650">
        <v>89.681109809708786</v>
      </c>
      <c r="AE1650">
        <v>7.0370620879816229E-2</v>
      </c>
      <c r="AF1650">
        <v>0</v>
      </c>
      <c r="AG1650">
        <v>0</v>
      </c>
      <c r="AH1650">
        <v>-4.7042951576781622E-2</v>
      </c>
      <c r="AI1650" t="b">
        <v>0</v>
      </c>
      <c r="AJ1650" t="b">
        <v>0</v>
      </c>
      <c r="AK1650">
        <v>2075.3892106887461</v>
      </c>
      <c r="AL1650">
        <v>0</v>
      </c>
      <c r="AM1650">
        <v>46.685656042370638</v>
      </c>
      <c r="AN1650">
        <v>0</v>
      </c>
      <c r="AO1650">
        <v>40.852915771109927</v>
      </c>
      <c r="AP1650">
        <v>46.756912698636661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7.9330389096157354</v>
      </c>
      <c r="AW1650">
        <v>9.4449524572958516</v>
      </c>
      <c r="AX1650">
        <v>2.8131343651119631</v>
      </c>
      <c r="AY1650">
        <v>3.3492778799842018</v>
      </c>
      <c r="AZ1650">
        <v>9.4449524572958516</v>
      </c>
    </row>
    <row r="1651" spans="1:52" x14ac:dyDescent="0.35">
      <c r="A1651">
        <v>1648</v>
      </c>
      <c r="B1651">
        <v>0</v>
      </c>
      <c r="C1651">
        <v>0</v>
      </c>
      <c r="D1651">
        <v>0</v>
      </c>
      <c r="E1651">
        <v>108.5</v>
      </c>
      <c r="F1651">
        <v>0.38263955655884452</v>
      </c>
      <c r="G1651">
        <v>815.31214945564909</v>
      </c>
      <c r="H1651">
        <v>3548.2384744309852</v>
      </c>
      <c r="I1651">
        <v>6</v>
      </c>
      <c r="J1651">
        <v>6</v>
      </c>
      <c r="K1651">
        <v>2100.557176863143</v>
      </c>
      <c r="L1651" t="b">
        <v>0</v>
      </c>
      <c r="M1651">
        <v>47.331022534951181</v>
      </c>
      <c r="N1651">
        <v>47.331022534951181</v>
      </c>
      <c r="O1651">
        <v>554.36187499922539</v>
      </c>
      <c r="P1651">
        <v>129.98055667561371</v>
      </c>
      <c r="Q1651">
        <v>48.296961770358337</v>
      </c>
      <c r="R1651">
        <v>0.94882851708050775</v>
      </c>
      <c r="S1651">
        <v>63.502288874226792</v>
      </c>
      <c r="T1651">
        <v>231.40298503761099</v>
      </c>
      <c r="U1651">
        <v>50.901676015140637</v>
      </c>
      <c r="V1651">
        <v>11.84123389637165</v>
      </c>
      <c r="W1651">
        <v>-3.368054279808407</v>
      </c>
      <c r="X1651">
        <v>1</v>
      </c>
      <c r="Y1651">
        <v>-3.3518772401329331</v>
      </c>
      <c r="Z1651">
        <v>88.390564403797185</v>
      </c>
      <c r="AA1651">
        <v>2100.557176863143</v>
      </c>
      <c r="AB1651" t="b">
        <v>0</v>
      </c>
      <c r="AC1651" t="b">
        <v>1</v>
      </c>
      <c r="AD1651">
        <v>89.679779699692858</v>
      </c>
      <c r="AE1651">
        <v>7.0370620879816229E-2</v>
      </c>
      <c r="AF1651">
        <v>0</v>
      </c>
      <c r="AG1651">
        <v>0</v>
      </c>
      <c r="AH1651">
        <v>-6.9962965854438841E-2</v>
      </c>
      <c r="AI1651" t="b">
        <v>0</v>
      </c>
      <c r="AJ1651" t="b">
        <v>0</v>
      </c>
      <c r="AK1651">
        <v>2100.557176863143</v>
      </c>
      <c r="AL1651">
        <v>0</v>
      </c>
      <c r="AM1651">
        <v>50.901676015140637</v>
      </c>
      <c r="AN1651">
        <v>0</v>
      </c>
      <c r="AO1651">
        <v>41.406191506272911</v>
      </c>
      <c r="AP1651">
        <v>50.973168024556131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8.0448736071437494</v>
      </c>
      <c r="AW1651">
        <v>10.464769110023029</v>
      </c>
      <c r="AX1651">
        <v>2.8527920592708331</v>
      </c>
      <c r="AY1651">
        <v>3.7109154183479029</v>
      </c>
      <c r="AZ1651">
        <v>10.464769110023029</v>
      </c>
    </row>
    <row r="1652" spans="1:52" x14ac:dyDescent="0.35">
      <c r="A1652">
        <v>1649</v>
      </c>
      <c r="B1652">
        <v>0</v>
      </c>
      <c r="C1652">
        <v>0</v>
      </c>
      <c r="D1652">
        <v>0</v>
      </c>
      <c r="E1652">
        <v>109.9</v>
      </c>
      <c r="F1652">
        <v>0.38892939155138961</v>
      </c>
      <c r="G1652">
        <v>825.83230622281883</v>
      </c>
      <c r="H1652">
        <v>3594.022196681708</v>
      </c>
      <c r="I1652">
        <v>6</v>
      </c>
      <c r="J1652">
        <v>6</v>
      </c>
      <c r="K1652">
        <v>2127.6611404355708</v>
      </c>
      <c r="L1652" t="b">
        <v>0</v>
      </c>
      <c r="M1652">
        <v>48.757256673263271</v>
      </c>
      <c r="N1652">
        <v>48.757256673263271</v>
      </c>
      <c r="O1652">
        <v>563.79182693706048</v>
      </c>
      <c r="P1652">
        <v>132.19158607280269</v>
      </c>
      <c r="Q1652">
        <v>49.752302727819668</v>
      </c>
      <c r="R1652">
        <v>0.94897507006460025</v>
      </c>
      <c r="S1652">
        <v>63.580036324767697</v>
      </c>
      <c r="T1652">
        <v>235.30291273168001</v>
      </c>
      <c r="U1652">
        <v>52.42740752339558</v>
      </c>
      <c r="V1652">
        <v>12.006314635729471</v>
      </c>
      <c r="W1652">
        <v>-3.368054279808407</v>
      </c>
      <c r="X1652">
        <v>1</v>
      </c>
      <c r="Y1652">
        <v>-3.3518772401329331</v>
      </c>
      <c r="Z1652">
        <v>88.308838591376315</v>
      </c>
      <c r="AA1652">
        <v>2127.6611404355708</v>
      </c>
      <c r="AB1652" t="b">
        <v>0</v>
      </c>
      <c r="AC1652" t="b">
        <v>1</v>
      </c>
      <c r="AD1652">
        <v>89.67844958967693</v>
      </c>
      <c r="AE1652">
        <v>7.0370620879816229E-2</v>
      </c>
      <c r="AF1652">
        <v>0</v>
      </c>
      <c r="AG1652">
        <v>0</v>
      </c>
      <c r="AH1652">
        <v>-8.7708638647062742E-2</v>
      </c>
      <c r="AI1652" t="b">
        <v>0</v>
      </c>
      <c r="AJ1652" t="b">
        <v>0</v>
      </c>
      <c r="AK1652">
        <v>2127.6611404355708</v>
      </c>
      <c r="AL1652">
        <v>0</v>
      </c>
      <c r="AM1652">
        <v>52.42740752339558</v>
      </c>
      <c r="AN1652">
        <v>0</v>
      </c>
      <c r="AO1652">
        <v>45.275362678995847</v>
      </c>
      <c r="AP1652">
        <v>52.498984136884403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8.9282212057446095</v>
      </c>
      <c r="AW1652">
        <v>10.820365272394</v>
      </c>
      <c r="AX1652">
        <v>3.1660358885619191</v>
      </c>
      <c r="AY1652">
        <v>3.8370134973187922</v>
      </c>
      <c r="AZ1652">
        <v>10.820365272394</v>
      </c>
    </row>
    <row r="1653" spans="1:52" x14ac:dyDescent="0.35">
      <c r="A1653">
        <v>1650</v>
      </c>
      <c r="B1653">
        <v>0</v>
      </c>
      <c r="C1653">
        <v>0</v>
      </c>
      <c r="D1653">
        <v>0</v>
      </c>
      <c r="E1653">
        <v>111.3</v>
      </c>
      <c r="F1653">
        <v>0.39497621056890247</v>
      </c>
      <c r="G1653">
        <v>836.35246298998845</v>
      </c>
      <c r="H1653">
        <v>3639.8059189324299</v>
      </c>
      <c r="I1653">
        <v>6</v>
      </c>
      <c r="J1653">
        <v>6</v>
      </c>
      <c r="K1653">
        <v>2154.7651040079991</v>
      </c>
      <c r="L1653" t="b">
        <v>0</v>
      </c>
      <c r="M1653">
        <v>50.195057533612498</v>
      </c>
      <c r="N1653">
        <v>50.195057533612498</v>
      </c>
      <c r="O1653">
        <v>573.11661378000667</v>
      </c>
      <c r="P1653">
        <v>134.37795753770411</v>
      </c>
      <c r="Q1653">
        <v>51.219446462869897</v>
      </c>
      <c r="R1653">
        <v>0.94911626676734995</v>
      </c>
      <c r="S1653">
        <v>63.659897178033582</v>
      </c>
      <c r="T1653">
        <v>239.15910103525189</v>
      </c>
      <c r="U1653">
        <v>53.965407881292748</v>
      </c>
      <c r="V1653">
        <v>12.169307897238159</v>
      </c>
      <c r="W1653">
        <v>-3.368054279808407</v>
      </c>
      <c r="X1653">
        <v>1</v>
      </c>
      <c r="Y1653">
        <v>-3.3518772401329331</v>
      </c>
      <c r="Z1653">
        <v>88.227112778955444</v>
      </c>
      <c r="AA1653">
        <v>2154.7651040079991</v>
      </c>
      <c r="AB1653" t="b">
        <v>0</v>
      </c>
      <c r="AC1653" t="b">
        <v>1</v>
      </c>
      <c r="AD1653">
        <v>89.677119479661002</v>
      </c>
      <c r="AE1653">
        <v>7.0370620879816229E-2</v>
      </c>
      <c r="AF1653">
        <v>0</v>
      </c>
      <c r="AG1653">
        <v>0</v>
      </c>
      <c r="AH1653">
        <v>-9.6955767004661242E-2</v>
      </c>
      <c r="AI1653" t="b">
        <v>0</v>
      </c>
      <c r="AJ1653" t="b">
        <v>0</v>
      </c>
      <c r="AK1653">
        <v>2154.7651040079991</v>
      </c>
      <c r="AL1653">
        <v>0</v>
      </c>
      <c r="AM1653">
        <v>53.965407881292748</v>
      </c>
      <c r="AN1653">
        <v>0</v>
      </c>
      <c r="AO1653">
        <v>49.357864754123263</v>
      </c>
      <c r="AP1653">
        <v>54.036984494781571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9.9044095253645956</v>
      </c>
      <c r="AW1653">
        <v>11.182842848279099</v>
      </c>
      <c r="AX1653">
        <v>3.5122019593491469</v>
      </c>
      <c r="AY1653">
        <v>3.965551796732302</v>
      </c>
      <c r="AZ1653">
        <v>11.182842848279099</v>
      </c>
    </row>
    <row r="1654" spans="1:52" x14ac:dyDescent="0.35">
      <c r="A1654">
        <v>1651</v>
      </c>
      <c r="B1654">
        <v>0</v>
      </c>
      <c r="C1654">
        <v>0</v>
      </c>
      <c r="D1654">
        <v>0</v>
      </c>
      <c r="E1654">
        <v>112.7</v>
      </c>
      <c r="F1654">
        <v>0.36449909950632531</v>
      </c>
      <c r="G1654">
        <v>846.87261975715808</v>
      </c>
      <c r="H1654">
        <v>3685.5896411831518</v>
      </c>
      <c r="I1654">
        <v>6</v>
      </c>
      <c r="J1654">
        <v>6</v>
      </c>
      <c r="K1654">
        <v>2181.869067580426</v>
      </c>
      <c r="L1654" t="b">
        <v>0</v>
      </c>
      <c r="M1654">
        <v>49.452914785947243</v>
      </c>
      <c r="N1654">
        <v>49.452914785947243</v>
      </c>
      <c r="O1654">
        <v>557.62878535919913</v>
      </c>
      <c r="P1654">
        <v>130.74654518663689</v>
      </c>
      <c r="Q1654">
        <v>50.462157944844108</v>
      </c>
      <c r="R1654">
        <v>0.94874246810159024</v>
      </c>
      <c r="S1654">
        <v>63.741885536340057</v>
      </c>
      <c r="T1654">
        <v>232.7877775884003</v>
      </c>
      <c r="U1654">
        <v>53.188467515128337</v>
      </c>
      <c r="V1654">
        <v>11.93212693529736</v>
      </c>
      <c r="W1654">
        <v>-3.368054279808407</v>
      </c>
      <c r="X1654">
        <v>1</v>
      </c>
      <c r="Y1654">
        <v>-3.3518772401329331</v>
      </c>
      <c r="Z1654">
        <v>88.149365130701725</v>
      </c>
      <c r="AA1654">
        <v>2181.869067580426</v>
      </c>
      <c r="AB1654" t="b">
        <v>0</v>
      </c>
      <c r="AC1654" t="b">
        <v>1</v>
      </c>
      <c r="AD1654">
        <v>89.675789369645074</v>
      </c>
      <c r="AE1654">
        <v>7.0370620879816229E-2</v>
      </c>
      <c r="AF1654">
        <v>0</v>
      </c>
      <c r="AG1654">
        <v>0</v>
      </c>
      <c r="AH1654">
        <v>-9.7099918831432985E-2</v>
      </c>
      <c r="AI1654" t="b">
        <v>0</v>
      </c>
      <c r="AJ1654" t="b">
        <v>0</v>
      </c>
      <c r="AK1654">
        <v>2181.869067580426</v>
      </c>
      <c r="AL1654">
        <v>0</v>
      </c>
      <c r="AM1654">
        <v>53.188467515128337</v>
      </c>
      <c r="AN1654">
        <v>0</v>
      </c>
      <c r="AO1654">
        <v>53.408911318635759</v>
      </c>
      <c r="AP1654">
        <v>53.259877996982247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10.92284764338166</v>
      </c>
      <c r="AW1654">
        <v>10.944315035800649</v>
      </c>
      <c r="AX1654">
        <v>3.8733502281495258</v>
      </c>
      <c r="AY1654">
        <v>3.8809673660845889</v>
      </c>
      <c r="AZ1654">
        <v>10.944315035800649</v>
      </c>
    </row>
    <row r="1655" spans="1:52" x14ac:dyDescent="0.35">
      <c r="A1655">
        <v>1652</v>
      </c>
      <c r="B1655">
        <v>0</v>
      </c>
      <c r="C1655">
        <v>0</v>
      </c>
      <c r="D1655">
        <v>0</v>
      </c>
      <c r="E1655">
        <v>113.9</v>
      </c>
      <c r="F1655">
        <v>0.31369405807249429</v>
      </c>
      <c r="G1655">
        <v>855.88989698616069</v>
      </c>
      <c r="H1655">
        <v>3724.832831683771</v>
      </c>
      <c r="I1655">
        <v>6</v>
      </c>
      <c r="J1655">
        <v>6</v>
      </c>
      <c r="K1655">
        <v>2205.101036356793</v>
      </c>
      <c r="L1655" t="b">
        <v>0</v>
      </c>
      <c r="M1655">
        <v>47.287421747149168</v>
      </c>
      <c r="N1655">
        <v>47.287421747149168</v>
      </c>
      <c r="O1655">
        <v>527.59311287337266</v>
      </c>
      <c r="P1655">
        <v>123.7041174766874</v>
      </c>
      <c r="Q1655">
        <v>48.252471170560383</v>
      </c>
      <c r="R1655">
        <v>0.94801633441479405</v>
      </c>
      <c r="S1655">
        <v>63.823255074661319</v>
      </c>
      <c r="T1655">
        <v>220.41778217756089</v>
      </c>
      <c r="U1655">
        <v>50.898354193808693</v>
      </c>
      <c r="V1655">
        <v>11.4581242777511</v>
      </c>
      <c r="W1655">
        <v>-3.368054279808407</v>
      </c>
      <c r="X1655">
        <v>1</v>
      </c>
      <c r="Y1655">
        <v>-3.3518772401329331</v>
      </c>
      <c r="Z1655">
        <v>88.036308576867043</v>
      </c>
      <c r="AA1655">
        <v>2205.101036356793</v>
      </c>
      <c r="AB1655" t="b">
        <v>0</v>
      </c>
      <c r="AC1655" t="b">
        <v>1</v>
      </c>
      <c r="AD1655">
        <v>89.674459259629145</v>
      </c>
      <c r="AE1655">
        <v>7.0370620879816229E-2</v>
      </c>
      <c r="AF1655">
        <v>0</v>
      </c>
      <c r="AG1655">
        <v>0</v>
      </c>
      <c r="AH1655">
        <v>-7.6602247162063541E-2</v>
      </c>
      <c r="AI1655" t="b">
        <v>0</v>
      </c>
      <c r="AJ1655" t="b">
        <v>0</v>
      </c>
      <c r="AK1655">
        <v>2205.101036356793</v>
      </c>
      <c r="AL1655">
        <v>0</v>
      </c>
      <c r="AM1655">
        <v>50.898354193808693</v>
      </c>
      <c r="AN1655">
        <v>0</v>
      </c>
      <c r="AO1655">
        <v>56.249752045830533</v>
      </c>
      <c r="AP1655">
        <v>50.969538552048412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11.64922244212458</v>
      </c>
      <c r="AW1655">
        <v>10.34399968260168</v>
      </c>
      <c r="AX1655">
        <v>4.1309299440158078</v>
      </c>
      <c r="AY1655">
        <v>3.6680893296333732</v>
      </c>
      <c r="AZ1655">
        <v>10.34399968260168</v>
      </c>
    </row>
    <row r="1656" spans="1:52" x14ac:dyDescent="0.35">
      <c r="A1656">
        <v>1653</v>
      </c>
      <c r="B1656">
        <v>0</v>
      </c>
      <c r="C1656">
        <v>0</v>
      </c>
      <c r="D1656">
        <v>0</v>
      </c>
      <c r="E1656">
        <v>115</v>
      </c>
      <c r="F1656">
        <v>0.29739133487036179</v>
      </c>
      <c r="G1656">
        <v>864.15573444607969</v>
      </c>
      <c r="H1656">
        <v>3760.8057563093389</v>
      </c>
      <c r="I1656">
        <v>6</v>
      </c>
      <c r="J1656">
        <v>6</v>
      </c>
      <c r="K1656">
        <v>2226.3970077351291</v>
      </c>
      <c r="L1656" t="b">
        <v>0</v>
      </c>
      <c r="M1656">
        <v>47.121436981807953</v>
      </c>
      <c r="N1656">
        <v>47.121436981807953</v>
      </c>
      <c r="O1656">
        <v>520.71236623027426</v>
      </c>
      <c r="P1656">
        <v>122.0907971540822</v>
      </c>
      <c r="Q1656">
        <v>48.083098961028533</v>
      </c>
      <c r="R1656">
        <v>0.94780991700372363</v>
      </c>
      <c r="S1656">
        <v>63.90216375906985</v>
      </c>
      <c r="T1656">
        <v>217.59052205755259</v>
      </c>
      <c r="U1656">
        <v>50.730740519187478</v>
      </c>
      <c r="V1656">
        <v>11.356067405386771</v>
      </c>
      <c r="W1656">
        <v>-3.368054279808407</v>
      </c>
      <c r="X1656">
        <v>1</v>
      </c>
      <c r="Y1656">
        <v>-3.3518772401329331</v>
      </c>
      <c r="Z1656">
        <v>87.951594801970302</v>
      </c>
      <c r="AA1656">
        <v>2226.3970077351291</v>
      </c>
      <c r="AB1656" t="b">
        <v>0</v>
      </c>
      <c r="AC1656" t="b">
        <v>1</v>
      </c>
      <c r="AD1656">
        <v>89.673129149613217</v>
      </c>
      <c r="AE1656">
        <v>7.0370620879816229E-2</v>
      </c>
      <c r="AF1656">
        <v>0</v>
      </c>
      <c r="AG1656">
        <v>0</v>
      </c>
      <c r="AH1656">
        <v>-6.1362309745626842E-2</v>
      </c>
      <c r="AI1656" t="b">
        <v>0</v>
      </c>
      <c r="AJ1656" t="b">
        <v>0</v>
      </c>
      <c r="AK1656">
        <v>2226.3970077351291</v>
      </c>
      <c r="AL1656">
        <v>0</v>
      </c>
      <c r="AM1656">
        <v>50.730740519187478</v>
      </c>
      <c r="AN1656">
        <v>0</v>
      </c>
      <c r="AO1656">
        <v>55.716490216275993</v>
      </c>
      <c r="AP1656">
        <v>50.80178951090987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11.44491265413391</v>
      </c>
      <c r="AW1656">
        <v>10.28353205678081</v>
      </c>
      <c r="AX1656">
        <v>4.0584796645864918</v>
      </c>
      <c r="AY1656">
        <v>3.6466468837838359</v>
      </c>
      <c r="AZ1656">
        <v>10.28353205678081</v>
      </c>
    </row>
    <row r="1657" spans="1:52" x14ac:dyDescent="0.35">
      <c r="A1657">
        <v>1654</v>
      </c>
      <c r="B1657">
        <v>0</v>
      </c>
      <c r="C1657">
        <v>0</v>
      </c>
      <c r="D1657">
        <v>0</v>
      </c>
      <c r="E1657">
        <v>116</v>
      </c>
      <c r="F1657">
        <v>0.246740602446053</v>
      </c>
      <c r="G1657">
        <v>871.67013213691519</v>
      </c>
      <c r="H1657">
        <v>3793.508415059855</v>
      </c>
      <c r="I1657">
        <v>6</v>
      </c>
      <c r="J1657">
        <v>6</v>
      </c>
      <c r="K1657">
        <v>2245.756981715434</v>
      </c>
      <c r="L1657" t="b">
        <v>0</v>
      </c>
      <c r="M1657">
        <v>44.735857742602363</v>
      </c>
      <c r="N1657">
        <v>44.735857742602363</v>
      </c>
      <c r="O1657">
        <v>490.08903464912993</v>
      </c>
      <c r="P1657">
        <v>114.91058172858121</v>
      </c>
      <c r="Q1657">
        <v>45.648834431226902</v>
      </c>
      <c r="R1657">
        <v>0.94696586611784084</v>
      </c>
      <c r="S1657">
        <v>63.981107695916272</v>
      </c>
      <c r="T1657">
        <v>204.976461480192</v>
      </c>
      <c r="U1657">
        <v>48.205364168370508</v>
      </c>
      <c r="V1657">
        <v>10.87074910083177</v>
      </c>
      <c r="W1657">
        <v>-3.368054279808407</v>
      </c>
      <c r="X1657">
        <v>1</v>
      </c>
      <c r="Y1657">
        <v>-3.3518772401329331</v>
      </c>
      <c r="Z1657">
        <v>87.88053115570429</v>
      </c>
      <c r="AA1657">
        <v>2245.756981715434</v>
      </c>
      <c r="AB1657" t="b">
        <v>0</v>
      </c>
      <c r="AC1657" t="b">
        <v>1</v>
      </c>
      <c r="AD1657">
        <v>89.671799039597289</v>
      </c>
      <c r="AE1657">
        <v>7.0370620879816229E-2</v>
      </c>
      <c r="AF1657">
        <v>0</v>
      </c>
      <c r="AG1657">
        <v>0</v>
      </c>
      <c r="AH1657">
        <v>-4.8264607953646732E-2</v>
      </c>
      <c r="AI1657" t="b">
        <v>0</v>
      </c>
      <c r="AJ1657" t="b">
        <v>0</v>
      </c>
      <c r="AK1657">
        <v>2245.756981715434</v>
      </c>
      <c r="AL1657">
        <v>0</v>
      </c>
      <c r="AM1657">
        <v>48.205364168370508</v>
      </c>
      <c r="AN1657">
        <v>0</v>
      </c>
      <c r="AO1657">
        <v>56.928742281550541</v>
      </c>
      <c r="AP1657">
        <v>48.276233184155068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11.72830538316326</v>
      </c>
      <c r="AW1657">
        <v>9.6661667235862812</v>
      </c>
      <c r="AX1657">
        <v>4.1589735401288159</v>
      </c>
      <c r="AY1657">
        <v>3.427722747988927</v>
      </c>
      <c r="AZ1657">
        <v>9.6661667235862812</v>
      </c>
    </row>
    <row r="1658" spans="1:52" x14ac:dyDescent="0.35">
      <c r="A1658">
        <v>1655</v>
      </c>
      <c r="B1658">
        <v>0</v>
      </c>
      <c r="C1658">
        <v>0</v>
      </c>
      <c r="D1658">
        <v>0</v>
      </c>
      <c r="E1658">
        <v>116.8</v>
      </c>
      <c r="F1658">
        <v>0.21564625534542611</v>
      </c>
      <c r="G1658">
        <v>877.68165028958356</v>
      </c>
      <c r="H1658">
        <v>3819.670542060268</v>
      </c>
      <c r="I1658">
        <v>6</v>
      </c>
      <c r="J1658">
        <v>6</v>
      </c>
      <c r="K1658">
        <v>2261.244960899679</v>
      </c>
      <c r="L1658" t="b">
        <v>0</v>
      </c>
      <c r="M1658">
        <v>43.384733018531882</v>
      </c>
      <c r="N1658">
        <v>43.384733018531882</v>
      </c>
      <c r="O1658">
        <v>472.03183835573901</v>
      </c>
      <c r="P1658">
        <v>110.6767328077494</v>
      </c>
      <c r="Q1658">
        <v>44.270135733195801</v>
      </c>
      <c r="R1658">
        <v>0.94641395897511649</v>
      </c>
      <c r="S1658">
        <v>64.057267096333774</v>
      </c>
      <c r="T1658">
        <v>197.5392889978985</v>
      </c>
      <c r="U1658">
        <v>46.776714685333353</v>
      </c>
      <c r="V1658">
        <v>10.58534844426768</v>
      </c>
      <c r="W1658">
        <v>-3.368054279808407</v>
      </c>
      <c r="X1658">
        <v>1</v>
      </c>
      <c r="Y1658">
        <v>-3.3518772401329331</v>
      </c>
      <c r="Z1658">
        <v>87.842200548655242</v>
      </c>
      <c r="AA1658">
        <v>2261.244960899679</v>
      </c>
      <c r="AB1658" t="b">
        <v>0</v>
      </c>
      <c r="AC1658" t="b">
        <v>1</v>
      </c>
      <c r="AD1658">
        <v>89.670468929581361</v>
      </c>
      <c r="AE1658">
        <v>7.0370620879816229E-2</v>
      </c>
      <c r="AF1658">
        <v>0</v>
      </c>
      <c r="AG1658">
        <v>0</v>
      </c>
      <c r="AH1658">
        <v>-4.317616540241731E-2</v>
      </c>
      <c r="AI1658" t="b">
        <v>0</v>
      </c>
      <c r="AJ1658" t="b">
        <v>0</v>
      </c>
      <c r="AK1658">
        <v>2261.244960899679</v>
      </c>
      <c r="AL1658">
        <v>0</v>
      </c>
      <c r="AM1658">
        <v>46.776714685333353</v>
      </c>
      <c r="AN1658">
        <v>0</v>
      </c>
      <c r="AO1658">
        <v>51.359210681822027</v>
      </c>
      <c r="AP1658">
        <v>46.847479099718143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10.235761437303539</v>
      </c>
      <c r="AW1658">
        <v>9.3263643587377754</v>
      </c>
      <c r="AX1658">
        <v>3.6297026373416821</v>
      </c>
      <c r="AY1658">
        <v>3.3072253130575011</v>
      </c>
      <c r="AZ1658">
        <v>9.3263643587377754</v>
      </c>
    </row>
    <row r="1659" spans="1:52" x14ac:dyDescent="0.35">
      <c r="A1659">
        <v>1656</v>
      </c>
      <c r="B1659">
        <v>0</v>
      </c>
      <c r="C1659">
        <v>0</v>
      </c>
      <c r="D1659">
        <v>0</v>
      </c>
      <c r="E1659">
        <v>117.6</v>
      </c>
      <c r="F1659">
        <v>0.2240077095055675</v>
      </c>
      <c r="G1659">
        <v>883.69316844225193</v>
      </c>
      <c r="H1659">
        <v>3845.83266906068</v>
      </c>
      <c r="I1659">
        <v>6</v>
      </c>
      <c r="J1659">
        <v>6</v>
      </c>
      <c r="K1659">
        <v>2276.732940083923</v>
      </c>
      <c r="L1659" t="b">
        <v>0</v>
      </c>
      <c r="M1659">
        <v>44.499209137614741</v>
      </c>
      <c r="N1659">
        <v>44.499209137614741</v>
      </c>
      <c r="O1659">
        <v>480.86390282381632</v>
      </c>
      <c r="P1659">
        <v>112.7475762548339</v>
      </c>
      <c r="Q1659">
        <v>45.407356262872192</v>
      </c>
      <c r="R1659">
        <v>0.94665367100234266</v>
      </c>
      <c r="S1659">
        <v>64.131894935764876</v>
      </c>
      <c r="T1659">
        <v>201.18443814335339</v>
      </c>
      <c r="U1659">
        <v>47.966175649848417</v>
      </c>
      <c r="V1659">
        <v>10.73245122640418</v>
      </c>
      <c r="W1659">
        <v>-3.368054279808407</v>
      </c>
      <c r="X1659">
        <v>1</v>
      </c>
      <c r="Y1659">
        <v>-3.3518772401329331</v>
      </c>
      <c r="Z1659">
        <v>87.83642435546281</v>
      </c>
      <c r="AA1659">
        <v>2276.732940083923</v>
      </c>
      <c r="AB1659" t="b">
        <v>0</v>
      </c>
      <c r="AC1659" t="b">
        <v>1</v>
      </c>
      <c r="AD1659">
        <v>89.669138819565433</v>
      </c>
      <c r="AE1659">
        <v>7.0370620879816229E-2</v>
      </c>
      <c r="AF1659">
        <v>0</v>
      </c>
      <c r="AG1659">
        <v>0</v>
      </c>
      <c r="AH1659">
        <v>-3.7454322908929798E-2</v>
      </c>
      <c r="AI1659" t="b">
        <v>0</v>
      </c>
      <c r="AJ1659" t="b">
        <v>0</v>
      </c>
      <c r="AK1659">
        <v>2276.732940083923</v>
      </c>
      <c r="AL1659">
        <v>0</v>
      </c>
      <c r="AM1659">
        <v>47.966175649848417</v>
      </c>
      <c r="AN1659">
        <v>0</v>
      </c>
      <c r="AO1659">
        <v>42.572488865919127</v>
      </c>
      <c r="AP1659">
        <v>48.036940064233221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8.1878941670402501</v>
      </c>
      <c r="AW1659">
        <v>9.5919774635089716</v>
      </c>
      <c r="AX1659">
        <v>2.9035085698724288</v>
      </c>
      <c r="AY1659">
        <v>3.4014144686373049</v>
      </c>
      <c r="AZ1659">
        <v>9.5919774635089716</v>
      </c>
    </row>
    <row r="1660" spans="1:52" x14ac:dyDescent="0.35">
      <c r="A1660">
        <v>1657</v>
      </c>
      <c r="B1660">
        <v>0</v>
      </c>
      <c r="C1660">
        <v>0</v>
      </c>
      <c r="D1660">
        <v>0</v>
      </c>
      <c r="E1660">
        <v>118.4</v>
      </c>
      <c r="F1660">
        <v>0.221656239965661</v>
      </c>
      <c r="G1660">
        <v>889.70468659492042</v>
      </c>
      <c r="H1660">
        <v>3871.9947960610939</v>
      </c>
      <c r="I1660">
        <v>6</v>
      </c>
      <c r="J1660">
        <v>6</v>
      </c>
      <c r="K1660">
        <v>2292.220919268168</v>
      </c>
      <c r="L1660" t="b">
        <v>0</v>
      </c>
      <c r="M1660">
        <v>44.946917268437979</v>
      </c>
      <c r="N1660">
        <v>44.946917268437979</v>
      </c>
      <c r="O1660">
        <v>482.42012216833592</v>
      </c>
      <c r="P1660">
        <v>113.1124611176508</v>
      </c>
      <c r="Q1660">
        <v>45.864201294324467</v>
      </c>
      <c r="R1660">
        <v>0.94667613473924661</v>
      </c>
      <c r="S1660">
        <v>64.20809741452014</v>
      </c>
      <c r="T1660">
        <v>201.8307417616968</v>
      </c>
      <c r="U1660">
        <v>48.44761541068884</v>
      </c>
      <c r="V1660">
        <v>10.76239527917858</v>
      </c>
      <c r="W1660">
        <v>-3.368054279808407</v>
      </c>
      <c r="X1660">
        <v>1</v>
      </c>
      <c r="Y1660">
        <v>-3.3518772401329331</v>
      </c>
      <c r="Z1660">
        <v>87.823975072517612</v>
      </c>
      <c r="AA1660">
        <v>2292.220919268168</v>
      </c>
      <c r="AB1660" t="b">
        <v>0</v>
      </c>
      <c r="AC1660" t="b">
        <v>1</v>
      </c>
      <c r="AD1660">
        <v>89.667808709549504</v>
      </c>
      <c r="AE1660">
        <v>7.0370620879816229E-2</v>
      </c>
      <c r="AF1660">
        <v>0</v>
      </c>
      <c r="AG1660">
        <v>0</v>
      </c>
      <c r="AH1660">
        <v>-3.3179775402295608E-2</v>
      </c>
      <c r="AI1660" t="b">
        <v>0</v>
      </c>
      <c r="AJ1660" t="b">
        <v>0</v>
      </c>
      <c r="AK1660">
        <v>2292.220919268168</v>
      </c>
      <c r="AL1660">
        <v>0</v>
      </c>
      <c r="AM1660">
        <v>48.44761541068884</v>
      </c>
      <c r="AN1660">
        <v>0</v>
      </c>
      <c r="AO1660">
        <v>41.82654349087273</v>
      </c>
      <c r="AP1660">
        <v>48.518379825073637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8.0224139842475086</v>
      </c>
      <c r="AW1660">
        <v>9.6950676806041702</v>
      </c>
      <c r="AX1660">
        <v>2.844827653988478</v>
      </c>
      <c r="AY1660">
        <v>3.437971326421486</v>
      </c>
      <c r="AZ1660">
        <v>9.6950676806041702</v>
      </c>
    </row>
    <row r="1661" spans="1:52" x14ac:dyDescent="0.35">
      <c r="A1661">
        <v>1658</v>
      </c>
      <c r="B1661">
        <v>0</v>
      </c>
      <c r="C1661">
        <v>0</v>
      </c>
      <c r="D1661">
        <v>0</v>
      </c>
      <c r="E1661">
        <v>119.2</v>
      </c>
      <c r="F1661">
        <v>0.2227006639651421</v>
      </c>
      <c r="G1661">
        <v>895.71620474758868</v>
      </c>
      <c r="H1661">
        <v>3898.1569230615059</v>
      </c>
      <c r="I1661">
        <v>6</v>
      </c>
      <c r="J1661">
        <v>6</v>
      </c>
      <c r="K1661">
        <v>2307.7088984524121</v>
      </c>
      <c r="L1661" t="b">
        <v>0</v>
      </c>
      <c r="M1661">
        <v>45.615354167128501</v>
      </c>
      <c r="N1661">
        <v>45.615354167128501</v>
      </c>
      <c r="O1661">
        <v>486.30865835223898</v>
      </c>
      <c r="P1661">
        <v>114.0242014818988</v>
      </c>
      <c r="Q1661">
        <v>46.546279762376017</v>
      </c>
      <c r="R1661">
        <v>0.94676675357966322</v>
      </c>
      <c r="S1661">
        <v>64.285034158002333</v>
      </c>
      <c r="T1661">
        <v>203.43812002366309</v>
      </c>
      <c r="U1661">
        <v>49.163407551424449</v>
      </c>
      <c r="V1661">
        <v>10.829671574509749</v>
      </c>
      <c r="W1661">
        <v>-6.4275635257431896</v>
      </c>
      <c r="X1661">
        <v>1</v>
      </c>
      <c r="Y1661">
        <v>-0.29236799419815013</v>
      </c>
      <c r="Z1661">
        <v>87.811525789572414</v>
      </c>
      <c r="AA1661">
        <v>2307.7088984524121</v>
      </c>
      <c r="AB1661" t="b">
        <v>0</v>
      </c>
      <c r="AC1661" t="b">
        <v>1</v>
      </c>
      <c r="AD1661">
        <v>89.667085645018886</v>
      </c>
      <c r="AE1661">
        <v>0.13429463971606151</v>
      </c>
      <c r="AF1661">
        <v>0</v>
      </c>
      <c r="AG1661">
        <v>0</v>
      </c>
      <c r="AH1661">
        <v>-2.808309752532567E-2</v>
      </c>
      <c r="AI1661" t="b">
        <v>0</v>
      </c>
      <c r="AJ1661" t="b">
        <v>0</v>
      </c>
      <c r="AK1661">
        <v>2307.7088984524121</v>
      </c>
      <c r="AL1661">
        <v>0</v>
      </c>
      <c r="AM1661">
        <v>49.163407551424449</v>
      </c>
      <c r="AN1661">
        <v>0</v>
      </c>
      <c r="AO1661">
        <v>46.143185714553027</v>
      </c>
      <c r="AP1661">
        <v>49.298095984645492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8.9720785768623585</v>
      </c>
      <c r="AW1661">
        <v>9.8679690135705371</v>
      </c>
      <c r="AX1661">
        <v>3.1815881478235322</v>
      </c>
      <c r="AY1661">
        <v>3.499283928315708</v>
      </c>
      <c r="AZ1661">
        <v>9.8679690135705371</v>
      </c>
    </row>
    <row r="1662" spans="1:52" x14ac:dyDescent="0.35">
      <c r="A1662">
        <v>1659</v>
      </c>
      <c r="B1662">
        <v>0</v>
      </c>
      <c r="C1662">
        <v>0</v>
      </c>
      <c r="D1662">
        <v>0</v>
      </c>
      <c r="E1662">
        <v>120</v>
      </c>
      <c r="F1662">
        <v>0.22087443750706021</v>
      </c>
      <c r="G1662">
        <v>901.72772290025705</v>
      </c>
      <c r="H1662">
        <v>3924.3190500619189</v>
      </c>
      <c r="I1662">
        <v>6</v>
      </c>
      <c r="J1662">
        <v>6</v>
      </c>
      <c r="K1662">
        <v>2323.1968776366562</v>
      </c>
      <c r="L1662" t="b">
        <v>0</v>
      </c>
      <c r="M1662">
        <v>46.105946119808173</v>
      </c>
      <c r="N1662">
        <v>46.105946119808173</v>
      </c>
      <c r="O1662">
        <v>488.26196940876849</v>
      </c>
      <c r="P1662">
        <v>114.48219195696289</v>
      </c>
      <c r="Q1662">
        <v>47.046883795722628</v>
      </c>
      <c r="R1662">
        <v>0.94680126637738704</v>
      </c>
      <c r="S1662">
        <v>64.362982390252697</v>
      </c>
      <c r="T1662">
        <v>204.24780561214709</v>
      </c>
      <c r="U1662">
        <v>49.690347347898587</v>
      </c>
      <c r="V1662">
        <v>10.86572460376385</v>
      </c>
      <c r="W1662">
        <v>-6.4275635257431896</v>
      </c>
      <c r="X1662">
        <v>1</v>
      </c>
      <c r="Y1662">
        <v>-0.29236799419815013</v>
      </c>
      <c r="Z1662">
        <v>87.761506535750911</v>
      </c>
      <c r="AA1662">
        <v>2323.1968776366562</v>
      </c>
      <c r="AB1662" t="b">
        <v>0</v>
      </c>
      <c r="AC1662" t="b">
        <v>1</v>
      </c>
      <c r="AD1662">
        <v>89.666969625973564</v>
      </c>
      <c r="AE1662">
        <v>0.13429463971606151</v>
      </c>
      <c r="AF1662">
        <v>0</v>
      </c>
      <c r="AG1662">
        <v>0</v>
      </c>
      <c r="AH1662">
        <v>-2.9151828813770039E-2</v>
      </c>
      <c r="AI1662" t="b">
        <v>0</v>
      </c>
      <c r="AJ1662" t="b">
        <v>0</v>
      </c>
      <c r="AK1662">
        <v>2323.1968776366562</v>
      </c>
      <c r="AL1662">
        <v>0</v>
      </c>
      <c r="AM1662">
        <v>49.690347347898587</v>
      </c>
      <c r="AN1662">
        <v>0</v>
      </c>
      <c r="AO1662">
        <v>50.603487783459776</v>
      </c>
      <c r="AP1662">
        <v>49.825035781119638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10.0026118658746</v>
      </c>
      <c r="AW1662">
        <v>9.9827705198451469</v>
      </c>
      <c r="AX1662">
        <v>3.5470254843526958</v>
      </c>
      <c r="AY1662">
        <v>3.53999373043413</v>
      </c>
      <c r="AZ1662">
        <v>9.9827705198451469</v>
      </c>
    </row>
    <row r="1663" spans="1:52" x14ac:dyDescent="0.35">
      <c r="A1663">
        <v>1660</v>
      </c>
      <c r="B1663">
        <v>0</v>
      </c>
      <c r="C1663">
        <v>0</v>
      </c>
      <c r="D1663">
        <v>0</v>
      </c>
      <c r="E1663">
        <v>120.8</v>
      </c>
      <c r="F1663">
        <v>0.22713491933994939</v>
      </c>
      <c r="G1663">
        <v>907.73924105292542</v>
      </c>
      <c r="H1663">
        <v>3950.4811770623319</v>
      </c>
      <c r="I1663">
        <v>6</v>
      </c>
      <c r="J1663">
        <v>6</v>
      </c>
      <c r="K1663">
        <v>2338.6848568209002</v>
      </c>
      <c r="L1663" t="b">
        <v>0</v>
      </c>
      <c r="M1663">
        <v>47.124363391602813</v>
      </c>
      <c r="N1663">
        <v>47.124363391602813</v>
      </c>
      <c r="O1663">
        <v>495.74206124212623</v>
      </c>
      <c r="P1663">
        <v>116.2360400196312</v>
      </c>
      <c r="Q1663">
        <v>48.086085093472263</v>
      </c>
      <c r="R1663">
        <v>0.94699260324637247</v>
      </c>
      <c r="S1663">
        <v>64.441717873900586</v>
      </c>
      <c r="T1663">
        <v>207.33494804736219</v>
      </c>
      <c r="U1663">
        <v>50.777677596032959</v>
      </c>
      <c r="V1663">
        <v>10.99028585203931</v>
      </c>
      <c r="W1663">
        <v>-6.4275635257431896</v>
      </c>
      <c r="X1663">
        <v>1</v>
      </c>
      <c r="Y1663">
        <v>-0.29236799419815013</v>
      </c>
      <c r="Z1663">
        <v>87.705526073291963</v>
      </c>
      <c r="AA1663">
        <v>2338.6848568209002</v>
      </c>
      <c r="AB1663" t="b">
        <v>0</v>
      </c>
      <c r="AC1663" t="b">
        <v>1</v>
      </c>
      <c r="AD1663">
        <v>89.666853606928242</v>
      </c>
      <c r="AE1663">
        <v>0.13429463971606151</v>
      </c>
      <c r="AF1663">
        <v>0</v>
      </c>
      <c r="AG1663">
        <v>0</v>
      </c>
      <c r="AH1663">
        <v>-2.6720634837105739E-2</v>
      </c>
      <c r="AI1663" t="b">
        <v>0</v>
      </c>
      <c r="AJ1663" t="b">
        <v>0</v>
      </c>
      <c r="AK1663">
        <v>2338.6848568209002</v>
      </c>
      <c r="AL1663">
        <v>0</v>
      </c>
      <c r="AM1663">
        <v>50.777677596032959</v>
      </c>
      <c r="AN1663">
        <v>0</v>
      </c>
      <c r="AO1663">
        <v>51.795395678674353</v>
      </c>
      <c r="AP1663">
        <v>50.912366029254002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10.27551690073156</v>
      </c>
      <c r="AW1663">
        <v>10.229836554157981</v>
      </c>
      <c r="AX1663">
        <v>3.6438003194083541</v>
      </c>
      <c r="AY1663">
        <v>3.6276059028998788</v>
      </c>
      <c r="AZ1663">
        <v>10.229836554157981</v>
      </c>
    </row>
    <row r="1664" spans="1:52" x14ac:dyDescent="0.35">
      <c r="A1664">
        <v>1661</v>
      </c>
      <c r="B1664">
        <v>0</v>
      </c>
      <c r="C1664">
        <v>0</v>
      </c>
      <c r="D1664">
        <v>0</v>
      </c>
      <c r="E1664">
        <v>121.6</v>
      </c>
      <c r="F1664">
        <v>0.20391921846650971</v>
      </c>
      <c r="G1664">
        <v>913.75075920559379</v>
      </c>
      <c r="H1664">
        <v>3976.6433040627439</v>
      </c>
      <c r="I1664">
        <v>6</v>
      </c>
      <c r="J1664">
        <v>6</v>
      </c>
      <c r="K1664">
        <v>2354.1728360051452</v>
      </c>
      <c r="L1664" t="b">
        <v>0</v>
      </c>
      <c r="M1664">
        <v>46.233304837728703</v>
      </c>
      <c r="N1664">
        <v>46.233304837728703</v>
      </c>
      <c r="O1664">
        <v>483.16845220218443</v>
      </c>
      <c r="P1664">
        <v>113.28792115334829</v>
      </c>
      <c r="Q1664">
        <v>47.176841671151728</v>
      </c>
      <c r="R1664">
        <v>0.9466102816062083</v>
      </c>
      <c r="S1664">
        <v>64.521903078078566</v>
      </c>
      <c r="T1664">
        <v>202.15788418571319</v>
      </c>
      <c r="U1664">
        <v>49.837660321100749</v>
      </c>
      <c r="V1664">
        <v>10.79315250776</v>
      </c>
      <c r="W1664">
        <v>-6.4275635257431896</v>
      </c>
      <c r="X1664">
        <v>1</v>
      </c>
      <c r="Y1664">
        <v>-0.29236799419815013</v>
      </c>
      <c r="Z1664">
        <v>87.657183486693313</v>
      </c>
      <c r="AA1664">
        <v>2354.1728360051452</v>
      </c>
      <c r="AB1664" t="b">
        <v>0</v>
      </c>
      <c r="AC1664" t="b">
        <v>1</v>
      </c>
      <c r="AD1664">
        <v>89.66673758788292</v>
      </c>
      <c r="AE1664">
        <v>0.13429463971606151</v>
      </c>
      <c r="AF1664">
        <v>0</v>
      </c>
      <c r="AG1664">
        <v>0</v>
      </c>
      <c r="AH1664">
        <v>-3.0666211453839739E-2</v>
      </c>
      <c r="AI1664" t="b">
        <v>0</v>
      </c>
      <c r="AJ1664" t="b">
        <v>0</v>
      </c>
      <c r="AK1664">
        <v>2354.1728360051452</v>
      </c>
      <c r="AL1664">
        <v>0</v>
      </c>
      <c r="AM1664">
        <v>49.837660321100749</v>
      </c>
      <c r="AN1664">
        <v>0</v>
      </c>
      <c r="AO1664">
        <v>53.647974194305107</v>
      </c>
      <c r="AP1664">
        <v>49.972301068389548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10.714293087008389</v>
      </c>
      <c r="AW1664">
        <v>10.00188122407277</v>
      </c>
      <c r="AX1664">
        <v>3.799394711705101</v>
      </c>
      <c r="AY1664">
        <v>3.5467705839153831</v>
      </c>
      <c r="AZ1664">
        <v>10.00188122407277</v>
      </c>
    </row>
    <row r="1665" spans="1:52" x14ac:dyDescent="0.35">
      <c r="A1665">
        <v>1662</v>
      </c>
      <c r="B1665">
        <v>0</v>
      </c>
      <c r="C1665">
        <v>0</v>
      </c>
      <c r="D1665">
        <v>0</v>
      </c>
      <c r="E1665">
        <v>122.3</v>
      </c>
      <c r="F1665">
        <v>0.20718820679398681</v>
      </c>
      <c r="G1665">
        <v>919.01083758917866</v>
      </c>
      <c r="H1665">
        <v>3999.535165188106</v>
      </c>
      <c r="I1665">
        <v>6</v>
      </c>
      <c r="J1665">
        <v>6</v>
      </c>
      <c r="K1665">
        <v>2367.7248177913589</v>
      </c>
      <c r="L1665" t="b">
        <v>0</v>
      </c>
      <c r="M1665">
        <v>46.987782881625563</v>
      </c>
      <c r="N1665">
        <v>46.987782881625563</v>
      </c>
      <c r="O1665">
        <v>488.24263684357931</v>
      </c>
      <c r="P1665">
        <v>114.4776590738434</v>
      </c>
      <c r="Q1665">
        <v>47.946717226148543</v>
      </c>
      <c r="R1665">
        <v>0.94674426555109037</v>
      </c>
      <c r="S1665">
        <v>64.60113949633795</v>
      </c>
      <c r="T1665">
        <v>204.2520151929948</v>
      </c>
      <c r="U1665">
        <v>50.643789427379559</v>
      </c>
      <c r="V1665">
        <v>10.877591081772779</v>
      </c>
      <c r="W1665">
        <v>-4.7496761574558386</v>
      </c>
      <c r="X1665">
        <v>1</v>
      </c>
      <c r="Y1665">
        <v>-1.9702553624855019</v>
      </c>
      <c r="Z1665">
        <v>87.637959890415743</v>
      </c>
      <c r="AA1665">
        <v>2367.7248177913589</v>
      </c>
      <c r="AB1665" t="b">
        <v>0</v>
      </c>
      <c r="AC1665" t="b">
        <v>1</v>
      </c>
      <c r="AD1665">
        <v>89.666288654677231</v>
      </c>
      <c r="AE1665">
        <v>9.9237610920344291E-2</v>
      </c>
      <c r="AF1665">
        <v>0</v>
      </c>
      <c r="AG1665">
        <v>0</v>
      </c>
      <c r="AH1665">
        <v>-2.2585243200317021E-2</v>
      </c>
      <c r="AI1665" t="b">
        <v>0</v>
      </c>
      <c r="AJ1665" t="b">
        <v>0</v>
      </c>
      <c r="AK1665">
        <v>2367.7248177913589</v>
      </c>
      <c r="AL1665">
        <v>0</v>
      </c>
      <c r="AM1665">
        <v>50.643789427379559</v>
      </c>
      <c r="AN1665">
        <v>0</v>
      </c>
      <c r="AO1665">
        <v>54.773344097884397</v>
      </c>
      <c r="AP1665">
        <v>50.743373145872653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10.97632840263673</v>
      </c>
      <c r="AW1665">
        <v>10.17524735841687</v>
      </c>
      <c r="AX1665">
        <v>3.8923150363960048</v>
      </c>
      <c r="AY1665">
        <v>3.608248009188026</v>
      </c>
      <c r="AZ1665">
        <v>10.17524735841687</v>
      </c>
    </row>
    <row r="1666" spans="1:52" x14ac:dyDescent="0.35">
      <c r="A1666">
        <v>1663</v>
      </c>
      <c r="B1666">
        <v>0</v>
      </c>
      <c r="C1666">
        <v>0</v>
      </c>
      <c r="D1666">
        <v>0</v>
      </c>
      <c r="E1666">
        <v>123.1</v>
      </c>
      <c r="F1666">
        <v>0.21732795435753621</v>
      </c>
      <c r="G1666">
        <v>925.02235574184704</v>
      </c>
      <c r="H1666">
        <v>4025.697292188519</v>
      </c>
      <c r="I1666">
        <v>6</v>
      </c>
      <c r="J1666">
        <v>6</v>
      </c>
      <c r="K1666">
        <v>2383.2127969756029</v>
      </c>
      <c r="L1666" t="b">
        <v>0</v>
      </c>
      <c r="M1666">
        <v>48.28111808521151</v>
      </c>
      <c r="N1666">
        <v>48.28111808521151</v>
      </c>
      <c r="O1666">
        <v>498.42116054172851</v>
      </c>
      <c r="P1666">
        <v>116.8642051840412</v>
      </c>
      <c r="Q1666">
        <v>49.266447025726038</v>
      </c>
      <c r="R1666">
        <v>0.94701404142027723</v>
      </c>
      <c r="S1666">
        <v>64.681466875723956</v>
      </c>
      <c r="T1666">
        <v>208.4507128363291</v>
      </c>
      <c r="U1666">
        <v>52.022931942845382</v>
      </c>
      <c r="V1666">
        <v>11.04496083625941</v>
      </c>
      <c r="W1666">
        <v>-4.7496761574558386</v>
      </c>
      <c r="X1666">
        <v>1</v>
      </c>
      <c r="Y1666">
        <v>-1.9702553624855019</v>
      </c>
      <c r="Z1666">
        <v>87.615599773989473</v>
      </c>
      <c r="AA1666">
        <v>2383.2127969756029</v>
      </c>
      <c r="AB1666" t="b">
        <v>0</v>
      </c>
      <c r="AC1666" t="b">
        <v>1</v>
      </c>
      <c r="AD1666">
        <v>89.665506807311161</v>
      </c>
      <c r="AE1666">
        <v>9.9237610920344291E-2</v>
      </c>
      <c r="AF1666">
        <v>0</v>
      </c>
      <c r="AG1666">
        <v>0</v>
      </c>
      <c r="AH1666">
        <v>-8.1900126473692936E-3</v>
      </c>
      <c r="AI1666" t="b">
        <v>0</v>
      </c>
      <c r="AJ1666" t="b">
        <v>0</v>
      </c>
      <c r="AK1666">
        <v>2383.2127969756029</v>
      </c>
      <c r="AL1666">
        <v>0</v>
      </c>
      <c r="AM1666">
        <v>52.022931942845382</v>
      </c>
      <c r="AN1666">
        <v>0</v>
      </c>
      <c r="AO1666">
        <v>53.089290823265038</v>
      </c>
      <c r="AP1666">
        <v>52.122515661338468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10.54324157367776</v>
      </c>
      <c r="AW1666">
        <v>10.492095641584349</v>
      </c>
      <c r="AX1666">
        <v>3.7387381466942431</v>
      </c>
      <c r="AY1666">
        <v>3.7206056892210331</v>
      </c>
      <c r="AZ1666">
        <v>10.492095641584349</v>
      </c>
    </row>
    <row r="1667" spans="1:52" x14ac:dyDescent="0.35">
      <c r="A1667">
        <v>1664</v>
      </c>
      <c r="B1667">
        <v>0</v>
      </c>
      <c r="C1667">
        <v>0</v>
      </c>
      <c r="D1667">
        <v>0</v>
      </c>
      <c r="E1667">
        <v>123.8</v>
      </c>
      <c r="F1667">
        <v>0.17349997577587931</v>
      </c>
      <c r="G1667">
        <v>930.28243412543191</v>
      </c>
      <c r="H1667">
        <v>4048.5891533138802</v>
      </c>
      <c r="I1667">
        <v>6</v>
      </c>
      <c r="J1667">
        <v>6</v>
      </c>
      <c r="K1667">
        <v>2396.7647787618171</v>
      </c>
      <c r="L1667" t="b">
        <v>0</v>
      </c>
      <c r="M1667">
        <v>45.928595760994149</v>
      </c>
      <c r="N1667">
        <v>45.928595760994149</v>
      </c>
      <c r="O1667">
        <v>471.45443855469591</v>
      </c>
      <c r="P1667">
        <v>110.5413505764874</v>
      </c>
      <c r="Q1667">
        <v>46.865914041830763</v>
      </c>
      <c r="R1667">
        <v>0.94620403839020295</v>
      </c>
      <c r="S1667">
        <v>64.763587148157512</v>
      </c>
      <c r="T1667">
        <v>197.3414261366442</v>
      </c>
      <c r="U1667">
        <v>49.530452355249651</v>
      </c>
      <c r="V1667">
        <v>10.61617178446949</v>
      </c>
      <c r="W1667">
        <v>-4.7496761574558386</v>
      </c>
      <c r="X1667">
        <v>1</v>
      </c>
      <c r="Y1667">
        <v>-1.9702553624855019</v>
      </c>
      <c r="Z1667">
        <v>87.649940164934463</v>
      </c>
      <c r="AA1667">
        <v>2396.7647787618171</v>
      </c>
      <c r="AB1667" t="b">
        <v>0</v>
      </c>
      <c r="AC1667" t="b">
        <v>1</v>
      </c>
      <c r="AD1667">
        <v>89.66472495994509</v>
      </c>
      <c r="AE1667">
        <v>9.9237610920344291E-2</v>
      </c>
      <c r="AF1667">
        <v>0</v>
      </c>
      <c r="AG1667">
        <v>0</v>
      </c>
      <c r="AH1667">
        <v>8.69085548463433E-3</v>
      </c>
      <c r="AI1667" t="b">
        <v>0</v>
      </c>
      <c r="AJ1667" t="b">
        <v>0</v>
      </c>
      <c r="AK1667">
        <v>2396.7647787618171</v>
      </c>
      <c r="AL1667">
        <v>0</v>
      </c>
      <c r="AM1667">
        <v>49.530452355249651</v>
      </c>
      <c r="AN1667">
        <v>0</v>
      </c>
      <c r="AO1667">
        <v>50.302634126531437</v>
      </c>
      <c r="AP1667">
        <v>49.62994993141352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9.8688348098721299</v>
      </c>
      <c r="AW1667">
        <v>9.905364481375873</v>
      </c>
      <c r="AX1667">
        <v>3.499586812011394</v>
      </c>
      <c r="AY1667">
        <v>3.512544748176726</v>
      </c>
      <c r="AZ1667">
        <v>9.905364481375873</v>
      </c>
    </row>
    <row r="1668" spans="1:52" x14ac:dyDescent="0.35">
      <c r="A1668">
        <v>1665</v>
      </c>
      <c r="B1668">
        <v>0</v>
      </c>
      <c r="C1668">
        <v>0</v>
      </c>
      <c r="D1668">
        <v>0</v>
      </c>
      <c r="E1668">
        <v>124.4</v>
      </c>
      <c r="F1668">
        <v>0.17200547587228601</v>
      </c>
      <c r="G1668">
        <v>934.79107273993327</v>
      </c>
      <c r="H1668">
        <v>4068.21074856419</v>
      </c>
      <c r="I1668">
        <v>6</v>
      </c>
      <c r="J1668">
        <v>6</v>
      </c>
      <c r="K1668">
        <v>2408.3807631499999</v>
      </c>
      <c r="L1668" t="b">
        <v>0</v>
      </c>
      <c r="M1668">
        <v>46.294412507436313</v>
      </c>
      <c r="N1668">
        <v>46.294412507436313</v>
      </c>
      <c r="O1668">
        <v>472.91751940876247</v>
      </c>
      <c r="P1668">
        <v>110.8843973703768</v>
      </c>
      <c r="Q1668">
        <v>47.239196436159503</v>
      </c>
      <c r="R1668">
        <v>0.94624115762373051</v>
      </c>
      <c r="S1668">
        <v>64.842900281836478</v>
      </c>
      <c r="T1668">
        <v>197.94607725389159</v>
      </c>
      <c r="U1668">
        <v>49.922999074348027</v>
      </c>
      <c r="V1668">
        <v>10.641351966092859</v>
      </c>
      <c r="W1668">
        <v>-4.7496761574558386</v>
      </c>
      <c r="X1668">
        <v>1</v>
      </c>
      <c r="Y1668">
        <v>-1.9702553624855019</v>
      </c>
      <c r="Z1668">
        <v>87.638354444517191</v>
      </c>
      <c r="AA1668">
        <v>2408.3807631499999</v>
      </c>
      <c r="AB1668" t="b">
        <v>0</v>
      </c>
      <c r="AC1668" t="b">
        <v>1</v>
      </c>
      <c r="AD1668">
        <v>89.66394311257902</v>
      </c>
      <c r="AE1668">
        <v>9.9237610920344291E-2</v>
      </c>
      <c r="AF1668">
        <v>0</v>
      </c>
      <c r="AG1668">
        <v>0</v>
      </c>
      <c r="AH1668">
        <v>2.377128611487395E-2</v>
      </c>
      <c r="AI1668" t="b">
        <v>0</v>
      </c>
      <c r="AJ1668" t="b">
        <v>0</v>
      </c>
      <c r="AK1668">
        <v>2408.3807631499999</v>
      </c>
      <c r="AL1668">
        <v>0</v>
      </c>
      <c r="AM1668">
        <v>49.922999074348027</v>
      </c>
      <c r="AN1668">
        <v>0</v>
      </c>
      <c r="AO1668">
        <v>48.473905851120968</v>
      </c>
      <c r="AP1668">
        <v>50.022458194114932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9.4420001450339885</v>
      </c>
      <c r="AW1668">
        <v>9.991454700020034</v>
      </c>
      <c r="AX1668">
        <v>3.3482270017851019</v>
      </c>
      <c r="AY1668">
        <v>3.5430732305901191</v>
      </c>
      <c r="AZ1668">
        <v>9.991454700020034</v>
      </c>
    </row>
    <row r="1669" spans="1:52" x14ac:dyDescent="0.35">
      <c r="A1669">
        <v>1666</v>
      </c>
      <c r="B1669">
        <v>0</v>
      </c>
      <c r="C1669">
        <v>0</v>
      </c>
      <c r="D1669">
        <v>0</v>
      </c>
      <c r="E1669">
        <v>125</v>
      </c>
      <c r="F1669">
        <v>0.13847812073497681</v>
      </c>
      <c r="G1669">
        <v>939.29971135443441</v>
      </c>
      <c r="H1669">
        <v>4087.8323438144989</v>
      </c>
      <c r="I1669">
        <v>6</v>
      </c>
      <c r="J1669">
        <v>6</v>
      </c>
      <c r="K1669">
        <v>2419.9967475381832</v>
      </c>
      <c r="L1669" t="b">
        <v>0</v>
      </c>
      <c r="M1669">
        <v>44.51695550575382</v>
      </c>
      <c r="N1669">
        <v>44.51695550575382</v>
      </c>
      <c r="O1669">
        <v>452.57717645369559</v>
      </c>
      <c r="P1669">
        <v>106.1152218200629</v>
      </c>
      <c r="Q1669">
        <v>45.425464801789623</v>
      </c>
      <c r="R1669">
        <v>0.94557102107127189</v>
      </c>
      <c r="S1669">
        <v>64.922789974842104</v>
      </c>
      <c r="T1669">
        <v>189.56660209804829</v>
      </c>
      <c r="U1669">
        <v>48.040246358571181</v>
      </c>
      <c r="V1669">
        <v>10.31791659118522</v>
      </c>
      <c r="W1669">
        <v>-4.7496761574558386</v>
      </c>
      <c r="X1669">
        <v>1</v>
      </c>
      <c r="Y1669">
        <v>-1.9702553624855019</v>
      </c>
      <c r="Z1669">
        <v>87.68482376630385</v>
      </c>
      <c r="AA1669">
        <v>2419.9967475381832</v>
      </c>
      <c r="AB1669" t="b">
        <v>0</v>
      </c>
      <c r="AC1669" t="b">
        <v>1</v>
      </c>
      <c r="AD1669">
        <v>89.663161265212949</v>
      </c>
      <c r="AE1669">
        <v>9.9237610920344291E-2</v>
      </c>
      <c r="AF1669">
        <v>0</v>
      </c>
      <c r="AG1669">
        <v>0</v>
      </c>
      <c r="AH1669">
        <v>2.984162716235822E-2</v>
      </c>
      <c r="AI1669" t="b">
        <v>0</v>
      </c>
      <c r="AJ1669" t="b">
        <v>0</v>
      </c>
      <c r="AK1669">
        <v>2419.9967475381832</v>
      </c>
      <c r="AL1669">
        <v>0</v>
      </c>
      <c r="AM1669">
        <v>48.040246358571181</v>
      </c>
      <c r="AN1669">
        <v>0</v>
      </c>
      <c r="AO1669">
        <v>48.498043172641417</v>
      </c>
      <c r="AP1669">
        <v>48.139637795079423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9.4429712877045713</v>
      </c>
      <c r="AW1669">
        <v>9.560424357065969</v>
      </c>
      <c r="AX1669">
        <v>3.348571378618642</v>
      </c>
      <c r="AY1669">
        <v>3.3902254105735241</v>
      </c>
      <c r="AZ1669">
        <v>9.560424357065969</v>
      </c>
    </row>
    <row r="1670" spans="1:52" x14ac:dyDescent="0.35">
      <c r="A1670">
        <v>1667</v>
      </c>
      <c r="B1670">
        <v>0</v>
      </c>
      <c r="C1670">
        <v>0</v>
      </c>
      <c r="D1670">
        <v>0</v>
      </c>
      <c r="E1670">
        <v>125.4</v>
      </c>
      <c r="F1670">
        <v>0.1074153745211355</v>
      </c>
      <c r="G1670">
        <v>942.30547043076865</v>
      </c>
      <c r="H1670">
        <v>4100.9134073147052</v>
      </c>
      <c r="I1670">
        <v>6</v>
      </c>
      <c r="J1670">
        <v>6</v>
      </c>
      <c r="K1670">
        <v>2427.7407371303052</v>
      </c>
      <c r="L1670" t="b">
        <v>0</v>
      </c>
      <c r="M1670">
        <v>42.736528952882672</v>
      </c>
      <c r="N1670">
        <v>42.736528952882672</v>
      </c>
      <c r="O1670">
        <v>433.09075752251431</v>
      </c>
      <c r="P1670">
        <v>101.54626480025939</v>
      </c>
      <c r="Q1670">
        <v>43.608703013145593</v>
      </c>
      <c r="R1670">
        <v>0.94488264042545023</v>
      </c>
      <c r="S1670">
        <v>65.000569969610837</v>
      </c>
      <c r="T1670">
        <v>181.53667488896409</v>
      </c>
      <c r="U1670">
        <v>46.152507356373903</v>
      </c>
      <c r="V1670">
        <v>10.005822185823179</v>
      </c>
      <c r="W1670">
        <v>-4.7496761574558386</v>
      </c>
      <c r="X1670">
        <v>1</v>
      </c>
      <c r="Y1670">
        <v>-1.9702553624855019</v>
      </c>
      <c r="Z1670">
        <v>87.721295255754185</v>
      </c>
      <c r="AA1670">
        <v>2427.7407371303052</v>
      </c>
      <c r="AB1670" t="b">
        <v>0</v>
      </c>
      <c r="AC1670" t="b">
        <v>1</v>
      </c>
      <c r="AD1670">
        <v>89.662379417846878</v>
      </c>
      <c r="AE1670">
        <v>9.9237610920344291E-2</v>
      </c>
      <c r="AF1670">
        <v>0</v>
      </c>
      <c r="AG1670">
        <v>0</v>
      </c>
      <c r="AH1670">
        <v>3.536515021673664E-2</v>
      </c>
      <c r="AI1670" t="b">
        <v>0</v>
      </c>
      <c r="AJ1670" t="b">
        <v>0</v>
      </c>
      <c r="AK1670">
        <v>2427.7407371303052</v>
      </c>
      <c r="AL1670">
        <v>0</v>
      </c>
      <c r="AM1670">
        <v>46.152507356373903</v>
      </c>
      <c r="AN1670">
        <v>0</v>
      </c>
      <c r="AO1670">
        <v>49.194487145036113</v>
      </c>
      <c r="AP1670">
        <v>46.251843415670493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9.5968797930642751</v>
      </c>
      <c r="AW1670">
        <v>9.1396292250547901</v>
      </c>
      <c r="AX1670">
        <v>3.4031488627887501</v>
      </c>
      <c r="AY1670">
        <v>3.241007102273687</v>
      </c>
      <c r="AZ1670">
        <v>9.1396292250547901</v>
      </c>
    </row>
    <row r="1671" spans="1:52" x14ac:dyDescent="0.35">
      <c r="A1671">
        <v>1668</v>
      </c>
      <c r="B1671">
        <v>0</v>
      </c>
      <c r="C1671">
        <v>0</v>
      </c>
      <c r="D1671">
        <v>0</v>
      </c>
      <c r="E1671">
        <v>125.8</v>
      </c>
      <c r="F1671">
        <v>9.852704784714561E-2</v>
      </c>
      <c r="G1671">
        <v>945.31122950710278</v>
      </c>
      <c r="H1671">
        <v>4113.9944708149114</v>
      </c>
      <c r="I1671">
        <v>6</v>
      </c>
      <c r="J1671">
        <v>6</v>
      </c>
      <c r="K1671">
        <v>2435.4847267224268</v>
      </c>
      <c r="L1671" t="b">
        <v>0</v>
      </c>
      <c r="M1671">
        <v>42.439199547650858</v>
      </c>
      <c r="N1671">
        <v>42.439199547650858</v>
      </c>
      <c r="O1671">
        <v>428.71013342730288</v>
      </c>
      <c r="P1671">
        <v>100.5191451800962</v>
      </c>
      <c r="Q1671">
        <v>43.305305660868221</v>
      </c>
      <c r="R1671">
        <v>0.94472066172596847</v>
      </c>
      <c r="S1671">
        <v>65.076183569913923</v>
      </c>
      <c r="T1671">
        <v>179.7312795451584</v>
      </c>
      <c r="U1671">
        <v>45.839270183581128</v>
      </c>
      <c r="V1671">
        <v>9.9354262004013378</v>
      </c>
      <c r="W1671">
        <v>-4.7496761574558386</v>
      </c>
      <c r="X1671">
        <v>1</v>
      </c>
      <c r="Y1671">
        <v>-1.9702553624855019</v>
      </c>
      <c r="Z1671">
        <v>87.75776674520452</v>
      </c>
      <c r="AA1671">
        <v>2435.4847267224268</v>
      </c>
      <c r="AB1671" t="b">
        <v>0</v>
      </c>
      <c r="AC1671" t="b">
        <v>1</v>
      </c>
      <c r="AD1671">
        <v>89.661597570480808</v>
      </c>
      <c r="AE1671">
        <v>9.9237610920344291E-2</v>
      </c>
      <c r="AF1671">
        <v>0</v>
      </c>
      <c r="AG1671">
        <v>0</v>
      </c>
      <c r="AH1671">
        <v>2.9892935047696519E-2</v>
      </c>
      <c r="AI1671" t="b">
        <v>0</v>
      </c>
      <c r="AJ1671" t="b">
        <v>0</v>
      </c>
      <c r="AK1671">
        <v>2435.4847267224268</v>
      </c>
      <c r="AL1671">
        <v>0</v>
      </c>
      <c r="AM1671">
        <v>45.839270183581128</v>
      </c>
      <c r="AN1671">
        <v>0</v>
      </c>
      <c r="AO1671">
        <v>49.32240419422844</v>
      </c>
      <c r="AP1671">
        <v>45.938583169039539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9.6215952656926778</v>
      </c>
      <c r="AW1671">
        <v>9.0698059161443219</v>
      </c>
      <c r="AX1671">
        <v>3.4119132147846378</v>
      </c>
      <c r="AY1671">
        <v>3.2162470343857339</v>
      </c>
      <c r="AZ1671">
        <v>9.0698059161443219</v>
      </c>
    </row>
    <row r="1672" spans="1:52" x14ac:dyDescent="0.35">
      <c r="A1672">
        <v>1669</v>
      </c>
      <c r="B1672">
        <v>0</v>
      </c>
      <c r="C1672">
        <v>0</v>
      </c>
      <c r="D1672">
        <v>0</v>
      </c>
      <c r="E1672">
        <v>126.1</v>
      </c>
      <c r="F1672">
        <v>8.1809767423614232E-2</v>
      </c>
      <c r="G1672">
        <v>947.56554881435341</v>
      </c>
      <c r="H1672">
        <v>4123.8052684400664</v>
      </c>
      <c r="I1672">
        <v>6</v>
      </c>
      <c r="J1672">
        <v>6</v>
      </c>
      <c r="K1672">
        <v>2441.2927189165189</v>
      </c>
      <c r="L1672" t="b">
        <v>0</v>
      </c>
      <c r="M1672">
        <v>41.535512331985757</v>
      </c>
      <c r="N1672">
        <v>41.535512331985757</v>
      </c>
      <c r="O1672">
        <v>418.58310128063039</v>
      </c>
      <c r="P1672">
        <v>98.144672231540369</v>
      </c>
      <c r="Q1672">
        <v>42.38317584896506</v>
      </c>
      <c r="R1672">
        <v>0.944337130931869</v>
      </c>
      <c r="S1672">
        <v>65.151491773260659</v>
      </c>
      <c r="T1672">
        <v>175.55692123049141</v>
      </c>
      <c r="U1672">
        <v>44.881403537676697</v>
      </c>
      <c r="V1672">
        <v>9.7720019204570292</v>
      </c>
      <c r="W1672">
        <v>-4.7496761574558386</v>
      </c>
      <c r="X1672">
        <v>1</v>
      </c>
      <c r="Y1672">
        <v>-1.9702553624855019</v>
      </c>
      <c r="Z1672">
        <v>87.794238234654856</v>
      </c>
      <c r="AA1672">
        <v>2441.2927189165189</v>
      </c>
      <c r="AB1672" t="b">
        <v>0</v>
      </c>
      <c r="AC1672" t="b">
        <v>1</v>
      </c>
      <c r="AD1672">
        <v>89.660815723114737</v>
      </c>
      <c r="AE1672">
        <v>9.9237610920344291E-2</v>
      </c>
      <c r="AF1672">
        <v>0</v>
      </c>
      <c r="AG1672">
        <v>0</v>
      </c>
      <c r="AH1672">
        <v>3.3346090644476363E-2</v>
      </c>
      <c r="AI1672" t="b">
        <v>0</v>
      </c>
      <c r="AJ1672" t="b">
        <v>0</v>
      </c>
      <c r="AK1672">
        <v>2441.2927189165189</v>
      </c>
      <c r="AL1672">
        <v>0</v>
      </c>
      <c r="AM1672">
        <v>44.881403537676697</v>
      </c>
      <c r="AN1672">
        <v>0</v>
      </c>
      <c r="AO1672">
        <v>48.453542991119093</v>
      </c>
      <c r="AP1672">
        <v>44.980696525808689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9.4212583615345729</v>
      </c>
      <c r="AW1672">
        <v>8.8607026808752227</v>
      </c>
      <c r="AX1672">
        <v>3.3408717594094228</v>
      </c>
      <c r="AY1672">
        <v>3.1420968633090189</v>
      </c>
      <c r="AZ1672">
        <v>8.8607026808752227</v>
      </c>
    </row>
    <row r="1673" spans="1:52" x14ac:dyDescent="0.35">
      <c r="A1673">
        <v>1670</v>
      </c>
      <c r="B1673">
        <v>0</v>
      </c>
      <c r="C1673">
        <v>0</v>
      </c>
      <c r="D1673">
        <v>0</v>
      </c>
      <c r="E1673">
        <v>126.4</v>
      </c>
      <c r="F1673">
        <v>7.4233882458404565E-2</v>
      </c>
      <c r="G1673">
        <v>949.81986812160415</v>
      </c>
      <c r="H1673">
        <v>4133.6160660652213</v>
      </c>
      <c r="I1673">
        <v>6</v>
      </c>
      <c r="J1673">
        <v>6</v>
      </c>
      <c r="K1673">
        <v>2447.100711110611</v>
      </c>
      <c r="L1673" t="b">
        <v>0</v>
      </c>
      <c r="M1673">
        <v>41.246520849113118</v>
      </c>
      <c r="N1673">
        <v>41.246520849113118</v>
      </c>
      <c r="O1673">
        <v>414.6841668912416</v>
      </c>
      <c r="P1673">
        <v>97.230493812659802</v>
      </c>
      <c r="Q1673">
        <v>42.088286580727669</v>
      </c>
      <c r="R1673">
        <v>0.94418951604336254</v>
      </c>
      <c r="S1673">
        <v>65.225707753240414</v>
      </c>
      <c r="T1673">
        <v>173.94886960419129</v>
      </c>
      <c r="U1673">
        <v>44.576100312042378</v>
      </c>
      <c r="V1673">
        <v>9.7081705963199738</v>
      </c>
      <c r="W1673">
        <v>-4.7496761574558386</v>
      </c>
      <c r="X1673">
        <v>1</v>
      </c>
      <c r="Y1673">
        <v>-1.9702553624855019</v>
      </c>
      <c r="Z1673">
        <v>87.816238401846931</v>
      </c>
      <c r="AA1673">
        <v>2447.100711110611</v>
      </c>
      <c r="AB1673" t="b">
        <v>0</v>
      </c>
      <c r="AC1673" t="b">
        <v>1</v>
      </c>
      <c r="AD1673">
        <v>89.660033875748667</v>
      </c>
      <c r="AE1673">
        <v>9.9237610920344291E-2</v>
      </c>
      <c r="AF1673">
        <v>0</v>
      </c>
      <c r="AG1673">
        <v>0</v>
      </c>
      <c r="AH1673">
        <v>3.0906040155875451E-2</v>
      </c>
      <c r="AI1673" t="b">
        <v>0</v>
      </c>
      <c r="AJ1673" t="b">
        <v>0</v>
      </c>
      <c r="AK1673">
        <v>2447.100711110611</v>
      </c>
      <c r="AL1673">
        <v>0</v>
      </c>
      <c r="AM1673">
        <v>44.576100312042378</v>
      </c>
      <c r="AN1673">
        <v>0</v>
      </c>
      <c r="AO1673">
        <v>47.792987058269972</v>
      </c>
      <c r="AP1673">
        <v>44.675376379359697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9.2707154521100801</v>
      </c>
      <c r="AW1673">
        <v>8.794318455054249</v>
      </c>
      <c r="AX1673">
        <v>3.2874877489752059</v>
      </c>
      <c r="AY1673">
        <v>3.118556329873055</v>
      </c>
      <c r="AZ1673">
        <v>8.794318455054249</v>
      </c>
    </row>
    <row r="1674" spans="1:52" x14ac:dyDescent="0.35">
      <c r="A1674">
        <v>1671</v>
      </c>
      <c r="B1674">
        <v>0</v>
      </c>
      <c r="C1674">
        <v>0</v>
      </c>
      <c r="D1674">
        <v>0</v>
      </c>
      <c r="E1674">
        <v>126.6</v>
      </c>
      <c r="F1674">
        <v>3.792136940943891E-2</v>
      </c>
      <c r="G1674">
        <v>951.32274765977115</v>
      </c>
      <c r="H1674">
        <v>4140.1565978153239</v>
      </c>
      <c r="I1674">
        <v>6</v>
      </c>
      <c r="J1674">
        <v>6</v>
      </c>
      <c r="K1674">
        <v>2450.9727059066722</v>
      </c>
      <c r="L1674" t="b">
        <v>0</v>
      </c>
      <c r="M1674">
        <v>38.932082157327493</v>
      </c>
      <c r="N1674">
        <v>38.932082157327493</v>
      </c>
      <c r="O1674">
        <v>390.7969194749744</v>
      </c>
      <c r="P1674">
        <v>91.629679873896677</v>
      </c>
      <c r="Q1674">
        <v>39.72661444625254</v>
      </c>
      <c r="R1674">
        <v>0.94318047819091411</v>
      </c>
      <c r="S1674">
        <v>65.299602808300847</v>
      </c>
      <c r="T1674">
        <v>164.10418602888291</v>
      </c>
      <c r="U1674">
        <v>42.119843831427637</v>
      </c>
      <c r="V1674">
        <v>9.3243213770303726</v>
      </c>
      <c r="W1674">
        <v>-4.7496761574558386</v>
      </c>
      <c r="X1674">
        <v>1</v>
      </c>
      <c r="Y1674">
        <v>-1.9702553624855019</v>
      </c>
      <c r="Z1674">
        <v>87.839381266776158</v>
      </c>
      <c r="AA1674">
        <v>2450.9727059066722</v>
      </c>
      <c r="AB1674" t="b">
        <v>0</v>
      </c>
      <c r="AC1674" t="b">
        <v>1</v>
      </c>
      <c r="AD1674">
        <v>89.659252028382596</v>
      </c>
      <c r="AE1674">
        <v>9.9237610920344291E-2</v>
      </c>
      <c r="AF1674">
        <v>0</v>
      </c>
      <c r="AG1674">
        <v>0</v>
      </c>
      <c r="AH1674">
        <v>2.9463421987259601E-2</v>
      </c>
      <c r="AI1674" t="b">
        <v>0</v>
      </c>
      <c r="AJ1674" t="b">
        <v>0</v>
      </c>
      <c r="AK1674">
        <v>2450.9727059066722</v>
      </c>
      <c r="AL1674">
        <v>0</v>
      </c>
      <c r="AM1674">
        <v>42.119843831427637</v>
      </c>
      <c r="AN1674">
        <v>0</v>
      </c>
      <c r="AO1674">
        <v>45.732507023103359</v>
      </c>
      <c r="AP1674">
        <v>42.219095286650898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8.8158169777777768</v>
      </c>
      <c r="AW1674">
        <v>8.2710605323709672</v>
      </c>
      <c r="AX1674">
        <v>3.1261762332545309</v>
      </c>
      <c r="AY1674">
        <v>2.933003655691425</v>
      </c>
      <c r="AZ1674">
        <v>8.2710605323709672</v>
      </c>
    </row>
    <row r="1675" spans="1:52" x14ac:dyDescent="0.35">
      <c r="A1675">
        <v>1672</v>
      </c>
      <c r="B1675">
        <v>0</v>
      </c>
      <c r="C1675">
        <v>0</v>
      </c>
      <c r="D1675">
        <v>0</v>
      </c>
      <c r="E1675">
        <v>126.7</v>
      </c>
      <c r="F1675">
        <v>2.4080639903807821E-2</v>
      </c>
      <c r="G1675">
        <v>952.07418742885477</v>
      </c>
      <c r="H1675">
        <v>4143.4268636903762</v>
      </c>
      <c r="I1675">
        <v>6</v>
      </c>
      <c r="J1675">
        <v>6</v>
      </c>
      <c r="K1675">
        <v>2452.9087033047031</v>
      </c>
      <c r="L1675" t="b">
        <v>0</v>
      </c>
      <c r="M1675">
        <v>38.065099638405243</v>
      </c>
      <c r="N1675">
        <v>38.065099638405243</v>
      </c>
      <c r="O1675">
        <v>381.79264893832192</v>
      </c>
      <c r="P1675">
        <v>89.518459478710668</v>
      </c>
      <c r="Q1675">
        <v>38.841938406535967</v>
      </c>
      <c r="R1675">
        <v>0.94278432319674788</v>
      </c>
      <c r="S1675">
        <v>65.370612474731473</v>
      </c>
      <c r="T1675">
        <v>160.3904628702148</v>
      </c>
      <c r="U1675">
        <v>41.19917721460682</v>
      </c>
      <c r="V1675">
        <v>9.1768488859062245</v>
      </c>
      <c r="W1675">
        <v>-4.7496761574558386</v>
      </c>
      <c r="X1675">
        <v>1</v>
      </c>
      <c r="Y1675">
        <v>-1.9702553624855019</v>
      </c>
      <c r="Z1675">
        <v>87.862524131705385</v>
      </c>
      <c r="AA1675">
        <v>2452.9087033047031</v>
      </c>
      <c r="AB1675" t="b">
        <v>0</v>
      </c>
      <c r="AC1675" t="b">
        <v>1</v>
      </c>
      <c r="AD1675">
        <v>89.658470181016526</v>
      </c>
      <c r="AE1675">
        <v>9.9237610920344291E-2</v>
      </c>
      <c r="AF1675">
        <v>0</v>
      </c>
      <c r="AG1675">
        <v>0</v>
      </c>
      <c r="AH1675">
        <v>3.0130299687348708E-2</v>
      </c>
      <c r="AI1675" t="b">
        <v>0</v>
      </c>
      <c r="AJ1675" t="b">
        <v>0</v>
      </c>
      <c r="AK1675">
        <v>2452.9087033047031</v>
      </c>
      <c r="AL1675">
        <v>0</v>
      </c>
      <c r="AM1675">
        <v>41.19917721460682</v>
      </c>
      <c r="AN1675">
        <v>0</v>
      </c>
      <c r="AO1675">
        <v>43.918328162210592</v>
      </c>
      <c r="AP1675">
        <v>41.298420978550681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8.4251980190116083</v>
      </c>
      <c r="AW1675">
        <v>8.0781466764257903</v>
      </c>
      <c r="AX1675">
        <v>2.987658871989932</v>
      </c>
      <c r="AY1675">
        <v>2.8645944060545419</v>
      </c>
      <c r="AZ1675">
        <v>8.0781466764257903</v>
      </c>
    </row>
    <row r="1676" spans="1:52" x14ac:dyDescent="0.35">
      <c r="A1676">
        <v>1673</v>
      </c>
      <c r="B1676">
        <v>0</v>
      </c>
      <c r="C1676">
        <v>0</v>
      </c>
      <c r="D1676">
        <v>0</v>
      </c>
      <c r="E1676">
        <v>126.8</v>
      </c>
      <c r="F1676">
        <v>3.2422737641994097E-2</v>
      </c>
      <c r="G1676">
        <v>952.82562719793827</v>
      </c>
      <c r="H1676">
        <v>4146.6971295654284</v>
      </c>
      <c r="I1676">
        <v>6</v>
      </c>
      <c r="J1676">
        <v>6</v>
      </c>
      <c r="K1676">
        <v>2454.844700702733</v>
      </c>
      <c r="L1676" t="b">
        <v>0</v>
      </c>
      <c r="M1676">
        <v>38.70406180185033</v>
      </c>
      <c r="N1676">
        <v>38.70406180185033</v>
      </c>
      <c r="O1676">
        <v>387.89528184378071</v>
      </c>
      <c r="P1676">
        <v>90.949336416702764</v>
      </c>
      <c r="Q1676">
        <v>39.493940614132988</v>
      </c>
      <c r="R1676">
        <v>0.94309279228544707</v>
      </c>
      <c r="S1676">
        <v>65.440524885408536</v>
      </c>
      <c r="T1676">
        <v>162.90086945392051</v>
      </c>
      <c r="U1676">
        <v>41.877046391612453</v>
      </c>
      <c r="V1676">
        <v>9.2702336148955169</v>
      </c>
      <c r="W1676">
        <v>-4.7496761574558386</v>
      </c>
      <c r="X1676">
        <v>1</v>
      </c>
      <c r="Y1676">
        <v>-1.9702553624855019</v>
      </c>
      <c r="Z1676">
        <v>87.885666996634612</v>
      </c>
      <c r="AA1676">
        <v>2454.844700702733</v>
      </c>
      <c r="AB1676" t="b">
        <v>0</v>
      </c>
      <c r="AC1676" t="b">
        <v>1</v>
      </c>
      <c r="AD1676">
        <v>89.657688333650455</v>
      </c>
      <c r="AE1676">
        <v>9.9237610920344291E-2</v>
      </c>
      <c r="AF1676">
        <v>0</v>
      </c>
      <c r="AG1676">
        <v>0</v>
      </c>
      <c r="AH1676">
        <v>2.9034309860770161E-2</v>
      </c>
      <c r="AI1676" t="b">
        <v>0</v>
      </c>
      <c r="AJ1676" t="b">
        <v>0</v>
      </c>
      <c r="AK1676">
        <v>2454.844700702733</v>
      </c>
      <c r="AL1676">
        <v>0</v>
      </c>
      <c r="AM1676">
        <v>41.877046391612453</v>
      </c>
      <c r="AN1676">
        <v>0</v>
      </c>
      <c r="AO1676">
        <v>43.757530502656678</v>
      </c>
      <c r="AP1676">
        <v>41.976290155556313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8.3906425208657911</v>
      </c>
      <c r="AW1676">
        <v>8.2199770031528736</v>
      </c>
      <c r="AX1676">
        <v>2.9754051492431879</v>
      </c>
      <c r="AY1676">
        <v>2.9148889076061111</v>
      </c>
      <c r="AZ1676">
        <v>8.2199770031528736</v>
      </c>
    </row>
    <row r="1677" spans="1:52" x14ac:dyDescent="0.35">
      <c r="A1677">
        <v>1674</v>
      </c>
      <c r="B1677">
        <v>0</v>
      </c>
      <c r="C1677">
        <v>0</v>
      </c>
      <c r="D1677">
        <v>0</v>
      </c>
      <c r="E1677">
        <v>126.9</v>
      </c>
      <c r="F1677">
        <v>1.2895076194883609E-2</v>
      </c>
      <c r="G1677">
        <v>953.57706696702189</v>
      </c>
      <c r="H1677">
        <v>4149.9673954404798</v>
      </c>
      <c r="I1677">
        <v>6</v>
      </c>
      <c r="J1677">
        <v>6</v>
      </c>
      <c r="K1677">
        <v>2456.7806981007639</v>
      </c>
      <c r="L1677" t="b">
        <v>0</v>
      </c>
      <c r="M1677">
        <v>37.448761501269708</v>
      </c>
      <c r="N1677">
        <v>37.448761501269708</v>
      </c>
      <c r="O1677">
        <v>375.01880311909798</v>
      </c>
      <c r="P1677">
        <v>87.930204062663663</v>
      </c>
      <c r="Q1677">
        <v>38.213021940071137</v>
      </c>
      <c r="R1677">
        <v>0.94250162855944575</v>
      </c>
      <c r="S1677">
        <v>65.511227599885842</v>
      </c>
      <c r="T1677">
        <v>157.59203549904811</v>
      </c>
      <c r="U1677">
        <v>40.54425030381892</v>
      </c>
      <c r="V1677">
        <v>9.061285393197295</v>
      </c>
      <c r="W1677">
        <v>-4.7496761574558386</v>
      </c>
      <c r="X1677">
        <v>1</v>
      </c>
      <c r="Y1677">
        <v>-1.9702553624855019</v>
      </c>
      <c r="Z1677">
        <v>87.929610673248192</v>
      </c>
      <c r="AA1677">
        <v>2456.7806981007639</v>
      </c>
      <c r="AB1677" t="b">
        <v>0</v>
      </c>
      <c r="AC1677" t="b">
        <v>1</v>
      </c>
      <c r="AD1677">
        <v>89.656906486284385</v>
      </c>
      <c r="AE1677">
        <v>9.9237610920344291E-2</v>
      </c>
      <c r="AF1677">
        <v>0</v>
      </c>
      <c r="AG1677">
        <v>0</v>
      </c>
      <c r="AH1677">
        <v>3.2631658612911618E-2</v>
      </c>
      <c r="AI1677" t="b">
        <v>0</v>
      </c>
      <c r="AJ1677" t="b">
        <v>0</v>
      </c>
      <c r="AK1677">
        <v>2456.7806981007639</v>
      </c>
      <c r="AL1677">
        <v>0</v>
      </c>
      <c r="AM1677">
        <v>40.54425030381892</v>
      </c>
      <c r="AN1677">
        <v>0</v>
      </c>
      <c r="AO1677">
        <v>43.592099728434079</v>
      </c>
      <c r="AP1677">
        <v>40.643489452995148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8.3552693366989459</v>
      </c>
      <c r="AW1677">
        <v>7.9419410837143349</v>
      </c>
      <c r="AX1677">
        <v>2.9628614669145201</v>
      </c>
      <c r="AY1677">
        <v>2.816294493391009</v>
      </c>
      <c r="AZ1677">
        <v>7.9419410837143349</v>
      </c>
    </row>
    <row r="1678" spans="1:52" x14ac:dyDescent="0.35">
      <c r="A1678">
        <v>1675</v>
      </c>
      <c r="B1678">
        <v>0</v>
      </c>
      <c r="C1678">
        <v>0</v>
      </c>
      <c r="D1678">
        <v>0</v>
      </c>
      <c r="E1678">
        <v>126.9</v>
      </c>
      <c r="F1678">
        <v>-6.6970908821417652E-4</v>
      </c>
      <c r="G1678">
        <v>953.57706696702189</v>
      </c>
      <c r="H1678">
        <v>4149.9673954404798</v>
      </c>
      <c r="I1678">
        <v>6</v>
      </c>
      <c r="J1678">
        <v>6</v>
      </c>
      <c r="K1678">
        <v>2456.7806981007639</v>
      </c>
      <c r="L1678" t="b">
        <v>0</v>
      </c>
      <c r="M1678">
        <v>36.526302555029147</v>
      </c>
      <c r="N1678">
        <v>36.526302555029147</v>
      </c>
      <c r="O1678">
        <v>365.78112913263232</v>
      </c>
      <c r="P1678">
        <v>85.764257843598131</v>
      </c>
      <c r="Q1678">
        <v>37.271737301050173</v>
      </c>
      <c r="R1678">
        <v>0.94206598688144727</v>
      </c>
      <c r="S1678">
        <v>65.58034784513562</v>
      </c>
      <c r="T1678">
        <v>153.78122040879001</v>
      </c>
      <c r="U1678">
        <v>39.563828670252761</v>
      </c>
      <c r="V1678">
        <v>8.9091632405498729</v>
      </c>
      <c r="W1678">
        <v>-4.7496761574558386</v>
      </c>
      <c r="X1678">
        <v>1</v>
      </c>
      <c r="Y1678">
        <v>-1.9702553624855019</v>
      </c>
      <c r="Z1678">
        <v>87.967896158273334</v>
      </c>
      <c r="AA1678">
        <v>2456.7806981007639</v>
      </c>
      <c r="AB1678" t="b">
        <v>0</v>
      </c>
      <c r="AC1678" t="b">
        <v>1</v>
      </c>
      <c r="AD1678">
        <v>89.656124638918314</v>
      </c>
      <c r="AE1678">
        <v>9.9237610920344291E-2</v>
      </c>
      <c r="AF1678">
        <v>0</v>
      </c>
      <c r="AG1678">
        <v>0</v>
      </c>
      <c r="AH1678">
        <v>3.4834482800770672E-2</v>
      </c>
      <c r="AI1678" t="b">
        <v>0</v>
      </c>
      <c r="AJ1678" t="b">
        <v>0</v>
      </c>
      <c r="AK1678">
        <v>2456.7806981007639</v>
      </c>
      <c r="AL1678">
        <v>0</v>
      </c>
      <c r="AM1678">
        <v>39.563828670252761</v>
      </c>
      <c r="AN1678">
        <v>0</v>
      </c>
      <c r="AO1678">
        <v>42.997855225294998</v>
      </c>
      <c r="AP1678">
        <v>39.663066281173109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8.2296375947193106</v>
      </c>
      <c r="AW1678">
        <v>7.7394435294890931</v>
      </c>
      <c r="AX1678">
        <v>2.9183112038011738</v>
      </c>
      <c r="AY1678">
        <v>2.7444867651696132</v>
      </c>
      <c r="AZ1678">
        <v>7.7394435294890931</v>
      </c>
    </row>
    <row r="1679" spans="1:52" x14ac:dyDescent="0.35">
      <c r="A1679">
        <v>1676</v>
      </c>
      <c r="B1679">
        <v>0</v>
      </c>
      <c r="C1679">
        <v>0</v>
      </c>
      <c r="D1679">
        <v>0</v>
      </c>
      <c r="E1679">
        <v>126.9</v>
      </c>
      <c r="F1679">
        <v>-1.021623984201625E-2</v>
      </c>
      <c r="G1679">
        <v>953.57706696702189</v>
      </c>
      <c r="H1679">
        <v>4149.9673954404798</v>
      </c>
      <c r="I1679">
        <v>6</v>
      </c>
      <c r="J1679">
        <v>6</v>
      </c>
      <c r="K1679">
        <v>2456.7806981007639</v>
      </c>
      <c r="L1679" t="b">
        <v>0</v>
      </c>
      <c r="M1679">
        <v>35.877100778840457</v>
      </c>
      <c r="N1679">
        <v>35.877100778840457</v>
      </c>
      <c r="O1679">
        <v>359.27990283491289</v>
      </c>
      <c r="P1679">
        <v>84.239923196211194</v>
      </c>
      <c r="Q1679">
        <v>36.609286509020883</v>
      </c>
      <c r="R1679">
        <v>0.9417543921849596</v>
      </c>
      <c r="S1679">
        <v>65.648276277544781</v>
      </c>
      <c r="T1679">
        <v>151.09796008598869</v>
      </c>
      <c r="U1679">
        <v>38.873496967806922</v>
      </c>
      <c r="V1679">
        <v>8.8007925248211052</v>
      </c>
      <c r="W1679">
        <v>-4.7496761574558386</v>
      </c>
      <c r="X1679">
        <v>1</v>
      </c>
      <c r="Y1679">
        <v>-1.9702553624855019</v>
      </c>
      <c r="Z1679">
        <v>88.006181643298476</v>
      </c>
      <c r="AA1679">
        <v>2456.7806981007639</v>
      </c>
      <c r="AB1679" t="b">
        <v>0</v>
      </c>
      <c r="AC1679" t="b">
        <v>1</v>
      </c>
      <c r="AD1679">
        <v>89.655342791552243</v>
      </c>
      <c r="AE1679">
        <v>9.9237610920344291E-2</v>
      </c>
      <c r="AF1679">
        <v>0</v>
      </c>
      <c r="AG1679">
        <v>0</v>
      </c>
      <c r="AH1679">
        <v>3.7467589003543127E-2</v>
      </c>
      <c r="AI1679" t="b">
        <v>0</v>
      </c>
      <c r="AJ1679" t="b">
        <v>0</v>
      </c>
      <c r="AK1679">
        <v>2456.7806981007639</v>
      </c>
      <c r="AL1679">
        <v>0</v>
      </c>
      <c r="AM1679">
        <v>38.873496967806922</v>
      </c>
      <c r="AN1679">
        <v>0</v>
      </c>
      <c r="AO1679">
        <v>41.869386076368897</v>
      </c>
      <c r="AP1679">
        <v>38.97273611698315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7.9936273486530736</v>
      </c>
      <c r="AW1679">
        <v>7.5978631719741747</v>
      </c>
      <c r="AX1679">
        <v>2.834619627181941</v>
      </c>
      <c r="AY1679">
        <v>2.6942809052874201</v>
      </c>
      <c r="AZ1679">
        <v>7.5978631719741747</v>
      </c>
    </row>
    <row r="1680" spans="1:52" x14ac:dyDescent="0.35">
      <c r="A1680">
        <v>1677</v>
      </c>
      <c r="B1680">
        <v>0</v>
      </c>
      <c r="C1680">
        <v>0</v>
      </c>
      <c r="D1680">
        <v>0</v>
      </c>
      <c r="E1680">
        <v>126.8</v>
      </c>
      <c r="F1680">
        <v>-4.1798664877045873E-2</v>
      </c>
      <c r="G1680">
        <v>952.82562719793827</v>
      </c>
      <c r="H1680">
        <v>4146.6971295654284</v>
      </c>
      <c r="I1680">
        <v>6</v>
      </c>
      <c r="J1680">
        <v>6</v>
      </c>
      <c r="K1680">
        <v>2454.844700702733</v>
      </c>
      <c r="L1680" t="b">
        <v>0</v>
      </c>
      <c r="M1680">
        <v>33.660690863444877</v>
      </c>
      <c r="N1680">
        <v>33.660690863444877</v>
      </c>
      <c r="O1680">
        <v>337.35020464720628</v>
      </c>
      <c r="P1680">
        <v>79.098093451569596</v>
      </c>
      <c r="Q1680">
        <v>34.347643738209072</v>
      </c>
      <c r="R1680">
        <v>0.94054605035106065</v>
      </c>
      <c r="S1680">
        <v>65.71535623664856</v>
      </c>
      <c r="T1680">
        <v>142.05752530032609</v>
      </c>
      <c r="U1680">
        <v>36.518832571131142</v>
      </c>
      <c r="V1680">
        <v>8.4458809564585238</v>
      </c>
      <c r="W1680">
        <v>-4.7496761574558386</v>
      </c>
      <c r="X1680">
        <v>1</v>
      </c>
      <c r="Y1680">
        <v>-1.9702553624855019</v>
      </c>
      <c r="Z1680">
        <v>88.044467128323618</v>
      </c>
      <c r="AA1680">
        <v>2454.844700702733</v>
      </c>
      <c r="AB1680" t="b">
        <v>0</v>
      </c>
      <c r="AC1680" t="b">
        <v>1</v>
      </c>
      <c r="AD1680">
        <v>89.654560944186173</v>
      </c>
      <c r="AE1680">
        <v>9.9237610920344291E-2</v>
      </c>
      <c r="AF1680">
        <v>0</v>
      </c>
      <c r="AG1680">
        <v>0</v>
      </c>
      <c r="AH1680">
        <v>4.0407809572841347E-2</v>
      </c>
      <c r="AI1680" t="b">
        <v>0</v>
      </c>
      <c r="AJ1680" t="b">
        <v>0</v>
      </c>
      <c r="AK1680">
        <v>2454.844700702733</v>
      </c>
      <c r="AL1680">
        <v>0</v>
      </c>
      <c r="AM1680">
        <v>36.518832571131142</v>
      </c>
      <c r="AN1680">
        <v>0</v>
      </c>
      <c r="AO1680">
        <v>41.74412857053791</v>
      </c>
      <c r="AP1680">
        <v>36.618084026354403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7.9675922653524154</v>
      </c>
      <c r="AW1680">
        <v>7.1213691150200722</v>
      </c>
      <c r="AX1680">
        <v>2.8253873281391551</v>
      </c>
      <c r="AY1680">
        <v>2.5253111818170249</v>
      </c>
      <c r="AZ1680">
        <v>7.1213691150200722</v>
      </c>
    </row>
    <row r="1681" spans="1:52" x14ac:dyDescent="0.35">
      <c r="A1681">
        <v>1678</v>
      </c>
      <c r="B1681">
        <v>0</v>
      </c>
      <c r="C1681">
        <v>0</v>
      </c>
      <c r="D1681">
        <v>0</v>
      </c>
      <c r="E1681">
        <v>126.6</v>
      </c>
      <c r="F1681">
        <v>-7.2589100649789629E-2</v>
      </c>
      <c r="G1681">
        <v>951.32274765977115</v>
      </c>
      <c r="H1681">
        <v>4140.1565978153239</v>
      </c>
      <c r="I1681">
        <v>6</v>
      </c>
      <c r="J1681">
        <v>6</v>
      </c>
      <c r="K1681">
        <v>2450.9727059066722</v>
      </c>
      <c r="L1681" t="b">
        <v>0</v>
      </c>
      <c r="M1681">
        <v>31.434700261030521</v>
      </c>
      <c r="N1681">
        <v>31.434700261030521</v>
      </c>
      <c r="O1681">
        <v>315.5388395870267</v>
      </c>
      <c r="P1681">
        <v>73.984009131862123</v>
      </c>
      <c r="Q1681">
        <v>32.076224756153593</v>
      </c>
      <c r="R1681">
        <v>0.93918779915563544</v>
      </c>
      <c r="S1681">
        <v>65.779597785521418</v>
      </c>
      <c r="T1681">
        <v>133.06496156654831</v>
      </c>
      <c r="U1681">
        <v>34.153153165949668</v>
      </c>
      <c r="V1681">
        <v>8.0919731681325686</v>
      </c>
      <c r="W1681">
        <v>-4.7496761574558386</v>
      </c>
      <c r="X1681">
        <v>1</v>
      </c>
      <c r="Y1681">
        <v>-1.9702553624855019</v>
      </c>
      <c r="Z1681">
        <v>88.082752613348759</v>
      </c>
      <c r="AA1681">
        <v>2450.9727059066722</v>
      </c>
      <c r="AB1681" t="b">
        <v>0</v>
      </c>
      <c r="AC1681" t="b">
        <v>1</v>
      </c>
      <c r="AD1681">
        <v>89.653779096820102</v>
      </c>
      <c r="AE1681">
        <v>9.9237610920344291E-2</v>
      </c>
      <c r="AF1681">
        <v>0</v>
      </c>
      <c r="AG1681">
        <v>0</v>
      </c>
      <c r="AH1681">
        <v>3.9372849856390613E-2</v>
      </c>
      <c r="AI1681" t="b">
        <v>0</v>
      </c>
      <c r="AJ1681" t="b">
        <v>0</v>
      </c>
      <c r="AK1681">
        <v>2450.9727059066722</v>
      </c>
      <c r="AL1681">
        <v>0</v>
      </c>
      <c r="AM1681">
        <v>34.153153165949668</v>
      </c>
      <c r="AN1681">
        <v>0</v>
      </c>
      <c r="AO1681">
        <v>41.115952601370537</v>
      </c>
      <c r="AP1681">
        <v>34.252429233266987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7.8376458540607263</v>
      </c>
      <c r="AW1681">
        <v>6.6514538226778308</v>
      </c>
      <c r="AX1681">
        <v>2.7793070404470659</v>
      </c>
      <c r="AY1681">
        <v>2.3586743563566261</v>
      </c>
      <c r="AZ1681">
        <v>6.6514538226778308</v>
      </c>
    </row>
    <row r="1682" spans="1:52" x14ac:dyDescent="0.35">
      <c r="A1682">
        <v>1679</v>
      </c>
      <c r="B1682">
        <v>0</v>
      </c>
      <c r="C1682">
        <v>0</v>
      </c>
      <c r="D1682">
        <v>0</v>
      </c>
      <c r="E1682">
        <v>126.3</v>
      </c>
      <c r="F1682">
        <v>-8.4511599190459918E-2</v>
      </c>
      <c r="G1682">
        <v>949.06842835252053</v>
      </c>
      <c r="H1682">
        <v>4130.3458001901699</v>
      </c>
      <c r="I1682">
        <v>6</v>
      </c>
      <c r="J1682">
        <v>6</v>
      </c>
      <c r="K1682">
        <v>2445.164713712581</v>
      </c>
      <c r="L1682" t="b">
        <v>0</v>
      </c>
      <c r="M1682">
        <v>30.42782952533388</v>
      </c>
      <c r="N1682">
        <v>30.42782952533388</v>
      </c>
      <c r="O1682">
        <v>306.15744862069909</v>
      </c>
      <c r="P1682">
        <v>71.784365766783054</v>
      </c>
      <c r="Q1682">
        <v>31.0488056380958</v>
      </c>
      <c r="R1682">
        <v>0.93858259695006585</v>
      </c>
      <c r="S1682">
        <v>65.840961594837736</v>
      </c>
      <c r="T1682">
        <v>129.19201250915961</v>
      </c>
      <c r="U1682">
        <v>33.080525612758237</v>
      </c>
      <c r="V1682">
        <v>7.9346379031071876</v>
      </c>
      <c r="W1682">
        <v>-4.7496761574558386</v>
      </c>
      <c r="X1682">
        <v>1</v>
      </c>
      <c r="Y1682">
        <v>-1.9702553624855019</v>
      </c>
      <c r="Z1682">
        <v>88.117176027973514</v>
      </c>
      <c r="AA1682">
        <v>2445.164713712581</v>
      </c>
      <c r="AB1682" t="b">
        <v>0</v>
      </c>
      <c r="AC1682" t="b">
        <v>1</v>
      </c>
      <c r="AD1682">
        <v>89.652997249454032</v>
      </c>
      <c r="AE1682">
        <v>9.9237610920344291E-2</v>
      </c>
      <c r="AF1682">
        <v>0</v>
      </c>
      <c r="AG1682">
        <v>0</v>
      </c>
      <c r="AH1682">
        <v>4.033183580117683E-2</v>
      </c>
      <c r="AI1682" t="b">
        <v>0</v>
      </c>
      <c r="AJ1682" t="b">
        <v>0</v>
      </c>
      <c r="AK1682">
        <v>2445.164713712581</v>
      </c>
      <c r="AL1682">
        <v>0</v>
      </c>
      <c r="AM1682">
        <v>33.080525612758237</v>
      </c>
      <c r="AN1682">
        <v>0</v>
      </c>
      <c r="AO1682">
        <v>37.313426722620022</v>
      </c>
      <c r="AP1682">
        <v>33.179818600890222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7.0679672750700604</v>
      </c>
      <c r="AW1682">
        <v>6.44020477389597</v>
      </c>
      <c r="AX1682">
        <v>2.50637137413832</v>
      </c>
      <c r="AY1682">
        <v>2.2837632576028941</v>
      </c>
      <c r="AZ1682">
        <v>6.44020477389597</v>
      </c>
    </row>
    <row r="1683" spans="1:52" x14ac:dyDescent="0.35">
      <c r="A1683">
        <v>1680</v>
      </c>
      <c r="B1683">
        <v>0</v>
      </c>
      <c r="C1683">
        <v>0</v>
      </c>
      <c r="D1683">
        <v>0</v>
      </c>
      <c r="E1683">
        <v>126</v>
      </c>
      <c r="F1683">
        <v>-8.9364502588363592E-2</v>
      </c>
      <c r="G1683">
        <v>946.8141090452699</v>
      </c>
      <c r="H1683">
        <v>4120.535002565015</v>
      </c>
      <c r="I1683">
        <v>6</v>
      </c>
      <c r="J1683">
        <v>6</v>
      </c>
      <c r="K1683">
        <v>2439.3567215184889</v>
      </c>
      <c r="L1683" t="b">
        <v>0</v>
      </c>
      <c r="M1683">
        <v>29.90301355172442</v>
      </c>
      <c r="N1683">
        <v>29.90301355172442</v>
      </c>
      <c r="O1683">
        <v>301.59325096453477</v>
      </c>
      <c r="P1683">
        <v>70.714203876363399</v>
      </c>
      <c r="Q1683">
        <v>30.51327913441267</v>
      </c>
      <c r="R1683">
        <v>0.93830486030042226</v>
      </c>
      <c r="S1683">
        <v>65.900951018608225</v>
      </c>
      <c r="T1683">
        <v>127.3036874943059</v>
      </c>
      <c r="U1683">
        <v>32.519579110613442</v>
      </c>
      <c r="V1683">
        <v>7.8540187842325926</v>
      </c>
      <c r="W1683">
        <v>-4.7496761574558386</v>
      </c>
      <c r="X1683">
        <v>1</v>
      </c>
      <c r="Y1683">
        <v>-1.9702553624855019</v>
      </c>
      <c r="Z1683">
        <v>88.150350392277119</v>
      </c>
      <c r="AA1683">
        <v>2439.3567215184889</v>
      </c>
      <c r="AB1683" t="b">
        <v>0</v>
      </c>
      <c r="AC1683" t="b">
        <v>1</v>
      </c>
      <c r="AD1683">
        <v>89.652215402087961</v>
      </c>
      <c r="AE1683">
        <v>9.9237610920344291E-2</v>
      </c>
      <c r="AF1683">
        <v>0</v>
      </c>
      <c r="AG1683">
        <v>0</v>
      </c>
      <c r="AH1683">
        <v>3.6446569405211293E-2</v>
      </c>
      <c r="AI1683" t="b">
        <v>0</v>
      </c>
      <c r="AJ1683" t="b">
        <v>0</v>
      </c>
      <c r="AK1683">
        <v>2439.3567215184889</v>
      </c>
      <c r="AL1683">
        <v>0</v>
      </c>
      <c r="AM1683">
        <v>32.519579110613442</v>
      </c>
      <c r="AN1683">
        <v>0</v>
      </c>
      <c r="AO1683">
        <v>35.061728252434527</v>
      </c>
      <c r="AP1683">
        <v>32.618872098745427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6.6243479007155157</v>
      </c>
      <c r="AW1683">
        <v>6.3296313986141461</v>
      </c>
      <c r="AX1683">
        <v>2.3490595392608209</v>
      </c>
      <c r="AY1683">
        <v>2.2445527944882251</v>
      </c>
      <c r="AZ1683">
        <v>6.3296313986141461</v>
      </c>
    </row>
    <row r="1684" spans="1:52" x14ac:dyDescent="0.35">
      <c r="A1684">
        <v>1681</v>
      </c>
      <c r="B1684">
        <v>0</v>
      </c>
      <c r="C1684">
        <v>0</v>
      </c>
      <c r="D1684">
        <v>0</v>
      </c>
      <c r="E1684">
        <v>125.7</v>
      </c>
      <c r="F1684">
        <v>-5.8030390456071501E-2</v>
      </c>
      <c r="G1684">
        <v>944.55978973801928</v>
      </c>
      <c r="H1684">
        <v>4110.7242049398601</v>
      </c>
      <c r="I1684">
        <v>6</v>
      </c>
      <c r="J1684">
        <v>6</v>
      </c>
      <c r="K1684">
        <v>2433.5487293243968</v>
      </c>
      <c r="L1684" t="b">
        <v>0</v>
      </c>
      <c r="M1684">
        <v>31.818215912158841</v>
      </c>
      <c r="N1684">
        <v>31.818215912158841</v>
      </c>
      <c r="O1684">
        <v>321.67532841027401</v>
      </c>
      <c r="P1684">
        <v>75.422824225848302</v>
      </c>
      <c r="Q1684">
        <v>32.467567257304943</v>
      </c>
      <c r="R1684">
        <v>0.93977394148536453</v>
      </c>
      <c r="S1684">
        <v>65.960172351332517</v>
      </c>
      <c r="T1684">
        <v>135.56815493208009</v>
      </c>
      <c r="U1684">
        <v>34.548273605020547</v>
      </c>
      <c r="V1684">
        <v>8.1647356316606619</v>
      </c>
      <c r="W1684">
        <v>-4.7496761574558386</v>
      </c>
      <c r="X1684">
        <v>1</v>
      </c>
      <c r="Y1684">
        <v>-1.9702553624855019</v>
      </c>
      <c r="Z1684">
        <v>88.183524756580724</v>
      </c>
      <c r="AA1684">
        <v>2433.5487293243968</v>
      </c>
      <c r="AB1684" t="b">
        <v>0</v>
      </c>
      <c r="AC1684" t="b">
        <v>1</v>
      </c>
      <c r="AD1684">
        <v>89.651433554721891</v>
      </c>
      <c r="AE1684">
        <v>9.9237610920344291E-2</v>
      </c>
      <c r="AF1684">
        <v>0</v>
      </c>
      <c r="AG1684">
        <v>0</v>
      </c>
      <c r="AH1684">
        <v>3.1852563653452508E-2</v>
      </c>
      <c r="AI1684" t="b">
        <v>0</v>
      </c>
      <c r="AJ1684" t="b">
        <v>0</v>
      </c>
      <c r="AK1684">
        <v>2433.5487293243968</v>
      </c>
      <c r="AL1684">
        <v>0</v>
      </c>
      <c r="AM1684">
        <v>34.548273605020547</v>
      </c>
      <c r="AN1684">
        <v>0</v>
      </c>
      <c r="AO1684">
        <v>35.395150068476767</v>
      </c>
      <c r="AP1684">
        <v>34.647535828034947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6.688742251384447</v>
      </c>
      <c r="AW1684">
        <v>6.7250810123576574</v>
      </c>
      <c r="AX1684">
        <v>2.3718944153845558</v>
      </c>
      <c r="AY1684">
        <v>2.3847833197288608</v>
      </c>
      <c r="AZ1684">
        <v>6.7250810123576574</v>
      </c>
    </row>
    <row r="1685" spans="1:52" x14ac:dyDescent="0.35">
      <c r="A1685">
        <v>1682</v>
      </c>
      <c r="B1685">
        <v>0</v>
      </c>
      <c r="C1685">
        <v>0</v>
      </c>
      <c r="D1685">
        <v>0</v>
      </c>
      <c r="E1685">
        <v>125.6</v>
      </c>
      <c r="F1685">
        <v>-1.1847268920678999E-2</v>
      </c>
      <c r="G1685">
        <v>943.80834996893566</v>
      </c>
      <c r="H1685">
        <v>4107.4539390648079</v>
      </c>
      <c r="I1685">
        <v>6</v>
      </c>
      <c r="J1685">
        <v>6</v>
      </c>
      <c r="K1685">
        <v>2431.612731926366</v>
      </c>
      <c r="L1685" t="b">
        <v>0</v>
      </c>
      <c r="M1685">
        <v>34.860026744459539</v>
      </c>
      <c r="N1685">
        <v>34.860026744459539</v>
      </c>
      <c r="O1685">
        <v>352.70797760238202</v>
      </c>
      <c r="P1685">
        <v>82.699011855300398</v>
      </c>
      <c r="Q1685">
        <v>35.571455861693401</v>
      </c>
      <c r="R1685">
        <v>0.94167980212582481</v>
      </c>
      <c r="S1685">
        <v>66.021686148073314</v>
      </c>
      <c r="T1685">
        <v>148.34583524807991</v>
      </c>
      <c r="U1685">
        <v>37.774470453111022</v>
      </c>
      <c r="V1685">
        <v>8.6515584654778195</v>
      </c>
      <c r="W1685">
        <v>-4.7496761574558386</v>
      </c>
      <c r="X1685">
        <v>1</v>
      </c>
      <c r="Y1685">
        <v>-1.9702553624855019</v>
      </c>
      <c r="Z1685">
        <v>88.216699120884329</v>
      </c>
      <c r="AA1685">
        <v>2431.612731926366</v>
      </c>
      <c r="AB1685" t="b">
        <v>0</v>
      </c>
      <c r="AC1685" t="b">
        <v>1</v>
      </c>
      <c r="AD1685">
        <v>89.65065170735582</v>
      </c>
      <c r="AE1685">
        <v>9.9237610920344291E-2</v>
      </c>
      <c r="AF1685">
        <v>0</v>
      </c>
      <c r="AG1685">
        <v>0</v>
      </c>
      <c r="AH1685">
        <v>2.4516757087979121E-2</v>
      </c>
      <c r="AI1685" t="b">
        <v>0</v>
      </c>
      <c r="AJ1685" t="b">
        <v>0</v>
      </c>
      <c r="AK1685">
        <v>2431.612731926366</v>
      </c>
      <c r="AL1685">
        <v>0</v>
      </c>
      <c r="AM1685">
        <v>37.774470453111022</v>
      </c>
      <c r="AN1685">
        <v>0</v>
      </c>
      <c r="AO1685">
        <v>35.340978826818677</v>
      </c>
      <c r="AP1685">
        <v>37.873709602287249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6.6775291537418981</v>
      </c>
      <c r="AW1685">
        <v>7.3699639031989967</v>
      </c>
      <c r="AX1685">
        <v>2.3679181396247868</v>
      </c>
      <c r="AY1685">
        <v>2.613465466223599</v>
      </c>
      <c r="AZ1685">
        <v>7.3699639031989967</v>
      </c>
    </row>
    <row r="1686" spans="1:52" x14ac:dyDescent="0.35">
      <c r="A1686">
        <v>1683</v>
      </c>
      <c r="B1686">
        <v>0</v>
      </c>
      <c r="C1686">
        <v>0</v>
      </c>
      <c r="D1686">
        <v>0</v>
      </c>
      <c r="E1686">
        <v>125.6</v>
      </c>
      <c r="F1686">
        <v>2.208613280543403E-2</v>
      </c>
      <c r="G1686">
        <v>943.80834996893566</v>
      </c>
      <c r="H1686">
        <v>4107.4539390648079</v>
      </c>
      <c r="I1686">
        <v>6</v>
      </c>
      <c r="J1686">
        <v>6</v>
      </c>
      <c r="K1686">
        <v>2431.612731926366</v>
      </c>
      <c r="L1686" t="b">
        <v>0</v>
      </c>
      <c r="M1686">
        <v>37.143992243644433</v>
      </c>
      <c r="N1686">
        <v>37.143992243644433</v>
      </c>
      <c r="O1686">
        <v>375.81676228680999</v>
      </c>
      <c r="P1686">
        <v>88.117300581203565</v>
      </c>
      <c r="Q1686">
        <v>37.902032901677977</v>
      </c>
      <c r="R1686">
        <v>0.94290261589799063</v>
      </c>
      <c r="S1686">
        <v>66.086947936617705</v>
      </c>
      <c r="T1686">
        <v>157.86019575366899</v>
      </c>
      <c r="U1686">
        <v>40.197187135366349</v>
      </c>
      <c r="V1686">
        <v>9.0134042313656551</v>
      </c>
      <c r="W1686">
        <v>-4.7496761574558386</v>
      </c>
      <c r="X1686">
        <v>1</v>
      </c>
      <c r="Y1686">
        <v>-1.9702553624855019</v>
      </c>
      <c r="Z1686">
        <v>88.249873485187933</v>
      </c>
      <c r="AA1686">
        <v>2431.612731926366</v>
      </c>
      <c r="AB1686" t="b">
        <v>0</v>
      </c>
      <c r="AC1686" t="b">
        <v>1</v>
      </c>
      <c r="AD1686">
        <v>89.649869859989749</v>
      </c>
      <c r="AE1686">
        <v>9.9237610920344291E-2</v>
      </c>
      <c r="AF1686">
        <v>0</v>
      </c>
      <c r="AG1686">
        <v>0</v>
      </c>
      <c r="AH1686">
        <v>1.344551560478535E-2</v>
      </c>
      <c r="AI1686" t="b">
        <v>0</v>
      </c>
      <c r="AJ1686" t="b">
        <v>0</v>
      </c>
      <c r="AK1686">
        <v>2431.612731926366</v>
      </c>
      <c r="AL1686">
        <v>0</v>
      </c>
      <c r="AM1686">
        <v>40.197187135366349</v>
      </c>
      <c r="AN1686">
        <v>0</v>
      </c>
      <c r="AO1686">
        <v>35.953647156360972</v>
      </c>
      <c r="AP1686">
        <v>40.296430899310209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6.7971550753434817</v>
      </c>
      <c r="AW1686">
        <v>7.866534922652705</v>
      </c>
      <c r="AX1686">
        <v>2.4103386791998158</v>
      </c>
      <c r="AY1686">
        <v>2.789554688357565</v>
      </c>
      <c r="AZ1686">
        <v>7.866534922652705</v>
      </c>
    </row>
    <row r="1687" spans="1:52" x14ac:dyDescent="0.35">
      <c r="A1687">
        <v>1684</v>
      </c>
      <c r="B1687">
        <v>0</v>
      </c>
      <c r="C1687">
        <v>0</v>
      </c>
      <c r="D1687">
        <v>0</v>
      </c>
      <c r="E1687">
        <v>125.8</v>
      </c>
      <c r="F1687">
        <v>9.0169404365596506E-2</v>
      </c>
      <c r="G1687">
        <v>945.31122950710278</v>
      </c>
      <c r="H1687">
        <v>4113.9944708149114</v>
      </c>
      <c r="I1687">
        <v>6</v>
      </c>
      <c r="J1687">
        <v>6</v>
      </c>
      <c r="K1687">
        <v>2435.4847267224268</v>
      </c>
      <c r="L1687" t="b">
        <v>0</v>
      </c>
      <c r="M1687">
        <v>41.875773418677603</v>
      </c>
      <c r="N1687">
        <v>41.875773418677603</v>
      </c>
      <c r="O1687">
        <v>423.01854420075898</v>
      </c>
      <c r="P1687">
        <v>99.184645155114922</v>
      </c>
      <c r="Q1687">
        <v>42.730381039466927</v>
      </c>
      <c r="R1687">
        <v>0.94495573545907807</v>
      </c>
      <c r="S1687">
        <v>66.15502754652158</v>
      </c>
      <c r="T1687">
        <v>177.30103542700979</v>
      </c>
      <c r="U1687">
        <v>45.219452547909754</v>
      </c>
      <c r="V1687">
        <v>9.7594050974237234</v>
      </c>
      <c r="W1687">
        <v>-4.7496761574558386</v>
      </c>
      <c r="X1687">
        <v>1</v>
      </c>
      <c r="Y1687">
        <v>-1.9702553624855019</v>
      </c>
      <c r="Z1687">
        <v>88.261819630111077</v>
      </c>
      <c r="AA1687">
        <v>2435.4847267224268</v>
      </c>
      <c r="AB1687" t="b">
        <v>0</v>
      </c>
      <c r="AC1687" t="b">
        <v>1</v>
      </c>
      <c r="AD1687">
        <v>89.649088012623679</v>
      </c>
      <c r="AE1687">
        <v>9.9237610920344291E-2</v>
      </c>
      <c r="AF1687">
        <v>0</v>
      </c>
      <c r="AG1687">
        <v>0</v>
      </c>
      <c r="AH1687">
        <v>6.5748894642389533E-3</v>
      </c>
      <c r="AI1687" t="b">
        <v>0</v>
      </c>
      <c r="AJ1687" t="b">
        <v>0</v>
      </c>
      <c r="AK1687">
        <v>2435.4847267224268</v>
      </c>
      <c r="AL1687">
        <v>0</v>
      </c>
      <c r="AM1687">
        <v>45.219452547909754</v>
      </c>
      <c r="AN1687">
        <v>0</v>
      </c>
      <c r="AO1687">
        <v>36.568944723007903</v>
      </c>
      <c r="AP1687">
        <v>45.318745536041732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6.9181870543376904</v>
      </c>
      <c r="AW1687">
        <v>8.9320975128996825</v>
      </c>
      <c r="AX1687">
        <v>2.4532578206871238</v>
      </c>
      <c r="AY1687">
        <v>3.167414209555691</v>
      </c>
      <c r="AZ1687">
        <v>8.9320975128996825</v>
      </c>
    </row>
    <row r="1688" spans="1:52" x14ac:dyDescent="0.35">
      <c r="A1688">
        <v>1685</v>
      </c>
      <c r="B1688">
        <v>0</v>
      </c>
      <c r="C1688">
        <v>0</v>
      </c>
      <c r="D1688">
        <v>0</v>
      </c>
      <c r="E1688">
        <v>126.2</v>
      </c>
      <c r="F1688">
        <v>0.11723624973219771</v>
      </c>
      <c r="G1688">
        <v>948.31698858343702</v>
      </c>
      <c r="H1688">
        <v>4127.0755343151186</v>
      </c>
      <c r="I1688">
        <v>6</v>
      </c>
      <c r="J1688">
        <v>6</v>
      </c>
      <c r="K1688">
        <v>2443.2287163145502</v>
      </c>
      <c r="L1688" t="b">
        <v>0</v>
      </c>
      <c r="M1688">
        <v>44.005989999568463</v>
      </c>
      <c r="N1688">
        <v>44.005989999568463</v>
      </c>
      <c r="O1688">
        <v>443.1284634821838</v>
      </c>
      <c r="P1688">
        <v>103.89979354605519</v>
      </c>
      <c r="Q1688">
        <v>44.904071428131083</v>
      </c>
      <c r="R1688">
        <v>0.94569732704552933</v>
      </c>
      <c r="S1688">
        <v>66.229019958003263</v>
      </c>
      <c r="T1688">
        <v>185.5841218937226</v>
      </c>
      <c r="U1688">
        <v>47.482497987402297</v>
      </c>
      <c r="V1688">
        <v>10.07771387673742</v>
      </c>
      <c r="W1688">
        <v>-4.7496761574558386</v>
      </c>
      <c r="X1688">
        <v>1</v>
      </c>
      <c r="Y1688">
        <v>-1.9702553624855019</v>
      </c>
      <c r="Z1688">
        <v>88.271650446755501</v>
      </c>
      <c r="AA1688">
        <v>2443.2287163145502</v>
      </c>
      <c r="AB1688" t="b">
        <v>0</v>
      </c>
      <c r="AC1688" t="b">
        <v>1</v>
      </c>
      <c r="AD1688">
        <v>89.648306165257608</v>
      </c>
      <c r="AE1688">
        <v>9.9237610920344291E-2</v>
      </c>
      <c r="AF1688">
        <v>0</v>
      </c>
      <c r="AG1688">
        <v>0</v>
      </c>
      <c r="AH1688">
        <v>1.171302508601257E-3</v>
      </c>
      <c r="AI1688" t="b">
        <v>0</v>
      </c>
      <c r="AJ1688" t="b">
        <v>0</v>
      </c>
      <c r="AK1688">
        <v>2443.2287163145502</v>
      </c>
      <c r="AL1688">
        <v>0</v>
      </c>
      <c r="AM1688">
        <v>47.482497987402297</v>
      </c>
      <c r="AN1688">
        <v>0</v>
      </c>
      <c r="AO1688">
        <v>38.556504621058188</v>
      </c>
      <c r="AP1688">
        <v>47.581834046698887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7.3151146600137764</v>
      </c>
      <c r="AW1688">
        <v>9.428291604491557</v>
      </c>
      <c r="AX1688">
        <v>2.5940122907850269</v>
      </c>
      <c r="AY1688">
        <v>3.3433697691693101</v>
      </c>
      <c r="AZ1688">
        <v>9.428291604491557</v>
      </c>
    </row>
    <row r="1689" spans="1:52" x14ac:dyDescent="0.35">
      <c r="A1689">
        <v>1686</v>
      </c>
      <c r="B1689">
        <v>0</v>
      </c>
      <c r="C1689">
        <v>0</v>
      </c>
      <c r="D1689">
        <v>0</v>
      </c>
      <c r="E1689">
        <v>126.6</v>
      </c>
      <c r="F1689">
        <v>0.1075522633722876</v>
      </c>
      <c r="G1689">
        <v>951.32274765977115</v>
      </c>
      <c r="H1689">
        <v>4140.1565978153239</v>
      </c>
      <c r="I1689">
        <v>6</v>
      </c>
      <c r="J1689">
        <v>6</v>
      </c>
      <c r="K1689">
        <v>2450.9727059066722</v>
      </c>
      <c r="L1689" t="b">
        <v>0</v>
      </c>
      <c r="M1689">
        <v>43.656063546061439</v>
      </c>
      <c r="N1689">
        <v>43.656063546061439</v>
      </c>
      <c r="O1689">
        <v>438.21584166141292</v>
      </c>
      <c r="P1689">
        <v>102.7479370642193</v>
      </c>
      <c r="Q1689">
        <v>44.54700361843004</v>
      </c>
      <c r="R1689">
        <v>0.94552622134478781</v>
      </c>
      <c r="S1689">
        <v>66.305728772366493</v>
      </c>
      <c r="T1689">
        <v>183.55990620072001</v>
      </c>
      <c r="U1689">
        <v>47.113451338316608</v>
      </c>
      <c r="V1689">
        <v>9.9992017003495448</v>
      </c>
      <c r="W1689">
        <v>-4.7496761574558386</v>
      </c>
      <c r="X1689">
        <v>1</v>
      </c>
      <c r="Y1689">
        <v>-1.9702553624855019</v>
      </c>
      <c r="Z1689">
        <v>88.263296631156649</v>
      </c>
      <c r="AA1689">
        <v>2450.9727059066722</v>
      </c>
      <c r="AB1689" t="b">
        <v>0</v>
      </c>
      <c r="AC1689" t="b">
        <v>1</v>
      </c>
      <c r="AD1689">
        <v>89.647524317891538</v>
      </c>
      <c r="AE1689">
        <v>9.9237610920344291E-2</v>
      </c>
      <c r="AF1689">
        <v>0</v>
      </c>
      <c r="AG1689">
        <v>0</v>
      </c>
      <c r="AH1689">
        <v>-3.7606419877816428E-3</v>
      </c>
      <c r="AI1689" t="b">
        <v>0</v>
      </c>
      <c r="AJ1689" t="b">
        <v>0</v>
      </c>
      <c r="AK1689">
        <v>2450.9727059066722</v>
      </c>
      <c r="AL1689">
        <v>0</v>
      </c>
      <c r="AM1689">
        <v>47.113451338316608</v>
      </c>
      <c r="AN1689">
        <v>0</v>
      </c>
      <c r="AO1689">
        <v>40.406594376115258</v>
      </c>
      <c r="AP1689">
        <v>47.212787397613198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7.6917359448583049</v>
      </c>
      <c r="AW1689">
        <v>9.3454467352212109</v>
      </c>
      <c r="AX1689">
        <v>2.7275659378930159</v>
      </c>
      <c r="AY1689">
        <v>3.313992121227523</v>
      </c>
      <c r="AZ1689">
        <v>9.3454467352212109</v>
      </c>
    </row>
    <row r="1690" spans="1:52" x14ac:dyDescent="0.35">
      <c r="A1690">
        <v>1687</v>
      </c>
      <c r="B1690">
        <v>0</v>
      </c>
      <c r="C1690">
        <v>0</v>
      </c>
      <c r="D1690">
        <v>0</v>
      </c>
      <c r="E1690">
        <v>127</v>
      </c>
      <c r="F1690">
        <v>0.11922136344531251</v>
      </c>
      <c r="G1690">
        <v>954.3285067361054</v>
      </c>
      <c r="H1690">
        <v>4153.2376613155311</v>
      </c>
      <c r="I1690">
        <v>6</v>
      </c>
      <c r="J1690">
        <v>6</v>
      </c>
      <c r="K1690">
        <v>2458.7166954987938</v>
      </c>
      <c r="L1690" t="b">
        <v>0</v>
      </c>
      <c r="M1690">
        <v>44.756775104637207</v>
      </c>
      <c r="N1690">
        <v>44.756775104637207</v>
      </c>
      <c r="O1690">
        <v>447.84968348797611</v>
      </c>
      <c r="P1690">
        <v>105.0067722764049</v>
      </c>
      <c r="Q1690">
        <v>45.670178678201232</v>
      </c>
      <c r="R1690">
        <v>0.94586905596701742</v>
      </c>
      <c r="S1690">
        <v>66.382067398855696</v>
      </c>
      <c r="T1690">
        <v>187.52733626496749</v>
      </c>
      <c r="U1690">
        <v>48.283827861891439</v>
      </c>
      <c r="V1690">
        <v>10.15103174401324</v>
      </c>
      <c r="W1690">
        <v>-4.7496761574558386</v>
      </c>
      <c r="X1690">
        <v>1</v>
      </c>
      <c r="Y1690">
        <v>-1.9702553624855019</v>
      </c>
      <c r="Z1690">
        <v>88.232315457196975</v>
      </c>
      <c r="AA1690">
        <v>2458.7166954987938</v>
      </c>
      <c r="AB1690" t="b">
        <v>0</v>
      </c>
      <c r="AC1690" t="b">
        <v>1</v>
      </c>
      <c r="AD1690">
        <v>89.646742470525467</v>
      </c>
      <c r="AE1690">
        <v>9.9237610920344291E-2</v>
      </c>
      <c r="AF1690">
        <v>0</v>
      </c>
      <c r="AG1690">
        <v>0</v>
      </c>
      <c r="AH1690">
        <v>-8.7354912811938301E-3</v>
      </c>
      <c r="AI1690" t="b">
        <v>0</v>
      </c>
      <c r="AJ1690" t="b">
        <v>0</v>
      </c>
      <c r="AK1690">
        <v>2458.7166954987938</v>
      </c>
      <c r="AL1690">
        <v>0</v>
      </c>
      <c r="AM1690">
        <v>48.283827861891439</v>
      </c>
      <c r="AN1690">
        <v>0</v>
      </c>
      <c r="AO1690">
        <v>42.9427164914729</v>
      </c>
      <c r="AP1690">
        <v>48.383163921188029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8.2194618510592701</v>
      </c>
      <c r="AW1690">
        <v>9.6044967050739629</v>
      </c>
      <c r="AX1690">
        <v>2.9147027840635711</v>
      </c>
      <c r="AY1690">
        <v>3.4058539212483572</v>
      </c>
      <c r="AZ1690">
        <v>9.6044967050739629</v>
      </c>
    </row>
    <row r="1691" spans="1:52" x14ac:dyDescent="0.35">
      <c r="A1691">
        <v>1688</v>
      </c>
      <c r="B1691">
        <v>0</v>
      </c>
      <c r="C1691">
        <v>0</v>
      </c>
      <c r="D1691">
        <v>0</v>
      </c>
      <c r="E1691">
        <v>127.4</v>
      </c>
      <c r="F1691">
        <v>8.2228949513154959E-2</v>
      </c>
      <c r="G1691">
        <v>957.33426581243964</v>
      </c>
      <c r="H1691">
        <v>4166.3187248157374</v>
      </c>
      <c r="I1691">
        <v>6</v>
      </c>
      <c r="J1691">
        <v>6</v>
      </c>
      <c r="K1691">
        <v>2466.4606850909158</v>
      </c>
      <c r="L1691" t="b">
        <v>0</v>
      </c>
      <c r="M1691">
        <v>42.541831574332122</v>
      </c>
      <c r="N1691">
        <v>42.541831574332122</v>
      </c>
      <c r="O1691">
        <v>424.34976110409139</v>
      </c>
      <c r="P1691">
        <v>99.496773968358767</v>
      </c>
      <c r="Q1691">
        <v>43.410032218706249</v>
      </c>
      <c r="R1691">
        <v>0.94501795669949151</v>
      </c>
      <c r="S1691">
        <v>66.459838214639987</v>
      </c>
      <c r="T1691">
        <v>177.8472819009053</v>
      </c>
      <c r="U1691">
        <v>45.935669170051867</v>
      </c>
      <c r="V1691">
        <v>9.7784069543533292</v>
      </c>
      <c r="W1691">
        <v>-4.7496761574558386</v>
      </c>
      <c r="X1691">
        <v>1</v>
      </c>
      <c r="Y1691">
        <v>-1.9702553624855019</v>
      </c>
      <c r="Z1691">
        <v>88.226455764215316</v>
      </c>
      <c r="AA1691">
        <v>2466.4606850909158</v>
      </c>
      <c r="AB1691" t="b">
        <v>0</v>
      </c>
      <c r="AC1691" t="b">
        <v>1</v>
      </c>
      <c r="AD1691">
        <v>89.645960623159397</v>
      </c>
      <c r="AE1691">
        <v>9.9237610920344291E-2</v>
      </c>
      <c r="AF1691">
        <v>0</v>
      </c>
      <c r="AG1691">
        <v>0</v>
      </c>
      <c r="AH1691">
        <v>-5.8935512154497114E-3</v>
      </c>
      <c r="AI1691" t="b">
        <v>0</v>
      </c>
      <c r="AJ1691" t="b">
        <v>0</v>
      </c>
      <c r="AK1691">
        <v>2466.4606850909158</v>
      </c>
      <c r="AL1691">
        <v>0</v>
      </c>
      <c r="AM1691">
        <v>45.935669170051867</v>
      </c>
      <c r="AN1691">
        <v>0</v>
      </c>
      <c r="AO1691">
        <v>51.003574700933093</v>
      </c>
      <c r="AP1691">
        <v>46.034962158183859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9.9959589966096107</v>
      </c>
      <c r="AW1691">
        <v>9.0858053043329772</v>
      </c>
      <c r="AX1691">
        <v>3.5446663108544718</v>
      </c>
      <c r="AY1691">
        <v>3.2219205830029272</v>
      </c>
      <c r="AZ1691">
        <v>9.0858053043329772</v>
      </c>
    </row>
    <row r="1692" spans="1:52" x14ac:dyDescent="0.35">
      <c r="A1692">
        <v>1689</v>
      </c>
      <c r="B1692">
        <v>0</v>
      </c>
      <c r="C1692">
        <v>0</v>
      </c>
      <c r="D1692">
        <v>0</v>
      </c>
      <c r="E1692">
        <v>127.6</v>
      </c>
      <c r="F1692">
        <v>5.1862838502049868E-2</v>
      </c>
      <c r="G1692">
        <v>958.83714535060665</v>
      </c>
      <c r="H1692">
        <v>4172.85925656584</v>
      </c>
      <c r="I1692">
        <v>6</v>
      </c>
      <c r="J1692">
        <v>6</v>
      </c>
      <c r="K1692">
        <v>2470.3326798869771</v>
      </c>
      <c r="L1692" t="b">
        <v>0</v>
      </c>
      <c r="M1692">
        <v>40.617344606480643</v>
      </c>
      <c r="N1692">
        <v>40.617344606480643</v>
      </c>
      <c r="O1692">
        <v>404.51819377676787</v>
      </c>
      <c r="P1692">
        <v>94.846890422599003</v>
      </c>
      <c r="Q1692">
        <v>41.446270006612892</v>
      </c>
      <c r="R1692">
        <v>0.94423708724819366</v>
      </c>
      <c r="S1692">
        <v>66.534922547503783</v>
      </c>
      <c r="T1692">
        <v>169.67596813738939</v>
      </c>
      <c r="U1692">
        <v>43.893923005503282</v>
      </c>
      <c r="V1692">
        <v>9.4616262073235191</v>
      </c>
      <c r="W1692">
        <v>-4.7496761574558386</v>
      </c>
      <c r="X1692">
        <v>1</v>
      </c>
      <c r="Y1692">
        <v>-1.9702553624855019</v>
      </c>
      <c r="Z1692">
        <v>88.229339453329715</v>
      </c>
      <c r="AA1692">
        <v>2470.3326798869771</v>
      </c>
      <c r="AB1692" t="b">
        <v>0</v>
      </c>
      <c r="AC1692" t="b">
        <v>1</v>
      </c>
      <c r="AD1692">
        <v>89.645178775793326</v>
      </c>
      <c r="AE1692">
        <v>9.9237610920344291E-2</v>
      </c>
      <c r="AF1692">
        <v>0</v>
      </c>
      <c r="AG1692">
        <v>0</v>
      </c>
      <c r="AH1692">
        <v>-1.685978287703227E-3</v>
      </c>
      <c r="AI1692" t="b">
        <v>0</v>
      </c>
      <c r="AJ1692" t="b">
        <v>0</v>
      </c>
      <c r="AK1692">
        <v>2470.3326798869771</v>
      </c>
      <c r="AL1692">
        <v>0</v>
      </c>
      <c r="AM1692">
        <v>43.893923005503282</v>
      </c>
      <c r="AN1692">
        <v>0</v>
      </c>
      <c r="AO1692">
        <v>52.787359474737258</v>
      </c>
      <c r="AP1692">
        <v>43.993185228517682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10.40652104712057</v>
      </c>
      <c r="AW1692">
        <v>8.6455654569018936</v>
      </c>
      <c r="AX1692">
        <v>3.6902556904682871</v>
      </c>
      <c r="AY1692">
        <v>3.0658069773966261</v>
      </c>
      <c r="AZ1692">
        <v>8.6455654569018936</v>
      </c>
    </row>
    <row r="1693" spans="1:52" x14ac:dyDescent="0.35">
      <c r="A1693">
        <v>1690</v>
      </c>
      <c r="B1693">
        <v>0</v>
      </c>
      <c r="C1693">
        <v>0</v>
      </c>
      <c r="D1693">
        <v>0</v>
      </c>
      <c r="E1693">
        <v>127.8</v>
      </c>
      <c r="F1693">
        <v>4.3653029811967059E-2</v>
      </c>
      <c r="G1693">
        <v>960.34002488877377</v>
      </c>
      <c r="H1693">
        <v>4179.3997883159436</v>
      </c>
      <c r="I1693">
        <v>6</v>
      </c>
      <c r="J1693">
        <v>6</v>
      </c>
      <c r="K1693">
        <v>2474.2046746830379</v>
      </c>
      <c r="L1693" t="b">
        <v>0</v>
      </c>
      <c r="M1693">
        <v>40.204141176418013</v>
      </c>
      <c r="N1693">
        <v>40.204141176418013</v>
      </c>
      <c r="O1693">
        <v>399.77638972607201</v>
      </c>
      <c r="P1693">
        <v>93.735085376198597</v>
      </c>
      <c r="Q1693">
        <v>41.024633853487757</v>
      </c>
      <c r="R1693">
        <v>0.9440507450701211</v>
      </c>
      <c r="S1693">
        <v>66.607628378977708</v>
      </c>
      <c r="T1693">
        <v>167.72010794127351</v>
      </c>
      <c r="U1693">
        <v>43.45596258222389</v>
      </c>
      <c r="V1693">
        <v>9.3838150760731196</v>
      </c>
      <c r="W1693">
        <v>-4.7496761574558386</v>
      </c>
      <c r="X1693">
        <v>1</v>
      </c>
      <c r="Y1693">
        <v>-1.9702553624855019</v>
      </c>
      <c r="Z1693">
        <v>88.238851651998502</v>
      </c>
      <c r="AA1693">
        <v>2474.2046746830379</v>
      </c>
      <c r="AB1693" t="b">
        <v>0</v>
      </c>
      <c r="AC1693" t="b">
        <v>1</v>
      </c>
      <c r="AD1693">
        <v>89.644396928427255</v>
      </c>
      <c r="AE1693">
        <v>9.9237610920344291E-2</v>
      </c>
      <c r="AF1693">
        <v>0</v>
      </c>
      <c r="AG1693">
        <v>0</v>
      </c>
      <c r="AH1693">
        <v>9.2778191272602228E-3</v>
      </c>
      <c r="AI1693" t="b">
        <v>0</v>
      </c>
      <c r="AJ1693" t="b">
        <v>0</v>
      </c>
      <c r="AK1693">
        <v>2474.2046746830379</v>
      </c>
      <c r="AL1693">
        <v>0</v>
      </c>
      <c r="AM1693">
        <v>43.45596258222389</v>
      </c>
      <c r="AN1693">
        <v>0</v>
      </c>
      <c r="AO1693">
        <v>48.218511148237859</v>
      </c>
      <c r="AP1693">
        <v>43.555214037447151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9.3571042023687365</v>
      </c>
      <c r="AW1693">
        <v>8.5523758889478341</v>
      </c>
      <c r="AX1693">
        <v>3.318122057577567</v>
      </c>
      <c r="AY1693">
        <v>3.032760992252177</v>
      </c>
      <c r="AZ1693">
        <v>8.5523758889478341</v>
      </c>
    </row>
    <row r="1694" spans="1:52" x14ac:dyDescent="0.35">
      <c r="A1694">
        <v>1691</v>
      </c>
      <c r="B1694">
        <v>0</v>
      </c>
      <c r="C1694">
        <v>0</v>
      </c>
      <c r="D1694">
        <v>0</v>
      </c>
      <c r="E1694">
        <v>127.9</v>
      </c>
      <c r="F1694">
        <v>2.3525042250120979E-2</v>
      </c>
      <c r="G1694">
        <v>961.09146465785739</v>
      </c>
      <c r="H1694">
        <v>4182.6700541909959</v>
      </c>
      <c r="I1694">
        <v>6</v>
      </c>
      <c r="J1694">
        <v>6</v>
      </c>
      <c r="K1694">
        <v>2476.1406720810701</v>
      </c>
      <c r="L1694" t="b">
        <v>0</v>
      </c>
      <c r="M1694">
        <v>38.898806769409667</v>
      </c>
      <c r="N1694">
        <v>38.898806769409667</v>
      </c>
      <c r="O1694">
        <v>386.49416452357929</v>
      </c>
      <c r="P1694">
        <v>90.620818137468888</v>
      </c>
      <c r="Q1694">
        <v>39.692659968785392</v>
      </c>
      <c r="R1694">
        <v>0.9434817452216776</v>
      </c>
      <c r="S1694">
        <v>66.679835056780036</v>
      </c>
      <c r="T1694">
        <v>162.24554114433431</v>
      </c>
      <c r="U1694">
        <v>42.070405887354312</v>
      </c>
      <c r="V1694">
        <v>9.1698348310422944</v>
      </c>
      <c r="W1694">
        <v>-4.7496761574558386</v>
      </c>
      <c r="X1694">
        <v>1</v>
      </c>
      <c r="Y1694">
        <v>-1.9702553624855019</v>
      </c>
      <c r="Z1694">
        <v>88.248363850667289</v>
      </c>
      <c r="AA1694">
        <v>2476.1406720810701</v>
      </c>
      <c r="AB1694" t="b">
        <v>0</v>
      </c>
      <c r="AC1694" t="b">
        <v>1</v>
      </c>
      <c r="AD1694">
        <v>89.643615081061185</v>
      </c>
      <c r="AE1694">
        <v>9.9237610920344291E-2</v>
      </c>
      <c r="AF1694">
        <v>0</v>
      </c>
      <c r="AG1694">
        <v>0</v>
      </c>
      <c r="AH1694">
        <v>2.3687259089094252E-2</v>
      </c>
      <c r="AI1694" t="b">
        <v>0</v>
      </c>
      <c r="AJ1694" t="b">
        <v>0</v>
      </c>
      <c r="AK1694">
        <v>2476.1406720810701</v>
      </c>
      <c r="AL1694">
        <v>0</v>
      </c>
      <c r="AM1694">
        <v>42.070405887354312</v>
      </c>
      <c r="AN1694">
        <v>0</v>
      </c>
      <c r="AO1694">
        <v>45.11955503129785</v>
      </c>
      <c r="AP1694">
        <v>42.169649651298172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8.6791017129586319</v>
      </c>
      <c r="AW1694">
        <v>8.260090221147772</v>
      </c>
      <c r="AX1694">
        <v>3.0776956428931319</v>
      </c>
      <c r="AY1694">
        <v>2.929113469808275</v>
      </c>
      <c r="AZ1694">
        <v>8.260090221147772</v>
      </c>
    </row>
    <row r="1695" spans="1:52" x14ac:dyDescent="0.35">
      <c r="A1695">
        <v>1692</v>
      </c>
      <c r="B1695">
        <v>0</v>
      </c>
      <c r="C1695">
        <v>0</v>
      </c>
      <c r="D1695">
        <v>0</v>
      </c>
      <c r="E1695">
        <v>128</v>
      </c>
      <c r="F1695">
        <v>2.8913467854220439E-2</v>
      </c>
      <c r="G1695">
        <v>961.84290442694089</v>
      </c>
      <c r="H1695">
        <v>4185.9403200660472</v>
      </c>
      <c r="I1695">
        <v>6</v>
      </c>
      <c r="J1695">
        <v>6</v>
      </c>
      <c r="K1695">
        <v>2478.0766694791</v>
      </c>
      <c r="L1695" t="b">
        <v>0</v>
      </c>
      <c r="M1695">
        <v>39.341671095384299</v>
      </c>
      <c r="N1695">
        <v>39.341671095384299</v>
      </c>
      <c r="O1695">
        <v>390.5890283438622</v>
      </c>
      <c r="P1695">
        <v>91.580935892449673</v>
      </c>
      <c r="Q1695">
        <v>40.144562342228873</v>
      </c>
      <c r="R1695">
        <v>0.9436915378669628</v>
      </c>
      <c r="S1695">
        <v>66.75040784714254</v>
      </c>
      <c r="T1695">
        <v>163.92806403140889</v>
      </c>
      <c r="U1695">
        <v>42.539919805753591</v>
      </c>
      <c r="V1695">
        <v>9.2305371860547041</v>
      </c>
      <c r="W1695">
        <v>-12.614615895859091</v>
      </c>
      <c r="X1695">
        <v>1</v>
      </c>
      <c r="Y1695">
        <v>5.8946843759177483</v>
      </c>
      <c r="Z1695">
        <v>88.276618688477114</v>
      </c>
      <c r="AA1695">
        <v>2478.0766694791</v>
      </c>
      <c r="AB1695" t="b">
        <v>0</v>
      </c>
      <c r="AC1695" t="b">
        <v>1</v>
      </c>
      <c r="AD1695">
        <v>89.644393737611466</v>
      </c>
      <c r="AE1695">
        <v>0.26356414683509799</v>
      </c>
      <c r="AF1695">
        <v>0</v>
      </c>
      <c r="AG1695">
        <v>0</v>
      </c>
      <c r="AH1695">
        <v>3.0708679065688249E-2</v>
      </c>
      <c r="AI1695" t="b">
        <v>0</v>
      </c>
      <c r="AJ1695" t="b">
        <v>0</v>
      </c>
      <c r="AK1695">
        <v>2478.0766694791</v>
      </c>
      <c r="AL1695">
        <v>0</v>
      </c>
      <c r="AM1695">
        <v>42.539919805753591</v>
      </c>
      <c r="AN1695">
        <v>0</v>
      </c>
      <c r="AO1695">
        <v>45.351822154988383</v>
      </c>
      <c r="AP1695">
        <v>42.803490105612212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8.7286563891226443</v>
      </c>
      <c r="AW1695">
        <v>8.3933198041917141</v>
      </c>
      <c r="AX1695">
        <v>3.0952682230931359</v>
      </c>
      <c r="AY1695">
        <v>2.9763580586472491</v>
      </c>
      <c r="AZ1695">
        <v>8.3933198041917141</v>
      </c>
    </row>
    <row r="1696" spans="1:52" x14ac:dyDescent="0.35">
      <c r="A1696">
        <v>1693</v>
      </c>
      <c r="B1696">
        <v>0</v>
      </c>
      <c r="C1696">
        <v>0</v>
      </c>
      <c r="D1696">
        <v>0</v>
      </c>
      <c r="E1696">
        <v>128.1</v>
      </c>
      <c r="F1696">
        <v>2.7487752999622469E-2</v>
      </c>
      <c r="G1696">
        <v>962.59434419602439</v>
      </c>
      <c r="H1696">
        <v>4189.2105859410995</v>
      </c>
      <c r="I1696">
        <v>6</v>
      </c>
      <c r="J1696">
        <v>6</v>
      </c>
      <c r="K1696">
        <v>2480.01266687713</v>
      </c>
      <c r="L1696" t="b">
        <v>0</v>
      </c>
      <c r="M1696">
        <v>39.31744052951376</v>
      </c>
      <c r="N1696">
        <v>39.31744052951376</v>
      </c>
      <c r="O1696">
        <v>390.04374258318558</v>
      </c>
      <c r="P1696">
        <v>91.453083401294649</v>
      </c>
      <c r="Q1696">
        <v>40.119837275014049</v>
      </c>
      <c r="R1696">
        <v>0.94369005379929138</v>
      </c>
      <c r="S1696">
        <v>66.821519166526329</v>
      </c>
      <c r="T1696">
        <v>163.699468037776</v>
      </c>
      <c r="U1696">
        <v>42.513786294018658</v>
      </c>
      <c r="V1696">
        <v>9.2179082382917841</v>
      </c>
      <c r="W1696">
        <v>-4.7496761574558386</v>
      </c>
      <c r="X1696">
        <v>1</v>
      </c>
      <c r="Y1696">
        <v>-1.9702553624855019</v>
      </c>
      <c r="Z1696">
        <v>88.308656292304974</v>
      </c>
      <c r="AA1696">
        <v>2480.01266687713</v>
      </c>
      <c r="AB1696" t="b">
        <v>0</v>
      </c>
      <c r="AC1696" t="b">
        <v>1</v>
      </c>
      <c r="AD1696">
        <v>89.645172394161747</v>
      </c>
      <c r="AE1696">
        <v>9.9237610920344291E-2</v>
      </c>
      <c r="AF1696">
        <v>0</v>
      </c>
      <c r="AG1696">
        <v>0</v>
      </c>
      <c r="AH1696">
        <v>3.4771412823809023E-2</v>
      </c>
      <c r="AI1696" t="b">
        <v>0</v>
      </c>
      <c r="AJ1696" t="b">
        <v>0</v>
      </c>
      <c r="AK1696">
        <v>2480.01266687713</v>
      </c>
      <c r="AL1696">
        <v>0</v>
      </c>
      <c r="AM1696">
        <v>42.513786294018658</v>
      </c>
      <c r="AN1696">
        <v>0</v>
      </c>
      <c r="AO1696">
        <v>45.103526348027422</v>
      </c>
      <c r="AP1696">
        <v>42.613030057962519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8.6748730499883031</v>
      </c>
      <c r="AW1696">
        <v>8.3531814916083675</v>
      </c>
      <c r="AX1696">
        <v>3.0761961170171288</v>
      </c>
      <c r="AY1696">
        <v>2.9621245976443351</v>
      </c>
      <c r="AZ1696">
        <v>8.3531814916083675</v>
      </c>
    </row>
    <row r="1697" spans="1:52" x14ac:dyDescent="0.35">
      <c r="A1697">
        <v>1694</v>
      </c>
      <c r="B1697">
        <v>0</v>
      </c>
      <c r="C1697">
        <v>0</v>
      </c>
      <c r="D1697">
        <v>0</v>
      </c>
      <c r="E1697">
        <v>128.19999999999999</v>
      </c>
      <c r="F1697">
        <v>2.7802186813946861E-2</v>
      </c>
      <c r="G1697">
        <v>963.3457839651079</v>
      </c>
      <c r="H1697">
        <v>4192.4808518161499</v>
      </c>
      <c r="I1697">
        <v>6</v>
      </c>
      <c r="J1697">
        <v>6</v>
      </c>
      <c r="K1697">
        <v>2481.9486642751608</v>
      </c>
      <c r="L1697" t="b">
        <v>0</v>
      </c>
      <c r="M1697">
        <v>39.412704454381412</v>
      </c>
      <c r="N1697">
        <v>39.412704454381412</v>
      </c>
      <c r="O1697">
        <v>390.68381295341561</v>
      </c>
      <c r="P1697">
        <v>91.603159924926743</v>
      </c>
      <c r="Q1697">
        <v>40.217045361613678</v>
      </c>
      <c r="R1697">
        <v>0.94374214180991722</v>
      </c>
      <c r="S1697">
        <v>66.892588561451049</v>
      </c>
      <c r="T1697">
        <v>163.9590525691714</v>
      </c>
      <c r="U1697">
        <v>42.614442632057383</v>
      </c>
      <c r="V1697">
        <v>9.2239851284167855</v>
      </c>
      <c r="W1697">
        <v>-4.7496761574558386</v>
      </c>
      <c r="X1697">
        <v>1</v>
      </c>
      <c r="Y1697">
        <v>-1.9702553624855019</v>
      </c>
      <c r="Z1697">
        <v>88.358948110359762</v>
      </c>
      <c r="AA1697">
        <v>2481.9486642751608</v>
      </c>
      <c r="AB1697" t="b">
        <v>0</v>
      </c>
      <c r="AC1697" t="b">
        <v>1</v>
      </c>
      <c r="AD1697">
        <v>89.644390546795677</v>
      </c>
      <c r="AE1697">
        <v>9.9237610920344291E-2</v>
      </c>
      <c r="AF1697">
        <v>0</v>
      </c>
      <c r="AG1697">
        <v>0</v>
      </c>
      <c r="AH1697">
        <v>3.7593910364866479E-2</v>
      </c>
      <c r="AI1697" t="b">
        <v>0</v>
      </c>
      <c r="AJ1697" t="b">
        <v>0</v>
      </c>
      <c r="AK1697">
        <v>2481.9486642751608</v>
      </c>
      <c r="AL1697">
        <v>0</v>
      </c>
      <c r="AM1697">
        <v>42.614442632057383</v>
      </c>
      <c r="AN1697">
        <v>0</v>
      </c>
      <c r="AO1697">
        <v>41.320592053592257</v>
      </c>
      <c r="AP1697">
        <v>42.713686396001243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7.8801814801182291</v>
      </c>
      <c r="AW1697">
        <v>8.3742473356681995</v>
      </c>
      <c r="AX1697">
        <v>2.7943905957866062</v>
      </c>
      <c r="AY1697">
        <v>2.9695947639423448</v>
      </c>
      <c r="AZ1697">
        <v>8.3742473356681995</v>
      </c>
    </row>
    <row r="1698" spans="1:52" x14ac:dyDescent="0.35">
      <c r="A1698">
        <v>1695</v>
      </c>
      <c r="B1698">
        <v>0</v>
      </c>
      <c r="C1698">
        <v>0</v>
      </c>
      <c r="D1698">
        <v>0</v>
      </c>
      <c r="E1698">
        <v>128.30000000000001</v>
      </c>
      <c r="F1698">
        <v>2.7970166411275699E-2</v>
      </c>
      <c r="G1698">
        <v>964.09722373419163</v>
      </c>
      <c r="H1698">
        <v>4195.7511176912021</v>
      </c>
      <c r="I1698">
        <v>6</v>
      </c>
      <c r="J1698">
        <v>6</v>
      </c>
      <c r="K1698">
        <v>2483.8846616731921</v>
      </c>
      <c r="L1698" t="b">
        <v>0</v>
      </c>
      <c r="M1698">
        <v>39.498030849497617</v>
      </c>
      <c r="N1698">
        <v>39.498030849497617</v>
      </c>
      <c r="O1698">
        <v>391.22445521076821</v>
      </c>
      <c r="P1698">
        <v>91.729923659487596</v>
      </c>
      <c r="Q1698">
        <v>40.304113111732278</v>
      </c>
      <c r="R1698">
        <v>0.94378971211084173</v>
      </c>
      <c r="S1698">
        <v>66.963764253351883</v>
      </c>
      <c r="T1698">
        <v>164.17766943464881</v>
      </c>
      <c r="U1698">
        <v>42.704548051906329</v>
      </c>
      <c r="V1698">
        <v>9.2284740638926905</v>
      </c>
      <c r="W1698">
        <v>-4.7496761574558386</v>
      </c>
      <c r="X1698">
        <v>1</v>
      </c>
      <c r="Y1698">
        <v>-1.9702553624855019</v>
      </c>
      <c r="Z1698">
        <v>88.40923992841455</v>
      </c>
      <c r="AA1698">
        <v>2483.8846616731921</v>
      </c>
      <c r="AB1698" t="b">
        <v>0</v>
      </c>
      <c r="AC1698" t="b">
        <v>1</v>
      </c>
      <c r="AD1698">
        <v>89.643608699429606</v>
      </c>
      <c r="AE1698">
        <v>9.9237610920344291E-2</v>
      </c>
      <c r="AF1698">
        <v>0</v>
      </c>
      <c r="AG1698">
        <v>0</v>
      </c>
      <c r="AH1698">
        <v>4.4065100310436867E-2</v>
      </c>
      <c r="AI1698" t="b">
        <v>0</v>
      </c>
      <c r="AJ1698" t="b">
        <v>0</v>
      </c>
      <c r="AK1698">
        <v>2483.8846616731921</v>
      </c>
      <c r="AL1698">
        <v>0</v>
      </c>
      <c r="AM1698">
        <v>42.704548051906329</v>
      </c>
      <c r="AN1698">
        <v>0</v>
      </c>
      <c r="AO1698">
        <v>41.372950962751077</v>
      </c>
      <c r="AP1698">
        <v>42.80379181585019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7.8909636313330447</v>
      </c>
      <c r="AW1698">
        <v>8.3931046694845151</v>
      </c>
      <c r="AX1698">
        <v>2.7982140536642</v>
      </c>
      <c r="AY1698">
        <v>2.9762817696538111</v>
      </c>
      <c r="AZ1698">
        <v>8.3931046694845151</v>
      </c>
    </row>
    <row r="1699" spans="1:52" x14ac:dyDescent="0.35">
      <c r="A1699">
        <v>1696</v>
      </c>
      <c r="B1699">
        <v>0</v>
      </c>
      <c r="C1699">
        <v>0</v>
      </c>
      <c r="D1699">
        <v>0</v>
      </c>
      <c r="E1699">
        <v>128.4</v>
      </c>
      <c r="F1699">
        <v>2.698381420761109E-2</v>
      </c>
      <c r="G1699">
        <v>964.84866350327513</v>
      </c>
      <c r="H1699">
        <v>4199.0213835662526</v>
      </c>
      <c r="I1699">
        <v>6</v>
      </c>
      <c r="J1699">
        <v>6</v>
      </c>
      <c r="K1699">
        <v>2485.8206590712221</v>
      </c>
      <c r="L1699" t="b">
        <v>0</v>
      </c>
      <c r="M1699">
        <v>39.504046426985148</v>
      </c>
      <c r="N1699">
        <v>39.504046426985148</v>
      </c>
      <c r="O1699">
        <v>390.9793006184791</v>
      </c>
      <c r="P1699">
        <v>91.672442559479833</v>
      </c>
      <c r="Q1699">
        <v>40.310251456107302</v>
      </c>
      <c r="R1699">
        <v>0.94380195685372359</v>
      </c>
      <c r="S1699">
        <v>67.035033722054294</v>
      </c>
      <c r="T1699">
        <v>164.07266142386291</v>
      </c>
      <c r="U1699">
        <v>42.710497857502141</v>
      </c>
      <c r="V1699">
        <v>9.2205625058226417</v>
      </c>
      <c r="W1699">
        <v>-12.614615895859091</v>
      </c>
      <c r="X1699">
        <v>1</v>
      </c>
      <c r="Y1699">
        <v>5.8946843759177483</v>
      </c>
      <c r="Z1699">
        <v>88.449689272511307</v>
      </c>
      <c r="AA1699">
        <v>2485.8206590712221</v>
      </c>
      <c r="AB1699" t="b">
        <v>0</v>
      </c>
      <c r="AC1699" t="b">
        <v>1</v>
      </c>
      <c r="AD1699">
        <v>89.644387355979887</v>
      </c>
      <c r="AE1699">
        <v>0.26356414683509799</v>
      </c>
      <c r="AF1699">
        <v>0</v>
      </c>
      <c r="AG1699">
        <v>0</v>
      </c>
      <c r="AH1699">
        <v>4.8406841921250887E-2</v>
      </c>
      <c r="AI1699" t="b">
        <v>0</v>
      </c>
      <c r="AJ1699" t="b">
        <v>0</v>
      </c>
      <c r="AK1699">
        <v>2485.8206590712221</v>
      </c>
      <c r="AL1699">
        <v>0</v>
      </c>
      <c r="AM1699">
        <v>42.710497857502141</v>
      </c>
      <c r="AN1699">
        <v>0</v>
      </c>
      <c r="AO1699">
        <v>43.919520118303303</v>
      </c>
      <c r="AP1699">
        <v>42.974068157360747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8.4226556217120141</v>
      </c>
      <c r="AW1699">
        <v>8.4289246671461679</v>
      </c>
      <c r="AX1699">
        <v>2.9867573126638352</v>
      </c>
      <c r="AY1699">
        <v>2.9889839114985359</v>
      </c>
      <c r="AZ1699">
        <v>8.4289246671461679</v>
      </c>
    </row>
    <row r="1700" spans="1:52" x14ac:dyDescent="0.35">
      <c r="A1700">
        <v>1697</v>
      </c>
      <c r="B1700">
        <v>0</v>
      </c>
      <c r="C1700">
        <v>0</v>
      </c>
      <c r="D1700">
        <v>0</v>
      </c>
      <c r="E1700">
        <v>128.5</v>
      </c>
      <c r="F1700">
        <v>3.0761243424919371E-2</v>
      </c>
      <c r="G1700">
        <v>965.60010327235864</v>
      </c>
      <c r="H1700">
        <v>4202.2916494413048</v>
      </c>
      <c r="I1700">
        <v>6</v>
      </c>
      <c r="J1700">
        <v>6</v>
      </c>
      <c r="K1700">
        <v>2487.756656469252</v>
      </c>
      <c r="L1700" t="b">
        <v>0</v>
      </c>
      <c r="M1700">
        <v>39.838095038727189</v>
      </c>
      <c r="N1700">
        <v>39.838095038727189</v>
      </c>
      <c r="O1700">
        <v>393.97860836742808</v>
      </c>
      <c r="P1700">
        <v>92.375686610760255</v>
      </c>
      <c r="Q1700">
        <v>40.651117386456313</v>
      </c>
      <c r="R1700">
        <v>0.94395920957539825</v>
      </c>
      <c r="S1700">
        <v>67.10629851757534</v>
      </c>
      <c r="T1700">
        <v>165.3037648067579</v>
      </c>
      <c r="U1700">
        <v>43.064485174885426</v>
      </c>
      <c r="V1700">
        <v>9.263753639933185</v>
      </c>
      <c r="W1700">
        <v>-4.7496761574558386</v>
      </c>
      <c r="X1700">
        <v>1</v>
      </c>
      <c r="Y1700">
        <v>-1.9702553624855019</v>
      </c>
      <c r="Z1700">
        <v>88.482820720826822</v>
      </c>
      <c r="AA1700">
        <v>2487.756656469252</v>
      </c>
      <c r="AB1700" t="b">
        <v>0</v>
      </c>
      <c r="AC1700" t="b">
        <v>1</v>
      </c>
      <c r="AD1700">
        <v>89.645166012530169</v>
      </c>
      <c r="AE1700">
        <v>9.9237610920344291E-2</v>
      </c>
      <c r="AF1700">
        <v>0</v>
      </c>
      <c r="AG1700">
        <v>0</v>
      </c>
      <c r="AH1700">
        <v>5.1737479275754228E-2</v>
      </c>
      <c r="AI1700" t="b">
        <v>0</v>
      </c>
      <c r="AJ1700" t="b">
        <v>0</v>
      </c>
      <c r="AK1700">
        <v>2487.756656469252</v>
      </c>
      <c r="AL1700">
        <v>0</v>
      </c>
      <c r="AM1700">
        <v>43.064485174885426</v>
      </c>
      <c r="AN1700">
        <v>0</v>
      </c>
      <c r="AO1700">
        <v>46.443026042437658</v>
      </c>
      <c r="AP1700">
        <v>43.163728938829287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8.963206498213049</v>
      </c>
      <c r="AW1700">
        <v>8.4689187520981175</v>
      </c>
      <c r="AX1700">
        <v>3.178442020642926</v>
      </c>
      <c r="AY1700">
        <v>3.003166227890854</v>
      </c>
      <c r="AZ1700">
        <v>8.4689187520981175</v>
      </c>
    </row>
    <row r="1701" spans="1:52" x14ac:dyDescent="0.35">
      <c r="A1701">
        <v>1698</v>
      </c>
      <c r="B1701">
        <v>0</v>
      </c>
      <c r="C1701">
        <v>0</v>
      </c>
      <c r="D1701">
        <v>0</v>
      </c>
      <c r="E1701">
        <v>128.6</v>
      </c>
      <c r="F1701">
        <v>1.6637878759389931E-2</v>
      </c>
      <c r="G1701">
        <v>966.35154304144214</v>
      </c>
      <c r="H1701">
        <v>4205.5619153163561</v>
      </c>
      <c r="I1701">
        <v>6</v>
      </c>
      <c r="J1701">
        <v>6</v>
      </c>
      <c r="K1701">
        <v>2489.6926538672828</v>
      </c>
      <c r="L1701" t="b">
        <v>0</v>
      </c>
      <c r="M1701">
        <v>38.939014448704398</v>
      </c>
      <c r="N1701">
        <v>38.939014448704398</v>
      </c>
      <c r="O1701">
        <v>384.78771043089853</v>
      </c>
      <c r="P1701">
        <v>90.220707915407985</v>
      </c>
      <c r="Q1701">
        <v>39.733688212963671</v>
      </c>
      <c r="R1701">
        <v>0.94356579033781507</v>
      </c>
      <c r="S1701">
        <v>67.17796483394946</v>
      </c>
      <c r="T1701">
        <v>161.51480480989099</v>
      </c>
      <c r="U1701">
        <v>42.11014072345526</v>
      </c>
      <c r="V1701">
        <v>9.1149603581882843</v>
      </c>
      <c r="W1701">
        <v>-4.7496761574558386</v>
      </c>
      <c r="X1701">
        <v>1</v>
      </c>
      <c r="Y1701">
        <v>-1.9702553624855019</v>
      </c>
      <c r="Z1701">
        <v>88.515952169142338</v>
      </c>
      <c r="AA1701">
        <v>2489.6926538672828</v>
      </c>
      <c r="AB1701" t="b">
        <v>0</v>
      </c>
      <c r="AC1701" t="b">
        <v>1</v>
      </c>
      <c r="AD1701">
        <v>89.644384165164098</v>
      </c>
      <c r="AE1701">
        <v>9.9237610920344291E-2</v>
      </c>
      <c r="AF1701">
        <v>0</v>
      </c>
      <c r="AG1701">
        <v>0</v>
      </c>
      <c r="AH1701">
        <v>4.8547124704460431E-2</v>
      </c>
      <c r="AI1701" t="b">
        <v>0</v>
      </c>
      <c r="AJ1701" t="b">
        <v>0</v>
      </c>
      <c r="AK1701">
        <v>2489.6926538672828</v>
      </c>
      <c r="AL1701">
        <v>0</v>
      </c>
      <c r="AM1701">
        <v>42.11014072345526</v>
      </c>
      <c r="AN1701">
        <v>0</v>
      </c>
      <c r="AO1701">
        <v>44.463398944118751</v>
      </c>
      <c r="AP1701">
        <v>42.209379872631487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8.5375626602859693</v>
      </c>
      <c r="AW1701">
        <v>8.268248911088838</v>
      </c>
      <c r="AX1701">
        <v>3.02750448946311</v>
      </c>
      <c r="AY1701">
        <v>2.932006625689453</v>
      </c>
      <c r="AZ1701">
        <v>8.268248911088838</v>
      </c>
    </row>
    <row r="1702" spans="1:52" x14ac:dyDescent="0.35">
      <c r="A1702">
        <v>1699</v>
      </c>
      <c r="B1702">
        <v>0</v>
      </c>
      <c r="C1702">
        <v>0</v>
      </c>
      <c r="D1702">
        <v>0</v>
      </c>
      <c r="E1702">
        <v>128.6</v>
      </c>
      <c r="F1702">
        <v>-1.3979425129125639E-2</v>
      </c>
      <c r="G1702">
        <v>966.35154304144214</v>
      </c>
      <c r="H1702">
        <v>4205.5619153163561</v>
      </c>
      <c r="I1702">
        <v>6</v>
      </c>
      <c r="J1702">
        <v>6</v>
      </c>
      <c r="K1702">
        <v>2489.6926538672828</v>
      </c>
      <c r="L1702" t="b">
        <v>0</v>
      </c>
      <c r="M1702">
        <v>36.829024363025262</v>
      </c>
      <c r="N1702">
        <v>36.829024363025262</v>
      </c>
      <c r="O1702">
        <v>363.9372018703927</v>
      </c>
      <c r="P1702">
        <v>85.331914454154955</v>
      </c>
      <c r="Q1702">
        <v>37.580637105127828</v>
      </c>
      <c r="R1702">
        <v>0.94257536559547517</v>
      </c>
      <c r="S1702">
        <v>67.248505518444404</v>
      </c>
      <c r="T1702">
        <v>152.92331271326319</v>
      </c>
      <c r="U1702">
        <v>39.870166860754033</v>
      </c>
      <c r="V1702">
        <v>8.781565324487957</v>
      </c>
      <c r="W1702">
        <v>-4.7496761574558386</v>
      </c>
      <c r="X1702">
        <v>1</v>
      </c>
      <c r="Y1702">
        <v>-1.9702553624855019</v>
      </c>
      <c r="Z1702">
        <v>88.567886908184576</v>
      </c>
      <c r="AA1702">
        <v>2489.6926538672828</v>
      </c>
      <c r="AB1702" t="b">
        <v>0</v>
      </c>
      <c r="AC1702" t="b">
        <v>1</v>
      </c>
      <c r="AD1702">
        <v>89.643602317798027</v>
      </c>
      <c r="AE1702">
        <v>9.9237610920344291E-2</v>
      </c>
      <c r="AF1702">
        <v>0</v>
      </c>
      <c r="AG1702">
        <v>0</v>
      </c>
      <c r="AH1702">
        <v>4.051469708939015E-2</v>
      </c>
      <c r="AI1702" t="b">
        <v>0</v>
      </c>
      <c r="AJ1702" t="b">
        <v>0</v>
      </c>
      <c r="AK1702">
        <v>2489.6926538672828</v>
      </c>
      <c r="AL1702">
        <v>0</v>
      </c>
      <c r="AM1702">
        <v>39.870166860754033</v>
      </c>
      <c r="AN1702">
        <v>0</v>
      </c>
      <c r="AO1702">
        <v>42.697158484929219</v>
      </c>
      <c r="AP1702">
        <v>39.96940600993026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8.1657106771325179</v>
      </c>
      <c r="AW1702">
        <v>7.8038045966176286</v>
      </c>
      <c r="AX1702">
        <v>2.895642084089546</v>
      </c>
      <c r="AY1702">
        <v>2.7673098655971091</v>
      </c>
      <c r="AZ1702">
        <v>7.8038045966176286</v>
      </c>
    </row>
    <row r="1703" spans="1:52" x14ac:dyDescent="0.35">
      <c r="A1703">
        <v>1700</v>
      </c>
      <c r="B1703">
        <v>0</v>
      </c>
      <c r="C1703">
        <v>0</v>
      </c>
      <c r="D1703">
        <v>0</v>
      </c>
      <c r="E1703">
        <v>128.5</v>
      </c>
      <c r="F1703">
        <v>-4.4053511576244382E-2</v>
      </c>
      <c r="G1703">
        <v>965.60010327235864</v>
      </c>
      <c r="H1703">
        <v>4202.2916494413048</v>
      </c>
      <c r="I1703">
        <v>6</v>
      </c>
      <c r="J1703">
        <v>6</v>
      </c>
      <c r="K1703">
        <v>2487.756656469252</v>
      </c>
      <c r="L1703" t="b">
        <v>0</v>
      </c>
      <c r="M1703">
        <v>34.686248866424599</v>
      </c>
      <c r="N1703">
        <v>34.686248866424599</v>
      </c>
      <c r="O1703">
        <v>343.02945571558263</v>
      </c>
      <c r="P1703">
        <v>80.429700563565106</v>
      </c>
      <c r="Q1703">
        <v>35.394131496351633</v>
      </c>
      <c r="R1703">
        <v>0.94146928779482475</v>
      </c>
      <c r="S1703">
        <v>67.31639472297698</v>
      </c>
      <c r="T1703">
        <v>144.30739530539651</v>
      </c>
      <c r="U1703">
        <v>37.594568357353687</v>
      </c>
      <c r="V1703">
        <v>8.4464146236986153</v>
      </c>
      <c r="W1703">
        <v>-12.614615895859091</v>
      </c>
      <c r="X1703">
        <v>1</v>
      </c>
      <c r="Y1703">
        <v>5.8946843759177483</v>
      </c>
      <c r="Z1703">
        <v>88.619821647226814</v>
      </c>
      <c r="AA1703">
        <v>2487.756656469252</v>
      </c>
      <c r="AB1703" t="b">
        <v>0</v>
      </c>
      <c r="AC1703" t="b">
        <v>1</v>
      </c>
      <c r="AD1703">
        <v>89.644380974348309</v>
      </c>
      <c r="AE1703">
        <v>0.26356414683509799</v>
      </c>
      <c r="AF1703">
        <v>0</v>
      </c>
      <c r="AG1703">
        <v>0</v>
      </c>
      <c r="AH1703">
        <v>3.3228584025853942E-2</v>
      </c>
      <c r="AI1703" t="b">
        <v>0</v>
      </c>
      <c r="AJ1703" t="b">
        <v>0</v>
      </c>
      <c r="AK1703">
        <v>2487.756656469252</v>
      </c>
      <c r="AL1703">
        <v>0</v>
      </c>
      <c r="AM1703">
        <v>37.594568357353687</v>
      </c>
      <c r="AN1703">
        <v>0</v>
      </c>
      <c r="AO1703">
        <v>43.251968722600097</v>
      </c>
      <c r="AP1703">
        <v>37.858146348491708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8.2817542467235352</v>
      </c>
      <c r="AW1703">
        <v>7.3739026514500576</v>
      </c>
      <c r="AX1703">
        <v>2.9367922860721758</v>
      </c>
      <c r="AY1703">
        <v>2.6148621871125339</v>
      </c>
      <c r="AZ1703">
        <v>7.3739026514500576</v>
      </c>
    </row>
    <row r="1704" spans="1:52" x14ac:dyDescent="0.35">
      <c r="A1704">
        <v>1701</v>
      </c>
      <c r="B1704">
        <v>0</v>
      </c>
      <c r="C1704">
        <v>0</v>
      </c>
      <c r="D1704">
        <v>0</v>
      </c>
      <c r="E1704">
        <v>128.30000000000001</v>
      </c>
      <c r="F1704">
        <v>-5.9806528565868433E-2</v>
      </c>
      <c r="G1704">
        <v>964.09722373419163</v>
      </c>
      <c r="H1704">
        <v>4195.7511176912021</v>
      </c>
      <c r="I1704">
        <v>6</v>
      </c>
      <c r="J1704">
        <v>6</v>
      </c>
      <c r="K1704">
        <v>2483.8846616731921</v>
      </c>
      <c r="L1704" t="b">
        <v>0</v>
      </c>
      <c r="M1704">
        <v>33.463015456143921</v>
      </c>
      <c r="N1704">
        <v>33.463015456143921</v>
      </c>
      <c r="O1704">
        <v>331.44816868018461</v>
      </c>
      <c r="P1704">
        <v>77.714250234512065</v>
      </c>
      <c r="Q1704">
        <v>34.145934138922371</v>
      </c>
      <c r="R1704">
        <v>0.94082309532864716</v>
      </c>
      <c r="S1704">
        <v>67.381565576877549</v>
      </c>
      <c r="T1704">
        <v>139.53108931304959</v>
      </c>
      <c r="U1704">
        <v>36.293681892443928</v>
      </c>
      <c r="V1704">
        <v>8.2570179709683771</v>
      </c>
      <c r="W1704">
        <v>-4.7496761574558386</v>
      </c>
      <c r="X1704">
        <v>1</v>
      </c>
      <c r="Y1704">
        <v>-1.9702553624855019</v>
      </c>
      <c r="Z1704">
        <v>88.668232967763231</v>
      </c>
      <c r="AA1704">
        <v>2483.8846616731921</v>
      </c>
      <c r="AB1704" t="b">
        <v>0</v>
      </c>
      <c r="AC1704" t="b">
        <v>1</v>
      </c>
      <c r="AD1704">
        <v>89.64515963089859</v>
      </c>
      <c r="AE1704">
        <v>9.9237610920344291E-2</v>
      </c>
      <c r="AF1704">
        <v>0</v>
      </c>
      <c r="AG1704">
        <v>0</v>
      </c>
      <c r="AH1704">
        <v>2.723473754355854E-2</v>
      </c>
      <c r="AI1704" t="b">
        <v>0</v>
      </c>
      <c r="AJ1704" t="b">
        <v>0</v>
      </c>
      <c r="AK1704">
        <v>2483.8846616731921</v>
      </c>
      <c r="AL1704">
        <v>0</v>
      </c>
      <c r="AM1704">
        <v>36.293681892443928</v>
      </c>
      <c r="AN1704">
        <v>0</v>
      </c>
      <c r="AO1704">
        <v>41.67245100915202</v>
      </c>
      <c r="AP1704">
        <v>36.392944115458327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7.9531404725209347</v>
      </c>
      <c r="AW1704">
        <v>7.079315627519688</v>
      </c>
      <c r="AX1704">
        <v>2.820262578908133</v>
      </c>
      <c r="AY1704">
        <v>2.5103985799698418</v>
      </c>
      <c r="AZ1704">
        <v>7.079315627519688</v>
      </c>
    </row>
    <row r="1705" spans="1:52" x14ac:dyDescent="0.35">
      <c r="A1705">
        <v>1702</v>
      </c>
      <c r="B1705">
        <v>0</v>
      </c>
      <c r="C1705">
        <v>0</v>
      </c>
      <c r="D1705">
        <v>0</v>
      </c>
      <c r="E1705">
        <v>128.1</v>
      </c>
      <c r="F1705">
        <v>-5.0053707493621147E-2</v>
      </c>
      <c r="G1705">
        <v>962.59434419602439</v>
      </c>
      <c r="H1705">
        <v>4189.2105859410995</v>
      </c>
      <c r="I1705">
        <v>6</v>
      </c>
      <c r="J1705">
        <v>6</v>
      </c>
      <c r="K1705">
        <v>2480.01266687713</v>
      </c>
      <c r="L1705" t="b">
        <v>0</v>
      </c>
      <c r="M1705">
        <v>33.994451051001583</v>
      </c>
      <c r="N1705">
        <v>33.994451051001583</v>
      </c>
      <c r="O1705">
        <v>337.2376923935426</v>
      </c>
      <c r="P1705">
        <v>79.07171283987249</v>
      </c>
      <c r="Q1705">
        <v>34.688215358164882</v>
      </c>
      <c r="R1705">
        <v>0.94122344334106922</v>
      </c>
      <c r="S1705">
        <v>67.445132265163579</v>
      </c>
      <c r="T1705">
        <v>141.9079427363819</v>
      </c>
      <c r="U1705">
        <v>36.85438946891486</v>
      </c>
      <c r="V1705">
        <v>8.3408602365972513</v>
      </c>
      <c r="W1705">
        <v>-4.7496761574558386</v>
      </c>
      <c r="X1705">
        <v>1</v>
      </c>
      <c r="Y1705">
        <v>-1.9702553624855019</v>
      </c>
      <c r="Z1705">
        <v>88.698390074072719</v>
      </c>
      <c r="AA1705">
        <v>2480.01266687713</v>
      </c>
      <c r="AB1705" t="b">
        <v>0</v>
      </c>
      <c r="AC1705" t="b">
        <v>1</v>
      </c>
      <c r="AD1705">
        <v>89.644377783532519</v>
      </c>
      <c r="AE1705">
        <v>9.9237610920344291E-2</v>
      </c>
      <c r="AF1705">
        <v>0</v>
      </c>
      <c r="AG1705">
        <v>0</v>
      </c>
      <c r="AH1705">
        <v>2.1861374546230161E-2</v>
      </c>
      <c r="AI1705" t="b">
        <v>0</v>
      </c>
      <c r="AJ1705" t="b">
        <v>0</v>
      </c>
      <c r="AK1705">
        <v>2480.01266687713</v>
      </c>
      <c r="AL1705">
        <v>0</v>
      </c>
      <c r="AM1705">
        <v>36.85438946891486</v>
      </c>
      <c r="AN1705">
        <v>0</v>
      </c>
      <c r="AO1705">
        <v>40.028660957983227</v>
      </c>
      <c r="AP1705">
        <v>36.953651691929267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7.6165073891660642</v>
      </c>
      <c r="AW1705">
        <v>7.1903004775746142</v>
      </c>
      <c r="AX1705">
        <v>2.7008891450943491</v>
      </c>
      <c r="AY1705">
        <v>2.5497549562970931</v>
      </c>
      <c r="AZ1705">
        <v>7.1903004775746142</v>
      </c>
    </row>
    <row r="1706" spans="1:52" x14ac:dyDescent="0.35">
      <c r="A1706">
        <v>1703</v>
      </c>
      <c r="B1706">
        <v>0</v>
      </c>
      <c r="C1706">
        <v>0</v>
      </c>
      <c r="D1706">
        <v>0</v>
      </c>
      <c r="E1706">
        <v>127.9</v>
      </c>
      <c r="F1706">
        <v>-7.3311974793003998E-2</v>
      </c>
      <c r="G1706">
        <v>961.09146465785739</v>
      </c>
      <c r="H1706">
        <v>4182.6700541909959</v>
      </c>
      <c r="I1706">
        <v>6</v>
      </c>
      <c r="J1706">
        <v>6</v>
      </c>
      <c r="K1706">
        <v>2476.1406720810701</v>
      </c>
      <c r="L1706" t="b">
        <v>0</v>
      </c>
      <c r="M1706">
        <v>32.261613733877553</v>
      </c>
      <c r="N1706">
        <v>32.261613733877553</v>
      </c>
      <c r="O1706">
        <v>320.54776179055187</v>
      </c>
      <c r="P1706">
        <v>75.158445047679663</v>
      </c>
      <c r="Q1706">
        <v>32.92001401416077</v>
      </c>
      <c r="R1706">
        <v>0.94022363322651581</v>
      </c>
      <c r="S1706">
        <v>67.509271598183005</v>
      </c>
      <c r="T1706">
        <v>135.02833620033479</v>
      </c>
      <c r="U1706">
        <v>35.012961651677372</v>
      </c>
      <c r="V1706">
        <v>8.0715033495245336</v>
      </c>
      <c r="W1706">
        <v>-4.7496761574558386</v>
      </c>
      <c r="X1706">
        <v>1</v>
      </c>
      <c r="Y1706">
        <v>-1.9702553624855019</v>
      </c>
      <c r="Z1706">
        <v>88.702637811534615</v>
      </c>
      <c r="AA1706">
        <v>2476.1406720810701</v>
      </c>
      <c r="AB1706" t="b">
        <v>0</v>
      </c>
      <c r="AC1706" t="b">
        <v>1</v>
      </c>
      <c r="AD1706">
        <v>89.643595936166449</v>
      </c>
      <c r="AE1706">
        <v>9.9237610920344291E-2</v>
      </c>
      <c r="AF1706">
        <v>0</v>
      </c>
      <c r="AG1706">
        <v>0</v>
      </c>
      <c r="AH1706">
        <v>1.3672676592435651E-2</v>
      </c>
      <c r="AI1706" t="b">
        <v>0</v>
      </c>
      <c r="AJ1706" t="b">
        <v>0</v>
      </c>
      <c r="AK1706">
        <v>2476.1406720810701</v>
      </c>
      <c r="AL1706">
        <v>0</v>
      </c>
      <c r="AM1706">
        <v>35.012961651677372</v>
      </c>
      <c r="AN1706">
        <v>0</v>
      </c>
      <c r="AO1706">
        <v>39.346208640855252</v>
      </c>
      <c r="AP1706">
        <v>35.112237718994692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7.4781368639860606</v>
      </c>
      <c r="AW1706">
        <v>6.8235536124073546</v>
      </c>
      <c r="AX1706">
        <v>2.6518215829737799</v>
      </c>
      <c r="AY1706">
        <v>2.419702722724502</v>
      </c>
      <c r="AZ1706">
        <v>6.8235536124073546</v>
      </c>
    </row>
    <row r="1707" spans="1:52" x14ac:dyDescent="0.35">
      <c r="A1707">
        <v>1704</v>
      </c>
      <c r="B1707">
        <v>0</v>
      </c>
      <c r="C1707">
        <v>0</v>
      </c>
      <c r="D1707">
        <v>0</v>
      </c>
      <c r="E1707">
        <v>127.6</v>
      </c>
      <c r="F1707">
        <v>-7.3365060001023608E-2</v>
      </c>
      <c r="G1707">
        <v>958.83714535060665</v>
      </c>
      <c r="H1707">
        <v>4172.85925656584</v>
      </c>
      <c r="I1707">
        <v>6</v>
      </c>
      <c r="J1707">
        <v>6</v>
      </c>
      <c r="K1707">
        <v>2470.3326798869771</v>
      </c>
      <c r="L1707" t="b">
        <v>0</v>
      </c>
      <c r="M1707">
        <v>32.054377647070297</v>
      </c>
      <c r="N1707">
        <v>32.054377647070297</v>
      </c>
      <c r="O1707">
        <v>319.23748521862802</v>
      </c>
      <c r="P1707">
        <v>74.851226088551343</v>
      </c>
      <c r="Q1707">
        <v>32.708548619459478</v>
      </c>
      <c r="R1707">
        <v>0.94019475656661633</v>
      </c>
      <c r="S1707">
        <v>67.571176903378685</v>
      </c>
      <c r="T1707">
        <v>134.48052227823521</v>
      </c>
      <c r="U1707">
        <v>34.789120435965707</v>
      </c>
      <c r="V1707">
        <v>8.0426403718984432</v>
      </c>
      <c r="W1707">
        <v>-12.614615895859091</v>
      </c>
      <c r="X1707">
        <v>1</v>
      </c>
      <c r="Y1707">
        <v>5.8946843759177483</v>
      </c>
      <c r="Z1707">
        <v>88.696943648764432</v>
      </c>
      <c r="AA1707">
        <v>2470.3326798869771</v>
      </c>
      <c r="AB1707" t="b">
        <v>0</v>
      </c>
      <c r="AC1707" t="b">
        <v>1</v>
      </c>
      <c r="AD1707">
        <v>89.64437459271673</v>
      </c>
      <c r="AE1707">
        <v>0.26356414683509799</v>
      </c>
      <c r="AF1707">
        <v>0</v>
      </c>
      <c r="AG1707">
        <v>0</v>
      </c>
      <c r="AH1707">
        <v>4.2173410749875018E-3</v>
      </c>
      <c r="AI1707" t="b">
        <v>0</v>
      </c>
      <c r="AJ1707" t="b">
        <v>0</v>
      </c>
      <c r="AK1707">
        <v>2470.3326798869771</v>
      </c>
      <c r="AL1707">
        <v>0</v>
      </c>
      <c r="AM1707">
        <v>34.789120435965707</v>
      </c>
      <c r="AN1707">
        <v>0</v>
      </c>
      <c r="AO1707">
        <v>36.947118683575788</v>
      </c>
      <c r="AP1707">
        <v>35.052723039197787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6.9988095689550844</v>
      </c>
      <c r="AW1707">
        <v>6.8104884192654644</v>
      </c>
      <c r="AX1707">
        <v>2.48184736487769</v>
      </c>
      <c r="AY1707">
        <v>2.415069670034645</v>
      </c>
      <c r="AZ1707">
        <v>6.8104884192654644</v>
      </c>
    </row>
    <row r="1708" spans="1:52" x14ac:dyDescent="0.35">
      <c r="A1708">
        <v>1705</v>
      </c>
      <c r="B1708">
        <v>0</v>
      </c>
      <c r="C1708">
        <v>0</v>
      </c>
      <c r="D1708">
        <v>0</v>
      </c>
      <c r="E1708">
        <v>127.4</v>
      </c>
      <c r="F1708">
        <v>-4.9894451869555212E-2</v>
      </c>
      <c r="G1708">
        <v>957.33426581243964</v>
      </c>
      <c r="H1708">
        <v>4166.3187248157374</v>
      </c>
      <c r="I1708">
        <v>6</v>
      </c>
      <c r="J1708">
        <v>6</v>
      </c>
      <c r="K1708">
        <v>2466.4606850909158</v>
      </c>
      <c r="L1708" t="b">
        <v>0</v>
      </c>
      <c r="M1708">
        <v>33.521517175303977</v>
      </c>
      <c r="N1708">
        <v>33.521517175303977</v>
      </c>
      <c r="O1708">
        <v>334.37318702022208</v>
      </c>
      <c r="P1708">
        <v>78.400075738159813</v>
      </c>
      <c r="Q1708">
        <v>34.205629770718353</v>
      </c>
      <c r="R1708">
        <v>0.94120159771635814</v>
      </c>
      <c r="S1708">
        <v>67.632714265922345</v>
      </c>
      <c r="T1708">
        <v>140.70583888705141</v>
      </c>
      <c r="U1708">
        <v>36.34251137451492</v>
      </c>
      <c r="V1708">
        <v>8.2732785185381772</v>
      </c>
      <c r="W1708">
        <v>-4.7496761574558386</v>
      </c>
      <c r="X1708">
        <v>1</v>
      </c>
      <c r="Y1708">
        <v>-1.9702553624855019</v>
      </c>
      <c r="Z1708">
        <v>88.691249485994248</v>
      </c>
      <c r="AA1708">
        <v>2466.4606850909158</v>
      </c>
      <c r="AB1708" t="b">
        <v>0</v>
      </c>
      <c r="AC1708" t="b">
        <v>1</v>
      </c>
      <c r="AD1708">
        <v>89.645153249267011</v>
      </c>
      <c r="AE1708">
        <v>9.9237610920344291E-2</v>
      </c>
      <c r="AF1708">
        <v>0</v>
      </c>
      <c r="AG1708">
        <v>0</v>
      </c>
      <c r="AH1708">
        <v>-4.0393072644070993E-3</v>
      </c>
      <c r="AI1708" t="b">
        <v>0</v>
      </c>
      <c r="AJ1708" t="b">
        <v>0</v>
      </c>
      <c r="AK1708">
        <v>2466.4606850909158</v>
      </c>
      <c r="AL1708">
        <v>0</v>
      </c>
      <c r="AM1708">
        <v>36.34251137451492</v>
      </c>
      <c r="AN1708">
        <v>0</v>
      </c>
      <c r="AO1708">
        <v>37.422009260502378</v>
      </c>
      <c r="AP1708">
        <v>36.441773597529327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7.092134230610915</v>
      </c>
      <c r="AW1708">
        <v>7.0852846069287629</v>
      </c>
      <c r="AX1708">
        <v>2.514941216528694</v>
      </c>
      <c r="AY1708">
        <v>2.5125152418367258</v>
      </c>
      <c r="AZ1708">
        <v>7.0852846069287629</v>
      </c>
    </row>
    <row r="1709" spans="1:52" x14ac:dyDescent="0.35">
      <c r="A1709">
        <v>1706</v>
      </c>
      <c r="B1709">
        <v>0</v>
      </c>
      <c r="C1709">
        <v>0</v>
      </c>
      <c r="D1709">
        <v>0</v>
      </c>
      <c r="E1709">
        <v>127.2</v>
      </c>
      <c r="F1709">
        <v>-6.0390465854059272E-2</v>
      </c>
      <c r="G1709">
        <v>955.83138627427252</v>
      </c>
      <c r="H1709">
        <v>4159.7781930656347</v>
      </c>
      <c r="I1709">
        <v>6</v>
      </c>
      <c r="J1709">
        <v>6</v>
      </c>
      <c r="K1709">
        <v>2462.588690294855</v>
      </c>
      <c r="L1709" t="b">
        <v>0</v>
      </c>
      <c r="M1709">
        <v>32.668690733214419</v>
      </c>
      <c r="N1709">
        <v>32.668690733214419</v>
      </c>
      <c r="O1709">
        <v>326.37871213654768</v>
      </c>
      <c r="P1709">
        <v>76.525620905365514</v>
      </c>
      <c r="Q1709">
        <v>33.335398707361662</v>
      </c>
      <c r="R1709">
        <v>0.94075443078364807</v>
      </c>
      <c r="S1709">
        <v>67.695984793916324</v>
      </c>
      <c r="T1709">
        <v>137.40700792836549</v>
      </c>
      <c r="U1709">
        <v>35.434750681528307</v>
      </c>
      <c r="V1709">
        <v>8.140756399031801</v>
      </c>
      <c r="W1709">
        <v>-4.7496761574558386</v>
      </c>
      <c r="X1709">
        <v>1</v>
      </c>
      <c r="Y1709">
        <v>-1.9702553624855019</v>
      </c>
      <c r="Z1709">
        <v>88.685555323224065</v>
      </c>
      <c r="AA1709">
        <v>2462.588690294855</v>
      </c>
      <c r="AB1709" t="b">
        <v>0</v>
      </c>
      <c r="AC1709" t="b">
        <v>1</v>
      </c>
      <c r="AD1709">
        <v>89.644371401900941</v>
      </c>
      <c r="AE1709">
        <v>9.9237610920344291E-2</v>
      </c>
      <c r="AF1709">
        <v>0</v>
      </c>
      <c r="AG1709">
        <v>0</v>
      </c>
      <c r="AH1709">
        <v>-8.8735249795783844E-3</v>
      </c>
      <c r="AI1709" t="b">
        <v>0</v>
      </c>
      <c r="AJ1709" t="b">
        <v>0</v>
      </c>
      <c r="AK1709">
        <v>2462.588690294855</v>
      </c>
      <c r="AL1709">
        <v>0</v>
      </c>
      <c r="AM1709">
        <v>35.434750681528307</v>
      </c>
      <c r="AN1709">
        <v>0</v>
      </c>
      <c r="AO1709">
        <v>37.75514711331715</v>
      </c>
      <c r="AP1709">
        <v>35.53401290454272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7.1580014627583894</v>
      </c>
      <c r="AW1709">
        <v>6.903982233019418</v>
      </c>
      <c r="AX1709">
        <v>2.5382983910490742</v>
      </c>
      <c r="AY1709">
        <v>2.448223543888143</v>
      </c>
      <c r="AZ1709">
        <v>6.903982233019418</v>
      </c>
    </row>
    <row r="1710" spans="1:52" x14ac:dyDescent="0.35">
      <c r="A1710">
        <v>1707</v>
      </c>
      <c r="B1710">
        <v>0</v>
      </c>
      <c r="C1710">
        <v>0</v>
      </c>
      <c r="D1710">
        <v>0</v>
      </c>
      <c r="E1710">
        <v>127</v>
      </c>
      <c r="F1710">
        <v>-4.1877018047532737E-2</v>
      </c>
      <c r="G1710">
        <v>954.3285067361054</v>
      </c>
      <c r="H1710">
        <v>4153.2376613155311</v>
      </c>
      <c r="I1710">
        <v>6</v>
      </c>
      <c r="J1710">
        <v>6</v>
      </c>
      <c r="K1710">
        <v>2458.7166954987938</v>
      </c>
      <c r="L1710" t="b">
        <v>0</v>
      </c>
      <c r="M1710">
        <v>33.792816188746329</v>
      </c>
      <c r="N1710">
        <v>33.792816188746329</v>
      </c>
      <c r="O1710">
        <v>338.14103002093572</v>
      </c>
      <c r="P1710">
        <v>79.283517318084023</v>
      </c>
      <c r="Q1710">
        <v>34.482465498720742</v>
      </c>
      <c r="R1710">
        <v>0.94152111748129808</v>
      </c>
      <c r="S1710">
        <v>67.758114582092745</v>
      </c>
      <c r="T1710">
        <v>142.24307649399231</v>
      </c>
      <c r="U1710">
        <v>36.624208271574624</v>
      </c>
      <c r="V1710">
        <v>8.3182161593909143</v>
      </c>
      <c r="W1710">
        <v>-4.7496761574558386</v>
      </c>
      <c r="X1710">
        <v>1</v>
      </c>
      <c r="Y1710">
        <v>-1.9702553624855019</v>
      </c>
      <c r="Z1710">
        <v>88.679861160453882</v>
      </c>
      <c r="AA1710">
        <v>2458.7166954987938</v>
      </c>
      <c r="AB1710" t="b">
        <v>0</v>
      </c>
      <c r="AC1710" t="b">
        <v>1</v>
      </c>
      <c r="AD1710">
        <v>89.64358955453487</v>
      </c>
      <c r="AE1710">
        <v>9.9237610920344291E-2</v>
      </c>
      <c r="AF1710">
        <v>0</v>
      </c>
      <c r="AG1710">
        <v>0</v>
      </c>
      <c r="AH1710">
        <v>-1.1900531055505649E-2</v>
      </c>
      <c r="AI1710" t="b">
        <v>0</v>
      </c>
      <c r="AJ1710" t="b">
        <v>0</v>
      </c>
      <c r="AK1710">
        <v>2458.7166954987938</v>
      </c>
      <c r="AL1710">
        <v>0</v>
      </c>
      <c r="AM1710">
        <v>36.624208271574624</v>
      </c>
      <c r="AN1710">
        <v>0</v>
      </c>
      <c r="AO1710">
        <v>32.468542661551311</v>
      </c>
      <c r="AP1710">
        <v>36.723459726797877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6.1287893784797696</v>
      </c>
      <c r="AW1710">
        <v>7.1401683570445007</v>
      </c>
      <c r="AX1710">
        <v>2.1733295668367978</v>
      </c>
      <c r="AY1710">
        <v>2.53197758757794</v>
      </c>
      <c r="AZ1710">
        <v>7.1401683570445007</v>
      </c>
    </row>
    <row r="1711" spans="1:52" x14ac:dyDescent="0.35">
      <c r="A1711">
        <v>1708</v>
      </c>
      <c r="B1711">
        <v>0</v>
      </c>
      <c r="C1711">
        <v>0</v>
      </c>
      <c r="D1711">
        <v>0</v>
      </c>
      <c r="E1711">
        <v>126.9</v>
      </c>
      <c r="F1711">
        <v>-2.210146195583107E-2</v>
      </c>
      <c r="G1711">
        <v>953.57706696702189</v>
      </c>
      <c r="H1711">
        <v>4149.9673954404798</v>
      </c>
      <c r="I1711">
        <v>6</v>
      </c>
      <c r="J1711">
        <v>6</v>
      </c>
      <c r="K1711">
        <v>2456.7806981007639</v>
      </c>
      <c r="L1711" t="b">
        <v>0</v>
      </c>
      <c r="M1711">
        <v>35.068858758186757</v>
      </c>
      <c r="N1711">
        <v>35.068858758186757</v>
      </c>
      <c r="O1711">
        <v>351.186018202551</v>
      </c>
      <c r="P1711">
        <v>82.342159880174961</v>
      </c>
      <c r="Q1711">
        <v>35.784549753251802</v>
      </c>
      <c r="R1711">
        <v>0.94230080374098757</v>
      </c>
      <c r="S1711">
        <v>67.821550571517648</v>
      </c>
      <c r="T1711">
        <v>147.60837063056539</v>
      </c>
      <c r="U1711">
        <v>37.975718168959531</v>
      </c>
      <c r="V1711">
        <v>8.5168843464860231</v>
      </c>
      <c r="W1711">
        <v>-12.614615895859091</v>
      </c>
      <c r="X1711">
        <v>1</v>
      </c>
      <c r="Y1711">
        <v>5.8946843759177483</v>
      </c>
      <c r="Z1711">
        <v>88.669719508415994</v>
      </c>
      <c r="AA1711">
        <v>2456.7806981007639</v>
      </c>
      <c r="AB1711" t="b">
        <v>0</v>
      </c>
      <c r="AC1711" t="b">
        <v>1</v>
      </c>
      <c r="AD1711">
        <v>89.644368211085151</v>
      </c>
      <c r="AE1711">
        <v>0.26356414683509799</v>
      </c>
      <c r="AF1711">
        <v>0</v>
      </c>
      <c r="AG1711">
        <v>0</v>
      </c>
      <c r="AH1711">
        <v>-1.3318718080841559E-2</v>
      </c>
      <c r="AI1711" t="b">
        <v>0</v>
      </c>
      <c r="AJ1711" t="b">
        <v>0</v>
      </c>
      <c r="AK1711">
        <v>2456.7806981007639</v>
      </c>
      <c r="AL1711">
        <v>0</v>
      </c>
      <c r="AM1711">
        <v>37.975718168959531</v>
      </c>
      <c r="AN1711">
        <v>0</v>
      </c>
      <c r="AO1711">
        <v>32.000019395921314</v>
      </c>
      <c r="AP1711">
        <v>38.239288468818152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6.0378757084713746</v>
      </c>
      <c r="AW1711">
        <v>7.4453918220019562</v>
      </c>
      <c r="AX1711">
        <v>2.1410906767628992</v>
      </c>
      <c r="AY1711">
        <v>2.6402129867772741</v>
      </c>
      <c r="AZ1711">
        <v>7.4453918220019562</v>
      </c>
    </row>
    <row r="1712" spans="1:52" x14ac:dyDescent="0.35">
      <c r="A1712">
        <v>1709</v>
      </c>
      <c r="B1712">
        <v>0</v>
      </c>
      <c r="C1712">
        <v>0</v>
      </c>
      <c r="D1712">
        <v>0</v>
      </c>
      <c r="E1712">
        <v>126.8</v>
      </c>
      <c r="F1712">
        <v>-3.6383800795825039E-2</v>
      </c>
      <c r="G1712">
        <v>952.82562719793827</v>
      </c>
      <c r="H1712">
        <v>4146.6971295654284</v>
      </c>
      <c r="I1712">
        <v>6</v>
      </c>
      <c r="J1712">
        <v>6</v>
      </c>
      <c r="K1712">
        <v>2454.844700702733</v>
      </c>
      <c r="L1712" t="b">
        <v>0</v>
      </c>
      <c r="M1712">
        <v>34.028632821098398</v>
      </c>
      <c r="N1712">
        <v>34.028632821098398</v>
      </c>
      <c r="O1712">
        <v>341.0377491250145</v>
      </c>
      <c r="P1712">
        <v>79.962707534188937</v>
      </c>
      <c r="Q1712">
        <v>34.723094715406532</v>
      </c>
      <c r="R1712">
        <v>0.94176771175859131</v>
      </c>
      <c r="S1712">
        <v>67.88650423686579</v>
      </c>
      <c r="T1712">
        <v>143.42405183208569</v>
      </c>
      <c r="U1712">
        <v>36.870126552297123</v>
      </c>
      <c r="V1712">
        <v>8.3519107270367385</v>
      </c>
      <c r="W1712">
        <v>-4.7496761574558386</v>
      </c>
      <c r="X1712">
        <v>1</v>
      </c>
      <c r="Y1712">
        <v>-1.9702553624855019</v>
      </c>
      <c r="Z1712">
        <v>88.664885371295284</v>
      </c>
      <c r="AA1712">
        <v>2454.844700702733</v>
      </c>
      <c r="AB1712" t="b">
        <v>0</v>
      </c>
      <c r="AC1712" t="b">
        <v>1</v>
      </c>
      <c r="AD1712">
        <v>89.645146867635432</v>
      </c>
      <c r="AE1712">
        <v>9.9237610920344291E-2</v>
      </c>
      <c r="AF1712">
        <v>0</v>
      </c>
      <c r="AG1712">
        <v>0</v>
      </c>
      <c r="AH1712">
        <v>-1.364812732932824E-2</v>
      </c>
      <c r="AI1712" t="b">
        <v>0</v>
      </c>
      <c r="AJ1712" t="b">
        <v>0</v>
      </c>
      <c r="AK1712">
        <v>2454.844700702733</v>
      </c>
      <c r="AL1712">
        <v>0</v>
      </c>
      <c r="AM1712">
        <v>36.870126552297123</v>
      </c>
      <c r="AN1712">
        <v>0</v>
      </c>
      <c r="AO1712">
        <v>39.653637327194083</v>
      </c>
      <c r="AP1712">
        <v>36.969370316240983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7.5382554590385578</v>
      </c>
      <c r="AW1712">
        <v>7.1888457767538831</v>
      </c>
      <c r="AX1712">
        <v>2.6731402337016159</v>
      </c>
      <c r="AY1712">
        <v>2.5492391043324689</v>
      </c>
      <c r="AZ1712">
        <v>7.1888457767538831</v>
      </c>
    </row>
    <row r="1713" spans="1:52" x14ac:dyDescent="0.35">
      <c r="A1713">
        <v>1710</v>
      </c>
      <c r="B1713">
        <v>0</v>
      </c>
      <c r="C1713">
        <v>0</v>
      </c>
      <c r="D1713">
        <v>0</v>
      </c>
      <c r="E1713">
        <v>126.7</v>
      </c>
      <c r="F1713">
        <v>9.6999847246337367E-4</v>
      </c>
      <c r="G1713">
        <v>952.07418742885477</v>
      </c>
      <c r="H1713">
        <v>4143.4268636903762</v>
      </c>
      <c r="I1713">
        <v>6</v>
      </c>
      <c r="J1713">
        <v>6</v>
      </c>
      <c r="K1713">
        <v>2452.9087033047031</v>
      </c>
      <c r="L1713" t="b">
        <v>0</v>
      </c>
      <c r="M1713">
        <v>36.495961726169149</v>
      </c>
      <c r="N1713">
        <v>36.495961726169149</v>
      </c>
      <c r="O1713">
        <v>366.05420806326549</v>
      </c>
      <c r="P1713">
        <v>85.828286329359599</v>
      </c>
      <c r="Q1713">
        <v>37.240777271601168</v>
      </c>
      <c r="R1713">
        <v>0.94315670962292475</v>
      </c>
      <c r="S1713">
        <v>67.950113537945114</v>
      </c>
      <c r="T1713">
        <v>153.7180533361755</v>
      </c>
      <c r="U1713">
        <v>39.485248730818107</v>
      </c>
      <c r="V1713">
        <v>8.737839941987005</v>
      </c>
      <c r="W1713">
        <v>-4.7496761574558386</v>
      </c>
      <c r="X1713">
        <v>1</v>
      </c>
      <c r="Y1713">
        <v>-1.9702553624855019</v>
      </c>
      <c r="Z1713">
        <v>88.660051234174574</v>
      </c>
      <c r="AA1713">
        <v>2452.9087033047031</v>
      </c>
      <c r="AB1713" t="b">
        <v>0</v>
      </c>
      <c r="AC1713" t="b">
        <v>1</v>
      </c>
      <c r="AD1713">
        <v>89.644365020269362</v>
      </c>
      <c r="AE1713">
        <v>9.9237610920344291E-2</v>
      </c>
      <c r="AF1713">
        <v>0</v>
      </c>
      <c r="AG1713">
        <v>0</v>
      </c>
      <c r="AH1713">
        <v>-1.403248722897449E-2</v>
      </c>
      <c r="AI1713" t="b">
        <v>0</v>
      </c>
      <c r="AJ1713" t="b">
        <v>0</v>
      </c>
      <c r="AK1713">
        <v>2452.9087033047031</v>
      </c>
      <c r="AL1713">
        <v>0</v>
      </c>
      <c r="AM1713">
        <v>39.485248730818107</v>
      </c>
      <c r="AN1713">
        <v>0</v>
      </c>
      <c r="AO1713">
        <v>41.7675437944092</v>
      </c>
      <c r="AP1713">
        <v>39.584486341738462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7.9724366685837467</v>
      </c>
      <c r="AW1713">
        <v>7.7195108043625718</v>
      </c>
      <c r="AX1713">
        <v>2.8271052016254421</v>
      </c>
      <c r="AY1713">
        <v>2.7374184145711422</v>
      </c>
      <c r="AZ1713">
        <v>7.7195108043625718</v>
      </c>
    </row>
    <row r="1714" spans="1:52" x14ac:dyDescent="0.35">
      <c r="A1714">
        <v>1711</v>
      </c>
      <c r="B1714">
        <v>0</v>
      </c>
      <c r="C1714">
        <v>0</v>
      </c>
      <c r="D1714">
        <v>0</v>
      </c>
      <c r="E1714">
        <v>126.8</v>
      </c>
      <c r="F1714">
        <v>3.2503806905967991E-2</v>
      </c>
      <c r="G1714">
        <v>952.82562719793827</v>
      </c>
      <c r="H1714">
        <v>4146.6971295654284</v>
      </c>
      <c r="I1714">
        <v>6</v>
      </c>
      <c r="J1714">
        <v>6</v>
      </c>
      <c r="K1714">
        <v>2454.844700702733</v>
      </c>
      <c r="L1714" t="b">
        <v>0</v>
      </c>
      <c r="M1714">
        <v>38.709570487432217</v>
      </c>
      <c r="N1714">
        <v>38.709570487432217</v>
      </c>
      <c r="O1714">
        <v>387.95049034249882</v>
      </c>
      <c r="P1714">
        <v>90.962281086457736</v>
      </c>
      <c r="Q1714">
        <v>39.499561721869611</v>
      </c>
      <c r="R1714">
        <v>0.94421997643850342</v>
      </c>
      <c r="S1714">
        <v>68.016707719929201</v>
      </c>
      <c r="T1714">
        <v>162.7295605572692</v>
      </c>
      <c r="U1714">
        <v>41.833007887481607</v>
      </c>
      <c r="V1714">
        <v>9.0770587220364973</v>
      </c>
      <c r="W1714">
        <v>-4.7496761574558386</v>
      </c>
      <c r="X1714">
        <v>1</v>
      </c>
      <c r="Y1714">
        <v>-1.9702553624855019</v>
      </c>
      <c r="Z1714">
        <v>88.636413806327141</v>
      </c>
      <c r="AA1714">
        <v>2454.844700702733</v>
      </c>
      <c r="AB1714" t="b">
        <v>0</v>
      </c>
      <c r="AC1714" t="b">
        <v>1</v>
      </c>
      <c r="AD1714">
        <v>89.643583172903291</v>
      </c>
      <c r="AE1714">
        <v>9.9237610920344291E-2</v>
      </c>
      <c r="AF1714">
        <v>0</v>
      </c>
      <c r="AG1714">
        <v>0</v>
      </c>
      <c r="AH1714">
        <v>-1.3463953955923541E-2</v>
      </c>
      <c r="AI1714" t="b">
        <v>0</v>
      </c>
      <c r="AJ1714" t="b">
        <v>0</v>
      </c>
      <c r="AK1714">
        <v>2454.844700702733</v>
      </c>
      <c r="AL1714">
        <v>0</v>
      </c>
      <c r="AM1714">
        <v>41.833007887481607</v>
      </c>
      <c r="AN1714">
        <v>0</v>
      </c>
      <c r="AO1714">
        <v>37.693209782584638</v>
      </c>
      <c r="AP1714">
        <v>41.932251651425467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7.1435623483098896</v>
      </c>
      <c r="AW1714">
        <v>8.2070194274531438</v>
      </c>
      <c r="AX1714">
        <v>2.5331781376985432</v>
      </c>
      <c r="AY1714">
        <v>2.9102940171748939</v>
      </c>
      <c r="AZ1714">
        <v>8.2070194274531438</v>
      </c>
    </row>
    <row r="1715" spans="1:52" x14ac:dyDescent="0.35">
      <c r="A1715">
        <v>1712</v>
      </c>
      <c r="B1715">
        <v>0</v>
      </c>
      <c r="C1715">
        <v>0</v>
      </c>
      <c r="D1715">
        <v>0</v>
      </c>
      <c r="E1715">
        <v>126.9</v>
      </c>
      <c r="F1715">
        <v>3.5681440570339618E-2</v>
      </c>
      <c r="G1715">
        <v>953.57706696702189</v>
      </c>
      <c r="H1715">
        <v>4149.9673954404798</v>
      </c>
      <c r="I1715">
        <v>6</v>
      </c>
      <c r="J1715">
        <v>6</v>
      </c>
      <c r="K1715">
        <v>2456.7806981007639</v>
      </c>
      <c r="L1715" t="b">
        <v>0</v>
      </c>
      <c r="M1715">
        <v>38.998324227974088</v>
      </c>
      <c r="N1715">
        <v>38.998324227974088</v>
      </c>
      <c r="O1715">
        <v>390.53640999928649</v>
      </c>
      <c r="P1715">
        <v>91.568598532995978</v>
      </c>
      <c r="Q1715">
        <v>39.794208395891921</v>
      </c>
      <c r="R1715">
        <v>0.94435788703460288</v>
      </c>
      <c r="S1715">
        <v>68.086019860732875</v>
      </c>
      <c r="T1715">
        <v>163.790326564482</v>
      </c>
      <c r="U1715">
        <v>42.138906173432311</v>
      </c>
      <c r="V1715">
        <v>9.1136398533401746</v>
      </c>
      <c r="W1715">
        <v>-12.614615895859091</v>
      </c>
      <c r="X1715">
        <v>1</v>
      </c>
      <c r="Y1715">
        <v>5.8946843759177483</v>
      </c>
      <c r="Z1715">
        <v>88.612776378479708</v>
      </c>
      <c r="AA1715">
        <v>2456.7806981007639</v>
      </c>
      <c r="AB1715" t="b">
        <v>0</v>
      </c>
      <c r="AC1715" t="b">
        <v>1</v>
      </c>
      <c r="AD1715">
        <v>89.644361829453572</v>
      </c>
      <c r="AE1715">
        <v>0.26356414683509799</v>
      </c>
      <c r="AF1715">
        <v>0</v>
      </c>
      <c r="AG1715">
        <v>0</v>
      </c>
      <c r="AH1715">
        <v>-1.027624837018587E-2</v>
      </c>
      <c r="AI1715" t="b">
        <v>0</v>
      </c>
      <c r="AJ1715" t="b">
        <v>0</v>
      </c>
      <c r="AK1715">
        <v>2456.7806981007639</v>
      </c>
      <c r="AL1715">
        <v>0</v>
      </c>
      <c r="AM1715">
        <v>42.138906173432311</v>
      </c>
      <c r="AN1715">
        <v>0</v>
      </c>
      <c r="AO1715">
        <v>37.200760920706593</v>
      </c>
      <c r="AP1715">
        <v>42.402484164570318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7.0452350128380914</v>
      </c>
      <c r="AW1715">
        <v>8.3060517829375371</v>
      </c>
      <c r="AX1715">
        <v>2.4983102882404582</v>
      </c>
      <c r="AY1715">
        <v>2.945411915240161</v>
      </c>
      <c r="AZ1715">
        <v>8.3060517829375371</v>
      </c>
    </row>
    <row r="1716" spans="1:52" x14ac:dyDescent="0.35">
      <c r="A1716">
        <v>1713</v>
      </c>
      <c r="B1716">
        <v>0</v>
      </c>
      <c r="C1716">
        <v>0</v>
      </c>
      <c r="D1716">
        <v>0</v>
      </c>
      <c r="E1716">
        <v>127.1</v>
      </c>
      <c r="F1716">
        <v>7.4770430812655775E-2</v>
      </c>
      <c r="G1716">
        <v>955.0799465051889</v>
      </c>
      <c r="H1716">
        <v>4156.5079271905824</v>
      </c>
      <c r="I1716">
        <v>6</v>
      </c>
      <c r="J1716">
        <v>6</v>
      </c>
      <c r="K1716">
        <v>2460.6526928968251</v>
      </c>
      <c r="L1716" t="b">
        <v>0</v>
      </c>
      <c r="M1716">
        <v>41.806675674308501</v>
      </c>
      <c r="N1716">
        <v>41.806675674308501</v>
      </c>
      <c r="O1716">
        <v>418.0009712581529</v>
      </c>
      <c r="P1716">
        <v>98.008180910993971</v>
      </c>
      <c r="Q1716">
        <v>42.659873137049487</v>
      </c>
      <c r="R1716">
        <v>0.94551218561953354</v>
      </c>
      <c r="S1716">
        <v>68.155676389180115</v>
      </c>
      <c r="T1716">
        <v>175.09489794515139</v>
      </c>
      <c r="U1716">
        <v>45.118269003690543</v>
      </c>
      <c r="V1716">
        <v>9.5405382982021365</v>
      </c>
      <c r="W1716">
        <v>-4.7496761574558386</v>
      </c>
      <c r="X1716">
        <v>1</v>
      </c>
      <c r="Y1716">
        <v>-1.9702553624855019</v>
      </c>
      <c r="Z1716">
        <v>88.592443742162828</v>
      </c>
      <c r="AA1716">
        <v>2460.6526928968251</v>
      </c>
      <c r="AB1716" t="b">
        <v>0</v>
      </c>
      <c r="AC1716" t="b">
        <v>1</v>
      </c>
      <c r="AD1716">
        <v>89.645140486003854</v>
      </c>
      <c r="AE1716">
        <v>9.9237610920344291E-2</v>
      </c>
      <c r="AF1716">
        <v>0</v>
      </c>
      <c r="AG1716">
        <v>0</v>
      </c>
      <c r="AH1716">
        <v>-1.153188407325817E-2</v>
      </c>
      <c r="AI1716" t="b">
        <v>0</v>
      </c>
      <c r="AJ1716" t="b">
        <v>0</v>
      </c>
      <c r="AK1716">
        <v>2460.6526928968251</v>
      </c>
      <c r="AL1716">
        <v>0</v>
      </c>
      <c r="AM1716">
        <v>45.118269003690543</v>
      </c>
      <c r="AN1716">
        <v>0</v>
      </c>
      <c r="AO1716">
        <v>41.798284725601718</v>
      </c>
      <c r="AP1716">
        <v>45.217545071007862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7.9789342603069846</v>
      </c>
      <c r="AW1716">
        <v>8.9068250962980304</v>
      </c>
      <c r="AX1716">
        <v>2.8294093121655979</v>
      </c>
      <c r="AY1716">
        <v>3.1584523491037331</v>
      </c>
      <c r="AZ1716">
        <v>8.9068250962980304</v>
      </c>
    </row>
    <row r="1717" spans="1:52" x14ac:dyDescent="0.35">
      <c r="A1717">
        <v>1714</v>
      </c>
      <c r="B1717">
        <v>0</v>
      </c>
      <c r="C1717">
        <v>0</v>
      </c>
      <c r="D1717">
        <v>0</v>
      </c>
      <c r="E1717">
        <v>127.4</v>
      </c>
      <c r="F1717">
        <v>8.1903502845712239E-2</v>
      </c>
      <c r="G1717">
        <v>957.33426581243964</v>
      </c>
      <c r="H1717">
        <v>4166.3187248157374</v>
      </c>
      <c r="I1717">
        <v>6</v>
      </c>
      <c r="J1717">
        <v>6</v>
      </c>
      <c r="K1717">
        <v>2466.4606850909158</v>
      </c>
      <c r="L1717" t="b">
        <v>0</v>
      </c>
      <c r="M1717">
        <v>42.519612715070799</v>
      </c>
      <c r="N1717">
        <v>42.519612715070799</v>
      </c>
      <c r="O1717">
        <v>424.12813059899503</v>
      </c>
      <c r="P1717">
        <v>99.444808532552472</v>
      </c>
      <c r="Q1717">
        <v>43.387359913337548</v>
      </c>
      <c r="R1717">
        <v>0.94575600442924268</v>
      </c>
      <c r="S1717">
        <v>68.228799943002684</v>
      </c>
      <c r="T1717">
        <v>177.61567963351379</v>
      </c>
      <c r="U1717">
        <v>45.875849278399798</v>
      </c>
      <c r="V1717">
        <v>9.6345841393373917</v>
      </c>
      <c r="W1717">
        <v>-4.7496761574558386</v>
      </c>
      <c r="X1717">
        <v>1</v>
      </c>
      <c r="Y1717">
        <v>-1.9702553624855019</v>
      </c>
      <c r="Z1717">
        <v>88.563367723749892</v>
      </c>
      <c r="AA1717">
        <v>2466.4606850909158</v>
      </c>
      <c r="AB1717" t="b">
        <v>0</v>
      </c>
      <c r="AC1717" t="b">
        <v>1</v>
      </c>
      <c r="AD1717">
        <v>89.644358638637783</v>
      </c>
      <c r="AE1717">
        <v>9.9237610920344291E-2</v>
      </c>
      <c r="AF1717">
        <v>0</v>
      </c>
      <c r="AG1717">
        <v>0</v>
      </c>
      <c r="AH1717">
        <v>-2.394983601484307E-2</v>
      </c>
      <c r="AI1717" t="b">
        <v>0</v>
      </c>
      <c r="AJ1717" t="b">
        <v>0</v>
      </c>
      <c r="AK1717">
        <v>2466.4606850909158</v>
      </c>
      <c r="AL1717">
        <v>0</v>
      </c>
      <c r="AM1717">
        <v>45.875849278399798</v>
      </c>
      <c r="AN1717">
        <v>0</v>
      </c>
      <c r="AO1717">
        <v>44.130881569202451</v>
      </c>
      <c r="AP1717">
        <v>45.975142266531783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8.4692095086736465</v>
      </c>
      <c r="AW1717">
        <v>9.0710383706647875</v>
      </c>
      <c r="AX1717">
        <v>3.0032657832176048</v>
      </c>
      <c r="AY1717">
        <v>3.2166840755124251</v>
      </c>
      <c r="AZ1717">
        <v>9.0710383706647875</v>
      </c>
    </row>
    <row r="1718" spans="1:52" x14ac:dyDescent="0.35">
      <c r="A1718">
        <v>1715</v>
      </c>
      <c r="B1718">
        <v>0</v>
      </c>
      <c r="C1718">
        <v>0</v>
      </c>
      <c r="D1718">
        <v>0</v>
      </c>
      <c r="E1718">
        <v>127.7</v>
      </c>
      <c r="F1718">
        <v>9.7615557804520137E-2</v>
      </c>
      <c r="G1718">
        <v>959.58858511969026</v>
      </c>
      <c r="H1718">
        <v>4176.1295224408923</v>
      </c>
      <c r="I1718">
        <v>6</v>
      </c>
      <c r="J1718">
        <v>6</v>
      </c>
      <c r="K1718">
        <v>2472.2686772850079</v>
      </c>
      <c r="L1718" t="b">
        <v>0</v>
      </c>
      <c r="M1718">
        <v>43.822803621227493</v>
      </c>
      <c r="N1718">
        <v>43.822803621227493</v>
      </c>
      <c r="O1718">
        <v>436.10038247342112</v>
      </c>
      <c r="P1718">
        <v>102.25192791337339</v>
      </c>
      <c r="Q1718">
        <v>44.717146552272943</v>
      </c>
      <c r="R1718">
        <v>0.94620564073373836</v>
      </c>
      <c r="S1718">
        <v>68.302837697577019</v>
      </c>
      <c r="T1718">
        <v>182.54261417326171</v>
      </c>
      <c r="U1718">
        <v>47.259437723914722</v>
      </c>
      <c r="V1718">
        <v>9.8197629682390186</v>
      </c>
      <c r="W1718">
        <v>-4.7496761574558386</v>
      </c>
      <c r="X1718">
        <v>1</v>
      </c>
      <c r="Y1718">
        <v>-1.9702553624855019</v>
      </c>
      <c r="Z1718">
        <v>88.535529781946408</v>
      </c>
      <c r="AA1718">
        <v>2472.2686772850079</v>
      </c>
      <c r="AB1718" t="b">
        <v>0</v>
      </c>
      <c r="AC1718" t="b">
        <v>1</v>
      </c>
      <c r="AD1718">
        <v>89.643576791271713</v>
      </c>
      <c r="AE1718">
        <v>9.9237610920344291E-2</v>
      </c>
      <c r="AF1718">
        <v>0</v>
      </c>
      <c r="AG1718">
        <v>0</v>
      </c>
      <c r="AH1718">
        <v>-4.1953819325547259E-2</v>
      </c>
      <c r="AI1718" t="b">
        <v>0</v>
      </c>
      <c r="AJ1718" t="b">
        <v>0</v>
      </c>
      <c r="AK1718">
        <v>2472.2686772850079</v>
      </c>
      <c r="AL1718">
        <v>0</v>
      </c>
      <c r="AM1718">
        <v>47.259437723914722</v>
      </c>
      <c r="AN1718">
        <v>0</v>
      </c>
      <c r="AO1718">
        <v>43.613041619340933</v>
      </c>
      <c r="AP1718">
        <v>47.358750709373133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8.3591032536583523</v>
      </c>
      <c r="AW1718">
        <v>9.3738353950468554</v>
      </c>
      <c r="AX1718">
        <v>2.9642210119355861</v>
      </c>
      <c r="AY1718">
        <v>3.3240590337743381</v>
      </c>
      <c r="AZ1718">
        <v>9.3738353950468554</v>
      </c>
    </row>
    <row r="1719" spans="1:52" x14ac:dyDescent="0.35">
      <c r="A1719">
        <v>1716</v>
      </c>
      <c r="B1719">
        <v>0</v>
      </c>
      <c r="C1719">
        <v>0</v>
      </c>
      <c r="D1719">
        <v>0</v>
      </c>
      <c r="E1719">
        <v>128.1</v>
      </c>
      <c r="F1719">
        <v>0.11096759926950379</v>
      </c>
      <c r="G1719">
        <v>962.59434419602439</v>
      </c>
      <c r="H1719">
        <v>4189.2105859410995</v>
      </c>
      <c r="I1719">
        <v>6</v>
      </c>
      <c r="J1719">
        <v>6</v>
      </c>
      <c r="K1719">
        <v>2480.01266687713</v>
      </c>
      <c r="L1719" t="b">
        <v>0</v>
      </c>
      <c r="M1719">
        <v>45.048082440767317</v>
      </c>
      <c r="N1719">
        <v>45.048082440767317</v>
      </c>
      <c r="O1719">
        <v>446.89385765594932</v>
      </c>
      <c r="P1719">
        <v>104.7826609524941</v>
      </c>
      <c r="Q1719">
        <v>45.967431062007478</v>
      </c>
      <c r="R1719">
        <v>0.94658646817457215</v>
      </c>
      <c r="S1719">
        <v>68.378512128675609</v>
      </c>
      <c r="T1719">
        <v>186.98528242935629</v>
      </c>
      <c r="U1719">
        <v>48.56125943850914</v>
      </c>
      <c r="V1719">
        <v>9.9875443339270191</v>
      </c>
      <c r="W1719">
        <v>-12.614615895859091</v>
      </c>
      <c r="X1719">
        <v>1</v>
      </c>
      <c r="Y1719">
        <v>5.8946843759177483</v>
      </c>
      <c r="Z1719">
        <v>88.511160746676907</v>
      </c>
      <c r="AA1719">
        <v>2480.01266687713</v>
      </c>
      <c r="AB1719" t="b">
        <v>0</v>
      </c>
      <c r="AC1719" t="b">
        <v>1</v>
      </c>
      <c r="AD1719">
        <v>89.644355447821994</v>
      </c>
      <c r="AE1719">
        <v>0.26356414683509799</v>
      </c>
      <c r="AF1719">
        <v>0</v>
      </c>
      <c r="AG1719">
        <v>0</v>
      </c>
      <c r="AH1719">
        <v>-6.7086920742072287E-2</v>
      </c>
      <c r="AI1719" t="b">
        <v>0</v>
      </c>
      <c r="AJ1719" t="b">
        <v>0</v>
      </c>
      <c r="AK1719">
        <v>2480.01266687713</v>
      </c>
      <c r="AL1719">
        <v>0</v>
      </c>
      <c r="AM1719">
        <v>48.56125943850914</v>
      </c>
      <c r="AN1719">
        <v>0</v>
      </c>
      <c r="AO1719">
        <v>47.027773477137373</v>
      </c>
      <c r="AP1719">
        <v>48.824922033720483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9.0941608816923516</v>
      </c>
      <c r="AW1719">
        <v>9.6985674928009189</v>
      </c>
      <c r="AX1719">
        <v>3.2248797452809761</v>
      </c>
      <c r="AY1719">
        <v>3.4392123960433469</v>
      </c>
      <c r="AZ1719">
        <v>9.6985674928009189</v>
      </c>
    </row>
    <row r="1720" spans="1:52" x14ac:dyDescent="0.35">
      <c r="A1720">
        <v>1717</v>
      </c>
      <c r="B1720">
        <v>0</v>
      </c>
      <c r="C1720">
        <v>0</v>
      </c>
      <c r="D1720">
        <v>0</v>
      </c>
      <c r="E1720">
        <v>128.5</v>
      </c>
      <c r="F1720">
        <v>0.12518071178411461</v>
      </c>
      <c r="G1720">
        <v>965.60010327235864</v>
      </c>
      <c r="H1720">
        <v>4202.2916494413048</v>
      </c>
      <c r="I1720">
        <v>6</v>
      </c>
      <c r="J1720">
        <v>6</v>
      </c>
      <c r="K1720">
        <v>2487.756656469252</v>
      </c>
      <c r="L1720" t="b">
        <v>0</v>
      </c>
      <c r="M1720">
        <v>46.339948538743307</v>
      </c>
      <c r="N1720">
        <v>46.339948538743307</v>
      </c>
      <c r="O1720">
        <v>458.27865060727618</v>
      </c>
      <c r="P1720">
        <v>107.45203955190109</v>
      </c>
      <c r="Q1720">
        <v>47.285661774227883</v>
      </c>
      <c r="R1720">
        <v>0.94697041471909094</v>
      </c>
      <c r="S1720">
        <v>68.455751702978972</v>
      </c>
      <c r="T1720">
        <v>191.67106041136739</v>
      </c>
      <c r="U1720">
        <v>49.933620986728172</v>
      </c>
      <c r="V1720">
        <v>10.164236843966901</v>
      </c>
      <c r="W1720">
        <v>-4.7496761574558386</v>
      </c>
      <c r="X1720">
        <v>1</v>
      </c>
      <c r="Y1720">
        <v>-1.9702553624855019</v>
      </c>
      <c r="Z1720">
        <v>88.476471581928593</v>
      </c>
      <c r="AA1720">
        <v>2487.756656469252</v>
      </c>
      <c r="AB1720" t="b">
        <v>0</v>
      </c>
      <c r="AC1720" t="b">
        <v>1</v>
      </c>
      <c r="AD1720">
        <v>89.645134104372275</v>
      </c>
      <c r="AE1720">
        <v>9.9237610920344291E-2</v>
      </c>
      <c r="AF1720">
        <v>0</v>
      </c>
      <c r="AG1720">
        <v>0</v>
      </c>
      <c r="AH1720">
        <v>-8.5700506014616706E-2</v>
      </c>
      <c r="AI1720" t="b">
        <v>0</v>
      </c>
      <c r="AJ1720" t="b">
        <v>0</v>
      </c>
      <c r="AK1720">
        <v>2487.756656469252</v>
      </c>
      <c r="AL1720">
        <v>0</v>
      </c>
      <c r="AM1720">
        <v>49.933620986728172</v>
      </c>
      <c r="AN1720">
        <v>0</v>
      </c>
      <c r="AO1720">
        <v>50.178841767284467</v>
      </c>
      <c r="AP1720">
        <v>50.032983196374708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9.796033647692715</v>
      </c>
      <c r="AW1720">
        <v>9.9691605392430613</v>
      </c>
      <c r="AX1720">
        <v>3.4737707970541538</v>
      </c>
      <c r="AY1720">
        <v>3.5351674904732961</v>
      </c>
      <c r="AZ1720">
        <v>9.9691605392430613</v>
      </c>
    </row>
    <row r="1721" spans="1:52" x14ac:dyDescent="0.35">
      <c r="A1721">
        <v>1718</v>
      </c>
      <c r="B1721">
        <v>0</v>
      </c>
      <c r="C1721">
        <v>0</v>
      </c>
      <c r="D1721">
        <v>0</v>
      </c>
      <c r="E1721">
        <v>129</v>
      </c>
      <c r="F1721">
        <v>0.13830955359406261</v>
      </c>
      <c r="G1721">
        <v>969.35730211777638</v>
      </c>
      <c r="H1721">
        <v>4218.6429788165633</v>
      </c>
      <c r="I1721">
        <v>6</v>
      </c>
      <c r="J1721">
        <v>6</v>
      </c>
      <c r="K1721">
        <v>2497.4366434594049</v>
      </c>
      <c r="L1721" t="b">
        <v>0</v>
      </c>
      <c r="M1721">
        <v>47.644972248458807</v>
      </c>
      <c r="N1721">
        <v>47.644972248458807</v>
      </c>
      <c r="O1721">
        <v>469.3583777778407</v>
      </c>
      <c r="P1721">
        <v>110.04988974758039</v>
      </c>
      <c r="Q1721">
        <v>48.61731862087634</v>
      </c>
      <c r="R1721">
        <v>0.94732176050919614</v>
      </c>
      <c r="S1721">
        <v>68.534635179943692</v>
      </c>
      <c r="T1721">
        <v>196.23225368870899</v>
      </c>
      <c r="U1721">
        <v>51.320808459782427</v>
      </c>
      <c r="V1721">
        <v>10.337169655633939</v>
      </c>
      <c r="W1721">
        <v>-4.7496761574558386</v>
      </c>
      <c r="X1721">
        <v>1</v>
      </c>
      <c r="Y1721">
        <v>-1.9702553624855019</v>
      </c>
      <c r="Z1721">
        <v>88.381289902145468</v>
      </c>
      <c r="AA1721">
        <v>2497.4366434594049</v>
      </c>
      <c r="AB1721" t="b">
        <v>0</v>
      </c>
      <c r="AC1721" t="b">
        <v>1</v>
      </c>
      <c r="AD1721">
        <v>89.644352257006204</v>
      </c>
      <c r="AE1721">
        <v>9.9237610920344291E-2</v>
      </c>
      <c r="AF1721">
        <v>0</v>
      </c>
      <c r="AG1721">
        <v>0</v>
      </c>
      <c r="AH1721">
        <v>-0.1036050495601588</v>
      </c>
      <c r="AI1721" t="b">
        <v>0</v>
      </c>
      <c r="AJ1721" t="b">
        <v>0</v>
      </c>
      <c r="AK1721">
        <v>2497.4366434594049</v>
      </c>
      <c r="AL1721">
        <v>0</v>
      </c>
      <c r="AM1721">
        <v>51.320808459782427</v>
      </c>
      <c r="AN1721">
        <v>0</v>
      </c>
      <c r="AO1721">
        <v>51.290523549561932</v>
      </c>
      <c r="AP1721">
        <v>51.420199896290661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10.047175880334249</v>
      </c>
      <c r="AW1721">
        <v>10.283569236726519</v>
      </c>
      <c r="AX1721">
        <v>3.5628283263596621</v>
      </c>
      <c r="AY1721">
        <v>3.6466600681773338</v>
      </c>
      <c r="AZ1721">
        <v>10.283569236726519</v>
      </c>
    </row>
    <row r="1722" spans="1:52" x14ac:dyDescent="0.35">
      <c r="A1722">
        <v>1719</v>
      </c>
      <c r="B1722">
        <v>0</v>
      </c>
      <c r="C1722">
        <v>0</v>
      </c>
      <c r="D1722">
        <v>0</v>
      </c>
      <c r="E1722">
        <v>129.5</v>
      </c>
      <c r="F1722">
        <v>0.15491440717296709</v>
      </c>
      <c r="G1722">
        <v>973.11450096319413</v>
      </c>
      <c r="H1722">
        <v>4234.9943081918209</v>
      </c>
      <c r="I1722">
        <v>6</v>
      </c>
      <c r="J1722">
        <v>6</v>
      </c>
      <c r="K1722">
        <v>2507.1166304495582</v>
      </c>
      <c r="L1722" t="b">
        <v>0</v>
      </c>
      <c r="M1722">
        <v>49.200724489593881</v>
      </c>
      <c r="N1722">
        <v>49.200724489593881</v>
      </c>
      <c r="O1722">
        <v>482.81297823456288</v>
      </c>
      <c r="P1722">
        <v>113.20457360316691</v>
      </c>
      <c r="Q1722">
        <v>50.204820907748861</v>
      </c>
      <c r="R1722">
        <v>0.94772890729515913</v>
      </c>
      <c r="S1722">
        <v>68.615202811645759</v>
      </c>
      <c r="T1722">
        <v>201.77071779207321</v>
      </c>
      <c r="U1722">
        <v>52.973820383968892</v>
      </c>
      <c r="V1722">
        <v>10.54677589483177</v>
      </c>
      <c r="W1722">
        <v>-4.7496761574558386</v>
      </c>
      <c r="X1722">
        <v>1</v>
      </c>
      <c r="Y1722">
        <v>-1.9702553624855019</v>
      </c>
      <c r="Z1722">
        <v>88.241978573286403</v>
      </c>
      <c r="AA1722">
        <v>2507.1166304495582</v>
      </c>
      <c r="AB1722" t="b">
        <v>0</v>
      </c>
      <c r="AC1722" t="b">
        <v>1</v>
      </c>
      <c r="AD1722">
        <v>89.643570409640134</v>
      </c>
      <c r="AE1722">
        <v>9.9237610920344291E-2</v>
      </c>
      <c r="AF1722">
        <v>0</v>
      </c>
      <c r="AG1722">
        <v>0</v>
      </c>
      <c r="AH1722">
        <v>-0.1182124508816504</v>
      </c>
      <c r="AI1722" t="b">
        <v>0</v>
      </c>
      <c r="AJ1722" t="b">
        <v>0</v>
      </c>
      <c r="AK1722">
        <v>2507.1166304495582</v>
      </c>
      <c r="AL1722">
        <v>0</v>
      </c>
      <c r="AM1722">
        <v>52.973820383968892</v>
      </c>
      <c r="AN1722">
        <v>0</v>
      </c>
      <c r="AO1722">
        <v>51.5204449131286</v>
      </c>
      <c r="AP1722">
        <v>53.073244123850579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10.0968577254349</v>
      </c>
      <c r="AW1722">
        <v>10.663883796152369</v>
      </c>
      <c r="AX1722">
        <v>3.5804460019272688</v>
      </c>
      <c r="AY1722">
        <v>3.7815235465357668</v>
      </c>
      <c r="AZ1722">
        <v>10.663883796152369</v>
      </c>
    </row>
    <row r="1723" spans="1:52" x14ac:dyDescent="0.35">
      <c r="A1723">
        <v>1720</v>
      </c>
      <c r="B1723">
        <v>0</v>
      </c>
      <c r="C1723">
        <v>0</v>
      </c>
      <c r="D1723">
        <v>0</v>
      </c>
      <c r="E1723">
        <v>130.1</v>
      </c>
      <c r="F1723">
        <v>0.15869948438070131</v>
      </c>
      <c r="G1723">
        <v>977.62313957769538</v>
      </c>
      <c r="H1723">
        <v>4254.6159034421307</v>
      </c>
      <c r="I1723">
        <v>6</v>
      </c>
      <c r="J1723">
        <v>6</v>
      </c>
      <c r="K1723">
        <v>2518.732614837741</v>
      </c>
      <c r="L1723" t="b">
        <v>0</v>
      </c>
      <c r="M1723">
        <v>49.957329335500717</v>
      </c>
      <c r="N1723">
        <v>49.957329335500717</v>
      </c>
      <c r="O1723">
        <v>487.97674188742752</v>
      </c>
      <c r="P1723">
        <v>114.41531500586819</v>
      </c>
      <c r="Q1723">
        <v>50.976866668878287</v>
      </c>
      <c r="R1723">
        <v>0.94787506864272497</v>
      </c>
      <c r="S1723">
        <v>68.697758184610677</v>
      </c>
      <c r="T1723">
        <v>203.8972429798504</v>
      </c>
      <c r="U1723">
        <v>53.780153477264413</v>
      </c>
      <c r="V1723">
        <v>10.628129794262319</v>
      </c>
      <c r="W1723">
        <v>-12.614615895859091</v>
      </c>
      <c r="X1723">
        <v>1</v>
      </c>
      <c r="Y1723">
        <v>5.8946843759177483</v>
      </c>
      <c r="Z1723">
        <v>88.06277599097217</v>
      </c>
      <c r="AA1723">
        <v>2518.732614837741</v>
      </c>
      <c r="AB1723" t="b">
        <v>0</v>
      </c>
      <c r="AC1723" t="b">
        <v>1</v>
      </c>
      <c r="AD1723">
        <v>89.644349066190415</v>
      </c>
      <c r="AE1723">
        <v>0.26356414683509799</v>
      </c>
      <c r="AF1723">
        <v>0</v>
      </c>
      <c r="AG1723">
        <v>0</v>
      </c>
      <c r="AH1723">
        <v>-0.13819209659133461</v>
      </c>
      <c r="AI1723" t="b">
        <v>0</v>
      </c>
      <c r="AJ1723" t="b">
        <v>0</v>
      </c>
      <c r="AK1723">
        <v>2518.732614837741</v>
      </c>
      <c r="AL1723">
        <v>0</v>
      </c>
      <c r="AM1723">
        <v>53.780153477264413</v>
      </c>
      <c r="AN1723">
        <v>0</v>
      </c>
      <c r="AO1723">
        <v>51.641550543904891</v>
      </c>
      <c r="AP1723">
        <v>54.043903753060853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10.121679533932999</v>
      </c>
      <c r="AW1723">
        <v>10.88883230948416</v>
      </c>
      <c r="AX1723">
        <v>3.5892480616783708</v>
      </c>
      <c r="AY1723">
        <v>3.8612926171842372</v>
      </c>
      <c r="AZ1723">
        <v>10.88883230948416</v>
      </c>
    </row>
    <row r="1724" spans="1:52" x14ac:dyDescent="0.35">
      <c r="A1724">
        <v>1721</v>
      </c>
      <c r="B1724">
        <v>0</v>
      </c>
      <c r="C1724">
        <v>0</v>
      </c>
      <c r="D1724">
        <v>0</v>
      </c>
      <c r="E1724">
        <v>130.6</v>
      </c>
      <c r="F1724">
        <v>0.12695432197091711</v>
      </c>
      <c r="G1724">
        <v>981.38033842311313</v>
      </c>
      <c r="H1724">
        <v>4270.9672328173883</v>
      </c>
      <c r="I1724">
        <v>6</v>
      </c>
      <c r="J1724">
        <v>6</v>
      </c>
      <c r="K1724">
        <v>2528.4126018278939</v>
      </c>
      <c r="L1724" t="b">
        <v>0</v>
      </c>
      <c r="M1724">
        <v>48.149933774894052</v>
      </c>
      <c r="N1724">
        <v>48.149933774894052</v>
      </c>
      <c r="O1724">
        <v>468.52171394437482</v>
      </c>
      <c r="P1724">
        <v>109.85371819299</v>
      </c>
      <c r="Q1724">
        <v>49.132585484585761</v>
      </c>
      <c r="R1724">
        <v>0.94729329532600171</v>
      </c>
      <c r="S1724">
        <v>68.781348694898995</v>
      </c>
      <c r="T1724">
        <v>195.88834216331551</v>
      </c>
      <c r="U1724">
        <v>51.866286531329521</v>
      </c>
      <c r="V1724">
        <v>10.324628999481011</v>
      </c>
      <c r="W1724">
        <v>-4.7496761574558386</v>
      </c>
      <c r="X1724">
        <v>1</v>
      </c>
      <c r="Y1724">
        <v>-1.9702553624855019</v>
      </c>
      <c r="Z1724">
        <v>87.927676161689462</v>
      </c>
      <c r="AA1724">
        <v>2528.4126018278939</v>
      </c>
      <c r="AB1724" t="b">
        <v>0</v>
      </c>
      <c r="AC1724" t="b">
        <v>1</v>
      </c>
      <c r="AD1724">
        <v>89.645127722740696</v>
      </c>
      <c r="AE1724">
        <v>9.9237610920344291E-2</v>
      </c>
      <c r="AF1724">
        <v>0</v>
      </c>
      <c r="AG1724">
        <v>0</v>
      </c>
      <c r="AH1724">
        <v>-0.14890052532499479</v>
      </c>
      <c r="AI1724" t="b">
        <v>0</v>
      </c>
      <c r="AJ1724" t="b">
        <v>0</v>
      </c>
      <c r="AK1724">
        <v>2528.4126018278939</v>
      </c>
      <c r="AL1724">
        <v>0</v>
      </c>
      <c r="AM1724">
        <v>51.866286531329521</v>
      </c>
      <c r="AN1724">
        <v>0</v>
      </c>
      <c r="AO1724">
        <v>51.808125608432931</v>
      </c>
      <c r="AP1724">
        <v>51.965648740976057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10.15720845686787</v>
      </c>
      <c r="AW1724">
        <v>10.405493986195379</v>
      </c>
      <c r="AX1724">
        <v>3.6018469705205232</v>
      </c>
      <c r="AY1724">
        <v>3.6898958460454621</v>
      </c>
      <c r="AZ1724">
        <v>10.405493986195379</v>
      </c>
    </row>
    <row r="1725" spans="1:52" x14ac:dyDescent="0.35">
      <c r="A1725">
        <v>1722</v>
      </c>
      <c r="B1725">
        <v>0</v>
      </c>
      <c r="C1725">
        <v>0</v>
      </c>
      <c r="D1725">
        <v>0</v>
      </c>
      <c r="E1725">
        <v>131</v>
      </c>
      <c r="F1725">
        <v>8.348322773566963E-2</v>
      </c>
      <c r="G1725">
        <v>984.38609749944737</v>
      </c>
      <c r="H1725">
        <v>4284.0482963175946</v>
      </c>
      <c r="I1725">
        <v>6</v>
      </c>
      <c r="J1725">
        <v>6</v>
      </c>
      <c r="K1725">
        <v>2536.156591420016</v>
      </c>
      <c r="L1725" t="b">
        <v>0</v>
      </c>
      <c r="M1725">
        <v>45.424683761828142</v>
      </c>
      <c r="N1725">
        <v>45.424683761828142</v>
      </c>
      <c r="O1725">
        <v>440.65410782084882</v>
      </c>
      <c r="P1725">
        <v>103.3196343742611</v>
      </c>
      <c r="Q1725">
        <v>46.351718124314431</v>
      </c>
      <c r="R1725">
        <v>0.94637447592037649</v>
      </c>
      <c r="S1725">
        <v>68.862814213255277</v>
      </c>
      <c r="T1725">
        <v>184.41580352877719</v>
      </c>
      <c r="U1725">
        <v>48.978199754633117</v>
      </c>
      <c r="V1725">
        <v>9.8893941127955713</v>
      </c>
      <c r="W1725">
        <v>-4.7496761574558386</v>
      </c>
      <c r="X1725">
        <v>1</v>
      </c>
      <c r="Y1725">
        <v>-1.9702553624855019</v>
      </c>
      <c r="Z1725">
        <v>87.792695663180382</v>
      </c>
      <c r="AA1725">
        <v>2536.156591420016</v>
      </c>
      <c r="AB1725" t="b">
        <v>0</v>
      </c>
      <c r="AC1725" t="b">
        <v>1</v>
      </c>
      <c r="AD1725">
        <v>89.644345875374626</v>
      </c>
      <c r="AE1725">
        <v>9.9237610920344291E-2</v>
      </c>
      <c r="AF1725">
        <v>0</v>
      </c>
      <c r="AG1725">
        <v>0</v>
      </c>
      <c r="AH1725">
        <v>-0.14371926070126589</v>
      </c>
      <c r="AI1725" t="b">
        <v>0</v>
      </c>
      <c r="AJ1725" t="b">
        <v>0</v>
      </c>
      <c r="AK1725">
        <v>2536.156591420016</v>
      </c>
      <c r="AL1725">
        <v>0</v>
      </c>
      <c r="AM1725">
        <v>48.978199754633117</v>
      </c>
      <c r="AN1725">
        <v>0</v>
      </c>
      <c r="AO1725">
        <v>52.3416705994361</v>
      </c>
      <c r="AP1725">
        <v>49.077492742765102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10.277521893134651</v>
      </c>
      <c r="AW1725">
        <v>9.7541439568996697</v>
      </c>
      <c r="AX1725">
        <v>3.6445113096222168</v>
      </c>
      <c r="AY1725">
        <v>3.4589203853313069</v>
      </c>
      <c r="AZ1725">
        <v>9.7541439568996697</v>
      </c>
    </row>
    <row r="1726" spans="1:52" x14ac:dyDescent="0.35">
      <c r="A1726">
        <v>1723</v>
      </c>
      <c r="B1726">
        <v>0</v>
      </c>
      <c r="C1726">
        <v>0</v>
      </c>
      <c r="D1726">
        <v>0</v>
      </c>
      <c r="E1726">
        <v>131.19999999999999</v>
      </c>
      <c r="F1726">
        <v>3.9112767086407978E-2</v>
      </c>
      <c r="G1726">
        <v>985.88897703761438</v>
      </c>
      <c r="H1726">
        <v>4290.5888280676982</v>
      </c>
      <c r="I1726">
        <v>6</v>
      </c>
      <c r="J1726">
        <v>6</v>
      </c>
      <c r="K1726">
        <v>2540.0285862160772</v>
      </c>
      <c r="L1726" t="b">
        <v>0</v>
      </c>
      <c r="M1726">
        <v>42.464249335446233</v>
      </c>
      <c r="N1726">
        <v>42.464249335446233</v>
      </c>
      <c r="O1726">
        <v>411.30768334973368</v>
      </c>
      <c r="P1726">
        <v>96.438813810618072</v>
      </c>
      <c r="Q1726">
        <v>43.330866668822679</v>
      </c>
      <c r="R1726">
        <v>0.94528469387396807</v>
      </c>
      <c r="S1726">
        <v>68.941008627201327</v>
      </c>
      <c r="T1726">
        <v>172.3326345627305</v>
      </c>
      <c r="U1726">
        <v>45.838959362860329</v>
      </c>
      <c r="V1726">
        <v>9.4292328556054201</v>
      </c>
      <c r="W1726">
        <v>-4.7496761574558386</v>
      </c>
      <c r="X1726">
        <v>1</v>
      </c>
      <c r="Y1726">
        <v>-1.9702553624855019</v>
      </c>
      <c r="Z1726">
        <v>87.685516847365605</v>
      </c>
      <c r="AA1726">
        <v>2540.0285862160772</v>
      </c>
      <c r="AB1726" t="b">
        <v>0</v>
      </c>
      <c r="AC1726" t="b">
        <v>1</v>
      </c>
      <c r="AD1726">
        <v>89.643564028008555</v>
      </c>
      <c r="AE1726">
        <v>9.9237610920344291E-2</v>
      </c>
      <c r="AF1726">
        <v>0</v>
      </c>
      <c r="AG1726">
        <v>0</v>
      </c>
      <c r="AH1726">
        <v>-0.12474924937587049</v>
      </c>
      <c r="AI1726" t="b">
        <v>0</v>
      </c>
      <c r="AJ1726" t="b">
        <v>0</v>
      </c>
      <c r="AK1726">
        <v>2540.0285862160772</v>
      </c>
      <c r="AL1726">
        <v>0</v>
      </c>
      <c r="AM1726">
        <v>45.838959362860329</v>
      </c>
      <c r="AN1726">
        <v>0</v>
      </c>
      <c r="AO1726">
        <v>53.086048099301003</v>
      </c>
      <c r="AP1726">
        <v>45.93821081808359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10.447355829126121</v>
      </c>
      <c r="AW1726">
        <v>9.068494920627721</v>
      </c>
      <c r="AX1726">
        <v>3.7047361096191911</v>
      </c>
      <c r="AY1726">
        <v>3.215782141809052</v>
      </c>
      <c r="AZ1726">
        <v>9.068494920627721</v>
      </c>
    </row>
    <row r="1727" spans="1:52" x14ac:dyDescent="0.35">
      <c r="A1727">
        <v>1724</v>
      </c>
      <c r="B1727">
        <v>0</v>
      </c>
      <c r="C1727">
        <v>0</v>
      </c>
      <c r="D1727">
        <v>0</v>
      </c>
      <c r="E1727">
        <v>131.30000000000001</v>
      </c>
      <c r="F1727">
        <v>1.00657039186629E-2</v>
      </c>
      <c r="G1727">
        <v>986.640416806698</v>
      </c>
      <c r="H1727">
        <v>4293.8590939427504</v>
      </c>
      <c r="I1727">
        <v>6</v>
      </c>
      <c r="J1727">
        <v>6</v>
      </c>
      <c r="K1727">
        <v>2541.9645836141081</v>
      </c>
      <c r="L1727" t="b">
        <v>0</v>
      </c>
      <c r="M1727">
        <v>40.497804666635673</v>
      </c>
      <c r="N1727">
        <v>40.497804666635673</v>
      </c>
      <c r="O1727">
        <v>391.96199672780352</v>
      </c>
      <c r="P1727">
        <v>91.902854124728833</v>
      </c>
      <c r="Q1727">
        <v>41.324290476158851</v>
      </c>
      <c r="R1727">
        <v>0.94448969893281176</v>
      </c>
      <c r="S1727">
        <v>69.015592434920109</v>
      </c>
      <c r="T1727">
        <v>164.36527345775369</v>
      </c>
      <c r="U1727">
        <v>43.753034599373173</v>
      </c>
      <c r="V1727">
        <v>9.123965814630651</v>
      </c>
      <c r="W1727">
        <v>-12.614615895859091</v>
      </c>
      <c r="X1727">
        <v>1</v>
      </c>
      <c r="Y1727">
        <v>5.8946843759177483</v>
      </c>
      <c r="Z1727">
        <v>87.581157396510832</v>
      </c>
      <c r="AA1727">
        <v>2541.9645836141081</v>
      </c>
      <c r="AB1727" t="b">
        <v>0</v>
      </c>
      <c r="AC1727" t="b">
        <v>1</v>
      </c>
      <c r="AD1727">
        <v>89.644342684558836</v>
      </c>
      <c r="AE1727">
        <v>0.26356414683509799</v>
      </c>
      <c r="AF1727">
        <v>0</v>
      </c>
      <c r="AG1727">
        <v>0</v>
      </c>
      <c r="AH1727">
        <v>-7.1685342282750253E-2</v>
      </c>
      <c r="AI1727" t="b">
        <v>0</v>
      </c>
      <c r="AJ1727" t="b">
        <v>0</v>
      </c>
      <c r="AK1727">
        <v>2541.9645836141081</v>
      </c>
      <c r="AL1727">
        <v>0</v>
      </c>
      <c r="AM1727">
        <v>43.753034599373173</v>
      </c>
      <c r="AN1727">
        <v>0</v>
      </c>
      <c r="AO1727">
        <v>51.827848502004997</v>
      </c>
      <c r="AP1727">
        <v>44.016598746208267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10.15428900178631</v>
      </c>
      <c r="AW1727">
        <v>8.6592870610110957</v>
      </c>
      <c r="AX1727">
        <v>3.6008117027611029</v>
      </c>
      <c r="AY1727">
        <v>3.07067280020819</v>
      </c>
      <c r="AZ1727">
        <v>8.6592870610110957</v>
      </c>
    </row>
    <row r="1728" spans="1:52" x14ac:dyDescent="0.35">
      <c r="A1728">
        <v>1725</v>
      </c>
      <c r="B1728">
        <v>0</v>
      </c>
      <c r="C1728">
        <v>0</v>
      </c>
      <c r="D1728">
        <v>0</v>
      </c>
      <c r="E1728">
        <v>131.19999999999999</v>
      </c>
      <c r="F1728">
        <v>-7.9375582761077368E-2</v>
      </c>
      <c r="G1728">
        <v>985.88897703761438</v>
      </c>
      <c r="H1728">
        <v>4290.5888280676982</v>
      </c>
      <c r="I1728">
        <v>6</v>
      </c>
      <c r="J1728">
        <v>6</v>
      </c>
      <c r="K1728">
        <v>2540.0285862160772</v>
      </c>
      <c r="L1728" t="b">
        <v>0</v>
      </c>
      <c r="M1728">
        <v>34.133539890705698</v>
      </c>
      <c r="N1728">
        <v>34.133539890705698</v>
      </c>
      <c r="O1728">
        <v>330.61663485601218</v>
      </c>
      <c r="P1728">
        <v>77.519281506980647</v>
      </c>
      <c r="Q1728">
        <v>34.830142745618062</v>
      </c>
      <c r="R1728">
        <v>0.94131231926456982</v>
      </c>
      <c r="S1728">
        <v>69.087755892103075</v>
      </c>
      <c r="T1728">
        <v>139.1086992015677</v>
      </c>
      <c r="U1728">
        <v>37.001685872793217</v>
      </c>
      <c r="V1728">
        <v>8.1639669262625887</v>
      </c>
      <c r="W1728">
        <v>-4.7496761574558386</v>
      </c>
      <c r="X1728">
        <v>1</v>
      </c>
      <c r="Y1728">
        <v>-1.9702553624855019</v>
      </c>
      <c r="Z1728">
        <v>87.50704139293984</v>
      </c>
      <c r="AA1728">
        <v>2540.0285862160772</v>
      </c>
      <c r="AB1728" t="b">
        <v>0</v>
      </c>
      <c r="AC1728" t="b">
        <v>1</v>
      </c>
      <c r="AD1728">
        <v>89.645121341109117</v>
      </c>
      <c r="AE1728">
        <v>9.9237610920344291E-2</v>
      </c>
      <c r="AF1728">
        <v>0</v>
      </c>
      <c r="AG1728">
        <v>0</v>
      </c>
      <c r="AH1728">
        <v>-3.4396158526182552E-2</v>
      </c>
      <c r="AI1728" t="b">
        <v>0</v>
      </c>
      <c r="AJ1728" t="b">
        <v>0</v>
      </c>
      <c r="AK1728">
        <v>2540.0285862160772</v>
      </c>
      <c r="AL1728">
        <v>0</v>
      </c>
      <c r="AM1728">
        <v>37.001685872793217</v>
      </c>
      <c r="AN1728">
        <v>0</v>
      </c>
      <c r="AO1728">
        <v>46.325043712420211</v>
      </c>
      <c r="AP1728">
        <v>37.10097886092521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8.9334765894120789</v>
      </c>
      <c r="AW1728">
        <v>7.2400856724245326</v>
      </c>
      <c r="AX1728">
        <v>3.1678994997915169</v>
      </c>
      <c r="AY1728">
        <v>2.5674093015799779</v>
      </c>
      <c r="AZ1728">
        <v>7.2400856724245326</v>
      </c>
    </row>
    <row r="1729" spans="1:52" x14ac:dyDescent="0.35">
      <c r="A1729">
        <v>1726</v>
      </c>
      <c r="B1729">
        <v>0</v>
      </c>
      <c r="C1729">
        <v>0</v>
      </c>
      <c r="D1729">
        <v>0</v>
      </c>
      <c r="E1729">
        <v>130.69999999999999</v>
      </c>
      <c r="F1729">
        <v>-0.1925633728743428</v>
      </c>
      <c r="G1729">
        <v>982.13177819219663</v>
      </c>
      <c r="H1729">
        <v>4274.2374986924397</v>
      </c>
      <c r="I1729">
        <v>6</v>
      </c>
      <c r="J1729">
        <v>6</v>
      </c>
      <c r="K1729">
        <v>2530.3485992259239</v>
      </c>
      <c r="L1729" t="b">
        <v>0</v>
      </c>
      <c r="M1729">
        <v>25.85228084851801</v>
      </c>
      <c r="N1729">
        <v>25.85228084851801</v>
      </c>
      <c r="O1729">
        <v>251.36249810479481</v>
      </c>
      <c r="P1729">
        <v>58.936660157374227</v>
      </c>
      <c r="Q1729">
        <v>26.37987841685511</v>
      </c>
      <c r="R1729">
        <v>0.93499090523253725</v>
      </c>
      <c r="S1729">
        <v>69.152060270445148</v>
      </c>
      <c r="T1729">
        <v>106.477152480958</v>
      </c>
      <c r="U1729">
        <v>28.214048146590581</v>
      </c>
      <c r="V1729">
        <v>6.921983296204175</v>
      </c>
      <c r="W1729">
        <v>-9.9175299664286385</v>
      </c>
      <c r="X1729">
        <v>1</v>
      </c>
      <c r="Y1729">
        <v>3.197598446487298</v>
      </c>
      <c r="Z1729">
        <v>87.458952431426354</v>
      </c>
      <c r="AA1729">
        <v>2530.3485992259239</v>
      </c>
      <c r="AB1729" t="b">
        <v>0</v>
      </c>
      <c r="AC1729" t="b">
        <v>1</v>
      </c>
      <c r="AD1729">
        <v>89.645364861562285</v>
      </c>
      <c r="AE1729">
        <v>0.2072124388005607</v>
      </c>
      <c r="AF1729">
        <v>0</v>
      </c>
      <c r="AG1729">
        <v>0</v>
      </c>
      <c r="AH1729">
        <v>-8.4996329876851906E-5</v>
      </c>
      <c r="AI1729" t="b">
        <v>0</v>
      </c>
      <c r="AJ1729" t="b">
        <v>0</v>
      </c>
      <c r="AK1729">
        <v>2530.3485992259239</v>
      </c>
      <c r="AL1729">
        <v>0</v>
      </c>
      <c r="AM1729">
        <v>28.214048146590581</v>
      </c>
      <c r="AN1729">
        <v>0</v>
      </c>
      <c r="AO1729">
        <v>43.976955720985742</v>
      </c>
      <c r="AP1729">
        <v>28.421562083543389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8.4348444233466555</v>
      </c>
      <c r="AW1729">
        <v>5.5631658340437191</v>
      </c>
      <c r="AX1729">
        <v>2.9910795827470409</v>
      </c>
      <c r="AY1729">
        <v>1.9727561737225641</v>
      </c>
      <c r="AZ1729">
        <v>5.5631658340437191</v>
      </c>
    </row>
    <row r="1730" spans="1:52" x14ac:dyDescent="0.35">
      <c r="A1730">
        <v>1727</v>
      </c>
      <c r="B1730">
        <v>0</v>
      </c>
      <c r="C1730">
        <v>0</v>
      </c>
      <c r="D1730">
        <v>0</v>
      </c>
      <c r="E1730">
        <v>129.80000000000001</v>
      </c>
      <c r="F1730">
        <v>-0.31703759240820523</v>
      </c>
      <c r="G1730">
        <v>975.36882027044487</v>
      </c>
      <c r="H1730">
        <v>4244.8051058169767</v>
      </c>
      <c r="I1730">
        <v>6</v>
      </c>
      <c r="J1730">
        <v>6</v>
      </c>
      <c r="K1730">
        <v>2512.9246226436499</v>
      </c>
      <c r="L1730" t="b">
        <v>0</v>
      </c>
      <c r="M1730">
        <v>16.618589378486451</v>
      </c>
      <c r="N1730">
        <v>16.618589378486451</v>
      </c>
      <c r="O1730">
        <v>162.7034158873696</v>
      </c>
      <c r="P1730">
        <v>38.148872647661321</v>
      </c>
      <c r="Q1730">
        <v>16.95774426376169</v>
      </c>
      <c r="R1730">
        <v>0.9209623630313446</v>
      </c>
      <c r="S1730">
        <v>69.206009500492172</v>
      </c>
      <c r="T1730">
        <v>69.971006246203629</v>
      </c>
      <c r="U1730">
        <v>18.413069789242339</v>
      </c>
      <c r="V1730">
        <v>5.5303429900189656</v>
      </c>
      <c r="W1730">
        <v>-31.125676466756921</v>
      </c>
      <c r="X1730">
        <v>1</v>
      </c>
      <c r="Y1730">
        <v>24.405744946815581</v>
      </c>
      <c r="Z1730">
        <v>87.434207842442234</v>
      </c>
      <c r="AA1730">
        <v>2512.9246226436499</v>
      </c>
      <c r="AB1730" t="b">
        <v>0</v>
      </c>
      <c r="AC1730" t="b">
        <v>1</v>
      </c>
      <c r="AD1730">
        <v>89.650841715410166</v>
      </c>
      <c r="AE1730">
        <v>0.65032597348596377</v>
      </c>
      <c r="AF1730">
        <v>0</v>
      </c>
      <c r="AG1730">
        <v>0</v>
      </c>
      <c r="AH1730">
        <v>2.1947870881561419E-2</v>
      </c>
      <c r="AI1730" t="b">
        <v>0</v>
      </c>
      <c r="AJ1730" t="b">
        <v>0</v>
      </c>
      <c r="AK1730">
        <v>2512.9246226436499</v>
      </c>
      <c r="AL1730">
        <v>0</v>
      </c>
      <c r="AM1730">
        <v>18.413069789242339</v>
      </c>
      <c r="AN1730">
        <v>0</v>
      </c>
      <c r="AO1730">
        <v>40.588277167137171</v>
      </c>
      <c r="AP1730">
        <v>19.064209500088211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7.7355325782876561</v>
      </c>
      <c r="AW1730">
        <v>3.8624315400155198</v>
      </c>
      <c r="AX1730">
        <v>2.7430966589672541</v>
      </c>
      <c r="AY1730">
        <v>1.369658193454905</v>
      </c>
      <c r="AZ1730">
        <v>3.8624315400155198</v>
      </c>
    </row>
    <row r="1731" spans="1:52" x14ac:dyDescent="0.35">
      <c r="A1731">
        <v>1728</v>
      </c>
      <c r="B1731">
        <v>0</v>
      </c>
      <c r="C1731">
        <v>0</v>
      </c>
      <c r="D1731">
        <v>0</v>
      </c>
      <c r="E1731">
        <v>128.4</v>
      </c>
      <c r="F1731">
        <v>-0.45595292415949729</v>
      </c>
      <c r="G1731">
        <v>964.84866350327513</v>
      </c>
      <c r="H1731">
        <v>4199.0213835662526</v>
      </c>
      <c r="I1731">
        <v>6</v>
      </c>
      <c r="J1731">
        <v>6</v>
      </c>
      <c r="K1731">
        <v>2485.8206590712221</v>
      </c>
      <c r="L1731" t="b">
        <v>0</v>
      </c>
      <c r="M1731">
        <v>6.2742431892927204</v>
      </c>
      <c r="N1731">
        <v>6.2742431892927204</v>
      </c>
      <c r="O1731">
        <v>62.097416237953162</v>
      </c>
      <c r="P1731">
        <v>14.559905893127519</v>
      </c>
      <c r="Q1731">
        <v>6.4022889686660402</v>
      </c>
      <c r="R1731">
        <v>0.86167352516400197</v>
      </c>
      <c r="S1731">
        <v>69.248173361358681</v>
      </c>
      <c r="T1731">
        <v>28.542638147785649</v>
      </c>
      <c r="U1731">
        <v>7.4300634540761781</v>
      </c>
      <c r="V1731">
        <v>3.948202517502668</v>
      </c>
      <c r="W1731">
        <v>-14.80553774320137</v>
      </c>
      <c r="X1731">
        <v>1</v>
      </c>
      <c r="Y1731">
        <v>8.0856062232600276</v>
      </c>
      <c r="Z1731">
        <v>87.549041101360203</v>
      </c>
      <c r="AA1731">
        <v>2485.8206590712221</v>
      </c>
      <c r="AB1731" t="b">
        <v>0</v>
      </c>
      <c r="AC1731" t="b">
        <v>1</v>
      </c>
      <c r="AD1731">
        <v>89.657288412070898</v>
      </c>
      <c r="AE1731">
        <v>0.30934028875208652</v>
      </c>
      <c r="AF1731">
        <v>0</v>
      </c>
      <c r="AG1731">
        <v>0</v>
      </c>
      <c r="AH1731">
        <v>4.0300962932523048E-2</v>
      </c>
      <c r="AI1731" t="b">
        <v>0</v>
      </c>
      <c r="AJ1731" t="b">
        <v>0</v>
      </c>
      <c r="AK1731">
        <v>2485.8206590712221</v>
      </c>
      <c r="AL1731">
        <v>0</v>
      </c>
      <c r="AM1731">
        <v>7.4300634540761781</v>
      </c>
      <c r="AN1731">
        <v>0</v>
      </c>
      <c r="AO1731">
        <v>25.70460670982806</v>
      </c>
      <c r="AP1731">
        <v>7.7410789034803207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4.8975622165052517</v>
      </c>
      <c r="AW1731">
        <v>1.9285505951413151</v>
      </c>
      <c r="AX1731">
        <v>1.736724190250089</v>
      </c>
      <c r="AY1731">
        <v>0.68388399813994383</v>
      </c>
      <c r="AZ1731">
        <v>1.9285505951413151</v>
      </c>
    </row>
    <row r="1732" spans="1:52" x14ac:dyDescent="0.35">
      <c r="A1732">
        <v>1729</v>
      </c>
      <c r="B1732">
        <v>0</v>
      </c>
      <c r="C1732">
        <v>0</v>
      </c>
      <c r="D1732">
        <v>0</v>
      </c>
      <c r="E1732">
        <v>126.5</v>
      </c>
      <c r="F1732">
        <v>-0.60915071095384477</v>
      </c>
      <c r="G1732">
        <v>950.57130789068765</v>
      </c>
      <c r="H1732">
        <v>4136.8863319402726</v>
      </c>
      <c r="I1732">
        <v>6</v>
      </c>
      <c r="J1732">
        <v>6</v>
      </c>
      <c r="K1732">
        <v>2449.0367085086409</v>
      </c>
      <c r="L1732" t="b">
        <v>0</v>
      </c>
      <c r="M1732">
        <v>-5.0053322126520623</v>
      </c>
      <c r="N1732">
        <v>-5.0053322126520623</v>
      </c>
      <c r="O1732">
        <v>-50.282815619274622</v>
      </c>
      <c r="P1732">
        <v>-11.789750811091929</v>
      </c>
      <c r="Q1732">
        <v>-5.1074818496449614</v>
      </c>
      <c r="R1732">
        <v>0.62696228371142437</v>
      </c>
      <c r="S1732">
        <v>69.276033221008376</v>
      </c>
      <c r="T1732">
        <v>-12.48602887316015</v>
      </c>
      <c r="U1732">
        <v>-3.2021984844680551</v>
      </c>
      <c r="V1732">
        <v>-0.69627806206822918</v>
      </c>
      <c r="W1732">
        <v>-15.361442942959391</v>
      </c>
      <c r="X1732">
        <v>1</v>
      </c>
      <c r="Y1732">
        <v>8.6415114230180468</v>
      </c>
      <c r="Z1732">
        <v>87.61707335858911</v>
      </c>
      <c r="AA1732">
        <v>2449.0367085086409</v>
      </c>
      <c r="AB1732" t="b">
        <v>0</v>
      </c>
      <c r="AC1732" t="b">
        <v>1</v>
      </c>
      <c r="AD1732">
        <v>89.660607284619758</v>
      </c>
      <c r="AE1732">
        <v>0.32095512355205158</v>
      </c>
      <c r="AF1732">
        <v>0</v>
      </c>
      <c r="AG1732">
        <v>0</v>
      </c>
      <c r="AH1732">
        <v>4.6521660354034773E-2</v>
      </c>
      <c r="AI1732" t="b">
        <v>0</v>
      </c>
      <c r="AJ1732" t="b">
        <v>0</v>
      </c>
      <c r="AK1732">
        <v>2449.0367085086409</v>
      </c>
      <c r="AL1732">
        <v>0</v>
      </c>
      <c r="AM1732">
        <v>-3.2021984844680551</v>
      </c>
      <c r="AN1732">
        <v>0</v>
      </c>
      <c r="AO1732">
        <v>16.950890342705961</v>
      </c>
      <c r="AP1732">
        <v>-2.87839912579603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3.3656631475460639</v>
      </c>
      <c r="AW1732">
        <v>0</v>
      </c>
      <c r="AX1732">
        <v>1.193497570051796</v>
      </c>
      <c r="AY1732">
        <v>0</v>
      </c>
      <c r="AZ1732">
        <v>0</v>
      </c>
    </row>
    <row r="1733" spans="1:52" x14ac:dyDescent="0.35">
      <c r="A1733">
        <v>1730</v>
      </c>
      <c r="B1733">
        <v>0</v>
      </c>
      <c r="C1733">
        <v>0</v>
      </c>
      <c r="D1733">
        <v>0</v>
      </c>
      <c r="E1733">
        <v>124.1</v>
      </c>
      <c r="F1733">
        <v>-0.6907775653584487</v>
      </c>
      <c r="G1733">
        <v>932.53675343268253</v>
      </c>
      <c r="H1733">
        <v>4058.3999509390351</v>
      </c>
      <c r="I1733">
        <v>6</v>
      </c>
      <c r="J1733">
        <v>6</v>
      </c>
      <c r="K1733">
        <v>2402.5727709559078</v>
      </c>
      <c r="L1733" t="b">
        <v>0</v>
      </c>
      <c r="M1733">
        <v>-11.31656152142085</v>
      </c>
      <c r="N1733">
        <v>-11.31656152142085</v>
      </c>
      <c r="O1733">
        <v>-115.8830490042032</v>
      </c>
      <c r="P1733">
        <v>-27.17095799355754</v>
      </c>
      <c r="Q1733">
        <v>-11.54751175655189</v>
      </c>
      <c r="R1733">
        <v>0.81881863144869682</v>
      </c>
      <c r="S1733">
        <v>69.335970623550494</v>
      </c>
      <c r="T1733">
        <v>-37.581227431477743</v>
      </c>
      <c r="U1733">
        <v>-9.4553177731375548</v>
      </c>
      <c r="V1733">
        <v>-10.41026943792019</v>
      </c>
      <c r="W1733">
        <v>-11.889301583061419</v>
      </c>
      <c r="X1733">
        <v>1</v>
      </c>
      <c r="Y1733">
        <v>5.1693700631200841</v>
      </c>
      <c r="Z1733">
        <v>87.690696929680172</v>
      </c>
      <c r="AA1733">
        <v>2402.5727709559078</v>
      </c>
      <c r="AB1733" t="b">
        <v>0</v>
      </c>
      <c r="AC1733" t="b">
        <v>1</v>
      </c>
      <c r="AD1733">
        <v>89.663347538882874</v>
      </c>
      <c r="AE1733">
        <v>0.24840975373918489</v>
      </c>
      <c r="AF1733">
        <v>0</v>
      </c>
      <c r="AG1733">
        <v>0</v>
      </c>
      <c r="AH1733">
        <v>5.6678924281239218E-2</v>
      </c>
      <c r="AI1733" t="b">
        <v>0</v>
      </c>
      <c r="AJ1733" t="b">
        <v>0</v>
      </c>
      <c r="AK1733">
        <v>2402.5727709559078</v>
      </c>
      <c r="AL1733">
        <v>0</v>
      </c>
      <c r="AM1733">
        <v>-9.4553177731375548</v>
      </c>
      <c r="AN1733">
        <v>5.3498983783535472</v>
      </c>
      <c r="AO1733">
        <v>6.0167038661543844</v>
      </c>
      <c r="AP1733">
        <v>-3.853316288679729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1.5700794078570119</v>
      </c>
      <c r="AW1733">
        <v>0</v>
      </c>
      <c r="AX1733">
        <v>0.55676574746702545</v>
      </c>
      <c r="AY1733">
        <v>0</v>
      </c>
      <c r="AZ1733">
        <v>0</v>
      </c>
    </row>
    <row r="1734" spans="1:52" x14ac:dyDescent="0.35">
      <c r="A1734">
        <v>1731</v>
      </c>
      <c r="B1734">
        <v>0</v>
      </c>
      <c r="C1734">
        <v>0</v>
      </c>
      <c r="D1734">
        <v>0</v>
      </c>
      <c r="E1734">
        <v>121.6</v>
      </c>
      <c r="F1734">
        <v>-0.71107236094567128</v>
      </c>
      <c r="G1734">
        <v>913.75075920559379</v>
      </c>
      <c r="H1734">
        <v>3976.6433040627439</v>
      </c>
      <c r="I1734">
        <v>6</v>
      </c>
      <c r="J1734">
        <v>6</v>
      </c>
      <c r="K1734">
        <v>2354.1728360051452</v>
      </c>
      <c r="L1734" t="b">
        <v>0</v>
      </c>
      <c r="M1734">
        <v>-13.390978711849129</v>
      </c>
      <c r="N1734">
        <v>-13.390978711849129</v>
      </c>
      <c r="O1734">
        <v>-139.9445373932391</v>
      </c>
      <c r="P1734">
        <v>-32.812626001941183</v>
      </c>
      <c r="Q1734">
        <v>-13.66426399168278</v>
      </c>
      <c r="R1734">
        <v>0.84523698974451633</v>
      </c>
      <c r="S1734">
        <v>69.401787958269338</v>
      </c>
      <c r="T1734">
        <v>-46.848725046441572</v>
      </c>
      <c r="U1734">
        <v>-11.54954136340435</v>
      </c>
      <c r="V1734">
        <v>-14.03609904450038</v>
      </c>
      <c r="W1734">
        <v>-11.889301583061419</v>
      </c>
      <c r="X1734">
        <v>1</v>
      </c>
      <c r="Y1734">
        <v>5.1693700631200841</v>
      </c>
      <c r="Z1734">
        <v>87.7396013300296</v>
      </c>
      <c r="AA1734">
        <v>2354.1728360051452</v>
      </c>
      <c r="AB1734" t="b">
        <v>0</v>
      </c>
      <c r="AC1734" t="b">
        <v>1</v>
      </c>
      <c r="AD1734">
        <v>89.665398876209508</v>
      </c>
      <c r="AE1734">
        <v>0.24840975373918489</v>
      </c>
      <c r="AF1734">
        <v>0</v>
      </c>
      <c r="AG1734">
        <v>0</v>
      </c>
      <c r="AH1734">
        <v>6.7505296513123647E-2</v>
      </c>
      <c r="AI1734" t="b">
        <v>0</v>
      </c>
      <c r="AJ1734" t="b">
        <v>0</v>
      </c>
      <c r="AK1734">
        <v>2354.1728360051452</v>
      </c>
      <c r="AL1734">
        <v>0</v>
      </c>
      <c r="AM1734">
        <v>-11.54954136340435</v>
      </c>
      <c r="AN1734">
        <v>7.5508867029075866</v>
      </c>
      <c r="AO1734">
        <v>1.0716927205332809</v>
      </c>
      <c r="AP1734">
        <v>-3.7462439032167141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0.78491932908595574</v>
      </c>
      <c r="AW1734">
        <v>0</v>
      </c>
      <c r="AX1734">
        <v>0.27834018761913332</v>
      </c>
      <c r="AY1734">
        <v>0</v>
      </c>
      <c r="AZ1734">
        <v>0</v>
      </c>
    </row>
    <row r="1735" spans="1:52" x14ac:dyDescent="0.35">
      <c r="A1735">
        <v>1732</v>
      </c>
      <c r="B1735">
        <v>0</v>
      </c>
      <c r="C1735">
        <v>0</v>
      </c>
      <c r="D1735">
        <v>0</v>
      </c>
      <c r="E1735">
        <v>119</v>
      </c>
      <c r="F1735">
        <v>-0.71493299085884132</v>
      </c>
      <c r="G1735">
        <v>894.21332520942155</v>
      </c>
      <c r="H1735">
        <v>3891.6163913114028</v>
      </c>
      <c r="I1735">
        <v>6</v>
      </c>
      <c r="J1735">
        <v>6</v>
      </c>
      <c r="K1735">
        <v>2303.8369036563499</v>
      </c>
      <c r="L1735" t="b">
        <v>0</v>
      </c>
      <c r="M1735">
        <v>-14.329053637160611</v>
      </c>
      <c r="N1735">
        <v>-14.329053637160611</v>
      </c>
      <c r="O1735">
        <v>-153.01984337902269</v>
      </c>
      <c r="P1735">
        <v>-35.87837714281558</v>
      </c>
      <c r="Q1735">
        <v>-14.621483303225119</v>
      </c>
      <c r="R1735">
        <v>0.85689773313593132</v>
      </c>
      <c r="S1735">
        <v>69.46831401090418</v>
      </c>
      <c r="T1735">
        <v>-51.932601422761287</v>
      </c>
      <c r="U1735">
        <v>-12.529115897618469</v>
      </c>
      <c r="V1735">
        <v>-16.054224279945711</v>
      </c>
      <c r="W1735">
        <v>-11.889301583061419</v>
      </c>
      <c r="X1735">
        <v>1</v>
      </c>
      <c r="Y1735">
        <v>5.1693700631200841</v>
      </c>
      <c r="Z1735">
        <v>87.780149589893071</v>
      </c>
      <c r="AA1735">
        <v>2303.8369036563499</v>
      </c>
      <c r="AB1735" t="b">
        <v>0</v>
      </c>
      <c r="AC1735" t="b">
        <v>1</v>
      </c>
      <c r="AD1735">
        <v>89.667450213536142</v>
      </c>
      <c r="AE1735">
        <v>0.24840975373918489</v>
      </c>
      <c r="AF1735">
        <v>0</v>
      </c>
      <c r="AG1735">
        <v>0</v>
      </c>
      <c r="AH1735">
        <v>5.310464641097945E-2</v>
      </c>
      <c r="AI1735" t="b">
        <v>0</v>
      </c>
      <c r="AJ1735" t="b">
        <v>0</v>
      </c>
      <c r="AK1735">
        <v>2303.8369036563499</v>
      </c>
      <c r="AL1735">
        <v>0</v>
      </c>
      <c r="AM1735">
        <v>-12.529115897618469</v>
      </c>
      <c r="AN1735">
        <v>8.6399099867249802</v>
      </c>
      <c r="AO1735">
        <v>3.012694110209492</v>
      </c>
      <c r="AP1735">
        <v>-3.6367951536134462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1.0701553788526741</v>
      </c>
      <c r="AW1735">
        <v>0</v>
      </c>
      <c r="AX1735">
        <v>0.37948772299740202</v>
      </c>
      <c r="AY1735">
        <v>0</v>
      </c>
      <c r="AZ1735">
        <v>0</v>
      </c>
    </row>
    <row r="1736" spans="1:52" x14ac:dyDescent="0.35">
      <c r="A1736">
        <v>1733</v>
      </c>
      <c r="B1736">
        <v>0</v>
      </c>
      <c r="C1736">
        <v>0</v>
      </c>
      <c r="D1736">
        <v>0</v>
      </c>
      <c r="E1736">
        <v>116.5</v>
      </c>
      <c r="F1736">
        <v>-0.67919567561897409</v>
      </c>
      <c r="G1736">
        <v>875.42733098233293</v>
      </c>
      <c r="H1736">
        <v>3809.859744435113</v>
      </c>
      <c r="I1736">
        <v>6</v>
      </c>
      <c r="J1736">
        <v>6</v>
      </c>
      <c r="K1736">
        <v>2255.4369687055869</v>
      </c>
      <c r="L1736" t="b">
        <v>0</v>
      </c>
      <c r="M1736">
        <v>-12.69974539063467</v>
      </c>
      <c r="N1736">
        <v>-12.69974539063467</v>
      </c>
      <c r="O1736">
        <v>-138.53078491346389</v>
      </c>
      <c r="P1736">
        <v>-32.481145172161952</v>
      </c>
      <c r="Q1736">
        <v>-12.95892386799456</v>
      </c>
      <c r="R1736">
        <v>0.84762127317206659</v>
      </c>
      <c r="S1736">
        <v>69.534136801229238</v>
      </c>
      <c r="T1736">
        <v>-46.506266258301757</v>
      </c>
      <c r="U1736">
        <v>-10.98425954792943</v>
      </c>
      <c r="V1736">
        <v>-14.02512108613981</v>
      </c>
      <c r="W1736">
        <v>-13.567188951348779</v>
      </c>
      <c r="X1736">
        <v>1</v>
      </c>
      <c r="Y1736">
        <v>6.8472574314074368</v>
      </c>
      <c r="Z1736">
        <v>87.774784345627367</v>
      </c>
      <c r="AA1736">
        <v>2255.4369687055869</v>
      </c>
      <c r="AB1736" t="b">
        <v>0</v>
      </c>
      <c r="AC1736" t="b">
        <v>1</v>
      </c>
      <c r="AD1736">
        <v>89.669834465023158</v>
      </c>
      <c r="AE1736">
        <v>0.28346678253490221</v>
      </c>
      <c r="AF1736">
        <v>0</v>
      </c>
      <c r="AG1736">
        <v>0</v>
      </c>
      <c r="AH1736">
        <v>4.622296488751837E-2</v>
      </c>
      <c r="AI1736" t="b">
        <v>0</v>
      </c>
      <c r="AJ1736" t="b">
        <v>0</v>
      </c>
      <c r="AK1736">
        <v>2255.4369687055869</v>
      </c>
      <c r="AL1736">
        <v>0</v>
      </c>
      <c r="AM1736">
        <v>-10.98425954792943</v>
      </c>
      <c r="AN1736">
        <v>7.163748440779079</v>
      </c>
      <c r="AO1736">
        <v>-1.026493889719402</v>
      </c>
      <c r="AP1736">
        <v>-3.5333509722503611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0.43634085305432763</v>
      </c>
      <c r="AW1736">
        <v>0</v>
      </c>
      <c r="AX1736">
        <v>0.15473079895543529</v>
      </c>
      <c r="AY1736">
        <v>0</v>
      </c>
      <c r="AZ1736">
        <v>0</v>
      </c>
    </row>
    <row r="1737" spans="1:52" x14ac:dyDescent="0.35">
      <c r="A1737">
        <v>1734</v>
      </c>
      <c r="B1737">
        <v>0</v>
      </c>
      <c r="C1737">
        <v>0</v>
      </c>
      <c r="D1737">
        <v>0</v>
      </c>
      <c r="E1737">
        <v>114.1</v>
      </c>
      <c r="F1737">
        <v>-0.65161763999861932</v>
      </c>
      <c r="G1737">
        <v>857.3927765243277</v>
      </c>
      <c r="H1737">
        <v>3731.3733634338751</v>
      </c>
      <c r="I1737">
        <v>6</v>
      </c>
      <c r="J1737">
        <v>6</v>
      </c>
      <c r="K1737">
        <v>2208.9730311528542</v>
      </c>
      <c r="L1737" t="b">
        <v>0</v>
      </c>
      <c r="M1737">
        <v>-11.58448211963419</v>
      </c>
      <c r="N1737">
        <v>-11.58448211963419</v>
      </c>
      <c r="O1737">
        <v>-129.0233118109652</v>
      </c>
      <c r="P1737">
        <v>-30.25193948148755</v>
      </c>
      <c r="Q1737">
        <v>-11.820900122075701</v>
      </c>
      <c r="R1737">
        <v>0.84096741271917619</v>
      </c>
      <c r="S1737">
        <v>69.596256826208474</v>
      </c>
      <c r="T1737">
        <v>-42.974485262641359</v>
      </c>
      <c r="U1737">
        <v>-9.9409917916737989</v>
      </c>
      <c r="V1737">
        <v>-12.72254578115381</v>
      </c>
      <c r="W1737">
        <v>-10.50767970541399</v>
      </c>
      <c r="X1737">
        <v>1</v>
      </c>
      <c r="Y1737">
        <v>3.7877481854726529</v>
      </c>
      <c r="Z1737">
        <v>87.818577701604127</v>
      </c>
      <c r="AA1737">
        <v>2208.9730311528542</v>
      </c>
      <c r="AB1737" t="b">
        <v>0</v>
      </c>
      <c r="AC1737" t="b">
        <v>1</v>
      </c>
      <c r="AD1737">
        <v>89.67194458518523</v>
      </c>
      <c r="AE1737">
        <v>0.21954276369865691</v>
      </c>
      <c r="AF1737">
        <v>0</v>
      </c>
      <c r="AG1737">
        <v>0</v>
      </c>
      <c r="AH1737">
        <v>4.253574469359972E-2</v>
      </c>
      <c r="AI1737" t="b">
        <v>0</v>
      </c>
      <c r="AJ1737" t="b">
        <v>0</v>
      </c>
      <c r="AK1737">
        <v>2208.9730311528542</v>
      </c>
      <c r="AL1737">
        <v>0</v>
      </c>
      <c r="AM1737">
        <v>-9.9409917916737989</v>
      </c>
      <c r="AN1737">
        <v>6.2823856104785651</v>
      </c>
      <c r="AO1737">
        <v>-3.6714489545406148</v>
      </c>
      <c r="AP1737">
        <v>-3.4356654102602202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5">
      <c r="A1738">
        <v>1735</v>
      </c>
      <c r="B1738">
        <v>0</v>
      </c>
      <c r="C1738">
        <v>0</v>
      </c>
      <c r="D1738">
        <v>0</v>
      </c>
      <c r="E1738">
        <v>111.8</v>
      </c>
      <c r="F1738">
        <v>-0.63100043105320935</v>
      </c>
      <c r="G1738">
        <v>840.1096618354062</v>
      </c>
      <c r="H1738">
        <v>3656.157248307688</v>
      </c>
      <c r="I1738">
        <v>6</v>
      </c>
      <c r="J1738">
        <v>6</v>
      </c>
      <c r="K1738">
        <v>2164.445090998151</v>
      </c>
      <c r="L1738" t="b">
        <v>0</v>
      </c>
      <c r="M1738">
        <v>-10.88294302724303</v>
      </c>
      <c r="N1738">
        <v>-10.88294302724303</v>
      </c>
      <c r="O1738">
        <v>-123.7034346960684</v>
      </c>
      <c r="P1738">
        <v>-29.00459434462887</v>
      </c>
      <c r="Q1738">
        <v>-11.10504390535003</v>
      </c>
      <c r="R1738">
        <v>0.83754309346769928</v>
      </c>
      <c r="S1738">
        <v>69.655395967609167</v>
      </c>
      <c r="T1738">
        <v>-41.034793365162507</v>
      </c>
      <c r="U1738">
        <v>-9.3009528255814882</v>
      </c>
      <c r="V1738">
        <v>-12.03019902053363</v>
      </c>
      <c r="W1738">
        <v>-10.50767970541399</v>
      </c>
      <c r="X1738">
        <v>1</v>
      </c>
      <c r="Y1738">
        <v>3.7877481854726529</v>
      </c>
      <c r="Z1738">
        <v>87.882920776853979</v>
      </c>
      <c r="AA1738">
        <v>2164.445090998151</v>
      </c>
      <c r="AB1738" t="b">
        <v>0</v>
      </c>
      <c r="AC1738" t="b">
        <v>1</v>
      </c>
      <c r="AD1738">
        <v>89.673447659862006</v>
      </c>
      <c r="AE1738">
        <v>0.21954276369865691</v>
      </c>
      <c r="AF1738">
        <v>0</v>
      </c>
      <c r="AG1738">
        <v>0</v>
      </c>
      <c r="AH1738">
        <v>4.4542920276549769E-2</v>
      </c>
      <c r="AI1738" t="b">
        <v>0</v>
      </c>
      <c r="AJ1738" t="b">
        <v>0</v>
      </c>
      <c r="AK1738">
        <v>2164.445090998151</v>
      </c>
      <c r="AL1738">
        <v>0</v>
      </c>
      <c r="AM1738">
        <v>-9.3009528255814882</v>
      </c>
      <c r="AN1738">
        <v>5.7346458012557022</v>
      </c>
      <c r="AO1738">
        <v>-3.5654782823071272</v>
      </c>
      <c r="AP1738">
        <v>-3.3435093111875061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5">
      <c r="A1739">
        <v>1736</v>
      </c>
      <c r="B1739">
        <v>0</v>
      </c>
      <c r="C1739">
        <v>0</v>
      </c>
      <c r="D1739">
        <v>0</v>
      </c>
      <c r="E1739">
        <v>109.5</v>
      </c>
      <c r="F1739">
        <v>-0.65771396912188074</v>
      </c>
      <c r="G1739">
        <v>822.82654714648459</v>
      </c>
      <c r="H1739">
        <v>3580.9411331815008</v>
      </c>
      <c r="I1739">
        <v>6</v>
      </c>
      <c r="J1739">
        <v>6</v>
      </c>
      <c r="K1739">
        <v>2119.9171508434488</v>
      </c>
      <c r="L1739" t="b">
        <v>0</v>
      </c>
      <c r="M1739">
        <v>-12.96397626042598</v>
      </c>
      <c r="N1739">
        <v>-12.96397626042598</v>
      </c>
      <c r="O1739">
        <v>-150.45316010729991</v>
      </c>
      <c r="P1739">
        <v>-35.276570028159668</v>
      </c>
      <c r="Q1739">
        <v>-13.22854720451631</v>
      </c>
      <c r="R1739">
        <v>0.86121965267863809</v>
      </c>
      <c r="S1739">
        <v>69.712150010208333</v>
      </c>
      <c r="T1739">
        <v>-51.319046262407632</v>
      </c>
      <c r="U1739">
        <v>-11.392684828916501</v>
      </c>
      <c r="V1739">
        <v>-16.042476234247971</v>
      </c>
      <c r="W1739">
        <v>-10.50767970541399</v>
      </c>
      <c r="X1739">
        <v>1</v>
      </c>
      <c r="Y1739">
        <v>3.7877481854726529</v>
      </c>
      <c r="Z1739">
        <v>87.947263852103831</v>
      </c>
      <c r="AA1739">
        <v>2119.9171508434488</v>
      </c>
      <c r="AB1739" t="b">
        <v>0</v>
      </c>
      <c r="AC1739" t="b">
        <v>1</v>
      </c>
      <c r="AD1739">
        <v>89.674950734538783</v>
      </c>
      <c r="AE1739">
        <v>0.21954276369865691</v>
      </c>
      <c r="AF1739">
        <v>0</v>
      </c>
      <c r="AG1739">
        <v>0</v>
      </c>
      <c r="AH1739">
        <v>4.9890978875310847E-2</v>
      </c>
      <c r="AI1739" t="b">
        <v>0</v>
      </c>
      <c r="AJ1739" t="b">
        <v>0</v>
      </c>
      <c r="AK1739">
        <v>2119.9171508434488</v>
      </c>
      <c r="AL1739">
        <v>0</v>
      </c>
      <c r="AM1739">
        <v>-11.392684828916501</v>
      </c>
      <c r="AN1739">
        <v>7.9169918598512208</v>
      </c>
      <c r="AO1739">
        <v>-3.4448793020974202</v>
      </c>
      <c r="AP1739">
        <v>-3.2527521981302692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5">
      <c r="A1740">
        <v>1737</v>
      </c>
      <c r="B1740">
        <v>0</v>
      </c>
      <c r="C1740">
        <v>0</v>
      </c>
      <c r="D1740">
        <v>0</v>
      </c>
      <c r="E1740">
        <v>107.1</v>
      </c>
      <c r="F1740">
        <v>-0.65481035912593555</v>
      </c>
      <c r="G1740">
        <v>804.79199268847935</v>
      </c>
      <c r="H1740">
        <v>3502.4547521802619</v>
      </c>
      <c r="I1740">
        <v>6</v>
      </c>
      <c r="J1740">
        <v>6</v>
      </c>
      <c r="K1740">
        <v>2073.4532132907152</v>
      </c>
      <c r="L1740" t="b">
        <v>0</v>
      </c>
      <c r="M1740">
        <v>-13.25113534962157</v>
      </c>
      <c r="N1740">
        <v>-13.25113534962157</v>
      </c>
      <c r="O1740">
        <v>-157.2319589383668</v>
      </c>
      <c r="P1740">
        <v>-36.865986770888071</v>
      </c>
      <c r="Q1740">
        <v>-13.521566683287309</v>
      </c>
      <c r="R1740">
        <v>0.86705259330290663</v>
      </c>
      <c r="S1740">
        <v>69.769903530881123</v>
      </c>
      <c r="T1740">
        <v>-53.994509179677607</v>
      </c>
      <c r="U1740">
        <v>-11.72390945826244</v>
      </c>
      <c r="V1740">
        <v>-17.128522408789539</v>
      </c>
      <c r="W1740">
        <v>-10.50767970541399</v>
      </c>
      <c r="X1740">
        <v>1</v>
      </c>
      <c r="Y1740">
        <v>3.7877481854726529</v>
      </c>
      <c r="Z1740">
        <v>87.999306708683591</v>
      </c>
      <c r="AA1740">
        <v>2073.4532132907152</v>
      </c>
      <c r="AB1740" t="b">
        <v>0</v>
      </c>
      <c r="AC1740" t="b">
        <v>1</v>
      </c>
      <c r="AD1740">
        <v>89.676453809215559</v>
      </c>
      <c r="AE1740">
        <v>0.21954276369865691</v>
      </c>
      <c r="AF1740">
        <v>0</v>
      </c>
      <c r="AG1740">
        <v>0</v>
      </c>
      <c r="AH1740">
        <v>6.1468247769001283E-2</v>
      </c>
      <c r="AI1740" t="b">
        <v>0</v>
      </c>
      <c r="AJ1740" t="b">
        <v>0</v>
      </c>
      <c r="AK1740">
        <v>2073.4532132907152</v>
      </c>
      <c r="AL1740">
        <v>0</v>
      </c>
      <c r="AM1740">
        <v>-11.72390945826244</v>
      </c>
      <c r="AN1740">
        <v>8.3414591466390977</v>
      </c>
      <c r="AO1740">
        <v>-2.1910439821359922</v>
      </c>
      <c r="AP1740">
        <v>-3.1595095406883331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5">
      <c r="A1741">
        <v>1738</v>
      </c>
      <c r="B1741">
        <v>0</v>
      </c>
      <c r="C1741">
        <v>0</v>
      </c>
      <c r="D1741">
        <v>0</v>
      </c>
      <c r="E1741">
        <v>104.8</v>
      </c>
      <c r="F1741">
        <v>-0.63971126104104137</v>
      </c>
      <c r="G1741">
        <v>787.50887799955785</v>
      </c>
      <c r="H1741">
        <v>3427.2386370540762</v>
      </c>
      <c r="I1741">
        <v>6</v>
      </c>
      <c r="J1741">
        <v>6</v>
      </c>
      <c r="K1741">
        <v>2028.9252731360129</v>
      </c>
      <c r="L1741" t="b">
        <v>0</v>
      </c>
      <c r="M1741">
        <v>-12.79687925950812</v>
      </c>
      <c r="N1741">
        <v>-12.79687925950812</v>
      </c>
      <c r="O1741">
        <v>-155.1743717841882</v>
      </c>
      <c r="P1741">
        <v>-36.383546805641359</v>
      </c>
      <c r="Q1741">
        <v>-13.058040060722581</v>
      </c>
      <c r="R1741">
        <v>0.86721408515699305</v>
      </c>
      <c r="S1741">
        <v>69.826455173906183</v>
      </c>
      <c r="T1741">
        <v>-53.297845030102899</v>
      </c>
      <c r="U1741">
        <v>-11.3241162652029</v>
      </c>
      <c r="V1741">
        <v>-16.91429822446154</v>
      </c>
      <c r="W1741">
        <v>-10.50767970541399</v>
      </c>
      <c r="X1741">
        <v>1</v>
      </c>
      <c r="Y1741">
        <v>3.7877481854726529</v>
      </c>
      <c r="Z1741">
        <v>88.068501807216649</v>
      </c>
      <c r="AA1741">
        <v>2028.9252731360129</v>
      </c>
      <c r="AB1741" t="b">
        <v>0</v>
      </c>
      <c r="AC1741" t="b">
        <v>1</v>
      </c>
      <c r="AD1741">
        <v>89.677956883892335</v>
      </c>
      <c r="AE1741">
        <v>0.21954276369865691</v>
      </c>
      <c r="AF1741">
        <v>0</v>
      </c>
      <c r="AG1741">
        <v>0</v>
      </c>
      <c r="AH1741">
        <v>6.3969144063025563E-2</v>
      </c>
      <c r="AI1741" t="b">
        <v>0</v>
      </c>
      <c r="AJ1741" t="b">
        <v>0</v>
      </c>
      <c r="AK1741">
        <v>2028.9252731360129</v>
      </c>
      <c r="AL1741">
        <v>0</v>
      </c>
      <c r="AM1741">
        <v>-11.3241162652029</v>
      </c>
      <c r="AN1741">
        <v>8.0297968241623146</v>
      </c>
      <c r="AO1741">
        <v>-2.139656286676868</v>
      </c>
      <c r="AP1741">
        <v>-3.0715217279023008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5">
      <c r="A1742">
        <v>1739</v>
      </c>
      <c r="B1742">
        <v>0</v>
      </c>
      <c r="C1742">
        <v>0</v>
      </c>
      <c r="D1742">
        <v>0</v>
      </c>
      <c r="E1742">
        <v>102.5</v>
      </c>
      <c r="F1742">
        <v>-0.61967793004322225</v>
      </c>
      <c r="G1742">
        <v>770.22576331063624</v>
      </c>
      <c r="H1742">
        <v>3352.0225219278891</v>
      </c>
      <c r="I1742">
        <v>6</v>
      </c>
      <c r="J1742">
        <v>6</v>
      </c>
      <c r="K1742">
        <v>1984.39733298131</v>
      </c>
      <c r="L1742" t="b">
        <v>0</v>
      </c>
      <c r="M1742">
        <v>-12.065908576098741</v>
      </c>
      <c r="N1742">
        <v>-12.065908576098741</v>
      </c>
      <c r="O1742">
        <v>-149.59372310737839</v>
      </c>
      <c r="P1742">
        <v>-35.07505887684254</v>
      </c>
      <c r="Q1742">
        <v>-12.312151608264029</v>
      </c>
      <c r="R1742">
        <v>0.86513518530712885</v>
      </c>
      <c r="S1742">
        <v>69.88100185730714</v>
      </c>
      <c r="T1742">
        <v>-51.257884393708828</v>
      </c>
      <c r="U1742">
        <v>-10.651675563144959</v>
      </c>
      <c r="V1742">
        <v>-16.182825516866291</v>
      </c>
      <c r="W1742">
        <v>-13.97982106531196</v>
      </c>
      <c r="X1742">
        <v>1</v>
      </c>
      <c r="Y1742">
        <v>7.2598895453706156</v>
      </c>
      <c r="Z1742">
        <v>88.137696905749706</v>
      </c>
      <c r="AA1742">
        <v>1984.39733298131</v>
      </c>
      <c r="AB1742" t="b">
        <v>0</v>
      </c>
      <c r="AC1742" t="b">
        <v>1</v>
      </c>
      <c r="AD1742">
        <v>89.680148875505594</v>
      </c>
      <c r="AE1742">
        <v>0.29208813351152352</v>
      </c>
      <c r="AF1742">
        <v>0</v>
      </c>
      <c r="AG1742">
        <v>0</v>
      </c>
      <c r="AH1742">
        <v>6.0092842684063841E-2</v>
      </c>
      <c r="AI1742" t="b">
        <v>0</v>
      </c>
      <c r="AJ1742" t="b">
        <v>0</v>
      </c>
      <c r="AK1742">
        <v>1984.39733298131</v>
      </c>
      <c r="AL1742">
        <v>0</v>
      </c>
      <c r="AM1742">
        <v>-10.651675563144959</v>
      </c>
      <c r="AN1742">
        <v>7.3717640581623733</v>
      </c>
      <c r="AO1742">
        <v>-3.1939898354956751</v>
      </c>
      <c r="AP1742">
        <v>-2.984845308089632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5">
      <c r="A1743">
        <v>1740</v>
      </c>
      <c r="B1743">
        <v>0</v>
      </c>
      <c r="C1743">
        <v>0</v>
      </c>
      <c r="D1743">
        <v>0</v>
      </c>
      <c r="E1743">
        <v>100.4</v>
      </c>
      <c r="F1743">
        <v>-0.54824368545274105</v>
      </c>
      <c r="G1743">
        <v>754.44552815988186</v>
      </c>
      <c r="H1743">
        <v>3283.346938551806</v>
      </c>
      <c r="I1743">
        <v>6</v>
      </c>
      <c r="J1743">
        <v>6</v>
      </c>
      <c r="K1743">
        <v>1943.741387622669</v>
      </c>
      <c r="L1743" t="b">
        <v>0</v>
      </c>
      <c r="M1743">
        <v>-8.5456597902546676</v>
      </c>
      <c r="N1743">
        <v>-8.5456597902546676</v>
      </c>
      <c r="O1743">
        <v>-108.1655822854146</v>
      </c>
      <c r="P1743">
        <v>-25.361452929315782</v>
      </c>
      <c r="Q1743">
        <v>-8.7200610104639473</v>
      </c>
      <c r="R1743">
        <v>0.82971377217508968</v>
      </c>
      <c r="S1743">
        <v>69.93323798288661</v>
      </c>
      <c r="T1743">
        <v>-35.545180367945228</v>
      </c>
      <c r="U1743">
        <v>-7.2351547145889654</v>
      </c>
      <c r="V1743">
        <v>-10.18372743862945</v>
      </c>
      <c r="W1743">
        <v>-13.97982106531196</v>
      </c>
      <c r="X1743">
        <v>1</v>
      </c>
      <c r="Y1743">
        <v>7.2598895453706156</v>
      </c>
      <c r="Z1743">
        <v>88.189133898466764</v>
      </c>
      <c r="AA1743">
        <v>1943.741387622669</v>
      </c>
      <c r="AB1743" t="b">
        <v>0</v>
      </c>
      <c r="AC1743" t="b">
        <v>1</v>
      </c>
      <c r="AD1743">
        <v>89.68302978405535</v>
      </c>
      <c r="AE1743">
        <v>0.29208813351152352</v>
      </c>
      <c r="AF1743">
        <v>0</v>
      </c>
      <c r="AG1743">
        <v>0</v>
      </c>
      <c r="AH1743">
        <v>5.6175249766947599E-2</v>
      </c>
      <c r="AI1743" t="b">
        <v>0</v>
      </c>
      <c r="AJ1743" t="b">
        <v>0</v>
      </c>
      <c r="AK1743">
        <v>1943.741387622669</v>
      </c>
      <c r="AL1743">
        <v>0</v>
      </c>
      <c r="AM1743">
        <v>-7.2351547145889654</v>
      </c>
      <c r="AN1743">
        <v>4.0339000327341541</v>
      </c>
      <c r="AO1743">
        <v>-3.084275818398587</v>
      </c>
      <c r="AP1743">
        <v>-2.9068268611515728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5">
      <c r="A1744">
        <v>1741</v>
      </c>
      <c r="B1744">
        <v>0</v>
      </c>
      <c r="C1744">
        <v>0</v>
      </c>
      <c r="D1744">
        <v>0</v>
      </c>
      <c r="E1744">
        <v>98.6</v>
      </c>
      <c r="F1744">
        <v>-0.43734732814582961</v>
      </c>
      <c r="G1744">
        <v>740.91961231637788</v>
      </c>
      <c r="H1744">
        <v>3224.482152800877</v>
      </c>
      <c r="I1744">
        <v>6</v>
      </c>
      <c r="J1744">
        <v>6</v>
      </c>
      <c r="K1744">
        <v>1908.8934344581189</v>
      </c>
      <c r="L1744" t="b">
        <v>0</v>
      </c>
      <c r="M1744">
        <v>-3.004574715422363</v>
      </c>
      <c r="N1744">
        <v>-3.004574715422363</v>
      </c>
      <c r="O1744">
        <v>-38.72427533832392</v>
      </c>
      <c r="P1744">
        <v>-9.079633885974058</v>
      </c>
      <c r="Q1744">
        <v>-3.0658925667575141</v>
      </c>
      <c r="R1744">
        <v>0.59606106510422252</v>
      </c>
      <c r="S1744">
        <v>69.979950943289182</v>
      </c>
      <c r="T1744">
        <v>-9.1419193324832584</v>
      </c>
      <c r="U1744">
        <v>-1.827459188836603</v>
      </c>
      <c r="V1744">
        <v>-6.2285446509200433E-2</v>
      </c>
      <c r="W1744">
        <v>-13.423915865553941</v>
      </c>
      <c r="X1744">
        <v>1</v>
      </c>
      <c r="Y1744">
        <v>6.7039843456125947</v>
      </c>
      <c r="Z1744">
        <v>88.237912118905072</v>
      </c>
      <c r="AA1744">
        <v>1908.8934344581189</v>
      </c>
      <c r="AB1744" t="b">
        <v>0</v>
      </c>
      <c r="AC1744" t="b">
        <v>1</v>
      </c>
      <c r="AD1744">
        <v>89.685800393954352</v>
      </c>
      <c r="AE1744">
        <v>0.28047329871155841</v>
      </c>
      <c r="AF1744">
        <v>0</v>
      </c>
      <c r="AG1744">
        <v>0</v>
      </c>
      <c r="AH1744">
        <v>5.3037195619335183E-2</v>
      </c>
      <c r="AI1744" t="b">
        <v>0</v>
      </c>
      <c r="AJ1744" t="b">
        <v>0</v>
      </c>
      <c r="AK1744">
        <v>1908.8934344581189</v>
      </c>
      <c r="AL1744">
        <v>0</v>
      </c>
      <c r="AM1744">
        <v>-1.827459188836603</v>
      </c>
      <c r="AN1744">
        <v>0</v>
      </c>
      <c r="AO1744">
        <v>-2.501989520188705</v>
      </c>
      <c r="AP1744">
        <v>-1.5454107161051129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5">
      <c r="A1745">
        <v>1742</v>
      </c>
      <c r="B1745">
        <v>0</v>
      </c>
      <c r="C1745">
        <v>0</v>
      </c>
      <c r="D1745">
        <v>0</v>
      </c>
      <c r="E1745">
        <v>97.2</v>
      </c>
      <c r="F1745">
        <v>-0.36903366863059439</v>
      </c>
      <c r="G1745">
        <v>730.39945554920826</v>
      </c>
      <c r="H1745">
        <v>3178.6984305501551</v>
      </c>
      <c r="I1745">
        <v>6</v>
      </c>
      <c r="J1745">
        <v>6</v>
      </c>
      <c r="K1745">
        <v>1881.7894708856909</v>
      </c>
      <c r="L1745" t="b">
        <v>0</v>
      </c>
      <c r="M1745">
        <v>0.24001727059683459</v>
      </c>
      <c r="N1745">
        <v>0.24001727059683459</v>
      </c>
      <c r="O1745">
        <v>3.138003574840095</v>
      </c>
      <c r="P1745">
        <v>0.73576389341051152</v>
      </c>
      <c r="Q1745">
        <v>0.2449155822416679</v>
      </c>
      <c r="R1745">
        <v>0.32360037023720051</v>
      </c>
      <c r="S1745">
        <v>70.01891022947764</v>
      </c>
      <c r="T1745">
        <v>3.84067673851477</v>
      </c>
      <c r="U1745">
        <v>0.75684580355128694</v>
      </c>
      <c r="V1745">
        <v>2.5978323239699872</v>
      </c>
      <c r="W1745">
        <v>-23.274416450158419</v>
      </c>
      <c r="X1745">
        <v>1</v>
      </c>
      <c r="Y1745">
        <v>16.554484930217079</v>
      </c>
      <c r="Z1745">
        <v>88.283349867968724</v>
      </c>
      <c r="AA1745">
        <v>1881.7894708856909</v>
      </c>
      <c r="AB1745" t="b">
        <v>0</v>
      </c>
      <c r="AC1745" t="b">
        <v>1</v>
      </c>
      <c r="AD1745">
        <v>89.690415169604321</v>
      </c>
      <c r="AE1745">
        <v>0.48628525556489111</v>
      </c>
      <c r="AF1745">
        <v>0</v>
      </c>
      <c r="AG1745">
        <v>0</v>
      </c>
      <c r="AH1745">
        <v>4.5173371137054552E-2</v>
      </c>
      <c r="AI1745" t="b">
        <v>0</v>
      </c>
      <c r="AJ1745" t="b">
        <v>0</v>
      </c>
      <c r="AK1745">
        <v>1881.7894708856909</v>
      </c>
      <c r="AL1745">
        <v>0</v>
      </c>
      <c r="AM1745">
        <v>0.75684580355128694</v>
      </c>
      <c r="AN1745">
        <v>0</v>
      </c>
      <c r="AO1745">
        <v>-2.4373168741094591</v>
      </c>
      <c r="AP1745">
        <v>1.2442524476518519</v>
      </c>
      <c r="AQ1745">
        <v>0</v>
      </c>
      <c r="AR1745">
        <v>1</v>
      </c>
      <c r="AS1745">
        <v>3</v>
      </c>
      <c r="AT1745">
        <v>0</v>
      </c>
      <c r="AU1745">
        <v>0</v>
      </c>
      <c r="AV1745">
        <v>0</v>
      </c>
      <c r="AW1745">
        <v>0.64860245861514332</v>
      </c>
      <c r="AX1745">
        <v>0</v>
      </c>
      <c r="AY1745">
        <v>0.23000114371830579</v>
      </c>
      <c r="AZ1745">
        <v>0.64860245861514332</v>
      </c>
    </row>
    <row r="1746" spans="1:52" x14ac:dyDescent="0.35">
      <c r="A1746">
        <v>1743</v>
      </c>
      <c r="B1746">
        <v>0</v>
      </c>
      <c r="C1746">
        <v>0</v>
      </c>
      <c r="D1746">
        <v>0</v>
      </c>
      <c r="E1746">
        <v>95.9</v>
      </c>
      <c r="F1746">
        <v>-0.33651799733175558</v>
      </c>
      <c r="G1746">
        <v>720.63073855112214</v>
      </c>
      <c r="H1746">
        <v>3136.1849741744841</v>
      </c>
      <c r="I1746">
        <v>6</v>
      </c>
      <c r="J1746">
        <v>6</v>
      </c>
      <c r="K1746">
        <v>1856.6215047112939</v>
      </c>
      <c r="L1746" t="b">
        <v>0</v>
      </c>
      <c r="M1746">
        <v>1.585395379449057</v>
      </c>
      <c r="N1746">
        <v>1.585395379449057</v>
      </c>
      <c r="O1746">
        <v>21.008555247172691</v>
      </c>
      <c r="P1746">
        <v>4.9258504762465982</v>
      </c>
      <c r="Q1746">
        <v>1.617750387192916</v>
      </c>
      <c r="R1746">
        <v>0.74443425056716805</v>
      </c>
      <c r="S1746">
        <v>70.024121674024443</v>
      </c>
      <c r="T1746">
        <v>11.177203850707871</v>
      </c>
      <c r="U1746">
        <v>2.1731272922496339</v>
      </c>
      <c r="V1746">
        <v>2.856510478669692</v>
      </c>
      <c r="W1746">
        <v>-23.274416450158419</v>
      </c>
      <c r="X1746">
        <v>1</v>
      </c>
      <c r="Y1746">
        <v>16.554484930217079</v>
      </c>
      <c r="Z1746">
        <v>88.320788213365191</v>
      </c>
      <c r="AA1746">
        <v>1856.6215047112939</v>
      </c>
      <c r="AB1746" t="b">
        <v>0</v>
      </c>
      <c r="AC1746" t="b">
        <v>1</v>
      </c>
      <c r="AD1746">
        <v>89.696984409655997</v>
      </c>
      <c r="AE1746">
        <v>0.48628525556489111</v>
      </c>
      <c r="AF1746">
        <v>0</v>
      </c>
      <c r="AG1746">
        <v>0</v>
      </c>
      <c r="AH1746">
        <v>3.8183157672275807E-2</v>
      </c>
      <c r="AI1746" t="b">
        <v>0</v>
      </c>
      <c r="AJ1746" t="b">
        <v>0</v>
      </c>
      <c r="AK1746">
        <v>1856.6215047112939</v>
      </c>
      <c r="AL1746">
        <v>0</v>
      </c>
      <c r="AM1746">
        <v>2.1731272922496339</v>
      </c>
      <c r="AN1746">
        <v>0</v>
      </c>
      <c r="AO1746">
        <v>-2.145320546318632</v>
      </c>
      <c r="AP1746">
        <v>2.6602985832007371</v>
      </c>
      <c r="AQ1746">
        <v>0</v>
      </c>
      <c r="AR1746">
        <v>1</v>
      </c>
      <c r="AS1746">
        <v>3</v>
      </c>
      <c r="AT1746">
        <v>0</v>
      </c>
      <c r="AU1746">
        <v>0</v>
      </c>
      <c r="AV1746">
        <v>0</v>
      </c>
      <c r="AW1746">
        <v>0.86722084562641555</v>
      </c>
      <c r="AX1746">
        <v>0</v>
      </c>
      <c r="AY1746">
        <v>0.30752548606786129</v>
      </c>
      <c r="AZ1746">
        <v>0.86722084562641555</v>
      </c>
    </row>
    <row r="1747" spans="1:52" x14ac:dyDescent="0.35">
      <c r="A1747">
        <v>1744</v>
      </c>
      <c r="B1747">
        <v>0</v>
      </c>
      <c r="C1747">
        <v>0</v>
      </c>
      <c r="D1747">
        <v>0</v>
      </c>
      <c r="E1747">
        <v>94.8</v>
      </c>
      <c r="F1747">
        <v>-0.28489434204239222</v>
      </c>
      <c r="G1747">
        <v>712.36490109120302</v>
      </c>
      <c r="H1747">
        <v>3100.2120495489162</v>
      </c>
      <c r="I1747">
        <v>6</v>
      </c>
      <c r="J1747">
        <v>6</v>
      </c>
      <c r="K1747">
        <v>1835.325533332958</v>
      </c>
      <c r="L1747" t="b">
        <v>0</v>
      </c>
      <c r="M1747">
        <v>3.9231219941018902</v>
      </c>
      <c r="N1747">
        <v>3.9231219941018902</v>
      </c>
      <c r="O1747">
        <v>52.589698629796217</v>
      </c>
      <c r="P1747">
        <v>12.330642873507889</v>
      </c>
      <c r="Q1747">
        <v>4.0031857082672344</v>
      </c>
      <c r="R1747">
        <v>0.8621915796891052</v>
      </c>
      <c r="S1747">
        <v>70.037127936224749</v>
      </c>
      <c r="T1747">
        <v>24.157958774304941</v>
      </c>
      <c r="U1747">
        <v>4.6430350313914346</v>
      </c>
      <c r="V1747">
        <v>3.32917013662269</v>
      </c>
      <c r="W1747">
        <v>-35.109256254507592</v>
      </c>
      <c r="X1747">
        <v>1</v>
      </c>
      <c r="Y1747">
        <v>28.389324734566241</v>
      </c>
      <c r="Z1747">
        <v>88.359655863747562</v>
      </c>
      <c r="AA1747">
        <v>1835.325533332958</v>
      </c>
      <c r="AB1747" t="b">
        <v>0</v>
      </c>
      <c r="AC1747" t="b">
        <v>1</v>
      </c>
      <c r="AD1747">
        <v>89.705901832208539</v>
      </c>
      <c r="AE1747">
        <v>0.73355710923958561</v>
      </c>
      <c r="AF1747">
        <v>0</v>
      </c>
      <c r="AG1747">
        <v>0</v>
      </c>
      <c r="AH1747">
        <v>3.1629189242663558E-2</v>
      </c>
      <c r="AI1747" t="b">
        <v>0</v>
      </c>
      <c r="AJ1747" t="b">
        <v>0</v>
      </c>
      <c r="AK1747">
        <v>1835.325533332958</v>
      </c>
      <c r="AL1747">
        <v>0</v>
      </c>
      <c r="AM1747">
        <v>4.6430350313914346</v>
      </c>
      <c r="AN1747">
        <v>0</v>
      </c>
      <c r="AO1747">
        <v>0.18992433317187271</v>
      </c>
      <c r="AP1747">
        <v>5.3772705114735881</v>
      </c>
      <c r="AQ1747">
        <v>0</v>
      </c>
      <c r="AR1747">
        <v>1</v>
      </c>
      <c r="AS1747">
        <v>3</v>
      </c>
      <c r="AT1747">
        <v>0</v>
      </c>
      <c r="AU1747">
        <v>0</v>
      </c>
      <c r="AV1747">
        <v>0.46767856506827432</v>
      </c>
      <c r="AW1747">
        <v>1.3031526512621849</v>
      </c>
      <c r="AX1747">
        <v>0.16584346279016821</v>
      </c>
      <c r="AY1747">
        <v>0.46211141547289708</v>
      </c>
      <c r="AZ1747">
        <v>1.3031526512621849</v>
      </c>
    </row>
    <row r="1748" spans="1:52" x14ac:dyDescent="0.35">
      <c r="A1748">
        <v>1745</v>
      </c>
      <c r="B1748">
        <v>0</v>
      </c>
      <c r="C1748">
        <v>0</v>
      </c>
      <c r="D1748">
        <v>0</v>
      </c>
      <c r="E1748">
        <v>93.8</v>
      </c>
      <c r="F1748">
        <v>-0.27390463449868641</v>
      </c>
      <c r="G1748">
        <v>704.85050340036764</v>
      </c>
      <c r="H1748">
        <v>3067.5093907984001</v>
      </c>
      <c r="I1748">
        <v>6</v>
      </c>
      <c r="J1748">
        <v>6</v>
      </c>
      <c r="K1748">
        <v>1815.9655593526529</v>
      </c>
      <c r="L1748" t="b">
        <v>0</v>
      </c>
      <c r="M1748">
        <v>4.1966611123709434</v>
      </c>
      <c r="N1748">
        <v>4.1966611123709434</v>
      </c>
      <c r="O1748">
        <v>56.856257373144928</v>
      </c>
      <c r="P1748">
        <v>13.33101772892241</v>
      </c>
      <c r="Q1748">
        <v>4.2823072575213708</v>
      </c>
      <c r="R1748">
        <v>0.86944618552706565</v>
      </c>
      <c r="S1748">
        <v>70.05448274507674</v>
      </c>
      <c r="T1748">
        <v>25.89994803983663</v>
      </c>
      <c r="U1748">
        <v>4.9253275577089344</v>
      </c>
      <c r="V1748">
        <v>3.3813370112514751</v>
      </c>
      <c r="W1748">
        <v>-13.629555234108309</v>
      </c>
      <c r="X1748">
        <v>1</v>
      </c>
      <c r="Y1748">
        <v>6.9096237141669672</v>
      </c>
      <c r="Z1748">
        <v>88.398523514129934</v>
      </c>
      <c r="AA1748">
        <v>1815.9655593526529</v>
      </c>
      <c r="AB1748" t="b">
        <v>0</v>
      </c>
      <c r="AC1748" t="b">
        <v>1</v>
      </c>
      <c r="AD1748">
        <v>89.712905591821382</v>
      </c>
      <c r="AE1748">
        <v>0.28476983577429471</v>
      </c>
      <c r="AF1748">
        <v>0</v>
      </c>
      <c r="AG1748">
        <v>0</v>
      </c>
      <c r="AH1748">
        <v>2.5303788682393361E-2</v>
      </c>
      <c r="AI1748" t="b">
        <v>0</v>
      </c>
      <c r="AJ1748" t="b">
        <v>0</v>
      </c>
      <c r="AK1748">
        <v>1815.9655593526529</v>
      </c>
      <c r="AL1748">
        <v>0</v>
      </c>
      <c r="AM1748">
        <v>4.9253275577089344</v>
      </c>
      <c r="AN1748">
        <v>0</v>
      </c>
      <c r="AO1748">
        <v>0.42215721217745078</v>
      </c>
      <c r="AP1748">
        <v>5.2107126958347649</v>
      </c>
      <c r="AQ1748">
        <v>0</v>
      </c>
      <c r="AR1748">
        <v>1</v>
      </c>
      <c r="AS1748">
        <v>3</v>
      </c>
      <c r="AT1748">
        <v>0</v>
      </c>
      <c r="AU1748">
        <v>0</v>
      </c>
      <c r="AV1748">
        <v>0.49513078064134941</v>
      </c>
      <c r="AW1748">
        <v>1.2703267504993461</v>
      </c>
      <c r="AX1748">
        <v>0.17557829100757069</v>
      </c>
      <c r="AY1748">
        <v>0.45047101137212198</v>
      </c>
      <c r="AZ1748">
        <v>1.2703267504993461</v>
      </c>
    </row>
    <row r="1749" spans="1:52" x14ac:dyDescent="0.35">
      <c r="A1749">
        <v>1746</v>
      </c>
      <c r="B1749">
        <v>0</v>
      </c>
      <c r="C1749">
        <v>0</v>
      </c>
      <c r="D1749">
        <v>0</v>
      </c>
      <c r="E1749">
        <v>92.8</v>
      </c>
      <c r="F1749">
        <v>-0.28615378662953889</v>
      </c>
      <c r="G1749">
        <v>697.33610570953215</v>
      </c>
      <c r="H1749">
        <v>3034.806732047884</v>
      </c>
      <c r="I1749">
        <v>6</v>
      </c>
      <c r="J1749">
        <v>6</v>
      </c>
      <c r="K1749">
        <v>1796.6055853723469</v>
      </c>
      <c r="L1749" t="b">
        <v>0</v>
      </c>
      <c r="M1749">
        <v>3.3100593495297361</v>
      </c>
      <c r="N1749">
        <v>3.3100593495297361</v>
      </c>
      <c r="O1749">
        <v>45.327838592482621</v>
      </c>
      <c r="P1749">
        <v>10.6279633554553</v>
      </c>
      <c r="Q1749">
        <v>3.377611581152792</v>
      </c>
      <c r="R1749">
        <v>0.84913035155035788</v>
      </c>
      <c r="S1749">
        <v>70.072070310783602</v>
      </c>
      <c r="T1749">
        <v>21.142384994666241</v>
      </c>
      <c r="U1749">
        <v>3.977730362583185</v>
      </c>
      <c r="V1749">
        <v>3.1897441915322839</v>
      </c>
      <c r="W1749">
        <v>-35.109256254507592</v>
      </c>
      <c r="X1749">
        <v>1</v>
      </c>
      <c r="Y1749">
        <v>28.389324734566241</v>
      </c>
      <c r="Z1749">
        <v>88.419631829384727</v>
      </c>
      <c r="AA1749">
        <v>1796.6055853723469</v>
      </c>
      <c r="AB1749" t="b">
        <v>0</v>
      </c>
      <c r="AC1749" t="b">
        <v>1</v>
      </c>
      <c r="AD1749">
        <v>89.719909351434225</v>
      </c>
      <c r="AE1749">
        <v>0.73355710923958561</v>
      </c>
      <c r="AF1749">
        <v>0</v>
      </c>
      <c r="AG1749">
        <v>0</v>
      </c>
      <c r="AH1749">
        <v>2.0043108077107689E-2</v>
      </c>
      <c r="AI1749" t="b">
        <v>0</v>
      </c>
      <c r="AJ1749" t="b">
        <v>0</v>
      </c>
      <c r="AK1749">
        <v>1796.6055853723469</v>
      </c>
      <c r="AL1749">
        <v>0</v>
      </c>
      <c r="AM1749">
        <v>3.977730362583185</v>
      </c>
      <c r="AN1749">
        <v>0</v>
      </c>
      <c r="AO1749">
        <v>1.956870860022289</v>
      </c>
      <c r="AP1749">
        <v>4.7119027741743054</v>
      </c>
      <c r="AQ1749">
        <v>0</v>
      </c>
      <c r="AR1749">
        <v>1</v>
      </c>
      <c r="AS1749">
        <v>3</v>
      </c>
      <c r="AT1749">
        <v>0</v>
      </c>
      <c r="AU1749">
        <v>0</v>
      </c>
      <c r="AV1749">
        <v>0.72534261721238136</v>
      </c>
      <c r="AW1749">
        <v>1.1830188057180131</v>
      </c>
      <c r="AX1749">
        <v>0.25721369404694377</v>
      </c>
      <c r="AY1749">
        <v>0.41951071066916618</v>
      </c>
      <c r="AZ1749">
        <v>1.1830188057180131</v>
      </c>
    </row>
    <row r="1750" spans="1:52" x14ac:dyDescent="0.35">
      <c r="A1750">
        <v>1747</v>
      </c>
      <c r="B1750">
        <v>0</v>
      </c>
      <c r="C1750">
        <v>0</v>
      </c>
      <c r="D1750">
        <v>0</v>
      </c>
      <c r="E1750">
        <v>91.8</v>
      </c>
      <c r="F1750">
        <v>-0.2481468856498221</v>
      </c>
      <c r="G1750">
        <v>689.82170801869665</v>
      </c>
      <c r="H1750">
        <v>3002.1040732973679</v>
      </c>
      <c r="I1750">
        <v>6</v>
      </c>
      <c r="J1750">
        <v>6</v>
      </c>
      <c r="K1750">
        <v>1777.2456113920421</v>
      </c>
      <c r="L1750" t="b">
        <v>0</v>
      </c>
      <c r="M1750">
        <v>4.9161382832260392</v>
      </c>
      <c r="N1750">
        <v>4.9161382832260392</v>
      </c>
      <c r="O1750">
        <v>68.05477701877615</v>
      </c>
      <c r="P1750">
        <v>15.95672105219654</v>
      </c>
      <c r="Q1750">
        <v>5.0164676359449381</v>
      </c>
      <c r="R1750">
        <v>0.88429389481133125</v>
      </c>
      <c r="S1750">
        <v>70.088100916264452</v>
      </c>
      <c r="T1750">
        <v>30.480726887782819</v>
      </c>
      <c r="U1750">
        <v>5.6728511475421053</v>
      </c>
      <c r="V1750">
        <v>3.5268061915048889</v>
      </c>
      <c r="W1750">
        <v>-11.42162079006942</v>
      </c>
      <c r="X1750">
        <v>1</v>
      </c>
      <c r="Y1750">
        <v>4.7016892701280746</v>
      </c>
      <c r="Z1750">
        <v>88.44074014463952</v>
      </c>
      <c r="AA1750">
        <v>1777.2456113920421</v>
      </c>
      <c r="AB1750" t="b">
        <v>0</v>
      </c>
      <c r="AC1750" t="b">
        <v>1</v>
      </c>
      <c r="AD1750">
        <v>89.726475028816111</v>
      </c>
      <c r="AE1750">
        <v>0.2386382402651549</v>
      </c>
      <c r="AF1750">
        <v>0</v>
      </c>
      <c r="AG1750">
        <v>0</v>
      </c>
      <c r="AH1750">
        <v>1.6195116378112499E-2</v>
      </c>
      <c r="AI1750" t="b">
        <v>0</v>
      </c>
      <c r="AJ1750" t="b">
        <v>0</v>
      </c>
      <c r="AK1750">
        <v>1777.2456113920421</v>
      </c>
      <c r="AL1750">
        <v>0</v>
      </c>
      <c r="AM1750">
        <v>5.6728511475421053</v>
      </c>
      <c r="AN1750">
        <v>0</v>
      </c>
      <c r="AO1750">
        <v>4.5443172145738266</v>
      </c>
      <c r="AP1750">
        <v>5.9119877827120044</v>
      </c>
      <c r="AQ1750">
        <v>0</v>
      </c>
      <c r="AR1750">
        <v>1</v>
      </c>
      <c r="AS1750">
        <v>3</v>
      </c>
      <c r="AT1750">
        <v>0</v>
      </c>
      <c r="AU1750">
        <v>0</v>
      </c>
      <c r="AV1750">
        <v>1.1276172561025251</v>
      </c>
      <c r="AW1750">
        <v>1.375934941417484</v>
      </c>
      <c r="AX1750">
        <v>0.39986427521366152</v>
      </c>
      <c r="AY1750">
        <v>0.48792076873051299</v>
      </c>
      <c r="AZ1750">
        <v>1.375934941417484</v>
      </c>
    </row>
    <row r="1751" spans="1:52" x14ac:dyDescent="0.35">
      <c r="A1751">
        <v>1748</v>
      </c>
      <c r="B1751">
        <v>0</v>
      </c>
      <c r="C1751">
        <v>0</v>
      </c>
      <c r="D1751">
        <v>0</v>
      </c>
      <c r="E1751">
        <v>91</v>
      </c>
      <c r="F1751">
        <v>-0.22125867077114589</v>
      </c>
      <c r="G1751">
        <v>683.81018986602828</v>
      </c>
      <c r="H1751">
        <v>2975.9419462969549</v>
      </c>
      <c r="I1751">
        <v>6</v>
      </c>
      <c r="J1751">
        <v>6</v>
      </c>
      <c r="K1751">
        <v>1761.757632207798</v>
      </c>
      <c r="L1751" t="b">
        <v>0</v>
      </c>
      <c r="M1751">
        <v>6.0053118486981063</v>
      </c>
      <c r="N1751">
        <v>6.0053118486981063</v>
      </c>
      <c r="O1751">
        <v>83.863190080500573</v>
      </c>
      <c r="P1751">
        <v>19.66330049531545</v>
      </c>
      <c r="Q1751">
        <v>6.1278692333654137</v>
      </c>
      <c r="R1751">
        <v>0.89831965603135711</v>
      </c>
      <c r="S1751">
        <v>70.106360573982386</v>
      </c>
      <c r="T1751">
        <v>36.974627458564548</v>
      </c>
      <c r="U1751">
        <v>6.82147962835126</v>
      </c>
      <c r="V1751">
        <v>3.7595928380992731</v>
      </c>
      <c r="W1751">
        <v>-8.5359080887812073</v>
      </c>
      <c r="X1751">
        <v>1</v>
      </c>
      <c r="Y1751">
        <v>1.815976568839867</v>
      </c>
      <c r="Z1751">
        <v>88.446231302255072</v>
      </c>
      <c r="AA1751">
        <v>1761.757632207798</v>
      </c>
      <c r="AB1751" t="b">
        <v>0</v>
      </c>
      <c r="AC1751" t="b">
        <v>1</v>
      </c>
      <c r="AD1751">
        <v>89.727768216482573</v>
      </c>
      <c r="AE1751">
        <v>0.17834544876003269</v>
      </c>
      <c r="AF1751">
        <v>0</v>
      </c>
      <c r="AG1751">
        <v>0</v>
      </c>
      <c r="AH1751">
        <v>1.141320102616067E-2</v>
      </c>
      <c r="AI1751" t="b">
        <v>0</v>
      </c>
      <c r="AJ1751" t="b">
        <v>0</v>
      </c>
      <c r="AK1751">
        <v>1761.757632207798</v>
      </c>
      <c r="AL1751">
        <v>0</v>
      </c>
      <c r="AM1751">
        <v>6.82147962835126</v>
      </c>
      <c r="AN1751">
        <v>0</v>
      </c>
      <c r="AO1751">
        <v>4.3732049705900167</v>
      </c>
      <c r="AP1751">
        <v>7.0002188706162753</v>
      </c>
      <c r="AQ1751">
        <v>0</v>
      </c>
      <c r="AR1751">
        <v>1</v>
      </c>
      <c r="AS1751">
        <v>3</v>
      </c>
      <c r="AT1751">
        <v>0</v>
      </c>
      <c r="AU1751">
        <v>0</v>
      </c>
      <c r="AV1751">
        <v>1.0952939921714431</v>
      </c>
      <c r="AW1751">
        <v>1.553745254916419</v>
      </c>
      <c r="AX1751">
        <v>0.38840212488349057</v>
      </c>
      <c r="AY1751">
        <v>0.55097414592088856</v>
      </c>
      <c r="AZ1751">
        <v>1.553745254916419</v>
      </c>
    </row>
    <row r="1752" spans="1:52" x14ac:dyDescent="0.35">
      <c r="A1752">
        <v>1749</v>
      </c>
      <c r="B1752">
        <v>0</v>
      </c>
      <c r="C1752">
        <v>0</v>
      </c>
      <c r="D1752">
        <v>0</v>
      </c>
      <c r="E1752">
        <v>90.2</v>
      </c>
      <c r="F1752">
        <v>-0.2001517645989388</v>
      </c>
      <c r="G1752">
        <v>677.79867171335991</v>
      </c>
      <c r="H1752">
        <v>2949.779819296542</v>
      </c>
      <c r="I1752">
        <v>6</v>
      </c>
      <c r="J1752">
        <v>6</v>
      </c>
      <c r="K1752">
        <v>1746.269653023553</v>
      </c>
      <c r="L1752" t="b">
        <v>0</v>
      </c>
      <c r="M1752">
        <v>6.7965293930337127</v>
      </c>
      <c r="N1752">
        <v>6.7965293930337127</v>
      </c>
      <c r="O1752">
        <v>95.754207900967188</v>
      </c>
      <c r="P1752">
        <v>22.45137302599958</v>
      </c>
      <c r="Q1752">
        <v>6.9352340745241969</v>
      </c>
      <c r="R1752">
        <v>0.90606365095375518</v>
      </c>
      <c r="S1752">
        <v>70.12596187230055</v>
      </c>
      <c r="T1752">
        <v>41.856459596465953</v>
      </c>
      <c r="U1752">
        <v>7.654245998306985</v>
      </c>
      <c r="V1752">
        <v>3.9318429984936709</v>
      </c>
      <c r="W1752">
        <v>-8.5359080887812073</v>
      </c>
      <c r="X1752">
        <v>1</v>
      </c>
      <c r="Y1752">
        <v>1.815976568839867</v>
      </c>
      <c r="Z1752">
        <v>88.451722459870624</v>
      </c>
      <c r="AA1752">
        <v>1746.269653023553</v>
      </c>
      <c r="AB1752" t="b">
        <v>0</v>
      </c>
      <c r="AC1752" t="b">
        <v>1</v>
      </c>
      <c r="AD1752">
        <v>89.728488842105122</v>
      </c>
      <c r="AE1752">
        <v>0.17834544876003269</v>
      </c>
      <c r="AF1752">
        <v>0</v>
      </c>
      <c r="AG1752">
        <v>0</v>
      </c>
      <c r="AH1752">
        <v>6.5768227530283996E-3</v>
      </c>
      <c r="AI1752" t="b">
        <v>0</v>
      </c>
      <c r="AJ1752" t="b">
        <v>0</v>
      </c>
      <c r="AK1752">
        <v>1746.269653023553</v>
      </c>
      <c r="AL1752">
        <v>0</v>
      </c>
      <c r="AM1752">
        <v>7.654245998306985</v>
      </c>
      <c r="AN1752">
        <v>0</v>
      </c>
      <c r="AO1752">
        <v>4.4479846437831423</v>
      </c>
      <c r="AP1752">
        <v>7.8328929452192702</v>
      </c>
      <c r="AQ1752">
        <v>0</v>
      </c>
      <c r="AR1752">
        <v>1</v>
      </c>
      <c r="AS1752">
        <v>3</v>
      </c>
      <c r="AT1752">
        <v>0</v>
      </c>
      <c r="AU1752">
        <v>0</v>
      </c>
      <c r="AV1752">
        <v>1.1024552193767201</v>
      </c>
      <c r="AW1752">
        <v>1.690538451269737</v>
      </c>
      <c r="AX1752">
        <v>0.39094156715486539</v>
      </c>
      <c r="AY1752">
        <v>0.59948242891648928</v>
      </c>
      <c r="AZ1752">
        <v>1.690538451269737</v>
      </c>
    </row>
    <row r="1753" spans="1:52" x14ac:dyDescent="0.35">
      <c r="A1753">
        <v>1750</v>
      </c>
      <c r="B1753">
        <v>0</v>
      </c>
      <c r="C1753">
        <v>0</v>
      </c>
      <c r="D1753">
        <v>0</v>
      </c>
      <c r="E1753">
        <v>89.6</v>
      </c>
      <c r="F1753">
        <v>-0.1448009374998023</v>
      </c>
      <c r="G1753">
        <v>673.29003309885854</v>
      </c>
      <c r="H1753">
        <v>2930.158224046233</v>
      </c>
      <c r="I1753">
        <v>6</v>
      </c>
      <c r="J1753">
        <v>6</v>
      </c>
      <c r="K1753">
        <v>1734.65366863537</v>
      </c>
      <c r="L1753" t="b">
        <v>0</v>
      </c>
      <c r="M1753">
        <v>9.278628602647947</v>
      </c>
      <c r="N1753">
        <v>9.278628602647947</v>
      </c>
      <c r="O1753">
        <v>131.59912085094879</v>
      </c>
      <c r="P1753">
        <v>30.855886303962709</v>
      </c>
      <c r="Q1753">
        <v>9.4679883700489249</v>
      </c>
      <c r="R1753">
        <v>0.92091372207281075</v>
      </c>
      <c r="S1753">
        <v>70.146456174847202</v>
      </c>
      <c r="T1753">
        <v>56.597516486331237</v>
      </c>
      <c r="U1753">
        <v>10.28108078218032</v>
      </c>
      <c r="V1753">
        <v>4.4760869188266668</v>
      </c>
      <c r="W1753">
        <v>-3.368054279808407</v>
      </c>
      <c r="X1753">
        <v>1</v>
      </c>
      <c r="Y1753">
        <v>-3.3518772401329331</v>
      </c>
      <c r="Z1753">
        <v>88.457213617486175</v>
      </c>
      <c r="AA1753">
        <v>1734.65366863537</v>
      </c>
      <c r="AB1753" t="b">
        <v>0</v>
      </c>
      <c r="AC1753" t="b">
        <v>1</v>
      </c>
      <c r="AD1753">
        <v>89.728184099908432</v>
      </c>
      <c r="AE1753">
        <v>7.0370620879816229E-2</v>
      </c>
      <c r="AF1753">
        <v>0</v>
      </c>
      <c r="AG1753">
        <v>0</v>
      </c>
      <c r="AH1753">
        <v>4.8735844649663851E-3</v>
      </c>
      <c r="AI1753" t="b">
        <v>0</v>
      </c>
      <c r="AJ1753" t="b">
        <v>0</v>
      </c>
      <c r="AK1753">
        <v>1734.65366863537</v>
      </c>
      <c r="AL1753">
        <v>0</v>
      </c>
      <c r="AM1753">
        <v>10.28108078218032</v>
      </c>
      <c r="AN1753">
        <v>0</v>
      </c>
      <c r="AO1753">
        <v>7.2265601189648372</v>
      </c>
      <c r="AP1753">
        <v>10.35163753202148</v>
      </c>
      <c r="AQ1753">
        <v>0</v>
      </c>
      <c r="AR1753">
        <v>1</v>
      </c>
      <c r="AS1753">
        <v>3</v>
      </c>
      <c r="AT1753">
        <v>0</v>
      </c>
      <c r="AU1753">
        <v>0</v>
      </c>
      <c r="AV1753">
        <v>1.5475285580609599</v>
      </c>
      <c r="AW1753">
        <v>2.120069467417153</v>
      </c>
      <c r="AX1753">
        <v>0.54876899222019848</v>
      </c>
      <c r="AY1753">
        <v>0.75179857213205414</v>
      </c>
      <c r="AZ1753">
        <v>2.120069467417153</v>
      </c>
    </row>
    <row r="1754" spans="1:52" x14ac:dyDescent="0.35">
      <c r="A1754">
        <v>1751</v>
      </c>
      <c r="B1754">
        <v>0</v>
      </c>
      <c r="C1754">
        <v>0</v>
      </c>
      <c r="D1754">
        <v>0</v>
      </c>
      <c r="E1754">
        <v>89.1</v>
      </c>
      <c r="F1754">
        <v>-0.13731115206852529</v>
      </c>
      <c r="G1754">
        <v>669.5328342534408</v>
      </c>
      <c r="H1754">
        <v>2913.806894670975</v>
      </c>
      <c r="I1754">
        <v>6</v>
      </c>
      <c r="J1754">
        <v>6</v>
      </c>
      <c r="K1754">
        <v>1724.9736816452171</v>
      </c>
      <c r="L1754" t="b">
        <v>0</v>
      </c>
      <c r="M1754">
        <v>9.4770160868020685</v>
      </c>
      <c r="N1754">
        <v>9.4770160868020685</v>
      </c>
      <c r="O1754">
        <v>135.16713853095479</v>
      </c>
      <c r="P1754">
        <v>31.692475083225808</v>
      </c>
      <c r="Q1754">
        <v>9.6704245783694578</v>
      </c>
      <c r="R1754">
        <v>0.92208501592866365</v>
      </c>
      <c r="S1754">
        <v>70.170011938874865</v>
      </c>
      <c r="T1754">
        <v>58.058189173930181</v>
      </c>
      <c r="U1754">
        <v>10.48756287252975</v>
      </c>
      <c r="V1754">
        <v>4.5236028846973966</v>
      </c>
      <c r="W1754">
        <v>-3.368054279808407</v>
      </c>
      <c r="X1754">
        <v>1</v>
      </c>
      <c r="Y1754">
        <v>-3.3518772401329331</v>
      </c>
      <c r="Z1754">
        <v>88.462704775101727</v>
      </c>
      <c r="AA1754">
        <v>1724.9736816452171</v>
      </c>
      <c r="AB1754" t="b">
        <v>0</v>
      </c>
      <c r="AC1754" t="b">
        <v>1</v>
      </c>
      <c r="AD1754">
        <v>89.726853989892504</v>
      </c>
      <c r="AE1754">
        <v>7.0370620879816229E-2</v>
      </c>
      <c r="AF1754">
        <v>0</v>
      </c>
      <c r="AG1754">
        <v>0</v>
      </c>
      <c r="AH1754">
        <v>2.8845475984220488E-3</v>
      </c>
      <c r="AI1754" t="b">
        <v>0</v>
      </c>
      <c r="AJ1754" t="b">
        <v>0</v>
      </c>
      <c r="AK1754">
        <v>1724.9736816452171</v>
      </c>
      <c r="AL1754">
        <v>0</v>
      </c>
      <c r="AM1754">
        <v>10.48756287252975</v>
      </c>
      <c r="AN1754">
        <v>0</v>
      </c>
      <c r="AO1754">
        <v>11.89664602274949</v>
      </c>
      <c r="AP1754">
        <v>10.558087318997449</v>
      </c>
      <c r="AQ1754">
        <v>0</v>
      </c>
      <c r="AR1754">
        <v>1</v>
      </c>
      <c r="AS1754">
        <v>3</v>
      </c>
      <c r="AT1754">
        <v>0</v>
      </c>
      <c r="AU1754">
        <v>0</v>
      </c>
      <c r="AV1754">
        <v>2.3273333532547298</v>
      </c>
      <c r="AW1754">
        <v>2.1542895280164212</v>
      </c>
      <c r="AX1754">
        <v>0.82529551533855683</v>
      </c>
      <c r="AY1754">
        <v>0.76393335973792653</v>
      </c>
      <c r="AZ1754">
        <v>2.1542895280164212</v>
      </c>
    </row>
    <row r="1755" spans="1:52" x14ac:dyDescent="0.35">
      <c r="A1755">
        <v>1752</v>
      </c>
      <c r="B1755">
        <v>0</v>
      </c>
      <c r="C1755">
        <v>0</v>
      </c>
      <c r="D1755">
        <v>0</v>
      </c>
      <c r="E1755">
        <v>88.6</v>
      </c>
      <c r="F1755">
        <v>-0.13928778755943941</v>
      </c>
      <c r="G1755">
        <v>665.77563540802305</v>
      </c>
      <c r="H1755">
        <v>2897.455565295716</v>
      </c>
      <c r="I1755">
        <v>6</v>
      </c>
      <c r="J1755">
        <v>6</v>
      </c>
      <c r="K1755">
        <v>1715.293694655064</v>
      </c>
      <c r="L1755" t="b">
        <v>0</v>
      </c>
      <c r="M1755">
        <v>9.2236713582506233</v>
      </c>
      <c r="N1755">
        <v>9.2236713582506233</v>
      </c>
      <c r="O1755">
        <v>132.29618015874601</v>
      </c>
      <c r="P1755">
        <v>31.01932495468796</v>
      </c>
      <c r="Q1755">
        <v>9.4119095492353306</v>
      </c>
      <c r="R1755">
        <v>0.92136676471297241</v>
      </c>
      <c r="S1755">
        <v>70.193715023716138</v>
      </c>
      <c r="T1755">
        <v>56.869327586098038</v>
      </c>
      <c r="U1755">
        <v>10.215160682692259</v>
      </c>
      <c r="V1755">
        <v>4.471819216692694</v>
      </c>
      <c r="W1755">
        <v>-3.368054279808407</v>
      </c>
      <c r="X1755">
        <v>1</v>
      </c>
      <c r="Y1755">
        <v>-3.3518772401329331</v>
      </c>
      <c r="Z1755">
        <v>88.468195932717279</v>
      </c>
      <c r="AA1755">
        <v>1715.293694655064</v>
      </c>
      <c r="AB1755" t="b">
        <v>0</v>
      </c>
      <c r="AC1755" t="b">
        <v>1</v>
      </c>
      <c r="AD1755">
        <v>89.725523879876576</v>
      </c>
      <c r="AE1755">
        <v>7.0370620879816229E-2</v>
      </c>
      <c r="AF1755">
        <v>0</v>
      </c>
      <c r="AG1755">
        <v>0</v>
      </c>
      <c r="AH1755">
        <v>3.951318833775419E-3</v>
      </c>
      <c r="AI1755" t="b">
        <v>0</v>
      </c>
      <c r="AJ1755" t="b">
        <v>0</v>
      </c>
      <c r="AK1755">
        <v>1715.293694655064</v>
      </c>
      <c r="AL1755">
        <v>0</v>
      </c>
      <c r="AM1755">
        <v>10.215160682692259</v>
      </c>
      <c r="AN1755">
        <v>0</v>
      </c>
      <c r="AO1755">
        <v>13.08226694449003</v>
      </c>
      <c r="AP1755">
        <v>10.28568512915996</v>
      </c>
      <c r="AQ1755">
        <v>0</v>
      </c>
      <c r="AR1755">
        <v>1</v>
      </c>
      <c r="AS1755">
        <v>3</v>
      </c>
      <c r="AT1755">
        <v>0</v>
      </c>
      <c r="AU1755">
        <v>0</v>
      </c>
      <c r="AV1755">
        <v>2.530848216206445</v>
      </c>
      <c r="AW1755">
        <v>2.1052222371209521</v>
      </c>
      <c r="AX1755">
        <v>0.89746390645618601</v>
      </c>
      <c r="AY1755">
        <v>0.74653359062633118</v>
      </c>
      <c r="AZ1755">
        <v>2.1052222371209521</v>
      </c>
    </row>
    <row r="1756" spans="1:52" x14ac:dyDescent="0.35">
      <c r="A1756">
        <v>1753</v>
      </c>
      <c r="B1756">
        <v>0</v>
      </c>
      <c r="C1756">
        <v>0</v>
      </c>
      <c r="D1756">
        <v>0</v>
      </c>
      <c r="E1756">
        <v>88.1</v>
      </c>
      <c r="F1756">
        <v>-0.13887103102704221</v>
      </c>
      <c r="G1756">
        <v>662.01843656260542</v>
      </c>
      <c r="H1756">
        <v>2881.1042359204589</v>
      </c>
      <c r="I1756">
        <v>6</v>
      </c>
      <c r="J1756">
        <v>6</v>
      </c>
      <c r="K1756">
        <v>1705.613707664912</v>
      </c>
      <c r="L1756" t="b">
        <v>0</v>
      </c>
      <c r="M1756">
        <v>9.0861150654634866</v>
      </c>
      <c r="N1756">
        <v>9.0861150654634866</v>
      </c>
      <c r="O1756">
        <v>131.06282661964809</v>
      </c>
      <c r="P1756">
        <v>30.730142045798338</v>
      </c>
      <c r="Q1756">
        <v>9.2715459851668225</v>
      </c>
      <c r="R1756">
        <v>0.92111846447739276</v>
      </c>
      <c r="S1756">
        <v>70.216997128106613</v>
      </c>
      <c r="T1756">
        <v>56.354340649833659</v>
      </c>
      <c r="U1756">
        <v>10.065530485730889</v>
      </c>
      <c r="V1756">
        <v>4.4453169238229506</v>
      </c>
      <c r="W1756">
        <v>-3.368054279808407</v>
      </c>
      <c r="X1756">
        <v>1</v>
      </c>
      <c r="Y1756">
        <v>-3.3518772401329331</v>
      </c>
      <c r="Z1756">
        <v>88.473687090332831</v>
      </c>
      <c r="AA1756">
        <v>1705.613707664912</v>
      </c>
      <c r="AB1756" t="b">
        <v>0</v>
      </c>
      <c r="AC1756" t="b">
        <v>1</v>
      </c>
      <c r="AD1756">
        <v>89.724193769860648</v>
      </c>
      <c r="AE1756">
        <v>7.0370620879816229E-2</v>
      </c>
      <c r="AF1756">
        <v>0</v>
      </c>
      <c r="AG1756">
        <v>0</v>
      </c>
      <c r="AH1756">
        <v>5.0832571336058563E-3</v>
      </c>
      <c r="AI1756" t="b">
        <v>0</v>
      </c>
      <c r="AJ1756" t="b">
        <v>0</v>
      </c>
      <c r="AK1756">
        <v>1705.613707664912</v>
      </c>
      <c r="AL1756">
        <v>0</v>
      </c>
      <c r="AM1756">
        <v>10.065530485730889</v>
      </c>
      <c r="AN1756">
        <v>0</v>
      </c>
      <c r="AO1756">
        <v>11.699178745143881</v>
      </c>
      <c r="AP1756">
        <v>10.13605493219859</v>
      </c>
      <c r="AQ1756">
        <v>0</v>
      </c>
      <c r="AR1756">
        <v>1</v>
      </c>
      <c r="AS1756">
        <v>3</v>
      </c>
      <c r="AT1756">
        <v>0</v>
      </c>
      <c r="AU1756">
        <v>0</v>
      </c>
      <c r="AV1756">
        <v>2.2917396944523518</v>
      </c>
      <c r="AW1756">
        <v>2.077550217194132</v>
      </c>
      <c r="AX1756">
        <v>0.81267365051501839</v>
      </c>
      <c r="AY1756">
        <v>0.7367208060035999</v>
      </c>
      <c r="AZ1756">
        <v>2.077550217194132</v>
      </c>
    </row>
    <row r="1757" spans="1:52" x14ac:dyDescent="0.35">
      <c r="A1757">
        <v>1754</v>
      </c>
      <c r="B1757">
        <v>0</v>
      </c>
      <c r="C1757">
        <v>0</v>
      </c>
      <c r="D1757">
        <v>0</v>
      </c>
      <c r="E1757">
        <v>87.6</v>
      </c>
      <c r="F1757">
        <v>-0.13856142166568119</v>
      </c>
      <c r="G1757">
        <v>658.26123771718767</v>
      </c>
      <c r="H1757">
        <v>2864.7529065452009</v>
      </c>
      <c r="I1757">
        <v>6</v>
      </c>
      <c r="J1757">
        <v>6</v>
      </c>
      <c r="K1757">
        <v>1695.9337206747589</v>
      </c>
      <c r="L1757" t="b">
        <v>0</v>
      </c>
      <c r="M1757">
        <v>8.9450298770476735</v>
      </c>
      <c r="N1757">
        <v>8.9450298770476735</v>
      </c>
      <c r="O1757">
        <v>129.76420054511621</v>
      </c>
      <c r="P1757">
        <v>30.425654764667481</v>
      </c>
      <c r="Q1757">
        <v>9.1275815071915041</v>
      </c>
      <c r="R1757">
        <v>0.92084517456511128</v>
      </c>
      <c r="S1757">
        <v>70.240004438699984</v>
      </c>
      <c r="T1757">
        <v>55.812517154961583</v>
      </c>
      <c r="U1757">
        <v>9.9121782459273877</v>
      </c>
      <c r="V1757">
        <v>4.4178300524827208</v>
      </c>
      <c r="W1757">
        <v>-3.368054279808407</v>
      </c>
      <c r="X1757">
        <v>1</v>
      </c>
      <c r="Y1757">
        <v>-3.3518772401329331</v>
      </c>
      <c r="Z1757">
        <v>88.479178247948383</v>
      </c>
      <c r="AA1757">
        <v>1695.9337206747589</v>
      </c>
      <c r="AB1757" t="b">
        <v>0</v>
      </c>
      <c r="AC1757" t="b">
        <v>1</v>
      </c>
      <c r="AD1757">
        <v>89.72286365984472</v>
      </c>
      <c r="AE1757">
        <v>7.0370620879816229E-2</v>
      </c>
      <c r="AF1757">
        <v>0</v>
      </c>
      <c r="AG1757">
        <v>0</v>
      </c>
      <c r="AH1757">
        <v>5.5562754843538897E-3</v>
      </c>
      <c r="AI1757" t="b">
        <v>0</v>
      </c>
      <c r="AJ1757" t="b">
        <v>0</v>
      </c>
      <c r="AK1757">
        <v>1695.9337206747589</v>
      </c>
      <c r="AL1757">
        <v>0</v>
      </c>
      <c r="AM1757">
        <v>9.9121782459273877</v>
      </c>
      <c r="AN1757">
        <v>0</v>
      </c>
      <c r="AO1757">
        <v>10.06851368716033</v>
      </c>
      <c r="AP1757">
        <v>9.9827026923950868</v>
      </c>
      <c r="AQ1757">
        <v>0</v>
      </c>
      <c r="AR1757">
        <v>1</v>
      </c>
      <c r="AS1757">
        <v>3</v>
      </c>
      <c r="AT1757">
        <v>0</v>
      </c>
      <c r="AU1757">
        <v>0</v>
      </c>
      <c r="AV1757">
        <v>2.013293895785401</v>
      </c>
      <c r="AW1757">
        <v>2.049252829357548</v>
      </c>
      <c r="AX1757">
        <v>0.71393400559765985</v>
      </c>
      <c r="AY1757">
        <v>0.72668625944860965</v>
      </c>
      <c r="AZ1757">
        <v>2.049252829357548</v>
      </c>
    </row>
    <row r="1758" spans="1:52" x14ac:dyDescent="0.35">
      <c r="A1758">
        <v>1755</v>
      </c>
      <c r="B1758">
        <v>0</v>
      </c>
      <c r="C1758">
        <v>0</v>
      </c>
      <c r="D1758">
        <v>0</v>
      </c>
      <c r="E1758">
        <v>87.1</v>
      </c>
      <c r="F1758">
        <v>-0.14021661564357399</v>
      </c>
      <c r="G1758">
        <v>654.50403887176992</v>
      </c>
      <c r="H1758">
        <v>2848.4015771699428</v>
      </c>
      <c r="I1758">
        <v>6</v>
      </c>
      <c r="J1758">
        <v>6</v>
      </c>
      <c r="K1758">
        <v>1686.253733684606</v>
      </c>
      <c r="L1758" t="b">
        <v>0</v>
      </c>
      <c r="M1758">
        <v>8.7137854726429023</v>
      </c>
      <c r="N1758">
        <v>8.7137854726429023</v>
      </c>
      <c r="O1758">
        <v>127.1352305239334</v>
      </c>
      <c r="P1758">
        <v>29.80924335138744</v>
      </c>
      <c r="Q1758">
        <v>8.8916178292274513</v>
      </c>
      <c r="R1758">
        <v>0.92014623178883848</v>
      </c>
      <c r="S1758">
        <v>70.262732974450643</v>
      </c>
      <c r="T1758">
        <v>54.723314477071987</v>
      </c>
      <c r="U1758">
        <v>9.6632660353794293</v>
      </c>
      <c r="V1758">
        <v>4.369862869998606</v>
      </c>
      <c r="W1758">
        <v>-3.368054279808407</v>
      </c>
      <c r="X1758">
        <v>1</v>
      </c>
      <c r="Y1758">
        <v>-3.3518772401329331</v>
      </c>
      <c r="Z1758">
        <v>88.484669405563935</v>
      </c>
      <c r="AA1758">
        <v>1686.253733684606</v>
      </c>
      <c r="AB1758" t="b">
        <v>0</v>
      </c>
      <c r="AC1758" t="b">
        <v>1</v>
      </c>
      <c r="AD1758">
        <v>89.721533549828791</v>
      </c>
      <c r="AE1758">
        <v>7.0370620879816229E-2</v>
      </c>
      <c r="AF1758">
        <v>0</v>
      </c>
      <c r="AG1758">
        <v>0</v>
      </c>
      <c r="AH1758">
        <v>5.9972049218181001E-3</v>
      </c>
      <c r="AI1758" t="b">
        <v>0</v>
      </c>
      <c r="AJ1758" t="b">
        <v>0</v>
      </c>
      <c r="AK1758">
        <v>1686.253733684606</v>
      </c>
      <c r="AL1758">
        <v>0</v>
      </c>
      <c r="AM1758">
        <v>9.6632660353794293</v>
      </c>
      <c r="AN1758">
        <v>0</v>
      </c>
      <c r="AO1758">
        <v>10.542959228293149</v>
      </c>
      <c r="AP1758">
        <v>9.7337904818471284</v>
      </c>
      <c r="AQ1758">
        <v>0</v>
      </c>
      <c r="AR1758">
        <v>1</v>
      </c>
      <c r="AS1758">
        <v>3</v>
      </c>
      <c r="AT1758">
        <v>0</v>
      </c>
      <c r="AU1758">
        <v>0</v>
      </c>
      <c r="AV1758">
        <v>2.0921158844761409</v>
      </c>
      <c r="AW1758">
        <v>2.004390298976253</v>
      </c>
      <c r="AX1758">
        <v>0.74188506541707133</v>
      </c>
      <c r="AY1758">
        <v>0.71077754192720788</v>
      </c>
      <c r="AZ1758">
        <v>2.004390298976253</v>
      </c>
    </row>
    <row r="1759" spans="1:52" x14ac:dyDescent="0.35">
      <c r="A1759">
        <v>1756</v>
      </c>
      <c r="B1759">
        <v>0</v>
      </c>
      <c r="C1759">
        <v>0</v>
      </c>
      <c r="D1759">
        <v>0</v>
      </c>
      <c r="E1759">
        <v>86.6</v>
      </c>
      <c r="F1759">
        <v>-0.13390544909336019</v>
      </c>
      <c r="G1759">
        <v>650.74684002635217</v>
      </c>
      <c r="H1759">
        <v>2832.0502477946852</v>
      </c>
      <c r="I1759">
        <v>6</v>
      </c>
      <c r="J1759">
        <v>6</v>
      </c>
      <c r="K1759">
        <v>1676.5737466944529</v>
      </c>
      <c r="L1759" t="b">
        <v>0</v>
      </c>
      <c r="M1759">
        <v>8.8548349785396141</v>
      </c>
      <c r="N1759">
        <v>8.8548349785396141</v>
      </c>
      <c r="O1759">
        <v>129.93907956960899</v>
      </c>
      <c r="P1759">
        <v>30.466658437502119</v>
      </c>
      <c r="Q1759">
        <v>9.0355458964689941</v>
      </c>
      <c r="R1759">
        <v>0.92114420377695927</v>
      </c>
      <c r="S1759">
        <v>70.285069444765242</v>
      </c>
      <c r="T1759">
        <v>55.869591158833757</v>
      </c>
      <c r="U1759">
        <v>9.8090460314689345</v>
      </c>
      <c r="V1759">
        <v>4.405641095485592</v>
      </c>
      <c r="W1759">
        <v>-3.368054279808407</v>
      </c>
      <c r="X1759">
        <v>1</v>
      </c>
      <c r="Y1759">
        <v>-3.3518772401329331</v>
      </c>
      <c r="Z1759">
        <v>88.490160563179487</v>
      </c>
      <c r="AA1759">
        <v>1676.5737466944529</v>
      </c>
      <c r="AB1759" t="b">
        <v>0</v>
      </c>
      <c r="AC1759" t="b">
        <v>1</v>
      </c>
      <c r="AD1759">
        <v>89.720203439812863</v>
      </c>
      <c r="AE1759">
        <v>7.0370620879816229E-2</v>
      </c>
      <c r="AF1759">
        <v>0</v>
      </c>
      <c r="AG1759">
        <v>0</v>
      </c>
      <c r="AH1759">
        <v>5.8165215888112956E-3</v>
      </c>
      <c r="AI1759" t="b">
        <v>0</v>
      </c>
      <c r="AJ1759" t="b">
        <v>0</v>
      </c>
      <c r="AK1759">
        <v>1676.5737466944529</v>
      </c>
      <c r="AL1759">
        <v>0</v>
      </c>
      <c r="AM1759">
        <v>9.8090460314689345</v>
      </c>
      <c r="AN1759">
        <v>0</v>
      </c>
      <c r="AO1759">
        <v>11.19090261194844</v>
      </c>
      <c r="AP1759">
        <v>9.8795704779366336</v>
      </c>
      <c r="AQ1759">
        <v>0</v>
      </c>
      <c r="AR1759">
        <v>1</v>
      </c>
      <c r="AS1759">
        <v>3</v>
      </c>
      <c r="AT1759">
        <v>0</v>
      </c>
      <c r="AU1759">
        <v>0</v>
      </c>
      <c r="AV1759">
        <v>2.2013849756038559</v>
      </c>
      <c r="AW1759">
        <v>2.028092328027054</v>
      </c>
      <c r="AX1759">
        <v>0.78063297007228938</v>
      </c>
      <c r="AY1759">
        <v>0.7191825267028874</v>
      </c>
      <c r="AZ1759">
        <v>2.028092328027054</v>
      </c>
    </row>
    <row r="1760" spans="1:52" x14ac:dyDescent="0.35">
      <c r="A1760">
        <v>1757</v>
      </c>
      <c r="B1760">
        <v>0</v>
      </c>
      <c r="C1760">
        <v>0</v>
      </c>
      <c r="D1760">
        <v>0</v>
      </c>
      <c r="E1760">
        <v>86.1</v>
      </c>
      <c r="F1760">
        <v>-0.15749492131632259</v>
      </c>
      <c r="G1760">
        <v>646.98964118093443</v>
      </c>
      <c r="H1760">
        <v>2815.6989184194272</v>
      </c>
      <c r="I1760">
        <v>6</v>
      </c>
      <c r="J1760">
        <v>6</v>
      </c>
      <c r="K1760">
        <v>1666.8937597043</v>
      </c>
      <c r="L1760" t="b">
        <v>0</v>
      </c>
      <c r="M1760">
        <v>7.6145901653149251</v>
      </c>
      <c r="N1760">
        <v>7.6145901653149251</v>
      </c>
      <c r="O1760">
        <v>112.38816703928229</v>
      </c>
      <c r="P1760">
        <v>26.351517256734478</v>
      </c>
      <c r="Q1760">
        <v>7.7699899646070669</v>
      </c>
      <c r="R1760">
        <v>0.91513628513000322</v>
      </c>
      <c r="S1760">
        <v>70.307483805656105</v>
      </c>
      <c r="T1760">
        <v>48.640512666902751</v>
      </c>
      <c r="U1760">
        <v>8.4905276851778098</v>
      </c>
      <c r="V1760">
        <v>4.1278145980944956</v>
      </c>
      <c r="W1760">
        <v>-3.368054279808407</v>
      </c>
      <c r="X1760">
        <v>1</v>
      </c>
      <c r="Y1760">
        <v>-3.3518772401329331</v>
      </c>
      <c r="Z1760">
        <v>88.495651720795038</v>
      </c>
      <c r="AA1760">
        <v>1666.8937597043</v>
      </c>
      <c r="AB1760" t="b">
        <v>0</v>
      </c>
      <c r="AC1760" t="b">
        <v>1</v>
      </c>
      <c r="AD1760">
        <v>89.718873329796935</v>
      </c>
      <c r="AE1760">
        <v>7.0370620879816229E-2</v>
      </c>
      <c r="AF1760">
        <v>0</v>
      </c>
      <c r="AG1760">
        <v>0</v>
      </c>
      <c r="AH1760">
        <v>5.3407018576209766E-3</v>
      </c>
      <c r="AI1760" t="b">
        <v>0</v>
      </c>
      <c r="AJ1760" t="b">
        <v>0</v>
      </c>
      <c r="AK1760">
        <v>1666.8937597043</v>
      </c>
      <c r="AL1760">
        <v>0</v>
      </c>
      <c r="AM1760">
        <v>8.4905276851778098</v>
      </c>
      <c r="AN1760">
        <v>0</v>
      </c>
      <c r="AO1760">
        <v>11.640824765910679</v>
      </c>
      <c r="AP1760">
        <v>8.5610844350189641</v>
      </c>
      <c r="AQ1760">
        <v>0</v>
      </c>
      <c r="AR1760">
        <v>1</v>
      </c>
      <c r="AS1760">
        <v>3</v>
      </c>
      <c r="AT1760">
        <v>0</v>
      </c>
      <c r="AU1760">
        <v>0</v>
      </c>
      <c r="AV1760">
        <v>2.277620543828863</v>
      </c>
      <c r="AW1760">
        <v>1.7984846086027639</v>
      </c>
      <c r="AX1760">
        <v>0.80766685951378125</v>
      </c>
      <c r="AY1760">
        <v>0.63776125335943556</v>
      </c>
      <c r="AZ1760">
        <v>1.7984846086027639</v>
      </c>
    </row>
    <row r="1761" spans="1:52" x14ac:dyDescent="0.35">
      <c r="A1761">
        <v>1758</v>
      </c>
      <c r="B1761">
        <v>0</v>
      </c>
      <c r="C1761">
        <v>0</v>
      </c>
      <c r="D1761">
        <v>0</v>
      </c>
      <c r="E1761">
        <v>85.5</v>
      </c>
      <c r="F1761">
        <v>-0.15278153230802621</v>
      </c>
      <c r="G1761">
        <v>642.48100256643318</v>
      </c>
      <c r="H1761">
        <v>2796.0773231691169</v>
      </c>
      <c r="I1761">
        <v>6</v>
      </c>
      <c r="J1761">
        <v>6</v>
      </c>
      <c r="K1761">
        <v>1655.277775316117</v>
      </c>
      <c r="L1761" t="b">
        <v>0</v>
      </c>
      <c r="M1761">
        <v>7.658163856065813</v>
      </c>
      <c r="N1761">
        <v>7.658163856065813</v>
      </c>
      <c r="O1761">
        <v>113.82449857647291</v>
      </c>
      <c r="P1761">
        <v>26.688292170729131</v>
      </c>
      <c r="Q1761">
        <v>7.8144529143528709</v>
      </c>
      <c r="R1761">
        <v>0.91586609344020742</v>
      </c>
      <c r="S1761">
        <v>70.328227248518843</v>
      </c>
      <c r="T1761">
        <v>49.222888515701221</v>
      </c>
      <c r="U1761">
        <v>8.5323094394727033</v>
      </c>
      <c r="V1761">
        <v>4.1413139029831001</v>
      </c>
      <c r="W1761">
        <v>-3.368054279808407</v>
      </c>
      <c r="X1761">
        <v>1</v>
      </c>
      <c r="Y1761">
        <v>-3.3518772401329331</v>
      </c>
      <c r="Z1761">
        <v>88.50114287841059</v>
      </c>
      <c r="AA1761">
        <v>1655.277775316117</v>
      </c>
      <c r="AB1761" t="b">
        <v>0</v>
      </c>
      <c r="AC1761" t="b">
        <v>1</v>
      </c>
      <c r="AD1761">
        <v>89.717543219781007</v>
      </c>
      <c r="AE1761">
        <v>7.0370620879816229E-2</v>
      </c>
      <c r="AF1761">
        <v>0</v>
      </c>
      <c r="AG1761">
        <v>0</v>
      </c>
      <c r="AH1761">
        <v>4.9852921028044617E-3</v>
      </c>
      <c r="AI1761" t="b">
        <v>0</v>
      </c>
      <c r="AJ1761" t="b">
        <v>0</v>
      </c>
      <c r="AK1761">
        <v>1655.277775316117</v>
      </c>
      <c r="AL1761">
        <v>0</v>
      </c>
      <c r="AM1761">
        <v>8.5323094394727033</v>
      </c>
      <c r="AN1761">
        <v>0</v>
      </c>
      <c r="AO1761">
        <v>11.63505916120392</v>
      </c>
      <c r="AP1761">
        <v>8.6028661893138576</v>
      </c>
      <c r="AQ1761">
        <v>0</v>
      </c>
      <c r="AR1761">
        <v>1</v>
      </c>
      <c r="AS1761">
        <v>3</v>
      </c>
      <c r="AT1761">
        <v>0</v>
      </c>
      <c r="AU1761">
        <v>0</v>
      </c>
      <c r="AV1761">
        <v>2.275888240489472</v>
      </c>
      <c r="AW1761">
        <v>1.803545972646807</v>
      </c>
      <c r="AX1761">
        <v>0.80705256754945842</v>
      </c>
      <c r="AY1761">
        <v>0.63955606542565879</v>
      </c>
      <c r="AZ1761">
        <v>1.803545972646807</v>
      </c>
    </row>
    <row r="1762" spans="1:52" x14ac:dyDescent="0.35">
      <c r="A1762">
        <v>1759</v>
      </c>
      <c r="B1762">
        <v>0</v>
      </c>
      <c r="C1762">
        <v>0</v>
      </c>
      <c r="D1762">
        <v>0</v>
      </c>
      <c r="E1762">
        <v>85</v>
      </c>
      <c r="F1762">
        <v>-0.14804561611821929</v>
      </c>
      <c r="G1762">
        <v>638.72380372101543</v>
      </c>
      <c r="H1762">
        <v>2779.7259937938588</v>
      </c>
      <c r="I1762">
        <v>6</v>
      </c>
      <c r="J1762">
        <v>6</v>
      </c>
      <c r="K1762">
        <v>1645.597788325965</v>
      </c>
      <c r="L1762" t="b">
        <v>0</v>
      </c>
      <c r="M1762">
        <v>7.7308142190557962</v>
      </c>
      <c r="N1762">
        <v>7.7308142190557962</v>
      </c>
      <c r="O1762">
        <v>115.5802201126601</v>
      </c>
      <c r="P1762">
        <v>27.09995407053291</v>
      </c>
      <c r="Q1762">
        <v>7.8885859378120369</v>
      </c>
      <c r="R1762">
        <v>0.91667590715712977</v>
      </c>
      <c r="S1762">
        <v>70.348909983930298</v>
      </c>
      <c r="T1762">
        <v>49.937986900337521</v>
      </c>
      <c r="U1762">
        <v>8.6056433644871984</v>
      </c>
      <c r="V1762">
        <v>4.1610374568697566</v>
      </c>
      <c r="W1762">
        <v>-3.368054279808407</v>
      </c>
      <c r="X1762">
        <v>1</v>
      </c>
      <c r="Y1762">
        <v>-3.3518772401329331</v>
      </c>
      <c r="Z1762">
        <v>88.50625592778502</v>
      </c>
      <c r="AA1762">
        <v>1645.597788325965</v>
      </c>
      <c r="AB1762" t="b">
        <v>0</v>
      </c>
      <c r="AC1762" t="b">
        <v>1</v>
      </c>
      <c r="AD1762">
        <v>89.716213109765079</v>
      </c>
      <c r="AE1762">
        <v>7.0370620879816229E-2</v>
      </c>
      <c r="AF1762">
        <v>0</v>
      </c>
      <c r="AG1762">
        <v>0</v>
      </c>
      <c r="AH1762">
        <v>4.5013874920210029E-3</v>
      </c>
      <c r="AI1762" t="b">
        <v>0</v>
      </c>
      <c r="AJ1762" t="b">
        <v>0</v>
      </c>
      <c r="AK1762">
        <v>1645.597788325965</v>
      </c>
      <c r="AL1762">
        <v>0</v>
      </c>
      <c r="AM1762">
        <v>8.6056433644871984</v>
      </c>
      <c r="AN1762">
        <v>0</v>
      </c>
      <c r="AO1762">
        <v>9.8803025520856806</v>
      </c>
      <c r="AP1762">
        <v>8.6762001143283527</v>
      </c>
      <c r="AQ1762">
        <v>0</v>
      </c>
      <c r="AR1762">
        <v>1</v>
      </c>
      <c r="AS1762">
        <v>3</v>
      </c>
      <c r="AT1762">
        <v>0</v>
      </c>
      <c r="AU1762">
        <v>0</v>
      </c>
      <c r="AV1762">
        <v>1.975345502231117</v>
      </c>
      <c r="AW1762">
        <v>1.814452141620037</v>
      </c>
      <c r="AX1762">
        <v>0.70047712845075061</v>
      </c>
      <c r="AY1762">
        <v>0.64342350580321128</v>
      </c>
      <c r="AZ1762">
        <v>1.814452141620037</v>
      </c>
    </row>
    <row r="1763" spans="1:52" x14ac:dyDescent="0.35">
      <c r="A1763">
        <v>1760</v>
      </c>
      <c r="B1763">
        <v>0</v>
      </c>
      <c r="C1763">
        <v>0</v>
      </c>
      <c r="D1763">
        <v>0</v>
      </c>
      <c r="E1763">
        <v>84.4</v>
      </c>
      <c r="F1763">
        <v>-0.17170266988575561</v>
      </c>
      <c r="G1763">
        <v>634.21516510651418</v>
      </c>
      <c r="H1763">
        <v>2760.1043985435499</v>
      </c>
      <c r="I1763">
        <v>6</v>
      </c>
      <c r="J1763">
        <v>6</v>
      </c>
      <c r="K1763">
        <v>1633.981803937781</v>
      </c>
      <c r="L1763" t="b">
        <v>0</v>
      </c>
      <c r="M1763">
        <v>6.4898260099077163</v>
      </c>
      <c r="N1763">
        <v>6.4898260099077163</v>
      </c>
      <c r="O1763">
        <v>97.716479779510948</v>
      </c>
      <c r="P1763">
        <v>22.911464534136531</v>
      </c>
      <c r="Q1763">
        <v>6.6222714386813424</v>
      </c>
      <c r="R1763">
        <v>0.90893846346720475</v>
      </c>
      <c r="S1763">
        <v>70.369587963309002</v>
      </c>
      <c r="T1763">
        <v>42.579118119750852</v>
      </c>
      <c r="U1763">
        <v>7.2857203263466914</v>
      </c>
      <c r="V1763">
        <v>3.8773199201959021</v>
      </c>
      <c r="W1763">
        <v>-3.368054279808407</v>
      </c>
      <c r="X1763">
        <v>1</v>
      </c>
      <c r="Y1763">
        <v>-3.3518772401329331</v>
      </c>
      <c r="Z1763">
        <v>88.511368977159449</v>
      </c>
      <c r="AA1763">
        <v>1633.981803937781</v>
      </c>
      <c r="AB1763" t="b">
        <v>0</v>
      </c>
      <c r="AC1763" t="b">
        <v>1</v>
      </c>
      <c r="AD1763">
        <v>89.71488299974915</v>
      </c>
      <c r="AE1763">
        <v>7.0370620879816229E-2</v>
      </c>
      <c r="AF1763">
        <v>0</v>
      </c>
      <c r="AG1763">
        <v>0</v>
      </c>
      <c r="AH1763">
        <v>4.4680660025823724E-3</v>
      </c>
      <c r="AI1763" t="b">
        <v>0</v>
      </c>
      <c r="AJ1763" t="b">
        <v>0</v>
      </c>
      <c r="AK1763">
        <v>1633.981803937781</v>
      </c>
      <c r="AL1763">
        <v>0</v>
      </c>
      <c r="AM1763">
        <v>7.2857203263466914</v>
      </c>
      <c r="AN1763">
        <v>0</v>
      </c>
      <c r="AO1763">
        <v>8.0739289265150624</v>
      </c>
      <c r="AP1763">
        <v>7.3563124560730611</v>
      </c>
      <c r="AQ1763">
        <v>0</v>
      </c>
      <c r="AR1763">
        <v>1</v>
      </c>
      <c r="AS1763">
        <v>3</v>
      </c>
      <c r="AT1763">
        <v>0</v>
      </c>
      <c r="AU1763">
        <v>0</v>
      </c>
      <c r="AV1763">
        <v>1.6704011158276599</v>
      </c>
      <c r="AW1763">
        <v>1.5861482830881</v>
      </c>
      <c r="AX1763">
        <v>0.59234082121548237</v>
      </c>
      <c r="AY1763">
        <v>0.56246459502485235</v>
      </c>
      <c r="AZ1763">
        <v>1.5861482830881</v>
      </c>
    </row>
    <row r="1764" spans="1:52" x14ac:dyDescent="0.35">
      <c r="A1764">
        <v>1761</v>
      </c>
      <c r="B1764">
        <v>0</v>
      </c>
      <c r="C1764">
        <v>0</v>
      </c>
      <c r="D1764">
        <v>0</v>
      </c>
      <c r="E1764">
        <v>83.8</v>
      </c>
      <c r="F1764">
        <v>-0.1651437043387656</v>
      </c>
      <c r="G1764">
        <v>629.70652649201281</v>
      </c>
      <c r="H1764">
        <v>2740.4828032932401</v>
      </c>
      <c r="I1764">
        <v>6</v>
      </c>
      <c r="J1764">
        <v>6</v>
      </c>
      <c r="K1764">
        <v>1622.365819549598</v>
      </c>
      <c r="L1764" t="b">
        <v>0</v>
      </c>
      <c r="M1764">
        <v>6.6233555274776261</v>
      </c>
      <c r="N1764">
        <v>6.6233555274776261</v>
      </c>
      <c r="O1764">
        <v>100.4410525575008</v>
      </c>
      <c r="P1764">
        <v>23.550291809888201</v>
      </c>
      <c r="Q1764">
        <v>6.7585260484465586</v>
      </c>
      <c r="R1764">
        <v>0.91049192102269916</v>
      </c>
      <c r="S1764">
        <v>70.388558529579882</v>
      </c>
      <c r="T1764">
        <v>43.691654378251322</v>
      </c>
      <c r="U1764">
        <v>7.4229390644731099</v>
      </c>
      <c r="V1764">
        <v>3.9107560507374539</v>
      </c>
      <c r="W1764">
        <v>-3.368054279808407</v>
      </c>
      <c r="X1764">
        <v>1</v>
      </c>
      <c r="Y1764">
        <v>-3.3518772401329331</v>
      </c>
      <c r="Z1764">
        <v>88.515039657289904</v>
      </c>
      <c r="AA1764">
        <v>1622.365819549598</v>
      </c>
      <c r="AB1764" t="b">
        <v>0</v>
      </c>
      <c r="AC1764" t="b">
        <v>1</v>
      </c>
      <c r="AD1764">
        <v>89.713552889733222</v>
      </c>
      <c r="AE1764">
        <v>7.0370620879816229E-2</v>
      </c>
      <c r="AF1764">
        <v>0</v>
      </c>
      <c r="AG1764">
        <v>0</v>
      </c>
      <c r="AH1764">
        <v>4.6223286223584514E-3</v>
      </c>
      <c r="AI1764" t="b">
        <v>0</v>
      </c>
      <c r="AJ1764" t="b">
        <v>0</v>
      </c>
      <c r="AK1764">
        <v>1622.365819549598</v>
      </c>
      <c r="AL1764">
        <v>0</v>
      </c>
      <c r="AM1764">
        <v>7.4229390644731099</v>
      </c>
      <c r="AN1764">
        <v>0</v>
      </c>
      <c r="AO1764">
        <v>8.5648820267757859</v>
      </c>
      <c r="AP1764">
        <v>7.4935311941994804</v>
      </c>
      <c r="AQ1764">
        <v>0</v>
      </c>
      <c r="AR1764">
        <v>1</v>
      </c>
      <c r="AS1764">
        <v>3</v>
      </c>
      <c r="AT1764">
        <v>0</v>
      </c>
      <c r="AU1764">
        <v>0</v>
      </c>
      <c r="AV1764">
        <v>1.750483741391115</v>
      </c>
      <c r="AW1764">
        <v>1.6073138951929</v>
      </c>
      <c r="AX1764">
        <v>0.62073891538692016</v>
      </c>
      <c r="AY1764">
        <v>0.56997014010403069</v>
      </c>
      <c r="AZ1764">
        <v>1.6073138951929</v>
      </c>
    </row>
    <row r="1765" spans="1:52" x14ac:dyDescent="0.35">
      <c r="A1765">
        <v>1762</v>
      </c>
      <c r="B1765">
        <v>0</v>
      </c>
      <c r="C1765">
        <v>0</v>
      </c>
      <c r="D1765">
        <v>0</v>
      </c>
      <c r="E1765">
        <v>83.2</v>
      </c>
      <c r="F1765">
        <v>-0.1677225127591768</v>
      </c>
      <c r="G1765">
        <v>625.19788787751156</v>
      </c>
      <c r="H1765">
        <v>2720.8612080429311</v>
      </c>
      <c r="I1765">
        <v>6</v>
      </c>
      <c r="J1765">
        <v>6</v>
      </c>
      <c r="K1765">
        <v>1610.7498351614149</v>
      </c>
      <c r="L1765" t="b">
        <v>0</v>
      </c>
      <c r="M1765">
        <v>6.3476234720658642</v>
      </c>
      <c r="N1765">
        <v>6.3476234720658642</v>
      </c>
      <c r="O1765">
        <v>96.953845051698309</v>
      </c>
      <c r="P1765">
        <v>22.73265049418946</v>
      </c>
      <c r="Q1765">
        <v>6.4771668082304732</v>
      </c>
      <c r="R1765">
        <v>0.90890640875960615</v>
      </c>
      <c r="S1765">
        <v>70.407589133524382</v>
      </c>
      <c r="T1765">
        <v>42.248296509214462</v>
      </c>
      <c r="U1765">
        <v>7.1263297802794989</v>
      </c>
      <c r="V1765">
        <v>3.8485490528133401</v>
      </c>
      <c r="W1765">
        <v>-3.368054279808407</v>
      </c>
      <c r="X1765">
        <v>1</v>
      </c>
      <c r="Y1765">
        <v>-3.3518772401329331</v>
      </c>
      <c r="Z1765">
        <v>88.518710337420359</v>
      </c>
      <c r="AA1765">
        <v>1610.7498351614149</v>
      </c>
      <c r="AB1765" t="b">
        <v>0</v>
      </c>
      <c r="AC1765" t="b">
        <v>1</v>
      </c>
      <c r="AD1765">
        <v>89.712222779717294</v>
      </c>
      <c r="AE1765">
        <v>7.0370620879816229E-2</v>
      </c>
      <c r="AF1765">
        <v>0</v>
      </c>
      <c r="AG1765">
        <v>0</v>
      </c>
      <c r="AH1765">
        <v>4.623539443391167E-3</v>
      </c>
      <c r="AI1765" t="b">
        <v>0</v>
      </c>
      <c r="AJ1765" t="b">
        <v>0</v>
      </c>
      <c r="AK1765">
        <v>1610.7498351614149</v>
      </c>
      <c r="AL1765">
        <v>0</v>
      </c>
      <c r="AM1765">
        <v>7.1263297802794989</v>
      </c>
      <c r="AN1765">
        <v>0</v>
      </c>
      <c r="AO1765">
        <v>9.877960173861835</v>
      </c>
      <c r="AP1765">
        <v>7.1969219100058686</v>
      </c>
      <c r="AQ1765">
        <v>0</v>
      </c>
      <c r="AR1765">
        <v>1</v>
      </c>
      <c r="AS1765">
        <v>3</v>
      </c>
      <c r="AT1765">
        <v>0</v>
      </c>
      <c r="AU1765">
        <v>0</v>
      </c>
      <c r="AV1765">
        <v>1.9707265958882541</v>
      </c>
      <c r="AW1765">
        <v>1.554511498051701</v>
      </c>
      <c r="AX1765">
        <v>0.69883921840009022</v>
      </c>
      <c r="AY1765">
        <v>0.55124586366592665</v>
      </c>
      <c r="AZ1765">
        <v>1.554511498051701</v>
      </c>
    </row>
    <row r="1766" spans="1:52" x14ac:dyDescent="0.35">
      <c r="A1766">
        <v>1763</v>
      </c>
      <c r="B1766">
        <v>0</v>
      </c>
      <c r="C1766">
        <v>0</v>
      </c>
      <c r="D1766">
        <v>0</v>
      </c>
      <c r="E1766">
        <v>82.6</v>
      </c>
      <c r="F1766">
        <v>-0.16396624462453779</v>
      </c>
      <c r="G1766">
        <v>620.6892492630102</v>
      </c>
      <c r="H1766">
        <v>2701.2396127926199</v>
      </c>
      <c r="I1766">
        <v>6</v>
      </c>
      <c r="J1766">
        <v>6</v>
      </c>
      <c r="K1766">
        <v>1599.133850773231</v>
      </c>
      <c r="L1766" t="b">
        <v>0</v>
      </c>
      <c r="M1766">
        <v>6.3563216376627194</v>
      </c>
      <c r="N1766">
        <v>6.3563216376627194</v>
      </c>
      <c r="O1766">
        <v>97.791931442394471</v>
      </c>
      <c r="P1766">
        <v>22.929155594048819</v>
      </c>
      <c r="Q1766">
        <v>6.4860424874109386</v>
      </c>
      <c r="R1766">
        <v>0.90952233296642904</v>
      </c>
      <c r="S1766">
        <v>70.426150555676514</v>
      </c>
      <c r="T1766">
        <v>42.584640687579139</v>
      </c>
      <c r="U1766">
        <v>7.1312624795661188</v>
      </c>
      <c r="V1766">
        <v>3.8529589408750411</v>
      </c>
      <c r="W1766">
        <v>-3.368054279808407</v>
      </c>
      <c r="X1766">
        <v>1</v>
      </c>
      <c r="Y1766">
        <v>-3.3518772401329331</v>
      </c>
      <c r="Z1766">
        <v>88.522381017550813</v>
      </c>
      <c r="AA1766">
        <v>1599.133850773231</v>
      </c>
      <c r="AB1766" t="b">
        <v>0</v>
      </c>
      <c r="AC1766" t="b">
        <v>1</v>
      </c>
      <c r="AD1766">
        <v>89.710892669701366</v>
      </c>
      <c r="AE1766">
        <v>7.0370620879816229E-2</v>
      </c>
      <c r="AF1766">
        <v>0</v>
      </c>
      <c r="AG1766">
        <v>0</v>
      </c>
      <c r="AH1766">
        <v>5.7107278847493004E-3</v>
      </c>
      <c r="AI1766" t="b">
        <v>0</v>
      </c>
      <c r="AJ1766" t="b">
        <v>0</v>
      </c>
      <c r="AK1766">
        <v>1599.133850773231</v>
      </c>
      <c r="AL1766">
        <v>0</v>
      </c>
      <c r="AM1766">
        <v>7.1312624795661188</v>
      </c>
      <c r="AN1766">
        <v>0</v>
      </c>
      <c r="AO1766">
        <v>7.777293608774964</v>
      </c>
      <c r="AP1766">
        <v>7.2018546092924884</v>
      </c>
      <c r="AQ1766">
        <v>0</v>
      </c>
      <c r="AR1766">
        <v>1</v>
      </c>
      <c r="AS1766">
        <v>3</v>
      </c>
      <c r="AT1766">
        <v>0</v>
      </c>
      <c r="AU1766">
        <v>0</v>
      </c>
      <c r="AV1766">
        <v>1.615785946080718</v>
      </c>
      <c r="AW1766">
        <v>1.553155870855327</v>
      </c>
      <c r="AX1766">
        <v>0.5729737397449356</v>
      </c>
      <c r="AY1766">
        <v>0.55076514423373812</v>
      </c>
      <c r="AZ1766">
        <v>1.553155870855327</v>
      </c>
    </row>
    <row r="1767" spans="1:52" x14ac:dyDescent="0.35">
      <c r="A1767">
        <v>1764</v>
      </c>
      <c r="B1767">
        <v>0</v>
      </c>
      <c r="C1767">
        <v>0</v>
      </c>
      <c r="D1767">
        <v>0</v>
      </c>
      <c r="E1767">
        <v>82</v>
      </c>
      <c r="F1767">
        <v>-0.17641250874268621</v>
      </c>
      <c r="G1767">
        <v>616.18061064850906</v>
      </c>
      <c r="H1767">
        <v>2681.618017542311</v>
      </c>
      <c r="I1767">
        <v>6</v>
      </c>
      <c r="J1767">
        <v>6</v>
      </c>
      <c r="K1767">
        <v>1587.5178663850479</v>
      </c>
      <c r="L1767" t="b">
        <v>0</v>
      </c>
      <c r="M1767">
        <v>5.6529610395636567</v>
      </c>
      <c r="N1767">
        <v>5.6529610395636567</v>
      </c>
      <c r="O1767">
        <v>87.607108403384061</v>
      </c>
      <c r="P1767">
        <v>20.541132485037149</v>
      </c>
      <c r="Q1767">
        <v>5.7683275913914862</v>
      </c>
      <c r="R1767">
        <v>0.90392971134080313</v>
      </c>
      <c r="S1767">
        <v>70.444611738605232</v>
      </c>
      <c r="T1767">
        <v>38.385571900231191</v>
      </c>
      <c r="U1767">
        <v>6.3813895251161723</v>
      </c>
      <c r="V1767">
        <v>3.6877129728035669</v>
      </c>
      <c r="W1767">
        <v>-3.368054279808407</v>
      </c>
      <c r="X1767">
        <v>1</v>
      </c>
      <c r="Y1767">
        <v>-3.3518772401329331</v>
      </c>
      <c r="Z1767">
        <v>88.526051697681268</v>
      </c>
      <c r="AA1767">
        <v>1587.5178663850479</v>
      </c>
      <c r="AB1767" t="b">
        <v>0</v>
      </c>
      <c r="AC1767" t="b">
        <v>1</v>
      </c>
      <c r="AD1767">
        <v>89.709562559685438</v>
      </c>
      <c r="AE1767">
        <v>7.0370620879816229E-2</v>
      </c>
      <c r="AF1767">
        <v>0</v>
      </c>
      <c r="AG1767">
        <v>0</v>
      </c>
      <c r="AH1767">
        <v>4.4186038537425984E-3</v>
      </c>
      <c r="AI1767" t="b">
        <v>0</v>
      </c>
      <c r="AJ1767" t="b">
        <v>0</v>
      </c>
      <c r="AK1767">
        <v>1587.5178663850479</v>
      </c>
      <c r="AL1767">
        <v>0</v>
      </c>
      <c r="AM1767">
        <v>6.3813895251161723</v>
      </c>
      <c r="AN1767">
        <v>0</v>
      </c>
      <c r="AO1767">
        <v>6.9001941006009426</v>
      </c>
      <c r="AP1767">
        <v>6.4520201112395128</v>
      </c>
      <c r="AQ1767">
        <v>0</v>
      </c>
      <c r="AR1767">
        <v>1</v>
      </c>
      <c r="AS1767">
        <v>3</v>
      </c>
      <c r="AT1767">
        <v>0</v>
      </c>
      <c r="AU1767">
        <v>0</v>
      </c>
      <c r="AV1767">
        <v>1.4679583067964901</v>
      </c>
      <c r="AW1767">
        <v>1.4233923785001741</v>
      </c>
      <c r="AX1767">
        <v>0.52055259106258511</v>
      </c>
      <c r="AY1767">
        <v>0.50474966702094459</v>
      </c>
      <c r="AZ1767">
        <v>1.4233923785001741</v>
      </c>
    </row>
    <row r="1768" spans="1:52" x14ac:dyDescent="0.35">
      <c r="A1768">
        <v>1765</v>
      </c>
      <c r="B1768">
        <v>0</v>
      </c>
      <c r="C1768">
        <v>0</v>
      </c>
      <c r="D1768">
        <v>0</v>
      </c>
      <c r="E1768">
        <v>81.3</v>
      </c>
      <c r="F1768">
        <v>-0.21371705373804059</v>
      </c>
      <c r="G1768">
        <v>610.92053226492419</v>
      </c>
      <c r="H1768">
        <v>2658.7261564169498</v>
      </c>
      <c r="I1768">
        <v>6</v>
      </c>
      <c r="J1768">
        <v>6</v>
      </c>
      <c r="K1768">
        <v>1573.965884598834</v>
      </c>
      <c r="L1768" t="b">
        <v>0</v>
      </c>
      <c r="M1768">
        <v>3.8527863329446901</v>
      </c>
      <c r="N1768">
        <v>3.8527863329446901</v>
      </c>
      <c r="O1768">
        <v>60.222888953334703</v>
      </c>
      <c r="P1768">
        <v>14.120387753539241</v>
      </c>
      <c r="Q1768">
        <v>3.9314146254537659</v>
      </c>
      <c r="R1768">
        <v>0.87987004461935925</v>
      </c>
      <c r="S1768">
        <v>70.462044948331638</v>
      </c>
      <c r="T1768">
        <v>27.108555958120519</v>
      </c>
      <c r="U1768">
        <v>4.468176464803431</v>
      </c>
      <c r="V1768">
        <v>3.256549617682623</v>
      </c>
      <c r="W1768">
        <v>-8.5359080887812073</v>
      </c>
      <c r="X1768">
        <v>1</v>
      </c>
      <c r="Y1768">
        <v>1.815976568839867</v>
      </c>
      <c r="Z1768">
        <v>88.529722377811723</v>
      </c>
      <c r="AA1768">
        <v>1573.965884598834</v>
      </c>
      <c r="AB1768" t="b">
        <v>0</v>
      </c>
      <c r="AC1768" t="b">
        <v>1</v>
      </c>
      <c r="AD1768">
        <v>89.709257817488748</v>
      </c>
      <c r="AE1768">
        <v>0.17834544876003269</v>
      </c>
      <c r="AF1768">
        <v>0</v>
      </c>
      <c r="AG1768">
        <v>0</v>
      </c>
      <c r="AH1768">
        <v>2.5529948128916739E-3</v>
      </c>
      <c r="AI1768" t="b">
        <v>0</v>
      </c>
      <c r="AJ1768" t="b">
        <v>0</v>
      </c>
      <c r="AK1768">
        <v>1573.965884598834</v>
      </c>
      <c r="AL1768">
        <v>0</v>
      </c>
      <c r="AM1768">
        <v>4.468176464803431</v>
      </c>
      <c r="AN1768">
        <v>0</v>
      </c>
      <c r="AO1768">
        <v>8.2945753115958176</v>
      </c>
      <c r="AP1768">
        <v>4.6469157070684464</v>
      </c>
      <c r="AQ1768">
        <v>0</v>
      </c>
      <c r="AR1768">
        <v>1</v>
      </c>
      <c r="AS1768">
        <v>3</v>
      </c>
      <c r="AT1768">
        <v>0</v>
      </c>
      <c r="AU1768">
        <v>0</v>
      </c>
      <c r="AV1768">
        <v>1.69857368235714</v>
      </c>
      <c r="AW1768">
        <v>1.1171447685168141</v>
      </c>
      <c r="AX1768">
        <v>0.60233109303444665</v>
      </c>
      <c r="AY1768">
        <v>0.39615109539732801</v>
      </c>
      <c r="AZ1768">
        <v>1.1171447685168141</v>
      </c>
    </row>
    <row r="1769" spans="1:52" x14ac:dyDescent="0.35">
      <c r="A1769">
        <v>1766</v>
      </c>
      <c r="B1769">
        <v>0</v>
      </c>
      <c r="C1769">
        <v>0</v>
      </c>
      <c r="D1769">
        <v>0</v>
      </c>
      <c r="E1769">
        <v>80.400000000000006</v>
      </c>
      <c r="F1769">
        <v>-0.30205260963847808</v>
      </c>
      <c r="G1769">
        <v>604.15757434317231</v>
      </c>
      <c r="H1769">
        <v>2629.293763541486</v>
      </c>
      <c r="I1769">
        <v>6</v>
      </c>
      <c r="J1769">
        <v>6</v>
      </c>
      <c r="K1769">
        <v>1556.54190801656</v>
      </c>
      <c r="L1769" t="b">
        <v>0</v>
      </c>
      <c r="M1769">
        <v>-0.15545489120862821</v>
      </c>
      <c r="N1769">
        <v>-0.15545489120862821</v>
      </c>
      <c r="O1769">
        <v>-2.4571153699990629</v>
      </c>
      <c r="P1769">
        <v>-0.57611686158816566</v>
      </c>
      <c r="Q1769">
        <v>-0.1586274400088043</v>
      </c>
      <c r="R1769">
        <v>0</v>
      </c>
      <c r="S1769">
        <v>70.476902200938127</v>
      </c>
      <c r="T1769">
        <v>4.0008604610602392</v>
      </c>
      <c r="U1769">
        <v>0.65214300550826354</v>
      </c>
      <c r="V1769">
        <v>4.5769773226484052</v>
      </c>
      <c r="W1769">
        <v>-28.99946295568941</v>
      </c>
      <c r="X1769">
        <v>1</v>
      </c>
      <c r="Y1769">
        <v>22.279531435748069</v>
      </c>
      <c r="Z1769">
        <v>88.531745814935832</v>
      </c>
      <c r="AA1769">
        <v>1556.54190801656</v>
      </c>
      <c r="AB1769" t="b">
        <v>0</v>
      </c>
      <c r="AC1769" t="b">
        <v>1</v>
      </c>
      <c r="AD1769">
        <v>89.714038672251561</v>
      </c>
      <c r="AE1769">
        <v>0.60590181862781056</v>
      </c>
      <c r="AF1769">
        <v>0</v>
      </c>
      <c r="AG1769">
        <v>0</v>
      </c>
      <c r="AH1769">
        <v>-1.6488640849338099E-4</v>
      </c>
      <c r="AI1769" t="b">
        <v>0</v>
      </c>
      <c r="AJ1769" t="b">
        <v>0</v>
      </c>
      <c r="AK1769">
        <v>1556.54190801656</v>
      </c>
      <c r="AL1769">
        <v>0</v>
      </c>
      <c r="AM1769">
        <v>0.65214300550826354</v>
      </c>
      <c r="AN1769">
        <v>0</v>
      </c>
      <c r="AO1769">
        <v>6.7042468701214792</v>
      </c>
      <c r="AP1769">
        <v>1.2587893399814321</v>
      </c>
      <c r="AQ1769">
        <v>0</v>
      </c>
      <c r="AR1769">
        <v>1</v>
      </c>
      <c r="AS1769">
        <v>3</v>
      </c>
      <c r="AT1769">
        <v>0</v>
      </c>
      <c r="AU1769">
        <v>0</v>
      </c>
      <c r="AV1769">
        <v>1.4316455039673379</v>
      </c>
      <c r="AW1769">
        <v>0.55720677125849882</v>
      </c>
      <c r="AX1769">
        <v>0.50767571062671568</v>
      </c>
      <c r="AY1769">
        <v>0.19759128719720659</v>
      </c>
      <c r="AZ1769">
        <v>0.55720677125849882</v>
      </c>
    </row>
    <row r="1770" spans="1:52" x14ac:dyDescent="0.35">
      <c r="A1770">
        <v>1767</v>
      </c>
      <c r="B1770">
        <v>0</v>
      </c>
      <c r="C1770">
        <v>0</v>
      </c>
      <c r="D1770">
        <v>0</v>
      </c>
      <c r="E1770">
        <v>79.099999999999994</v>
      </c>
      <c r="F1770">
        <v>-0.41140584104138428</v>
      </c>
      <c r="G1770">
        <v>594.38885734508608</v>
      </c>
      <c r="H1770">
        <v>2586.780307165815</v>
      </c>
      <c r="I1770">
        <v>6</v>
      </c>
      <c r="J1770">
        <v>6</v>
      </c>
      <c r="K1770">
        <v>1531.3739418421619</v>
      </c>
      <c r="L1770" t="b">
        <v>0</v>
      </c>
      <c r="M1770">
        <v>-5.0123816241547958</v>
      </c>
      <c r="N1770">
        <v>-5.0123816241547958</v>
      </c>
      <c r="O1770">
        <v>-80.527617799948345</v>
      </c>
      <c r="P1770">
        <v>-18.881212907025699</v>
      </c>
      <c r="Q1770">
        <v>-5.1146751266885673</v>
      </c>
      <c r="R1770">
        <v>0.8092609514364234</v>
      </c>
      <c r="S1770">
        <v>70.476902200938127</v>
      </c>
      <c r="T1770">
        <v>-25.810520813198139</v>
      </c>
      <c r="U1770">
        <v>-4.1391068593121991</v>
      </c>
      <c r="V1770">
        <v>-6.9293079061724363</v>
      </c>
      <c r="W1770">
        <v>-15.44964794872131</v>
      </c>
      <c r="X1770">
        <v>1</v>
      </c>
      <c r="Y1770">
        <v>8.7297164287799731</v>
      </c>
      <c r="Z1770">
        <v>88.535083380054957</v>
      </c>
      <c r="AA1770">
        <v>1531.3739418421619</v>
      </c>
      <c r="AB1770" t="b">
        <v>0</v>
      </c>
      <c r="AC1770" t="b">
        <v>1</v>
      </c>
      <c r="AD1770">
        <v>89.720191300796117</v>
      </c>
      <c r="AE1770">
        <v>0.32279803952207792</v>
      </c>
      <c r="AF1770">
        <v>0</v>
      </c>
      <c r="AG1770">
        <v>0</v>
      </c>
      <c r="AH1770">
        <v>-6.9401907794217621E-3</v>
      </c>
      <c r="AI1770" t="b">
        <v>0</v>
      </c>
      <c r="AJ1770" t="b">
        <v>0</v>
      </c>
      <c r="AK1770">
        <v>1531.3739418421619</v>
      </c>
      <c r="AL1770">
        <v>0</v>
      </c>
      <c r="AM1770">
        <v>-4.1391068593121991</v>
      </c>
      <c r="AN1770">
        <v>1.644014802317231</v>
      </c>
      <c r="AO1770">
        <v>4.3428089066073117</v>
      </c>
      <c r="AP1770">
        <v>-2.1709095871819351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1.042292980703422</v>
      </c>
      <c r="AW1770">
        <v>0</v>
      </c>
      <c r="AX1770">
        <v>0.36960743996575263</v>
      </c>
      <c r="AY1770">
        <v>0</v>
      </c>
      <c r="AZ1770">
        <v>0</v>
      </c>
    </row>
    <row r="1771" spans="1:52" x14ac:dyDescent="0.35">
      <c r="A1771">
        <v>1768</v>
      </c>
      <c r="B1771">
        <v>0</v>
      </c>
      <c r="C1771">
        <v>0</v>
      </c>
      <c r="D1771">
        <v>0</v>
      </c>
      <c r="E1771">
        <v>77.400000000000006</v>
      </c>
      <c r="F1771">
        <v>-0.55232402619598808</v>
      </c>
      <c r="G1771">
        <v>581.61438127066583</v>
      </c>
      <c r="H1771">
        <v>2531.1857872899382</v>
      </c>
      <c r="I1771">
        <v>6</v>
      </c>
      <c r="J1771">
        <v>6</v>
      </c>
      <c r="K1771">
        <v>1498.4619860756429</v>
      </c>
      <c r="L1771" t="b">
        <v>0</v>
      </c>
      <c r="M1771">
        <v>-11.031591540530741</v>
      </c>
      <c r="N1771">
        <v>-11.031591540530741</v>
      </c>
      <c r="O1771">
        <v>-181.12334017708611</v>
      </c>
      <c r="P1771">
        <v>-42.467769961989362</v>
      </c>
      <c r="Q1771">
        <v>-11.25672606176607</v>
      </c>
      <c r="R1771">
        <v>0.89531369478226408</v>
      </c>
      <c r="S1771">
        <v>70.507592138727844</v>
      </c>
      <c r="T1771">
        <v>-64.22631086795937</v>
      </c>
      <c r="U1771">
        <v>-10.07830100151158</v>
      </c>
      <c r="V1771">
        <v>-21.758540905970008</v>
      </c>
      <c r="W1771">
        <v>-13.97982106531196</v>
      </c>
      <c r="X1771">
        <v>1</v>
      </c>
      <c r="Y1771">
        <v>7.2598895453706156</v>
      </c>
      <c r="Z1771">
        <v>88.531217604000844</v>
      </c>
      <c r="AA1771">
        <v>1498.4619860756429</v>
      </c>
      <c r="AB1771" t="b">
        <v>0</v>
      </c>
      <c r="AC1771" t="b">
        <v>1</v>
      </c>
      <c r="AD1771">
        <v>89.72336384166401</v>
      </c>
      <c r="AE1771">
        <v>0.29208813351152352</v>
      </c>
      <c r="AF1771">
        <v>0</v>
      </c>
      <c r="AG1771">
        <v>0</v>
      </c>
      <c r="AH1771">
        <v>-8.6334070803866791E-3</v>
      </c>
      <c r="AI1771" t="b">
        <v>0</v>
      </c>
      <c r="AJ1771" t="b">
        <v>0</v>
      </c>
      <c r="AK1771">
        <v>1498.4619860756429</v>
      </c>
      <c r="AL1771">
        <v>0</v>
      </c>
      <c r="AM1771">
        <v>-10.07830100151158</v>
      </c>
      <c r="AN1771">
        <v>7.6676171587739006</v>
      </c>
      <c r="AO1771">
        <v>2.9514644274863699</v>
      </c>
      <c r="AP1771">
        <v>-2.1161344998200149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0.81470276767794536</v>
      </c>
      <c r="AW1771">
        <v>0</v>
      </c>
      <c r="AX1771">
        <v>0.28890169066593813</v>
      </c>
      <c r="AY1771">
        <v>0</v>
      </c>
      <c r="AZ1771">
        <v>0</v>
      </c>
    </row>
    <row r="1772" spans="1:52" x14ac:dyDescent="0.35">
      <c r="A1772">
        <v>1769</v>
      </c>
      <c r="B1772">
        <v>0</v>
      </c>
      <c r="C1772">
        <v>0</v>
      </c>
      <c r="D1772">
        <v>0</v>
      </c>
      <c r="E1772">
        <v>75.099999999999994</v>
      </c>
      <c r="F1772">
        <v>-0.71263138750799371</v>
      </c>
      <c r="G1772">
        <v>564.33126658174422</v>
      </c>
      <c r="H1772">
        <v>2455.9696721637511</v>
      </c>
      <c r="I1772">
        <v>6</v>
      </c>
      <c r="J1772">
        <v>6</v>
      </c>
      <c r="K1772">
        <v>1453.9340459209409</v>
      </c>
      <c r="L1772" t="b">
        <v>0</v>
      </c>
      <c r="M1772">
        <v>-17.5171666032704</v>
      </c>
      <c r="N1772">
        <v>-17.5171666032704</v>
      </c>
      <c r="O1772">
        <v>-296.41565005906818</v>
      </c>
      <c r="P1772">
        <v>-69.500218069822026</v>
      </c>
      <c r="Q1772">
        <v>-17.874659799255511</v>
      </c>
      <c r="R1772">
        <v>0.92222132843993054</v>
      </c>
      <c r="S1772">
        <v>70.544663651812527</v>
      </c>
      <c r="T1772">
        <v>-108.2678774243516</v>
      </c>
      <c r="U1772">
        <v>-16.484392505481239</v>
      </c>
      <c r="V1772">
        <v>-38.767659354529563</v>
      </c>
      <c r="W1772">
        <v>-10.50767970541399</v>
      </c>
      <c r="X1772">
        <v>1</v>
      </c>
      <c r="Y1772">
        <v>3.7877481854726529</v>
      </c>
      <c r="Z1772">
        <v>88.521425708360482</v>
      </c>
      <c r="AA1772">
        <v>1453.9340459209409</v>
      </c>
      <c r="AB1772" t="b">
        <v>0</v>
      </c>
      <c r="AC1772" t="b">
        <v>1</v>
      </c>
      <c r="AD1772">
        <v>89.725555833277269</v>
      </c>
      <c r="AE1772">
        <v>0.21954276369865691</v>
      </c>
      <c r="AF1772">
        <v>0</v>
      </c>
      <c r="AG1772">
        <v>0</v>
      </c>
      <c r="AH1772">
        <v>-1.1546053172039879E-2</v>
      </c>
      <c r="AI1772" t="b">
        <v>0</v>
      </c>
      <c r="AJ1772" t="b">
        <v>0</v>
      </c>
      <c r="AK1772">
        <v>1453.9340459209409</v>
      </c>
      <c r="AL1772">
        <v>0</v>
      </c>
      <c r="AM1772">
        <v>-16.484392505481239</v>
      </c>
      <c r="AN1772">
        <v>14.217981686843981</v>
      </c>
      <c r="AO1772">
        <v>1.2114648235453349</v>
      </c>
      <c r="AP1772">
        <v>-2.0428670513977338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0.53384431806620147</v>
      </c>
      <c r="AW1772">
        <v>0</v>
      </c>
      <c r="AX1772">
        <v>0.18930649576815661</v>
      </c>
      <c r="AY1772">
        <v>0</v>
      </c>
      <c r="AZ1772">
        <v>0</v>
      </c>
    </row>
    <row r="1773" spans="1:52" x14ac:dyDescent="0.35">
      <c r="A1773">
        <v>1770</v>
      </c>
      <c r="B1773">
        <v>0</v>
      </c>
      <c r="C1773">
        <v>0</v>
      </c>
      <c r="D1773">
        <v>0</v>
      </c>
      <c r="E1773">
        <v>72.3</v>
      </c>
      <c r="F1773">
        <v>-0.84715042377203531</v>
      </c>
      <c r="G1773">
        <v>543.29095304740486</v>
      </c>
      <c r="H1773">
        <v>2364.4022276623059</v>
      </c>
      <c r="I1773">
        <v>6</v>
      </c>
      <c r="J1773">
        <v>6</v>
      </c>
      <c r="K1773">
        <v>1399.7261187760851</v>
      </c>
      <c r="L1773" t="b">
        <v>0</v>
      </c>
      <c r="M1773">
        <v>-22.487483411620111</v>
      </c>
      <c r="N1773">
        <v>-22.487483411620111</v>
      </c>
      <c r="O1773">
        <v>-395.25717730963811</v>
      </c>
      <c r="P1773">
        <v>-92.675471120394576</v>
      </c>
      <c r="Q1773">
        <v>-22.94641164451032</v>
      </c>
      <c r="R1773">
        <v>0.9329917811527757</v>
      </c>
      <c r="S1773">
        <v>70.588399408892599</v>
      </c>
      <c r="T1773">
        <v>-146.05650822599591</v>
      </c>
      <c r="U1773">
        <v>-21.408813471276481</v>
      </c>
      <c r="V1773">
        <v>-53.381037105601351</v>
      </c>
      <c r="W1773">
        <v>-13.05661290533498</v>
      </c>
      <c r="X1773">
        <v>1</v>
      </c>
      <c r="Y1773">
        <v>6.3366813853936366</v>
      </c>
      <c r="Z1773">
        <v>88.507947684866323</v>
      </c>
      <c r="AA1773">
        <v>1399.7261187760851</v>
      </c>
      <c r="AB1773" t="b">
        <v>0</v>
      </c>
      <c r="AC1773" t="b">
        <v>1</v>
      </c>
      <c r="AD1773">
        <v>89.72756464866832</v>
      </c>
      <c r="AE1773">
        <v>0.27279903481487527</v>
      </c>
      <c r="AF1773">
        <v>0</v>
      </c>
      <c r="AG1773">
        <v>0</v>
      </c>
      <c r="AH1773">
        <v>-1.3328929000130271E-2</v>
      </c>
      <c r="AI1773" t="b">
        <v>0</v>
      </c>
      <c r="AJ1773" t="b">
        <v>0</v>
      </c>
      <c r="AK1773">
        <v>1399.7261187760851</v>
      </c>
      <c r="AL1773">
        <v>0</v>
      </c>
      <c r="AM1773">
        <v>-21.408813471276481</v>
      </c>
      <c r="AN1773">
        <v>19.175539239787511</v>
      </c>
      <c r="AO1773">
        <v>-0.33586216803444607</v>
      </c>
      <c r="AP1773">
        <v>-1.954937475510278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0.28556574801085599</v>
      </c>
      <c r="AW1773">
        <v>0</v>
      </c>
      <c r="AX1773">
        <v>0.1012644496492397</v>
      </c>
      <c r="AY1773">
        <v>0</v>
      </c>
      <c r="AZ1773">
        <v>0</v>
      </c>
    </row>
    <row r="1774" spans="1:52" x14ac:dyDescent="0.35">
      <c r="A1774">
        <v>1771</v>
      </c>
      <c r="B1774">
        <v>0</v>
      </c>
      <c r="C1774">
        <v>0</v>
      </c>
      <c r="D1774">
        <v>0</v>
      </c>
      <c r="E1774">
        <v>69.099999999999994</v>
      </c>
      <c r="F1774">
        <v>-0.89876691740387216</v>
      </c>
      <c r="G1774">
        <v>519.24488043673136</v>
      </c>
      <c r="H1774">
        <v>2259.753719660655</v>
      </c>
      <c r="I1774">
        <v>6</v>
      </c>
      <c r="J1774">
        <v>6</v>
      </c>
      <c r="K1774">
        <v>1337.7742020391081</v>
      </c>
      <c r="L1774" t="b">
        <v>0</v>
      </c>
      <c r="M1774">
        <v>-23.836977115129301</v>
      </c>
      <c r="N1774">
        <v>-23.836977115129301</v>
      </c>
      <c r="O1774">
        <v>-438.37960228518529</v>
      </c>
      <c r="P1774">
        <v>-102.786333819118</v>
      </c>
      <c r="Q1774">
        <v>-24.323446035846221</v>
      </c>
      <c r="R1774">
        <v>0.93659260013397905</v>
      </c>
      <c r="S1774">
        <v>70.636769977985651</v>
      </c>
      <c r="T1774">
        <v>-162.61641832751161</v>
      </c>
      <c r="U1774">
        <v>-22.781159566931741</v>
      </c>
      <c r="V1774">
        <v>-59.830084508393611</v>
      </c>
      <c r="W1774">
        <v>-13.284618924010189</v>
      </c>
      <c r="X1774">
        <v>1</v>
      </c>
      <c r="Y1774">
        <v>6.5646874040688488</v>
      </c>
      <c r="Z1774">
        <v>88.475458047894023</v>
      </c>
      <c r="AA1774">
        <v>1337.7742020391081</v>
      </c>
      <c r="AB1774" t="b">
        <v>0</v>
      </c>
      <c r="AC1774" t="b">
        <v>1</v>
      </c>
      <c r="AD1774">
        <v>89.730124444063051</v>
      </c>
      <c r="AE1774">
        <v>0.27756289066918838</v>
      </c>
      <c r="AF1774">
        <v>0</v>
      </c>
      <c r="AG1774">
        <v>0</v>
      </c>
      <c r="AH1774">
        <v>-1.300585710980123E-2</v>
      </c>
      <c r="AI1774" t="b">
        <v>0</v>
      </c>
      <c r="AJ1774" t="b">
        <v>0</v>
      </c>
      <c r="AK1774">
        <v>1337.7742020391081</v>
      </c>
      <c r="AL1774">
        <v>0</v>
      </c>
      <c r="AM1774">
        <v>-22.781159566931741</v>
      </c>
      <c r="AN1774">
        <v>20.641210656764919</v>
      </c>
      <c r="AO1774">
        <v>-2.0919916237389451</v>
      </c>
      <c r="AP1774">
        <v>-1.8560853234179051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5">
      <c r="A1775">
        <v>1772</v>
      </c>
      <c r="B1775">
        <v>0</v>
      </c>
      <c r="C1775">
        <v>0</v>
      </c>
      <c r="D1775">
        <v>0</v>
      </c>
      <c r="E1775">
        <v>65.900000000000006</v>
      </c>
      <c r="F1775">
        <v>-0.89111523994580288</v>
      </c>
      <c r="G1775">
        <v>495.19880782605787</v>
      </c>
      <c r="H1775">
        <v>2155.105211659004</v>
      </c>
      <c r="I1775">
        <v>6</v>
      </c>
      <c r="J1775">
        <v>6</v>
      </c>
      <c r="K1775">
        <v>1275.82228530213</v>
      </c>
      <c r="L1775" t="b">
        <v>0</v>
      </c>
      <c r="M1775">
        <v>-22.859903582854599</v>
      </c>
      <c r="N1775">
        <v>-22.859903582854599</v>
      </c>
      <c r="O1775">
        <v>-440.82496924266491</v>
      </c>
      <c r="P1775">
        <v>-103.3596960446674</v>
      </c>
      <c r="Q1775">
        <v>-23.326432227402648</v>
      </c>
      <c r="R1775">
        <v>0.93741638489741197</v>
      </c>
      <c r="S1775">
        <v>70.685288033941077</v>
      </c>
      <c r="T1775">
        <v>-163.6673523822424</v>
      </c>
      <c r="U1775">
        <v>-21.866579771166279</v>
      </c>
      <c r="V1775">
        <v>-60.307656337574947</v>
      </c>
      <c r="W1775">
        <v>-13.284618924010189</v>
      </c>
      <c r="X1775">
        <v>1</v>
      </c>
      <c r="Y1775">
        <v>6.5646874040688488</v>
      </c>
      <c r="Z1775">
        <v>88.470661131847166</v>
      </c>
      <c r="AA1775">
        <v>1275.82228530213</v>
      </c>
      <c r="AB1775" t="b">
        <v>0</v>
      </c>
      <c r="AC1775" t="b">
        <v>1</v>
      </c>
      <c r="AD1775">
        <v>89.732729478747203</v>
      </c>
      <c r="AE1775">
        <v>0.27756289066918838</v>
      </c>
      <c r="AF1775">
        <v>0</v>
      </c>
      <c r="AG1775">
        <v>0</v>
      </c>
      <c r="AH1775">
        <v>-1.0698791620802509E-2</v>
      </c>
      <c r="AI1775" t="b">
        <v>0</v>
      </c>
      <c r="AJ1775" t="b">
        <v>0</v>
      </c>
      <c r="AK1775">
        <v>1275.82228530213</v>
      </c>
      <c r="AL1775">
        <v>0</v>
      </c>
      <c r="AM1775">
        <v>-21.866579771166279</v>
      </c>
      <c r="AN1775">
        <v>19.825340822227339</v>
      </c>
      <c r="AO1775">
        <v>-1.9892790622336589</v>
      </c>
      <c r="AP1775">
        <v>-1.7589069340884571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5">
      <c r="A1776">
        <v>1773</v>
      </c>
      <c r="B1776">
        <v>0</v>
      </c>
      <c r="C1776">
        <v>0</v>
      </c>
      <c r="D1776">
        <v>0</v>
      </c>
      <c r="E1776">
        <v>62.7</v>
      </c>
      <c r="F1776">
        <v>-0.87010545614624135</v>
      </c>
      <c r="G1776">
        <v>471.15273521538433</v>
      </c>
      <c r="H1776">
        <v>2050.456703657353</v>
      </c>
      <c r="I1776">
        <v>6</v>
      </c>
      <c r="J1776">
        <v>5</v>
      </c>
      <c r="K1776">
        <v>1445.571976078433</v>
      </c>
      <c r="L1776" t="b">
        <v>1</v>
      </c>
      <c r="M1776">
        <v>-21.406130263954061</v>
      </c>
      <c r="N1776">
        <v>-21.406130263954061</v>
      </c>
      <c r="O1776">
        <v>-433.85821912971011</v>
      </c>
      <c r="P1776">
        <v>-101.7262105927629</v>
      </c>
      <c r="Q1776">
        <v>-21.842990065259251</v>
      </c>
      <c r="R1776">
        <v>0.93769851370336632</v>
      </c>
      <c r="S1776">
        <v>70.731212837527139</v>
      </c>
      <c r="T1776">
        <v>-135.3028602517864</v>
      </c>
      <c r="U1776">
        <v>-20.482139319030988</v>
      </c>
      <c r="V1776">
        <v>-33.576649659023502</v>
      </c>
      <c r="W1776">
        <v>-13.284618924010189</v>
      </c>
      <c r="X1776">
        <v>1</v>
      </c>
      <c r="Y1776">
        <v>6.5646874040688488</v>
      </c>
      <c r="Z1776">
        <v>88.457549325734675</v>
      </c>
      <c r="AA1776">
        <v>1445.571976078433</v>
      </c>
      <c r="AB1776" t="b">
        <v>0</v>
      </c>
      <c r="AC1776" t="b">
        <v>1</v>
      </c>
      <c r="AD1776">
        <v>89.735334513431354</v>
      </c>
      <c r="AE1776">
        <v>0.27756289066918838</v>
      </c>
      <c r="AF1776">
        <v>0</v>
      </c>
      <c r="AG1776">
        <v>0</v>
      </c>
      <c r="AH1776">
        <v>-9.2126301945156808E-3</v>
      </c>
      <c r="AI1776" t="b">
        <v>0</v>
      </c>
      <c r="AJ1776" t="b">
        <v>0</v>
      </c>
      <c r="AK1776">
        <v>1445.571976078433</v>
      </c>
      <c r="AL1776">
        <v>0</v>
      </c>
      <c r="AM1776">
        <v>-20.482139319030988</v>
      </c>
      <c r="AN1776">
        <v>18.1712107174164</v>
      </c>
      <c r="AO1776">
        <v>-1.876408301982089</v>
      </c>
      <c r="AP1776">
        <v>-2.0292135601711001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5">
      <c r="A1777">
        <v>1774</v>
      </c>
      <c r="B1777">
        <v>0</v>
      </c>
      <c r="C1777">
        <v>0</v>
      </c>
      <c r="D1777">
        <v>0</v>
      </c>
      <c r="E1777">
        <v>59.7</v>
      </c>
      <c r="F1777">
        <v>-0.79512960213591644</v>
      </c>
      <c r="G1777">
        <v>448.6095421428779</v>
      </c>
      <c r="H1777">
        <v>1952.348727405805</v>
      </c>
      <c r="I1777">
        <v>6</v>
      </c>
      <c r="J1777">
        <v>5</v>
      </c>
      <c r="K1777">
        <v>1376.4058528210919</v>
      </c>
      <c r="L1777" t="b">
        <v>0</v>
      </c>
      <c r="M1777">
        <v>-18.293121252861209</v>
      </c>
      <c r="N1777">
        <v>-18.293121252861209</v>
      </c>
      <c r="O1777">
        <v>-389.39528455839218</v>
      </c>
      <c r="P1777">
        <v>-91.301040234466953</v>
      </c>
      <c r="Q1777">
        <v>-18.666450258021641</v>
      </c>
      <c r="R1777">
        <v>0.93556179236588255</v>
      </c>
      <c r="S1777">
        <v>70.774023193439135</v>
      </c>
      <c r="T1777">
        <v>-121.15995013706021</v>
      </c>
      <c r="U1777">
        <v>-17.463617660503321</v>
      </c>
      <c r="V1777">
        <v>-29.858909902593279</v>
      </c>
      <c r="W1777">
        <v>-9.8394525866805509</v>
      </c>
      <c r="X1777">
        <v>1</v>
      </c>
      <c r="Y1777">
        <v>3.1195210667392099</v>
      </c>
      <c r="Z1777">
        <v>88.448655872526132</v>
      </c>
      <c r="AA1777">
        <v>1376.4058528210919</v>
      </c>
      <c r="AB1777" t="b">
        <v>0</v>
      </c>
      <c r="AC1777" t="b">
        <v>1</v>
      </c>
      <c r="AD1777">
        <v>89.73725598336604</v>
      </c>
      <c r="AE1777">
        <v>0.20558112492225389</v>
      </c>
      <c r="AF1777">
        <v>0</v>
      </c>
      <c r="AG1777">
        <v>0</v>
      </c>
      <c r="AH1777">
        <v>-7.2889621239771718E-3</v>
      </c>
      <c r="AI1777" t="b">
        <v>0</v>
      </c>
      <c r="AJ1777" t="b">
        <v>0</v>
      </c>
      <c r="AK1777">
        <v>1376.4058528210919</v>
      </c>
      <c r="AL1777">
        <v>0</v>
      </c>
      <c r="AM1777">
        <v>-17.463617660503321</v>
      </c>
      <c r="AN1777">
        <v>15.333423043201369</v>
      </c>
      <c r="AO1777">
        <v>-1.783681048290106</v>
      </c>
      <c r="AP1777">
        <v>-1.9175256652706081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5">
      <c r="A1778">
        <v>1775</v>
      </c>
      <c r="B1778">
        <v>0</v>
      </c>
      <c r="C1778">
        <v>0</v>
      </c>
      <c r="D1778">
        <v>0</v>
      </c>
      <c r="E1778">
        <v>57</v>
      </c>
      <c r="F1778">
        <v>-0.69937613531009557</v>
      </c>
      <c r="G1778">
        <v>428.3206683776221</v>
      </c>
      <c r="H1778">
        <v>1864.051548779411</v>
      </c>
      <c r="I1778">
        <v>6</v>
      </c>
      <c r="J1778">
        <v>5</v>
      </c>
      <c r="K1778">
        <v>1314.156341889485</v>
      </c>
      <c r="L1778" t="b">
        <v>0</v>
      </c>
      <c r="M1778">
        <v>-14.79659817445982</v>
      </c>
      <c r="N1778">
        <v>-14.79659817445982</v>
      </c>
      <c r="O1778">
        <v>-329.88626245795678</v>
      </c>
      <c r="P1778">
        <v>-77.348031976374159</v>
      </c>
      <c r="Q1778">
        <v>-15.098569565775319</v>
      </c>
      <c r="R1778">
        <v>0.93142522653277693</v>
      </c>
      <c r="S1778">
        <v>70.811862531621543</v>
      </c>
      <c r="T1778">
        <v>-102.18994071696279</v>
      </c>
      <c r="U1778">
        <v>-14.063188578123169</v>
      </c>
      <c r="V1778">
        <v>-24.84190874058865</v>
      </c>
      <c r="W1778">
        <v>-10.20213188843954</v>
      </c>
      <c r="X1778">
        <v>1</v>
      </c>
      <c r="Y1778">
        <v>3.4822003684982028</v>
      </c>
      <c r="Z1778">
        <v>88.453141896265919</v>
      </c>
      <c r="AA1778">
        <v>1314.156341889485</v>
      </c>
      <c r="AB1778" t="b">
        <v>0</v>
      </c>
      <c r="AC1778" t="b">
        <v>1</v>
      </c>
      <c r="AD1778">
        <v>89.738565848730175</v>
      </c>
      <c r="AE1778">
        <v>0.21315878416546849</v>
      </c>
      <c r="AF1778">
        <v>0</v>
      </c>
      <c r="AG1778">
        <v>0</v>
      </c>
      <c r="AH1778">
        <v>-1.1442645028038601E-3</v>
      </c>
      <c r="AI1778" t="b">
        <v>0</v>
      </c>
      <c r="AJ1778" t="b">
        <v>0</v>
      </c>
      <c r="AK1778">
        <v>1314.156341889485</v>
      </c>
      <c r="AL1778">
        <v>0</v>
      </c>
      <c r="AM1778">
        <v>-14.063188578123169</v>
      </c>
      <c r="AN1778">
        <v>12.0255106967488</v>
      </c>
      <c r="AO1778">
        <v>-1.6901466881144691</v>
      </c>
      <c r="AP1778">
        <v>-1.8188449087476131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5">
      <c r="A1779">
        <v>1776</v>
      </c>
      <c r="B1779">
        <v>0</v>
      </c>
      <c r="C1779">
        <v>0</v>
      </c>
      <c r="D1779">
        <v>0</v>
      </c>
      <c r="E1779">
        <v>54.6</v>
      </c>
      <c r="F1779">
        <v>-0.65736585662369862</v>
      </c>
      <c r="G1779">
        <v>410.28611391961698</v>
      </c>
      <c r="H1779">
        <v>1785.565167778173</v>
      </c>
      <c r="I1779">
        <v>5</v>
      </c>
      <c r="J1779">
        <v>5</v>
      </c>
      <c r="K1779">
        <v>1258.8234432836121</v>
      </c>
      <c r="L1779" t="b">
        <v>0</v>
      </c>
      <c r="M1779">
        <v>-13.15396485119312</v>
      </c>
      <c r="N1779">
        <v>-13.15396485119312</v>
      </c>
      <c r="O1779">
        <v>-306.15491818491239</v>
      </c>
      <c r="P1779">
        <v>-71.783772458572258</v>
      </c>
      <c r="Q1779">
        <v>-13.422413113462371</v>
      </c>
      <c r="R1779">
        <v>0.92972458433803917</v>
      </c>
      <c r="S1779">
        <v>70.844434089309814</v>
      </c>
      <c r="T1779">
        <v>-94.665443987606366</v>
      </c>
      <c r="U1779">
        <v>-12.479147452727251</v>
      </c>
      <c r="V1779">
        <v>-22.881671529034112</v>
      </c>
      <c r="W1779">
        <v>-10.20213188843954</v>
      </c>
      <c r="X1779">
        <v>1</v>
      </c>
      <c r="Y1779">
        <v>3.4822003684982028</v>
      </c>
      <c r="Z1779">
        <v>88.459977767761643</v>
      </c>
      <c r="AA1779">
        <v>1258.8234432836121</v>
      </c>
      <c r="AB1779" t="b">
        <v>0</v>
      </c>
      <c r="AC1779" t="b">
        <v>1</v>
      </c>
      <c r="AD1779">
        <v>89.739947674273225</v>
      </c>
      <c r="AE1779">
        <v>0.21315878416546849</v>
      </c>
      <c r="AF1779">
        <v>0</v>
      </c>
      <c r="AG1779">
        <v>0</v>
      </c>
      <c r="AH1779">
        <v>-1.3789155693054169E-3</v>
      </c>
      <c r="AI1779" t="b">
        <v>0</v>
      </c>
      <c r="AJ1779" t="b">
        <v>0</v>
      </c>
      <c r="AK1779">
        <v>1258.8234432836121</v>
      </c>
      <c r="AL1779">
        <v>0</v>
      </c>
      <c r="AM1779">
        <v>-12.479147452727251</v>
      </c>
      <c r="AN1779">
        <v>10.521701197773909</v>
      </c>
      <c r="AO1779">
        <v>-1.9470307455974281</v>
      </c>
      <c r="AP1779">
        <v>-1.7325247457900901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5">
      <c r="A1780">
        <v>1777</v>
      </c>
      <c r="B1780">
        <v>0</v>
      </c>
      <c r="C1780">
        <v>0</v>
      </c>
      <c r="D1780">
        <v>0</v>
      </c>
      <c r="E1780">
        <v>52.2</v>
      </c>
      <c r="F1780">
        <v>-0.67116043819510995</v>
      </c>
      <c r="G1780">
        <v>392.25155946161192</v>
      </c>
      <c r="H1780">
        <v>1707.078786776935</v>
      </c>
      <c r="I1780">
        <v>5</v>
      </c>
      <c r="J1780">
        <v>4</v>
      </c>
      <c r="K1780">
        <v>1483.451465709157</v>
      </c>
      <c r="L1780" t="b">
        <v>1</v>
      </c>
      <c r="M1780">
        <v>-13.15472923680489</v>
      </c>
      <c r="N1780">
        <v>-13.15472923680489</v>
      </c>
      <c r="O1780">
        <v>-320.24961521325008</v>
      </c>
      <c r="P1780">
        <v>-75.088538981197956</v>
      </c>
      <c r="Q1780">
        <v>-13.4231930987805</v>
      </c>
      <c r="R1780">
        <v>0.9318664187696486</v>
      </c>
      <c r="S1780">
        <v>70.874107834772019</v>
      </c>
      <c r="T1780">
        <v>-80.520699552421263</v>
      </c>
      <c r="U1780">
        <v>-12.50862288141405</v>
      </c>
      <c r="V1780">
        <v>-5.4321605712233207</v>
      </c>
      <c r="W1780">
        <v>-10.20213188843954</v>
      </c>
      <c r="X1780">
        <v>1</v>
      </c>
      <c r="Y1780">
        <v>3.4822003684982028</v>
      </c>
      <c r="Z1780">
        <v>88.45611199170753</v>
      </c>
      <c r="AA1780">
        <v>1483.451465709157</v>
      </c>
      <c r="AB1780" t="b">
        <v>0</v>
      </c>
      <c r="AC1780" t="b">
        <v>1</v>
      </c>
      <c r="AD1780">
        <v>89.741329499816274</v>
      </c>
      <c r="AE1780">
        <v>0.21315878416546849</v>
      </c>
      <c r="AF1780">
        <v>0</v>
      </c>
      <c r="AG1780">
        <v>0</v>
      </c>
      <c r="AH1780">
        <v>-5.8834016092257357E-4</v>
      </c>
      <c r="AI1780" t="b">
        <v>0</v>
      </c>
      <c r="AJ1780" t="b">
        <v>0</v>
      </c>
      <c r="AK1780">
        <v>1483.451465709157</v>
      </c>
      <c r="AL1780">
        <v>0</v>
      </c>
      <c r="AM1780">
        <v>-12.50862288141405</v>
      </c>
      <c r="AN1780">
        <v>10.19445460801226</v>
      </c>
      <c r="AO1780">
        <v>-1.850614924816415</v>
      </c>
      <c r="AP1780">
        <v>-2.0913290105329971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5">
      <c r="A1781">
        <v>1778</v>
      </c>
      <c r="B1781">
        <v>0</v>
      </c>
      <c r="C1781">
        <v>0</v>
      </c>
      <c r="D1781">
        <v>0</v>
      </c>
      <c r="E1781">
        <v>49.7</v>
      </c>
      <c r="F1781">
        <v>-0.74132572392919283</v>
      </c>
      <c r="G1781">
        <v>373.46556523452318</v>
      </c>
      <c r="H1781">
        <v>1625.322139900645</v>
      </c>
      <c r="I1781">
        <v>5</v>
      </c>
      <c r="J1781">
        <v>4</v>
      </c>
      <c r="K1781">
        <v>1412.4049395736599</v>
      </c>
      <c r="L1781" t="b">
        <v>0</v>
      </c>
      <c r="M1781">
        <v>-14.577583971461721</v>
      </c>
      <c r="N1781">
        <v>-14.577583971461721</v>
      </c>
      <c r="O1781">
        <v>-372.74031611536321</v>
      </c>
      <c r="P1781">
        <v>-87.395969977529248</v>
      </c>
      <c r="Q1781">
        <v>-14.87508568516502</v>
      </c>
      <c r="R1781">
        <v>0.93682816702280669</v>
      </c>
      <c r="S1781">
        <v>70.902878863939236</v>
      </c>
      <c r="T1781">
        <v>-94.217498687260061</v>
      </c>
      <c r="U1781">
        <v>-13.93539925674034</v>
      </c>
      <c r="V1781">
        <v>-6.8215287097307851</v>
      </c>
      <c r="W1781">
        <v>-10.20213188843954</v>
      </c>
      <c r="X1781">
        <v>1</v>
      </c>
      <c r="Y1781">
        <v>3.4822003684982028</v>
      </c>
      <c r="Z1781">
        <v>88.451541821881321</v>
      </c>
      <c r="AA1781">
        <v>1412.4049395736599</v>
      </c>
      <c r="AB1781" t="b">
        <v>0</v>
      </c>
      <c r="AC1781" t="b">
        <v>1</v>
      </c>
      <c r="AD1781">
        <v>89.742711325359323</v>
      </c>
      <c r="AE1781">
        <v>0.21315878416546849</v>
      </c>
      <c r="AF1781">
        <v>0</v>
      </c>
      <c r="AG1781">
        <v>0</v>
      </c>
      <c r="AH1781">
        <v>-3.5277757597557141E-4</v>
      </c>
      <c r="AI1781" t="b">
        <v>0</v>
      </c>
      <c r="AJ1781" t="b">
        <v>0</v>
      </c>
      <c r="AK1781">
        <v>1412.4049395736599</v>
      </c>
      <c r="AL1781">
        <v>0</v>
      </c>
      <c r="AM1781">
        <v>-13.93539925674034</v>
      </c>
      <c r="AN1781">
        <v>11.737193750657131</v>
      </c>
      <c r="AO1781">
        <v>-1.764406595081742</v>
      </c>
      <c r="AP1781">
        <v>-1.975381490818535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5">
      <c r="A1782">
        <v>1779</v>
      </c>
      <c r="B1782">
        <v>0</v>
      </c>
      <c r="C1782">
        <v>0</v>
      </c>
      <c r="D1782">
        <v>0</v>
      </c>
      <c r="E1782">
        <v>46.8</v>
      </c>
      <c r="F1782">
        <v>-0.86353666608812318</v>
      </c>
      <c r="G1782">
        <v>351.67381193110032</v>
      </c>
      <c r="H1782">
        <v>1530.484429524148</v>
      </c>
      <c r="I1782">
        <v>5</v>
      </c>
      <c r="J1782">
        <v>4</v>
      </c>
      <c r="K1782">
        <v>1329.990969256485</v>
      </c>
      <c r="L1782" t="b">
        <v>0</v>
      </c>
      <c r="M1782">
        <v>-16.984207831443658</v>
      </c>
      <c r="N1782">
        <v>-16.984207831443658</v>
      </c>
      <c r="O1782">
        <v>-461.18656649997013</v>
      </c>
      <c r="P1782">
        <v>-108.1338550654567</v>
      </c>
      <c r="Q1782">
        <v>-17.33082431779966</v>
      </c>
      <c r="R1782">
        <v>0.9423726332988821</v>
      </c>
      <c r="S1782">
        <v>70.932440012035769</v>
      </c>
      <c r="T1782">
        <v>-117.26396518618419</v>
      </c>
      <c r="U1782">
        <v>-16.332094549605159</v>
      </c>
      <c r="V1782">
        <v>-9.1301101207275508</v>
      </c>
      <c r="W1782">
        <v>-12.97907110703574</v>
      </c>
      <c r="X1782">
        <v>1</v>
      </c>
      <c r="Y1782">
        <v>6.2591395870943991</v>
      </c>
      <c r="Z1782">
        <v>88.452530969386416</v>
      </c>
      <c r="AA1782">
        <v>1329.990969256485</v>
      </c>
      <c r="AB1782" t="b">
        <v>0</v>
      </c>
      <c r="AC1782" t="b">
        <v>1</v>
      </c>
      <c r="AD1782">
        <v>89.744644130906067</v>
      </c>
      <c r="AE1782">
        <v>0.27117891113600012</v>
      </c>
      <c r="AF1782">
        <v>0</v>
      </c>
      <c r="AG1782">
        <v>0</v>
      </c>
      <c r="AH1782">
        <v>-1.2479545635520339E-3</v>
      </c>
      <c r="AI1782" t="b">
        <v>0</v>
      </c>
      <c r="AJ1782" t="b">
        <v>0</v>
      </c>
      <c r="AK1782">
        <v>1329.990969256485</v>
      </c>
      <c r="AL1782">
        <v>0</v>
      </c>
      <c r="AM1782">
        <v>-16.332094549605159</v>
      </c>
      <c r="AN1782">
        <v>14.204388370191809</v>
      </c>
      <c r="AO1782">
        <v>-1.680722456895408</v>
      </c>
      <c r="AP1782">
        <v>-1.843786133728196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5">
      <c r="A1783">
        <v>1780</v>
      </c>
      <c r="B1783">
        <v>0</v>
      </c>
      <c r="C1783">
        <v>0</v>
      </c>
      <c r="D1783">
        <v>0</v>
      </c>
      <c r="E1783">
        <v>43.5</v>
      </c>
      <c r="F1783">
        <v>-0.97119427838498051</v>
      </c>
      <c r="G1783">
        <v>326.87629955134321</v>
      </c>
      <c r="H1783">
        <v>1422.565655647446</v>
      </c>
      <c r="I1783">
        <v>4</v>
      </c>
      <c r="J1783">
        <v>4</v>
      </c>
      <c r="K1783">
        <v>1236.20955475763</v>
      </c>
      <c r="L1783" t="b">
        <v>0</v>
      </c>
      <c r="M1783">
        <v>-18.48876890471827</v>
      </c>
      <c r="N1783">
        <v>-18.48876890471827</v>
      </c>
      <c r="O1783">
        <v>-540.12706951990742</v>
      </c>
      <c r="P1783">
        <v>-126.642939094366</v>
      </c>
      <c r="Q1783">
        <v>-18.866090719100281</v>
      </c>
      <c r="R1783">
        <v>0.94590960238142585</v>
      </c>
      <c r="S1783">
        <v>70.963858576455721</v>
      </c>
      <c r="T1783">
        <v>-137.8512913270045</v>
      </c>
      <c r="U1783">
        <v>-17.845616370596051</v>
      </c>
      <c r="V1783">
        <v>-11.20835223263845</v>
      </c>
      <c r="W1783">
        <v>-12.41486299878243</v>
      </c>
      <c r="X1783">
        <v>1</v>
      </c>
      <c r="Y1783">
        <v>5.6949314788410881</v>
      </c>
      <c r="Z1783">
        <v>88.44819744184079</v>
      </c>
      <c r="AA1783">
        <v>1236.20955475763</v>
      </c>
      <c r="AB1783" t="b">
        <v>0</v>
      </c>
      <c r="AC1783" t="b">
        <v>1</v>
      </c>
      <c r="AD1783">
        <v>89.747015970403282</v>
      </c>
      <c r="AE1783">
        <v>0.25939059907664969</v>
      </c>
      <c r="AF1783">
        <v>0</v>
      </c>
      <c r="AG1783">
        <v>0</v>
      </c>
      <c r="AH1783">
        <v>-2.027630685322301E-3</v>
      </c>
      <c r="AI1783" t="b">
        <v>0</v>
      </c>
      <c r="AJ1783" t="b">
        <v>0</v>
      </c>
      <c r="AK1783">
        <v>1236.20955475763</v>
      </c>
      <c r="AL1783">
        <v>0</v>
      </c>
      <c r="AM1783">
        <v>-17.845616370596051</v>
      </c>
      <c r="AN1783">
        <v>15.87283365636373</v>
      </c>
      <c r="AO1783">
        <v>-2.0100429258742318</v>
      </c>
      <c r="AP1783">
        <v>-1.6976115372190019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5">
      <c r="A1784">
        <v>1781</v>
      </c>
      <c r="B1784">
        <v>0</v>
      </c>
      <c r="C1784">
        <v>0</v>
      </c>
      <c r="D1784">
        <v>0</v>
      </c>
      <c r="E1784">
        <v>39.9</v>
      </c>
      <c r="F1784">
        <v>-1.001686220371953</v>
      </c>
      <c r="G1784">
        <v>299.82446786433547</v>
      </c>
      <c r="H1784">
        <v>1304.8360841455881</v>
      </c>
      <c r="I1784">
        <v>4</v>
      </c>
      <c r="J1784">
        <v>4</v>
      </c>
      <c r="K1784">
        <v>1133.9025571225161</v>
      </c>
      <c r="L1784" t="b">
        <v>0</v>
      </c>
      <c r="M1784">
        <v>-17.79130977442523</v>
      </c>
      <c r="N1784">
        <v>-17.79130977442523</v>
      </c>
      <c r="O1784">
        <v>-566.64652785312217</v>
      </c>
      <c r="P1784">
        <v>-132.86092433530959</v>
      </c>
      <c r="Q1784">
        <v>-18.154397729005328</v>
      </c>
      <c r="R1784">
        <v>0.94727993873681027</v>
      </c>
      <c r="S1784">
        <v>70.995961193278035</v>
      </c>
      <c r="T1784">
        <v>-144.8291004198712</v>
      </c>
      <c r="U1784">
        <v>-17.19729676853586</v>
      </c>
      <c r="V1784">
        <v>-11.968176084561581</v>
      </c>
      <c r="W1784">
        <v>-12.41486299878243</v>
      </c>
      <c r="X1784">
        <v>1</v>
      </c>
      <c r="Y1784">
        <v>5.6949314788410881</v>
      </c>
      <c r="Z1784">
        <v>88.44203731273214</v>
      </c>
      <c r="AA1784">
        <v>1133.9025571225161</v>
      </c>
      <c r="AB1784" t="b">
        <v>0</v>
      </c>
      <c r="AC1784" t="b">
        <v>1</v>
      </c>
      <c r="AD1784">
        <v>89.749275863847274</v>
      </c>
      <c r="AE1784">
        <v>0.25939059907664969</v>
      </c>
      <c r="AF1784">
        <v>0</v>
      </c>
      <c r="AG1784">
        <v>0</v>
      </c>
      <c r="AH1784">
        <v>-1.3205550122578069E-3</v>
      </c>
      <c r="AI1784" t="b">
        <v>0</v>
      </c>
      <c r="AJ1784" t="b">
        <v>0</v>
      </c>
      <c r="AK1784">
        <v>1133.9025571225161</v>
      </c>
      <c r="AL1784">
        <v>0</v>
      </c>
      <c r="AM1784">
        <v>-17.19729676853586</v>
      </c>
      <c r="AN1784">
        <v>15.38424537484633</v>
      </c>
      <c r="AO1784">
        <v>-1.8430814311078509</v>
      </c>
      <c r="AP1784">
        <v>-1.542181277975005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5">
      <c r="A1785">
        <v>1782</v>
      </c>
      <c r="B1785">
        <v>0</v>
      </c>
      <c r="C1785">
        <v>0</v>
      </c>
      <c r="D1785">
        <v>0</v>
      </c>
      <c r="E1785">
        <v>36.4</v>
      </c>
      <c r="F1785">
        <v>-0.93872750679387185</v>
      </c>
      <c r="G1785">
        <v>273.5240759464113</v>
      </c>
      <c r="H1785">
        <v>1190.376778518782</v>
      </c>
      <c r="I1785">
        <v>4</v>
      </c>
      <c r="J1785">
        <v>3</v>
      </c>
      <c r="K1785">
        <v>1403.454221873644</v>
      </c>
      <c r="L1785" t="b">
        <v>1</v>
      </c>
      <c r="M1785">
        <v>-15.151870057001959</v>
      </c>
      <c r="N1785">
        <v>-15.151870057001959</v>
      </c>
      <c r="O1785">
        <v>-528.98341946258483</v>
      </c>
      <c r="P1785">
        <v>-124.03010097693409</v>
      </c>
      <c r="Q1785">
        <v>-15.461091894899949</v>
      </c>
      <c r="R1785">
        <v>0.94678379594510487</v>
      </c>
      <c r="S1785">
        <v>71.026070176849501</v>
      </c>
      <c r="T1785">
        <v>-99.601093990158006</v>
      </c>
      <c r="U1785">
        <v>-14.638311273709469</v>
      </c>
      <c r="V1785">
        <v>24.429006986776059</v>
      </c>
      <c r="W1785">
        <v>-12.41486299878243</v>
      </c>
      <c r="X1785">
        <v>1</v>
      </c>
      <c r="Y1785">
        <v>5.6949314788410881</v>
      </c>
      <c r="Z1785">
        <v>88.436730686964552</v>
      </c>
      <c r="AA1785">
        <v>1403.454221873644</v>
      </c>
      <c r="AB1785" t="b">
        <v>0</v>
      </c>
      <c r="AC1785" t="b">
        <v>1</v>
      </c>
      <c r="AD1785">
        <v>89.751535757291265</v>
      </c>
      <c r="AE1785">
        <v>0.25939059907664969</v>
      </c>
      <c r="AF1785">
        <v>0</v>
      </c>
      <c r="AG1785">
        <v>0</v>
      </c>
      <c r="AH1785">
        <v>-1.178994229497965E-3</v>
      </c>
      <c r="AI1785" t="b">
        <v>0</v>
      </c>
      <c r="AJ1785" t="b">
        <v>0</v>
      </c>
      <c r="AK1785">
        <v>1403.454221873644</v>
      </c>
      <c r="AL1785">
        <v>0</v>
      </c>
      <c r="AM1785">
        <v>-14.638311273709469</v>
      </c>
      <c r="AN1785">
        <v>12.409210611760511</v>
      </c>
      <c r="AO1785">
        <v>-1.7111357575241799</v>
      </c>
      <c r="AP1785">
        <v>-1.960941227435381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5">
      <c r="A1786">
        <v>1783</v>
      </c>
      <c r="B1786">
        <v>0</v>
      </c>
      <c r="C1786">
        <v>0</v>
      </c>
      <c r="D1786">
        <v>0</v>
      </c>
      <c r="E1786">
        <v>33.200000000000003</v>
      </c>
      <c r="F1786">
        <v>-0.82673708578588734</v>
      </c>
      <c r="G1786">
        <v>249.47800333573781</v>
      </c>
      <c r="H1786">
        <v>1085.728270517131</v>
      </c>
      <c r="I1786">
        <v>4</v>
      </c>
      <c r="J1786">
        <v>3</v>
      </c>
      <c r="K1786">
        <v>1280.073630939698</v>
      </c>
      <c r="L1786" t="b">
        <v>0</v>
      </c>
      <c r="M1786">
        <v>-11.94324297090632</v>
      </c>
      <c r="N1786">
        <v>-11.94324297090632</v>
      </c>
      <c r="O1786">
        <v>-457.15280624782378</v>
      </c>
      <c r="P1786">
        <v>-107.1880641900097</v>
      </c>
      <c r="Q1786">
        <v>-12.186982623373799</v>
      </c>
      <c r="R1786">
        <v>0.9449120897849399</v>
      </c>
      <c r="S1786">
        <v>71.051953640799013</v>
      </c>
      <c r="T1786">
        <v>-85.906104948078323</v>
      </c>
      <c r="U1786">
        <v>-11.515627218824889</v>
      </c>
      <c r="V1786">
        <v>21.281959241931379</v>
      </c>
      <c r="W1786">
        <v>-9.8394525866805509</v>
      </c>
      <c r="X1786">
        <v>1</v>
      </c>
      <c r="Y1786">
        <v>3.1195210667392099</v>
      </c>
      <c r="Z1786">
        <v>88.443566558460276</v>
      </c>
      <c r="AA1786">
        <v>1280.073630939698</v>
      </c>
      <c r="AB1786" t="b">
        <v>0</v>
      </c>
      <c r="AC1786" t="b">
        <v>1</v>
      </c>
      <c r="AD1786">
        <v>89.753284656605871</v>
      </c>
      <c r="AE1786">
        <v>0.20558112492225389</v>
      </c>
      <c r="AF1786">
        <v>0</v>
      </c>
      <c r="AG1786">
        <v>0</v>
      </c>
      <c r="AH1786">
        <v>-5.93863326766364E-4</v>
      </c>
      <c r="AI1786" t="b">
        <v>0</v>
      </c>
      <c r="AJ1786" t="b">
        <v>0</v>
      </c>
      <c r="AK1786">
        <v>1280.073630939698</v>
      </c>
      <c r="AL1786">
        <v>0</v>
      </c>
      <c r="AM1786">
        <v>-11.515627218824889</v>
      </c>
      <c r="AN1786">
        <v>9.5232841950075819</v>
      </c>
      <c r="AO1786">
        <v>-1.588080380353776</v>
      </c>
      <c r="AP1786">
        <v>-1.7655237430382129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5">
      <c r="A1787">
        <v>1784</v>
      </c>
      <c r="B1787">
        <v>0</v>
      </c>
      <c r="C1787">
        <v>0</v>
      </c>
      <c r="D1787">
        <v>0</v>
      </c>
      <c r="E1787">
        <v>30.5</v>
      </c>
      <c r="F1787">
        <v>-0.67099081672924932</v>
      </c>
      <c r="G1787">
        <v>229.18912957048201</v>
      </c>
      <c r="H1787">
        <v>997.43109189073778</v>
      </c>
      <c r="I1787">
        <v>3</v>
      </c>
      <c r="J1787">
        <v>3</v>
      </c>
      <c r="K1787">
        <v>1175.9712573391801</v>
      </c>
      <c r="L1787" t="b">
        <v>0</v>
      </c>
      <c r="M1787">
        <v>-8.5102895518619004</v>
      </c>
      <c r="N1787">
        <v>-8.5102895518619004</v>
      </c>
      <c r="O1787">
        <v>-354.58609713134763</v>
      </c>
      <c r="P1787">
        <v>-83.13937226406523</v>
      </c>
      <c r="Q1787">
        <v>-8.6839689304713268</v>
      </c>
      <c r="R1787">
        <v>0.94044026783309609</v>
      </c>
      <c r="S1787">
        <v>71.073073490930881</v>
      </c>
      <c r="T1787">
        <v>-66.316890177687</v>
      </c>
      <c r="U1787">
        <v>-8.1667540668267407</v>
      </c>
      <c r="V1787">
        <v>16.822482086378201</v>
      </c>
      <c r="W1787">
        <v>-13.226781291165921</v>
      </c>
      <c r="X1787">
        <v>1</v>
      </c>
      <c r="Y1787">
        <v>6.5068497712245748</v>
      </c>
      <c r="Z1787">
        <v>88.448763316366509</v>
      </c>
      <c r="AA1787">
        <v>1175.9712573391801</v>
      </c>
      <c r="AB1787" t="b">
        <v>0</v>
      </c>
      <c r="AC1787" t="b">
        <v>1</v>
      </c>
      <c r="AD1787">
        <v>89.755194650819746</v>
      </c>
      <c r="AE1787">
        <v>0.27635445701719219</v>
      </c>
      <c r="AF1787">
        <v>0</v>
      </c>
      <c r="AG1787">
        <v>0</v>
      </c>
      <c r="AH1787">
        <v>2.0984633246909912E-3</v>
      </c>
      <c r="AI1787" t="b">
        <v>0</v>
      </c>
      <c r="AJ1787" t="b">
        <v>0</v>
      </c>
      <c r="AK1787">
        <v>1175.9712573391801</v>
      </c>
      <c r="AL1787">
        <v>0</v>
      </c>
      <c r="AM1787">
        <v>-8.1667540668267407</v>
      </c>
      <c r="AN1787">
        <v>6.2701446537583294</v>
      </c>
      <c r="AO1787">
        <v>-2.0643063265020478</v>
      </c>
      <c r="AP1787">
        <v>-1.605606058546978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5">
      <c r="A1788">
        <v>1785</v>
      </c>
      <c r="B1788">
        <v>0</v>
      </c>
      <c r="C1788">
        <v>0</v>
      </c>
      <c r="D1788">
        <v>0</v>
      </c>
      <c r="E1788">
        <v>28.3</v>
      </c>
      <c r="F1788">
        <v>-0.57263298063045154</v>
      </c>
      <c r="G1788">
        <v>212.65745465064401</v>
      </c>
      <c r="H1788">
        <v>925.48524263960257</v>
      </c>
      <c r="I1788">
        <v>3</v>
      </c>
      <c r="J1788">
        <v>3</v>
      </c>
      <c r="K1788">
        <v>1091.147101072092</v>
      </c>
      <c r="L1788" t="b">
        <v>0</v>
      </c>
      <c r="M1788">
        <v>-6.4645417454769234</v>
      </c>
      <c r="N1788">
        <v>-6.4645417454769234</v>
      </c>
      <c r="O1788">
        <v>-290.28762014671628</v>
      </c>
      <c r="P1788">
        <v>-68.063386326417202</v>
      </c>
      <c r="Q1788">
        <v>-6.596471168854003</v>
      </c>
      <c r="R1788">
        <v>0.93618127363544301</v>
      </c>
      <c r="S1788">
        <v>71.089344307151521</v>
      </c>
      <c r="T1788">
        <v>-54.045519676850247</v>
      </c>
      <c r="U1788">
        <v>-6.1754927803572199</v>
      </c>
      <c r="V1788">
        <v>14.017866649566949</v>
      </c>
      <c r="W1788">
        <v>-16.698922651063882</v>
      </c>
      <c r="X1788">
        <v>1</v>
      </c>
      <c r="Y1788">
        <v>9.9789911311225374</v>
      </c>
      <c r="Z1788">
        <v>88.453960074272743</v>
      </c>
      <c r="AA1788">
        <v>1091.147101072092</v>
      </c>
      <c r="AB1788" t="b">
        <v>0</v>
      </c>
      <c r="AC1788" t="b">
        <v>1</v>
      </c>
      <c r="AD1788">
        <v>89.758465650998787</v>
      </c>
      <c r="AE1788">
        <v>0.34889982683005882</v>
      </c>
      <c r="AF1788">
        <v>0</v>
      </c>
      <c r="AG1788">
        <v>0</v>
      </c>
      <c r="AH1788">
        <v>5.7483623905118519E-3</v>
      </c>
      <c r="AI1788" t="b">
        <v>0</v>
      </c>
      <c r="AJ1788" t="b">
        <v>0</v>
      </c>
      <c r="AK1788">
        <v>1091.147101072092</v>
      </c>
      <c r="AL1788">
        <v>0</v>
      </c>
      <c r="AM1788">
        <v>-6.1754927803572199</v>
      </c>
      <c r="AN1788">
        <v>4.2671420094627859</v>
      </c>
      <c r="AO1788">
        <v>-1.820275160021205</v>
      </c>
      <c r="AP1788">
        <v>-1.47839125953853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5">
      <c r="A1789">
        <v>1786</v>
      </c>
      <c r="B1789">
        <v>0</v>
      </c>
      <c r="C1789">
        <v>0</v>
      </c>
      <c r="D1789">
        <v>0</v>
      </c>
      <c r="E1789">
        <v>26.3</v>
      </c>
      <c r="F1789">
        <v>-0.53847726074893876</v>
      </c>
      <c r="G1789">
        <v>197.628659268973</v>
      </c>
      <c r="H1789">
        <v>860.07992513857062</v>
      </c>
      <c r="I1789">
        <v>3</v>
      </c>
      <c r="J1789">
        <v>2</v>
      </c>
      <c r="K1789">
        <v>1620.3905789610669</v>
      </c>
      <c r="L1789" t="b">
        <v>1</v>
      </c>
      <c r="M1789">
        <v>-5.574114116303142</v>
      </c>
      <c r="N1789">
        <v>-5.574114116303142</v>
      </c>
      <c r="O1789">
        <v>-269.3378030037274</v>
      </c>
      <c r="P1789">
        <v>-63.151308102239497</v>
      </c>
      <c r="Q1789">
        <v>-5.6878715472481032</v>
      </c>
      <c r="R1789">
        <v>0.9347843352582762</v>
      </c>
      <c r="S1789">
        <v>71.102587665905418</v>
      </c>
      <c r="T1789">
        <v>-31.333786393334691</v>
      </c>
      <c r="U1789">
        <v>-5.3169332233287809</v>
      </c>
      <c r="V1789">
        <v>31.81752170890481</v>
      </c>
      <c r="W1789">
        <v>-16.698922651063882</v>
      </c>
      <c r="X1789">
        <v>1</v>
      </c>
      <c r="Y1789">
        <v>9.9789911311225374</v>
      </c>
      <c r="Z1789">
        <v>88.45248711024955</v>
      </c>
      <c r="AA1789">
        <v>1620.3905789610669</v>
      </c>
      <c r="AB1789" t="b">
        <v>0</v>
      </c>
      <c r="AC1789" t="b">
        <v>1</v>
      </c>
      <c r="AD1789">
        <v>89.76242556811431</v>
      </c>
      <c r="AE1789">
        <v>0.34889982683005882</v>
      </c>
      <c r="AF1789">
        <v>0</v>
      </c>
      <c r="AG1789">
        <v>0</v>
      </c>
      <c r="AH1789">
        <v>7.3219705374209521E-3</v>
      </c>
      <c r="AI1789" t="b">
        <v>0</v>
      </c>
      <c r="AJ1789" t="b">
        <v>0</v>
      </c>
      <c r="AK1789">
        <v>1620.3905789610669</v>
      </c>
      <c r="AL1789">
        <v>0</v>
      </c>
      <c r="AM1789">
        <v>-5.3169332233287809</v>
      </c>
      <c r="AN1789">
        <v>2.5765059153559742</v>
      </c>
      <c r="AO1789">
        <v>-1.650776822430114</v>
      </c>
      <c r="AP1789">
        <v>-2.3218014303902699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5">
      <c r="A1790">
        <v>1787</v>
      </c>
      <c r="B1790">
        <v>0</v>
      </c>
      <c r="C1790">
        <v>0</v>
      </c>
      <c r="D1790">
        <v>0</v>
      </c>
      <c r="E1790">
        <v>24.4</v>
      </c>
      <c r="F1790">
        <v>-0.52345797637379521</v>
      </c>
      <c r="G1790">
        <v>183.3513036563856</v>
      </c>
      <c r="H1790">
        <v>797.94487351259022</v>
      </c>
      <c r="I1790">
        <v>3</v>
      </c>
      <c r="J1790">
        <v>2</v>
      </c>
      <c r="K1790">
        <v>1503.32814169772</v>
      </c>
      <c r="L1790" t="b">
        <v>0</v>
      </c>
      <c r="M1790">
        <v>-5.0149875322869724</v>
      </c>
      <c r="N1790">
        <v>-5.0149875322869724</v>
      </c>
      <c r="O1790">
        <v>-261.19041623074929</v>
      </c>
      <c r="P1790">
        <v>-61.241000204163541</v>
      </c>
      <c r="Q1790">
        <v>-5.1173342166193594</v>
      </c>
      <c r="R1790">
        <v>0.93456809817213349</v>
      </c>
      <c r="S1790">
        <v>71.114256838084955</v>
      </c>
      <c r="T1790">
        <v>-30.378919899662609</v>
      </c>
      <c r="U1790">
        <v>-4.782497306537139</v>
      </c>
      <c r="V1790">
        <v>30.862080304500932</v>
      </c>
      <c r="W1790">
        <v>-17.373484227779539</v>
      </c>
      <c r="X1790">
        <v>1</v>
      </c>
      <c r="Y1790">
        <v>10.6535527078382</v>
      </c>
      <c r="Z1790">
        <v>88.455824675368675</v>
      </c>
      <c r="AA1790">
        <v>1503.32814169772</v>
      </c>
      <c r="AB1790" t="b">
        <v>0</v>
      </c>
      <c r="AC1790" t="b">
        <v>1</v>
      </c>
      <c r="AD1790">
        <v>89.766519326812514</v>
      </c>
      <c r="AE1790">
        <v>0.36299381494056188</v>
      </c>
      <c r="AF1790">
        <v>0</v>
      </c>
      <c r="AG1790">
        <v>0</v>
      </c>
      <c r="AH1790">
        <v>6.7443848535874706E-3</v>
      </c>
      <c r="AI1790" t="b">
        <v>0</v>
      </c>
      <c r="AJ1790" t="b">
        <v>0</v>
      </c>
      <c r="AK1790">
        <v>1503.32814169772</v>
      </c>
      <c r="AL1790">
        <v>0</v>
      </c>
      <c r="AM1790">
        <v>-4.782497306537139</v>
      </c>
      <c r="AN1790">
        <v>2.2728074445538211</v>
      </c>
      <c r="AO1790">
        <v>-1.5115370734177029</v>
      </c>
      <c r="AP1790">
        <v>-2.1241995882602969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5">
      <c r="A1791">
        <v>1788</v>
      </c>
      <c r="B1791">
        <v>0</v>
      </c>
      <c r="C1791">
        <v>0</v>
      </c>
      <c r="D1791">
        <v>0</v>
      </c>
      <c r="E1791">
        <v>22.5</v>
      </c>
      <c r="F1791">
        <v>-0.53435750042255004</v>
      </c>
      <c r="G1791">
        <v>169.0739480437982</v>
      </c>
      <c r="H1791">
        <v>735.80982188660983</v>
      </c>
      <c r="I1791">
        <v>2</v>
      </c>
      <c r="J1791">
        <v>2</v>
      </c>
      <c r="K1791">
        <v>1386.265704434373</v>
      </c>
      <c r="L1791" t="b">
        <v>0</v>
      </c>
      <c r="M1791">
        <v>-4.790770642555807</v>
      </c>
      <c r="N1791">
        <v>-4.790770642555807</v>
      </c>
      <c r="O1791">
        <v>-270.58272589155189</v>
      </c>
      <c r="P1791">
        <v>-63.443203662297407</v>
      </c>
      <c r="Q1791">
        <v>-4.8885414719957216</v>
      </c>
      <c r="R1791">
        <v>0.93618074826011066</v>
      </c>
      <c r="S1791">
        <v>71.124790313069497</v>
      </c>
      <c r="T1791">
        <v>-31.52564006188333</v>
      </c>
      <c r="U1791">
        <v>-4.5765584131535384</v>
      </c>
      <c r="V1791">
        <v>31.91756360041407</v>
      </c>
      <c r="W1791">
        <v>-17.373484227779539</v>
      </c>
      <c r="X1791">
        <v>1</v>
      </c>
      <c r="Y1791">
        <v>10.6535527078382</v>
      </c>
      <c r="Z1791">
        <v>88.463889422624902</v>
      </c>
      <c r="AA1791">
        <v>1386.265704434373</v>
      </c>
      <c r="AB1791" t="b">
        <v>0</v>
      </c>
      <c r="AC1791" t="b">
        <v>1</v>
      </c>
      <c r="AD1791">
        <v>89.770746927093398</v>
      </c>
      <c r="AE1791">
        <v>0.36299381494056188</v>
      </c>
      <c r="AF1791">
        <v>0</v>
      </c>
      <c r="AG1791">
        <v>0</v>
      </c>
      <c r="AH1791">
        <v>5.0141687593018847E-3</v>
      </c>
      <c r="AI1791" t="b">
        <v>0</v>
      </c>
      <c r="AJ1791" t="b">
        <v>0</v>
      </c>
      <c r="AK1791">
        <v>1386.265704434373</v>
      </c>
      <c r="AL1791">
        <v>0</v>
      </c>
      <c r="AM1791">
        <v>-4.5765584131535384</v>
      </c>
      <c r="AN1791">
        <v>2.2565551020468479</v>
      </c>
      <c r="AO1791">
        <v>-2.4263432052235778</v>
      </c>
      <c r="AP1791">
        <v>-1.9333134339721401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5">
      <c r="A1792">
        <v>1789</v>
      </c>
      <c r="B1792">
        <v>0</v>
      </c>
      <c r="C1792">
        <v>0</v>
      </c>
      <c r="D1792">
        <v>0</v>
      </c>
      <c r="E1792">
        <v>20.5</v>
      </c>
      <c r="F1792">
        <v>-0.58911202193600376</v>
      </c>
      <c r="G1792">
        <v>154.04515266212729</v>
      </c>
      <c r="H1792">
        <v>670.40450438557787</v>
      </c>
      <c r="I1792">
        <v>2</v>
      </c>
      <c r="J1792">
        <v>2</v>
      </c>
      <c r="K1792">
        <v>1263.0420862624289</v>
      </c>
      <c r="L1792" t="b">
        <v>0</v>
      </c>
      <c r="M1792">
        <v>-4.9979492213511438</v>
      </c>
      <c r="N1792">
        <v>-4.9979492213511438</v>
      </c>
      <c r="O1792">
        <v>-309.82409124356252</v>
      </c>
      <c r="P1792">
        <v>-72.64407901681669</v>
      </c>
      <c r="Q1792">
        <v>-5.0999481850521873</v>
      </c>
      <c r="R1792">
        <v>0.94013177642680157</v>
      </c>
      <c r="S1792">
        <v>71.134604839625453</v>
      </c>
      <c r="T1792">
        <v>-36.250003743614023</v>
      </c>
      <c r="U1792">
        <v>-4.7946233468977546</v>
      </c>
      <c r="V1792">
        <v>36.394075273202667</v>
      </c>
      <c r="W1792">
        <v>-20.54898065050897</v>
      </c>
      <c r="X1792">
        <v>1</v>
      </c>
      <c r="Y1792">
        <v>13.829049130567631</v>
      </c>
      <c r="Z1792">
        <v>88.479370617514945</v>
      </c>
      <c r="AA1792">
        <v>1263.0420862624289</v>
      </c>
      <c r="AB1792" t="b">
        <v>0</v>
      </c>
      <c r="AC1792" t="b">
        <v>1</v>
      </c>
      <c r="AD1792">
        <v>89.775604586188322</v>
      </c>
      <c r="AE1792">
        <v>0.42934121801205199</v>
      </c>
      <c r="AF1792">
        <v>0</v>
      </c>
      <c r="AG1792">
        <v>0</v>
      </c>
      <c r="AH1792">
        <v>5.3042098155285933E-3</v>
      </c>
      <c r="AI1792" t="b">
        <v>0</v>
      </c>
      <c r="AJ1792" t="b">
        <v>0</v>
      </c>
      <c r="AK1792">
        <v>1263.0420862624289</v>
      </c>
      <c r="AL1792">
        <v>0</v>
      </c>
      <c r="AM1792">
        <v>-4.7946233468977546</v>
      </c>
      <c r="AN1792">
        <v>2.597415116139703</v>
      </c>
      <c r="AO1792">
        <v>-2.2211906714561742</v>
      </c>
      <c r="AP1792">
        <v>-1.739060951604195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5">
      <c r="A1793">
        <v>1790</v>
      </c>
      <c r="B1793">
        <v>0</v>
      </c>
      <c r="C1793">
        <v>0</v>
      </c>
      <c r="D1793">
        <v>0</v>
      </c>
      <c r="E1793">
        <v>18.2</v>
      </c>
      <c r="F1793">
        <v>-0.69252774516676574</v>
      </c>
      <c r="G1793">
        <v>136.76203797320571</v>
      </c>
      <c r="H1793">
        <v>595.18838925939099</v>
      </c>
      <c r="I1793">
        <v>2</v>
      </c>
      <c r="J1793">
        <v>2</v>
      </c>
      <c r="K1793">
        <v>1121.334925364692</v>
      </c>
      <c r="L1793" t="b">
        <v>0</v>
      </c>
      <c r="M1793">
        <v>-5.4758214608389864</v>
      </c>
      <c r="N1793">
        <v>-5.4758214608389864</v>
      </c>
      <c r="O1793">
        <v>-382.34472046341659</v>
      </c>
      <c r="P1793">
        <v>-89.6479030198212</v>
      </c>
      <c r="Q1793">
        <v>-5.5875729192234562</v>
      </c>
      <c r="R1793">
        <v>0.94497016525279609</v>
      </c>
      <c r="S1793">
        <v>71.144209908385847</v>
      </c>
      <c r="T1793">
        <v>-44.965283296819059</v>
      </c>
      <c r="U1793">
        <v>-5.2800897048406377</v>
      </c>
      <c r="V1793">
        <v>44.682619723002169</v>
      </c>
      <c r="W1793">
        <v>-17.076839290611009</v>
      </c>
      <c r="X1793">
        <v>1</v>
      </c>
      <c r="Y1793">
        <v>10.35690777066967</v>
      </c>
      <c r="Z1793">
        <v>88.484567375421179</v>
      </c>
      <c r="AA1793">
        <v>1121.334925364692</v>
      </c>
      <c r="AB1793" t="b">
        <v>0</v>
      </c>
      <c r="AC1793" t="b">
        <v>1</v>
      </c>
      <c r="AD1793">
        <v>89.780403387160788</v>
      </c>
      <c r="AE1793">
        <v>0.35679584819918542</v>
      </c>
      <c r="AF1793">
        <v>0</v>
      </c>
      <c r="AG1793">
        <v>0</v>
      </c>
      <c r="AH1793">
        <v>6.5994444384178674E-3</v>
      </c>
      <c r="AI1793" t="b">
        <v>0</v>
      </c>
      <c r="AJ1793" t="b">
        <v>0</v>
      </c>
      <c r="AK1793">
        <v>1121.334925364692</v>
      </c>
      <c r="AL1793">
        <v>0</v>
      </c>
      <c r="AM1793">
        <v>-5.2800897048406377</v>
      </c>
      <c r="AN1793">
        <v>3.3609839708721552</v>
      </c>
      <c r="AO1793">
        <v>-2.0188745912885491</v>
      </c>
      <c r="AP1793">
        <v>-1.5233617230572829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5">
      <c r="A1794">
        <v>1791</v>
      </c>
      <c r="B1794">
        <v>0</v>
      </c>
      <c r="C1794">
        <v>0</v>
      </c>
      <c r="D1794">
        <v>0</v>
      </c>
      <c r="E1794">
        <v>15.5</v>
      </c>
      <c r="F1794">
        <v>-0.80744366406359891</v>
      </c>
      <c r="G1794">
        <v>116.47316420794991</v>
      </c>
      <c r="H1794">
        <v>506.89121063299791</v>
      </c>
      <c r="I1794">
        <v>2</v>
      </c>
      <c r="J1794">
        <v>2</v>
      </c>
      <c r="K1794">
        <v>954.98304083256801</v>
      </c>
      <c r="L1794" t="b">
        <v>0</v>
      </c>
      <c r="M1794">
        <v>-5.6454426493963528</v>
      </c>
      <c r="N1794">
        <v>-5.6454426493963528</v>
      </c>
      <c r="O1794">
        <v>-462.85345282921833</v>
      </c>
      <c r="P1794">
        <v>-108.5246878820008</v>
      </c>
      <c r="Q1794">
        <v>-5.7606557646901564</v>
      </c>
      <c r="R1794">
        <v>0.94859431076579193</v>
      </c>
      <c r="S1794">
        <v>71.153882876476715</v>
      </c>
      <c r="T1794">
        <v>-54.642198249734207</v>
      </c>
      <c r="U1794">
        <v>-5.4645252846652426</v>
      </c>
      <c r="V1794">
        <v>53.882489632266598</v>
      </c>
      <c r="W1794">
        <v>-16.714159988852021</v>
      </c>
      <c r="X1794">
        <v>1</v>
      </c>
      <c r="Y1794">
        <v>9.9942284689106771</v>
      </c>
      <c r="Z1794">
        <v>88.489764133327412</v>
      </c>
      <c r="AA1794">
        <v>954.98304083256801</v>
      </c>
      <c r="AB1794" t="b">
        <v>0</v>
      </c>
      <c r="AC1794" t="b">
        <v>1</v>
      </c>
      <c r="AD1794">
        <v>89.784441311017844</v>
      </c>
      <c r="AE1794">
        <v>0.34921818895597079</v>
      </c>
      <c r="AF1794">
        <v>0</v>
      </c>
      <c r="AG1794">
        <v>0</v>
      </c>
      <c r="AH1794">
        <v>7.5608955381690213E-3</v>
      </c>
      <c r="AI1794" t="b">
        <v>0</v>
      </c>
      <c r="AJ1794" t="b">
        <v>0</v>
      </c>
      <c r="AK1794">
        <v>954.98304083256801</v>
      </c>
      <c r="AL1794">
        <v>0</v>
      </c>
      <c r="AM1794">
        <v>-5.4645252846652426</v>
      </c>
      <c r="AN1794">
        <v>3.78739698646566</v>
      </c>
      <c r="AO1794">
        <v>-1.809029989348744</v>
      </c>
      <c r="AP1794">
        <v>-1.279447279811069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5">
      <c r="A1795">
        <v>1792</v>
      </c>
      <c r="B1795">
        <v>0</v>
      </c>
      <c r="C1795">
        <v>0</v>
      </c>
      <c r="D1795">
        <v>0</v>
      </c>
      <c r="E1795">
        <v>12.3</v>
      </c>
      <c r="F1795">
        <v>-0.99436426524550536</v>
      </c>
      <c r="G1795">
        <v>92.427091597276359</v>
      </c>
      <c r="H1795">
        <v>402.24270263134667</v>
      </c>
      <c r="I1795">
        <v>2</v>
      </c>
      <c r="J1795">
        <v>1</v>
      </c>
      <c r="K1795">
        <v>1464.967922983365</v>
      </c>
      <c r="L1795" t="b">
        <v>1</v>
      </c>
      <c r="M1795">
        <v>-5.7350043366704258</v>
      </c>
      <c r="N1795">
        <v>-5.7350043366704258</v>
      </c>
      <c r="O1795">
        <v>-592.52386268624184</v>
      </c>
      <c r="P1795">
        <v>-138.92835165775099</v>
      </c>
      <c r="Q1795">
        <v>-5.8520452415004343</v>
      </c>
      <c r="R1795">
        <v>0.95218664598797675</v>
      </c>
      <c r="S1795">
        <v>71.163198704300882</v>
      </c>
      <c r="T1795">
        <v>-36.322273804951173</v>
      </c>
      <c r="U1795">
        <v>-5.5722393306741989</v>
      </c>
      <c r="V1795">
        <v>102.6060778527999</v>
      </c>
      <c r="W1795">
        <v>-19.289570400953892</v>
      </c>
      <c r="X1795">
        <v>1</v>
      </c>
      <c r="Y1795">
        <v>12.569638881012549</v>
      </c>
      <c r="Z1795">
        <v>88.488291169304219</v>
      </c>
      <c r="AA1795">
        <v>1464.967922983365</v>
      </c>
      <c r="AB1795" t="b">
        <v>0</v>
      </c>
      <c r="AC1795" t="b">
        <v>1</v>
      </c>
      <c r="AD1795">
        <v>89.78891826882537</v>
      </c>
      <c r="AE1795">
        <v>0.40302766311036647</v>
      </c>
      <c r="AF1795">
        <v>0</v>
      </c>
      <c r="AG1795">
        <v>0</v>
      </c>
      <c r="AH1795">
        <v>7.5967110403189486E-3</v>
      </c>
      <c r="AI1795" t="b">
        <v>0</v>
      </c>
      <c r="AJ1795" t="b">
        <v>0</v>
      </c>
      <c r="AK1795">
        <v>1464.967922983365</v>
      </c>
      <c r="AL1795">
        <v>0</v>
      </c>
      <c r="AM1795">
        <v>-5.5722393306741989</v>
      </c>
      <c r="AN1795">
        <v>3.1055709412912802</v>
      </c>
      <c r="AO1795">
        <v>-1.5768335235006219</v>
      </c>
      <c r="AP1795">
        <v>-2.0609337869331079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5">
      <c r="A1796">
        <v>1793</v>
      </c>
      <c r="B1796">
        <v>0</v>
      </c>
      <c r="C1796">
        <v>0</v>
      </c>
      <c r="D1796">
        <v>0</v>
      </c>
      <c r="E1796">
        <v>8.6999999999999993</v>
      </c>
      <c r="F1796">
        <v>-0.88176594162104793</v>
      </c>
      <c r="G1796">
        <v>65.375259910268639</v>
      </c>
      <c r="H1796">
        <v>284.51313112948912</v>
      </c>
      <c r="I1796">
        <v>2</v>
      </c>
      <c r="J1796">
        <v>1</v>
      </c>
      <c r="K1796">
        <v>1036.196823573599</v>
      </c>
      <c r="L1796" t="b">
        <v>0</v>
      </c>
      <c r="M1796">
        <v>-3.5472353799218341</v>
      </c>
      <c r="N1796">
        <v>-3.5472353799218341</v>
      </c>
      <c r="O1796">
        <v>-518.14100239134086</v>
      </c>
      <c r="P1796">
        <v>-121.48789259250751</v>
      </c>
      <c r="Q1796">
        <v>-3.6196279386957491</v>
      </c>
      <c r="R1796">
        <v>0.95128848050524806</v>
      </c>
      <c r="S1796">
        <v>71.172000985272504</v>
      </c>
      <c r="T1796">
        <v>-31.732573515681288</v>
      </c>
      <c r="U1796">
        <v>-3.4433103617962222</v>
      </c>
      <c r="V1796">
        <v>89.755319076826254</v>
      </c>
      <c r="W1796">
        <v>-19.85377850920721</v>
      </c>
      <c r="X1796">
        <v>1</v>
      </c>
      <c r="Y1796">
        <v>13.133846989265869</v>
      </c>
      <c r="Z1796">
        <v>88.497720416006388</v>
      </c>
      <c r="AA1796">
        <v>1036.196823573599</v>
      </c>
      <c r="AB1796" t="b">
        <v>0</v>
      </c>
      <c r="AC1796" t="b">
        <v>1</v>
      </c>
      <c r="AD1796">
        <v>89.794018166815505</v>
      </c>
      <c r="AE1796">
        <v>0.41481597516971702</v>
      </c>
      <c r="AF1796">
        <v>0</v>
      </c>
      <c r="AG1796">
        <v>0</v>
      </c>
      <c r="AH1796">
        <v>6.2495534509780506E-3</v>
      </c>
      <c r="AI1796" t="b">
        <v>0</v>
      </c>
      <c r="AJ1796" t="b">
        <v>0</v>
      </c>
      <c r="AK1796">
        <v>1036.196823573599</v>
      </c>
      <c r="AL1796">
        <v>0</v>
      </c>
      <c r="AM1796">
        <v>-3.4433103617962222</v>
      </c>
      <c r="AN1796">
        <v>1.35855236374317</v>
      </c>
      <c r="AO1796">
        <v>-1.3196504462541121</v>
      </c>
      <c r="AP1796">
        <v>-1.39735820155043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5">
      <c r="A1797">
        <v>1794</v>
      </c>
      <c r="B1797">
        <v>0</v>
      </c>
      <c r="C1797">
        <v>0</v>
      </c>
      <c r="D1797">
        <v>0</v>
      </c>
      <c r="E1797">
        <v>5.2</v>
      </c>
      <c r="F1797">
        <v>-1.395238634936971</v>
      </c>
      <c r="G1797">
        <v>39.074867992344473</v>
      </c>
      <c r="H1797">
        <v>170.0538255026832</v>
      </c>
      <c r="I1797">
        <v>1</v>
      </c>
      <c r="J1797">
        <v>1</v>
      </c>
      <c r="K1797">
        <v>619.33603248077213</v>
      </c>
      <c r="L1797" t="b">
        <v>0</v>
      </c>
      <c r="M1797">
        <v>-3.5586069793409409</v>
      </c>
      <c r="N1797">
        <v>-3.5586069793409409</v>
      </c>
      <c r="O1797">
        <v>-869.66879795124362</v>
      </c>
      <c r="P1797">
        <v>-203.91018859526079</v>
      </c>
      <c r="Q1797">
        <v>-3.6312316115723879</v>
      </c>
      <c r="R1797">
        <v>0.95630009186995435</v>
      </c>
      <c r="S1797">
        <v>71.17754767600367</v>
      </c>
      <c r="T1797">
        <v>-53.541826492824697</v>
      </c>
      <c r="U1797">
        <v>-3.472547123747757</v>
      </c>
      <c r="V1797">
        <v>150.36836210243609</v>
      </c>
      <c r="W1797">
        <v>-16.589528857358939</v>
      </c>
      <c r="X1797">
        <v>1</v>
      </c>
      <c r="Y1797">
        <v>9.8695973374175985</v>
      </c>
      <c r="Z1797">
        <v>88.505654619271525</v>
      </c>
      <c r="AA1797">
        <v>650</v>
      </c>
      <c r="AB1797" t="b">
        <v>0</v>
      </c>
      <c r="AC1797" t="b">
        <v>1</v>
      </c>
      <c r="AD1797">
        <v>89.798582342277143</v>
      </c>
      <c r="AE1797">
        <v>0.34661420179439201</v>
      </c>
      <c r="AF1797">
        <v>0</v>
      </c>
      <c r="AG1797">
        <v>0</v>
      </c>
      <c r="AH1797">
        <v>6.5770569598205264E-3</v>
      </c>
      <c r="AI1797" t="b">
        <v>0</v>
      </c>
      <c r="AJ1797" t="b">
        <v>0</v>
      </c>
      <c r="AK1797">
        <v>650</v>
      </c>
      <c r="AL1797">
        <v>0</v>
      </c>
      <c r="AM1797">
        <v>-3.472547123747757</v>
      </c>
      <c r="AN1797">
        <v>1.831716148696179</v>
      </c>
      <c r="AO1797">
        <v>-2.254008251847853</v>
      </c>
      <c r="AP1797">
        <v>-0.85355684618629635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0.2090476727278682</v>
      </c>
      <c r="AX1797">
        <v>0</v>
      </c>
      <c r="AY1797">
        <v>7.4130468024619964E-2</v>
      </c>
      <c r="AZ1797">
        <v>0.2090476727278682</v>
      </c>
    </row>
    <row r="1798" spans="1:52" x14ac:dyDescent="0.35">
      <c r="A1798">
        <v>1795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 t="b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71.182539655778314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-3.102948563693992</v>
      </c>
      <c r="Z1798">
        <v>88.514314213821379</v>
      </c>
      <c r="AA1798">
        <v>0</v>
      </c>
      <c r="AB1798" t="b">
        <v>0</v>
      </c>
      <c r="AC1798" t="b">
        <v>0</v>
      </c>
      <c r="AD1798">
        <v>89.799924931319552</v>
      </c>
      <c r="AE1798">
        <v>0</v>
      </c>
      <c r="AF1798">
        <v>0</v>
      </c>
      <c r="AG1798">
        <v>0</v>
      </c>
      <c r="AH1798">
        <v>7.0343615729082654E-3</v>
      </c>
      <c r="AI1798" t="b">
        <v>0</v>
      </c>
      <c r="AJ1798" t="b">
        <v>0</v>
      </c>
      <c r="AK1798">
        <v>0</v>
      </c>
      <c r="AL1798">
        <v>0</v>
      </c>
      <c r="AM1798">
        <v>0</v>
      </c>
      <c r="AN1798">
        <v>0</v>
      </c>
      <c r="AO1798">
        <v>-1.677485279560379</v>
      </c>
      <c r="AP1798">
        <v>0.1733986684892222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5">
      <c r="A1799">
        <v>1796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 t="b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71.182539655778314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-3.102948563693992</v>
      </c>
      <c r="Z1799">
        <v>88.522973808371233</v>
      </c>
      <c r="AA1799">
        <v>0</v>
      </c>
      <c r="AB1799" t="b">
        <v>0</v>
      </c>
      <c r="AC1799" t="b">
        <v>0</v>
      </c>
      <c r="AD1799">
        <v>89.798693602524438</v>
      </c>
      <c r="AE1799">
        <v>0</v>
      </c>
      <c r="AF1799">
        <v>0</v>
      </c>
      <c r="AG1799">
        <v>0</v>
      </c>
      <c r="AH1799">
        <v>8.9263380178591367E-3</v>
      </c>
      <c r="AI1799" t="b">
        <v>0</v>
      </c>
      <c r="AJ1799" t="b">
        <v>0</v>
      </c>
      <c r="AK1799">
        <v>0</v>
      </c>
      <c r="AL1799">
        <v>0</v>
      </c>
      <c r="AM1799">
        <v>0</v>
      </c>
      <c r="AN1799">
        <v>0</v>
      </c>
      <c r="AO1799">
        <v>-1.0638403894579189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0.23899500000000001</v>
      </c>
      <c r="AW1799">
        <v>0</v>
      </c>
      <c r="AX1799">
        <v>8.4750000000000006E-2</v>
      </c>
      <c r="AY1799">
        <v>0</v>
      </c>
      <c r="AZ1799">
        <v>0</v>
      </c>
    </row>
    <row r="1800" spans="1:52" x14ac:dyDescent="0.35">
      <c r="A1800">
        <v>1797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 t="b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71.182539655778314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-3.102948563693992</v>
      </c>
      <c r="Z1800">
        <v>88.531633402921088</v>
      </c>
      <c r="AA1800">
        <v>0</v>
      </c>
      <c r="AB1800" t="b">
        <v>0</v>
      </c>
      <c r="AC1800" t="b">
        <v>0</v>
      </c>
      <c r="AD1800">
        <v>89.797462273729323</v>
      </c>
      <c r="AE1800">
        <v>0</v>
      </c>
      <c r="AF1800">
        <v>0</v>
      </c>
      <c r="AG1800">
        <v>0</v>
      </c>
      <c r="AH1800">
        <v>9.0522667380659727E-3</v>
      </c>
      <c r="AI1800" t="b">
        <v>0</v>
      </c>
      <c r="AJ1800" t="b">
        <v>0</v>
      </c>
      <c r="AK1800">
        <v>0</v>
      </c>
      <c r="AL1800">
        <v>0</v>
      </c>
      <c r="AM1800">
        <v>0</v>
      </c>
      <c r="AN1800">
        <v>0</v>
      </c>
      <c r="AO1800">
        <v>-0.95585897427325772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0.23899500000000001</v>
      </c>
      <c r="AW1800">
        <v>0</v>
      </c>
      <c r="AX1800">
        <v>8.4750000000000006E-2</v>
      </c>
      <c r="AY1800">
        <v>0</v>
      </c>
      <c r="AZ1800">
        <v>0</v>
      </c>
    </row>
    <row r="1801" spans="1:52" x14ac:dyDescent="0.35">
      <c r="A1801">
        <v>1798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 t="b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71.182539655778314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-3.102948563693992</v>
      </c>
      <c r="Z1801">
        <v>88.540292997470942</v>
      </c>
      <c r="AA1801">
        <v>0</v>
      </c>
      <c r="AB1801" t="b">
        <v>0</v>
      </c>
      <c r="AC1801" t="b">
        <v>0</v>
      </c>
      <c r="AD1801">
        <v>89.796230944934209</v>
      </c>
      <c r="AE1801">
        <v>0</v>
      </c>
      <c r="AF1801">
        <v>0</v>
      </c>
      <c r="AG1801">
        <v>0</v>
      </c>
      <c r="AH1801">
        <v>9.1006402238782425E-3</v>
      </c>
      <c r="AI1801" t="b">
        <v>0</v>
      </c>
      <c r="AJ1801" t="b">
        <v>0</v>
      </c>
      <c r="AK1801">
        <v>0</v>
      </c>
      <c r="AL1801">
        <v>0</v>
      </c>
      <c r="AM1801">
        <v>0</v>
      </c>
      <c r="AN1801">
        <v>0</v>
      </c>
      <c r="AO1801">
        <v>4.8495825867360627E-2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0.23899500000000001</v>
      </c>
      <c r="AW1801">
        <v>0</v>
      </c>
      <c r="AX1801">
        <v>8.4750000000000006E-2</v>
      </c>
      <c r="AY1801">
        <v>0</v>
      </c>
      <c r="AZ1801">
        <v>0</v>
      </c>
    </row>
    <row r="1802" spans="1:52" x14ac:dyDescent="0.35">
      <c r="A1802">
        <v>1799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 t="b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71.182539655778314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-3.102948563693992</v>
      </c>
      <c r="Z1802">
        <v>88.548952592020797</v>
      </c>
      <c r="AA1802">
        <v>0</v>
      </c>
      <c r="AB1802" t="b">
        <v>0</v>
      </c>
      <c r="AC1802" t="b">
        <v>0</v>
      </c>
      <c r="AD1802">
        <v>89.794999616139094</v>
      </c>
      <c r="AE1802">
        <v>0</v>
      </c>
      <c r="AF1802">
        <v>0</v>
      </c>
      <c r="AG1802">
        <v>0</v>
      </c>
      <c r="AH1802">
        <v>8.9929589723637959E-3</v>
      </c>
      <c r="AI1802" t="b">
        <v>0</v>
      </c>
      <c r="AJ1802" t="b">
        <v>0</v>
      </c>
      <c r="AK1802">
        <v>0</v>
      </c>
      <c r="AL1802">
        <v>0</v>
      </c>
      <c r="AM1802">
        <v>0</v>
      </c>
      <c r="AN1802">
        <v>0</v>
      </c>
      <c r="AO1802">
        <v>4.2597621625868637E-2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0.23899500000000001</v>
      </c>
      <c r="AW1802">
        <v>0</v>
      </c>
      <c r="AX1802">
        <v>8.4750000000000006E-2</v>
      </c>
      <c r="AY1802">
        <v>0</v>
      </c>
      <c r="AZ1802">
        <v>0</v>
      </c>
    </row>
    <row r="1803" spans="1:52" x14ac:dyDescent="0.35">
      <c r="A1803">
        <v>1800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 t="b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71.182539655778314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-3.102948563693992</v>
      </c>
      <c r="Z1803">
        <v>88.557612186570651</v>
      </c>
      <c r="AA1803">
        <v>0</v>
      </c>
      <c r="AB1803" t="b">
        <v>0</v>
      </c>
      <c r="AC1803" t="b">
        <v>0</v>
      </c>
      <c r="AD1803">
        <v>89.79376828734398</v>
      </c>
      <c r="AE1803">
        <v>0</v>
      </c>
      <c r="AF1803">
        <v>0</v>
      </c>
      <c r="AG1803">
        <v>0</v>
      </c>
      <c r="AH1803">
        <v>8.6154665562646615E-3</v>
      </c>
      <c r="AI1803" t="b">
        <v>0</v>
      </c>
      <c r="AJ1803" t="b">
        <v>0</v>
      </c>
      <c r="AK1803">
        <v>0</v>
      </c>
      <c r="AL1803">
        <v>0</v>
      </c>
      <c r="AM1803">
        <v>0</v>
      </c>
      <c r="AN1803">
        <v>0</v>
      </c>
      <c r="AO1803">
        <v>4.1887902047863898E-2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0.23899500000000001</v>
      </c>
      <c r="AW1803">
        <v>0</v>
      </c>
      <c r="AX1803">
        <v>8.4750000000000006E-2</v>
      </c>
      <c r="AY1803">
        <v>0</v>
      </c>
      <c r="AZ1803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"/>
  <sheetViews>
    <sheetView workbookViewId="0"/>
  </sheetViews>
  <sheetFormatPr defaultRowHeight="14.5" x14ac:dyDescent="0.35"/>
  <sheetData>
    <row r="1" spans="1:3" x14ac:dyDescent="0.35">
      <c r="A1" s="44" t="s">
        <v>51</v>
      </c>
      <c r="B1" s="44" t="s">
        <v>142</v>
      </c>
      <c r="C1" s="44" t="s">
        <v>52</v>
      </c>
    </row>
    <row r="2" spans="1:3" x14ac:dyDescent="0.35">
      <c r="A2" s="44" t="s">
        <v>143</v>
      </c>
      <c r="B2" s="44" t="s">
        <v>144</v>
      </c>
      <c r="C2" t="s">
        <v>560</v>
      </c>
    </row>
    <row r="3" spans="1:3" x14ac:dyDescent="0.35">
      <c r="A3" s="44" t="s">
        <v>152</v>
      </c>
      <c r="B3" s="44" t="s">
        <v>153</v>
      </c>
      <c r="C3" t="s">
        <v>154</v>
      </c>
    </row>
    <row r="4" spans="1:3" x14ac:dyDescent="0.35">
      <c r="A4" s="44" t="s">
        <v>155</v>
      </c>
      <c r="B4" s="44" t="s">
        <v>156</v>
      </c>
      <c r="C4" t="s">
        <v>157</v>
      </c>
    </row>
    <row r="5" spans="1:3" x14ac:dyDescent="0.35">
      <c r="A5" s="44" t="s">
        <v>158</v>
      </c>
      <c r="B5" s="44" t="s">
        <v>159</v>
      </c>
      <c r="C5" t="s">
        <v>160</v>
      </c>
    </row>
    <row r="6" spans="1:3" x14ac:dyDescent="0.35">
      <c r="A6" s="44" t="s">
        <v>164</v>
      </c>
      <c r="B6" s="44" t="s">
        <v>165</v>
      </c>
      <c r="C6" t="s">
        <v>166</v>
      </c>
    </row>
    <row r="7" spans="1:3" x14ac:dyDescent="0.35">
      <c r="A7" s="44" t="s">
        <v>167</v>
      </c>
      <c r="B7" s="44" t="s">
        <v>168</v>
      </c>
      <c r="C7" t="s">
        <v>169</v>
      </c>
    </row>
    <row r="8" spans="1:3" x14ac:dyDescent="0.35">
      <c r="A8" s="44" t="s">
        <v>170</v>
      </c>
      <c r="B8" s="44" t="s">
        <v>171</v>
      </c>
      <c r="C8" t="s">
        <v>172</v>
      </c>
    </row>
    <row r="9" spans="1:3" x14ac:dyDescent="0.35">
      <c r="A9" s="44" t="s">
        <v>173</v>
      </c>
      <c r="B9" s="44" t="s">
        <v>174</v>
      </c>
      <c r="C9" t="s">
        <v>175</v>
      </c>
    </row>
    <row r="10" spans="1:3" x14ac:dyDescent="0.35">
      <c r="A10" s="44" t="s">
        <v>176</v>
      </c>
      <c r="B10" s="44" t="s">
        <v>177</v>
      </c>
      <c r="C10" t="s">
        <v>163</v>
      </c>
    </row>
    <row r="11" spans="1:3" x14ac:dyDescent="0.35">
      <c r="A11" s="44" t="s">
        <v>178</v>
      </c>
      <c r="B11" s="44" t="s">
        <v>179</v>
      </c>
      <c r="C11" t="s">
        <v>163</v>
      </c>
    </row>
    <row r="12" spans="1:3" x14ac:dyDescent="0.35">
      <c r="A12" s="44" t="s">
        <v>180</v>
      </c>
      <c r="B12" s="44" t="s">
        <v>181</v>
      </c>
      <c r="C12" t="s">
        <v>163</v>
      </c>
    </row>
    <row r="13" spans="1:3" x14ac:dyDescent="0.35">
      <c r="A13" s="44" t="s">
        <v>182</v>
      </c>
      <c r="B13" s="44" t="s">
        <v>183</v>
      </c>
      <c r="C13" t="s">
        <v>184</v>
      </c>
    </row>
    <row r="14" spans="1:3" x14ac:dyDescent="0.35">
      <c r="A14" s="44" t="s">
        <v>188</v>
      </c>
      <c r="B14" s="44" t="s">
        <v>189</v>
      </c>
      <c r="C14" t="s">
        <v>190</v>
      </c>
    </row>
    <row r="15" spans="1:3" x14ac:dyDescent="0.35">
      <c r="A15" s="44" t="s">
        <v>191</v>
      </c>
      <c r="B15" s="44" t="s">
        <v>192</v>
      </c>
      <c r="C15" t="s">
        <v>175</v>
      </c>
    </row>
    <row r="16" spans="1:3" x14ac:dyDescent="0.35">
      <c r="A16" s="44" t="s">
        <v>600</v>
      </c>
      <c r="B16" s="44" t="s">
        <v>601</v>
      </c>
      <c r="C16" t="s">
        <v>602</v>
      </c>
    </row>
    <row r="17" spans="1:3" x14ac:dyDescent="0.35">
      <c r="A17" s="44" t="s">
        <v>603</v>
      </c>
      <c r="B17" s="44" t="s">
        <v>604</v>
      </c>
      <c r="C17" t="s">
        <v>605</v>
      </c>
    </row>
    <row r="18" spans="1:3" x14ac:dyDescent="0.35">
      <c r="A18" s="44" t="s">
        <v>606</v>
      </c>
      <c r="B18" s="44" t="s">
        <v>607</v>
      </c>
      <c r="C18" t="s">
        <v>608</v>
      </c>
    </row>
    <row r="19" spans="1:3" x14ac:dyDescent="0.35">
      <c r="A19" s="44" t="s">
        <v>609</v>
      </c>
      <c r="B19" s="44" t="s">
        <v>610</v>
      </c>
      <c r="C19" t="s">
        <v>611</v>
      </c>
    </row>
    <row r="20" spans="1:3" x14ac:dyDescent="0.35">
      <c r="A20" s="44" t="s">
        <v>196</v>
      </c>
      <c r="B20" s="44" t="s">
        <v>197</v>
      </c>
      <c r="C20" t="s">
        <v>66</v>
      </c>
    </row>
    <row r="21" spans="1:3" x14ac:dyDescent="0.35">
      <c r="A21" s="44" t="s">
        <v>198</v>
      </c>
      <c r="B21" s="44" t="s">
        <v>199</v>
      </c>
      <c r="C21" t="s">
        <v>567</v>
      </c>
    </row>
    <row r="22" spans="1:3" x14ac:dyDescent="0.35">
      <c r="A22" s="44" t="s">
        <v>201</v>
      </c>
      <c r="B22" s="44" t="s">
        <v>202</v>
      </c>
      <c r="C22" t="s">
        <v>203</v>
      </c>
    </row>
    <row r="23" spans="1:3" x14ac:dyDescent="0.35">
      <c r="A23" s="44" t="s">
        <v>207</v>
      </c>
      <c r="B23" s="44" t="s">
        <v>208</v>
      </c>
      <c r="C23" t="s">
        <v>66</v>
      </c>
    </row>
    <row r="24" spans="1:3" x14ac:dyDescent="0.35">
      <c r="A24" s="44" t="s">
        <v>209</v>
      </c>
      <c r="B24" s="44" t="s">
        <v>210</v>
      </c>
      <c r="C24" t="s">
        <v>66</v>
      </c>
    </row>
    <row r="25" spans="1:3" x14ac:dyDescent="0.35">
      <c r="A25" s="44" t="s">
        <v>211</v>
      </c>
      <c r="B25" s="44" t="s">
        <v>212</v>
      </c>
      <c r="C25" t="s">
        <v>213</v>
      </c>
    </row>
    <row r="26" spans="1:3" x14ac:dyDescent="0.35">
      <c r="A26" s="44" t="s">
        <v>214</v>
      </c>
      <c r="B26" s="44" t="s">
        <v>215</v>
      </c>
      <c r="C26" t="s">
        <v>216</v>
      </c>
    </row>
    <row r="27" spans="1:3" x14ac:dyDescent="0.35">
      <c r="A27" s="44" t="s">
        <v>217</v>
      </c>
      <c r="B27" s="44" t="s">
        <v>218</v>
      </c>
      <c r="C27" t="s">
        <v>66</v>
      </c>
    </row>
    <row r="28" spans="1:3" x14ac:dyDescent="0.35">
      <c r="A28" s="44" t="s">
        <v>219</v>
      </c>
      <c r="B28" s="44" t="s">
        <v>220</v>
      </c>
      <c r="C28" t="s">
        <v>66</v>
      </c>
    </row>
    <row r="29" spans="1:3" x14ac:dyDescent="0.35">
      <c r="A29" s="44" t="s">
        <v>221</v>
      </c>
      <c r="B29" s="44" t="s">
        <v>222</v>
      </c>
      <c r="C29" t="s">
        <v>223</v>
      </c>
    </row>
    <row r="30" spans="1:3" x14ac:dyDescent="0.35">
      <c r="A30" s="44" t="s">
        <v>224</v>
      </c>
      <c r="B30" s="44" t="s">
        <v>225</v>
      </c>
      <c r="C30" t="s">
        <v>63</v>
      </c>
    </row>
    <row r="31" spans="1:3" x14ac:dyDescent="0.35">
      <c r="A31" s="44" t="s">
        <v>226</v>
      </c>
      <c r="B31" s="44" t="s">
        <v>227</v>
      </c>
      <c r="C31" t="s">
        <v>228</v>
      </c>
    </row>
    <row r="32" spans="1:3" x14ac:dyDescent="0.35">
      <c r="A32" s="44" t="s">
        <v>229</v>
      </c>
      <c r="B32" s="44" t="s">
        <v>230</v>
      </c>
      <c r="C32" t="s">
        <v>571</v>
      </c>
    </row>
    <row r="33" spans="1:3" x14ac:dyDescent="0.35">
      <c r="A33" s="44" t="s">
        <v>232</v>
      </c>
      <c r="B33" s="44" t="s">
        <v>233</v>
      </c>
      <c r="C33" t="s">
        <v>572</v>
      </c>
    </row>
    <row r="34" spans="1:3" x14ac:dyDescent="0.35">
      <c r="A34" s="44" t="s">
        <v>235</v>
      </c>
      <c r="B34" s="44" t="s">
        <v>236</v>
      </c>
      <c r="C34" t="s">
        <v>237</v>
      </c>
    </row>
    <row r="35" spans="1:3" x14ac:dyDescent="0.35">
      <c r="A35" s="44" t="s">
        <v>238</v>
      </c>
      <c r="B35" s="44" t="s">
        <v>239</v>
      </c>
      <c r="C35" t="s">
        <v>203</v>
      </c>
    </row>
    <row r="36" spans="1:3" x14ac:dyDescent="0.35">
      <c r="A36" s="44" t="s">
        <v>240</v>
      </c>
      <c r="B36" s="44" t="s">
        <v>241</v>
      </c>
      <c r="C36" t="s">
        <v>242</v>
      </c>
    </row>
    <row r="37" spans="1:3" x14ac:dyDescent="0.35">
      <c r="A37" s="44" t="s">
        <v>243</v>
      </c>
      <c r="B37" s="44" t="s">
        <v>244</v>
      </c>
      <c r="C37" t="s">
        <v>245</v>
      </c>
    </row>
    <row r="38" spans="1:3" x14ac:dyDescent="0.35">
      <c r="A38" s="44" t="s">
        <v>246</v>
      </c>
      <c r="B38" s="44" t="s">
        <v>247</v>
      </c>
      <c r="C38" t="s">
        <v>63</v>
      </c>
    </row>
    <row r="39" spans="1:3" x14ac:dyDescent="0.35">
      <c r="A39" s="44" t="s">
        <v>248</v>
      </c>
      <c r="B39" s="44" t="s">
        <v>249</v>
      </c>
      <c r="C39" t="s">
        <v>108</v>
      </c>
    </row>
    <row r="40" spans="1:3" x14ac:dyDescent="0.35">
      <c r="A40" s="44" t="s">
        <v>250</v>
      </c>
      <c r="B40" s="44" t="s">
        <v>251</v>
      </c>
      <c r="C40" t="s">
        <v>252</v>
      </c>
    </row>
    <row r="41" spans="1:3" x14ac:dyDescent="0.35">
      <c r="A41" s="44" t="s">
        <v>253</v>
      </c>
      <c r="B41" s="44" t="s">
        <v>254</v>
      </c>
      <c r="C41" t="s">
        <v>255</v>
      </c>
    </row>
    <row r="42" spans="1:3" x14ac:dyDescent="0.35">
      <c r="A42" s="44" t="s">
        <v>256</v>
      </c>
      <c r="B42" s="44" t="s">
        <v>257</v>
      </c>
      <c r="C42" t="s">
        <v>258</v>
      </c>
    </row>
    <row r="43" spans="1:3" x14ac:dyDescent="0.35">
      <c r="A43" s="44" t="s">
        <v>259</v>
      </c>
      <c r="B43" s="44" t="s">
        <v>260</v>
      </c>
      <c r="C43" t="s">
        <v>261</v>
      </c>
    </row>
    <row r="44" spans="1:3" x14ac:dyDescent="0.35">
      <c r="A44" s="44" t="s">
        <v>262</v>
      </c>
      <c r="B44" s="44" t="s">
        <v>263</v>
      </c>
      <c r="C44" t="s">
        <v>109</v>
      </c>
    </row>
    <row r="45" spans="1:3" x14ac:dyDescent="0.35">
      <c r="A45" s="44" t="s">
        <v>264</v>
      </c>
      <c r="B45" s="44" t="s">
        <v>265</v>
      </c>
      <c r="C45" t="s">
        <v>63</v>
      </c>
    </row>
    <row r="46" spans="1:3" x14ac:dyDescent="0.35">
      <c r="A46" s="44" t="s">
        <v>266</v>
      </c>
      <c r="B46" s="44" t="s">
        <v>267</v>
      </c>
      <c r="C46" t="s">
        <v>66</v>
      </c>
    </row>
    <row r="47" spans="1:3" x14ac:dyDescent="0.35">
      <c r="A47" s="44" t="s">
        <v>268</v>
      </c>
      <c r="B47" s="44" t="s">
        <v>269</v>
      </c>
      <c r="C47" t="s">
        <v>66</v>
      </c>
    </row>
    <row r="48" spans="1:3" x14ac:dyDescent="0.35">
      <c r="A48" s="44" t="s">
        <v>270</v>
      </c>
      <c r="B48" s="44" t="s">
        <v>271</v>
      </c>
      <c r="C48" t="s">
        <v>66</v>
      </c>
    </row>
    <row r="49" spans="1:3" x14ac:dyDescent="0.35">
      <c r="A49" s="44" t="s">
        <v>272</v>
      </c>
      <c r="B49" s="44" t="s">
        <v>273</v>
      </c>
      <c r="C49" t="s">
        <v>66</v>
      </c>
    </row>
    <row r="50" spans="1:3" x14ac:dyDescent="0.35">
      <c r="A50" s="44" t="s">
        <v>274</v>
      </c>
      <c r="B50" s="44" t="s">
        <v>275</v>
      </c>
      <c r="C50" t="s">
        <v>63</v>
      </c>
    </row>
    <row r="51" spans="1:3" x14ac:dyDescent="0.35">
      <c r="A51" s="44" t="s">
        <v>276</v>
      </c>
      <c r="B51" s="44" t="s">
        <v>277</v>
      </c>
      <c r="C51" t="s">
        <v>278</v>
      </c>
    </row>
    <row r="52" spans="1:3" x14ac:dyDescent="0.35">
      <c r="A52" s="44" t="s">
        <v>282</v>
      </c>
      <c r="B52" s="44" t="s">
        <v>283</v>
      </c>
      <c r="C52" t="s">
        <v>284</v>
      </c>
    </row>
    <row r="53" spans="1:3" x14ac:dyDescent="0.35">
      <c r="A53" s="44" t="s">
        <v>346</v>
      </c>
      <c r="B53" s="44" t="s">
        <v>612</v>
      </c>
      <c r="C53" t="s">
        <v>613</v>
      </c>
    </row>
    <row r="54" spans="1:3" x14ac:dyDescent="0.35">
      <c r="A54" s="44" t="s">
        <v>288</v>
      </c>
      <c r="B54" s="44" t="s">
        <v>289</v>
      </c>
      <c r="C54" t="s">
        <v>66</v>
      </c>
    </row>
    <row r="55" spans="1:3" x14ac:dyDescent="0.35">
      <c r="A55" s="44" t="s">
        <v>290</v>
      </c>
      <c r="B55" s="44" t="s">
        <v>291</v>
      </c>
      <c r="C55" t="s">
        <v>66</v>
      </c>
    </row>
    <row r="56" spans="1:3" x14ac:dyDescent="0.35">
      <c r="A56" s="44" t="s">
        <v>292</v>
      </c>
      <c r="B56" s="44" t="s">
        <v>293</v>
      </c>
      <c r="C56" t="s">
        <v>294</v>
      </c>
    </row>
    <row r="57" spans="1:3" x14ac:dyDescent="0.35">
      <c r="A57" s="44" t="s">
        <v>295</v>
      </c>
      <c r="B57" s="44" t="s">
        <v>296</v>
      </c>
      <c r="C57" t="s">
        <v>297</v>
      </c>
    </row>
    <row r="58" spans="1:3" x14ac:dyDescent="0.35">
      <c r="A58" s="44" t="s">
        <v>298</v>
      </c>
      <c r="B58" s="44" t="s">
        <v>299</v>
      </c>
      <c r="C58" t="s">
        <v>300</v>
      </c>
    </row>
    <row r="59" spans="1:3" x14ac:dyDescent="0.35">
      <c r="A59" s="44" t="s">
        <v>307</v>
      </c>
      <c r="B59" s="44" t="s">
        <v>308</v>
      </c>
      <c r="C59" t="s">
        <v>190</v>
      </c>
    </row>
    <row r="60" spans="1:3" x14ac:dyDescent="0.35">
      <c r="A60" s="44" t="s">
        <v>309</v>
      </c>
      <c r="B60" s="44" t="s">
        <v>310</v>
      </c>
      <c r="C60" t="s">
        <v>311</v>
      </c>
    </row>
    <row r="61" spans="1:3" x14ac:dyDescent="0.35">
      <c r="A61" s="44" t="s">
        <v>312</v>
      </c>
      <c r="B61" s="44" t="s">
        <v>313</v>
      </c>
      <c r="C61" t="s">
        <v>175</v>
      </c>
    </row>
    <row r="62" spans="1:3" x14ac:dyDescent="0.35">
      <c r="A62" s="44" t="s">
        <v>375</v>
      </c>
      <c r="B62" s="44" t="s">
        <v>614</v>
      </c>
      <c r="C62" t="s">
        <v>297</v>
      </c>
    </row>
    <row r="63" spans="1:3" x14ac:dyDescent="0.35">
      <c r="A63" s="44" t="s">
        <v>314</v>
      </c>
      <c r="B63" s="44" t="s">
        <v>315</v>
      </c>
      <c r="C63" t="s">
        <v>582</v>
      </c>
    </row>
    <row r="64" spans="1:3" x14ac:dyDescent="0.35">
      <c r="A64" s="44" t="s">
        <v>316</v>
      </c>
      <c r="B64" s="44" t="s">
        <v>317</v>
      </c>
      <c r="C64" t="s">
        <v>318</v>
      </c>
    </row>
    <row r="65" spans="1:3" x14ac:dyDescent="0.35">
      <c r="A65" s="44" t="s">
        <v>323</v>
      </c>
      <c r="B65" s="44" t="s">
        <v>324</v>
      </c>
      <c r="C65" t="s">
        <v>311</v>
      </c>
    </row>
    <row r="66" spans="1:3" x14ac:dyDescent="0.35">
      <c r="A66" s="44" t="s">
        <v>325</v>
      </c>
      <c r="B66" s="44" t="s">
        <v>326</v>
      </c>
      <c r="C66" t="s">
        <v>327</v>
      </c>
    </row>
    <row r="67" spans="1:3" x14ac:dyDescent="0.35">
      <c r="A67" s="44" t="s">
        <v>328</v>
      </c>
      <c r="B67" s="44" t="s">
        <v>329</v>
      </c>
      <c r="C67" t="s">
        <v>330</v>
      </c>
    </row>
    <row r="68" spans="1:3" x14ac:dyDescent="0.35">
      <c r="A68" s="44" t="s">
        <v>331</v>
      </c>
      <c r="B68" s="44" t="s">
        <v>332</v>
      </c>
      <c r="C68" t="s">
        <v>203</v>
      </c>
    </row>
    <row r="69" spans="1:3" x14ac:dyDescent="0.35">
      <c r="A69" s="44" t="s">
        <v>333</v>
      </c>
      <c r="B69" s="44" t="s">
        <v>334</v>
      </c>
      <c r="C69" t="s">
        <v>335</v>
      </c>
    </row>
    <row r="70" spans="1:3" x14ac:dyDescent="0.35">
      <c r="A70" s="44" t="s">
        <v>341</v>
      </c>
      <c r="B70" s="44" t="s">
        <v>342</v>
      </c>
      <c r="C70" t="s">
        <v>66</v>
      </c>
    </row>
    <row r="71" spans="1:3" x14ac:dyDescent="0.35">
      <c r="A71" s="44" t="s">
        <v>343</v>
      </c>
      <c r="B71" s="44" t="s">
        <v>344</v>
      </c>
      <c r="C71" t="s">
        <v>587</v>
      </c>
    </row>
    <row r="72" spans="1:3" x14ac:dyDescent="0.35">
      <c r="A72" s="44" t="s">
        <v>349</v>
      </c>
      <c r="B72" s="44" t="s">
        <v>350</v>
      </c>
      <c r="C72" t="s">
        <v>66</v>
      </c>
    </row>
    <row r="73" spans="1:3" x14ac:dyDescent="0.35">
      <c r="A73" s="44" t="s">
        <v>351</v>
      </c>
      <c r="B73" s="44" t="s">
        <v>352</v>
      </c>
      <c r="C73" t="s">
        <v>353</v>
      </c>
    </row>
    <row r="74" spans="1:3" x14ac:dyDescent="0.35">
      <c r="A74" s="44" t="s">
        <v>354</v>
      </c>
      <c r="B74" s="44" t="s">
        <v>355</v>
      </c>
      <c r="C74" t="s">
        <v>356</v>
      </c>
    </row>
    <row r="75" spans="1:3" x14ac:dyDescent="0.35">
      <c r="A75" s="44" t="s">
        <v>360</v>
      </c>
      <c r="B75" s="44" t="s">
        <v>361</v>
      </c>
      <c r="C75" t="s">
        <v>284</v>
      </c>
    </row>
    <row r="76" spans="1:3" x14ac:dyDescent="0.35">
      <c r="A76" s="44" t="s">
        <v>362</v>
      </c>
      <c r="B76" s="44" t="s">
        <v>363</v>
      </c>
      <c r="C76" t="s">
        <v>364</v>
      </c>
    </row>
    <row r="77" spans="1:3" x14ac:dyDescent="0.35">
      <c r="A77" s="44" t="s">
        <v>365</v>
      </c>
      <c r="B77" s="44" t="s">
        <v>366</v>
      </c>
      <c r="C77" t="s">
        <v>63</v>
      </c>
    </row>
    <row r="78" spans="1:3" x14ac:dyDescent="0.35">
      <c r="A78" s="44" t="s">
        <v>367</v>
      </c>
      <c r="B78" s="44" t="s">
        <v>368</v>
      </c>
      <c r="C78" t="s">
        <v>63</v>
      </c>
    </row>
    <row r="79" spans="1:3" x14ac:dyDescent="0.35">
      <c r="A79" s="44" t="s">
        <v>394</v>
      </c>
      <c r="B79" s="44" t="s">
        <v>395</v>
      </c>
      <c r="C79" t="s">
        <v>591</v>
      </c>
    </row>
    <row r="80" spans="1:3" x14ac:dyDescent="0.35">
      <c r="A80" s="44" t="s">
        <v>400</v>
      </c>
      <c r="B80" s="44" t="s">
        <v>401</v>
      </c>
      <c r="C80" t="s">
        <v>613</v>
      </c>
    </row>
    <row r="81" spans="1:3" x14ac:dyDescent="0.35">
      <c r="A81" s="44" t="s">
        <v>371</v>
      </c>
      <c r="B81" s="44" t="s">
        <v>372</v>
      </c>
      <c r="C81" t="s">
        <v>589</v>
      </c>
    </row>
    <row r="82" spans="1:3" x14ac:dyDescent="0.35">
      <c r="A82" s="44" t="s">
        <v>374</v>
      </c>
      <c r="B82" s="44" t="s">
        <v>89</v>
      </c>
      <c r="C82" t="s">
        <v>203</v>
      </c>
    </row>
    <row r="83" spans="1:3" x14ac:dyDescent="0.35">
      <c r="A83" s="44" t="s">
        <v>301</v>
      </c>
      <c r="B83" s="44" t="s">
        <v>302</v>
      </c>
      <c r="C83" t="s">
        <v>303</v>
      </c>
    </row>
    <row r="84" spans="1:3" x14ac:dyDescent="0.35">
      <c r="A84" s="44" t="s">
        <v>304</v>
      </c>
      <c r="B84" s="44" t="s">
        <v>305</v>
      </c>
      <c r="C84" t="s">
        <v>306</v>
      </c>
    </row>
    <row r="85" spans="1:3" x14ac:dyDescent="0.35">
      <c r="A85" s="44" t="s">
        <v>377</v>
      </c>
      <c r="B85" s="44" t="s">
        <v>378</v>
      </c>
      <c r="C85" t="s">
        <v>379</v>
      </c>
    </row>
    <row r="86" spans="1:3" x14ac:dyDescent="0.35">
      <c r="A86" s="44" t="s">
        <v>441</v>
      </c>
      <c r="B86" s="44" t="s">
        <v>442</v>
      </c>
      <c r="C86" t="s">
        <v>615</v>
      </c>
    </row>
    <row r="87" spans="1:3" x14ac:dyDescent="0.35">
      <c r="A87" s="44" t="s">
        <v>380</v>
      </c>
      <c r="B87" s="44" t="s">
        <v>381</v>
      </c>
      <c r="C87" t="s">
        <v>590</v>
      </c>
    </row>
    <row r="88" spans="1:3" x14ac:dyDescent="0.35">
      <c r="A88" s="44" t="s">
        <v>319</v>
      </c>
      <c r="B88" s="44" t="s">
        <v>320</v>
      </c>
      <c r="C88" t="s">
        <v>553</v>
      </c>
    </row>
    <row r="89" spans="1:3" x14ac:dyDescent="0.35">
      <c r="A89" s="44" t="s">
        <v>339</v>
      </c>
      <c r="B89" s="44" t="s">
        <v>340</v>
      </c>
      <c r="C89" t="s">
        <v>63</v>
      </c>
    </row>
    <row r="90" spans="1:3" x14ac:dyDescent="0.35">
      <c r="A90" s="44" t="s">
        <v>279</v>
      </c>
      <c r="B90" s="44" t="s">
        <v>280</v>
      </c>
      <c r="C90" t="s">
        <v>281</v>
      </c>
    </row>
    <row r="91" spans="1:3" x14ac:dyDescent="0.35">
      <c r="A91" s="44" t="s">
        <v>397</v>
      </c>
      <c r="B91" s="44" t="s">
        <v>398</v>
      </c>
      <c r="C91" t="s">
        <v>399</v>
      </c>
    </row>
    <row r="92" spans="1:3" x14ac:dyDescent="0.35">
      <c r="A92" s="44" t="s">
        <v>276</v>
      </c>
      <c r="B92" s="44" t="s">
        <v>369</v>
      </c>
      <c r="C92" t="s">
        <v>370</v>
      </c>
    </row>
    <row r="93" spans="1:3" x14ac:dyDescent="0.35">
      <c r="A93" s="44" t="s">
        <v>389</v>
      </c>
      <c r="B93" s="44" t="s">
        <v>390</v>
      </c>
      <c r="C93" t="s">
        <v>228</v>
      </c>
    </row>
    <row r="94" spans="1:3" x14ac:dyDescent="0.35">
      <c r="A94" s="44" t="s">
        <v>391</v>
      </c>
      <c r="B94" s="44" t="s">
        <v>392</v>
      </c>
      <c r="C94" t="s">
        <v>393</v>
      </c>
    </row>
    <row r="95" spans="1:3" x14ac:dyDescent="0.35">
      <c r="A95" s="44" t="s">
        <v>422</v>
      </c>
      <c r="B95" s="44" t="s">
        <v>423</v>
      </c>
      <c r="C95" t="s">
        <v>297</v>
      </c>
    </row>
    <row r="96" spans="1:3" x14ac:dyDescent="0.35">
      <c r="A96" s="44" t="s">
        <v>402</v>
      </c>
      <c r="B96" s="44" t="s">
        <v>403</v>
      </c>
      <c r="C96" t="s">
        <v>404</v>
      </c>
    </row>
    <row r="97" spans="1:3" x14ac:dyDescent="0.35">
      <c r="A97" s="44" t="s">
        <v>405</v>
      </c>
      <c r="B97" s="44" t="s">
        <v>406</v>
      </c>
      <c r="C97" t="s">
        <v>407</v>
      </c>
    </row>
    <row r="98" spans="1:3" x14ac:dyDescent="0.35">
      <c r="A98" s="44" t="s">
        <v>413</v>
      </c>
      <c r="B98" s="44" t="s">
        <v>414</v>
      </c>
      <c r="C98" t="s">
        <v>415</v>
      </c>
    </row>
    <row r="99" spans="1:3" x14ac:dyDescent="0.35">
      <c r="A99" s="44" t="s">
        <v>416</v>
      </c>
      <c r="B99" s="44" t="s">
        <v>417</v>
      </c>
      <c r="C99" t="s">
        <v>418</v>
      </c>
    </row>
    <row r="100" spans="1:3" x14ac:dyDescent="0.35">
      <c r="A100" s="44" t="s">
        <v>430</v>
      </c>
      <c r="B100" s="44" t="s">
        <v>431</v>
      </c>
      <c r="C100" t="s">
        <v>593</v>
      </c>
    </row>
    <row r="101" spans="1:3" x14ac:dyDescent="0.35">
      <c r="A101" s="44" t="s">
        <v>444</v>
      </c>
      <c r="B101" s="44" t="s">
        <v>134</v>
      </c>
      <c r="C101" t="s">
        <v>598</v>
      </c>
    </row>
    <row r="102" spans="1:3" x14ac:dyDescent="0.35">
      <c r="A102" s="44" t="s">
        <v>446</v>
      </c>
      <c r="B102" s="44" t="s">
        <v>136</v>
      </c>
      <c r="C102" t="s">
        <v>598</v>
      </c>
    </row>
    <row r="103" spans="1:3" x14ac:dyDescent="0.35">
      <c r="A103" s="44" t="s">
        <v>408</v>
      </c>
      <c r="B103" s="44" t="s">
        <v>90</v>
      </c>
      <c r="C103" t="s">
        <v>409</v>
      </c>
    </row>
    <row r="104" spans="1:3" x14ac:dyDescent="0.35">
      <c r="A104" s="44" t="s">
        <v>419</v>
      </c>
      <c r="B104" s="44" t="s">
        <v>420</v>
      </c>
      <c r="C104" t="s">
        <v>421</v>
      </c>
    </row>
    <row r="105" spans="1:3" x14ac:dyDescent="0.35">
      <c r="A105" s="44" t="s">
        <v>336</v>
      </c>
      <c r="B105" s="44" t="s">
        <v>337</v>
      </c>
      <c r="C105" t="s">
        <v>338</v>
      </c>
    </row>
    <row r="106" spans="1:3" x14ac:dyDescent="0.35">
      <c r="A106" s="44" t="s">
        <v>424</v>
      </c>
      <c r="B106" s="44" t="s">
        <v>425</v>
      </c>
      <c r="C106" t="s">
        <v>426</v>
      </c>
    </row>
    <row r="107" spans="1:3" x14ac:dyDescent="0.35">
      <c r="A107" s="44" t="s">
        <v>427</v>
      </c>
      <c r="B107" s="44" t="s">
        <v>428</v>
      </c>
      <c r="C107" t="s">
        <v>429</v>
      </c>
    </row>
    <row r="108" spans="1:3" x14ac:dyDescent="0.35">
      <c r="A108" s="44" t="s">
        <v>616</v>
      </c>
      <c r="B108" s="44" t="s">
        <v>617</v>
      </c>
      <c r="C108" t="s">
        <v>618</v>
      </c>
    </row>
    <row r="109" spans="1:3" x14ac:dyDescent="0.35">
      <c r="A109" s="44" t="s">
        <v>619</v>
      </c>
      <c r="B109" s="44" t="s">
        <v>620</v>
      </c>
      <c r="C109" t="s">
        <v>621</v>
      </c>
    </row>
    <row r="110" spans="1:3" x14ac:dyDescent="0.35">
      <c r="A110" s="44" t="s">
        <v>149</v>
      </c>
      <c r="B110" s="44" t="s">
        <v>150</v>
      </c>
      <c r="C110" t="s">
        <v>151</v>
      </c>
    </row>
    <row r="111" spans="1:3" x14ac:dyDescent="0.35">
      <c r="A111" s="44" t="s">
        <v>622</v>
      </c>
      <c r="B111" s="44" t="s">
        <v>623</v>
      </c>
      <c r="C111" t="s">
        <v>624</v>
      </c>
    </row>
    <row r="112" spans="1:3" x14ac:dyDescent="0.35">
      <c r="A112" s="44" t="s">
        <v>146</v>
      </c>
      <c r="B112" s="44" t="s">
        <v>147</v>
      </c>
      <c r="C112" t="s">
        <v>148</v>
      </c>
    </row>
    <row r="113" spans="1:3" x14ac:dyDescent="0.35">
      <c r="A113" s="44" t="s">
        <v>357</v>
      </c>
      <c r="B113" s="44" t="s">
        <v>358</v>
      </c>
      <c r="C113" t="s">
        <v>359</v>
      </c>
    </row>
    <row r="114" spans="1:3" x14ac:dyDescent="0.35">
      <c r="A114" s="44" t="s">
        <v>410</v>
      </c>
      <c r="B114" s="44" t="s">
        <v>411</v>
      </c>
      <c r="C114" t="s">
        <v>625</v>
      </c>
    </row>
    <row r="115" spans="1:3" x14ac:dyDescent="0.35">
      <c r="A115" s="44" t="s">
        <v>433</v>
      </c>
      <c r="B115" s="44" t="s">
        <v>434</v>
      </c>
      <c r="C115" t="s">
        <v>626</v>
      </c>
    </row>
    <row r="116" spans="1:3" x14ac:dyDescent="0.35">
      <c r="A116" s="44" t="s">
        <v>627</v>
      </c>
      <c r="B116" s="44" t="s">
        <v>628</v>
      </c>
      <c r="C116" t="s">
        <v>629</v>
      </c>
    </row>
    <row r="117" spans="1:3" x14ac:dyDescent="0.35">
      <c r="A117" s="44" t="s">
        <v>285</v>
      </c>
      <c r="B117" s="44" t="s">
        <v>286</v>
      </c>
      <c r="C117" t="s">
        <v>287</v>
      </c>
    </row>
    <row r="118" spans="1:3" x14ac:dyDescent="0.35">
      <c r="A118" s="44" t="s">
        <v>204</v>
      </c>
      <c r="B118" s="44" t="s">
        <v>205</v>
      </c>
      <c r="C118" t="s">
        <v>206</v>
      </c>
    </row>
    <row r="119" spans="1:3" x14ac:dyDescent="0.35">
      <c r="A119" s="44" t="s">
        <v>321</v>
      </c>
      <c r="B119" s="44" t="s">
        <v>322</v>
      </c>
      <c r="C119" t="s">
        <v>163</v>
      </c>
    </row>
    <row r="120" spans="1:3" x14ac:dyDescent="0.35">
      <c r="A120" s="44" t="s">
        <v>161</v>
      </c>
      <c r="B120" s="44" t="s">
        <v>162</v>
      </c>
      <c r="C120" t="s">
        <v>163</v>
      </c>
    </row>
    <row r="121" spans="1:3" x14ac:dyDescent="0.35">
      <c r="A121" s="44" t="s">
        <v>439</v>
      </c>
      <c r="B121" s="44" t="s">
        <v>440</v>
      </c>
      <c r="C121" t="s">
        <v>66</v>
      </c>
    </row>
    <row r="122" spans="1:3" x14ac:dyDescent="0.35">
      <c r="A122" s="44" t="s">
        <v>383</v>
      </c>
      <c r="B122" s="44" t="s">
        <v>384</v>
      </c>
      <c r="C122" t="s">
        <v>385</v>
      </c>
    </row>
    <row r="123" spans="1:3" x14ac:dyDescent="0.35">
      <c r="A123" s="44" t="s">
        <v>386</v>
      </c>
      <c r="B123" s="44" t="s">
        <v>387</v>
      </c>
      <c r="C123" t="s">
        <v>388</v>
      </c>
    </row>
    <row r="124" spans="1:3" x14ac:dyDescent="0.35">
      <c r="A124" s="44" t="s">
        <v>449</v>
      </c>
      <c r="B124" s="44" t="s">
        <v>450</v>
      </c>
      <c r="C124" t="s">
        <v>593</v>
      </c>
    </row>
    <row r="125" spans="1:3" x14ac:dyDescent="0.35">
      <c r="A125" s="44" t="s">
        <v>451</v>
      </c>
      <c r="B125" s="44" t="s">
        <v>452</v>
      </c>
      <c r="C125" t="s">
        <v>630</v>
      </c>
    </row>
    <row r="126" spans="1:3" x14ac:dyDescent="0.35">
      <c r="A126" s="44" t="s">
        <v>185</v>
      </c>
      <c r="B126" s="44" t="s">
        <v>186</v>
      </c>
      <c r="C126" t="s">
        <v>187</v>
      </c>
    </row>
    <row r="127" spans="1:3" x14ac:dyDescent="0.35">
      <c r="A127" s="44" t="s">
        <v>193</v>
      </c>
      <c r="B127" s="44" t="s">
        <v>194</v>
      </c>
      <c r="C127" t="s">
        <v>195</v>
      </c>
    </row>
    <row r="128" spans="1:3" x14ac:dyDescent="0.35">
      <c r="A128" s="44" t="s">
        <v>436</v>
      </c>
      <c r="B128" s="44" t="s">
        <v>437</v>
      </c>
      <c r="C128" t="s">
        <v>631</v>
      </c>
    </row>
    <row r="129" spans="1:3" x14ac:dyDescent="0.35">
      <c r="A129" s="44" t="s">
        <v>632</v>
      </c>
      <c r="B129" s="44" t="s">
        <v>633</v>
      </c>
      <c r="C129" t="s">
        <v>634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802"/>
  <sheetViews>
    <sheetView workbookViewId="0"/>
  </sheetViews>
  <sheetFormatPr defaultRowHeight="14.5" x14ac:dyDescent="0.35"/>
  <sheetData>
    <row r="1" spans="1:48" x14ac:dyDescent="0.35">
      <c r="A1" t="s">
        <v>474</v>
      </c>
      <c r="B1" t="s">
        <v>476</v>
      </c>
      <c r="C1" t="s">
        <v>477</v>
      </c>
      <c r="D1" t="s">
        <v>488</v>
      </c>
      <c r="E1" t="s">
        <v>453</v>
      </c>
      <c r="F1" t="s">
        <v>454</v>
      </c>
      <c r="G1" t="s">
        <v>455</v>
      </c>
      <c r="H1" t="s">
        <v>482</v>
      </c>
      <c r="I1" t="s">
        <v>456</v>
      </c>
      <c r="J1" t="s">
        <v>457</v>
      </c>
      <c r="K1" t="s">
        <v>485</v>
      </c>
      <c r="L1" t="s">
        <v>458</v>
      </c>
      <c r="M1" t="s">
        <v>481</v>
      </c>
      <c r="N1" t="s">
        <v>461</v>
      </c>
      <c r="O1" t="s">
        <v>480</v>
      </c>
      <c r="P1" t="s">
        <v>489</v>
      </c>
      <c r="Q1" t="s">
        <v>479</v>
      </c>
      <c r="R1" t="s">
        <v>462</v>
      </c>
      <c r="S1" t="s">
        <v>459</v>
      </c>
      <c r="T1" t="s">
        <v>460</v>
      </c>
      <c r="U1" t="s">
        <v>464</v>
      </c>
      <c r="V1" t="s">
        <v>463</v>
      </c>
      <c r="W1" t="s">
        <v>465</v>
      </c>
      <c r="X1" t="s">
        <v>466</v>
      </c>
      <c r="Y1" t="s">
        <v>478</v>
      </c>
      <c r="Z1" t="s">
        <v>486</v>
      </c>
      <c r="AA1" t="s">
        <v>467</v>
      </c>
      <c r="AB1" t="s">
        <v>468</v>
      </c>
      <c r="AC1" t="s">
        <v>487</v>
      </c>
      <c r="AD1" t="s">
        <v>484</v>
      </c>
      <c r="AE1" t="s">
        <v>483</v>
      </c>
      <c r="AF1" t="s">
        <v>469</v>
      </c>
      <c r="AG1" t="s">
        <v>470</v>
      </c>
      <c r="AH1" t="s">
        <v>471</v>
      </c>
      <c r="AI1" t="s">
        <v>472</v>
      </c>
      <c r="AJ1" t="s">
        <v>473</v>
      </c>
      <c r="AK1" t="s">
        <v>490</v>
      </c>
      <c r="AL1" t="s">
        <v>475</v>
      </c>
      <c r="AM1" t="s">
        <v>491</v>
      </c>
      <c r="AN1" t="s">
        <v>492</v>
      </c>
      <c r="AO1" t="s">
        <v>493</v>
      </c>
      <c r="AP1" t="s">
        <v>500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</row>
    <row r="2" spans="1:48" x14ac:dyDescent="0.35">
      <c r="A2" t="s">
        <v>635</v>
      </c>
      <c r="B2" t="s">
        <v>636</v>
      </c>
      <c r="C2" t="s">
        <v>637</v>
      </c>
      <c r="D2" t="s">
        <v>638</v>
      </c>
      <c r="E2" t="s">
        <v>501</v>
      </c>
      <c r="F2" t="s">
        <v>502</v>
      </c>
      <c r="G2" t="s">
        <v>503</v>
      </c>
      <c r="H2" t="s">
        <v>530</v>
      </c>
      <c r="I2" t="s">
        <v>504</v>
      </c>
      <c r="J2" t="s">
        <v>505</v>
      </c>
      <c r="K2" t="s">
        <v>533</v>
      </c>
      <c r="L2" t="s">
        <v>506</v>
      </c>
      <c r="M2" t="s">
        <v>529</v>
      </c>
      <c r="N2" t="s">
        <v>509</v>
      </c>
      <c r="O2" t="s">
        <v>528</v>
      </c>
      <c r="P2" t="s">
        <v>537</v>
      </c>
      <c r="Q2" t="s">
        <v>527</v>
      </c>
      <c r="R2" t="s">
        <v>510</v>
      </c>
      <c r="S2" t="s">
        <v>507</v>
      </c>
      <c r="T2" t="s">
        <v>508</v>
      </c>
      <c r="U2" t="s">
        <v>512</v>
      </c>
      <c r="V2" t="s">
        <v>141</v>
      </c>
      <c r="W2" t="s">
        <v>513</v>
      </c>
      <c r="X2" t="s">
        <v>514</v>
      </c>
      <c r="Y2" t="s">
        <v>526</v>
      </c>
      <c r="Z2" t="s">
        <v>534</v>
      </c>
      <c r="AA2" t="s">
        <v>515</v>
      </c>
      <c r="AB2" t="s">
        <v>516</v>
      </c>
      <c r="AC2" t="s">
        <v>535</v>
      </c>
      <c r="AD2" t="s">
        <v>532</v>
      </c>
      <c r="AE2" t="s">
        <v>531</v>
      </c>
      <c r="AF2" t="s">
        <v>517</v>
      </c>
      <c r="AG2" t="s">
        <v>518</v>
      </c>
      <c r="AH2" t="s">
        <v>519</v>
      </c>
      <c r="AI2" t="s">
        <v>520</v>
      </c>
      <c r="AJ2" t="s">
        <v>521</v>
      </c>
      <c r="AK2" t="s">
        <v>538</v>
      </c>
      <c r="AL2" t="s">
        <v>523</v>
      </c>
      <c r="AM2" t="s">
        <v>539</v>
      </c>
      <c r="AN2" t="s">
        <v>138</v>
      </c>
      <c r="AO2" t="s">
        <v>541</v>
      </c>
      <c r="AP2" t="s">
        <v>548</v>
      </c>
      <c r="AQ2" t="s">
        <v>542</v>
      </c>
      <c r="AR2" t="s">
        <v>543</v>
      </c>
      <c r="AS2" t="s">
        <v>544</v>
      </c>
      <c r="AT2" t="s">
        <v>545</v>
      </c>
      <c r="AU2" t="s">
        <v>135</v>
      </c>
      <c r="AV2" t="s">
        <v>140</v>
      </c>
    </row>
    <row r="3" spans="1:48" x14ac:dyDescent="0.35">
      <c r="A3">
        <v>0</v>
      </c>
      <c r="B3">
        <v>-6.7199315199413396</v>
      </c>
      <c r="C3">
        <v>23.5</v>
      </c>
      <c r="D3">
        <v>809.79020270624699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5.2012047242489534E-3</v>
      </c>
      <c r="L3">
        <v>0</v>
      </c>
      <c r="M3">
        <v>90</v>
      </c>
      <c r="N3">
        <v>0</v>
      </c>
      <c r="O3" t="b">
        <v>1</v>
      </c>
      <c r="P3">
        <v>0</v>
      </c>
      <c r="Q3" t="b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b">
        <v>0</v>
      </c>
      <c r="Y3">
        <v>650</v>
      </c>
      <c r="Z3" t="b">
        <v>1</v>
      </c>
      <c r="AA3">
        <v>0</v>
      </c>
      <c r="AB3">
        <v>0</v>
      </c>
      <c r="AC3" t="b">
        <v>1</v>
      </c>
      <c r="AD3">
        <v>159.79020270624699</v>
      </c>
      <c r="AE3">
        <v>0</v>
      </c>
      <c r="AF3">
        <v>1</v>
      </c>
      <c r="AG3">
        <v>23.5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1.7346840308736649E-8</v>
      </c>
      <c r="AO3">
        <v>0</v>
      </c>
      <c r="AP3">
        <v>0.30303427963750829</v>
      </c>
      <c r="AQ3">
        <v>1</v>
      </c>
      <c r="AR3">
        <v>3</v>
      </c>
      <c r="AS3">
        <v>0</v>
      </c>
      <c r="AT3">
        <v>0</v>
      </c>
      <c r="AU3">
        <v>0.30296627208688548</v>
      </c>
      <c r="AV3">
        <v>0.1074349752494573</v>
      </c>
    </row>
    <row r="4" spans="1:48" x14ac:dyDescent="0.35">
      <c r="A4">
        <v>0</v>
      </c>
      <c r="B4">
        <v>-6.7199315199413396</v>
      </c>
      <c r="C4">
        <v>23.508171015518428</v>
      </c>
      <c r="D4">
        <v>809.6874080183934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5.1461369382741354E-3</v>
      </c>
      <c r="L4">
        <v>0</v>
      </c>
      <c r="M4">
        <v>89.997333360507966</v>
      </c>
      <c r="N4">
        <v>0</v>
      </c>
      <c r="O4" t="b">
        <v>1</v>
      </c>
      <c r="P4">
        <v>0</v>
      </c>
      <c r="Q4" t="b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b">
        <v>0</v>
      </c>
      <c r="Y4">
        <v>650</v>
      </c>
      <c r="Z4" t="b">
        <v>1</v>
      </c>
      <c r="AA4">
        <v>0</v>
      </c>
      <c r="AB4">
        <v>0</v>
      </c>
      <c r="AC4" t="b">
        <v>1</v>
      </c>
      <c r="AD4">
        <v>159.6874080183934</v>
      </c>
      <c r="AE4">
        <v>0</v>
      </c>
      <c r="AF4">
        <v>1</v>
      </c>
      <c r="AG4">
        <v>23.5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1.734684030877502E-8</v>
      </c>
      <c r="AO4">
        <v>0</v>
      </c>
      <c r="AP4">
        <v>0.30297413274552859</v>
      </c>
      <c r="AQ4">
        <v>1</v>
      </c>
      <c r="AR4">
        <v>3</v>
      </c>
      <c r="AS4">
        <v>0</v>
      </c>
      <c r="AT4">
        <v>0</v>
      </c>
      <c r="AU4">
        <v>0.30290613578563008</v>
      </c>
      <c r="AV4">
        <v>0.1074136502947273</v>
      </c>
    </row>
    <row r="5" spans="1:48" x14ac:dyDescent="0.35">
      <c r="A5">
        <v>0</v>
      </c>
      <c r="B5">
        <v>-6.7199315199413396</v>
      </c>
      <c r="C5">
        <v>23.51634203103686</v>
      </c>
      <c r="D5">
        <v>809.58461333053958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4.8884489663596903E-3</v>
      </c>
      <c r="L5">
        <v>0</v>
      </c>
      <c r="M5">
        <v>89.994666721015932</v>
      </c>
      <c r="N5">
        <v>0</v>
      </c>
      <c r="O5" t="b">
        <v>1</v>
      </c>
      <c r="P5">
        <v>0</v>
      </c>
      <c r="Q5" t="b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b">
        <v>0</v>
      </c>
      <c r="Y5">
        <v>650</v>
      </c>
      <c r="Z5" t="b">
        <v>1</v>
      </c>
      <c r="AA5">
        <v>0</v>
      </c>
      <c r="AB5">
        <v>0</v>
      </c>
      <c r="AC5" t="b">
        <v>1</v>
      </c>
      <c r="AD5">
        <v>159.58461333053961</v>
      </c>
      <c r="AE5">
        <v>0</v>
      </c>
      <c r="AF5">
        <v>1</v>
      </c>
      <c r="AG5">
        <v>23.5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1.734684030877502E-8</v>
      </c>
      <c r="AO5">
        <v>0</v>
      </c>
      <c r="AP5">
        <v>0.30291399428931981</v>
      </c>
      <c r="AQ5">
        <v>1</v>
      </c>
      <c r="AR5">
        <v>3</v>
      </c>
      <c r="AS5">
        <v>0</v>
      </c>
      <c r="AT5">
        <v>0</v>
      </c>
      <c r="AU5">
        <v>0.30284600791967309</v>
      </c>
      <c r="AV5">
        <v>0.1073923283312414</v>
      </c>
    </row>
    <row r="6" spans="1:48" x14ac:dyDescent="0.35">
      <c r="A6">
        <v>0</v>
      </c>
      <c r="B6">
        <v>-6.7199315199413396</v>
      </c>
      <c r="C6">
        <v>23.524513046555299</v>
      </c>
      <c r="D6">
        <v>809.48181864268599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4.0374071994548066E-3</v>
      </c>
      <c r="L6">
        <v>0</v>
      </c>
      <c r="M6">
        <v>89.992000081523898</v>
      </c>
      <c r="N6">
        <v>0</v>
      </c>
      <c r="O6" t="b">
        <v>1</v>
      </c>
      <c r="P6">
        <v>0</v>
      </c>
      <c r="Q6" t="b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b">
        <v>0</v>
      </c>
      <c r="Y6">
        <v>650</v>
      </c>
      <c r="Z6" t="b">
        <v>1</v>
      </c>
      <c r="AA6">
        <v>0</v>
      </c>
      <c r="AB6">
        <v>0</v>
      </c>
      <c r="AC6" t="b">
        <v>1</v>
      </c>
      <c r="AD6">
        <v>159.48181864268599</v>
      </c>
      <c r="AE6">
        <v>0</v>
      </c>
      <c r="AF6">
        <v>1</v>
      </c>
      <c r="AG6">
        <v>23.5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1.7346840308736649E-8</v>
      </c>
      <c r="AO6">
        <v>0</v>
      </c>
      <c r="AP6">
        <v>0.30285386426734112</v>
      </c>
      <c r="AQ6">
        <v>1</v>
      </c>
      <c r="AR6">
        <v>3</v>
      </c>
      <c r="AS6">
        <v>0</v>
      </c>
      <c r="AT6">
        <v>0</v>
      </c>
      <c r="AU6">
        <v>0.3027858884874759</v>
      </c>
      <c r="AV6">
        <v>0.10737100935845401</v>
      </c>
    </row>
    <row r="7" spans="1:48" x14ac:dyDescent="0.35">
      <c r="A7">
        <v>0</v>
      </c>
      <c r="B7">
        <v>-6.7199315199413396</v>
      </c>
      <c r="C7">
        <v>23.532684062073731</v>
      </c>
      <c r="D7">
        <v>809.37902395483241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2.1814363877797199E-2</v>
      </c>
      <c r="L7">
        <v>0</v>
      </c>
      <c r="M7">
        <v>89.989333442031864</v>
      </c>
      <c r="N7">
        <v>0</v>
      </c>
      <c r="O7" t="b">
        <v>1</v>
      </c>
      <c r="P7">
        <v>0</v>
      </c>
      <c r="Q7" t="b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b">
        <v>0</v>
      </c>
      <c r="Y7">
        <v>650</v>
      </c>
      <c r="Z7" t="b">
        <v>1</v>
      </c>
      <c r="AA7">
        <v>0</v>
      </c>
      <c r="AB7">
        <v>0</v>
      </c>
      <c r="AC7" t="b">
        <v>1</v>
      </c>
      <c r="AD7">
        <v>159.37902395483241</v>
      </c>
      <c r="AE7">
        <v>0</v>
      </c>
      <c r="AF7">
        <v>1</v>
      </c>
      <c r="AG7">
        <v>23.5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1.7346840308736649E-8</v>
      </c>
      <c r="AO7">
        <v>0</v>
      </c>
      <c r="AP7">
        <v>0.30279374267805831</v>
      </c>
      <c r="AQ7">
        <v>1</v>
      </c>
      <c r="AR7">
        <v>3</v>
      </c>
      <c r="AS7">
        <v>0</v>
      </c>
      <c r="AT7">
        <v>0</v>
      </c>
      <c r="AU7">
        <v>0.30272577748749918</v>
      </c>
      <c r="AV7">
        <v>0.1073496933758193</v>
      </c>
    </row>
    <row r="8" spans="1:48" x14ac:dyDescent="0.35">
      <c r="A8">
        <v>0</v>
      </c>
      <c r="B8">
        <v>-6.7199315199413396</v>
      </c>
      <c r="C8">
        <v>23.540855077592159</v>
      </c>
      <c r="D8">
        <v>809.27622926697882</v>
      </c>
      <c r="E8">
        <v>6</v>
      </c>
      <c r="F8">
        <v>0</v>
      </c>
      <c r="G8">
        <v>0</v>
      </c>
      <c r="H8">
        <v>0</v>
      </c>
      <c r="I8">
        <v>0</v>
      </c>
      <c r="J8">
        <v>0</v>
      </c>
      <c r="K8">
        <v>2.2815069497301031E-2</v>
      </c>
      <c r="L8">
        <v>0</v>
      </c>
      <c r="M8">
        <v>89.98666680253983</v>
      </c>
      <c r="N8">
        <v>0</v>
      </c>
      <c r="O8" t="b">
        <v>1</v>
      </c>
      <c r="P8">
        <v>0</v>
      </c>
      <c r="Q8" t="b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b">
        <v>0</v>
      </c>
      <c r="Y8">
        <v>650</v>
      </c>
      <c r="Z8" t="b">
        <v>1</v>
      </c>
      <c r="AA8">
        <v>0</v>
      </c>
      <c r="AB8">
        <v>0</v>
      </c>
      <c r="AC8" t="b">
        <v>1</v>
      </c>
      <c r="AD8">
        <v>159.27622926697879</v>
      </c>
      <c r="AE8">
        <v>0</v>
      </c>
      <c r="AF8">
        <v>1</v>
      </c>
      <c r="AG8">
        <v>23.5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1.7346840308736649E-8</v>
      </c>
      <c r="AO8">
        <v>0</v>
      </c>
      <c r="AP8">
        <v>0.30273362951993099</v>
      </c>
      <c r="AQ8">
        <v>1</v>
      </c>
      <c r="AR8">
        <v>3</v>
      </c>
      <c r="AS8">
        <v>0</v>
      </c>
      <c r="AT8">
        <v>0</v>
      </c>
      <c r="AU8">
        <v>0.30266567491820667</v>
      </c>
      <c r="AV8">
        <v>0.1073283803827924</v>
      </c>
    </row>
    <row r="9" spans="1:48" x14ac:dyDescent="0.35">
      <c r="A9">
        <v>0</v>
      </c>
      <c r="B9">
        <v>-6.7199315199413396</v>
      </c>
      <c r="C9">
        <v>23.549026093110591</v>
      </c>
      <c r="D9">
        <v>809.17343457912523</v>
      </c>
      <c r="E9">
        <v>7</v>
      </c>
      <c r="F9">
        <v>0</v>
      </c>
      <c r="G9">
        <v>0</v>
      </c>
      <c r="H9">
        <v>0</v>
      </c>
      <c r="I9">
        <v>0</v>
      </c>
      <c r="J9">
        <v>0</v>
      </c>
      <c r="K9">
        <v>2.5176130910219849E-2</v>
      </c>
      <c r="L9">
        <v>0</v>
      </c>
      <c r="M9">
        <v>89.984000163047796</v>
      </c>
      <c r="N9">
        <v>0</v>
      </c>
      <c r="O9" t="b">
        <v>1</v>
      </c>
      <c r="P9">
        <v>0</v>
      </c>
      <c r="Q9" t="b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b">
        <v>0</v>
      </c>
      <c r="Y9">
        <v>650</v>
      </c>
      <c r="Z9" t="b">
        <v>1</v>
      </c>
      <c r="AA9">
        <v>0</v>
      </c>
      <c r="AB9">
        <v>0</v>
      </c>
      <c r="AC9" t="b">
        <v>1</v>
      </c>
      <c r="AD9">
        <v>159.1734345791252</v>
      </c>
      <c r="AE9">
        <v>0</v>
      </c>
      <c r="AF9">
        <v>1</v>
      </c>
      <c r="AG9">
        <v>23.5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1.734684030877502E-8</v>
      </c>
      <c r="AO9">
        <v>0</v>
      </c>
      <c r="AP9">
        <v>0.30267352479142101</v>
      </c>
      <c r="AQ9">
        <v>1</v>
      </c>
      <c r="AR9">
        <v>3</v>
      </c>
      <c r="AS9">
        <v>0</v>
      </c>
      <c r="AT9">
        <v>0</v>
      </c>
      <c r="AU9">
        <v>0.30260558077805838</v>
      </c>
      <c r="AV9">
        <v>0.10730707037882729</v>
      </c>
    </row>
    <row r="10" spans="1:48" x14ac:dyDescent="0.35">
      <c r="A10">
        <v>0</v>
      </c>
      <c r="B10">
        <v>-6.7199315199413396</v>
      </c>
      <c r="C10">
        <v>23.557197108629019</v>
      </c>
      <c r="D10">
        <v>809.07063989127141</v>
      </c>
      <c r="E10">
        <v>8</v>
      </c>
      <c r="F10">
        <v>0</v>
      </c>
      <c r="G10">
        <v>0</v>
      </c>
      <c r="H10">
        <v>0</v>
      </c>
      <c r="I10">
        <v>0</v>
      </c>
      <c r="J10">
        <v>0</v>
      </c>
      <c r="K10">
        <v>3.0224020003316018E-2</v>
      </c>
      <c r="L10">
        <v>0</v>
      </c>
      <c r="M10">
        <v>89.981333523555762</v>
      </c>
      <c r="N10">
        <v>0</v>
      </c>
      <c r="O10" t="b">
        <v>1</v>
      </c>
      <c r="P10">
        <v>0</v>
      </c>
      <c r="Q10" t="b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b">
        <v>0</v>
      </c>
      <c r="Y10">
        <v>650</v>
      </c>
      <c r="Z10" t="b">
        <v>1</v>
      </c>
      <c r="AA10">
        <v>0</v>
      </c>
      <c r="AB10">
        <v>0</v>
      </c>
      <c r="AC10" t="b">
        <v>1</v>
      </c>
      <c r="AD10">
        <v>159.07063989127141</v>
      </c>
      <c r="AE10">
        <v>0</v>
      </c>
      <c r="AF10">
        <v>1</v>
      </c>
      <c r="AG10">
        <v>23.5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7.8425559521154808E-7</v>
      </c>
      <c r="AO10">
        <v>0</v>
      </c>
      <c r="AP10">
        <v>0.30261356152738278</v>
      </c>
      <c r="AQ10">
        <v>1</v>
      </c>
      <c r="AR10">
        <v>3</v>
      </c>
      <c r="AS10">
        <v>0</v>
      </c>
      <c r="AT10">
        <v>0</v>
      </c>
      <c r="AU10">
        <v>0.30254562809933949</v>
      </c>
      <c r="AV10">
        <v>0.1072858105385489</v>
      </c>
    </row>
    <row r="11" spans="1:48" x14ac:dyDescent="0.35">
      <c r="A11">
        <v>0</v>
      </c>
      <c r="B11">
        <v>-6.7199315199413396</v>
      </c>
      <c r="C11">
        <v>23.658907611902482</v>
      </c>
      <c r="D11">
        <v>807.79108052538254</v>
      </c>
      <c r="E11">
        <v>9</v>
      </c>
      <c r="F11">
        <v>0</v>
      </c>
      <c r="G11">
        <v>0</v>
      </c>
      <c r="H11">
        <v>0</v>
      </c>
      <c r="I11">
        <v>0</v>
      </c>
      <c r="J11">
        <v>0</v>
      </c>
      <c r="K11">
        <v>2.7266596399502199E-2</v>
      </c>
      <c r="L11">
        <v>0</v>
      </c>
      <c r="M11">
        <v>89.978666884063728</v>
      </c>
      <c r="N11">
        <v>0</v>
      </c>
      <c r="O11" t="b">
        <v>1</v>
      </c>
      <c r="P11">
        <v>0</v>
      </c>
      <c r="Q11" t="b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b">
        <v>0</v>
      </c>
      <c r="Y11">
        <v>650</v>
      </c>
      <c r="Z11" t="b">
        <v>1</v>
      </c>
      <c r="AA11">
        <v>0</v>
      </c>
      <c r="AB11">
        <v>0</v>
      </c>
      <c r="AC11" t="b">
        <v>1</v>
      </c>
      <c r="AD11">
        <v>157.79108052538251</v>
      </c>
      <c r="AE11">
        <v>0</v>
      </c>
      <c r="AF11">
        <v>1</v>
      </c>
      <c r="AG11">
        <v>23.5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7.8425559521129006E-7</v>
      </c>
      <c r="AO11">
        <v>0</v>
      </c>
      <c r="AP11">
        <v>0.30186620448193641</v>
      </c>
      <c r="AQ11">
        <v>1</v>
      </c>
      <c r="AR11">
        <v>3</v>
      </c>
      <c r="AS11">
        <v>0</v>
      </c>
      <c r="AT11">
        <v>0</v>
      </c>
      <c r="AU11">
        <v>0.30179840280935288</v>
      </c>
      <c r="AV11">
        <v>0.1070208367182537</v>
      </c>
    </row>
    <row r="12" spans="1:48" x14ac:dyDescent="0.35">
      <c r="A12">
        <v>0</v>
      </c>
      <c r="B12">
        <v>-6.7199315199413396</v>
      </c>
      <c r="C12">
        <v>23.66707862742091</v>
      </c>
      <c r="D12">
        <v>807.68828583752895</v>
      </c>
      <c r="E12">
        <v>10</v>
      </c>
      <c r="F12">
        <v>0</v>
      </c>
      <c r="G12">
        <v>-2.4901377006968099E-2</v>
      </c>
      <c r="H12">
        <v>0</v>
      </c>
      <c r="I12">
        <v>0</v>
      </c>
      <c r="J12">
        <v>0</v>
      </c>
      <c r="K12">
        <v>2.098361785483745E-2</v>
      </c>
      <c r="L12">
        <v>0</v>
      </c>
      <c r="M12">
        <v>89.976000244571694</v>
      </c>
      <c r="N12">
        <v>0</v>
      </c>
      <c r="O12" t="b">
        <v>1</v>
      </c>
      <c r="P12">
        <v>0</v>
      </c>
      <c r="Q12" t="b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b">
        <v>0</v>
      </c>
      <c r="Y12">
        <v>650</v>
      </c>
      <c r="Z12" t="b">
        <v>1</v>
      </c>
      <c r="AA12">
        <v>0</v>
      </c>
      <c r="AB12">
        <v>0</v>
      </c>
      <c r="AC12" t="b">
        <v>1</v>
      </c>
      <c r="AD12">
        <v>157.68828583752901</v>
      </c>
      <c r="AE12">
        <v>0</v>
      </c>
      <c r="AF12">
        <v>1</v>
      </c>
      <c r="AG12">
        <v>23.5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2.2730151291865102E-8</v>
      </c>
      <c r="AO12">
        <v>0</v>
      </c>
      <c r="AP12">
        <v>0.30180608925009178</v>
      </c>
      <c r="AQ12">
        <v>1</v>
      </c>
      <c r="AR12">
        <v>3</v>
      </c>
      <c r="AS12">
        <v>0</v>
      </c>
      <c r="AT12">
        <v>0</v>
      </c>
      <c r="AU12">
        <v>0.30173829816158221</v>
      </c>
      <c r="AV12">
        <v>0.1069995229881769</v>
      </c>
    </row>
    <row r="13" spans="1:48" x14ac:dyDescent="0.35">
      <c r="A13">
        <v>0</v>
      </c>
      <c r="B13">
        <v>-6.7199315199413396</v>
      </c>
      <c r="C13">
        <v>23.677614304253911</v>
      </c>
      <c r="D13">
        <v>807.55574275167476</v>
      </c>
      <c r="E13">
        <v>11</v>
      </c>
      <c r="F13">
        <v>4.0576484054327009E-3</v>
      </c>
      <c r="G13">
        <v>9.6314577778721239E-2</v>
      </c>
      <c r="H13">
        <v>0</v>
      </c>
      <c r="I13">
        <v>0</v>
      </c>
      <c r="J13">
        <v>0</v>
      </c>
      <c r="K13">
        <v>1.0445294780042949E-2</v>
      </c>
      <c r="L13">
        <v>0</v>
      </c>
      <c r="M13">
        <v>89.973333605079659</v>
      </c>
      <c r="N13">
        <v>4.5989485666931591E-4</v>
      </c>
      <c r="O13" t="b">
        <v>1</v>
      </c>
      <c r="P13">
        <v>0</v>
      </c>
      <c r="Q13" t="b">
        <v>0</v>
      </c>
      <c r="R13">
        <v>4.5989485666931591E-4</v>
      </c>
      <c r="S13">
        <v>3.0490783808005739E-2</v>
      </c>
      <c r="T13">
        <v>0.13269589113244101</v>
      </c>
      <c r="U13">
        <v>144.0327809262329</v>
      </c>
      <c r="V13">
        <v>0</v>
      </c>
      <c r="W13">
        <v>0</v>
      </c>
      <c r="X13" t="b">
        <v>0</v>
      </c>
      <c r="Y13">
        <v>650</v>
      </c>
      <c r="Z13" t="b">
        <v>1</v>
      </c>
      <c r="AA13">
        <v>33.771191506188309</v>
      </c>
      <c r="AB13">
        <v>4.6928046598909787E-4</v>
      </c>
      <c r="AC13" t="b">
        <v>1</v>
      </c>
      <c r="AD13">
        <v>157.55574275167481</v>
      </c>
      <c r="AE13">
        <v>0</v>
      </c>
      <c r="AF13">
        <v>1</v>
      </c>
      <c r="AG13">
        <v>23.5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1.127235889283123E-7</v>
      </c>
      <c r="AO13">
        <v>0</v>
      </c>
      <c r="AP13">
        <v>0.30172877527143849</v>
      </c>
      <c r="AQ13">
        <v>1</v>
      </c>
      <c r="AR13">
        <v>3</v>
      </c>
      <c r="AS13">
        <v>0</v>
      </c>
      <c r="AT13">
        <v>0</v>
      </c>
      <c r="AU13">
        <v>0.30166099782570632</v>
      </c>
      <c r="AV13">
        <v>0.10697211148915289</v>
      </c>
    </row>
    <row r="14" spans="1:48" x14ac:dyDescent="0.35">
      <c r="A14">
        <v>0</v>
      </c>
      <c r="B14">
        <v>-6.7199315199413396</v>
      </c>
      <c r="C14">
        <v>23.708737090612651</v>
      </c>
      <c r="D14">
        <v>807.16420548171527</v>
      </c>
      <c r="E14">
        <v>12</v>
      </c>
      <c r="F14">
        <v>0.65687872320413587</v>
      </c>
      <c r="G14">
        <v>0.18704200189552961</v>
      </c>
      <c r="H14">
        <v>0</v>
      </c>
      <c r="I14">
        <v>0</v>
      </c>
      <c r="J14">
        <v>0</v>
      </c>
      <c r="K14">
        <v>3.9389526951534304E-3</v>
      </c>
      <c r="L14">
        <v>0</v>
      </c>
      <c r="M14">
        <v>89.970666965587625</v>
      </c>
      <c r="N14">
        <v>0.1064976385263804</v>
      </c>
      <c r="O14" t="b">
        <v>1</v>
      </c>
      <c r="P14">
        <v>0</v>
      </c>
      <c r="Q14" t="b">
        <v>0</v>
      </c>
      <c r="R14">
        <v>0.1064976385263804</v>
      </c>
      <c r="S14">
        <v>4.9360479608041139</v>
      </c>
      <c r="T14">
        <v>21.481680725419501</v>
      </c>
      <c r="U14">
        <v>206.0307241786943</v>
      </c>
      <c r="V14">
        <v>0</v>
      </c>
      <c r="W14">
        <v>0</v>
      </c>
      <c r="X14" t="b">
        <v>0</v>
      </c>
      <c r="Y14">
        <v>650</v>
      </c>
      <c r="Z14" t="b">
        <v>1</v>
      </c>
      <c r="AA14">
        <v>48.307774089017073</v>
      </c>
      <c r="AB14">
        <v>0.1086710597207963</v>
      </c>
      <c r="AC14" t="b">
        <v>1</v>
      </c>
      <c r="AD14">
        <v>157.1642054817153</v>
      </c>
      <c r="AE14">
        <v>0</v>
      </c>
      <c r="AF14">
        <v>1</v>
      </c>
      <c r="AG14">
        <v>23.5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1.5940326012563799E-7</v>
      </c>
      <c r="AO14">
        <v>0</v>
      </c>
      <c r="AP14">
        <v>0.30150043042733837</v>
      </c>
      <c r="AQ14">
        <v>1</v>
      </c>
      <c r="AR14">
        <v>3</v>
      </c>
      <c r="AS14">
        <v>0</v>
      </c>
      <c r="AT14">
        <v>0</v>
      </c>
      <c r="AU14">
        <v>0.30143269327901723</v>
      </c>
      <c r="AV14">
        <v>0.1068911523343469</v>
      </c>
    </row>
    <row r="15" spans="1:48" x14ac:dyDescent="0.35">
      <c r="A15">
        <v>0</v>
      </c>
      <c r="B15">
        <v>-6.7199315199413396</v>
      </c>
      <c r="C15">
        <v>23.727152985412769</v>
      </c>
      <c r="D15">
        <v>806.93252605909595</v>
      </c>
      <c r="E15">
        <v>13</v>
      </c>
      <c r="F15">
        <v>1.4105089068412779</v>
      </c>
      <c r="G15">
        <v>0.32756013000236489</v>
      </c>
      <c r="H15">
        <v>0</v>
      </c>
      <c r="I15">
        <v>0</v>
      </c>
      <c r="J15">
        <v>0</v>
      </c>
      <c r="K15">
        <v>8.3311994328906791E-3</v>
      </c>
      <c r="L15">
        <v>0</v>
      </c>
      <c r="M15">
        <v>89.968000326095591</v>
      </c>
      <c r="N15">
        <v>0.33518502107500309</v>
      </c>
      <c r="O15" t="b">
        <v>1</v>
      </c>
      <c r="P15">
        <v>0</v>
      </c>
      <c r="Q15" t="b">
        <v>0</v>
      </c>
      <c r="R15">
        <v>0.33518502107500309</v>
      </c>
      <c r="S15">
        <v>10.59912487247097</v>
      </c>
      <c r="T15">
        <v>46.127391444993663</v>
      </c>
      <c r="U15">
        <v>301.98542009635503</v>
      </c>
      <c r="V15">
        <v>1</v>
      </c>
      <c r="W15">
        <v>167.99595964266689</v>
      </c>
      <c r="X15" t="b">
        <v>1</v>
      </c>
      <c r="Y15">
        <v>650</v>
      </c>
      <c r="Z15" t="b">
        <v>0</v>
      </c>
      <c r="AA15">
        <v>70.806155297202082</v>
      </c>
      <c r="AB15">
        <v>0.34202553170918681</v>
      </c>
      <c r="AC15" t="b">
        <v>0</v>
      </c>
      <c r="AD15">
        <v>0</v>
      </c>
      <c r="AE15">
        <v>156.93252605909589</v>
      </c>
      <c r="AF15">
        <v>0.86761522282165016</v>
      </c>
      <c r="AG15">
        <v>23.5</v>
      </c>
      <c r="AH15">
        <v>22.408041929176029</v>
      </c>
      <c r="AI15">
        <v>0.39421338251403037</v>
      </c>
      <c r="AJ15">
        <v>2.966483637797094</v>
      </c>
      <c r="AK15">
        <v>1.1239970583099419</v>
      </c>
      <c r="AL15">
        <v>0</v>
      </c>
      <c r="AM15">
        <v>0</v>
      </c>
      <c r="AN15">
        <v>1.1239970699220969</v>
      </c>
      <c r="AO15">
        <v>0</v>
      </c>
      <c r="AP15">
        <v>0.49877024449108642</v>
      </c>
      <c r="AQ15">
        <v>1</v>
      </c>
      <c r="AR15">
        <v>3</v>
      </c>
      <c r="AS15">
        <v>0</v>
      </c>
      <c r="AT15">
        <v>0</v>
      </c>
      <c r="AU15">
        <v>0.49869916619825511</v>
      </c>
      <c r="AV15">
        <v>0.17684388499215309</v>
      </c>
    </row>
    <row r="16" spans="1:48" x14ac:dyDescent="0.35">
      <c r="A16">
        <v>0</v>
      </c>
      <c r="B16">
        <v>-6.7199315199413396</v>
      </c>
      <c r="C16">
        <v>23.722107732297172</v>
      </c>
      <c r="D16">
        <v>806.99599738869881</v>
      </c>
      <c r="E16">
        <v>14</v>
      </c>
      <c r="F16">
        <v>3.7593890428543091</v>
      </c>
      <c r="G16">
        <v>1.088142744470155</v>
      </c>
      <c r="H16">
        <v>0</v>
      </c>
      <c r="I16">
        <v>0</v>
      </c>
      <c r="J16">
        <v>0</v>
      </c>
      <c r="K16">
        <v>2.4947707984090101E-2</v>
      </c>
      <c r="L16">
        <v>0</v>
      </c>
      <c r="M16">
        <v>89.965333686603557</v>
      </c>
      <c r="N16">
        <v>2.428372953643438</v>
      </c>
      <c r="O16" t="b">
        <v>1</v>
      </c>
      <c r="P16">
        <v>0</v>
      </c>
      <c r="Q16" t="b">
        <v>0</v>
      </c>
      <c r="R16">
        <v>2.428372953643438</v>
      </c>
      <c r="S16">
        <v>28.249544342576609</v>
      </c>
      <c r="T16">
        <v>122.94201697889341</v>
      </c>
      <c r="U16">
        <v>820.87177312914093</v>
      </c>
      <c r="V16">
        <v>1</v>
      </c>
      <c r="W16">
        <v>447.75482583712977</v>
      </c>
      <c r="X16" t="b">
        <v>0</v>
      </c>
      <c r="Y16">
        <v>650</v>
      </c>
      <c r="Z16" t="b">
        <v>0</v>
      </c>
      <c r="AA16">
        <v>192.46880935088279</v>
      </c>
      <c r="AB16">
        <v>2.4779315853504471</v>
      </c>
      <c r="AC16" t="b">
        <v>0</v>
      </c>
      <c r="AD16">
        <v>0</v>
      </c>
      <c r="AE16">
        <v>156.99599738869881</v>
      </c>
      <c r="AF16">
        <v>0.91355475279332621</v>
      </c>
      <c r="AG16">
        <v>23.501424409685839</v>
      </c>
      <c r="AH16">
        <v>57.847665446280438</v>
      </c>
      <c r="AI16">
        <v>2.7124062107649389</v>
      </c>
      <c r="AJ16">
        <v>5.0006557398326734</v>
      </c>
      <c r="AK16">
        <v>3.6866657667352101</v>
      </c>
      <c r="AL16">
        <v>0</v>
      </c>
      <c r="AM16">
        <v>0</v>
      </c>
      <c r="AN16">
        <v>3.717997492434844</v>
      </c>
      <c r="AO16">
        <v>0</v>
      </c>
      <c r="AP16">
        <v>0.97414111945157944</v>
      </c>
      <c r="AQ16">
        <v>1</v>
      </c>
      <c r="AR16">
        <v>3</v>
      </c>
      <c r="AS16">
        <v>0</v>
      </c>
      <c r="AT16">
        <v>0</v>
      </c>
      <c r="AU16">
        <v>0.97406591599756354</v>
      </c>
      <c r="AV16">
        <v>0.34541385367981409</v>
      </c>
    </row>
    <row r="17" spans="1:48" x14ac:dyDescent="0.35">
      <c r="A17">
        <v>0</v>
      </c>
      <c r="B17">
        <v>-6.7199315199413396</v>
      </c>
      <c r="C17">
        <v>23.689715586387312</v>
      </c>
      <c r="D17">
        <v>1083.2336397258391</v>
      </c>
      <c r="E17">
        <v>15</v>
      </c>
      <c r="F17">
        <v>9.0949252605438229</v>
      </c>
      <c r="G17">
        <v>1.7235491868691359</v>
      </c>
      <c r="H17">
        <v>0</v>
      </c>
      <c r="I17">
        <v>0</v>
      </c>
      <c r="J17">
        <v>0</v>
      </c>
      <c r="K17">
        <v>3.7385640706271997E-2</v>
      </c>
      <c r="L17">
        <v>0</v>
      </c>
      <c r="M17">
        <v>89.962667047111523</v>
      </c>
      <c r="N17">
        <v>8.9913063343709769</v>
      </c>
      <c r="O17" t="b">
        <v>1</v>
      </c>
      <c r="P17">
        <v>0</v>
      </c>
      <c r="Q17" t="b">
        <v>0</v>
      </c>
      <c r="R17">
        <v>8.9913063343709769</v>
      </c>
      <c r="S17">
        <v>68.342885376151742</v>
      </c>
      <c r="T17">
        <v>297.4282371570124</v>
      </c>
      <c r="U17">
        <v>1256.3217137460481</v>
      </c>
      <c r="V17">
        <v>1</v>
      </c>
      <c r="W17">
        <v>1083.2336397258391</v>
      </c>
      <c r="X17" t="b">
        <v>0</v>
      </c>
      <c r="Y17">
        <v>1083.2336397258391</v>
      </c>
      <c r="Z17" t="b">
        <v>0</v>
      </c>
      <c r="AA17">
        <v>294.56822895081018</v>
      </c>
      <c r="AB17">
        <v>9.174802382011201</v>
      </c>
      <c r="AC17" t="b">
        <v>0</v>
      </c>
      <c r="AD17">
        <v>0</v>
      </c>
      <c r="AE17">
        <v>0</v>
      </c>
      <c r="AF17">
        <v>0.9187539137587436</v>
      </c>
      <c r="AG17">
        <v>23.508162995676791</v>
      </c>
      <c r="AH17">
        <v>88.033254997896563</v>
      </c>
      <c r="AI17">
        <v>9.9861369237338771</v>
      </c>
      <c r="AJ17">
        <v>7.1523574276576056</v>
      </c>
      <c r="AK17">
        <v>9.9861369237338771</v>
      </c>
      <c r="AL17">
        <v>0</v>
      </c>
      <c r="AM17">
        <v>0</v>
      </c>
      <c r="AN17">
        <v>10.321137535820659</v>
      </c>
      <c r="AO17">
        <v>0</v>
      </c>
      <c r="AP17">
        <v>2.2959082373686361</v>
      </c>
      <c r="AQ17">
        <v>1</v>
      </c>
      <c r="AR17">
        <v>3</v>
      </c>
      <c r="AS17">
        <v>0</v>
      </c>
      <c r="AT17">
        <v>0</v>
      </c>
      <c r="AU17">
        <v>2.2958169510666182</v>
      </c>
      <c r="AV17">
        <v>0.81412044851115106</v>
      </c>
    </row>
    <row r="18" spans="1:48" x14ac:dyDescent="0.35">
      <c r="A18">
        <v>0</v>
      </c>
      <c r="B18">
        <v>-6.7199315199413396</v>
      </c>
      <c r="C18">
        <v>23.70020251541138</v>
      </c>
      <c r="D18">
        <v>1710.465043640997</v>
      </c>
      <c r="E18">
        <v>16</v>
      </c>
      <c r="F18">
        <v>14.361215496063229</v>
      </c>
      <c r="G18">
        <v>0.85251588572740289</v>
      </c>
      <c r="H18">
        <v>0</v>
      </c>
      <c r="I18">
        <v>0</v>
      </c>
      <c r="J18">
        <v>0</v>
      </c>
      <c r="K18">
        <v>6.6623699010943532E-2</v>
      </c>
      <c r="L18">
        <v>0</v>
      </c>
      <c r="M18">
        <v>89.960000407619489</v>
      </c>
      <c r="N18">
        <v>7.5343699581254189</v>
      </c>
      <c r="O18" t="b">
        <v>1</v>
      </c>
      <c r="P18">
        <v>0</v>
      </c>
      <c r="Q18" t="b">
        <v>0</v>
      </c>
      <c r="R18">
        <v>7.5343699581254189</v>
      </c>
      <c r="S18">
        <v>107.9158845612082</v>
      </c>
      <c r="T18">
        <v>469.64992961037802</v>
      </c>
      <c r="U18">
        <v>666.7038277790931</v>
      </c>
      <c r="V18">
        <v>1</v>
      </c>
      <c r="W18">
        <v>1710.465043640997</v>
      </c>
      <c r="X18" t="b">
        <v>0</v>
      </c>
      <c r="Y18">
        <v>1710.465043640997</v>
      </c>
      <c r="Z18" t="b">
        <v>0</v>
      </c>
      <c r="AA18">
        <v>156.32123813097729</v>
      </c>
      <c r="AB18">
        <v>7.68813261033206</v>
      </c>
      <c r="AC18" t="b">
        <v>0</v>
      </c>
      <c r="AD18">
        <v>0</v>
      </c>
      <c r="AE18">
        <v>2.2737367544323211E-13</v>
      </c>
      <c r="AF18">
        <v>0.87934431051261397</v>
      </c>
      <c r="AG18">
        <v>23.531612707543939</v>
      </c>
      <c r="AH18">
        <v>48.811155271928357</v>
      </c>
      <c r="AI18">
        <v>8.7430287754409441</v>
      </c>
      <c r="AJ18">
        <v>5.8893435940103771</v>
      </c>
      <c r="AK18">
        <v>8.7430287754409459</v>
      </c>
      <c r="AL18">
        <v>0</v>
      </c>
      <c r="AM18">
        <v>0</v>
      </c>
      <c r="AN18">
        <v>9.0006797901461528</v>
      </c>
      <c r="AO18">
        <v>0</v>
      </c>
      <c r="AP18">
        <v>2.186179079516708</v>
      </c>
      <c r="AQ18">
        <v>1</v>
      </c>
      <c r="AR18">
        <v>3</v>
      </c>
      <c r="AS18">
        <v>0</v>
      </c>
      <c r="AT18">
        <v>0</v>
      </c>
      <c r="AU18">
        <v>2.1860474174014302</v>
      </c>
      <c r="AV18">
        <v>0.77519503595208605</v>
      </c>
    </row>
    <row r="19" spans="1:48" x14ac:dyDescent="0.35">
      <c r="A19">
        <v>0</v>
      </c>
      <c r="B19">
        <v>-6.7199315199413396</v>
      </c>
      <c r="C19">
        <v>23.857770098290509</v>
      </c>
      <c r="D19">
        <v>1875.564198309866</v>
      </c>
      <c r="E19">
        <v>17</v>
      </c>
      <c r="F19">
        <v>15.74740257263184</v>
      </c>
      <c r="G19">
        <v>0.41011836362793602</v>
      </c>
      <c r="H19">
        <v>0</v>
      </c>
      <c r="I19">
        <v>0</v>
      </c>
      <c r="J19">
        <v>0</v>
      </c>
      <c r="K19">
        <v>9.7640940578165566E-2</v>
      </c>
      <c r="L19">
        <v>0</v>
      </c>
      <c r="M19">
        <v>89.957333768127455</v>
      </c>
      <c r="N19">
        <v>4.541667406986738</v>
      </c>
      <c r="O19" t="b">
        <v>1</v>
      </c>
      <c r="P19">
        <v>0</v>
      </c>
      <c r="Q19" t="b">
        <v>0</v>
      </c>
      <c r="R19">
        <v>4.541667406986738</v>
      </c>
      <c r="S19">
        <v>118.33224552844131</v>
      </c>
      <c r="T19">
        <v>514.98193253977672</v>
      </c>
      <c r="U19">
        <v>366.50812184286178</v>
      </c>
      <c r="V19">
        <v>1</v>
      </c>
      <c r="W19">
        <v>1875.5641983098669</v>
      </c>
      <c r="X19" t="b">
        <v>0</v>
      </c>
      <c r="Y19">
        <v>1875.5641983098669</v>
      </c>
      <c r="Z19" t="b">
        <v>0</v>
      </c>
      <c r="AA19">
        <v>85.934714942897884</v>
      </c>
      <c r="AB19">
        <v>4.6343544969252424</v>
      </c>
      <c r="AC19" t="b">
        <v>0</v>
      </c>
      <c r="AD19">
        <v>0</v>
      </c>
      <c r="AE19">
        <v>-6.8212102632969618E-13</v>
      </c>
      <c r="AF19">
        <v>0.82300051769471905</v>
      </c>
      <c r="AG19">
        <v>23.56079416737926</v>
      </c>
      <c r="AH19">
        <v>28.670059274410221</v>
      </c>
      <c r="AI19">
        <v>5.6310468794192099</v>
      </c>
      <c r="AJ19">
        <v>5.0745856492323256</v>
      </c>
      <c r="AK19">
        <v>5.6310468794192072</v>
      </c>
      <c r="AL19">
        <v>0</v>
      </c>
      <c r="AM19">
        <v>0</v>
      </c>
      <c r="AN19">
        <v>5.7427014471543716</v>
      </c>
      <c r="AO19">
        <v>0</v>
      </c>
      <c r="AP19">
        <v>1.7033438562246821</v>
      </c>
      <c r="AQ19">
        <v>1</v>
      </c>
      <c r="AR19">
        <v>3</v>
      </c>
      <c r="AS19">
        <v>0</v>
      </c>
      <c r="AT19">
        <v>0</v>
      </c>
      <c r="AU19">
        <v>1.7032065041241691</v>
      </c>
      <c r="AV19">
        <v>0.60397465155071184</v>
      </c>
    </row>
    <row r="20" spans="1:48" x14ac:dyDescent="0.35">
      <c r="A20">
        <v>0</v>
      </c>
      <c r="B20">
        <v>-6.7199315199413396</v>
      </c>
      <c r="C20">
        <v>23.987164044783661</v>
      </c>
      <c r="D20">
        <v>2232.0544051237989</v>
      </c>
      <c r="E20">
        <v>18</v>
      </c>
      <c r="F20">
        <v>18.740525817871099</v>
      </c>
      <c r="G20">
        <v>1.1564359279340759</v>
      </c>
      <c r="H20">
        <v>0</v>
      </c>
      <c r="I20">
        <v>0</v>
      </c>
      <c r="J20">
        <v>0</v>
      </c>
      <c r="K20">
        <v>0.12938264572226749</v>
      </c>
      <c r="L20">
        <v>0</v>
      </c>
      <c r="M20">
        <v>89.954667128635421</v>
      </c>
      <c r="N20">
        <v>12.937341887491391</v>
      </c>
      <c r="O20" t="b">
        <v>1</v>
      </c>
      <c r="P20">
        <v>0</v>
      </c>
      <c r="Q20" t="b">
        <v>0</v>
      </c>
      <c r="R20">
        <v>12.937341887491391</v>
      </c>
      <c r="S20">
        <v>140.8237639308532</v>
      </c>
      <c r="T20">
        <v>612.86502062707314</v>
      </c>
      <c r="U20">
        <v>877.28456663398504</v>
      </c>
      <c r="V20">
        <v>1</v>
      </c>
      <c r="W20">
        <v>2232.0544051237998</v>
      </c>
      <c r="X20" t="b">
        <v>0</v>
      </c>
      <c r="Y20">
        <v>2232.0544051237998</v>
      </c>
      <c r="Z20" t="b">
        <v>0</v>
      </c>
      <c r="AA20">
        <v>205.69584864429791</v>
      </c>
      <c r="AB20">
        <v>13.2013692729504</v>
      </c>
      <c r="AC20" t="b">
        <v>0</v>
      </c>
      <c r="AD20">
        <v>0</v>
      </c>
      <c r="AE20">
        <v>-1.364242052659392E-12</v>
      </c>
      <c r="AF20">
        <v>0.88741893718132514</v>
      </c>
      <c r="AG20">
        <v>23.586598913468919</v>
      </c>
      <c r="AH20">
        <v>63.643915906781018</v>
      </c>
      <c r="AI20">
        <v>14.876141042111859</v>
      </c>
      <c r="AJ20">
        <v>7.1650996947277648</v>
      </c>
      <c r="AK20">
        <v>14.87614104211184</v>
      </c>
      <c r="AL20">
        <v>0</v>
      </c>
      <c r="AM20">
        <v>0</v>
      </c>
      <c r="AN20">
        <v>14.960671456790539</v>
      </c>
      <c r="AO20">
        <v>0</v>
      </c>
      <c r="AP20">
        <v>3.4809777325177982</v>
      </c>
      <c r="AQ20">
        <v>1</v>
      </c>
      <c r="AR20">
        <v>0</v>
      </c>
      <c r="AS20">
        <v>0</v>
      </c>
      <c r="AT20">
        <v>0</v>
      </c>
      <c r="AU20">
        <v>3.4808531714923361</v>
      </c>
      <c r="AV20">
        <v>1.2343465553123589</v>
      </c>
    </row>
    <row r="21" spans="1:48" x14ac:dyDescent="0.35">
      <c r="A21">
        <v>0</v>
      </c>
      <c r="B21">
        <v>-6.7199315199413396</v>
      </c>
      <c r="C21">
        <v>24.090511587392339</v>
      </c>
      <c r="D21">
        <v>1421.7302522925099</v>
      </c>
      <c r="E21">
        <v>19</v>
      </c>
      <c r="F21">
        <v>23.07561283111572</v>
      </c>
      <c r="G21">
        <v>1.0709798067056591</v>
      </c>
      <c r="H21">
        <v>0</v>
      </c>
      <c r="I21">
        <v>0</v>
      </c>
      <c r="J21">
        <v>0</v>
      </c>
      <c r="K21">
        <v>0.1598587281041276</v>
      </c>
      <c r="L21">
        <v>0</v>
      </c>
      <c r="M21">
        <v>89.952000489143387</v>
      </c>
      <c r="N21">
        <v>14.948731848669359</v>
      </c>
      <c r="O21" t="b">
        <v>1</v>
      </c>
      <c r="P21">
        <v>0</v>
      </c>
      <c r="Q21" t="b">
        <v>0</v>
      </c>
      <c r="R21">
        <v>14.948731848669359</v>
      </c>
      <c r="S21">
        <v>173.39933177274941</v>
      </c>
      <c r="T21">
        <v>754.63389187500559</v>
      </c>
      <c r="U21">
        <v>823.24350700117498</v>
      </c>
      <c r="V21">
        <v>2</v>
      </c>
      <c r="W21">
        <v>1421.7302522925099</v>
      </c>
      <c r="X21" t="b">
        <v>1</v>
      </c>
      <c r="Y21">
        <v>1421.7302522925099</v>
      </c>
      <c r="Z21" t="b">
        <v>0</v>
      </c>
      <c r="AA21">
        <v>193.02490691616691</v>
      </c>
      <c r="AB21">
        <v>15.25380800884628</v>
      </c>
      <c r="AC21" t="b">
        <v>0</v>
      </c>
      <c r="AD21">
        <v>0</v>
      </c>
      <c r="AE21">
        <v>-4.5474735088646412E-13</v>
      </c>
      <c r="AF21">
        <v>0.92227208815008022</v>
      </c>
      <c r="AG21">
        <v>23.6333533326682</v>
      </c>
      <c r="AH21">
        <v>111.0895961571691</v>
      </c>
      <c r="AI21">
        <v>16.539379435674789</v>
      </c>
      <c r="AJ21">
        <v>8.6347623375476417</v>
      </c>
      <c r="AK21">
        <v>16.539379435674789</v>
      </c>
      <c r="AL21">
        <v>0</v>
      </c>
      <c r="AM21">
        <v>0</v>
      </c>
      <c r="AN21">
        <v>16.701032767267382</v>
      </c>
      <c r="AO21">
        <v>0</v>
      </c>
      <c r="AP21">
        <v>3.5655486706661081</v>
      </c>
      <c r="AQ21">
        <v>1</v>
      </c>
      <c r="AR21">
        <v>3</v>
      </c>
      <c r="AS21">
        <v>0</v>
      </c>
      <c r="AT21">
        <v>0</v>
      </c>
      <c r="AU21">
        <v>3.565456359641082</v>
      </c>
      <c r="AV21">
        <v>1.2643477213239309</v>
      </c>
    </row>
    <row r="22" spans="1:48" x14ac:dyDescent="0.35">
      <c r="A22">
        <v>0</v>
      </c>
      <c r="B22">
        <v>-6.7199315199413396</v>
      </c>
      <c r="C22">
        <v>24.298189518991219</v>
      </c>
      <c r="D22">
        <v>1604.4545894946859</v>
      </c>
      <c r="E22">
        <v>20</v>
      </c>
      <c r="F22">
        <v>26.041348457336429</v>
      </c>
      <c r="G22">
        <v>0.64366371146439683</v>
      </c>
      <c r="H22">
        <v>0</v>
      </c>
      <c r="I22">
        <v>0</v>
      </c>
      <c r="J22">
        <v>0</v>
      </c>
      <c r="K22">
        <v>0.1764794492348388</v>
      </c>
      <c r="L22">
        <v>0</v>
      </c>
      <c r="M22">
        <v>89.949333849651353</v>
      </c>
      <c r="N22">
        <v>10.971776904245811</v>
      </c>
      <c r="O22" t="b">
        <v>1</v>
      </c>
      <c r="P22">
        <v>0</v>
      </c>
      <c r="Q22" t="b">
        <v>0</v>
      </c>
      <c r="R22">
        <v>10.971776904245811</v>
      </c>
      <c r="S22">
        <v>195.68504871405091</v>
      </c>
      <c r="T22">
        <v>851.62133200354936</v>
      </c>
      <c r="U22">
        <v>535.41521141880548</v>
      </c>
      <c r="V22">
        <v>2</v>
      </c>
      <c r="W22">
        <v>1604.4545894946871</v>
      </c>
      <c r="X22" t="b">
        <v>0</v>
      </c>
      <c r="Y22">
        <v>1604.4545894946871</v>
      </c>
      <c r="Z22" t="b">
        <v>0</v>
      </c>
      <c r="AA22">
        <v>125.53815543845791</v>
      </c>
      <c r="AB22">
        <v>11.19569071861817</v>
      </c>
      <c r="AC22" t="b">
        <v>0</v>
      </c>
      <c r="AD22">
        <v>0</v>
      </c>
      <c r="AE22">
        <v>-9.0949470177292824E-13</v>
      </c>
      <c r="AF22">
        <v>0.90507222661396836</v>
      </c>
      <c r="AG22">
        <v>23.67065202612778</v>
      </c>
      <c r="AH22">
        <v>73.622677292354325</v>
      </c>
      <c r="AI22">
        <v>12.36994174542642</v>
      </c>
      <c r="AJ22">
        <v>6.9888368260815383</v>
      </c>
      <c r="AK22">
        <v>12.369941745426409</v>
      </c>
      <c r="AL22">
        <v>0</v>
      </c>
      <c r="AM22">
        <v>0</v>
      </c>
      <c r="AN22">
        <v>12.404023753690449</v>
      </c>
      <c r="AO22">
        <v>0</v>
      </c>
      <c r="AP22">
        <v>2.7565489106648302</v>
      </c>
      <c r="AQ22">
        <v>1</v>
      </c>
      <c r="AR22">
        <v>3</v>
      </c>
      <c r="AS22">
        <v>0</v>
      </c>
      <c r="AT22">
        <v>0</v>
      </c>
      <c r="AU22">
        <v>2.7564266667398258</v>
      </c>
      <c r="AV22">
        <v>0.97745742018837811</v>
      </c>
    </row>
    <row r="23" spans="1:48" x14ac:dyDescent="0.35">
      <c r="A23">
        <v>0</v>
      </c>
      <c r="B23">
        <v>-6.7199315199413396</v>
      </c>
      <c r="C23">
        <v>24.480128408164781</v>
      </c>
      <c r="D23">
        <v>1709.9031053229851</v>
      </c>
      <c r="E23">
        <v>21</v>
      </c>
      <c r="F23">
        <v>27.752846908569339</v>
      </c>
      <c r="G23">
        <v>0.25206041198143397</v>
      </c>
      <c r="H23">
        <v>0</v>
      </c>
      <c r="I23">
        <v>0</v>
      </c>
      <c r="J23">
        <v>0</v>
      </c>
      <c r="K23">
        <v>0.16194610214908031</v>
      </c>
      <c r="L23">
        <v>0</v>
      </c>
      <c r="M23">
        <v>89.946667210159319</v>
      </c>
      <c r="N23">
        <v>5.9115145116820491</v>
      </c>
      <c r="O23" t="b">
        <v>1</v>
      </c>
      <c r="P23">
        <v>0</v>
      </c>
      <c r="Q23" t="b">
        <v>0</v>
      </c>
      <c r="R23">
        <v>5.9115145116820491</v>
      </c>
      <c r="S23">
        <v>208.54592872386391</v>
      </c>
      <c r="T23">
        <v>907.59188180625574</v>
      </c>
      <c r="U23">
        <v>270.68764030568451</v>
      </c>
      <c r="V23">
        <v>2</v>
      </c>
      <c r="W23">
        <v>1709.903105322986</v>
      </c>
      <c r="X23" t="b">
        <v>0</v>
      </c>
      <c r="Y23">
        <v>1709.903105322986</v>
      </c>
      <c r="Z23" t="b">
        <v>0</v>
      </c>
      <c r="AA23">
        <v>63.467802817771911</v>
      </c>
      <c r="AB23">
        <v>6.0321576649816828</v>
      </c>
      <c r="AC23" t="b">
        <v>0</v>
      </c>
      <c r="AD23">
        <v>0</v>
      </c>
      <c r="AE23">
        <v>-6.8212102632969618E-13</v>
      </c>
      <c r="AF23">
        <v>0.8617133357227531</v>
      </c>
      <c r="AG23">
        <v>23.70408557895227</v>
      </c>
      <c r="AH23">
        <v>39.093967832628259</v>
      </c>
      <c r="AI23">
        <v>7.0001906839729626</v>
      </c>
      <c r="AJ23">
        <v>5.4061744049361522</v>
      </c>
      <c r="AK23">
        <v>7.0001906839729591</v>
      </c>
      <c r="AL23">
        <v>0</v>
      </c>
      <c r="AM23">
        <v>0</v>
      </c>
      <c r="AN23">
        <v>7.0066949340998379</v>
      </c>
      <c r="AO23">
        <v>0</v>
      </c>
      <c r="AP23">
        <v>1.8357074798546009</v>
      </c>
      <c r="AQ23">
        <v>1</v>
      </c>
      <c r="AR23">
        <v>3</v>
      </c>
      <c r="AS23">
        <v>0</v>
      </c>
      <c r="AT23">
        <v>0</v>
      </c>
      <c r="AU23">
        <v>1.8355747778849341</v>
      </c>
      <c r="AV23">
        <v>0.65091381120483605</v>
      </c>
    </row>
    <row r="24" spans="1:48" x14ac:dyDescent="0.35">
      <c r="A24">
        <v>0</v>
      </c>
      <c r="B24">
        <v>-6.7199315199413396</v>
      </c>
      <c r="C24">
        <v>24.66612304026734</v>
      </c>
      <c r="D24">
        <v>1730.343969465546</v>
      </c>
      <c r="E24">
        <v>22</v>
      </c>
      <c r="F24">
        <v>28.084615516662598</v>
      </c>
      <c r="G24">
        <v>5.0817190048343168E-2</v>
      </c>
      <c r="H24">
        <v>0</v>
      </c>
      <c r="I24">
        <v>0</v>
      </c>
      <c r="J24">
        <v>0</v>
      </c>
      <c r="K24">
        <v>0.156336098115546</v>
      </c>
      <c r="L24">
        <v>0</v>
      </c>
      <c r="M24">
        <v>89.944000570667285</v>
      </c>
      <c r="N24">
        <v>2.9620508780945292</v>
      </c>
      <c r="O24" t="b">
        <v>1</v>
      </c>
      <c r="P24">
        <v>0</v>
      </c>
      <c r="Q24" t="b">
        <v>0</v>
      </c>
      <c r="R24">
        <v>2.9620508780945292</v>
      </c>
      <c r="S24">
        <v>211.03896998641159</v>
      </c>
      <c r="T24">
        <v>918.4415973808633</v>
      </c>
      <c r="U24">
        <v>134.02975923417009</v>
      </c>
      <c r="V24">
        <v>2</v>
      </c>
      <c r="W24">
        <v>1730.343969465546</v>
      </c>
      <c r="X24" t="b">
        <v>0</v>
      </c>
      <c r="Y24">
        <v>1730.343969465546</v>
      </c>
      <c r="Z24" t="b">
        <v>0</v>
      </c>
      <c r="AA24">
        <v>31.425795138564052</v>
      </c>
      <c r="AB24">
        <v>3.022500896014825</v>
      </c>
      <c r="AC24" t="b">
        <v>0</v>
      </c>
      <c r="AD24">
        <v>0</v>
      </c>
      <c r="AE24">
        <v>-2.2737367544323211E-13</v>
      </c>
      <c r="AF24">
        <v>0.78563154747708674</v>
      </c>
      <c r="AG24">
        <v>23.730327240374208</v>
      </c>
      <c r="AH24">
        <v>21.231782770649321</v>
      </c>
      <c r="AI24">
        <v>3.8472244472883488</v>
      </c>
      <c r="AJ24">
        <v>4.5514244168467499</v>
      </c>
      <c r="AK24">
        <v>3.8472244472883479</v>
      </c>
      <c r="AL24">
        <v>0</v>
      </c>
      <c r="AM24">
        <v>0</v>
      </c>
      <c r="AN24">
        <v>4.0012100604588809</v>
      </c>
      <c r="AO24">
        <v>0</v>
      </c>
      <c r="AP24">
        <v>1.3363928267604981</v>
      </c>
      <c r="AQ24">
        <v>1</v>
      </c>
      <c r="AR24">
        <v>3</v>
      </c>
      <c r="AS24">
        <v>0</v>
      </c>
      <c r="AT24">
        <v>0</v>
      </c>
      <c r="AU24">
        <v>1.336260161883426</v>
      </c>
      <c r="AV24">
        <v>0.47385168134362782</v>
      </c>
    </row>
    <row r="25" spans="1:48" x14ac:dyDescent="0.35">
      <c r="A25">
        <v>0</v>
      </c>
      <c r="B25">
        <v>-6.7199315199413396</v>
      </c>
      <c r="C25">
        <v>24.827027525920212</v>
      </c>
      <c r="D25">
        <v>1097.36861063532</v>
      </c>
      <c r="E25">
        <v>23</v>
      </c>
      <c r="F25">
        <v>28.46136112213135</v>
      </c>
      <c r="G25">
        <v>0.1350993391268642</v>
      </c>
      <c r="H25">
        <v>0</v>
      </c>
      <c r="I25">
        <v>0</v>
      </c>
      <c r="J25">
        <v>0</v>
      </c>
      <c r="K25">
        <v>0.16307181939081231</v>
      </c>
      <c r="L25">
        <v>0</v>
      </c>
      <c r="M25">
        <v>89.941333931175251</v>
      </c>
      <c r="N25">
        <v>4.2972610343503987</v>
      </c>
      <c r="O25" t="b">
        <v>1</v>
      </c>
      <c r="P25">
        <v>0</v>
      </c>
      <c r="Q25" t="b">
        <v>0</v>
      </c>
      <c r="R25">
        <v>4.2972610343503987</v>
      </c>
      <c r="S25">
        <v>213.8699862941784</v>
      </c>
      <c r="T25">
        <v>930.76218035226452</v>
      </c>
      <c r="U25">
        <v>191.8727392909569</v>
      </c>
      <c r="V25">
        <v>3</v>
      </c>
      <c r="W25">
        <v>1097.36861063532</v>
      </c>
      <c r="X25" t="b">
        <v>1</v>
      </c>
      <c r="Y25">
        <v>1097.36861063532</v>
      </c>
      <c r="Z25" t="b">
        <v>0</v>
      </c>
      <c r="AA25">
        <v>44.988168538733518</v>
      </c>
      <c r="AB25">
        <v>4.3849602391330604</v>
      </c>
      <c r="AC25" t="b">
        <v>0</v>
      </c>
      <c r="AD25">
        <v>0</v>
      </c>
      <c r="AE25">
        <v>0</v>
      </c>
      <c r="AF25">
        <v>0.88504486695517559</v>
      </c>
      <c r="AG25">
        <v>23.750710125356679</v>
      </c>
      <c r="AH25">
        <v>43.114089680112983</v>
      </c>
      <c r="AI25">
        <v>4.9545061531384977</v>
      </c>
      <c r="AJ25">
        <v>4.9561859152838821</v>
      </c>
      <c r="AK25">
        <v>4.9545061531384977</v>
      </c>
      <c r="AL25">
        <v>0</v>
      </c>
      <c r="AM25">
        <v>0</v>
      </c>
      <c r="AN25">
        <v>5.1048816434566877</v>
      </c>
      <c r="AO25">
        <v>0</v>
      </c>
      <c r="AP25">
        <v>1.2965530271547081</v>
      </c>
      <c r="AQ25">
        <v>1</v>
      </c>
      <c r="AR25">
        <v>3</v>
      </c>
      <c r="AS25">
        <v>0</v>
      </c>
      <c r="AT25">
        <v>0</v>
      </c>
      <c r="AU25">
        <v>1.296453523579308</v>
      </c>
      <c r="AV25">
        <v>0.45973583547237318</v>
      </c>
    </row>
    <row r="26" spans="1:48" x14ac:dyDescent="0.35">
      <c r="A26">
        <v>0</v>
      </c>
      <c r="B26">
        <v>-6.7199315199413396</v>
      </c>
      <c r="C26">
        <v>24.96502257803531</v>
      </c>
      <c r="D26">
        <v>1125.032356845396</v>
      </c>
      <c r="E26">
        <v>24</v>
      </c>
      <c r="F26">
        <v>29.178848266601559</v>
      </c>
      <c r="G26">
        <v>0.32064607839333709</v>
      </c>
      <c r="H26">
        <v>0</v>
      </c>
      <c r="I26">
        <v>0</v>
      </c>
      <c r="J26">
        <v>0</v>
      </c>
      <c r="K26">
        <v>0.1637148617613261</v>
      </c>
      <c r="L26">
        <v>0</v>
      </c>
      <c r="M26">
        <v>89.938667291683217</v>
      </c>
      <c r="N26">
        <v>7.3267018973589906</v>
      </c>
      <c r="O26" t="b">
        <v>1</v>
      </c>
      <c r="P26">
        <v>0</v>
      </c>
      <c r="Q26" t="b">
        <v>0</v>
      </c>
      <c r="R26">
        <v>7.3267018973589906</v>
      </c>
      <c r="S26">
        <v>219.2614700357895</v>
      </c>
      <c r="T26">
        <v>954.22591759575585</v>
      </c>
      <c r="U26">
        <v>319.09322417708381</v>
      </c>
      <c r="V26">
        <v>3</v>
      </c>
      <c r="W26">
        <v>1125.032356845396</v>
      </c>
      <c r="X26" t="b">
        <v>0</v>
      </c>
      <c r="Y26">
        <v>1125.032356845396</v>
      </c>
      <c r="Z26" t="b">
        <v>0</v>
      </c>
      <c r="AA26">
        <v>74.817401377054836</v>
      </c>
      <c r="AB26">
        <v>7.4762264258765203</v>
      </c>
      <c r="AC26" t="b">
        <v>0</v>
      </c>
      <c r="AD26">
        <v>0</v>
      </c>
      <c r="AE26">
        <v>-2.2737367544323211E-13</v>
      </c>
      <c r="AF26">
        <v>0.909819724095695</v>
      </c>
      <c r="AG26">
        <v>23.76656753957753</v>
      </c>
      <c r="AH26">
        <v>69.748274328524815</v>
      </c>
      <c r="AI26">
        <v>8.2172613187820609</v>
      </c>
      <c r="AJ26">
        <v>6.2899186227955397</v>
      </c>
      <c r="AK26">
        <v>8.2172613187820573</v>
      </c>
      <c r="AL26">
        <v>0</v>
      </c>
      <c r="AM26">
        <v>0</v>
      </c>
      <c r="AN26">
        <v>8.2202791451984503</v>
      </c>
      <c r="AO26">
        <v>0</v>
      </c>
      <c r="AP26">
        <v>1.8813373218157809</v>
      </c>
      <c r="AQ26">
        <v>1</v>
      </c>
      <c r="AR26">
        <v>3</v>
      </c>
      <c r="AS26">
        <v>0</v>
      </c>
      <c r="AT26">
        <v>0</v>
      </c>
      <c r="AU26">
        <v>1.8812367324783399</v>
      </c>
      <c r="AV26">
        <v>0.66710601282448567</v>
      </c>
    </row>
    <row r="27" spans="1:48" x14ac:dyDescent="0.35">
      <c r="A27">
        <v>0</v>
      </c>
      <c r="B27">
        <v>-6.7199315199413396</v>
      </c>
      <c r="C27">
        <v>25.077675091251969</v>
      </c>
      <c r="D27">
        <v>1183.119297100933</v>
      </c>
      <c r="E27">
        <v>25</v>
      </c>
      <c r="F27">
        <v>30.685391616821288</v>
      </c>
      <c r="G27">
        <v>0.43567509287473882</v>
      </c>
      <c r="H27">
        <v>0</v>
      </c>
      <c r="I27">
        <v>0</v>
      </c>
      <c r="J27">
        <v>0</v>
      </c>
      <c r="K27">
        <v>0.16483490188910191</v>
      </c>
      <c r="L27">
        <v>0</v>
      </c>
      <c r="M27">
        <v>89.936000652191183</v>
      </c>
      <c r="N27">
        <v>9.6414824263075847</v>
      </c>
      <c r="O27" t="b">
        <v>1</v>
      </c>
      <c r="P27">
        <v>0</v>
      </c>
      <c r="Q27" t="b">
        <v>0</v>
      </c>
      <c r="R27">
        <v>9.6414824263075847</v>
      </c>
      <c r="S27">
        <v>230.58223590782421</v>
      </c>
      <c r="T27">
        <v>1003.493890670851</v>
      </c>
      <c r="U27">
        <v>399.29084237709679</v>
      </c>
      <c r="V27">
        <v>3</v>
      </c>
      <c r="W27">
        <v>1183.119297100933</v>
      </c>
      <c r="X27" t="b">
        <v>0</v>
      </c>
      <c r="Y27">
        <v>1183.119297100933</v>
      </c>
      <c r="Z27" t="b">
        <v>0</v>
      </c>
      <c r="AA27">
        <v>93.621239678003263</v>
      </c>
      <c r="AB27">
        <v>9.8382473737832505</v>
      </c>
      <c r="AC27" t="b">
        <v>0</v>
      </c>
      <c r="AD27">
        <v>0</v>
      </c>
      <c r="AE27">
        <v>-2.2737367544323211E-13</v>
      </c>
      <c r="AF27">
        <v>0.91712978218494556</v>
      </c>
      <c r="AG27">
        <v>23.78777713324223</v>
      </c>
      <c r="AH27">
        <v>86.582433057605954</v>
      </c>
      <c r="AI27">
        <v>10.727213928594569</v>
      </c>
      <c r="AJ27">
        <v>7.1751050864411923</v>
      </c>
      <c r="AK27">
        <v>10.727213928594569</v>
      </c>
      <c r="AL27">
        <v>0</v>
      </c>
      <c r="AM27">
        <v>0</v>
      </c>
      <c r="AN27">
        <v>10.7324824624227</v>
      </c>
      <c r="AO27">
        <v>0</v>
      </c>
      <c r="AP27">
        <v>2.372351926921489</v>
      </c>
      <c r="AQ27">
        <v>1</v>
      </c>
      <c r="AR27">
        <v>3</v>
      </c>
      <c r="AS27">
        <v>0</v>
      </c>
      <c r="AT27">
        <v>0</v>
      </c>
      <c r="AU27">
        <v>2.372252132571071</v>
      </c>
      <c r="AV27">
        <v>0.84122515484217031</v>
      </c>
    </row>
    <row r="28" spans="1:48" x14ac:dyDescent="0.35">
      <c r="A28">
        <v>0</v>
      </c>
      <c r="B28">
        <v>-6.7199315199413396</v>
      </c>
      <c r="C28">
        <v>25.21918881445308</v>
      </c>
      <c r="D28">
        <v>1238.3337797380041</v>
      </c>
      <c r="E28">
        <v>26</v>
      </c>
      <c r="F28">
        <v>32.117434883117667</v>
      </c>
      <c r="G28">
        <v>0.38547573053779249</v>
      </c>
      <c r="H28">
        <v>0</v>
      </c>
      <c r="I28">
        <v>0</v>
      </c>
      <c r="J28">
        <v>0</v>
      </c>
      <c r="K28">
        <v>0.1701111904982931</v>
      </c>
      <c r="L28">
        <v>0</v>
      </c>
      <c r="M28">
        <v>89.933334012699149</v>
      </c>
      <c r="N28">
        <v>9.2738191306273112</v>
      </c>
      <c r="O28" t="b">
        <v>1</v>
      </c>
      <c r="P28">
        <v>0</v>
      </c>
      <c r="Q28" t="b">
        <v>0</v>
      </c>
      <c r="R28">
        <v>9.2738191306273112</v>
      </c>
      <c r="S28">
        <v>241.34317852125821</v>
      </c>
      <c r="T28">
        <v>1050.325512924516</v>
      </c>
      <c r="U28">
        <v>366.93993135161571</v>
      </c>
      <c r="V28">
        <v>3</v>
      </c>
      <c r="W28">
        <v>1238.3337797380041</v>
      </c>
      <c r="X28" t="b">
        <v>0</v>
      </c>
      <c r="Y28">
        <v>1238.3337797380041</v>
      </c>
      <c r="Z28" t="b">
        <v>0</v>
      </c>
      <c r="AA28">
        <v>86.035960794852869</v>
      </c>
      <c r="AB28">
        <v>9.4630807455380737</v>
      </c>
      <c r="AC28" t="b">
        <v>0</v>
      </c>
      <c r="AD28">
        <v>0</v>
      </c>
      <c r="AE28">
        <v>2.2737367544323211E-13</v>
      </c>
      <c r="AF28">
        <v>0.91357093523500177</v>
      </c>
      <c r="AG28">
        <v>23.813425195623161</v>
      </c>
      <c r="AH28">
        <v>79.877402469361343</v>
      </c>
      <c r="AI28">
        <v>10.358342609820269</v>
      </c>
      <c r="AJ28">
        <v>6.9037291912842562</v>
      </c>
      <c r="AK28">
        <v>10.358342609820269</v>
      </c>
      <c r="AL28">
        <v>0</v>
      </c>
      <c r="AM28">
        <v>0</v>
      </c>
      <c r="AN28">
        <v>10.36443221485057</v>
      </c>
      <c r="AO28">
        <v>0</v>
      </c>
      <c r="AP28">
        <v>2.3038393972422129</v>
      </c>
      <c r="AQ28">
        <v>1</v>
      </c>
      <c r="AR28">
        <v>3</v>
      </c>
      <c r="AS28">
        <v>0</v>
      </c>
      <c r="AT28">
        <v>0</v>
      </c>
      <c r="AU28">
        <v>2.3037336821305532</v>
      </c>
      <c r="AV28">
        <v>0.81692780327064918</v>
      </c>
    </row>
    <row r="29" spans="1:48" x14ac:dyDescent="0.35">
      <c r="A29">
        <v>0</v>
      </c>
      <c r="B29">
        <v>-6.7199315199413396</v>
      </c>
      <c r="C29">
        <v>25.410530954599569</v>
      </c>
      <c r="D29">
        <v>1304.9298852646159</v>
      </c>
      <c r="E29">
        <v>27</v>
      </c>
      <c r="F29">
        <v>33.844672012329099</v>
      </c>
      <c r="G29">
        <v>0.65515564789727332</v>
      </c>
      <c r="H29">
        <v>0</v>
      </c>
      <c r="I29">
        <v>0</v>
      </c>
      <c r="J29">
        <v>0</v>
      </c>
      <c r="K29">
        <v>0.18339193735382731</v>
      </c>
      <c r="L29">
        <v>0</v>
      </c>
      <c r="M29">
        <v>89.930667373207115</v>
      </c>
      <c r="N29">
        <v>14.72489219048707</v>
      </c>
      <c r="O29" t="b">
        <v>1</v>
      </c>
      <c r="P29">
        <v>0</v>
      </c>
      <c r="Q29" t="b">
        <v>0</v>
      </c>
      <c r="R29">
        <v>14.72489219048707</v>
      </c>
      <c r="S29">
        <v>254.3223252165298</v>
      </c>
      <c r="T29">
        <v>1106.8107593423381</v>
      </c>
      <c r="U29">
        <v>552.89036303422665</v>
      </c>
      <c r="V29">
        <v>3</v>
      </c>
      <c r="W29">
        <v>1304.9298852646159</v>
      </c>
      <c r="X29" t="b">
        <v>0</v>
      </c>
      <c r="Y29">
        <v>1304.9298852646159</v>
      </c>
      <c r="Z29" t="b">
        <v>0</v>
      </c>
      <c r="AA29">
        <v>129.63553304936659</v>
      </c>
      <c r="AB29">
        <v>15.02540019437456</v>
      </c>
      <c r="AC29" t="b">
        <v>0</v>
      </c>
      <c r="AD29">
        <v>0</v>
      </c>
      <c r="AE29">
        <v>-4.5474735088646412E-13</v>
      </c>
      <c r="AF29">
        <v>0.92526586934560962</v>
      </c>
      <c r="AG29">
        <v>23.839154657433621</v>
      </c>
      <c r="AH29">
        <v>118.83481933093449</v>
      </c>
      <c r="AI29">
        <v>16.239008367401699</v>
      </c>
      <c r="AJ29">
        <v>8.8810169141689528</v>
      </c>
      <c r="AK29">
        <v>16.239008367401691</v>
      </c>
      <c r="AL29">
        <v>0</v>
      </c>
      <c r="AM29">
        <v>0</v>
      </c>
      <c r="AN29">
        <v>16.251401304718641</v>
      </c>
      <c r="AO29">
        <v>0</v>
      </c>
      <c r="AP29">
        <v>3.481308501083483</v>
      </c>
      <c r="AQ29">
        <v>1</v>
      </c>
      <c r="AR29">
        <v>3</v>
      </c>
      <c r="AS29">
        <v>0</v>
      </c>
      <c r="AT29">
        <v>0</v>
      </c>
      <c r="AU29">
        <v>3.4812262933511939</v>
      </c>
      <c r="AV29">
        <v>1.234478868184665</v>
      </c>
    </row>
    <row r="30" spans="1:48" x14ac:dyDescent="0.35">
      <c r="A30">
        <v>0</v>
      </c>
      <c r="B30">
        <v>-6.7199315199413396</v>
      </c>
      <c r="C30">
        <v>25.659270756802751</v>
      </c>
      <c r="D30">
        <v>1412.10490125</v>
      </c>
      <c r="E30">
        <v>28</v>
      </c>
      <c r="F30">
        <v>36.624364089965823</v>
      </c>
      <c r="G30">
        <v>0.74967601691324148</v>
      </c>
      <c r="H30">
        <v>0</v>
      </c>
      <c r="I30">
        <v>0</v>
      </c>
      <c r="J30">
        <v>0</v>
      </c>
      <c r="K30">
        <v>0.1993348752362826</v>
      </c>
      <c r="L30">
        <v>0</v>
      </c>
      <c r="M30">
        <v>89.928000733715081</v>
      </c>
      <c r="N30">
        <v>17.901470793842101</v>
      </c>
      <c r="O30" t="b">
        <v>1</v>
      </c>
      <c r="P30">
        <v>0</v>
      </c>
      <c r="Q30" t="b">
        <v>0</v>
      </c>
      <c r="R30">
        <v>17.901470793842101</v>
      </c>
      <c r="S30">
        <v>275.21003694595692</v>
      </c>
      <c r="T30">
        <v>1197.714080788804</v>
      </c>
      <c r="U30">
        <v>621.1490533714757</v>
      </c>
      <c r="V30">
        <v>3</v>
      </c>
      <c r="W30">
        <v>1412.10490125</v>
      </c>
      <c r="X30" t="b">
        <v>0</v>
      </c>
      <c r="Y30">
        <v>1412.10490125</v>
      </c>
      <c r="Z30" t="b">
        <v>0</v>
      </c>
      <c r="AA30">
        <v>145.6400654101036</v>
      </c>
      <c r="AB30">
        <v>18.266806932491939</v>
      </c>
      <c r="AC30" t="b">
        <v>0</v>
      </c>
      <c r="AD30">
        <v>0</v>
      </c>
      <c r="AE30">
        <v>-4.5474735088646412E-13</v>
      </c>
      <c r="AF30">
        <v>0.92721501376635196</v>
      </c>
      <c r="AG30">
        <v>23.87447975562138</v>
      </c>
      <c r="AH30">
        <v>133.22526874066421</v>
      </c>
      <c r="AI30">
        <v>19.7007238464486</v>
      </c>
      <c r="AJ30">
        <v>9.6967993512633086</v>
      </c>
      <c r="AK30">
        <v>19.700723846448589</v>
      </c>
      <c r="AL30">
        <v>0</v>
      </c>
      <c r="AM30">
        <v>0</v>
      </c>
      <c r="AN30">
        <v>19.716540643563611</v>
      </c>
      <c r="AO30">
        <v>0</v>
      </c>
      <c r="AP30">
        <v>4.1874144639836137</v>
      </c>
      <c r="AQ30">
        <v>1</v>
      </c>
      <c r="AR30">
        <v>3</v>
      </c>
      <c r="AS30">
        <v>0</v>
      </c>
      <c r="AT30">
        <v>0</v>
      </c>
      <c r="AU30">
        <v>4.1873505559403412</v>
      </c>
      <c r="AV30">
        <v>1.484877838841538</v>
      </c>
    </row>
    <row r="31" spans="1:48" x14ac:dyDescent="0.35">
      <c r="A31">
        <v>0</v>
      </c>
      <c r="B31">
        <v>-6.7199315199413396</v>
      </c>
      <c r="C31">
        <v>25.851523091138091</v>
      </c>
      <c r="D31">
        <v>1501.24319697753</v>
      </c>
      <c r="E31">
        <v>29</v>
      </c>
      <c r="F31">
        <v>38.936255645751963</v>
      </c>
      <c r="G31">
        <v>0.58912664563547956</v>
      </c>
      <c r="H31">
        <v>0</v>
      </c>
      <c r="I31">
        <v>0</v>
      </c>
      <c r="J31">
        <v>0</v>
      </c>
      <c r="K31">
        <v>0.21519132019649961</v>
      </c>
      <c r="L31">
        <v>0</v>
      </c>
      <c r="M31">
        <v>89.925334094223047</v>
      </c>
      <c r="N31">
        <v>15.78624122928198</v>
      </c>
      <c r="O31" t="b">
        <v>1</v>
      </c>
      <c r="P31">
        <v>0</v>
      </c>
      <c r="Q31" t="b">
        <v>0</v>
      </c>
      <c r="R31">
        <v>15.78624122928198</v>
      </c>
      <c r="S31">
        <v>292.58250951421832</v>
      </c>
      <c r="T31">
        <v>1273.319081405878</v>
      </c>
      <c r="U31">
        <v>515.23072831375998</v>
      </c>
      <c r="V31">
        <v>3</v>
      </c>
      <c r="W31">
        <v>1501.24319697753</v>
      </c>
      <c r="X31" t="b">
        <v>0</v>
      </c>
      <c r="Y31">
        <v>1501.24319697753</v>
      </c>
      <c r="Z31" t="b">
        <v>0</v>
      </c>
      <c r="AA31">
        <v>120.8055241582008</v>
      </c>
      <c r="AB31">
        <v>16.108409417634672</v>
      </c>
      <c r="AC31" t="b">
        <v>0</v>
      </c>
      <c r="AD31">
        <v>0</v>
      </c>
      <c r="AE31">
        <v>-4.5474735088646412E-13</v>
      </c>
      <c r="AF31">
        <v>0.92166650182633125</v>
      </c>
      <c r="AG31">
        <v>23.91630541395525</v>
      </c>
      <c r="AH31">
        <v>111.1729642747223</v>
      </c>
      <c r="AI31">
        <v>17.477481698331228</v>
      </c>
      <c r="AJ31">
        <v>8.7085671939752842</v>
      </c>
      <c r="AK31">
        <v>17.477481698331221</v>
      </c>
      <c r="AL31">
        <v>0</v>
      </c>
      <c r="AM31">
        <v>0</v>
      </c>
      <c r="AN31">
        <v>17.488822361981391</v>
      </c>
      <c r="AO31">
        <v>0</v>
      </c>
      <c r="AP31">
        <v>3.7092827564648601</v>
      </c>
      <c r="AQ31">
        <v>1</v>
      </c>
      <c r="AR31">
        <v>3</v>
      </c>
      <c r="AS31">
        <v>0</v>
      </c>
      <c r="AT31">
        <v>0</v>
      </c>
      <c r="AU31">
        <v>3.7091896848362982</v>
      </c>
      <c r="AV31">
        <v>1.315317045824983</v>
      </c>
    </row>
    <row r="32" spans="1:48" x14ac:dyDescent="0.35">
      <c r="A32">
        <v>0</v>
      </c>
      <c r="B32">
        <v>-6.7199315199413396</v>
      </c>
      <c r="C32">
        <v>26.080992875568171</v>
      </c>
      <c r="D32">
        <v>1578.335019002131</v>
      </c>
      <c r="E32">
        <v>30</v>
      </c>
      <c r="F32">
        <v>40.935709762573239</v>
      </c>
      <c r="G32">
        <v>0.4866054610510302</v>
      </c>
      <c r="H32">
        <v>0</v>
      </c>
      <c r="I32">
        <v>0</v>
      </c>
      <c r="J32">
        <v>0</v>
      </c>
      <c r="K32">
        <v>0.2314929190758778</v>
      </c>
      <c r="L32">
        <v>0</v>
      </c>
      <c r="M32">
        <v>89.922667454731013</v>
      </c>
      <c r="N32">
        <v>14.44735462500193</v>
      </c>
      <c r="O32" t="b">
        <v>1</v>
      </c>
      <c r="P32">
        <v>0</v>
      </c>
      <c r="Q32" t="b">
        <v>0</v>
      </c>
      <c r="R32">
        <v>14.44735462500193</v>
      </c>
      <c r="S32">
        <v>307.60720291259162</v>
      </c>
      <c r="T32">
        <v>1338.706547075599</v>
      </c>
      <c r="U32">
        <v>448.50079219191599</v>
      </c>
      <c r="V32">
        <v>3</v>
      </c>
      <c r="W32">
        <v>1578.335019002131</v>
      </c>
      <c r="X32" t="b">
        <v>0</v>
      </c>
      <c r="Y32">
        <v>1578.335019002131</v>
      </c>
      <c r="Z32" t="b">
        <v>0</v>
      </c>
      <c r="AA32">
        <v>105.1594369447582</v>
      </c>
      <c r="AB32">
        <v>14.742198596940749</v>
      </c>
      <c r="AC32" t="b">
        <v>0</v>
      </c>
      <c r="AD32">
        <v>0</v>
      </c>
      <c r="AE32">
        <v>0</v>
      </c>
      <c r="AF32">
        <v>0.91666527760957206</v>
      </c>
      <c r="AG32">
        <v>23.956000662302721</v>
      </c>
      <c r="AH32">
        <v>97.30242544230984</v>
      </c>
      <c r="AI32">
        <v>16.08242283964832</v>
      </c>
      <c r="AJ32">
        <v>8.1086706121502061</v>
      </c>
      <c r="AK32">
        <v>16.08242283964832</v>
      </c>
      <c r="AL32">
        <v>0</v>
      </c>
      <c r="AM32">
        <v>0</v>
      </c>
      <c r="AN32">
        <v>16.088978345127</v>
      </c>
      <c r="AO32">
        <v>0</v>
      </c>
      <c r="AP32">
        <v>3.434822692444218</v>
      </c>
      <c r="AQ32">
        <v>1</v>
      </c>
      <c r="AR32">
        <v>3</v>
      </c>
      <c r="AS32">
        <v>0</v>
      </c>
      <c r="AT32">
        <v>0</v>
      </c>
      <c r="AU32">
        <v>3.4347165139588611</v>
      </c>
      <c r="AV32">
        <v>1.217986019117822</v>
      </c>
    </row>
    <row r="33" spans="1:48" x14ac:dyDescent="0.35">
      <c r="A33">
        <v>0</v>
      </c>
      <c r="B33">
        <v>-6.7199315199413396</v>
      </c>
      <c r="C33">
        <v>26.33233341223178</v>
      </c>
      <c r="D33">
        <v>1627.6276257456491</v>
      </c>
      <c r="E33">
        <v>31</v>
      </c>
      <c r="F33">
        <v>42.214163208007811</v>
      </c>
      <c r="G33">
        <v>0.19604114537360839</v>
      </c>
      <c r="H33">
        <v>0</v>
      </c>
      <c r="I33">
        <v>0</v>
      </c>
      <c r="J33">
        <v>0</v>
      </c>
      <c r="K33">
        <v>0.2380283171164343</v>
      </c>
      <c r="L33">
        <v>0</v>
      </c>
      <c r="M33">
        <v>89.920000815238978</v>
      </c>
      <c r="N33">
        <v>8.3931342741519277</v>
      </c>
      <c r="O33" t="b">
        <v>1</v>
      </c>
      <c r="P33">
        <v>0</v>
      </c>
      <c r="Q33" t="b">
        <v>0</v>
      </c>
      <c r="R33">
        <v>8.3931342741519277</v>
      </c>
      <c r="S33">
        <v>317.21401053080581</v>
      </c>
      <c r="T33">
        <v>1380.5153738300669</v>
      </c>
      <c r="U33">
        <v>252.66389820487981</v>
      </c>
      <c r="V33">
        <v>3</v>
      </c>
      <c r="W33">
        <v>1627.6276257456491</v>
      </c>
      <c r="X33" t="b">
        <v>0</v>
      </c>
      <c r="Y33">
        <v>1627.6276257456491</v>
      </c>
      <c r="Z33" t="b">
        <v>0</v>
      </c>
      <c r="AA33">
        <v>59.24179786091306</v>
      </c>
      <c r="AB33">
        <v>8.5644227287264556</v>
      </c>
      <c r="AC33" t="b">
        <v>0</v>
      </c>
      <c r="AD33">
        <v>0</v>
      </c>
      <c r="AE33">
        <v>2.2737367544323211E-13</v>
      </c>
      <c r="AF33">
        <v>0.89084219998294856</v>
      </c>
      <c r="AG33">
        <v>23.994648623913601</v>
      </c>
      <c r="AH33">
        <v>56.404485627418211</v>
      </c>
      <c r="AI33">
        <v>9.6138493763434045</v>
      </c>
      <c r="AJ33">
        <v>6.1569895621823676</v>
      </c>
      <c r="AK33">
        <v>9.6138493763434063</v>
      </c>
      <c r="AL33">
        <v>0</v>
      </c>
      <c r="AM33">
        <v>0</v>
      </c>
      <c r="AN33">
        <v>9.6158531636567464</v>
      </c>
      <c r="AO33">
        <v>0</v>
      </c>
      <c r="AP33">
        <v>2.2472247793735241</v>
      </c>
      <c r="AQ33">
        <v>1</v>
      </c>
      <c r="AR33">
        <v>3</v>
      </c>
      <c r="AS33">
        <v>0</v>
      </c>
      <c r="AT33">
        <v>0</v>
      </c>
      <c r="AU33">
        <v>2.24709722736486</v>
      </c>
      <c r="AV33">
        <v>0.79684393032315382</v>
      </c>
    </row>
    <row r="34" spans="1:48" x14ac:dyDescent="0.35">
      <c r="A34">
        <v>0</v>
      </c>
      <c r="B34">
        <v>-6.7199315199413396</v>
      </c>
      <c r="C34">
        <v>26.550165102624351</v>
      </c>
      <c r="D34">
        <v>1648.209128935642</v>
      </c>
      <c r="E34">
        <v>32</v>
      </c>
      <c r="F34">
        <v>42.747965240478507</v>
      </c>
      <c r="G34">
        <v>0.23944285570891119</v>
      </c>
      <c r="H34">
        <v>0</v>
      </c>
      <c r="I34">
        <v>0</v>
      </c>
      <c r="J34">
        <v>0</v>
      </c>
      <c r="K34">
        <v>0.22706679389204959</v>
      </c>
      <c r="L34">
        <v>0</v>
      </c>
      <c r="M34">
        <v>89.917334175746944</v>
      </c>
      <c r="N34">
        <v>9.5226479564314612</v>
      </c>
      <c r="O34" t="b">
        <v>1</v>
      </c>
      <c r="P34">
        <v>0</v>
      </c>
      <c r="Q34" t="b">
        <v>0</v>
      </c>
      <c r="R34">
        <v>9.5226479564314612</v>
      </c>
      <c r="S34">
        <v>321.22521129096691</v>
      </c>
      <c r="T34">
        <v>1397.9721195382881</v>
      </c>
      <c r="U34">
        <v>283.08671430223239</v>
      </c>
      <c r="V34">
        <v>3</v>
      </c>
      <c r="W34">
        <v>1648.209128935642</v>
      </c>
      <c r="X34" t="b">
        <v>0</v>
      </c>
      <c r="Y34">
        <v>1648.209128935642</v>
      </c>
      <c r="Z34" t="b">
        <v>0</v>
      </c>
      <c r="AA34">
        <v>66.374998664051333</v>
      </c>
      <c r="AB34">
        <v>9.7169877106443483</v>
      </c>
      <c r="AC34" t="b">
        <v>0</v>
      </c>
      <c r="AD34">
        <v>0</v>
      </c>
      <c r="AE34">
        <v>4.5474735088646412E-13</v>
      </c>
      <c r="AF34">
        <v>0.89663744837669468</v>
      </c>
      <c r="AG34">
        <v>24.024058365753529</v>
      </c>
      <c r="AH34">
        <v>62.787594799288613</v>
      </c>
      <c r="AI34">
        <v>10.837142401576401</v>
      </c>
      <c r="AJ34">
        <v>6.4898860087446479</v>
      </c>
      <c r="AK34">
        <v>10.837142401576401</v>
      </c>
      <c r="AL34">
        <v>0</v>
      </c>
      <c r="AM34">
        <v>0</v>
      </c>
      <c r="AN34">
        <v>10.838883234870011</v>
      </c>
      <c r="AO34">
        <v>0</v>
      </c>
      <c r="AP34">
        <v>2.4706986741235362</v>
      </c>
      <c r="AQ34">
        <v>1</v>
      </c>
      <c r="AR34">
        <v>3</v>
      </c>
      <c r="AS34">
        <v>0</v>
      </c>
      <c r="AT34">
        <v>0</v>
      </c>
      <c r="AU34">
        <v>2.47057247726516</v>
      </c>
      <c r="AV34">
        <v>0.87609056651313777</v>
      </c>
    </row>
    <row r="35" spans="1:48" x14ac:dyDescent="0.35">
      <c r="A35">
        <v>0</v>
      </c>
      <c r="B35">
        <v>-6.7199315199413396</v>
      </c>
      <c r="C35">
        <v>26.7495783959439</v>
      </c>
      <c r="D35">
        <v>1692.755824865538</v>
      </c>
      <c r="E35">
        <v>33</v>
      </c>
      <c r="F35">
        <v>43.903328704833982</v>
      </c>
      <c r="G35">
        <v>0.25382534581255189</v>
      </c>
      <c r="H35">
        <v>0</v>
      </c>
      <c r="I35">
        <v>0</v>
      </c>
      <c r="J35">
        <v>0</v>
      </c>
      <c r="K35">
        <v>0.22444090839288</v>
      </c>
      <c r="L35">
        <v>0</v>
      </c>
      <c r="M35">
        <v>89.91466753625491</v>
      </c>
      <c r="N35">
        <v>10.184197952870329</v>
      </c>
      <c r="O35" t="b">
        <v>1</v>
      </c>
      <c r="P35">
        <v>0</v>
      </c>
      <c r="Q35" t="b">
        <v>0</v>
      </c>
      <c r="R35">
        <v>10.184197952870329</v>
      </c>
      <c r="S35">
        <v>329.90707183959529</v>
      </c>
      <c r="T35">
        <v>1435.7555766459191</v>
      </c>
      <c r="U35">
        <v>294.78582012581268</v>
      </c>
      <c r="V35">
        <v>3</v>
      </c>
      <c r="W35">
        <v>1692.7558248655389</v>
      </c>
      <c r="X35" t="b">
        <v>0</v>
      </c>
      <c r="Y35">
        <v>1692.7558248655389</v>
      </c>
      <c r="Z35" t="b">
        <v>0</v>
      </c>
      <c r="AA35">
        <v>69.118073821515949</v>
      </c>
      <c r="AB35">
        <v>10.39203872741871</v>
      </c>
      <c r="AC35" t="b">
        <v>0</v>
      </c>
      <c r="AD35">
        <v>0</v>
      </c>
      <c r="AE35">
        <v>-6.8212102632969618E-13</v>
      </c>
      <c r="AF35">
        <v>0.89801906999268588</v>
      </c>
      <c r="AG35">
        <v>24.05565444671339</v>
      </c>
      <c r="AH35">
        <v>65.28182130896009</v>
      </c>
      <c r="AI35">
        <v>11.572180452140451</v>
      </c>
      <c r="AJ35">
        <v>6.65750084965903</v>
      </c>
      <c r="AK35">
        <v>11.572180452140451</v>
      </c>
      <c r="AL35">
        <v>0</v>
      </c>
      <c r="AM35">
        <v>0</v>
      </c>
      <c r="AN35">
        <v>11.634401248496101</v>
      </c>
      <c r="AO35">
        <v>0</v>
      </c>
      <c r="AP35">
        <v>2.626511517656736</v>
      </c>
      <c r="AQ35">
        <v>1</v>
      </c>
      <c r="AR35">
        <v>3</v>
      </c>
      <c r="AS35">
        <v>0</v>
      </c>
      <c r="AT35">
        <v>0</v>
      </c>
      <c r="AU35">
        <v>2.626385934467887</v>
      </c>
      <c r="AV35">
        <v>0.93134363083214777</v>
      </c>
    </row>
    <row r="36" spans="1:48" x14ac:dyDescent="0.35">
      <c r="A36">
        <v>0</v>
      </c>
      <c r="B36">
        <v>-6.7199315199413396</v>
      </c>
      <c r="C36">
        <v>26.976593829466879</v>
      </c>
      <c r="D36">
        <v>1258.842918658517</v>
      </c>
      <c r="E36">
        <v>34</v>
      </c>
      <c r="F36">
        <v>44.296427536010739</v>
      </c>
      <c r="G36">
        <v>3.564100731774289E-2</v>
      </c>
      <c r="H36">
        <v>0</v>
      </c>
      <c r="I36">
        <v>0</v>
      </c>
      <c r="J36">
        <v>0</v>
      </c>
      <c r="K36">
        <v>0.21470965400354211</v>
      </c>
      <c r="L36">
        <v>0</v>
      </c>
      <c r="M36">
        <v>89.912000896762876</v>
      </c>
      <c r="N36">
        <v>5.1190738327884207</v>
      </c>
      <c r="O36" t="b">
        <v>1</v>
      </c>
      <c r="P36">
        <v>0</v>
      </c>
      <c r="Q36" t="b">
        <v>0</v>
      </c>
      <c r="R36">
        <v>5.1190738327884207</v>
      </c>
      <c r="S36">
        <v>332.86097278886012</v>
      </c>
      <c r="T36">
        <v>1448.6109535771191</v>
      </c>
      <c r="U36">
        <v>146.85877368821741</v>
      </c>
      <c r="V36">
        <v>4</v>
      </c>
      <c r="W36">
        <v>1258.842918658517</v>
      </c>
      <c r="X36" t="b">
        <v>1</v>
      </c>
      <c r="Y36">
        <v>1258.842918658517</v>
      </c>
      <c r="Z36" t="b">
        <v>0</v>
      </c>
      <c r="AA36">
        <v>34.433798602617003</v>
      </c>
      <c r="AB36">
        <v>5.2235447273351223</v>
      </c>
      <c r="AC36" t="b">
        <v>0</v>
      </c>
      <c r="AD36">
        <v>0</v>
      </c>
      <c r="AE36">
        <v>4.5474735088646412E-13</v>
      </c>
      <c r="AF36">
        <v>0.88400377793161911</v>
      </c>
      <c r="AG36">
        <v>24.088993868796681</v>
      </c>
      <c r="AH36">
        <v>44.824044181781687</v>
      </c>
      <c r="AI36">
        <v>5.9089619951139882</v>
      </c>
      <c r="AJ36">
        <v>5.1994197829128774</v>
      </c>
      <c r="AK36">
        <v>5.9089619951139909</v>
      </c>
      <c r="AL36">
        <v>0</v>
      </c>
      <c r="AM36">
        <v>0</v>
      </c>
      <c r="AN36">
        <v>5.985448043246322</v>
      </c>
      <c r="AO36">
        <v>0</v>
      </c>
      <c r="AP36">
        <v>1.488388986398633</v>
      </c>
      <c r="AQ36">
        <v>1</v>
      </c>
      <c r="AR36">
        <v>3</v>
      </c>
      <c r="AS36">
        <v>0</v>
      </c>
      <c r="AT36">
        <v>0</v>
      </c>
      <c r="AU36">
        <v>1.4882786995039929</v>
      </c>
      <c r="AV36">
        <v>0.52775902790806828</v>
      </c>
    </row>
    <row r="37" spans="1:48" x14ac:dyDescent="0.35">
      <c r="A37">
        <v>0</v>
      </c>
      <c r="B37">
        <v>-6.7199315199413396</v>
      </c>
      <c r="C37">
        <v>27.197539866323591</v>
      </c>
      <c r="D37">
        <v>1261.056282030489</v>
      </c>
      <c r="E37">
        <v>35</v>
      </c>
      <c r="F37">
        <v>44.37431182861328</v>
      </c>
      <c r="G37">
        <v>-3.9034386007799071E-3</v>
      </c>
      <c r="H37">
        <v>0</v>
      </c>
      <c r="I37">
        <v>0</v>
      </c>
      <c r="J37">
        <v>0</v>
      </c>
      <c r="K37">
        <v>0.19490119219225649</v>
      </c>
      <c r="L37">
        <v>0</v>
      </c>
      <c r="M37">
        <v>89.909334257270842</v>
      </c>
      <c r="N37">
        <v>4.1922919145698687</v>
      </c>
      <c r="O37" t="b">
        <v>1</v>
      </c>
      <c r="P37">
        <v>0</v>
      </c>
      <c r="Q37" t="b">
        <v>0</v>
      </c>
      <c r="R37">
        <v>4.1922919145698687</v>
      </c>
      <c r="S37">
        <v>333.44622633734502</v>
      </c>
      <c r="T37">
        <v>1451.1579770201249</v>
      </c>
      <c r="U37">
        <v>120.05965491052611</v>
      </c>
      <c r="V37">
        <v>4</v>
      </c>
      <c r="W37">
        <v>1261.056282030489</v>
      </c>
      <c r="X37" t="b">
        <v>0</v>
      </c>
      <c r="Y37">
        <v>1261.056282030489</v>
      </c>
      <c r="Z37" t="b">
        <v>0</v>
      </c>
      <c r="AA37">
        <v>28.1502417163411</v>
      </c>
      <c r="AB37">
        <v>4.2778488924182332</v>
      </c>
      <c r="AC37" t="b">
        <v>0</v>
      </c>
      <c r="AD37">
        <v>0</v>
      </c>
      <c r="AE37">
        <v>0</v>
      </c>
      <c r="AF37">
        <v>0.87025984383440125</v>
      </c>
      <c r="AG37">
        <v>24.108054948842621</v>
      </c>
      <c r="AH37">
        <v>37.223174429307797</v>
      </c>
      <c r="AI37">
        <v>4.9155995450391607</v>
      </c>
      <c r="AJ37">
        <v>4.8293404634377239</v>
      </c>
      <c r="AK37">
        <v>4.9155995450391607</v>
      </c>
      <c r="AL37">
        <v>0</v>
      </c>
      <c r="AM37">
        <v>0</v>
      </c>
      <c r="AN37">
        <v>4.9156174393487966</v>
      </c>
      <c r="AO37">
        <v>0</v>
      </c>
      <c r="AP37">
        <v>1.2983187283770921</v>
      </c>
      <c r="AQ37">
        <v>1</v>
      </c>
      <c r="AR37">
        <v>3</v>
      </c>
      <c r="AS37">
        <v>0</v>
      </c>
      <c r="AT37">
        <v>0</v>
      </c>
      <c r="AU37">
        <v>1.2982092925702819</v>
      </c>
      <c r="AV37">
        <v>0.46035844932568998</v>
      </c>
    </row>
    <row r="38" spans="1:48" x14ac:dyDescent="0.35">
      <c r="A38">
        <v>0</v>
      </c>
      <c r="B38">
        <v>-6.7199315199413396</v>
      </c>
      <c r="C38">
        <v>27.40131149672867</v>
      </c>
      <c r="D38">
        <v>1252.239817487176</v>
      </c>
      <c r="E38">
        <v>36</v>
      </c>
      <c r="F38">
        <v>44.064076232910153</v>
      </c>
      <c r="G38">
        <v>-0.2136533388317767</v>
      </c>
      <c r="H38">
        <v>0</v>
      </c>
      <c r="I38">
        <v>0</v>
      </c>
      <c r="J38">
        <v>0</v>
      </c>
      <c r="K38">
        <v>0.1935962737295355</v>
      </c>
      <c r="L38">
        <v>0</v>
      </c>
      <c r="M38">
        <v>89.906667617778808</v>
      </c>
      <c r="N38">
        <v>-0.80793934380868615</v>
      </c>
      <c r="O38" t="b">
        <v>1</v>
      </c>
      <c r="P38">
        <v>0</v>
      </c>
      <c r="Q38" t="b">
        <v>0</v>
      </c>
      <c r="R38">
        <v>-0.80793934380868615</v>
      </c>
      <c r="S38">
        <v>331.11499269337838</v>
      </c>
      <c r="T38">
        <v>1441.0124482015831</v>
      </c>
      <c r="U38">
        <v>-23.300824750871421</v>
      </c>
      <c r="V38">
        <v>4</v>
      </c>
      <c r="W38">
        <v>1252.239817487176</v>
      </c>
      <c r="X38" t="b">
        <v>0</v>
      </c>
      <c r="Y38">
        <v>1252.239817487176</v>
      </c>
      <c r="Z38" t="b">
        <v>0</v>
      </c>
      <c r="AA38">
        <v>-5.4633161274364648</v>
      </c>
      <c r="AB38">
        <v>-0.82442790184559811</v>
      </c>
      <c r="AC38" t="b">
        <v>0</v>
      </c>
      <c r="AD38">
        <v>0</v>
      </c>
      <c r="AE38">
        <v>2.2737367544323211E-13</v>
      </c>
      <c r="AF38">
        <v>0.36486932105994868</v>
      </c>
      <c r="AG38">
        <v>24.125514705994949</v>
      </c>
      <c r="AH38">
        <v>-2.293896946091611</v>
      </c>
      <c r="AI38">
        <v>-0.30080844880928143</v>
      </c>
      <c r="AJ38">
        <v>3.1694191813448529</v>
      </c>
      <c r="AK38">
        <v>-0.30080844880928148</v>
      </c>
      <c r="AL38">
        <v>0</v>
      </c>
      <c r="AM38">
        <v>0</v>
      </c>
      <c r="AN38">
        <v>-0.30019323889320498</v>
      </c>
      <c r="AO38">
        <v>0</v>
      </c>
      <c r="AP38">
        <v>0.40728679877345048</v>
      </c>
      <c r="AQ38">
        <v>1</v>
      </c>
      <c r="AR38">
        <v>3</v>
      </c>
      <c r="AS38">
        <v>0</v>
      </c>
      <c r="AT38">
        <v>0</v>
      </c>
      <c r="AU38">
        <v>0.40718972348132138</v>
      </c>
      <c r="AV38">
        <v>0.14439368964312771</v>
      </c>
    </row>
    <row r="39" spans="1:48" x14ac:dyDescent="0.35">
      <c r="A39">
        <v>-22.723013145790951</v>
      </c>
      <c r="B39">
        <v>16.00308162584961</v>
      </c>
      <c r="C39">
        <v>27.6010433838788</v>
      </c>
      <c r="D39">
        <v>1222.3392425835491</v>
      </c>
      <c r="E39">
        <v>37</v>
      </c>
      <c r="F39">
        <v>43.011928558349609</v>
      </c>
      <c r="G39">
        <v>-0.2768025979584996</v>
      </c>
      <c r="H39">
        <v>0.47476448135524008</v>
      </c>
      <c r="I39">
        <v>0</v>
      </c>
      <c r="J39">
        <v>0</v>
      </c>
      <c r="K39">
        <v>0.19795115257937321</v>
      </c>
      <c r="L39">
        <v>0</v>
      </c>
      <c r="M39">
        <v>89.908509512641089</v>
      </c>
      <c r="N39">
        <v>-2.3031428568802901</v>
      </c>
      <c r="O39" t="b">
        <v>1</v>
      </c>
      <c r="P39">
        <v>0</v>
      </c>
      <c r="Q39" t="b">
        <v>0</v>
      </c>
      <c r="R39">
        <v>-2.3031428568802901</v>
      </c>
      <c r="S39">
        <v>323.20873663724268</v>
      </c>
      <c r="T39">
        <v>1406.604421845281</v>
      </c>
      <c r="U39">
        <v>-68.047028827199739</v>
      </c>
      <c r="V39">
        <v>4</v>
      </c>
      <c r="W39">
        <v>1222.3392425835491</v>
      </c>
      <c r="X39" t="b">
        <v>0</v>
      </c>
      <c r="Y39">
        <v>1222.3392425835491</v>
      </c>
      <c r="Z39" t="b">
        <v>0</v>
      </c>
      <c r="AA39">
        <v>-15.95490434311218</v>
      </c>
      <c r="AB39">
        <v>-2.350145772326826</v>
      </c>
      <c r="AC39" t="b">
        <v>0</v>
      </c>
      <c r="AD39">
        <v>0</v>
      </c>
      <c r="AE39">
        <v>2.2737367544323211E-13</v>
      </c>
      <c r="AF39">
        <v>0.75261319163157647</v>
      </c>
      <c r="AG39">
        <v>24.141987001144919</v>
      </c>
      <c r="AH39">
        <v>-13.8180339238736</v>
      </c>
      <c r="AI39">
        <v>-1.768750710510349</v>
      </c>
      <c r="AJ39">
        <v>2.1368704192385799</v>
      </c>
      <c r="AK39">
        <v>-1.7687507105103499</v>
      </c>
      <c r="AL39">
        <v>2</v>
      </c>
      <c r="AM39">
        <v>0</v>
      </c>
      <c r="AN39">
        <v>-1.2923166423144139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 x14ac:dyDescent="0.35">
      <c r="A40">
        <v>-22.204850104709902</v>
      </c>
      <c r="B40">
        <v>15.484918584768559</v>
      </c>
      <c r="C40">
        <v>27.784518925499089</v>
      </c>
      <c r="D40">
        <v>1188.4582799823099</v>
      </c>
      <c r="E40">
        <v>38</v>
      </c>
      <c r="F40">
        <v>41.819718170166013</v>
      </c>
      <c r="G40">
        <v>-0.54943465495433852</v>
      </c>
      <c r="H40">
        <v>0.46393821435103932</v>
      </c>
      <c r="I40">
        <v>0</v>
      </c>
      <c r="J40">
        <v>0</v>
      </c>
      <c r="K40">
        <v>0.18880507847602529</v>
      </c>
      <c r="L40">
        <v>0</v>
      </c>
      <c r="M40">
        <v>89.914757131730497</v>
      </c>
      <c r="N40">
        <v>-8.4127298121622864</v>
      </c>
      <c r="O40" t="b">
        <v>1</v>
      </c>
      <c r="P40">
        <v>0</v>
      </c>
      <c r="Q40" t="b">
        <v>0</v>
      </c>
      <c r="R40">
        <v>-8.4127298121622864</v>
      </c>
      <c r="S40">
        <v>314.2499936492859</v>
      </c>
      <c r="T40">
        <v>1367.615972361692</v>
      </c>
      <c r="U40">
        <v>-255.64249385407541</v>
      </c>
      <c r="V40">
        <v>4</v>
      </c>
      <c r="W40">
        <v>1188.4582799823111</v>
      </c>
      <c r="X40" t="b">
        <v>0</v>
      </c>
      <c r="Y40">
        <v>1188.4582799823111</v>
      </c>
      <c r="Z40" t="b">
        <v>0</v>
      </c>
      <c r="AA40">
        <v>-59.940185571277432</v>
      </c>
      <c r="AB40">
        <v>-8.584418175675804</v>
      </c>
      <c r="AC40" t="b">
        <v>0</v>
      </c>
      <c r="AD40">
        <v>0</v>
      </c>
      <c r="AE40">
        <v>-6.8212102632969618E-13</v>
      </c>
      <c r="AF40">
        <v>0.89891510742919134</v>
      </c>
      <c r="AG40">
        <v>24.160276831672501</v>
      </c>
      <c r="AH40">
        <v>-62.003611452394168</v>
      </c>
      <c r="AI40">
        <v>-7.7166631866047179</v>
      </c>
      <c r="AJ40">
        <v>-2.063425881116721</v>
      </c>
      <c r="AK40">
        <v>-7.7166631866047126</v>
      </c>
      <c r="AL40">
        <v>2</v>
      </c>
      <c r="AM40">
        <v>5.5956106609922474</v>
      </c>
      <c r="AN40">
        <v>-1.624561572299015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 x14ac:dyDescent="0.35">
      <c r="A41">
        <v>-20.274698092065691</v>
      </c>
      <c r="B41">
        <v>13.55476657212435</v>
      </c>
      <c r="C41">
        <v>27.928270177666441</v>
      </c>
      <c r="D41">
        <v>1503.972699095681</v>
      </c>
      <c r="E41">
        <v>39</v>
      </c>
      <c r="F41">
        <v>39.007048034667967</v>
      </c>
      <c r="G41">
        <v>-0.86285921862551263</v>
      </c>
      <c r="H41">
        <v>0.42361048081762182</v>
      </c>
      <c r="I41">
        <v>0</v>
      </c>
      <c r="J41">
        <v>0</v>
      </c>
      <c r="K41">
        <v>0.1838568189067529</v>
      </c>
      <c r="L41">
        <v>0</v>
      </c>
      <c r="M41">
        <v>89.920518974023537</v>
      </c>
      <c r="N41">
        <v>-14.533113348975141</v>
      </c>
      <c r="O41" t="b">
        <v>1</v>
      </c>
      <c r="P41">
        <v>0</v>
      </c>
      <c r="Q41" t="b">
        <v>0</v>
      </c>
      <c r="R41">
        <v>-14.533113348975141</v>
      </c>
      <c r="S41">
        <v>293.11447167801748</v>
      </c>
      <c r="T41">
        <v>1275.634180742732</v>
      </c>
      <c r="U41">
        <v>-473.47034380718458</v>
      </c>
      <c r="V41">
        <v>3</v>
      </c>
      <c r="W41">
        <v>1503.972699095681</v>
      </c>
      <c r="X41" t="b">
        <v>1</v>
      </c>
      <c r="Y41">
        <v>1503.972699095681</v>
      </c>
      <c r="Z41" t="b">
        <v>0</v>
      </c>
      <c r="AA41">
        <v>-111.0140174367836</v>
      </c>
      <c r="AB41">
        <v>-14.82970749895423</v>
      </c>
      <c r="AC41" t="b">
        <v>0</v>
      </c>
      <c r="AD41">
        <v>0</v>
      </c>
      <c r="AE41">
        <v>-4.5474735088646412E-13</v>
      </c>
      <c r="AF41">
        <v>0.92377984003759639</v>
      </c>
      <c r="AG41">
        <v>24.187575122855058</v>
      </c>
      <c r="AH41">
        <v>-86.982621942055019</v>
      </c>
      <c r="AI41">
        <v>-13.69938482118828</v>
      </c>
      <c r="AJ41">
        <v>24.03139549472856</v>
      </c>
      <c r="AK41">
        <v>-13.69938482118827</v>
      </c>
      <c r="AL41">
        <v>2</v>
      </c>
      <c r="AM41">
        <v>11.13326843262527</v>
      </c>
      <c r="AN41">
        <v>-2.1252687369118699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 x14ac:dyDescent="0.35">
      <c r="A42">
        <v>-26.146011427738909</v>
      </c>
      <c r="B42">
        <v>19.426079907797568</v>
      </c>
      <c r="C42">
        <v>28.137256765249489</v>
      </c>
      <c r="D42">
        <v>1393.396740944318</v>
      </c>
      <c r="E42">
        <v>40</v>
      </c>
      <c r="F42">
        <v>36.139149093627928</v>
      </c>
      <c r="G42">
        <v>-0.73293603432534571</v>
      </c>
      <c r="H42">
        <v>0.54628307766032236</v>
      </c>
      <c r="I42">
        <v>0</v>
      </c>
      <c r="J42">
        <v>0</v>
      </c>
      <c r="K42">
        <v>0.1928454389830879</v>
      </c>
      <c r="L42">
        <v>0</v>
      </c>
      <c r="M42">
        <v>89.927062792769547</v>
      </c>
      <c r="N42">
        <v>-11.06845155993804</v>
      </c>
      <c r="O42" t="b">
        <v>1</v>
      </c>
      <c r="P42">
        <v>0</v>
      </c>
      <c r="Q42" t="b">
        <v>0</v>
      </c>
      <c r="R42">
        <v>-11.06845155993804</v>
      </c>
      <c r="S42">
        <v>271.56393849791669</v>
      </c>
      <c r="T42">
        <v>1181.8462603429341</v>
      </c>
      <c r="U42">
        <v>-389.21193761170622</v>
      </c>
      <c r="V42">
        <v>3</v>
      </c>
      <c r="W42">
        <v>1393.3967409443189</v>
      </c>
      <c r="X42" t="b">
        <v>0</v>
      </c>
      <c r="Y42">
        <v>1393.3967409443189</v>
      </c>
      <c r="Z42" t="b">
        <v>0</v>
      </c>
      <c r="AA42">
        <v>-91.258051098182918</v>
      </c>
      <c r="AB42">
        <v>-11.29433832646739</v>
      </c>
      <c r="AC42" t="b">
        <v>0</v>
      </c>
      <c r="AD42">
        <v>0</v>
      </c>
      <c r="AE42">
        <v>-9.0949470177292824E-13</v>
      </c>
      <c r="AF42">
        <v>0.91897481140150372</v>
      </c>
      <c r="AG42">
        <v>24.223133405983958</v>
      </c>
      <c r="AH42">
        <v>-71.131340370501633</v>
      </c>
      <c r="AI42">
        <v>-10.379212433470149</v>
      </c>
      <c r="AJ42">
        <v>20.126710727681271</v>
      </c>
      <c r="AK42">
        <v>-10.379212433470141</v>
      </c>
      <c r="AL42">
        <v>2</v>
      </c>
      <c r="AM42">
        <v>7.8716965981829947</v>
      </c>
      <c r="AN42">
        <v>-1.944759134788125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 x14ac:dyDescent="0.35">
      <c r="A43">
        <v>-18.485682068468019</v>
      </c>
      <c r="B43">
        <v>11.765750548526681</v>
      </c>
      <c r="C43">
        <v>28.35627301573976</v>
      </c>
      <c r="D43">
        <v>1303.624687353416</v>
      </c>
      <c r="E43">
        <v>41</v>
      </c>
      <c r="F43">
        <v>33.810820388793942</v>
      </c>
      <c r="G43">
        <v>-0.53558634896812674</v>
      </c>
      <c r="H43">
        <v>0.38623157956319493</v>
      </c>
      <c r="I43">
        <v>0</v>
      </c>
      <c r="J43">
        <v>0</v>
      </c>
      <c r="K43">
        <v>0.190958666215401</v>
      </c>
      <c r="L43">
        <v>0</v>
      </c>
      <c r="M43">
        <v>89.933251648018825</v>
      </c>
      <c r="N43">
        <v>-6.8658125392609328</v>
      </c>
      <c r="O43" t="b">
        <v>1</v>
      </c>
      <c r="P43">
        <v>0</v>
      </c>
      <c r="Q43" t="b">
        <v>0</v>
      </c>
      <c r="R43">
        <v>-6.8658125392609328</v>
      </c>
      <c r="S43">
        <v>254.0679506548062</v>
      </c>
      <c r="T43">
        <v>1105.7037212497171</v>
      </c>
      <c r="U43">
        <v>-258.05568970413327</v>
      </c>
      <c r="V43">
        <v>3</v>
      </c>
      <c r="W43">
        <v>1303.624687353416</v>
      </c>
      <c r="X43" t="b">
        <v>0</v>
      </c>
      <c r="Y43">
        <v>1303.624687353416</v>
      </c>
      <c r="Z43" t="b">
        <v>0</v>
      </c>
      <c r="AA43">
        <v>-60.506004676276753</v>
      </c>
      <c r="AB43">
        <v>-7.0059311625111569</v>
      </c>
      <c r="AC43" t="b">
        <v>0</v>
      </c>
      <c r="AD43">
        <v>0</v>
      </c>
      <c r="AE43">
        <v>-2.2737367544323211E-13</v>
      </c>
      <c r="AF43">
        <v>0.90400962720195244</v>
      </c>
      <c r="AG43">
        <v>24.251921915886371</v>
      </c>
      <c r="AH43">
        <v>-46.393562960882548</v>
      </c>
      <c r="AI43">
        <v>-6.3334292184242518</v>
      </c>
      <c r="AJ43">
        <v>14.112441715394199</v>
      </c>
      <c r="AK43">
        <v>-6.3334292184242491</v>
      </c>
      <c r="AL43">
        <v>2</v>
      </c>
      <c r="AM43">
        <v>4.1321258378189611</v>
      </c>
      <c r="AN43">
        <v>-1.802315989974975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 x14ac:dyDescent="0.35">
      <c r="A44">
        <v>-17.6030586206419</v>
      </c>
      <c r="B44">
        <v>10.883127100700561</v>
      </c>
      <c r="C44">
        <v>28.527801914459221</v>
      </c>
      <c r="D44">
        <v>1217.0999055681559</v>
      </c>
      <c r="E44">
        <v>42</v>
      </c>
      <c r="F44">
        <v>31.566712951660161</v>
      </c>
      <c r="G44">
        <v>-0.93508202144195973</v>
      </c>
      <c r="H44">
        <v>0.36779043970420738</v>
      </c>
      <c r="I44">
        <v>0</v>
      </c>
      <c r="J44">
        <v>0</v>
      </c>
      <c r="K44">
        <v>0.19642597336654999</v>
      </c>
      <c r="L44">
        <v>0</v>
      </c>
      <c r="M44">
        <v>89.937745472949231</v>
      </c>
      <c r="N44">
        <v>-13.24168593305056</v>
      </c>
      <c r="O44" t="b">
        <v>1</v>
      </c>
      <c r="P44">
        <v>0</v>
      </c>
      <c r="Q44" t="b">
        <v>0</v>
      </c>
      <c r="R44">
        <v>-13.24168593305056</v>
      </c>
      <c r="S44">
        <v>237.20483491122141</v>
      </c>
      <c r="T44">
        <v>1032.315441533636</v>
      </c>
      <c r="U44">
        <v>-533.07845227628161</v>
      </c>
      <c r="V44">
        <v>3</v>
      </c>
      <c r="W44">
        <v>1217.0999055681571</v>
      </c>
      <c r="X44" t="b">
        <v>0</v>
      </c>
      <c r="Y44">
        <v>1217.0999055681571</v>
      </c>
      <c r="Z44" t="b">
        <v>0</v>
      </c>
      <c r="AA44">
        <v>-124.9902583555957</v>
      </c>
      <c r="AB44">
        <v>-13.51192442148016</v>
      </c>
      <c r="AC44" t="b">
        <v>0</v>
      </c>
      <c r="AD44">
        <v>0</v>
      </c>
      <c r="AE44">
        <v>-6.8212102632969618E-13</v>
      </c>
      <c r="AF44">
        <v>0.92891092328915759</v>
      </c>
      <c r="AG44">
        <v>24.273077834459851</v>
      </c>
      <c r="AH44">
        <v>-98.477367507418791</v>
      </c>
      <c r="AI44">
        <v>-12.55137418977046</v>
      </c>
      <c r="AJ44">
        <v>26.512890848176919</v>
      </c>
      <c r="AK44">
        <v>-12.551374189770449</v>
      </c>
      <c r="AL44">
        <v>2</v>
      </c>
      <c r="AM44">
        <v>10.45651073847907</v>
      </c>
      <c r="AN44">
        <v>-1.668269273833008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x14ac:dyDescent="0.35">
      <c r="A45">
        <v>-18.011729072655289</v>
      </c>
      <c r="B45">
        <v>11.291797552713939</v>
      </c>
      <c r="C45">
        <v>28.713090533471711</v>
      </c>
      <c r="D45">
        <v>1682.148271416102</v>
      </c>
      <c r="E45">
        <v>43</v>
      </c>
      <c r="F45">
        <v>27.302367782592771</v>
      </c>
      <c r="G45">
        <v>-1.147796070431677</v>
      </c>
      <c r="H45">
        <v>0.37632901748658609</v>
      </c>
      <c r="I45">
        <v>0</v>
      </c>
      <c r="J45">
        <v>0</v>
      </c>
      <c r="K45">
        <v>0.2103314631961257</v>
      </c>
      <c r="L45">
        <v>0</v>
      </c>
      <c r="M45">
        <v>89.942145259586809</v>
      </c>
      <c r="N45">
        <v>-14.6769318660645</v>
      </c>
      <c r="O45" t="b">
        <v>1</v>
      </c>
      <c r="P45">
        <v>0</v>
      </c>
      <c r="Q45" t="b">
        <v>0</v>
      </c>
      <c r="R45">
        <v>-14.6769318660645</v>
      </c>
      <c r="S45">
        <v>205.16084941985599</v>
      </c>
      <c r="T45">
        <v>892.8600166752135</v>
      </c>
      <c r="U45">
        <v>-683.14386370864133</v>
      </c>
      <c r="V45">
        <v>2</v>
      </c>
      <c r="W45">
        <v>1682.148271416102</v>
      </c>
      <c r="X45" t="b">
        <v>1</v>
      </c>
      <c r="Y45">
        <v>1682.148271416102</v>
      </c>
      <c r="Z45" t="b">
        <v>0</v>
      </c>
      <c r="AA45">
        <v>-160.17591342208161</v>
      </c>
      <c r="AB45">
        <v>-14.976461087820921</v>
      </c>
      <c r="AC45" t="b">
        <v>0</v>
      </c>
      <c r="AD45">
        <v>0</v>
      </c>
      <c r="AE45">
        <v>0</v>
      </c>
      <c r="AF45">
        <v>0.93470428461536836</v>
      </c>
      <c r="AG45">
        <v>24.30329532701354</v>
      </c>
      <c r="AH45">
        <v>-79.467681830042466</v>
      </c>
      <c r="AI45">
        <v>-13.998562347161551</v>
      </c>
      <c r="AJ45">
        <v>80.708231592039169</v>
      </c>
      <c r="AK45">
        <v>-13.998562347161551</v>
      </c>
      <c r="AL45">
        <v>2</v>
      </c>
      <c r="AM45">
        <v>11.164461001110411</v>
      </c>
      <c r="AN45">
        <v>-2.4289322153358088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 x14ac:dyDescent="0.35">
      <c r="A46">
        <v>-16.84694999806992</v>
      </c>
      <c r="B46">
        <v>10.12701847812858</v>
      </c>
      <c r="C46">
        <v>28.952494441344289</v>
      </c>
      <c r="D46">
        <v>1482.18722775828</v>
      </c>
      <c r="E46">
        <v>44</v>
      </c>
      <c r="F46">
        <v>24.056869125366209</v>
      </c>
      <c r="G46">
        <v>-0.73193688540961954</v>
      </c>
      <c r="H46">
        <v>0.35199264406238667</v>
      </c>
      <c r="I46">
        <v>0</v>
      </c>
      <c r="J46">
        <v>0</v>
      </c>
      <c r="K46">
        <v>0.20096726666086409</v>
      </c>
      <c r="L46">
        <v>0</v>
      </c>
      <c r="M46">
        <v>89.946395024672299</v>
      </c>
      <c r="N46">
        <v>-7.6390089057184261</v>
      </c>
      <c r="O46" t="b">
        <v>1</v>
      </c>
      <c r="P46">
        <v>0</v>
      </c>
      <c r="Q46" t="b">
        <v>0</v>
      </c>
      <c r="R46">
        <v>-7.6390089057184261</v>
      </c>
      <c r="S46">
        <v>180.7728818043831</v>
      </c>
      <c r="T46">
        <v>786.72358161267516</v>
      </c>
      <c r="U46">
        <v>-403.52933986538437</v>
      </c>
      <c r="V46">
        <v>2</v>
      </c>
      <c r="W46">
        <v>1482.18722775828</v>
      </c>
      <c r="X46" t="b">
        <v>0</v>
      </c>
      <c r="Y46">
        <v>1482.18722775828</v>
      </c>
      <c r="Z46" t="b">
        <v>0</v>
      </c>
      <c r="AA46">
        <v>-94.615035044967456</v>
      </c>
      <c r="AB46">
        <v>-7.7949070466514554</v>
      </c>
      <c r="AC46" t="b">
        <v>0</v>
      </c>
      <c r="AD46">
        <v>0</v>
      </c>
      <c r="AE46">
        <v>0</v>
      </c>
      <c r="AF46">
        <v>0.92455210675770494</v>
      </c>
      <c r="AG46">
        <v>24.33405857805305</v>
      </c>
      <c r="AH46">
        <v>-46.431279183534372</v>
      </c>
      <c r="AI46">
        <v>-7.2067977319620828</v>
      </c>
      <c r="AJ46">
        <v>48.183755861433077</v>
      </c>
      <c r="AK46">
        <v>-7.2067977319620828</v>
      </c>
      <c r="AL46">
        <v>2</v>
      </c>
      <c r="AM46">
        <v>4.717514709094905</v>
      </c>
      <c r="AN46">
        <v>-2.089244796727991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x14ac:dyDescent="0.35">
      <c r="A47">
        <v>-18.44536454273624</v>
      </c>
      <c r="B47">
        <v>11.725433022794901</v>
      </c>
      <c r="C47">
        <v>29.124914569514271</v>
      </c>
      <c r="D47">
        <v>1339.997749225902</v>
      </c>
      <c r="E47">
        <v>45</v>
      </c>
      <c r="F47">
        <v>21.749040794372561</v>
      </c>
      <c r="G47">
        <v>-0.55222887811335841</v>
      </c>
      <c r="H47">
        <v>0.38538920319916409</v>
      </c>
      <c r="I47">
        <v>0</v>
      </c>
      <c r="J47">
        <v>0</v>
      </c>
      <c r="K47">
        <v>0.1835754873707231</v>
      </c>
      <c r="L47">
        <v>0</v>
      </c>
      <c r="M47">
        <v>89.950730828541523</v>
      </c>
      <c r="N47">
        <v>-4.8519644142228957</v>
      </c>
      <c r="O47" t="b">
        <v>1</v>
      </c>
      <c r="P47">
        <v>0</v>
      </c>
      <c r="Q47" t="b">
        <v>0</v>
      </c>
      <c r="R47">
        <v>-4.8519644142228957</v>
      </c>
      <c r="S47">
        <v>163.43094192311969</v>
      </c>
      <c r="T47">
        <v>711.25145924941717</v>
      </c>
      <c r="U47">
        <v>-283.5010718812868</v>
      </c>
      <c r="V47">
        <v>2</v>
      </c>
      <c r="W47">
        <v>1339.997749225902</v>
      </c>
      <c r="X47" t="b">
        <v>0</v>
      </c>
      <c r="Y47">
        <v>1339.997749225902</v>
      </c>
      <c r="Z47" t="b">
        <v>0</v>
      </c>
      <c r="AA47">
        <v>-66.472152583209876</v>
      </c>
      <c r="AB47">
        <v>-4.9509840961458123</v>
      </c>
      <c r="AC47" t="b">
        <v>0</v>
      </c>
      <c r="AD47">
        <v>0</v>
      </c>
      <c r="AE47">
        <v>2.2737367544323211E-13</v>
      </c>
      <c r="AF47">
        <v>0.91452127784304438</v>
      </c>
      <c r="AG47">
        <v>24.352559629066018</v>
      </c>
      <c r="AH47">
        <v>-32.266559406249961</v>
      </c>
      <c r="AI47">
        <v>-4.5277803021878587</v>
      </c>
      <c r="AJ47">
        <v>34.205593176959923</v>
      </c>
      <c r="AK47">
        <v>-4.5277803021878604</v>
      </c>
      <c r="AL47">
        <v>2</v>
      </c>
      <c r="AM47">
        <v>2.26007450241379</v>
      </c>
      <c r="AN47">
        <v>-1.85960385345545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x14ac:dyDescent="0.35">
      <c r="A48">
        <v>-18.93577201669628</v>
      </c>
      <c r="B48">
        <v>12.215840496754939</v>
      </c>
      <c r="C48">
        <v>29.31528565428145</v>
      </c>
      <c r="D48">
        <v>1246.939589509416</v>
      </c>
      <c r="E48">
        <v>46</v>
      </c>
      <c r="F48">
        <v>20.238645935058589</v>
      </c>
      <c r="G48">
        <v>-0.24100026072663111</v>
      </c>
      <c r="H48">
        <v>0.3956355577883881</v>
      </c>
      <c r="I48">
        <v>0</v>
      </c>
      <c r="J48">
        <v>0</v>
      </c>
      <c r="K48">
        <v>0.1745502470206248</v>
      </c>
      <c r="L48">
        <v>0</v>
      </c>
      <c r="M48">
        <v>89.955481081223979</v>
      </c>
      <c r="N48">
        <v>-1.1626666099419229</v>
      </c>
      <c r="O48" t="b">
        <v>1</v>
      </c>
      <c r="P48">
        <v>0</v>
      </c>
      <c r="Q48" t="b">
        <v>0</v>
      </c>
      <c r="R48">
        <v>-1.1626666099419229</v>
      </c>
      <c r="S48">
        <v>152.08123428004109</v>
      </c>
      <c r="T48">
        <v>661.85753158673879</v>
      </c>
      <c r="U48">
        <v>-73.00472238386034</v>
      </c>
      <c r="V48">
        <v>2</v>
      </c>
      <c r="W48">
        <v>1246.939589509416</v>
      </c>
      <c r="X48" t="b">
        <v>0</v>
      </c>
      <c r="Y48">
        <v>1246.939589509416</v>
      </c>
      <c r="Z48" t="b">
        <v>0</v>
      </c>
      <c r="AA48">
        <v>-17.117328740213349</v>
      </c>
      <c r="AB48">
        <v>-1.1863944999407381</v>
      </c>
      <c r="AC48" t="b">
        <v>0</v>
      </c>
      <c r="AD48">
        <v>0</v>
      </c>
      <c r="AE48">
        <v>2.2737367544323211E-13</v>
      </c>
      <c r="AF48">
        <v>0.81213392473498802</v>
      </c>
      <c r="AG48">
        <v>24.365872995791111</v>
      </c>
      <c r="AH48">
        <v>-7.3787491352274301</v>
      </c>
      <c r="AI48">
        <v>-0.96351122152087532</v>
      </c>
      <c r="AJ48">
        <v>9.7385796049859223</v>
      </c>
      <c r="AK48">
        <v>-0.96351122152087565</v>
      </c>
      <c r="AL48">
        <v>2</v>
      </c>
      <c r="AM48">
        <v>0</v>
      </c>
      <c r="AN48">
        <v>-0.56177581883155103</v>
      </c>
      <c r="AO48">
        <v>0</v>
      </c>
      <c r="AP48">
        <v>0.35425537593410689</v>
      </c>
      <c r="AQ48">
        <v>1</v>
      </c>
      <c r="AR48">
        <v>3</v>
      </c>
      <c r="AS48">
        <v>0</v>
      </c>
      <c r="AT48">
        <v>0</v>
      </c>
      <c r="AU48">
        <v>0.35416133380813869</v>
      </c>
      <c r="AV48">
        <v>0.12558927391455729</v>
      </c>
    </row>
    <row r="49" spans="1:48" x14ac:dyDescent="0.35">
      <c r="A49">
        <v>0</v>
      </c>
      <c r="B49">
        <v>-6.7199315199413396</v>
      </c>
      <c r="C49">
        <v>29.509195417351311</v>
      </c>
      <c r="D49">
        <v>1218.0847898291281</v>
      </c>
      <c r="E49">
        <v>47</v>
      </c>
      <c r="F49">
        <v>19.770313644409178</v>
      </c>
      <c r="G49">
        <v>-0.1327093706162632</v>
      </c>
      <c r="H49">
        <v>0</v>
      </c>
      <c r="I49">
        <v>0</v>
      </c>
      <c r="J49">
        <v>0</v>
      </c>
      <c r="K49">
        <v>0.15572398663098919</v>
      </c>
      <c r="L49">
        <v>0</v>
      </c>
      <c r="M49">
        <v>89.9565715393543</v>
      </c>
      <c r="N49">
        <v>4.7601423438473033E-3</v>
      </c>
      <c r="O49" t="b">
        <v>1</v>
      </c>
      <c r="P49">
        <v>0</v>
      </c>
      <c r="Q49" t="b">
        <v>0</v>
      </c>
      <c r="R49">
        <v>4.7601423438473033E-3</v>
      </c>
      <c r="S49">
        <v>148.56199919664141</v>
      </c>
      <c r="T49">
        <v>646.54182050378358</v>
      </c>
      <c r="U49">
        <v>0.30597333959199963</v>
      </c>
      <c r="V49">
        <v>2</v>
      </c>
      <c r="W49">
        <v>1218.0847898291281</v>
      </c>
      <c r="X49" t="b">
        <v>0</v>
      </c>
      <c r="Y49">
        <v>1218.0847898291281</v>
      </c>
      <c r="Z49" t="b">
        <v>0</v>
      </c>
      <c r="AA49">
        <v>7.1741197946053326E-2</v>
      </c>
      <c r="AB49">
        <v>4.8572881059666369E-3</v>
      </c>
      <c r="AC49" t="b">
        <v>0</v>
      </c>
      <c r="AD49">
        <v>0</v>
      </c>
      <c r="AE49">
        <v>0</v>
      </c>
      <c r="AF49">
        <v>1.208868683959346E-2</v>
      </c>
      <c r="AG49">
        <v>24.372884574762889</v>
      </c>
      <c r="AH49">
        <v>3.1499858190569321</v>
      </c>
      <c r="AI49">
        <v>0.40180444496732332</v>
      </c>
      <c r="AJ49">
        <v>3.1119066269411921</v>
      </c>
      <c r="AK49">
        <v>0.40180444496732332</v>
      </c>
      <c r="AL49">
        <v>0</v>
      </c>
      <c r="AM49">
        <v>0</v>
      </c>
      <c r="AN49">
        <v>0.40491525552550051</v>
      </c>
      <c r="AO49">
        <v>0</v>
      </c>
      <c r="AP49">
        <v>0.50182754931059437</v>
      </c>
      <c r="AQ49">
        <v>1</v>
      </c>
      <c r="AR49">
        <v>3</v>
      </c>
      <c r="AS49">
        <v>0</v>
      </c>
      <c r="AT49">
        <v>0</v>
      </c>
      <c r="AU49">
        <v>0.50173294282434533</v>
      </c>
      <c r="AV49">
        <v>0.1779196935780108</v>
      </c>
    </row>
    <row r="50" spans="1:48" x14ac:dyDescent="0.35">
      <c r="A50">
        <v>-33.892245091049439</v>
      </c>
      <c r="B50">
        <v>27.172313571108099</v>
      </c>
      <c r="C50">
        <v>29.648016615866521</v>
      </c>
      <c r="D50">
        <v>1159.8778661428919</v>
      </c>
      <c r="E50">
        <v>48</v>
      </c>
      <c r="F50">
        <v>18.825577163696291</v>
      </c>
      <c r="G50">
        <v>-0.40571956627689781</v>
      </c>
      <c r="H50">
        <v>0.7081294218939147</v>
      </c>
      <c r="I50">
        <v>0</v>
      </c>
      <c r="J50">
        <v>0</v>
      </c>
      <c r="K50">
        <v>0.13116214543965299</v>
      </c>
      <c r="L50">
        <v>0</v>
      </c>
      <c r="M50">
        <v>89.960629551666045</v>
      </c>
      <c r="N50">
        <v>-2.762413902531609</v>
      </c>
      <c r="O50" t="b">
        <v>1</v>
      </c>
      <c r="P50">
        <v>0</v>
      </c>
      <c r="Q50" t="b">
        <v>0</v>
      </c>
      <c r="R50">
        <v>-2.762413902531609</v>
      </c>
      <c r="S50">
        <v>141.4628735675245</v>
      </c>
      <c r="T50">
        <v>615.64642576586652</v>
      </c>
      <c r="U50">
        <v>-186.47372969296549</v>
      </c>
      <c r="V50">
        <v>2</v>
      </c>
      <c r="W50">
        <v>1159.877866142893</v>
      </c>
      <c r="X50" t="b">
        <v>0</v>
      </c>
      <c r="Y50">
        <v>1159.877866142893</v>
      </c>
      <c r="Z50" t="b">
        <v>0</v>
      </c>
      <c r="AA50">
        <v>-43.722269304510597</v>
      </c>
      <c r="AB50">
        <v>-2.8187896964608248</v>
      </c>
      <c r="AC50" t="b">
        <v>0</v>
      </c>
      <c r="AD50">
        <v>0</v>
      </c>
      <c r="AE50">
        <v>-6.8212102632969618E-13</v>
      </c>
      <c r="AF50">
        <v>0.89780383194807123</v>
      </c>
      <c r="AG50">
        <v>24.373035530688529</v>
      </c>
      <c r="AH50">
        <v>-20.83546758123947</v>
      </c>
      <c r="AI50">
        <v>-2.5307201909382688</v>
      </c>
      <c r="AJ50">
        <v>22.886801723271141</v>
      </c>
      <c r="AK50">
        <v>-2.5307201909382671</v>
      </c>
      <c r="AL50">
        <v>2</v>
      </c>
      <c r="AM50">
        <v>0.2330261338161119</v>
      </c>
      <c r="AN50">
        <v>-1.5812640881805511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 x14ac:dyDescent="0.35">
      <c r="A51">
        <v>0</v>
      </c>
      <c r="B51">
        <v>-6.7199315199413396</v>
      </c>
      <c r="C51">
        <v>29.74521712487336</v>
      </c>
      <c r="D51">
        <v>1075.8703040622261</v>
      </c>
      <c r="E51">
        <v>49</v>
      </c>
      <c r="F51">
        <v>17.46207942962646</v>
      </c>
      <c r="G51">
        <v>-0.1679408765950785</v>
      </c>
      <c r="H51">
        <v>0</v>
      </c>
      <c r="I51">
        <v>0</v>
      </c>
      <c r="J51">
        <v>0</v>
      </c>
      <c r="K51">
        <v>0.1104937649707238</v>
      </c>
      <c r="L51">
        <v>0</v>
      </c>
      <c r="M51">
        <v>89.96468756397779</v>
      </c>
      <c r="N51">
        <v>-0.35364266734906868</v>
      </c>
      <c r="O51" t="b">
        <v>1</v>
      </c>
      <c r="P51">
        <v>0</v>
      </c>
      <c r="Q51" t="b">
        <v>0</v>
      </c>
      <c r="R51">
        <v>-0.35364266734906868</v>
      </c>
      <c r="S51">
        <v>131.2170093431707</v>
      </c>
      <c r="T51">
        <v>571.05642466147901</v>
      </c>
      <c r="U51">
        <v>-25.736287793120521</v>
      </c>
      <c r="V51">
        <v>2</v>
      </c>
      <c r="W51">
        <v>1075.8703040622261</v>
      </c>
      <c r="X51" t="b">
        <v>0</v>
      </c>
      <c r="Y51">
        <v>1075.8703040622261</v>
      </c>
      <c r="Z51" t="b">
        <v>0</v>
      </c>
      <c r="AA51">
        <v>-6.0343561939902166</v>
      </c>
      <c r="AB51">
        <v>-0.36085986464190678</v>
      </c>
      <c r="AC51" t="b">
        <v>0</v>
      </c>
      <c r="AD51">
        <v>0</v>
      </c>
      <c r="AE51">
        <v>-2.2737367544323211E-13</v>
      </c>
      <c r="AF51">
        <v>0.57276731103889644</v>
      </c>
      <c r="AG51">
        <v>24.382097772152552</v>
      </c>
      <c r="AH51">
        <v>-1.834544570638369</v>
      </c>
      <c r="AI51">
        <v>-0.2066887343328051</v>
      </c>
      <c r="AJ51">
        <v>4.1998116233518488</v>
      </c>
      <c r="AK51">
        <v>-0.20668873433280499</v>
      </c>
      <c r="AL51">
        <v>0</v>
      </c>
      <c r="AM51">
        <v>0</v>
      </c>
      <c r="AN51">
        <v>-0.20467891328451951</v>
      </c>
      <c r="AO51">
        <v>0</v>
      </c>
      <c r="AP51">
        <v>0.34601282790387022</v>
      </c>
      <c r="AQ51">
        <v>1</v>
      </c>
      <c r="AR51">
        <v>3</v>
      </c>
      <c r="AS51">
        <v>0</v>
      </c>
      <c r="AT51">
        <v>0</v>
      </c>
      <c r="AU51">
        <v>0.34593062006274788</v>
      </c>
      <c r="AV51">
        <v>0.12267057764704729</v>
      </c>
    </row>
    <row r="52" spans="1:48" x14ac:dyDescent="0.35">
      <c r="A52">
        <v>0</v>
      </c>
      <c r="B52">
        <v>-6.7199315199413396</v>
      </c>
      <c r="C52">
        <v>29.836678832463178</v>
      </c>
      <c r="D52">
        <v>1089.898634035284</v>
      </c>
      <c r="E52">
        <v>50</v>
      </c>
      <c r="F52">
        <v>17.689768409729009</v>
      </c>
      <c r="G52">
        <v>0.13097577768447841</v>
      </c>
      <c r="H52">
        <v>0</v>
      </c>
      <c r="I52">
        <v>0</v>
      </c>
      <c r="J52">
        <v>0</v>
      </c>
      <c r="K52">
        <v>7.8936441828389048E-2</v>
      </c>
      <c r="L52">
        <v>0</v>
      </c>
      <c r="M52">
        <v>89.962020924485756</v>
      </c>
      <c r="N52">
        <v>2.478099394774389</v>
      </c>
      <c r="O52" t="b">
        <v>1</v>
      </c>
      <c r="P52">
        <v>0</v>
      </c>
      <c r="Q52" t="b">
        <v>0</v>
      </c>
      <c r="R52">
        <v>2.478099394774389</v>
      </c>
      <c r="S52">
        <v>132.92795488948201</v>
      </c>
      <c r="T52">
        <v>578.50245967902572</v>
      </c>
      <c r="U52">
        <v>178.0220429085615</v>
      </c>
      <c r="V52">
        <v>2</v>
      </c>
      <c r="W52">
        <v>1089.898634035284</v>
      </c>
      <c r="X52" t="b">
        <v>0</v>
      </c>
      <c r="Y52">
        <v>1089.898634035284</v>
      </c>
      <c r="Z52" t="b">
        <v>0</v>
      </c>
      <c r="AA52">
        <v>41.740612551714783</v>
      </c>
      <c r="AB52">
        <v>2.528672851810601</v>
      </c>
      <c r="AC52" t="b">
        <v>0</v>
      </c>
      <c r="AD52">
        <v>0</v>
      </c>
      <c r="AE52">
        <v>-4.5474735088646412E-13</v>
      </c>
      <c r="AF52">
        <v>0.84364252824372532</v>
      </c>
      <c r="AG52">
        <v>24.38694776836131</v>
      </c>
      <c r="AH52">
        <v>26.26149556971448</v>
      </c>
      <c r="AI52">
        <v>2.9973273835243122</v>
      </c>
      <c r="AJ52">
        <v>4.1061810518191626</v>
      </c>
      <c r="AK52">
        <v>2.9973273835243108</v>
      </c>
      <c r="AL52">
        <v>0</v>
      </c>
      <c r="AM52">
        <v>0</v>
      </c>
      <c r="AN52">
        <v>2.997386719721014</v>
      </c>
      <c r="AO52">
        <v>0</v>
      </c>
      <c r="AP52">
        <v>0.89856740589772077</v>
      </c>
      <c r="AQ52">
        <v>1</v>
      </c>
      <c r="AR52">
        <v>3</v>
      </c>
      <c r="AS52">
        <v>0</v>
      </c>
      <c r="AT52">
        <v>0</v>
      </c>
      <c r="AU52">
        <v>0.89847613256373005</v>
      </c>
      <c r="AV52">
        <v>0.31860893425301801</v>
      </c>
    </row>
    <row r="53" spans="1:48" x14ac:dyDescent="0.35">
      <c r="A53">
        <v>0</v>
      </c>
      <c r="B53">
        <v>-6.7199315199413396</v>
      </c>
      <c r="C53">
        <v>29.92814551663075</v>
      </c>
      <c r="D53">
        <v>1087.894341793145</v>
      </c>
      <c r="E53">
        <v>51</v>
      </c>
      <c r="F53">
        <v>17.657237434387209</v>
      </c>
      <c r="G53">
        <v>-0.19333056350888089</v>
      </c>
      <c r="H53">
        <v>0</v>
      </c>
      <c r="I53">
        <v>0</v>
      </c>
      <c r="J53">
        <v>0</v>
      </c>
      <c r="K53">
        <v>7.5757100518229092E-2</v>
      </c>
      <c r="L53">
        <v>0</v>
      </c>
      <c r="M53">
        <v>89.959354284993722</v>
      </c>
      <c r="N53">
        <v>-0.59551958639214575</v>
      </c>
      <c r="O53" t="b">
        <v>1</v>
      </c>
      <c r="P53">
        <v>0</v>
      </c>
      <c r="Q53" t="b">
        <v>0</v>
      </c>
      <c r="R53">
        <v>-0.59551958639214575</v>
      </c>
      <c r="S53">
        <v>132.68350420349299</v>
      </c>
      <c r="T53">
        <v>577.43861029360141</v>
      </c>
      <c r="U53">
        <v>-42.859835418722326</v>
      </c>
      <c r="V53">
        <v>2</v>
      </c>
      <c r="W53">
        <v>1087.894341793145</v>
      </c>
      <c r="X53" t="b">
        <v>0</v>
      </c>
      <c r="Y53">
        <v>1087.894341793145</v>
      </c>
      <c r="Z53" t="b">
        <v>0</v>
      </c>
      <c r="AA53">
        <v>-10.04929364372053</v>
      </c>
      <c r="AB53">
        <v>-0.60767304733892413</v>
      </c>
      <c r="AC53" t="b">
        <v>0</v>
      </c>
      <c r="AD53">
        <v>0</v>
      </c>
      <c r="AE53">
        <v>0</v>
      </c>
      <c r="AF53">
        <v>0.72328189552680988</v>
      </c>
      <c r="AG53">
        <v>24.399385741885421</v>
      </c>
      <c r="AH53">
        <v>-3.8580000824499519</v>
      </c>
      <c r="AI53">
        <v>-0.43951891353985001</v>
      </c>
      <c r="AJ53">
        <v>6.1912935612705802</v>
      </c>
      <c r="AK53">
        <v>-0.43951891353985001</v>
      </c>
      <c r="AL53">
        <v>0</v>
      </c>
      <c r="AM53">
        <v>0</v>
      </c>
      <c r="AN53">
        <v>-0.43688677907522261</v>
      </c>
      <c r="AO53">
        <v>0</v>
      </c>
      <c r="AP53">
        <v>0.3108205601511384</v>
      </c>
      <c r="AQ53">
        <v>1</v>
      </c>
      <c r="AR53">
        <v>3</v>
      </c>
      <c r="AS53">
        <v>0</v>
      </c>
      <c r="AT53">
        <v>0</v>
      </c>
      <c r="AU53">
        <v>0.31073944981493989</v>
      </c>
      <c r="AV53">
        <v>0.1101914245105278</v>
      </c>
    </row>
    <row r="54" spans="1:48" x14ac:dyDescent="0.35">
      <c r="A54">
        <v>-19.451544281223061</v>
      </c>
      <c r="B54">
        <v>12.73161276128172</v>
      </c>
      <c r="C54">
        <v>30.019607224220561</v>
      </c>
      <c r="D54">
        <v>1009.814863346463</v>
      </c>
      <c r="E54">
        <v>52</v>
      </c>
      <c r="F54">
        <v>16.38995637893677</v>
      </c>
      <c r="G54">
        <v>-0.44083021597582173</v>
      </c>
      <c r="H54">
        <v>0.40641187297574399</v>
      </c>
      <c r="I54">
        <v>0</v>
      </c>
      <c r="J54">
        <v>0</v>
      </c>
      <c r="K54">
        <v>7.5247382708174437E-2</v>
      </c>
      <c r="L54">
        <v>0</v>
      </c>
      <c r="M54">
        <v>89.960547078890812</v>
      </c>
      <c r="N54">
        <v>-2.7403159851509882</v>
      </c>
      <c r="O54" t="b">
        <v>1</v>
      </c>
      <c r="P54">
        <v>0</v>
      </c>
      <c r="Q54" t="b">
        <v>0</v>
      </c>
      <c r="R54">
        <v>-2.7403159851509882</v>
      </c>
      <c r="S54">
        <v>123.16065036677659</v>
      </c>
      <c r="T54">
        <v>535.99515039621201</v>
      </c>
      <c r="U54">
        <v>-212.47119110122861</v>
      </c>
      <c r="V54">
        <v>2</v>
      </c>
      <c r="W54">
        <v>1009.814863346463</v>
      </c>
      <c r="X54" t="b">
        <v>0</v>
      </c>
      <c r="Y54">
        <v>1009.814863346463</v>
      </c>
      <c r="Z54" t="b">
        <v>0</v>
      </c>
      <c r="AA54">
        <v>-49.817862559374198</v>
      </c>
      <c r="AB54">
        <v>-2.796240801174477</v>
      </c>
      <c r="AC54" t="b">
        <v>0</v>
      </c>
      <c r="AD54">
        <v>0</v>
      </c>
      <c r="AE54">
        <v>-4.5474735088646412E-13</v>
      </c>
      <c r="AF54">
        <v>0.9060206623454149</v>
      </c>
      <c r="AG54">
        <v>24.404675622745579</v>
      </c>
      <c r="AH54">
        <v>-23.957543966389089</v>
      </c>
      <c r="AI54">
        <v>-2.533451942757373</v>
      </c>
      <c r="AJ54">
        <v>25.860318592985099</v>
      </c>
      <c r="AK54">
        <v>-2.5334519427573721</v>
      </c>
      <c r="AL54">
        <v>2</v>
      </c>
      <c r="AM54">
        <v>0.75483480607339648</v>
      </c>
      <c r="AN54">
        <v>-1.358819467485439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 x14ac:dyDescent="0.35">
      <c r="A55">
        <v>-35.150910095578119</v>
      </c>
      <c r="B55">
        <v>28.430978575636779</v>
      </c>
      <c r="C55">
        <v>30.068148189603221</v>
      </c>
      <c r="D55">
        <v>907.29648913788628</v>
      </c>
      <c r="E55">
        <v>53</v>
      </c>
      <c r="F55">
        <v>14.726016044616699</v>
      </c>
      <c r="G55">
        <v>-0.48603306406325769</v>
      </c>
      <c r="H55">
        <v>0.73442740597908163</v>
      </c>
      <c r="I55">
        <v>0</v>
      </c>
      <c r="J55">
        <v>0</v>
      </c>
      <c r="K55">
        <v>8.4680125576359705E-2</v>
      </c>
      <c r="L55">
        <v>0</v>
      </c>
      <c r="M55">
        <v>89.968714259711632</v>
      </c>
      <c r="N55">
        <v>-2.834135598934576</v>
      </c>
      <c r="O55" t="b">
        <v>1</v>
      </c>
      <c r="P55">
        <v>0</v>
      </c>
      <c r="Q55" t="b">
        <v>0</v>
      </c>
      <c r="R55">
        <v>-2.834135598934576</v>
      </c>
      <c r="S55">
        <v>110.6571409608739</v>
      </c>
      <c r="T55">
        <v>481.57987746172319</v>
      </c>
      <c r="U55">
        <v>-244.57528147558151</v>
      </c>
      <c r="V55">
        <v>2</v>
      </c>
      <c r="W55">
        <v>907.2964891378864</v>
      </c>
      <c r="X55" t="b">
        <v>0</v>
      </c>
      <c r="Y55">
        <v>907.2964891378864</v>
      </c>
      <c r="Z55" t="b">
        <v>0</v>
      </c>
      <c r="AA55">
        <v>-57.345269703720888</v>
      </c>
      <c r="AB55">
        <v>-2.8919751009536481</v>
      </c>
      <c r="AC55" t="b">
        <v>0</v>
      </c>
      <c r="AD55">
        <v>0</v>
      </c>
      <c r="AE55">
        <v>-1.13686837721616E-13</v>
      </c>
      <c r="AF55">
        <v>0.91293860092834178</v>
      </c>
      <c r="AG55">
        <v>24.412942572364951</v>
      </c>
      <c r="AH55">
        <v>-27.788062788308579</v>
      </c>
      <c r="AI55">
        <v>-2.6401957025842231</v>
      </c>
      <c r="AJ55">
        <v>29.557206915412301</v>
      </c>
      <c r="AK55">
        <v>-2.6401957025842231</v>
      </c>
      <c r="AL55">
        <v>2</v>
      </c>
      <c r="AM55">
        <v>0.56768582097287745</v>
      </c>
      <c r="AN55">
        <v>-1.211181142041887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 x14ac:dyDescent="0.35">
      <c r="A56">
        <v>-10.81505451880264</v>
      </c>
      <c r="B56">
        <v>4.0951229988612967</v>
      </c>
      <c r="C56">
        <v>30.079488715300741</v>
      </c>
      <c r="D56">
        <v>1565.8773155093879</v>
      </c>
      <c r="E56">
        <v>54</v>
      </c>
      <c r="F56">
        <v>13.14724416732788</v>
      </c>
      <c r="G56">
        <v>-0.31729770411188579</v>
      </c>
      <c r="H56">
        <v>0.22596491567840679</v>
      </c>
      <c r="I56">
        <v>0</v>
      </c>
      <c r="J56">
        <v>0</v>
      </c>
      <c r="K56">
        <v>8.9954678703932339E-2</v>
      </c>
      <c r="L56">
        <v>0</v>
      </c>
      <c r="M56">
        <v>89.975167851293875</v>
      </c>
      <c r="N56">
        <v>-1.3536259807941049</v>
      </c>
      <c r="O56" t="b">
        <v>1</v>
      </c>
      <c r="P56">
        <v>0</v>
      </c>
      <c r="Q56" t="b">
        <v>0</v>
      </c>
      <c r="R56">
        <v>-1.3536259807941049</v>
      </c>
      <c r="S56">
        <v>98.793621211818802</v>
      </c>
      <c r="T56">
        <v>429.94983951383551</v>
      </c>
      <c r="U56">
        <v>-130.84018783708109</v>
      </c>
      <c r="V56">
        <v>1</v>
      </c>
      <c r="W56">
        <v>1565.8773155093891</v>
      </c>
      <c r="X56" t="b">
        <v>1</v>
      </c>
      <c r="Y56">
        <v>1565.8773155093891</v>
      </c>
      <c r="Z56" t="b">
        <v>0</v>
      </c>
      <c r="AA56">
        <v>-30.677940200396041</v>
      </c>
      <c r="AB56">
        <v>-1.381251000810312</v>
      </c>
      <c r="AC56" t="b">
        <v>0</v>
      </c>
      <c r="AD56">
        <v>0</v>
      </c>
      <c r="AE56">
        <v>-6.8212102632969618E-13</v>
      </c>
      <c r="AF56">
        <v>0.8815358521630261</v>
      </c>
      <c r="AG56">
        <v>24.42086318062076</v>
      </c>
      <c r="AH56">
        <v>-7.4255091041083148</v>
      </c>
      <c r="AI56">
        <v>-1.2176222780503509</v>
      </c>
      <c r="AJ56">
        <v>23.252431096287729</v>
      </c>
      <c r="AK56">
        <v>-1.2176222780503501</v>
      </c>
      <c r="AL56">
        <v>2</v>
      </c>
      <c r="AM56">
        <v>0</v>
      </c>
      <c r="AN56">
        <v>-0.84866722803426242</v>
      </c>
      <c r="AO56">
        <v>0</v>
      </c>
      <c r="AP56">
        <v>0.43665030247835812</v>
      </c>
      <c r="AQ56">
        <v>1</v>
      </c>
      <c r="AR56">
        <v>3</v>
      </c>
      <c r="AS56">
        <v>0</v>
      </c>
      <c r="AT56">
        <v>0</v>
      </c>
      <c r="AU56">
        <v>0.43654295421367267</v>
      </c>
      <c r="AV56">
        <v>0.1548026490150719</v>
      </c>
    </row>
    <row r="57" spans="1:48" x14ac:dyDescent="0.35">
      <c r="A57">
        <v>0</v>
      </c>
      <c r="B57">
        <v>-6.7199315199413396</v>
      </c>
      <c r="C57">
        <v>30.24569964624736</v>
      </c>
      <c r="D57">
        <v>1497.556708108041</v>
      </c>
      <c r="E57">
        <v>55</v>
      </c>
      <c r="F57">
        <v>12.573618316650389</v>
      </c>
      <c r="G57">
        <v>-3.8440892794457282E-2</v>
      </c>
      <c r="H57">
        <v>0</v>
      </c>
      <c r="I57">
        <v>0</v>
      </c>
      <c r="J57">
        <v>0</v>
      </c>
      <c r="K57">
        <v>9.9653624739256402E-2</v>
      </c>
      <c r="L57">
        <v>0</v>
      </c>
      <c r="M57">
        <v>89.974647055952389</v>
      </c>
      <c r="N57">
        <v>0.58034495624973359</v>
      </c>
      <c r="O57" t="b">
        <v>1</v>
      </c>
      <c r="P57">
        <v>0</v>
      </c>
      <c r="Q57" t="b">
        <v>0</v>
      </c>
      <c r="R57">
        <v>0.58034495624973359</v>
      </c>
      <c r="S57">
        <v>94.483168444084328</v>
      </c>
      <c r="T57">
        <v>411.19074906865501</v>
      </c>
      <c r="U57">
        <v>58.654744547600657</v>
      </c>
      <c r="V57">
        <v>1</v>
      </c>
      <c r="W57">
        <v>1497.556708108041</v>
      </c>
      <c r="X57" t="b">
        <v>0</v>
      </c>
      <c r="Y57">
        <v>1497.556708108041</v>
      </c>
      <c r="Z57" t="b">
        <v>0</v>
      </c>
      <c r="AA57">
        <v>13.752706836078341</v>
      </c>
      <c r="AB57">
        <v>0.59218873086707502</v>
      </c>
      <c r="AC57" t="b">
        <v>0</v>
      </c>
      <c r="AD57">
        <v>0</v>
      </c>
      <c r="AE57">
        <v>-4.5474735088646412E-13</v>
      </c>
      <c r="AF57">
        <v>0.51120916439619379</v>
      </c>
      <c r="AG57">
        <v>24.42601069872897</v>
      </c>
      <c r="AH57">
        <v>7.3866855757024821</v>
      </c>
      <c r="AI57">
        <v>1.1584078927194681</v>
      </c>
      <c r="AJ57">
        <v>3.6105442148901989</v>
      </c>
      <c r="AK57">
        <v>1.1584078927194681</v>
      </c>
      <c r="AL57">
        <v>0</v>
      </c>
      <c r="AM57">
        <v>0</v>
      </c>
      <c r="AN57">
        <v>1.1601028414697121</v>
      </c>
      <c r="AO57">
        <v>0</v>
      </c>
      <c r="AP57">
        <v>0.73134073294278601</v>
      </c>
      <c r="AQ57">
        <v>1</v>
      </c>
      <c r="AR57">
        <v>3</v>
      </c>
      <c r="AS57">
        <v>0</v>
      </c>
      <c r="AT57">
        <v>0</v>
      </c>
      <c r="AU57">
        <v>0.73123452129823063</v>
      </c>
      <c r="AV57">
        <v>0.2593033282420773</v>
      </c>
    </row>
    <row r="58" spans="1:48" x14ac:dyDescent="0.35">
      <c r="A58">
        <v>0</v>
      </c>
      <c r="B58">
        <v>-6.7199315199413396</v>
      </c>
      <c r="C58">
        <v>30.362777370892481</v>
      </c>
      <c r="D58">
        <v>1501.613166188916</v>
      </c>
      <c r="E58">
        <v>56</v>
      </c>
      <c r="F58">
        <v>12.607676696777339</v>
      </c>
      <c r="G58">
        <v>2.1421716497597169E-2</v>
      </c>
      <c r="H58">
        <v>0</v>
      </c>
      <c r="I58">
        <v>0</v>
      </c>
      <c r="J58">
        <v>0</v>
      </c>
      <c r="K58">
        <v>0.10709559953655209</v>
      </c>
      <c r="L58">
        <v>0</v>
      </c>
      <c r="M58">
        <v>89.971980416460354</v>
      </c>
      <c r="N58">
        <v>0.98660277202918845</v>
      </c>
      <c r="O58" t="b">
        <v>1</v>
      </c>
      <c r="P58">
        <v>0</v>
      </c>
      <c r="Q58" t="b">
        <v>0</v>
      </c>
      <c r="R58">
        <v>0.98660277202918845</v>
      </c>
      <c r="S58">
        <v>94.739096657063882</v>
      </c>
      <c r="T58">
        <v>412.30454865154212</v>
      </c>
      <c r="U58">
        <v>99.445348484798231</v>
      </c>
      <c r="V58">
        <v>1</v>
      </c>
      <c r="W58">
        <v>1501.613166188916</v>
      </c>
      <c r="X58" t="b">
        <v>0</v>
      </c>
      <c r="Y58">
        <v>1501.613166188916</v>
      </c>
      <c r="Z58" t="b">
        <v>0</v>
      </c>
      <c r="AA58">
        <v>23.316830283237881</v>
      </c>
      <c r="AB58">
        <v>1.006737522478764</v>
      </c>
      <c r="AC58" t="b">
        <v>0</v>
      </c>
      <c r="AD58">
        <v>0</v>
      </c>
      <c r="AE58">
        <v>-2.2737367544323211E-13</v>
      </c>
      <c r="AF58">
        <v>0.63064648838073578</v>
      </c>
      <c r="AG58">
        <v>24.435116570619989</v>
      </c>
      <c r="AH58">
        <v>10.151812510235249</v>
      </c>
      <c r="AI58">
        <v>1.596357929564769</v>
      </c>
      <c r="AJ58">
        <v>3.749607599955767</v>
      </c>
      <c r="AK58">
        <v>1.596357929564769</v>
      </c>
      <c r="AL58">
        <v>0</v>
      </c>
      <c r="AM58">
        <v>0</v>
      </c>
      <c r="AN58">
        <v>1.5964175942697221</v>
      </c>
      <c r="AO58">
        <v>0</v>
      </c>
      <c r="AP58">
        <v>0.80355501353377856</v>
      </c>
      <c r="AQ58">
        <v>1</v>
      </c>
      <c r="AR58">
        <v>3</v>
      </c>
      <c r="AS58">
        <v>0</v>
      </c>
      <c r="AT58">
        <v>0</v>
      </c>
      <c r="AU58">
        <v>0.80344974136484626</v>
      </c>
      <c r="AV58">
        <v>0.28491159257806908</v>
      </c>
    </row>
    <row r="59" spans="1:48" x14ac:dyDescent="0.35">
      <c r="A59">
        <v>0</v>
      </c>
      <c r="B59">
        <v>-6.7199315199413396</v>
      </c>
      <c r="C59">
        <v>30.50915370542528</v>
      </c>
      <c r="D59">
        <v>1509.613984769966</v>
      </c>
      <c r="E59">
        <v>57</v>
      </c>
      <c r="F59">
        <v>12.674852275848391</v>
      </c>
      <c r="G59">
        <v>3.7115659469071798E-2</v>
      </c>
      <c r="H59">
        <v>0</v>
      </c>
      <c r="I59">
        <v>0</v>
      </c>
      <c r="J59">
        <v>0</v>
      </c>
      <c r="K59">
        <v>0.12539353344937229</v>
      </c>
      <c r="L59">
        <v>0</v>
      </c>
      <c r="M59">
        <v>89.96931377696832</v>
      </c>
      <c r="N59">
        <v>1.0989288204273471</v>
      </c>
      <c r="O59" t="b">
        <v>1</v>
      </c>
      <c r="P59">
        <v>0</v>
      </c>
      <c r="Q59" t="b">
        <v>0</v>
      </c>
      <c r="R59">
        <v>1.0989288204273471</v>
      </c>
      <c r="S59">
        <v>95.243880673315928</v>
      </c>
      <c r="T59">
        <v>414.50136869027102</v>
      </c>
      <c r="U59">
        <v>110.1802778135808</v>
      </c>
      <c r="V59">
        <v>1</v>
      </c>
      <c r="W59">
        <v>1509.6139847699669</v>
      </c>
      <c r="X59" t="b">
        <v>0</v>
      </c>
      <c r="Y59">
        <v>1509.6139847699669</v>
      </c>
      <c r="Z59" t="b">
        <v>0</v>
      </c>
      <c r="AA59">
        <v>25.83383614701679</v>
      </c>
      <c r="AB59">
        <v>1.1213559392115779</v>
      </c>
      <c r="AC59" t="b">
        <v>0</v>
      </c>
      <c r="AD59">
        <v>0</v>
      </c>
      <c r="AE59">
        <v>-9.0949470177292824E-13</v>
      </c>
      <c r="AF59">
        <v>0.65154536931492046</v>
      </c>
      <c r="AG59">
        <v>24.44681417234861</v>
      </c>
      <c r="AH59">
        <v>10.88690157817922</v>
      </c>
      <c r="AI59">
        <v>1.721071151792007</v>
      </c>
      <c r="AJ59">
        <v>3.793591268729251</v>
      </c>
      <c r="AK59">
        <v>1.7210711517920061</v>
      </c>
      <c r="AL59">
        <v>0</v>
      </c>
      <c r="AM59">
        <v>0</v>
      </c>
      <c r="AN59">
        <v>1.7215169701756461</v>
      </c>
      <c r="AO59">
        <v>0</v>
      </c>
      <c r="AP59">
        <v>0.82582733221393623</v>
      </c>
      <c r="AQ59">
        <v>1</v>
      </c>
      <c r="AR59">
        <v>3</v>
      </c>
      <c r="AS59">
        <v>0</v>
      </c>
      <c r="AT59">
        <v>0</v>
      </c>
      <c r="AU59">
        <v>0.82572453228421805</v>
      </c>
      <c r="AV59">
        <v>0.29281046394294252</v>
      </c>
    </row>
    <row r="60" spans="1:48" x14ac:dyDescent="0.35">
      <c r="A60">
        <v>0</v>
      </c>
      <c r="B60">
        <v>-6.7199315199413396</v>
      </c>
      <c r="C60">
        <v>30.623919912453569</v>
      </c>
      <c r="D60">
        <v>1534.571819944694</v>
      </c>
      <c r="E60">
        <v>58</v>
      </c>
      <c r="F60">
        <v>12.884400463104249</v>
      </c>
      <c r="G60">
        <v>6.0718784231872817E-2</v>
      </c>
      <c r="H60">
        <v>0</v>
      </c>
      <c r="I60">
        <v>0</v>
      </c>
      <c r="J60">
        <v>0</v>
      </c>
      <c r="K60">
        <v>0.15285810725202631</v>
      </c>
      <c r="L60">
        <v>0</v>
      </c>
      <c r="M60">
        <v>89.966647137476286</v>
      </c>
      <c r="N60">
        <v>1.2815711247496691</v>
      </c>
      <c r="O60" t="b">
        <v>1</v>
      </c>
      <c r="P60">
        <v>0</v>
      </c>
      <c r="Q60" t="b">
        <v>0</v>
      </c>
      <c r="R60">
        <v>1.2815711247496691</v>
      </c>
      <c r="S60">
        <v>96.818509087750101</v>
      </c>
      <c r="T60">
        <v>421.35415154988851</v>
      </c>
      <c r="U60">
        <v>126.402512091703</v>
      </c>
      <c r="V60">
        <v>1</v>
      </c>
      <c r="W60">
        <v>1534.571819944694</v>
      </c>
      <c r="X60" t="b">
        <v>0</v>
      </c>
      <c r="Y60">
        <v>1534.571819944694</v>
      </c>
      <c r="Z60" t="b">
        <v>0</v>
      </c>
      <c r="AA60">
        <v>29.637443748992499</v>
      </c>
      <c r="AB60">
        <v>1.307725637499662</v>
      </c>
      <c r="AC60" t="b">
        <v>0</v>
      </c>
      <c r="AD60">
        <v>0</v>
      </c>
      <c r="AE60">
        <v>2.2737367544323211E-13</v>
      </c>
      <c r="AF60">
        <v>0.67746016681383681</v>
      </c>
      <c r="AG60">
        <v>24.459106328556292</v>
      </c>
      <c r="AH60">
        <v>12.01204737930523</v>
      </c>
      <c r="AI60">
        <v>1.930335836053694</v>
      </c>
      <c r="AJ60">
        <v>3.874363757945396</v>
      </c>
      <c r="AK60">
        <v>1.930335836053694</v>
      </c>
      <c r="AL60">
        <v>0</v>
      </c>
      <c r="AM60">
        <v>0</v>
      </c>
      <c r="AN60">
        <v>1.931032872240471</v>
      </c>
      <c r="AO60">
        <v>0</v>
      </c>
      <c r="AP60">
        <v>0.86912280618121762</v>
      </c>
      <c r="AQ60">
        <v>1</v>
      </c>
      <c r="AR60">
        <v>3</v>
      </c>
      <c r="AS60">
        <v>0</v>
      </c>
      <c r="AT60">
        <v>0</v>
      </c>
      <c r="AU60">
        <v>0.86902145538719233</v>
      </c>
      <c r="AV60">
        <v>0.30816400092217328</v>
      </c>
    </row>
    <row r="61" spans="1:48" x14ac:dyDescent="0.35">
      <c r="A61">
        <v>0</v>
      </c>
      <c r="B61">
        <v>-6.7199315199413396</v>
      </c>
      <c r="C61">
        <v>30.750687632832449</v>
      </c>
      <c r="D61">
        <v>1550.8254580111809</v>
      </c>
      <c r="E61">
        <v>59</v>
      </c>
      <c r="F61">
        <v>13.02086744308472</v>
      </c>
      <c r="G61">
        <v>8.3551763003775203E-3</v>
      </c>
      <c r="H61">
        <v>0</v>
      </c>
      <c r="I61">
        <v>0</v>
      </c>
      <c r="J61">
        <v>0</v>
      </c>
      <c r="K61">
        <v>0.1406979986642016</v>
      </c>
      <c r="L61">
        <v>0</v>
      </c>
      <c r="M61">
        <v>89.963980497984252</v>
      </c>
      <c r="N61">
        <v>0.93076517099881428</v>
      </c>
      <c r="O61" t="b">
        <v>1</v>
      </c>
      <c r="P61">
        <v>0</v>
      </c>
      <c r="Q61" t="b">
        <v>0</v>
      </c>
      <c r="R61">
        <v>0.93076517099881428</v>
      </c>
      <c r="S61">
        <v>97.84397624699065</v>
      </c>
      <c r="T61">
        <v>425.81698462690332</v>
      </c>
      <c r="U61">
        <v>90.84005996339954</v>
      </c>
      <c r="V61">
        <v>1</v>
      </c>
      <c r="W61">
        <v>1550.825458011182</v>
      </c>
      <c r="X61" t="b">
        <v>0</v>
      </c>
      <c r="Y61">
        <v>1550.825458011182</v>
      </c>
      <c r="Z61" t="b">
        <v>0</v>
      </c>
      <c r="AA61">
        <v>21.29915871740873</v>
      </c>
      <c r="AB61">
        <v>0.94976037857021867</v>
      </c>
      <c r="AC61" t="b">
        <v>0</v>
      </c>
      <c r="AD61">
        <v>0</v>
      </c>
      <c r="AE61">
        <v>-9.0949470177292824E-13</v>
      </c>
      <c r="AF61">
        <v>0.60775844259822498</v>
      </c>
      <c r="AG61">
        <v>24.472375332943109</v>
      </c>
      <c r="AH61">
        <v>9.6225795008168458</v>
      </c>
      <c r="AI61">
        <v>1.562726754580164</v>
      </c>
      <c r="AJ61">
        <v>3.7743755696227952</v>
      </c>
      <c r="AK61">
        <v>1.562726754580162</v>
      </c>
      <c r="AL61">
        <v>0</v>
      </c>
      <c r="AM61">
        <v>0</v>
      </c>
      <c r="AN61">
        <v>1.5633020665420589</v>
      </c>
      <c r="AO61">
        <v>0</v>
      </c>
      <c r="AP61">
        <v>0.81366009081207302</v>
      </c>
      <c r="AQ61">
        <v>1</v>
      </c>
      <c r="AR61">
        <v>3</v>
      </c>
      <c r="AS61">
        <v>0</v>
      </c>
      <c r="AT61">
        <v>0</v>
      </c>
      <c r="AU61">
        <v>0.81356248034750556</v>
      </c>
      <c r="AV61">
        <v>0.28849767447036179</v>
      </c>
    </row>
    <row r="62" spans="1:48" x14ac:dyDescent="0.35">
      <c r="A62">
        <v>0</v>
      </c>
      <c r="B62">
        <v>-6.7199315199413396</v>
      </c>
      <c r="C62">
        <v>30.889836623600161</v>
      </c>
      <c r="D62">
        <v>1572.0123664642019</v>
      </c>
      <c r="E62">
        <v>60</v>
      </c>
      <c r="F62">
        <v>13.198754596710209</v>
      </c>
      <c r="G62">
        <v>0.16782228857158249</v>
      </c>
      <c r="H62">
        <v>0</v>
      </c>
      <c r="I62">
        <v>0</v>
      </c>
      <c r="J62">
        <v>0</v>
      </c>
      <c r="K62">
        <v>0.1489924886487391</v>
      </c>
      <c r="L62">
        <v>0</v>
      </c>
      <c r="M62">
        <v>89.961313858492218</v>
      </c>
      <c r="N62">
        <v>2.0727238535386001</v>
      </c>
      <c r="O62" t="b">
        <v>1</v>
      </c>
      <c r="P62">
        <v>0</v>
      </c>
      <c r="Q62" t="b">
        <v>0</v>
      </c>
      <c r="R62">
        <v>2.0727238535386001</v>
      </c>
      <c r="S62">
        <v>99.180691063423311</v>
      </c>
      <c r="T62">
        <v>431.63436750801827</v>
      </c>
      <c r="U62">
        <v>199.56560702578571</v>
      </c>
      <c r="V62">
        <v>1</v>
      </c>
      <c r="W62">
        <v>1572.0123664642031</v>
      </c>
      <c r="X62" t="b">
        <v>0</v>
      </c>
      <c r="Y62">
        <v>1572.0123664642031</v>
      </c>
      <c r="Z62" t="b">
        <v>0</v>
      </c>
      <c r="AA62">
        <v>46.791905909032138</v>
      </c>
      <c r="AB62">
        <v>2.11502434034551</v>
      </c>
      <c r="AC62" t="b">
        <v>0</v>
      </c>
      <c r="AD62">
        <v>0</v>
      </c>
      <c r="AE62">
        <v>-6.8212102632969618E-13</v>
      </c>
      <c r="AF62">
        <v>0.75555472019312231</v>
      </c>
      <c r="AG62">
        <v>24.484094749611721</v>
      </c>
      <c r="AH62">
        <v>17.004539312241558</v>
      </c>
      <c r="AI62">
        <v>2.799300016026506</v>
      </c>
      <c r="AJ62">
        <v>4.1566793701679394</v>
      </c>
      <c r="AK62">
        <v>2.7993000160265051</v>
      </c>
      <c r="AL62">
        <v>0</v>
      </c>
      <c r="AM62">
        <v>0</v>
      </c>
      <c r="AN62">
        <v>2.8066540715765762</v>
      </c>
      <c r="AO62">
        <v>0</v>
      </c>
      <c r="AP62">
        <v>1.025273448748294</v>
      </c>
      <c r="AQ62">
        <v>1</v>
      </c>
      <c r="AR62">
        <v>3</v>
      </c>
      <c r="AS62">
        <v>0</v>
      </c>
      <c r="AT62">
        <v>0</v>
      </c>
      <c r="AU62">
        <v>1.025177935552358</v>
      </c>
      <c r="AV62">
        <v>0.3635387047333476</v>
      </c>
    </row>
    <row r="63" spans="1:48" x14ac:dyDescent="0.35">
      <c r="A63">
        <v>0</v>
      </c>
      <c r="B63">
        <v>-6.7199315199413396</v>
      </c>
      <c r="C63">
        <v>31.04996028001953</v>
      </c>
      <c r="D63">
        <v>1684.686416554573</v>
      </c>
      <c r="E63">
        <v>61</v>
      </c>
      <c r="F63">
        <v>14.14477586746216</v>
      </c>
      <c r="G63">
        <v>0.25694602306116021</v>
      </c>
      <c r="H63">
        <v>0</v>
      </c>
      <c r="I63">
        <v>0</v>
      </c>
      <c r="J63">
        <v>0</v>
      </c>
      <c r="K63">
        <v>0.14938668815682901</v>
      </c>
      <c r="L63">
        <v>0</v>
      </c>
      <c r="M63">
        <v>89.958647219000184</v>
      </c>
      <c r="N63">
        <v>2.9045901053520251</v>
      </c>
      <c r="O63" t="b">
        <v>1</v>
      </c>
      <c r="P63">
        <v>0</v>
      </c>
      <c r="Q63" t="b">
        <v>0</v>
      </c>
      <c r="R63">
        <v>2.9045901053520251</v>
      </c>
      <c r="S63">
        <v>106.289471115843</v>
      </c>
      <c r="T63">
        <v>462.57177829614881</v>
      </c>
      <c r="U63">
        <v>260.95522053285208</v>
      </c>
      <c r="V63">
        <v>1</v>
      </c>
      <c r="W63">
        <v>1684.686416554574</v>
      </c>
      <c r="X63" t="b">
        <v>0</v>
      </c>
      <c r="Y63">
        <v>1684.686416554574</v>
      </c>
      <c r="Z63" t="b">
        <v>0</v>
      </c>
      <c r="AA63">
        <v>61.185854154048833</v>
      </c>
      <c r="AB63">
        <v>2.9638674544408419</v>
      </c>
      <c r="AC63" t="b">
        <v>0</v>
      </c>
      <c r="AD63">
        <v>0</v>
      </c>
      <c r="AE63">
        <v>-9.0949470177292824E-13</v>
      </c>
      <c r="AF63">
        <v>0.78935913656985335</v>
      </c>
      <c r="AG63">
        <v>24.50035904929441</v>
      </c>
      <c r="AH63">
        <v>21.283176447671639</v>
      </c>
      <c r="AI63">
        <v>3.754776903350074</v>
      </c>
      <c r="AJ63">
        <v>4.4831066634737198</v>
      </c>
      <c r="AK63">
        <v>3.7547769033500709</v>
      </c>
      <c r="AL63">
        <v>0</v>
      </c>
      <c r="AM63">
        <v>0</v>
      </c>
      <c r="AN63">
        <v>3.770974506531819</v>
      </c>
      <c r="AO63">
        <v>0</v>
      </c>
      <c r="AP63">
        <v>1.228868967752708</v>
      </c>
      <c r="AQ63">
        <v>1</v>
      </c>
      <c r="AR63">
        <v>3</v>
      </c>
      <c r="AS63">
        <v>0</v>
      </c>
      <c r="AT63">
        <v>0</v>
      </c>
      <c r="AU63">
        <v>1.2287766760691079</v>
      </c>
      <c r="AV63">
        <v>0.43573692500905109</v>
      </c>
    </row>
    <row r="64" spans="1:48" x14ac:dyDescent="0.35">
      <c r="A64">
        <v>0</v>
      </c>
      <c r="B64">
        <v>-6.7199315199413396</v>
      </c>
      <c r="C64">
        <v>31.205189200393509</v>
      </c>
      <c r="D64">
        <v>1770.6748475718509</v>
      </c>
      <c r="E64">
        <v>62</v>
      </c>
      <c r="F64">
        <v>14.866742324829101</v>
      </c>
      <c r="G64">
        <v>0.19438339261618531</v>
      </c>
      <c r="H64">
        <v>0</v>
      </c>
      <c r="I64">
        <v>0</v>
      </c>
      <c r="J64">
        <v>0</v>
      </c>
      <c r="K64">
        <v>0.13717829488622141</v>
      </c>
      <c r="L64">
        <v>0</v>
      </c>
      <c r="M64">
        <v>89.95598057950815</v>
      </c>
      <c r="N64">
        <v>2.5608454826627809</v>
      </c>
      <c r="O64" t="b">
        <v>1</v>
      </c>
      <c r="P64">
        <v>0</v>
      </c>
      <c r="Q64" t="b">
        <v>0</v>
      </c>
      <c r="R64">
        <v>2.5608454826627809</v>
      </c>
      <c r="S64">
        <v>111.71461419594181</v>
      </c>
      <c r="T64">
        <v>486.18200098073879</v>
      </c>
      <c r="U64">
        <v>218.89949850901661</v>
      </c>
      <c r="V64">
        <v>1</v>
      </c>
      <c r="W64">
        <v>1770.6748475718509</v>
      </c>
      <c r="X64" t="b">
        <v>0</v>
      </c>
      <c r="Y64">
        <v>1770.6748475718509</v>
      </c>
      <c r="Z64" t="b">
        <v>0</v>
      </c>
      <c r="AA64">
        <v>51.325100003051993</v>
      </c>
      <c r="AB64">
        <v>2.6131076353701852</v>
      </c>
      <c r="AC64" t="b">
        <v>0</v>
      </c>
      <c r="AD64">
        <v>0</v>
      </c>
      <c r="AE64">
        <v>0</v>
      </c>
      <c r="AF64">
        <v>0.76049539298079072</v>
      </c>
      <c r="AG64">
        <v>24.51999897076049</v>
      </c>
      <c r="AH64">
        <v>18.530761874966469</v>
      </c>
      <c r="AI64">
        <v>3.4360597835155979</v>
      </c>
      <c r="AJ64">
        <v>4.4382028406303906</v>
      </c>
      <c r="AK64">
        <v>3.4360597835155979</v>
      </c>
      <c r="AL64">
        <v>0</v>
      </c>
      <c r="AM64">
        <v>0</v>
      </c>
      <c r="AN64">
        <v>3.447671223328995</v>
      </c>
      <c r="AO64">
        <v>0</v>
      </c>
      <c r="AP64">
        <v>1.209595304926109</v>
      </c>
      <c r="AQ64">
        <v>1</v>
      </c>
      <c r="AR64">
        <v>3</v>
      </c>
      <c r="AS64">
        <v>0</v>
      </c>
      <c r="AT64">
        <v>0</v>
      </c>
      <c r="AU64">
        <v>1.209510289605523</v>
      </c>
      <c r="AV64">
        <v>0.42890486499588859</v>
      </c>
    </row>
    <row r="65" spans="1:48" x14ac:dyDescent="0.35">
      <c r="A65">
        <v>0</v>
      </c>
      <c r="B65">
        <v>-6.7199315199413396</v>
      </c>
      <c r="C65">
        <v>31.305657895966011</v>
      </c>
      <c r="D65">
        <v>1852.889330491754</v>
      </c>
      <c r="E65">
        <v>63</v>
      </c>
      <c r="F65">
        <v>15.55702238082886</v>
      </c>
      <c r="G65">
        <v>0.14239250094634709</v>
      </c>
      <c r="H65">
        <v>0</v>
      </c>
      <c r="I65">
        <v>0</v>
      </c>
      <c r="J65">
        <v>0</v>
      </c>
      <c r="K65">
        <v>0.12965534993318351</v>
      </c>
      <c r="L65">
        <v>0</v>
      </c>
      <c r="M65">
        <v>89.953313940016116</v>
      </c>
      <c r="N65">
        <v>2.2529287537415512</v>
      </c>
      <c r="O65" t="b">
        <v>1</v>
      </c>
      <c r="P65">
        <v>0</v>
      </c>
      <c r="Q65" t="b">
        <v>0</v>
      </c>
      <c r="R65">
        <v>2.2529287537415512</v>
      </c>
      <c r="S65">
        <v>116.9016530547762</v>
      </c>
      <c r="T65">
        <v>508.7559940943861</v>
      </c>
      <c r="U65">
        <v>184.03405164364261</v>
      </c>
      <c r="V65">
        <v>1</v>
      </c>
      <c r="W65">
        <v>1852.889330491754</v>
      </c>
      <c r="X65" t="b">
        <v>0</v>
      </c>
      <c r="Y65">
        <v>1852.889330491754</v>
      </c>
      <c r="Z65" t="b">
        <v>0</v>
      </c>
      <c r="AA65">
        <v>43.150240950358878</v>
      </c>
      <c r="AB65">
        <v>2.2989068915730111</v>
      </c>
      <c r="AC65" t="b">
        <v>0</v>
      </c>
      <c r="AD65">
        <v>0</v>
      </c>
      <c r="AE65">
        <v>-2.2737367544323211E-13</v>
      </c>
      <c r="AF65">
        <v>0.72861838216433783</v>
      </c>
      <c r="AG65">
        <v>24.53968732947008</v>
      </c>
      <c r="AH65">
        <v>16.26084686561731</v>
      </c>
      <c r="AI65">
        <v>3.1551590624768222</v>
      </c>
      <c r="AJ65">
        <v>4.4128949297691804</v>
      </c>
      <c r="AK65">
        <v>3.1551590624768209</v>
      </c>
      <c r="AL65">
        <v>0</v>
      </c>
      <c r="AM65">
        <v>0</v>
      </c>
      <c r="AN65">
        <v>3.1637110408470961</v>
      </c>
      <c r="AO65">
        <v>0</v>
      </c>
      <c r="AP65">
        <v>1.1985140646024239</v>
      </c>
      <c r="AQ65">
        <v>1</v>
      </c>
      <c r="AR65">
        <v>3</v>
      </c>
      <c r="AS65">
        <v>0</v>
      </c>
      <c r="AT65">
        <v>0</v>
      </c>
      <c r="AU65">
        <v>1.1984350887530599</v>
      </c>
      <c r="AV65">
        <v>0.42497748416477782</v>
      </c>
    </row>
    <row r="66" spans="1:48" x14ac:dyDescent="0.35">
      <c r="A66">
        <v>0</v>
      </c>
      <c r="B66">
        <v>-6.7199315199413396</v>
      </c>
      <c r="C66">
        <v>31.46847427934582</v>
      </c>
      <c r="D66">
        <v>1915.0271696481341</v>
      </c>
      <c r="E66">
        <v>64</v>
      </c>
      <c r="F66">
        <v>16.0787371635437</v>
      </c>
      <c r="G66">
        <v>0.24604230252725889</v>
      </c>
      <c r="H66">
        <v>0</v>
      </c>
      <c r="I66">
        <v>0</v>
      </c>
      <c r="J66">
        <v>0</v>
      </c>
      <c r="K66">
        <v>0.1222671030907015</v>
      </c>
      <c r="L66">
        <v>0</v>
      </c>
      <c r="M66">
        <v>89.950647300524082</v>
      </c>
      <c r="N66">
        <v>3.2268597971265178</v>
      </c>
      <c r="O66" t="b">
        <v>1</v>
      </c>
      <c r="P66">
        <v>0</v>
      </c>
      <c r="Q66" t="b">
        <v>0</v>
      </c>
      <c r="R66">
        <v>3.2268597971265178</v>
      </c>
      <c r="S66">
        <v>120.8220254132833</v>
      </c>
      <c r="T66">
        <v>525.81745459860906</v>
      </c>
      <c r="U66">
        <v>255.03827747655021</v>
      </c>
      <c r="V66">
        <v>1</v>
      </c>
      <c r="W66">
        <v>1915.0271696481341</v>
      </c>
      <c r="X66" t="b">
        <v>0</v>
      </c>
      <c r="Y66">
        <v>1915.0271696481341</v>
      </c>
      <c r="Z66" t="b">
        <v>0</v>
      </c>
      <c r="AA66">
        <v>59.79851568984239</v>
      </c>
      <c r="AB66">
        <v>3.292714078700528</v>
      </c>
      <c r="AC66" t="b">
        <v>0</v>
      </c>
      <c r="AD66">
        <v>0</v>
      </c>
      <c r="AE66">
        <v>0</v>
      </c>
      <c r="AF66">
        <v>0.77689383865901473</v>
      </c>
      <c r="AG66">
        <v>24.559313707154189</v>
      </c>
      <c r="AH66">
        <v>21.13434465219045</v>
      </c>
      <c r="AI66">
        <v>4.2383063358875823</v>
      </c>
      <c r="AJ66">
        <v>4.7152025078075894</v>
      </c>
      <c r="AK66">
        <v>4.2383063358875823</v>
      </c>
      <c r="AL66">
        <v>0</v>
      </c>
      <c r="AM66">
        <v>0</v>
      </c>
      <c r="AN66">
        <v>4.2550180999844676</v>
      </c>
      <c r="AO66">
        <v>0</v>
      </c>
      <c r="AP66">
        <v>1.4030441789123349</v>
      </c>
      <c r="AQ66">
        <v>1</v>
      </c>
      <c r="AR66">
        <v>3</v>
      </c>
      <c r="AS66">
        <v>0</v>
      </c>
      <c r="AT66">
        <v>0</v>
      </c>
      <c r="AU66">
        <v>1.402977379681599</v>
      </c>
      <c r="AV66">
        <v>0.49751029718058742</v>
      </c>
    </row>
    <row r="67" spans="1:48" x14ac:dyDescent="0.35">
      <c r="A67">
        <v>0</v>
      </c>
      <c r="B67">
        <v>-6.7199315199413396</v>
      </c>
      <c r="C67">
        <v>31.627768423776871</v>
      </c>
      <c r="D67">
        <v>2054.6802530080381</v>
      </c>
      <c r="E67">
        <v>65</v>
      </c>
      <c r="F67">
        <v>17.251276779174809</v>
      </c>
      <c r="G67">
        <v>0.2853169542329117</v>
      </c>
      <c r="H67">
        <v>0</v>
      </c>
      <c r="I67">
        <v>0</v>
      </c>
      <c r="J67">
        <v>0</v>
      </c>
      <c r="K67">
        <v>0.1137585686329618</v>
      </c>
      <c r="L67">
        <v>0</v>
      </c>
      <c r="M67">
        <v>89.947980661032048</v>
      </c>
      <c r="N67">
        <v>3.838438165985151</v>
      </c>
      <c r="O67" t="b">
        <v>1</v>
      </c>
      <c r="P67">
        <v>0</v>
      </c>
      <c r="Q67" t="b">
        <v>0</v>
      </c>
      <c r="R67">
        <v>3.838438165985151</v>
      </c>
      <c r="S67">
        <v>129.63295439339481</v>
      </c>
      <c r="T67">
        <v>564.16261752005437</v>
      </c>
      <c r="U67">
        <v>282.75514234531079</v>
      </c>
      <c r="V67">
        <v>1</v>
      </c>
      <c r="W67">
        <v>2054.6802530080381</v>
      </c>
      <c r="X67" t="b">
        <v>0</v>
      </c>
      <c r="Y67">
        <v>2054.6802530080381</v>
      </c>
      <c r="Z67" t="b">
        <v>0</v>
      </c>
      <c r="AA67">
        <v>66.297255389337963</v>
      </c>
      <c r="AB67">
        <v>3.916773638760358</v>
      </c>
      <c r="AC67" t="b">
        <v>0</v>
      </c>
      <c r="AD67">
        <v>0</v>
      </c>
      <c r="AE67">
        <v>0</v>
      </c>
      <c r="AF67">
        <v>0.78588289140821144</v>
      </c>
      <c r="AG67">
        <v>24.58242391903628</v>
      </c>
      <c r="AH67">
        <v>23.163158226182869</v>
      </c>
      <c r="AI67">
        <v>4.9839151374601789</v>
      </c>
      <c r="AJ67">
        <v>4.9596284652443821</v>
      </c>
      <c r="AK67">
        <v>4.9839151374601789</v>
      </c>
      <c r="AL67">
        <v>0</v>
      </c>
      <c r="AM67">
        <v>0</v>
      </c>
      <c r="AN67">
        <v>5.2623238641696153</v>
      </c>
      <c r="AO67">
        <v>0</v>
      </c>
      <c r="AP67">
        <v>1.6382211167965759</v>
      </c>
      <c r="AQ67">
        <v>1</v>
      </c>
      <c r="AR67">
        <v>0</v>
      </c>
      <c r="AS67">
        <v>0</v>
      </c>
      <c r="AT67">
        <v>0</v>
      </c>
      <c r="AU67">
        <v>1.638166063911116</v>
      </c>
      <c r="AV67">
        <v>0.58091063839713142</v>
      </c>
    </row>
    <row r="68" spans="1:48" x14ac:dyDescent="0.35">
      <c r="A68">
        <v>0</v>
      </c>
      <c r="B68">
        <v>-6.7199315199413396</v>
      </c>
      <c r="C68">
        <v>31.700208118843939</v>
      </c>
      <c r="D68">
        <v>1091.3976579242551</v>
      </c>
      <c r="E68">
        <v>66</v>
      </c>
      <c r="F68">
        <v>17.714098548889162</v>
      </c>
      <c r="G68">
        <v>-2.4508965004353289E-2</v>
      </c>
      <c r="H68">
        <v>0</v>
      </c>
      <c r="I68">
        <v>0</v>
      </c>
      <c r="J68">
        <v>0</v>
      </c>
      <c r="K68">
        <v>0.10794140476443841</v>
      </c>
      <c r="L68">
        <v>0</v>
      </c>
      <c r="M68">
        <v>89.945314021540014</v>
      </c>
      <c r="N68">
        <v>1.005823161381137</v>
      </c>
      <c r="O68" t="b">
        <v>1</v>
      </c>
      <c r="P68">
        <v>0</v>
      </c>
      <c r="Q68" t="b">
        <v>0</v>
      </c>
      <c r="R68">
        <v>1.005823161381137</v>
      </c>
      <c r="S68">
        <v>133.11078123100481</v>
      </c>
      <c r="T68">
        <v>579.29811991733288</v>
      </c>
      <c r="U68">
        <v>72.157218159052405</v>
      </c>
      <c r="V68">
        <v>2</v>
      </c>
      <c r="W68">
        <v>1091.3976579242551</v>
      </c>
      <c r="X68" t="b">
        <v>1</v>
      </c>
      <c r="Y68">
        <v>1091.3976579242551</v>
      </c>
      <c r="Z68" t="b">
        <v>0</v>
      </c>
      <c r="AA68">
        <v>16.91861545220879</v>
      </c>
      <c r="AB68">
        <v>1.02635016467463</v>
      </c>
      <c r="AC68" t="b">
        <v>0</v>
      </c>
      <c r="AD68">
        <v>0</v>
      </c>
      <c r="AE68">
        <v>0</v>
      </c>
      <c r="AF68">
        <v>0.72384535270176531</v>
      </c>
      <c r="AG68">
        <v>24.60880655505926</v>
      </c>
      <c r="AH68">
        <v>12.406181497537119</v>
      </c>
      <c r="AI68">
        <v>1.417913592791278</v>
      </c>
      <c r="AJ68">
        <v>3.4260246757702499</v>
      </c>
      <c r="AK68">
        <v>1.417913592791278</v>
      </c>
      <c r="AL68">
        <v>0</v>
      </c>
      <c r="AM68">
        <v>0</v>
      </c>
      <c r="AN68">
        <v>1.798661738788764</v>
      </c>
      <c r="AO68">
        <v>0</v>
      </c>
      <c r="AP68">
        <v>0.67217930215205035</v>
      </c>
      <c r="AQ68">
        <v>1</v>
      </c>
      <c r="AR68">
        <v>3</v>
      </c>
      <c r="AS68">
        <v>0</v>
      </c>
      <c r="AT68">
        <v>0</v>
      </c>
      <c r="AU68">
        <v>0.67213355148709886</v>
      </c>
      <c r="AV68">
        <v>0.23834551275607849</v>
      </c>
    </row>
    <row r="69" spans="1:48" x14ac:dyDescent="0.35">
      <c r="A69">
        <v>0</v>
      </c>
      <c r="B69">
        <v>-6.7199315199413396</v>
      </c>
      <c r="C69">
        <v>31.783727549349141</v>
      </c>
      <c r="D69">
        <v>1091.495994643469</v>
      </c>
      <c r="E69">
        <v>67</v>
      </c>
      <c r="F69">
        <v>17.7156946182251</v>
      </c>
      <c r="G69">
        <v>0.1997337716597416</v>
      </c>
      <c r="H69">
        <v>0</v>
      </c>
      <c r="I69">
        <v>0</v>
      </c>
      <c r="J69">
        <v>0</v>
      </c>
      <c r="K69">
        <v>0.1169271889010936</v>
      </c>
      <c r="L69">
        <v>0</v>
      </c>
      <c r="M69">
        <v>89.94264738204798</v>
      </c>
      <c r="N69">
        <v>3.1348025812350131</v>
      </c>
      <c r="O69" t="b">
        <v>1</v>
      </c>
      <c r="P69">
        <v>0</v>
      </c>
      <c r="Q69" t="b">
        <v>0</v>
      </c>
      <c r="R69">
        <v>3.1348025812350131</v>
      </c>
      <c r="S69">
        <v>133.12277473073709</v>
      </c>
      <c r="T69">
        <v>579.35031562816812</v>
      </c>
      <c r="U69">
        <v>224.8688073531815</v>
      </c>
      <c r="V69">
        <v>2</v>
      </c>
      <c r="W69">
        <v>1091.495994643469</v>
      </c>
      <c r="X69" t="b">
        <v>0</v>
      </c>
      <c r="Y69">
        <v>1091.495994643469</v>
      </c>
      <c r="Z69" t="b">
        <v>0</v>
      </c>
      <c r="AA69">
        <v>52.724716610045917</v>
      </c>
      <c r="AB69">
        <v>3.1987781441173602</v>
      </c>
      <c r="AC69" t="b">
        <v>0</v>
      </c>
      <c r="AD69">
        <v>0</v>
      </c>
      <c r="AE69">
        <v>2.2737367544323211E-13</v>
      </c>
      <c r="AF69">
        <v>0.86411623355686451</v>
      </c>
      <c r="AG69">
        <v>24.617722887554049</v>
      </c>
      <c r="AH69">
        <v>32.386289348273273</v>
      </c>
      <c r="AI69">
        <v>3.7017915181972558</v>
      </c>
      <c r="AJ69">
        <v>4.4007709777605761</v>
      </c>
      <c r="AK69">
        <v>3.701791518197258</v>
      </c>
      <c r="AL69">
        <v>0</v>
      </c>
      <c r="AM69">
        <v>0</v>
      </c>
      <c r="AN69">
        <v>3.7069554962245799</v>
      </c>
      <c r="AO69">
        <v>0</v>
      </c>
      <c r="AP69">
        <v>1.0035642827250091</v>
      </c>
      <c r="AQ69">
        <v>1</v>
      </c>
      <c r="AR69">
        <v>3</v>
      </c>
      <c r="AS69">
        <v>0</v>
      </c>
      <c r="AT69">
        <v>0</v>
      </c>
      <c r="AU69">
        <v>1.0035195123996561</v>
      </c>
      <c r="AV69">
        <v>0.35585840375685651</v>
      </c>
    </row>
    <row r="70" spans="1:48" x14ac:dyDescent="0.35">
      <c r="A70">
        <v>0</v>
      </c>
      <c r="B70">
        <v>-6.7199315199413396</v>
      </c>
      <c r="C70">
        <v>31.879234329348421</v>
      </c>
      <c r="D70">
        <v>1203.569194831515</v>
      </c>
      <c r="E70">
        <v>68</v>
      </c>
      <c r="F70">
        <v>19.534716033935549</v>
      </c>
      <c r="G70">
        <v>0.74275511590403998</v>
      </c>
      <c r="H70">
        <v>0</v>
      </c>
      <c r="I70">
        <v>0</v>
      </c>
      <c r="J70">
        <v>0</v>
      </c>
      <c r="K70">
        <v>0.104630799404641</v>
      </c>
      <c r="L70">
        <v>0</v>
      </c>
      <c r="M70">
        <v>89.939980742555946</v>
      </c>
      <c r="N70">
        <v>9.1660698566475531</v>
      </c>
      <c r="O70" t="b">
        <v>1</v>
      </c>
      <c r="P70">
        <v>0</v>
      </c>
      <c r="Q70" t="b">
        <v>0</v>
      </c>
      <c r="R70">
        <v>9.1660698566475531</v>
      </c>
      <c r="S70">
        <v>146.79162505653201</v>
      </c>
      <c r="T70">
        <v>638.83715224602747</v>
      </c>
      <c r="U70">
        <v>596.28415143544851</v>
      </c>
      <c r="V70">
        <v>2</v>
      </c>
      <c r="W70">
        <v>1203.5691948315159</v>
      </c>
      <c r="X70" t="b">
        <v>0</v>
      </c>
      <c r="Y70">
        <v>1203.5691948315159</v>
      </c>
      <c r="Z70" t="b">
        <v>0</v>
      </c>
      <c r="AA70">
        <v>139.81002200148379</v>
      </c>
      <c r="AB70">
        <v>9.3531325067832167</v>
      </c>
      <c r="AC70" t="b">
        <v>0</v>
      </c>
      <c r="AD70">
        <v>0</v>
      </c>
      <c r="AE70">
        <v>-6.8212102632969618E-13</v>
      </c>
      <c r="AF70">
        <v>0.91499238417414452</v>
      </c>
      <c r="AG70">
        <v>24.631396713228941</v>
      </c>
      <c r="AH70">
        <v>81.103561596009413</v>
      </c>
      <c r="AI70">
        <v>10.222087821228349</v>
      </c>
      <c r="AJ70">
        <v>6.8944204062621708</v>
      </c>
      <c r="AK70">
        <v>10.222087821228341</v>
      </c>
      <c r="AL70">
        <v>0</v>
      </c>
      <c r="AM70">
        <v>0</v>
      </c>
      <c r="AN70">
        <v>10.259859208093991</v>
      </c>
      <c r="AO70">
        <v>0</v>
      </c>
      <c r="AP70">
        <v>2.2313766181929382</v>
      </c>
      <c r="AQ70">
        <v>1</v>
      </c>
      <c r="AR70">
        <v>3</v>
      </c>
      <c r="AS70">
        <v>0</v>
      </c>
      <c r="AT70">
        <v>0</v>
      </c>
      <c r="AU70">
        <v>2.231341754926274</v>
      </c>
      <c r="AV70">
        <v>0.79125687675503409</v>
      </c>
    </row>
    <row r="71" spans="1:48" x14ac:dyDescent="0.35">
      <c r="A71">
        <v>0</v>
      </c>
      <c r="B71">
        <v>-6.7199315199413396</v>
      </c>
      <c r="C71">
        <v>31.98078021876136</v>
      </c>
      <c r="D71">
        <v>1394.8655137636631</v>
      </c>
      <c r="E71">
        <v>69</v>
      </c>
      <c r="F71">
        <v>22.639580535888669</v>
      </c>
      <c r="G71">
        <v>0.93248402944373954</v>
      </c>
      <c r="H71">
        <v>0</v>
      </c>
      <c r="I71">
        <v>0</v>
      </c>
      <c r="J71">
        <v>0</v>
      </c>
      <c r="K71">
        <v>9.2828617774622091E-2</v>
      </c>
      <c r="L71">
        <v>0</v>
      </c>
      <c r="M71">
        <v>89.937314103063912</v>
      </c>
      <c r="N71">
        <v>12.97808867006866</v>
      </c>
      <c r="O71" t="b">
        <v>1</v>
      </c>
      <c r="P71">
        <v>0</v>
      </c>
      <c r="Q71" t="b">
        <v>0</v>
      </c>
      <c r="R71">
        <v>12.97808867006866</v>
      </c>
      <c r="S71">
        <v>170.12281170036559</v>
      </c>
      <c r="T71">
        <v>740.37447651999105</v>
      </c>
      <c r="U71">
        <v>728.48324445671381</v>
      </c>
      <c r="V71">
        <v>2</v>
      </c>
      <c r="W71">
        <v>1394.8655137636631</v>
      </c>
      <c r="X71" t="b">
        <v>0</v>
      </c>
      <c r="Y71">
        <v>1394.8655137636631</v>
      </c>
      <c r="Z71" t="b">
        <v>0</v>
      </c>
      <c r="AA71">
        <v>170.80658305276339</v>
      </c>
      <c r="AB71">
        <v>13.24294762251904</v>
      </c>
      <c r="AC71" t="b">
        <v>0</v>
      </c>
      <c r="AD71">
        <v>0</v>
      </c>
      <c r="AE71">
        <v>0</v>
      </c>
      <c r="AF71">
        <v>0.9194047008748174</v>
      </c>
      <c r="AG71">
        <v>24.656408992299511</v>
      </c>
      <c r="AH71">
        <v>98.609098040030091</v>
      </c>
      <c r="AI71">
        <v>14.40382848806224</v>
      </c>
      <c r="AJ71">
        <v>7.9474297530006908</v>
      </c>
      <c r="AK71">
        <v>14.40382848806224</v>
      </c>
      <c r="AL71">
        <v>0</v>
      </c>
      <c r="AM71">
        <v>0</v>
      </c>
      <c r="AN71">
        <v>14.46949435243484</v>
      </c>
      <c r="AO71">
        <v>0</v>
      </c>
      <c r="AP71">
        <v>3.050149849924205</v>
      </c>
      <c r="AQ71">
        <v>1</v>
      </c>
      <c r="AR71">
        <v>3</v>
      </c>
      <c r="AS71">
        <v>0</v>
      </c>
      <c r="AT71">
        <v>0</v>
      </c>
      <c r="AU71">
        <v>3.050135538939954</v>
      </c>
      <c r="AV71">
        <v>1.081609625640203</v>
      </c>
    </row>
    <row r="72" spans="1:48" x14ac:dyDescent="0.35">
      <c r="A72">
        <v>0</v>
      </c>
      <c r="B72">
        <v>-6.7199315199413396</v>
      </c>
      <c r="C72">
        <v>32.116473143019903</v>
      </c>
      <c r="D72">
        <v>1603.569488512642</v>
      </c>
      <c r="E72">
        <v>70</v>
      </c>
      <c r="F72">
        <v>26.026982688903811</v>
      </c>
      <c r="G72">
        <v>0.9375309787945616</v>
      </c>
      <c r="H72">
        <v>0</v>
      </c>
      <c r="I72">
        <v>0</v>
      </c>
      <c r="J72">
        <v>0</v>
      </c>
      <c r="K72">
        <v>0.1149804438787065</v>
      </c>
      <c r="L72">
        <v>0</v>
      </c>
      <c r="M72">
        <v>89.934647463571878</v>
      </c>
      <c r="N72">
        <v>15.064109163144311</v>
      </c>
      <c r="O72" t="b">
        <v>1</v>
      </c>
      <c r="P72">
        <v>0</v>
      </c>
      <c r="Q72" t="b">
        <v>0</v>
      </c>
      <c r="R72">
        <v>15.064109163144311</v>
      </c>
      <c r="S72">
        <v>195.5770986169137</v>
      </c>
      <c r="T72">
        <v>851.15153318080854</v>
      </c>
      <c r="U72">
        <v>735.52398114458708</v>
      </c>
      <c r="V72">
        <v>2</v>
      </c>
      <c r="W72">
        <v>1603.5694885126429</v>
      </c>
      <c r="X72" t="b">
        <v>0</v>
      </c>
      <c r="Y72">
        <v>1603.5694885126429</v>
      </c>
      <c r="Z72" t="b">
        <v>0</v>
      </c>
      <c r="AA72">
        <v>172.45741604718151</v>
      </c>
      <c r="AB72">
        <v>15.37153996239215</v>
      </c>
      <c r="AC72" t="b">
        <v>0</v>
      </c>
      <c r="AD72">
        <v>0</v>
      </c>
      <c r="AE72">
        <v>-1.1368683772161601E-12</v>
      </c>
      <c r="AF72">
        <v>0.91759922448017694</v>
      </c>
      <c r="AG72">
        <v>24.689985282938949</v>
      </c>
      <c r="AH72">
        <v>99.758047047871841</v>
      </c>
      <c r="AI72">
        <v>16.751910368167739</v>
      </c>
      <c r="AJ72">
        <v>8.2201404410876222</v>
      </c>
      <c r="AK72">
        <v>16.751910368167721</v>
      </c>
      <c r="AL72">
        <v>0</v>
      </c>
      <c r="AM72">
        <v>0</v>
      </c>
      <c r="AN72">
        <v>16.78384664016664</v>
      </c>
      <c r="AO72">
        <v>0</v>
      </c>
      <c r="AP72">
        <v>3.5004674613800568</v>
      </c>
      <c r="AQ72">
        <v>1</v>
      </c>
      <c r="AR72">
        <v>3</v>
      </c>
      <c r="AS72">
        <v>0</v>
      </c>
      <c r="AT72">
        <v>0</v>
      </c>
      <c r="AU72">
        <v>3.5004778094367279</v>
      </c>
      <c r="AV72">
        <v>1.241305655007888</v>
      </c>
    </row>
    <row r="73" spans="1:48" x14ac:dyDescent="0.35">
      <c r="A73">
        <v>0</v>
      </c>
      <c r="B73">
        <v>-6.7199315199413396</v>
      </c>
      <c r="C73">
        <v>32.278832153885787</v>
      </c>
      <c r="D73">
        <v>1115.911517942001</v>
      </c>
      <c r="E73">
        <v>71</v>
      </c>
      <c r="F73">
        <v>28.94229011535645</v>
      </c>
      <c r="G73">
        <v>0.56965003826782779</v>
      </c>
      <c r="H73">
        <v>0</v>
      </c>
      <c r="I73">
        <v>0</v>
      </c>
      <c r="J73">
        <v>0</v>
      </c>
      <c r="K73">
        <v>0.13355148720530299</v>
      </c>
      <c r="L73">
        <v>0</v>
      </c>
      <c r="M73">
        <v>89.931980824079844</v>
      </c>
      <c r="N73">
        <v>11.12278188056532</v>
      </c>
      <c r="O73" t="b">
        <v>1</v>
      </c>
      <c r="P73">
        <v>0</v>
      </c>
      <c r="Q73" t="b">
        <v>0</v>
      </c>
      <c r="R73">
        <v>11.12278188056532</v>
      </c>
      <c r="S73">
        <v>217.4838780103249</v>
      </c>
      <c r="T73">
        <v>946.48983710093421</v>
      </c>
      <c r="U73">
        <v>488.37984684296379</v>
      </c>
      <c r="V73">
        <v>3</v>
      </c>
      <c r="W73">
        <v>1115.911517942001</v>
      </c>
      <c r="X73" t="b">
        <v>1</v>
      </c>
      <c r="Y73">
        <v>1115.911517942001</v>
      </c>
      <c r="Z73" t="b">
        <v>0</v>
      </c>
      <c r="AA73">
        <v>114.509830536034</v>
      </c>
      <c r="AB73">
        <v>11.34977742914829</v>
      </c>
      <c r="AC73" t="b">
        <v>0</v>
      </c>
      <c r="AD73">
        <v>0</v>
      </c>
      <c r="AE73">
        <v>-4.5474735088646412E-13</v>
      </c>
      <c r="AF73">
        <v>0.92417528450148778</v>
      </c>
      <c r="AG73">
        <v>24.72983149300882</v>
      </c>
      <c r="AH73">
        <v>105.0932002048642</v>
      </c>
      <c r="AI73">
        <v>12.28097918163923</v>
      </c>
      <c r="AJ73">
        <v>7.9686620063620097</v>
      </c>
      <c r="AK73">
        <v>12.28097918163923</v>
      </c>
      <c r="AL73">
        <v>0</v>
      </c>
      <c r="AM73">
        <v>0</v>
      </c>
      <c r="AN73">
        <v>12.35406109411506</v>
      </c>
      <c r="AO73">
        <v>0</v>
      </c>
      <c r="AP73">
        <v>2.6457506372909609</v>
      </c>
      <c r="AQ73">
        <v>1</v>
      </c>
      <c r="AR73">
        <v>3</v>
      </c>
      <c r="AS73">
        <v>0</v>
      </c>
      <c r="AT73">
        <v>0</v>
      </c>
      <c r="AU73">
        <v>2.6457545806732918</v>
      </c>
      <c r="AV73">
        <v>0.93821195320796791</v>
      </c>
    </row>
    <row r="74" spans="1:48" x14ac:dyDescent="0.35">
      <c r="A74">
        <v>0</v>
      </c>
      <c r="B74">
        <v>-6.7199315199413396</v>
      </c>
      <c r="C74">
        <v>32.386496957314641</v>
      </c>
      <c r="D74">
        <v>1181.586027841862</v>
      </c>
      <c r="E74">
        <v>72</v>
      </c>
      <c r="F74">
        <v>30.645624732971189</v>
      </c>
      <c r="G74">
        <v>0.63273723819027516</v>
      </c>
      <c r="H74">
        <v>0</v>
      </c>
      <c r="I74">
        <v>0</v>
      </c>
      <c r="J74">
        <v>0</v>
      </c>
      <c r="K74">
        <v>0.152342047862118</v>
      </c>
      <c r="L74">
        <v>0</v>
      </c>
      <c r="M74">
        <v>89.92931418458781</v>
      </c>
      <c r="N74">
        <v>12.864046173746051</v>
      </c>
      <c r="O74" t="b">
        <v>1</v>
      </c>
      <c r="P74">
        <v>0</v>
      </c>
      <c r="Q74" t="b">
        <v>0</v>
      </c>
      <c r="R74">
        <v>12.864046173746051</v>
      </c>
      <c r="S74">
        <v>230.28341172764931</v>
      </c>
      <c r="T74">
        <v>1002.19340783873</v>
      </c>
      <c r="U74">
        <v>533.44090779811359</v>
      </c>
      <c r="V74">
        <v>3</v>
      </c>
      <c r="W74">
        <v>1181.586027841862</v>
      </c>
      <c r="X74" t="b">
        <v>0</v>
      </c>
      <c r="Y74">
        <v>1181.586027841862</v>
      </c>
      <c r="Z74" t="b">
        <v>0</v>
      </c>
      <c r="AA74">
        <v>125.0752428623278</v>
      </c>
      <c r="AB74">
        <v>13.12657772831229</v>
      </c>
      <c r="AC74" t="b">
        <v>0</v>
      </c>
      <c r="AD74">
        <v>0</v>
      </c>
      <c r="AE74">
        <v>-2.2737367544323211E-13</v>
      </c>
      <c r="AF74">
        <v>0.92582918751444221</v>
      </c>
      <c r="AG74">
        <v>24.756904498862198</v>
      </c>
      <c r="AH74">
        <v>114.5847130758505</v>
      </c>
      <c r="AI74">
        <v>14.17818524770535</v>
      </c>
      <c r="AJ74">
        <v>8.4988412672603459</v>
      </c>
      <c r="AK74">
        <v>14.17818524770534</v>
      </c>
      <c r="AL74">
        <v>0</v>
      </c>
      <c r="AM74">
        <v>0</v>
      </c>
      <c r="AN74">
        <v>14.190573424308599</v>
      </c>
      <c r="AO74">
        <v>0</v>
      </c>
      <c r="AP74">
        <v>3.0112885174505459</v>
      </c>
      <c r="AQ74">
        <v>1</v>
      </c>
      <c r="AR74">
        <v>3</v>
      </c>
      <c r="AS74">
        <v>0</v>
      </c>
      <c r="AT74">
        <v>0</v>
      </c>
      <c r="AU74">
        <v>3.011309061444627</v>
      </c>
      <c r="AV74">
        <v>1.0678413549346839</v>
      </c>
    </row>
    <row r="75" spans="1:48" x14ac:dyDescent="0.35">
      <c r="A75">
        <v>0</v>
      </c>
      <c r="B75">
        <v>-6.7199315199413396</v>
      </c>
      <c r="C75">
        <v>32.474048219114117</v>
      </c>
      <c r="D75">
        <v>1289.649259392475</v>
      </c>
      <c r="E75">
        <v>73</v>
      </c>
      <c r="F75">
        <v>33.448353576660153</v>
      </c>
      <c r="G75">
        <v>0.65445389339082816</v>
      </c>
      <c r="H75">
        <v>0</v>
      </c>
      <c r="I75">
        <v>0</v>
      </c>
      <c r="J75">
        <v>0</v>
      </c>
      <c r="K75">
        <v>0.1559129592289567</v>
      </c>
      <c r="L75">
        <v>0</v>
      </c>
      <c r="M75">
        <v>89.926647545095776</v>
      </c>
      <c r="N75">
        <v>14.525798343887731</v>
      </c>
      <c r="O75" t="b">
        <v>1</v>
      </c>
      <c r="P75">
        <v>0</v>
      </c>
      <c r="Q75" t="b">
        <v>0</v>
      </c>
      <c r="R75">
        <v>14.525798343887731</v>
      </c>
      <c r="S75">
        <v>251.3442308787036</v>
      </c>
      <c r="T75">
        <v>1093.850092784118</v>
      </c>
      <c r="U75">
        <v>551.8772244829787</v>
      </c>
      <c r="V75">
        <v>3</v>
      </c>
      <c r="W75">
        <v>1289.649259392475</v>
      </c>
      <c r="X75" t="b">
        <v>0</v>
      </c>
      <c r="Y75">
        <v>1289.649259392475</v>
      </c>
      <c r="Z75" t="b">
        <v>0</v>
      </c>
      <c r="AA75">
        <v>129.39798368167081</v>
      </c>
      <c r="AB75">
        <v>14.8222432080487</v>
      </c>
      <c r="AC75" t="b">
        <v>0</v>
      </c>
      <c r="AD75">
        <v>0</v>
      </c>
      <c r="AE75">
        <v>-2.2737367544323211E-13</v>
      </c>
      <c r="AF75">
        <v>0.92574093223407661</v>
      </c>
      <c r="AG75">
        <v>24.787532798955549</v>
      </c>
      <c r="AH75">
        <v>118.55619085511449</v>
      </c>
      <c r="AI75">
        <v>16.011221597686522</v>
      </c>
      <c r="AJ75">
        <v>8.8038722107797014</v>
      </c>
      <c r="AK75">
        <v>16.011221597686511</v>
      </c>
      <c r="AL75">
        <v>0</v>
      </c>
      <c r="AM75">
        <v>0</v>
      </c>
      <c r="AN75">
        <v>16.02196106344822</v>
      </c>
      <c r="AO75">
        <v>0</v>
      </c>
      <c r="AP75">
        <v>3.364753426328436</v>
      </c>
      <c r="AQ75">
        <v>1</v>
      </c>
      <c r="AR75">
        <v>3</v>
      </c>
      <c r="AS75">
        <v>0</v>
      </c>
      <c r="AT75">
        <v>0</v>
      </c>
      <c r="AU75">
        <v>3.364788964703521</v>
      </c>
      <c r="AV75">
        <v>1.193188986524873</v>
      </c>
    </row>
    <row r="76" spans="1:48" x14ac:dyDescent="0.35">
      <c r="A76">
        <v>0</v>
      </c>
      <c r="B76">
        <v>-6.7199315199413396</v>
      </c>
      <c r="C76">
        <v>32.659360167062047</v>
      </c>
      <c r="D76">
        <v>1343.3500051439939</v>
      </c>
      <c r="E76">
        <v>74</v>
      </c>
      <c r="F76">
        <v>34.841136550903322</v>
      </c>
      <c r="G76">
        <v>0.24570703652318751</v>
      </c>
      <c r="H76">
        <v>0</v>
      </c>
      <c r="I76">
        <v>0</v>
      </c>
      <c r="J76">
        <v>0</v>
      </c>
      <c r="K76">
        <v>0.1529277500306587</v>
      </c>
      <c r="L76">
        <v>0</v>
      </c>
      <c r="M76">
        <v>89.923980905603742</v>
      </c>
      <c r="N76">
        <v>7.5511421527653466</v>
      </c>
      <c r="O76" t="b">
        <v>1</v>
      </c>
      <c r="P76">
        <v>0</v>
      </c>
      <c r="Q76" t="b">
        <v>0</v>
      </c>
      <c r="R76">
        <v>7.5511421527653466</v>
      </c>
      <c r="S76">
        <v>261.81015604419139</v>
      </c>
      <c r="T76">
        <v>1139.3977991043209</v>
      </c>
      <c r="U76">
        <v>275.42130933973237</v>
      </c>
      <c r="V76">
        <v>3</v>
      </c>
      <c r="W76">
        <v>1343.3500051439939</v>
      </c>
      <c r="X76" t="b">
        <v>0</v>
      </c>
      <c r="Y76">
        <v>1343.3500051439939</v>
      </c>
      <c r="Z76" t="b">
        <v>0</v>
      </c>
      <c r="AA76">
        <v>64.577700456682464</v>
      </c>
      <c r="AB76">
        <v>7.7052470946585192</v>
      </c>
      <c r="AC76" t="b">
        <v>0</v>
      </c>
      <c r="AD76">
        <v>0</v>
      </c>
      <c r="AE76">
        <v>-4.5474735088646412E-13</v>
      </c>
      <c r="AF76">
        <v>0.90062020988578939</v>
      </c>
      <c r="AG76">
        <v>24.82215875477522</v>
      </c>
      <c r="AH76">
        <v>60.817292604439089</v>
      </c>
      <c r="AI76">
        <v>8.5554898836165876</v>
      </c>
      <c r="AJ76">
        <v>6.0440097743436922</v>
      </c>
      <c r="AK76">
        <v>8.555489883616584</v>
      </c>
      <c r="AL76">
        <v>0</v>
      </c>
      <c r="AM76">
        <v>0</v>
      </c>
      <c r="AN76">
        <v>8.5586197767008709</v>
      </c>
      <c r="AO76">
        <v>0</v>
      </c>
      <c r="AP76">
        <v>1.912495433519692</v>
      </c>
      <c r="AQ76">
        <v>1</v>
      </c>
      <c r="AR76">
        <v>3</v>
      </c>
      <c r="AS76">
        <v>0</v>
      </c>
      <c r="AT76">
        <v>0</v>
      </c>
      <c r="AU76">
        <v>1.9125003080263849</v>
      </c>
      <c r="AV76">
        <v>0.67819240023677974</v>
      </c>
    </row>
    <row r="77" spans="1:48" x14ac:dyDescent="0.35">
      <c r="A77">
        <v>0</v>
      </c>
      <c r="B77">
        <v>-6.7199315199413396</v>
      </c>
      <c r="C77">
        <v>32.856825826089363</v>
      </c>
      <c r="D77">
        <v>1376.9776042009551</v>
      </c>
      <c r="E77">
        <v>75</v>
      </c>
      <c r="F77">
        <v>35.713302230834962</v>
      </c>
      <c r="G77">
        <v>0.25017517232875891</v>
      </c>
      <c r="H77">
        <v>0</v>
      </c>
      <c r="I77">
        <v>0</v>
      </c>
      <c r="J77">
        <v>0</v>
      </c>
      <c r="K77">
        <v>0.15401057784804939</v>
      </c>
      <c r="L77">
        <v>0</v>
      </c>
      <c r="M77">
        <v>89.921314266111708</v>
      </c>
      <c r="N77">
        <v>7.8600120166651717</v>
      </c>
      <c r="O77" t="b">
        <v>1</v>
      </c>
      <c r="P77">
        <v>0</v>
      </c>
      <c r="Q77" t="b">
        <v>0</v>
      </c>
      <c r="R77">
        <v>7.8600120166651717</v>
      </c>
      <c r="S77">
        <v>268.36395581549567</v>
      </c>
      <c r="T77">
        <v>1167.919935709037</v>
      </c>
      <c r="U77">
        <v>279.685793439566</v>
      </c>
      <c r="V77">
        <v>3</v>
      </c>
      <c r="W77">
        <v>1376.9776042009551</v>
      </c>
      <c r="X77" t="b">
        <v>0</v>
      </c>
      <c r="Y77">
        <v>1376.9776042009551</v>
      </c>
      <c r="Z77" t="b">
        <v>0</v>
      </c>
      <c r="AA77">
        <v>65.577588872947445</v>
      </c>
      <c r="AB77">
        <v>8.02042042516854</v>
      </c>
      <c r="AC77" t="b">
        <v>0</v>
      </c>
      <c r="AD77">
        <v>0</v>
      </c>
      <c r="AE77">
        <v>2.2737367544323211E-13</v>
      </c>
      <c r="AF77">
        <v>0.90082643922047911</v>
      </c>
      <c r="AG77">
        <v>24.846247988659631</v>
      </c>
      <c r="AH77">
        <v>61.744818076420231</v>
      </c>
      <c r="AI77">
        <v>8.9034025601079474</v>
      </c>
      <c r="AJ77">
        <v>6.1234534683223174</v>
      </c>
      <c r="AK77">
        <v>8.9034025601079492</v>
      </c>
      <c r="AL77">
        <v>0</v>
      </c>
      <c r="AM77">
        <v>0</v>
      </c>
      <c r="AN77">
        <v>8.9055504930331555</v>
      </c>
      <c r="AO77">
        <v>0</v>
      </c>
      <c r="AP77">
        <v>1.977353268190075</v>
      </c>
      <c r="AQ77">
        <v>1</v>
      </c>
      <c r="AR77">
        <v>3</v>
      </c>
      <c r="AS77">
        <v>0</v>
      </c>
      <c r="AT77">
        <v>0</v>
      </c>
      <c r="AU77">
        <v>1.977370922688034</v>
      </c>
      <c r="AV77">
        <v>0.70119619149243684</v>
      </c>
    </row>
    <row r="78" spans="1:48" x14ac:dyDescent="0.35">
      <c r="A78">
        <v>0</v>
      </c>
      <c r="B78">
        <v>-6.7199315199413396</v>
      </c>
      <c r="C78">
        <v>33.054291485116678</v>
      </c>
      <c r="D78">
        <v>1415.6937248461979</v>
      </c>
      <c r="E78">
        <v>76</v>
      </c>
      <c r="F78">
        <v>36.717443847656249</v>
      </c>
      <c r="G78">
        <v>0.31718168812254799</v>
      </c>
      <c r="H78">
        <v>0</v>
      </c>
      <c r="I78">
        <v>0</v>
      </c>
      <c r="J78">
        <v>0</v>
      </c>
      <c r="K78">
        <v>0.16408302139838371</v>
      </c>
      <c r="L78">
        <v>0</v>
      </c>
      <c r="M78">
        <v>89.918647626619673</v>
      </c>
      <c r="N78">
        <v>9.4409316471737359</v>
      </c>
      <c r="O78" t="b">
        <v>1</v>
      </c>
      <c r="P78">
        <v>0</v>
      </c>
      <c r="Q78" t="b">
        <v>0</v>
      </c>
      <c r="R78">
        <v>9.4409316471737359</v>
      </c>
      <c r="S78">
        <v>275.90947526220941</v>
      </c>
      <c r="T78">
        <v>1200.758036341135</v>
      </c>
      <c r="U78">
        <v>326.75302744404439</v>
      </c>
      <c r="V78">
        <v>3</v>
      </c>
      <c r="W78">
        <v>1415.6937248461991</v>
      </c>
      <c r="X78" t="b">
        <v>0</v>
      </c>
      <c r="Y78">
        <v>1415.6937248461991</v>
      </c>
      <c r="Z78" t="b">
        <v>0</v>
      </c>
      <c r="AA78">
        <v>76.613386161662561</v>
      </c>
      <c r="AB78">
        <v>9.6336037216058532</v>
      </c>
      <c r="AC78" t="b">
        <v>0</v>
      </c>
      <c r="AD78">
        <v>0</v>
      </c>
      <c r="AE78">
        <v>-6.8212102632969618E-13</v>
      </c>
      <c r="AF78">
        <v>0.90723421927321646</v>
      </c>
      <c r="AG78">
        <v>24.871270528167141</v>
      </c>
      <c r="AH78">
        <v>71.626120654948551</v>
      </c>
      <c r="AI78">
        <v>10.61865118946165</v>
      </c>
      <c r="AJ78">
        <v>6.6444530029870918</v>
      </c>
      <c r="AK78">
        <v>10.61865118946165</v>
      </c>
      <c r="AL78">
        <v>0</v>
      </c>
      <c r="AM78">
        <v>0</v>
      </c>
      <c r="AN78">
        <v>10.62158748581705</v>
      </c>
      <c r="AO78">
        <v>0</v>
      </c>
      <c r="AP78">
        <v>2.2935087878014739</v>
      </c>
      <c r="AQ78">
        <v>1</v>
      </c>
      <c r="AR78">
        <v>3</v>
      </c>
      <c r="AS78">
        <v>0</v>
      </c>
      <c r="AT78">
        <v>0</v>
      </c>
      <c r="AU78">
        <v>2.2935436490071139</v>
      </c>
      <c r="AV78">
        <v>0.81331431207617766</v>
      </c>
    </row>
    <row r="79" spans="1:48" x14ac:dyDescent="0.35">
      <c r="A79">
        <v>0</v>
      </c>
      <c r="B79">
        <v>-6.7199315199413396</v>
      </c>
      <c r="C79">
        <v>33.167358041331177</v>
      </c>
      <c r="D79">
        <v>1461.562032940946</v>
      </c>
      <c r="E79">
        <v>77</v>
      </c>
      <c r="F79">
        <v>37.907084655761722</v>
      </c>
      <c r="G79">
        <v>0.30925009595335062</v>
      </c>
      <c r="H79">
        <v>0</v>
      </c>
      <c r="I79">
        <v>0</v>
      </c>
      <c r="J79">
        <v>0</v>
      </c>
      <c r="K79">
        <v>0.1685958336329671</v>
      </c>
      <c r="L79">
        <v>0</v>
      </c>
      <c r="M79">
        <v>89.915980987127639</v>
      </c>
      <c r="N79">
        <v>9.6376245391217399</v>
      </c>
      <c r="O79" t="b">
        <v>1</v>
      </c>
      <c r="P79">
        <v>0</v>
      </c>
      <c r="Q79" t="b">
        <v>0</v>
      </c>
      <c r="R79">
        <v>9.6376245391217399</v>
      </c>
      <c r="S79">
        <v>284.84890940356081</v>
      </c>
      <c r="T79">
        <v>1239.662453724296</v>
      </c>
      <c r="U79">
        <v>323.09246082986061</v>
      </c>
      <c r="V79">
        <v>3</v>
      </c>
      <c r="W79">
        <v>1461.562032940946</v>
      </c>
      <c r="X79" t="b">
        <v>0</v>
      </c>
      <c r="Y79">
        <v>1461.562032940946</v>
      </c>
      <c r="Z79" t="b">
        <v>0</v>
      </c>
      <c r="AA79">
        <v>75.755097546016984</v>
      </c>
      <c r="AB79">
        <v>9.8343107542058572</v>
      </c>
      <c r="AC79" t="b">
        <v>0</v>
      </c>
      <c r="AD79">
        <v>0</v>
      </c>
      <c r="AE79">
        <v>4.5474735088646412E-13</v>
      </c>
      <c r="AF79">
        <v>0.9061299358757996</v>
      </c>
      <c r="AG79">
        <v>24.899384028664031</v>
      </c>
      <c r="AH79">
        <v>70.910015155736517</v>
      </c>
      <c r="AI79">
        <v>10.8530911129216</v>
      </c>
      <c r="AJ79">
        <v>6.6563276697170153</v>
      </c>
      <c r="AK79">
        <v>10.8530911129216</v>
      </c>
      <c r="AL79">
        <v>0</v>
      </c>
      <c r="AM79">
        <v>0</v>
      </c>
      <c r="AN79">
        <v>10.85559738904319</v>
      </c>
      <c r="AO79">
        <v>0</v>
      </c>
      <c r="AP79">
        <v>2.3410787847540249</v>
      </c>
      <c r="AQ79">
        <v>1</v>
      </c>
      <c r="AR79">
        <v>3</v>
      </c>
      <c r="AS79">
        <v>0</v>
      </c>
      <c r="AT79">
        <v>0</v>
      </c>
      <c r="AU79">
        <v>2.3411224109191111</v>
      </c>
      <c r="AV79">
        <v>0.83018623340658004</v>
      </c>
    </row>
    <row r="80" spans="1:48" x14ac:dyDescent="0.35">
      <c r="A80">
        <v>0</v>
      </c>
      <c r="B80">
        <v>-6.7199315199413396</v>
      </c>
      <c r="C80">
        <v>33.296610732054511</v>
      </c>
      <c r="D80">
        <v>1493.839397845956</v>
      </c>
      <c r="E80">
        <v>78</v>
      </c>
      <c r="F80">
        <v>38.744230651855467</v>
      </c>
      <c r="G80">
        <v>0.13480693156339371</v>
      </c>
      <c r="H80">
        <v>0</v>
      </c>
      <c r="I80">
        <v>0</v>
      </c>
      <c r="J80">
        <v>0</v>
      </c>
      <c r="K80">
        <v>0.1560957293707656</v>
      </c>
      <c r="L80">
        <v>0</v>
      </c>
      <c r="M80">
        <v>89.913314347635605</v>
      </c>
      <c r="N80">
        <v>6.2667335685513477</v>
      </c>
      <c r="O80" t="b">
        <v>1</v>
      </c>
      <c r="P80">
        <v>0</v>
      </c>
      <c r="Q80" t="b">
        <v>0</v>
      </c>
      <c r="R80">
        <v>6.2667335685513477</v>
      </c>
      <c r="S80">
        <v>291.1395573434998</v>
      </c>
      <c r="T80">
        <v>1267.039353558911</v>
      </c>
      <c r="U80">
        <v>205.54711978862491</v>
      </c>
      <c r="V80">
        <v>3</v>
      </c>
      <c r="W80">
        <v>1493.839397845956</v>
      </c>
      <c r="X80" t="b">
        <v>0</v>
      </c>
      <c r="Y80">
        <v>1493.839397845956</v>
      </c>
      <c r="Z80" t="b">
        <v>0</v>
      </c>
      <c r="AA80">
        <v>48.194383954040582</v>
      </c>
      <c r="AB80">
        <v>6.3946260903585177</v>
      </c>
      <c r="AC80" t="b">
        <v>0</v>
      </c>
      <c r="AD80">
        <v>0</v>
      </c>
      <c r="AE80">
        <v>-4.5474735088646412E-13</v>
      </c>
      <c r="AF80">
        <v>0.88153225006696667</v>
      </c>
      <c r="AG80">
        <v>24.928424882743201</v>
      </c>
      <c r="AH80">
        <v>46.370782324365003</v>
      </c>
      <c r="AI80">
        <v>7.2539899588163017</v>
      </c>
      <c r="AJ80">
        <v>5.4934422446019866</v>
      </c>
      <c r="AK80">
        <v>7.2539899588162982</v>
      </c>
      <c r="AL80">
        <v>0</v>
      </c>
      <c r="AM80">
        <v>0</v>
      </c>
      <c r="AN80">
        <v>7.2546429594276436</v>
      </c>
      <c r="AO80">
        <v>0</v>
      </c>
      <c r="AP80">
        <v>1.701394075231234</v>
      </c>
      <c r="AQ80">
        <v>1</v>
      </c>
      <c r="AR80">
        <v>3</v>
      </c>
      <c r="AS80">
        <v>0</v>
      </c>
      <c r="AT80">
        <v>0</v>
      </c>
      <c r="AU80">
        <v>1.701435875164504</v>
      </c>
      <c r="AV80">
        <v>0.60334676819872246</v>
      </c>
    </row>
    <row r="81" spans="1:48" x14ac:dyDescent="0.35">
      <c r="A81">
        <v>0</v>
      </c>
      <c r="B81">
        <v>-6.7199315199413396</v>
      </c>
      <c r="C81">
        <v>33.470627115432251</v>
      </c>
      <c r="D81">
        <v>1501.4504931163669</v>
      </c>
      <c r="E81">
        <v>79</v>
      </c>
      <c r="F81">
        <v>38.941632080078122</v>
      </c>
      <c r="G81">
        <v>1.3645031390073999E-2</v>
      </c>
      <c r="H81">
        <v>0</v>
      </c>
      <c r="I81">
        <v>0</v>
      </c>
      <c r="J81">
        <v>0</v>
      </c>
      <c r="K81">
        <v>0.14186253827812079</v>
      </c>
      <c r="L81">
        <v>0</v>
      </c>
      <c r="M81">
        <v>89.910647708143571</v>
      </c>
      <c r="N81">
        <v>3.7793590506618311</v>
      </c>
      <c r="O81" t="b">
        <v>1</v>
      </c>
      <c r="P81">
        <v>0</v>
      </c>
      <c r="Q81" t="b">
        <v>0</v>
      </c>
      <c r="R81">
        <v>3.7793590506618311</v>
      </c>
      <c r="S81">
        <v>292.62291017990373</v>
      </c>
      <c r="T81">
        <v>1273.4949051029409</v>
      </c>
      <c r="U81">
        <v>123.3335436918703</v>
      </c>
      <c r="V81">
        <v>3</v>
      </c>
      <c r="W81">
        <v>1501.4504931163681</v>
      </c>
      <c r="X81" t="b">
        <v>0</v>
      </c>
      <c r="Y81">
        <v>1501.4504931163681</v>
      </c>
      <c r="Z81" t="b">
        <v>0</v>
      </c>
      <c r="AA81">
        <v>28.917866449361849</v>
      </c>
      <c r="AB81">
        <v>3.8564888272059501</v>
      </c>
      <c r="AC81" t="b">
        <v>0</v>
      </c>
      <c r="AD81">
        <v>0</v>
      </c>
      <c r="AE81">
        <v>-6.8212102632969618E-13</v>
      </c>
      <c r="AF81">
        <v>0.84023347710505281</v>
      </c>
      <c r="AG81">
        <v>24.952256506723639</v>
      </c>
      <c r="AH81">
        <v>29.191234493152351</v>
      </c>
      <c r="AI81">
        <v>4.5897824024973728</v>
      </c>
      <c r="AJ81">
        <v>4.6637820339819989</v>
      </c>
      <c r="AK81">
        <v>4.589782402497371</v>
      </c>
      <c r="AL81">
        <v>0</v>
      </c>
      <c r="AM81">
        <v>0</v>
      </c>
      <c r="AN81">
        <v>4.5898038148290139</v>
      </c>
      <c r="AO81">
        <v>0</v>
      </c>
      <c r="AP81">
        <v>1.2425622982233651</v>
      </c>
      <c r="AQ81">
        <v>1</v>
      </c>
      <c r="AR81">
        <v>3</v>
      </c>
      <c r="AS81">
        <v>0</v>
      </c>
      <c r="AT81">
        <v>0</v>
      </c>
      <c r="AU81">
        <v>1.2426084411863549</v>
      </c>
      <c r="AV81">
        <v>0.44064181205404102</v>
      </c>
    </row>
    <row r="82" spans="1:48" x14ac:dyDescent="0.35">
      <c r="A82">
        <v>0</v>
      </c>
      <c r="B82">
        <v>-6.7199315199413396</v>
      </c>
      <c r="C82">
        <v>33.643242473058088</v>
      </c>
      <c r="D82">
        <v>1501.0624783981409</v>
      </c>
      <c r="E82">
        <v>80</v>
      </c>
      <c r="F82">
        <v>38.931568527221678</v>
      </c>
      <c r="G82">
        <v>-3.3272160985170267E-2</v>
      </c>
      <c r="H82">
        <v>0</v>
      </c>
      <c r="I82">
        <v>0</v>
      </c>
      <c r="J82">
        <v>0</v>
      </c>
      <c r="K82">
        <v>0.13165223359449291</v>
      </c>
      <c r="L82">
        <v>0</v>
      </c>
      <c r="M82">
        <v>89.907981068651537</v>
      </c>
      <c r="N82">
        <v>2.7990877148494819</v>
      </c>
      <c r="O82" t="b">
        <v>1</v>
      </c>
      <c r="P82">
        <v>0</v>
      </c>
      <c r="Q82" t="b">
        <v>0</v>
      </c>
      <c r="R82">
        <v>2.7990877148494819</v>
      </c>
      <c r="S82">
        <v>292.54728864155771</v>
      </c>
      <c r="T82">
        <v>1273.1658001680589</v>
      </c>
      <c r="U82">
        <v>91.367514913855672</v>
      </c>
      <c r="V82">
        <v>3</v>
      </c>
      <c r="W82">
        <v>1501.062478398142</v>
      </c>
      <c r="X82" t="b">
        <v>0</v>
      </c>
      <c r="Y82">
        <v>1501.062478398142</v>
      </c>
      <c r="Z82" t="b">
        <v>0</v>
      </c>
      <c r="AA82">
        <v>21.42283044011096</v>
      </c>
      <c r="AB82">
        <v>2.8562119539280419</v>
      </c>
      <c r="AC82" t="b">
        <v>0</v>
      </c>
      <c r="AD82">
        <v>0</v>
      </c>
      <c r="AE82">
        <v>-6.8212102632969618E-13</v>
      </c>
      <c r="AF82">
        <v>0.8072972226013736</v>
      </c>
      <c r="AG82">
        <v>24.971639292846</v>
      </c>
      <c r="AH82">
        <v>22.50762065712216</v>
      </c>
      <c r="AI82">
        <v>3.537993038950884</v>
      </c>
      <c r="AJ82">
        <v>4.3372810132621389</v>
      </c>
      <c r="AK82">
        <v>3.5379930389508831</v>
      </c>
      <c r="AL82">
        <v>0</v>
      </c>
      <c r="AM82">
        <v>0</v>
      </c>
      <c r="AN82">
        <v>3.5380439862474051</v>
      </c>
      <c r="AO82">
        <v>0</v>
      </c>
      <c r="AP82">
        <v>1.062827398116259</v>
      </c>
      <c r="AQ82">
        <v>1</v>
      </c>
      <c r="AR82">
        <v>3</v>
      </c>
      <c r="AS82">
        <v>0</v>
      </c>
      <c r="AT82">
        <v>0</v>
      </c>
      <c r="AU82">
        <v>1.0628787144253891</v>
      </c>
      <c r="AV82">
        <v>0.37690779105840161</v>
      </c>
    </row>
    <row r="83" spans="1:48" x14ac:dyDescent="0.35">
      <c r="A83">
        <v>0</v>
      </c>
      <c r="B83">
        <v>-6.7199315199413396</v>
      </c>
      <c r="C83">
        <v>33.762011032963272</v>
      </c>
      <c r="D83">
        <v>1490.3088036674999</v>
      </c>
      <c r="E83">
        <v>81</v>
      </c>
      <c r="F83">
        <v>38.652661132812497</v>
      </c>
      <c r="G83">
        <v>-0.12136551017074999</v>
      </c>
      <c r="H83">
        <v>0</v>
      </c>
      <c r="I83">
        <v>0</v>
      </c>
      <c r="J83">
        <v>0</v>
      </c>
      <c r="K83">
        <v>0.13405372315452471</v>
      </c>
      <c r="L83">
        <v>0</v>
      </c>
      <c r="M83">
        <v>89.905314429159503</v>
      </c>
      <c r="N83">
        <v>0.94151950162266684</v>
      </c>
      <c r="O83" t="b">
        <v>1</v>
      </c>
      <c r="P83">
        <v>0</v>
      </c>
      <c r="Q83" t="b">
        <v>0</v>
      </c>
      <c r="R83">
        <v>0.94151950162266684</v>
      </c>
      <c r="S83">
        <v>290.45146756105243</v>
      </c>
      <c r="T83">
        <v>1264.0447868256999</v>
      </c>
      <c r="U83">
        <v>30.954737593639639</v>
      </c>
      <c r="V83">
        <v>3</v>
      </c>
      <c r="W83">
        <v>1490.3088036674999</v>
      </c>
      <c r="X83" t="b">
        <v>0</v>
      </c>
      <c r="Y83">
        <v>1490.3088036674999</v>
      </c>
      <c r="Z83" t="b">
        <v>0</v>
      </c>
      <c r="AA83">
        <v>7.2579197914258611</v>
      </c>
      <c r="AB83">
        <v>0.96073418532925192</v>
      </c>
      <c r="AC83" t="b">
        <v>0</v>
      </c>
      <c r="AD83">
        <v>0</v>
      </c>
      <c r="AE83">
        <v>-4.5474735088646412E-13</v>
      </c>
      <c r="AF83">
        <v>0.62396525515951962</v>
      </c>
      <c r="AG83">
        <v>24.988954063732731</v>
      </c>
      <c r="AH83">
        <v>9.8659282379638942</v>
      </c>
      <c r="AI83">
        <v>1.5397238506231179</v>
      </c>
      <c r="AJ83">
        <v>3.7099318075772429</v>
      </c>
      <c r="AK83">
        <v>1.539723850623117</v>
      </c>
      <c r="AL83">
        <v>0</v>
      </c>
      <c r="AM83">
        <v>0</v>
      </c>
      <c r="AN83">
        <v>1.540115390568205</v>
      </c>
      <c r="AO83">
        <v>0</v>
      </c>
      <c r="AP83">
        <v>0.72650021866278824</v>
      </c>
      <c r="AQ83">
        <v>1</v>
      </c>
      <c r="AR83">
        <v>3</v>
      </c>
      <c r="AS83">
        <v>0</v>
      </c>
      <c r="AT83">
        <v>0</v>
      </c>
      <c r="AU83">
        <v>0.72655435018210057</v>
      </c>
      <c r="AV83">
        <v>0.25764369113276753</v>
      </c>
    </row>
    <row r="84" spans="1:48" x14ac:dyDescent="0.35">
      <c r="A84">
        <v>0</v>
      </c>
      <c r="B84">
        <v>-6.7199315199413396</v>
      </c>
      <c r="C84">
        <v>33.880178058477327</v>
      </c>
      <c r="D84">
        <v>1470.175280170761</v>
      </c>
      <c r="E84">
        <v>82</v>
      </c>
      <c r="F84">
        <v>38.130477905273438</v>
      </c>
      <c r="G84">
        <v>-0.14884131662203701</v>
      </c>
      <c r="H84">
        <v>0</v>
      </c>
      <c r="I84">
        <v>0</v>
      </c>
      <c r="J84">
        <v>0</v>
      </c>
      <c r="K84">
        <v>0.13767500154849929</v>
      </c>
      <c r="L84">
        <v>0</v>
      </c>
      <c r="M84">
        <v>89.902647789667469</v>
      </c>
      <c r="N84">
        <v>0.34392168747263602</v>
      </c>
      <c r="O84" t="b">
        <v>1</v>
      </c>
      <c r="P84">
        <v>0</v>
      </c>
      <c r="Q84" t="b">
        <v>0</v>
      </c>
      <c r="R84">
        <v>0.34392168747263602</v>
      </c>
      <c r="S84">
        <v>286.52757512183979</v>
      </c>
      <c r="T84">
        <v>1246.9680069302469</v>
      </c>
      <c r="U84">
        <v>11.4621086451104</v>
      </c>
      <c r="V84">
        <v>3</v>
      </c>
      <c r="W84">
        <v>1470.175280170761</v>
      </c>
      <c r="X84" t="b">
        <v>0</v>
      </c>
      <c r="Y84">
        <v>1470.175280170761</v>
      </c>
      <c r="Z84" t="b">
        <v>0</v>
      </c>
      <c r="AA84">
        <v>2.6875067163843029</v>
      </c>
      <c r="AB84">
        <v>0.35094049742105721</v>
      </c>
      <c r="AC84" t="b">
        <v>0</v>
      </c>
      <c r="AD84">
        <v>0</v>
      </c>
      <c r="AE84">
        <v>-4.5474735088646412E-13</v>
      </c>
      <c r="AF84">
        <v>0.39515282494519027</v>
      </c>
      <c r="AG84">
        <v>25.00031906691386</v>
      </c>
      <c r="AH84">
        <v>5.7686031413647179</v>
      </c>
      <c r="AI84">
        <v>0.88811334569032718</v>
      </c>
      <c r="AJ84">
        <v>3.489123314066751</v>
      </c>
      <c r="AK84">
        <v>0.88811334569032674</v>
      </c>
      <c r="AL84">
        <v>0</v>
      </c>
      <c r="AM84">
        <v>0</v>
      </c>
      <c r="AN84">
        <v>0.88876360283457434</v>
      </c>
      <c r="AO84">
        <v>0</v>
      </c>
      <c r="AP84">
        <v>0.61135463604565188</v>
      </c>
      <c r="AQ84">
        <v>1</v>
      </c>
      <c r="AR84">
        <v>3</v>
      </c>
      <c r="AS84">
        <v>0</v>
      </c>
      <c r="AT84">
        <v>0</v>
      </c>
      <c r="AU84">
        <v>0.61141046087752171</v>
      </c>
      <c r="AV84">
        <v>0.2168124764488569</v>
      </c>
    </row>
    <row r="85" spans="1:48" x14ac:dyDescent="0.35">
      <c r="A85">
        <v>0</v>
      </c>
      <c r="B85">
        <v>-6.7199315199413396</v>
      </c>
      <c r="C85">
        <v>33.998345083991403</v>
      </c>
      <c r="D85">
        <v>1450.5042238581771</v>
      </c>
      <c r="E85">
        <v>83</v>
      </c>
      <c r="F85">
        <v>37.620289230346678</v>
      </c>
      <c r="G85">
        <v>-0.14357914206261399</v>
      </c>
      <c r="H85">
        <v>0</v>
      </c>
      <c r="I85">
        <v>0</v>
      </c>
      <c r="J85">
        <v>0</v>
      </c>
      <c r="K85">
        <v>0.13604890276323359</v>
      </c>
      <c r="L85">
        <v>0</v>
      </c>
      <c r="M85">
        <v>89.899981150175435</v>
      </c>
      <c r="N85">
        <v>0.42304278768408782</v>
      </c>
      <c r="O85" t="b">
        <v>1</v>
      </c>
      <c r="P85">
        <v>0</v>
      </c>
      <c r="Q85" t="b">
        <v>0</v>
      </c>
      <c r="R85">
        <v>0.42304278768408782</v>
      </c>
      <c r="S85">
        <v>282.69381452107979</v>
      </c>
      <c r="T85">
        <v>1230.283480795739</v>
      </c>
      <c r="U85">
        <v>14.290235019120409</v>
      </c>
      <c r="V85">
        <v>3</v>
      </c>
      <c r="W85">
        <v>1450.5042238581771</v>
      </c>
      <c r="X85" t="b">
        <v>0</v>
      </c>
      <c r="Y85">
        <v>1450.5042238581771</v>
      </c>
      <c r="Z85" t="b">
        <v>0</v>
      </c>
      <c r="AA85">
        <v>3.3506140782376419</v>
      </c>
      <c r="AB85">
        <v>0.43167631396335482</v>
      </c>
      <c r="AC85" t="b">
        <v>0</v>
      </c>
      <c r="AD85">
        <v>0</v>
      </c>
      <c r="AE85">
        <v>4.5474735088646412E-13</v>
      </c>
      <c r="AF85">
        <v>0.44838595562526229</v>
      </c>
      <c r="AG85">
        <v>25.006996622110488</v>
      </c>
      <c r="AH85">
        <v>6.3380929316766847</v>
      </c>
      <c r="AI85">
        <v>0.96273379785366764</v>
      </c>
      <c r="AJ85">
        <v>3.4961810756651142</v>
      </c>
      <c r="AK85">
        <v>0.96273379785366808</v>
      </c>
      <c r="AL85">
        <v>0</v>
      </c>
      <c r="AM85">
        <v>0</v>
      </c>
      <c r="AN85">
        <v>0.96344537230304217</v>
      </c>
      <c r="AO85">
        <v>0</v>
      </c>
      <c r="AP85">
        <v>0.6153193609652039</v>
      </c>
      <c r="AQ85">
        <v>1</v>
      </c>
      <c r="AR85">
        <v>3</v>
      </c>
      <c r="AS85">
        <v>0</v>
      </c>
      <c r="AT85">
        <v>0</v>
      </c>
      <c r="AU85">
        <v>0.615375967269021</v>
      </c>
      <c r="AV85">
        <v>0.21821868605129119</v>
      </c>
    </row>
    <row r="86" spans="1:48" x14ac:dyDescent="0.35">
      <c r="A86">
        <v>0</v>
      </c>
      <c r="B86">
        <v>-6.7199315199413396</v>
      </c>
      <c r="C86">
        <v>34.147269844347363</v>
      </c>
      <c r="D86">
        <v>1428.5362457268129</v>
      </c>
      <c r="E86">
        <v>84</v>
      </c>
      <c r="F86">
        <v>37.050527572631843</v>
      </c>
      <c r="G86">
        <v>-0.17680072566216329</v>
      </c>
      <c r="H86">
        <v>0</v>
      </c>
      <c r="I86">
        <v>0</v>
      </c>
      <c r="J86">
        <v>0</v>
      </c>
      <c r="K86">
        <v>0.1331767273298721</v>
      </c>
      <c r="L86">
        <v>0</v>
      </c>
      <c r="M86">
        <v>89.897314510683401</v>
      </c>
      <c r="N86">
        <v>-0.26729484340346099</v>
      </c>
      <c r="O86" t="b">
        <v>1</v>
      </c>
      <c r="P86">
        <v>0</v>
      </c>
      <c r="Q86" t="b">
        <v>0</v>
      </c>
      <c r="R86">
        <v>-0.26729484340346099</v>
      </c>
      <c r="S86">
        <v>278.41239883602083</v>
      </c>
      <c r="T86">
        <v>1211.650759734363</v>
      </c>
      <c r="U86">
        <v>-9.1679743650405889</v>
      </c>
      <c r="V86">
        <v>3</v>
      </c>
      <c r="W86">
        <v>1428.5362457268141</v>
      </c>
      <c r="X86" t="b">
        <v>0</v>
      </c>
      <c r="Y86">
        <v>1428.5362457268141</v>
      </c>
      <c r="Z86" t="b">
        <v>0</v>
      </c>
      <c r="AA86">
        <v>-2.1496038333397238</v>
      </c>
      <c r="AB86">
        <v>-0.27274984020761328</v>
      </c>
      <c r="AC86" t="b">
        <v>0</v>
      </c>
      <c r="AD86">
        <v>0</v>
      </c>
      <c r="AE86">
        <v>-9.0949470177292824E-13</v>
      </c>
      <c r="AF86">
        <v>0</v>
      </c>
      <c r="AG86">
        <v>25.014487485505839</v>
      </c>
      <c r="AH86">
        <v>0.76154961783246722</v>
      </c>
      <c r="AI86">
        <v>0.1139247506086918</v>
      </c>
      <c r="AJ86">
        <v>2.9111534511721908</v>
      </c>
      <c r="AK86">
        <v>0.1139247506086917</v>
      </c>
      <c r="AL86">
        <v>0</v>
      </c>
      <c r="AM86">
        <v>0</v>
      </c>
      <c r="AN86">
        <v>0.1148130886843781</v>
      </c>
      <c r="AO86">
        <v>0</v>
      </c>
      <c r="AP86">
        <v>0.46788094622858911</v>
      </c>
      <c r="AQ86">
        <v>1</v>
      </c>
      <c r="AR86">
        <v>3</v>
      </c>
      <c r="AS86">
        <v>0</v>
      </c>
      <c r="AT86">
        <v>0</v>
      </c>
      <c r="AU86">
        <v>0.46793910340741651</v>
      </c>
      <c r="AV86">
        <v>0.1659360484140347</v>
      </c>
    </row>
    <row r="87" spans="1:48" x14ac:dyDescent="0.35">
      <c r="A87">
        <v>0</v>
      </c>
      <c r="B87">
        <v>-6.7199315199413396</v>
      </c>
      <c r="C87">
        <v>34.281251962004788</v>
      </c>
      <c r="D87">
        <v>1403.979948650046</v>
      </c>
      <c r="E87">
        <v>85</v>
      </c>
      <c r="F87">
        <v>36.41363525390625</v>
      </c>
      <c r="G87">
        <v>-0.1547629356557545</v>
      </c>
      <c r="H87">
        <v>0</v>
      </c>
      <c r="I87">
        <v>0</v>
      </c>
      <c r="J87">
        <v>0</v>
      </c>
      <c r="K87">
        <v>0.13494163203417511</v>
      </c>
      <c r="L87">
        <v>0</v>
      </c>
      <c r="M87">
        <v>89.894647871191367</v>
      </c>
      <c r="N87">
        <v>0.14095577141698881</v>
      </c>
      <c r="O87" t="b">
        <v>1</v>
      </c>
      <c r="P87">
        <v>0</v>
      </c>
      <c r="Q87" t="b">
        <v>0</v>
      </c>
      <c r="R87">
        <v>0.14095577141698881</v>
      </c>
      <c r="S87">
        <v>273.62653666687839</v>
      </c>
      <c r="T87">
        <v>1190.822687574255</v>
      </c>
      <c r="U87">
        <v>4.919217569673811</v>
      </c>
      <c r="V87">
        <v>3</v>
      </c>
      <c r="W87">
        <v>1403.979948650046</v>
      </c>
      <c r="X87" t="b">
        <v>0</v>
      </c>
      <c r="Y87">
        <v>1403.979948650046</v>
      </c>
      <c r="Z87" t="b">
        <v>0</v>
      </c>
      <c r="AA87">
        <v>1.1534029790839331</v>
      </c>
      <c r="AB87">
        <v>0.14383241981325379</v>
      </c>
      <c r="AC87" t="b">
        <v>0</v>
      </c>
      <c r="AD87">
        <v>0</v>
      </c>
      <c r="AE87">
        <v>-4.5474735088646412E-13</v>
      </c>
      <c r="AF87">
        <v>0.22604282499564779</v>
      </c>
      <c r="AG87">
        <v>25.014487485505839</v>
      </c>
      <c r="AH87">
        <v>4.3278932230553124</v>
      </c>
      <c r="AI87">
        <v>0.63630606198636552</v>
      </c>
      <c r="AJ87">
        <v>3.34960401263637</v>
      </c>
      <c r="AK87">
        <v>0.63630606198636519</v>
      </c>
      <c r="AL87">
        <v>0</v>
      </c>
      <c r="AM87">
        <v>0</v>
      </c>
      <c r="AN87">
        <v>0.63702064725239116</v>
      </c>
      <c r="AO87">
        <v>0</v>
      </c>
      <c r="AP87">
        <v>0.54320896805471552</v>
      </c>
      <c r="AQ87">
        <v>1</v>
      </c>
      <c r="AR87">
        <v>3</v>
      </c>
      <c r="AS87">
        <v>0</v>
      </c>
      <c r="AT87">
        <v>0</v>
      </c>
      <c r="AU87">
        <v>0.54326642474676323</v>
      </c>
      <c r="AV87">
        <v>0.19264789606610519</v>
      </c>
    </row>
    <row r="88" spans="1:48" x14ac:dyDescent="0.35">
      <c r="A88">
        <v>0</v>
      </c>
      <c r="B88">
        <v>-6.7199315199413396</v>
      </c>
      <c r="C88">
        <v>34.421387157894813</v>
      </c>
      <c r="D88">
        <v>1386.809212645242</v>
      </c>
      <c r="E88">
        <v>86</v>
      </c>
      <c r="F88">
        <v>35.968294906616208</v>
      </c>
      <c r="G88">
        <v>-0.10600808672784991</v>
      </c>
      <c r="H88">
        <v>0</v>
      </c>
      <c r="I88">
        <v>0</v>
      </c>
      <c r="J88">
        <v>0</v>
      </c>
      <c r="K88">
        <v>0.14018212459930771</v>
      </c>
      <c r="L88">
        <v>0</v>
      </c>
      <c r="M88">
        <v>89.891981231699333</v>
      </c>
      <c r="N88">
        <v>1.0609668463875881</v>
      </c>
      <c r="O88" t="b">
        <v>1</v>
      </c>
      <c r="P88">
        <v>0</v>
      </c>
      <c r="Q88" t="b">
        <v>0</v>
      </c>
      <c r="R88">
        <v>1.0609668463875881</v>
      </c>
      <c r="S88">
        <v>270.28007218956623</v>
      </c>
      <c r="T88">
        <v>1176.258874168992</v>
      </c>
      <c r="U88">
        <v>37.485142731671083</v>
      </c>
      <c r="V88">
        <v>3</v>
      </c>
      <c r="W88">
        <v>1386.809212645242</v>
      </c>
      <c r="X88" t="b">
        <v>0</v>
      </c>
      <c r="Y88">
        <v>1386.809212645242</v>
      </c>
      <c r="Z88" t="b">
        <v>0</v>
      </c>
      <c r="AA88">
        <v>8.789095966121856</v>
      </c>
      <c r="AB88">
        <v>1.082619231007742</v>
      </c>
      <c r="AC88" t="b">
        <v>0</v>
      </c>
      <c r="AD88">
        <v>0</v>
      </c>
      <c r="AE88">
        <v>0</v>
      </c>
      <c r="AF88">
        <v>0.67057428653763762</v>
      </c>
      <c r="AG88">
        <v>25.01798945259554</v>
      </c>
      <c r="AH88">
        <v>11.11689503661891</v>
      </c>
      <c r="AI88">
        <v>1.6144657687332571</v>
      </c>
      <c r="AJ88">
        <v>3.6621910789243799</v>
      </c>
      <c r="AK88">
        <v>1.6144657687332571</v>
      </c>
      <c r="AL88">
        <v>0</v>
      </c>
      <c r="AM88">
        <v>0</v>
      </c>
      <c r="AN88">
        <v>1.614891907153355</v>
      </c>
      <c r="AO88">
        <v>0</v>
      </c>
      <c r="AP88">
        <v>0.69723122224429035</v>
      </c>
      <c r="AQ88">
        <v>1</v>
      </c>
      <c r="AR88">
        <v>3</v>
      </c>
      <c r="AS88">
        <v>0</v>
      </c>
      <c r="AT88">
        <v>0</v>
      </c>
      <c r="AU88">
        <v>0.69728790163903842</v>
      </c>
      <c r="AV88">
        <v>0.24726550562318811</v>
      </c>
    </row>
    <row r="89" spans="1:48" x14ac:dyDescent="0.35">
      <c r="A89">
        <v>0</v>
      </c>
      <c r="B89">
        <v>-6.7199315199413396</v>
      </c>
      <c r="C89">
        <v>34.568981121687287</v>
      </c>
      <c r="D89">
        <v>1371.75695963728</v>
      </c>
      <c r="E89">
        <v>87</v>
      </c>
      <c r="F89">
        <v>35.577899551391603</v>
      </c>
      <c r="G89">
        <v>-0.1176511361950512</v>
      </c>
      <c r="H89">
        <v>0</v>
      </c>
      <c r="I89">
        <v>0</v>
      </c>
      <c r="J89">
        <v>0</v>
      </c>
      <c r="K89">
        <v>0.1390483445580086</v>
      </c>
      <c r="L89">
        <v>0</v>
      </c>
      <c r="M89">
        <v>89.889314592207299</v>
      </c>
      <c r="N89">
        <v>0.81199200657112791</v>
      </c>
      <c r="O89" t="b">
        <v>1</v>
      </c>
      <c r="P89">
        <v>0</v>
      </c>
      <c r="Q89" t="b">
        <v>0</v>
      </c>
      <c r="R89">
        <v>0.81199200657112791</v>
      </c>
      <c r="S89">
        <v>267.34648623375358</v>
      </c>
      <c r="T89">
        <v>1163.491908089296</v>
      </c>
      <c r="U89">
        <v>29.003382857384789</v>
      </c>
      <c r="V89">
        <v>3</v>
      </c>
      <c r="W89">
        <v>1371.75695963728</v>
      </c>
      <c r="X89" t="b">
        <v>0</v>
      </c>
      <c r="Y89">
        <v>1371.75695963728</v>
      </c>
      <c r="Z89" t="b">
        <v>0</v>
      </c>
      <c r="AA89">
        <v>6.8003880124045208</v>
      </c>
      <c r="AB89">
        <v>0.82856327201135505</v>
      </c>
      <c r="AC89" t="b">
        <v>0</v>
      </c>
      <c r="AD89">
        <v>0</v>
      </c>
      <c r="AE89">
        <v>2.2737367544323211E-13</v>
      </c>
      <c r="AF89">
        <v>0.61841189775278338</v>
      </c>
      <c r="AG89">
        <v>25.029208902796359</v>
      </c>
      <c r="AH89">
        <v>9.3270016063107395</v>
      </c>
      <c r="AI89">
        <v>1.3398242741160551</v>
      </c>
      <c r="AJ89">
        <v>3.5590728426088569</v>
      </c>
      <c r="AK89">
        <v>1.3398242741160551</v>
      </c>
      <c r="AL89">
        <v>0</v>
      </c>
      <c r="AM89">
        <v>0</v>
      </c>
      <c r="AN89">
        <v>1.3404086293985451</v>
      </c>
      <c r="AO89">
        <v>0</v>
      </c>
      <c r="AP89">
        <v>0.64595518237413352</v>
      </c>
      <c r="AQ89">
        <v>1</v>
      </c>
      <c r="AR89">
        <v>3</v>
      </c>
      <c r="AS89">
        <v>0</v>
      </c>
      <c r="AT89">
        <v>0</v>
      </c>
      <c r="AU89">
        <v>0.64601192746296743</v>
      </c>
      <c r="AV89">
        <v>0.22908251456430831</v>
      </c>
    </row>
    <row r="90" spans="1:48" x14ac:dyDescent="0.35">
      <c r="A90">
        <v>-48.885747264722411</v>
      </c>
      <c r="B90">
        <v>42.165815744781071</v>
      </c>
      <c r="C90">
        <v>34.707170841492967</v>
      </c>
      <c r="D90">
        <v>1349.075549796645</v>
      </c>
      <c r="E90">
        <v>88</v>
      </c>
      <c r="F90">
        <v>34.989634323120107</v>
      </c>
      <c r="G90">
        <v>-0.23893785473869669</v>
      </c>
      <c r="H90">
        <v>1.021396955451676</v>
      </c>
      <c r="I90">
        <v>0</v>
      </c>
      <c r="J90">
        <v>0</v>
      </c>
      <c r="K90">
        <v>0.1317201446123292</v>
      </c>
      <c r="L90">
        <v>0</v>
      </c>
      <c r="M90">
        <v>89.896347505743975</v>
      </c>
      <c r="N90">
        <v>-1.4983064526242269</v>
      </c>
      <c r="O90" t="b">
        <v>1</v>
      </c>
      <c r="P90">
        <v>0</v>
      </c>
      <c r="Q90" t="b">
        <v>0</v>
      </c>
      <c r="R90">
        <v>-1.4983064526242269</v>
      </c>
      <c r="S90">
        <v>262.92602736083143</v>
      </c>
      <c r="T90">
        <v>1144.254071074339</v>
      </c>
      <c r="U90">
        <v>-54.417483258369721</v>
      </c>
      <c r="V90">
        <v>3</v>
      </c>
      <c r="W90">
        <v>1349.075549796645</v>
      </c>
      <c r="X90" t="b">
        <v>0</v>
      </c>
      <c r="Y90">
        <v>1349.075549796645</v>
      </c>
      <c r="Z90" t="b">
        <v>0</v>
      </c>
      <c r="AA90">
        <v>-12.75920131920809</v>
      </c>
      <c r="AB90">
        <v>-1.528884135330844</v>
      </c>
      <c r="AC90" t="b">
        <v>0</v>
      </c>
      <c r="AD90">
        <v>0</v>
      </c>
      <c r="AE90">
        <v>-2.2737367544323211E-13</v>
      </c>
      <c r="AF90">
        <v>0.72618415806235115</v>
      </c>
      <c r="AG90">
        <v>25.039155140772671</v>
      </c>
      <c r="AH90">
        <v>-7.8588039588949643</v>
      </c>
      <c r="AI90">
        <v>-1.1102514385901141</v>
      </c>
      <c r="AJ90">
        <v>4.9003973603131206</v>
      </c>
      <c r="AK90">
        <v>-1.1102514385901141</v>
      </c>
      <c r="AL90">
        <v>2</v>
      </c>
      <c r="AM90">
        <v>0</v>
      </c>
      <c r="AN90">
        <v>-8.6411114404790906E-2</v>
      </c>
      <c r="AO90">
        <v>0</v>
      </c>
      <c r="AP90">
        <v>0.40351945472288181</v>
      </c>
      <c r="AQ90">
        <v>1</v>
      </c>
      <c r="AR90">
        <v>3</v>
      </c>
      <c r="AS90">
        <v>0</v>
      </c>
      <c r="AT90">
        <v>0</v>
      </c>
      <c r="AU90">
        <v>0.40357673662960958</v>
      </c>
      <c r="AV90">
        <v>0.14311248711745861</v>
      </c>
    </row>
    <row r="91" spans="1:48" x14ac:dyDescent="0.35">
      <c r="A91">
        <v>-21.717851992978702</v>
      </c>
      <c r="B91">
        <v>14.997920473037359</v>
      </c>
      <c r="C91">
        <v>34.836687561667873</v>
      </c>
      <c r="D91">
        <v>1294.598245116621</v>
      </c>
      <c r="E91">
        <v>89</v>
      </c>
      <c r="F91">
        <v>33.576710510253903</v>
      </c>
      <c r="G91">
        <v>-0.59425497913157876</v>
      </c>
      <c r="H91">
        <v>0.45376309345252092</v>
      </c>
      <c r="I91">
        <v>0</v>
      </c>
      <c r="J91">
        <v>0</v>
      </c>
      <c r="K91">
        <v>0.1307669644906643</v>
      </c>
      <c r="L91">
        <v>0</v>
      </c>
      <c r="M91">
        <v>89.907689516898301</v>
      </c>
      <c r="N91">
        <v>-7.8822775594632608</v>
      </c>
      <c r="O91" t="b">
        <v>1</v>
      </c>
      <c r="P91">
        <v>0</v>
      </c>
      <c r="Q91" t="b">
        <v>0</v>
      </c>
      <c r="R91">
        <v>-7.8822775594632608</v>
      </c>
      <c r="S91">
        <v>252.3087559241032</v>
      </c>
      <c r="T91">
        <v>1098.047705781697</v>
      </c>
      <c r="U91">
        <v>-298.3257790993822</v>
      </c>
      <c r="V91">
        <v>3</v>
      </c>
      <c r="W91">
        <v>1294.598245116621</v>
      </c>
      <c r="X91" t="b">
        <v>0</v>
      </c>
      <c r="Y91">
        <v>1294.598245116621</v>
      </c>
      <c r="Z91" t="b">
        <v>0</v>
      </c>
      <c r="AA91">
        <v>-69.948083709901667</v>
      </c>
      <c r="AB91">
        <v>-8.0431403667992463</v>
      </c>
      <c r="AC91" t="b">
        <v>0</v>
      </c>
      <c r="AD91">
        <v>0</v>
      </c>
      <c r="AE91">
        <v>2.2737367544323211E-13</v>
      </c>
      <c r="AF91">
        <v>0.91090075773106349</v>
      </c>
      <c r="AG91">
        <v>25.052324707526068</v>
      </c>
      <c r="AH91">
        <v>-54.042207339427733</v>
      </c>
      <c r="AI91">
        <v>-7.326502654654738</v>
      </c>
      <c r="AJ91">
        <v>15.90587637047393</v>
      </c>
      <c r="AK91">
        <v>-7.3265026546547407</v>
      </c>
      <c r="AL91">
        <v>2</v>
      </c>
      <c r="AM91">
        <v>5.0713092371675188</v>
      </c>
      <c r="AN91">
        <v>-1.7881869547748031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 x14ac:dyDescent="0.35">
      <c r="A92">
        <v>-8.8738351958530561</v>
      </c>
      <c r="B92">
        <v>2.1539036759117161</v>
      </c>
      <c r="C92">
        <v>34.97060418801432</v>
      </c>
      <c r="D92">
        <v>1169.441061262977</v>
      </c>
      <c r="E92">
        <v>90</v>
      </c>
      <c r="F92">
        <v>30.33063278198242</v>
      </c>
      <c r="G92">
        <v>-1.266543513016396</v>
      </c>
      <c r="H92">
        <v>0.1854059467096438</v>
      </c>
      <c r="I92">
        <v>0</v>
      </c>
      <c r="J92">
        <v>0</v>
      </c>
      <c r="K92">
        <v>0.1166975818621724</v>
      </c>
      <c r="L92">
        <v>0</v>
      </c>
      <c r="M92">
        <v>89.911092656610393</v>
      </c>
      <c r="N92">
        <v>-18.148062472056651</v>
      </c>
      <c r="O92" t="b">
        <v>1</v>
      </c>
      <c r="P92">
        <v>0</v>
      </c>
      <c r="Q92" t="b">
        <v>0</v>
      </c>
      <c r="R92">
        <v>-18.148062472056651</v>
      </c>
      <c r="S92">
        <v>227.9164369385075</v>
      </c>
      <c r="T92">
        <v>991.89233355638464</v>
      </c>
      <c r="U92">
        <v>-760.3717982168065</v>
      </c>
      <c r="V92">
        <v>3</v>
      </c>
      <c r="W92">
        <v>1169.441061262977</v>
      </c>
      <c r="X92" t="b">
        <v>0</v>
      </c>
      <c r="Y92">
        <v>1169.441061262977</v>
      </c>
      <c r="Z92" t="b">
        <v>0</v>
      </c>
      <c r="AA92">
        <v>-178.28345358849941</v>
      </c>
      <c r="AB92">
        <v>-18.518431093935359</v>
      </c>
      <c r="AC92" t="b">
        <v>0</v>
      </c>
      <c r="AD92">
        <v>0</v>
      </c>
      <c r="AE92">
        <v>-4.5474735088646412E-13</v>
      </c>
      <c r="AF92">
        <v>0.93605706918840836</v>
      </c>
      <c r="AG92">
        <v>25.074869072219919</v>
      </c>
      <c r="AH92">
        <v>-141.5466387199647</v>
      </c>
      <c r="AI92">
        <v>-17.334308335756631</v>
      </c>
      <c r="AJ92">
        <v>36.736814868534708</v>
      </c>
      <c r="AK92">
        <v>-17.334308335756621</v>
      </c>
      <c r="AL92">
        <v>2</v>
      </c>
      <c r="AM92">
        <v>15.52775734349572</v>
      </c>
      <c r="AN92">
        <v>-1.595716953045053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 x14ac:dyDescent="0.35">
      <c r="A93">
        <v>-14.73771253456238</v>
      </c>
      <c r="B93">
        <v>8.0177810146210433</v>
      </c>
      <c r="C93">
        <v>35.073710840719983</v>
      </c>
      <c r="D93">
        <v>1543.5111246046799</v>
      </c>
      <c r="E93">
        <v>91</v>
      </c>
      <c r="F93">
        <v>25.052196121215822</v>
      </c>
      <c r="G93">
        <v>-1.443332959667909</v>
      </c>
      <c r="H93">
        <v>0.30792317915505818</v>
      </c>
      <c r="I93">
        <v>0</v>
      </c>
      <c r="J93">
        <v>0</v>
      </c>
      <c r="K93">
        <v>0.1123876713772487</v>
      </c>
      <c r="L93">
        <v>0</v>
      </c>
      <c r="M93">
        <v>89.91311084801724</v>
      </c>
      <c r="N93">
        <v>-17.484636743747149</v>
      </c>
      <c r="O93" t="b">
        <v>1</v>
      </c>
      <c r="P93">
        <v>0</v>
      </c>
      <c r="Q93" t="b">
        <v>0</v>
      </c>
      <c r="R93">
        <v>-17.484636743747149</v>
      </c>
      <c r="S93">
        <v>188.2521646836216</v>
      </c>
      <c r="T93">
        <v>819.27342070312136</v>
      </c>
      <c r="U93">
        <v>-886.92728838798223</v>
      </c>
      <c r="V93">
        <v>2</v>
      </c>
      <c r="W93">
        <v>1543.5111246046811</v>
      </c>
      <c r="X93" t="b">
        <v>1</v>
      </c>
      <c r="Y93">
        <v>1543.5111246046811</v>
      </c>
      <c r="Z93" t="b">
        <v>0</v>
      </c>
      <c r="AA93">
        <v>-207.95676592230231</v>
      </c>
      <c r="AB93">
        <v>-17.84146606504811</v>
      </c>
      <c r="AC93" t="b">
        <v>0</v>
      </c>
      <c r="AD93">
        <v>0</v>
      </c>
      <c r="AE93">
        <v>-6.8212102632969618E-13</v>
      </c>
      <c r="AF93">
        <v>0.9391067064361085</v>
      </c>
      <c r="AG93">
        <v>25.112119826471719</v>
      </c>
      <c r="AH93">
        <v>-103.65901991847031</v>
      </c>
      <c r="AI93">
        <v>-16.75504043433893</v>
      </c>
      <c r="AJ93">
        <v>104.2977460038319</v>
      </c>
      <c r="AK93">
        <v>-16.75504043433892</v>
      </c>
      <c r="AL93">
        <v>2</v>
      </c>
      <c r="AM93">
        <v>14.253300994319391</v>
      </c>
      <c r="AN93">
        <v>-2.191245256113374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 x14ac:dyDescent="0.35">
      <c r="A94">
        <v>-13.246324590384949</v>
      </c>
      <c r="B94">
        <v>6.5263930704436151</v>
      </c>
      <c r="C94">
        <v>35.177809184250897</v>
      </c>
      <c r="D94">
        <v>1248.5894206543221</v>
      </c>
      <c r="E94">
        <v>92</v>
      </c>
      <c r="F94">
        <v>20.265423774719238</v>
      </c>
      <c r="G94">
        <v>-1.3477988210312899</v>
      </c>
      <c r="H94">
        <v>0.27676278597683168</v>
      </c>
      <c r="I94">
        <v>0</v>
      </c>
      <c r="J94">
        <v>0</v>
      </c>
      <c r="K94">
        <v>0.113531924012354</v>
      </c>
      <c r="L94">
        <v>0</v>
      </c>
      <c r="M94">
        <v>89.915996596843641</v>
      </c>
      <c r="N94">
        <v>-13.183591422384859</v>
      </c>
      <c r="O94" t="b">
        <v>1</v>
      </c>
      <c r="P94">
        <v>0</v>
      </c>
      <c r="Q94" t="b">
        <v>0</v>
      </c>
      <c r="R94">
        <v>-13.183591422384859</v>
      </c>
      <c r="S94">
        <v>152.2824536165526</v>
      </c>
      <c r="T94">
        <v>662.73323813923696</v>
      </c>
      <c r="U94">
        <v>-826.71392248242205</v>
      </c>
      <c r="V94">
        <v>2</v>
      </c>
      <c r="W94">
        <v>1248.5894206543221</v>
      </c>
      <c r="X94" t="b">
        <v>0</v>
      </c>
      <c r="Y94">
        <v>1248.5894206543221</v>
      </c>
      <c r="Z94" t="b">
        <v>0</v>
      </c>
      <c r="AA94">
        <v>-193.83861102622819</v>
      </c>
      <c r="AB94">
        <v>-13.45264430855598</v>
      </c>
      <c r="AC94" t="b">
        <v>0</v>
      </c>
      <c r="AD94">
        <v>0</v>
      </c>
      <c r="AE94">
        <v>-2.2737367544323211E-13</v>
      </c>
      <c r="AF94">
        <v>0.93907449813013888</v>
      </c>
      <c r="AG94">
        <v>25.146297173290591</v>
      </c>
      <c r="AH94">
        <v>-96.618310173937587</v>
      </c>
      <c r="AI94">
        <v>-12.633035202580469</v>
      </c>
      <c r="AJ94">
        <v>97.220300852290578</v>
      </c>
      <c r="AK94">
        <v>-12.633035202580469</v>
      </c>
      <c r="AL94">
        <v>2</v>
      </c>
      <c r="AM94">
        <v>10.49832712948019</v>
      </c>
      <c r="AN94">
        <v>-1.716698838051034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 x14ac:dyDescent="0.35">
      <c r="A95">
        <v>-19.776904130595319</v>
      </c>
      <c r="B95">
        <v>13.056972610653981</v>
      </c>
      <c r="C95">
        <v>35.292201428518638</v>
      </c>
      <c r="D95">
        <v>956.8608925954552</v>
      </c>
      <c r="E95">
        <v>93</v>
      </c>
      <c r="F95">
        <v>15.530478763580319</v>
      </c>
      <c r="G95">
        <v>-1.10023622090318</v>
      </c>
      <c r="H95">
        <v>0.41320979625950771</v>
      </c>
      <c r="I95">
        <v>0</v>
      </c>
      <c r="J95">
        <v>0</v>
      </c>
      <c r="K95">
        <v>9.9339265993144132E-2</v>
      </c>
      <c r="L95">
        <v>0</v>
      </c>
      <c r="M95">
        <v>89.919882185272428</v>
      </c>
      <c r="N95">
        <v>-8.0930344440419031</v>
      </c>
      <c r="O95" t="b">
        <v>1</v>
      </c>
      <c r="P95">
        <v>0</v>
      </c>
      <c r="Q95" t="b">
        <v>0</v>
      </c>
      <c r="R95">
        <v>-8.0930344440419031</v>
      </c>
      <c r="S95">
        <v>116.7021937586173</v>
      </c>
      <c r="T95">
        <v>507.88794723750271</v>
      </c>
      <c r="U95">
        <v>-662.22222302678585</v>
      </c>
      <c r="V95">
        <v>2</v>
      </c>
      <c r="W95">
        <v>956.86089259545508</v>
      </c>
      <c r="X95" t="b">
        <v>0</v>
      </c>
      <c r="Y95">
        <v>956.86089259545508</v>
      </c>
      <c r="Z95" t="b">
        <v>0</v>
      </c>
      <c r="AA95">
        <v>-155.27044169858229</v>
      </c>
      <c r="AB95">
        <v>-8.2581984122876566</v>
      </c>
      <c r="AC95" t="b">
        <v>0</v>
      </c>
      <c r="AD95">
        <v>0</v>
      </c>
      <c r="AE95">
        <v>1.13686837721616E-13</v>
      </c>
      <c r="AF95">
        <v>0.93709058961932179</v>
      </c>
      <c r="AG95">
        <v>25.172080866052479</v>
      </c>
      <c r="AH95">
        <v>-77.230610276951737</v>
      </c>
      <c r="AI95">
        <v>-7.7386800193639864</v>
      </c>
      <c r="AJ95">
        <v>78.039831421630637</v>
      </c>
      <c r="AK95">
        <v>-7.7386800193639873</v>
      </c>
      <c r="AL95">
        <v>2</v>
      </c>
      <c r="AM95">
        <v>6.0170608392704938</v>
      </c>
      <c r="AN95">
        <v>-1.2821497924256171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 x14ac:dyDescent="0.35">
      <c r="A96">
        <v>-2.3428086601307951</v>
      </c>
      <c r="B96">
        <v>-4.3771228598105436</v>
      </c>
      <c r="C96">
        <v>35.344730540416577</v>
      </c>
      <c r="D96">
        <v>1501.539290146271</v>
      </c>
      <c r="E96">
        <v>94</v>
      </c>
      <c r="F96">
        <v>12.60705642700195</v>
      </c>
      <c r="G96">
        <v>-0.63322908512039211</v>
      </c>
      <c r="H96">
        <v>4.8949597102512489E-2</v>
      </c>
      <c r="I96">
        <v>0</v>
      </c>
      <c r="J96">
        <v>0</v>
      </c>
      <c r="K96">
        <v>8.6354309834631604E-2</v>
      </c>
      <c r="L96">
        <v>0</v>
      </c>
      <c r="M96">
        <v>89.921604377683309</v>
      </c>
      <c r="N96">
        <v>-3.4362358455503532</v>
      </c>
      <c r="O96" t="b">
        <v>1</v>
      </c>
      <c r="P96">
        <v>0</v>
      </c>
      <c r="Q96" t="b">
        <v>0</v>
      </c>
      <c r="R96">
        <v>-3.4362358455503532</v>
      </c>
      <c r="S96">
        <v>94.734435703296</v>
      </c>
      <c r="T96">
        <v>412.28426418074417</v>
      </c>
      <c r="U96">
        <v>-346.37494785639171</v>
      </c>
      <c r="V96">
        <v>1</v>
      </c>
      <c r="W96">
        <v>1501.539290146271</v>
      </c>
      <c r="X96" t="b">
        <v>1</v>
      </c>
      <c r="Y96">
        <v>1501.539290146271</v>
      </c>
      <c r="Z96" t="b">
        <v>0</v>
      </c>
      <c r="AA96">
        <v>-81.214114049461571</v>
      </c>
      <c r="AB96">
        <v>-3.5063631077044408</v>
      </c>
      <c r="AC96" t="b">
        <v>0</v>
      </c>
      <c r="AD96">
        <v>0</v>
      </c>
      <c r="AE96">
        <v>4.5474735088646412E-13</v>
      </c>
      <c r="AF96">
        <v>0.92537483893089967</v>
      </c>
      <c r="AG96">
        <v>25.188424147904311</v>
      </c>
      <c r="AH96">
        <v>-20.635227267280669</v>
      </c>
      <c r="AI96">
        <v>-3.2447001960252462</v>
      </c>
      <c r="AJ96">
        <v>60.578886782180888</v>
      </c>
      <c r="AK96">
        <v>-3.2447001960252471</v>
      </c>
      <c r="AL96">
        <v>2</v>
      </c>
      <c r="AM96">
        <v>1.0454785870323311</v>
      </c>
      <c r="AN96">
        <v>-2.1212334274517231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 x14ac:dyDescent="0.35">
      <c r="A97">
        <v>-8.8759739267795847</v>
      </c>
      <c r="B97">
        <v>2.1560424068382451</v>
      </c>
      <c r="C97">
        <v>35.456603667260943</v>
      </c>
      <c r="D97">
        <v>1222.8587867193701</v>
      </c>
      <c r="E97">
        <v>95</v>
      </c>
      <c r="F97">
        <v>10.267230319976809</v>
      </c>
      <c r="G97">
        <v>-0.75288780828484447</v>
      </c>
      <c r="H97">
        <v>0.18545063239778631</v>
      </c>
      <c r="I97">
        <v>0</v>
      </c>
      <c r="J97">
        <v>0</v>
      </c>
      <c r="K97">
        <v>7.7468394150179198E-2</v>
      </c>
      <c r="L97">
        <v>0</v>
      </c>
      <c r="M97">
        <v>89.921163687117243</v>
      </c>
      <c r="N97">
        <v>-3.4694601261877378</v>
      </c>
      <c r="O97" t="b">
        <v>1</v>
      </c>
      <c r="P97">
        <v>0</v>
      </c>
      <c r="Q97" t="b">
        <v>0</v>
      </c>
      <c r="R97">
        <v>-3.4694601261877378</v>
      </c>
      <c r="S97">
        <v>77.152051807709711</v>
      </c>
      <c r="T97">
        <v>335.76572946715271</v>
      </c>
      <c r="U97">
        <v>-429.42349503749477</v>
      </c>
      <c r="V97">
        <v>1</v>
      </c>
      <c r="W97">
        <v>1222.8587867193701</v>
      </c>
      <c r="X97" t="b">
        <v>0</v>
      </c>
      <c r="Y97">
        <v>1222.8587867193701</v>
      </c>
      <c r="Z97" t="b">
        <v>0</v>
      </c>
      <c r="AA97">
        <v>-100.68640621189761</v>
      </c>
      <c r="AB97">
        <v>-3.540265434885447</v>
      </c>
      <c r="AC97" t="b">
        <v>0</v>
      </c>
      <c r="AD97">
        <v>0</v>
      </c>
      <c r="AE97">
        <v>0</v>
      </c>
      <c r="AF97">
        <v>0.93118395384149411</v>
      </c>
      <c r="AG97">
        <v>25.196655676901159</v>
      </c>
      <c r="AH97">
        <v>-25.743428290633059</v>
      </c>
      <c r="AI97">
        <v>-3.2966383653050082</v>
      </c>
      <c r="AJ97">
        <v>74.942977921264543</v>
      </c>
      <c r="AK97">
        <v>-3.2966383653050082</v>
      </c>
      <c r="AL97">
        <v>2</v>
      </c>
      <c r="AM97">
        <v>1.264841374849742</v>
      </c>
      <c r="AN97">
        <v>-1.677096497713785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35">
      <c r="A98">
        <v>-15.81423393808071</v>
      </c>
      <c r="B98">
        <v>9.094302418139371</v>
      </c>
      <c r="C98">
        <v>35.583794229122418</v>
      </c>
      <c r="D98">
        <v>859.36245271531152</v>
      </c>
      <c r="E98">
        <v>96</v>
      </c>
      <c r="F98">
        <v>7.2152830123901364</v>
      </c>
      <c r="G98">
        <v>-0.84836419391674067</v>
      </c>
      <c r="H98">
        <v>0.3304155362438832</v>
      </c>
      <c r="I98">
        <v>0</v>
      </c>
      <c r="J98">
        <v>0</v>
      </c>
      <c r="K98">
        <v>7.0487756678869834E-2</v>
      </c>
      <c r="L98">
        <v>0</v>
      </c>
      <c r="M98">
        <v>89.923395898392045</v>
      </c>
      <c r="N98">
        <v>-2.817443360329456</v>
      </c>
      <c r="O98" t="b">
        <v>1</v>
      </c>
      <c r="P98">
        <v>0</v>
      </c>
      <c r="Q98" t="b">
        <v>0</v>
      </c>
      <c r="R98">
        <v>-2.817443360329456</v>
      </c>
      <c r="S98">
        <v>54.218506007028878</v>
      </c>
      <c r="T98">
        <v>235.95893814258969</v>
      </c>
      <c r="U98">
        <v>-496.22544481739249</v>
      </c>
      <c r="V98">
        <v>1</v>
      </c>
      <c r="W98">
        <v>859.36245271531163</v>
      </c>
      <c r="X98" t="b">
        <v>0</v>
      </c>
      <c r="Y98">
        <v>859.36245271531163</v>
      </c>
      <c r="Z98" t="b">
        <v>0</v>
      </c>
      <c r="AA98">
        <v>-116.3493783804285</v>
      </c>
      <c r="AB98">
        <v>-2.874942204417811</v>
      </c>
      <c r="AC98" t="b">
        <v>0</v>
      </c>
      <c r="AD98">
        <v>0</v>
      </c>
      <c r="AE98">
        <v>-1.13686837721616E-13</v>
      </c>
      <c r="AF98">
        <v>0.93478933836331091</v>
      </c>
      <c r="AG98">
        <v>25.20431982492579</v>
      </c>
      <c r="AH98">
        <v>-29.86330544624473</v>
      </c>
      <c r="AI98">
        <v>-2.687465321100484</v>
      </c>
      <c r="AJ98">
        <v>86.486072934183809</v>
      </c>
      <c r="AK98">
        <v>-2.687465321100484</v>
      </c>
      <c r="AL98">
        <v>2</v>
      </c>
      <c r="AM98">
        <v>1.1404258918903989</v>
      </c>
      <c r="AN98">
        <v>-1.143238476419328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 x14ac:dyDescent="0.35">
      <c r="A99">
        <v>-9.1466082748922162</v>
      </c>
      <c r="B99">
        <v>2.426676754950877</v>
      </c>
      <c r="C99">
        <v>35.623186600296307</v>
      </c>
      <c r="D99">
        <v>800</v>
      </c>
      <c r="E99">
        <v>97</v>
      </c>
      <c r="F99">
        <v>4.5265346527099606</v>
      </c>
      <c r="G99">
        <v>-0.63756847210389878</v>
      </c>
      <c r="H99">
        <v>0.19110514551601709</v>
      </c>
      <c r="I99">
        <v>0</v>
      </c>
      <c r="J99">
        <v>0</v>
      </c>
      <c r="K99">
        <v>6.2138785780183857E-2</v>
      </c>
      <c r="L99">
        <v>0</v>
      </c>
      <c r="M99">
        <v>89.925681806958139</v>
      </c>
      <c r="N99">
        <v>-1.260951233591328</v>
      </c>
      <c r="O99" t="b">
        <v>1</v>
      </c>
      <c r="P99">
        <v>0</v>
      </c>
      <c r="Q99" t="b">
        <v>0</v>
      </c>
      <c r="R99">
        <v>-1.260951233591328</v>
      </c>
      <c r="S99">
        <v>34.014181541810487</v>
      </c>
      <c r="T99">
        <v>148.02971806995919</v>
      </c>
      <c r="U99">
        <v>-354.00520499462408</v>
      </c>
      <c r="V99">
        <v>0</v>
      </c>
      <c r="W99">
        <v>0</v>
      </c>
      <c r="X99" t="b">
        <v>1</v>
      </c>
      <c r="Y99">
        <v>650</v>
      </c>
      <c r="Z99" t="b">
        <v>1</v>
      </c>
      <c r="AA99">
        <v>-83.003171189090665</v>
      </c>
      <c r="AB99">
        <v>-1.286684932236049</v>
      </c>
      <c r="AC99" t="b">
        <v>1</v>
      </c>
      <c r="AD99">
        <v>150</v>
      </c>
      <c r="AE99">
        <v>0</v>
      </c>
      <c r="AF99">
        <v>0</v>
      </c>
      <c r="AG99">
        <v>25.210217570966151</v>
      </c>
      <c r="AH99">
        <v>0</v>
      </c>
      <c r="AI99">
        <v>0</v>
      </c>
      <c r="AJ99">
        <v>83.003171189090651</v>
      </c>
      <c r="AK99">
        <v>0</v>
      </c>
      <c r="AL99">
        <v>1</v>
      </c>
      <c r="AM99">
        <v>0</v>
      </c>
      <c r="AN99">
        <v>0.1925513933391802</v>
      </c>
      <c r="AO99">
        <v>0</v>
      </c>
      <c r="AP99">
        <v>0.27471853544733882</v>
      </c>
      <c r="AQ99">
        <v>1</v>
      </c>
      <c r="AR99">
        <v>3</v>
      </c>
      <c r="AS99">
        <v>0</v>
      </c>
      <c r="AT99">
        <v>0</v>
      </c>
      <c r="AU99">
        <v>0.27474710267558078</v>
      </c>
      <c r="AV99">
        <v>9.7428165757494065E-2</v>
      </c>
    </row>
    <row r="100" spans="1:48" x14ac:dyDescent="0.35">
      <c r="A100">
        <v>-48.293224104529529</v>
      </c>
      <c r="B100">
        <v>41.573292584588188</v>
      </c>
      <c r="C100">
        <v>35.666972516989887</v>
      </c>
      <c r="D100">
        <v>800</v>
      </c>
      <c r="E100">
        <v>98</v>
      </c>
      <c r="F100">
        <v>2.476787304878235</v>
      </c>
      <c r="G100">
        <v>-0.55010834059424907</v>
      </c>
      <c r="H100">
        <v>1.0090170413515931</v>
      </c>
      <c r="I100">
        <v>0</v>
      </c>
      <c r="J100">
        <v>0</v>
      </c>
      <c r="K100">
        <v>6.0650272576790509E-2</v>
      </c>
      <c r="L100">
        <v>0</v>
      </c>
      <c r="M100">
        <v>89.934411959604873</v>
      </c>
      <c r="N100">
        <v>-0.57556039331378539</v>
      </c>
      <c r="O100" t="b">
        <v>1</v>
      </c>
      <c r="P100">
        <v>0</v>
      </c>
      <c r="Q100" t="b">
        <v>0</v>
      </c>
      <c r="R100">
        <v>-0.57556039331378539</v>
      </c>
      <c r="S100">
        <v>18.61156480446763</v>
      </c>
      <c r="T100">
        <v>80.997530029043133</v>
      </c>
      <c r="U100">
        <v>-295.31084335847601</v>
      </c>
      <c r="V100">
        <v>0</v>
      </c>
      <c r="W100">
        <v>0</v>
      </c>
      <c r="X100" t="b">
        <v>0</v>
      </c>
      <c r="Y100">
        <v>650</v>
      </c>
      <c r="Z100" t="b">
        <v>1</v>
      </c>
      <c r="AA100">
        <v>-69.241175382295737</v>
      </c>
      <c r="AB100">
        <v>-0.58730652378957693</v>
      </c>
      <c r="AC100" t="b">
        <v>1</v>
      </c>
      <c r="AD100">
        <v>150</v>
      </c>
      <c r="AE100">
        <v>0</v>
      </c>
      <c r="AF100">
        <v>0</v>
      </c>
      <c r="AG100">
        <v>25.210217570966151</v>
      </c>
      <c r="AH100">
        <v>0</v>
      </c>
      <c r="AI100">
        <v>0</v>
      </c>
      <c r="AJ100">
        <v>69.241175382295722</v>
      </c>
      <c r="AK100">
        <v>0</v>
      </c>
      <c r="AL100">
        <v>1</v>
      </c>
      <c r="AM100">
        <v>0</v>
      </c>
      <c r="AN100">
        <v>1.0090170413515931</v>
      </c>
      <c r="AO100">
        <v>0</v>
      </c>
      <c r="AP100">
        <v>0.41726685153440712</v>
      </c>
      <c r="AQ100">
        <v>1</v>
      </c>
      <c r="AR100">
        <v>3</v>
      </c>
      <c r="AS100">
        <v>0</v>
      </c>
      <c r="AT100">
        <v>0</v>
      </c>
      <c r="AU100">
        <v>0.41729445838151419</v>
      </c>
      <c r="AV100">
        <v>0.1479769332049497</v>
      </c>
    </row>
    <row r="101" spans="1:48" x14ac:dyDescent="0.35">
      <c r="A101">
        <v>0</v>
      </c>
      <c r="B101">
        <v>-6.7199315199413396</v>
      </c>
      <c r="C101">
        <v>35.710758433683473</v>
      </c>
      <c r="D101">
        <v>800</v>
      </c>
      <c r="E101">
        <v>99</v>
      </c>
      <c r="F101">
        <v>0.69213187769055362</v>
      </c>
      <c r="G101">
        <v>-0.3573338113686112</v>
      </c>
      <c r="H101">
        <v>0</v>
      </c>
      <c r="I101">
        <v>0</v>
      </c>
      <c r="J101">
        <v>0</v>
      </c>
      <c r="K101">
        <v>5.6635971259469398E-2</v>
      </c>
      <c r="L101">
        <v>0</v>
      </c>
      <c r="M101">
        <v>89.941327309022455</v>
      </c>
      <c r="N101">
        <v>-8.9691526947920874E-2</v>
      </c>
      <c r="O101" t="b">
        <v>1</v>
      </c>
      <c r="P101">
        <v>0</v>
      </c>
      <c r="Q101" t="b">
        <v>0</v>
      </c>
      <c r="R101">
        <v>-8.9691526947920874E-2</v>
      </c>
      <c r="S101">
        <v>5.2009541834715183</v>
      </c>
      <c r="T101">
        <v>22.634552606468048</v>
      </c>
      <c r="U101">
        <v>-164.67958797929739</v>
      </c>
      <c r="V101">
        <v>0</v>
      </c>
      <c r="W101">
        <v>0</v>
      </c>
      <c r="X101" t="b">
        <v>0</v>
      </c>
      <c r="Y101">
        <v>650</v>
      </c>
      <c r="Z101" t="b">
        <v>1</v>
      </c>
      <c r="AA101">
        <v>-38.612223321976607</v>
      </c>
      <c r="AB101">
        <v>-9.1521966273388655E-2</v>
      </c>
      <c r="AC101" t="b">
        <v>1</v>
      </c>
      <c r="AD101">
        <v>150</v>
      </c>
      <c r="AE101">
        <v>0</v>
      </c>
      <c r="AF101">
        <v>0</v>
      </c>
      <c r="AG101">
        <v>25.210217570966151</v>
      </c>
      <c r="AH101">
        <v>0</v>
      </c>
      <c r="AI101">
        <v>0</v>
      </c>
      <c r="AJ101">
        <v>38.612223321976622</v>
      </c>
      <c r="AK101">
        <v>0</v>
      </c>
      <c r="AL101">
        <v>0</v>
      </c>
      <c r="AM101">
        <v>0</v>
      </c>
      <c r="AN101">
        <v>0.26266307179432469</v>
      </c>
      <c r="AO101">
        <v>0</v>
      </c>
      <c r="AP101">
        <v>0.28671269163455371</v>
      </c>
      <c r="AQ101">
        <v>1</v>
      </c>
      <c r="AR101">
        <v>3</v>
      </c>
      <c r="AS101">
        <v>0</v>
      </c>
      <c r="AT101">
        <v>0</v>
      </c>
      <c r="AU101">
        <v>0.28674102517584149</v>
      </c>
      <c r="AV101">
        <v>0.1016813347920653</v>
      </c>
    </row>
    <row r="102" spans="1:48" x14ac:dyDescent="0.35">
      <c r="A102">
        <v>0</v>
      </c>
      <c r="B102">
        <v>-3.1029485636939911</v>
      </c>
      <c r="C102">
        <v>35.757821700995507</v>
      </c>
      <c r="D102">
        <v>0</v>
      </c>
      <c r="E102">
        <v>100</v>
      </c>
      <c r="F102">
        <v>3.4032134898006917E-2</v>
      </c>
      <c r="G102">
        <v>-5.6185722248162658E-2</v>
      </c>
      <c r="H102">
        <v>0</v>
      </c>
      <c r="I102">
        <v>0</v>
      </c>
      <c r="J102">
        <v>0</v>
      </c>
      <c r="K102">
        <v>4.0038356732680767E-2</v>
      </c>
      <c r="L102">
        <v>0</v>
      </c>
      <c r="M102">
        <v>89.939378324878874</v>
      </c>
      <c r="N102">
        <v>1.076262563788828E-3</v>
      </c>
      <c r="O102" t="b">
        <v>0</v>
      </c>
      <c r="P102">
        <v>0</v>
      </c>
      <c r="Q102" t="b">
        <v>0</v>
      </c>
      <c r="R102">
        <v>1.076262563788828E-3</v>
      </c>
      <c r="S102">
        <v>0.25573099589178461</v>
      </c>
      <c r="T102">
        <v>1.112941294121047</v>
      </c>
      <c r="U102">
        <v>40.188911749493059</v>
      </c>
      <c r="V102">
        <v>0</v>
      </c>
      <c r="W102">
        <v>0</v>
      </c>
      <c r="X102" t="b">
        <v>0</v>
      </c>
      <c r="Y102">
        <v>0</v>
      </c>
      <c r="Z102" t="b">
        <v>0</v>
      </c>
      <c r="AA102">
        <v>9.4230454094512144</v>
      </c>
      <c r="AB102">
        <v>1.0982271059069681E-3</v>
      </c>
      <c r="AC102" t="b">
        <v>0</v>
      </c>
      <c r="AD102">
        <v>0</v>
      </c>
      <c r="AE102">
        <v>0</v>
      </c>
      <c r="AF102">
        <v>1</v>
      </c>
      <c r="AG102">
        <v>25.210217570966151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0.26266307179432469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 x14ac:dyDescent="0.35">
      <c r="A103">
        <v>0</v>
      </c>
      <c r="B103">
        <v>-3.1029485636939911</v>
      </c>
      <c r="C103">
        <v>35.809283631964547</v>
      </c>
      <c r="D103">
        <v>0</v>
      </c>
      <c r="E103">
        <v>101</v>
      </c>
      <c r="F103">
        <v>2.786950953304767E-3</v>
      </c>
      <c r="G103">
        <v>7.6225947468877911E-3</v>
      </c>
      <c r="H103">
        <v>0</v>
      </c>
      <c r="I103">
        <v>0</v>
      </c>
      <c r="J103">
        <v>0</v>
      </c>
      <c r="K103">
        <v>4.0325061735905859E-2</v>
      </c>
      <c r="L103">
        <v>0</v>
      </c>
      <c r="M103">
        <v>89.938146996083759</v>
      </c>
      <c r="N103">
        <v>1.8341238108588809E-4</v>
      </c>
      <c r="O103" t="b">
        <v>0</v>
      </c>
      <c r="P103">
        <v>0</v>
      </c>
      <c r="Q103" t="b">
        <v>0</v>
      </c>
      <c r="R103">
        <v>1.8341238108588809E-4</v>
      </c>
      <c r="S103">
        <v>2.094225780798507E-2</v>
      </c>
      <c r="T103">
        <v>9.1140705980351025E-2</v>
      </c>
      <c r="U103">
        <v>83.632779259197093</v>
      </c>
      <c r="V103">
        <v>0</v>
      </c>
      <c r="W103">
        <v>0</v>
      </c>
      <c r="X103" t="b">
        <v>0</v>
      </c>
      <c r="Y103">
        <v>0</v>
      </c>
      <c r="Z103" t="b">
        <v>0</v>
      </c>
      <c r="AA103">
        <v>19.609276349414081</v>
      </c>
      <c r="AB103">
        <v>1.871554909039674E-4</v>
      </c>
      <c r="AC103" t="b">
        <v>0</v>
      </c>
      <c r="AD103">
        <v>0</v>
      </c>
      <c r="AE103">
        <v>0</v>
      </c>
      <c r="AF103">
        <v>1</v>
      </c>
      <c r="AG103">
        <v>25.210217570966151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 x14ac:dyDescent="0.35">
      <c r="A104">
        <v>0</v>
      </c>
      <c r="B104">
        <v>-3.1029485636939911</v>
      </c>
      <c r="C104">
        <v>35.834728292109538</v>
      </c>
      <c r="D104">
        <v>0</v>
      </c>
      <c r="E104">
        <v>102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3.7449776547942133E-2</v>
      </c>
      <c r="L104">
        <v>0</v>
      </c>
      <c r="M104">
        <v>89.936915667288645</v>
      </c>
      <c r="N104">
        <v>0</v>
      </c>
      <c r="O104" t="b">
        <v>0</v>
      </c>
      <c r="P104">
        <v>0</v>
      </c>
      <c r="Q104" t="b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b">
        <v>0</v>
      </c>
      <c r="Y104">
        <v>0</v>
      </c>
      <c r="Z104" t="b">
        <v>0</v>
      </c>
      <c r="AA104">
        <v>0</v>
      </c>
      <c r="AB104">
        <v>0</v>
      </c>
      <c r="AC104" t="b">
        <v>0</v>
      </c>
      <c r="AD104">
        <v>0</v>
      </c>
      <c r="AE104">
        <v>0</v>
      </c>
      <c r="AF104">
        <v>1</v>
      </c>
      <c r="AG104">
        <v>25.210217570966151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 x14ac:dyDescent="0.35">
      <c r="A105">
        <v>0</v>
      </c>
      <c r="B105">
        <v>-3.1029485636939911</v>
      </c>
      <c r="C105">
        <v>35.912373842386003</v>
      </c>
      <c r="D105">
        <v>0</v>
      </c>
      <c r="E105">
        <v>103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3.6928266810635213E-2</v>
      </c>
      <c r="L105">
        <v>0</v>
      </c>
      <c r="M105">
        <v>89.93568433849353</v>
      </c>
      <c r="N105">
        <v>0</v>
      </c>
      <c r="O105" t="b">
        <v>0</v>
      </c>
      <c r="P105">
        <v>0</v>
      </c>
      <c r="Q105" t="b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b">
        <v>0</v>
      </c>
      <c r="Y105">
        <v>0</v>
      </c>
      <c r="Z105" t="b">
        <v>0</v>
      </c>
      <c r="AA105">
        <v>0</v>
      </c>
      <c r="AB105">
        <v>0</v>
      </c>
      <c r="AC105" t="b">
        <v>0</v>
      </c>
      <c r="AD105">
        <v>0</v>
      </c>
      <c r="AE105">
        <v>0</v>
      </c>
      <c r="AF105">
        <v>1</v>
      </c>
      <c r="AG105">
        <v>25.210217570966151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 x14ac:dyDescent="0.35">
      <c r="A106">
        <v>0</v>
      </c>
      <c r="B106">
        <v>-3.1029485636939911</v>
      </c>
      <c r="C106">
        <v>35.937818502530988</v>
      </c>
      <c r="D106">
        <v>0</v>
      </c>
      <c r="E106">
        <v>104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3.6362525600406703E-2</v>
      </c>
      <c r="L106">
        <v>0</v>
      </c>
      <c r="M106">
        <v>89.934453009698416</v>
      </c>
      <c r="N106">
        <v>0</v>
      </c>
      <c r="O106" t="b">
        <v>0</v>
      </c>
      <c r="P106">
        <v>0</v>
      </c>
      <c r="Q106" t="b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b">
        <v>0</v>
      </c>
      <c r="Y106">
        <v>0</v>
      </c>
      <c r="Z106" t="b">
        <v>0</v>
      </c>
      <c r="AA106">
        <v>0</v>
      </c>
      <c r="AB106">
        <v>0</v>
      </c>
      <c r="AC106" t="b">
        <v>0</v>
      </c>
      <c r="AD106">
        <v>0</v>
      </c>
      <c r="AE106">
        <v>0</v>
      </c>
      <c r="AF106">
        <v>1</v>
      </c>
      <c r="AG106">
        <v>25.210217570966151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35">
      <c r="A107">
        <v>0</v>
      </c>
      <c r="B107">
        <v>-3.1029485636939911</v>
      </c>
      <c r="C107">
        <v>35.963263162675972</v>
      </c>
      <c r="D107">
        <v>0</v>
      </c>
      <c r="E107">
        <v>105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3.1636711550635847E-2</v>
      </c>
      <c r="L107">
        <v>0</v>
      </c>
      <c r="M107">
        <v>89.933221680903301</v>
      </c>
      <c r="N107">
        <v>0</v>
      </c>
      <c r="O107" t="b">
        <v>0</v>
      </c>
      <c r="P107">
        <v>0</v>
      </c>
      <c r="Q107" t="b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b">
        <v>0</v>
      </c>
      <c r="Y107">
        <v>0</v>
      </c>
      <c r="Z107" t="b">
        <v>0</v>
      </c>
      <c r="AA107">
        <v>0</v>
      </c>
      <c r="AB107">
        <v>0</v>
      </c>
      <c r="AC107" t="b">
        <v>0</v>
      </c>
      <c r="AD107">
        <v>0</v>
      </c>
      <c r="AE107">
        <v>0</v>
      </c>
      <c r="AF107">
        <v>1</v>
      </c>
      <c r="AG107">
        <v>25.210217570966151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x14ac:dyDescent="0.35">
      <c r="A108">
        <v>0</v>
      </c>
      <c r="B108">
        <v>-3.1029485636939911</v>
      </c>
      <c r="C108">
        <v>35.988707822820963</v>
      </c>
      <c r="D108">
        <v>0</v>
      </c>
      <c r="E108">
        <v>106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3.2211656788902393E-2</v>
      </c>
      <c r="L108">
        <v>0</v>
      </c>
      <c r="M108">
        <v>89.931990352108187</v>
      </c>
      <c r="N108">
        <v>0</v>
      </c>
      <c r="O108" t="b">
        <v>0</v>
      </c>
      <c r="P108">
        <v>0</v>
      </c>
      <c r="Q108" t="b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b">
        <v>0</v>
      </c>
      <c r="Y108">
        <v>0</v>
      </c>
      <c r="Z108" t="b">
        <v>0</v>
      </c>
      <c r="AA108">
        <v>0</v>
      </c>
      <c r="AB108">
        <v>0</v>
      </c>
      <c r="AC108" t="b">
        <v>0</v>
      </c>
      <c r="AD108">
        <v>0</v>
      </c>
      <c r="AE108">
        <v>0</v>
      </c>
      <c r="AF108">
        <v>1</v>
      </c>
      <c r="AG108">
        <v>25.210217570966151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35">
      <c r="A109">
        <v>0</v>
      </c>
      <c r="B109">
        <v>-3.1029485636939911</v>
      </c>
      <c r="C109">
        <v>36.01415248296594</v>
      </c>
      <c r="D109">
        <v>0</v>
      </c>
      <c r="E109">
        <v>107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2.2751668398575731E-2</v>
      </c>
      <c r="L109">
        <v>0</v>
      </c>
      <c r="M109">
        <v>89.930759023313072</v>
      </c>
      <c r="N109">
        <v>0</v>
      </c>
      <c r="O109" t="b">
        <v>0</v>
      </c>
      <c r="P109">
        <v>0</v>
      </c>
      <c r="Q109" t="b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b">
        <v>0</v>
      </c>
      <c r="Y109">
        <v>0</v>
      </c>
      <c r="Z109" t="b">
        <v>0</v>
      </c>
      <c r="AA109">
        <v>0</v>
      </c>
      <c r="AB109">
        <v>0</v>
      </c>
      <c r="AC109" t="b">
        <v>0</v>
      </c>
      <c r="AD109">
        <v>0</v>
      </c>
      <c r="AE109">
        <v>0</v>
      </c>
      <c r="AF109">
        <v>1</v>
      </c>
      <c r="AG109">
        <v>25.210217570966151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 x14ac:dyDescent="0.35">
      <c r="A110">
        <v>0</v>
      </c>
      <c r="B110">
        <v>-3.1029485636939911</v>
      </c>
      <c r="C110">
        <v>36.039597143110917</v>
      </c>
      <c r="D110">
        <v>0</v>
      </c>
      <c r="E110">
        <v>108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2.3138424910187499E-2</v>
      </c>
      <c r="L110">
        <v>0</v>
      </c>
      <c r="M110">
        <v>89.929527694517958</v>
      </c>
      <c r="N110">
        <v>0</v>
      </c>
      <c r="O110" t="b">
        <v>0</v>
      </c>
      <c r="P110">
        <v>0</v>
      </c>
      <c r="Q110" t="b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b">
        <v>0</v>
      </c>
      <c r="Y110">
        <v>0</v>
      </c>
      <c r="Z110" t="b">
        <v>0</v>
      </c>
      <c r="AA110">
        <v>0</v>
      </c>
      <c r="AB110">
        <v>0</v>
      </c>
      <c r="AC110" t="b">
        <v>0</v>
      </c>
      <c r="AD110">
        <v>0</v>
      </c>
      <c r="AE110">
        <v>0</v>
      </c>
      <c r="AF110">
        <v>1</v>
      </c>
      <c r="AG110">
        <v>25.210217570966151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 x14ac:dyDescent="0.35">
      <c r="A111">
        <v>0</v>
      </c>
      <c r="B111">
        <v>-3.1029485636939911</v>
      </c>
      <c r="C111">
        <v>36.065041803255909</v>
      </c>
      <c r="D111">
        <v>0</v>
      </c>
      <c r="E111">
        <v>109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2.4055957103469781E-2</v>
      </c>
      <c r="L111">
        <v>0</v>
      </c>
      <c r="M111">
        <v>89.928296365722844</v>
      </c>
      <c r="N111">
        <v>0</v>
      </c>
      <c r="O111" t="b">
        <v>0</v>
      </c>
      <c r="P111">
        <v>0</v>
      </c>
      <c r="Q111" t="b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b">
        <v>0</v>
      </c>
      <c r="Y111">
        <v>0</v>
      </c>
      <c r="Z111" t="b">
        <v>0</v>
      </c>
      <c r="AA111">
        <v>0</v>
      </c>
      <c r="AB111">
        <v>0</v>
      </c>
      <c r="AC111" t="b">
        <v>0</v>
      </c>
      <c r="AD111">
        <v>0</v>
      </c>
      <c r="AE111">
        <v>0</v>
      </c>
      <c r="AF111">
        <v>1</v>
      </c>
      <c r="AG111">
        <v>25.210217570966151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 x14ac:dyDescent="0.35">
      <c r="A112">
        <v>0</v>
      </c>
      <c r="B112">
        <v>-3.1029485636939911</v>
      </c>
      <c r="C112">
        <v>36.090486463400893</v>
      </c>
      <c r="D112">
        <v>0</v>
      </c>
      <c r="E112">
        <v>110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2.3979535201183039E-2</v>
      </c>
      <c r="L112">
        <v>0</v>
      </c>
      <c r="M112">
        <v>89.927065036927729</v>
      </c>
      <c r="N112">
        <v>0</v>
      </c>
      <c r="O112" t="b">
        <v>0</v>
      </c>
      <c r="P112">
        <v>0</v>
      </c>
      <c r="Q112" t="b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b">
        <v>0</v>
      </c>
      <c r="Y112">
        <v>0</v>
      </c>
      <c r="Z112" t="b">
        <v>0</v>
      </c>
      <c r="AA112">
        <v>0</v>
      </c>
      <c r="AB112">
        <v>0</v>
      </c>
      <c r="AC112" t="b">
        <v>0</v>
      </c>
      <c r="AD112">
        <v>0</v>
      </c>
      <c r="AE112">
        <v>0</v>
      </c>
      <c r="AF112">
        <v>1</v>
      </c>
      <c r="AG112">
        <v>25.210217570966151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 x14ac:dyDescent="0.35">
      <c r="A113">
        <v>0</v>
      </c>
      <c r="B113">
        <v>-3.1029485636939911</v>
      </c>
      <c r="C113">
        <v>36.115931123545877</v>
      </c>
      <c r="D113">
        <v>0</v>
      </c>
      <c r="E113">
        <v>111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2.58606466788277E-2</v>
      </c>
      <c r="L113">
        <v>0</v>
      </c>
      <c r="M113">
        <v>89.925833708132615</v>
      </c>
      <c r="N113">
        <v>0</v>
      </c>
      <c r="O113" t="b">
        <v>0</v>
      </c>
      <c r="P113">
        <v>0</v>
      </c>
      <c r="Q113" t="b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b">
        <v>0</v>
      </c>
      <c r="Y113">
        <v>0</v>
      </c>
      <c r="Z113" t="b">
        <v>0</v>
      </c>
      <c r="AA113">
        <v>0</v>
      </c>
      <c r="AB113">
        <v>0</v>
      </c>
      <c r="AC113" t="b">
        <v>0</v>
      </c>
      <c r="AD113">
        <v>0</v>
      </c>
      <c r="AE113">
        <v>0</v>
      </c>
      <c r="AF113">
        <v>1</v>
      </c>
      <c r="AG113">
        <v>25.210217570966151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 x14ac:dyDescent="0.35">
      <c r="A114">
        <v>0</v>
      </c>
      <c r="B114">
        <v>-3.1029485636939911</v>
      </c>
      <c r="C114">
        <v>36.141375783690862</v>
      </c>
      <c r="D114">
        <v>0</v>
      </c>
      <c r="E114">
        <v>112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2.577056914896628E-2</v>
      </c>
      <c r="L114">
        <v>0</v>
      </c>
      <c r="M114">
        <v>89.9246023793375</v>
      </c>
      <c r="N114">
        <v>0</v>
      </c>
      <c r="O114" t="b">
        <v>0</v>
      </c>
      <c r="P114">
        <v>0</v>
      </c>
      <c r="Q114" t="b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b">
        <v>0</v>
      </c>
      <c r="Y114">
        <v>0</v>
      </c>
      <c r="Z114" t="b">
        <v>0</v>
      </c>
      <c r="AA114">
        <v>0</v>
      </c>
      <c r="AB114">
        <v>0</v>
      </c>
      <c r="AC114" t="b">
        <v>0</v>
      </c>
      <c r="AD114">
        <v>0</v>
      </c>
      <c r="AE114">
        <v>0</v>
      </c>
      <c r="AF114">
        <v>1</v>
      </c>
      <c r="AG114">
        <v>25.210217570966151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 x14ac:dyDescent="0.35">
      <c r="A115">
        <v>0</v>
      </c>
      <c r="B115">
        <v>-3.1029485636939911</v>
      </c>
      <c r="C115">
        <v>36.166820443835853</v>
      </c>
      <c r="D115">
        <v>0</v>
      </c>
      <c r="E115">
        <v>113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2.5662163853865601E-2</v>
      </c>
      <c r="L115">
        <v>0</v>
      </c>
      <c r="M115">
        <v>89.923371050542386</v>
      </c>
      <c r="N115">
        <v>0</v>
      </c>
      <c r="O115" t="b">
        <v>0</v>
      </c>
      <c r="P115">
        <v>0</v>
      </c>
      <c r="Q115" t="b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b">
        <v>0</v>
      </c>
      <c r="Y115">
        <v>0</v>
      </c>
      <c r="Z115" t="b">
        <v>0</v>
      </c>
      <c r="AA115">
        <v>0</v>
      </c>
      <c r="AB115">
        <v>0</v>
      </c>
      <c r="AC115" t="b">
        <v>0</v>
      </c>
      <c r="AD115">
        <v>0</v>
      </c>
      <c r="AE115">
        <v>0</v>
      </c>
      <c r="AF115">
        <v>1</v>
      </c>
      <c r="AG115">
        <v>25.210217570966151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 x14ac:dyDescent="0.35">
      <c r="A116">
        <v>0</v>
      </c>
      <c r="B116">
        <v>-3.1029485636939911</v>
      </c>
      <c r="C116">
        <v>36.19226510398083</v>
      </c>
      <c r="D116">
        <v>0</v>
      </c>
      <c r="E116">
        <v>114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2.5662163853866441E-2</v>
      </c>
      <c r="L116">
        <v>0</v>
      </c>
      <c r="M116">
        <v>89.922139721747271</v>
      </c>
      <c r="N116">
        <v>0</v>
      </c>
      <c r="O116" t="b">
        <v>0</v>
      </c>
      <c r="P116">
        <v>0</v>
      </c>
      <c r="Q116" t="b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b">
        <v>0</v>
      </c>
      <c r="Y116">
        <v>0</v>
      </c>
      <c r="Z116" t="b">
        <v>0</v>
      </c>
      <c r="AA116">
        <v>0</v>
      </c>
      <c r="AB116">
        <v>0</v>
      </c>
      <c r="AC116" t="b">
        <v>0</v>
      </c>
      <c r="AD116">
        <v>0</v>
      </c>
      <c r="AE116">
        <v>0</v>
      </c>
      <c r="AF116">
        <v>1</v>
      </c>
      <c r="AG116">
        <v>25.210217570966151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 x14ac:dyDescent="0.35">
      <c r="A117">
        <v>0</v>
      </c>
      <c r="B117">
        <v>-3.1029485636939911</v>
      </c>
      <c r="C117">
        <v>36.217709764125807</v>
      </c>
      <c r="D117">
        <v>0</v>
      </c>
      <c r="E117">
        <v>115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2.5444660144984092E-2</v>
      </c>
      <c r="L117">
        <v>0</v>
      </c>
      <c r="M117">
        <v>89.920908392952157</v>
      </c>
      <c r="N117">
        <v>0</v>
      </c>
      <c r="O117" t="b">
        <v>0</v>
      </c>
      <c r="P117">
        <v>0</v>
      </c>
      <c r="Q117" t="b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b">
        <v>0</v>
      </c>
      <c r="Y117">
        <v>0</v>
      </c>
      <c r="Z117" t="b">
        <v>0</v>
      </c>
      <c r="AA117">
        <v>0</v>
      </c>
      <c r="AB117">
        <v>0</v>
      </c>
      <c r="AC117" t="b">
        <v>0</v>
      </c>
      <c r="AD117">
        <v>0</v>
      </c>
      <c r="AE117">
        <v>0</v>
      </c>
      <c r="AF117">
        <v>1</v>
      </c>
      <c r="AG117">
        <v>25.210217570966151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 x14ac:dyDescent="0.35">
      <c r="A118">
        <v>0</v>
      </c>
      <c r="B118">
        <v>-3.1029485636939911</v>
      </c>
      <c r="C118">
        <v>36.243154424270799</v>
      </c>
      <c r="D118">
        <v>0</v>
      </c>
      <c r="E118">
        <v>116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2.544466014498464E-2</v>
      </c>
      <c r="L118">
        <v>0</v>
      </c>
      <c r="M118">
        <v>89.919677064157042</v>
      </c>
      <c r="N118">
        <v>0</v>
      </c>
      <c r="O118" t="b">
        <v>0</v>
      </c>
      <c r="P118">
        <v>0</v>
      </c>
      <c r="Q118" t="b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b">
        <v>0</v>
      </c>
      <c r="Y118">
        <v>0</v>
      </c>
      <c r="Z118" t="b">
        <v>0</v>
      </c>
      <c r="AA118">
        <v>0</v>
      </c>
      <c r="AB118">
        <v>0</v>
      </c>
      <c r="AC118" t="b">
        <v>0</v>
      </c>
      <c r="AD118">
        <v>0</v>
      </c>
      <c r="AE118">
        <v>0</v>
      </c>
      <c r="AF118">
        <v>1</v>
      </c>
      <c r="AG118">
        <v>25.210217570966151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 x14ac:dyDescent="0.35">
      <c r="A119">
        <v>0</v>
      </c>
      <c r="B119">
        <v>-3.1029485636939911</v>
      </c>
      <c r="C119">
        <v>36.268599084415783</v>
      </c>
      <c r="D119">
        <v>0</v>
      </c>
      <c r="E119">
        <v>117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2.544466014498345E-2</v>
      </c>
      <c r="L119">
        <v>0</v>
      </c>
      <c r="M119">
        <v>89.918445735361928</v>
      </c>
      <c r="N119">
        <v>0</v>
      </c>
      <c r="O119" t="b">
        <v>0</v>
      </c>
      <c r="P119">
        <v>0</v>
      </c>
      <c r="Q119" t="b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b">
        <v>0</v>
      </c>
      <c r="Y119">
        <v>0</v>
      </c>
      <c r="Z119" t="b">
        <v>0</v>
      </c>
      <c r="AA119">
        <v>0</v>
      </c>
      <c r="AB119">
        <v>0</v>
      </c>
      <c r="AC119" t="b">
        <v>0</v>
      </c>
      <c r="AD119">
        <v>0</v>
      </c>
      <c r="AE119">
        <v>0</v>
      </c>
      <c r="AF119">
        <v>1</v>
      </c>
      <c r="AG119">
        <v>25.210217570966151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 x14ac:dyDescent="0.35">
      <c r="A120">
        <v>0</v>
      </c>
      <c r="B120">
        <v>-3.1029485636939911</v>
      </c>
      <c r="C120">
        <v>36.294043744560767</v>
      </c>
      <c r="D120">
        <v>0</v>
      </c>
      <c r="E120">
        <v>118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2.5444660144983169E-2</v>
      </c>
      <c r="L120">
        <v>0</v>
      </c>
      <c r="M120">
        <v>89.917214406566814</v>
      </c>
      <c r="N120">
        <v>0</v>
      </c>
      <c r="O120" t="b">
        <v>0</v>
      </c>
      <c r="P120">
        <v>0</v>
      </c>
      <c r="Q120" t="b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b">
        <v>0</v>
      </c>
      <c r="Y120">
        <v>0</v>
      </c>
      <c r="Z120" t="b">
        <v>0</v>
      </c>
      <c r="AA120">
        <v>0</v>
      </c>
      <c r="AB120">
        <v>0</v>
      </c>
      <c r="AC120" t="b">
        <v>0</v>
      </c>
      <c r="AD120">
        <v>0</v>
      </c>
      <c r="AE120">
        <v>0</v>
      </c>
      <c r="AF120">
        <v>1</v>
      </c>
      <c r="AG120">
        <v>25.210217570966151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 x14ac:dyDescent="0.35">
      <c r="A121">
        <v>0</v>
      </c>
      <c r="B121">
        <v>-3.1029485636939911</v>
      </c>
      <c r="C121">
        <v>36.319488404705751</v>
      </c>
      <c r="D121">
        <v>0</v>
      </c>
      <c r="E121">
        <v>119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2.5444660144985309E-2</v>
      </c>
      <c r="L121">
        <v>0</v>
      </c>
      <c r="M121">
        <v>89.915983077771699</v>
      </c>
      <c r="N121">
        <v>0</v>
      </c>
      <c r="O121" t="b">
        <v>0</v>
      </c>
      <c r="P121">
        <v>0</v>
      </c>
      <c r="Q121" t="b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b">
        <v>0</v>
      </c>
      <c r="Y121">
        <v>0</v>
      </c>
      <c r="Z121" t="b">
        <v>0</v>
      </c>
      <c r="AA121">
        <v>0</v>
      </c>
      <c r="AB121">
        <v>0</v>
      </c>
      <c r="AC121" t="b">
        <v>0</v>
      </c>
      <c r="AD121">
        <v>0</v>
      </c>
      <c r="AE121">
        <v>0</v>
      </c>
      <c r="AF121">
        <v>1</v>
      </c>
      <c r="AG121">
        <v>25.210217570966151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x14ac:dyDescent="0.35">
      <c r="A122">
        <v>0</v>
      </c>
      <c r="B122">
        <v>-3.1029485636939911</v>
      </c>
      <c r="C122">
        <v>36.344933064850743</v>
      </c>
      <c r="D122">
        <v>0</v>
      </c>
      <c r="E122">
        <v>120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2.5444660144984369E-2</v>
      </c>
      <c r="L122">
        <v>0</v>
      </c>
      <c r="M122">
        <v>89.914751748976585</v>
      </c>
      <c r="N122">
        <v>0</v>
      </c>
      <c r="O122" t="b">
        <v>0</v>
      </c>
      <c r="P122">
        <v>0</v>
      </c>
      <c r="Q122" t="b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b">
        <v>0</v>
      </c>
      <c r="Y122">
        <v>0</v>
      </c>
      <c r="Z122" t="b">
        <v>0</v>
      </c>
      <c r="AA122">
        <v>0</v>
      </c>
      <c r="AB122">
        <v>0</v>
      </c>
      <c r="AC122" t="b">
        <v>0</v>
      </c>
      <c r="AD122">
        <v>0</v>
      </c>
      <c r="AE122">
        <v>0</v>
      </c>
      <c r="AF122">
        <v>1</v>
      </c>
      <c r="AG122">
        <v>25.210217570966151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 x14ac:dyDescent="0.35">
      <c r="A123">
        <v>0</v>
      </c>
      <c r="B123">
        <v>-3.1029485636939911</v>
      </c>
      <c r="C123">
        <v>36.37037772499572</v>
      </c>
      <c r="D123">
        <v>0</v>
      </c>
      <c r="E123">
        <v>121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2.5444660144985171E-2</v>
      </c>
      <c r="L123">
        <v>0</v>
      </c>
      <c r="M123">
        <v>89.91352042018147</v>
      </c>
      <c r="N123">
        <v>0</v>
      </c>
      <c r="O123" t="b">
        <v>0</v>
      </c>
      <c r="P123">
        <v>0</v>
      </c>
      <c r="Q123" t="b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b">
        <v>0</v>
      </c>
      <c r="Y123">
        <v>0</v>
      </c>
      <c r="Z123" t="b">
        <v>0</v>
      </c>
      <c r="AA123">
        <v>0</v>
      </c>
      <c r="AB123">
        <v>0</v>
      </c>
      <c r="AC123" t="b">
        <v>0</v>
      </c>
      <c r="AD123">
        <v>0</v>
      </c>
      <c r="AE123">
        <v>0</v>
      </c>
      <c r="AF123">
        <v>1</v>
      </c>
      <c r="AG123">
        <v>25.210217570966151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 x14ac:dyDescent="0.35">
      <c r="A124">
        <v>0</v>
      </c>
      <c r="B124">
        <v>-3.1029485636939911</v>
      </c>
      <c r="C124">
        <v>36.395822385140697</v>
      </c>
      <c r="D124">
        <v>0</v>
      </c>
      <c r="E124">
        <v>122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2.5444660144983779E-2</v>
      </c>
      <c r="L124">
        <v>0</v>
      </c>
      <c r="M124">
        <v>89.912289091386356</v>
      </c>
      <c r="N124">
        <v>0</v>
      </c>
      <c r="O124" t="b">
        <v>0</v>
      </c>
      <c r="P124">
        <v>0</v>
      </c>
      <c r="Q124" t="b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b">
        <v>0</v>
      </c>
      <c r="Y124">
        <v>0</v>
      </c>
      <c r="Z124" t="b">
        <v>0</v>
      </c>
      <c r="AA124">
        <v>0</v>
      </c>
      <c r="AB124">
        <v>0</v>
      </c>
      <c r="AC124" t="b">
        <v>0</v>
      </c>
      <c r="AD124">
        <v>0</v>
      </c>
      <c r="AE124">
        <v>0</v>
      </c>
      <c r="AF124">
        <v>1</v>
      </c>
      <c r="AG124">
        <v>25.210217570966151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 x14ac:dyDescent="0.35">
      <c r="A125">
        <v>0</v>
      </c>
      <c r="B125">
        <v>-3.1029485636939911</v>
      </c>
      <c r="C125">
        <v>36.421267045285688</v>
      </c>
      <c r="D125">
        <v>0</v>
      </c>
      <c r="E125">
        <v>123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2.544466014498525E-2</v>
      </c>
      <c r="L125">
        <v>0</v>
      </c>
      <c r="M125">
        <v>89.911057762591241</v>
      </c>
      <c r="N125">
        <v>0</v>
      </c>
      <c r="O125" t="b">
        <v>0</v>
      </c>
      <c r="P125">
        <v>0</v>
      </c>
      <c r="Q125" t="b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b">
        <v>0</v>
      </c>
      <c r="Y125">
        <v>0</v>
      </c>
      <c r="Z125" t="b">
        <v>0</v>
      </c>
      <c r="AA125">
        <v>0</v>
      </c>
      <c r="AB125">
        <v>0</v>
      </c>
      <c r="AC125" t="b">
        <v>0</v>
      </c>
      <c r="AD125">
        <v>0</v>
      </c>
      <c r="AE125">
        <v>0</v>
      </c>
      <c r="AF125">
        <v>1</v>
      </c>
      <c r="AG125">
        <v>25.210217570966151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 x14ac:dyDescent="0.35">
      <c r="A126">
        <v>0</v>
      </c>
      <c r="B126">
        <v>-3.1029485636939911</v>
      </c>
      <c r="C126">
        <v>36.446711705430673</v>
      </c>
      <c r="D126">
        <v>0</v>
      </c>
      <c r="E126">
        <v>124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2.56621638538643E-2</v>
      </c>
      <c r="L126">
        <v>0</v>
      </c>
      <c r="M126">
        <v>89.909826433796127</v>
      </c>
      <c r="N126">
        <v>0</v>
      </c>
      <c r="O126" t="b">
        <v>0</v>
      </c>
      <c r="P126">
        <v>0</v>
      </c>
      <c r="Q126" t="b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b">
        <v>0</v>
      </c>
      <c r="Y126">
        <v>0</v>
      </c>
      <c r="Z126" t="b">
        <v>0</v>
      </c>
      <c r="AA126">
        <v>0</v>
      </c>
      <c r="AB126">
        <v>0</v>
      </c>
      <c r="AC126" t="b">
        <v>0</v>
      </c>
      <c r="AD126">
        <v>0</v>
      </c>
      <c r="AE126">
        <v>0</v>
      </c>
      <c r="AF126">
        <v>1</v>
      </c>
      <c r="AG126">
        <v>25.210217570966151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 x14ac:dyDescent="0.35">
      <c r="A127">
        <v>0</v>
      </c>
      <c r="B127">
        <v>-3.1029485636939911</v>
      </c>
      <c r="C127">
        <v>36.472156365575657</v>
      </c>
      <c r="D127">
        <v>0</v>
      </c>
      <c r="E127">
        <v>125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2.5662163853864051E-2</v>
      </c>
      <c r="L127">
        <v>0</v>
      </c>
      <c r="M127">
        <v>89.908595105001012</v>
      </c>
      <c r="N127">
        <v>0</v>
      </c>
      <c r="O127" t="b">
        <v>0</v>
      </c>
      <c r="P127">
        <v>0</v>
      </c>
      <c r="Q127" t="b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b">
        <v>0</v>
      </c>
      <c r="Y127">
        <v>0</v>
      </c>
      <c r="Z127" t="b">
        <v>0</v>
      </c>
      <c r="AA127">
        <v>0</v>
      </c>
      <c r="AB127">
        <v>0</v>
      </c>
      <c r="AC127" t="b">
        <v>0</v>
      </c>
      <c r="AD127">
        <v>0</v>
      </c>
      <c r="AE127">
        <v>0</v>
      </c>
      <c r="AF127">
        <v>1</v>
      </c>
      <c r="AG127">
        <v>25.210217570966151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x14ac:dyDescent="0.35">
      <c r="A128">
        <v>0</v>
      </c>
      <c r="B128">
        <v>-3.1029485636939911</v>
      </c>
      <c r="C128">
        <v>36.497601025720641</v>
      </c>
      <c r="D128">
        <v>0</v>
      </c>
      <c r="E128">
        <v>126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2.5674001316363219E-2</v>
      </c>
      <c r="L128">
        <v>0</v>
      </c>
      <c r="M128">
        <v>89.907363776205898</v>
      </c>
      <c r="N128">
        <v>0</v>
      </c>
      <c r="O128" t="b">
        <v>0</v>
      </c>
      <c r="P128">
        <v>0</v>
      </c>
      <c r="Q128" t="b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b">
        <v>0</v>
      </c>
      <c r="Y128">
        <v>0</v>
      </c>
      <c r="Z128" t="b">
        <v>0</v>
      </c>
      <c r="AA128">
        <v>0</v>
      </c>
      <c r="AB128">
        <v>0</v>
      </c>
      <c r="AC128" t="b">
        <v>0</v>
      </c>
      <c r="AD128">
        <v>0</v>
      </c>
      <c r="AE128">
        <v>0</v>
      </c>
      <c r="AF128">
        <v>1</v>
      </c>
      <c r="AG128">
        <v>25.210217570966151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 x14ac:dyDescent="0.35">
      <c r="A129">
        <v>0</v>
      </c>
      <c r="B129">
        <v>-3.1029485636939911</v>
      </c>
      <c r="C129">
        <v>36.523045685865632</v>
      </c>
      <c r="D129">
        <v>0</v>
      </c>
      <c r="E129">
        <v>127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2.571668831336929E-2</v>
      </c>
      <c r="L129">
        <v>0</v>
      </c>
      <c r="M129">
        <v>89.906132447410783</v>
      </c>
      <c r="N129">
        <v>0</v>
      </c>
      <c r="O129" t="b">
        <v>0</v>
      </c>
      <c r="P129">
        <v>0</v>
      </c>
      <c r="Q129" t="b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b">
        <v>0</v>
      </c>
      <c r="Y129">
        <v>0</v>
      </c>
      <c r="Z129" t="b">
        <v>0</v>
      </c>
      <c r="AA129">
        <v>0</v>
      </c>
      <c r="AB129">
        <v>0</v>
      </c>
      <c r="AC129" t="b">
        <v>0</v>
      </c>
      <c r="AD129">
        <v>0</v>
      </c>
      <c r="AE129">
        <v>0</v>
      </c>
      <c r="AF129">
        <v>1</v>
      </c>
      <c r="AG129">
        <v>25.210217570966151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 x14ac:dyDescent="0.35">
      <c r="A130">
        <v>0</v>
      </c>
      <c r="B130">
        <v>-3.1029485636939911</v>
      </c>
      <c r="C130">
        <v>36.54849034601061</v>
      </c>
      <c r="D130">
        <v>0</v>
      </c>
      <c r="E130">
        <v>128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2.36633632457427E-2</v>
      </c>
      <c r="L130">
        <v>0</v>
      </c>
      <c r="M130">
        <v>89.904901118615669</v>
      </c>
      <c r="N130">
        <v>0</v>
      </c>
      <c r="O130" t="b">
        <v>0</v>
      </c>
      <c r="P130">
        <v>0</v>
      </c>
      <c r="Q130" t="b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b">
        <v>0</v>
      </c>
      <c r="Y130">
        <v>0</v>
      </c>
      <c r="Z130" t="b">
        <v>0</v>
      </c>
      <c r="AA130">
        <v>0</v>
      </c>
      <c r="AB130">
        <v>0</v>
      </c>
      <c r="AC130" t="b">
        <v>0</v>
      </c>
      <c r="AD130">
        <v>0</v>
      </c>
      <c r="AE130">
        <v>0</v>
      </c>
      <c r="AF130">
        <v>1</v>
      </c>
      <c r="AG130">
        <v>25.210217570966151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 x14ac:dyDescent="0.35">
      <c r="A131">
        <v>0</v>
      </c>
      <c r="B131">
        <v>-3.1029485636939911</v>
      </c>
      <c r="C131">
        <v>36.573935006155587</v>
      </c>
      <c r="D131">
        <v>0</v>
      </c>
      <c r="E131">
        <v>129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2.3461640917165991E-2</v>
      </c>
      <c r="L131">
        <v>0</v>
      </c>
      <c r="M131">
        <v>89.903669789820555</v>
      </c>
      <c r="N131">
        <v>0</v>
      </c>
      <c r="O131" t="b">
        <v>0</v>
      </c>
      <c r="P131">
        <v>0</v>
      </c>
      <c r="Q131" t="b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b">
        <v>0</v>
      </c>
      <c r="Y131">
        <v>0</v>
      </c>
      <c r="Z131" t="b">
        <v>0</v>
      </c>
      <c r="AA131">
        <v>0</v>
      </c>
      <c r="AB131">
        <v>0</v>
      </c>
      <c r="AC131" t="b">
        <v>0</v>
      </c>
      <c r="AD131">
        <v>0</v>
      </c>
      <c r="AE131">
        <v>0</v>
      </c>
      <c r="AF131">
        <v>1</v>
      </c>
      <c r="AG131">
        <v>25.210217570966151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 x14ac:dyDescent="0.35">
      <c r="A132">
        <v>0</v>
      </c>
      <c r="B132">
        <v>-3.1029485636939911</v>
      </c>
      <c r="C132">
        <v>36.599379666300578</v>
      </c>
      <c r="D132">
        <v>0</v>
      </c>
      <c r="E132">
        <v>130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2.3128128343460199E-2</v>
      </c>
      <c r="L132">
        <v>0</v>
      </c>
      <c r="M132">
        <v>89.90243846102544</v>
      </c>
      <c r="N132">
        <v>0</v>
      </c>
      <c r="O132" t="b">
        <v>0</v>
      </c>
      <c r="P132">
        <v>0</v>
      </c>
      <c r="Q132" t="b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b">
        <v>0</v>
      </c>
      <c r="Y132">
        <v>0</v>
      </c>
      <c r="Z132" t="b">
        <v>0</v>
      </c>
      <c r="AA132">
        <v>0</v>
      </c>
      <c r="AB132">
        <v>0</v>
      </c>
      <c r="AC132" t="b">
        <v>0</v>
      </c>
      <c r="AD132">
        <v>0</v>
      </c>
      <c r="AE132">
        <v>0</v>
      </c>
      <c r="AF132">
        <v>1</v>
      </c>
      <c r="AG132">
        <v>25.210217570966151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 x14ac:dyDescent="0.35">
      <c r="A133">
        <v>0</v>
      </c>
      <c r="B133">
        <v>-3.1029485636939911</v>
      </c>
      <c r="C133">
        <v>36.624824326445562</v>
      </c>
      <c r="D133">
        <v>0</v>
      </c>
      <c r="E133">
        <v>131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2.290052014256758E-2</v>
      </c>
      <c r="L133">
        <v>0</v>
      </c>
      <c r="M133">
        <v>89.901207132230326</v>
      </c>
      <c r="N133">
        <v>0</v>
      </c>
      <c r="O133" t="b">
        <v>0</v>
      </c>
      <c r="P133">
        <v>0</v>
      </c>
      <c r="Q133" t="b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b">
        <v>0</v>
      </c>
      <c r="Y133">
        <v>0</v>
      </c>
      <c r="Z133" t="b">
        <v>0</v>
      </c>
      <c r="AA133">
        <v>0</v>
      </c>
      <c r="AB133">
        <v>0</v>
      </c>
      <c r="AC133" t="b">
        <v>0</v>
      </c>
      <c r="AD133">
        <v>0</v>
      </c>
      <c r="AE133">
        <v>0</v>
      </c>
      <c r="AF133">
        <v>1</v>
      </c>
      <c r="AG133">
        <v>25.210217570966151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 x14ac:dyDescent="0.35">
      <c r="A134">
        <v>0</v>
      </c>
      <c r="B134">
        <v>-3.1029485636939911</v>
      </c>
      <c r="C134">
        <v>36.650268986590547</v>
      </c>
      <c r="D134">
        <v>0</v>
      </c>
      <c r="E134">
        <v>132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3.4070043887632517E-2</v>
      </c>
      <c r="L134">
        <v>0</v>
      </c>
      <c r="M134">
        <v>89.899975803435211</v>
      </c>
      <c r="N134">
        <v>0</v>
      </c>
      <c r="O134" t="b">
        <v>0</v>
      </c>
      <c r="P134">
        <v>0</v>
      </c>
      <c r="Q134" t="b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b">
        <v>0</v>
      </c>
      <c r="Y134">
        <v>0</v>
      </c>
      <c r="Z134" t="b">
        <v>0</v>
      </c>
      <c r="AA134">
        <v>0</v>
      </c>
      <c r="AB134">
        <v>0</v>
      </c>
      <c r="AC134" t="b">
        <v>0</v>
      </c>
      <c r="AD134">
        <v>0</v>
      </c>
      <c r="AE134">
        <v>0</v>
      </c>
      <c r="AF134">
        <v>1</v>
      </c>
      <c r="AG134">
        <v>25.210217570966151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 x14ac:dyDescent="0.35">
      <c r="A135">
        <v>0</v>
      </c>
      <c r="B135">
        <v>-3.1029485636939911</v>
      </c>
      <c r="C135">
        <v>36.675713646735531</v>
      </c>
      <c r="D135">
        <v>0</v>
      </c>
      <c r="E135">
        <v>133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3.6058821363300443E-2</v>
      </c>
      <c r="L135">
        <v>0</v>
      </c>
      <c r="M135">
        <v>89.898744474640097</v>
      </c>
      <c r="N135">
        <v>0</v>
      </c>
      <c r="O135" t="b">
        <v>0</v>
      </c>
      <c r="P135">
        <v>0</v>
      </c>
      <c r="Q135" t="b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b">
        <v>0</v>
      </c>
      <c r="Y135">
        <v>0</v>
      </c>
      <c r="Z135" t="b">
        <v>0</v>
      </c>
      <c r="AA135">
        <v>0</v>
      </c>
      <c r="AB135">
        <v>0</v>
      </c>
      <c r="AC135" t="b">
        <v>0</v>
      </c>
      <c r="AD135">
        <v>0</v>
      </c>
      <c r="AE135">
        <v>0</v>
      </c>
      <c r="AF135">
        <v>1</v>
      </c>
      <c r="AG135">
        <v>25.210217570966151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 x14ac:dyDescent="0.35">
      <c r="A136">
        <v>0</v>
      </c>
      <c r="B136">
        <v>-3.1029485636939911</v>
      </c>
      <c r="C136">
        <v>36.701158306880522</v>
      </c>
      <c r="D136">
        <v>0</v>
      </c>
      <c r="E136">
        <v>134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3.899541891635358E-2</v>
      </c>
      <c r="L136">
        <v>0</v>
      </c>
      <c r="M136">
        <v>89.897513145844982</v>
      </c>
      <c r="N136">
        <v>0</v>
      </c>
      <c r="O136" t="b">
        <v>0</v>
      </c>
      <c r="P136">
        <v>0</v>
      </c>
      <c r="Q136" t="b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b">
        <v>0</v>
      </c>
      <c r="Y136">
        <v>0</v>
      </c>
      <c r="Z136" t="b">
        <v>0</v>
      </c>
      <c r="AA136">
        <v>0</v>
      </c>
      <c r="AB136">
        <v>0</v>
      </c>
      <c r="AC136" t="b">
        <v>0</v>
      </c>
      <c r="AD136">
        <v>0</v>
      </c>
      <c r="AE136">
        <v>0</v>
      </c>
      <c r="AF136">
        <v>1</v>
      </c>
      <c r="AG136">
        <v>25.210217570966151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 x14ac:dyDescent="0.35">
      <c r="A137">
        <v>0</v>
      </c>
      <c r="B137">
        <v>-3.1029485636939911</v>
      </c>
      <c r="C137">
        <v>36.726602967025499</v>
      </c>
      <c r="D137">
        <v>0</v>
      </c>
      <c r="E137">
        <v>135</v>
      </c>
      <c r="F137">
        <v>0</v>
      </c>
      <c r="G137">
        <v>-2.2787975248688029E-3</v>
      </c>
      <c r="H137">
        <v>0</v>
      </c>
      <c r="I137">
        <v>0</v>
      </c>
      <c r="J137">
        <v>0</v>
      </c>
      <c r="K137">
        <v>3.982608672475102E-2</v>
      </c>
      <c r="L137">
        <v>0</v>
      </c>
      <c r="M137">
        <v>89.896281817049868</v>
      </c>
      <c r="N137">
        <v>0</v>
      </c>
      <c r="O137" t="b">
        <v>0</v>
      </c>
      <c r="P137">
        <v>0</v>
      </c>
      <c r="Q137" t="b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b">
        <v>0</v>
      </c>
      <c r="Y137">
        <v>0</v>
      </c>
      <c r="Z137" t="b">
        <v>0</v>
      </c>
      <c r="AA137">
        <v>0</v>
      </c>
      <c r="AB137">
        <v>0</v>
      </c>
      <c r="AC137" t="b">
        <v>0</v>
      </c>
      <c r="AD137">
        <v>0</v>
      </c>
      <c r="AE137">
        <v>0</v>
      </c>
      <c r="AF137">
        <v>1</v>
      </c>
      <c r="AG137">
        <v>25.210217570966151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x14ac:dyDescent="0.35">
      <c r="A138">
        <v>0</v>
      </c>
      <c r="B138">
        <v>-3.1029485636939911</v>
      </c>
      <c r="C138">
        <v>36.804248517301957</v>
      </c>
      <c r="D138">
        <v>0</v>
      </c>
      <c r="E138">
        <v>136</v>
      </c>
      <c r="F138">
        <v>1.097206841222942E-4</v>
      </c>
      <c r="G138">
        <v>8.5960220464078099E-3</v>
      </c>
      <c r="H138">
        <v>0</v>
      </c>
      <c r="I138">
        <v>0</v>
      </c>
      <c r="J138">
        <v>0</v>
      </c>
      <c r="K138">
        <v>3.1112186165182909E-2</v>
      </c>
      <c r="L138">
        <v>0</v>
      </c>
      <c r="M138">
        <v>89.895050488254753</v>
      </c>
      <c r="N138">
        <v>7.2780043770199219E-6</v>
      </c>
      <c r="O138" t="b">
        <v>0</v>
      </c>
      <c r="P138">
        <v>0</v>
      </c>
      <c r="Q138" t="b">
        <v>1</v>
      </c>
      <c r="R138">
        <v>7.2780043770199219E-6</v>
      </c>
      <c r="S138">
        <v>8.2448485540545621E-4</v>
      </c>
      <c r="T138">
        <v>3.5881580907245461E-3</v>
      </c>
      <c r="U138">
        <v>84.294844097108836</v>
      </c>
      <c r="V138">
        <v>0</v>
      </c>
      <c r="W138">
        <v>0</v>
      </c>
      <c r="X138" t="b">
        <v>0</v>
      </c>
      <c r="Y138">
        <v>0</v>
      </c>
      <c r="Z138" t="b">
        <v>0</v>
      </c>
      <c r="AA138">
        <v>19.764509889215571</v>
      </c>
      <c r="AB138">
        <v>7.4265350785917579E-6</v>
      </c>
      <c r="AC138" t="b">
        <v>0</v>
      </c>
      <c r="AD138">
        <v>0</v>
      </c>
      <c r="AE138">
        <v>0</v>
      </c>
      <c r="AF138">
        <v>1</v>
      </c>
      <c r="AG138">
        <v>25.210217570966151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0.26266307179432469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 x14ac:dyDescent="0.35">
      <c r="A139">
        <v>0</v>
      </c>
      <c r="B139">
        <v>-6.7199315199413396</v>
      </c>
      <c r="C139">
        <v>36.829693177446948</v>
      </c>
      <c r="D139">
        <v>800</v>
      </c>
      <c r="E139">
        <v>137</v>
      </c>
      <c r="F139">
        <v>2.6872912421822548E-3</v>
      </c>
      <c r="G139">
        <v>-2.9865881292277199E-2</v>
      </c>
      <c r="H139">
        <v>0</v>
      </c>
      <c r="I139">
        <v>0</v>
      </c>
      <c r="J139">
        <v>0</v>
      </c>
      <c r="K139">
        <v>2.075024836392789E-2</v>
      </c>
      <c r="L139">
        <v>0</v>
      </c>
      <c r="M139">
        <v>89.893101504111172</v>
      </c>
      <c r="N139">
        <v>1.2286711533159429E-4</v>
      </c>
      <c r="O139" t="b">
        <v>1</v>
      </c>
      <c r="P139">
        <v>0</v>
      </c>
      <c r="Q139" t="b">
        <v>0</v>
      </c>
      <c r="R139">
        <v>1.2286711533159429E-4</v>
      </c>
      <c r="S139">
        <v>2.019337510485673E-2</v>
      </c>
      <c r="T139">
        <v>8.7881568456336517E-2</v>
      </c>
      <c r="U139">
        <v>58.102943109580721</v>
      </c>
      <c r="V139">
        <v>0</v>
      </c>
      <c r="W139">
        <v>0</v>
      </c>
      <c r="X139" t="b">
        <v>0</v>
      </c>
      <c r="Y139">
        <v>650</v>
      </c>
      <c r="Z139" t="b">
        <v>1</v>
      </c>
      <c r="AA139">
        <v>13.62332662195676</v>
      </c>
      <c r="AB139">
        <v>1.2537460748121871E-4</v>
      </c>
      <c r="AC139" t="b">
        <v>1</v>
      </c>
      <c r="AD139">
        <v>150</v>
      </c>
      <c r="AE139">
        <v>0</v>
      </c>
      <c r="AF139">
        <v>1</v>
      </c>
      <c r="AG139">
        <v>25.210217570966151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0.26266307179432469</v>
      </c>
      <c r="AO139">
        <v>0</v>
      </c>
      <c r="AP139">
        <v>0.28488807596971771</v>
      </c>
      <c r="AQ139">
        <v>1</v>
      </c>
      <c r="AR139">
        <v>3</v>
      </c>
      <c r="AS139">
        <v>0</v>
      </c>
      <c r="AT139">
        <v>0</v>
      </c>
      <c r="AU139">
        <v>0.28491420273693591</v>
      </c>
      <c r="AV139">
        <v>0.1010335246508338</v>
      </c>
    </row>
    <row r="140" spans="1:48" x14ac:dyDescent="0.35">
      <c r="A140">
        <v>0</v>
      </c>
      <c r="B140">
        <v>-6.7199315199413396</v>
      </c>
      <c r="C140">
        <v>36.857978828591222</v>
      </c>
      <c r="D140">
        <v>800</v>
      </c>
      <c r="E140">
        <v>138</v>
      </c>
      <c r="F140">
        <v>0.1046976236626506</v>
      </c>
      <c r="G140">
        <v>0.19802408893814111</v>
      </c>
      <c r="H140">
        <v>0</v>
      </c>
      <c r="I140">
        <v>0</v>
      </c>
      <c r="J140">
        <v>0</v>
      </c>
      <c r="K140">
        <v>7.5245639487721014E-3</v>
      </c>
      <c r="L140">
        <v>0</v>
      </c>
      <c r="M140">
        <v>89.890434864619138</v>
      </c>
      <c r="N140">
        <v>1.757559284789344E-2</v>
      </c>
      <c r="O140" t="b">
        <v>1</v>
      </c>
      <c r="P140">
        <v>0</v>
      </c>
      <c r="Q140" t="b">
        <v>0</v>
      </c>
      <c r="R140">
        <v>1.757559284789344E-2</v>
      </c>
      <c r="S140">
        <v>0.78673958148658341</v>
      </c>
      <c r="T140">
        <v>3.423890658629611</v>
      </c>
      <c r="U140">
        <v>213.32922954459281</v>
      </c>
      <c r="V140">
        <v>0</v>
      </c>
      <c r="W140">
        <v>0</v>
      </c>
      <c r="X140" t="b">
        <v>0</v>
      </c>
      <c r="Y140">
        <v>650</v>
      </c>
      <c r="Z140" t="b">
        <v>1</v>
      </c>
      <c r="AA140">
        <v>50.019045792831079</v>
      </c>
      <c r="AB140">
        <v>1.7934278416217801E-2</v>
      </c>
      <c r="AC140" t="b">
        <v>1</v>
      </c>
      <c r="AD140">
        <v>150</v>
      </c>
      <c r="AE140">
        <v>0</v>
      </c>
      <c r="AF140">
        <v>1</v>
      </c>
      <c r="AG140">
        <v>25.210217570966151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0.23943164860468669</v>
      </c>
      <c r="AQ140">
        <v>1</v>
      </c>
      <c r="AR140">
        <v>3</v>
      </c>
      <c r="AS140">
        <v>0</v>
      </c>
      <c r="AT140">
        <v>0</v>
      </c>
      <c r="AU140">
        <v>0.23945811059397459</v>
      </c>
      <c r="AV140">
        <v>8.4914323986425955E-2</v>
      </c>
    </row>
    <row r="141" spans="1:48" x14ac:dyDescent="0.35">
      <c r="A141">
        <v>0</v>
      </c>
      <c r="B141">
        <v>-6.7199315199413396</v>
      </c>
      <c r="C141">
        <v>36.893668368017892</v>
      </c>
      <c r="D141">
        <v>800</v>
      </c>
      <c r="E141">
        <v>139</v>
      </c>
      <c r="F141">
        <v>1.5263538002967829</v>
      </c>
      <c r="G141">
        <v>0.50749161641854634</v>
      </c>
      <c r="H141">
        <v>0</v>
      </c>
      <c r="I141">
        <v>0</v>
      </c>
      <c r="J141">
        <v>0</v>
      </c>
      <c r="K141">
        <v>1.2027430128743129E-2</v>
      </c>
      <c r="L141">
        <v>0</v>
      </c>
      <c r="M141">
        <v>89.887768225127104</v>
      </c>
      <c r="N141">
        <v>0.50993910336813775</v>
      </c>
      <c r="O141" t="b">
        <v>1</v>
      </c>
      <c r="P141">
        <v>0</v>
      </c>
      <c r="Q141" t="b">
        <v>0</v>
      </c>
      <c r="R141">
        <v>0.50993910336813775</v>
      </c>
      <c r="S141">
        <v>11.4696294723481</v>
      </c>
      <c r="T141">
        <v>49.915827463658928</v>
      </c>
      <c r="U141">
        <v>424.56120752228401</v>
      </c>
      <c r="V141">
        <v>1</v>
      </c>
      <c r="W141">
        <v>181.79344362264581</v>
      </c>
      <c r="X141" t="b">
        <v>1</v>
      </c>
      <c r="Y141">
        <v>650</v>
      </c>
      <c r="Z141" t="b">
        <v>0</v>
      </c>
      <c r="AA141">
        <v>99.546351553656777</v>
      </c>
      <c r="AB141">
        <v>0.52034602384503847</v>
      </c>
      <c r="AC141" t="b">
        <v>0</v>
      </c>
      <c r="AD141">
        <v>0</v>
      </c>
      <c r="AE141">
        <v>150</v>
      </c>
      <c r="AF141">
        <v>0.89067464104026117</v>
      </c>
      <c r="AG141">
        <v>25.210217570966151</v>
      </c>
      <c r="AH141">
        <v>30.687839815702411</v>
      </c>
      <c r="AI141">
        <v>0.58421560451895393</v>
      </c>
      <c r="AJ141">
        <v>3.3549591035506339</v>
      </c>
      <c r="AK141">
        <v>1.544155244378431</v>
      </c>
      <c r="AL141">
        <v>0</v>
      </c>
      <c r="AM141">
        <v>0</v>
      </c>
      <c r="AN141">
        <v>1.544155244378431</v>
      </c>
      <c r="AO141">
        <v>0</v>
      </c>
      <c r="AP141">
        <v>0.51008644564256811</v>
      </c>
      <c r="AQ141">
        <v>1</v>
      </c>
      <c r="AR141">
        <v>3</v>
      </c>
      <c r="AS141">
        <v>0</v>
      </c>
      <c r="AT141">
        <v>0</v>
      </c>
      <c r="AU141">
        <v>0.51011126359819592</v>
      </c>
      <c r="AV141">
        <v>0.18089073282528559</v>
      </c>
    </row>
    <row r="142" spans="1:48" x14ac:dyDescent="0.35">
      <c r="A142">
        <v>0</v>
      </c>
      <c r="B142">
        <v>-6.7199315199413396</v>
      </c>
      <c r="C142">
        <v>36.896123023115599</v>
      </c>
      <c r="D142">
        <v>800</v>
      </c>
      <c r="E142">
        <v>140</v>
      </c>
      <c r="F142">
        <v>3.9651694774627679</v>
      </c>
      <c r="G142">
        <v>0.98906932355443777</v>
      </c>
      <c r="H142">
        <v>0</v>
      </c>
      <c r="I142">
        <v>0</v>
      </c>
      <c r="J142">
        <v>0</v>
      </c>
      <c r="K142">
        <v>2.3383820940805631E-2</v>
      </c>
      <c r="L142">
        <v>0</v>
      </c>
      <c r="M142">
        <v>89.88510158563507</v>
      </c>
      <c r="N142">
        <v>2.3510560357311769</v>
      </c>
      <c r="O142" t="b">
        <v>1</v>
      </c>
      <c r="P142">
        <v>0</v>
      </c>
      <c r="Q142" t="b">
        <v>0</v>
      </c>
      <c r="R142">
        <v>2.3510560357311769</v>
      </c>
      <c r="S142">
        <v>29.795860365217528</v>
      </c>
      <c r="T142">
        <v>129.67158430942669</v>
      </c>
      <c r="U142">
        <v>753.49162934618448</v>
      </c>
      <c r="V142">
        <v>1</v>
      </c>
      <c r="W142">
        <v>472.26391005493213</v>
      </c>
      <c r="X142" t="b">
        <v>0</v>
      </c>
      <c r="Y142">
        <v>650</v>
      </c>
      <c r="Z142" t="b">
        <v>0</v>
      </c>
      <c r="AA142">
        <v>176.6702687355062</v>
      </c>
      <c r="AB142">
        <v>2.3990367711542628</v>
      </c>
      <c r="AC142" t="b">
        <v>0</v>
      </c>
      <c r="AD142">
        <v>0</v>
      </c>
      <c r="AE142">
        <v>150</v>
      </c>
      <c r="AF142">
        <v>0.91071800589913343</v>
      </c>
      <c r="AG142">
        <v>25.212007152521391</v>
      </c>
      <c r="AH142">
        <v>53.264714685771267</v>
      </c>
      <c r="AI142">
        <v>2.6342256940289022</v>
      </c>
      <c r="AJ142">
        <v>4.7555799423593683</v>
      </c>
      <c r="AK142">
        <v>3.4609836054324572</v>
      </c>
      <c r="AL142">
        <v>0</v>
      </c>
      <c r="AM142">
        <v>0</v>
      </c>
      <c r="AN142">
        <v>3.4870104042800492</v>
      </c>
      <c r="AO142">
        <v>0</v>
      </c>
      <c r="AP142">
        <v>0.86447514184571983</v>
      </c>
      <c r="AQ142">
        <v>1</v>
      </c>
      <c r="AR142">
        <v>3</v>
      </c>
      <c r="AS142">
        <v>0</v>
      </c>
      <c r="AT142">
        <v>0</v>
      </c>
      <c r="AU142">
        <v>0.86450098004862519</v>
      </c>
      <c r="AV142">
        <v>0.30656099358815742</v>
      </c>
    </row>
    <row r="143" spans="1:48" x14ac:dyDescent="0.35">
      <c r="A143">
        <v>0</v>
      </c>
      <c r="B143">
        <v>-6.7199315199413396</v>
      </c>
      <c r="C143">
        <v>36.8731543244023</v>
      </c>
      <c r="D143">
        <v>1051.826167053076</v>
      </c>
      <c r="E143">
        <v>141</v>
      </c>
      <c r="F143">
        <v>8.8312253475189202</v>
      </c>
      <c r="G143">
        <v>1.6236240453821511</v>
      </c>
      <c r="H143">
        <v>0</v>
      </c>
      <c r="I143">
        <v>0</v>
      </c>
      <c r="J143">
        <v>0</v>
      </c>
      <c r="K143">
        <v>2.8987296676823589E-2</v>
      </c>
      <c r="L143">
        <v>0</v>
      </c>
      <c r="M143">
        <v>89.882434946143036</v>
      </c>
      <c r="N143">
        <v>8.2566293375406943</v>
      </c>
      <c r="O143" t="b">
        <v>1</v>
      </c>
      <c r="P143">
        <v>0</v>
      </c>
      <c r="Q143" t="b">
        <v>0</v>
      </c>
      <c r="R143">
        <v>8.2566293375406943</v>
      </c>
      <c r="S143">
        <v>66.361339358643889</v>
      </c>
      <c r="T143">
        <v>288.8045488888182</v>
      </c>
      <c r="U143">
        <v>1188.116501306868</v>
      </c>
      <c r="V143">
        <v>1</v>
      </c>
      <c r="W143">
        <v>1051.826167053076</v>
      </c>
      <c r="X143" t="b">
        <v>0</v>
      </c>
      <c r="Y143">
        <v>1051.826167053076</v>
      </c>
      <c r="Z143" t="b">
        <v>0</v>
      </c>
      <c r="AA143">
        <v>278.57623548799239</v>
      </c>
      <c r="AB143">
        <v>8.425131977082339</v>
      </c>
      <c r="AC143" t="b">
        <v>0</v>
      </c>
      <c r="AD143">
        <v>0</v>
      </c>
      <c r="AE143">
        <v>2.2737367544323211E-13</v>
      </c>
      <c r="AF143">
        <v>0.91813423534265892</v>
      </c>
      <c r="AG143">
        <v>25.218745278538179</v>
      </c>
      <c r="AH143">
        <v>83.310154944033798</v>
      </c>
      <c r="AI143">
        <v>9.1763618573028989</v>
      </c>
      <c r="AJ143">
        <v>6.8202495382148953</v>
      </c>
      <c r="AK143">
        <v>9.1763618573029024</v>
      </c>
      <c r="AL143">
        <v>0</v>
      </c>
      <c r="AM143">
        <v>0</v>
      </c>
      <c r="AN143">
        <v>9.5140433419954746</v>
      </c>
      <c r="AO143">
        <v>0</v>
      </c>
      <c r="AP143">
        <v>2.0411418929568388</v>
      </c>
      <c r="AQ143">
        <v>1</v>
      </c>
      <c r="AR143">
        <v>3</v>
      </c>
      <c r="AS143">
        <v>0</v>
      </c>
      <c r="AT143">
        <v>0</v>
      </c>
      <c r="AU143">
        <v>2.0411928868408178</v>
      </c>
      <c r="AV143">
        <v>0.72382812042596434</v>
      </c>
    </row>
    <row r="144" spans="1:48" x14ac:dyDescent="0.35">
      <c r="A144">
        <v>0</v>
      </c>
      <c r="B144">
        <v>-6.7199315199413396</v>
      </c>
      <c r="C144">
        <v>36.84412488585135</v>
      </c>
      <c r="D144">
        <v>1707.076888869032</v>
      </c>
      <c r="E144">
        <v>142</v>
      </c>
      <c r="F144">
        <v>14.332768249511719</v>
      </c>
      <c r="G144">
        <v>1.156100138291084</v>
      </c>
      <c r="H144">
        <v>0</v>
      </c>
      <c r="I144">
        <v>0</v>
      </c>
      <c r="J144">
        <v>0</v>
      </c>
      <c r="K144">
        <v>4.3028924448704133E-2</v>
      </c>
      <c r="L144">
        <v>0</v>
      </c>
      <c r="M144">
        <v>89.879768306651002</v>
      </c>
      <c r="N144">
        <v>9.8509519893013486</v>
      </c>
      <c r="O144" t="b">
        <v>1</v>
      </c>
      <c r="P144">
        <v>0</v>
      </c>
      <c r="Q144" t="b">
        <v>0</v>
      </c>
      <c r="R144">
        <v>9.8509519893013486</v>
      </c>
      <c r="S144">
        <v>107.7021206374109</v>
      </c>
      <c r="T144">
        <v>468.71962901401218</v>
      </c>
      <c r="U144">
        <v>873.42441948927956</v>
      </c>
      <c r="V144">
        <v>1</v>
      </c>
      <c r="W144">
        <v>1707.076888869032</v>
      </c>
      <c r="X144" t="b">
        <v>0</v>
      </c>
      <c r="Y144">
        <v>1707.076888869032</v>
      </c>
      <c r="Z144" t="b">
        <v>0</v>
      </c>
      <c r="AA144">
        <v>204.79076462364941</v>
      </c>
      <c r="AB144">
        <v>10.0519918258177</v>
      </c>
      <c r="AC144" t="b">
        <v>0</v>
      </c>
      <c r="AD144">
        <v>0</v>
      </c>
      <c r="AE144">
        <v>-2.2737367544323211E-13</v>
      </c>
      <c r="AF144">
        <v>0.89637490149649268</v>
      </c>
      <c r="AG144">
        <v>25.240443162284802</v>
      </c>
      <c r="AH144">
        <v>62.730787316233723</v>
      </c>
      <c r="AI144">
        <v>11.214048730097151</v>
      </c>
      <c r="AJ144">
        <v>6.5004840148472809</v>
      </c>
      <c r="AK144">
        <v>11.214048730097151</v>
      </c>
      <c r="AL144">
        <v>0</v>
      </c>
      <c r="AM144">
        <v>0</v>
      </c>
      <c r="AN144">
        <v>11.584682381036091</v>
      </c>
      <c r="AO144">
        <v>0</v>
      </c>
      <c r="AP144">
        <v>2.4925230938178631</v>
      </c>
      <c r="AQ144">
        <v>1</v>
      </c>
      <c r="AR144">
        <v>3</v>
      </c>
      <c r="AS144">
        <v>0</v>
      </c>
      <c r="AT144">
        <v>0</v>
      </c>
      <c r="AU144">
        <v>2.4926231828579231</v>
      </c>
      <c r="AV144">
        <v>0.88390997490230683</v>
      </c>
    </row>
    <row r="145" spans="1:48" x14ac:dyDescent="0.35">
      <c r="A145">
        <v>0</v>
      </c>
      <c r="B145">
        <v>-6.7199315199413396</v>
      </c>
      <c r="C145">
        <v>36.907147491317588</v>
      </c>
      <c r="D145">
        <v>2002.130919911948</v>
      </c>
      <c r="E145">
        <v>143</v>
      </c>
      <c r="F145">
        <v>16.810067939758301</v>
      </c>
      <c r="G145">
        <v>0.40101089498633291</v>
      </c>
      <c r="H145">
        <v>0</v>
      </c>
      <c r="I145">
        <v>0</v>
      </c>
      <c r="J145">
        <v>0</v>
      </c>
      <c r="K145">
        <v>5.2884279492523389E-2</v>
      </c>
      <c r="L145">
        <v>0</v>
      </c>
      <c r="M145">
        <v>89.877101667158968</v>
      </c>
      <c r="N145">
        <v>4.7775749323254262</v>
      </c>
      <c r="O145" t="b">
        <v>1</v>
      </c>
      <c r="P145">
        <v>0</v>
      </c>
      <c r="Q145" t="b">
        <v>0</v>
      </c>
      <c r="R145">
        <v>4.7775749323254262</v>
      </c>
      <c r="S145">
        <v>126.31753570930719</v>
      </c>
      <c r="T145">
        <v>549.73391540690511</v>
      </c>
      <c r="U145">
        <v>361.17297358683049</v>
      </c>
      <c r="V145">
        <v>1</v>
      </c>
      <c r="W145">
        <v>2002.130919911948</v>
      </c>
      <c r="X145" t="b">
        <v>0</v>
      </c>
      <c r="Y145">
        <v>2002.130919911948</v>
      </c>
      <c r="Z145" t="b">
        <v>0</v>
      </c>
      <c r="AA145">
        <v>84.683789200093429</v>
      </c>
      <c r="AB145">
        <v>4.8750764615565574</v>
      </c>
      <c r="AC145" t="b">
        <v>0</v>
      </c>
      <c r="AD145">
        <v>0</v>
      </c>
      <c r="AE145">
        <v>-4.5474735088646412E-13</v>
      </c>
      <c r="AF145">
        <v>0.81907475903117688</v>
      </c>
      <c r="AG145">
        <v>25.273211576577609</v>
      </c>
      <c r="AH145">
        <v>28.388130840847371</v>
      </c>
      <c r="AI145">
        <v>5.9519310146035087</v>
      </c>
      <c r="AJ145">
        <v>5.1361294130347908</v>
      </c>
      <c r="AK145">
        <v>5.951931014603506</v>
      </c>
      <c r="AL145">
        <v>0</v>
      </c>
      <c r="AM145">
        <v>0</v>
      </c>
      <c r="AN145">
        <v>6.0536086490536567</v>
      </c>
      <c r="AO145">
        <v>0</v>
      </c>
      <c r="AP145">
        <v>1.6538787694282679</v>
      </c>
      <c r="AQ145">
        <v>1</v>
      </c>
      <c r="AR145">
        <v>0</v>
      </c>
      <c r="AS145">
        <v>0</v>
      </c>
      <c r="AT145">
        <v>0</v>
      </c>
      <c r="AU145">
        <v>1.6539949486662251</v>
      </c>
      <c r="AV145">
        <v>0.58652372473237846</v>
      </c>
    </row>
    <row r="146" spans="1:48" x14ac:dyDescent="0.35">
      <c r="A146">
        <v>0</v>
      </c>
      <c r="B146">
        <v>-6.7199315199413396</v>
      </c>
      <c r="C146">
        <v>37.057327748936217</v>
      </c>
      <c r="D146">
        <v>2204.8176348795332</v>
      </c>
      <c r="E146">
        <v>144</v>
      </c>
      <c r="F146">
        <v>18.51184349060059</v>
      </c>
      <c r="G146">
        <v>0.72241898267097815</v>
      </c>
      <c r="H146">
        <v>0</v>
      </c>
      <c r="I146">
        <v>0</v>
      </c>
      <c r="J146">
        <v>0</v>
      </c>
      <c r="K146">
        <v>6.9753602899485789E-2</v>
      </c>
      <c r="L146">
        <v>0</v>
      </c>
      <c r="M146">
        <v>89.874435027666934</v>
      </c>
      <c r="N146">
        <v>8.4709622598150318</v>
      </c>
      <c r="O146" t="b">
        <v>1</v>
      </c>
      <c r="P146">
        <v>0</v>
      </c>
      <c r="Q146" t="b">
        <v>0</v>
      </c>
      <c r="R146">
        <v>8.4709622598150318</v>
      </c>
      <c r="S146">
        <v>139.10535397887679</v>
      </c>
      <c r="T146">
        <v>605.38650051607192</v>
      </c>
      <c r="U146">
        <v>581.51414499797545</v>
      </c>
      <c r="V146">
        <v>1</v>
      </c>
      <c r="W146">
        <v>2204.8176348795341</v>
      </c>
      <c r="X146" t="b">
        <v>0</v>
      </c>
      <c r="Y146">
        <v>2204.8176348795341</v>
      </c>
      <c r="Z146" t="b">
        <v>0</v>
      </c>
      <c r="AA146">
        <v>136.3469165005007</v>
      </c>
      <c r="AB146">
        <v>8.6438390406275829</v>
      </c>
      <c r="AC146" t="b">
        <v>0</v>
      </c>
      <c r="AD146">
        <v>0</v>
      </c>
      <c r="AE146">
        <v>-4.5474735088646412E-13</v>
      </c>
      <c r="AF146">
        <v>0.86025086833559594</v>
      </c>
      <c r="AG146">
        <v>25.300958761849341</v>
      </c>
      <c r="AH146">
        <v>43.519135505441653</v>
      </c>
      <c r="AI146">
        <v>10.04804454002074</v>
      </c>
      <c r="AJ146">
        <v>6.0817613976710092</v>
      </c>
      <c r="AK146">
        <v>10.048044540020729</v>
      </c>
      <c r="AL146">
        <v>0</v>
      </c>
      <c r="AM146">
        <v>0</v>
      </c>
      <c r="AN146">
        <v>10.24088011649021</v>
      </c>
      <c r="AO146">
        <v>0</v>
      </c>
      <c r="AP146">
        <v>2.4451786565478351</v>
      </c>
      <c r="AQ146">
        <v>1</v>
      </c>
      <c r="AR146">
        <v>0</v>
      </c>
      <c r="AS146">
        <v>0</v>
      </c>
      <c r="AT146">
        <v>0</v>
      </c>
      <c r="AU146">
        <v>2.4453408281839049</v>
      </c>
      <c r="AV146">
        <v>0.86714316264578495</v>
      </c>
    </row>
    <row r="147" spans="1:48" x14ac:dyDescent="0.35">
      <c r="A147">
        <v>0</v>
      </c>
      <c r="B147">
        <v>-6.7199315199413396</v>
      </c>
      <c r="C147">
        <v>37.124358773516597</v>
      </c>
      <c r="D147">
        <v>1316.6678561562769</v>
      </c>
      <c r="E147">
        <v>145</v>
      </c>
      <c r="F147">
        <v>21.370381355285641</v>
      </c>
      <c r="G147">
        <v>0.50957435393587103</v>
      </c>
      <c r="H147">
        <v>0</v>
      </c>
      <c r="I147">
        <v>0</v>
      </c>
      <c r="J147">
        <v>0</v>
      </c>
      <c r="K147">
        <v>8.9137818663688806E-2</v>
      </c>
      <c r="L147">
        <v>0</v>
      </c>
      <c r="M147">
        <v>89.8717683881749</v>
      </c>
      <c r="N147">
        <v>7.3861462028749472</v>
      </c>
      <c r="O147" t="b">
        <v>1</v>
      </c>
      <c r="P147">
        <v>0</v>
      </c>
      <c r="Q147" t="b">
        <v>0</v>
      </c>
      <c r="R147">
        <v>7.3861462028749472</v>
      </c>
      <c r="S147">
        <v>160.58554430843191</v>
      </c>
      <c r="T147">
        <v>698.8682888302958</v>
      </c>
      <c r="U147">
        <v>439.22073446255638</v>
      </c>
      <c r="V147">
        <v>2</v>
      </c>
      <c r="W147">
        <v>1316.6678561562769</v>
      </c>
      <c r="X147" t="b">
        <v>1</v>
      </c>
      <c r="Y147">
        <v>1316.6678561562769</v>
      </c>
      <c r="Z147" t="b">
        <v>0</v>
      </c>
      <c r="AA147">
        <v>102.983553060886</v>
      </c>
      <c r="AB147">
        <v>7.5368838804846403</v>
      </c>
      <c r="AC147" t="b">
        <v>0</v>
      </c>
      <c r="AD147">
        <v>0</v>
      </c>
      <c r="AE147">
        <v>-2.2737367544323211E-13</v>
      </c>
      <c r="AF147">
        <v>0.90124833491811218</v>
      </c>
      <c r="AG147">
        <v>25.338959683678169</v>
      </c>
      <c r="AH147">
        <v>60.651632891286447</v>
      </c>
      <c r="AI147">
        <v>8.3627160111973406</v>
      </c>
      <c r="AJ147">
        <v>5.9894497379499256</v>
      </c>
      <c r="AK147">
        <v>8.3627160111973371</v>
      </c>
      <c r="AL147">
        <v>0</v>
      </c>
      <c r="AM147">
        <v>0</v>
      </c>
      <c r="AN147">
        <v>8.651181289873362</v>
      </c>
      <c r="AO147">
        <v>0</v>
      </c>
      <c r="AP147">
        <v>1.8901261967321461</v>
      </c>
      <c r="AQ147">
        <v>1</v>
      </c>
      <c r="AR147">
        <v>3</v>
      </c>
      <c r="AS147">
        <v>0</v>
      </c>
      <c r="AT147">
        <v>0</v>
      </c>
      <c r="AU147">
        <v>1.89018049130557</v>
      </c>
      <c r="AV147">
        <v>0.67027756225677682</v>
      </c>
    </row>
    <row r="148" spans="1:48" x14ac:dyDescent="0.35">
      <c r="A148">
        <v>0</v>
      </c>
      <c r="B148">
        <v>-6.7199315199413396</v>
      </c>
      <c r="C148">
        <v>37.23647536316323</v>
      </c>
      <c r="D148">
        <v>1366.44469771633</v>
      </c>
      <c r="E148">
        <v>146</v>
      </c>
      <c r="F148">
        <v>22.178292083740239</v>
      </c>
      <c r="G148">
        <v>0.29465742920190818</v>
      </c>
      <c r="H148">
        <v>0</v>
      </c>
      <c r="I148">
        <v>0</v>
      </c>
      <c r="J148">
        <v>0</v>
      </c>
      <c r="K148">
        <v>0.1062952058367635</v>
      </c>
      <c r="L148">
        <v>0</v>
      </c>
      <c r="M148">
        <v>89.869101748682866</v>
      </c>
      <c r="N148">
        <v>5.1249744572198193</v>
      </c>
      <c r="O148" t="b">
        <v>1</v>
      </c>
      <c r="P148">
        <v>0</v>
      </c>
      <c r="Q148" t="b">
        <v>0</v>
      </c>
      <c r="R148">
        <v>5.1249744572198193</v>
      </c>
      <c r="S148">
        <v>166.65650682073229</v>
      </c>
      <c r="T148">
        <v>725.28911768382727</v>
      </c>
      <c r="U148">
        <v>293.65730758906108</v>
      </c>
      <c r="V148">
        <v>2</v>
      </c>
      <c r="W148">
        <v>1366.44469771633</v>
      </c>
      <c r="X148" t="b">
        <v>0</v>
      </c>
      <c r="Y148">
        <v>1366.44469771633</v>
      </c>
      <c r="Z148" t="b">
        <v>0</v>
      </c>
      <c r="AA148">
        <v>68.85347285532832</v>
      </c>
      <c r="AB148">
        <v>5.2295657726732854</v>
      </c>
      <c r="AC148" t="b">
        <v>0</v>
      </c>
      <c r="AD148">
        <v>0</v>
      </c>
      <c r="AE148">
        <v>-4.5474735088646412E-13</v>
      </c>
      <c r="AF148">
        <v>0.87717383546109151</v>
      </c>
      <c r="AG148">
        <v>25.362373628686811</v>
      </c>
      <c r="AH148">
        <v>41.663838855293363</v>
      </c>
      <c r="AI148">
        <v>5.9618351132467753</v>
      </c>
      <c r="AJ148">
        <v>5.117409526562831</v>
      </c>
      <c r="AK148">
        <v>5.9618351132467726</v>
      </c>
      <c r="AL148">
        <v>0</v>
      </c>
      <c r="AM148">
        <v>0</v>
      </c>
      <c r="AN148">
        <v>5.9748659929507522</v>
      </c>
      <c r="AO148">
        <v>0</v>
      </c>
      <c r="AP148">
        <v>1.4218819358635391</v>
      </c>
      <c r="AQ148">
        <v>1</v>
      </c>
      <c r="AR148">
        <v>3</v>
      </c>
      <c r="AS148">
        <v>0</v>
      </c>
      <c r="AT148">
        <v>0</v>
      </c>
      <c r="AU148">
        <v>1.421933384622095</v>
      </c>
      <c r="AV148">
        <v>0.50423229269376002</v>
      </c>
    </row>
    <row r="149" spans="1:48" x14ac:dyDescent="0.35">
      <c r="A149">
        <v>0</v>
      </c>
      <c r="B149">
        <v>-6.7199315199413396</v>
      </c>
      <c r="C149">
        <v>37.338462237538849</v>
      </c>
      <c r="D149">
        <v>1494.8554015540001</v>
      </c>
      <c r="E149">
        <v>147</v>
      </c>
      <c r="F149">
        <v>24.262481880187991</v>
      </c>
      <c r="G149">
        <v>0.72187970000844981</v>
      </c>
      <c r="H149">
        <v>0</v>
      </c>
      <c r="I149">
        <v>0</v>
      </c>
      <c r="J149">
        <v>0</v>
      </c>
      <c r="K149">
        <v>0.1113129191401425</v>
      </c>
      <c r="L149">
        <v>0</v>
      </c>
      <c r="M149">
        <v>89.866435109190832</v>
      </c>
      <c r="N149">
        <v>11.202273459458461</v>
      </c>
      <c r="O149" t="b">
        <v>1</v>
      </c>
      <c r="P149">
        <v>0</v>
      </c>
      <c r="Q149" t="b">
        <v>0</v>
      </c>
      <c r="R149">
        <v>11.202273459458461</v>
      </c>
      <c r="S149">
        <v>182.31793781442221</v>
      </c>
      <c r="T149">
        <v>793.44766536836551</v>
      </c>
      <c r="U149">
        <v>586.7433176283738</v>
      </c>
      <c r="V149">
        <v>2</v>
      </c>
      <c r="W149">
        <v>1494.855401554001</v>
      </c>
      <c r="X149" t="b">
        <v>0</v>
      </c>
      <c r="Y149">
        <v>1494.855401554001</v>
      </c>
      <c r="Z149" t="b">
        <v>0</v>
      </c>
      <c r="AA149">
        <v>137.57299426685691</v>
      </c>
      <c r="AB149">
        <v>11.430891285161691</v>
      </c>
      <c r="AC149" t="b">
        <v>0</v>
      </c>
      <c r="AD149">
        <v>0</v>
      </c>
      <c r="AE149">
        <v>-4.5474735088646412E-13</v>
      </c>
      <c r="AF149">
        <v>0.91115260611408921</v>
      </c>
      <c r="AG149">
        <v>25.38258030397634</v>
      </c>
      <c r="AH149">
        <v>80.142183290704409</v>
      </c>
      <c r="AI149">
        <v>12.54552882629892</v>
      </c>
      <c r="AJ149">
        <v>7.1204241257060659</v>
      </c>
      <c r="AK149">
        <v>12.54552882629892</v>
      </c>
      <c r="AL149">
        <v>0</v>
      </c>
      <c r="AM149">
        <v>0</v>
      </c>
      <c r="AN149">
        <v>12.57693347655788</v>
      </c>
      <c r="AO149">
        <v>0</v>
      </c>
      <c r="AP149">
        <v>2.6338445151198022</v>
      </c>
      <c r="AQ149">
        <v>1</v>
      </c>
      <c r="AR149">
        <v>3</v>
      </c>
      <c r="AS149">
        <v>0</v>
      </c>
      <c r="AT149">
        <v>0</v>
      </c>
      <c r="AU149">
        <v>2.6339254905824059</v>
      </c>
      <c r="AV149">
        <v>0.93401723545148596</v>
      </c>
    </row>
    <row r="150" spans="1:48" x14ac:dyDescent="0.35">
      <c r="A150">
        <v>0</v>
      </c>
      <c r="B150">
        <v>-6.7199315199413396</v>
      </c>
      <c r="C150">
        <v>37.429741367777623</v>
      </c>
      <c r="D150">
        <v>1643.067169780302</v>
      </c>
      <c r="E150">
        <v>148</v>
      </c>
      <c r="F150">
        <v>26.668055915832522</v>
      </c>
      <c r="G150">
        <v>0.55929363084119954</v>
      </c>
      <c r="H150">
        <v>0</v>
      </c>
      <c r="I150">
        <v>0</v>
      </c>
      <c r="J150">
        <v>0</v>
      </c>
      <c r="K150">
        <v>9.4690821887219834E-2</v>
      </c>
      <c r="L150">
        <v>0</v>
      </c>
      <c r="M150">
        <v>89.863768469698798</v>
      </c>
      <c r="N150">
        <v>10.04489575175451</v>
      </c>
      <c r="O150" t="b">
        <v>1</v>
      </c>
      <c r="P150">
        <v>0</v>
      </c>
      <c r="Q150" t="b">
        <v>0</v>
      </c>
      <c r="R150">
        <v>10.04489575175451</v>
      </c>
      <c r="S150">
        <v>200.39437779300329</v>
      </c>
      <c r="T150">
        <v>872.11633215515019</v>
      </c>
      <c r="U150">
        <v>478.66457013655668</v>
      </c>
      <c r="V150">
        <v>2</v>
      </c>
      <c r="W150">
        <v>1643.0671697803029</v>
      </c>
      <c r="X150" t="b">
        <v>0</v>
      </c>
      <c r="Y150">
        <v>1643.0671697803029</v>
      </c>
      <c r="Z150" t="b">
        <v>0</v>
      </c>
      <c r="AA150">
        <v>112.23190138631</v>
      </c>
      <c r="AB150">
        <v>10.2498936242393</v>
      </c>
      <c r="AC150" t="b">
        <v>0</v>
      </c>
      <c r="AD150">
        <v>0</v>
      </c>
      <c r="AE150">
        <v>-9.0949470177292824E-13</v>
      </c>
      <c r="AF150">
        <v>0.90034161563975157</v>
      </c>
      <c r="AG150">
        <v>25.414529735150929</v>
      </c>
      <c r="AH150">
        <v>66.164966594752727</v>
      </c>
      <c r="AI150">
        <v>11.38444946472465</v>
      </c>
      <c r="AJ150">
        <v>6.5938936720828778</v>
      </c>
      <c r="AK150">
        <v>11.38444946472465</v>
      </c>
      <c r="AL150">
        <v>0</v>
      </c>
      <c r="AM150">
        <v>0</v>
      </c>
      <c r="AN150">
        <v>11.45031668157281</v>
      </c>
      <c r="AO150">
        <v>0</v>
      </c>
      <c r="AP150">
        <v>2.4514942951049599</v>
      </c>
      <c r="AQ150">
        <v>1</v>
      </c>
      <c r="AR150">
        <v>3</v>
      </c>
      <c r="AS150">
        <v>0</v>
      </c>
      <c r="AT150">
        <v>0</v>
      </c>
      <c r="AU150">
        <v>2.451583283011332</v>
      </c>
      <c r="AV150">
        <v>0.86935680172600627</v>
      </c>
    </row>
    <row r="151" spans="1:48" x14ac:dyDescent="0.35">
      <c r="A151">
        <v>0</v>
      </c>
      <c r="B151">
        <v>-6.7199315199413396</v>
      </c>
      <c r="C151">
        <v>37.521199384162777</v>
      </c>
      <c r="D151">
        <v>1094.242313055727</v>
      </c>
      <c r="E151">
        <v>149</v>
      </c>
      <c r="F151">
        <v>28.38027744293213</v>
      </c>
      <c r="G151">
        <v>0.47244207891354112</v>
      </c>
      <c r="H151">
        <v>0</v>
      </c>
      <c r="I151">
        <v>0</v>
      </c>
      <c r="J151">
        <v>0</v>
      </c>
      <c r="K151">
        <v>9.3668864108685468E-2</v>
      </c>
      <c r="L151">
        <v>0</v>
      </c>
      <c r="M151">
        <v>89.861101830206763</v>
      </c>
      <c r="N151">
        <v>9.4133738768285493</v>
      </c>
      <c r="O151" t="b">
        <v>1</v>
      </c>
      <c r="P151">
        <v>0</v>
      </c>
      <c r="Q151" t="b">
        <v>0</v>
      </c>
      <c r="R151">
        <v>9.4133738768285493</v>
      </c>
      <c r="S151">
        <v>213.2606912824393</v>
      </c>
      <c r="T151">
        <v>928.11052846117605</v>
      </c>
      <c r="U151">
        <v>421.50805420166472</v>
      </c>
      <c r="V151">
        <v>3</v>
      </c>
      <c r="W151">
        <v>1094.242313055727</v>
      </c>
      <c r="X151" t="b">
        <v>1</v>
      </c>
      <c r="Y151">
        <v>1094.242313055727</v>
      </c>
      <c r="Z151" t="b">
        <v>0</v>
      </c>
      <c r="AA151">
        <v>98.830482396473755</v>
      </c>
      <c r="AB151">
        <v>9.6054835477842335</v>
      </c>
      <c r="AC151" t="b">
        <v>0</v>
      </c>
      <c r="AD151">
        <v>0</v>
      </c>
      <c r="AE151">
        <v>4.5474735088646412E-13</v>
      </c>
      <c r="AF151">
        <v>0.92058002346067536</v>
      </c>
      <c r="AG151">
        <v>25.44666423487126</v>
      </c>
      <c r="AH151">
        <v>91.057466682288918</v>
      </c>
      <c r="AI151">
        <v>10.43416466031381</v>
      </c>
      <c r="AJ151">
        <v>7.2317818676377357</v>
      </c>
      <c r="AK151">
        <v>10.43416466031381</v>
      </c>
      <c r="AL151">
        <v>0</v>
      </c>
      <c r="AM151">
        <v>0</v>
      </c>
      <c r="AN151">
        <v>10.532391833776879</v>
      </c>
      <c r="AO151">
        <v>0</v>
      </c>
      <c r="AP151">
        <v>2.2388312562730368</v>
      </c>
      <c r="AQ151">
        <v>1</v>
      </c>
      <c r="AR151">
        <v>3</v>
      </c>
      <c r="AS151">
        <v>0</v>
      </c>
      <c r="AT151">
        <v>0</v>
      </c>
      <c r="AU151">
        <v>2.2388861786099929</v>
      </c>
      <c r="AV151">
        <v>0.79393220746478155</v>
      </c>
    </row>
    <row r="152" spans="1:48" x14ac:dyDescent="0.35">
      <c r="A152">
        <v>0</v>
      </c>
      <c r="B152">
        <v>-6.7199315199413396</v>
      </c>
      <c r="C152">
        <v>37.603861591502501</v>
      </c>
      <c r="D152">
        <v>1153.8448066487199</v>
      </c>
      <c r="E152">
        <v>150</v>
      </c>
      <c r="F152">
        <v>29.926128196716309</v>
      </c>
      <c r="G152">
        <v>0.26599828757446259</v>
      </c>
      <c r="H152">
        <v>0</v>
      </c>
      <c r="I152">
        <v>0</v>
      </c>
      <c r="J152">
        <v>0</v>
      </c>
      <c r="K152">
        <v>9.3675875074809345E-2</v>
      </c>
      <c r="L152">
        <v>0</v>
      </c>
      <c r="M152">
        <v>89.858435190714729</v>
      </c>
      <c r="N152">
        <v>6.6595034283590424</v>
      </c>
      <c r="O152" t="b">
        <v>1</v>
      </c>
      <c r="P152">
        <v>0</v>
      </c>
      <c r="Q152" t="b">
        <v>0</v>
      </c>
      <c r="R152">
        <v>6.6595034283590424</v>
      </c>
      <c r="S152">
        <v>224.87682861705139</v>
      </c>
      <c r="T152">
        <v>978.66395814140799</v>
      </c>
      <c r="U152">
        <v>282.79291263903878</v>
      </c>
      <c r="V152">
        <v>3</v>
      </c>
      <c r="W152">
        <v>1153.8448066487199</v>
      </c>
      <c r="X152" t="b">
        <v>0</v>
      </c>
      <c r="Y152">
        <v>1153.8448066487199</v>
      </c>
      <c r="Z152" t="b">
        <v>0</v>
      </c>
      <c r="AA152">
        <v>66.306111344312441</v>
      </c>
      <c r="AB152">
        <v>6.7954116615908609</v>
      </c>
      <c r="AC152" t="b">
        <v>0</v>
      </c>
      <c r="AD152">
        <v>0</v>
      </c>
      <c r="AE152">
        <v>-2.2737367544323211E-13</v>
      </c>
      <c r="AF152">
        <v>0.90523845833254102</v>
      </c>
      <c r="AG152">
        <v>25.470662913474261</v>
      </c>
      <c r="AH152">
        <v>62.126481340452408</v>
      </c>
      <c r="AI152">
        <v>7.506764211176006</v>
      </c>
      <c r="AJ152">
        <v>5.8872011501958994</v>
      </c>
      <c r="AK152">
        <v>7.5067642111760016</v>
      </c>
      <c r="AL152">
        <v>0</v>
      </c>
      <c r="AM152">
        <v>0</v>
      </c>
      <c r="AN152">
        <v>7.5081506192825076</v>
      </c>
      <c r="AO152">
        <v>0</v>
      </c>
      <c r="AP152">
        <v>1.658571461336571</v>
      </c>
      <c r="AQ152">
        <v>1</v>
      </c>
      <c r="AR152">
        <v>3</v>
      </c>
      <c r="AS152">
        <v>0</v>
      </c>
      <c r="AT152">
        <v>0</v>
      </c>
      <c r="AU152">
        <v>1.6586132348107201</v>
      </c>
      <c r="AV152">
        <v>0.58816141679034617</v>
      </c>
    </row>
    <row r="153" spans="1:48" x14ac:dyDescent="0.35">
      <c r="A153">
        <v>-35.00307571272316</v>
      </c>
      <c r="B153">
        <v>28.283144192781819</v>
      </c>
      <c r="C153">
        <v>37.707866523459607</v>
      </c>
      <c r="D153">
        <v>1152.3637070650041</v>
      </c>
      <c r="E153">
        <v>151</v>
      </c>
      <c r="F153">
        <v>29.887714385986332</v>
      </c>
      <c r="G153">
        <v>-0.28023777666623051</v>
      </c>
      <c r="H153">
        <v>0.73133862045348741</v>
      </c>
      <c r="I153">
        <v>0</v>
      </c>
      <c r="J153">
        <v>0</v>
      </c>
      <c r="K153">
        <v>9.502827782655407E-2</v>
      </c>
      <c r="L153">
        <v>0</v>
      </c>
      <c r="M153">
        <v>89.862713605927595</v>
      </c>
      <c r="N153">
        <v>-2.0989023189093721</v>
      </c>
      <c r="O153" t="b">
        <v>1</v>
      </c>
      <c r="P153">
        <v>0</v>
      </c>
      <c r="Q153" t="b">
        <v>0</v>
      </c>
      <c r="R153">
        <v>-2.0989023189093721</v>
      </c>
      <c r="S153">
        <v>224.58817196640589</v>
      </c>
      <c r="T153">
        <v>977.40772439779869</v>
      </c>
      <c r="U153">
        <v>-89.243527705840833</v>
      </c>
      <c r="V153">
        <v>3</v>
      </c>
      <c r="W153">
        <v>1152.363707065005</v>
      </c>
      <c r="X153" t="b">
        <v>0</v>
      </c>
      <c r="Y153">
        <v>1152.363707065005</v>
      </c>
      <c r="Z153" t="b">
        <v>0</v>
      </c>
      <c r="AA153">
        <v>-20.924821734750349</v>
      </c>
      <c r="AB153">
        <v>-2.1417370601116041</v>
      </c>
      <c r="AC153" t="b">
        <v>0</v>
      </c>
      <c r="AD153">
        <v>0</v>
      </c>
      <c r="AE153">
        <v>-6.8212102632969618E-13</v>
      </c>
      <c r="AF153">
        <v>0.82285824807414909</v>
      </c>
      <c r="AG153">
        <v>25.49092043137777</v>
      </c>
      <c r="AH153">
        <v>-14.60403914666713</v>
      </c>
      <c r="AI153">
        <v>-1.762346005118913</v>
      </c>
      <c r="AJ153">
        <v>6.3207825880832171</v>
      </c>
      <c r="AK153">
        <v>-1.7623460051189119</v>
      </c>
      <c r="AL153">
        <v>2</v>
      </c>
      <c r="AM153">
        <v>0</v>
      </c>
      <c r="AN153">
        <v>-1.0292500083209031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 x14ac:dyDescent="0.35">
      <c r="A154">
        <v>-27.077401714876231</v>
      </c>
      <c r="B154">
        <v>20.357470194934891</v>
      </c>
      <c r="C154">
        <v>37.787293378946067</v>
      </c>
      <c r="D154">
        <v>1088.4078842455749</v>
      </c>
      <c r="E154">
        <v>152</v>
      </c>
      <c r="F154">
        <v>28.228955650329588</v>
      </c>
      <c r="G154">
        <v>-0.55935763623181378</v>
      </c>
      <c r="H154">
        <v>0.56574313006512267</v>
      </c>
      <c r="I154">
        <v>0</v>
      </c>
      <c r="J154">
        <v>0</v>
      </c>
      <c r="K154">
        <v>9.81372087606735E-2</v>
      </c>
      <c r="L154">
        <v>0</v>
      </c>
      <c r="M154">
        <v>89.872364521480719</v>
      </c>
      <c r="N154">
        <v>-6.2493602095908223</v>
      </c>
      <c r="O154" t="b">
        <v>1</v>
      </c>
      <c r="P154">
        <v>0</v>
      </c>
      <c r="Q154" t="b">
        <v>0</v>
      </c>
      <c r="R154">
        <v>-6.2493602095908223</v>
      </c>
      <c r="S154">
        <v>212.12359915353369</v>
      </c>
      <c r="T154">
        <v>923.16190351617877</v>
      </c>
      <c r="U154">
        <v>-281.33123494617462</v>
      </c>
      <c r="V154">
        <v>3</v>
      </c>
      <c r="W154">
        <v>1088.4078842455749</v>
      </c>
      <c r="X154" t="b">
        <v>0</v>
      </c>
      <c r="Y154">
        <v>1088.4078842455749</v>
      </c>
      <c r="Z154" t="b">
        <v>0</v>
      </c>
      <c r="AA154">
        <v>-65.963393547928831</v>
      </c>
      <c r="AB154">
        <v>-6.3768981730518606</v>
      </c>
      <c r="AC154" t="b">
        <v>0</v>
      </c>
      <c r="AD154">
        <v>0</v>
      </c>
      <c r="AE154">
        <v>0</v>
      </c>
      <c r="AF154">
        <v>0.9114674475889003</v>
      </c>
      <c r="AG154">
        <v>25.502855514000959</v>
      </c>
      <c r="AH154">
        <v>-50.995323114022753</v>
      </c>
      <c r="AI154">
        <v>-5.8123351013259006</v>
      </c>
      <c r="AJ154">
        <v>14.968070433906091</v>
      </c>
      <c r="AK154">
        <v>-5.8123351013259006</v>
      </c>
      <c r="AL154">
        <v>2</v>
      </c>
      <c r="AM154">
        <v>3.694925754007925</v>
      </c>
      <c r="AN154">
        <v>-1.4743268545354651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x14ac:dyDescent="0.35">
      <c r="A155">
        <v>-39.784865902946763</v>
      </c>
      <c r="B155">
        <v>33.064934383005408</v>
      </c>
      <c r="C155">
        <v>37.880306022304268</v>
      </c>
      <c r="D155">
        <v>1586.464692868801</v>
      </c>
      <c r="E155">
        <v>153</v>
      </c>
      <c r="F155">
        <v>25.749360656738279</v>
      </c>
      <c r="G155">
        <v>-0.93095978611322128</v>
      </c>
      <c r="H155">
        <v>0.83124720762215709</v>
      </c>
      <c r="I155">
        <v>0</v>
      </c>
      <c r="J155">
        <v>0</v>
      </c>
      <c r="K155">
        <v>0.10799162591527769</v>
      </c>
      <c r="L155">
        <v>0</v>
      </c>
      <c r="M155">
        <v>89.882964204928726</v>
      </c>
      <c r="N155">
        <v>-10.88561869498762</v>
      </c>
      <c r="O155" t="b">
        <v>1</v>
      </c>
      <c r="P155">
        <v>0</v>
      </c>
      <c r="Q155" t="b">
        <v>0</v>
      </c>
      <c r="R155">
        <v>-10.88561869498762</v>
      </c>
      <c r="S155">
        <v>193.49093625948399</v>
      </c>
      <c r="T155">
        <v>842.07255460127431</v>
      </c>
      <c r="U155">
        <v>-537.23447436238507</v>
      </c>
      <c r="V155">
        <v>2</v>
      </c>
      <c r="W155">
        <v>1586.464692868801</v>
      </c>
      <c r="X155" t="b">
        <v>1</v>
      </c>
      <c r="Y155">
        <v>1586.464692868801</v>
      </c>
      <c r="Z155" t="b">
        <v>0</v>
      </c>
      <c r="AA155">
        <v>-125.96471581501</v>
      </c>
      <c r="AB155">
        <v>-11.107774178558801</v>
      </c>
      <c r="AC155" t="b">
        <v>0</v>
      </c>
      <c r="AD155">
        <v>0</v>
      </c>
      <c r="AE155">
        <v>2.2737367544323211E-13</v>
      </c>
      <c r="AF155">
        <v>0.93115375907027476</v>
      </c>
      <c r="AG155">
        <v>25.520615834963671</v>
      </c>
      <c r="AH155">
        <v>-62.257175499663198</v>
      </c>
      <c r="AI155">
        <v>-10.343045681268761</v>
      </c>
      <c r="AJ155">
        <v>63.707540315346812</v>
      </c>
      <c r="AK155">
        <v>-10.343045681268761</v>
      </c>
      <c r="AL155">
        <v>2</v>
      </c>
      <c r="AM155">
        <v>7.2246983283014989</v>
      </c>
      <c r="AN155">
        <v>-2.2638126139899759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35">
      <c r="A156">
        <v>-11.14024584077632</v>
      </c>
      <c r="B156">
        <v>4.4203143208349802</v>
      </c>
      <c r="C156">
        <v>38.018307039847137</v>
      </c>
      <c r="D156">
        <v>1326.613614075246</v>
      </c>
      <c r="E156">
        <v>154</v>
      </c>
      <c r="F156">
        <v>21.531807518005369</v>
      </c>
      <c r="G156">
        <v>-1.2977599962521491</v>
      </c>
      <c r="H156">
        <v>0.23275931782602241</v>
      </c>
      <c r="I156">
        <v>0</v>
      </c>
      <c r="J156">
        <v>0</v>
      </c>
      <c r="K156">
        <v>0.1142121577274138</v>
      </c>
      <c r="L156">
        <v>0</v>
      </c>
      <c r="M156">
        <v>89.89040175427472</v>
      </c>
      <c r="N156">
        <v>-13.409495638072221</v>
      </c>
      <c r="O156" t="b">
        <v>1</v>
      </c>
      <c r="P156">
        <v>0</v>
      </c>
      <c r="Q156" t="b">
        <v>0</v>
      </c>
      <c r="R156">
        <v>-13.409495638072221</v>
      </c>
      <c r="S156">
        <v>161.7985646928135</v>
      </c>
      <c r="T156">
        <v>704.14735354312427</v>
      </c>
      <c r="U156">
        <v>-791.42389892777442</v>
      </c>
      <c r="V156">
        <v>2</v>
      </c>
      <c r="W156">
        <v>1326.613614075246</v>
      </c>
      <c r="X156" t="b">
        <v>0</v>
      </c>
      <c r="Y156">
        <v>1326.613614075246</v>
      </c>
      <c r="Z156" t="b">
        <v>0</v>
      </c>
      <c r="AA156">
        <v>-185.56420199199391</v>
      </c>
      <c r="AB156">
        <v>-13.683158814359411</v>
      </c>
      <c r="AC156" t="b">
        <v>0</v>
      </c>
      <c r="AD156">
        <v>0</v>
      </c>
      <c r="AE156">
        <v>0</v>
      </c>
      <c r="AF156">
        <v>0.93843135579973702</v>
      </c>
      <c r="AG156">
        <v>25.54467306477801</v>
      </c>
      <c r="AH156">
        <v>-92.43060810150908</v>
      </c>
      <c r="AI156">
        <v>-12.840705277782421</v>
      </c>
      <c r="AJ156">
        <v>93.133593890484832</v>
      </c>
      <c r="AK156">
        <v>-12.840705277782421</v>
      </c>
      <c r="AL156">
        <v>2</v>
      </c>
      <c r="AM156">
        <v>10.65014587843203</v>
      </c>
      <c r="AN156">
        <v>-1.8384573629130141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x14ac:dyDescent="0.35">
      <c r="A157">
        <v>-15.34050926715058</v>
      </c>
      <c r="B157">
        <v>8.6205777472092358</v>
      </c>
      <c r="C157">
        <v>38.132699284114892</v>
      </c>
      <c r="D157">
        <v>1047.2168196707601</v>
      </c>
      <c r="E157">
        <v>155</v>
      </c>
      <c r="F157">
        <v>16.99701461791992</v>
      </c>
      <c r="G157">
        <v>-1.171621927893479</v>
      </c>
      <c r="H157">
        <v>0.32051774468532912</v>
      </c>
      <c r="I157">
        <v>0</v>
      </c>
      <c r="J157">
        <v>0</v>
      </c>
      <c r="K157">
        <v>0.1133063356315662</v>
      </c>
      <c r="L157">
        <v>0</v>
      </c>
      <c r="M157">
        <v>89.892989232859648</v>
      </c>
      <c r="N157">
        <v>-9.4914743761258649</v>
      </c>
      <c r="O157" t="b">
        <v>1</v>
      </c>
      <c r="P157">
        <v>0</v>
      </c>
      <c r="Q157" t="b">
        <v>0</v>
      </c>
      <c r="R157">
        <v>-9.4914743761258649</v>
      </c>
      <c r="S157">
        <v>127.7223273959943</v>
      </c>
      <c r="T157">
        <v>555.84756882736713</v>
      </c>
      <c r="U157">
        <v>-709.64024614440541</v>
      </c>
      <c r="V157">
        <v>2</v>
      </c>
      <c r="W157">
        <v>1047.2168196707601</v>
      </c>
      <c r="X157" t="b">
        <v>0</v>
      </c>
      <c r="Y157">
        <v>1047.2168196707601</v>
      </c>
      <c r="Z157" t="b">
        <v>0</v>
      </c>
      <c r="AA157">
        <v>-166.3884880853291</v>
      </c>
      <c r="AB157">
        <v>-9.6851779348223115</v>
      </c>
      <c r="AC157" t="b">
        <v>0</v>
      </c>
      <c r="AD157">
        <v>0</v>
      </c>
      <c r="AE157">
        <v>4.5474735088646412E-13</v>
      </c>
      <c r="AF157">
        <v>0.93787430492100676</v>
      </c>
      <c r="AG157">
        <v>25.57117540960909</v>
      </c>
      <c r="AH157">
        <v>-82.829876650682209</v>
      </c>
      <c r="AI157">
        <v>-9.083479523657747</v>
      </c>
      <c r="AJ157">
        <v>83.55861143464692</v>
      </c>
      <c r="AK157">
        <v>-9.0834795236577506</v>
      </c>
      <c r="AL157">
        <v>2</v>
      </c>
      <c r="AM157">
        <v>7.3124262469380277</v>
      </c>
      <c r="AN157">
        <v>-1.413525466753093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x14ac:dyDescent="0.35">
      <c r="A158">
        <v>-16.107354223501211</v>
      </c>
      <c r="B158">
        <v>9.3874227035598672</v>
      </c>
      <c r="C158">
        <v>38.2257119274731</v>
      </c>
      <c r="D158">
        <v>1626.9102057800769</v>
      </c>
      <c r="E158">
        <v>156</v>
      </c>
      <c r="F158">
        <v>13.65968170166016</v>
      </c>
      <c r="G158">
        <v>-0.57585713912827474</v>
      </c>
      <c r="H158">
        <v>0.33653986048686507</v>
      </c>
      <c r="I158">
        <v>0</v>
      </c>
      <c r="J158">
        <v>0</v>
      </c>
      <c r="K158">
        <v>0.1141271027532087</v>
      </c>
      <c r="L158">
        <v>0</v>
      </c>
      <c r="M158">
        <v>89.896562248822107</v>
      </c>
      <c r="N158">
        <v>-3.295042930057305</v>
      </c>
      <c r="O158" t="b">
        <v>1</v>
      </c>
      <c r="P158">
        <v>0</v>
      </c>
      <c r="Q158" t="b">
        <v>0</v>
      </c>
      <c r="R158">
        <v>-3.295042930057305</v>
      </c>
      <c r="S158">
        <v>102.6442806365027</v>
      </c>
      <c r="T158">
        <v>446.70790933005992</v>
      </c>
      <c r="U158">
        <v>-306.54744722257362</v>
      </c>
      <c r="V158">
        <v>1</v>
      </c>
      <c r="W158">
        <v>1626.9102057800781</v>
      </c>
      <c r="X158" t="b">
        <v>1</v>
      </c>
      <c r="Y158">
        <v>1626.9102057800781</v>
      </c>
      <c r="Z158" t="b">
        <v>0</v>
      </c>
      <c r="AA158">
        <v>-71.87580826609711</v>
      </c>
      <c r="AB158">
        <v>-3.3622887041401062</v>
      </c>
      <c r="AC158" t="b">
        <v>0</v>
      </c>
      <c r="AD158">
        <v>0</v>
      </c>
      <c r="AE158">
        <v>-1.1368683772161601E-12</v>
      </c>
      <c r="AF158">
        <v>0.92168550307384556</v>
      </c>
      <c r="AG158">
        <v>25.590103953540179</v>
      </c>
      <c r="AH158">
        <v>-18.18970085133909</v>
      </c>
      <c r="AI158">
        <v>-3.0989727557548821</v>
      </c>
      <c r="AJ158">
        <v>53.686107414758013</v>
      </c>
      <c r="AK158">
        <v>-3.098972755754879</v>
      </c>
      <c r="AL158">
        <v>2</v>
      </c>
      <c r="AM158">
        <v>0.33672883911953022</v>
      </c>
      <c r="AN158">
        <v>-2.3330145453277158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 x14ac:dyDescent="0.35">
      <c r="A159">
        <v>0</v>
      </c>
      <c r="B159">
        <v>-6.7199315199413396</v>
      </c>
      <c r="C159">
        <v>38.362278040515292</v>
      </c>
      <c r="D159">
        <v>1522.4489249097121</v>
      </c>
      <c r="E159">
        <v>157</v>
      </c>
      <c r="F159">
        <v>12.782615566253661</v>
      </c>
      <c r="G159">
        <v>-3.6948725315306907E-2</v>
      </c>
      <c r="H159">
        <v>0</v>
      </c>
      <c r="I159">
        <v>0</v>
      </c>
      <c r="J159">
        <v>0</v>
      </c>
      <c r="K159">
        <v>0.1043980923083055</v>
      </c>
      <c r="L159">
        <v>0</v>
      </c>
      <c r="M159">
        <v>89.897091512945835</v>
      </c>
      <c r="N159">
        <v>0.6016950932887638</v>
      </c>
      <c r="O159" t="b">
        <v>1</v>
      </c>
      <c r="P159">
        <v>0</v>
      </c>
      <c r="Q159" t="b">
        <v>0</v>
      </c>
      <c r="R159">
        <v>0.6016950932887638</v>
      </c>
      <c r="S159">
        <v>96.053656893894114</v>
      </c>
      <c r="T159">
        <v>418.02551480222718</v>
      </c>
      <c r="U159">
        <v>59.81828371417263</v>
      </c>
      <c r="V159">
        <v>1</v>
      </c>
      <c r="W159">
        <v>1522.4489249097121</v>
      </c>
      <c r="X159" t="b">
        <v>0</v>
      </c>
      <c r="Y159">
        <v>1522.4489249097121</v>
      </c>
      <c r="Z159" t="b">
        <v>0</v>
      </c>
      <c r="AA159">
        <v>14.025520453690691</v>
      </c>
      <c r="AB159">
        <v>0.61397458498853452</v>
      </c>
      <c r="AC159" t="b">
        <v>0</v>
      </c>
      <c r="AD159">
        <v>0</v>
      </c>
      <c r="AE159">
        <v>4.5474735088646412E-13</v>
      </c>
      <c r="AF159">
        <v>0.51606203645099147</v>
      </c>
      <c r="AG159">
        <v>25.598387484631981</v>
      </c>
      <c r="AH159">
        <v>7.462376084280117</v>
      </c>
      <c r="AI159">
        <v>1.189730190600528</v>
      </c>
      <c r="AJ159">
        <v>3.611327085463345</v>
      </c>
      <c r="AK159">
        <v>1.189730190600528</v>
      </c>
      <c r="AL159">
        <v>0</v>
      </c>
      <c r="AM159">
        <v>0</v>
      </c>
      <c r="AN159">
        <v>1.191012433171218</v>
      </c>
      <c r="AO159">
        <v>0</v>
      </c>
      <c r="AP159">
        <v>0.66009301042918078</v>
      </c>
      <c r="AQ159">
        <v>1</v>
      </c>
      <c r="AR159">
        <v>3</v>
      </c>
      <c r="AS159">
        <v>0</v>
      </c>
      <c r="AT159">
        <v>0</v>
      </c>
      <c r="AU159">
        <v>0.66015028870060966</v>
      </c>
      <c r="AV159">
        <v>0.23409612376631991</v>
      </c>
    </row>
    <row r="160" spans="1:48" x14ac:dyDescent="0.35">
      <c r="A160">
        <v>0</v>
      </c>
      <c r="B160">
        <v>-6.7199315199413396</v>
      </c>
      <c r="C160">
        <v>38.466809854705161</v>
      </c>
      <c r="D160">
        <v>1571.014869510157</v>
      </c>
      <c r="E160">
        <v>158</v>
      </c>
      <c r="F160">
        <v>13.190379524230959</v>
      </c>
      <c r="G160">
        <v>0.33256689253183719</v>
      </c>
      <c r="H160">
        <v>0</v>
      </c>
      <c r="I160">
        <v>0</v>
      </c>
      <c r="J160">
        <v>0</v>
      </c>
      <c r="K160">
        <v>9.1598638771412583E-2</v>
      </c>
      <c r="L160">
        <v>0</v>
      </c>
      <c r="M160">
        <v>89.894424873453801</v>
      </c>
      <c r="N160">
        <v>3.235849978707785</v>
      </c>
      <c r="O160" t="b">
        <v>1</v>
      </c>
      <c r="P160">
        <v>0</v>
      </c>
      <c r="Q160" t="b">
        <v>0</v>
      </c>
      <c r="R160">
        <v>3.235849978707785</v>
      </c>
      <c r="S160">
        <v>99.117757438124656</v>
      </c>
      <c r="T160">
        <v>431.36048037071851</v>
      </c>
      <c r="U160">
        <v>311.75131431114778</v>
      </c>
      <c r="V160">
        <v>1</v>
      </c>
      <c r="W160">
        <v>1571.014869510157</v>
      </c>
      <c r="X160" t="b">
        <v>0</v>
      </c>
      <c r="Y160">
        <v>1571.014869510157</v>
      </c>
      <c r="Z160" t="b">
        <v>0</v>
      </c>
      <c r="AA160">
        <v>73.09595267274436</v>
      </c>
      <c r="AB160">
        <v>3.3018877333752918</v>
      </c>
      <c r="AC160" t="b">
        <v>0</v>
      </c>
      <c r="AD160">
        <v>0</v>
      </c>
      <c r="AE160">
        <v>2.2737367544323211E-13</v>
      </c>
      <c r="AF160">
        <v>0.81713014070451184</v>
      </c>
      <c r="AG160">
        <v>25.607734617786779</v>
      </c>
      <c r="AH160">
        <v>24.56191132139222</v>
      </c>
      <c r="AI160">
        <v>4.0408345854535197</v>
      </c>
      <c r="AJ160">
        <v>4.4916332673712516</v>
      </c>
      <c r="AK160">
        <v>4.0408345854535206</v>
      </c>
      <c r="AL160">
        <v>0</v>
      </c>
      <c r="AM160">
        <v>0</v>
      </c>
      <c r="AN160">
        <v>4.0813797242191052</v>
      </c>
      <c r="AO160">
        <v>0</v>
      </c>
      <c r="AP160">
        <v>1.153031930249933</v>
      </c>
      <c r="AQ160">
        <v>1</v>
      </c>
      <c r="AR160">
        <v>3</v>
      </c>
      <c r="AS160">
        <v>0</v>
      </c>
      <c r="AT160">
        <v>0</v>
      </c>
      <c r="AU160">
        <v>1.153092365739518</v>
      </c>
      <c r="AV160">
        <v>0.40889848536683288</v>
      </c>
    </row>
    <row r="161" spans="1:48" x14ac:dyDescent="0.35">
      <c r="A161">
        <v>0</v>
      </c>
      <c r="B161">
        <v>-6.7199315199413396</v>
      </c>
      <c r="C161">
        <v>38.560625359141817</v>
      </c>
      <c r="D161">
        <v>1836.760136755405</v>
      </c>
      <c r="E161">
        <v>159</v>
      </c>
      <c r="F161">
        <v>15.42160024642944</v>
      </c>
      <c r="G161">
        <v>0.90583505533443986</v>
      </c>
      <c r="H161">
        <v>0</v>
      </c>
      <c r="I161">
        <v>0</v>
      </c>
      <c r="J161">
        <v>0</v>
      </c>
      <c r="K161">
        <v>8.5209439549476157E-2</v>
      </c>
      <c r="L161">
        <v>0</v>
      </c>
      <c r="M161">
        <v>89.891758233961767</v>
      </c>
      <c r="N161">
        <v>8.5412745597882846</v>
      </c>
      <c r="O161" t="b">
        <v>1</v>
      </c>
      <c r="P161">
        <v>0</v>
      </c>
      <c r="Q161" t="b">
        <v>0</v>
      </c>
      <c r="R161">
        <v>8.5412745597882846</v>
      </c>
      <c r="S161">
        <v>115.8840372807572</v>
      </c>
      <c r="T161">
        <v>504.32733024585531</v>
      </c>
      <c r="U161">
        <v>703.83433217911556</v>
      </c>
      <c r="V161">
        <v>1</v>
      </c>
      <c r="W161">
        <v>1836.760136755405</v>
      </c>
      <c r="X161" t="b">
        <v>0</v>
      </c>
      <c r="Y161">
        <v>1836.760136755405</v>
      </c>
      <c r="Z161" t="b">
        <v>0</v>
      </c>
      <c r="AA161">
        <v>165.0271824774712</v>
      </c>
      <c r="AB161">
        <v>8.7155862854982509</v>
      </c>
      <c r="AC161" t="b">
        <v>0</v>
      </c>
      <c r="AD161">
        <v>0</v>
      </c>
      <c r="AE161">
        <v>0</v>
      </c>
      <c r="AF161">
        <v>0.88188866987198311</v>
      </c>
      <c r="AG161">
        <v>25.626729769921891</v>
      </c>
      <c r="AH161">
        <v>51.380908674119468</v>
      </c>
      <c r="AI161">
        <v>9.8828645647113529</v>
      </c>
      <c r="AJ161">
        <v>6.0686674666864064</v>
      </c>
      <c r="AK161">
        <v>9.8828645647113529</v>
      </c>
      <c r="AL161">
        <v>0</v>
      </c>
      <c r="AM161">
        <v>0</v>
      </c>
      <c r="AN161">
        <v>9.9426273585683447</v>
      </c>
      <c r="AO161">
        <v>0</v>
      </c>
      <c r="AP161">
        <v>2.2354270841425792</v>
      </c>
      <c r="AQ161">
        <v>1</v>
      </c>
      <c r="AR161">
        <v>3</v>
      </c>
      <c r="AS161">
        <v>0</v>
      </c>
      <c r="AT161">
        <v>0</v>
      </c>
      <c r="AU161">
        <v>2.2355277634317532</v>
      </c>
      <c r="AV161">
        <v>0.7927412786888941</v>
      </c>
    </row>
    <row r="162" spans="1:48" x14ac:dyDescent="0.35">
      <c r="A162">
        <v>0</v>
      </c>
      <c r="B162">
        <v>-6.7199315199413396</v>
      </c>
      <c r="C162">
        <v>38.647892559008717</v>
      </c>
      <c r="D162">
        <v>1189.4170155893621</v>
      </c>
      <c r="E162">
        <v>160</v>
      </c>
      <c r="F162">
        <v>19.305016899108889</v>
      </c>
      <c r="G162">
        <v>1.139624031862011</v>
      </c>
      <c r="H162">
        <v>0</v>
      </c>
      <c r="I162">
        <v>0</v>
      </c>
      <c r="J162">
        <v>0</v>
      </c>
      <c r="K162">
        <v>8.6181440044876156E-2</v>
      </c>
      <c r="L162">
        <v>0</v>
      </c>
      <c r="M162">
        <v>89.889091594469733</v>
      </c>
      <c r="N162">
        <v>13.160830200416649</v>
      </c>
      <c r="O162" t="b">
        <v>1</v>
      </c>
      <c r="P162">
        <v>0</v>
      </c>
      <c r="Q162" t="b">
        <v>0</v>
      </c>
      <c r="R162">
        <v>13.160830200416649</v>
      </c>
      <c r="S162">
        <v>145.0655744082037</v>
      </c>
      <c r="T162">
        <v>631.32537982450242</v>
      </c>
      <c r="U162">
        <v>866.34386833722385</v>
      </c>
      <c r="V162">
        <v>2</v>
      </c>
      <c r="W162">
        <v>1189.417015589363</v>
      </c>
      <c r="X162" t="b">
        <v>1</v>
      </c>
      <c r="Y162">
        <v>1189.417015589363</v>
      </c>
      <c r="Z162" t="b">
        <v>0</v>
      </c>
      <c r="AA162">
        <v>203.13059638008889</v>
      </c>
      <c r="AB162">
        <v>13.42941857185372</v>
      </c>
      <c r="AC162" t="b">
        <v>0</v>
      </c>
      <c r="AD162">
        <v>0</v>
      </c>
      <c r="AE162">
        <v>-4.5474735088646412E-13</v>
      </c>
      <c r="AF162">
        <v>0.92652543094141016</v>
      </c>
      <c r="AG162">
        <v>25.659113473077081</v>
      </c>
      <c r="AH162">
        <v>116.36894605037411</v>
      </c>
      <c r="AI162">
        <v>14.494387442996089</v>
      </c>
      <c r="AJ162">
        <v>8.5501581628535064</v>
      </c>
      <c r="AK162">
        <v>14.49438744299608</v>
      </c>
      <c r="AL162">
        <v>0</v>
      </c>
      <c r="AM162">
        <v>0</v>
      </c>
      <c r="AN162">
        <v>14.56927440366527</v>
      </c>
      <c r="AO162">
        <v>0</v>
      </c>
      <c r="AP162">
        <v>3.0428939123637848</v>
      </c>
      <c r="AQ162">
        <v>1</v>
      </c>
      <c r="AR162">
        <v>3</v>
      </c>
      <c r="AS162">
        <v>0</v>
      </c>
      <c r="AT162">
        <v>0</v>
      </c>
      <c r="AU162">
        <v>3.0429765877564772</v>
      </c>
      <c r="AV162">
        <v>1.0790709874680029</v>
      </c>
    </row>
    <row r="163" spans="1:48" x14ac:dyDescent="0.35">
      <c r="A163">
        <v>0</v>
      </c>
      <c r="B163">
        <v>-6.7199315199413396</v>
      </c>
      <c r="C163">
        <v>38.694707813103079</v>
      </c>
      <c r="D163">
        <v>1409.597183959195</v>
      </c>
      <c r="E163">
        <v>161</v>
      </c>
      <c r="F163">
        <v>22.87868518829346</v>
      </c>
      <c r="G163">
        <v>0.74990626877086441</v>
      </c>
      <c r="H163">
        <v>0</v>
      </c>
      <c r="I163">
        <v>0</v>
      </c>
      <c r="J163">
        <v>0</v>
      </c>
      <c r="K163">
        <v>8.2480688006503433E-2</v>
      </c>
      <c r="L163">
        <v>0</v>
      </c>
      <c r="M163">
        <v>89.886424954977699</v>
      </c>
      <c r="N163">
        <v>10.881055082151709</v>
      </c>
      <c r="O163" t="b">
        <v>1</v>
      </c>
      <c r="P163">
        <v>0</v>
      </c>
      <c r="Q163" t="b">
        <v>0</v>
      </c>
      <c r="R163">
        <v>10.881055082151709</v>
      </c>
      <c r="S163">
        <v>171.91953914826419</v>
      </c>
      <c r="T163">
        <v>748.19383437324575</v>
      </c>
      <c r="U163">
        <v>604.38983641742277</v>
      </c>
      <c r="V163">
        <v>2</v>
      </c>
      <c r="W163">
        <v>1409.597183959195</v>
      </c>
      <c r="X163" t="b">
        <v>0</v>
      </c>
      <c r="Y163">
        <v>1409.597183959195</v>
      </c>
      <c r="Z163" t="b">
        <v>0</v>
      </c>
      <c r="AA163">
        <v>141.71055213118589</v>
      </c>
      <c r="AB163">
        <v>11.10311743076706</v>
      </c>
      <c r="AC163" t="b">
        <v>0</v>
      </c>
      <c r="AD163">
        <v>0</v>
      </c>
      <c r="AE163">
        <v>2.2737367544323211E-13</v>
      </c>
      <c r="AF163">
        <v>0.91346249386242373</v>
      </c>
      <c r="AG163">
        <v>25.690154251266449</v>
      </c>
      <c r="AH163">
        <v>82.343736770072695</v>
      </c>
      <c r="AI163">
        <v>12.15497900063677</v>
      </c>
      <c r="AJ163">
        <v>7.1258216261311134</v>
      </c>
      <c r="AK163">
        <v>12.15497900063677</v>
      </c>
      <c r="AL163">
        <v>0</v>
      </c>
      <c r="AM163">
        <v>0</v>
      </c>
      <c r="AN163">
        <v>12.20071123656712</v>
      </c>
      <c r="AO163">
        <v>0</v>
      </c>
      <c r="AP163">
        <v>2.5524580371467218</v>
      </c>
      <c r="AQ163">
        <v>1</v>
      </c>
      <c r="AR163">
        <v>3</v>
      </c>
      <c r="AS163">
        <v>0</v>
      </c>
      <c r="AT163">
        <v>0</v>
      </c>
      <c r="AU163">
        <v>2.552525213162034</v>
      </c>
      <c r="AV163">
        <v>0.90515185472868198</v>
      </c>
    </row>
    <row r="164" spans="1:48" x14ac:dyDescent="0.35">
      <c r="A164">
        <v>0</v>
      </c>
      <c r="B164">
        <v>-6.7199315199413396</v>
      </c>
      <c r="C164">
        <v>38.761928115453877</v>
      </c>
      <c r="D164">
        <v>1523.228823721244</v>
      </c>
      <c r="E164">
        <v>162</v>
      </c>
      <c r="F164">
        <v>24.72300109863281</v>
      </c>
      <c r="G164">
        <v>0.37573772599112681</v>
      </c>
      <c r="H164">
        <v>0</v>
      </c>
      <c r="I164">
        <v>0</v>
      </c>
      <c r="J164">
        <v>0</v>
      </c>
      <c r="K164">
        <v>7.6403481899674164E-2</v>
      </c>
      <c r="L164">
        <v>0</v>
      </c>
      <c r="M164">
        <v>89.883758315485665</v>
      </c>
      <c r="N164">
        <v>6.8385403839014733</v>
      </c>
      <c r="O164" t="b">
        <v>1</v>
      </c>
      <c r="P164">
        <v>0</v>
      </c>
      <c r="Q164" t="b">
        <v>0</v>
      </c>
      <c r="R164">
        <v>6.8385403839014733</v>
      </c>
      <c r="S164">
        <v>185.77846236608929</v>
      </c>
      <c r="T164">
        <v>808.50786821722079</v>
      </c>
      <c r="U164">
        <v>351.51141583464852</v>
      </c>
      <c r="V164">
        <v>2</v>
      </c>
      <c r="W164">
        <v>1523.228823721244</v>
      </c>
      <c r="X164" t="b">
        <v>0</v>
      </c>
      <c r="Y164">
        <v>1523.228823721244</v>
      </c>
      <c r="Z164" t="b">
        <v>0</v>
      </c>
      <c r="AA164">
        <v>82.418455468433109</v>
      </c>
      <c r="AB164">
        <v>6.9781024325525234</v>
      </c>
      <c r="AC164" t="b">
        <v>0</v>
      </c>
      <c r="AD164">
        <v>0</v>
      </c>
      <c r="AE164">
        <v>2.2737367544323211E-13</v>
      </c>
      <c r="AF164">
        <v>0.88573712816441286</v>
      </c>
      <c r="AG164">
        <v>25.720380736588481</v>
      </c>
      <c r="AH164">
        <v>49.389965562118519</v>
      </c>
      <c r="AI164">
        <v>7.8782995661634159</v>
      </c>
      <c r="AJ164">
        <v>5.6434393049884122</v>
      </c>
      <c r="AK164">
        <v>7.8782995661634168</v>
      </c>
      <c r="AL164">
        <v>0</v>
      </c>
      <c r="AM164">
        <v>0</v>
      </c>
      <c r="AN164">
        <v>7.8954261337645626</v>
      </c>
      <c r="AO164">
        <v>0</v>
      </c>
      <c r="AP164">
        <v>1.790027086009949</v>
      </c>
      <c r="AQ164">
        <v>1</v>
      </c>
      <c r="AR164">
        <v>3</v>
      </c>
      <c r="AS164">
        <v>0</v>
      </c>
      <c r="AT164">
        <v>0</v>
      </c>
      <c r="AU164">
        <v>1.7900870045441959</v>
      </c>
      <c r="AV164">
        <v>0.63478337605985191</v>
      </c>
    </row>
    <row r="165" spans="1:48" x14ac:dyDescent="0.35">
      <c r="A165">
        <v>0</v>
      </c>
      <c r="B165">
        <v>-6.7199315199413396</v>
      </c>
      <c r="C165">
        <v>38.841088760887082</v>
      </c>
      <c r="D165">
        <v>1613.877087483394</v>
      </c>
      <c r="E165">
        <v>163</v>
      </c>
      <c r="F165">
        <v>26.194281768798831</v>
      </c>
      <c r="G165">
        <v>0.51013997768577601</v>
      </c>
      <c r="H165">
        <v>0</v>
      </c>
      <c r="I165">
        <v>0</v>
      </c>
      <c r="J165">
        <v>0</v>
      </c>
      <c r="K165">
        <v>7.7721705736621294E-2</v>
      </c>
      <c r="L165">
        <v>0</v>
      </c>
      <c r="M165">
        <v>89.88109167599363</v>
      </c>
      <c r="N165">
        <v>9.1654448692650448</v>
      </c>
      <c r="O165" t="b">
        <v>1</v>
      </c>
      <c r="P165">
        <v>0</v>
      </c>
      <c r="Q165" t="b">
        <v>0</v>
      </c>
      <c r="R165">
        <v>9.1654448692650448</v>
      </c>
      <c r="S165">
        <v>196.83425043655569</v>
      </c>
      <c r="T165">
        <v>856.62265789989067</v>
      </c>
      <c r="U165">
        <v>444.65610634668388</v>
      </c>
      <c r="V165">
        <v>2</v>
      </c>
      <c r="W165">
        <v>1613.877087483394</v>
      </c>
      <c r="X165" t="b">
        <v>0</v>
      </c>
      <c r="Y165">
        <v>1613.877087483394</v>
      </c>
      <c r="Z165" t="b">
        <v>0</v>
      </c>
      <c r="AA165">
        <v>104.2579781162505</v>
      </c>
      <c r="AB165">
        <v>9.3524947645561696</v>
      </c>
      <c r="AC165" t="b">
        <v>0</v>
      </c>
      <c r="AD165">
        <v>0</v>
      </c>
      <c r="AE165">
        <v>0</v>
      </c>
      <c r="AF165">
        <v>0.89732093933395252</v>
      </c>
      <c r="AG165">
        <v>25.74546381397974</v>
      </c>
      <c r="AH165">
        <v>61.670944193564857</v>
      </c>
      <c r="AI165">
        <v>10.42268641529548</v>
      </c>
      <c r="AJ165">
        <v>6.3323146201834666</v>
      </c>
      <c r="AK165">
        <v>10.42268641529548</v>
      </c>
      <c r="AL165">
        <v>0</v>
      </c>
      <c r="AM165">
        <v>0</v>
      </c>
      <c r="AN165">
        <v>10.496482198002139</v>
      </c>
      <c r="AO165">
        <v>0</v>
      </c>
      <c r="AP165">
        <v>2.2696028418953968</v>
      </c>
      <c r="AQ165">
        <v>1</v>
      </c>
      <c r="AR165">
        <v>3</v>
      </c>
      <c r="AS165">
        <v>0</v>
      </c>
      <c r="AT165">
        <v>0</v>
      </c>
      <c r="AU165">
        <v>2.2696778843247798</v>
      </c>
      <c r="AV165">
        <v>0.80485126495118076</v>
      </c>
    </row>
    <row r="166" spans="1:48" x14ac:dyDescent="0.35">
      <c r="A166">
        <v>0</v>
      </c>
      <c r="B166">
        <v>-6.7199315199413396</v>
      </c>
      <c r="C166">
        <v>38.945461230033253</v>
      </c>
      <c r="D166">
        <v>1099.189386725235</v>
      </c>
      <c r="E166">
        <v>164</v>
      </c>
      <c r="F166">
        <v>28.50858478546143</v>
      </c>
      <c r="G166">
        <v>0.73835543562295713</v>
      </c>
      <c r="H166">
        <v>0</v>
      </c>
      <c r="I166">
        <v>0</v>
      </c>
      <c r="J166">
        <v>0</v>
      </c>
      <c r="K166">
        <v>8.2127968369056642E-2</v>
      </c>
      <c r="L166">
        <v>0</v>
      </c>
      <c r="M166">
        <v>89.878425036501596</v>
      </c>
      <c r="N166">
        <v>13.521810894355999</v>
      </c>
      <c r="O166" t="b">
        <v>1</v>
      </c>
      <c r="P166">
        <v>0</v>
      </c>
      <c r="Q166" t="b">
        <v>0</v>
      </c>
      <c r="R166">
        <v>13.521810894355999</v>
      </c>
      <c r="S166">
        <v>214.22484368085881</v>
      </c>
      <c r="T166">
        <v>932.30651969909741</v>
      </c>
      <c r="U166">
        <v>602.74887069493218</v>
      </c>
      <c r="V166">
        <v>3</v>
      </c>
      <c r="W166">
        <v>1099.1893867252361</v>
      </c>
      <c r="X166" t="b">
        <v>1</v>
      </c>
      <c r="Y166">
        <v>1099.1893867252361</v>
      </c>
      <c r="Z166" t="b">
        <v>0</v>
      </c>
      <c r="AA166">
        <v>141.3257968878799</v>
      </c>
      <c r="AB166">
        <v>13.79776621873062</v>
      </c>
      <c r="AC166" t="b">
        <v>0</v>
      </c>
      <c r="AD166">
        <v>0</v>
      </c>
      <c r="AE166">
        <v>-9.0949470177292824E-13</v>
      </c>
      <c r="AF166">
        <v>0.92972703454388095</v>
      </c>
      <c r="AG166">
        <v>25.77567360377537</v>
      </c>
      <c r="AH166">
        <v>128.9294643509092</v>
      </c>
      <c r="AI166">
        <v>14.840663663716869</v>
      </c>
      <c r="AJ166">
        <v>9.0602557946073858</v>
      </c>
      <c r="AK166">
        <v>14.84066366371686</v>
      </c>
      <c r="AL166">
        <v>0</v>
      </c>
      <c r="AM166">
        <v>0</v>
      </c>
      <c r="AN166">
        <v>14.91515011922988</v>
      </c>
      <c r="AO166">
        <v>0</v>
      </c>
      <c r="AP166">
        <v>3.1506980203002559</v>
      </c>
      <c r="AQ166">
        <v>1</v>
      </c>
      <c r="AR166">
        <v>3</v>
      </c>
      <c r="AS166">
        <v>0</v>
      </c>
      <c r="AT166">
        <v>0</v>
      </c>
      <c r="AU166">
        <v>3.1507911399837019</v>
      </c>
      <c r="AV166">
        <v>1.117303143378551</v>
      </c>
    </row>
    <row r="167" spans="1:48" x14ac:dyDescent="0.35">
      <c r="A167">
        <v>0</v>
      </c>
      <c r="B167">
        <v>-6.7199315199413396</v>
      </c>
      <c r="C167">
        <v>39.075746364484289</v>
      </c>
      <c r="D167">
        <v>1187.8579273988221</v>
      </c>
      <c r="E167">
        <v>165</v>
      </c>
      <c r="F167">
        <v>30.808292770385741</v>
      </c>
      <c r="G167">
        <v>0.38144744781148437</v>
      </c>
      <c r="H167">
        <v>0</v>
      </c>
      <c r="I167">
        <v>0</v>
      </c>
      <c r="J167">
        <v>0</v>
      </c>
      <c r="K167">
        <v>0.1050461851742522</v>
      </c>
      <c r="L167">
        <v>0</v>
      </c>
      <c r="M167">
        <v>89.875758397009562</v>
      </c>
      <c r="N167">
        <v>8.7885723909913622</v>
      </c>
      <c r="O167" t="b">
        <v>1</v>
      </c>
      <c r="P167">
        <v>0</v>
      </c>
      <c r="Q167" t="b">
        <v>0</v>
      </c>
      <c r="R167">
        <v>8.7885723909913622</v>
      </c>
      <c r="S167">
        <v>231.5057640523699</v>
      </c>
      <c r="T167">
        <v>1007.513085155914</v>
      </c>
      <c r="U167">
        <v>362.5166080350769</v>
      </c>
      <c r="V167">
        <v>3</v>
      </c>
      <c r="W167">
        <v>1187.857927398823</v>
      </c>
      <c r="X167" t="b">
        <v>0</v>
      </c>
      <c r="Y167">
        <v>1187.857927398823</v>
      </c>
      <c r="Z167" t="b">
        <v>0</v>
      </c>
      <c r="AA167">
        <v>84.998829540037164</v>
      </c>
      <c r="AB167">
        <v>8.9679310112156774</v>
      </c>
      <c r="AC167" t="b">
        <v>0</v>
      </c>
      <c r="AD167">
        <v>0</v>
      </c>
      <c r="AE167">
        <v>-4.5474735088646412E-13</v>
      </c>
      <c r="AF167">
        <v>0.91473570241053737</v>
      </c>
      <c r="AG167">
        <v>25.806176101658831</v>
      </c>
      <c r="AH167">
        <v>78.814025529551216</v>
      </c>
      <c r="AI167">
        <v>9.803849338757777</v>
      </c>
      <c r="AJ167">
        <v>6.7200225269751712</v>
      </c>
      <c r="AK167">
        <v>9.8038493387577734</v>
      </c>
      <c r="AL167">
        <v>0</v>
      </c>
      <c r="AM167">
        <v>0</v>
      </c>
      <c r="AN167">
        <v>9.808359102880301</v>
      </c>
      <c r="AO167">
        <v>0</v>
      </c>
      <c r="AP167">
        <v>2.0901688765782089</v>
      </c>
      <c r="AQ167">
        <v>1</v>
      </c>
      <c r="AR167">
        <v>3</v>
      </c>
      <c r="AS167">
        <v>0</v>
      </c>
      <c r="AT167">
        <v>0</v>
      </c>
      <c r="AU167">
        <v>2.0902148570086378</v>
      </c>
      <c r="AV167">
        <v>0.74121181833854588</v>
      </c>
    </row>
    <row r="168" spans="1:48" x14ac:dyDescent="0.35">
      <c r="A168">
        <v>0</v>
      </c>
      <c r="B168">
        <v>-6.7199315199413396</v>
      </c>
      <c r="C168">
        <v>39.151445666926868</v>
      </c>
      <c r="D168">
        <v>1204.0149949920651</v>
      </c>
      <c r="E168">
        <v>166</v>
      </c>
      <c r="F168">
        <v>31.22734260559082</v>
      </c>
      <c r="G168">
        <v>1.486289905592741E-3</v>
      </c>
      <c r="H168">
        <v>0</v>
      </c>
      <c r="I168">
        <v>0</v>
      </c>
      <c r="J168">
        <v>0</v>
      </c>
      <c r="K168">
        <v>0.1213491070843519</v>
      </c>
      <c r="L168">
        <v>0</v>
      </c>
      <c r="M168">
        <v>89.873091757517528</v>
      </c>
      <c r="N168">
        <v>2.5628032144764892</v>
      </c>
      <c r="O168" t="b">
        <v>1</v>
      </c>
      <c r="P168">
        <v>0</v>
      </c>
      <c r="Q168" t="b">
        <v>0</v>
      </c>
      <c r="R168">
        <v>2.5628032144764892</v>
      </c>
      <c r="S168">
        <v>234.6546711663799</v>
      </c>
      <c r="T168">
        <v>1021.217128916085</v>
      </c>
      <c r="U168">
        <v>104.2935470395626</v>
      </c>
      <c r="V168">
        <v>3</v>
      </c>
      <c r="W168">
        <v>1204.0149949920651</v>
      </c>
      <c r="X168" t="b">
        <v>0</v>
      </c>
      <c r="Y168">
        <v>1204.0149949920651</v>
      </c>
      <c r="Z168" t="b">
        <v>0</v>
      </c>
      <c r="AA168">
        <v>24.453581520005471</v>
      </c>
      <c r="AB168">
        <v>2.6151053208943762</v>
      </c>
      <c r="AC168" t="b">
        <v>0</v>
      </c>
      <c r="AD168">
        <v>0</v>
      </c>
      <c r="AE168">
        <v>2.2737367544323211E-13</v>
      </c>
      <c r="AF168">
        <v>0.83429700484219071</v>
      </c>
      <c r="AG168">
        <v>25.830230683961918</v>
      </c>
      <c r="AH168">
        <v>24.860392793507842</v>
      </c>
      <c r="AI168">
        <v>3.1345016291758472</v>
      </c>
      <c r="AJ168">
        <v>4.1194415466838699</v>
      </c>
      <c r="AK168">
        <v>3.1345016291758481</v>
      </c>
      <c r="AL168">
        <v>0</v>
      </c>
      <c r="AM168">
        <v>0</v>
      </c>
      <c r="AN168">
        <v>3.1348921240401668</v>
      </c>
      <c r="AO168">
        <v>0</v>
      </c>
      <c r="AP168">
        <v>0.88472891178291813</v>
      </c>
      <c r="AQ168">
        <v>1</v>
      </c>
      <c r="AR168">
        <v>3</v>
      </c>
      <c r="AS168">
        <v>0</v>
      </c>
      <c r="AT168">
        <v>0</v>
      </c>
      <c r="AU168">
        <v>0.88476266974967643</v>
      </c>
      <c r="AV168">
        <v>0.31374599842896139</v>
      </c>
    </row>
    <row r="169" spans="1:48" x14ac:dyDescent="0.35">
      <c r="A169">
        <v>0</v>
      </c>
      <c r="B169">
        <v>-6.7199315199413396</v>
      </c>
      <c r="C169">
        <v>39.250159147328283</v>
      </c>
      <c r="D169">
        <v>1218.7038767244451</v>
      </c>
      <c r="E169">
        <v>167</v>
      </c>
      <c r="F169">
        <v>31.60831356048584</v>
      </c>
      <c r="G169">
        <v>0.27929138431622302</v>
      </c>
      <c r="H169">
        <v>0</v>
      </c>
      <c r="I169">
        <v>0</v>
      </c>
      <c r="J169">
        <v>0</v>
      </c>
      <c r="K169">
        <v>0.12514130929415471</v>
      </c>
      <c r="L169">
        <v>0</v>
      </c>
      <c r="M169">
        <v>89.870425118025494</v>
      </c>
      <c r="N169">
        <v>7.3118059684958343</v>
      </c>
      <c r="O169" t="b">
        <v>1</v>
      </c>
      <c r="P169">
        <v>0</v>
      </c>
      <c r="Q169" t="b">
        <v>0</v>
      </c>
      <c r="R169">
        <v>7.3118059684958343</v>
      </c>
      <c r="S169">
        <v>237.51743843011849</v>
      </c>
      <c r="T169">
        <v>1033.675892047876</v>
      </c>
      <c r="U169">
        <v>293.96832599067909</v>
      </c>
      <c r="V169">
        <v>3</v>
      </c>
      <c r="W169">
        <v>1218.7038767244451</v>
      </c>
      <c r="X169" t="b">
        <v>0</v>
      </c>
      <c r="Y169">
        <v>1218.7038767244451</v>
      </c>
      <c r="Z169" t="b">
        <v>0</v>
      </c>
      <c r="AA169">
        <v>68.926396962850546</v>
      </c>
      <c r="AB169">
        <v>7.4610264984651371</v>
      </c>
      <c r="AC169" t="b">
        <v>0</v>
      </c>
      <c r="AD169">
        <v>0</v>
      </c>
      <c r="AE169">
        <v>-2.2737367544323211E-13</v>
      </c>
      <c r="AF169">
        <v>0.9061156969824874</v>
      </c>
      <c r="AG169">
        <v>25.843862630856911</v>
      </c>
      <c r="AH169">
        <v>64.519072853582827</v>
      </c>
      <c r="AI169">
        <v>8.2340770867468347</v>
      </c>
      <c r="AJ169">
        <v>6.0573281861947379</v>
      </c>
      <c r="AK169">
        <v>8.2340770867468311</v>
      </c>
      <c r="AL169">
        <v>0</v>
      </c>
      <c r="AM169">
        <v>0</v>
      </c>
      <c r="AN169">
        <v>8.2367429387760929</v>
      </c>
      <c r="AO169">
        <v>0</v>
      </c>
      <c r="AP169">
        <v>1.7961871251397801</v>
      </c>
      <c r="AQ169">
        <v>1</v>
      </c>
      <c r="AR169">
        <v>3</v>
      </c>
      <c r="AS169">
        <v>0</v>
      </c>
      <c r="AT169">
        <v>0</v>
      </c>
      <c r="AU169">
        <v>1.7962274946147141</v>
      </c>
      <c r="AV169">
        <v>0.63696085738211761</v>
      </c>
    </row>
    <row r="170" spans="1:48" x14ac:dyDescent="0.35">
      <c r="A170">
        <v>0</v>
      </c>
      <c r="B170">
        <v>-6.7199315199413396</v>
      </c>
      <c r="C170">
        <v>39.362348067187646</v>
      </c>
      <c r="D170">
        <v>1284.6100688138181</v>
      </c>
      <c r="E170">
        <v>168</v>
      </c>
      <c r="F170">
        <v>33.3176570892334</v>
      </c>
      <c r="G170">
        <v>0.62327690919833412</v>
      </c>
      <c r="H170">
        <v>0</v>
      </c>
      <c r="I170">
        <v>0</v>
      </c>
      <c r="J170">
        <v>0</v>
      </c>
      <c r="K170">
        <v>0.12335030104690289</v>
      </c>
      <c r="L170">
        <v>0</v>
      </c>
      <c r="M170">
        <v>89.86775847853346</v>
      </c>
      <c r="N170">
        <v>13.90779163288561</v>
      </c>
      <c r="O170" t="b">
        <v>1</v>
      </c>
      <c r="P170">
        <v>0</v>
      </c>
      <c r="Q170" t="b">
        <v>0</v>
      </c>
      <c r="R170">
        <v>13.90779163288561</v>
      </c>
      <c r="S170">
        <v>250.36212549538371</v>
      </c>
      <c r="T170">
        <v>1089.57597015591</v>
      </c>
      <c r="U170">
        <v>530.47012158554173</v>
      </c>
      <c r="V170">
        <v>3</v>
      </c>
      <c r="W170">
        <v>1284.6100688138181</v>
      </c>
      <c r="X170" t="b">
        <v>0</v>
      </c>
      <c r="Y170">
        <v>1284.6100688138181</v>
      </c>
      <c r="Z170" t="b">
        <v>0</v>
      </c>
      <c r="AA170">
        <v>124.3786862210998</v>
      </c>
      <c r="AB170">
        <v>14.1916241151894</v>
      </c>
      <c r="AC170" t="b">
        <v>0</v>
      </c>
      <c r="AD170">
        <v>0</v>
      </c>
      <c r="AE170">
        <v>4.5474735088646412E-13</v>
      </c>
      <c r="AF170">
        <v>0.92523425178186436</v>
      </c>
      <c r="AG170">
        <v>25.8658984861409</v>
      </c>
      <c r="AH170">
        <v>114.0198481483514</v>
      </c>
      <c r="AI170">
        <v>15.338411962006839</v>
      </c>
      <c r="AJ170">
        <v>8.5247792585296907</v>
      </c>
      <c r="AK170">
        <v>15.33841196200685</v>
      </c>
      <c r="AL170">
        <v>0</v>
      </c>
      <c r="AM170">
        <v>0</v>
      </c>
      <c r="AN170">
        <v>15.34829258055446</v>
      </c>
      <c r="AO170">
        <v>0</v>
      </c>
      <c r="AP170">
        <v>3.1770456543154779</v>
      </c>
      <c r="AQ170">
        <v>1</v>
      </c>
      <c r="AR170">
        <v>3</v>
      </c>
      <c r="AS170">
        <v>0</v>
      </c>
      <c r="AT170">
        <v>0</v>
      </c>
      <c r="AU170">
        <v>3.177129876616076</v>
      </c>
      <c r="AV170">
        <v>1.1266431319479371</v>
      </c>
    </row>
    <row r="171" spans="1:48" x14ac:dyDescent="0.35">
      <c r="A171">
        <v>0</v>
      </c>
      <c r="B171">
        <v>-6.7199315199413396</v>
      </c>
      <c r="C171">
        <v>39.522743164456912</v>
      </c>
      <c r="D171">
        <v>1373.8648675011691</v>
      </c>
      <c r="E171">
        <v>169</v>
      </c>
      <c r="F171">
        <v>35.632570266723633</v>
      </c>
      <c r="G171">
        <v>0.58114823408860072</v>
      </c>
      <c r="H171">
        <v>0</v>
      </c>
      <c r="I171">
        <v>0</v>
      </c>
      <c r="J171">
        <v>0</v>
      </c>
      <c r="K171">
        <v>0.11464905231165951</v>
      </c>
      <c r="L171">
        <v>0</v>
      </c>
      <c r="M171">
        <v>89.865091839041426</v>
      </c>
      <c r="N171">
        <v>14.158976089617671</v>
      </c>
      <c r="O171" t="b">
        <v>1</v>
      </c>
      <c r="P171">
        <v>0</v>
      </c>
      <c r="Q171" t="b">
        <v>0</v>
      </c>
      <c r="R171">
        <v>14.158976089617671</v>
      </c>
      <c r="S171">
        <v>267.75730373080091</v>
      </c>
      <c r="T171">
        <v>1165.2797858364461</v>
      </c>
      <c r="U171">
        <v>504.96572882617892</v>
      </c>
      <c r="V171">
        <v>3</v>
      </c>
      <c r="W171">
        <v>1373.86486750117</v>
      </c>
      <c r="X171" t="b">
        <v>0</v>
      </c>
      <c r="Y171">
        <v>1373.86486750117</v>
      </c>
      <c r="Z171" t="b">
        <v>0</v>
      </c>
      <c r="AA171">
        <v>118.3987021745055</v>
      </c>
      <c r="AB171">
        <v>14.447934785324151</v>
      </c>
      <c r="AC171" t="b">
        <v>0</v>
      </c>
      <c r="AD171">
        <v>0</v>
      </c>
      <c r="AE171">
        <v>-4.5474735088646412E-13</v>
      </c>
      <c r="AF171">
        <v>0.92313474628323411</v>
      </c>
      <c r="AG171">
        <v>25.899277471134351</v>
      </c>
      <c r="AH171">
        <v>108.7847552371878</v>
      </c>
      <c r="AI171">
        <v>15.65094894704708</v>
      </c>
      <c r="AJ171">
        <v>8.3617678118227161</v>
      </c>
      <c r="AK171">
        <v>15.65094894704707</v>
      </c>
      <c r="AL171">
        <v>0</v>
      </c>
      <c r="AM171">
        <v>0</v>
      </c>
      <c r="AN171">
        <v>15.660448380405169</v>
      </c>
      <c r="AO171">
        <v>0</v>
      </c>
      <c r="AP171">
        <v>3.222818544731513</v>
      </c>
      <c r="AQ171">
        <v>1</v>
      </c>
      <c r="AR171">
        <v>3</v>
      </c>
      <c r="AS171">
        <v>0</v>
      </c>
      <c r="AT171">
        <v>0</v>
      </c>
      <c r="AU171">
        <v>3.2229044867938579</v>
      </c>
      <c r="AV171">
        <v>1.142875282403593</v>
      </c>
    </row>
    <row r="172" spans="1:48" x14ac:dyDescent="0.35">
      <c r="A172">
        <v>0</v>
      </c>
      <c r="B172">
        <v>-6.7199315199413396</v>
      </c>
      <c r="C172">
        <v>39.685456944818171</v>
      </c>
      <c r="D172">
        <v>1436.748638056112</v>
      </c>
      <c r="E172">
        <v>170</v>
      </c>
      <c r="F172">
        <v>37.263524246215823</v>
      </c>
      <c r="G172">
        <v>0.34035278526595031</v>
      </c>
      <c r="H172">
        <v>0</v>
      </c>
      <c r="I172">
        <v>0</v>
      </c>
      <c r="J172">
        <v>0</v>
      </c>
      <c r="K172">
        <v>0.12582200450365991</v>
      </c>
      <c r="L172">
        <v>0</v>
      </c>
      <c r="M172">
        <v>89.862425199549392</v>
      </c>
      <c r="N172">
        <v>10.067319490208201</v>
      </c>
      <c r="O172" t="b">
        <v>1</v>
      </c>
      <c r="P172">
        <v>0</v>
      </c>
      <c r="Q172" t="b">
        <v>0</v>
      </c>
      <c r="R172">
        <v>10.067319490208201</v>
      </c>
      <c r="S172">
        <v>280.01294054815588</v>
      </c>
      <c r="T172">
        <v>1218.6163172655749</v>
      </c>
      <c r="U172">
        <v>343.32634572146742</v>
      </c>
      <c r="V172">
        <v>3</v>
      </c>
      <c r="W172">
        <v>1436.7486380561129</v>
      </c>
      <c r="X172" t="b">
        <v>0</v>
      </c>
      <c r="Y172">
        <v>1436.7486380561129</v>
      </c>
      <c r="Z172" t="b">
        <v>0</v>
      </c>
      <c r="AA172">
        <v>80.499312003270219</v>
      </c>
      <c r="AB172">
        <v>10.27277499000837</v>
      </c>
      <c r="AC172" t="b">
        <v>0</v>
      </c>
      <c r="AD172">
        <v>0</v>
      </c>
      <c r="AE172">
        <v>-6.8212102632969618E-13</v>
      </c>
      <c r="AF172">
        <v>0.90953579498201997</v>
      </c>
      <c r="AG172">
        <v>25.934213551694299</v>
      </c>
      <c r="AH172">
        <v>75.06864347734016</v>
      </c>
      <c r="AI172">
        <v>11.29452523659219</v>
      </c>
      <c r="AJ172">
        <v>6.7910251539557578</v>
      </c>
      <c r="AK172">
        <v>11.29452523659219</v>
      </c>
      <c r="AL172">
        <v>0</v>
      </c>
      <c r="AM172">
        <v>0</v>
      </c>
      <c r="AN172">
        <v>11.2975987095853</v>
      </c>
      <c r="AO172">
        <v>0</v>
      </c>
      <c r="AP172">
        <v>2.3829392706750681</v>
      </c>
      <c r="AQ172">
        <v>1</v>
      </c>
      <c r="AR172">
        <v>3</v>
      </c>
      <c r="AS172">
        <v>0</v>
      </c>
      <c r="AT172">
        <v>0</v>
      </c>
      <c r="AU172">
        <v>2.3829993312499869</v>
      </c>
      <c r="AV172">
        <v>0.84503622270829637</v>
      </c>
    </row>
    <row r="173" spans="1:48" x14ac:dyDescent="0.35">
      <c r="A173">
        <v>0</v>
      </c>
      <c r="B173">
        <v>-6.7199315199413396</v>
      </c>
      <c r="C173">
        <v>39.791834889482708</v>
      </c>
      <c r="D173">
        <v>1460.402533593058</v>
      </c>
      <c r="E173">
        <v>171</v>
      </c>
      <c r="F173">
        <v>37.877011871337892</v>
      </c>
      <c r="G173">
        <v>-7.2191371307177121E-2</v>
      </c>
      <c r="H173">
        <v>0</v>
      </c>
      <c r="I173">
        <v>0</v>
      </c>
      <c r="J173">
        <v>0</v>
      </c>
      <c r="K173">
        <v>0.1302705638830772</v>
      </c>
      <c r="L173">
        <v>0</v>
      </c>
      <c r="M173">
        <v>89.859758560057358</v>
      </c>
      <c r="N173">
        <v>1.8862419575337019</v>
      </c>
      <c r="O173" t="b">
        <v>1</v>
      </c>
      <c r="P173">
        <v>0</v>
      </c>
      <c r="Q173" t="b">
        <v>0</v>
      </c>
      <c r="R173">
        <v>1.8862419575337019</v>
      </c>
      <c r="S173">
        <v>284.62293054172937</v>
      </c>
      <c r="T173">
        <v>1238.6789937176061</v>
      </c>
      <c r="U173">
        <v>63.284724987709552</v>
      </c>
      <c r="V173">
        <v>3</v>
      </c>
      <c r="W173">
        <v>1460.402533593058</v>
      </c>
      <c r="X173" t="b">
        <v>0</v>
      </c>
      <c r="Y173">
        <v>1460.402533593058</v>
      </c>
      <c r="Z173" t="b">
        <v>0</v>
      </c>
      <c r="AA173">
        <v>14.83829273608886</v>
      </c>
      <c r="AB173">
        <v>1.9247366913609201</v>
      </c>
      <c r="AC173" t="b">
        <v>0</v>
      </c>
      <c r="AD173">
        <v>0</v>
      </c>
      <c r="AE173">
        <v>2.2737367544323211E-13</v>
      </c>
      <c r="AF173">
        <v>0.75977825907640884</v>
      </c>
      <c r="AG173">
        <v>25.963448537636651</v>
      </c>
      <c r="AH173">
        <v>16.564688278165459</v>
      </c>
      <c r="AI173">
        <v>2.5332874011170601</v>
      </c>
      <c r="AJ173">
        <v>3.9791982560375079</v>
      </c>
      <c r="AK173">
        <v>2.533287401117061</v>
      </c>
      <c r="AL173">
        <v>0</v>
      </c>
      <c r="AM173">
        <v>0</v>
      </c>
      <c r="AN173">
        <v>2.5335278712766902</v>
      </c>
      <c r="AO173">
        <v>0</v>
      </c>
      <c r="AP173">
        <v>0.85572507511304841</v>
      </c>
      <c r="AQ173">
        <v>1</v>
      </c>
      <c r="AR173">
        <v>3</v>
      </c>
      <c r="AS173">
        <v>0</v>
      </c>
      <c r="AT173">
        <v>0</v>
      </c>
      <c r="AU173">
        <v>0.85577144886225964</v>
      </c>
      <c r="AV173">
        <v>0.30346541149419548</v>
      </c>
    </row>
    <row r="174" spans="1:48" x14ac:dyDescent="0.35">
      <c r="A174">
        <v>-24.036511761529951</v>
      </c>
      <c r="B174">
        <v>17.316580241588611</v>
      </c>
      <c r="C174">
        <v>39.900060557515218</v>
      </c>
      <c r="D174">
        <v>1412.5427470536799</v>
      </c>
      <c r="E174">
        <v>172</v>
      </c>
      <c r="F174">
        <v>36.635720062255857</v>
      </c>
      <c r="G174">
        <v>-0.57475745333721751</v>
      </c>
      <c r="H174">
        <v>0.50220813440693335</v>
      </c>
      <c r="I174">
        <v>0</v>
      </c>
      <c r="J174">
        <v>0</v>
      </c>
      <c r="K174">
        <v>0.1390328831704731</v>
      </c>
      <c r="L174">
        <v>0</v>
      </c>
      <c r="M174">
        <v>89.861861069724355</v>
      </c>
      <c r="N174">
        <v>-8.0945438851962912</v>
      </c>
      <c r="O174" t="b">
        <v>1</v>
      </c>
      <c r="P174">
        <v>0</v>
      </c>
      <c r="Q174" t="b">
        <v>0</v>
      </c>
      <c r="R174">
        <v>-8.0945438851962912</v>
      </c>
      <c r="S174">
        <v>275.29537023791028</v>
      </c>
      <c r="T174">
        <v>1198.085451275386</v>
      </c>
      <c r="U174">
        <v>-280.77915083495827</v>
      </c>
      <c r="V174">
        <v>3</v>
      </c>
      <c r="W174">
        <v>1412.5427470536799</v>
      </c>
      <c r="X174" t="b">
        <v>0</v>
      </c>
      <c r="Y174">
        <v>1412.5427470536799</v>
      </c>
      <c r="Z174" t="b">
        <v>0</v>
      </c>
      <c r="AA174">
        <v>-65.833947055765648</v>
      </c>
      <c r="AB174">
        <v>-8.2597386583635632</v>
      </c>
      <c r="AC174" t="b">
        <v>0</v>
      </c>
      <c r="AD174">
        <v>0</v>
      </c>
      <c r="AE174">
        <v>0</v>
      </c>
      <c r="AF174">
        <v>0.90731093185475242</v>
      </c>
      <c r="AG174">
        <v>25.977993814024249</v>
      </c>
      <c r="AH174">
        <v>-50.663155089773689</v>
      </c>
      <c r="AI174">
        <v>-7.4941511789965682</v>
      </c>
      <c r="AJ174">
        <v>15.17079196599197</v>
      </c>
      <c r="AK174">
        <v>-7.4941511789965682</v>
      </c>
      <c r="AL174">
        <v>2</v>
      </c>
      <c r="AM174">
        <v>5.0060866094094116</v>
      </c>
      <c r="AN174">
        <v>-1.9756041044468331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 x14ac:dyDescent="0.35">
      <c r="A175">
        <v>-25.061366868658261</v>
      </c>
      <c r="B175">
        <v>18.341435348716921</v>
      </c>
      <c r="C175">
        <v>39.992424206492672</v>
      </c>
      <c r="D175">
        <v>1302.349883756882</v>
      </c>
      <c r="E175">
        <v>173</v>
      </c>
      <c r="F175">
        <v>33.777757072448729</v>
      </c>
      <c r="G175">
        <v>-1.044824481084921</v>
      </c>
      <c r="H175">
        <v>0.52362099898955894</v>
      </c>
      <c r="I175">
        <v>0</v>
      </c>
      <c r="J175">
        <v>0</v>
      </c>
      <c r="K175">
        <v>0.12647205090321989</v>
      </c>
      <c r="L175">
        <v>0</v>
      </c>
      <c r="M175">
        <v>89.868936072817675</v>
      </c>
      <c r="N175">
        <v>-16.078024546054319</v>
      </c>
      <c r="O175" t="b">
        <v>1</v>
      </c>
      <c r="P175">
        <v>0</v>
      </c>
      <c r="Q175" t="b">
        <v>0</v>
      </c>
      <c r="R175">
        <v>-16.078024546054319</v>
      </c>
      <c r="S175">
        <v>253.81949974681041</v>
      </c>
      <c r="T175">
        <v>1104.622462898119</v>
      </c>
      <c r="U175">
        <v>-604.89373374620584</v>
      </c>
      <c r="V175">
        <v>3</v>
      </c>
      <c r="W175">
        <v>1302.349883756882</v>
      </c>
      <c r="X175" t="b">
        <v>0</v>
      </c>
      <c r="Y175">
        <v>1302.349883756882</v>
      </c>
      <c r="Z175" t="b">
        <v>0</v>
      </c>
      <c r="AA175">
        <v>-141.82870032689769</v>
      </c>
      <c r="AB175">
        <v>-16.406147495973791</v>
      </c>
      <c r="AC175" t="b">
        <v>0</v>
      </c>
      <c r="AD175">
        <v>0</v>
      </c>
      <c r="AE175">
        <v>0</v>
      </c>
      <c r="AF175">
        <v>0.93167762016796307</v>
      </c>
      <c r="AG175">
        <v>26.002078066146911</v>
      </c>
      <c r="AH175">
        <v>-112.07686682958381</v>
      </c>
      <c r="AI175">
        <v>-15.285240455173451</v>
      </c>
      <c r="AJ175">
        <v>29.751833497313921</v>
      </c>
      <c r="AK175">
        <v>-15.285240455173451</v>
      </c>
      <c r="AL175">
        <v>2</v>
      </c>
      <c r="AM175">
        <v>12.931895446798711</v>
      </c>
      <c r="AN175">
        <v>-1.80031845346206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 x14ac:dyDescent="0.35">
      <c r="A176">
        <v>-22.37437689477634</v>
      </c>
      <c r="B176">
        <v>15.654445374834999</v>
      </c>
      <c r="C176">
        <v>40.136434842186581</v>
      </c>
      <c r="D176">
        <v>1144.8693721463851</v>
      </c>
      <c r="E176">
        <v>174</v>
      </c>
      <c r="F176">
        <v>29.693341255187988</v>
      </c>
      <c r="G176">
        <v>-1.031260294879653</v>
      </c>
      <c r="H176">
        <v>0.46748023133819311</v>
      </c>
      <c r="I176">
        <v>0</v>
      </c>
      <c r="J176">
        <v>0</v>
      </c>
      <c r="K176">
        <v>0.1160877480568021</v>
      </c>
      <c r="L176">
        <v>0</v>
      </c>
      <c r="M176">
        <v>89.875681287246948</v>
      </c>
      <c r="N176">
        <v>-14.041304322292209</v>
      </c>
      <c r="O176" t="b">
        <v>1</v>
      </c>
      <c r="P176">
        <v>0</v>
      </c>
      <c r="Q176" t="b">
        <v>0</v>
      </c>
      <c r="R176">
        <v>-14.041304322292209</v>
      </c>
      <c r="S176">
        <v>223.12757496117439</v>
      </c>
      <c r="T176">
        <v>971.05120623103096</v>
      </c>
      <c r="U176">
        <v>-600.93235649764745</v>
      </c>
      <c r="V176">
        <v>3</v>
      </c>
      <c r="W176">
        <v>1144.869372146386</v>
      </c>
      <c r="X176" t="b">
        <v>0</v>
      </c>
      <c r="Y176">
        <v>1144.869372146386</v>
      </c>
      <c r="Z176" t="b">
        <v>0</v>
      </c>
      <c r="AA176">
        <v>-140.89988100653869</v>
      </c>
      <c r="AB176">
        <v>-14.327861553359391</v>
      </c>
      <c r="AC176" t="b">
        <v>0</v>
      </c>
      <c r="AD176">
        <v>0</v>
      </c>
      <c r="AE176">
        <v>-4.5474735088646412E-13</v>
      </c>
      <c r="AF176">
        <v>0.93254252144905647</v>
      </c>
      <c r="AG176">
        <v>26.037340147234001</v>
      </c>
      <c r="AH176">
        <v>-111.44625131951631</v>
      </c>
      <c r="AI176">
        <v>-13.36134013994277</v>
      </c>
      <c r="AJ176">
        <v>29.453629687022481</v>
      </c>
      <c r="AK176">
        <v>-13.36134013994276</v>
      </c>
      <c r="AL176">
        <v>2</v>
      </c>
      <c r="AM176">
        <v>11.286434581544411</v>
      </c>
      <c r="AN176">
        <v>-1.5586513491946921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 x14ac:dyDescent="0.35">
      <c r="A177">
        <v>-18.48479457914933</v>
      </c>
      <c r="B177">
        <v>11.76486305920799</v>
      </c>
      <c r="C177">
        <v>40.264275880167823</v>
      </c>
      <c r="D177">
        <v>1647.0842388620081</v>
      </c>
      <c r="E177">
        <v>175</v>
      </c>
      <c r="F177">
        <v>26.733255577087402</v>
      </c>
      <c r="G177">
        <v>-0.70055225219758288</v>
      </c>
      <c r="H177">
        <v>0.38621303675800478</v>
      </c>
      <c r="I177">
        <v>0</v>
      </c>
      <c r="J177">
        <v>0</v>
      </c>
      <c r="K177">
        <v>0.1163818386914101</v>
      </c>
      <c r="L177">
        <v>0</v>
      </c>
      <c r="M177">
        <v>89.881121626221955</v>
      </c>
      <c r="N177">
        <v>-7.9775141535192509</v>
      </c>
      <c r="O177" t="b">
        <v>1</v>
      </c>
      <c r="P177">
        <v>0</v>
      </c>
      <c r="Q177" t="b">
        <v>0</v>
      </c>
      <c r="R177">
        <v>-7.9775141535192509</v>
      </c>
      <c r="S177">
        <v>200.8843139769802</v>
      </c>
      <c r="T177">
        <v>874.24853442781773</v>
      </c>
      <c r="U177">
        <v>-379.22148901988618</v>
      </c>
      <c r="V177">
        <v>2</v>
      </c>
      <c r="W177">
        <v>1647.084238862009</v>
      </c>
      <c r="X177" t="b">
        <v>1</v>
      </c>
      <c r="Y177">
        <v>1647.084238862009</v>
      </c>
      <c r="Z177" t="b">
        <v>0</v>
      </c>
      <c r="AA177">
        <v>-88.915602730127887</v>
      </c>
      <c r="AB177">
        <v>-8.1403205648155623</v>
      </c>
      <c r="AC177" t="b">
        <v>0</v>
      </c>
      <c r="AD177">
        <v>0</v>
      </c>
      <c r="AE177">
        <v>-4.5474735088646412E-13</v>
      </c>
      <c r="AF177">
        <v>0.92259483782573992</v>
      </c>
      <c r="AG177">
        <v>26.067745484350951</v>
      </c>
      <c r="AH177">
        <v>-43.541972442133897</v>
      </c>
      <c r="AI177">
        <v>-7.5102177313455494</v>
      </c>
      <c r="AJ177">
        <v>45.37363028799399</v>
      </c>
      <c r="AK177">
        <v>-7.5102177313455458</v>
      </c>
      <c r="AL177">
        <v>2</v>
      </c>
      <c r="AM177">
        <v>4.6940384146563598</v>
      </c>
      <c r="AN177">
        <v>-2.367855094045789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 x14ac:dyDescent="0.35">
      <c r="A178">
        <v>0</v>
      </c>
      <c r="B178">
        <v>-6.7199315199413396</v>
      </c>
      <c r="C178">
        <v>40.416645589846958</v>
      </c>
      <c r="D178">
        <v>1533.8924702444251</v>
      </c>
      <c r="E178">
        <v>176</v>
      </c>
      <c r="F178">
        <v>24.896079063415531</v>
      </c>
      <c r="G178">
        <v>-0.1642491894737286</v>
      </c>
      <c r="H178">
        <v>0</v>
      </c>
      <c r="I178">
        <v>0</v>
      </c>
      <c r="J178">
        <v>0</v>
      </c>
      <c r="K178">
        <v>0.1099789562260486</v>
      </c>
      <c r="L178">
        <v>0</v>
      </c>
      <c r="M178">
        <v>89.882122604701962</v>
      </c>
      <c r="N178">
        <v>-0.31414358151668831</v>
      </c>
      <c r="O178" t="b">
        <v>1</v>
      </c>
      <c r="P178">
        <v>0</v>
      </c>
      <c r="Q178" t="b">
        <v>0</v>
      </c>
      <c r="R178">
        <v>-0.31414358151668831</v>
      </c>
      <c r="S178">
        <v>187.07903902498711</v>
      </c>
      <c r="T178">
        <v>814.16797783674394</v>
      </c>
      <c r="U178">
        <v>-16.03520226516499</v>
      </c>
      <c r="V178">
        <v>2</v>
      </c>
      <c r="W178">
        <v>1533.892470244426</v>
      </c>
      <c r="X178" t="b">
        <v>0</v>
      </c>
      <c r="Y178">
        <v>1533.892470244426</v>
      </c>
      <c r="Z178" t="b">
        <v>0</v>
      </c>
      <c r="AA178">
        <v>-3.7597544326711119</v>
      </c>
      <c r="AB178">
        <v>-0.32055467501702878</v>
      </c>
      <c r="AC178" t="b">
        <v>0</v>
      </c>
      <c r="AD178">
        <v>0</v>
      </c>
      <c r="AE178">
        <v>-4.5474735088646412E-13</v>
      </c>
      <c r="AF178">
        <v>0.28417073830884199</v>
      </c>
      <c r="AG178">
        <v>26.087567589483921</v>
      </c>
      <c r="AH178">
        <v>-0.56709776698094028</v>
      </c>
      <c r="AI178">
        <v>-9.1092258667940004E-2</v>
      </c>
      <c r="AJ178">
        <v>3.1926566656901718</v>
      </c>
      <c r="AK178">
        <v>-9.1092258667939963E-2</v>
      </c>
      <c r="AL178">
        <v>0</v>
      </c>
      <c r="AM178">
        <v>0</v>
      </c>
      <c r="AN178">
        <v>-8.8838746191754442E-2</v>
      </c>
      <c r="AO178">
        <v>0</v>
      </c>
      <c r="AP178">
        <v>0.45087397678349578</v>
      </c>
      <c r="AQ178">
        <v>1</v>
      </c>
      <c r="AR178">
        <v>3</v>
      </c>
      <c r="AS178">
        <v>0</v>
      </c>
      <c r="AT178">
        <v>0</v>
      </c>
      <c r="AU178">
        <v>0.45092469655469197</v>
      </c>
      <c r="AV178">
        <v>0.15990256367490691</v>
      </c>
    </row>
    <row r="179" spans="1:48" x14ac:dyDescent="0.35">
      <c r="A179">
        <v>0</v>
      </c>
      <c r="B179">
        <v>-6.7199315199413396</v>
      </c>
      <c r="C179">
        <v>40.5011151469987</v>
      </c>
      <c r="D179">
        <v>1572.9838544602089</v>
      </c>
      <c r="E179">
        <v>177</v>
      </c>
      <c r="F179">
        <v>25.530557823181152</v>
      </c>
      <c r="G179">
        <v>0.35530088183729269</v>
      </c>
      <c r="H179">
        <v>0</v>
      </c>
      <c r="I179">
        <v>0</v>
      </c>
      <c r="J179">
        <v>0</v>
      </c>
      <c r="K179">
        <v>0.1115763138074045</v>
      </c>
      <c r="L179">
        <v>0</v>
      </c>
      <c r="M179">
        <v>89.879455965209928</v>
      </c>
      <c r="N179">
        <v>6.7999660021291541</v>
      </c>
      <c r="O179" t="b">
        <v>1</v>
      </c>
      <c r="P179">
        <v>0</v>
      </c>
      <c r="Q179" t="b">
        <v>0</v>
      </c>
      <c r="R179">
        <v>6.7999660021291541</v>
      </c>
      <c r="S179">
        <v>191.84676475225399</v>
      </c>
      <c r="T179">
        <v>834.91712020180967</v>
      </c>
      <c r="U179">
        <v>338.47269829958589</v>
      </c>
      <c r="V179">
        <v>2</v>
      </c>
      <c r="W179">
        <v>1572.9838544602089</v>
      </c>
      <c r="X179" t="b">
        <v>0</v>
      </c>
      <c r="Y179">
        <v>1572.9838544602089</v>
      </c>
      <c r="Z179" t="b">
        <v>0</v>
      </c>
      <c r="AA179">
        <v>79.361283177236331</v>
      </c>
      <c r="AB179">
        <v>6.938740818499137</v>
      </c>
      <c r="AC179" t="b">
        <v>0</v>
      </c>
      <c r="AD179">
        <v>0</v>
      </c>
      <c r="AE179">
        <v>-4.5474735088646412E-13</v>
      </c>
      <c r="AF179">
        <v>0.88263775605200456</v>
      </c>
      <c r="AG179">
        <v>26.094786138424389</v>
      </c>
      <c r="AH179">
        <v>47.724927982800033</v>
      </c>
      <c r="AI179">
        <v>7.8613686882552871</v>
      </c>
      <c r="AJ179">
        <v>5.6011046403178923</v>
      </c>
      <c r="AK179">
        <v>7.8613686882552836</v>
      </c>
      <c r="AL179">
        <v>0</v>
      </c>
      <c r="AM179">
        <v>0</v>
      </c>
      <c r="AN179">
        <v>7.8681395526820186</v>
      </c>
      <c r="AO179">
        <v>0</v>
      </c>
      <c r="AP179">
        <v>1.7919190343800651</v>
      </c>
      <c r="AQ179">
        <v>1</v>
      </c>
      <c r="AR179">
        <v>3</v>
      </c>
      <c r="AS179">
        <v>0</v>
      </c>
      <c r="AT179">
        <v>0</v>
      </c>
      <c r="AU179">
        <v>1.791975101558591</v>
      </c>
      <c r="AV179">
        <v>0.63545291479963595</v>
      </c>
    </row>
    <row r="180" spans="1:48" x14ac:dyDescent="0.35">
      <c r="A180">
        <v>0</v>
      </c>
      <c r="B180">
        <v>-6.7199315199413396</v>
      </c>
      <c r="C180">
        <v>40.609920306031078</v>
      </c>
      <c r="D180">
        <v>1662.3360900895659</v>
      </c>
      <c r="E180">
        <v>178</v>
      </c>
      <c r="F180">
        <v>26.98080310821533</v>
      </c>
      <c r="G180">
        <v>0.48031569945772601</v>
      </c>
      <c r="H180">
        <v>0</v>
      </c>
      <c r="I180">
        <v>0</v>
      </c>
      <c r="J180">
        <v>0</v>
      </c>
      <c r="K180">
        <v>0.1031240548051931</v>
      </c>
      <c r="L180">
        <v>0</v>
      </c>
      <c r="M180">
        <v>89.876789325717894</v>
      </c>
      <c r="N180">
        <v>9.0283563306713415</v>
      </c>
      <c r="O180" t="b">
        <v>1</v>
      </c>
      <c r="P180">
        <v>0</v>
      </c>
      <c r="Q180" t="b">
        <v>0</v>
      </c>
      <c r="R180">
        <v>9.0283563306713415</v>
      </c>
      <c r="S180">
        <v>202.74448457325991</v>
      </c>
      <c r="T180">
        <v>882.34399686282723</v>
      </c>
      <c r="U180">
        <v>425.23697975186201</v>
      </c>
      <c r="V180">
        <v>2</v>
      </c>
      <c r="W180">
        <v>1662.3360900895659</v>
      </c>
      <c r="X180" t="b">
        <v>0</v>
      </c>
      <c r="Y180">
        <v>1662.3360900895659</v>
      </c>
      <c r="Z180" t="b">
        <v>0</v>
      </c>
      <c r="AA180">
        <v>99.704799048962244</v>
      </c>
      <c r="AB180">
        <v>9.2126085006850431</v>
      </c>
      <c r="AC180" t="b">
        <v>0</v>
      </c>
      <c r="AD180">
        <v>0</v>
      </c>
      <c r="AE180">
        <v>-4.5474735088646412E-13</v>
      </c>
      <c r="AF180">
        <v>0.89442611229148883</v>
      </c>
      <c r="AG180">
        <v>26.120404267700369</v>
      </c>
      <c r="AH180">
        <v>59.168518375206382</v>
      </c>
      <c r="AI180">
        <v>10.300021850975099</v>
      </c>
      <c r="AJ180">
        <v>6.2466505148230098</v>
      </c>
      <c r="AK180">
        <v>10.30002185097509</v>
      </c>
      <c r="AL180">
        <v>0</v>
      </c>
      <c r="AM180">
        <v>0</v>
      </c>
      <c r="AN180">
        <v>10.388779351569241</v>
      </c>
      <c r="AO180">
        <v>0</v>
      </c>
      <c r="AP180">
        <v>2.255300082983922</v>
      </c>
      <c r="AQ180">
        <v>1</v>
      </c>
      <c r="AR180">
        <v>3</v>
      </c>
      <c r="AS180">
        <v>0</v>
      </c>
      <c r="AT180">
        <v>0</v>
      </c>
      <c r="AU180">
        <v>2.2553706149072581</v>
      </c>
      <c r="AV180">
        <v>0.7997777591606815</v>
      </c>
    </row>
    <row r="181" spans="1:48" x14ac:dyDescent="0.35">
      <c r="A181">
        <v>0</v>
      </c>
      <c r="B181">
        <v>-6.7199315199413396</v>
      </c>
      <c r="C181">
        <v>40.715892417142882</v>
      </c>
      <c r="D181">
        <v>1107.9409637539561</v>
      </c>
      <c r="E181">
        <v>179</v>
      </c>
      <c r="F181">
        <v>28.73556575775147</v>
      </c>
      <c r="G181">
        <v>0.39427626580707109</v>
      </c>
      <c r="H181">
        <v>0</v>
      </c>
      <c r="I181">
        <v>0</v>
      </c>
      <c r="J181">
        <v>0</v>
      </c>
      <c r="K181">
        <v>9.6145341913811161E-2</v>
      </c>
      <c r="L181">
        <v>0</v>
      </c>
      <c r="M181">
        <v>89.87412268622586</v>
      </c>
      <c r="N181">
        <v>8.3371354642237492</v>
      </c>
      <c r="O181" t="b">
        <v>1</v>
      </c>
      <c r="P181">
        <v>0</v>
      </c>
      <c r="Q181" t="b">
        <v>0</v>
      </c>
      <c r="R181">
        <v>8.3371354642237492</v>
      </c>
      <c r="S181">
        <v>215.93046897489859</v>
      </c>
      <c r="T181">
        <v>939.7294009787588</v>
      </c>
      <c r="U181">
        <v>368.70099712853448</v>
      </c>
      <c r="V181">
        <v>3</v>
      </c>
      <c r="W181">
        <v>1107.940963753957</v>
      </c>
      <c r="X181" t="b">
        <v>1</v>
      </c>
      <c r="Y181">
        <v>1107.940963753957</v>
      </c>
      <c r="Z181" t="b">
        <v>0</v>
      </c>
      <c r="AA181">
        <v>86.448875752301191</v>
      </c>
      <c r="AB181">
        <v>8.5072810859426031</v>
      </c>
      <c r="AC181" t="b">
        <v>0</v>
      </c>
      <c r="AD181">
        <v>0</v>
      </c>
      <c r="AE181">
        <v>-4.5474735088646412E-13</v>
      </c>
      <c r="AF181">
        <v>0.91648615264966171</v>
      </c>
      <c r="AG181">
        <v>26.15100117093122</v>
      </c>
      <c r="AH181">
        <v>80.005461944787541</v>
      </c>
      <c r="AI181">
        <v>9.282498225802021</v>
      </c>
      <c r="AJ181">
        <v>6.6815639360502956</v>
      </c>
      <c r="AK181">
        <v>9.2824982258020174</v>
      </c>
      <c r="AL181">
        <v>0</v>
      </c>
      <c r="AM181">
        <v>0</v>
      </c>
      <c r="AN181">
        <v>9.3927631726173644</v>
      </c>
      <c r="AO181">
        <v>0</v>
      </c>
      <c r="AP181">
        <v>2.005951135588476</v>
      </c>
      <c r="AQ181">
        <v>1</v>
      </c>
      <c r="AR181">
        <v>3</v>
      </c>
      <c r="AS181">
        <v>0</v>
      </c>
      <c r="AT181">
        <v>0</v>
      </c>
      <c r="AU181">
        <v>2.0059885140041391</v>
      </c>
      <c r="AV181">
        <v>0.71134428551480744</v>
      </c>
    </row>
    <row r="182" spans="1:48" x14ac:dyDescent="0.35">
      <c r="A182">
        <v>0</v>
      </c>
      <c r="B182">
        <v>-6.7199315199413396</v>
      </c>
      <c r="C182">
        <v>40.791591719585462</v>
      </c>
      <c r="D182">
        <v>1144.002667195819</v>
      </c>
      <c r="E182">
        <v>180</v>
      </c>
      <c r="F182">
        <v>29.670862388610839</v>
      </c>
      <c r="G182">
        <v>0.1842953043102504</v>
      </c>
      <c r="H182">
        <v>0</v>
      </c>
      <c r="I182">
        <v>0</v>
      </c>
      <c r="J182">
        <v>0</v>
      </c>
      <c r="K182">
        <v>8.9851454852507368E-2</v>
      </c>
      <c r="L182">
        <v>0</v>
      </c>
      <c r="M182">
        <v>89.871456046733826</v>
      </c>
      <c r="N182">
        <v>5.2962615080356592</v>
      </c>
      <c r="O182" t="b">
        <v>1</v>
      </c>
      <c r="P182">
        <v>0</v>
      </c>
      <c r="Q182" t="b">
        <v>0</v>
      </c>
      <c r="R182">
        <v>5.2962615080356592</v>
      </c>
      <c r="S182">
        <v>222.95865981807449</v>
      </c>
      <c r="T182">
        <v>970.31608752826014</v>
      </c>
      <c r="U182">
        <v>226.83833844328069</v>
      </c>
      <c r="V182">
        <v>3</v>
      </c>
      <c r="W182">
        <v>1144.002667195819</v>
      </c>
      <c r="X182" t="b">
        <v>0</v>
      </c>
      <c r="Y182">
        <v>1144.002667195819</v>
      </c>
      <c r="Z182" t="b">
        <v>0</v>
      </c>
      <c r="AA182">
        <v>53.186510176714599</v>
      </c>
      <c r="AB182">
        <v>5.4043484775874067</v>
      </c>
      <c r="AC182" t="b">
        <v>0</v>
      </c>
      <c r="AD182">
        <v>0</v>
      </c>
      <c r="AE182">
        <v>2.2737367544323211E-13</v>
      </c>
      <c r="AF182">
        <v>0.895138962000816</v>
      </c>
      <c r="AG182">
        <v>26.173351690145129</v>
      </c>
      <c r="AH182">
        <v>50.396134841608749</v>
      </c>
      <c r="AI182">
        <v>6.0374407851799878</v>
      </c>
      <c r="AJ182">
        <v>5.2845910106379321</v>
      </c>
      <c r="AK182">
        <v>6.0374407851799896</v>
      </c>
      <c r="AL182">
        <v>0</v>
      </c>
      <c r="AM182">
        <v>0</v>
      </c>
      <c r="AN182">
        <v>6.0383723096158954</v>
      </c>
      <c r="AO182">
        <v>0</v>
      </c>
      <c r="AP182">
        <v>1.3800910046924719</v>
      </c>
      <c r="AQ182">
        <v>1</v>
      </c>
      <c r="AR182">
        <v>3</v>
      </c>
      <c r="AS182">
        <v>0</v>
      </c>
      <c r="AT182">
        <v>0</v>
      </c>
      <c r="AU182">
        <v>1.380118622753822</v>
      </c>
      <c r="AV182">
        <v>0.48940434542611339</v>
      </c>
    </row>
    <row r="183" spans="1:48" x14ac:dyDescent="0.35">
      <c r="A183">
        <v>0</v>
      </c>
      <c r="B183">
        <v>-6.7199315199413396</v>
      </c>
      <c r="C183">
        <v>40.885213709996897</v>
      </c>
      <c r="D183">
        <v>1155.5827025241931</v>
      </c>
      <c r="E183">
        <v>181</v>
      </c>
      <c r="F183">
        <v>29.971202278137209</v>
      </c>
      <c r="G183">
        <v>-0.1017603827266242</v>
      </c>
      <c r="H183">
        <v>0</v>
      </c>
      <c r="I183">
        <v>0</v>
      </c>
      <c r="J183">
        <v>0</v>
      </c>
      <c r="K183">
        <v>9.6569360195582515E-2</v>
      </c>
      <c r="L183">
        <v>0</v>
      </c>
      <c r="M183">
        <v>89.868789407241792</v>
      </c>
      <c r="N183">
        <v>0.76422096517341465</v>
      </c>
      <c r="O183" t="b">
        <v>1</v>
      </c>
      <c r="P183">
        <v>0</v>
      </c>
      <c r="Q183" t="b">
        <v>0</v>
      </c>
      <c r="R183">
        <v>0.76422096517341465</v>
      </c>
      <c r="S183">
        <v>225.2155331903972</v>
      </c>
      <c r="T183">
        <v>980.13800044460868</v>
      </c>
      <c r="U183">
        <v>32.403504988880812</v>
      </c>
      <c r="V183">
        <v>3</v>
      </c>
      <c r="W183">
        <v>1155.582702524194</v>
      </c>
      <c r="X183" t="b">
        <v>0</v>
      </c>
      <c r="Y183">
        <v>1155.582702524194</v>
      </c>
      <c r="Z183" t="b">
        <v>0</v>
      </c>
      <c r="AA183">
        <v>7.5976105259793316</v>
      </c>
      <c r="AB183">
        <v>0.7798173114014435</v>
      </c>
      <c r="AC183" t="b">
        <v>0</v>
      </c>
      <c r="AD183">
        <v>0</v>
      </c>
      <c r="AE183">
        <v>-6.8212102632969618E-13</v>
      </c>
      <c r="AF183">
        <v>0.6593254455983184</v>
      </c>
      <c r="AG183">
        <v>26.1911794116041</v>
      </c>
      <c r="AH183">
        <v>9.7737985766889306</v>
      </c>
      <c r="AI183">
        <v>1.1827502132786369</v>
      </c>
      <c r="AJ183">
        <v>3.329684474925291</v>
      </c>
      <c r="AK183">
        <v>1.1827502132786361</v>
      </c>
      <c r="AL183">
        <v>0</v>
      </c>
      <c r="AM183">
        <v>0</v>
      </c>
      <c r="AN183">
        <v>1.183116532848554</v>
      </c>
      <c r="AO183">
        <v>0</v>
      </c>
      <c r="AP183">
        <v>0.53563097238997281</v>
      </c>
      <c r="AQ183">
        <v>1</v>
      </c>
      <c r="AR183">
        <v>3</v>
      </c>
      <c r="AS183">
        <v>0</v>
      </c>
      <c r="AT183">
        <v>0</v>
      </c>
      <c r="AU183">
        <v>0.53565875679708053</v>
      </c>
      <c r="AV183">
        <v>0.1899501382851802</v>
      </c>
    </row>
    <row r="184" spans="1:48" x14ac:dyDescent="0.35">
      <c r="A184">
        <v>-16.497754563127529</v>
      </c>
      <c r="B184">
        <v>9.777823043186185</v>
      </c>
      <c r="C184">
        <v>40.971507764091562</v>
      </c>
      <c r="D184">
        <v>1114.126798790099</v>
      </c>
      <c r="E184">
        <v>182</v>
      </c>
      <c r="F184">
        <v>28.896001625061039</v>
      </c>
      <c r="G184">
        <v>-0.42297107636192482</v>
      </c>
      <c r="H184">
        <v>0.34469671070626179</v>
      </c>
      <c r="I184">
        <v>0</v>
      </c>
      <c r="J184">
        <v>0</v>
      </c>
      <c r="K184">
        <v>9.7748872763053746E-2</v>
      </c>
      <c r="L184">
        <v>0</v>
      </c>
      <c r="M184">
        <v>89.869396131750378</v>
      </c>
      <c r="N184">
        <v>-4.2669796694156661</v>
      </c>
      <c r="O184" t="b">
        <v>1</v>
      </c>
      <c r="P184">
        <v>0</v>
      </c>
      <c r="Q184" t="b">
        <v>0</v>
      </c>
      <c r="R184">
        <v>-4.2669796694156661</v>
      </c>
      <c r="S184">
        <v>217.13604788573679</v>
      </c>
      <c r="T184">
        <v>944.97608039872671</v>
      </c>
      <c r="U184">
        <v>-187.6549508216597</v>
      </c>
      <c r="V184">
        <v>3</v>
      </c>
      <c r="W184">
        <v>1114.126798790099</v>
      </c>
      <c r="X184" t="b">
        <v>0</v>
      </c>
      <c r="Y184">
        <v>1114.126798790099</v>
      </c>
      <c r="Z184" t="b">
        <v>0</v>
      </c>
      <c r="AA184">
        <v>-43.999228790342627</v>
      </c>
      <c r="AB184">
        <v>-4.3540608871588429</v>
      </c>
      <c r="AC184" t="b">
        <v>0</v>
      </c>
      <c r="AD184">
        <v>0</v>
      </c>
      <c r="AE184">
        <v>2.2737367544323211E-13</v>
      </c>
      <c r="AF184">
        <v>0.89149309376276387</v>
      </c>
      <c r="AG184">
        <v>26.19953680626249</v>
      </c>
      <c r="AH184">
        <v>-33.269727393959471</v>
      </c>
      <c r="AI184">
        <v>-3.8816152107246809</v>
      </c>
      <c r="AJ184">
        <v>10.72950139638316</v>
      </c>
      <c r="AK184">
        <v>-3.8816152107246822</v>
      </c>
      <c r="AL184">
        <v>2</v>
      </c>
      <c r="AM184">
        <v>1.9109886297921199</v>
      </c>
      <c r="AN184">
        <v>-1.512593919959456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 x14ac:dyDescent="0.35">
      <c r="A185">
        <v>-15.899808013380101</v>
      </c>
      <c r="B185">
        <v>9.1798764934387549</v>
      </c>
      <c r="C185">
        <v>41.063540619603238</v>
      </c>
      <c r="D185">
        <v>1681.084641342484</v>
      </c>
      <c r="E185">
        <v>183</v>
      </c>
      <c r="F185">
        <v>27.285104370117189</v>
      </c>
      <c r="G185">
        <v>-0.44477023517569592</v>
      </c>
      <c r="H185">
        <v>0.33220348272863431</v>
      </c>
      <c r="I185">
        <v>0</v>
      </c>
      <c r="J185">
        <v>0</v>
      </c>
      <c r="K185">
        <v>0.1010852443603928</v>
      </c>
      <c r="L185">
        <v>0</v>
      </c>
      <c r="M185">
        <v>89.873157580071137</v>
      </c>
      <c r="N185">
        <v>-4.3886408713812672</v>
      </c>
      <c r="O185" t="b">
        <v>1</v>
      </c>
      <c r="P185">
        <v>0</v>
      </c>
      <c r="Q185" t="b">
        <v>0</v>
      </c>
      <c r="R185">
        <v>-4.3886408713812672</v>
      </c>
      <c r="S185">
        <v>205.03112527301349</v>
      </c>
      <c r="T185">
        <v>892.29545718815496</v>
      </c>
      <c r="U185">
        <v>-204.40034766586311</v>
      </c>
      <c r="V185">
        <v>2</v>
      </c>
      <c r="W185">
        <v>1681.084641342484</v>
      </c>
      <c r="X185" t="b">
        <v>1</v>
      </c>
      <c r="Y185">
        <v>1681.084641342484</v>
      </c>
      <c r="Z185" t="b">
        <v>0</v>
      </c>
      <c r="AA185">
        <v>-47.925501684860613</v>
      </c>
      <c r="AB185">
        <v>-4.4782049707972122</v>
      </c>
      <c r="AC185" t="b">
        <v>0</v>
      </c>
      <c r="AD185">
        <v>0</v>
      </c>
      <c r="AE185">
        <v>2.2737367544323211E-13</v>
      </c>
      <c r="AF185">
        <v>0.89755936446204387</v>
      </c>
      <c r="AG185">
        <v>26.21439924993112</v>
      </c>
      <c r="AH185">
        <v>-22.832262650630629</v>
      </c>
      <c r="AI185">
        <v>-4.0194548075195113</v>
      </c>
      <c r="AJ185">
        <v>25.093239034229981</v>
      </c>
      <c r="AK185">
        <v>-4.0194548075195122</v>
      </c>
      <c r="AL185">
        <v>2</v>
      </c>
      <c r="AM185">
        <v>1.168888448504545</v>
      </c>
      <c r="AN185">
        <v>-2.4270696615052558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x14ac:dyDescent="0.35">
      <c r="A186">
        <v>-13.5276735973502</v>
      </c>
      <c r="B186">
        <v>6.8077420774088582</v>
      </c>
      <c r="C186">
        <v>41.187570406223159</v>
      </c>
      <c r="D186">
        <v>1585.76581822392</v>
      </c>
      <c r="E186">
        <v>184</v>
      </c>
      <c r="F186">
        <v>25.738017463684081</v>
      </c>
      <c r="G186">
        <v>-0.42960145074942879</v>
      </c>
      <c r="H186">
        <v>0.28264116638856029</v>
      </c>
      <c r="I186">
        <v>0</v>
      </c>
      <c r="J186">
        <v>0</v>
      </c>
      <c r="K186">
        <v>0.112971217434418</v>
      </c>
      <c r="L186">
        <v>0</v>
      </c>
      <c r="M186">
        <v>89.876329726612965</v>
      </c>
      <c r="N186">
        <v>-3.96601962873613</v>
      </c>
      <c r="O186" t="b">
        <v>1</v>
      </c>
      <c r="P186">
        <v>0</v>
      </c>
      <c r="Q186" t="b">
        <v>0</v>
      </c>
      <c r="R186">
        <v>-3.96601962873613</v>
      </c>
      <c r="S186">
        <v>193.4056989957908</v>
      </c>
      <c r="T186">
        <v>841.70160202968157</v>
      </c>
      <c r="U186">
        <v>-195.81996753670921</v>
      </c>
      <c r="V186">
        <v>2</v>
      </c>
      <c r="W186">
        <v>1585.76581822392</v>
      </c>
      <c r="X186" t="b">
        <v>0</v>
      </c>
      <c r="Y186">
        <v>1585.76581822392</v>
      </c>
      <c r="Z186" t="b">
        <v>0</v>
      </c>
      <c r="AA186">
        <v>-45.913670359560051</v>
      </c>
      <c r="AB186">
        <v>-4.0469588048327854</v>
      </c>
      <c r="AC186" t="b">
        <v>0</v>
      </c>
      <c r="AD186">
        <v>0</v>
      </c>
      <c r="AE186">
        <v>0</v>
      </c>
      <c r="AF186">
        <v>0.89634210264169289</v>
      </c>
      <c r="AG186">
        <v>26.228830852969899</v>
      </c>
      <c r="AH186">
        <v>-21.844137914058191</v>
      </c>
      <c r="AI186">
        <v>-3.6274595644281309</v>
      </c>
      <c r="AJ186">
        <v>24.06953244550186</v>
      </c>
      <c r="AK186">
        <v>-3.6274595644281309</v>
      </c>
      <c r="AL186">
        <v>2</v>
      </c>
      <c r="AM186">
        <v>1.0673890606840419</v>
      </c>
      <c r="AN186">
        <v>-2.2626243429941622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 x14ac:dyDescent="0.35">
      <c r="A187">
        <v>-14.83118754850417</v>
      </c>
      <c r="B187">
        <v>8.1112560285628277</v>
      </c>
      <c r="C187">
        <v>41.306466925108943</v>
      </c>
      <c r="D187">
        <v>1491.154189826384</v>
      </c>
      <c r="E187">
        <v>185</v>
      </c>
      <c r="F187">
        <v>24.202408790588379</v>
      </c>
      <c r="G187">
        <v>-0.40573694476726008</v>
      </c>
      <c r="H187">
        <v>0.30987620432073559</v>
      </c>
      <c r="I187">
        <v>0</v>
      </c>
      <c r="J187">
        <v>0</v>
      </c>
      <c r="K187">
        <v>0.10882040901863251</v>
      </c>
      <c r="L187">
        <v>0</v>
      </c>
      <c r="M187">
        <v>89.879289845284788</v>
      </c>
      <c r="N187">
        <v>-3.451565360049115</v>
      </c>
      <c r="O187" t="b">
        <v>1</v>
      </c>
      <c r="P187">
        <v>0</v>
      </c>
      <c r="Q187" t="b">
        <v>0</v>
      </c>
      <c r="R187">
        <v>-3.451565360049115</v>
      </c>
      <c r="S187">
        <v>181.8665247286535</v>
      </c>
      <c r="T187">
        <v>791.4831156191002</v>
      </c>
      <c r="U187">
        <v>-181.23193015631159</v>
      </c>
      <c r="V187">
        <v>2</v>
      </c>
      <c r="W187">
        <v>1491.1541898263849</v>
      </c>
      <c r="X187" t="b">
        <v>0</v>
      </c>
      <c r="Y187">
        <v>1491.1541898263849</v>
      </c>
      <c r="Z187" t="b">
        <v>0</v>
      </c>
      <c r="AA187">
        <v>-42.493230922754627</v>
      </c>
      <c r="AB187">
        <v>-3.5220054694378722</v>
      </c>
      <c r="AC187" t="b">
        <v>0</v>
      </c>
      <c r="AD187">
        <v>0</v>
      </c>
      <c r="AE187">
        <v>-6.8212102632969618E-13</v>
      </c>
      <c r="AF187">
        <v>0.89312820681070915</v>
      </c>
      <c r="AG187">
        <v>26.242027679907981</v>
      </c>
      <c r="AH187">
        <v>-20.144322258828669</v>
      </c>
      <c r="AI187">
        <v>-3.1456024292965559</v>
      </c>
      <c r="AJ187">
        <v>22.34890866392595</v>
      </c>
      <c r="AK187">
        <v>-3.145602429296555</v>
      </c>
      <c r="AL187">
        <v>2</v>
      </c>
      <c r="AM187">
        <v>0.71684137243601986</v>
      </c>
      <c r="AN187">
        <v>-2.1040443922629182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 x14ac:dyDescent="0.35">
      <c r="A188">
        <v>-18.06741242422688</v>
      </c>
      <c r="B188">
        <v>11.34748090428554</v>
      </c>
      <c r="C188">
        <v>41.402695268987799</v>
      </c>
      <c r="D188">
        <v>1395.608010050719</v>
      </c>
      <c r="E188">
        <v>186</v>
      </c>
      <c r="F188">
        <v>22.65163173675537</v>
      </c>
      <c r="G188">
        <v>-0.51943887595545091</v>
      </c>
      <c r="H188">
        <v>0.37749244054845688</v>
      </c>
      <c r="I188">
        <v>0</v>
      </c>
      <c r="J188">
        <v>0</v>
      </c>
      <c r="K188">
        <v>0.10037756452519279</v>
      </c>
      <c r="L188">
        <v>0</v>
      </c>
      <c r="M188">
        <v>89.883150705787344</v>
      </c>
      <c r="N188">
        <v>-4.6392347190963186</v>
      </c>
      <c r="O188" t="b">
        <v>1</v>
      </c>
      <c r="P188">
        <v>0</v>
      </c>
      <c r="Q188" t="b">
        <v>0</v>
      </c>
      <c r="R188">
        <v>-4.6392347190963186</v>
      </c>
      <c r="S188">
        <v>170.21336921633011</v>
      </c>
      <c r="T188">
        <v>740.76858282946876</v>
      </c>
      <c r="U188">
        <v>-260.26996860721869</v>
      </c>
      <c r="V188">
        <v>2</v>
      </c>
      <c r="W188">
        <v>1395.608010050719</v>
      </c>
      <c r="X188" t="b">
        <v>0</v>
      </c>
      <c r="Y188">
        <v>1395.608010050719</v>
      </c>
      <c r="Z188" t="b">
        <v>0</v>
      </c>
      <c r="AA188">
        <v>-61.025183965903253</v>
      </c>
      <c r="AB188">
        <v>-4.7339129786697134</v>
      </c>
      <c r="AC188" t="b">
        <v>0</v>
      </c>
      <c r="AD188">
        <v>0</v>
      </c>
      <c r="AE188">
        <v>0</v>
      </c>
      <c r="AF188">
        <v>0.91173814784178075</v>
      </c>
      <c r="AG188">
        <v>26.253868763994149</v>
      </c>
      <c r="AH188">
        <v>-29.532371656463152</v>
      </c>
      <c r="AI188">
        <v>-4.3160890512164913</v>
      </c>
      <c r="AJ188">
        <v>31.492812309440101</v>
      </c>
      <c r="AK188">
        <v>-4.3160890512164913</v>
      </c>
      <c r="AL188">
        <v>2</v>
      </c>
      <c r="AM188">
        <v>1.9684281613542549</v>
      </c>
      <c r="AN188">
        <v>-1.9483130280822609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 x14ac:dyDescent="0.35">
      <c r="A189">
        <v>-11.777204039623919</v>
      </c>
      <c r="B189">
        <v>5.0572725196825834</v>
      </c>
      <c r="C189">
        <v>41.510574552592203</v>
      </c>
      <c r="D189">
        <v>1260.3891218687741</v>
      </c>
      <c r="E189">
        <v>187</v>
      </c>
      <c r="F189">
        <v>20.456940650939941</v>
      </c>
      <c r="G189">
        <v>-0.63773100111796843</v>
      </c>
      <c r="H189">
        <v>0.24606763776495899</v>
      </c>
      <c r="I189">
        <v>0</v>
      </c>
      <c r="J189">
        <v>0</v>
      </c>
      <c r="K189">
        <v>9.2252162914145286E-2</v>
      </c>
      <c r="L189">
        <v>0</v>
      </c>
      <c r="M189">
        <v>89.886405617180984</v>
      </c>
      <c r="N189">
        <v>-5.5210963820009802</v>
      </c>
      <c r="O189" t="b">
        <v>1</v>
      </c>
      <c r="P189">
        <v>0</v>
      </c>
      <c r="Q189" t="b">
        <v>0</v>
      </c>
      <c r="R189">
        <v>-5.5210963820009802</v>
      </c>
      <c r="S189">
        <v>153.72158758898149</v>
      </c>
      <c r="T189">
        <v>668.99634918724735</v>
      </c>
      <c r="U189">
        <v>-342.97451422309672</v>
      </c>
      <c r="V189">
        <v>2</v>
      </c>
      <c r="W189">
        <v>1260.3891218687741</v>
      </c>
      <c r="X189" t="b">
        <v>0</v>
      </c>
      <c r="Y189">
        <v>1260.3891218687741</v>
      </c>
      <c r="Z189" t="b">
        <v>0</v>
      </c>
      <c r="AA189">
        <v>-80.41681849843765</v>
      </c>
      <c r="AB189">
        <v>-5.6337718183683476</v>
      </c>
      <c r="AC189" t="b">
        <v>0</v>
      </c>
      <c r="AD189">
        <v>0</v>
      </c>
      <c r="AE189">
        <v>2.2737367544323211E-13</v>
      </c>
      <c r="AF189">
        <v>0.92227014586959588</v>
      </c>
      <c r="AG189">
        <v>26.26701288805948</v>
      </c>
      <c r="AH189">
        <v>-39.366258453780752</v>
      </c>
      <c r="AI189">
        <v>-5.1958595567225947</v>
      </c>
      <c r="AJ189">
        <v>41.050560044656898</v>
      </c>
      <c r="AK189">
        <v>-5.1958595567225956</v>
      </c>
      <c r="AL189">
        <v>2</v>
      </c>
      <c r="AM189">
        <v>3.185045547874549</v>
      </c>
      <c r="AN189">
        <v>-1.7349496953885379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 x14ac:dyDescent="0.35">
      <c r="A190">
        <v>-18.44536454273624</v>
      </c>
      <c r="B190">
        <v>11.725433022794901</v>
      </c>
      <c r="C190">
        <v>41.648509482443522</v>
      </c>
      <c r="D190">
        <v>1126.1603697544761</v>
      </c>
      <c r="E190">
        <v>188</v>
      </c>
      <c r="F190">
        <v>18.278320121765141</v>
      </c>
      <c r="G190">
        <v>-0.57406346539786801</v>
      </c>
      <c r="H190">
        <v>0.38538920319916409</v>
      </c>
      <c r="I190">
        <v>0</v>
      </c>
      <c r="J190">
        <v>0</v>
      </c>
      <c r="K190">
        <v>9.554188169050476E-2</v>
      </c>
      <c r="L190">
        <v>0</v>
      </c>
      <c r="M190">
        <v>89.889735519074335</v>
      </c>
      <c r="N190">
        <v>-4.3380292259520976</v>
      </c>
      <c r="O190" t="b">
        <v>1</v>
      </c>
      <c r="P190">
        <v>0</v>
      </c>
      <c r="Q190" t="b">
        <v>0</v>
      </c>
      <c r="R190">
        <v>-4.3380292259520976</v>
      </c>
      <c r="S190">
        <v>137.35056651534359</v>
      </c>
      <c r="T190">
        <v>597.74966547477538</v>
      </c>
      <c r="U190">
        <v>-301.60143293340872</v>
      </c>
      <c r="V190">
        <v>2</v>
      </c>
      <c r="W190">
        <v>1126.160369754477</v>
      </c>
      <c r="X190" t="b">
        <v>0</v>
      </c>
      <c r="Y190">
        <v>1126.160369754477</v>
      </c>
      <c r="Z190" t="b">
        <v>0</v>
      </c>
      <c r="AA190">
        <v>-70.716122292684744</v>
      </c>
      <c r="AB190">
        <v>-4.4265604346449976</v>
      </c>
      <c r="AC190" t="b">
        <v>0</v>
      </c>
      <c r="AD190">
        <v>0</v>
      </c>
      <c r="AE190">
        <v>-6.8212102632969618E-13</v>
      </c>
      <c r="AF190">
        <v>0.91929916084154495</v>
      </c>
      <c r="AG190">
        <v>26.280788961468879</v>
      </c>
      <c r="AH190">
        <v>-34.505982952034593</v>
      </c>
      <c r="AI190">
        <v>-4.069333292983532</v>
      </c>
      <c r="AJ190">
        <v>36.210139340650151</v>
      </c>
      <c r="AK190">
        <v>-4.0693332929835293</v>
      </c>
      <c r="AL190">
        <v>2</v>
      </c>
      <c r="AM190">
        <v>2.1273097509226671</v>
      </c>
      <c r="AN190">
        <v>-1.530580780642127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 x14ac:dyDescent="0.35">
      <c r="A191">
        <v>-8.6624050973374764</v>
      </c>
      <c r="B191">
        <v>1.942473577396137</v>
      </c>
      <c r="C191">
        <v>41.732047866439437</v>
      </c>
      <c r="D191">
        <v>1008.4335309301169</v>
      </c>
      <c r="E191">
        <v>189</v>
      </c>
      <c r="F191">
        <v>16.367536449432372</v>
      </c>
      <c r="G191">
        <v>-0.47385197188020151</v>
      </c>
      <c r="H191">
        <v>0.18098842072307669</v>
      </c>
      <c r="I191">
        <v>0</v>
      </c>
      <c r="J191">
        <v>0</v>
      </c>
      <c r="K191">
        <v>0.10077442466280841</v>
      </c>
      <c r="L191">
        <v>0</v>
      </c>
      <c r="M191">
        <v>89.892447405304537</v>
      </c>
      <c r="N191">
        <v>-3.026442285458312</v>
      </c>
      <c r="O191" t="b">
        <v>1</v>
      </c>
      <c r="P191">
        <v>0</v>
      </c>
      <c r="Q191" t="b">
        <v>0</v>
      </c>
      <c r="R191">
        <v>-3.026442285458312</v>
      </c>
      <c r="S191">
        <v>122.9921781002801</v>
      </c>
      <c r="T191">
        <v>535.26195909241903</v>
      </c>
      <c r="U191">
        <v>-234.97750368497279</v>
      </c>
      <c r="V191">
        <v>2</v>
      </c>
      <c r="W191">
        <v>1008.4335309301169</v>
      </c>
      <c r="X191" t="b">
        <v>0</v>
      </c>
      <c r="Y191">
        <v>1008.4335309301169</v>
      </c>
      <c r="Z191" t="b">
        <v>0</v>
      </c>
      <c r="AA191">
        <v>-55.094890382318432</v>
      </c>
      <c r="AB191">
        <v>-3.088206413732971</v>
      </c>
      <c r="AC191" t="b">
        <v>0</v>
      </c>
      <c r="AD191">
        <v>0</v>
      </c>
      <c r="AE191">
        <v>-4.5474735088646412E-13</v>
      </c>
      <c r="AF191">
        <v>0.91132732116364434</v>
      </c>
      <c r="AG191">
        <v>26.292026800091769</v>
      </c>
      <c r="AH191">
        <v>-26.650466487220211</v>
      </c>
      <c r="AI191">
        <v>-2.814366878227653</v>
      </c>
      <c r="AJ191">
        <v>28.4444238950982</v>
      </c>
      <c r="AK191">
        <v>-2.8143668782276521</v>
      </c>
      <c r="AL191">
        <v>2</v>
      </c>
      <c r="AM191">
        <v>1.25841710185797</v>
      </c>
      <c r="AN191">
        <v>-1.356807983160002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 x14ac:dyDescent="0.35">
      <c r="A192">
        <v>-44.082233056570743</v>
      </c>
      <c r="B192">
        <v>37.362301536629403</v>
      </c>
      <c r="C192">
        <v>41.778082251975697</v>
      </c>
      <c r="D192">
        <v>915.84590794949168</v>
      </c>
      <c r="E192">
        <v>190</v>
      </c>
      <c r="F192">
        <v>14.86477870941162</v>
      </c>
      <c r="G192">
        <v>-0.37514649070925832</v>
      </c>
      <c r="H192">
        <v>0.92103447636126146</v>
      </c>
      <c r="I192">
        <v>0</v>
      </c>
      <c r="J192">
        <v>0</v>
      </c>
      <c r="K192">
        <v>0.10606024633211041</v>
      </c>
      <c r="L192">
        <v>0</v>
      </c>
      <c r="M192">
        <v>89.900245971795414</v>
      </c>
      <c r="N192">
        <v>-1.976287849469831</v>
      </c>
      <c r="O192" t="b">
        <v>1</v>
      </c>
      <c r="P192">
        <v>0</v>
      </c>
      <c r="Q192" t="b">
        <v>0</v>
      </c>
      <c r="R192">
        <v>-1.976287849469831</v>
      </c>
      <c r="S192">
        <v>111.69985880878301</v>
      </c>
      <c r="T192">
        <v>486.11778553582371</v>
      </c>
      <c r="U192">
        <v>-168.9541868198904</v>
      </c>
      <c r="V192">
        <v>2</v>
      </c>
      <c r="W192">
        <v>915.84590794949179</v>
      </c>
      <c r="X192" t="b">
        <v>0</v>
      </c>
      <c r="Y192">
        <v>915.84590794949179</v>
      </c>
      <c r="Z192" t="b">
        <v>0</v>
      </c>
      <c r="AA192">
        <v>-39.614483329243512</v>
      </c>
      <c r="AB192">
        <v>-2.0166202545610519</v>
      </c>
      <c r="AC192" t="b">
        <v>0</v>
      </c>
      <c r="AD192">
        <v>0</v>
      </c>
      <c r="AE192">
        <v>-1.13686837721616E-13</v>
      </c>
      <c r="AF192">
        <v>0.89688760257970512</v>
      </c>
      <c r="AG192">
        <v>26.30064138770194</v>
      </c>
      <c r="AH192">
        <v>-18.85867249501004</v>
      </c>
      <c r="AI192">
        <v>-1.8086817054269371</v>
      </c>
      <c r="AJ192">
        <v>20.755810834233479</v>
      </c>
      <c r="AK192">
        <v>-1.808681705426936</v>
      </c>
      <c r="AL192">
        <v>2</v>
      </c>
      <c r="AM192">
        <v>0</v>
      </c>
      <c r="AN192">
        <v>-0.72276247989594122</v>
      </c>
      <c r="AO192">
        <v>0</v>
      </c>
      <c r="AP192">
        <v>0.14317160752960459</v>
      </c>
      <c r="AQ192">
        <v>1</v>
      </c>
      <c r="AR192">
        <v>3</v>
      </c>
      <c r="AS192">
        <v>0</v>
      </c>
      <c r="AT192">
        <v>0</v>
      </c>
      <c r="AU192">
        <v>0.14319256359013771</v>
      </c>
      <c r="AV192">
        <v>5.0777564839959988E-2</v>
      </c>
    </row>
    <row r="193" spans="1:48" x14ac:dyDescent="0.35">
      <c r="A193">
        <v>0</v>
      </c>
      <c r="B193">
        <v>-6.7199315199413396</v>
      </c>
      <c r="C193">
        <v>41.826784900034873</v>
      </c>
      <c r="D193">
        <v>1642.275105058008</v>
      </c>
      <c r="E193">
        <v>191</v>
      </c>
      <c r="F193">
        <v>13.788686752319339</v>
      </c>
      <c r="G193">
        <v>-0.17460347954362709</v>
      </c>
      <c r="H193">
        <v>0</v>
      </c>
      <c r="I193">
        <v>0</v>
      </c>
      <c r="J193">
        <v>0</v>
      </c>
      <c r="K193">
        <v>0.10395660540761729</v>
      </c>
      <c r="L193">
        <v>0</v>
      </c>
      <c r="M193">
        <v>89.90632580711619</v>
      </c>
      <c r="N193">
        <v>-0.36020019757981508</v>
      </c>
      <c r="O193" t="b">
        <v>1</v>
      </c>
      <c r="P193">
        <v>0</v>
      </c>
      <c r="Q193" t="b">
        <v>0</v>
      </c>
      <c r="R193">
        <v>-0.36020019757981508</v>
      </c>
      <c r="S193">
        <v>103.6136758912822</v>
      </c>
      <c r="T193">
        <v>450.92671747885998</v>
      </c>
      <c r="U193">
        <v>-33.196954815688592</v>
      </c>
      <c r="V193">
        <v>1</v>
      </c>
      <c r="W193">
        <v>1642.275105058008</v>
      </c>
      <c r="X193" t="b">
        <v>1</v>
      </c>
      <c r="Y193">
        <v>1642.275105058008</v>
      </c>
      <c r="Z193" t="b">
        <v>0</v>
      </c>
      <c r="AA193">
        <v>-7.7836497448249444</v>
      </c>
      <c r="AB193">
        <v>-0.3675512220202195</v>
      </c>
      <c r="AC193" t="b">
        <v>0</v>
      </c>
      <c r="AD193">
        <v>0</v>
      </c>
      <c r="AE193">
        <v>0</v>
      </c>
      <c r="AF193">
        <v>0.67793119322073725</v>
      </c>
      <c r="AG193">
        <v>26.30718282754825</v>
      </c>
      <c r="AH193">
        <v>-1.4488684676335699</v>
      </c>
      <c r="AI193">
        <v>-0.2491744385139075</v>
      </c>
      <c r="AJ193">
        <v>6.3347812771913734</v>
      </c>
      <c r="AK193">
        <v>-0.2491744385139075</v>
      </c>
      <c r="AL193">
        <v>0</v>
      </c>
      <c r="AM193">
        <v>0</v>
      </c>
      <c r="AN193">
        <v>-5.0886427192381012E-2</v>
      </c>
      <c r="AO193">
        <v>0</v>
      </c>
      <c r="AP193">
        <v>0.49240355451843842</v>
      </c>
      <c r="AQ193">
        <v>1</v>
      </c>
      <c r="AR193">
        <v>3</v>
      </c>
      <c r="AS193">
        <v>0</v>
      </c>
      <c r="AT193">
        <v>0</v>
      </c>
      <c r="AU193">
        <v>0.49245549372303488</v>
      </c>
      <c r="AV193">
        <v>0.17462981412142381</v>
      </c>
    </row>
    <row r="194" spans="1:48" x14ac:dyDescent="0.35">
      <c r="A194">
        <v>0</v>
      </c>
      <c r="B194">
        <v>-6.7199315199413396</v>
      </c>
      <c r="C194">
        <v>41.97112081921518</v>
      </c>
      <c r="D194">
        <v>1610.9321716955631</v>
      </c>
      <c r="E194">
        <v>192</v>
      </c>
      <c r="F194">
        <v>13.52552871704102</v>
      </c>
      <c r="G194">
        <v>-4.2481251425067423E-2</v>
      </c>
      <c r="H194">
        <v>0</v>
      </c>
      <c r="I194">
        <v>0</v>
      </c>
      <c r="J194">
        <v>0</v>
      </c>
      <c r="K194">
        <v>9.4228810735947521E-2</v>
      </c>
      <c r="L194">
        <v>0</v>
      </c>
      <c r="M194">
        <v>89.903659167624156</v>
      </c>
      <c r="N194">
        <v>0.60225570977919818</v>
      </c>
      <c r="O194" t="b">
        <v>1</v>
      </c>
      <c r="P194">
        <v>0</v>
      </c>
      <c r="Q194" t="b">
        <v>0</v>
      </c>
      <c r="R194">
        <v>0.60225570977919818</v>
      </c>
      <c r="S194">
        <v>101.636201758662</v>
      </c>
      <c r="T194">
        <v>442.32075005369688</v>
      </c>
      <c r="U194">
        <v>56.585333704783977</v>
      </c>
      <c r="V194">
        <v>1</v>
      </c>
      <c r="W194">
        <v>1610.932171695564</v>
      </c>
      <c r="X194" t="b">
        <v>0</v>
      </c>
      <c r="Y194">
        <v>1610.932171695564</v>
      </c>
      <c r="Z194" t="b">
        <v>0</v>
      </c>
      <c r="AA194">
        <v>13.267494584892701</v>
      </c>
      <c r="AB194">
        <v>0.61454664263183489</v>
      </c>
      <c r="AC194" t="b">
        <v>0</v>
      </c>
      <c r="AD194">
        <v>0</v>
      </c>
      <c r="AE194">
        <v>-9.0949470177292824E-13</v>
      </c>
      <c r="AF194">
        <v>0.49759401346477861</v>
      </c>
      <c r="AG194">
        <v>26.310906786437702</v>
      </c>
      <c r="AH194">
        <v>7.3210577193541972</v>
      </c>
      <c r="AI194">
        <v>1.235036246422476</v>
      </c>
      <c r="AJ194">
        <v>3.6781432259734439</v>
      </c>
      <c r="AK194">
        <v>1.2350362464224749</v>
      </c>
      <c r="AL194">
        <v>0</v>
      </c>
      <c r="AM194">
        <v>0</v>
      </c>
      <c r="AN194">
        <v>1.2375243799450859</v>
      </c>
      <c r="AO194">
        <v>0</v>
      </c>
      <c r="AP194">
        <v>0.68776239928515226</v>
      </c>
      <c r="AQ194">
        <v>1</v>
      </c>
      <c r="AR194">
        <v>3</v>
      </c>
      <c r="AS194">
        <v>0</v>
      </c>
      <c r="AT194">
        <v>0</v>
      </c>
      <c r="AU194">
        <v>0.68781065984176892</v>
      </c>
      <c r="AV194">
        <v>0.24390477760911139</v>
      </c>
    </row>
    <row r="195" spans="1:48" x14ac:dyDescent="0.35">
      <c r="A195">
        <v>0</v>
      </c>
      <c r="B195">
        <v>-6.7199315199413396</v>
      </c>
      <c r="C195">
        <v>42.115172535956532</v>
      </c>
      <c r="D195">
        <v>1564.4127888435551</v>
      </c>
      <c r="E195">
        <v>193</v>
      </c>
      <c r="F195">
        <v>13.13494787216186</v>
      </c>
      <c r="G195">
        <v>-0.20025391488733479</v>
      </c>
      <c r="H195">
        <v>0</v>
      </c>
      <c r="I195">
        <v>0</v>
      </c>
      <c r="J195">
        <v>0</v>
      </c>
      <c r="K195">
        <v>9.3894431141649998E-2</v>
      </c>
      <c r="L195">
        <v>0</v>
      </c>
      <c r="M195">
        <v>89.900992528132122</v>
      </c>
      <c r="N195">
        <v>-0.52859934175713352</v>
      </c>
      <c r="O195" t="b">
        <v>1</v>
      </c>
      <c r="P195">
        <v>0</v>
      </c>
      <c r="Q195" t="b">
        <v>0</v>
      </c>
      <c r="R195">
        <v>-0.52859934175713352</v>
      </c>
      <c r="S195">
        <v>98.701221959817417</v>
      </c>
      <c r="T195">
        <v>429.54771796912542</v>
      </c>
      <c r="U195">
        <v>-51.141736536972182</v>
      </c>
      <c r="V195">
        <v>1</v>
      </c>
      <c r="W195">
        <v>1564.4127888435551</v>
      </c>
      <c r="X195" t="b">
        <v>0</v>
      </c>
      <c r="Y195">
        <v>1564.4127888435551</v>
      </c>
      <c r="Z195" t="b">
        <v>0</v>
      </c>
      <c r="AA195">
        <v>-11.99114095723575</v>
      </c>
      <c r="AB195">
        <v>-0.53938708342564645</v>
      </c>
      <c r="AC195" t="b">
        <v>0</v>
      </c>
      <c r="AD195">
        <v>0</v>
      </c>
      <c r="AE195">
        <v>4.5474735088646412E-13</v>
      </c>
      <c r="AF195">
        <v>0.77580999791546112</v>
      </c>
      <c r="AG195">
        <v>26.320619665891329</v>
      </c>
      <c r="AH195">
        <v>-2.554323734496724</v>
      </c>
      <c r="AI195">
        <v>-0.41846189206807738</v>
      </c>
      <c r="AJ195">
        <v>9.4368172227390268</v>
      </c>
      <c r="AK195">
        <v>-0.4184618920680776</v>
      </c>
      <c r="AL195">
        <v>0</v>
      </c>
      <c r="AM195">
        <v>0</v>
      </c>
      <c r="AN195">
        <v>-0.41162923622854791</v>
      </c>
      <c r="AO195">
        <v>0</v>
      </c>
      <c r="AP195">
        <v>0.40509214057511028</v>
      </c>
      <c r="AQ195">
        <v>1</v>
      </c>
      <c r="AR195">
        <v>3</v>
      </c>
      <c r="AS195">
        <v>0</v>
      </c>
      <c r="AT195">
        <v>0</v>
      </c>
      <c r="AU195">
        <v>0.40513826198499142</v>
      </c>
      <c r="AV195">
        <v>0.14366622016751479</v>
      </c>
    </row>
    <row r="196" spans="1:48" x14ac:dyDescent="0.35">
      <c r="A196">
        <v>0</v>
      </c>
      <c r="B196">
        <v>-6.7199315199413396</v>
      </c>
      <c r="C196">
        <v>42.245139763000573</v>
      </c>
      <c r="D196">
        <v>1481.9037899473669</v>
      </c>
      <c r="E196">
        <v>194</v>
      </c>
      <c r="F196">
        <v>12.442195034027099</v>
      </c>
      <c r="G196">
        <v>-5.9281158203860367E-2</v>
      </c>
      <c r="H196">
        <v>0</v>
      </c>
      <c r="I196">
        <v>0</v>
      </c>
      <c r="J196">
        <v>0</v>
      </c>
      <c r="K196">
        <v>0.1055125557349102</v>
      </c>
      <c r="L196">
        <v>0</v>
      </c>
      <c r="M196">
        <v>89.898325888640088</v>
      </c>
      <c r="N196">
        <v>0.43442391021450533</v>
      </c>
      <c r="O196" t="b">
        <v>1</v>
      </c>
      <c r="P196">
        <v>0</v>
      </c>
      <c r="Q196" t="b">
        <v>0</v>
      </c>
      <c r="R196">
        <v>0.43442391021450533</v>
      </c>
      <c r="S196">
        <v>93.495601632617863</v>
      </c>
      <c r="T196">
        <v>406.89285830515303</v>
      </c>
      <c r="U196">
        <v>44.370459038039122</v>
      </c>
      <c r="V196">
        <v>1</v>
      </c>
      <c r="W196">
        <v>1481.9037899473669</v>
      </c>
      <c r="X196" t="b">
        <v>0</v>
      </c>
      <c r="Y196">
        <v>1481.9037899473669</v>
      </c>
      <c r="Z196" t="b">
        <v>0</v>
      </c>
      <c r="AA196">
        <v>10.40348773213327</v>
      </c>
      <c r="AB196">
        <v>0.44328970430051562</v>
      </c>
      <c r="AC196" t="b">
        <v>0</v>
      </c>
      <c r="AD196">
        <v>0</v>
      </c>
      <c r="AE196">
        <v>-2.2737367544323211E-13</v>
      </c>
      <c r="AF196">
        <v>0.44953049147746138</v>
      </c>
      <c r="AG196">
        <v>26.324423793930421</v>
      </c>
      <c r="AH196">
        <v>6.3544777421421781</v>
      </c>
      <c r="AI196">
        <v>0.98611709929523483</v>
      </c>
      <c r="AJ196">
        <v>3.4979462396344161</v>
      </c>
      <c r="AK196">
        <v>0.98611709929523461</v>
      </c>
      <c r="AL196">
        <v>0</v>
      </c>
      <c r="AM196">
        <v>0</v>
      </c>
      <c r="AN196">
        <v>0.9872616817717409</v>
      </c>
      <c r="AO196">
        <v>0</v>
      </c>
      <c r="AP196">
        <v>0.60152848675468951</v>
      </c>
      <c r="AQ196">
        <v>1</v>
      </c>
      <c r="AR196">
        <v>3</v>
      </c>
      <c r="AS196">
        <v>0</v>
      </c>
      <c r="AT196">
        <v>0</v>
      </c>
      <c r="AU196">
        <v>0.60156769884748706</v>
      </c>
      <c r="AV196">
        <v>0.2133221311777509</v>
      </c>
    </row>
    <row r="197" spans="1:48" x14ac:dyDescent="0.35">
      <c r="A197">
        <v>0</v>
      </c>
      <c r="B197">
        <v>-6.7199315199413396</v>
      </c>
      <c r="C197">
        <v>42.354178619560962</v>
      </c>
      <c r="D197">
        <v>1511.6030495122729</v>
      </c>
      <c r="E197">
        <v>195</v>
      </c>
      <c r="F197">
        <v>12.69155263900757</v>
      </c>
      <c r="G197">
        <v>6.7882520074198816E-2</v>
      </c>
      <c r="H197">
        <v>0</v>
      </c>
      <c r="I197">
        <v>0</v>
      </c>
      <c r="J197">
        <v>0</v>
      </c>
      <c r="K197">
        <v>0.12546032741875601</v>
      </c>
      <c r="L197">
        <v>0</v>
      </c>
      <c r="M197">
        <v>89.895659249148054</v>
      </c>
      <c r="N197">
        <v>1.309746794059246</v>
      </c>
      <c r="O197" t="b">
        <v>1</v>
      </c>
      <c r="P197">
        <v>0</v>
      </c>
      <c r="Q197" t="b">
        <v>0</v>
      </c>
      <c r="R197">
        <v>1.309746794059246</v>
      </c>
      <c r="S197">
        <v>95.369373843675376</v>
      </c>
      <c r="T197">
        <v>415.04751496767528</v>
      </c>
      <c r="U197">
        <v>131.14441339311509</v>
      </c>
      <c r="V197">
        <v>1</v>
      </c>
      <c r="W197">
        <v>1511.6030495122729</v>
      </c>
      <c r="X197" t="b">
        <v>0</v>
      </c>
      <c r="Y197">
        <v>1511.6030495122729</v>
      </c>
      <c r="Z197" t="b">
        <v>0</v>
      </c>
      <c r="AA197">
        <v>30.749271597650409</v>
      </c>
      <c r="AB197">
        <v>1.336476320468619</v>
      </c>
      <c r="AC197" t="b">
        <v>0</v>
      </c>
      <c r="AD197">
        <v>0</v>
      </c>
      <c r="AE197">
        <v>-4.5474735088646412E-13</v>
      </c>
      <c r="AF197">
        <v>0.6888360757302201</v>
      </c>
      <c r="AG197">
        <v>26.3321002232395</v>
      </c>
      <c r="AH197">
        <v>12.25685383507825</v>
      </c>
      <c r="AI197">
        <v>1.9401950152681089</v>
      </c>
      <c r="AJ197">
        <v>3.813890738524051</v>
      </c>
      <c r="AK197">
        <v>1.940195015268108</v>
      </c>
      <c r="AL197">
        <v>0</v>
      </c>
      <c r="AM197">
        <v>0</v>
      </c>
      <c r="AN197">
        <v>1.9406113980845421</v>
      </c>
      <c r="AO197">
        <v>0</v>
      </c>
      <c r="AP197">
        <v>0.76701277221798336</v>
      </c>
      <c r="AQ197">
        <v>1</v>
      </c>
      <c r="AR197">
        <v>3</v>
      </c>
      <c r="AS197">
        <v>0</v>
      </c>
      <c r="AT197">
        <v>0</v>
      </c>
      <c r="AU197">
        <v>0.76705255618459112</v>
      </c>
      <c r="AV197">
        <v>0.2720047740663728</v>
      </c>
    </row>
    <row r="198" spans="1:48" x14ac:dyDescent="0.35">
      <c r="A198">
        <v>0</v>
      </c>
      <c r="B198">
        <v>-6.7199315199413396</v>
      </c>
      <c r="C198">
        <v>42.442130477476923</v>
      </c>
      <c r="D198">
        <v>1513.7558023927361</v>
      </c>
      <c r="E198">
        <v>196</v>
      </c>
      <c r="F198">
        <v>12.70962734222412</v>
      </c>
      <c r="G198">
        <v>1.061133473791576E-2</v>
      </c>
      <c r="H198">
        <v>0</v>
      </c>
      <c r="I198">
        <v>0</v>
      </c>
      <c r="J198">
        <v>0</v>
      </c>
      <c r="K198">
        <v>0.12510911598064289</v>
      </c>
      <c r="L198">
        <v>0</v>
      </c>
      <c r="M198">
        <v>89.892992609656019</v>
      </c>
      <c r="N198">
        <v>0.92167061409488849</v>
      </c>
      <c r="O198" t="b">
        <v>1</v>
      </c>
      <c r="P198">
        <v>0</v>
      </c>
      <c r="Q198" t="b">
        <v>0</v>
      </c>
      <c r="R198">
        <v>0.92167061409488849</v>
      </c>
      <c r="S198">
        <v>95.505194351788361</v>
      </c>
      <c r="T198">
        <v>415.63860581898302</v>
      </c>
      <c r="U198">
        <v>92.155260327783893</v>
      </c>
      <c r="V198">
        <v>1</v>
      </c>
      <c r="W198">
        <v>1513.7558023927361</v>
      </c>
      <c r="X198" t="b">
        <v>0</v>
      </c>
      <c r="Y198">
        <v>1513.7558023927361</v>
      </c>
      <c r="Z198" t="b">
        <v>0</v>
      </c>
      <c r="AA198">
        <v>21.607532152185222</v>
      </c>
      <c r="AB198">
        <v>0.94048021846417196</v>
      </c>
      <c r="AC198" t="b">
        <v>0</v>
      </c>
      <c r="AD198">
        <v>0</v>
      </c>
      <c r="AE198">
        <v>2.2737367544323211E-13</v>
      </c>
      <c r="AF198">
        <v>0.61664802825645126</v>
      </c>
      <c r="AG198">
        <v>26.3451826662344</v>
      </c>
      <c r="AH198">
        <v>9.6211697972653205</v>
      </c>
      <c r="AI198">
        <v>1.5251491537617401</v>
      </c>
      <c r="AJ198">
        <v>3.6882944122611399</v>
      </c>
      <c r="AK198">
        <v>1.5251491537617401</v>
      </c>
      <c r="AL198">
        <v>0</v>
      </c>
      <c r="AM198">
        <v>0</v>
      </c>
      <c r="AN198">
        <v>1.525403245764636</v>
      </c>
      <c r="AO198">
        <v>0</v>
      </c>
      <c r="AP198">
        <v>0.69946913396761046</v>
      </c>
      <c r="AQ198">
        <v>1</v>
      </c>
      <c r="AR198">
        <v>3</v>
      </c>
      <c r="AS198">
        <v>0</v>
      </c>
      <c r="AT198">
        <v>0</v>
      </c>
      <c r="AU198">
        <v>0.69950898389225491</v>
      </c>
      <c r="AV198">
        <v>0.24805312437446911</v>
      </c>
    </row>
    <row r="199" spans="1:48" x14ac:dyDescent="0.35">
      <c r="A199">
        <v>0</v>
      </c>
      <c r="B199">
        <v>-6.7199315199413396</v>
      </c>
      <c r="C199">
        <v>42.528301831670937</v>
      </c>
      <c r="D199">
        <v>1536.485089048535</v>
      </c>
      <c r="E199">
        <v>197</v>
      </c>
      <c r="F199">
        <v>12.90046443939209</v>
      </c>
      <c r="G199">
        <v>6.376530796123947E-2</v>
      </c>
      <c r="H199">
        <v>0</v>
      </c>
      <c r="I199">
        <v>0</v>
      </c>
      <c r="J199">
        <v>0</v>
      </c>
      <c r="K199">
        <v>0.12425700190716921</v>
      </c>
      <c r="L199">
        <v>0</v>
      </c>
      <c r="M199">
        <v>89.890325970163985</v>
      </c>
      <c r="N199">
        <v>1.304346185119418</v>
      </c>
      <c r="O199" t="b">
        <v>1</v>
      </c>
      <c r="P199">
        <v>0</v>
      </c>
      <c r="Q199" t="b">
        <v>0</v>
      </c>
      <c r="R199">
        <v>1.304346185119418</v>
      </c>
      <c r="S199">
        <v>96.939220194073087</v>
      </c>
      <c r="T199">
        <v>421.87948628460612</v>
      </c>
      <c r="U199">
        <v>128.48864006696689</v>
      </c>
      <c r="V199">
        <v>1</v>
      </c>
      <c r="W199">
        <v>1536.485089048535</v>
      </c>
      <c r="X199" t="b">
        <v>0</v>
      </c>
      <c r="Y199">
        <v>1536.485089048535</v>
      </c>
      <c r="Z199" t="b">
        <v>0</v>
      </c>
      <c r="AA199">
        <v>30.12657564595375</v>
      </c>
      <c r="AB199">
        <v>1.3309654950198151</v>
      </c>
      <c r="AC199" t="b">
        <v>0</v>
      </c>
      <c r="AD199">
        <v>0</v>
      </c>
      <c r="AE199">
        <v>-4.5474735088646412E-13</v>
      </c>
      <c r="AF199">
        <v>0.68343819447404197</v>
      </c>
      <c r="AG199">
        <v>26.3565245635038</v>
      </c>
      <c r="AH199">
        <v>12.103489079333981</v>
      </c>
      <c r="AI199">
        <v>1.9474555355281169</v>
      </c>
      <c r="AJ199">
        <v>3.831502356117678</v>
      </c>
      <c r="AK199">
        <v>1.947455535528116</v>
      </c>
      <c r="AL199">
        <v>0</v>
      </c>
      <c r="AM199">
        <v>0</v>
      </c>
      <c r="AN199">
        <v>1.948175063234119</v>
      </c>
      <c r="AO199">
        <v>0</v>
      </c>
      <c r="AP199">
        <v>0.77601344579806719</v>
      </c>
      <c r="AQ199">
        <v>1</v>
      </c>
      <c r="AR199">
        <v>3</v>
      </c>
      <c r="AS199">
        <v>0</v>
      </c>
      <c r="AT199">
        <v>0</v>
      </c>
      <c r="AU199">
        <v>0.77605407901840739</v>
      </c>
      <c r="AV199">
        <v>0.27519680721315531</v>
      </c>
    </row>
    <row r="200" spans="1:48" x14ac:dyDescent="0.35">
      <c r="A200">
        <v>0</v>
      </c>
      <c r="B200">
        <v>-6.7199315199413396</v>
      </c>
      <c r="C200">
        <v>42.648173486171942</v>
      </c>
      <c r="D200">
        <v>1555.626889648177</v>
      </c>
      <c r="E200">
        <v>198</v>
      </c>
      <c r="F200">
        <v>13.06118068695068</v>
      </c>
      <c r="G200">
        <v>2.728855402259334E-2</v>
      </c>
      <c r="H200">
        <v>0</v>
      </c>
      <c r="I200">
        <v>0</v>
      </c>
      <c r="J200">
        <v>0</v>
      </c>
      <c r="K200">
        <v>0.12702695796036459</v>
      </c>
      <c r="L200">
        <v>0</v>
      </c>
      <c r="M200">
        <v>89.887659330671951</v>
      </c>
      <c r="N200">
        <v>1.0664641400547361</v>
      </c>
      <c r="O200" t="b">
        <v>1</v>
      </c>
      <c r="P200">
        <v>0</v>
      </c>
      <c r="Q200" t="b">
        <v>0</v>
      </c>
      <c r="R200">
        <v>1.0664641400547361</v>
      </c>
      <c r="S200">
        <v>98.146905993607106</v>
      </c>
      <c r="T200">
        <v>427.13533488417818</v>
      </c>
      <c r="U200">
        <v>103.7626430308548</v>
      </c>
      <c r="V200">
        <v>1</v>
      </c>
      <c r="W200">
        <v>1555.626889648177</v>
      </c>
      <c r="X200" t="b">
        <v>0</v>
      </c>
      <c r="Y200">
        <v>1555.626889648177</v>
      </c>
      <c r="Z200" t="b">
        <v>0</v>
      </c>
      <c r="AA200">
        <v>24.329101100796919</v>
      </c>
      <c r="AB200">
        <v>1.0882287143415681</v>
      </c>
      <c r="AC200" t="b">
        <v>0</v>
      </c>
      <c r="AD200">
        <v>0</v>
      </c>
      <c r="AE200">
        <v>0</v>
      </c>
      <c r="AF200">
        <v>0.6391791982195415</v>
      </c>
      <c r="AG200">
        <v>26.369779072785001</v>
      </c>
      <c r="AH200">
        <v>10.451135755105449</v>
      </c>
      <c r="AI200">
        <v>1.702540879573164</v>
      </c>
      <c r="AJ200">
        <v>3.770987182673565</v>
      </c>
      <c r="AK200">
        <v>1.702540879573164</v>
      </c>
      <c r="AL200">
        <v>0</v>
      </c>
      <c r="AM200">
        <v>0</v>
      </c>
      <c r="AN200">
        <v>1.702808600487616</v>
      </c>
      <c r="AO200">
        <v>0</v>
      </c>
      <c r="AP200">
        <v>0.74199410920512121</v>
      </c>
      <c r="AQ200">
        <v>1</v>
      </c>
      <c r="AR200">
        <v>3</v>
      </c>
      <c r="AS200">
        <v>0</v>
      </c>
      <c r="AT200">
        <v>0</v>
      </c>
      <c r="AU200">
        <v>0.74203560953171899</v>
      </c>
      <c r="AV200">
        <v>0.26313350590191681</v>
      </c>
    </row>
    <row r="201" spans="1:48" x14ac:dyDescent="0.35">
      <c r="A201">
        <v>0</v>
      </c>
      <c r="B201">
        <v>-6.7199315199413396</v>
      </c>
      <c r="C201">
        <v>42.803378181902083</v>
      </c>
      <c r="D201">
        <v>1562.025720329061</v>
      </c>
      <c r="E201">
        <v>199</v>
      </c>
      <c r="F201">
        <v>13.114905834198</v>
      </c>
      <c r="G201">
        <v>5.7816382866469063E-3</v>
      </c>
      <c r="H201">
        <v>0</v>
      </c>
      <c r="I201">
        <v>0</v>
      </c>
      <c r="J201">
        <v>0</v>
      </c>
      <c r="K201">
        <v>0.1243741976284763</v>
      </c>
      <c r="L201">
        <v>0</v>
      </c>
      <c r="M201">
        <v>89.884992691179917</v>
      </c>
      <c r="N201">
        <v>0.92009615911221476</v>
      </c>
      <c r="O201" t="b">
        <v>1</v>
      </c>
      <c r="P201">
        <v>0</v>
      </c>
      <c r="Q201" t="b">
        <v>0</v>
      </c>
      <c r="R201">
        <v>0.92009615911221476</v>
      </c>
      <c r="S201">
        <v>98.550618116022164</v>
      </c>
      <c r="T201">
        <v>428.89229004092851</v>
      </c>
      <c r="U201">
        <v>89.154906164166491</v>
      </c>
      <c r="V201">
        <v>1</v>
      </c>
      <c r="W201">
        <v>1562.0257203290621</v>
      </c>
      <c r="X201" t="b">
        <v>0</v>
      </c>
      <c r="Y201">
        <v>1562.0257203290621</v>
      </c>
      <c r="Z201" t="b">
        <v>0</v>
      </c>
      <c r="AA201">
        <v>20.904042749326251</v>
      </c>
      <c r="AB201">
        <v>0.93887363174715788</v>
      </c>
      <c r="AC201" t="b">
        <v>0</v>
      </c>
      <c r="AD201">
        <v>0</v>
      </c>
      <c r="AE201">
        <v>-6.8212102632969618E-13</v>
      </c>
      <c r="AF201">
        <v>0.60612571048485087</v>
      </c>
      <c r="AG201">
        <v>26.382131437070651</v>
      </c>
      <c r="AH201">
        <v>9.4695128390400711</v>
      </c>
      <c r="AI201">
        <v>1.548975097915144</v>
      </c>
      <c r="AJ201">
        <v>3.729797641531492</v>
      </c>
      <c r="AK201">
        <v>1.5489750979151431</v>
      </c>
      <c r="AL201">
        <v>0</v>
      </c>
      <c r="AM201">
        <v>0</v>
      </c>
      <c r="AN201">
        <v>1.54898273543368</v>
      </c>
      <c r="AO201">
        <v>0</v>
      </c>
      <c r="AP201">
        <v>0.71862927484257078</v>
      </c>
      <c r="AQ201">
        <v>1</v>
      </c>
      <c r="AR201">
        <v>3</v>
      </c>
      <c r="AS201">
        <v>0</v>
      </c>
      <c r="AT201">
        <v>0</v>
      </c>
      <c r="AU201">
        <v>0.71867064373968093</v>
      </c>
      <c r="AV201">
        <v>0.25484804724580562</v>
      </c>
    </row>
    <row r="202" spans="1:48" x14ac:dyDescent="0.35">
      <c r="A202">
        <v>0</v>
      </c>
      <c r="B202">
        <v>-6.7199315199413396</v>
      </c>
      <c r="C202">
        <v>42.941777431950207</v>
      </c>
      <c r="D202">
        <v>1559.9407553056881</v>
      </c>
      <c r="E202">
        <v>200</v>
      </c>
      <c r="F202">
        <v>13.09740028381348</v>
      </c>
      <c r="G202">
        <v>-2.0232109783516972E-2</v>
      </c>
      <c r="H202">
        <v>0</v>
      </c>
      <c r="I202">
        <v>0</v>
      </c>
      <c r="J202">
        <v>0</v>
      </c>
      <c r="K202">
        <v>0.13071936399561401</v>
      </c>
      <c r="L202">
        <v>0</v>
      </c>
      <c r="M202">
        <v>89.882326051687883</v>
      </c>
      <c r="N202">
        <v>0.73615535576544866</v>
      </c>
      <c r="O202" t="b">
        <v>1</v>
      </c>
      <c r="P202">
        <v>0</v>
      </c>
      <c r="Q202" t="b">
        <v>0</v>
      </c>
      <c r="R202">
        <v>0.73615535576544866</v>
      </c>
      <c r="S202">
        <v>98.419074448635911</v>
      </c>
      <c r="T202">
        <v>428.31981200046351</v>
      </c>
      <c r="U202">
        <v>71.426863792418743</v>
      </c>
      <c r="V202">
        <v>1</v>
      </c>
      <c r="W202">
        <v>1559.9407553056881</v>
      </c>
      <c r="X202" t="b">
        <v>0</v>
      </c>
      <c r="Y202">
        <v>1559.9407553056881</v>
      </c>
      <c r="Z202" t="b">
        <v>0</v>
      </c>
      <c r="AA202">
        <v>16.74737014940791</v>
      </c>
      <c r="AB202">
        <v>0.75117893445453954</v>
      </c>
      <c r="AC202" t="b">
        <v>0</v>
      </c>
      <c r="AD202">
        <v>0</v>
      </c>
      <c r="AE202">
        <v>0</v>
      </c>
      <c r="AF202">
        <v>0.55619292327542968</v>
      </c>
      <c r="AG202">
        <v>26.393764742151539</v>
      </c>
      <c r="AH202">
        <v>8.2676335490483925</v>
      </c>
      <c r="AI202">
        <v>1.3505726215120351</v>
      </c>
      <c r="AJ202">
        <v>3.669234276833151</v>
      </c>
      <c r="AK202">
        <v>1.3505726215120351</v>
      </c>
      <c r="AL202">
        <v>0</v>
      </c>
      <c r="AM202">
        <v>0</v>
      </c>
      <c r="AN202">
        <v>1.3505787137148499</v>
      </c>
      <c r="AO202">
        <v>0</v>
      </c>
      <c r="AP202">
        <v>0.68519882425707435</v>
      </c>
      <c r="AQ202">
        <v>1</v>
      </c>
      <c r="AR202">
        <v>3</v>
      </c>
      <c r="AS202">
        <v>0</v>
      </c>
      <c r="AT202">
        <v>0</v>
      </c>
      <c r="AU202">
        <v>0.6852396345642654</v>
      </c>
      <c r="AV202">
        <v>0.2429930654401242</v>
      </c>
    </row>
    <row r="203" spans="1:48" x14ac:dyDescent="0.35">
      <c r="A203">
        <v>0</v>
      </c>
      <c r="B203">
        <v>-6.7199315199413396</v>
      </c>
      <c r="C203">
        <v>43.08301767299762</v>
      </c>
      <c r="D203">
        <v>1558.1729097833329</v>
      </c>
      <c r="E203">
        <v>201</v>
      </c>
      <c r="F203">
        <v>13.082557296752929</v>
      </c>
      <c r="G203">
        <v>4.818968630986209E-2</v>
      </c>
      <c r="H203">
        <v>0</v>
      </c>
      <c r="I203">
        <v>0</v>
      </c>
      <c r="J203">
        <v>0</v>
      </c>
      <c r="K203">
        <v>0.13245421398500989</v>
      </c>
      <c r="L203">
        <v>0</v>
      </c>
      <c r="M203">
        <v>89.879659412195849</v>
      </c>
      <c r="N203">
        <v>1.2149002482799129</v>
      </c>
      <c r="O203" t="b">
        <v>1</v>
      </c>
      <c r="P203">
        <v>0</v>
      </c>
      <c r="Q203" t="b">
        <v>0</v>
      </c>
      <c r="R203">
        <v>1.2149002482799129</v>
      </c>
      <c r="S203">
        <v>98.307538340943012</v>
      </c>
      <c r="T203">
        <v>427.834406859784</v>
      </c>
      <c r="U203">
        <v>118.01173123065971</v>
      </c>
      <c r="V203">
        <v>1</v>
      </c>
      <c r="W203">
        <v>1558.1729097833329</v>
      </c>
      <c r="X203" t="b">
        <v>0</v>
      </c>
      <c r="Y203">
        <v>1558.1729097833329</v>
      </c>
      <c r="Z203" t="b">
        <v>0</v>
      </c>
      <c r="AA203">
        <v>27.670067534199561</v>
      </c>
      <c r="AB203">
        <v>1.23969413089787</v>
      </c>
      <c r="AC203" t="b">
        <v>0</v>
      </c>
      <c r="AD203">
        <v>0</v>
      </c>
      <c r="AE203">
        <v>-4.5474735088646412E-13</v>
      </c>
      <c r="AF203">
        <v>0.66545943458870072</v>
      </c>
      <c r="AG203">
        <v>26.404252338556748</v>
      </c>
      <c r="AH203">
        <v>11.416912983268199</v>
      </c>
      <c r="AI203">
        <v>1.862914651836119</v>
      </c>
      <c r="AJ203">
        <v>3.8194205246741482</v>
      </c>
      <c r="AK203">
        <v>1.862914651836119</v>
      </c>
      <c r="AL203">
        <v>0</v>
      </c>
      <c r="AM203">
        <v>0</v>
      </c>
      <c r="AN203">
        <v>1.864954182296924</v>
      </c>
      <c r="AO203">
        <v>0</v>
      </c>
      <c r="AP203">
        <v>0.76803155476562046</v>
      </c>
      <c r="AQ203">
        <v>1</v>
      </c>
      <c r="AR203">
        <v>3</v>
      </c>
      <c r="AS203">
        <v>0</v>
      </c>
      <c r="AT203">
        <v>0</v>
      </c>
      <c r="AU203">
        <v>0.76807135776915303</v>
      </c>
      <c r="AV203">
        <v>0.27236605165106093</v>
      </c>
    </row>
    <row r="204" spans="1:48" x14ac:dyDescent="0.35">
      <c r="A204">
        <v>0</v>
      </c>
      <c r="B204">
        <v>-6.7199315199413396</v>
      </c>
      <c r="C204">
        <v>43.244368693886059</v>
      </c>
      <c r="D204">
        <v>1630.4353106513929</v>
      </c>
      <c r="E204">
        <v>202</v>
      </c>
      <c r="F204">
        <v>13.68927879333496</v>
      </c>
      <c r="G204">
        <v>0.32070545581197019</v>
      </c>
      <c r="H204">
        <v>0</v>
      </c>
      <c r="I204">
        <v>0</v>
      </c>
      <c r="J204">
        <v>0</v>
      </c>
      <c r="K204">
        <v>0.13443158708578859</v>
      </c>
      <c r="L204">
        <v>0</v>
      </c>
      <c r="M204">
        <v>89.876992772703815</v>
      </c>
      <c r="N204">
        <v>3.2751406258854319</v>
      </c>
      <c r="O204" t="b">
        <v>1</v>
      </c>
      <c r="P204">
        <v>0</v>
      </c>
      <c r="Q204" t="b">
        <v>0</v>
      </c>
      <c r="R204">
        <v>3.2751406258854319</v>
      </c>
      <c r="S204">
        <v>102.8666849538393</v>
      </c>
      <c r="T204">
        <v>447.67581291910852</v>
      </c>
      <c r="U204">
        <v>304.03710598703168</v>
      </c>
      <c r="V204">
        <v>1</v>
      </c>
      <c r="W204">
        <v>1630.4353106513929</v>
      </c>
      <c r="X204" t="b">
        <v>0</v>
      </c>
      <c r="Y204">
        <v>1630.4353106513929</v>
      </c>
      <c r="Z204" t="b">
        <v>0</v>
      </c>
      <c r="AA204">
        <v>71.287211600350702</v>
      </c>
      <c r="AB204">
        <v>3.3419802304953392</v>
      </c>
      <c r="AC204" t="b">
        <v>0</v>
      </c>
      <c r="AD204">
        <v>0</v>
      </c>
      <c r="AE204">
        <v>-2.2737367544323211E-13</v>
      </c>
      <c r="AF204">
        <v>0.81287839297063447</v>
      </c>
      <c r="AG204">
        <v>26.41729906854275</v>
      </c>
      <c r="AH204">
        <v>24.079424685284639</v>
      </c>
      <c r="AI204">
        <v>4.1112917496578971</v>
      </c>
      <c r="AJ204">
        <v>4.5057806434530399</v>
      </c>
      <c r="AK204">
        <v>4.1112917496578962</v>
      </c>
      <c r="AL204">
        <v>0</v>
      </c>
      <c r="AM204">
        <v>0</v>
      </c>
      <c r="AN204">
        <v>4.1449690236772909</v>
      </c>
      <c r="AO204">
        <v>0</v>
      </c>
      <c r="AP204">
        <v>1.167460816613155</v>
      </c>
      <c r="AQ204">
        <v>1</v>
      </c>
      <c r="AR204">
        <v>3</v>
      </c>
      <c r="AS204">
        <v>0</v>
      </c>
      <c r="AT204">
        <v>0</v>
      </c>
      <c r="AU204">
        <v>1.1675047528477851</v>
      </c>
      <c r="AV204">
        <v>0.41400926697825352</v>
      </c>
    </row>
    <row r="205" spans="1:48" x14ac:dyDescent="0.35">
      <c r="A205">
        <v>0</v>
      </c>
      <c r="B205">
        <v>-6.7199315199413396</v>
      </c>
      <c r="C205">
        <v>43.361832762066669</v>
      </c>
      <c r="D205">
        <v>1844.6295822876791</v>
      </c>
      <c r="E205">
        <v>203</v>
      </c>
      <c r="F205">
        <v>15.487672805786129</v>
      </c>
      <c r="G205">
        <v>0.67325141463658955</v>
      </c>
      <c r="H205">
        <v>0</v>
      </c>
      <c r="I205">
        <v>0</v>
      </c>
      <c r="J205">
        <v>0</v>
      </c>
      <c r="K205">
        <v>0.1344478680862817</v>
      </c>
      <c r="L205">
        <v>0</v>
      </c>
      <c r="M205">
        <v>89.874326133211781</v>
      </c>
      <c r="N205">
        <v>6.6481476782555298</v>
      </c>
      <c r="O205" t="b">
        <v>1</v>
      </c>
      <c r="P205">
        <v>0</v>
      </c>
      <c r="Q205" t="b">
        <v>0</v>
      </c>
      <c r="R205">
        <v>6.6481476782555298</v>
      </c>
      <c r="S205">
        <v>116.38053276821471</v>
      </c>
      <c r="T205">
        <v>506.48807860727032</v>
      </c>
      <c r="U205">
        <v>545.496161719714</v>
      </c>
      <c r="V205">
        <v>1</v>
      </c>
      <c r="W205">
        <v>1844.629582287678</v>
      </c>
      <c r="X205" t="b">
        <v>0</v>
      </c>
      <c r="Y205">
        <v>1844.629582287678</v>
      </c>
      <c r="Z205" t="b">
        <v>0</v>
      </c>
      <c r="AA205">
        <v>127.901823632511</v>
      </c>
      <c r="AB205">
        <v>6.7838241614852341</v>
      </c>
      <c r="AC205" t="b">
        <v>0</v>
      </c>
      <c r="AD205">
        <v>0</v>
      </c>
      <c r="AE205">
        <v>6.8212102632969618E-13</v>
      </c>
      <c r="AF205">
        <v>0.86402388365091887</v>
      </c>
      <c r="AG205">
        <v>26.436971867680189</v>
      </c>
      <c r="AH205">
        <v>40.645366850952271</v>
      </c>
      <c r="AI205">
        <v>7.8514312970381042</v>
      </c>
      <c r="AJ205">
        <v>5.5267991319761762</v>
      </c>
      <c r="AK205">
        <v>7.8514312970381077</v>
      </c>
      <c r="AL205">
        <v>0</v>
      </c>
      <c r="AM205">
        <v>0</v>
      </c>
      <c r="AN205">
        <v>7.9615297450654898</v>
      </c>
      <c r="AO205">
        <v>0</v>
      </c>
      <c r="AP205">
        <v>1.8797030792899521</v>
      </c>
      <c r="AQ205">
        <v>1</v>
      </c>
      <c r="AR205">
        <v>3</v>
      </c>
      <c r="AS205">
        <v>0</v>
      </c>
      <c r="AT205">
        <v>0</v>
      </c>
      <c r="AU205">
        <v>1.8797718119471709</v>
      </c>
      <c r="AV205">
        <v>0.66658653684478497</v>
      </c>
    </row>
    <row r="206" spans="1:48" x14ac:dyDescent="0.35">
      <c r="A206">
        <v>0</v>
      </c>
      <c r="B206">
        <v>-6.7199315199413396</v>
      </c>
      <c r="C206">
        <v>43.481424751253208</v>
      </c>
      <c r="D206">
        <v>2148.3772469825522</v>
      </c>
      <c r="E206">
        <v>204</v>
      </c>
      <c r="F206">
        <v>18.037965011596679</v>
      </c>
      <c r="G206">
        <v>0.61019406752643768</v>
      </c>
      <c r="H206">
        <v>0</v>
      </c>
      <c r="I206">
        <v>0</v>
      </c>
      <c r="J206">
        <v>0</v>
      </c>
      <c r="K206">
        <v>0.13035527232352059</v>
      </c>
      <c r="L206">
        <v>0</v>
      </c>
      <c r="M206">
        <v>89.871659493719747</v>
      </c>
      <c r="N206">
        <v>7.1634162273138786</v>
      </c>
      <c r="O206" t="b">
        <v>1</v>
      </c>
      <c r="P206">
        <v>0</v>
      </c>
      <c r="Q206" t="b">
        <v>0</v>
      </c>
      <c r="R206">
        <v>7.1634162273138786</v>
      </c>
      <c r="S206">
        <v>135.5444426305132</v>
      </c>
      <c r="T206">
        <v>589.88941432799345</v>
      </c>
      <c r="U206">
        <v>504.67274638896049</v>
      </c>
      <c r="V206">
        <v>1</v>
      </c>
      <c r="W206">
        <v>2148.3772469825522</v>
      </c>
      <c r="X206" t="b">
        <v>0</v>
      </c>
      <c r="Y206">
        <v>2148.3772469825522</v>
      </c>
      <c r="Z206" t="b">
        <v>0</v>
      </c>
      <c r="AA206">
        <v>118.3300069376877</v>
      </c>
      <c r="AB206">
        <v>7.3096083952182438</v>
      </c>
      <c r="AC206" t="b">
        <v>0</v>
      </c>
      <c r="AD206">
        <v>0</v>
      </c>
      <c r="AE206">
        <v>0</v>
      </c>
      <c r="AF206">
        <v>0.85027859066904821</v>
      </c>
      <c r="AG206">
        <v>26.46599040767331</v>
      </c>
      <c r="AH206">
        <v>38.211466403038457</v>
      </c>
      <c r="AI206">
        <v>8.5967216809100453</v>
      </c>
      <c r="AJ206">
        <v>5.7210746024652286</v>
      </c>
      <c r="AK206">
        <v>8.5967216809100453</v>
      </c>
      <c r="AL206">
        <v>0</v>
      </c>
      <c r="AM206">
        <v>0</v>
      </c>
      <c r="AN206">
        <v>8.7525695418348199</v>
      </c>
      <c r="AO206">
        <v>0</v>
      </c>
      <c r="AP206">
        <v>2.1363232523917119</v>
      </c>
      <c r="AQ206">
        <v>1</v>
      </c>
      <c r="AR206">
        <v>0</v>
      </c>
      <c r="AS206">
        <v>0</v>
      </c>
      <c r="AT206">
        <v>0</v>
      </c>
      <c r="AU206">
        <v>2.1364244457833799</v>
      </c>
      <c r="AV206">
        <v>0.75759821670594651</v>
      </c>
    </row>
    <row r="207" spans="1:48" x14ac:dyDescent="0.35">
      <c r="A207">
        <v>0</v>
      </c>
      <c r="B207">
        <v>-6.7199315199413396</v>
      </c>
      <c r="C207">
        <v>43.577405479573343</v>
      </c>
      <c r="D207">
        <v>1228.4023305857841</v>
      </c>
      <c r="E207">
        <v>205</v>
      </c>
      <c r="F207">
        <v>19.93777408599853</v>
      </c>
      <c r="G207">
        <v>0.59439004876799117</v>
      </c>
      <c r="H207">
        <v>0</v>
      </c>
      <c r="I207">
        <v>0</v>
      </c>
      <c r="J207">
        <v>0</v>
      </c>
      <c r="K207">
        <v>0.13061240935081739</v>
      </c>
      <c r="L207">
        <v>0</v>
      </c>
      <c r="M207">
        <v>89.868992854227713</v>
      </c>
      <c r="N207">
        <v>7.7758370812464639</v>
      </c>
      <c r="O207" t="b">
        <v>1</v>
      </c>
      <c r="P207">
        <v>0</v>
      </c>
      <c r="Q207" t="b">
        <v>0</v>
      </c>
      <c r="R207">
        <v>7.7758370812464639</v>
      </c>
      <c r="S207">
        <v>149.82036355222681</v>
      </c>
      <c r="T207">
        <v>652.01822217929089</v>
      </c>
      <c r="U207">
        <v>495.6187044865452</v>
      </c>
      <c r="V207">
        <v>2</v>
      </c>
      <c r="W207">
        <v>1228.4023305857841</v>
      </c>
      <c r="X207" t="b">
        <v>1</v>
      </c>
      <c r="Y207">
        <v>1228.4023305857841</v>
      </c>
      <c r="Z207" t="b">
        <v>0</v>
      </c>
      <c r="AA207">
        <v>116.2071167107183</v>
      </c>
      <c r="AB207">
        <v>7.9345276339249633</v>
      </c>
      <c r="AC207" t="b">
        <v>0</v>
      </c>
      <c r="AD207">
        <v>0</v>
      </c>
      <c r="AE207">
        <v>0</v>
      </c>
      <c r="AF207">
        <v>0.90857853107469477</v>
      </c>
      <c r="AG207">
        <v>26.500418769601762</v>
      </c>
      <c r="AH207">
        <v>67.887428236130305</v>
      </c>
      <c r="AI207">
        <v>8.7329023992452903</v>
      </c>
      <c r="AJ207">
        <v>6.2063684109082757</v>
      </c>
      <c r="AK207">
        <v>8.7329023992452903</v>
      </c>
      <c r="AL207">
        <v>0</v>
      </c>
      <c r="AM207">
        <v>0</v>
      </c>
      <c r="AN207">
        <v>8.9655740783117572</v>
      </c>
      <c r="AO207">
        <v>0</v>
      </c>
      <c r="AP207">
        <v>1.921179880938489</v>
      </c>
      <c r="AQ207">
        <v>1</v>
      </c>
      <c r="AR207">
        <v>3</v>
      </c>
      <c r="AS207">
        <v>0</v>
      </c>
      <c r="AT207">
        <v>0</v>
      </c>
      <c r="AU207">
        <v>1.9212075075116839</v>
      </c>
      <c r="AV207">
        <v>0.68128006327844959</v>
      </c>
    </row>
    <row r="208" spans="1:48" x14ac:dyDescent="0.35">
      <c r="A208">
        <v>0</v>
      </c>
      <c r="B208">
        <v>-6.7199315199413396</v>
      </c>
      <c r="C208">
        <v>43.715476425723502</v>
      </c>
      <c r="D208">
        <v>1395.434005294338</v>
      </c>
      <c r="E208">
        <v>206</v>
      </c>
      <c r="F208">
        <v>22.648807525634769</v>
      </c>
      <c r="G208">
        <v>0.85461449910000731</v>
      </c>
      <c r="H208">
        <v>0</v>
      </c>
      <c r="I208">
        <v>0</v>
      </c>
      <c r="J208">
        <v>0</v>
      </c>
      <c r="K208">
        <v>0.1334489155659547</v>
      </c>
      <c r="L208">
        <v>0</v>
      </c>
      <c r="M208">
        <v>89.866326214735679</v>
      </c>
      <c r="N208">
        <v>12.03842780771175</v>
      </c>
      <c r="O208" t="b">
        <v>1</v>
      </c>
      <c r="P208">
        <v>0</v>
      </c>
      <c r="Q208" t="b">
        <v>0</v>
      </c>
      <c r="R208">
        <v>12.03842780771175</v>
      </c>
      <c r="S208">
        <v>170.19214697080699</v>
      </c>
      <c r="T208">
        <v>740.67622361695226</v>
      </c>
      <c r="U208">
        <v>675.46311392883513</v>
      </c>
      <c r="V208">
        <v>2</v>
      </c>
      <c r="W208">
        <v>1395.434005294338</v>
      </c>
      <c r="X208" t="b">
        <v>0</v>
      </c>
      <c r="Y208">
        <v>1395.434005294338</v>
      </c>
      <c r="Z208" t="b">
        <v>0</v>
      </c>
      <c r="AA208">
        <v>158.3750173340043</v>
      </c>
      <c r="AB208">
        <v>12.28411000786914</v>
      </c>
      <c r="AC208" t="b">
        <v>0</v>
      </c>
      <c r="AD208">
        <v>0</v>
      </c>
      <c r="AE208">
        <v>0</v>
      </c>
      <c r="AF208">
        <v>0.91786169440184551</v>
      </c>
      <c r="AG208">
        <v>26.523238347915221</v>
      </c>
      <c r="AH208">
        <v>91.585881833074026</v>
      </c>
      <c r="AI208">
        <v>13.383399789741169</v>
      </c>
      <c r="AJ208">
        <v>7.5227091504815036</v>
      </c>
      <c r="AK208">
        <v>13.383399789741169</v>
      </c>
      <c r="AL208">
        <v>0</v>
      </c>
      <c r="AM208">
        <v>0</v>
      </c>
      <c r="AN208">
        <v>13.434262178603641</v>
      </c>
      <c r="AO208">
        <v>0</v>
      </c>
      <c r="AP208">
        <v>2.771092881940632</v>
      </c>
      <c r="AQ208">
        <v>1</v>
      </c>
      <c r="AR208">
        <v>3</v>
      </c>
      <c r="AS208">
        <v>0</v>
      </c>
      <c r="AT208">
        <v>0</v>
      </c>
      <c r="AU208">
        <v>2.771144538925193</v>
      </c>
      <c r="AV208">
        <v>0.98267652996937072</v>
      </c>
    </row>
    <row r="209" spans="1:48" x14ac:dyDescent="0.35">
      <c r="A209">
        <v>0</v>
      </c>
      <c r="B209">
        <v>-6.7199315199413396</v>
      </c>
      <c r="C209">
        <v>43.888645401350182</v>
      </c>
      <c r="D209">
        <v>1580.4397708344011</v>
      </c>
      <c r="E209">
        <v>207</v>
      </c>
      <c r="F209">
        <v>25.651572227478031</v>
      </c>
      <c r="G209">
        <v>0.74865040606489908</v>
      </c>
      <c r="H209">
        <v>0</v>
      </c>
      <c r="I209">
        <v>0</v>
      </c>
      <c r="J209">
        <v>0</v>
      </c>
      <c r="K209">
        <v>0.15084383554566799</v>
      </c>
      <c r="L209">
        <v>0</v>
      </c>
      <c r="M209">
        <v>89.863659575243645</v>
      </c>
      <c r="N209">
        <v>12.24199996047148</v>
      </c>
      <c r="O209" t="b">
        <v>1</v>
      </c>
      <c r="P209">
        <v>0</v>
      </c>
      <c r="Q209" t="b">
        <v>0</v>
      </c>
      <c r="R209">
        <v>12.24199996047148</v>
      </c>
      <c r="S209">
        <v>192.75611511246029</v>
      </c>
      <c r="T209">
        <v>838.8746129694274</v>
      </c>
      <c r="U209">
        <v>606.47875349731225</v>
      </c>
      <c r="V209">
        <v>2</v>
      </c>
      <c r="W209">
        <v>1580.4397708344011</v>
      </c>
      <c r="X209" t="b">
        <v>0</v>
      </c>
      <c r="Y209">
        <v>1580.4397708344011</v>
      </c>
      <c r="Z209" t="b">
        <v>0</v>
      </c>
      <c r="AA209">
        <v>142.20033798612701</v>
      </c>
      <c r="AB209">
        <v>12.49183669435865</v>
      </c>
      <c r="AC209" t="b">
        <v>0</v>
      </c>
      <c r="AD209">
        <v>0</v>
      </c>
      <c r="AE209">
        <v>0</v>
      </c>
      <c r="AF209">
        <v>0.91197173586757596</v>
      </c>
      <c r="AG209">
        <v>26.55497987226353</v>
      </c>
      <c r="AH209">
        <v>82.76340530742705</v>
      </c>
      <c r="AI209">
        <v>13.69761386571364</v>
      </c>
      <c r="AJ209">
        <v>7.2855189029010319</v>
      </c>
      <c r="AK209">
        <v>13.69761386571364</v>
      </c>
      <c r="AL209">
        <v>0</v>
      </c>
      <c r="AM209">
        <v>0</v>
      </c>
      <c r="AN209">
        <v>13.73523636404386</v>
      </c>
      <c r="AO209">
        <v>0</v>
      </c>
      <c r="AP209">
        <v>2.8348775090667488</v>
      </c>
      <c r="AQ209">
        <v>1</v>
      </c>
      <c r="AR209">
        <v>3</v>
      </c>
      <c r="AS209">
        <v>0</v>
      </c>
      <c r="AT209">
        <v>0</v>
      </c>
      <c r="AU209">
        <v>2.8349392173659891</v>
      </c>
      <c r="AV209">
        <v>1.0052987831070681</v>
      </c>
    </row>
    <row r="210" spans="1:48" x14ac:dyDescent="0.35">
      <c r="A210">
        <v>0</v>
      </c>
      <c r="B210">
        <v>-6.7199315199413396</v>
      </c>
      <c r="C210">
        <v>44.030448087788642</v>
      </c>
      <c r="D210">
        <v>1092.662992696138</v>
      </c>
      <c r="E210">
        <v>208</v>
      </c>
      <c r="F210">
        <v>28.339316177368161</v>
      </c>
      <c r="G210">
        <v>0.89287441975155479</v>
      </c>
      <c r="H210">
        <v>0</v>
      </c>
      <c r="I210">
        <v>0</v>
      </c>
      <c r="J210">
        <v>0</v>
      </c>
      <c r="K210">
        <v>0.16870166064110689</v>
      </c>
      <c r="L210">
        <v>0</v>
      </c>
      <c r="M210">
        <v>89.860992935751611</v>
      </c>
      <c r="N210">
        <v>15.7836596497415</v>
      </c>
      <c r="O210" t="b">
        <v>1</v>
      </c>
      <c r="P210">
        <v>0</v>
      </c>
      <c r="Q210" t="b">
        <v>0</v>
      </c>
      <c r="R210">
        <v>15.7836596497415</v>
      </c>
      <c r="S210">
        <v>212.95289204307181</v>
      </c>
      <c r="T210">
        <v>926.77098617144838</v>
      </c>
      <c r="U210">
        <v>707.77553549121126</v>
      </c>
      <c r="V210">
        <v>3</v>
      </c>
      <c r="W210">
        <v>1092.662992696138</v>
      </c>
      <c r="X210" t="b">
        <v>1</v>
      </c>
      <c r="Y210">
        <v>1092.662992696138</v>
      </c>
      <c r="Z210" t="b">
        <v>0</v>
      </c>
      <c r="AA210">
        <v>165.95127163940839</v>
      </c>
      <c r="AB210">
        <v>16.105775152797449</v>
      </c>
      <c r="AC210" t="b">
        <v>0</v>
      </c>
      <c r="AD210">
        <v>0</v>
      </c>
      <c r="AE210">
        <v>2.2737367544323211E-13</v>
      </c>
      <c r="AF210">
        <v>0.93323552271866195</v>
      </c>
      <c r="AG210">
        <v>26.58957275690716</v>
      </c>
      <c r="AH210">
        <v>150.82575851692459</v>
      </c>
      <c r="AI210">
        <v>17.257996251448709</v>
      </c>
      <c r="AJ210">
        <v>10.06980292794381</v>
      </c>
      <c r="AK210">
        <v>17.25799625144872</v>
      </c>
      <c r="AL210">
        <v>0</v>
      </c>
      <c r="AM210">
        <v>0</v>
      </c>
      <c r="AN210">
        <v>17.310049609933419</v>
      </c>
      <c r="AO210">
        <v>0</v>
      </c>
      <c r="AP210">
        <v>3.6578729552772891</v>
      </c>
      <c r="AQ210">
        <v>1</v>
      </c>
      <c r="AR210">
        <v>0</v>
      </c>
      <c r="AS210">
        <v>0</v>
      </c>
      <c r="AT210">
        <v>0</v>
      </c>
      <c r="AU210">
        <v>3.657968178765632</v>
      </c>
      <c r="AV210">
        <v>1.297153369719928</v>
      </c>
    </row>
    <row r="211" spans="1:48" x14ac:dyDescent="0.35">
      <c r="A211">
        <v>0</v>
      </c>
      <c r="B211">
        <v>-6.7199315199413396</v>
      </c>
      <c r="C211">
        <v>44.183334734185607</v>
      </c>
      <c r="D211">
        <v>1224.304608333661</v>
      </c>
      <c r="E211">
        <v>209</v>
      </c>
      <c r="F211">
        <v>31.753574180603032</v>
      </c>
      <c r="G211">
        <v>0.76485354253304783</v>
      </c>
      <c r="H211">
        <v>0</v>
      </c>
      <c r="I211">
        <v>0</v>
      </c>
      <c r="J211">
        <v>0</v>
      </c>
      <c r="K211">
        <v>0.1765372578872941</v>
      </c>
      <c r="L211">
        <v>0</v>
      </c>
      <c r="M211">
        <v>89.858326296259577</v>
      </c>
      <c r="N211">
        <v>15.612561839086929</v>
      </c>
      <c r="O211" t="b">
        <v>1</v>
      </c>
      <c r="P211">
        <v>0</v>
      </c>
      <c r="Q211" t="b">
        <v>0</v>
      </c>
      <c r="R211">
        <v>15.612561839086929</v>
      </c>
      <c r="S211">
        <v>238.6089844984964</v>
      </c>
      <c r="T211">
        <v>1038.426300537456</v>
      </c>
      <c r="U211">
        <v>624.82552270387862</v>
      </c>
      <c r="V211">
        <v>3</v>
      </c>
      <c r="W211">
        <v>1224.304608333661</v>
      </c>
      <c r="X211" t="b">
        <v>0</v>
      </c>
      <c r="Y211">
        <v>1224.304608333661</v>
      </c>
      <c r="Z211" t="b">
        <v>0</v>
      </c>
      <c r="AA211">
        <v>146.5020827168083</v>
      </c>
      <c r="AB211">
        <v>15.93118555008871</v>
      </c>
      <c r="AC211" t="b">
        <v>0</v>
      </c>
      <c r="AD211">
        <v>0</v>
      </c>
      <c r="AE211">
        <v>-2.2737367544323211E-13</v>
      </c>
      <c r="AF211">
        <v>0.92986024123461453</v>
      </c>
      <c r="AG211">
        <v>26.623399908335472</v>
      </c>
      <c r="AH211">
        <v>133.63256824293779</v>
      </c>
      <c r="AI211">
        <v>17.132881742460789</v>
      </c>
      <c r="AJ211">
        <v>9.3729560997585679</v>
      </c>
      <c r="AK211">
        <v>17.132881742460778</v>
      </c>
      <c r="AL211">
        <v>0</v>
      </c>
      <c r="AM211">
        <v>0</v>
      </c>
      <c r="AN211">
        <v>17.150969805775169</v>
      </c>
      <c r="AO211">
        <v>0</v>
      </c>
      <c r="AP211">
        <v>3.564227412345883</v>
      </c>
      <c r="AQ211">
        <v>1</v>
      </c>
      <c r="AR211">
        <v>3</v>
      </c>
      <c r="AS211">
        <v>0</v>
      </c>
      <c r="AT211">
        <v>0</v>
      </c>
      <c r="AU211">
        <v>3.5643159581389701</v>
      </c>
      <c r="AV211">
        <v>1.2639433231501349</v>
      </c>
    </row>
    <row r="212" spans="1:48" x14ac:dyDescent="0.35">
      <c r="A212">
        <v>0</v>
      </c>
      <c r="B212">
        <v>-6.7199315199413396</v>
      </c>
      <c r="C212">
        <v>44.360410853358736</v>
      </c>
      <c r="D212">
        <v>1302.5987965002921</v>
      </c>
      <c r="E212">
        <v>210</v>
      </c>
      <c r="F212">
        <v>33.784212875366208</v>
      </c>
      <c r="G212">
        <v>0.58512532511463089</v>
      </c>
      <c r="H212">
        <v>0</v>
      </c>
      <c r="I212">
        <v>0</v>
      </c>
      <c r="J212">
        <v>0</v>
      </c>
      <c r="K212">
        <v>0.17455434128695749</v>
      </c>
      <c r="L212">
        <v>0</v>
      </c>
      <c r="M212">
        <v>89.855659656767543</v>
      </c>
      <c r="N212">
        <v>13.42854573455682</v>
      </c>
      <c r="O212" t="b">
        <v>1</v>
      </c>
      <c r="P212">
        <v>0</v>
      </c>
      <c r="Q212" t="b">
        <v>0</v>
      </c>
      <c r="R212">
        <v>13.42854573455682</v>
      </c>
      <c r="S212">
        <v>253.86801121734601</v>
      </c>
      <c r="T212">
        <v>1104.8335848178899</v>
      </c>
      <c r="U212">
        <v>505.11746366356101</v>
      </c>
      <c r="V212">
        <v>3</v>
      </c>
      <c r="W212">
        <v>1302.5987965002921</v>
      </c>
      <c r="X212" t="b">
        <v>0</v>
      </c>
      <c r="Y212">
        <v>1302.5987965002921</v>
      </c>
      <c r="Z212" t="b">
        <v>0</v>
      </c>
      <c r="AA212">
        <v>118.43427925785021</v>
      </c>
      <c r="AB212">
        <v>13.70259768832328</v>
      </c>
      <c r="AC212" t="b">
        <v>0</v>
      </c>
      <c r="AD212">
        <v>0</v>
      </c>
      <c r="AE212">
        <v>2.2737367544323211E-13</v>
      </c>
      <c r="AF212">
        <v>0.9241249137417793</v>
      </c>
      <c r="AG212">
        <v>26.658551962307641</v>
      </c>
      <c r="AH212">
        <v>108.7008493925791</v>
      </c>
      <c r="AI212">
        <v>14.82764665746484</v>
      </c>
      <c r="AJ212">
        <v>8.2476863240038085</v>
      </c>
      <c r="AK212">
        <v>14.82764665746485</v>
      </c>
      <c r="AL212">
        <v>0</v>
      </c>
      <c r="AM212">
        <v>0</v>
      </c>
      <c r="AN212">
        <v>14.839720152775151</v>
      </c>
      <c r="AO212">
        <v>0</v>
      </c>
      <c r="AP212">
        <v>3.0547572877951379</v>
      </c>
      <c r="AQ212">
        <v>1</v>
      </c>
      <c r="AR212">
        <v>3</v>
      </c>
      <c r="AS212">
        <v>0</v>
      </c>
      <c r="AT212">
        <v>0</v>
      </c>
      <c r="AU212">
        <v>3.0548155675836002</v>
      </c>
      <c r="AV212">
        <v>1.083269212227296</v>
      </c>
    </row>
    <row r="213" spans="1:48" x14ac:dyDescent="0.35">
      <c r="A213">
        <v>0</v>
      </c>
      <c r="B213">
        <v>-6.7199315199413396</v>
      </c>
      <c r="C213">
        <v>44.572690082507663</v>
      </c>
      <c r="D213">
        <v>1395.8215350939511</v>
      </c>
      <c r="E213">
        <v>211</v>
      </c>
      <c r="F213">
        <v>36.202038574218747</v>
      </c>
      <c r="G213">
        <v>0.60169881835485484</v>
      </c>
      <c r="H213">
        <v>0</v>
      </c>
      <c r="I213">
        <v>0</v>
      </c>
      <c r="J213">
        <v>0</v>
      </c>
      <c r="K213">
        <v>0.1722379022017603</v>
      </c>
      <c r="L213">
        <v>0</v>
      </c>
      <c r="M213">
        <v>89.852993017275509</v>
      </c>
      <c r="N213">
        <v>14.806988428798</v>
      </c>
      <c r="O213" t="b">
        <v>1</v>
      </c>
      <c r="P213">
        <v>0</v>
      </c>
      <c r="Q213" t="b">
        <v>0</v>
      </c>
      <c r="R213">
        <v>14.806988428798</v>
      </c>
      <c r="S213">
        <v>272.0365150656462</v>
      </c>
      <c r="T213">
        <v>1183.902913565692</v>
      </c>
      <c r="U213">
        <v>519.76964934557043</v>
      </c>
      <c r="V213">
        <v>3</v>
      </c>
      <c r="W213">
        <v>1395.821535093952</v>
      </c>
      <c r="X213" t="b">
        <v>0</v>
      </c>
      <c r="Y213">
        <v>1395.821535093952</v>
      </c>
      <c r="Z213" t="b">
        <v>0</v>
      </c>
      <c r="AA213">
        <v>121.8697594691557</v>
      </c>
      <c r="AB213">
        <v>15.109171866120411</v>
      </c>
      <c r="AC213" t="b">
        <v>0</v>
      </c>
      <c r="AD213">
        <v>0</v>
      </c>
      <c r="AE213">
        <v>-4.5474735088646412E-13</v>
      </c>
      <c r="AF213">
        <v>0.92406154147190123</v>
      </c>
      <c r="AG213">
        <v>26.691258942458639</v>
      </c>
      <c r="AH213">
        <v>111.8616582754015</v>
      </c>
      <c r="AI213">
        <v>16.350828584483239</v>
      </c>
      <c r="AJ213">
        <v>8.4946018978309468</v>
      </c>
      <c r="AK213">
        <v>16.350828584483239</v>
      </c>
      <c r="AL213">
        <v>0</v>
      </c>
      <c r="AM213">
        <v>0</v>
      </c>
      <c r="AN213">
        <v>16.360830333760131</v>
      </c>
      <c r="AO213">
        <v>0</v>
      </c>
      <c r="AP213">
        <v>3.343508022180349</v>
      </c>
      <c r="AQ213">
        <v>1</v>
      </c>
      <c r="AR213">
        <v>3</v>
      </c>
      <c r="AS213">
        <v>0</v>
      </c>
      <c r="AT213">
        <v>0</v>
      </c>
      <c r="AU213">
        <v>3.34357753106306</v>
      </c>
      <c r="AV213">
        <v>1.1856671926549771</v>
      </c>
    </row>
    <row r="214" spans="1:48" x14ac:dyDescent="0.35">
      <c r="A214">
        <v>0</v>
      </c>
      <c r="B214">
        <v>-6.7199315199413396</v>
      </c>
      <c r="C214">
        <v>44.786859938619052</v>
      </c>
      <c r="D214">
        <v>1458.7079825253859</v>
      </c>
      <c r="E214">
        <v>212</v>
      </c>
      <c r="F214">
        <v>37.833061981201169</v>
      </c>
      <c r="G214">
        <v>0.38212032299508092</v>
      </c>
      <c r="H214">
        <v>0</v>
      </c>
      <c r="I214">
        <v>0</v>
      </c>
      <c r="J214">
        <v>0</v>
      </c>
      <c r="K214">
        <v>0.17052876179109661</v>
      </c>
      <c r="L214">
        <v>0</v>
      </c>
      <c r="M214">
        <v>89.850326377783475</v>
      </c>
      <c r="N214">
        <v>11.092928524567769</v>
      </c>
      <c r="O214" t="b">
        <v>1</v>
      </c>
      <c r="P214">
        <v>0</v>
      </c>
      <c r="Q214" t="b">
        <v>0</v>
      </c>
      <c r="R214">
        <v>11.092928524567769</v>
      </c>
      <c r="S214">
        <v>284.29267358877348</v>
      </c>
      <c r="T214">
        <v>1237.241715458342</v>
      </c>
      <c r="U214">
        <v>372.60778881776253</v>
      </c>
      <c r="V214">
        <v>3</v>
      </c>
      <c r="W214">
        <v>1458.7079825253859</v>
      </c>
      <c r="X214" t="b">
        <v>0</v>
      </c>
      <c r="Y214">
        <v>1458.7079825253859</v>
      </c>
      <c r="Z214" t="b">
        <v>0</v>
      </c>
      <c r="AA214">
        <v>87.364896462748192</v>
      </c>
      <c r="AB214">
        <v>11.319314820987531</v>
      </c>
      <c r="AC214" t="b">
        <v>0</v>
      </c>
      <c r="AD214">
        <v>0</v>
      </c>
      <c r="AE214">
        <v>2.2737367544323211E-13</v>
      </c>
      <c r="AF214">
        <v>0.91282944755868323</v>
      </c>
      <c r="AG214">
        <v>26.72735342176528</v>
      </c>
      <c r="AH214">
        <v>81.177097621451765</v>
      </c>
      <c r="AI214">
        <v>12.40025160369275</v>
      </c>
      <c r="AJ214">
        <v>7.0762524452446343</v>
      </c>
      <c r="AK214">
        <v>12.40025160369275</v>
      </c>
      <c r="AL214">
        <v>0</v>
      </c>
      <c r="AM214">
        <v>0</v>
      </c>
      <c r="AN214">
        <v>12.406362581852679</v>
      </c>
      <c r="AO214">
        <v>0</v>
      </c>
      <c r="AP214">
        <v>2.5746826231450912</v>
      </c>
      <c r="AQ214">
        <v>1</v>
      </c>
      <c r="AR214">
        <v>3</v>
      </c>
      <c r="AS214">
        <v>0</v>
      </c>
      <c r="AT214">
        <v>0</v>
      </c>
      <c r="AU214">
        <v>2.574726727826341</v>
      </c>
      <c r="AV214">
        <v>0.91302474157522906</v>
      </c>
    </row>
    <row r="215" spans="1:48" x14ac:dyDescent="0.35">
      <c r="A215">
        <v>0</v>
      </c>
      <c r="B215">
        <v>-6.7199315199413396</v>
      </c>
      <c r="C215">
        <v>44.924854851295137</v>
      </c>
      <c r="D215">
        <v>1517.8456997605481</v>
      </c>
      <c r="E215">
        <v>213</v>
      </c>
      <c r="F215">
        <v>39.366858291625967</v>
      </c>
      <c r="G215">
        <v>0.50716965417084392</v>
      </c>
      <c r="H215">
        <v>0</v>
      </c>
      <c r="I215">
        <v>0</v>
      </c>
      <c r="J215">
        <v>0</v>
      </c>
      <c r="K215">
        <v>0.16773444095700329</v>
      </c>
      <c r="L215">
        <v>0</v>
      </c>
      <c r="M215">
        <v>89.847659738291441</v>
      </c>
      <c r="N215">
        <v>14.25212209004636</v>
      </c>
      <c r="O215" t="b">
        <v>1</v>
      </c>
      <c r="P215">
        <v>0</v>
      </c>
      <c r="Q215" t="b">
        <v>0</v>
      </c>
      <c r="R215">
        <v>14.25212209004636</v>
      </c>
      <c r="S215">
        <v>295.81822904204148</v>
      </c>
      <c r="T215">
        <v>1287.400932790965</v>
      </c>
      <c r="U215">
        <v>460.07219112741768</v>
      </c>
      <c r="V215">
        <v>3</v>
      </c>
      <c r="W215">
        <v>1517.8456997605481</v>
      </c>
      <c r="X215" t="b">
        <v>0</v>
      </c>
      <c r="Y215">
        <v>1517.8456997605481</v>
      </c>
      <c r="Z215" t="b">
        <v>0</v>
      </c>
      <c r="AA215">
        <v>107.8725688230177</v>
      </c>
      <c r="AB215">
        <v>14.5429817245371</v>
      </c>
      <c r="AC215" t="b">
        <v>0</v>
      </c>
      <c r="AD215">
        <v>0</v>
      </c>
      <c r="AE215">
        <v>4.5474735088646412E-13</v>
      </c>
      <c r="AF215">
        <v>0.91940137861740734</v>
      </c>
      <c r="AG215">
        <v>26.758393891155521</v>
      </c>
      <c r="AH215">
        <v>99.515806092358147</v>
      </c>
      <c r="AI215">
        <v>15.81788113740572</v>
      </c>
      <c r="AJ215">
        <v>8.020836776821497</v>
      </c>
      <c r="AK215">
        <v>15.81788113740572</v>
      </c>
      <c r="AL215">
        <v>0</v>
      </c>
      <c r="AM215">
        <v>0</v>
      </c>
      <c r="AN215">
        <v>15.825455219917631</v>
      </c>
      <c r="AO215">
        <v>0</v>
      </c>
      <c r="AP215">
        <v>3.2246187773301069</v>
      </c>
      <c r="AQ215">
        <v>1</v>
      </c>
      <c r="AR215">
        <v>3</v>
      </c>
      <c r="AS215">
        <v>0</v>
      </c>
      <c r="AT215">
        <v>0</v>
      </c>
      <c r="AU215">
        <v>3.2246849237732782</v>
      </c>
      <c r="AV215">
        <v>1.143506643780883</v>
      </c>
    </row>
    <row r="216" spans="1:48" x14ac:dyDescent="0.35">
      <c r="A216">
        <v>0</v>
      </c>
      <c r="B216">
        <v>-6.7199315199413396</v>
      </c>
      <c r="C216">
        <v>45.050470685968172</v>
      </c>
      <c r="D216">
        <v>1594.5566846258671</v>
      </c>
      <c r="E216">
        <v>214</v>
      </c>
      <c r="F216">
        <v>41.356435012817393</v>
      </c>
      <c r="G216">
        <v>0.5253452533350611</v>
      </c>
      <c r="H216">
        <v>0</v>
      </c>
      <c r="I216">
        <v>0</v>
      </c>
      <c r="J216">
        <v>0</v>
      </c>
      <c r="K216">
        <v>0.16291622409409229</v>
      </c>
      <c r="L216">
        <v>0</v>
      </c>
      <c r="M216">
        <v>89.844993098799407</v>
      </c>
      <c r="N216">
        <v>15.476056755920171</v>
      </c>
      <c r="O216" t="b">
        <v>1</v>
      </c>
      <c r="P216">
        <v>0</v>
      </c>
      <c r="Q216" t="b">
        <v>0</v>
      </c>
      <c r="R216">
        <v>15.476056755920171</v>
      </c>
      <c r="S216">
        <v>310.76869976150238</v>
      </c>
      <c r="T216">
        <v>1352.4653813620589</v>
      </c>
      <c r="U216">
        <v>475.54807176508479</v>
      </c>
      <c r="V216">
        <v>3</v>
      </c>
      <c r="W216">
        <v>1594.5566846258671</v>
      </c>
      <c r="X216" t="b">
        <v>0</v>
      </c>
      <c r="Y216">
        <v>1594.5566846258671</v>
      </c>
      <c r="Z216" t="b">
        <v>0</v>
      </c>
      <c r="AA216">
        <v>111.5011797918585</v>
      </c>
      <c r="AB216">
        <v>15.791894648898131</v>
      </c>
      <c r="AC216" t="b">
        <v>0</v>
      </c>
      <c r="AD216">
        <v>0</v>
      </c>
      <c r="AE216">
        <v>-2.2737367544323211E-13</v>
      </c>
      <c r="AF216">
        <v>0.91969441828439458</v>
      </c>
      <c r="AG216">
        <v>26.795267820094072</v>
      </c>
      <c r="AH216">
        <v>102.8305377296962</v>
      </c>
      <c r="AI216">
        <v>17.170806231874781</v>
      </c>
      <c r="AJ216">
        <v>8.2578661505117736</v>
      </c>
      <c r="AK216">
        <v>17.170806231874781</v>
      </c>
      <c r="AL216">
        <v>0</v>
      </c>
      <c r="AM216">
        <v>0</v>
      </c>
      <c r="AN216">
        <v>17.178341049730669</v>
      </c>
      <c r="AO216">
        <v>0</v>
      </c>
      <c r="AP216">
        <v>3.4836860248203609</v>
      </c>
      <c r="AQ216">
        <v>1</v>
      </c>
      <c r="AR216">
        <v>3</v>
      </c>
      <c r="AS216">
        <v>0</v>
      </c>
      <c r="AT216">
        <v>0</v>
      </c>
      <c r="AU216">
        <v>3.4837653819939618</v>
      </c>
      <c r="AV216">
        <v>1.2353792552924869</v>
      </c>
    </row>
    <row r="217" spans="1:48" x14ac:dyDescent="0.35">
      <c r="A217">
        <v>0</v>
      </c>
      <c r="B217">
        <v>-6.7199315199413396</v>
      </c>
      <c r="C217">
        <v>45.223851532098472</v>
      </c>
      <c r="D217">
        <v>1653.3418189860311</v>
      </c>
      <c r="E217">
        <v>215</v>
      </c>
      <c r="F217">
        <v>42.88108673095703</v>
      </c>
      <c r="G217">
        <v>0.31997303193147442</v>
      </c>
      <c r="H217">
        <v>0</v>
      </c>
      <c r="I217">
        <v>0</v>
      </c>
      <c r="J217">
        <v>0</v>
      </c>
      <c r="K217">
        <v>0.15751397723623209</v>
      </c>
      <c r="L217">
        <v>0</v>
      </c>
      <c r="M217">
        <v>89.842326459307372</v>
      </c>
      <c r="N217">
        <v>11.41017003611196</v>
      </c>
      <c r="O217" t="b">
        <v>1</v>
      </c>
      <c r="P217">
        <v>0</v>
      </c>
      <c r="Q217" t="b">
        <v>0</v>
      </c>
      <c r="R217">
        <v>11.41017003611196</v>
      </c>
      <c r="S217">
        <v>322.22553911161918</v>
      </c>
      <c r="T217">
        <v>1402.325546213767</v>
      </c>
      <c r="U217">
        <v>338.14544330153592</v>
      </c>
      <c r="V217">
        <v>3</v>
      </c>
      <c r="W217">
        <v>1653.3418189860311</v>
      </c>
      <c r="X217" t="b">
        <v>0</v>
      </c>
      <c r="Y217">
        <v>1653.3418189860311</v>
      </c>
      <c r="Z217" t="b">
        <v>0</v>
      </c>
      <c r="AA217">
        <v>79.284552094635316</v>
      </c>
      <c r="AB217">
        <v>11.643030649093831</v>
      </c>
      <c r="AC217" t="b">
        <v>0</v>
      </c>
      <c r="AD217">
        <v>0</v>
      </c>
      <c r="AE217">
        <v>-2.2737367544323211E-13</v>
      </c>
      <c r="AF217">
        <v>0.9065251741706527</v>
      </c>
      <c r="AG217">
        <v>26.835162805735209</v>
      </c>
      <c r="AH217">
        <v>74.181379103560118</v>
      </c>
      <c r="AI217">
        <v>12.8435822642715</v>
      </c>
      <c r="AJ217">
        <v>6.9340914914860718</v>
      </c>
      <c r="AK217">
        <v>12.8435822642715</v>
      </c>
      <c r="AL217">
        <v>0</v>
      </c>
      <c r="AM217">
        <v>0</v>
      </c>
      <c r="AN217">
        <v>12.848278010046441</v>
      </c>
      <c r="AO217">
        <v>0</v>
      </c>
      <c r="AP217">
        <v>2.6771963941730701</v>
      </c>
      <c r="AQ217">
        <v>1</v>
      </c>
      <c r="AR217">
        <v>3</v>
      </c>
      <c r="AS217">
        <v>0</v>
      </c>
      <c r="AT217">
        <v>0</v>
      </c>
      <c r="AU217">
        <v>2.6772529867048669</v>
      </c>
      <c r="AV217">
        <v>0.94938161393980391</v>
      </c>
    </row>
    <row r="218" spans="1:48" x14ac:dyDescent="0.35">
      <c r="A218">
        <v>0</v>
      </c>
      <c r="B218">
        <v>-6.7199315199413396</v>
      </c>
      <c r="C218">
        <v>45.368771814409619</v>
      </c>
      <c r="D218">
        <v>1701.5219482176101</v>
      </c>
      <c r="E218">
        <v>216</v>
      </c>
      <c r="F218">
        <v>44.130686950683597</v>
      </c>
      <c r="G218">
        <v>0.5066392338275465</v>
      </c>
      <c r="H218">
        <v>0</v>
      </c>
      <c r="I218">
        <v>0</v>
      </c>
      <c r="J218">
        <v>0</v>
      </c>
      <c r="K218">
        <v>0.15201498669330449</v>
      </c>
      <c r="L218">
        <v>0</v>
      </c>
      <c r="M218">
        <v>89.839659819815338</v>
      </c>
      <c r="N218">
        <v>16.228922479290841</v>
      </c>
      <c r="O218" t="b">
        <v>1</v>
      </c>
      <c r="P218">
        <v>0</v>
      </c>
      <c r="Q218" t="b">
        <v>0</v>
      </c>
      <c r="R218">
        <v>16.228922479290841</v>
      </c>
      <c r="S218">
        <v>331.61553211720008</v>
      </c>
      <c r="T218">
        <v>1443.190795774055</v>
      </c>
      <c r="U218">
        <v>467.33273628235082</v>
      </c>
      <c r="V218">
        <v>3</v>
      </c>
      <c r="W218">
        <v>1701.521948217611</v>
      </c>
      <c r="X218" t="b">
        <v>0</v>
      </c>
      <c r="Y218">
        <v>1701.521948217611</v>
      </c>
      <c r="Z218" t="b">
        <v>0</v>
      </c>
      <c r="AA218">
        <v>109.57494004219279</v>
      </c>
      <c r="AB218">
        <v>16.56012497886821</v>
      </c>
      <c r="AC218" t="b">
        <v>0</v>
      </c>
      <c r="AD218">
        <v>0</v>
      </c>
      <c r="AE218">
        <v>-4.5474735088646412E-13</v>
      </c>
      <c r="AF218">
        <v>0.91813663190102113</v>
      </c>
      <c r="AG218">
        <v>26.8694000694449</v>
      </c>
      <c r="AH218">
        <v>101.2255444491739</v>
      </c>
      <c r="AI218">
        <v>18.036667314515181</v>
      </c>
      <c r="AJ218">
        <v>8.2866640062622565</v>
      </c>
      <c r="AK218">
        <v>18.036667314515171</v>
      </c>
      <c r="AL218">
        <v>0</v>
      </c>
      <c r="AM218">
        <v>0</v>
      </c>
      <c r="AN218">
        <v>18.082075669123011</v>
      </c>
      <c r="AO218">
        <v>0</v>
      </c>
      <c r="AP218">
        <v>3.6572639763972621</v>
      </c>
      <c r="AQ218">
        <v>1</v>
      </c>
      <c r="AR218">
        <v>3</v>
      </c>
      <c r="AS218">
        <v>0</v>
      </c>
      <c r="AT218">
        <v>0</v>
      </c>
      <c r="AU218">
        <v>3.6573561876808829</v>
      </c>
      <c r="AV218">
        <v>1.2969363513482459</v>
      </c>
    </row>
    <row r="219" spans="1:48" x14ac:dyDescent="0.35">
      <c r="A219">
        <v>0</v>
      </c>
      <c r="B219">
        <v>-6.7199315199413396</v>
      </c>
      <c r="C219">
        <v>45.516860203311531</v>
      </c>
      <c r="D219">
        <v>1320.7141593021281</v>
      </c>
      <c r="E219">
        <v>217</v>
      </c>
      <c r="F219">
        <v>46.473565673828134</v>
      </c>
      <c r="G219">
        <v>0.6472024851509186</v>
      </c>
      <c r="H219">
        <v>0</v>
      </c>
      <c r="I219">
        <v>0</v>
      </c>
      <c r="J219">
        <v>0</v>
      </c>
      <c r="K219">
        <v>0.15546692508726029</v>
      </c>
      <c r="L219">
        <v>0</v>
      </c>
      <c r="M219">
        <v>89.836993180323304</v>
      </c>
      <c r="N219">
        <v>20.737624066658999</v>
      </c>
      <c r="O219" t="b">
        <v>1</v>
      </c>
      <c r="P219">
        <v>0</v>
      </c>
      <c r="Q219" t="b">
        <v>0</v>
      </c>
      <c r="R219">
        <v>20.737624066658999</v>
      </c>
      <c r="S219">
        <v>349.22085458430502</v>
      </c>
      <c r="T219">
        <v>1519.8091591508951</v>
      </c>
      <c r="U219">
        <v>567.06156030440582</v>
      </c>
      <c r="V219">
        <v>4</v>
      </c>
      <c r="W219">
        <v>1320.7141593021281</v>
      </c>
      <c r="X219" t="b">
        <v>1</v>
      </c>
      <c r="Y219">
        <v>1320.7141593021281</v>
      </c>
      <c r="Z219" t="b">
        <v>0</v>
      </c>
      <c r="AA219">
        <v>132.95823649094149</v>
      </c>
      <c r="AB219">
        <v>21.160840884345919</v>
      </c>
      <c r="AC219" t="b">
        <v>0</v>
      </c>
      <c r="AD219">
        <v>0</v>
      </c>
      <c r="AE219">
        <v>0</v>
      </c>
      <c r="AF219">
        <v>0.93339881330797614</v>
      </c>
      <c r="AG219">
        <v>26.912047371444061</v>
      </c>
      <c r="AH219">
        <v>163.91859589709779</v>
      </c>
      <c r="AI219">
        <v>22.670739005282911</v>
      </c>
      <c r="AJ219">
        <v>10.91717300763702</v>
      </c>
      <c r="AK219">
        <v>22.670739005282911</v>
      </c>
      <c r="AL219">
        <v>0</v>
      </c>
      <c r="AM219">
        <v>0</v>
      </c>
      <c r="AN219">
        <v>22.71417239890361</v>
      </c>
      <c r="AO219">
        <v>0</v>
      </c>
      <c r="AP219">
        <v>4.7125527657365414</v>
      </c>
      <c r="AQ219">
        <v>1</v>
      </c>
      <c r="AR219">
        <v>0</v>
      </c>
      <c r="AS219">
        <v>0</v>
      </c>
      <c r="AT219">
        <v>0</v>
      </c>
      <c r="AU219">
        <v>4.7126866977291977</v>
      </c>
      <c r="AV219">
        <v>1.6711674710239131</v>
      </c>
    </row>
    <row r="220" spans="1:48" x14ac:dyDescent="0.35">
      <c r="A220">
        <v>0</v>
      </c>
      <c r="B220">
        <v>-6.7199315199413396</v>
      </c>
      <c r="C220">
        <v>45.671657120725271</v>
      </c>
      <c r="D220">
        <v>1376.2082435524919</v>
      </c>
      <c r="E220">
        <v>218</v>
      </c>
      <c r="F220">
        <v>48.42630310058594</v>
      </c>
      <c r="G220">
        <v>0.48423095048739651</v>
      </c>
      <c r="H220">
        <v>0</v>
      </c>
      <c r="I220">
        <v>0</v>
      </c>
      <c r="J220">
        <v>0</v>
      </c>
      <c r="K220">
        <v>0.1628382725189565</v>
      </c>
      <c r="L220">
        <v>0</v>
      </c>
      <c r="M220">
        <v>89.83432654083127</v>
      </c>
      <c r="N220">
        <v>17.51182417822719</v>
      </c>
      <c r="O220" t="b">
        <v>1</v>
      </c>
      <c r="P220">
        <v>0</v>
      </c>
      <c r="Q220" t="b">
        <v>0</v>
      </c>
      <c r="R220">
        <v>17.51182417822719</v>
      </c>
      <c r="S220">
        <v>363.89450019474191</v>
      </c>
      <c r="T220">
        <v>1583.6688648475169</v>
      </c>
      <c r="U220">
        <v>459.54418860897613</v>
      </c>
      <c r="V220">
        <v>4</v>
      </c>
      <c r="W220">
        <v>1376.2082435524919</v>
      </c>
      <c r="X220" t="b">
        <v>0</v>
      </c>
      <c r="Y220">
        <v>1376.2082435524919</v>
      </c>
      <c r="Z220" t="b">
        <v>0</v>
      </c>
      <c r="AA220">
        <v>107.7487687127138</v>
      </c>
      <c r="AB220">
        <v>17.869208345129781</v>
      </c>
      <c r="AC220" t="b">
        <v>0</v>
      </c>
      <c r="AD220">
        <v>0</v>
      </c>
      <c r="AE220">
        <v>0</v>
      </c>
      <c r="AF220">
        <v>0.92880294512954897</v>
      </c>
      <c r="AG220">
        <v>26.956383036931499</v>
      </c>
      <c r="AH220">
        <v>133.496216028281</v>
      </c>
      <c r="AI220">
        <v>19.238966067918099</v>
      </c>
      <c r="AJ220">
        <v>9.5045374175631139</v>
      </c>
      <c r="AK220">
        <v>19.238966067918099</v>
      </c>
      <c r="AL220">
        <v>0</v>
      </c>
      <c r="AM220">
        <v>0</v>
      </c>
      <c r="AN220">
        <v>19.243334435633049</v>
      </c>
      <c r="AO220">
        <v>0</v>
      </c>
      <c r="AP220">
        <v>3.941717612616856</v>
      </c>
      <c r="AQ220">
        <v>1</v>
      </c>
      <c r="AR220">
        <v>3</v>
      </c>
      <c r="AS220">
        <v>0</v>
      </c>
      <c r="AT220">
        <v>0</v>
      </c>
      <c r="AU220">
        <v>3.941814216004194</v>
      </c>
      <c r="AV220">
        <v>1.397808111831407</v>
      </c>
    </row>
    <row r="221" spans="1:48" x14ac:dyDescent="0.35">
      <c r="A221">
        <v>0</v>
      </c>
      <c r="B221">
        <v>-6.7199315199413396</v>
      </c>
      <c r="C221">
        <v>45.852379882443927</v>
      </c>
      <c r="D221">
        <v>1423.8833614299081</v>
      </c>
      <c r="E221">
        <v>219</v>
      </c>
      <c r="F221">
        <v>50.103905105590819</v>
      </c>
      <c r="G221">
        <v>0.4411565727017317</v>
      </c>
      <c r="H221">
        <v>0</v>
      </c>
      <c r="I221">
        <v>0</v>
      </c>
      <c r="J221">
        <v>0</v>
      </c>
      <c r="K221">
        <v>0.16348149062028691</v>
      </c>
      <c r="L221">
        <v>0</v>
      </c>
      <c r="M221">
        <v>89.831659901339236</v>
      </c>
      <c r="N221">
        <v>17.083055042506249</v>
      </c>
      <c r="O221" t="b">
        <v>1</v>
      </c>
      <c r="P221">
        <v>0</v>
      </c>
      <c r="Q221" t="b">
        <v>0</v>
      </c>
      <c r="R221">
        <v>17.083055042506249</v>
      </c>
      <c r="S221">
        <v>376.50066882729152</v>
      </c>
      <c r="T221">
        <v>1638.530910736373</v>
      </c>
      <c r="U221">
        <v>433.28252163711142</v>
      </c>
      <c r="V221">
        <v>4</v>
      </c>
      <c r="W221">
        <v>1423.8833614299081</v>
      </c>
      <c r="X221" t="b">
        <v>0</v>
      </c>
      <c r="Y221">
        <v>1423.8833614299081</v>
      </c>
      <c r="Z221" t="b">
        <v>0</v>
      </c>
      <c r="AA221">
        <v>101.59122749969789</v>
      </c>
      <c r="AB221">
        <v>17.431688818883931</v>
      </c>
      <c r="AC221" t="b">
        <v>0</v>
      </c>
      <c r="AD221">
        <v>0</v>
      </c>
      <c r="AE221">
        <v>2.2737367544323211E-13</v>
      </c>
      <c r="AF221">
        <v>0.92708406477016103</v>
      </c>
      <c r="AG221">
        <v>26.996405672482108</v>
      </c>
      <c r="AH221">
        <v>126.10064707447469</v>
      </c>
      <c r="AI221">
        <v>18.802705689052608</v>
      </c>
      <c r="AJ221">
        <v>9.1947466145231544</v>
      </c>
      <c r="AK221">
        <v>18.802705689052608</v>
      </c>
      <c r="AL221">
        <v>0</v>
      </c>
      <c r="AM221">
        <v>0</v>
      </c>
      <c r="AN221">
        <v>18.806044834815321</v>
      </c>
      <c r="AO221">
        <v>0</v>
      </c>
      <c r="AP221">
        <v>3.8322691552823072</v>
      </c>
      <c r="AQ221">
        <v>1</v>
      </c>
      <c r="AR221">
        <v>3</v>
      </c>
      <c r="AS221">
        <v>0</v>
      </c>
      <c r="AT221">
        <v>0</v>
      </c>
      <c r="AU221">
        <v>3.8323572511199688</v>
      </c>
      <c r="AV221">
        <v>1.3589935393966071</v>
      </c>
    </row>
    <row r="222" spans="1:48" x14ac:dyDescent="0.35">
      <c r="A222">
        <v>0</v>
      </c>
      <c r="B222">
        <v>-6.7199315199413396</v>
      </c>
      <c r="C222">
        <v>46.028895042014341</v>
      </c>
      <c r="D222">
        <v>1466.4085818380611</v>
      </c>
      <c r="E222">
        <v>220</v>
      </c>
      <c r="F222">
        <v>51.600291442871097</v>
      </c>
      <c r="G222">
        <v>0.39613304394330662</v>
      </c>
      <c r="H222">
        <v>0</v>
      </c>
      <c r="I222">
        <v>0</v>
      </c>
      <c r="J222">
        <v>0</v>
      </c>
      <c r="K222">
        <v>0.15846181018609409</v>
      </c>
      <c r="L222">
        <v>0</v>
      </c>
      <c r="M222">
        <v>89.828993261847202</v>
      </c>
      <c r="N222">
        <v>16.462503481611481</v>
      </c>
      <c r="O222" t="b">
        <v>1</v>
      </c>
      <c r="P222">
        <v>0</v>
      </c>
      <c r="Q222" t="b">
        <v>0</v>
      </c>
      <c r="R222">
        <v>16.462503481611481</v>
      </c>
      <c r="S222">
        <v>387.74511086474809</v>
      </c>
      <c r="T222">
        <v>1687.466722483384</v>
      </c>
      <c r="U222">
        <v>405.43471440648551</v>
      </c>
      <c r="V222">
        <v>4</v>
      </c>
      <c r="W222">
        <v>1466.4085818380611</v>
      </c>
      <c r="X222" t="b">
        <v>0</v>
      </c>
      <c r="Y222">
        <v>1466.4085818380611</v>
      </c>
      <c r="Z222" t="b">
        <v>0</v>
      </c>
      <c r="AA222">
        <v>95.061785903381391</v>
      </c>
      <c r="AB222">
        <v>16.798472940419881</v>
      </c>
      <c r="AC222" t="b">
        <v>0</v>
      </c>
      <c r="AD222">
        <v>0</v>
      </c>
      <c r="AE222">
        <v>4.5474735088646412E-13</v>
      </c>
      <c r="AF222">
        <v>0.92509212738239011</v>
      </c>
      <c r="AG222">
        <v>27.036390963172899</v>
      </c>
      <c r="AH222">
        <v>118.25001581363669</v>
      </c>
      <c r="AI222">
        <v>18.158702731534721</v>
      </c>
      <c r="AJ222">
        <v>8.8578571215982578</v>
      </c>
      <c r="AK222">
        <v>18.158702731534731</v>
      </c>
      <c r="AL222">
        <v>0</v>
      </c>
      <c r="AM222">
        <v>0</v>
      </c>
      <c r="AN222">
        <v>18.160920973081211</v>
      </c>
      <c r="AO222">
        <v>0</v>
      </c>
      <c r="AP222">
        <v>3.6885857608007782</v>
      </c>
      <c r="AQ222">
        <v>1</v>
      </c>
      <c r="AR222">
        <v>3</v>
      </c>
      <c r="AS222">
        <v>0</v>
      </c>
      <c r="AT222">
        <v>0</v>
      </c>
      <c r="AU222">
        <v>3.688665460395411</v>
      </c>
      <c r="AV222">
        <v>1.3080389434486599</v>
      </c>
    </row>
    <row r="223" spans="1:48" x14ac:dyDescent="0.35">
      <c r="A223">
        <v>0</v>
      </c>
      <c r="B223">
        <v>-6.7199315199413396</v>
      </c>
      <c r="C223">
        <v>46.166604769966163</v>
      </c>
      <c r="D223">
        <v>1497.4015664623939</v>
      </c>
      <c r="E223">
        <v>221</v>
      </c>
      <c r="F223">
        <v>52.690879058837893</v>
      </c>
      <c r="G223">
        <v>0.13012287923094409</v>
      </c>
      <c r="H223">
        <v>0</v>
      </c>
      <c r="I223">
        <v>0</v>
      </c>
      <c r="J223">
        <v>0</v>
      </c>
      <c r="K223">
        <v>0.14269691757271671</v>
      </c>
      <c r="L223">
        <v>0</v>
      </c>
      <c r="M223">
        <v>89.826326622355168</v>
      </c>
      <c r="N223">
        <v>9.3861153502527195</v>
      </c>
      <c r="O223" t="b">
        <v>1</v>
      </c>
      <c r="P223">
        <v>0</v>
      </c>
      <c r="Q223" t="b">
        <v>0</v>
      </c>
      <c r="R223">
        <v>9.3861153502527195</v>
      </c>
      <c r="S223">
        <v>395.9402199278228</v>
      </c>
      <c r="T223">
        <v>1723.1318371258851</v>
      </c>
      <c r="U223">
        <v>226.37457564110389</v>
      </c>
      <c r="V223">
        <v>4</v>
      </c>
      <c r="W223">
        <v>1497.4015664623939</v>
      </c>
      <c r="X223" t="b">
        <v>0</v>
      </c>
      <c r="Y223">
        <v>1497.4015664623939</v>
      </c>
      <c r="Z223" t="b">
        <v>0</v>
      </c>
      <c r="AA223">
        <v>53.077772274793638</v>
      </c>
      <c r="AB223">
        <v>9.5776687247476744</v>
      </c>
      <c r="AC223" t="b">
        <v>0</v>
      </c>
      <c r="AD223">
        <v>0</v>
      </c>
      <c r="AE223">
        <v>0</v>
      </c>
      <c r="AF223">
        <v>0.90457702941091844</v>
      </c>
      <c r="AG223">
        <v>27.075976415341369</v>
      </c>
      <c r="AH223">
        <v>67.522319902928245</v>
      </c>
      <c r="AI223">
        <v>10.58800789025659</v>
      </c>
      <c r="AJ223">
        <v>6.4431803462036896</v>
      </c>
      <c r="AK223">
        <v>10.58800789025659</v>
      </c>
      <c r="AL223">
        <v>0</v>
      </c>
      <c r="AM223">
        <v>0</v>
      </c>
      <c r="AN223">
        <v>10.588485720155489</v>
      </c>
      <c r="AO223">
        <v>0</v>
      </c>
      <c r="AP223">
        <v>2.2404773688307991</v>
      </c>
      <c r="AQ223">
        <v>1</v>
      </c>
      <c r="AR223">
        <v>3</v>
      </c>
      <c r="AS223">
        <v>0</v>
      </c>
      <c r="AT223">
        <v>0</v>
      </c>
      <c r="AU223">
        <v>2.2405105587942198</v>
      </c>
      <c r="AV223">
        <v>0.79450822948758337</v>
      </c>
    </row>
    <row r="224" spans="1:48" x14ac:dyDescent="0.35">
      <c r="A224">
        <v>0</v>
      </c>
      <c r="B224">
        <v>-6.7199315199413396</v>
      </c>
      <c r="C224">
        <v>46.312069525584668</v>
      </c>
      <c r="D224">
        <v>1500.530005101562</v>
      </c>
      <c r="E224">
        <v>222</v>
      </c>
      <c r="F224">
        <v>52.800963211059567</v>
      </c>
      <c r="G224">
        <v>8.3935245956641147E-2</v>
      </c>
      <c r="H224">
        <v>0</v>
      </c>
      <c r="I224">
        <v>0</v>
      </c>
      <c r="J224">
        <v>0</v>
      </c>
      <c r="K224">
        <v>0.12862282874410261</v>
      </c>
      <c r="L224">
        <v>0</v>
      </c>
      <c r="M224">
        <v>89.823659982863134</v>
      </c>
      <c r="N224">
        <v>8.1076983767590267</v>
      </c>
      <c r="O224" t="b">
        <v>1</v>
      </c>
      <c r="P224">
        <v>0</v>
      </c>
      <c r="Q224" t="b">
        <v>0</v>
      </c>
      <c r="R224">
        <v>8.1076983767590267</v>
      </c>
      <c r="S224">
        <v>396.76743602707489</v>
      </c>
      <c r="T224">
        <v>1726.73188158983</v>
      </c>
      <c r="U224">
        <v>195.13399890074871</v>
      </c>
      <c r="V224">
        <v>4</v>
      </c>
      <c r="W224">
        <v>1500.530005101562</v>
      </c>
      <c r="X224" t="b">
        <v>0</v>
      </c>
      <c r="Y224">
        <v>1500.530005101562</v>
      </c>
      <c r="Z224" t="b">
        <v>0</v>
      </c>
      <c r="AA224">
        <v>45.752832125213061</v>
      </c>
      <c r="AB224">
        <v>8.273161608937782</v>
      </c>
      <c r="AC224" t="b">
        <v>0</v>
      </c>
      <c r="AD224">
        <v>0</v>
      </c>
      <c r="AE224">
        <v>-2.2737367544323211E-13</v>
      </c>
      <c r="AF224">
        <v>0.89741220503058428</v>
      </c>
      <c r="AG224">
        <v>27.104727291664279</v>
      </c>
      <c r="AH224">
        <v>58.668668796220118</v>
      </c>
      <c r="AI224">
        <v>9.2189091730213644</v>
      </c>
      <c r="AJ224">
        <v>6.0186893655951934</v>
      </c>
      <c r="AK224">
        <v>9.2189091730213626</v>
      </c>
      <c r="AL224">
        <v>0</v>
      </c>
      <c r="AM224">
        <v>0</v>
      </c>
      <c r="AN224">
        <v>9.2190898575257005</v>
      </c>
      <c r="AO224">
        <v>0</v>
      </c>
      <c r="AP224">
        <v>1.994846092741593</v>
      </c>
      <c r="AQ224">
        <v>1</v>
      </c>
      <c r="AR224">
        <v>3</v>
      </c>
      <c r="AS224">
        <v>0</v>
      </c>
      <c r="AT224">
        <v>0</v>
      </c>
      <c r="AU224">
        <v>1.99487502180299</v>
      </c>
      <c r="AV224">
        <v>0.70740332617520452</v>
      </c>
    </row>
    <row r="225" spans="1:48" x14ac:dyDescent="0.35">
      <c r="A225">
        <v>0</v>
      </c>
      <c r="B225">
        <v>-6.7199315199413396</v>
      </c>
      <c r="C225">
        <v>46.471122910046986</v>
      </c>
      <c r="D225">
        <v>1518.383762090011</v>
      </c>
      <c r="E225">
        <v>223</v>
      </c>
      <c r="F225">
        <v>53.429204940795898</v>
      </c>
      <c r="G225">
        <v>0.14940770524081781</v>
      </c>
      <c r="H225">
        <v>0</v>
      </c>
      <c r="I225">
        <v>0</v>
      </c>
      <c r="J225">
        <v>0</v>
      </c>
      <c r="K225">
        <v>0.11874059855151441</v>
      </c>
      <c r="L225">
        <v>0</v>
      </c>
      <c r="M225">
        <v>89.8209933433711</v>
      </c>
      <c r="N225">
        <v>10.1302725377644</v>
      </c>
      <c r="O225" t="b">
        <v>1</v>
      </c>
      <c r="P225">
        <v>0</v>
      </c>
      <c r="Q225" t="b">
        <v>0</v>
      </c>
      <c r="R225">
        <v>10.1302725377644</v>
      </c>
      <c r="S225">
        <v>401.48829423029213</v>
      </c>
      <c r="T225">
        <v>1747.277056490231</v>
      </c>
      <c r="U225">
        <v>240.9459462340117</v>
      </c>
      <c r="V225">
        <v>4</v>
      </c>
      <c r="W225">
        <v>1518.383762090011</v>
      </c>
      <c r="X225" t="b">
        <v>0</v>
      </c>
      <c r="Y225">
        <v>1518.383762090011</v>
      </c>
      <c r="Z225" t="b">
        <v>0</v>
      </c>
      <c r="AA225">
        <v>56.494303870144549</v>
      </c>
      <c r="AB225">
        <v>10.33701279363715</v>
      </c>
      <c r="AC225" t="b">
        <v>0</v>
      </c>
      <c r="AD225">
        <v>0</v>
      </c>
      <c r="AE225">
        <v>2.2737367544323211E-13</v>
      </c>
      <c r="AF225">
        <v>0.9070438881780436</v>
      </c>
      <c r="AG225">
        <v>27.13142694027826</v>
      </c>
      <c r="AH225">
        <v>71.673165165599684</v>
      </c>
      <c r="AI225">
        <v>11.396375553999761</v>
      </c>
      <c r="AJ225">
        <v>6.662458755767048</v>
      </c>
      <c r="AK225">
        <v>11.396375553999761</v>
      </c>
      <c r="AL225">
        <v>0</v>
      </c>
      <c r="AM225">
        <v>0</v>
      </c>
      <c r="AN225">
        <v>11.39662786008167</v>
      </c>
      <c r="AO225">
        <v>0</v>
      </c>
      <c r="AP225">
        <v>2.3891507002090622</v>
      </c>
      <c r="AQ225">
        <v>1</v>
      </c>
      <c r="AR225">
        <v>3</v>
      </c>
      <c r="AS225">
        <v>0</v>
      </c>
      <c r="AT225">
        <v>0</v>
      </c>
      <c r="AU225">
        <v>2.3891865492049731</v>
      </c>
      <c r="AV225">
        <v>0.84723027422194552</v>
      </c>
    </row>
    <row r="226" spans="1:48" x14ac:dyDescent="0.35">
      <c r="A226">
        <v>0</v>
      </c>
      <c r="B226">
        <v>-6.7199315199413396</v>
      </c>
      <c r="C226">
        <v>46.571345180719533</v>
      </c>
      <c r="D226">
        <v>1525.3244470052271</v>
      </c>
      <c r="E226">
        <v>224</v>
      </c>
      <c r="F226">
        <v>53.673435211181641</v>
      </c>
      <c r="G226">
        <v>4.5493933181822932E-2</v>
      </c>
      <c r="H226">
        <v>0</v>
      </c>
      <c r="I226">
        <v>0</v>
      </c>
      <c r="J226">
        <v>0</v>
      </c>
      <c r="K226">
        <v>0.10925561819481509</v>
      </c>
      <c r="L226">
        <v>0</v>
      </c>
      <c r="M226">
        <v>89.818326703879066</v>
      </c>
      <c r="N226">
        <v>7.2079740676833364</v>
      </c>
      <c r="O226" t="b">
        <v>1</v>
      </c>
      <c r="P226">
        <v>0</v>
      </c>
      <c r="Q226" t="b">
        <v>0</v>
      </c>
      <c r="R226">
        <v>7.2079740676833364</v>
      </c>
      <c r="S226">
        <v>403.32353761011092</v>
      </c>
      <c r="T226">
        <v>1755.2640356792031</v>
      </c>
      <c r="U226">
        <v>170.6597203844282</v>
      </c>
      <c r="V226">
        <v>4</v>
      </c>
      <c r="W226">
        <v>1525.3244470052271</v>
      </c>
      <c r="X226" t="b">
        <v>0</v>
      </c>
      <c r="Y226">
        <v>1525.3244470052271</v>
      </c>
      <c r="Z226" t="b">
        <v>0</v>
      </c>
      <c r="AA226">
        <v>40.014377716186829</v>
      </c>
      <c r="AB226">
        <v>7.3550755792687097</v>
      </c>
      <c r="AC226" t="b">
        <v>0</v>
      </c>
      <c r="AD226">
        <v>0</v>
      </c>
      <c r="AE226">
        <v>0</v>
      </c>
      <c r="AF226">
        <v>0.8896929520191531</v>
      </c>
      <c r="AG226">
        <v>27.16165507479262</v>
      </c>
      <c r="AH226">
        <v>51.75545616168678</v>
      </c>
      <c r="AI226">
        <v>8.2669819543657237</v>
      </c>
      <c r="AJ226">
        <v>5.7089915860977953</v>
      </c>
      <c r="AK226">
        <v>8.2669819543657237</v>
      </c>
      <c r="AL226">
        <v>0</v>
      </c>
      <c r="AM226">
        <v>0</v>
      </c>
      <c r="AN226">
        <v>8.267076854953002</v>
      </c>
      <c r="AO226">
        <v>0</v>
      </c>
      <c r="AP226">
        <v>1.8309168555166091</v>
      </c>
      <c r="AQ226">
        <v>1</v>
      </c>
      <c r="AR226">
        <v>3</v>
      </c>
      <c r="AS226">
        <v>0</v>
      </c>
      <c r="AT226">
        <v>0</v>
      </c>
      <c r="AU226">
        <v>1.8309441259940491</v>
      </c>
      <c r="AV226">
        <v>0.64927173412523509</v>
      </c>
    </row>
    <row r="227" spans="1:48" x14ac:dyDescent="0.35">
      <c r="A227">
        <v>0</v>
      </c>
      <c r="B227">
        <v>-6.7199315199413396</v>
      </c>
      <c r="C227">
        <v>46.633431005546917</v>
      </c>
      <c r="D227">
        <v>1533.5901101722141</v>
      </c>
      <c r="E227">
        <v>225</v>
      </c>
      <c r="F227">
        <v>53.964289093017577</v>
      </c>
      <c r="G227">
        <v>0.1145200222166229</v>
      </c>
      <c r="H227">
        <v>0</v>
      </c>
      <c r="I227">
        <v>0</v>
      </c>
      <c r="J227">
        <v>0</v>
      </c>
      <c r="K227">
        <v>0.1084492513206443</v>
      </c>
      <c r="L227">
        <v>0</v>
      </c>
      <c r="M227">
        <v>89.815660064387032</v>
      </c>
      <c r="N227">
        <v>9.267528865613329</v>
      </c>
      <c r="O227" t="b">
        <v>1</v>
      </c>
      <c r="P227">
        <v>0</v>
      </c>
      <c r="Q227" t="b">
        <v>0</v>
      </c>
      <c r="R227">
        <v>9.267528865613329</v>
      </c>
      <c r="S227">
        <v>405.50912934814932</v>
      </c>
      <c r="T227">
        <v>1764.7757309231461</v>
      </c>
      <c r="U227">
        <v>218.24017105314309</v>
      </c>
      <c r="V227">
        <v>4</v>
      </c>
      <c r="W227">
        <v>1533.5901101722141</v>
      </c>
      <c r="X227" t="b">
        <v>0</v>
      </c>
      <c r="Y227">
        <v>1533.5901101722141</v>
      </c>
      <c r="Z227" t="b">
        <v>0</v>
      </c>
      <c r="AA227">
        <v>51.17050829389796</v>
      </c>
      <c r="AB227">
        <v>9.4566621077687039</v>
      </c>
      <c r="AC227" t="b">
        <v>0</v>
      </c>
      <c r="AD227">
        <v>0</v>
      </c>
      <c r="AE227">
        <v>2.2737367544323211E-13</v>
      </c>
      <c r="AF227">
        <v>0.90243071843024403</v>
      </c>
      <c r="AG227">
        <v>27.18717789990982</v>
      </c>
      <c r="AH227">
        <v>65.250836622674001</v>
      </c>
      <c r="AI227">
        <v>10.479100405866429</v>
      </c>
      <c r="AJ227">
        <v>6.3664772510998233</v>
      </c>
      <c r="AK227">
        <v>10.479100405866429</v>
      </c>
      <c r="AL227">
        <v>0</v>
      </c>
      <c r="AM227">
        <v>0</v>
      </c>
      <c r="AN227">
        <v>10.479308918311659</v>
      </c>
      <c r="AO227">
        <v>0</v>
      </c>
      <c r="AP227">
        <v>2.2249308252830469</v>
      </c>
      <c r="AQ227">
        <v>1</v>
      </c>
      <c r="AR227">
        <v>3</v>
      </c>
      <c r="AS227">
        <v>0</v>
      </c>
      <c r="AT227">
        <v>0</v>
      </c>
      <c r="AU227">
        <v>2.2249637712683858</v>
      </c>
      <c r="AV227">
        <v>0.78899517774904682</v>
      </c>
    </row>
    <row r="228" spans="1:48" x14ac:dyDescent="0.35">
      <c r="A228">
        <v>0</v>
      </c>
      <c r="B228">
        <v>-6.7199315199413396</v>
      </c>
      <c r="C228">
        <v>46.707518343724892</v>
      </c>
      <c r="D228">
        <v>1547.864579685903</v>
      </c>
      <c r="E228">
        <v>226</v>
      </c>
      <c r="F228">
        <v>54.466582107543942</v>
      </c>
      <c r="G228">
        <v>0.15738172492026431</v>
      </c>
      <c r="H228">
        <v>0</v>
      </c>
      <c r="I228">
        <v>0</v>
      </c>
      <c r="J228">
        <v>0</v>
      </c>
      <c r="K228">
        <v>0.1000432567962205</v>
      </c>
      <c r="L228">
        <v>0</v>
      </c>
      <c r="M228">
        <v>89.812993424894998</v>
      </c>
      <c r="N228">
        <v>10.647537067070051</v>
      </c>
      <c r="O228" t="b">
        <v>1</v>
      </c>
      <c r="P228">
        <v>0</v>
      </c>
      <c r="Q228" t="b">
        <v>0</v>
      </c>
      <c r="R228">
        <v>10.647537067070051</v>
      </c>
      <c r="S228">
        <v>409.28355881662901</v>
      </c>
      <c r="T228">
        <v>1781.202047969969</v>
      </c>
      <c r="U228">
        <v>248.42554060241841</v>
      </c>
      <c r="V228">
        <v>4</v>
      </c>
      <c r="W228">
        <v>1547.864579685903</v>
      </c>
      <c r="X228" t="b">
        <v>0</v>
      </c>
      <c r="Y228">
        <v>1547.864579685903</v>
      </c>
      <c r="Z228" t="b">
        <v>0</v>
      </c>
      <c r="AA228">
        <v>58.248035292808943</v>
      </c>
      <c r="AB228">
        <v>10.86483374190821</v>
      </c>
      <c r="AC228" t="b">
        <v>0</v>
      </c>
      <c r="AD228">
        <v>0</v>
      </c>
      <c r="AE228">
        <v>-4.5474735088646412E-13</v>
      </c>
      <c r="AF228">
        <v>0.90798536803442453</v>
      </c>
      <c r="AG228">
        <v>27.21620404230919</v>
      </c>
      <c r="AH228">
        <v>73.821464169500061</v>
      </c>
      <c r="AI228">
        <v>11.96586875119808</v>
      </c>
      <c r="AJ228">
        <v>6.7926548567164673</v>
      </c>
      <c r="AK228">
        <v>11.96586875119808</v>
      </c>
      <c r="AL228">
        <v>0</v>
      </c>
      <c r="AM228">
        <v>0</v>
      </c>
      <c r="AN228">
        <v>11.96626479643567</v>
      </c>
      <c r="AO228">
        <v>0</v>
      </c>
      <c r="AP228">
        <v>2.4960930926111389</v>
      </c>
      <c r="AQ228">
        <v>1</v>
      </c>
      <c r="AR228">
        <v>3</v>
      </c>
      <c r="AS228">
        <v>0</v>
      </c>
      <c r="AT228">
        <v>0</v>
      </c>
      <c r="AU228">
        <v>2.4961317859095602</v>
      </c>
      <c r="AV228">
        <v>0.88515416185228102</v>
      </c>
    </row>
    <row r="229" spans="1:48" x14ac:dyDescent="0.35">
      <c r="A229">
        <v>0</v>
      </c>
      <c r="B229">
        <v>-6.7199315199413396</v>
      </c>
      <c r="C229">
        <v>46.821443879901523</v>
      </c>
      <c r="D229">
        <v>1564.654503406724</v>
      </c>
      <c r="E229">
        <v>227</v>
      </c>
      <c r="F229">
        <v>55.057389450073252</v>
      </c>
      <c r="G229">
        <v>0.16687004231538349</v>
      </c>
      <c r="H229">
        <v>0</v>
      </c>
      <c r="I229">
        <v>0</v>
      </c>
      <c r="J229">
        <v>0</v>
      </c>
      <c r="K229">
        <v>9.051924757457247E-2</v>
      </c>
      <c r="L229">
        <v>0</v>
      </c>
      <c r="M229">
        <v>89.810326785402964</v>
      </c>
      <c r="N229">
        <v>11.094186147730641</v>
      </c>
      <c r="O229" t="b">
        <v>1</v>
      </c>
      <c r="P229">
        <v>0</v>
      </c>
      <c r="Q229" t="b">
        <v>0</v>
      </c>
      <c r="R229">
        <v>11.094186147730641</v>
      </c>
      <c r="S229">
        <v>413.72312014705989</v>
      </c>
      <c r="T229">
        <v>1800.5230188800051</v>
      </c>
      <c r="U229">
        <v>256.06901993275198</v>
      </c>
      <c r="V229">
        <v>4</v>
      </c>
      <c r="W229">
        <v>1564.654503406724</v>
      </c>
      <c r="X229" t="b">
        <v>0</v>
      </c>
      <c r="Y229">
        <v>1564.654503406724</v>
      </c>
      <c r="Z229" t="b">
        <v>0</v>
      </c>
      <c r="AA229">
        <v>60.040192623788258</v>
      </c>
      <c r="AB229">
        <v>11.320598109929231</v>
      </c>
      <c r="AC229" t="b">
        <v>0</v>
      </c>
      <c r="AD229">
        <v>0</v>
      </c>
      <c r="AE229">
        <v>-4.5474735088646412E-13</v>
      </c>
      <c r="AF229">
        <v>0.90903654947886392</v>
      </c>
      <c r="AG229">
        <v>27.2476538736687</v>
      </c>
      <c r="AH229">
        <v>76.004788577482785</v>
      </c>
      <c r="AI229">
        <v>12.453402579268291</v>
      </c>
      <c r="AJ229">
        <v>6.913657825137264</v>
      </c>
      <c r="AK229">
        <v>12.45340257926828</v>
      </c>
      <c r="AL229">
        <v>0</v>
      </c>
      <c r="AM229">
        <v>0</v>
      </c>
      <c r="AN229">
        <v>12.453852519866841</v>
      </c>
      <c r="AO229">
        <v>0</v>
      </c>
      <c r="AP229">
        <v>2.5869831293701329</v>
      </c>
      <c r="AQ229">
        <v>1</v>
      </c>
      <c r="AR229">
        <v>3</v>
      </c>
      <c r="AS229">
        <v>0</v>
      </c>
      <c r="AT229">
        <v>0</v>
      </c>
      <c r="AU229">
        <v>2.5870243267677231</v>
      </c>
      <c r="AV229">
        <v>0.91738559741833836</v>
      </c>
    </row>
    <row r="230" spans="1:48" x14ac:dyDescent="0.35">
      <c r="A230">
        <v>0</v>
      </c>
      <c r="B230">
        <v>-6.7199315199413396</v>
      </c>
      <c r="C230">
        <v>46.941515741236437</v>
      </c>
      <c r="D230">
        <v>1580.975257273099</v>
      </c>
      <c r="E230">
        <v>228</v>
      </c>
      <c r="F230">
        <v>55.631687545776373</v>
      </c>
      <c r="G230">
        <v>0.1460593043452274</v>
      </c>
      <c r="H230">
        <v>0</v>
      </c>
      <c r="I230">
        <v>0</v>
      </c>
      <c r="J230">
        <v>0</v>
      </c>
      <c r="K230">
        <v>9.3991199415595028E-2</v>
      </c>
      <c r="L230">
        <v>0</v>
      </c>
      <c r="M230">
        <v>89.80766014591093</v>
      </c>
      <c r="N230">
        <v>10.640238380676751</v>
      </c>
      <c r="O230" t="b">
        <v>1</v>
      </c>
      <c r="P230">
        <v>0</v>
      </c>
      <c r="Q230" t="b">
        <v>0</v>
      </c>
      <c r="R230">
        <v>10.640238380676751</v>
      </c>
      <c r="S230">
        <v>418.03862443126269</v>
      </c>
      <c r="T230">
        <v>1819.304093524855</v>
      </c>
      <c r="U230">
        <v>243.05599076134061</v>
      </c>
      <c r="V230">
        <v>4</v>
      </c>
      <c r="W230">
        <v>1580.975257273099</v>
      </c>
      <c r="X230" t="b">
        <v>0</v>
      </c>
      <c r="Y230">
        <v>1580.975257273099</v>
      </c>
      <c r="Z230" t="b">
        <v>0</v>
      </c>
      <c r="AA230">
        <v>56.989043452070021</v>
      </c>
      <c r="AB230">
        <v>10.85738610273137</v>
      </c>
      <c r="AC230" t="b">
        <v>0</v>
      </c>
      <c r="AD230">
        <v>0</v>
      </c>
      <c r="AE230">
        <v>-2.2737367544323211E-13</v>
      </c>
      <c r="AF230">
        <v>0.9066499941338334</v>
      </c>
      <c r="AG230">
        <v>27.280048624334501</v>
      </c>
      <c r="AH230">
        <v>72.332242223278357</v>
      </c>
      <c r="AI230">
        <v>11.975278412816801</v>
      </c>
      <c r="AJ230">
        <v>6.7522152358560126</v>
      </c>
      <c r="AK230">
        <v>11.975278412816801</v>
      </c>
      <c r="AL230">
        <v>0</v>
      </c>
      <c r="AM230">
        <v>0</v>
      </c>
      <c r="AN230">
        <v>11.975647730081331</v>
      </c>
      <c r="AO230">
        <v>0</v>
      </c>
      <c r="AP230">
        <v>2.501598585854087</v>
      </c>
      <c r="AQ230">
        <v>1</v>
      </c>
      <c r="AR230">
        <v>3</v>
      </c>
      <c r="AS230">
        <v>0</v>
      </c>
      <c r="AT230">
        <v>0</v>
      </c>
      <c r="AU230">
        <v>2.501638328849773</v>
      </c>
      <c r="AV230">
        <v>0.88710683896190412</v>
      </c>
    </row>
    <row r="231" spans="1:48" x14ac:dyDescent="0.35">
      <c r="A231">
        <v>0</v>
      </c>
      <c r="B231">
        <v>-6.7199315199413396</v>
      </c>
      <c r="C231">
        <v>47.061587602571358</v>
      </c>
      <c r="D231">
        <v>1594.652364004555</v>
      </c>
      <c r="E231">
        <v>229</v>
      </c>
      <c r="F231">
        <v>56.112960433959962</v>
      </c>
      <c r="G231">
        <v>0.12853522687596719</v>
      </c>
      <c r="H231">
        <v>0</v>
      </c>
      <c r="I231">
        <v>0</v>
      </c>
      <c r="J231">
        <v>0</v>
      </c>
      <c r="K231">
        <v>9.7924356750923092E-2</v>
      </c>
      <c r="L231">
        <v>0</v>
      </c>
      <c r="M231">
        <v>89.804993506418896</v>
      </c>
      <c r="N231">
        <v>10.24857417178432</v>
      </c>
      <c r="O231" t="b">
        <v>1</v>
      </c>
      <c r="P231">
        <v>0</v>
      </c>
      <c r="Q231" t="b">
        <v>0</v>
      </c>
      <c r="R231">
        <v>10.24857417178432</v>
      </c>
      <c r="S231">
        <v>421.65510031089121</v>
      </c>
      <c r="T231">
        <v>1835.0429965529979</v>
      </c>
      <c r="U231">
        <v>232.10124642829149</v>
      </c>
      <c r="V231">
        <v>4</v>
      </c>
      <c r="W231">
        <v>1594.652364004555</v>
      </c>
      <c r="X231" t="b">
        <v>0</v>
      </c>
      <c r="Y231">
        <v>1594.652364004555</v>
      </c>
      <c r="Z231" t="b">
        <v>0</v>
      </c>
      <c r="AA231">
        <v>54.420497830763118</v>
      </c>
      <c r="AB231">
        <v>10.45772874671869</v>
      </c>
      <c r="AC231" t="b">
        <v>0</v>
      </c>
      <c r="AD231">
        <v>0</v>
      </c>
      <c r="AE231">
        <v>-4.5474735088646412E-13</v>
      </c>
      <c r="AF231">
        <v>0.90444757024514355</v>
      </c>
      <c r="AG231">
        <v>27.311933004185811</v>
      </c>
      <c r="AH231">
        <v>69.240363229998877</v>
      </c>
      <c r="AI231">
        <v>11.562559390683321</v>
      </c>
      <c r="AJ231">
        <v>6.6160849437352169</v>
      </c>
      <c r="AK231">
        <v>11.56255939068331</v>
      </c>
      <c r="AL231">
        <v>0</v>
      </c>
      <c r="AM231">
        <v>0</v>
      </c>
      <c r="AN231">
        <v>11.56284465870552</v>
      </c>
      <c r="AO231">
        <v>0</v>
      </c>
      <c r="AP231">
        <v>2.428637892247866</v>
      </c>
      <c r="AQ231">
        <v>1</v>
      </c>
      <c r="AR231">
        <v>3</v>
      </c>
      <c r="AS231">
        <v>0</v>
      </c>
      <c r="AT231">
        <v>0</v>
      </c>
      <c r="AU231">
        <v>2.428676445217266</v>
      </c>
      <c r="AV231">
        <v>0.86123379999879413</v>
      </c>
    </row>
    <row r="232" spans="1:48" x14ac:dyDescent="0.35">
      <c r="A232">
        <v>0</v>
      </c>
      <c r="B232">
        <v>-6.7199315199413396</v>
      </c>
      <c r="C232">
        <v>47.148681460825848</v>
      </c>
      <c r="D232">
        <v>1607.339604516696</v>
      </c>
      <c r="E232">
        <v>230</v>
      </c>
      <c r="F232">
        <v>56.559401702880862</v>
      </c>
      <c r="G232">
        <v>0.1128949190713122</v>
      </c>
      <c r="H232">
        <v>0</v>
      </c>
      <c r="I232">
        <v>0</v>
      </c>
      <c r="J232">
        <v>0</v>
      </c>
      <c r="K232">
        <v>0.1013684163914015</v>
      </c>
      <c r="L232">
        <v>0</v>
      </c>
      <c r="M232">
        <v>89.802326866926862</v>
      </c>
      <c r="N232">
        <v>9.8967764291339435</v>
      </c>
      <c r="O232" t="b">
        <v>1</v>
      </c>
      <c r="P232">
        <v>0</v>
      </c>
      <c r="Q232" t="b">
        <v>0</v>
      </c>
      <c r="R232">
        <v>9.8967764291339435</v>
      </c>
      <c r="S232">
        <v>425.00983755116403</v>
      </c>
      <c r="T232">
        <v>1849.6428130226659</v>
      </c>
      <c r="U232">
        <v>222.3648607920619</v>
      </c>
      <c r="V232">
        <v>4</v>
      </c>
      <c r="W232">
        <v>1607.3396045166969</v>
      </c>
      <c r="X232" t="b">
        <v>0</v>
      </c>
      <c r="Y232">
        <v>1607.3396045166969</v>
      </c>
      <c r="Z232" t="b">
        <v>0</v>
      </c>
      <c r="AA232">
        <v>52.13761929585786</v>
      </c>
      <c r="AB232">
        <v>10.09875145829994</v>
      </c>
      <c r="AC232" t="b">
        <v>0</v>
      </c>
      <c r="AD232">
        <v>0</v>
      </c>
      <c r="AE232">
        <v>-6.8212102632969618E-13</v>
      </c>
      <c r="AF232">
        <v>0.90231170303179653</v>
      </c>
      <c r="AG232">
        <v>27.343368292689231</v>
      </c>
      <c r="AH232">
        <v>66.492831920399553</v>
      </c>
      <c r="AI232">
        <v>11.19208741764937</v>
      </c>
      <c r="AJ232">
        <v>6.4955715108968377</v>
      </c>
      <c r="AK232">
        <v>11.192087417649359</v>
      </c>
      <c r="AL232">
        <v>0</v>
      </c>
      <c r="AM232">
        <v>0</v>
      </c>
      <c r="AN232">
        <v>11.19226006578509</v>
      </c>
      <c r="AO232">
        <v>0</v>
      </c>
      <c r="AP232">
        <v>2.363923099961406</v>
      </c>
      <c r="AQ232">
        <v>1</v>
      </c>
      <c r="AR232">
        <v>3</v>
      </c>
      <c r="AS232">
        <v>0</v>
      </c>
      <c r="AT232">
        <v>0</v>
      </c>
      <c r="AU232">
        <v>2.3639608224181949</v>
      </c>
      <c r="AV232">
        <v>0.83828497046149986</v>
      </c>
    </row>
    <row r="233" spans="1:48" x14ac:dyDescent="0.35">
      <c r="A233">
        <v>0</v>
      </c>
      <c r="B233">
        <v>-6.7199315199413396</v>
      </c>
      <c r="C233">
        <v>47.235775319080339</v>
      </c>
      <c r="D233">
        <v>1615.162636204479</v>
      </c>
      <c r="E233">
        <v>231</v>
      </c>
      <c r="F233">
        <v>56.834680175781251</v>
      </c>
      <c r="G233">
        <v>2.1318215023187651E-2</v>
      </c>
      <c r="H233">
        <v>0</v>
      </c>
      <c r="I233">
        <v>0</v>
      </c>
      <c r="J233">
        <v>0</v>
      </c>
      <c r="K233">
        <v>9.3773478889029899E-2</v>
      </c>
      <c r="L233">
        <v>0</v>
      </c>
      <c r="M233">
        <v>89.799660227434828</v>
      </c>
      <c r="N233">
        <v>7.1811627824931241</v>
      </c>
      <c r="O233" t="b">
        <v>1</v>
      </c>
      <c r="P233">
        <v>0</v>
      </c>
      <c r="Q233" t="b">
        <v>0</v>
      </c>
      <c r="R233">
        <v>7.1811627824931241</v>
      </c>
      <c r="S233">
        <v>427.07838947226338</v>
      </c>
      <c r="T233">
        <v>1858.6451509832909</v>
      </c>
      <c r="U233">
        <v>160.5678370278049</v>
      </c>
      <c r="V233">
        <v>4</v>
      </c>
      <c r="W233">
        <v>1615.1626362044799</v>
      </c>
      <c r="X233" t="b">
        <v>0</v>
      </c>
      <c r="Y233">
        <v>1615.1626362044799</v>
      </c>
      <c r="Z233" t="b">
        <v>0</v>
      </c>
      <c r="AA233">
        <v>37.648146061816497</v>
      </c>
      <c r="AB233">
        <v>7.3277171249929838</v>
      </c>
      <c r="AC233" t="b">
        <v>0</v>
      </c>
      <c r="AD233">
        <v>0</v>
      </c>
      <c r="AE233">
        <v>-6.8212102632969618E-13</v>
      </c>
      <c r="AF233">
        <v>0.88445294247347817</v>
      </c>
      <c r="AG233">
        <v>27.37440306510636</v>
      </c>
      <c r="AH233">
        <v>48.983418092659022</v>
      </c>
      <c r="AI233">
        <v>8.2850276968949288</v>
      </c>
      <c r="AJ233">
        <v>5.6598898281981462</v>
      </c>
      <c r="AK233">
        <v>8.2850276968949252</v>
      </c>
      <c r="AL233">
        <v>0</v>
      </c>
      <c r="AM233">
        <v>0</v>
      </c>
      <c r="AN233">
        <v>8.2850277156935981</v>
      </c>
      <c r="AO233">
        <v>0</v>
      </c>
      <c r="AP233">
        <v>1.8528519012705591</v>
      </c>
      <c r="AQ233">
        <v>1</v>
      </c>
      <c r="AR233">
        <v>3</v>
      </c>
      <c r="AS233">
        <v>0</v>
      </c>
      <c r="AT233">
        <v>0</v>
      </c>
      <c r="AU233">
        <v>1.85288213458966</v>
      </c>
      <c r="AV233">
        <v>0.65705117899299892</v>
      </c>
    </row>
    <row r="234" spans="1:48" x14ac:dyDescent="0.35">
      <c r="A234">
        <v>0</v>
      </c>
      <c r="B234">
        <v>-6.7199315199413396</v>
      </c>
      <c r="C234">
        <v>47.337383272061473</v>
      </c>
      <c r="D234">
        <v>1607.1255846621179</v>
      </c>
      <c r="E234">
        <v>232</v>
      </c>
      <c r="F234">
        <v>56.551870727539061</v>
      </c>
      <c r="G234">
        <v>-0.20444359194889469</v>
      </c>
      <c r="H234">
        <v>0</v>
      </c>
      <c r="I234">
        <v>0</v>
      </c>
      <c r="J234">
        <v>0</v>
      </c>
      <c r="K234">
        <v>8.6642251844155638E-2</v>
      </c>
      <c r="L234">
        <v>0</v>
      </c>
      <c r="M234">
        <v>89.796993587942794</v>
      </c>
      <c r="N234">
        <v>0.27771124452192431</v>
      </c>
      <c r="O234" t="b">
        <v>1</v>
      </c>
      <c r="P234">
        <v>0</v>
      </c>
      <c r="Q234" t="b">
        <v>0</v>
      </c>
      <c r="R234">
        <v>0.27771124452192431</v>
      </c>
      <c r="S234">
        <v>424.95324680744591</v>
      </c>
      <c r="T234">
        <v>1849.396530106005</v>
      </c>
      <c r="U234">
        <v>6.240561894738561</v>
      </c>
      <c r="V234">
        <v>4</v>
      </c>
      <c r="W234">
        <v>1607.1255846621179</v>
      </c>
      <c r="X234" t="b">
        <v>0</v>
      </c>
      <c r="Y234">
        <v>1607.1255846621179</v>
      </c>
      <c r="Z234" t="b">
        <v>0</v>
      </c>
      <c r="AA234">
        <v>1.463216980871699</v>
      </c>
      <c r="AB234">
        <v>0.28337882094073907</v>
      </c>
      <c r="AC234" t="b">
        <v>0</v>
      </c>
      <c r="AD234">
        <v>0</v>
      </c>
      <c r="AE234">
        <v>0</v>
      </c>
      <c r="AF234">
        <v>0.32197040861758808</v>
      </c>
      <c r="AG234">
        <v>27.401038876362371</v>
      </c>
      <c r="AH234">
        <v>5.2296544931820117</v>
      </c>
      <c r="AI234">
        <v>0.88013933378987896</v>
      </c>
      <c r="AJ234">
        <v>3.545860499083394</v>
      </c>
      <c r="AK234">
        <v>0.88013933378987896</v>
      </c>
      <c r="AL234">
        <v>0</v>
      </c>
      <c r="AM234">
        <v>0</v>
      </c>
      <c r="AN234">
        <v>0.88068136838459221</v>
      </c>
      <c r="AO234">
        <v>0</v>
      </c>
      <c r="AP234">
        <v>0.61227335911244374</v>
      </c>
      <c r="AQ234">
        <v>1</v>
      </c>
      <c r="AR234">
        <v>3</v>
      </c>
      <c r="AS234">
        <v>0</v>
      </c>
      <c r="AT234">
        <v>0</v>
      </c>
      <c r="AU234">
        <v>0.61229974346584848</v>
      </c>
      <c r="AV234">
        <v>0.21712782525718649</v>
      </c>
    </row>
    <row r="235" spans="1:48" x14ac:dyDescent="0.35">
      <c r="A235">
        <v>0</v>
      </c>
      <c r="B235">
        <v>-6.7199315199413396</v>
      </c>
      <c r="C235">
        <v>47.415503612531289</v>
      </c>
      <c r="D235">
        <v>1578.821041521762</v>
      </c>
      <c r="E235">
        <v>233</v>
      </c>
      <c r="F235">
        <v>55.555884552001963</v>
      </c>
      <c r="G235">
        <v>-0.26920686704367908</v>
      </c>
      <c r="H235">
        <v>0</v>
      </c>
      <c r="I235">
        <v>0</v>
      </c>
      <c r="J235">
        <v>0</v>
      </c>
      <c r="K235">
        <v>8.2717583519000354E-2</v>
      </c>
      <c r="L235">
        <v>0</v>
      </c>
      <c r="M235">
        <v>89.79432694845076</v>
      </c>
      <c r="N235">
        <v>-1.744123618628044</v>
      </c>
      <c r="O235" t="b">
        <v>1</v>
      </c>
      <c r="P235">
        <v>0</v>
      </c>
      <c r="Q235" t="b">
        <v>0</v>
      </c>
      <c r="R235">
        <v>-1.744123618628044</v>
      </c>
      <c r="S235">
        <v>417.46901058988578</v>
      </c>
      <c r="T235">
        <v>1816.825134087183</v>
      </c>
      <c r="U235">
        <v>-39.89554504307948</v>
      </c>
      <c r="V235">
        <v>4</v>
      </c>
      <c r="W235">
        <v>1578.821041521762</v>
      </c>
      <c r="X235" t="b">
        <v>0</v>
      </c>
      <c r="Y235">
        <v>1578.821041521762</v>
      </c>
      <c r="Z235" t="b">
        <v>0</v>
      </c>
      <c r="AA235">
        <v>-9.3542600735011519</v>
      </c>
      <c r="AB235">
        <v>-1.779717978191881</v>
      </c>
      <c r="AC235" t="b">
        <v>0</v>
      </c>
      <c r="AD235">
        <v>0</v>
      </c>
      <c r="AE235">
        <v>-4.5474735088646412E-13</v>
      </c>
      <c r="AF235">
        <v>0.57630906648521896</v>
      </c>
      <c r="AG235">
        <v>27.407083292827391</v>
      </c>
      <c r="AH235">
        <v>-6.2036189765470704</v>
      </c>
      <c r="AI235">
        <v>-1.025667606618724</v>
      </c>
      <c r="AJ235">
        <v>3.1506410969540819</v>
      </c>
      <c r="AK235">
        <v>-1.025667606618724</v>
      </c>
      <c r="AL235">
        <v>0</v>
      </c>
      <c r="AM235">
        <v>0</v>
      </c>
      <c r="AN235">
        <v>-1.0239084631558839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 x14ac:dyDescent="0.35">
      <c r="A236">
        <v>-1.120007103930077</v>
      </c>
      <c r="B236">
        <v>-5.5999244160112616</v>
      </c>
      <c r="C236">
        <v>47.500031690679343</v>
      </c>
      <c r="D236">
        <v>1541.6557706901719</v>
      </c>
      <c r="E236">
        <v>234</v>
      </c>
      <c r="F236">
        <v>54.248105239868167</v>
      </c>
      <c r="G236">
        <v>-0.63853351293546368</v>
      </c>
      <c r="H236">
        <v>2.3400927878706221E-2</v>
      </c>
      <c r="I236">
        <v>0</v>
      </c>
      <c r="J236">
        <v>0</v>
      </c>
      <c r="K236">
        <v>8.355093989878859E-2</v>
      </c>
      <c r="L236">
        <v>0</v>
      </c>
      <c r="M236">
        <v>89.791882532590449</v>
      </c>
      <c r="N236">
        <v>-12.55161106423977</v>
      </c>
      <c r="O236" t="b">
        <v>1</v>
      </c>
      <c r="P236">
        <v>0</v>
      </c>
      <c r="Q236" t="b">
        <v>0</v>
      </c>
      <c r="R236">
        <v>-12.55161106423977</v>
      </c>
      <c r="S236">
        <v>407.64183674666521</v>
      </c>
      <c r="T236">
        <v>1774.0572735214871</v>
      </c>
      <c r="U236">
        <v>-294.03031257787501</v>
      </c>
      <c r="V236">
        <v>4</v>
      </c>
      <c r="W236">
        <v>1541.6557706901719</v>
      </c>
      <c r="X236" t="b">
        <v>0</v>
      </c>
      <c r="Y236">
        <v>1541.6557706901719</v>
      </c>
      <c r="Z236" t="b">
        <v>0</v>
      </c>
      <c r="AA236">
        <v>-68.940930882792571</v>
      </c>
      <c r="AB236">
        <v>-12.807766392081399</v>
      </c>
      <c r="AC236" t="b">
        <v>0</v>
      </c>
      <c r="AD236">
        <v>0</v>
      </c>
      <c r="AE236">
        <v>-2.2737367544323211E-13</v>
      </c>
      <c r="AF236">
        <v>0.90154598927463026</v>
      </c>
      <c r="AG236">
        <v>27.430804604567189</v>
      </c>
      <c r="AH236">
        <v>-71.522922594063445</v>
      </c>
      <c r="AI236">
        <v>-11.54679042234738</v>
      </c>
      <c r="AJ236">
        <v>-2.5819917112708741</v>
      </c>
      <c r="AK236">
        <v>-11.54679042234738</v>
      </c>
      <c r="AL236">
        <v>2</v>
      </c>
      <c r="AM236">
        <v>9.3294201431200019</v>
      </c>
      <c r="AN236">
        <v>-2.1881318534616558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 x14ac:dyDescent="0.35">
      <c r="A237">
        <v>-6.8922456434561896</v>
      </c>
      <c r="B237">
        <v>0.17231412351485001</v>
      </c>
      <c r="C237">
        <v>47.569867932116217</v>
      </c>
      <c r="D237">
        <v>1459.5585588640779</v>
      </c>
      <c r="E237">
        <v>235</v>
      </c>
      <c r="F237">
        <v>51.359251403808592</v>
      </c>
      <c r="G237">
        <v>-0.67385337137560608</v>
      </c>
      <c r="H237">
        <v>0.14400350020897251</v>
      </c>
      <c r="I237">
        <v>0</v>
      </c>
      <c r="J237">
        <v>0</v>
      </c>
      <c r="K237">
        <v>9.2791061997848201E-2</v>
      </c>
      <c r="L237">
        <v>0</v>
      </c>
      <c r="M237">
        <v>89.790805625786376</v>
      </c>
      <c r="N237">
        <v>-13.081826652594851</v>
      </c>
      <c r="O237" t="b">
        <v>1</v>
      </c>
      <c r="P237">
        <v>0</v>
      </c>
      <c r="Q237" t="b">
        <v>0</v>
      </c>
      <c r="R237">
        <v>-13.081826652594851</v>
      </c>
      <c r="S237">
        <v>385.93384015181789</v>
      </c>
      <c r="T237">
        <v>1679.5840723407121</v>
      </c>
      <c r="U237">
        <v>-323.6882325135436</v>
      </c>
      <c r="V237">
        <v>4</v>
      </c>
      <c r="W237">
        <v>1459.558558864079</v>
      </c>
      <c r="X237" t="b">
        <v>0</v>
      </c>
      <c r="Y237">
        <v>1459.558558864079</v>
      </c>
      <c r="Z237" t="b">
        <v>0</v>
      </c>
      <c r="AA237">
        <v>-75.894787410325904</v>
      </c>
      <c r="AB237">
        <v>-13.34880270672944</v>
      </c>
      <c r="AC237" t="b">
        <v>0</v>
      </c>
      <c r="AD237">
        <v>0</v>
      </c>
      <c r="AE237">
        <v>-6.8212102632969618E-13</v>
      </c>
      <c r="AF237">
        <v>0.90745268626548081</v>
      </c>
      <c r="AG237">
        <v>27.470473047422079</v>
      </c>
      <c r="AH237">
        <v>-79.253082519042394</v>
      </c>
      <c r="AI237">
        <v>-12.11340687464955</v>
      </c>
      <c r="AJ237">
        <v>-3.3582951087164901</v>
      </c>
      <c r="AK237">
        <v>-12.11340687464955</v>
      </c>
      <c r="AL237">
        <v>2</v>
      </c>
      <c r="AM237">
        <v>9.9113774304901536</v>
      </c>
      <c r="AN237">
        <v>-2.052069322454658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 x14ac:dyDescent="0.35">
      <c r="A238">
        <v>0</v>
      </c>
      <c r="B238">
        <v>-6.7199315199413396</v>
      </c>
      <c r="C238">
        <v>47.657779959246938</v>
      </c>
      <c r="D238">
        <v>1421.1825613888329</v>
      </c>
      <c r="E238">
        <v>236</v>
      </c>
      <c r="F238">
        <v>50.008868789672853</v>
      </c>
      <c r="G238">
        <v>-0.19875004339154681</v>
      </c>
      <c r="H238">
        <v>0</v>
      </c>
      <c r="I238">
        <v>0</v>
      </c>
      <c r="J238">
        <v>0</v>
      </c>
      <c r="K238">
        <v>9.7704654208180391E-2</v>
      </c>
      <c r="L238">
        <v>0</v>
      </c>
      <c r="M238">
        <v>89.789506495350579</v>
      </c>
      <c r="N238">
        <v>-0.1051823768893556</v>
      </c>
      <c r="O238" t="b">
        <v>1</v>
      </c>
      <c r="P238">
        <v>0</v>
      </c>
      <c r="Q238" t="b">
        <v>0</v>
      </c>
      <c r="R238">
        <v>-0.1051823768893556</v>
      </c>
      <c r="S238">
        <v>375.786528154412</v>
      </c>
      <c r="T238">
        <v>1635.4229705280011</v>
      </c>
      <c r="U238">
        <v>-2.6728411936923449</v>
      </c>
      <c r="V238">
        <v>4</v>
      </c>
      <c r="W238">
        <v>1421.1825613888329</v>
      </c>
      <c r="X238" t="b">
        <v>0</v>
      </c>
      <c r="Y238">
        <v>1421.1825613888329</v>
      </c>
      <c r="Z238" t="b">
        <v>0</v>
      </c>
      <c r="AA238">
        <v>-0.62669783390520539</v>
      </c>
      <c r="AB238">
        <v>-0.10732895600954651</v>
      </c>
      <c r="AC238" t="b">
        <v>0</v>
      </c>
      <c r="AD238">
        <v>0</v>
      </c>
      <c r="AE238">
        <v>0</v>
      </c>
      <c r="AF238">
        <v>0</v>
      </c>
      <c r="AG238">
        <v>27.50933677690168</v>
      </c>
      <c r="AH238">
        <v>3.139463002846651</v>
      </c>
      <c r="AI238">
        <v>0.46723337492099187</v>
      </c>
      <c r="AJ238">
        <v>3.766160836751856</v>
      </c>
      <c r="AK238">
        <v>0.46723337492099187</v>
      </c>
      <c r="AL238">
        <v>0</v>
      </c>
      <c r="AM238">
        <v>0</v>
      </c>
      <c r="AN238">
        <v>0.46842689130129261</v>
      </c>
      <c r="AO238">
        <v>0</v>
      </c>
      <c r="AP238">
        <v>0.48250339215569871</v>
      </c>
      <c r="AQ238">
        <v>1</v>
      </c>
      <c r="AR238">
        <v>3</v>
      </c>
      <c r="AS238">
        <v>0</v>
      </c>
      <c r="AT238">
        <v>0</v>
      </c>
      <c r="AU238">
        <v>0.48252114336836582</v>
      </c>
      <c r="AV238">
        <v>0.17110699068262461</v>
      </c>
    </row>
    <row r="239" spans="1:48" x14ac:dyDescent="0.35">
      <c r="A239">
        <v>0</v>
      </c>
      <c r="B239">
        <v>-6.7199315199413396</v>
      </c>
      <c r="C239">
        <v>47.76623838399393</v>
      </c>
      <c r="D239">
        <v>1405.6317564704741</v>
      </c>
      <c r="E239">
        <v>237</v>
      </c>
      <c r="F239">
        <v>49.461663818359384</v>
      </c>
      <c r="G239">
        <v>-0.1124694429325581</v>
      </c>
      <c r="H239">
        <v>0</v>
      </c>
      <c r="I239">
        <v>0</v>
      </c>
      <c r="J239">
        <v>0</v>
      </c>
      <c r="K239">
        <v>0.1030466711159531</v>
      </c>
      <c r="L239">
        <v>0</v>
      </c>
      <c r="M239">
        <v>89.786839855858545</v>
      </c>
      <c r="N239">
        <v>2.143595419106</v>
      </c>
      <c r="O239" t="b">
        <v>1</v>
      </c>
      <c r="P239">
        <v>0</v>
      </c>
      <c r="Q239" t="b">
        <v>0</v>
      </c>
      <c r="R239">
        <v>2.143595419106</v>
      </c>
      <c r="S239">
        <v>371.67461238156028</v>
      </c>
      <c r="T239">
        <v>1617.5279130845511</v>
      </c>
      <c r="U239">
        <v>55.074594105925897</v>
      </c>
      <c r="V239">
        <v>4</v>
      </c>
      <c r="W239">
        <v>1405.631756470475</v>
      </c>
      <c r="X239" t="b">
        <v>0</v>
      </c>
      <c r="Y239">
        <v>1405.631756470475</v>
      </c>
      <c r="Z239" t="b">
        <v>0</v>
      </c>
      <c r="AA239">
        <v>12.91327330289754</v>
      </c>
      <c r="AB239">
        <v>2.1873422643938771</v>
      </c>
      <c r="AC239" t="b">
        <v>0</v>
      </c>
      <c r="AD239">
        <v>0</v>
      </c>
      <c r="AE239">
        <v>-4.5474735088646412E-13</v>
      </c>
      <c r="AF239">
        <v>0.78823004008176856</v>
      </c>
      <c r="AG239">
        <v>27.50933677690168</v>
      </c>
      <c r="AH239">
        <v>18.852267095659201</v>
      </c>
      <c r="AI239">
        <v>2.7750049518119968</v>
      </c>
      <c r="AJ239">
        <v>3.9923438472155421</v>
      </c>
      <c r="AK239">
        <v>2.7750049518119959</v>
      </c>
      <c r="AL239">
        <v>0</v>
      </c>
      <c r="AM239">
        <v>0</v>
      </c>
      <c r="AN239">
        <v>2.7753641065561179</v>
      </c>
      <c r="AO239">
        <v>0</v>
      </c>
      <c r="AP239">
        <v>0.8574686844453544</v>
      </c>
      <c r="AQ239">
        <v>1</v>
      </c>
      <c r="AR239">
        <v>3</v>
      </c>
      <c r="AS239">
        <v>0</v>
      </c>
      <c r="AT239">
        <v>0</v>
      </c>
      <c r="AU239">
        <v>0.85748282275450405</v>
      </c>
      <c r="AV239">
        <v>0.30407228238609169</v>
      </c>
    </row>
    <row r="240" spans="1:48" x14ac:dyDescent="0.35">
      <c r="A240">
        <v>0</v>
      </c>
      <c r="B240">
        <v>-6.7199315199413396</v>
      </c>
      <c r="C240">
        <v>47.868686360794861</v>
      </c>
      <c r="D240">
        <v>1391.6003060571841</v>
      </c>
      <c r="E240">
        <v>238</v>
      </c>
      <c r="F240">
        <v>48.967922210693359</v>
      </c>
      <c r="G240">
        <v>-0.21882766736112819</v>
      </c>
      <c r="H240">
        <v>0</v>
      </c>
      <c r="I240">
        <v>0</v>
      </c>
      <c r="J240">
        <v>0</v>
      </c>
      <c r="K240">
        <v>0.1099497098174983</v>
      </c>
      <c r="L240">
        <v>0</v>
      </c>
      <c r="M240">
        <v>89.784173216366511</v>
      </c>
      <c r="N240">
        <v>-0.70358458950492464</v>
      </c>
      <c r="O240" t="b">
        <v>1</v>
      </c>
      <c r="P240">
        <v>0</v>
      </c>
      <c r="Q240" t="b">
        <v>0</v>
      </c>
      <c r="R240">
        <v>-0.70358458950492464</v>
      </c>
      <c r="S240">
        <v>367.96444158504539</v>
      </c>
      <c r="T240">
        <v>1601.381249778118</v>
      </c>
      <c r="U240">
        <v>-18.259204311258401</v>
      </c>
      <c r="V240">
        <v>4</v>
      </c>
      <c r="W240">
        <v>1391.6003060571841</v>
      </c>
      <c r="X240" t="b">
        <v>0</v>
      </c>
      <c r="Y240">
        <v>1391.6003060571841</v>
      </c>
      <c r="Z240" t="b">
        <v>0</v>
      </c>
      <c r="AA240">
        <v>-4.281213495849526</v>
      </c>
      <c r="AB240">
        <v>-0.71794345867849452</v>
      </c>
      <c r="AC240" t="b">
        <v>0</v>
      </c>
      <c r="AD240">
        <v>0</v>
      </c>
      <c r="AE240">
        <v>-2.2737367544323211E-13</v>
      </c>
      <c r="AF240">
        <v>0.18350909313013899</v>
      </c>
      <c r="AG240">
        <v>27.523908786266091</v>
      </c>
      <c r="AH240">
        <v>-0.90407549611030902</v>
      </c>
      <c r="AI240">
        <v>-0.13174915302080589</v>
      </c>
      <c r="AJ240">
        <v>3.377137999739217</v>
      </c>
      <c r="AK240">
        <v>-0.13174915302080589</v>
      </c>
      <c r="AL240">
        <v>0</v>
      </c>
      <c r="AM240">
        <v>0</v>
      </c>
      <c r="AN240">
        <v>-0.13088522481095011</v>
      </c>
      <c r="AO240">
        <v>0</v>
      </c>
      <c r="AP240">
        <v>0.3752029607524528</v>
      </c>
      <c r="AQ240">
        <v>1</v>
      </c>
      <c r="AR240">
        <v>3</v>
      </c>
      <c r="AS240">
        <v>0</v>
      </c>
      <c r="AT240">
        <v>0</v>
      </c>
      <c r="AU240">
        <v>0.37522001488232498</v>
      </c>
      <c r="AV240">
        <v>0.13305690014373239</v>
      </c>
    </row>
    <row r="241" spans="1:48" x14ac:dyDescent="0.35">
      <c r="A241">
        <v>-22.789900019905751</v>
      </c>
      <c r="B241">
        <v>16.069968499964411</v>
      </c>
      <c r="C241">
        <v>47.99650499054605</v>
      </c>
      <c r="D241">
        <v>1359.75113360614</v>
      </c>
      <c r="E241">
        <v>239</v>
      </c>
      <c r="F241">
        <v>47.847206878662107</v>
      </c>
      <c r="G241">
        <v>-0.35760067070398538</v>
      </c>
      <c r="H241">
        <v>0.47616198581007818</v>
      </c>
      <c r="I241">
        <v>0</v>
      </c>
      <c r="J241">
        <v>0</v>
      </c>
      <c r="K241">
        <v>0.1090273598434217</v>
      </c>
      <c r="L241">
        <v>0</v>
      </c>
      <c r="M241">
        <v>89.786028382433983</v>
      </c>
      <c r="N241">
        <v>-4.321871874561805</v>
      </c>
      <c r="O241" t="b">
        <v>1</v>
      </c>
      <c r="P241">
        <v>0</v>
      </c>
      <c r="Q241" t="b">
        <v>0</v>
      </c>
      <c r="R241">
        <v>-4.321871874561805</v>
      </c>
      <c r="S241">
        <v>359.54294088194581</v>
      </c>
      <c r="T241">
        <v>1564.730878718228</v>
      </c>
      <c r="U241">
        <v>-114.7869465425881</v>
      </c>
      <c r="V241">
        <v>4</v>
      </c>
      <c r="W241">
        <v>1359.75113360614</v>
      </c>
      <c r="X241" t="b">
        <v>0</v>
      </c>
      <c r="Y241">
        <v>1359.75113360614</v>
      </c>
      <c r="Z241" t="b">
        <v>0</v>
      </c>
      <c r="AA241">
        <v>-26.913956178390439</v>
      </c>
      <c r="AB241">
        <v>-4.4100733413895963</v>
      </c>
      <c r="AC241" t="b">
        <v>0</v>
      </c>
      <c r="AD241">
        <v>0</v>
      </c>
      <c r="AE241">
        <v>-4.5474735088646412E-13</v>
      </c>
      <c r="AF241">
        <v>0.83106927881051018</v>
      </c>
      <c r="AG241">
        <v>27.542349593921411</v>
      </c>
      <c r="AH241">
        <v>-25.739196951798171</v>
      </c>
      <c r="AI241">
        <v>-3.6650764713301092</v>
      </c>
      <c r="AJ241">
        <v>1.1747592265922651</v>
      </c>
      <c r="AK241">
        <v>-3.6650764713301069</v>
      </c>
      <c r="AL241">
        <v>2</v>
      </c>
      <c r="AM241">
        <v>1.295570577396318</v>
      </c>
      <c r="AN241">
        <v>-1.8909567409353929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 x14ac:dyDescent="0.35">
      <c r="A242">
        <v>-11.82831584656865</v>
      </c>
      <c r="B242">
        <v>5.1083843266273101</v>
      </c>
      <c r="C242">
        <v>48.114909818858308</v>
      </c>
      <c r="D242">
        <v>1315.33414333154</v>
      </c>
      <c r="E242">
        <v>240</v>
      </c>
      <c r="F242">
        <v>46.284252548217772</v>
      </c>
      <c r="G242">
        <v>-0.58716103521924978</v>
      </c>
      <c r="H242">
        <v>0.24713554501649959</v>
      </c>
      <c r="I242">
        <v>0</v>
      </c>
      <c r="J242">
        <v>0</v>
      </c>
      <c r="K242">
        <v>0.105823515436692</v>
      </c>
      <c r="L242">
        <v>0</v>
      </c>
      <c r="M242">
        <v>89.790230436566247</v>
      </c>
      <c r="N242">
        <v>-9.9748933621848401</v>
      </c>
      <c r="O242" t="b">
        <v>1</v>
      </c>
      <c r="P242">
        <v>0</v>
      </c>
      <c r="Q242" t="b">
        <v>0</v>
      </c>
      <c r="R242">
        <v>-9.9748933621848401</v>
      </c>
      <c r="S242">
        <v>347.79828047037358</v>
      </c>
      <c r="T242">
        <v>1513.618116607066</v>
      </c>
      <c r="U242">
        <v>-273.87488804013537</v>
      </c>
      <c r="V242">
        <v>4</v>
      </c>
      <c r="W242">
        <v>1315.33414333154</v>
      </c>
      <c r="X242" t="b">
        <v>0</v>
      </c>
      <c r="Y242">
        <v>1315.33414333154</v>
      </c>
      <c r="Z242" t="b">
        <v>0</v>
      </c>
      <c r="AA242">
        <v>-64.215112929578552</v>
      </c>
      <c r="AB242">
        <v>-10.178462614474331</v>
      </c>
      <c r="AC242" t="b">
        <v>0</v>
      </c>
      <c r="AD242">
        <v>0</v>
      </c>
      <c r="AE242">
        <v>-4.5474735088646412E-13</v>
      </c>
      <c r="AF242">
        <v>0.90207707850045038</v>
      </c>
      <c r="AG242">
        <v>27.565786095866219</v>
      </c>
      <c r="AH242">
        <v>-66.659357269379413</v>
      </c>
      <c r="AI242">
        <v>-9.1817578188910538</v>
      </c>
      <c r="AJ242">
        <v>-2.4442443398008611</v>
      </c>
      <c r="AK242">
        <v>-9.1817578188910502</v>
      </c>
      <c r="AL242">
        <v>2</v>
      </c>
      <c r="AM242">
        <v>7.1079036690902297</v>
      </c>
      <c r="AN242">
        <v>-1.8206963578437501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 x14ac:dyDescent="0.35">
      <c r="A243">
        <v>-23.386143404838709</v>
      </c>
      <c r="B243">
        <v>16.666211884897361</v>
      </c>
      <c r="C243">
        <v>48.222141035486217</v>
      </c>
      <c r="D243">
        <v>1238.616101890548</v>
      </c>
      <c r="E243">
        <v>241</v>
      </c>
      <c r="F243">
        <v>43.584682083129877</v>
      </c>
      <c r="G243">
        <v>-0.84585918469587273</v>
      </c>
      <c r="H243">
        <v>0.48861962862324632</v>
      </c>
      <c r="I243">
        <v>0</v>
      </c>
      <c r="J243">
        <v>0</v>
      </c>
      <c r="K243">
        <v>0.1088237414809002</v>
      </c>
      <c r="L243">
        <v>0</v>
      </c>
      <c r="M243">
        <v>89.794550792957423</v>
      </c>
      <c r="N243">
        <v>-15.59257437502408</v>
      </c>
      <c r="O243" t="b">
        <v>1</v>
      </c>
      <c r="P243">
        <v>0</v>
      </c>
      <c r="Q243" t="b">
        <v>0</v>
      </c>
      <c r="R243">
        <v>-15.59257437502408</v>
      </c>
      <c r="S243">
        <v>327.51263440126951</v>
      </c>
      <c r="T243">
        <v>1425.3349849143251</v>
      </c>
      <c r="U243">
        <v>-454.63320067327788</v>
      </c>
      <c r="V243">
        <v>4</v>
      </c>
      <c r="W243">
        <v>1238.616101890548</v>
      </c>
      <c r="X243" t="b">
        <v>0</v>
      </c>
      <c r="Y243">
        <v>1238.616101890548</v>
      </c>
      <c r="Z243" t="b">
        <v>0</v>
      </c>
      <c r="AA243">
        <v>-106.59729532592991</v>
      </c>
      <c r="AB243">
        <v>-15.910790178596001</v>
      </c>
      <c r="AC243" t="b">
        <v>0</v>
      </c>
      <c r="AD243">
        <v>0</v>
      </c>
      <c r="AE243">
        <v>-2.2737367544323211E-13</v>
      </c>
      <c r="AF243">
        <v>0.92274398819612891</v>
      </c>
      <c r="AG243">
        <v>27.597140957636601</v>
      </c>
      <c r="AH243">
        <v>-113.1898888607239</v>
      </c>
      <c r="AI243">
        <v>-14.68158598474947</v>
      </c>
      <c r="AJ243">
        <v>-6.5925935347940774</v>
      </c>
      <c r="AK243">
        <v>-14.68158598474947</v>
      </c>
      <c r="AL243">
        <v>2</v>
      </c>
      <c r="AM243">
        <v>12.46654586981446</v>
      </c>
      <c r="AN243">
        <v>-1.7013171007652239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 x14ac:dyDescent="0.35">
      <c r="A244">
        <v>-14.01515335780914</v>
      </c>
      <c r="B244">
        <v>7.2952218378677971</v>
      </c>
      <c r="C244">
        <v>48.346527958603097</v>
      </c>
      <c r="D244">
        <v>1562.652655742718</v>
      </c>
      <c r="E244">
        <v>242</v>
      </c>
      <c r="F244">
        <v>40.528971862792972</v>
      </c>
      <c r="G244">
        <v>-0.82546946385126407</v>
      </c>
      <c r="H244">
        <v>0.2928263506403388</v>
      </c>
      <c r="I244">
        <v>0</v>
      </c>
      <c r="J244">
        <v>0</v>
      </c>
      <c r="K244">
        <v>0.10837198466930149</v>
      </c>
      <c r="L244">
        <v>0</v>
      </c>
      <c r="M244">
        <v>89.7993050456802</v>
      </c>
      <c r="N244">
        <v>-14.213384016997219</v>
      </c>
      <c r="O244" t="b">
        <v>1</v>
      </c>
      <c r="P244">
        <v>0</v>
      </c>
      <c r="Q244" t="b">
        <v>0</v>
      </c>
      <c r="R244">
        <v>-14.213384016997219</v>
      </c>
      <c r="S244">
        <v>304.55081257770752</v>
      </c>
      <c r="T244">
        <v>1325.405136338183</v>
      </c>
      <c r="U244">
        <v>-445.66559620482138</v>
      </c>
      <c r="V244">
        <v>3</v>
      </c>
      <c r="W244">
        <v>1562.652655742718</v>
      </c>
      <c r="X244" t="b">
        <v>1</v>
      </c>
      <c r="Y244">
        <v>1562.652655742718</v>
      </c>
      <c r="Z244" t="b">
        <v>0</v>
      </c>
      <c r="AA244">
        <v>-104.4946719792967</v>
      </c>
      <c r="AB244">
        <v>-14.50345307856859</v>
      </c>
      <c r="AC244" t="b">
        <v>0</v>
      </c>
      <c r="AD244">
        <v>0</v>
      </c>
      <c r="AE244">
        <v>2.2737367544323211E-13</v>
      </c>
      <c r="AF244">
        <v>0.92315240130788234</v>
      </c>
      <c r="AG244">
        <v>27.635809907316009</v>
      </c>
      <c r="AH244">
        <v>-81.818920578089276</v>
      </c>
      <c r="AI244">
        <v>-13.38889753673679</v>
      </c>
      <c r="AJ244">
        <v>22.675751401207449</v>
      </c>
      <c r="AK244">
        <v>-13.38889753673679</v>
      </c>
      <c r="AL244">
        <v>2</v>
      </c>
      <c r="AM244">
        <v>10.851968691596159</v>
      </c>
      <c r="AN244">
        <v>-2.2234674626829598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 x14ac:dyDescent="0.35">
      <c r="A245">
        <v>-8.3838339320044</v>
      </c>
      <c r="B245">
        <v>1.6639024120630601</v>
      </c>
      <c r="C245">
        <v>48.407371190641342</v>
      </c>
      <c r="D245">
        <v>1462.8457570077651</v>
      </c>
      <c r="E245">
        <v>243</v>
      </c>
      <c r="F245">
        <v>37.940379333496097</v>
      </c>
      <c r="G245">
        <v>-0.55584858459388808</v>
      </c>
      <c r="H245">
        <v>0.17516807929294459</v>
      </c>
      <c r="I245">
        <v>0</v>
      </c>
      <c r="J245">
        <v>0</v>
      </c>
      <c r="K245">
        <v>9.5201778402689841E-2</v>
      </c>
      <c r="L245">
        <v>0</v>
      </c>
      <c r="M245">
        <v>89.801082649698046</v>
      </c>
      <c r="N245">
        <v>-7.9413833376047691</v>
      </c>
      <c r="O245" t="b">
        <v>1</v>
      </c>
      <c r="P245">
        <v>0</v>
      </c>
      <c r="Q245" t="b">
        <v>0</v>
      </c>
      <c r="R245">
        <v>-7.9413833376047691</v>
      </c>
      <c r="S245">
        <v>285.09909885304512</v>
      </c>
      <c r="T245">
        <v>1240.751278208452</v>
      </c>
      <c r="U245">
        <v>-265.9939126259178</v>
      </c>
      <c r="V245">
        <v>3</v>
      </c>
      <c r="W245">
        <v>1462.8457570077651</v>
      </c>
      <c r="X245" t="b">
        <v>0</v>
      </c>
      <c r="Y245">
        <v>1462.8457570077651</v>
      </c>
      <c r="Z245" t="b">
        <v>0</v>
      </c>
      <c r="AA245">
        <v>-62.367270179771403</v>
      </c>
      <c r="AB245">
        <v>-8.1034523853109892</v>
      </c>
      <c r="AC245" t="b">
        <v>0</v>
      </c>
      <c r="AD245">
        <v>0</v>
      </c>
      <c r="AE245">
        <v>-2.2737367544323211E-13</v>
      </c>
      <c r="AF245">
        <v>0.90513544858787098</v>
      </c>
      <c r="AG245">
        <v>27.670872179620119</v>
      </c>
      <c r="AH245">
        <v>-47.880260450694088</v>
      </c>
      <c r="AI245">
        <v>-7.3347220098889157</v>
      </c>
      <c r="AJ245">
        <v>14.487009729077309</v>
      </c>
      <c r="AK245">
        <v>-7.3347220098889139</v>
      </c>
      <c r="AL245">
        <v>2</v>
      </c>
      <c r="AM245">
        <v>5.0906591697022598</v>
      </c>
      <c r="AN245">
        <v>-2.0574544759459581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 x14ac:dyDescent="0.35">
      <c r="A246">
        <v>-8.3838339320044</v>
      </c>
      <c r="B246">
        <v>1.6639024120630601</v>
      </c>
      <c r="C246">
        <v>48.483227417388321</v>
      </c>
      <c r="D246">
        <v>1395.694015757799</v>
      </c>
      <c r="E246">
        <v>244</v>
      </c>
      <c r="F246">
        <v>36.19873123168945</v>
      </c>
      <c r="G246">
        <v>-0.55967005702612038</v>
      </c>
      <c r="H246">
        <v>0.17516807929294459</v>
      </c>
      <c r="I246">
        <v>0</v>
      </c>
      <c r="J246">
        <v>0</v>
      </c>
      <c r="K246">
        <v>9.565188170498562E-2</v>
      </c>
      <c r="L246">
        <v>0</v>
      </c>
      <c r="M246">
        <v>89.801742928432986</v>
      </c>
      <c r="N246">
        <v>-7.7231938101403639</v>
      </c>
      <c r="O246" t="b">
        <v>1</v>
      </c>
      <c r="P246">
        <v>0</v>
      </c>
      <c r="Q246" t="b">
        <v>0</v>
      </c>
      <c r="R246">
        <v>-7.7231938101403639</v>
      </c>
      <c r="S246">
        <v>272.01166237858121</v>
      </c>
      <c r="T246">
        <v>1183.794754671585</v>
      </c>
      <c r="U246">
        <v>-271.13200822172331</v>
      </c>
      <c r="V246">
        <v>3</v>
      </c>
      <c r="W246">
        <v>1395.694015757799</v>
      </c>
      <c r="X246" t="b">
        <v>0</v>
      </c>
      <c r="Y246">
        <v>1395.694015757799</v>
      </c>
      <c r="Z246" t="b">
        <v>0</v>
      </c>
      <c r="AA246">
        <v>-63.57199322425609</v>
      </c>
      <c r="AB246">
        <v>-7.8808100103473109</v>
      </c>
      <c r="AC246" t="b">
        <v>0</v>
      </c>
      <c r="AD246">
        <v>0</v>
      </c>
      <c r="AE246">
        <v>-2.2737367544323211E-13</v>
      </c>
      <c r="AF246">
        <v>0.90695091115583615</v>
      </c>
      <c r="AG246">
        <v>27.69505530261387</v>
      </c>
      <c r="AH246">
        <v>-48.903034078652837</v>
      </c>
      <c r="AI246">
        <v>-7.1475078195305279</v>
      </c>
      <c r="AJ246">
        <v>14.66895914560325</v>
      </c>
      <c r="AK246">
        <v>-7.1475078195305262</v>
      </c>
      <c r="AL246">
        <v>2</v>
      </c>
      <c r="AM246">
        <v>5.0122098656172902</v>
      </c>
      <c r="AN246">
        <v>-1.9484512991042759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 x14ac:dyDescent="0.35">
      <c r="A247">
        <v>-11.59526656379407</v>
      </c>
      <c r="B247">
        <v>4.8753350438527274</v>
      </c>
      <c r="C247">
        <v>48.607929919964171</v>
      </c>
      <c r="D247">
        <v>1294.1572811930721</v>
      </c>
      <c r="E247">
        <v>245</v>
      </c>
      <c r="F247">
        <v>33.565273666381827</v>
      </c>
      <c r="G247">
        <v>-0.85139257656352463</v>
      </c>
      <c r="H247">
        <v>0.24226631745601751</v>
      </c>
      <c r="I247">
        <v>0</v>
      </c>
      <c r="J247">
        <v>0</v>
      </c>
      <c r="K247">
        <v>9.0466706059495638E-2</v>
      </c>
      <c r="L247">
        <v>0</v>
      </c>
      <c r="M247">
        <v>89.803040396182169</v>
      </c>
      <c r="N247">
        <v>-12.50517610379708</v>
      </c>
      <c r="O247" t="b">
        <v>1</v>
      </c>
      <c r="P247">
        <v>0</v>
      </c>
      <c r="Q247" t="b">
        <v>0</v>
      </c>
      <c r="R247">
        <v>-12.50517610379708</v>
      </c>
      <c r="S247">
        <v>252.22281493092041</v>
      </c>
      <c r="T247">
        <v>1097.6736905793659</v>
      </c>
      <c r="U247">
        <v>-473.45294874273429</v>
      </c>
      <c r="V247">
        <v>3</v>
      </c>
      <c r="W247">
        <v>1294.1572811930721</v>
      </c>
      <c r="X247" t="b">
        <v>0</v>
      </c>
      <c r="Y247">
        <v>1294.1572811930721</v>
      </c>
      <c r="Z247" t="b">
        <v>0</v>
      </c>
      <c r="AA247">
        <v>-111.0099388371132</v>
      </c>
      <c r="AB247">
        <v>-12.760383779384769</v>
      </c>
      <c r="AC247" t="b">
        <v>0</v>
      </c>
      <c r="AD247">
        <v>0</v>
      </c>
      <c r="AE247">
        <v>-2.2737367544323211E-13</v>
      </c>
      <c r="AF247">
        <v>0.92697127437761617</v>
      </c>
      <c r="AG247">
        <v>27.718123907210611</v>
      </c>
      <c r="AH247">
        <v>-87.279918975759145</v>
      </c>
      <c r="AI247">
        <v>-11.82850921352377</v>
      </c>
      <c r="AJ247">
        <v>23.730019861354041</v>
      </c>
      <c r="AK247">
        <v>-11.828509213523761</v>
      </c>
      <c r="AL247">
        <v>2</v>
      </c>
      <c r="AM247">
        <v>9.7778650763075063</v>
      </c>
      <c r="AN247">
        <v>-1.7874975994999089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 x14ac:dyDescent="0.35">
      <c r="A248">
        <v>0</v>
      </c>
      <c r="B248">
        <v>-6.7199315199413396</v>
      </c>
      <c r="C248">
        <v>48.71516113659208</v>
      </c>
      <c r="D248">
        <v>1170.1361298936799</v>
      </c>
      <c r="E248">
        <v>246</v>
      </c>
      <c r="F248">
        <v>30.348660087585451</v>
      </c>
      <c r="G248">
        <v>-0.90981892347311666</v>
      </c>
      <c r="H248">
        <v>0</v>
      </c>
      <c r="I248">
        <v>0</v>
      </c>
      <c r="J248">
        <v>0</v>
      </c>
      <c r="K248">
        <v>9.0491064363412893E-2</v>
      </c>
      <c r="L248">
        <v>0</v>
      </c>
      <c r="M248">
        <v>89.802674404817864</v>
      </c>
      <c r="N248">
        <v>-12.35674757756904</v>
      </c>
      <c r="O248" t="b">
        <v>1</v>
      </c>
      <c r="P248">
        <v>0</v>
      </c>
      <c r="Q248" t="b">
        <v>0</v>
      </c>
      <c r="R248">
        <v>-12.35674757756904</v>
      </c>
      <c r="S248">
        <v>228.0519012821029</v>
      </c>
      <c r="T248">
        <v>992.48187437971183</v>
      </c>
      <c r="U248">
        <v>-517.41838935414</v>
      </c>
      <c r="V248">
        <v>3</v>
      </c>
      <c r="W248">
        <v>1170.1361298936799</v>
      </c>
      <c r="X248" t="b">
        <v>0</v>
      </c>
      <c r="Y248">
        <v>1170.1361298936799</v>
      </c>
      <c r="Z248" t="b">
        <v>0</v>
      </c>
      <c r="AA248">
        <v>-121.3184623898325</v>
      </c>
      <c r="AB248">
        <v>-12.60892609956025</v>
      </c>
      <c r="AC248" t="b">
        <v>0</v>
      </c>
      <c r="AD248">
        <v>0</v>
      </c>
      <c r="AE248">
        <v>-4.5474735088646412E-13</v>
      </c>
      <c r="AF248">
        <v>0.92998912179499615</v>
      </c>
      <c r="AG248">
        <v>27.747439305640899</v>
      </c>
      <c r="AH248">
        <v>-95.695377689092084</v>
      </c>
      <c r="AI248">
        <v>-11.726164110108041</v>
      </c>
      <c r="AJ248">
        <v>25.623084700740389</v>
      </c>
      <c r="AK248">
        <v>-11.726164110108041</v>
      </c>
      <c r="AL248">
        <v>0</v>
      </c>
      <c r="AM248">
        <v>10.07120934868132</v>
      </c>
      <c r="AN248">
        <v>-1.596768766518635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35">
      <c r="A249">
        <v>0</v>
      </c>
      <c r="B249">
        <v>-6.7199315199413396</v>
      </c>
      <c r="C249">
        <v>48.781488370231727</v>
      </c>
      <c r="D249">
        <v>1670.687390025786</v>
      </c>
      <c r="E249">
        <v>247</v>
      </c>
      <c r="F249">
        <v>27.116350173950199</v>
      </c>
      <c r="G249">
        <v>-0.88343463990369431</v>
      </c>
      <c r="H249">
        <v>0</v>
      </c>
      <c r="I249">
        <v>0</v>
      </c>
      <c r="J249">
        <v>0</v>
      </c>
      <c r="K249">
        <v>0.1023726703212466</v>
      </c>
      <c r="L249">
        <v>0</v>
      </c>
      <c r="M249">
        <v>89.80000776532583</v>
      </c>
      <c r="N249">
        <v>-10.739999764716639</v>
      </c>
      <c r="O249" t="b">
        <v>1</v>
      </c>
      <c r="P249">
        <v>0</v>
      </c>
      <c r="Q249" t="b">
        <v>0</v>
      </c>
      <c r="R249">
        <v>-10.739999764716639</v>
      </c>
      <c r="S249">
        <v>203.76303913101751</v>
      </c>
      <c r="T249">
        <v>886.77674629818841</v>
      </c>
      <c r="U249">
        <v>-503.32701906591689</v>
      </c>
      <c r="V249">
        <v>2</v>
      </c>
      <c r="W249">
        <v>1670.687390025787</v>
      </c>
      <c r="X249" t="b">
        <v>1</v>
      </c>
      <c r="Y249">
        <v>1670.687390025787</v>
      </c>
      <c r="Z249" t="b">
        <v>0</v>
      </c>
      <c r="AA249">
        <v>-118.0144758839278</v>
      </c>
      <c r="AB249">
        <v>-10.959183433384331</v>
      </c>
      <c r="AC249" t="b">
        <v>0</v>
      </c>
      <c r="AD249">
        <v>0</v>
      </c>
      <c r="AE249">
        <v>-9.0949470177292824E-13</v>
      </c>
      <c r="AF249">
        <v>0.93030006186450731</v>
      </c>
      <c r="AG249">
        <v>27.775209694905691</v>
      </c>
      <c r="AH249">
        <v>-58.274349371404163</v>
      </c>
      <c r="AI249">
        <v>-10.19532902606193</v>
      </c>
      <c r="AJ249">
        <v>59.740126512523659</v>
      </c>
      <c r="AK249">
        <v>-10.19532902606192</v>
      </c>
      <c r="AL249">
        <v>0</v>
      </c>
      <c r="AM249">
        <v>7.7466646017134764</v>
      </c>
      <c r="AN249">
        <v>-2.4088953203182029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35">
      <c r="A250">
        <v>-4.6289228826357069</v>
      </c>
      <c r="B250">
        <v>-2.0910086373056331</v>
      </c>
      <c r="C250">
        <v>48.907172670192338</v>
      </c>
      <c r="D250">
        <v>1481.4248478994141</v>
      </c>
      <c r="E250">
        <v>248</v>
      </c>
      <c r="F250">
        <v>24.044495201110841</v>
      </c>
      <c r="G250">
        <v>-0.8099132556409443</v>
      </c>
      <c r="H250">
        <v>9.6714645963007814E-2</v>
      </c>
      <c r="I250">
        <v>0</v>
      </c>
      <c r="J250">
        <v>0</v>
      </c>
      <c r="K250">
        <v>0.10989387643194271</v>
      </c>
      <c r="L250">
        <v>0</v>
      </c>
      <c r="M250">
        <v>89.798259562913671</v>
      </c>
      <c r="N250">
        <v>-8.6400609226362715</v>
      </c>
      <c r="O250" t="b">
        <v>1</v>
      </c>
      <c r="P250">
        <v>0</v>
      </c>
      <c r="Q250" t="b">
        <v>0</v>
      </c>
      <c r="R250">
        <v>-8.6400609226362715</v>
      </c>
      <c r="S250">
        <v>180.67989921653199</v>
      </c>
      <c r="T250">
        <v>786.31892139034733</v>
      </c>
      <c r="U250">
        <v>-456.64462192489327</v>
      </c>
      <c r="V250">
        <v>2</v>
      </c>
      <c r="W250">
        <v>1481.4248478994141</v>
      </c>
      <c r="X250" t="b">
        <v>0</v>
      </c>
      <c r="Y250">
        <v>1481.4248478994141</v>
      </c>
      <c r="Z250" t="b">
        <v>0</v>
      </c>
      <c r="AA250">
        <v>-107.0689108279781</v>
      </c>
      <c r="AB250">
        <v>-8.8163886965676248</v>
      </c>
      <c r="AC250" t="b">
        <v>0</v>
      </c>
      <c r="AD250">
        <v>0</v>
      </c>
      <c r="AE250">
        <v>-2.2737367544323211E-13</v>
      </c>
      <c r="AF250">
        <v>0.92905472604895589</v>
      </c>
      <c r="AG250">
        <v>27.799239427139771</v>
      </c>
      <c r="AH250">
        <v>-52.798767312976253</v>
      </c>
      <c r="AI250">
        <v>-8.1909075852307467</v>
      </c>
      <c r="AJ250">
        <v>54.270143515001813</v>
      </c>
      <c r="AK250">
        <v>-8.1909075852307449</v>
      </c>
      <c r="AL250">
        <v>2</v>
      </c>
      <c r="AM250">
        <v>5.9614271637333474</v>
      </c>
      <c r="AN250">
        <v>-2.0879883159558021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 x14ac:dyDescent="0.35">
      <c r="A251">
        <v>-37.032305589289251</v>
      </c>
      <c r="B251">
        <v>30.312374069347911</v>
      </c>
      <c r="C251">
        <v>48.983028896939317</v>
      </c>
      <c r="D251">
        <v>1340.3785454794149</v>
      </c>
      <c r="E251">
        <v>249</v>
      </c>
      <c r="F251">
        <v>21.755221366882321</v>
      </c>
      <c r="G251">
        <v>-0.34451967675576078</v>
      </c>
      <c r="H251">
        <v>0.77373644259605445</v>
      </c>
      <c r="I251">
        <v>0</v>
      </c>
      <c r="J251">
        <v>0</v>
      </c>
      <c r="K251">
        <v>0.10438957874058501</v>
      </c>
      <c r="L251">
        <v>0</v>
      </c>
      <c r="M251">
        <v>89.803859040181933</v>
      </c>
      <c r="N251">
        <v>-2.431698532661795</v>
      </c>
      <c r="O251" t="b">
        <v>1</v>
      </c>
      <c r="P251">
        <v>0</v>
      </c>
      <c r="Q251" t="b">
        <v>0</v>
      </c>
      <c r="R251">
        <v>-2.431698532661795</v>
      </c>
      <c r="S251">
        <v>163.47738520291509</v>
      </c>
      <c r="T251">
        <v>711.45358040308668</v>
      </c>
      <c r="U251">
        <v>-142.04417611722309</v>
      </c>
      <c r="V251">
        <v>2</v>
      </c>
      <c r="W251">
        <v>1340.3785454794149</v>
      </c>
      <c r="X251" t="b">
        <v>0</v>
      </c>
      <c r="Y251">
        <v>1340.3785454794149</v>
      </c>
      <c r="Z251" t="b">
        <v>0</v>
      </c>
      <c r="AA251">
        <v>-33.304925747773282</v>
      </c>
      <c r="AB251">
        <v>-2.4813250333283619</v>
      </c>
      <c r="AC251" t="b">
        <v>0</v>
      </c>
      <c r="AD251">
        <v>0</v>
      </c>
      <c r="AE251">
        <v>-2.2737367544323211E-13</v>
      </c>
      <c r="AF251">
        <v>0.88065452624121476</v>
      </c>
      <c r="AG251">
        <v>27.81891613971591</v>
      </c>
      <c r="AH251">
        <v>-15.568011468101981</v>
      </c>
      <c r="AI251">
        <v>-2.1851901216762548</v>
      </c>
      <c r="AJ251">
        <v>17.736914279671311</v>
      </c>
      <c r="AK251">
        <v>-2.1851901216762539</v>
      </c>
      <c r="AL251">
        <v>2</v>
      </c>
      <c r="AM251">
        <v>0</v>
      </c>
      <c r="AN251">
        <v>-1.398710729923492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 x14ac:dyDescent="0.35">
      <c r="A252">
        <v>0</v>
      </c>
      <c r="B252">
        <v>-6.7199315199413396</v>
      </c>
      <c r="C252">
        <v>49.101433725251567</v>
      </c>
      <c r="D252">
        <v>1305.2169165518669</v>
      </c>
      <c r="E252">
        <v>250</v>
      </c>
      <c r="F252">
        <v>21.1845251083374</v>
      </c>
      <c r="G252">
        <v>-0.19531644798054651</v>
      </c>
      <c r="H252">
        <v>0</v>
      </c>
      <c r="I252">
        <v>0</v>
      </c>
      <c r="J252">
        <v>0</v>
      </c>
      <c r="K252">
        <v>9.9690383672974864E-2</v>
      </c>
      <c r="L252">
        <v>0</v>
      </c>
      <c r="M252">
        <v>89.808540080370307</v>
      </c>
      <c r="N252">
        <v>-0.6833628886449481</v>
      </c>
      <c r="O252" t="b">
        <v>1</v>
      </c>
      <c r="P252">
        <v>0</v>
      </c>
      <c r="Q252" t="b">
        <v>0</v>
      </c>
      <c r="R252">
        <v>-0.6833628886449481</v>
      </c>
      <c r="S252">
        <v>159.18894655553669</v>
      </c>
      <c r="T252">
        <v>692.79029540969589</v>
      </c>
      <c r="U252">
        <v>-40.993015158419801</v>
      </c>
      <c r="V252">
        <v>2</v>
      </c>
      <c r="W252">
        <v>1305.2169165518669</v>
      </c>
      <c r="X252" t="b">
        <v>0</v>
      </c>
      <c r="Y252">
        <v>1305.2169165518669</v>
      </c>
      <c r="Z252" t="b">
        <v>0</v>
      </c>
      <c r="AA252">
        <v>-9.6115825607789525</v>
      </c>
      <c r="AB252">
        <v>-0.69730907004586551</v>
      </c>
      <c r="AC252" t="b">
        <v>0</v>
      </c>
      <c r="AD252">
        <v>0</v>
      </c>
      <c r="AE252">
        <v>0</v>
      </c>
      <c r="AF252">
        <v>0.70689236282946455</v>
      </c>
      <c r="AG252">
        <v>27.82823210695253</v>
      </c>
      <c r="AH252">
        <v>-3.6063451735241561</v>
      </c>
      <c r="AI252">
        <v>-0.49292245614713848</v>
      </c>
      <c r="AJ252">
        <v>6.0052373872547964</v>
      </c>
      <c r="AK252">
        <v>-0.49292245614713848</v>
      </c>
      <c r="AL252">
        <v>0</v>
      </c>
      <c r="AM252">
        <v>0</v>
      </c>
      <c r="AN252">
        <v>-0.4888067754426198</v>
      </c>
      <c r="AO252">
        <v>0</v>
      </c>
      <c r="AP252">
        <v>0.28668955359806558</v>
      </c>
      <c r="AQ252">
        <v>1</v>
      </c>
      <c r="AR252">
        <v>3</v>
      </c>
      <c r="AS252">
        <v>0</v>
      </c>
      <c r="AT252">
        <v>0</v>
      </c>
      <c r="AU252">
        <v>0.28670111267247128</v>
      </c>
      <c r="AV252">
        <v>0.1016671814053461</v>
      </c>
    </row>
    <row r="253" spans="1:48" x14ac:dyDescent="0.35">
      <c r="A253">
        <v>-46.481929687019417</v>
      </c>
      <c r="B253">
        <v>39.761998167078083</v>
      </c>
      <c r="C253">
        <v>49.211781069054823</v>
      </c>
      <c r="D253">
        <v>1240.2376859118631</v>
      </c>
      <c r="E253">
        <v>251</v>
      </c>
      <c r="F253">
        <v>20.129869651794429</v>
      </c>
      <c r="G253">
        <v>-0.22867429389529681</v>
      </c>
      <c r="H253">
        <v>0.97117266529136459</v>
      </c>
      <c r="I253">
        <v>0</v>
      </c>
      <c r="J253">
        <v>0</v>
      </c>
      <c r="K253">
        <v>9.7859143310411428E-2</v>
      </c>
      <c r="L253">
        <v>0</v>
      </c>
      <c r="M253">
        <v>89.815096045974897</v>
      </c>
      <c r="N253">
        <v>-1.0250665747773211</v>
      </c>
      <c r="O253" t="b">
        <v>1</v>
      </c>
      <c r="P253">
        <v>0</v>
      </c>
      <c r="Q253" t="b">
        <v>0</v>
      </c>
      <c r="R253">
        <v>-1.0250665747773211</v>
      </c>
      <c r="S253">
        <v>151.2638460282632</v>
      </c>
      <c r="T253">
        <v>658.30025791500134</v>
      </c>
      <c r="U253">
        <v>-64.712520535914024</v>
      </c>
      <c r="V253">
        <v>2</v>
      </c>
      <c r="W253">
        <v>1240.2376859118619</v>
      </c>
      <c r="X253" t="b">
        <v>0</v>
      </c>
      <c r="Y253">
        <v>1240.2376859118619</v>
      </c>
      <c r="Z253" t="b">
        <v>0</v>
      </c>
      <c r="AA253">
        <v>-15.17306622709569</v>
      </c>
      <c r="AB253">
        <v>-1.0459863007931851</v>
      </c>
      <c r="AC253" t="b">
        <v>0</v>
      </c>
      <c r="AD253">
        <v>0</v>
      </c>
      <c r="AE253">
        <v>6.8212102632969618E-13</v>
      </c>
      <c r="AF253">
        <v>0.79904447908859588</v>
      </c>
      <c r="AG253">
        <v>27.834661808158859</v>
      </c>
      <c r="AH253">
        <v>-6.435220169642486</v>
      </c>
      <c r="AI253">
        <v>-0.83578957885109784</v>
      </c>
      <c r="AJ253">
        <v>8.7378460574532042</v>
      </c>
      <c r="AK253">
        <v>-0.83578957885109839</v>
      </c>
      <c r="AL253">
        <v>2</v>
      </c>
      <c r="AM253">
        <v>0</v>
      </c>
      <c r="AN253">
        <v>0.13965354685723419</v>
      </c>
      <c r="AO253">
        <v>0</v>
      </c>
      <c r="AP253">
        <v>0.36902552263211619</v>
      </c>
      <c r="AQ253">
        <v>1</v>
      </c>
      <c r="AR253">
        <v>3</v>
      </c>
      <c r="AS253">
        <v>0</v>
      </c>
      <c r="AT253">
        <v>0</v>
      </c>
      <c r="AU253">
        <v>0.36903394639895221</v>
      </c>
      <c r="AV253">
        <v>0.1308632562446122</v>
      </c>
    </row>
    <row r="254" spans="1:48" x14ac:dyDescent="0.35">
      <c r="A254">
        <v>-20.319195568087931</v>
      </c>
      <c r="B254">
        <v>13.599264048146591</v>
      </c>
      <c r="C254">
        <v>49.322128412858071</v>
      </c>
      <c r="D254">
        <v>1203.2104209264489</v>
      </c>
      <c r="E254">
        <v>252</v>
      </c>
      <c r="F254">
        <v>19.528892898559569</v>
      </c>
      <c r="G254">
        <v>-0.26967988458645697</v>
      </c>
      <c r="H254">
        <v>0.42454019119492831</v>
      </c>
      <c r="I254">
        <v>0</v>
      </c>
      <c r="J254">
        <v>0</v>
      </c>
      <c r="K254">
        <v>9.1545391268950421E-2</v>
      </c>
      <c r="L254">
        <v>0</v>
      </c>
      <c r="M254">
        <v>89.825683598001731</v>
      </c>
      <c r="N254">
        <v>-1.4321424620022629</v>
      </c>
      <c r="O254" t="b">
        <v>1</v>
      </c>
      <c r="P254">
        <v>0</v>
      </c>
      <c r="Q254" t="b">
        <v>0</v>
      </c>
      <c r="R254">
        <v>-1.4321424620022629</v>
      </c>
      <c r="S254">
        <v>146.74786770150931</v>
      </c>
      <c r="T254">
        <v>638.64672023696869</v>
      </c>
      <c r="U254">
        <v>-93.19353893567181</v>
      </c>
      <c r="V254">
        <v>2</v>
      </c>
      <c r="W254">
        <v>1203.2104209264489</v>
      </c>
      <c r="X254" t="b">
        <v>0</v>
      </c>
      <c r="Y254">
        <v>1203.2104209264489</v>
      </c>
      <c r="Z254" t="b">
        <v>0</v>
      </c>
      <c r="AA254">
        <v>-21.850976078479469</v>
      </c>
      <c r="AB254">
        <v>-1.4613698591859829</v>
      </c>
      <c r="AC254" t="b">
        <v>0</v>
      </c>
      <c r="AD254">
        <v>0</v>
      </c>
      <c r="AE254">
        <v>0</v>
      </c>
      <c r="AF254">
        <v>0.8467005925496579</v>
      </c>
      <c r="AG254">
        <v>27.841274286788732</v>
      </c>
      <c r="AH254">
        <v>-9.8201881069198347</v>
      </c>
      <c r="AI254">
        <v>-1.237342725706982</v>
      </c>
      <c r="AJ254">
        <v>12.030787971559629</v>
      </c>
      <c r="AK254">
        <v>-1.237342725706982</v>
      </c>
      <c r="AL254">
        <v>2</v>
      </c>
      <c r="AM254">
        <v>0</v>
      </c>
      <c r="AN254">
        <v>-0.80688517374917279</v>
      </c>
      <c r="AO254">
        <v>0</v>
      </c>
      <c r="AP254">
        <v>0.2027068821204433</v>
      </c>
      <c r="AQ254">
        <v>1</v>
      </c>
      <c r="AR254">
        <v>3</v>
      </c>
      <c r="AS254">
        <v>0</v>
      </c>
      <c r="AT254">
        <v>0</v>
      </c>
      <c r="AU254">
        <v>0.20271637241752399</v>
      </c>
      <c r="AV254">
        <v>7.1885323416761959E-2</v>
      </c>
    </row>
    <row r="255" spans="1:48" x14ac:dyDescent="0.35">
      <c r="A255">
        <v>-69.548961186184343</v>
      </c>
      <c r="B255">
        <v>62.829029666243002</v>
      </c>
      <c r="C255">
        <v>49.410893998998489</v>
      </c>
      <c r="D255">
        <v>1120.1621589249969</v>
      </c>
      <c r="E255">
        <v>253</v>
      </c>
      <c r="F255">
        <v>18.180965232849118</v>
      </c>
      <c r="G255">
        <v>-0.31669318354663728</v>
      </c>
      <c r="H255">
        <v>1.4531249123741681</v>
      </c>
      <c r="I255">
        <v>0</v>
      </c>
      <c r="J255">
        <v>0</v>
      </c>
      <c r="K255">
        <v>9.2890666038773162E-2</v>
      </c>
      <c r="L255">
        <v>0</v>
      </c>
      <c r="M255">
        <v>89.840847941992678</v>
      </c>
      <c r="N255">
        <v>-1.8086041042926531</v>
      </c>
      <c r="O255" t="b">
        <v>1</v>
      </c>
      <c r="P255">
        <v>0</v>
      </c>
      <c r="Q255" t="b">
        <v>0</v>
      </c>
      <c r="R255">
        <v>-1.8086041042926531</v>
      </c>
      <c r="S255">
        <v>136.61900316288151</v>
      </c>
      <c r="T255">
        <v>594.56590176486031</v>
      </c>
      <c r="U255">
        <v>-126.41650574098411</v>
      </c>
      <c r="V255">
        <v>2</v>
      </c>
      <c r="W255">
        <v>1120.1621589249969</v>
      </c>
      <c r="X255" t="b">
        <v>0</v>
      </c>
      <c r="Y255">
        <v>1120.1621589249969</v>
      </c>
      <c r="Z255" t="b">
        <v>0</v>
      </c>
      <c r="AA255">
        <v>-29.640724822972331</v>
      </c>
      <c r="AB255">
        <v>-1.8455143921353601</v>
      </c>
      <c r="AC255" t="b">
        <v>0</v>
      </c>
      <c r="AD255">
        <v>0</v>
      </c>
      <c r="AE255">
        <v>2.2737367544323211E-13</v>
      </c>
      <c r="AF255">
        <v>0.87588561609708149</v>
      </c>
      <c r="AG255">
        <v>27.848321849752381</v>
      </c>
      <c r="AH255">
        <v>-13.78019348361634</v>
      </c>
      <c r="AI255">
        <v>-1.6164595103715109</v>
      </c>
      <c r="AJ255">
        <v>15.86053133935599</v>
      </c>
      <c r="AK255">
        <v>-1.6164595103715109</v>
      </c>
      <c r="AL255">
        <v>2</v>
      </c>
      <c r="AM255">
        <v>0</v>
      </c>
      <c r="AN255">
        <v>-0.15804105543117489</v>
      </c>
      <c r="AO255">
        <v>0</v>
      </c>
      <c r="AP255">
        <v>0.28403178498786508</v>
      </c>
      <c r="AQ255">
        <v>1</v>
      </c>
      <c r="AR255">
        <v>3</v>
      </c>
      <c r="AS255">
        <v>0</v>
      </c>
      <c r="AT255">
        <v>0</v>
      </c>
      <c r="AU255">
        <v>0.28403804910751529</v>
      </c>
      <c r="AV255">
        <v>0.10072283150719399</v>
      </c>
    </row>
    <row r="256" spans="1:48" x14ac:dyDescent="0.35">
      <c r="A256">
        <v>0</v>
      </c>
      <c r="B256">
        <v>-6.7199315199413396</v>
      </c>
      <c r="C256">
        <v>49.479211181733397</v>
      </c>
      <c r="D256">
        <v>1089.640406135188</v>
      </c>
      <c r="E256">
        <v>254</v>
      </c>
      <c r="F256">
        <v>17.685577201843259</v>
      </c>
      <c r="G256">
        <v>3.5620484274501152E-4</v>
      </c>
      <c r="H256">
        <v>0</v>
      </c>
      <c r="I256">
        <v>0</v>
      </c>
      <c r="J256">
        <v>0</v>
      </c>
      <c r="K256">
        <v>8.1724441986362389E-2</v>
      </c>
      <c r="L256">
        <v>0</v>
      </c>
      <c r="M256">
        <v>89.851980699561395</v>
      </c>
      <c r="N256">
        <v>1.239520991875215</v>
      </c>
      <c r="O256" t="b">
        <v>1</v>
      </c>
      <c r="P256">
        <v>0</v>
      </c>
      <c r="Q256" t="b">
        <v>0</v>
      </c>
      <c r="R256">
        <v>1.239520991875215</v>
      </c>
      <c r="S256">
        <v>132.89646048662351</v>
      </c>
      <c r="T256">
        <v>578.36539603778556</v>
      </c>
      <c r="U256">
        <v>89.065980629167782</v>
      </c>
      <c r="V256">
        <v>2</v>
      </c>
      <c r="W256">
        <v>1089.640406135188</v>
      </c>
      <c r="X256" t="b">
        <v>0</v>
      </c>
      <c r="Y256">
        <v>1089.640406135188</v>
      </c>
      <c r="Z256" t="b">
        <v>0</v>
      </c>
      <c r="AA256">
        <v>20.883192486955981</v>
      </c>
      <c r="AB256">
        <v>1.2648173386481789</v>
      </c>
      <c r="AC256" t="b">
        <v>0</v>
      </c>
      <c r="AD256">
        <v>0</v>
      </c>
      <c r="AE256">
        <v>0</v>
      </c>
      <c r="AF256">
        <v>0.7624066603701336</v>
      </c>
      <c r="AG256">
        <v>27.855527578256311</v>
      </c>
      <c r="AH256">
        <v>14.53882507843586</v>
      </c>
      <c r="AI256">
        <v>1.6589799176651141</v>
      </c>
      <c r="AJ256">
        <v>3.4543280046800269</v>
      </c>
      <c r="AK256">
        <v>1.6589799176651141</v>
      </c>
      <c r="AL256">
        <v>0</v>
      </c>
      <c r="AM256">
        <v>0</v>
      </c>
      <c r="AN256">
        <v>1.6592936365090289</v>
      </c>
      <c r="AO256">
        <v>0</v>
      </c>
      <c r="AP256">
        <v>0.5805817730323275</v>
      </c>
      <c r="AQ256">
        <v>1</v>
      </c>
      <c r="AR256">
        <v>3</v>
      </c>
      <c r="AS256">
        <v>0</v>
      </c>
      <c r="AT256">
        <v>0</v>
      </c>
      <c r="AU256">
        <v>0.58058392693089078</v>
      </c>
      <c r="AV256">
        <v>0.2058810685110351</v>
      </c>
    </row>
    <row r="257" spans="1:48" x14ac:dyDescent="0.35">
      <c r="A257">
        <v>0</v>
      </c>
      <c r="B257">
        <v>-6.7199315199413396</v>
      </c>
      <c r="C257">
        <v>49.537168282318042</v>
      </c>
      <c r="D257">
        <v>1092.514346110594</v>
      </c>
      <c r="E257">
        <v>255</v>
      </c>
      <c r="F257">
        <v>17.732223129272459</v>
      </c>
      <c r="G257">
        <v>-5.8683388804888548E-2</v>
      </c>
      <c r="H257">
        <v>0</v>
      </c>
      <c r="I257">
        <v>0</v>
      </c>
      <c r="J257">
        <v>0</v>
      </c>
      <c r="K257">
        <v>7.2073262307185026E-2</v>
      </c>
      <c r="L257">
        <v>0</v>
      </c>
      <c r="M257">
        <v>89.849314060069361</v>
      </c>
      <c r="N257">
        <v>0.68232906573370955</v>
      </c>
      <c r="O257" t="b">
        <v>1</v>
      </c>
      <c r="P257">
        <v>0</v>
      </c>
      <c r="Q257" t="b">
        <v>0</v>
      </c>
      <c r="R257">
        <v>0.68232906573370955</v>
      </c>
      <c r="S257">
        <v>133.2469765359844</v>
      </c>
      <c r="T257">
        <v>579.89084188460401</v>
      </c>
      <c r="U257">
        <v>48.899890916834792</v>
      </c>
      <c r="V257">
        <v>2</v>
      </c>
      <c r="W257">
        <v>1092.514346110594</v>
      </c>
      <c r="X257" t="b">
        <v>0</v>
      </c>
      <c r="Y257">
        <v>1092.514346110594</v>
      </c>
      <c r="Z257" t="b">
        <v>0</v>
      </c>
      <c r="AA257">
        <v>11.46549813288631</v>
      </c>
      <c r="AB257">
        <v>0.69625414870786695</v>
      </c>
      <c r="AC257" t="b">
        <v>0</v>
      </c>
      <c r="AD257">
        <v>0</v>
      </c>
      <c r="AE257">
        <v>2.2737367544323211E-13</v>
      </c>
      <c r="AF257">
        <v>0.65501976001772044</v>
      </c>
      <c r="AG257">
        <v>27.864981247753271</v>
      </c>
      <c r="AH257">
        <v>9.2908966244980924</v>
      </c>
      <c r="AI257">
        <v>1.0629513660611261</v>
      </c>
      <c r="AJ257">
        <v>3.2051757471699029</v>
      </c>
      <c r="AK257">
        <v>1.0629513660611269</v>
      </c>
      <c r="AL257">
        <v>0</v>
      </c>
      <c r="AM257">
        <v>0</v>
      </c>
      <c r="AN257">
        <v>1.0636689173546441</v>
      </c>
      <c r="AO257">
        <v>0</v>
      </c>
      <c r="AP257">
        <v>0.48018801504895492</v>
      </c>
      <c r="AQ257">
        <v>1</v>
      </c>
      <c r="AR257">
        <v>3</v>
      </c>
      <c r="AS257">
        <v>0</v>
      </c>
      <c r="AT257">
        <v>0</v>
      </c>
      <c r="AU257">
        <v>0.48019103917272682</v>
      </c>
      <c r="AV257">
        <v>0.17028071162237551</v>
      </c>
    </row>
    <row r="258" spans="1:48" x14ac:dyDescent="0.35">
      <c r="A258">
        <v>-26.058447892896801</v>
      </c>
      <c r="B258">
        <v>19.338516372955461</v>
      </c>
      <c r="C258">
        <v>49.621142653726729</v>
      </c>
      <c r="D258">
        <v>1047.826864576092</v>
      </c>
      <c r="E258">
        <v>256</v>
      </c>
      <c r="F258">
        <v>17.006916046142582</v>
      </c>
      <c r="G258">
        <v>-0.33117361270708567</v>
      </c>
      <c r="H258">
        <v>0.54445356429701008</v>
      </c>
      <c r="I258">
        <v>0</v>
      </c>
      <c r="J258">
        <v>0</v>
      </c>
      <c r="K258">
        <v>5.9128900430761383E-2</v>
      </c>
      <c r="L258">
        <v>0</v>
      </c>
      <c r="M258">
        <v>89.851817747540196</v>
      </c>
      <c r="N258">
        <v>-1.837239735433684</v>
      </c>
      <c r="O258" t="b">
        <v>1</v>
      </c>
      <c r="P258">
        <v>0</v>
      </c>
      <c r="Q258" t="b">
        <v>0</v>
      </c>
      <c r="R258">
        <v>-1.837239735433684</v>
      </c>
      <c r="S258">
        <v>127.7967306653666</v>
      </c>
      <c r="T258">
        <v>556.17137185567549</v>
      </c>
      <c r="U258">
        <v>-137.28322345183119</v>
      </c>
      <c r="V258">
        <v>2</v>
      </c>
      <c r="W258">
        <v>1047.826864576092</v>
      </c>
      <c r="X258" t="b">
        <v>0</v>
      </c>
      <c r="Y258">
        <v>1047.826864576092</v>
      </c>
      <c r="Z258" t="b">
        <v>0</v>
      </c>
      <c r="AA258">
        <v>-32.188630948902492</v>
      </c>
      <c r="AB258">
        <v>-1.8747344239119219</v>
      </c>
      <c r="AC258" t="b">
        <v>0</v>
      </c>
      <c r="AD258">
        <v>0</v>
      </c>
      <c r="AE258">
        <v>-4.5474735088646412E-13</v>
      </c>
      <c r="AF258">
        <v>0.88314121134594914</v>
      </c>
      <c r="AG258">
        <v>27.872537394063428</v>
      </c>
      <c r="AH258">
        <v>-15.088697732368081</v>
      </c>
      <c r="AI258">
        <v>-1.655655230085525</v>
      </c>
      <c r="AJ258">
        <v>17.09993321653441</v>
      </c>
      <c r="AK258">
        <v>-1.6556552300855241</v>
      </c>
      <c r="AL258">
        <v>2</v>
      </c>
      <c r="AM258">
        <v>0</v>
      </c>
      <c r="AN258">
        <v>-1.1044144751107829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x14ac:dyDescent="0.35">
      <c r="A259">
        <v>-63.609691671737828</v>
      </c>
      <c r="B259">
        <v>56.889760151796487</v>
      </c>
      <c r="C259">
        <v>49.689459836461637</v>
      </c>
      <c r="D259">
        <v>963.9159646230429</v>
      </c>
      <c r="E259">
        <v>257</v>
      </c>
      <c r="F259">
        <v>15.64498720169067</v>
      </c>
      <c r="G259">
        <v>-0.35598543335159682</v>
      </c>
      <c r="H259">
        <v>1.3290324695029849</v>
      </c>
      <c r="I259">
        <v>0</v>
      </c>
      <c r="J259">
        <v>0</v>
      </c>
      <c r="K259">
        <v>5.0452556663794279E-2</v>
      </c>
      <c r="L259">
        <v>0</v>
      </c>
      <c r="M259">
        <v>89.866942405580815</v>
      </c>
      <c r="N259">
        <v>-1.911837758112894</v>
      </c>
      <c r="O259" t="b">
        <v>1</v>
      </c>
      <c r="P259">
        <v>0</v>
      </c>
      <c r="Q259" t="b">
        <v>0</v>
      </c>
      <c r="R259">
        <v>-1.911837758112894</v>
      </c>
      <c r="S259">
        <v>117.56265570153489</v>
      </c>
      <c r="T259">
        <v>511.63267761308009</v>
      </c>
      <c r="U259">
        <v>-155.2934107064859</v>
      </c>
      <c r="V259">
        <v>2</v>
      </c>
      <c r="W259">
        <v>963.91596462304278</v>
      </c>
      <c r="X259" t="b">
        <v>0</v>
      </c>
      <c r="Y259">
        <v>963.91596462304278</v>
      </c>
      <c r="Z259" t="b">
        <v>0</v>
      </c>
      <c r="AA259">
        <v>-36.411457717419601</v>
      </c>
      <c r="AB259">
        <v>-1.950854855217238</v>
      </c>
      <c r="AC259" t="b">
        <v>0</v>
      </c>
      <c r="AD259">
        <v>0</v>
      </c>
      <c r="AE259">
        <v>1.13686837721616E-13</v>
      </c>
      <c r="AF259">
        <v>0.89237513348810149</v>
      </c>
      <c r="AG259">
        <v>27.87942930214858</v>
      </c>
      <c r="AH259">
        <v>-17.246645138576799</v>
      </c>
      <c r="AI259">
        <v>-1.740894361840394</v>
      </c>
      <c r="AJ259">
        <v>19.16481257884281</v>
      </c>
      <c r="AK259">
        <v>-1.740894361840394</v>
      </c>
      <c r="AL259">
        <v>2</v>
      </c>
      <c r="AM259">
        <v>0</v>
      </c>
      <c r="AN259">
        <v>-0.40590267730623081</v>
      </c>
      <c r="AO259">
        <v>0</v>
      </c>
      <c r="AP259">
        <v>0.1972448138115932</v>
      </c>
      <c r="AQ259">
        <v>1</v>
      </c>
      <c r="AR259">
        <v>3</v>
      </c>
      <c r="AS259">
        <v>0</v>
      </c>
      <c r="AT259">
        <v>0</v>
      </c>
      <c r="AU259">
        <v>0.19724898392241019</v>
      </c>
      <c r="AV259">
        <v>6.9946530878550753E-2</v>
      </c>
    </row>
    <row r="260" spans="1:48" x14ac:dyDescent="0.35">
      <c r="A260">
        <v>0</v>
      </c>
      <c r="B260">
        <v>-6.7199315199413396</v>
      </c>
      <c r="C260">
        <v>49.74185102716411</v>
      </c>
      <c r="D260">
        <v>927.32743088465668</v>
      </c>
      <c r="E260">
        <v>258</v>
      </c>
      <c r="F260">
        <v>15.051131343841551</v>
      </c>
      <c r="G260">
        <v>0.1252947608626096</v>
      </c>
      <c r="H260">
        <v>0</v>
      </c>
      <c r="I260">
        <v>0</v>
      </c>
      <c r="J260">
        <v>0</v>
      </c>
      <c r="K260">
        <v>5.1056483755213128E-2</v>
      </c>
      <c r="L260">
        <v>0</v>
      </c>
      <c r="M260">
        <v>89.876896736658566</v>
      </c>
      <c r="N260">
        <v>2.0370526569426501</v>
      </c>
      <c r="O260" t="b">
        <v>1</v>
      </c>
      <c r="P260">
        <v>0</v>
      </c>
      <c r="Q260" t="b">
        <v>0</v>
      </c>
      <c r="R260">
        <v>2.0370526569426501</v>
      </c>
      <c r="S260">
        <v>113.10018661462441</v>
      </c>
      <c r="T260">
        <v>492.21201214684538</v>
      </c>
      <c r="U260">
        <v>171.992819496717</v>
      </c>
      <c r="V260">
        <v>2</v>
      </c>
      <c r="W260">
        <v>927.32743088465668</v>
      </c>
      <c r="X260" t="b">
        <v>0</v>
      </c>
      <c r="Y260">
        <v>927.32743088465668</v>
      </c>
      <c r="Z260" t="b">
        <v>0</v>
      </c>
      <c r="AA260">
        <v>40.326947848682522</v>
      </c>
      <c r="AB260">
        <v>2.078625160145561</v>
      </c>
      <c r="AC260" t="b">
        <v>0</v>
      </c>
      <c r="AD260">
        <v>0</v>
      </c>
      <c r="AE260">
        <v>0</v>
      </c>
      <c r="AF260">
        <v>0.8492280749695772</v>
      </c>
      <c r="AG260">
        <v>27.886034349376459</v>
      </c>
      <c r="AH260">
        <v>25.20519791328044</v>
      </c>
      <c r="AI260">
        <v>2.447664204012598</v>
      </c>
      <c r="AJ260">
        <v>3.80023621015809</v>
      </c>
      <c r="AK260">
        <v>2.447664204012598</v>
      </c>
      <c r="AL260">
        <v>0</v>
      </c>
      <c r="AM260">
        <v>0</v>
      </c>
      <c r="AN260">
        <v>2.4489046073816021</v>
      </c>
      <c r="AO260">
        <v>0</v>
      </c>
      <c r="AP260">
        <v>0.67908441935646324</v>
      </c>
      <c r="AQ260">
        <v>1</v>
      </c>
      <c r="AR260">
        <v>3</v>
      </c>
      <c r="AS260">
        <v>0</v>
      </c>
      <c r="AT260">
        <v>0</v>
      </c>
      <c r="AU260">
        <v>0.67908331991267323</v>
      </c>
      <c r="AV260">
        <v>0.2408099725576531</v>
      </c>
    </row>
    <row r="261" spans="1:48" x14ac:dyDescent="0.35">
      <c r="A261">
        <v>0</v>
      </c>
      <c r="B261">
        <v>-6.7199315199413396</v>
      </c>
      <c r="C261">
        <v>49.806833906556633</v>
      </c>
      <c r="D261">
        <v>1018.8918137658439</v>
      </c>
      <c r="E261">
        <v>259</v>
      </c>
      <c r="F261">
        <v>16.537281227111819</v>
      </c>
      <c r="G261">
        <v>0.59838474441878731</v>
      </c>
      <c r="H261">
        <v>0</v>
      </c>
      <c r="I261">
        <v>0</v>
      </c>
      <c r="J261">
        <v>0</v>
      </c>
      <c r="K261">
        <v>5.9514184664496567E-2</v>
      </c>
      <c r="L261">
        <v>0</v>
      </c>
      <c r="M261">
        <v>89.874230097166532</v>
      </c>
      <c r="N261">
        <v>6.4462534819990296</v>
      </c>
      <c r="O261" t="b">
        <v>1</v>
      </c>
      <c r="P261">
        <v>0</v>
      </c>
      <c r="Q261" t="b">
        <v>0</v>
      </c>
      <c r="R261">
        <v>6.4462534819990296</v>
      </c>
      <c r="S261">
        <v>124.2677078657059</v>
      </c>
      <c r="T261">
        <v>540.81306463155215</v>
      </c>
      <c r="U261">
        <v>495.35947368992362</v>
      </c>
      <c r="V261">
        <v>2</v>
      </c>
      <c r="W261">
        <v>1018.8918137658439</v>
      </c>
      <c r="X261" t="b">
        <v>0</v>
      </c>
      <c r="Y261">
        <v>1018.8918137658439</v>
      </c>
      <c r="Z261" t="b">
        <v>0</v>
      </c>
      <c r="AA261">
        <v>116.1463351801479</v>
      </c>
      <c r="AB261">
        <v>6.5778096755092141</v>
      </c>
      <c r="AC261" t="b">
        <v>0</v>
      </c>
      <c r="AD261">
        <v>0</v>
      </c>
      <c r="AE261">
        <v>-2.2737367544323211E-13</v>
      </c>
      <c r="AF261">
        <v>0.91229987332246876</v>
      </c>
      <c r="AG261">
        <v>27.895893397859261</v>
      </c>
      <c r="AH261">
        <v>67.575146801023052</v>
      </c>
      <c r="AI261">
        <v>7.2101398540742423</v>
      </c>
      <c r="AJ261">
        <v>5.9263489347024958</v>
      </c>
      <c r="AK261">
        <v>7.2101398540742387</v>
      </c>
      <c r="AL261">
        <v>0</v>
      </c>
      <c r="AM261">
        <v>0</v>
      </c>
      <c r="AN261">
        <v>7.2321862722898738</v>
      </c>
      <c r="AO261">
        <v>0</v>
      </c>
      <c r="AP261">
        <v>1.5697212778427161</v>
      </c>
      <c r="AQ261">
        <v>1</v>
      </c>
      <c r="AR261">
        <v>3</v>
      </c>
      <c r="AS261">
        <v>0</v>
      </c>
      <c r="AT261">
        <v>0</v>
      </c>
      <c r="AU261">
        <v>1.569724301580429</v>
      </c>
      <c r="AV261">
        <v>0.5566404812229433</v>
      </c>
    </row>
    <row r="262" spans="1:48" x14ac:dyDescent="0.35">
      <c r="A262">
        <v>0</v>
      </c>
      <c r="B262">
        <v>-6.7199315199413396</v>
      </c>
      <c r="C262">
        <v>49.837861020590061</v>
      </c>
      <c r="D262">
        <v>1159.0986463558911</v>
      </c>
      <c r="E262">
        <v>260</v>
      </c>
      <c r="F262">
        <v>18.81292991638184</v>
      </c>
      <c r="G262">
        <v>0.6159984052458185</v>
      </c>
      <c r="H262">
        <v>0</v>
      </c>
      <c r="I262">
        <v>0</v>
      </c>
      <c r="J262">
        <v>0</v>
      </c>
      <c r="K262">
        <v>5.8727164066624732E-2</v>
      </c>
      <c r="L262">
        <v>0</v>
      </c>
      <c r="M262">
        <v>89.871563457674497</v>
      </c>
      <c r="N262">
        <v>7.5398139993143944</v>
      </c>
      <c r="O262" t="b">
        <v>1</v>
      </c>
      <c r="P262">
        <v>0</v>
      </c>
      <c r="Q262" t="b">
        <v>0</v>
      </c>
      <c r="R262">
        <v>7.5398139993143944</v>
      </c>
      <c r="S262">
        <v>141.3678371215093</v>
      </c>
      <c r="T262">
        <v>615.23282715280868</v>
      </c>
      <c r="U262">
        <v>509.30905887154302</v>
      </c>
      <c r="V262">
        <v>2</v>
      </c>
      <c r="W262">
        <v>1159.098646355892</v>
      </c>
      <c r="X262" t="b">
        <v>0</v>
      </c>
      <c r="Y262">
        <v>1159.098646355892</v>
      </c>
      <c r="Z262" t="b">
        <v>0</v>
      </c>
      <c r="AA262">
        <v>119.4170775040195</v>
      </c>
      <c r="AB262">
        <v>7.6936877544024433</v>
      </c>
      <c r="AC262" t="b">
        <v>0</v>
      </c>
      <c r="AD262">
        <v>0</v>
      </c>
      <c r="AE262">
        <v>-4.5474735088646412E-13</v>
      </c>
      <c r="AF262">
        <v>0.91138374865773364</v>
      </c>
      <c r="AG262">
        <v>27.914041025791029</v>
      </c>
      <c r="AH262">
        <v>69.54793824695156</v>
      </c>
      <c r="AI262">
        <v>8.4417653548612641</v>
      </c>
      <c r="AJ262">
        <v>6.1630775760282646</v>
      </c>
      <c r="AK262">
        <v>8.4417653548612606</v>
      </c>
      <c r="AL262">
        <v>0</v>
      </c>
      <c r="AM262">
        <v>0</v>
      </c>
      <c r="AN262">
        <v>8.4741207208529001</v>
      </c>
      <c r="AO262">
        <v>0</v>
      </c>
      <c r="AP262">
        <v>1.8100630602059939</v>
      </c>
      <c r="AQ262">
        <v>1</v>
      </c>
      <c r="AR262">
        <v>3</v>
      </c>
      <c r="AS262">
        <v>0</v>
      </c>
      <c r="AT262">
        <v>0</v>
      </c>
      <c r="AU262">
        <v>1.8100684900154409</v>
      </c>
      <c r="AV262">
        <v>0.64186901758114634</v>
      </c>
    </row>
    <row r="263" spans="1:48" x14ac:dyDescent="0.35">
      <c r="A263">
        <v>0</v>
      </c>
      <c r="B263">
        <v>-6.7199315199413396</v>
      </c>
      <c r="C263">
        <v>49.892222933968782</v>
      </c>
      <c r="D263">
        <v>1299.670175617076</v>
      </c>
      <c r="E263">
        <v>261</v>
      </c>
      <c r="F263">
        <v>21.094497871398929</v>
      </c>
      <c r="G263">
        <v>0.73530217150385901</v>
      </c>
      <c r="H263">
        <v>0</v>
      </c>
      <c r="I263">
        <v>0</v>
      </c>
      <c r="J263">
        <v>0</v>
      </c>
      <c r="K263">
        <v>6.9981132553632364E-2</v>
      </c>
      <c r="L263">
        <v>0</v>
      </c>
      <c r="M263">
        <v>89.868896818182463</v>
      </c>
      <c r="N263">
        <v>9.8380423156799583</v>
      </c>
      <c r="O263" t="b">
        <v>1</v>
      </c>
      <c r="P263">
        <v>0</v>
      </c>
      <c r="Q263" t="b">
        <v>0</v>
      </c>
      <c r="R263">
        <v>9.8380423156799583</v>
      </c>
      <c r="S263">
        <v>158.51244609417401</v>
      </c>
      <c r="T263">
        <v>689.84616540184504</v>
      </c>
      <c r="U263">
        <v>592.67512556993518</v>
      </c>
      <c r="V263">
        <v>2</v>
      </c>
      <c r="W263">
        <v>1299.670175617076</v>
      </c>
      <c r="X263" t="b">
        <v>0</v>
      </c>
      <c r="Y263">
        <v>1299.670175617076</v>
      </c>
      <c r="Z263" t="b">
        <v>0</v>
      </c>
      <c r="AA263">
        <v>138.9638180826866</v>
      </c>
      <c r="AB263">
        <v>10.038818689469339</v>
      </c>
      <c r="AC263" t="b">
        <v>0</v>
      </c>
      <c r="AD263">
        <v>0</v>
      </c>
      <c r="AE263">
        <v>0</v>
      </c>
      <c r="AF263">
        <v>0.91518928612631667</v>
      </c>
      <c r="AG263">
        <v>27.935488999755741</v>
      </c>
      <c r="AH263">
        <v>80.595336379873189</v>
      </c>
      <c r="AI263">
        <v>10.96911736364423</v>
      </c>
      <c r="AJ263">
        <v>6.8353480132666959</v>
      </c>
      <c r="AK263">
        <v>10.96911736364423</v>
      </c>
      <c r="AL263">
        <v>0</v>
      </c>
      <c r="AM263">
        <v>0</v>
      </c>
      <c r="AN263">
        <v>11.01350410093168</v>
      </c>
      <c r="AO263">
        <v>0</v>
      </c>
      <c r="AP263">
        <v>2.2924758353493351</v>
      </c>
      <c r="AQ263">
        <v>1</v>
      </c>
      <c r="AR263">
        <v>3</v>
      </c>
      <c r="AS263">
        <v>0</v>
      </c>
      <c r="AT263">
        <v>0</v>
      </c>
      <c r="AU263">
        <v>2.2924902948289532</v>
      </c>
      <c r="AV263">
        <v>0.81294078178424078</v>
      </c>
    </row>
    <row r="264" spans="1:48" x14ac:dyDescent="0.35">
      <c r="A264">
        <v>0</v>
      </c>
      <c r="B264">
        <v>-6.7199315199413396</v>
      </c>
      <c r="C264">
        <v>49.970034027998622</v>
      </c>
      <c r="D264">
        <v>1487.9632173448899</v>
      </c>
      <c r="E264">
        <v>262</v>
      </c>
      <c r="F264">
        <v>24.15061721801758</v>
      </c>
      <c r="G264">
        <v>0.89086566010185919</v>
      </c>
      <c r="H264">
        <v>0</v>
      </c>
      <c r="I264">
        <v>0</v>
      </c>
      <c r="J264">
        <v>0</v>
      </c>
      <c r="K264">
        <v>8.6722552379395385E-2</v>
      </c>
      <c r="L264">
        <v>0</v>
      </c>
      <c r="M264">
        <v>89.866230178690429</v>
      </c>
      <c r="N264">
        <v>13.33538381517714</v>
      </c>
      <c r="O264" t="b">
        <v>1</v>
      </c>
      <c r="P264">
        <v>0</v>
      </c>
      <c r="Q264" t="b">
        <v>0</v>
      </c>
      <c r="R264">
        <v>13.33538381517714</v>
      </c>
      <c r="S264">
        <v>181.47734225532281</v>
      </c>
      <c r="T264">
        <v>789.78939349516486</v>
      </c>
      <c r="U264">
        <v>701.70487152949784</v>
      </c>
      <c r="V264">
        <v>2</v>
      </c>
      <c r="W264">
        <v>1487.9632173448911</v>
      </c>
      <c r="X264" t="b">
        <v>0</v>
      </c>
      <c r="Y264">
        <v>1487.9632173448911</v>
      </c>
      <c r="Z264" t="b">
        <v>0</v>
      </c>
      <c r="AA264">
        <v>164.52789042089441</v>
      </c>
      <c r="AB264">
        <v>13.607534505282789</v>
      </c>
      <c r="AC264" t="b">
        <v>0</v>
      </c>
      <c r="AD264">
        <v>0</v>
      </c>
      <c r="AE264">
        <v>-6.8212102632969618E-13</v>
      </c>
      <c r="AF264">
        <v>0.9187872694241237</v>
      </c>
      <c r="AG264">
        <v>27.962272767601529</v>
      </c>
      <c r="AH264">
        <v>95.048148567144409</v>
      </c>
      <c r="AI264">
        <v>14.810321124509819</v>
      </c>
      <c r="AJ264">
        <v>7.7191196813193699</v>
      </c>
      <c r="AK264">
        <v>14.810321124509811</v>
      </c>
      <c r="AL264">
        <v>0</v>
      </c>
      <c r="AM264">
        <v>0</v>
      </c>
      <c r="AN264">
        <v>14.875860961874309</v>
      </c>
      <c r="AO264">
        <v>0</v>
      </c>
      <c r="AP264">
        <v>3.0262456222268979</v>
      </c>
      <c r="AQ264">
        <v>1</v>
      </c>
      <c r="AR264">
        <v>3</v>
      </c>
      <c r="AS264">
        <v>0</v>
      </c>
      <c r="AT264">
        <v>0</v>
      </c>
      <c r="AU264">
        <v>3.0262823673341579</v>
      </c>
      <c r="AV264">
        <v>1.073151044150463</v>
      </c>
    </row>
    <row r="265" spans="1:48" x14ac:dyDescent="0.35">
      <c r="A265">
        <v>0</v>
      </c>
      <c r="B265">
        <v>-6.7199315199413396</v>
      </c>
      <c r="C265">
        <v>50.072267784398413</v>
      </c>
      <c r="D265">
        <v>1699.286441376694</v>
      </c>
      <c r="E265">
        <v>263</v>
      </c>
      <c r="F265">
        <v>27.580531501770022</v>
      </c>
      <c r="G265">
        <v>1.106263213397954</v>
      </c>
      <c r="H265">
        <v>0</v>
      </c>
      <c r="I265">
        <v>0</v>
      </c>
      <c r="J265">
        <v>0</v>
      </c>
      <c r="K265">
        <v>9.3779331462472998E-2</v>
      </c>
      <c r="L265">
        <v>0</v>
      </c>
      <c r="M265">
        <v>89.863563539198395</v>
      </c>
      <c r="N265">
        <v>18.49558567889812</v>
      </c>
      <c r="O265" t="b">
        <v>1</v>
      </c>
      <c r="P265">
        <v>0</v>
      </c>
      <c r="Q265" t="b">
        <v>0</v>
      </c>
      <c r="R265">
        <v>18.49558567889812</v>
      </c>
      <c r="S265">
        <v>207.25108222891569</v>
      </c>
      <c r="T265">
        <v>901.9567098602414</v>
      </c>
      <c r="U265">
        <v>852.20222384892429</v>
      </c>
      <c r="V265">
        <v>2</v>
      </c>
      <c r="W265">
        <v>1699.2864413766949</v>
      </c>
      <c r="X265" t="b">
        <v>0</v>
      </c>
      <c r="Y265">
        <v>1699.2864413766949</v>
      </c>
      <c r="Z265" t="b">
        <v>0</v>
      </c>
      <c r="AA265">
        <v>199.81482214344899</v>
      </c>
      <c r="AB265">
        <v>18.873046611120529</v>
      </c>
      <c r="AC265" t="b">
        <v>0</v>
      </c>
      <c r="AD265">
        <v>0</v>
      </c>
      <c r="AE265">
        <v>-6.8212102632969618E-13</v>
      </c>
      <c r="AF265">
        <v>0.92268726513114996</v>
      </c>
      <c r="AG265">
        <v>27.997037740864609</v>
      </c>
      <c r="AH265">
        <v>114.945579940011</v>
      </c>
      <c r="AI265">
        <v>20.454434914562231</v>
      </c>
      <c r="AJ265">
        <v>8.8867571462482857</v>
      </c>
      <c r="AK265">
        <v>20.454434914562221</v>
      </c>
      <c r="AL265">
        <v>0</v>
      </c>
      <c r="AM265">
        <v>0</v>
      </c>
      <c r="AN265">
        <v>20.48502155222182</v>
      </c>
      <c r="AO265">
        <v>0</v>
      </c>
      <c r="AP265">
        <v>4.1060633088721499</v>
      </c>
      <c r="AQ265">
        <v>1</v>
      </c>
      <c r="AR265">
        <v>3</v>
      </c>
      <c r="AS265">
        <v>0</v>
      </c>
      <c r="AT265">
        <v>0</v>
      </c>
      <c r="AU265">
        <v>4.1061520749015123</v>
      </c>
      <c r="AV265">
        <v>1.456084017203866</v>
      </c>
    </row>
    <row r="266" spans="1:48" x14ac:dyDescent="0.35">
      <c r="A266">
        <v>0</v>
      </c>
      <c r="B266">
        <v>-6.7199315199413396</v>
      </c>
      <c r="C266">
        <v>50.14885689317488</v>
      </c>
      <c r="D266">
        <v>1214.9671777642709</v>
      </c>
      <c r="E266">
        <v>264</v>
      </c>
      <c r="F266">
        <v>31.51139850616455</v>
      </c>
      <c r="G266">
        <v>0.81806589309546718</v>
      </c>
      <c r="H266">
        <v>0</v>
      </c>
      <c r="I266">
        <v>0</v>
      </c>
      <c r="J266">
        <v>0</v>
      </c>
      <c r="K266">
        <v>0.1036354462059126</v>
      </c>
      <c r="L266">
        <v>0</v>
      </c>
      <c r="M266">
        <v>89.860896899706361</v>
      </c>
      <c r="N266">
        <v>16.384322816328499</v>
      </c>
      <c r="O266" t="b">
        <v>1</v>
      </c>
      <c r="P266">
        <v>0</v>
      </c>
      <c r="Q266" t="b">
        <v>0</v>
      </c>
      <c r="R266">
        <v>16.384322816328499</v>
      </c>
      <c r="S266">
        <v>236.78918016971929</v>
      </c>
      <c r="T266">
        <v>1030.5065120986189</v>
      </c>
      <c r="U266">
        <v>660.75129705579445</v>
      </c>
      <c r="V266">
        <v>3</v>
      </c>
      <c r="W266">
        <v>1214.967177764272</v>
      </c>
      <c r="X266" t="b">
        <v>1</v>
      </c>
      <c r="Y266">
        <v>1214.967177764272</v>
      </c>
      <c r="Z266" t="b">
        <v>0</v>
      </c>
      <c r="AA266">
        <v>154.9255554696397</v>
      </c>
      <c r="AB266">
        <v>16.718696751355608</v>
      </c>
      <c r="AC266" t="b">
        <v>0</v>
      </c>
      <c r="AD266">
        <v>0</v>
      </c>
      <c r="AE266">
        <v>-6.8212102632969618E-13</v>
      </c>
      <c r="AF266">
        <v>0.93162966883603959</v>
      </c>
      <c r="AG266">
        <v>28.042939717912098</v>
      </c>
      <c r="AH266">
        <v>141.04767968228811</v>
      </c>
      <c r="AI266">
        <v>17.945646548852</v>
      </c>
      <c r="AJ266">
        <v>9.6434765697862588</v>
      </c>
      <c r="AK266">
        <v>17.94564654885199</v>
      </c>
      <c r="AL266">
        <v>0</v>
      </c>
      <c r="AM266">
        <v>0</v>
      </c>
      <c r="AN266">
        <v>18.01171282322785</v>
      </c>
      <c r="AO266">
        <v>0</v>
      </c>
      <c r="AP266">
        <v>3.722437805100828</v>
      </c>
      <c r="AQ266">
        <v>1</v>
      </c>
      <c r="AR266">
        <v>0</v>
      </c>
      <c r="AS266">
        <v>0</v>
      </c>
      <c r="AT266">
        <v>0</v>
      </c>
      <c r="AU266">
        <v>3.7224995997846189</v>
      </c>
      <c r="AV266">
        <v>1.32003687939984</v>
      </c>
    </row>
    <row r="267" spans="1:48" x14ac:dyDescent="0.35">
      <c r="A267">
        <v>0</v>
      </c>
      <c r="B267">
        <v>-6.7199315199413396</v>
      </c>
      <c r="C267">
        <v>50.285145732329042</v>
      </c>
      <c r="D267">
        <v>1298.0684624928961</v>
      </c>
      <c r="E267">
        <v>265</v>
      </c>
      <c r="F267">
        <v>33.666714096069327</v>
      </c>
      <c r="G267">
        <v>0.693292042802927</v>
      </c>
      <c r="H267">
        <v>0</v>
      </c>
      <c r="I267">
        <v>0</v>
      </c>
      <c r="J267">
        <v>0</v>
      </c>
      <c r="K267">
        <v>0.11640789311701399</v>
      </c>
      <c r="L267">
        <v>0</v>
      </c>
      <c r="M267">
        <v>89.858230260214327</v>
      </c>
      <c r="N267">
        <v>15.32912326054532</v>
      </c>
      <c r="O267" t="b">
        <v>1</v>
      </c>
      <c r="P267">
        <v>0</v>
      </c>
      <c r="Q267" t="b">
        <v>0</v>
      </c>
      <c r="R267">
        <v>15.32912326054532</v>
      </c>
      <c r="S267">
        <v>252.9850786615215</v>
      </c>
      <c r="T267">
        <v>1100.9910623349419</v>
      </c>
      <c r="U267">
        <v>578.62046720429271</v>
      </c>
      <c r="V267">
        <v>3</v>
      </c>
      <c r="W267">
        <v>1298.0684624928961</v>
      </c>
      <c r="X267" t="b">
        <v>0</v>
      </c>
      <c r="Y267">
        <v>1298.0684624928961</v>
      </c>
      <c r="Z267" t="b">
        <v>0</v>
      </c>
      <c r="AA267">
        <v>135.66843937675679</v>
      </c>
      <c r="AB267">
        <v>15.64196251076053</v>
      </c>
      <c r="AC267" t="b">
        <v>0</v>
      </c>
      <c r="AD267">
        <v>0</v>
      </c>
      <c r="AE267">
        <v>-2.2737367544323211E-13</v>
      </c>
      <c r="AF267">
        <v>0.92815151396386708</v>
      </c>
      <c r="AG267">
        <v>28.078898787537039</v>
      </c>
      <c r="AH267">
        <v>123.9784341033811</v>
      </c>
      <c r="AI267">
        <v>16.852811502680439</v>
      </c>
      <c r="AJ267">
        <v>8.9076627914584066</v>
      </c>
      <c r="AK267">
        <v>16.852811502680439</v>
      </c>
      <c r="AL267">
        <v>0</v>
      </c>
      <c r="AM267">
        <v>0</v>
      </c>
      <c r="AN267">
        <v>16.87002280412009</v>
      </c>
      <c r="AO267">
        <v>0</v>
      </c>
      <c r="AP267">
        <v>3.4559403540075659</v>
      </c>
      <c r="AQ267">
        <v>1</v>
      </c>
      <c r="AR267">
        <v>3</v>
      </c>
      <c r="AS267">
        <v>0</v>
      </c>
      <c r="AT267">
        <v>0</v>
      </c>
      <c r="AU267">
        <v>3.4559947833578231</v>
      </c>
      <c r="AV267">
        <v>1.225531513639315</v>
      </c>
    </row>
    <row r="268" spans="1:48" x14ac:dyDescent="0.35">
      <c r="A268">
        <v>0</v>
      </c>
      <c r="B268">
        <v>-6.7199315199413396</v>
      </c>
      <c r="C268">
        <v>50.435471471924167</v>
      </c>
      <c r="D268">
        <v>1419.751796066455</v>
      </c>
      <c r="E268">
        <v>266</v>
      </c>
      <c r="F268">
        <v>36.822694015502933</v>
      </c>
      <c r="G268">
        <v>0.83484552680814161</v>
      </c>
      <c r="H268">
        <v>0</v>
      </c>
      <c r="I268">
        <v>0</v>
      </c>
      <c r="J268">
        <v>0</v>
      </c>
      <c r="K268">
        <v>0.1203221494630146</v>
      </c>
      <c r="L268">
        <v>0</v>
      </c>
      <c r="M268">
        <v>89.855563620722293</v>
      </c>
      <c r="N268">
        <v>19.687347570128331</v>
      </c>
      <c r="O268" t="b">
        <v>1</v>
      </c>
      <c r="P268">
        <v>0</v>
      </c>
      <c r="Q268" t="b">
        <v>0</v>
      </c>
      <c r="R268">
        <v>19.687347570128331</v>
      </c>
      <c r="S268">
        <v>276.70036688043649</v>
      </c>
      <c r="T268">
        <v>1204.1999966636599</v>
      </c>
      <c r="U268">
        <v>679.43647147560205</v>
      </c>
      <c r="V268">
        <v>3</v>
      </c>
      <c r="W268">
        <v>1419.751796066455</v>
      </c>
      <c r="X268" t="b">
        <v>0</v>
      </c>
      <c r="Y268">
        <v>1419.751796066455</v>
      </c>
      <c r="Z268" t="b">
        <v>0</v>
      </c>
      <c r="AA268">
        <v>159.30664566035841</v>
      </c>
      <c r="AB268">
        <v>20.089130173600338</v>
      </c>
      <c r="AC268" t="b">
        <v>0</v>
      </c>
      <c r="AD268">
        <v>0</v>
      </c>
      <c r="AE268">
        <v>-2.2737367544323211E-13</v>
      </c>
      <c r="AF268">
        <v>0.93080292703438205</v>
      </c>
      <c r="AG268">
        <v>28.114253491460399</v>
      </c>
      <c r="AH268">
        <v>145.16514353872321</v>
      </c>
      <c r="AI268">
        <v>21.58258165088289</v>
      </c>
      <c r="AJ268">
        <v>10.045003029513421</v>
      </c>
      <c r="AK268">
        <v>21.58258165088289</v>
      </c>
      <c r="AL268">
        <v>0</v>
      </c>
      <c r="AM268">
        <v>0</v>
      </c>
      <c r="AN268">
        <v>21.602555985152179</v>
      </c>
      <c r="AO268">
        <v>0</v>
      </c>
      <c r="AP268">
        <v>4.4140418415762994</v>
      </c>
      <c r="AQ268">
        <v>1</v>
      </c>
      <c r="AR268">
        <v>3</v>
      </c>
      <c r="AS268">
        <v>0</v>
      </c>
      <c r="AT268">
        <v>0</v>
      </c>
      <c r="AU268">
        <v>4.4141467250076296</v>
      </c>
      <c r="AV268">
        <v>1.565302107333802</v>
      </c>
    </row>
    <row r="269" spans="1:48" x14ac:dyDescent="0.35">
      <c r="A269">
        <v>0</v>
      </c>
      <c r="B269">
        <v>-6.7199315199413396</v>
      </c>
      <c r="C269">
        <v>50.544591184284037</v>
      </c>
      <c r="D269">
        <v>1518.679193792887</v>
      </c>
      <c r="E269">
        <v>267</v>
      </c>
      <c r="F269">
        <v>39.388475799560553</v>
      </c>
      <c r="G269">
        <v>0.73546060287385817</v>
      </c>
      <c r="H269">
        <v>0</v>
      </c>
      <c r="I269">
        <v>0</v>
      </c>
      <c r="J269">
        <v>0</v>
      </c>
      <c r="K269">
        <v>0.1163518800809049</v>
      </c>
      <c r="L269">
        <v>0</v>
      </c>
      <c r="M269">
        <v>89.852896981230259</v>
      </c>
      <c r="N269">
        <v>19.079676787854918</v>
      </c>
      <c r="O269" t="b">
        <v>1</v>
      </c>
      <c r="P269">
        <v>0</v>
      </c>
      <c r="Q269" t="b">
        <v>0</v>
      </c>
      <c r="R269">
        <v>19.079676787854918</v>
      </c>
      <c r="S269">
        <v>295.98067159374682</v>
      </c>
      <c r="T269">
        <v>1288.1078827759859</v>
      </c>
      <c r="U269">
        <v>615.57226497900035</v>
      </c>
      <c r="V269">
        <v>3</v>
      </c>
      <c r="W269">
        <v>1518.6791937928881</v>
      </c>
      <c r="X269" t="b">
        <v>0</v>
      </c>
      <c r="Y269">
        <v>1518.6791937928881</v>
      </c>
      <c r="Z269" t="b">
        <v>0</v>
      </c>
      <c r="AA269">
        <v>144.3324825974922</v>
      </c>
      <c r="AB269">
        <v>19.469057946790731</v>
      </c>
      <c r="AC269" t="b">
        <v>0</v>
      </c>
      <c r="AD269">
        <v>0</v>
      </c>
      <c r="AE269">
        <v>-9.0949470177292824E-13</v>
      </c>
      <c r="AF269">
        <v>0.92792562420874769</v>
      </c>
      <c r="AG269">
        <v>28.15798426905452</v>
      </c>
      <c r="AH269">
        <v>131.9280395818636</v>
      </c>
      <c r="AI269">
        <v>20.981269876443179</v>
      </c>
      <c r="AJ269">
        <v>9.5086311022264596</v>
      </c>
      <c r="AK269">
        <v>20.981269876443172</v>
      </c>
      <c r="AL269">
        <v>0</v>
      </c>
      <c r="AM269">
        <v>0</v>
      </c>
      <c r="AN269">
        <v>20.99705525769869</v>
      </c>
      <c r="AO269">
        <v>0</v>
      </c>
      <c r="AP269">
        <v>4.2422725503425553</v>
      </c>
      <c r="AQ269">
        <v>1</v>
      </c>
      <c r="AR269">
        <v>3</v>
      </c>
      <c r="AS269">
        <v>0</v>
      </c>
      <c r="AT269">
        <v>0</v>
      </c>
      <c r="AU269">
        <v>4.2423619631325016</v>
      </c>
      <c r="AV269">
        <v>1.504385453103078</v>
      </c>
    </row>
    <row r="270" spans="1:48" x14ac:dyDescent="0.35">
      <c r="A270">
        <v>0</v>
      </c>
      <c r="B270">
        <v>-6.7199315199413396</v>
      </c>
      <c r="C270">
        <v>50.641354179674288</v>
      </c>
      <c r="D270">
        <v>1615.8700487902049</v>
      </c>
      <c r="E270">
        <v>268</v>
      </c>
      <c r="F270">
        <v>41.909218597412107</v>
      </c>
      <c r="G270">
        <v>0.46208254662073678</v>
      </c>
      <c r="H270">
        <v>0</v>
      </c>
      <c r="I270">
        <v>0</v>
      </c>
      <c r="J270">
        <v>0</v>
      </c>
      <c r="K270">
        <v>0.12746783193807901</v>
      </c>
      <c r="L270">
        <v>0</v>
      </c>
      <c r="M270">
        <v>89.850230341738225</v>
      </c>
      <c r="N270">
        <v>14.291226569617089</v>
      </c>
      <c r="O270" t="b">
        <v>1</v>
      </c>
      <c r="P270">
        <v>0</v>
      </c>
      <c r="Q270" t="b">
        <v>0</v>
      </c>
      <c r="R270">
        <v>14.291226569617089</v>
      </c>
      <c r="S270">
        <v>314.92253545311269</v>
      </c>
      <c r="T270">
        <v>1370.542874291946</v>
      </c>
      <c r="U270">
        <v>433.34834989719559</v>
      </c>
      <c r="V270">
        <v>3</v>
      </c>
      <c r="W270">
        <v>1615.8700487902049</v>
      </c>
      <c r="X270" t="b">
        <v>0</v>
      </c>
      <c r="Y270">
        <v>1615.8700487902049</v>
      </c>
      <c r="Z270" t="b">
        <v>0</v>
      </c>
      <c r="AA270">
        <v>101.606662172024</v>
      </c>
      <c r="AB270">
        <v>14.58288425471132</v>
      </c>
      <c r="AC270" t="b">
        <v>0</v>
      </c>
      <c r="AD270">
        <v>0</v>
      </c>
      <c r="AE270">
        <v>0</v>
      </c>
      <c r="AF270">
        <v>0.91713923703469413</v>
      </c>
      <c r="AG270">
        <v>28.2021275054074</v>
      </c>
      <c r="AH270">
        <v>93.966511909929949</v>
      </c>
      <c r="AI270">
        <v>15.90040384910461</v>
      </c>
      <c r="AJ270">
        <v>7.7861368700452829</v>
      </c>
      <c r="AK270">
        <v>15.90040384910461</v>
      </c>
      <c r="AL270">
        <v>0</v>
      </c>
      <c r="AM270">
        <v>0</v>
      </c>
      <c r="AN270">
        <v>15.90789413260247</v>
      </c>
      <c r="AO270">
        <v>0</v>
      </c>
      <c r="AP270">
        <v>3.2212033241381208</v>
      </c>
      <c r="AQ270">
        <v>1</v>
      </c>
      <c r="AR270">
        <v>3</v>
      </c>
      <c r="AS270">
        <v>0</v>
      </c>
      <c r="AT270">
        <v>0</v>
      </c>
      <c r="AU270">
        <v>3.2212484264493968</v>
      </c>
      <c r="AV270">
        <v>1.142288026268139</v>
      </c>
    </row>
    <row r="271" spans="1:48" x14ac:dyDescent="0.35">
      <c r="A271">
        <v>0</v>
      </c>
      <c r="B271">
        <v>-6.7199315199413396</v>
      </c>
      <c r="C271">
        <v>50.775792964119233</v>
      </c>
      <c r="D271">
        <v>1653.7742963286159</v>
      </c>
      <c r="E271">
        <v>269</v>
      </c>
      <c r="F271">
        <v>42.892303466796882</v>
      </c>
      <c r="G271">
        <v>0.33606560000681007</v>
      </c>
      <c r="H271">
        <v>0</v>
      </c>
      <c r="I271">
        <v>0</v>
      </c>
      <c r="J271">
        <v>0</v>
      </c>
      <c r="K271">
        <v>0.1245123697017166</v>
      </c>
      <c r="L271">
        <v>0</v>
      </c>
      <c r="M271">
        <v>89.847563702246191</v>
      </c>
      <c r="N271">
        <v>11.783667605546979</v>
      </c>
      <c r="O271" t="b">
        <v>1</v>
      </c>
      <c r="P271">
        <v>0</v>
      </c>
      <c r="Q271" t="b">
        <v>0</v>
      </c>
      <c r="R271">
        <v>11.783667605546979</v>
      </c>
      <c r="S271">
        <v>322.30982612551298</v>
      </c>
      <c r="T271">
        <v>1402.692363298233</v>
      </c>
      <c r="U271">
        <v>349.12288645726528</v>
      </c>
      <c r="V271">
        <v>3</v>
      </c>
      <c r="W271">
        <v>1653.7742963286159</v>
      </c>
      <c r="X271" t="b">
        <v>0</v>
      </c>
      <c r="Y271">
        <v>1653.7742963286159</v>
      </c>
      <c r="Z271" t="b">
        <v>0</v>
      </c>
      <c r="AA271">
        <v>81.85841988137409</v>
      </c>
      <c r="AB271">
        <v>12.024150617905081</v>
      </c>
      <c r="AC271" t="b">
        <v>0</v>
      </c>
      <c r="AD271">
        <v>0</v>
      </c>
      <c r="AE271">
        <v>-2.2737367544323211E-13</v>
      </c>
      <c r="AF271">
        <v>0.90862766709597442</v>
      </c>
      <c r="AG271">
        <v>28.24014037881415</v>
      </c>
      <c r="AH271">
        <v>76.412356890558982</v>
      </c>
      <c r="AI271">
        <v>13.233308926564989</v>
      </c>
      <c r="AJ271">
        <v>6.9819753117853622</v>
      </c>
      <c r="AK271">
        <v>13.23330892656498</v>
      </c>
      <c r="AL271">
        <v>0</v>
      </c>
      <c r="AM271">
        <v>0</v>
      </c>
      <c r="AN271">
        <v>13.23803610750789</v>
      </c>
      <c r="AO271">
        <v>0</v>
      </c>
      <c r="AP271">
        <v>2.72888302081018</v>
      </c>
      <c r="AQ271">
        <v>1</v>
      </c>
      <c r="AR271">
        <v>3</v>
      </c>
      <c r="AS271">
        <v>0</v>
      </c>
      <c r="AT271">
        <v>0</v>
      </c>
      <c r="AU271">
        <v>2.7289156747963759</v>
      </c>
      <c r="AV271">
        <v>0.96770173775490598</v>
      </c>
    </row>
    <row r="272" spans="1:48" x14ac:dyDescent="0.35">
      <c r="A272">
        <v>0</v>
      </c>
      <c r="B272">
        <v>-6.7199315199413396</v>
      </c>
      <c r="C272">
        <v>50.888028875961432</v>
      </c>
      <c r="D272">
        <v>1723.192748934101</v>
      </c>
      <c r="E272">
        <v>270</v>
      </c>
      <c r="F272">
        <v>44.692741012573237</v>
      </c>
      <c r="G272">
        <v>0.51325706598630561</v>
      </c>
      <c r="H272">
        <v>0</v>
      </c>
      <c r="I272">
        <v>0</v>
      </c>
      <c r="J272">
        <v>0</v>
      </c>
      <c r="K272">
        <v>0.11877489900479039</v>
      </c>
      <c r="L272">
        <v>0</v>
      </c>
      <c r="M272">
        <v>89.844897062754157</v>
      </c>
      <c r="N272">
        <v>16.62736034878748</v>
      </c>
      <c r="O272" t="b">
        <v>1</v>
      </c>
      <c r="P272">
        <v>0</v>
      </c>
      <c r="Q272" t="b">
        <v>0</v>
      </c>
      <c r="R272">
        <v>16.62736034878748</v>
      </c>
      <c r="S272">
        <v>335.83902986198831</v>
      </c>
      <c r="T272">
        <v>1461.571457959373</v>
      </c>
      <c r="U272">
        <v>472.78482036478113</v>
      </c>
      <c r="V272">
        <v>3</v>
      </c>
      <c r="W272">
        <v>1723.192748934101</v>
      </c>
      <c r="X272" t="b">
        <v>0</v>
      </c>
      <c r="Y272">
        <v>1723.192748934101</v>
      </c>
      <c r="Z272" t="b">
        <v>0</v>
      </c>
      <c r="AA272">
        <v>110.85328358643009</v>
      </c>
      <c r="AB272">
        <v>16.966694233456611</v>
      </c>
      <c r="AC272" t="b">
        <v>0</v>
      </c>
      <c r="AD272">
        <v>0</v>
      </c>
      <c r="AE272">
        <v>0</v>
      </c>
      <c r="AF272">
        <v>0.91896120676664428</v>
      </c>
      <c r="AG272">
        <v>28.27470306305818</v>
      </c>
      <c r="AH272">
        <v>102.3145923923182</v>
      </c>
      <c r="AI272">
        <v>18.462905842515109</v>
      </c>
      <c r="AJ272">
        <v>8.2914510976361555</v>
      </c>
      <c r="AK272">
        <v>18.462905842515109</v>
      </c>
      <c r="AL272">
        <v>0</v>
      </c>
      <c r="AM272">
        <v>0</v>
      </c>
      <c r="AN272">
        <v>18.512472921574609</v>
      </c>
      <c r="AO272">
        <v>0</v>
      </c>
      <c r="AP272">
        <v>3.7193283612659531</v>
      </c>
      <c r="AQ272">
        <v>1</v>
      </c>
      <c r="AR272">
        <v>3</v>
      </c>
      <c r="AS272">
        <v>0</v>
      </c>
      <c r="AT272">
        <v>0</v>
      </c>
      <c r="AU272">
        <v>3.7193971144689191</v>
      </c>
      <c r="AV272">
        <v>1.318936706001633</v>
      </c>
    </row>
    <row r="273" spans="1:48" x14ac:dyDescent="0.35">
      <c r="A273">
        <v>0</v>
      </c>
      <c r="B273">
        <v>-6.7199315199413396</v>
      </c>
      <c r="C273">
        <v>50.980706133156893</v>
      </c>
      <c r="D273">
        <v>1306.2484248560941</v>
      </c>
      <c r="E273">
        <v>271</v>
      </c>
      <c r="F273">
        <v>45.964542388916023</v>
      </c>
      <c r="G273">
        <v>0.17110523781391601</v>
      </c>
      <c r="H273">
        <v>0</v>
      </c>
      <c r="I273">
        <v>0</v>
      </c>
      <c r="J273">
        <v>0</v>
      </c>
      <c r="K273">
        <v>0.12212252753822329</v>
      </c>
      <c r="L273">
        <v>0</v>
      </c>
      <c r="M273">
        <v>89.842230423262123</v>
      </c>
      <c r="N273">
        <v>8.7513825993282914</v>
      </c>
      <c r="O273" t="b">
        <v>1</v>
      </c>
      <c r="P273">
        <v>0</v>
      </c>
      <c r="Q273" t="b">
        <v>0</v>
      </c>
      <c r="R273">
        <v>8.7513825993282914</v>
      </c>
      <c r="S273">
        <v>345.39585118757992</v>
      </c>
      <c r="T273">
        <v>1503.1627443683481</v>
      </c>
      <c r="U273">
        <v>241.9529582852584</v>
      </c>
      <c r="V273">
        <v>4</v>
      </c>
      <c r="W273">
        <v>1306.2484248560941</v>
      </c>
      <c r="X273" t="b">
        <v>1</v>
      </c>
      <c r="Y273">
        <v>1306.2484248560941</v>
      </c>
      <c r="Z273" t="b">
        <v>0</v>
      </c>
      <c r="AA273">
        <v>56.730416764813363</v>
      </c>
      <c r="AB273">
        <v>8.9299822442125425</v>
      </c>
      <c r="AC273" t="b">
        <v>0</v>
      </c>
      <c r="AD273">
        <v>0</v>
      </c>
      <c r="AE273">
        <v>-2.2737367544323211E-13</v>
      </c>
      <c r="AF273">
        <v>0.91072213635137611</v>
      </c>
      <c r="AG273">
        <v>28.317957288665369</v>
      </c>
      <c r="AH273">
        <v>71.68203148045491</v>
      </c>
      <c r="AI273">
        <v>9.8053861740845658</v>
      </c>
      <c r="AJ273">
        <v>6.399618632568405</v>
      </c>
      <c r="AK273">
        <v>9.8053861740845623</v>
      </c>
      <c r="AL273">
        <v>0</v>
      </c>
      <c r="AM273">
        <v>0</v>
      </c>
      <c r="AN273">
        <v>9.8760855728912968</v>
      </c>
      <c r="AO273">
        <v>0</v>
      </c>
      <c r="AP273">
        <v>2.0767654734105072</v>
      </c>
      <c r="AQ273">
        <v>1</v>
      </c>
      <c r="AR273">
        <v>3</v>
      </c>
      <c r="AS273">
        <v>0</v>
      </c>
      <c r="AT273">
        <v>0</v>
      </c>
      <c r="AU273">
        <v>2.0767723097359698</v>
      </c>
      <c r="AV273">
        <v>0.7364449519689632</v>
      </c>
    </row>
    <row r="274" spans="1:48" x14ac:dyDescent="0.35">
      <c r="A274">
        <v>0</v>
      </c>
      <c r="B274">
        <v>-6.7199315199413396</v>
      </c>
      <c r="C274">
        <v>51.127583172361113</v>
      </c>
      <c r="D274">
        <v>1308.144737034316</v>
      </c>
      <c r="E274">
        <v>272</v>
      </c>
      <c r="F274">
        <v>46.031270217895511</v>
      </c>
      <c r="G274">
        <v>-8.2237012806750442E-2</v>
      </c>
      <c r="H274">
        <v>0</v>
      </c>
      <c r="I274">
        <v>0</v>
      </c>
      <c r="J274">
        <v>0</v>
      </c>
      <c r="K274">
        <v>0.12056381409755219</v>
      </c>
      <c r="L274">
        <v>0</v>
      </c>
      <c r="M274">
        <v>89.839563783770089</v>
      </c>
      <c r="N274">
        <v>2.5189457615597211</v>
      </c>
      <c r="O274" t="b">
        <v>1</v>
      </c>
      <c r="P274">
        <v>0</v>
      </c>
      <c r="Q274" t="b">
        <v>0</v>
      </c>
      <c r="R274">
        <v>2.5189457615597211</v>
      </c>
      <c r="S274">
        <v>345.89727063157778</v>
      </c>
      <c r="T274">
        <v>1505.3449217886271</v>
      </c>
      <c r="U274">
        <v>69.541341323785929</v>
      </c>
      <c r="V274">
        <v>4</v>
      </c>
      <c r="W274">
        <v>1308.1447370343169</v>
      </c>
      <c r="X274" t="b">
        <v>0</v>
      </c>
      <c r="Y274">
        <v>1308.1447370343169</v>
      </c>
      <c r="Z274" t="b">
        <v>0</v>
      </c>
      <c r="AA274">
        <v>16.305273982355271</v>
      </c>
      <c r="AB274">
        <v>2.5703528179180828</v>
      </c>
      <c r="AC274" t="b">
        <v>0</v>
      </c>
      <c r="AD274">
        <v>0</v>
      </c>
      <c r="AE274">
        <v>-6.8212102632969618E-13</v>
      </c>
      <c r="AF274">
        <v>0.822056840858575</v>
      </c>
      <c r="AG274">
        <v>28.343037588686631</v>
      </c>
      <c r="AH274">
        <v>22.824773503364369</v>
      </c>
      <c r="AI274">
        <v>3.126733688188212</v>
      </c>
      <c r="AJ274">
        <v>4.0615123038761496</v>
      </c>
      <c r="AK274">
        <v>3.1267336881882102</v>
      </c>
      <c r="AL274">
        <v>0</v>
      </c>
      <c r="AM274">
        <v>0</v>
      </c>
      <c r="AN274">
        <v>3.1268001080157779</v>
      </c>
      <c r="AO274">
        <v>0</v>
      </c>
      <c r="AP274">
        <v>0.88179042384467032</v>
      </c>
      <c r="AQ274">
        <v>1</v>
      </c>
      <c r="AR274">
        <v>3</v>
      </c>
      <c r="AS274">
        <v>0</v>
      </c>
      <c r="AT274">
        <v>0</v>
      </c>
      <c r="AU274">
        <v>0.88179059917192792</v>
      </c>
      <c r="AV274">
        <v>0.31269207144639449</v>
      </c>
    </row>
    <row r="275" spans="1:48" x14ac:dyDescent="0.35">
      <c r="A275">
        <v>0</v>
      </c>
      <c r="B275">
        <v>-6.7199315199413396</v>
      </c>
      <c r="C275">
        <v>51.256726081864507</v>
      </c>
      <c r="D275">
        <v>1293.5268947684269</v>
      </c>
      <c r="E275">
        <v>273</v>
      </c>
      <c r="F275">
        <v>45.516894531250003</v>
      </c>
      <c r="G275">
        <v>-0.21519706797526791</v>
      </c>
      <c r="H275">
        <v>0</v>
      </c>
      <c r="I275">
        <v>0</v>
      </c>
      <c r="J275">
        <v>0</v>
      </c>
      <c r="K275">
        <v>0.1161717618145818</v>
      </c>
      <c r="L275">
        <v>0</v>
      </c>
      <c r="M275">
        <v>89.836897144278055</v>
      </c>
      <c r="N275">
        <v>-0.78410591183783307</v>
      </c>
      <c r="O275" t="b">
        <v>1</v>
      </c>
      <c r="P275">
        <v>0</v>
      </c>
      <c r="Q275" t="b">
        <v>0</v>
      </c>
      <c r="R275">
        <v>-0.78410591183783307</v>
      </c>
      <c r="S275">
        <v>342.03204715962693</v>
      </c>
      <c r="T275">
        <v>1488.523469238696</v>
      </c>
      <c r="U275">
        <v>-21.891691052855169</v>
      </c>
      <c r="V275">
        <v>4</v>
      </c>
      <c r="W275">
        <v>1293.5268947684269</v>
      </c>
      <c r="X275" t="b">
        <v>0</v>
      </c>
      <c r="Y275">
        <v>1293.5268947684269</v>
      </c>
      <c r="Z275" t="b">
        <v>0</v>
      </c>
      <c r="AA275">
        <v>-5.1329182578160566</v>
      </c>
      <c r="AB275">
        <v>-0.80010807330391143</v>
      </c>
      <c r="AC275" t="b">
        <v>0</v>
      </c>
      <c r="AD275">
        <v>0</v>
      </c>
      <c r="AE275">
        <v>-2.2737367544323211E-13</v>
      </c>
      <c r="AF275">
        <v>0.33743842736060481</v>
      </c>
      <c r="AG275">
        <v>28.357425984614501</v>
      </c>
      <c r="AH275">
        <v>-1.993145989284218</v>
      </c>
      <c r="AI275">
        <v>-0.2699872099741954</v>
      </c>
      <c r="AJ275">
        <v>3.1397722685318392</v>
      </c>
      <c r="AK275">
        <v>-0.26998720997419529</v>
      </c>
      <c r="AL275">
        <v>0</v>
      </c>
      <c r="AM275">
        <v>0</v>
      </c>
      <c r="AN275">
        <v>-0.26916349469986922</v>
      </c>
      <c r="AO275">
        <v>0</v>
      </c>
      <c r="AP275">
        <v>0.31389900018331052</v>
      </c>
      <c r="AQ275">
        <v>1</v>
      </c>
      <c r="AR275">
        <v>3</v>
      </c>
      <c r="AS275">
        <v>0</v>
      </c>
      <c r="AT275">
        <v>0</v>
      </c>
      <c r="AU275">
        <v>0.31390370512556121</v>
      </c>
      <c r="AV275">
        <v>0.1113135021881448</v>
      </c>
    </row>
    <row r="276" spans="1:48" x14ac:dyDescent="0.35">
      <c r="A276">
        <v>-47.697984408177497</v>
      </c>
      <c r="B276">
        <v>40.978052888236157</v>
      </c>
      <c r="C276">
        <v>51.381285530156227</v>
      </c>
      <c r="D276">
        <v>1263.344631489693</v>
      </c>
      <c r="E276">
        <v>274</v>
      </c>
      <c r="F276">
        <v>44.45483474731445</v>
      </c>
      <c r="G276">
        <v>-0.37067094077638879</v>
      </c>
      <c r="H276">
        <v>0.99658036915906878</v>
      </c>
      <c r="I276">
        <v>0</v>
      </c>
      <c r="J276">
        <v>0</v>
      </c>
      <c r="K276">
        <v>0.1172315314733276</v>
      </c>
      <c r="L276">
        <v>0</v>
      </c>
      <c r="M276">
        <v>89.843694390581291</v>
      </c>
      <c r="N276">
        <v>-4.5327654069871999</v>
      </c>
      <c r="O276" t="b">
        <v>1</v>
      </c>
      <c r="P276">
        <v>0</v>
      </c>
      <c r="Q276" t="b">
        <v>0</v>
      </c>
      <c r="R276">
        <v>-4.5327654069871999</v>
      </c>
      <c r="S276">
        <v>334.05130757169229</v>
      </c>
      <c r="T276">
        <v>1453.791290552005</v>
      </c>
      <c r="U276">
        <v>-129.57506898723349</v>
      </c>
      <c r="V276">
        <v>4</v>
      </c>
      <c r="W276">
        <v>1263.344631489693</v>
      </c>
      <c r="X276" t="b">
        <v>0</v>
      </c>
      <c r="Y276">
        <v>1263.344631489693</v>
      </c>
      <c r="Z276" t="b">
        <v>0</v>
      </c>
      <c r="AA276">
        <v>-30.38130931760989</v>
      </c>
      <c r="AB276">
        <v>-4.6252708234563267</v>
      </c>
      <c r="AC276" t="b">
        <v>0</v>
      </c>
      <c r="AD276">
        <v>0</v>
      </c>
      <c r="AE276">
        <v>4.5474735088646412E-13</v>
      </c>
      <c r="AF276">
        <v>0.84942162547053079</v>
      </c>
      <c r="AG276">
        <v>28.37410280453647</v>
      </c>
      <c r="AH276">
        <v>-29.696825252574421</v>
      </c>
      <c r="AI276">
        <v>-3.9288050611016931</v>
      </c>
      <c r="AJ276">
        <v>0.68448406503546266</v>
      </c>
      <c r="AK276">
        <v>-3.9288050611016949</v>
      </c>
      <c r="AL276">
        <v>2</v>
      </c>
      <c r="AM276">
        <v>1.189753377785973</v>
      </c>
      <c r="AN276">
        <v>-1.7395299850409089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 x14ac:dyDescent="0.35">
      <c r="A277">
        <v>-13.597825488155699</v>
      </c>
      <c r="B277">
        <v>6.8778939682143632</v>
      </c>
      <c r="C277">
        <v>51.511583779864957</v>
      </c>
      <c r="D277">
        <v>1208.870008950641</v>
      </c>
      <c r="E277">
        <v>275</v>
      </c>
      <c r="F277">
        <v>42.537970352172849</v>
      </c>
      <c r="G277">
        <v>-0.784555984816798</v>
      </c>
      <c r="H277">
        <v>0.28410688864294059</v>
      </c>
      <c r="I277">
        <v>0</v>
      </c>
      <c r="J277">
        <v>0</v>
      </c>
      <c r="K277">
        <v>0.1232689484403304</v>
      </c>
      <c r="L277">
        <v>0</v>
      </c>
      <c r="M277">
        <v>89.853189618132177</v>
      </c>
      <c r="N277">
        <v>-13.878144025424319</v>
      </c>
      <c r="O277" t="b">
        <v>1</v>
      </c>
      <c r="P277">
        <v>0</v>
      </c>
      <c r="Q277" t="b">
        <v>0</v>
      </c>
      <c r="R277">
        <v>-13.878144025424319</v>
      </c>
      <c r="S277">
        <v>319.6472261871956</v>
      </c>
      <c r="T277">
        <v>1391.1047283666751</v>
      </c>
      <c r="U277">
        <v>-414.60241947364909</v>
      </c>
      <c r="V277">
        <v>4</v>
      </c>
      <c r="W277">
        <v>1208.870008950641</v>
      </c>
      <c r="X277" t="b">
        <v>0</v>
      </c>
      <c r="Y277">
        <v>1208.870008950641</v>
      </c>
      <c r="Z277" t="b">
        <v>0</v>
      </c>
      <c r="AA277">
        <v>-97.21132659477442</v>
      </c>
      <c r="AB277">
        <v>-14.16137145451461</v>
      </c>
      <c r="AC277" t="b">
        <v>0</v>
      </c>
      <c r="AD277">
        <v>0</v>
      </c>
      <c r="AE277">
        <v>2.2737367544323211E-13</v>
      </c>
      <c r="AF277">
        <v>0.92067079584127154</v>
      </c>
      <c r="AG277">
        <v>28.396012589462959</v>
      </c>
      <c r="AH277">
        <v>-102.9915183208248</v>
      </c>
      <c r="AI277">
        <v>-13.03796112723183</v>
      </c>
      <c r="AJ277">
        <v>-5.7801917260503606</v>
      </c>
      <c r="AK277">
        <v>-13.03796112723183</v>
      </c>
      <c r="AL277">
        <v>2</v>
      </c>
      <c r="AM277">
        <v>11.07430379436807</v>
      </c>
      <c r="AN277">
        <v>-1.6556772960641499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35">
      <c r="A278">
        <v>-19.507506199929509</v>
      </c>
      <c r="B278">
        <v>12.787574679988159</v>
      </c>
      <c r="C278">
        <v>51.595408011196582</v>
      </c>
      <c r="D278">
        <v>1504.526871361832</v>
      </c>
      <c r="E278">
        <v>276</v>
      </c>
      <c r="F278">
        <v>39.021421051025392</v>
      </c>
      <c r="G278">
        <v>-1.0189498668639709</v>
      </c>
      <c r="H278">
        <v>0.40758111629483401</v>
      </c>
      <c r="I278">
        <v>0</v>
      </c>
      <c r="J278">
        <v>0</v>
      </c>
      <c r="K278">
        <v>0.10728964079950661</v>
      </c>
      <c r="L278">
        <v>0</v>
      </c>
      <c r="M278">
        <v>89.857091496832211</v>
      </c>
      <c r="N278">
        <v>-17.801816845858919</v>
      </c>
      <c r="O278" t="b">
        <v>1</v>
      </c>
      <c r="P278">
        <v>0</v>
      </c>
      <c r="Q278" t="b">
        <v>0</v>
      </c>
      <c r="R278">
        <v>-17.801816845858919</v>
      </c>
      <c r="S278">
        <v>293.22247623894401</v>
      </c>
      <c r="T278">
        <v>1276.1042165918841</v>
      </c>
      <c r="U278">
        <v>-579.74692459651055</v>
      </c>
      <c r="V278">
        <v>3</v>
      </c>
      <c r="W278">
        <v>1504.526871361832</v>
      </c>
      <c r="X278" t="b">
        <v>1</v>
      </c>
      <c r="Y278">
        <v>1504.526871361832</v>
      </c>
      <c r="Z278" t="b">
        <v>0</v>
      </c>
      <c r="AA278">
        <v>-135.93255847569739</v>
      </c>
      <c r="AB278">
        <v>-18.165119230468282</v>
      </c>
      <c r="AC278" t="b">
        <v>0</v>
      </c>
      <c r="AD278">
        <v>0</v>
      </c>
      <c r="AE278">
        <v>4.5474735088646412E-13</v>
      </c>
      <c r="AF278">
        <v>0.93049641425807761</v>
      </c>
      <c r="AG278">
        <v>28.43135342024803</v>
      </c>
      <c r="AH278">
        <v>-107.2813895187132</v>
      </c>
      <c r="AI278">
        <v>-16.902578308521178</v>
      </c>
      <c r="AJ278">
        <v>28.651168956984179</v>
      </c>
      <c r="AK278">
        <v>-16.902578308521189</v>
      </c>
      <c r="AL278">
        <v>2</v>
      </c>
      <c r="AM278">
        <v>14.356520896789201</v>
      </c>
      <c r="AN278">
        <v>-2.1261881236019908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 x14ac:dyDescent="0.35">
      <c r="A279">
        <v>-11.43806894573963</v>
      </c>
      <c r="B279">
        <v>4.7181374257982904</v>
      </c>
      <c r="C279">
        <v>51.693533198937217</v>
      </c>
      <c r="D279">
        <v>1381.905071956382</v>
      </c>
      <c r="E279">
        <v>277</v>
      </c>
      <c r="F279">
        <v>35.841101074218749</v>
      </c>
      <c r="G279">
        <v>-0.7203689460224032</v>
      </c>
      <c r="H279">
        <v>0.23898190067875921</v>
      </c>
      <c r="I279">
        <v>0</v>
      </c>
      <c r="J279">
        <v>0</v>
      </c>
      <c r="K279">
        <v>9.8573285306609776E-2</v>
      </c>
      <c r="L279">
        <v>0</v>
      </c>
      <c r="M279">
        <v>89.860564852408757</v>
      </c>
      <c r="N279">
        <v>-10.747753538918239</v>
      </c>
      <c r="O279" t="b">
        <v>1</v>
      </c>
      <c r="P279">
        <v>0</v>
      </c>
      <c r="Q279" t="b">
        <v>0</v>
      </c>
      <c r="R279">
        <v>-10.747753538918239</v>
      </c>
      <c r="S279">
        <v>269.32428714911032</v>
      </c>
      <c r="T279">
        <v>1172.0992976729281</v>
      </c>
      <c r="U279">
        <v>-381.07772328127368</v>
      </c>
      <c r="V279">
        <v>3</v>
      </c>
      <c r="W279">
        <v>1381.905071956382</v>
      </c>
      <c r="X279" t="b">
        <v>0</v>
      </c>
      <c r="Y279">
        <v>1381.905071956382</v>
      </c>
      <c r="Z279" t="b">
        <v>0</v>
      </c>
      <c r="AA279">
        <v>-89.350831726739216</v>
      </c>
      <c r="AB279">
        <v>-10.967095447875749</v>
      </c>
      <c r="AC279" t="b">
        <v>0</v>
      </c>
      <c r="AD279">
        <v>0</v>
      </c>
      <c r="AE279">
        <v>0</v>
      </c>
      <c r="AF279">
        <v>0.92042974070300365</v>
      </c>
      <c r="AG279">
        <v>28.471071094189728</v>
      </c>
      <c r="AH279">
        <v>-69.755015163562589</v>
      </c>
      <c r="AI279">
        <v>-10.09444081935337</v>
      </c>
      <c r="AJ279">
        <v>19.59581656317663</v>
      </c>
      <c r="AK279">
        <v>-10.09444081935337</v>
      </c>
      <c r="AL279">
        <v>2</v>
      </c>
      <c r="AM279">
        <v>7.9080389929291126</v>
      </c>
      <c r="AN279">
        <v>-1.9263257123212889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35">
      <c r="A280">
        <v>-21.555493128206209</v>
      </c>
      <c r="B280">
        <v>14.835561608264859</v>
      </c>
      <c r="C280">
        <v>51.801669421459508</v>
      </c>
      <c r="D280">
        <v>1277.8161048004899</v>
      </c>
      <c r="E280">
        <v>278</v>
      </c>
      <c r="F280">
        <v>33.141448783874509</v>
      </c>
      <c r="G280">
        <v>-0.99955123833881965</v>
      </c>
      <c r="H280">
        <v>0.45037083989298732</v>
      </c>
      <c r="I280">
        <v>0</v>
      </c>
      <c r="J280">
        <v>0</v>
      </c>
      <c r="K280">
        <v>9.446163688883924E-2</v>
      </c>
      <c r="L280">
        <v>0</v>
      </c>
      <c r="M280">
        <v>89.864444554598052</v>
      </c>
      <c r="N280">
        <v>-14.99340646118088</v>
      </c>
      <c r="O280" t="b">
        <v>1</v>
      </c>
      <c r="P280">
        <v>0</v>
      </c>
      <c r="Q280" t="b">
        <v>0</v>
      </c>
      <c r="R280">
        <v>-14.99340646118088</v>
      </c>
      <c r="S280">
        <v>249.0380262124888</v>
      </c>
      <c r="T280">
        <v>1083.8134900767509</v>
      </c>
      <c r="U280">
        <v>-574.91816531990298</v>
      </c>
      <c r="V280">
        <v>3</v>
      </c>
      <c r="W280">
        <v>1277.8161048004899</v>
      </c>
      <c r="X280" t="b">
        <v>0</v>
      </c>
      <c r="Y280">
        <v>1277.8161048004899</v>
      </c>
      <c r="Z280" t="b">
        <v>0</v>
      </c>
      <c r="AA280">
        <v>-134.80036514290941</v>
      </c>
      <c r="AB280">
        <v>-15.29939434814376</v>
      </c>
      <c r="AC280" t="b">
        <v>0</v>
      </c>
      <c r="AD280">
        <v>0</v>
      </c>
      <c r="AE280">
        <v>0</v>
      </c>
      <c r="AF280">
        <v>0.9317889408308786</v>
      </c>
      <c r="AG280">
        <v>28.49852352079774</v>
      </c>
      <c r="AH280">
        <v>-106.5356144699977</v>
      </c>
      <c r="AI280">
        <v>-14.2558064550108</v>
      </c>
      <c r="AJ280">
        <v>28.264750672911731</v>
      </c>
      <c r="AK280">
        <v>-14.2558064550108</v>
      </c>
      <c r="AL280">
        <v>2</v>
      </c>
      <c r="AM280">
        <v>12.010431939980879</v>
      </c>
      <c r="AN280">
        <v>-1.762009184065555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35">
      <c r="A281">
        <v>-27.577243575678899</v>
      </c>
      <c r="B281">
        <v>20.857312055737559</v>
      </c>
      <c r="C281">
        <v>51.924642667378777</v>
      </c>
      <c r="D281">
        <v>1098.3671223368581</v>
      </c>
      <c r="E281">
        <v>279</v>
      </c>
      <c r="F281">
        <v>28.487258529663091</v>
      </c>
      <c r="G281">
        <v>-1.4096282210853719</v>
      </c>
      <c r="H281">
        <v>0.57618660251664366</v>
      </c>
      <c r="I281">
        <v>0</v>
      </c>
      <c r="J281">
        <v>0</v>
      </c>
      <c r="K281">
        <v>8.7800547880692886E-2</v>
      </c>
      <c r="L281">
        <v>0</v>
      </c>
      <c r="M281">
        <v>89.871526473975834</v>
      </c>
      <c r="N281">
        <v>-19.279834131995649</v>
      </c>
      <c r="O281" t="b">
        <v>1</v>
      </c>
      <c r="P281">
        <v>0</v>
      </c>
      <c r="Q281" t="b">
        <v>0</v>
      </c>
      <c r="R281">
        <v>-19.279834131995649</v>
      </c>
      <c r="S281">
        <v>214.06458971353351</v>
      </c>
      <c r="T281">
        <v>931.60909443329797</v>
      </c>
      <c r="U281">
        <v>-860.06216391191026</v>
      </c>
      <c r="V281">
        <v>3</v>
      </c>
      <c r="W281">
        <v>1098.3671223368581</v>
      </c>
      <c r="X281" t="b">
        <v>0</v>
      </c>
      <c r="Y281">
        <v>1098.3671223368581</v>
      </c>
      <c r="Z281" t="b">
        <v>0</v>
      </c>
      <c r="AA281">
        <v>-201.6577327599579</v>
      </c>
      <c r="AB281">
        <v>-19.673300134689431</v>
      </c>
      <c r="AC281" t="b">
        <v>0</v>
      </c>
      <c r="AD281">
        <v>0</v>
      </c>
      <c r="AE281">
        <v>-2.2737367544323211E-13</v>
      </c>
      <c r="AF281">
        <v>0.93930763716196919</v>
      </c>
      <c r="AG281">
        <v>28.531353255619361</v>
      </c>
      <c r="AH281">
        <v>-160.66043127582361</v>
      </c>
      <c r="AI281">
        <v>-18.479281064693389</v>
      </c>
      <c r="AJ281">
        <v>40.997301484134397</v>
      </c>
      <c r="AK281">
        <v>-18.479281064693382</v>
      </c>
      <c r="AL281">
        <v>2</v>
      </c>
      <c r="AM281">
        <v>16.398297946354749</v>
      </c>
      <c r="AN281">
        <v>-1.489117014682154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35">
      <c r="A282">
        <v>-18.968556237193571</v>
      </c>
      <c r="B282">
        <v>12.24862471725223</v>
      </c>
      <c r="C282">
        <v>51.988662670944123</v>
      </c>
      <c r="D282">
        <v>1473.2755213371329</v>
      </c>
      <c r="E282">
        <v>280</v>
      </c>
      <c r="F282">
        <v>23.912226295471189</v>
      </c>
      <c r="G282">
        <v>-1.0529546176557889</v>
      </c>
      <c r="H282">
        <v>0.39632053663961558</v>
      </c>
      <c r="I282">
        <v>0</v>
      </c>
      <c r="J282">
        <v>0</v>
      </c>
      <c r="K282">
        <v>9.2197947143281722E-2</v>
      </c>
      <c r="L282">
        <v>0</v>
      </c>
      <c r="M282">
        <v>89.878095112224443</v>
      </c>
      <c r="N282">
        <v>-11.70954042556254</v>
      </c>
      <c r="O282" t="b">
        <v>1</v>
      </c>
      <c r="P282">
        <v>0</v>
      </c>
      <c r="Q282" t="b">
        <v>0</v>
      </c>
      <c r="R282">
        <v>-11.70954042556254</v>
      </c>
      <c r="S282">
        <v>179.68597805742411</v>
      </c>
      <c r="T282">
        <v>781.99337650590951</v>
      </c>
      <c r="U282">
        <v>-622.29605010149692</v>
      </c>
      <c r="V282">
        <v>2</v>
      </c>
      <c r="W282">
        <v>1473.2755213371329</v>
      </c>
      <c r="X282" t="b">
        <v>1</v>
      </c>
      <c r="Y282">
        <v>1473.2755213371329</v>
      </c>
      <c r="Z282" t="b">
        <v>0</v>
      </c>
      <c r="AA282">
        <v>-145.9090003426754</v>
      </c>
      <c r="AB282">
        <v>-11.94851063832912</v>
      </c>
      <c r="AC282" t="b">
        <v>0</v>
      </c>
      <c r="AD282">
        <v>0</v>
      </c>
      <c r="AE282">
        <v>-4.5474735088646412E-13</v>
      </c>
      <c r="AF282">
        <v>0.93546076886462248</v>
      </c>
      <c r="AG282">
        <v>28.56891533323434</v>
      </c>
      <c r="AH282">
        <v>-72.448060321033779</v>
      </c>
      <c r="AI282">
        <v>-11.17736294851848</v>
      </c>
      <c r="AJ282">
        <v>73.460940021641647</v>
      </c>
      <c r="AK282">
        <v>-11.17736294851848</v>
      </c>
      <c r="AL282">
        <v>2</v>
      </c>
      <c r="AM282">
        <v>8.6871150861234128</v>
      </c>
      <c r="AN282">
        <v>-2.0745748908237389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35">
      <c r="A283">
        <v>-44.695926711719778</v>
      </c>
      <c r="B283">
        <v>37.975995191778438</v>
      </c>
      <c r="C283">
        <v>52.063105220493497</v>
      </c>
      <c r="D283">
        <v>1315.51634821623</v>
      </c>
      <c r="E283">
        <v>281</v>
      </c>
      <c r="F283">
        <v>21.35169162750244</v>
      </c>
      <c r="G283">
        <v>-0.32485906009200832</v>
      </c>
      <c r="H283">
        <v>0.93385671732149278</v>
      </c>
      <c r="I283">
        <v>0</v>
      </c>
      <c r="J283">
        <v>0</v>
      </c>
      <c r="K283">
        <v>9.3119011726719658E-2</v>
      </c>
      <c r="L283">
        <v>0</v>
      </c>
      <c r="M283">
        <v>89.888060314587349</v>
      </c>
      <c r="N283">
        <v>-2.1682684875516038</v>
      </c>
      <c r="O283" t="b">
        <v>1</v>
      </c>
      <c r="P283">
        <v>0</v>
      </c>
      <c r="Q283" t="b">
        <v>0</v>
      </c>
      <c r="R283">
        <v>-2.1682684875516038</v>
      </c>
      <c r="S283">
        <v>160.4451022611355</v>
      </c>
      <c r="T283">
        <v>698.25708504046179</v>
      </c>
      <c r="U283">
        <v>-129.0499901390196</v>
      </c>
      <c r="V283">
        <v>2</v>
      </c>
      <c r="W283">
        <v>1315.51634821623</v>
      </c>
      <c r="X283" t="b">
        <v>0</v>
      </c>
      <c r="Y283">
        <v>1315.51634821623</v>
      </c>
      <c r="Z283" t="b">
        <v>0</v>
      </c>
      <c r="AA283">
        <v>-30.258194716719409</v>
      </c>
      <c r="AB283">
        <v>-2.2125188648485761</v>
      </c>
      <c r="AC283" t="b">
        <v>0</v>
      </c>
      <c r="AD283">
        <v>0</v>
      </c>
      <c r="AE283">
        <v>0</v>
      </c>
      <c r="AF283">
        <v>0.87452592143275698</v>
      </c>
      <c r="AG283">
        <v>28.5931745013709</v>
      </c>
      <c r="AH283">
        <v>-14.045422301237171</v>
      </c>
      <c r="AI283">
        <v>-1.9349050989690579</v>
      </c>
      <c r="AJ283">
        <v>16.212772415482249</v>
      </c>
      <c r="AK283">
        <v>-1.9349050989690579</v>
      </c>
      <c r="AL283">
        <v>2</v>
      </c>
      <c r="AM283">
        <v>0</v>
      </c>
      <c r="AN283">
        <v>-0.99454764042428134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 x14ac:dyDescent="0.35">
      <c r="A284">
        <v>0</v>
      </c>
      <c r="B284">
        <v>-6.7199315199413396</v>
      </c>
      <c r="C284">
        <v>52.170912709019063</v>
      </c>
      <c r="D284">
        <v>1347.4201032590231</v>
      </c>
      <c r="E284">
        <v>282</v>
      </c>
      <c r="F284">
        <v>21.8695104598999</v>
      </c>
      <c r="G284">
        <v>0.65012766171441605</v>
      </c>
      <c r="H284">
        <v>0</v>
      </c>
      <c r="I284">
        <v>0</v>
      </c>
      <c r="J284">
        <v>0</v>
      </c>
      <c r="K284">
        <v>9.8282433350893122E-2</v>
      </c>
      <c r="L284">
        <v>0</v>
      </c>
      <c r="M284">
        <v>89.894261914522232</v>
      </c>
      <c r="N284">
        <v>9.2143026232189094</v>
      </c>
      <c r="O284" t="b">
        <v>1</v>
      </c>
      <c r="P284">
        <v>0</v>
      </c>
      <c r="Q284" t="b">
        <v>0</v>
      </c>
      <c r="R284">
        <v>9.2143026232189094</v>
      </c>
      <c r="S284">
        <v>164.3361988995741</v>
      </c>
      <c r="T284">
        <v>715.1911376109465</v>
      </c>
      <c r="U284">
        <v>535.42742966548246</v>
      </c>
      <c r="V284">
        <v>2</v>
      </c>
      <c r="W284">
        <v>1347.4201032590231</v>
      </c>
      <c r="X284" t="b">
        <v>0</v>
      </c>
      <c r="Y284">
        <v>1347.4201032590231</v>
      </c>
      <c r="Z284" t="b">
        <v>0</v>
      </c>
      <c r="AA284">
        <v>125.5410202359418</v>
      </c>
      <c r="AB284">
        <v>9.4023496155295003</v>
      </c>
      <c r="AC284" t="b">
        <v>0</v>
      </c>
      <c r="AD284">
        <v>0</v>
      </c>
      <c r="AE284">
        <v>0</v>
      </c>
      <c r="AF284">
        <v>0.91112663055899679</v>
      </c>
      <c r="AG284">
        <v>28.60190782069802</v>
      </c>
      <c r="AH284">
        <v>73.135126144359134</v>
      </c>
      <c r="AI284">
        <v>10.31947623982952</v>
      </c>
      <c r="AJ284">
        <v>6.4997650849420134</v>
      </c>
      <c r="AK284">
        <v>10.31947623982952</v>
      </c>
      <c r="AL284">
        <v>0</v>
      </c>
      <c r="AM284">
        <v>0</v>
      </c>
      <c r="AN284">
        <v>10.34613001124506</v>
      </c>
      <c r="AO284">
        <v>0</v>
      </c>
      <c r="AP284">
        <v>2.1633964847345299</v>
      </c>
      <c r="AQ284">
        <v>1</v>
      </c>
      <c r="AR284">
        <v>3</v>
      </c>
      <c r="AS284">
        <v>0</v>
      </c>
      <c r="AT284">
        <v>0</v>
      </c>
      <c r="AU284">
        <v>2.1634013635371261</v>
      </c>
      <c r="AV284">
        <v>0.76716451090502202</v>
      </c>
    </row>
    <row r="285" spans="1:48" x14ac:dyDescent="0.35">
      <c r="A285">
        <v>0</v>
      </c>
      <c r="B285">
        <v>-6.7199315199413396</v>
      </c>
      <c r="C285">
        <v>52.27294766141241</v>
      </c>
      <c r="D285">
        <v>1570.357648277555</v>
      </c>
      <c r="E285">
        <v>283</v>
      </c>
      <c r="F285">
        <v>25.48793277740479</v>
      </c>
      <c r="G285">
        <v>1.171216038152965</v>
      </c>
      <c r="H285">
        <v>0</v>
      </c>
      <c r="I285">
        <v>0</v>
      </c>
      <c r="J285">
        <v>0</v>
      </c>
      <c r="K285">
        <v>0.10083815132077981</v>
      </c>
      <c r="L285">
        <v>0</v>
      </c>
      <c r="M285">
        <v>89.891595275030198</v>
      </c>
      <c r="N285">
        <v>17.931955085296568</v>
      </c>
      <c r="O285" t="b">
        <v>1</v>
      </c>
      <c r="P285">
        <v>0</v>
      </c>
      <c r="Q285" t="b">
        <v>0</v>
      </c>
      <c r="R285">
        <v>17.931955085296568</v>
      </c>
      <c r="S285">
        <v>191.52646320670041</v>
      </c>
      <c r="T285">
        <v>833.52316787556015</v>
      </c>
      <c r="U285">
        <v>894.06735027944353</v>
      </c>
      <c r="V285">
        <v>2</v>
      </c>
      <c r="W285">
        <v>1570.357648277555</v>
      </c>
      <c r="X285" t="b">
        <v>0</v>
      </c>
      <c r="Y285">
        <v>1570.357648277555</v>
      </c>
      <c r="Z285" t="b">
        <v>0</v>
      </c>
      <c r="AA285">
        <v>209.63088757677531</v>
      </c>
      <c r="AB285">
        <v>18.297913352343439</v>
      </c>
      <c r="AC285" t="b">
        <v>0</v>
      </c>
      <c r="AD285">
        <v>0</v>
      </c>
      <c r="AE285">
        <v>-2.2737367544323211E-13</v>
      </c>
      <c r="AF285">
        <v>0.92534937217929614</v>
      </c>
      <c r="AG285">
        <v>28.62819514508335</v>
      </c>
      <c r="AH285">
        <v>120.2454466960731</v>
      </c>
      <c r="AI285">
        <v>19.77405929314018</v>
      </c>
      <c r="AJ285">
        <v>8.9763980884428349</v>
      </c>
      <c r="AK285">
        <v>19.77405929314018</v>
      </c>
      <c r="AL285">
        <v>0</v>
      </c>
      <c r="AM285">
        <v>0</v>
      </c>
      <c r="AN285">
        <v>19.791336659208831</v>
      </c>
      <c r="AO285">
        <v>0</v>
      </c>
      <c r="AP285">
        <v>3.9762468218741902</v>
      </c>
      <c r="AQ285">
        <v>1</v>
      </c>
      <c r="AR285">
        <v>3</v>
      </c>
      <c r="AS285">
        <v>0</v>
      </c>
      <c r="AT285">
        <v>0</v>
      </c>
      <c r="AU285">
        <v>3.976314223366828</v>
      </c>
      <c r="AV285">
        <v>1.410042171456525</v>
      </c>
    </row>
    <row r="286" spans="1:48" x14ac:dyDescent="0.35">
      <c r="A286">
        <v>0</v>
      </c>
      <c r="B286">
        <v>-6.7199315199413396</v>
      </c>
      <c r="C286">
        <v>52.399005985422242</v>
      </c>
      <c r="D286">
        <v>1142.2428341704181</v>
      </c>
      <c r="E286">
        <v>284</v>
      </c>
      <c r="F286">
        <v>29.62521934509277</v>
      </c>
      <c r="G286">
        <v>1.1280989233344501</v>
      </c>
      <c r="H286">
        <v>0</v>
      </c>
      <c r="I286">
        <v>0</v>
      </c>
      <c r="J286">
        <v>0</v>
      </c>
      <c r="K286">
        <v>0.1342254975956573</v>
      </c>
      <c r="L286">
        <v>0</v>
      </c>
      <c r="M286">
        <v>89.888928635538164</v>
      </c>
      <c r="N286">
        <v>20.270392389441881</v>
      </c>
      <c r="O286" t="b">
        <v>1</v>
      </c>
      <c r="P286">
        <v>0</v>
      </c>
      <c r="Q286" t="b">
        <v>0</v>
      </c>
      <c r="R286">
        <v>20.270392389441881</v>
      </c>
      <c r="S286">
        <v>222.61567983725959</v>
      </c>
      <c r="T286">
        <v>968.82343865175369</v>
      </c>
      <c r="U286">
        <v>869.51641938710782</v>
      </c>
      <c r="V286">
        <v>3</v>
      </c>
      <c r="W286">
        <v>1142.2428341704181</v>
      </c>
      <c r="X286" t="b">
        <v>1</v>
      </c>
      <c r="Y286">
        <v>1142.2428341704181</v>
      </c>
      <c r="Z286" t="b">
        <v>0</v>
      </c>
      <c r="AA286">
        <v>203.87446057808461</v>
      </c>
      <c r="AB286">
        <v>20.684073866777432</v>
      </c>
      <c r="AC286" t="b">
        <v>0</v>
      </c>
      <c r="AD286">
        <v>0</v>
      </c>
      <c r="AE286">
        <v>4.5474735088646412E-13</v>
      </c>
      <c r="AF286">
        <v>0.93706428582567181</v>
      </c>
      <c r="AG286">
        <v>28.671165938629031</v>
      </c>
      <c r="AH286">
        <v>184.53537591818571</v>
      </c>
      <c r="AI286">
        <v>22.07327093738521</v>
      </c>
      <c r="AJ286">
        <v>11.61386567383914</v>
      </c>
      <c r="AK286">
        <v>22.073270937385221</v>
      </c>
      <c r="AL286">
        <v>0</v>
      </c>
      <c r="AM286">
        <v>0</v>
      </c>
      <c r="AN286">
        <v>22.107425133511139</v>
      </c>
      <c r="AO286">
        <v>0</v>
      </c>
      <c r="AP286">
        <v>4.7288475686153593</v>
      </c>
      <c r="AQ286">
        <v>1</v>
      </c>
      <c r="AR286">
        <v>0</v>
      </c>
      <c r="AS286">
        <v>0</v>
      </c>
      <c r="AT286">
        <v>0</v>
      </c>
      <c r="AU286">
        <v>4.7289948171753471</v>
      </c>
      <c r="AV286">
        <v>1.6769504989398381</v>
      </c>
    </row>
    <row r="287" spans="1:48" x14ac:dyDescent="0.35">
      <c r="A287">
        <v>0</v>
      </c>
      <c r="B287">
        <v>-6.7199315199413396</v>
      </c>
      <c r="C287">
        <v>52.476770596139318</v>
      </c>
      <c r="D287">
        <v>1281.8797724575859</v>
      </c>
      <c r="E287">
        <v>285</v>
      </c>
      <c r="F287">
        <v>33.246844100952153</v>
      </c>
      <c r="G287">
        <v>0.78214770479870932</v>
      </c>
      <c r="H287">
        <v>0</v>
      </c>
      <c r="I287">
        <v>0</v>
      </c>
      <c r="J287">
        <v>0</v>
      </c>
      <c r="K287">
        <v>0.1202243428577615</v>
      </c>
      <c r="L287">
        <v>0</v>
      </c>
      <c r="M287">
        <v>89.88626199604613</v>
      </c>
      <c r="N287">
        <v>16.706275936348849</v>
      </c>
      <c r="O287" t="b">
        <v>1</v>
      </c>
      <c r="P287">
        <v>0</v>
      </c>
      <c r="Q287" t="b">
        <v>0</v>
      </c>
      <c r="R287">
        <v>16.706275936348849</v>
      </c>
      <c r="S287">
        <v>249.83000853976191</v>
      </c>
      <c r="T287">
        <v>1087.260197165044</v>
      </c>
      <c r="U287">
        <v>638.56693872800099</v>
      </c>
      <c r="V287">
        <v>3</v>
      </c>
      <c r="W287">
        <v>1281.879772457587</v>
      </c>
      <c r="X287" t="b">
        <v>0</v>
      </c>
      <c r="Y287">
        <v>1281.879772457587</v>
      </c>
      <c r="Z287" t="b">
        <v>0</v>
      </c>
      <c r="AA287">
        <v>149.72401587072349</v>
      </c>
      <c r="AB287">
        <v>17.047220343213109</v>
      </c>
      <c r="AC287" t="b">
        <v>0</v>
      </c>
      <c r="AD287">
        <v>0</v>
      </c>
      <c r="AE287">
        <v>-9.0949470177292824E-13</v>
      </c>
      <c r="AF287">
        <v>0.93070940765982302</v>
      </c>
      <c r="AG287">
        <v>28.712117605858161</v>
      </c>
      <c r="AH287">
        <v>136.44686389567829</v>
      </c>
      <c r="AI287">
        <v>18.316372653927139</v>
      </c>
      <c r="AJ287">
        <v>9.4544840222910551</v>
      </c>
      <c r="AK287">
        <v>18.316372653927129</v>
      </c>
      <c r="AL287">
        <v>0</v>
      </c>
      <c r="AM287">
        <v>0</v>
      </c>
      <c r="AN287">
        <v>18.338082647471438</v>
      </c>
      <c r="AO287">
        <v>0</v>
      </c>
      <c r="AP287">
        <v>3.7693949553688988</v>
      </c>
      <c r="AQ287">
        <v>1</v>
      </c>
      <c r="AR287">
        <v>3</v>
      </c>
      <c r="AS287">
        <v>0</v>
      </c>
      <c r="AT287">
        <v>0</v>
      </c>
      <c r="AU287">
        <v>3.7694600645499379</v>
      </c>
      <c r="AV287">
        <v>1.336689546163744</v>
      </c>
    </row>
    <row r="288" spans="1:48" x14ac:dyDescent="0.35">
      <c r="A288">
        <v>0</v>
      </c>
      <c r="B288">
        <v>-6.7199315199413396</v>
      </c>
      <c r="C288">
        <v>52.610748168037993</v>
      </c>
      <c r="D288">
        <v>1372.238856238165</v>
      </c>
      <c r="E288">
        <v>286</v>
      </c>
      <c r="F288">
        <v>35.590398025512698</v>
      </c>
      <c r="G288">
        <v>0.7142924911539863</v>
      </c>
      <c r="H288">
        <v>0</v>
      </c>
      <c r="I288">
        <v>0</v>
      </c>
      <c r="J288">
        <v>0</v>
      </c>
      <c r="K288">
        <v>0.1218901022833014</v>
      </c>
      <c r="L288">
        <v>0</v>
      </c>
      <c r="M288">
        <v>89.883595356554096</v>
      </c>
      <c r="N288">
        <v>16.679932500489219</v>
      </c>
      <c r="O288" t="b">
        <v>1</v>
      </c>
      <c r="P288">
        <v>0</v>
      </c>
      <c r="Q288" t="b">
        <v>0</v>
      </c>
      <c r="R288">
        <v>16.679932500489219</v>
      </c>
      <c r="S288">
        <v>267.44040473882808</v>
      </c>
      <c r="T288">
        <v>1163.90064142338</v>
      </c>
      <c r="U288">
        <v>595.57800411298842</v>
      </c>
      <c r="V288">
        <v>3</v>
      </c>
      <c r="W288">
        <v>1372.238856238165</v>
      </c>
      <c r="X288" t="b">
        <v>0</v>
      </c>
      <c r="Y288">
        <v>1372.238856238165</v>
      </c>
      <c r="Z288" t="b">
        <v>0</v>
      </c>
      <c r="AA288">
        <v>139.64445249497959</v>
      </c>
      <c r="AB288">
        <v>17.020339286213488</v>
      </c>
      <c r="AC288" t="b">
        <v>0</v>
      </c>
      <c r="AD288">
        <v>0</v>
      </c>
      <c r="AE288">
        <v>0</v>
      </c>
      <c r="AF288">
        <v>0.92851087576439328</v>
      </c>
      <c r="AG288">
        <v>28.749276791807059</v>
      </c>
      <c r="AH288">
        <v>127.5624604716314</v>
      </c>
      <c r="AI288">
        <v>18.330791518410109</v>
      </c>
      <c r="AJ288">
        <v>9.1193285844561132</v>
      </c>
      <c r="AK288">
        <v>18.330791518410109</v>
      </c>
      <c r="AL288">
        <v>0</v>
      </c>
      <c r="AM288">
        <v>0</v>
      </c>
      <c r="AN288">
        <v>18.352327309412939</v>
      </c>
      <c r="AO288">
        <v>0</v>
      </c>
      <c r="AP288">
        <v>3.7332883284945289</v>
      </c>
      <c r="AQ288">
        <v>1</v>
      </c>
      <c r="AR288">
        <v>3</v>
      </c>
      <c r="AS288">
        <v>0</v>
      </c>
      <c r="AT288">
        <v>0</v>
      </c>
      <c r="AU288">
        <v>3.7333449009324982</v>
      </c>
      <c r="AV288">
        <v>1.3238827354166489</v>
      </c>
    </row>
    <row r="289" spans="1:48" x14ac:dyDescent="0.35">
      <c r="A289">
        <v>0</v>
      </c>
      <c r="B289">
        <v>-6.7199315199413396</v>
      </c>
      <c r="C289">
        <v>52.734879664248247</v>
      </c>
      <c r="D289">
        <v>1510.951183735501</v>
      </c>
      <c r="E289">
        <v>287</v>
      </c>
      <c r="F289">
        <v>39.188042068481437</v>
      </c>
      <c r="G289">
        <v>1.311680636859744</v>
      </c>
      <c r="H289">
        <v>0</v>
      </c>
      <c r="I289">
        <v>0</v>
      </c>
      <c r="J289">
        <v>0</v>
      </c>
      <c r="K289">
        <v>0.11627025686411389</v>
      </c>
      <c r="L289">
        <v>0</v>
      </c>
      <c r="M289">
        <v>89.880928717062062</v>
      </c>
      <c r="N289">
        <v>31.073975852458648</v>
      </c>
      <c r="O289" t="b">
        <v>1</v>
      </c>
      <c r="P289">
        <v>0</v>
      </c>
      <c r="Q289" t="b">
        <v>0</v>
      </c>
      <c r="R289">
        <v>31.073975852458648</v>
      </c>
      <c r="S289">
        <v>294.47453282776041</v>
      </c>
      <c r="T289">
        <v>1281.553166866413</v>
      </c>
      <c r="U289">
        <v>1007.674954627675</v>
      </c>
      <c r="V289">
        <v>3</v>
      </c>
      <c r="W289">
        <v>1510.951183735501</v>
      </c>
      <c r="X289" t="b">
        <v>0</v>
      </c>
      <c r="Y289">
        <v>1510.951183735501</v>
      </c>
      <c r="Z289" t="b">
        <v>0</v>
      </c>
      <c r="AA289">
        <v>236.26832482078959</v>
      </c>
      <c r="AB289">
        <v>31.708138624957801</v>
      </c>
      <c r="AC289" t="b">
        <v>0</v>
      </c>
      <c r="AD289">
        <v>0</v>
      </c>
      <c r="AE289">
        <v>-4.5474735088646412E-13</v>
      </c>
      <c r="AF289">
        <v>0.93743182059547348</v>
      </c>
      <c r="AG289">
        <v>28.787554553353299</v>
      </c>
      <c r="AH289">
        <v>213.77258342150611</v>
      </c>
      <c r="AI289">
        <v>33.824474407980119</v>
      </c>
      <c r="AJ289">
        <v>13.3753613512859</v>
      </c>
      <c r="AK289">
        <v>33.824474407980112</v>
      </c>
      <c r="AL289">
        <v>0</v>
      </c>
      <c r="AM289">
        <v>0</v>
      </c>
      <c r="AN289">
        <v>33.866407000459454</v>
      </c>
      <c r="AO289">
        <v>0</v>
      </c>
      <c r="AP289">
        <v>7.1579026757324744</v>
      </c>
      <c r="AQ289">
        <v>1</v>
      </c>
      <c r="AR289">
        <v>0</v>
      </c>
      <c r="AS289">
        <v>0</v>
      </c>
      <c r="AT289">
        <v>0</v>
      </c>
      <c r="AU289">
        <v>7.1582217361354159</v>
      </c>
      <c r="AV289">
        <v>2.5383795026242639</v>
      </c>
    </row>
    <row r="290" spans="1:48" x14ac:dyDescent="0.35">
      <c r="A290">
        <v>0</v>
      </c>
      <c r="B290">
        <v>-6.7199315199413396</v>
      </c>
      <c r="C290">
        <v>52.968659500552398</v>
      </c>
      <c r="D290">
        <v>1691.8826924697701</v>
      </c>
      <c r="E290">
        <v>288</v>
      </c>
      <c r="F290">
        <v>43.880683135986331</v>
      </c>
      <c r="G290">
        <v>0.94755588680173464</v>
      </c>
      <c r="H290">
        <v>0</v>
      </c>
      <c r="I290">
        <v>0</v>
      </c>
      <c r="J290">
        <v>0</v>
      </c>
      <c r="K290">
        <v>9.8727778667263677E-2</v>
      </c>
      <c r="L290">
        <v>0</v>
      </c>
      <c r="M290">
        <v>89.878262077570028</v>
      </c>
      <c r="N290">
        <v>26.490749656365342</v>
      </c>
      <c r="O290" t="b">
        <v>1</v>
      </c>
      <c r="P290">
        <v>0</v>
      </c>
      <c r="Q290" t="b">
        <v>0</v>
      </c>
      <c r="R290">
        <v>26.490749656365342</v>
      </c>
      <c r="S290">
        <v>329.73690402933892</v>
      </c>
      <c r="T290">
        <v>1435.015006335683</v>
      </c>
      <c r="U290">
        <v>767.18141691146604</v>
      </c>
      <c r="V290">
        <v>3</v>
      </c>
      <c r="W290">
        <v>1691.8826924697701</v>
      </c>
      <c r="X290" t="b">
        <v>0</v>
      </c>
      <c r="Y290">
        <v>1691.8826924697701</v>
      </c>
      <c r="Z290" t="b">
        <v>0</v>
      </c>
      <c r="AA290">
        <v>179.8800966272758</v>
      </c>
      <c r="AB290">
        <v>27.031377200372791</v>
      </c>
      <c r="AC290" t="b">
        <v>0</v>
      </c>
      <c r="AD290">
        <v>0</v>
      </c>
      <c r="AE290">
        <v>0</v>
      </c>
      <c r="AF290">
        <v>0.93181634452667428</v>
      </c>
      <c r="AG290">
        <v>28.849965764282459</v>
      </c>
      <c r="AH290">
        <v>163.73404202217961</v>
      </c>
      <c r="AI290">
        <v>29.009340047693261</v>
      </c>
      <c r="AJ290">
        <v>11.16398551049534</v>
      </c>
      <c r="AK290">
        <v>29.009340047693261</v>
      </c>
      <c r="AL290">
        <v>0</v>
      </c>
      <c r="AM290">
        <v>0</v>
      </c>
      <c r="AN290">
        <v>29.026994548776681</v>
      </c>
      <c r="AO290">
        <v>0</v>
      </c>
      <c r="AP290">
        <v>5.8367147466444971</v>
      </c>
      <c r="AQ290">
        <v>1</v>
      </c>
      <c r="AR290">
        <v>0</v>
      </c>
      <c r="AS290">
        <v>0</v>
      </c>
      <c r="AT290">
        <v>0</v>
      </c>
      <c r="AU290">
        <v>5.8368663831351926</v>
      </c>
      <c r="AV290">
        <v>2.0698132207491469</v>
      </c>
    </row>
    <row r="291" spans="1:48" x14ac:dyDescent="0.35">
      <c r="A291">
        <v>0</v>
      </c>
      <c r="B291">
        <v>-6.7199315199413396</v>
      </c>
      <c r="C291">
        <v>52.964471655791407</v>
      </c>
      <c r="D291">
        <v>1303.5466708211379</v>
      </c>
      <c r="E291">
        <v>289</v>
      </c>
      <c r="F291">
        <v>45.869472503662109</v>
      </c>
      <c r="G291">
        <v>0.46595451191721882</v>
      </c>
      <c r="H291">
        <v>0</v>
      </c>
      <c r="I291">
        <v>0</v>
      </c>
      <c r="J291">
        <v>0</v>
      </c>
      <c r="K291">
        <v>9.7708848615791988E-2</v>
      </c>
      <c r="L291">
        <v>0</v>
      </c>
      <c r="M291">
        <v>89.875595438077994</v>
      </c>
      <c r="N291">
        <v>15.974986307382141</v>
      </c>
      <c r="O291" t="b">
        <v>1</v>
      </c>
      <c r="P291">
        <v>0</v>
      </c>
      <c r="Q291" t="b">
        <v>0</v>
      </c>
      <c r="R291">
        <v>15.974986307382141</v>
      </c>
      <c r="S291">
        <v>344.68145826135992</v>
      </c>
      <c r="T291">
        <v>1500.053706353438</v>
      </c>
      <c r="U291">
        <v>442.5822119014</v>
      </c>
      <c r="V291">
        <v>4</v>
      </c>
      <c r="W291">
        <v>1303.5466708211379</v>
      </c>
      <c r="X291" t="b">
        <v>1</v>
      </c>
      <c r="Y291">
        <v>1303.5466708211379</v>
      </c>
      <c r="Z291" t="b">
        <v>0</v>
      </c>
      <c r="AA291">
        <v>103.77171460023069</v>
      </c>
      <c r="AB291">
        <v>16.301006436104231</v>
      </c>
      <c r="AC291" t="b">
        <v>0</v>
      </c>
      <c r="AD291">
        <v>0</v>
      </c>
      <c r="AE291">
        <v>0</v>
      </c>
      <c r="AF291">
        <v>0.92928947337507761</v>
      </c>
      <c r="AG291">
        <v>28.90794691047979</v>
      </c>
      <c r="AH291">
        <v>128.50150036253251</v>
      </c>
      <c r="AI291">
        <v>17.541365638094192</v>
      </c>
      <c r="AJ291">
        <v>9.0864087627273449</v>
      </c>
      <c r="AK291">
        <v>17.541365638094192</v>
      </c>
      <c r="AL291">
        <v>0</v>
      </c>
      <c r="AM291">
        <v>0</v>
      </c>
      <c r="AN291">
        <v>17.58540921426853</v>
      </c>
      <c r="AO291">
        <v>0</v>
      </c>
      <c r="AP291">
        <v>3.5968550523402771</v>
      </c>
      <c r="AQ291">
        <v>1</v>
      </c>
      <c r="AR291">
        <v>3</v>
      </c>
      <c r="AS291">
        <v>0</v>
      </c>
      <c r="AT291">
        <v>0</v>
      </c>
      <c r="AU291">
        <v>3.5969067918806221</v>
      </c>
      <c r="AV291">
        <v>1.275500370052667</v>
      </c>
    </row>
    <row r="292" spans="1:48" x14ac:dyDescent="0.35">
      <c r="A292">
        <v>0</v>
      </c>
      <c r="B292">
        <v>-6.7199315199413396</v>
      </c>
      <c r="C292">
        <v>53.077514905107137</v>
      </c>
      <c r="D292">
        <v>1364.291840937211</v>
      </c>
      <c r="E292">
        <v>290</v>
      </c>
      <c r="F292">
        <v>48.006986236572267</v>
      </c>
      <c r="G292">
        <v>0.62721198268433209</v>
      </c>
      <c r="H292">
        <v>0</v>
      </c>
      <c r="I292">
        <v>0</v>
      </c>
      <c r="J292">
        <v>0</v>
      </c>
      <c r="K292">
        <v>8.9492846346663713E-2</v>
      </c>
      <c r="L292">
        <v>0</v>
      </c>
      <c r="M292">
        <v>89.87292879858596</v>
      </c>
      <c r="N292">
        <v>21.01006406917978</v>
      </c>
      <c r="O292" t="b">
        <v>1</v>
      </c>
      <c r="P292">
        <v>0</v>
      </c>
      <c r="Q292" t="b">
        <v>0</v>
      </c>
      <c r="R292">
        <v>21.01006406917978</v>
      </c>
      <c r="S292">
        <v>360.74358652006907</v>
      </c>
      <c r="T292">
        <v>1569.956088535341</v>
      </c>
      <c r="U292">
        <v>556.16049896449465</v>
      </c>
      <c r="V292">
        <v>4</v>
      </c>
      <c r="W292">
        <v>1364.291840937211</v>
      </c>
      <c r="X292" t="b">
        <v>0</v>
      </c>
      <c r="Y292">
        <v>1364.291840937211</v>
      </c>
      <c r="Z292" t="b">
        <v>0</v>
      </c>
      <c r="AA292">
        <v>130.40227785594581</v>
      </c>
      <c r="AB292">
        <v>21.43884088691815</v>
      </c>
      <c r="AC292" t="b">
        <v>0</v>
      </c>
      <c r="AD292">
        <v>0</v>
      </c>
      <c r="AE292">
        <v>-4.5474735088646412E-13</v>
      </c>
      <c r="AF292">
        <v>0.93353015743896806</v>
      </c>
      <c r="AG292">
        <v>28.94420766471066</v>
      </c>
      <c r="AH292">
        <v>160.7448430473041</v>
      </c>
      <c r="AI292">
        <v>22.965343664668659</v>
      </c>
      <c r="AJ292">
        <v>10.68468440985208</v>
      </c>
      <c r="AK292">
        <v>22.965343664668652</v>
      </c>
      <c r="AL292">
        <v>0</v>
      </c>
      <c r="AM292">
        <v>0</v>
      </c>
      <c r="AN292">
        <v>22.970113507376151</v>
      </c>
      <c r="AO292">
        <v>0</v>
      </c>
      <c r="AP292">
        <v>4.7129438953384346</v>
      </c>
      <c r="AQ292">
        <v>1</v>
      </c>
      <c r="AR292">
        <v>0</v>
      </c>
      <c r="AS292">
        <v>0</v>
      </c>
      <c r="AT292">
        <v>0</v>
      </c>
      <c r="AU292">
        <v>4.7130402558998359</v>
      </c>
      <c r="AV292">
        <v>1.671292846409925</v>
      </c>
    </row>
    <row r="293" spans="1:48" x14ac:dyDescent="0.35">
      <c r="A293">
        <v>0</v>
      </c>
      <c r="B293">
        <v>-6.7199315199413396</v>
      </c>
      <c r="C293">
        <v>53.142909785837219</v>
      </c>
      <c r="D293">
        <v>1411.3525650734459</v>
      </c>
      <c r="E293">
        <v>291</v>
      </c>
      <c r="F293">
        <v>49.662968826293948</v>
      </c>
      <c r="G293">
        <v>0.18644449287198481</v>
      </c>
      <c r="H293">
        <v>0</v>
      </c>
      <c r="I293">
        <v>0</v>
      </c>
      <c r="J293">
        <v>0</v>
      </c>
      <c r="K293">
        <v>8.4719014003903498E-2</v>
      </c>
      <c r="L293">
        <v>0</v>
      </c>
      <c r="M293">
        <v>89.870262159093926</v>
      </c>
      <c r="N293">
        <v>10.122002750995071</v>
      </c>
      <c r="O293" t="b">
        <v>1</v>
      </c>
      <c r="P293">
        <v>0</v>
      </c>
      <c r="Q293" t="b">
        <v>0</v>
      </c>
      <c r="R293">
        <v>10.122002750995071</v>
      </c>
      <c r="S293">
        <v>373.18729826833749</v>
      </c>
      <c r="T293">
        <v>1624.1111220638049</v>
      </c>
      <c r="U293">
        <v>259.0066884836379</v>
      </c>
      <c r="V293">
        <v>4</v>
      </c>
      <c r="W293">
        <v>1411.3525650734459</v>
      </c>
      <c r="X293" t="b">
        <v>0</v>
      </c>
      <c r="Y293">
        <v>1411.3525650734459</v>
      </c>
      <c r="Z293" t="b">
        <v>0</v>
      </c>
      <c r="AA293">
        <v>60.728984207035452</v>
      </c>
      <c r="AB293">
        <v>10.32857423570926</v>
      </c>
      <c r="AC293" t="b">
        <v>0</v>
      </c>
      <c r="AD293">
        <v>0</v>
      </c>
      <c r="AE293">
        <v>-4.5474735088646412E-13</v>
      </c>
      <c r="AF293">
        <v>0.91234469603986945</v>
      </c>
      <c r="AG293">
        <v>28.98903720587661</v>
      </c>
      <c r="AH293">
        <v>76.597975066891422</v>
      </c>
      <c r="AI293">
        <v>11.320912239136749</v>
      </c>
      <c r="AJ293">
        <v>6.7142187872188686</v>
      </c>
      <c r="AK293">
        <v>11.320912239136749</v>
      </c>
      <c r="AL293">
        <v>0</v>
      </c>
      <c r="AM293">
        <v>0</v>
      </c>
      <c r="AN293">
        <v>11.32164421642633</v>
      </c>
      <c r="AO293">
        <v>0</v>
      </c>
      <c r="AP293">
        <v>2.345461742005126</v>
      </c>
      <c r="AQ293">
        <v>1</v>
      </c>
      <c r="AR293">
        <v>3</v>
      </c>
      <c r="AS293">
        <v>0</v>
      </c>
      <c r="AT293">
        <v>0</v>
      </c>
      <c r="AU293">
        <v>2.3454675883343148</v>
      </c>
      <c r="AV293">
        <v>0.83172707828294645</v>
      </c>
    </row>
    <row r="294" spans="1:48" x14ac:dyDescent="0.35">
      <c r="A294">
        <v>0</v>
      </c>
      <c r="B294">
        <v>-6.7199315199413396</v>
      </c>
      <c r="C294">
        <v>53.176639607628587</v>
      </c>
      <c r="D294">
        <v>1406.5236106593341</v>
      </c>
      <c r="E294">
        <v>292</v>
      </c>
      <c r="F294">
        <v>49.493046569824223</v>
      </c>
      <c r="G294">
        <v>-0.13460634312897299</v>
      </c>
      <c r="H294">
        <v>0</v>
      </c>
      <c r="I294">
        <v>0</v>
      </c>
      <c r="J294">
        <v>0</v>
      </c>
      <c r="K294">
        <v>5.57224081637272E-2</v>
      </c>
      <c r="L294">
        <v>0</v>
      </c>
      <c r="M294">
        <v>89.867595519601892</v>
      </c>
      <c r="N294">
        <v>1.5600728065298839</v>
      </c>
      <c r="O294" t="b">
        <v>1</v>
      </c>
      <c r="P294">
        <v>0</v>
      </c>
      <c r="Q294" t="b">
        <v>0</v>
      </c>
      <c r="R294">
        <v>1.5600728065298839</v>
      </c>
      <c r="S294">
        <v>371.91043485669979</v>
      </c>
      <c r="T294">
        <v>1618.5542124963581</v>
      </c>
      <c r="U294">
        <v>40.056950621159103</v>
      </c>
      <c r="V294">
        <v>4</v>
      </c>
      <c r="W294">
        <v>1406.523610659335</v>
      </c>
      <c r="X294" t="b">
        <v>0</v>
      </c>
      <c r="Y294">
        <v>1406.523610659335</v>
      </c>
      <c r="Z294" t="b">
        <v>0</v>
      </c>
      <c r="AA294">
        <v>9.3921046436916402</v>
      </c>
      <c r="AB294">
        <v>1.591911027071311</v>
      </c>
      <c r="AC294" t="b">
        <v>0</v>
      </c>
      <c r="AD294">
        <v>0</v>
      </c>
      <c r="AE294">
        <v>-6.8212102632969618E-13</v>
      </c>
      <c r="AF294">
        <v>0.74250028616025499</v>
      </c>
      <c r="AG294">
        <v>29.017518316329578</v>
      </c>
      <c r="AH294">
        <v>14.55614995209689</v>
      </c>
      <c r="AI294">
        <v>2.1439870889527519</v>
      </c>
      <c r="AJ294">
        <v>3.7482044472733702</v>
      </c>
      <c r="AK294">
        <v>2.143987088952751</v>
      </c>
      <c r="AL294">
        <v>0</v>
      </c>
      <c r="AM294">
        <v>0</v>
      </c>
      <c r="AN294">
        <v>2.1441261989540821</v>
      </c>
      <c r="AO294">
        <v>0</v>
      </c>
      <c r="AP294">
        <v>0.7391421032647586</v>
      </c>
      <c r="AQ294">
        <v>1</v>
      </c>
      <c r="AR294">
        <v>3</v>
      </c>
      <c r="AS294">
        <v>0</v>
      </c>
      <c r="AT294">
        <v>0</v>
      </c>
      <c r="AU294">
        <v>0.73913947300767757</v>
      </c>
      <c r="AV294">
        <v>0.26210650592057821</v>
      </c>
    </row>
    <row r="295" spans="1:48" x14ac:dyDescent="0.35">
      <c r="A295">
        <v>0</v>
      </c>
      <c r="B295">
        <v>-6.7199315199413396</v>
      </c>
      <c r="C295">
        <v>53.248383069779443</v>
      </c>
      <c r="D295">
        <v>1392.9418924751601</v>
      </c>
      <c r="E295">
        <v>293</v>
      </c>
      <c r="F295">
        <v>49.015130233764651</v>
      </c>
      <c r="G295">
        <v>-0.18788461413050681</v>
      </c>
      <c r="H295">
        <v>0</v>
      </c>
      <c r="I295">
        <v>0</v>
      </c>
      <c r="J295">
        <v>0</v>
      </c>
      <c r="K295">
        <v>6.937943871132804E-2</v>
      </c>
      <c r="L295">
        <v>0</v>
      </c>
      <c r="M295">
        <v>89.864928880109858</v>
      </c>
      <c r="N295">
        <v>0.1118227845004196</v>
      </c>
      <c r="O295" t="b">
        <v>1</v>
      </c>
      <c r="P295">
        <v>0</v>
      </c>
      <c r="Q295" t="b">
        <v>0</v>
      </c>
      <c r="R295">
        <v>0.1118227845004196</v>
      </c>
      <c r="S295">
        <v>368.31918144460121</v>
      </c>
      <c r="T295">
        <v>1602.925077646905</v>
      </c>
      <c r="U295">
        <v>2.8991944704707309</v>
      </c>
      <c r="V295">
        <v>4</v>
      </c>
      <c r="W295">
        <v>1392.9418924751601</v>
      </c>
      <c r="X295" t="b">
        <v>0</v>
      </c>
      <c r="Y295">
        <v>1392.9418924751601</v>
      </c>
      <c r="Z295" t="b">
        <v>0</v>
      </c>
      <c r="AA295">
        <v>0.67977061226148217</v>
      </c>
      <c r="AB295">
        <v>0.1141048821432853</v>
      </c>
      <c r="AC295" t="b">
        <v>0</v>
      </c>
      <c r="AD295">
        <v>0</v>
      </c>
      <c r="AE295">
        <v>0</v>
      </c>
      <c r="AF295">
        <v>0.19490462397026781</v>
      </c>
      <c r="AG295">
        <v>29.03041368861151</v>
      </c>
      <c r="AH295">
        <v>4.0134741146575861</v>
      </c>
      <c r="AI295">
        <v>0.5854395848540348</v>
      </c>
      <c r="AJ295">
        <v>3.231229451525846</v>
      </c>
      <c r="AK295">
        <v>0.5854395848540348</v>
      </c>
      <c r="AL295">
        <v>0</v>
      </c>
      <c r="AM295">
        <v>0</v>
      </c>
      <c r="AN295">
        <v>0.58602946626048402</v>
      </c>
      <c r="AO295">
        <v>0</v>
      </c>
      <c r="AP295">
        <v>0.4789938707271636</v>
      </c>
      <c r="AQ295">
        <v>1</v>
      </c>
      <c r="AR295">
        <v>3</v>
      </c>
      <c r="AS295">
        <v>0</v>
      </c>
      <c r="AT295">
        <v>0</v>
      </c>
      <c r="AU295">
        <v>0.47899305892456662</v>
      </c>
      <c r="AV295">
        <v>0.1698558954293917</v>
      </c>
    </row>
    <row r="296" spans="1:48" x14ac:dyDescent="0.35">
      <c r="A296">
        <v>0</v>
      </c>
      <c r="B296">
        <v>-6.7199315199413396</v>
      </c>
      <c r="C296">
        <v>53.333333658701882</v>
      </c>
      <c r="D296">
        <v>1368.61194802409</v>
      </c>
      <c r="E296">
        <v>294</v>
      </c>
      <c r="F296">
        <v>48.159003067016599</v>
      </c>
      <c r="G296">
        <v>-0.22555811935535439</v>
      </c>
      <c r="H296">
        <v>0</v>
      </c>
      <c r="I296">
        <v>0</v>
      </c>
      <c r="J296">
        <v>0</v>
      </c>
      <c r="K296">
        <v>6.4571594117140724E-2</v>
      </c>
      <c r="L296">
        <v>0</v>
      </c>
      <c r="M296">
        <v>89.862262240617824</v>
      </c>
      <c r="N296">
        <v>-0.92113594550446765</v>
      </c>
      <c r="O296" t="b">
        <v>1</v>
      </c>
      <c r="P296">
        <v>0</v>
      </c>
      <c r="Q296" t="b">
        <v>0</v>
      </c>
      <c r="R296">
        <v>-0.92113594550446765</v>
      </c>
      <c r="S296">
        <v>361.88590143972812</v>
      </c>
      <c r="T296">
        <v>1574.9274430656969</v>
      </c>
      <c r="U296">
        <v>-24.3065571336295</v>
      </c>
      <c r="V296">
        <v>4</v>
      </c>
      <c r="W296">
        <v>1368.6119480240909</v>
      </c>
      <c r="X296" t="b">
        <v>0</v>
      </c>
      <c r="Y296">
        <v>1368.6119480240909</v>
      </c>
      <c r="Z296" t="b">
        <v>0</v>
      </c>
      <c r="AA296">
        <v>-5.6991289797863276</v>
      </c>
      <c r="AB296">
        <v>-0.93993463826986512</v>
      </c>
      <c r="AC296" t="b">
        <v>0</v>
      </c>
      <c r="AD296">
        <v>0</v>
      </c>
      <c r="AE296">
        <v>-6.8212102632969618E-13</v>
      </c>
      <c r="AF296">
        <v>0.38609893043634508</v>
      </c>
      <c r="AG296">
        <v>29.033303635768629</v>
      </c>
      <c r="AH296">
        <v>-2.5321376335031989</v>
      </c>
      <c r="AI296">
        <v>-0.36290775851606788</v>
      </c>
      <c r="AJ296">
        <v>3.1669913462831301</v>
      </c>
      <c r="AK296">
        <v>-0.36290775851606771</v>
      </c>
      <c r="AL296">
        <v>0</v>
      </c>
      <c r="AM296">
        <v>0</v>
      </c>
      <c r="AN296">
        <v>-0.3621957430261632</v>
      </c>
      <c r="AO296">
        <v>0</v>
      </c>
      <c r="AP296">
        <v>0.31739900129052839</v>
      </c>
      <c r="AQ296">
        <v>1</v>
      </c>
      <c r="AR296">
        <v>3</v>
      </c>
      <c r="AS296">
        <v>0</v>
      </c>
      <c r="AT296">
        <v>0</v>
      </c>
      <c r="AU296">
        <v>0.31739935504860539</v>
      </c>
      <c r="AV296">
        <v>0.1125530958246778</v>
      </c>
    </row>
    <row r="297" spans="1:48" x14ac:dyDescent="0.35">
      <c r="A297">
        <v>0</v>
      </c>
      <c r="B297">
        <v>-6.7199315199413396</v>
      </c>
      <c r="C297">
        <v>53.403131644768379</v>
      </c>
      <c r="D297">
        <v>1351.2899558977019</v>
      </c>
      <c r="E297">
        <v>295</v>
      </c>
      <c r="F297">
        <v>47.549473190307623</v>
      </c>
      <c r="G297">
        <v>-0.13126377799560271</v>
      </c>
      <c r="H297">
        <v>0</v>
      </c>
      <c r="I297">
        <v>0</v>
      </c>
      <c r="J297">
        <v>0</v>
      </c>
      <c r="K297">
        <v>4.5182722024811738E-2</v>
      </c>
      <c r="L297">
        <v>0</v>
      </c>
      <c r="M297">
        <v>89.85959560112579</v>
      </c>
      <c r="N297">
        <v>1.4524711413675451</v>
      </c>
      <c r="O297" t="b">
        <v>1</v>
      </c>
      <c r="P297">
        <v>0</v>
      </c>
      <c r="Q297" t="b">
        <v>0</v>
      </c>
      <c r="R297">
        <v>1.4524711413675451</v>
      </c>
      <c r="S297">
        <v>357.30565154169102</v>
      </c>
      <c r="T297">
        <v>1554.9941955094389</v>
      </c>
      <c r="U297">
        <v>38.81852316349363</v>
      </c>
      <c r="V297">
        <v>4</v>
      </c>
      <c r="W297">
        <v>1351.2899558977031</v>
      </c>
      <c r="X297" t="b">
        <v>0</v>
      </c>
      <c r="Y297">
        <v>1351.2899558977031</v>
      </c>
      <c r="Z297" t="b">
        <v>0</v>
      </c>
      <c r="AA297">
        <v>9.1017320592675262</v>
      </c>
      <c r="AB297">
        <v>1.482113409558719</v>
      </c>
      <c r="AC297" t="b">
        <v>0</v>
      </c>
      <c r="AD297">
        <v>0</v>
      </c>
      <c r="AE297">
        <v>-6.8212102632969618E-13</v>
      </c>
      <c r="AF297">
        <v>0.74041301953715366</v>
      </c>
      <c r="AG297">
        <v>29.05145604973578</v>
      </c>
      <c r="AH297">
        <v>14.145888256529799</v>
      </c>
      <c r="AI297">
        <v>2.0017387194044982</v>
      </c>
      <c r="AJ297">
        <v>3.6720884184774079</v>
      </c>
      <c r="AK297">
        <v>2.001738719404496</v>
      </c>
      <c r="AL297">
        <v>0</v>
      </c>
      <c r="AM297">
        <v>0</v>
      </c>
      <c r="AN297">
        <v>2.0020950502110679</v>
      </c>
      <c r="AO297">
        <v>0</v>
      </c>
      <c r="AP297">
        <v>0.69944501496320355</v>
      </c>
      <c r="AQ297">
        <v>1</v>
      </c>
      <c r="AR297">
        <v>3</v>
      </c>
      <c r="AS297">
        <v>0</v>
      </c>
      <c r="AT297">
        <v>0</v>
      </c>
      <c r="AU297">
        <v>0.69944068787495639</v>
      </c>
      <c r="AV297">
        <v>0.24802890589999149</v>
      </c>
    </row>
    <row r="298" spans="1:48" x14ac:dyDescent="0.35">
      <c r="A298">
        <v>0</v>
      </c>
      <c r="B298">
        <v>-6.7199315199413396</v>
      </c>
      <c r="C298">
        <v>53.472929630834876</v>
      </c>
      <c r="D298">
        <v>1339.1462208768639</v>
      </c>
      <c r="E298">
        <v>296</v>
      </c>
      <c r="F298">
        <v>47.122156906127927</v>
      </c>
      <c r="G298">
        <v>-0.1134252360694603</v>
      </c>
      <c r="H298">
        <v>0</v>
      </c>
      <c r="I298">
        <v>0</v>
      </c>
      <c r="J298">
        <v>0</v>
      </c>
      <c r="K298">
        <v>5.9736885259393767E-2</v>
      </c>
      <c r="L298">
        <v>0</v>
      </c>
      <c r="M298">
        <v>89.856928961633756</v>
      </c>
      <c r="N298">
        <v>1.8618029029293339</v>
      </c>
      <c r="O298" t="b">
        <v>1</v>
      </c>
      <c r="P298">
        <v>0</v>
      </c>
      <c r="Q298" t="b">
        <v>0</v>
      </c>
      <c r="R298">
        <v>1.8618029029293339</v>
      </c>
      <c r="S298">
        <v>354.09462704259471</v>
      </c>
      <c r="T298">
        <v>1541.0198168893719</v>
      </c>
      <c r="U298">
        <v>50.209482850198597</v>
      </c>
      <c r="V298">
        <v>4</v>
      </c>
      <c r="W298">
        <v>1339.1462208768639</v>
      </c>
      <c r="X298" t="b">
        <v>0</v>
      </c>
      <c r="Y298">
        <v>1339.1462208768639</v>
      </c>
      <c r="Z298" t="b">
        <v>0</v>
      </c>
      <c r="AA298">
        <v>11.772556565641549</v>
      </c>
      <c r="AB298">
        <v>1.8997988805401369</v>
      </c>
      <c r="AC298" t="b">
        <v>0</v>
      </c>
      <c r="AD298">
        <v>0</v>
      </c>
      <c r="AE298">
        <v>-4.5474735088646412E-13</v>
      </c>
      <c r="AF298">
        <v>0.78036663832732767</v>
      </c>
      <c r="AG298">
        <v>29.063559318741952</v>
      </c>
      <c r="AH298">
        <v>17.360103693399431</v>
      </c>
      <c r="AI298">
        <v>2.4344952580395418</v>
      </c>
      <c r="AJ298">
        <v>3.812857933167495</v>
      </c>
      <c r="AK298">
        <v>2.4344952580395409</v>
      </c>
      <c r="AL298">
        <v>0</v>
      </c>
      <c r="AM298">
        <v>0</v>
      </c>
      <c r="AN298">
        <v>2.4347021210535451</v>
      </c>
      <c r="AO298">
        <v>0</v>
      </c>
      <c r="AP298">
        <v>0.7680597574221546</v>
      </c>
      <c r="AQ298">
        <v>1</v>
      </c>
      <c r="AR298">
        <v>3</v>
      </c>
      <c r="AS298">
        <v>0</v>
      </c>
      <c r="AT298">
        <v>0</v>
      </c>
      <c r="AU298">
        <v>0.76805443630979398</v>
      </c>
      <c r="AV298">
        <v>0.27236005112646489</v>
      </c>
    </row>
    <row r="299" spans="1:48" x14ac:dyDescent="0.35">
      <c r="A299">
        <v>0</v>
      </c>
      <c r="B299">
        <v>-6.7199315199413396</v>
      </c>
      <c r="C299">
        <v>53.542727616901367</v>
      </c>
      <c r="D299">
        <v>1328.8391517349939</v>
      </c>
      <c r="E299">
        <v>297</v>
      </c>
      <c r="F299">
        <v>46.759469604492189</v>
      </c>
      <c r="G299">
        <v>-7.3371599239416163E-2</v>
      </c>
      <c r="H299">
        <v>0</v>
      </c>
      <c r="I299">
        <v>0</v>
      </c>
      <c r="J299">
        <v>0</v>
      </c>
      <c r="K299">
        <v>5.9010375552713851E-2</v>
      </c>
      <c r="L299">
        <v>0</v>
      </c>
      <c r="M299">
        <v>89.854262322141722</v>
      </c>
      <c r="N299">
        <v>2.8276430793924892</v>
      </c>
      <c r="O299" t="b">
        <v>1</v>
      </c>
      <c r="P299">
        <v>0</v>
      </c>
      <c r="Q299" t="b">
        <v>0</v>
      </c>
      <c r="R299">
        <v>2.8276430793924892</v>
      </c>
      <c r="S299">
        <v>351.36925042068771</v>
      </c>
      <c r="T299">
        <v>1529.158977830833</v>
      </c>
      <c r="U299">
        <v>76.847938090100982</v>
      </c>
      <c r="V299">
        <v>4</v>
      </c>
      <c r="W299">
        <v>1328.8391517349939</v>
      </c>
      <c r="X299" t="b">
        <v>0</v>
      </c>
      <c r="Y299">
        <v>1328.8391517349939</v>
      </c>
      <c r="Z299" t="b">
        <v>0</v>
      </c>
      <c r="AA299">
        <v>18.018442867014219</v>
      </c>
      <c r="AB299">
        <v>2.885350081012743</v>
      </c>
      <c r="AC299" t="b">
        <v>0</v>
      </c>
      <c r="AD299">
        <v>0</v>
      </c>
      <c r="AE299">
        <v>0</v>
      </c>
      <c r="AF299">
        <v>0.83284356763019485</v>
      </c>
      <c r="AG299">
        <v>29.076685677775519</v>
      </c>
      <c r="AH299">
        <v>24.896256211132069</v>
      </c>
      <c r="AI299">
        <v>3.4644562234212</v>
      </c>
      <c r="AJ299">
        <v>4.1615693676174352</v>
      </c>
      <c r="AK299">
        <v>3.4644562234212</v>
      </c>
      <c r="AL299">
        <v>0</v>
      </c>
      <c r="AM299">
        <v>0</v>
      </c>
      <c r="AN299">
        <v>3.4645355355748539</v>
      </c>
      <c r="AO299">
        <v>0</v>
      </c>
      <c r="AP299">
        <v>0.9385770261417673</v>
      </c>
      <c r="AQ299">
        <v>1</v>
      </c>
      <c r="AR299">
        <v>3</v>
      </c>
      <c r="AS299">
        <v>0</v>
      </c>
      <c r="AT299">
        <v>0</v>
      </c>
      <c r="AU299">
        <v>0.93857027274803928</v>
      </c>
      <c r="AV299">
        <v>0.3328267312661265</v>
      </c>
    </row>
    <row r="300" spans="1:48" x14ac:dyDescent="0.35">
      <c r="A300">
        <v>0</v>
      </c>
      <c r="B300">
        <v>-6.7199315199413396</v>
      </c>
      <c r="C300">
        <v>53.622789389366488</v>
      </c>
      <c r="D300">
        <v>1325.244762970729</v>
      </c>
      <c r="E300">
        <v>298</v>
      </c>
      <c r="F300">
        <v>46.632989501953134</v>
      </c>
      <c r="G300">
        <v>-7.2787045187183708E-4</v>
      </c>
      <c r="H300">
        <v>0</v>
      </c>
      <c r="I300">
        <v>0</v>
      </c>
      <c r="J300">
        <v>0</v>
      </c>
      <c r="K300">
        <v>6.1832915347025258E-2</v>
      </c>
      <c r="L300">
        <v>0</v>
      </c>
      <c r="M300">
        <v>89.851595682649688</v>
      </c>
      <c r="N300">
        <v>4.6272267645773031</v>
      </c>
      <c r="O300" t="b">
        <v>1</v>
      </c>
      <c r="P300">
        <v>0</v>
      </c>
      <c r="Q300" t="b">
        <v>0</v>
      </c>
      <c r="R300">
        <v>4.6272267645773031</v>
      </c>
      <c r="S300">
        <v>350.41882863023159</v>
      </c>
      <c r="T300">
        <v>1525.0227421987679</v>
      </c>
      <c r="U300">
        <v>126.09699346379141</v>
      </c>
      <c r="V300">
        <v>4</v>
      </c>
      <c r="W300">
        <v>1325.244762970729</v>
      </c>
      <c r="X300" t="b">
        <v>0</v>
      </c>
      <c r="Y300">
        <v>1325.244762970729</v>
      </c>
      <c r="Z300" t="b">
        <v>0</v>
      </c>
      <c r="AA300">
        <v>29.565809166742799</v>
      </c>
      <c r="AB300">
        <v>4.7216599638543917</v>
      </c>
      <c r="AC300" t="b">
        <v>0</v>
      </c>
      <c r="AD300">
        <v>0</v>
      </c>
      <c r="AE300">
        <v>-2.2737367544323211E-13</v>
      </c>
      <c r="AF300">
        <v>0.87584712485440652</v>
      </c>
      <c r="AG300">
        <v>29.091858275727692</v>
      </c>
      <c r="AH300">
        <v>38.845586624941042</v>
      </c>
      <c r="AI300">
        <v>5.3909635938341181</v>
      </c>
      <c r="AJ300">
        <v>4.8227912662036374</v>
      </c>
      <c r="AK300">
        <v>5.3909635938341154</v>
      </c>
      <c r="AL300">
        <v>0</v>
      </c>
      <c r="AM300">
        <v>0</v>
      </c>
      <c r="AN300">
        <v>5.3909647269400862</v>
      </c>
      <c r="AO300">
        <v>0</v>
      </c>
      <c r="AP300">
        <v>1.268090414956087</v>
      </c>
      <c r="AQ300">
        <v>1</v>
      </c>
      <c r="AR300">
        <v>3</v>
      </c>
      <c r="AS300">
        <v>0</v>
      </c>
      <c r="AT300">
        <v>0</v>
      </c>
      <c r="AU300">
        <v>1.268082675318343</v>
      </c>
      <c r="AV300">
        <v>0.44967523909071139</v>
      </c>
    </row>
    <row r="301" spans="1:48" x14ac:dyDescent="0.35">
      <c r="A301">
        <v>0</v>
      </c>
      <c r="B301">
        <v>-6.7199315199413396</v>
      </c>
      <c r="C301">
        <v>53.5745506246421</v>
      </c>
      <c r="D301">
        <v>1327.1775545740679</v>
      </c>
      <c r="E301">
        <v>299</v>
      </c>
      <c r="F301">
        <v>46.701000976562497</v>
      </c>
      <c r="G301">
        <v>2.7559224438825861E-2</v>
      </c>
      <c r="H301">
        <v>0</v>
      </c>
      <c r="I301">
        <v>0</v>
      </c>
      <c r="J301">
        <v>0</v>
      </c>
      <c r="K301">
        <v>6.13756811807189E-2</v>
      </c>
      <c r="L301">
        <v>0</v>
      </c>
      <c r="M301">
        <v>89.848929043157653</v>
      </c>
      <c r="N301">
        <v>5.3462771340628521</v>
      </c>
      <c r="O301" t="b">
        <v>1</v>
      </c>
      <c r="P301">
        <v>0</v>
      </c>
      <c r="Q301" t="b">
        <v>0</v>
      </c>
      <c r="R301">
        <v>5.3462771340628521</v>
      </c>
      <c r="S301">
        <v>350.92989389798652</v>
      </c>
      <c r="T301">
        <v>1527.246898244038</v>
      </c>
      <c r="U301">
        <v>145.47972933977911</v>
      </c>
      <c r="V301">
        <v>4</v>
      </c>
      <c r="W301">
        <v>1327.1775545740691</v>
      </c>
      <c r="X301" t="b">
        <v>0</v>
      </c>
      <c r="Y301">
        <v>1327.1775545740691</v>
      </c>
      <c r="Z301" t="b">
        <v>0</v>
      </c>
      <c r="AA301">
        <v>34.110455746309263</v>
      </c>
      <c r="AB301">
        <v>5.4553848306763806</v>
      </c>
      <c r="AC301" t="b">
        <v>0</v>
      </c>
      <c r="AD301">
        <v>0</v>
      </c>
      <c r="AE301">
        <v>-6.8212102632969618E-13</v>
      </c>
      <c r="AF301">
        <v>0.8852893373920907</v>
      </c>
      <c r="AG301">
        <v>29.11029950349003</v>
      </c>
      <c r="AH301">
        <v>44.33865472022358</v>
      </c>
      <c r="AI301">
        <v>6.1622619862868806</v>
      </c>
      <c r="AJ301">
        <v>5.0861164621001578</v>
      </c>
      <c r="AK301">
        <v>6.162261986286877</v>
      </c>
      <c r="AL301">
        <v>0</v>
      </c>
      <c r="AM301">
        <v>0</v>
      </c>
      <c r="AN301">
        <v>6.1622708810770792</v>
      </c>
      <c r="AO301">
        <v>0</v>
      </c>
      <c r="AP301">
        <v>1.403233407534253</v>
      </c>
      <c r="AQ301">
        <v>1</v>
      </c>
      <c r="AR301">
        <v>3</v>
      </c>
      <c r="AS301">
        <v>0</v>
      </c>
      <c r="AT301">
        <v>0</v>
      </c>
      <c r="AU301">
        <v>1.403226083777682</v>
      </c>
      <c r="AV301">
        <v>0.4975984902267076</v>
      </c>
    </row>
    <row r="302" spans="1:48" x14ac:dyDescent="0.35">
      <c r="A302">
        <v>0</v>
      </c>
      <c r="B302">
        <v>-6.7199315199413396</v>
      </c>
      <c r="C302">
        <v>53.65496453107135</v>
      </c>
      <c r="D302">
        <v>1329.9001772251761</v>
      </c>
      <c r="E302">
        <v>300</v>
      </c>
      <c r="F302">
        <v>46.796805191040043</v>
      </c>
      <c r="G302">
        <v>2.7004046935663158E-2</v>
      </c>
      <c r="H302">
        <v>0</v>
      </c>
      <c r="I302">
        <v>0</v>
      </c>
      <c r="J302">
        <v>0</v>
      </c>
      <c r="K302">
        <v>5.9625046760004297E-2</v>
      </c>
      <c r="L302">
        <v>0</v>
      </c>
      <c r="M302">
        <v>89.846262403665619</v>
      </c>
      <c r="N302">
        <v>5.3495095269383937</v>
      </c>
      <c r="O302" t="b">
        <v>1</v>
      </c>
      <c r="P302">
        <v>0</v>
      </c>
      <c r="Q302" t="b">
        <v>0</v>
      </c>
      <c r="R302">
        <v>5.3495095269383937</v>
      </c>
      <c r="S302">
        <v>351.64980486602889</v>
      </c>
      <c r="T302">
        <v>1530.3799507769579</v>
      </c>
      <c r="U302">
        <v>145.2696755490249</v>
      </c>
      <c r="V302">
        <v>4</v>
      </c>
      <c r="W302">
        <v>1329.9001772251761</v>
      </c>
      <c r="X302" t="b">
        <v>0</v>
      </c>
      <c r="Y302">
        <v>1329.9001772251761</v>
      </c>
      <c r="Z302" t="b">
        <v>0</v>
      </c>
      <c r="AA302">
        <v>34.061204688678167</v>
      </c>
      <c r="AB302">
        <v>5.4586831907534634</v>
      </c>
      <c r="AC302" t="b">
        <v>0</v>
      </c>
      <c r="AD302">
        <v>0</v>
      </c>
      <c r="AE302">
        <v>-2.2737367544323211E-13</v>
      </c>
      <c r="AF302">
        <v>0.88515497035249802</v>
      </c>
      <c r="AG302">
        <v>29.129985958688369</v>
      </c>
      <c r="AH302">
        <v>44.281356390200912</v>
      </c>
      <c r="AI302">
        <v>6.1669237292760553</v>
      </c>
      <c r="AJ302">
        <v>5.085493687464222</v>
      </c>
      <c r="AK302">
        <v>6.1669237292760526</v>
      </c>
      <c r="AL302">
        <v>0</v>
      </c>
      <c r="AM302">
        <v>0</v>
      </c>
      <c r="AN302">
        <v>6.1669394648743339</v>
      </c>
      <c r="AO302">
        <v>0</v>
      </c>
      <c r="AP302">
        <v>1.4043677114405251</v>
      </c>
      <c r="AQ302">
        <v>1</v>
      </c>
      <c r="AR302">
        <v>3</v>
      </c>
      <c r="AS302">
        <v>0</v>
      </c>
      <c r="AT302">
        <v>0</v>
      </c>
      <c r="AU302">
        <v>1.404360197926662</v>
      </c>
      <c r="AV302">
        <v>0.4980006588400207</v>
      </c>
    </row>
    <row r="303" spans="1:48" x14ac:dyDescent="0.35">
      <c r="A303">
        <v>0</v>
      </c>
      <c r="B303">
        <v>-6.7199315199413396</v>
      </c>
      <c r="C303">
        <v>53.737697120592593</v>
      </c>
      <c r="D303">
        <v>1333.369571109323</v>
      </c>
      <c r="E303">
        <v>301</v>
      </c>
      <c r="F303">
        <v>46.918886947631833</v>
      </c>
      <c r="G303">
        <v>4.5996230376297298E-2</v>
      </c>
      <c r="H303">
        <v>0</v>
      </c>
      <c r="I303">
        <v>0</v>
      </c>
      <c r="J303">
        <v>0</v>
      </c>
      <c r="K303">
        <v>6.0061858387427641E-2</v>
      </c>
      <c r="L303">
        <v>0</v>
      </c>
      <c r="M303">
        <v>89.843595764173585</v>
      </c>
      <c r="N303">
        <v>5.8489092536592819</v>
      </c>
      <c r="O303" t="b">
        <v>1</v>
      </c>
      <c r="P303">
        <v>0</v>
      </c>
      <c r="Q303" t="b">
        <v>0</v>
      </c>
      <c r="R303">
        <v>5.8489092536592819</v>
      </c>
      <c r="S303">
        <v>352.56717573585541</v>
      </c>
      <c r="T303">
        <v>1534.372348802443</v>
      </c>
      <c r="U303">
        <v>158.41794985133109</v>
      </c>
      <c r="V303">
        <v>4</v>
      </c>
      <c r="W303">
        <v>1333.369571109323</v>
      </c>
      <c r="X303" t="b">
        <v>0</v>
      </c>
      <c r="Y303">
        <v>1333.369571109323</v>
      </c>
      <c r="Z303" t="b">
        <v>0</v>
      </c>
      <c r="AA303">
        <v>37.144064622254618</v>
      </c>
      <c r="AB303">
        <v>5.9682747486319201</v>
      </c>
      <c r="AC303" t="b">
        <v>0</v>
      </c>
      <c r="AD303">
        <v>0</v>
      </c>
      <c r="AE303">
        <v>0</v>
      </c>
      <c r="AF303">
        <v>0.89031137326536192</v>
      </c>
      <c r="AG303">
        <v>29.149707390234099</v>
      </c>
      <c r="AH303">
        <v>48.009560302751368</v>
      </c>
      <c r="AI303">
        <v>6.7035813849510886</v>
      </c>
      <c r="AJ303">
        <v>5.2661027397425926</v>
      </c>
      <c r="AK303">
        <v>6.7035813849510886</v>
      </c>
      <c r="AL303">
        <v>0</v>
      </c>
      <c r="AM303">
        <v>0</v>
      </c>
      <c r="AN303">
        <v>6.7035858018470611</v>
      </c>
      <c r="AO303">
        <v>0</v>
      </c>
      <c r="AP303">
        <v>1.4992118359758391</v>
      </c>
      <c r="AQ303">
        <v>1</v>
      </c>
      <c r="AR303">
        <v>3</v>
      </c>
      <c r="AS303">
        <v>0</v>
      </c>
      <c r="AT303">
        <v>0</v>
      </c>
      <c r="AU303">
        <v>1.499204479471961</v>
      </c>
      <c r="AV303">
        <v>0.53163342254729395</v>
      </c>
    </row>
    <row r="304" spans="1:48" x14ac:dyDescent="0.35">
      <c r="A304">
        <v>0</v>
      </c>
      <c r="B304">
        <v>-6.7199315199413396</v>
      </c>
      <c r="C304">
        <v>53.830495587910882</v>
      </c>
      <c r="D304">
        <v>1333.1807453658801</v>
      </c>
      <c r="E304">
        <v>302</v>
      </c>
      <c r="F304">
        <v>46.912242507934572</v>
      </c>
      <c r="G304">
        <v>-0.1147912043620849</v>
      </c>
      <c r="H304">
        <v>0</v>
      </c>
      <c r="I304">
        <v>0</v>
      </c>
      <c r="J304">
        <v>0</v>
      </c>
      <c r="K304">
        <v>5.8813744367514992E-2</v>
      </c>
      <c r="L304">
        <v>0</v>
      </c>
      <c r="M304">
        <v>89.840929124681551</v>
      </c>
      <c r="N304">
        <v>1.8055146330699401</v>
      </c>
      <c r="O304" t="b">
        <v>1</v>
      </c>
      <c r="P304">
        <v>0</v>
      </c>
      <c r="Q304" t="b">
        <v>0</v>
      </c>
      <c r="R304">
        <v>1.8055146330699401</v>
      </c>
      <c r="S304">
        <v>352.51724677353741</v>
      </c>
      <c r="T304">
        <v>1534.155057958435</v>
      </c>
      <c r="U304">
        <v>48.909365083479088</v>
      </c>
      <c r="V304">
        <v>4</v>
      </c>
      <c r="W304">
        <v>1333.1807453658801</v>
      </c>
      <c r="X304" t="b">
        <v>0</v>
      </c>
      <c r="Y304">
        <v>1333.1807453658801</v>
      </c>
      <c r="Z304" t="b">
        <v>0</v>
      </c>
      <c r="AA304">
        <v>11.467719529252109</v>
      </c>
      <c r="AB304">
        <v>1.8423618704795299</v>
      </c>
      <c r="AC304" t="b">
        <v>0</v>
      </c>
      <c r="AD304">
        <v>0</v>
      </c>
      <c r="AE304">
        <v>0</v>
      </c>
      <c r="AF304">
        <v>0.77705875057734652</v>
      </c>
      <c r="AG304">
        <v>29.170301771544509</v>
      </c>
      <c r="AH304">
        <v>16.982570680383581</v>
      </c>
      <c r="AI304">
        <v>2.3709428265374721</v>
      </c>
      <c r="AJ304">
        <v>3.7861155258932389</v>
      </c>
      <c r="AK304">
        <v>2.3709428265374721</v>
      </c>
      <c r="AL304">
        <v>0</v>
      </c>
      <c r="AM304">
        <v>0</v>
      </c>
      <c r="AN304">
        <v>2.3711979277687649</v>
      </c>
      <c r="AO304">
        <v>0</v>
      </c>
      <c r="AP304">
        <v>0.7550103311198213</v>
      </c>
      <c r="AQ304">
        <v>1</v>
      </c>
      <c r="AR304">
        <v>3</v>
      </c>
      <c r="AS304">
        <v>0</v>
      </c>
      <c r="AT304">
        <v>0</v>
      </c>
      <c r="AU304">
        <v>0.75500394341982635</v>
      </c>
      <c r="AV304">
        <v>0.26773221129806052</v>
      </c>
    </row>
    <row r="305" spans="1:48" x14ac:dyDescent="0.35">
      <c r="A305">
        <v>-45.552337909157359</v>
      </c>
      <c r="B305">
        <v>38.832406389216018</v>
      </c>
      <c r="C305">
        <v>53.900293573977379</v>
      </c>
      <c r="D305">
        <v>1308.4381660386659</v>
      </c>
      <c r="E305">
        <v>303</v>
      </c>
      <c r="F305">
        <v>46.041595458984382</v>
      </c>
      <c r="G305">
        <v>-0.3179076534675005</v>
      </c>
      <c r="H305">
        <v>0.95175019013557627</v>
      </c>
      <c r="I305">
        <v>0</v>
      </c>
      <c r="J305">
        <v>0</v>
      </c>
      <c r="K305">
        <v>8.0883629566939008E-2</v>
      </c>
      <c r="L305">
        <v>0</v>
      </c>
      <c r="M305">
        <v>89.847300647473077</v>
      </c>
      <c r="N305">
        <v>-3.294555196503882</v>
      </c>
      <c r="O305" t="b">
        <v>1</v>
      </c>
      <c r="P305">
        <v>0</v>
      </c>
      <c r="Q305" t="b">
        <v>0</v>
      </c>
      <c r="R305">
        <v>-3.294555196503882</v>
      </c>
      <c r="S305">
        <v>345.97485859937342</v>
      </c>
      <c r="T305">
        <v>1505.6825846244731</v>
      </c>
      <c r="U305">
        <v>-90.933441857956979</v>
      </c>
      <c r="V305">
        <v>4</v>
      </c>
      <c r="W305">
        <v>1308.4381660386671</v>
      </c>
      <c r="X305" t="b">
        <v>0</v>
      </c>
      <c r="Y305">
        <v>1308.4381660386671</v>
      </c>
      <c r="Z305" t="b">
        <v>0</v>
      </c>
      <c r="AA305">
        <v>-21.32105385700147</v>
      </c>
      <c r="AB305">
        <v>-3.3617910168406961</v>
      </c>
      <c r="AC305" t="b">
        <v>0</v>
      </c>
      <c r="AD305">
        <v>0</v>
      </c>
      <c r="AE305">
        <v>-1.1368683772161601E-12</v>
      </c>
      <c r="AF305">
        <v>0.80440260721279522</v>
      </c>
      <c r="AG305">
        <v>29.1832229971765</v>
      </c>
      <c r="AH305">
        <v>-19.7361465029878</v>
      </c>
      <c r="AI305">
        <v>-2.7042334588512098</v>
      </c>
      <c r="AJ305">
        <v>1.584907354013666</v>
      </c>
      <c r="AK305">
        <v>-2.704233458851208</v>
      </c>
      <c r="AL305">
        <v>2</v>
      </c>
      <c r="AM305">
        <v>0</v>
      </c>
      <c r="AN305">
        <v>-1.7512192915382141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 x14ac:dyDescent="0.35">
      <c r="A306">
        <v>0</v>
      </c>
      <c r="B306">
        <v>-6.7199315199413396</v>
      </c>
      <c r="C306">
        <v>53.973511678368908</v>
      </c>
      <c r="D306">
        <v>1277.684948262865</v>
      </c>
      <c r="E306">
        <v>304</v>
      </c>
      <c r="F306">
        <v>44.959444808959958</v>
      </c>
      <c r="G306">
        <v>-0.24090959758008079</v>
      </c>
      <c r="H306">
        <v>0</v>
      </c>
      <c r="I306">
        <v>0</v>
      </c>
      <c r="J306">
        <v>0</v>
      </c>
      <c r="K306">
        <v>8.1759157073703265E-2</v>
      </c>
      <c r="L306">
        <v>0</v>
      </c>
      <c r="M306">
        <v>89.853672170264602</v>
      </c>
      <c r="N306">
        <v>-1.4276703515579809</v>
      </c>
      <c r="O306" t="b">
        <v>1</v>
      </c>
      <c r="P306">
        <v>0</v>
      </c>
      <c r="Q306" t="b">
        <v>0</v>
      </c>
      <c r="R306">
        <v>-1.4276703515579809</v>
      </c>
      <c r="S306">
        <v>337.8431482536937</v>
      </c>
      <c r="T306">
        <v>1470.2933812000749</v>
      </c>
      <c r="U306">
        <v>-40.353778621356859</v>
      </c>
      <c r="V306">
        <v>4</v>
      </c>
      <c r="W306">
        <v>1277.684948262865</v>
      </c>
      <c r="X306" t="b">
        <v>0</v>
      </c>
      <c r="Y306">
        <v>1277.684948262865</v>
      </c>
      <c r="Z306" t="b">
        <v>0</v>
      </c>
      <c r="AA306">
        <v>-9.4617015449985118</v>
      </c>
      <c r="AB306">
        <v>-1.456806481181613</v>
      </c>
      <c r="AC306" t="b">
        <v>0</v>
      </c>
      <c r="AD306">
        <v>0</v>
      </c>
      <c r="AE306">
        <v>-2.2737367544323211E-13</v>
      </c>
      <c r="AF306">
        <v>0.62285842286028703</v>
      </c>
      <c r="AG306">
        <v>29.203908787420701</v>
      </c>
      <c r="AH306">
        <v>-6.7817036845713634</v>
      </c>
      <c r="AI306">
        <v>-0.907384187281424</v>
      </c>
      <c r="AJ306">
        <v>2.6799978604271479</v>
      </c>
      <c r="AK306">
        <v>-0.90738418728142356</v>
      </c>
      <c r="AL306">
        <v>0</v>
      </c>
      <c r="AM306">
        <v>0</v>
      </c>
      <c r="AN306">
        <v>-0.90634614473107855</v>
      </c>
      <c r="AO306">
        <v>0</v>
      </c>
      <c r="AP306">
        <v>0.19982715381307931</v>
      </c>
      <c r="AQ306">
        <v>1</v>
      </c>
      <c r="AR306">
        <v>3</v>
      </c>
      <c r="AS306">
        <v>0</v>
      </c>
      <c r="AT306">
        <v>0</v>
      </c>
      <c r="AU306">
        <v>0.19982580129421329</v>
      </c>
      <c r="AV306">
        <v>7.0860296984114626E-2</v>
      </c>
    </row>
    <row r="307" spans="1:48" x14ac:dyDescent="0.35">
      <c r="A307">
        <v>0</v>
      </c>
      <c r="B307">
        <v>-6.7199315199413396</v>
      </c>
      <c r="C307">
        <v>54.040990981343413</v>
      </c>
      <c r="D307">
        <v>1258.1462646267601</v>
      </c>
      <c r="E307">
        <v>305</v>
      </c>
      <c r="F307">
        <v>44.271913528442383</v>
      </c>
      <c r="G307">
        <v>-0.19318889833050881</v>
      </c>
      <c r="H307">
        <v>0</v>
      </c>
      <c r="I307">
        <v>0</v>
      </c>
      <c r="J307">
        <v>0</v>
      </c>
      <c r="K307">
        <v>7.7312363788631822E-2</v>
      </c>
      <c r="L307">
        <v>0</v>
      </c>
      <c r="M307">
        <v>89.851005530772568</v>
      </c>
      <c r="N307">
        <v>-0.31411379151889468</v>
      </c>
      <c r="O307" t="b">
        <v>1</v>
      </c>
      <c r="P307">
        <v>0</v>
      </c>
      <c r="Q307" t="b">
        <v>0</v>
      </c>
      <c r="R307">
        <v>-0.31411379151889468</v>
      </c>
      <c r="S307">
        <v>332.67676478699531</v>
      </c>
      <c r="T307">
        <v>1447.8092803530039</v>
      </c>
      <c r="U307">
        <v>-9.0164570367115893</v>
      </c>
      <c r="V307">
        <v>4</v>
      </c>
      <c r="W307">
        <v>1258.1462646267601</v>
      </c>
      <c r="X307" t="b">
        <v>0</v>
      </c>
      <c r="Y307">
        <v>1258.1462646267601</v>
      </c>
      <c r="Z307" t="b">
        <v>0</v>
      </c>
      <c r="AA307">
        <v>-2.11407774907891</v>
      </c>
      <c r="AB307">
        <v>-0.32052427706009662</v>
      </c>
      <c r="AC307" t="b">
        <v>0</v>
      </c>
      <c r="AD307">
        <v>0</v>
      </c>
      <c r="AE307">
        <v>-2.2737367544323211E-13</v>
      </c>
      <c r="AF307">
        <v>0</v>
      </c>
      <c r="AG307">
        <v>29.22119280186023</v>
      </c>
      <c r="AH307">
        <v>1.2437098932073529</v>
      </c>
      <c r="AI307">
        <v>0.1638622219349572</v>
      </c>
      <c r="AJ307">
        <v>3.3577876422862629</v>
      </c>
      <c r="AK307">
        <v>0.16386222193495709</v>
      </c>
      <c r="AL307">
        <v>0</v>
      </c>
      <c r="AM307">
        <v>0</v>
      </c>
      <c r="AN307">
        <v>0.16469115539500101</v>
      </c>
      <c r="AO307">
        <v>0</v>
      </c>
      <c r="AP307">
        <v>0.36813980531968671</v>
      </c>
      <c r="AQ307">
        <v>1</v>
      </c>
      <c r="AR307">
        <v>3</v>
      </c>
      <c r="AS307">
        <v>0</v>
      </c>
      <c r="AT307">
        <v>0</v>
      </c>
      <c r="AU307">
        <v>0.36813554228876272</v>
      </c>
      <c r="AV307">
        <v>0.13054467285023841</v>
      </c>
    </row>
    <row r="308" spans="1:48" x14ac:dyDescent="0.35">
      <c r="A308">
        <v>-40.557535065959449</v>
      </c>
      <c r="B308">
        <v>33.837603546018109</v>
      </c>
      <c r="C308">
        <v>54.108470284317917</v>
      </c>
      <c r="D308">
        <v>1232.743163786042</v>
      </c>
      <c r="E308">
        <v>306</v>
      </c>
      <c r="F308">
        <v>43.378023910522458</v>
      </c>
      <c r="G308">
        <v>-0.30418555779581352</v>
      </c>
      <c r="H308">
        <v>0.84739101179475018</v>
      </c>
      <c r="I308">
        <v>0</v>
      </c>
      <c r="J308">
        <v>0</v>
      </c>
      <c r="K308">
        <v>7.0074331460102779E-2</v>
      </c>
      <c r="L308">
        <v>0</v>
      </c>
      <c r="M308">
        <v>89.856386021253925</v>
      </c>
      <c r="N308">
        <v>-2.9387319046855409</v>
      </c>
      <c r="O308" t="b">
        <v>1</v>
      </c>
      <c r="P308">
        <v>0</v>
      </c>
      <c r="Q308" t="b">
        <v>0</v>
      </c>
      <c r="R308">
        <v>-2.9387319046855409</v>
      </c>
      <c r="S308">
        <v>325.95972270623599</v>
      </c>
      <c r="T308">
        <v>1418.576713217539</v>
      </c>
      <c r="U308">
        <v>-86.092914517677613</v>
      </c>
      <c r="V308">
        <v>4</v>
      </c>
      <c r="W308">
        <v>1232.743163786042</v>
      </c>
      <c r="X308" t="b">
        <v>0</v>
      </c>
      <c r="Y308">
        <v>1232.743163786042</v>
      </c>
      <c r="Z308" t="b">
        <v>0</v>
      </c>
      <c r="AA308">
        <v>-20.186101280592929</v>
      </c>
      <c r="AB308">
        <v>-2.9987060251893278</v>
      </c>
      <c r="AC308" t="b">
        <v>0</v>
      </c>
      <c r="AD308">
        <v>0</v>
      </c>
      <c r="AE308">
        <v>4.5474735088646412E-13</v>
      </c>
      <c r="AF308">
        <v>0.80048948832012057</v>
      </c>
      <c r="AG308">
        <v>29.22119280186023</v>
      </c>
      <c r="AH308">
        <v>-18.594662698826191</v>
      </c>
      <c r="AI308">
        <v>-2.400432651726268</v>
      </c>
      <c r="AJ308">
        <v>1.591438581766734</v>
      </c>
      <c r="AK308">
        <v>-2.400432651726268</v>
      </c>
      <c r="AL308">
        <v>2</v>
      </c>
      <c r="AM308">
        <v>0</v>
      </c>
      <c r="AN308">
        <v>-1.5515487827226859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 x14ac:dyDescent="0.35">
      <c r="A309">
        <v>-34.365580544093739</v>
      </c>
      <c r="B309">
        <v>27.645649024152402</v>
      </c>
      <c r="C309">
        <v>54.181688388709453</v>
      </c>
      <c r="D309">
        <v>1197.8348365014519</v>
      </c>
      <c r="E309">
        <v>307</v>
      </c>
      <c r="F309">
        <v>42.149662399291991</v>
      </c>
      <c r="G309">
        <v>-0.35861147811156441</v>
      </c>
      <c r="H309">
        <v>0.71801908130791059</v>
      </c>
      <c r="I309">
        <v>0</v>
      </c>
      <c r="J309">
        <v>0</v>
      </c>
      <c r="K309">
        <v>6.9868976073622219E-2</v>
      </c>
      <c r="L309">
        <v>0</v>
      </c>
      <c r="M309">
        <v>89.868585079303557</v>
      </c>
      <c r="N309">
        <v>-4.1513122945902792</v>
      </c>
      <c r="O309" t="b">
        <v>1</v>
      </c>
      <c r="P309">
        <v>0</v>
      </c>
      <c r="Q309" t="b">
        <v>0</v>
      </c>
      <c r="R309">
        <v>-4.1513122945902792</v>
      </c>
      <c r="S309">
        <v>316.72932580273459</v>
      </c>
      <c r="T309">
        <v>1378.406025893501</v>
      </c>
      <c r="U309">
        <v>-125.1608521555784</v>
      </c>
      <c r="V309">
        <v>4</v>
      </c>
      <c r="W309">
        <v>1197.8348365014519</v>
      </c>
      <c r="X309" t="b">
        <v>0</v>
      </c>
      <c r="Y309">
        <v>1197.8348365014519</v>
      </c>
      <c r="Z309" t="b">
        <v>0</v>
      </c>
      <c r="AA309">
        <v>-29.346313249263389</v>
      </c>
      <c r="AB309">
        <v>-4.2360329536635506</v>
      </c>
      <c r="AC309" t="b">
        <v>0</v>
      </c>
      <c r="AD309">
        <v>0</v>
      </c>
      <c r="AE309">
        <v>-4.5474735088646412E-13</v>
      </c>
      <c r="AF309">
        <v>0.84927600112969526</v>
      </c>
      <c r="AG309">
        <v>29.240013599160459</v>
      </c>
      <c r="AH309">
        <v>-28.68022964814017</v>
      </c>
      <c r="AI309">
        <v>-3.5975611275409922</v>
      </c>
      <c r="AJ309">
        <v>0.66608360112322273</v>
      </c>
      <c r="AK309">
        <v>-3.59756112754099</v>
      </c>
      <c r="AL309">
        <v>2</v>
      </c>
      <c r="AM309">
        <v>1.2386814147400871</v>
      </c>
      <c r="AN309">
        <v>-1.6388350225324431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 x14ac:dyDescent="0.35">
      <c r="A310">
        <v>-75.734203146147735</v>
      </c>
      <c r="B310">
        <v>63.801335754411902</v>
      </c>
      <c r="C310">
        <v>54.254906493100982</v>
      </c>
      <c r="D310">
        <v>1162.4896125417861</v>
      </c>
      <c r="E310">
        <v>308</v>
      </c>
      <c r="F310">
        <v>40.90592727661133</v>
      </c>
      <c r="G310">
        <v>-0.32144905801718687</v>
      </c>
      <c r="H310">
        <v>1.5823565935925821</v>
      </c>
      <c r="I310">
        <v>0</v>
      </c>
      <c r="J310">
        <v>0</v>
      </c>
      <c r="K310">
        <v>5.9054718040913418E-2</v>
      </c>
      <c r="L310">
        <v>0</v>
      </c>
      <c r="M310">
        <v>89.886729322315176</v>
      </c>
      <c r="N310">
        <v>-3.2779629021819061</v>
      </c>
      <c r="O310" t="b">
        <v>1</v>
      </c>
      <c r="P310">
        <v>0</v>
      </c>
      <c r="Q310" t="b">
        <v>0</v>
      </c>
      <c r="R310">
        <v>-3.2779629021819061</v>
      </c>
      <c r="S310">
        <v>307.38340546885212</v>
      </c>
      <c r="T310">
        <v>1337.732580600444</v>
      </c>
      <c r="U310">
        <v>-101.834514786187</v>
      </c>
      <c r="V310">
        <v>4</v>
      </c>
      <c r="W310">
        <v>1162.4896125417861</v>
      </c>
      <c r="X310" t="b">
        <v>0</v>
      </c>
      <c r="Y310">
        <v>1162.4896125417861</v>
      </c>
      <c r="Z310" t="b">
        <v>0</v>
      </c>
      <c r="AA310">
        <v>-23.877015209096211</v>
      </c>
      <c r="AB310">
        <v>-3.344860104267251</v>
      </c>
      <c r="AC310" t="b">
        <v>0</v>
      </c>
      <c r="AD310">
        <v>0</v>
      </c>
      <c r="AE310">
        <v>0</v>
      </c>
      <c r="AF310">
        <v>0.82741473400105781</v>
      </c>
      <c r="AG310">
        <v>29.26009898044995</v>
      </c>
      <c r="AH310">
        <v>-22.734400676609379</v>
      </c>
      <c r="AI310">
        <v>-2.7675865334430378</v>
      </c>
      <c r="AJ310">
        <v>1.142614532486828</v>
      </c>
      <c r="AK310">
        <v>-2.7675865334430378</v>
      </c>
      <c r="AL310">
        <v>2</v>
      </c>
      <c r="AM310">
        <v>0</v>
      </c>
      <c r="AN310">
        <v>-1.1836295590884041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35">
      <c r="A311">
        <v>0</v>
      </c>
      <c r="B311">
        <v>-6.7199315199413396</v>
      </c>
      <c r="C311">
        <v>54.308802372167079</v>
      </c>
      <c r="D311">
        <v>1135.389193973795</v>
      </c>
      <c r="E311">
        <v>309</v>
      </c>
      <c r="F311">
        <v>39.952312088012697</v>
      </c>
      <c r="G311">
        <v>-0.1867175492190993</v>
      </c>
      <c r="H311">
        <v>0</v>
      </c>
      <c r="I311">
        <v>0</v>
      </c>
      <c r="J311">
        <v>0</v>
      </c>
      <c r="K311">
        <v>5.4740601326880377E-2</v>
      </c>
      <c r="L311">
        <v>0</v>
      </c>
      <c r="M311">
        <v>89.898054997758521</v>
      </c>
      <c r="N311">
        <v>-0.36370768005623499</v>
      </c>
      <c r="O311" t="b">
        <v>1</v>
      </c>
      <c r="P311">
        <v>0</v>
      </c>
      <c r="Q311" t="b">
        <v>0</v>
      </c>
      <c r="R311">
        <v>-0.36370768005623499</v>
      </c>
      <c r="S311">
        <v>300.21756169770089</v>
      </c>
      <c r="T311">
        <v>1306.5468285083939</v>
      </c>
      <c r="U311">
        <v>-11.568785275737319</v>
      </c>
      <c r="V311">
        <v>4</v>
      </c>
      <c r="W311">
        <v>1135.389193973795</v>
      </c>
      <c r="X311" t="b">
        <v>0</v>
      </c>
      <c r="Y311">
        <v>1135.389193973795</v>
      </c>
      <c r="Z311" t="b">
        <v>0</v>
      </c>
      <c r="AA311">
        <v>-2.7125190566235839</v>
      </c>
      <c r="AB311">
        <v>-0.3711302857716684</v>
      </c>
      <c r="AC311" t="b">
        <v>0</v>
      </c>
      <c r="AD311">
        <v>0</v>
      </c>
      <c r="AE311">
        <v>4.5474735088646412E-13</v>
      </c>
      <c r="AF311">
        <v>0</v>
      </c>
      <c r="AG311">
        <v>29.278259154954078</v>
      </c>
      <c r="AH311">
        <v>0.42261454120411412</v>
      </c>
      <c r="AI311">
        <v>5.0247887789687987E-2</v>
      </c>
      <c r="AJ311">
        <v>3.1351335978276982</v>
      </c>
      <c r="AK311">
        <v>5.0247887789688007E-2</v>
      </c>
      <c r="AL311">
        <v>0</v>
      </c>
      <c r="AM311">
        <v>0</v>
      </c>
      <c r="AN311">
        <v>5.0827711744213383E-2</v>
      </c>
      <c r="AO311">
        <v>0</v>
      </c>
      <c r="AP311">
        <v>0.31364347175069962</v>
      </c>
      <c r="AQ311">
        <v>1</v>
      </c>
      <c r="AR311">
        <v>3</v>
      </c>
      <c r="AS311">
        <v>0</v>
      </c>
      <c r="AT311">
        <v>0</v>
      </c>
      <c r="AU311">
        <v>0.31363777617766481</v>
      </c>
      <c r="AV311">
        <v>0.11121920103132441</v>
      </c>
    </row>
    <row r="312" spans="1:48" x14ac:dyDescent="0.35">
      <c r="A312">
        <v>0</v>
      </c>
      <c r="B312">
        <v>-6.7199315199413396</v>
      </c>
      <c r="C312">
        <v>54.356959449816159</v>
      </c>
      <c r="D312">
        <v>1124.902535483785</v>
      </c>
      <c r="E312">
        <v>310</v>
      </c>
      <c r="F312">
        <v>39.583305358886719</v>
      </c>
      <c r="G312">
        <v>-3.3865676543594958E-2</v>
      </c>
      <c r="H312">
        <v>0</v>
      </c>
      <c r="I312">
        <v>0</v>
      </c>
      <c r="J312">
        <v>0</v>
      </c>
      <c r="K312">
        <v>5.1868091202423187E-2</v>
      </c>
      <c r="L312">
        <v>0</v>
      </c>
      <c r="M312">
        <v>89.895388358266487</v>
      </c>
      <c r="N312">
        <v>2.8642788632135079</v>
      </c>
      <c r="O312" t="b">
        <v>1</v>
      </c>
      <c r="P312">
        <v>0</v>
      </c>
      <c r="Q312" t="b">
        <v>0</v>
      </c>
      <c r="R312">
        <v>2.8642788632135079</v>
      </c>
      <c r="S312">
        <v>297.44469838445389</v>
      </c>
      <c r="T312">
        <v>1294.479327369143</v>
      </c>
      <c r="U312">
        <v>91.956079624223136</v>
      </c>
      <c r="V312">
        <v>4</v>
      </c>
      <c r="W312">
        <v>1124.9025354837861</v>
      </c>
      <c r="X312" t="b">
        <v>0</v>
      </c>
      <c r="Y312">
        <v>1124.9025354837861</v>
      </c>
      <c r="Z312" t="b">
        <v>0</v>
      </c>
      <c r="AA312">
        <v>21.56083049412495</v>
      </c>
      <c r="AB312">
        <v>2.9227335338913352</v>
      </c>
      <c r="AC312" t="b">
        <v>0</v>
      </c>
      <c r="AD312">
        <v>0</v>
      </c>
      <c r="AE312">
        <v>-6.8212102632969618E-13</v>
      </c>
      <c r="AF312">
        <v>0.85687420328913233</v>
      </c>
      <c r="AG312">
        <v>29.278259154954078</v>
      </c>
      <c r="AH312">
        <v>28.955338107370221</v>
      </c>
      <c r="AI312">
        <v>3.4109248740040861</v>
      </c>
      <c r="AJ312">
        <v>4.1442558356499077</v>
      </c>
      <c r="AK312">
        <v>3.410924874004083</v>
      </c>
      <c r="AL312">
        <v>0</v>
      </c>
      <c r="AM312">
        <v>0</v>
      </c>
      <c r="AN312">
        <v>3.4724414213359331</v>
      </c>
      <c r="AO312">
        <v>0</v>
      </c>
      <c r="AP312">
        <v>0.8916944893164036</v>
      </c>
      <c r="AQ312">
        <v>1</v>
      </c>
      <c r="AR312">
        <v>3</v>
      </c>
      <c r="AS312">
        <v>0</v>
      </c>
      <c r="AT312">
        <v>0</v>
      </c>
      <c r="AU312">
        <v>0.89168310035627996</v>
      </c>
      <c r="AV312">
        <v>0.31620005473633422</v>
      </c>
    </row>
    <row r="313" spans="1:48" x14ac:dyDescent="0.35">
      <c r="A313">
        <v>0</v>
      </c>
      <c r="B313">
        <v>-6.7199315199413396</v>
      </c>
      <c r="C313">
        <v>54.441763759065651</v>
      </c>
      <c r="D313">
        <v>1522.5456035979889</v>
      </c>
      <c r="E313">
        <v>311</v>
      </c>
      <c r="F313">
        <v>39.488755035400388</v>
      </c>
      <c r="G313">
        <v>-6.4117288450107779E-2</v>
      </c>
      <c r="H313">
        <v>0</v>
      </c>
      <c r="I313">
        <v>0</v>
      </c>
      <c r="J313">
        <v>0</v>
      </c>
      <c r="K313">
        <v>4.4659126529702081E-2</v>
      </c>
      <c r="L313">
        <v>0</v>
      </c>
      <c r="M313">
        <v>89.892721718774453</v>
      </c>
      <c r="N313">
        <v>2.2127678390551582</v>
      </c>
      <c r="O313" t="b">
        <v>1</v>
      </c>
      <c r="P313">
        <v>0</v>
      </c>
      <c r="Q313" t="b">
        <v>0</v>
      </c>
      <c r="R313">
        <v>2.2127678390551582</v>
      </c>
      <c r="S313">
        <v>296.73420965198039</v>
      </c>
      <c r="T313">
        <v>1291.387280405419</v>
      </c>
      <c r="U313">
        <v>71.209775222096539</v>
      </c>
      <c r="V313">
        <v>3</v>
      </c>
      <c r="W313">
        <v>1522.5456035979889</v>
      </c>
      <c r="X313" t="b">
        <v>1</v>
      </c>
      <c r="Y313">
        <v>1522.5456035979889</v>
      </c>
      <c r="Z313" t="b">
        <v>0</v>
      </c>
      <c r="AA313">
        <v>16.69646965554109</v>
      </c>
      <c r="AB313">
        <v>2.2579263663828142</v>
      </c>
      <c r="AC313" t="b">
        <v>0</v>
      </c>
      <c r="AD313">
        <v>0</v>
      </c>
      <c r="AE313">
        <v>-2.2737367544323211E-13</v>
      </c>
      <c r="AF313">
        <v>0.77841792223263473</v>
      </c>
      <c r="AG313">
        <v>29.291418839605811</v>
      </c>
      <c r="AH313">
        <v>18.192736146246752</v>
      </c>
      <c r="AI313">
        <v>2.900660817143955</v>
      </c>
      <c r="AJ313">
        <v>4.0311842755588057</v>
      </c>
      <c r="AK313">
        <v>2.900660817143955</v>
      </c>
      <c r="AL313">
        <v>0</v>
      </c>
      <c r="AM313">
        <v>0</v>
      </c>
      <c r="AN313">
        <v>2.9587831868162682</v>
      </c>
      <c r="AO313">
        <v>0</v>
      </c>
      <c r="AP313">
        <v>0.90431765635581884</v>
      </c>
      <c r="AQ313">
        <v>1</v>
      </c>
      <c r="AR313">
        <v>3</v>
      </c>
      <c r="AS313">
        <v>0</v>
      </c>
      <c r="AT313">
        <v>0</v>
      </c>
      <c r="AU313">
        <v>0.9043132424063195</v>
      </c>
      <c r="AV313">
        <v>0.32067883380700901</v>
      </c>
    </row>
    <row r="314" spans="1:48" x14ac:dyDescent="0.35">
      <c r="A314">
        <v>-15.83470735549891</v>
      </c>
      <c r="B314">
        <v>9.1147758355575696</v>
      </c>
      <c r="C314">
        <v>54.456880553173427</v>
      </c>
      <c r="D314">
        <v>1501.2267238914301</v>
      </c>
      <c r="E314">
        <v>312</v>
      </c>
      <c r="F314">
        <v>38.935828399658213</v>
      </c>
      <c r="G314">
        <v>-0.24922930234640631</v>
      </c>
      <c r="H314">
        <v>0.33084329867749002</v>
      </c>
      <c r="I314">
        <v>0</v>
      </c>
      <c r="J314">
        <v>0</v>
      </c>
      <c r="K314">
        <v>4.6061049548212912E-2</v>
      </c>
      <c r="L314">
        <v>0</v>
      </c>
      <c r="M314">
        <v>89.893196886297389</v>
      </c>
      <c r="N314">
        <v>-1.706390896205229</v>
      </c>
      <c r="O314" t="b">
        <v>1</v>
      </c>
      <c r="P314">
        <v>0</v>
      </c>
      <c r="Q314" t="b">
        <v>0</v>
      </c>
      <c r="R314">
        <v>-1.706390896205229</v>
      </c>
      <c r="S314">
        <v>292.57929901715801</v>
      </c>
      <c r="T314">
        <v>1273.305109322672</v>
      </c>
      <c r="U314">
        <v>-55.693730942081118</v>
      </c>
      <c r="V314">
        <v>3</v>
      </c>
      <c r="W314">
        <v>1501.2267238914301</v>
      </c>
      <c r="X314" t="b">
        <v>0</v>
      </c>
      <c r="Y314">
        <v>1501.2267238914301</v>
      </c>
      <c r="Z314" t="b">
        <v>0</v>
      </c>
      <c r="AA314">
        <v>-13.058441566176731</v>
      </c>
      <c r="AB314">
        <v>-1.7412152002094179</v>
      </c>
      <c r="AC314" t="b">
        <v>0</v>
      </c>
      <c r="AD314">
        <v>0</v>
      </c>
      <c r="AE314">
        <v>0</v>
      </c>
      <c r="AF314">
        <v>0.72899692441632147</v>
      </c>
      <c r="AG314">
        <v>29.30715804301245</v>
      </c>
      <c r="AH314">
        <v>-8.0742694990781079</v>
      </c>
      <c r="AI314">
        <v>-1.2693405256996151</v>
      </c>
      <c r="AJ314">
        <v>4.9841720670986209</v>
      </c>
      <c r="AK314">
        <v>-1.2693405256996151</v>
      </c>
      <c r="AL314">
        <v>2</v>
      </c>
      <c r="AM314">
        <v>0</v>
      </c>
      <c r="AN314">
        <v>-0.93679936257652041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 x14ac:dyDescent="0.35">
      <c r="A315">
        <v>-28.773263923619162</v>
      </c>
      <c r="B315">
        <v>22.053332403677821</v>
      </c>
      <c r="C315">
        <v>54.501239990370678</v>
      </c>
      <c r="D315">
        <v>1458.2262035894009</v>
      </c>
      <c r="E315">
        <v>313</v>
      </c>
      <c r="F315">
        <v>37.820566558837889</v>
      </c>
      <c r="G315">
        <v>-0.32912256596635009</v>
      </c>
      <c r="H315">
        <v>0.60117571714404749</v>
      </c>
      <c r="I315">
        <v>0</v>
      </c>
      <c r="J315">
        <v>0</v>
      </c>
      <c r="K315">
        <v>5.2378841145608528E-2</v>
      </c>
      <c r="L315">
        <v>0</v>
      </c>
      <c r="M315">
        <v>89.899381034757553</v>
      </c>
      <c r="N315">
        <v>-3.3264121780267559</v>
      </c>
      <c r="O315" t="b">
        <v>1</v>
      </c>
      <c r="P315">
        <v>0</v>
      </c>
      <c r="Q315" t="b">
        <v>0</v>
      </c>
      <c r="R315">
        <v>-3.3264121780267559</v>
      </c>
      <c r="S315">
        <v>284.19877801582078</v>
      </c>
      <c r="T315">
        <v>1236.833081924852</v>
      </c>
      <c r="U315">
        <v>-111.7699966038343</v>
      </c>
      <c r="V315">
        <v>3</v>
      </c>
      <c r="W315">
        <v>1458.2262035894009</v>
      </c>
      <c r="X315" t="b">
        <v>0</v>
      </c>
      <c r="Y315">
        <v>1458.2262035894009</v>
      </c>
      <c r="Z315" t="b">
        <v>0</v>
      </c>
      <c r="AA315">
        <v>-26.206575584257369</v>
      </c>
      <c r="AB315">
        <v>-3.3942981408436288</v>
      </c>
      <c r="AC315" t="b">
        <v>0</v>
      </c>
      <c r="AD315">
        <v>0</v>
      </c>
      <c r="AE315">
        <v>-2.2737367544323211E-13</v>
      </c>
      <c r="AF315">
        <v>0.84246112786783689</v>
      </c>
      <c r="AG315">
        <v>29.32200252380332</v>
      </c>
      <c r="AH315">
        <v>-18.726057018038318</v>
      </c>
      <c r="AI315">
        <v>-2.8595642400548251</v>
      </c>
      <c r="AJ315">
        <v>7.4805185662190503</v>
      </c>
      <c r="AK315">
        <v>-2.8595642400548251</v>
      </c>
      <c r="AL315">
        <v>2</v>
      </c>
      <c r="AM315">
        <v>0.20539069793442491</v>
      </c>
      <c r="AN315">
        <v>-2.0498880963952821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 x14ac:dyDescent="0.35">
      <c r="A316">
        <v>-50.991718613064457</v>
      </c>
      <c r="B316">
        <v>44.271787093123123</v>
      </c>
      <c r="C316">
        <v>54.54980540052486</v>
      </c>
      <c r="D316">
        <v>1414.1801423958291</v>
      </c>
      <c r="E316">
        <v>314</v>
      </c>
      <c r="F316">
        <v>36.678187561035159</v>
      </c>
      <c r="G316">
        <v>-0.31564779930739922</v>
      </c>
      <c r="H316">
        <v>1.0653981796084211</v>
      </c>
      <c r="I316">
        <v>0</v>
      </c>
      <c r="J316">
        <v>0</v>
      </c>
      <c r="K316">
        <v>5.6891261948484873E-2</v>
      </c>
      <c r="L316">
        <v>0</v>
      </c>
      <c r="M316">
        <v>89.912540780689454</v>
      </c>
      <c r="N316">
        <v>-3.009271912857292</v>
      </c>
      <c r="O316" t="b">
        <v>1</v>
      </c>
      <c r="P316">
        <v>0</v>
      </c>
      <c r="Q316" t="b">
        <v>0</v>
      </c>
      <c r="R316">
        <v>-3.009271912857292</v>
      </c>
      <c r="S316">
        <v>275.61448791267298</v>
      </c>
      <c r="T316">
        <v>1199.4742513959529</v>
      </c>
      <c r="U316">
        <v>-104.2631329722967</v>
      </c>
      <c r="V316">
        <v>3</v>
      </c>
      <c r="W316">
        <v>1414.1801423958291</v>
      </c>
      <c r="X316" t="b">
        <v>0</v>
      </c>
      <c r="Y316">
        <v>1414.1801423958291</v>
      </c>
      <c r="Z316" t="b">
        <v>0</v>
      </c>
      <c r="AA316">
        <v>-24.44645037053024</v>
      </c>
      <c r="AB316">
        <v>-3.0706856253645838</v>
      </c>
      <c r="AC316" t="b">
        <v>0</v>
      </c>
      <c r="AD316">
        <v>0</v>
      </c>
      <c r="AE316">
        <v>2.2737367544323211E-13</v>
      </c>
      <c r="AF316">
        <v>0.8361077657488496</v>
      </c>
      <c r="AG316">
        <v>29.338824463075071</v>
      </c>
      <c r="AH316">
        <v>-17.336613231377591</v>
      </c>
      <c r="AI316">
        <v>-2.567424097540691</v>
      </c>
      <c r="AJ316">
        <v>7.1098371391526562</v>
      </c>
      <c r="AK316">
        <v>-2.5674240975406919</v>
      </c>
      <c r="AL316">
        <v>2</v>
      </c>
      <c r="AM316">
        <v>0</v>
      </c>
      <c r="AN316">
        <v>-1.4988280148818851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 x14ac:dyDescent="0.35">
      <c r="A317">
        <v>-50.991718613064457</v>
      </c>
      <c r="B317">
        <v>44.271787093123123</v>
      </c>
      <c r="C317">
        <v>54.581470527547381</v>
      </c>
      <c r="D317">
        <v>1369.9541715690609</v>
      </c>
      <c r="E317">
        <v>315</v>
      </c>
      <c r="F317">
        <v>35.531142425537112</v>
      </c>
      <c r="G317">
        <v>-0.31613968122136971</v>
      </c>
      <c r="H317">
        <v>1.0653981796084211</v>
      </c>
      <c r="I317">
        <v>0</v>
      </c>
      <c r="J317">
        <v>0</v>
      </c>
      <c r="K317">
        <v>5.4068518009057848E-2</v>
      </c>
      <c r="L317">
        <v>0</v>
      </c>
      <c r="M317">
        <v>89.930108950170847</v>
      </c>
      <c r="N317">
        <v>-2.9702675441158761</v>
      </c>
      <c r="O317" t="b">
        <v>1</v>
      </c>
      <c r="P317">
        <v>0</v>
      </c>
      <c r="Q317" t="b">
        <v>0</v>
      </c>
      <c r="R317">
        <v>-2.9702675441158761</v>
      </c>
      <c r="S317">
        <v>266.9951345952025</v>
      </c>
      <c r="T317">
        <v>1161.9628257583211</v>
      </c>
      <c r="U317">
        <v>-106.234017185711</v>
      </c>
      <c r="V317">
        <v>3</v>
      </c>
      <c r="W317">
        <v>1369.9541715690609</v>
      </c>
      <c r="X317" t="b">
        <v>0</v>
      </c>
      <c r="Y317">
        <v>1369.9541715690609</v>
      </c>
      <c r="Z317" t="b">
        <v>0</v>
      </c>
      <c r="AA317">
        <v>-24.908561202381961</v>
      </c>
      <c r="AB317">
        <v>-3.0308852490978322</v>
      </c>
      <c r="AC317" t="b">
        <v>0</v>
      </c>
      <c r="AD317">
        <v>0</v>
      </c>
      <c r="AE317">
        <v>0</v>
      </c>
      <c r="AF317">
        <v>0.83979705375804381</v>
      </c>
      <c r="AG317">
        <v>29.354656327945388</v>
      </c>
      <c r="AH317">
        <v>-17.742269983979892</v>
      </c>
      <c r="AI317">
        <v>-2.5453285024710741</v>
      </c>
      <c r="AJ317">
        <v>7.1662912184020726</v>
      </c>
      <c r="AK317">
        <v>-2.5453285024710741</v>
      </c>
      <c r="AL317">
        <v>2</v>
      </c>
      <c r="AM317">
        <v>0</v>
      </c>
      <c r="AN317">
        <v>-1.476646488756435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 x14ac:dyDescent="0.35">
      <c r="A318">
        <v>-27.66238128660893</v>
      </c>
      <c r="B318">
        <v>20.94244976666759</v>
      </c>
      <c r="C318">
        <v>54.657007315030903</v>
      </c>
      <c r="D318">
        <v>1324.7299905570619</v>
      </c>
      <c r="E318">
        <v>316</v>
      </c>
      <c r="F318">
        <v>34.358207702636719</v>
      </c>
      <c r="G318">
        <v>-0.35311002447248357</v>
      </c>
      <c r="H318">
        <v>0.57796543179928028</v>
      </c>
      <c r="I318">
        <v>0</v>
      </c>
      <c r="J318">
        <v>0</v>
      </c>
      <c r="K318">
        <v>6.000182906099924E-2</v>
      </c>
      <c r="L318">
        <v>0</v>
      </c>
      <c r="M318">
        <v>89.943048282881122</v>
      </c>
      <c r="N318">
        <v>-3.5970114294657898</v>
      </c>
      <c r="O318" t="b">
        <v>1</v>
      </c>
      <c r="P318">
        <v>0</v>
      </c>
      <c r="Q318" t="b">
        <v>0</v>
      </c>
      <c r="R318">
        <v>-3.5970114294657898</v>
      </c>
      <c r="S318">
        <v>258.18123662193898</v>
      </c>
      <c r="T318">
        <v>1123.604741778679</v>
      </c>
      <c r="U318">
        <v>-133.04192593882979</v>
      </c>
      <c r="V318">
        <v>3</v>
      </c>
      <c r="W318">
        <v>1324.7299905570619</v>
      </c>
      <c r="X318" t="b">
        <v>0</v>
      </c>
      <c r="Y318">
        <v>1324.7299905570619</v>
      </c>
      <c r="Z318" t="b">
        <v>0</v>
      </c>
      <c r="AA318">
        <v>-31.194179063538641</v>
      </c>
      <c r="AB318">
        <v>-3.6704198259854999</v>
      </c>
      <c r="AC318" t="b">
        <v>0</v>
      </c>
      <c r="AD318">
        <v>0</v>
      </c>
      <c r="AE318">
        <v>-4.5474735088646412E-13</v>
      </c>
      <c r="AF318">
        <v>0.86372555583503252</v>
      </c>
      <c r="AG318">
        <v>29.369931226530831</v>
      </c>
      <c r="AH318">
        <v>-22.852595123386301</v>
      </c>
      <c r="AI318">
        <v>-3.1702354043472489</v>
      </c>
      <c r="AJ318">
        <v>8.3415839401523435</v>
      </c>
      <c r="AK318">
        <v>-3.170235404347248</v>
      </c>
      <c r="AL318">
        <v>2</v>
      </c>
      <c r="AM318">
        <v>0.7531255958799814</v>
      </c>
      <c r="AN318">
        <v>-1.835487536566127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 x14ac:dyDescent="0.35">
      <c r="A319">
        <v>-50.991718613064457</v>
      </c>
      <c r="B319">
        <v>44.271787093123123</v>
      </c>
      <c r="C319">
        <v>54.730225419422418</v>
      </c>
      <c r="D319">
        <v>1275.5603730510179</v>
      </c>
      <c r="E319">
        <v>317</v>
      </c>
      <c r="F319">
        <v>33.082944107055667</v>
      </c>
      <c r="G319">
        <v>-0.31158548628989718</v>
      </c>
      <c r="H319">
        <v>1.0653981796084211</v>
      </c>
      <c r="I319">
        <v>0</v>
      </c>
      <c r="J319">
        <v>0</v>
      </c>
      <c r="K319">
        <v>5.0723568832398543E-2</v>
      </c>
      <c r="L319">
        <v>0</v>
      </c>
      <c r="M319">
        <v>89.955987615591397</v>
      </c>
      <c r="N319">
        <v>-2.7722387323145838</v>
      </c>
      <c r="O319" t="b">
        <v>1</v>
      </c>
      <c r="P319">
        <v>0</v>
      </c>
      <c r="Q319" t="b">
        <v>0</v>
      </c>
      <c r="R319">
        <v>-2.7722387323145838</v>
      </c>
      <c r="S319">
        <v>248.5983988040982</v>
      </c>
      <c r="T319">
        <v>1081.900231595436</v>
      </c>
      <c r="U319">
        <v>-106.4887384153342</v>
      </c>
      <c r="V319">
        <v>3</v>
      </c>
      <c r="W319">
        <v>1275.560373051019</v>
      </c>
      <c r="X319" t="b">
        <v>0</v>
      </c>
      <c r="Y319">
        <v>1275.560373051019</v>
      </c>
      <c r="Z319" t="b">
        <v>0</v>
      </c>
      <c r="AA319">
        <v>-24.968285380246041</v>
      </c>
      <c r="AB319">
        <v>-2.8288150329740649</v>
      </c>
      <c r="AC319" t="b">
        <v>0</v>
      </c>
      <c r="AD319">
        <v>0</v>
      </c>
      <c r="AE319">
        <v>-6.8212102632969618E-13</v>
      </c>
      <c r="AF319">
        <v>0.84332617947350208</v>
      </c>
      <c r="AG319">
        <v>29.38566629018224</v>
      </c>
      <c r="AH319">
        <v>-17.859549378903299</v>
      </c>
      <c r="AI319">
        <v>-2.3856137741952268</v>
      </c>
      <c r="AJ319">
        <v>7.1087360013427414</v>
      </c>
      <c r="AK319">
        <v>-2.385613774195225</v>
      </c>
      <c r="AL319">
        <v>2</v>
      </c>
      <c r="AM319">
        <v>0</v>
      </c>
      <c r="AN319">
        <v>-1.3161624929904201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 x14ac:dyDescent="0.35">
      <c r="A320">
        <v>-41.895527619111959</v>
      </c>
      <c r="B320">
        <v>35.175596099170619</v>
      </c>
      <c r="C320">
        <v>54.803443523813947</v>
      </c>
      <c r="D320">
        <v>1225.353370301862</v>
      </c>
      <c r="E320">
        <v>318</v>
      </c>
      <c r="F320">
        <v>31.780774879455571</v>
      </c>
      <c r="G320">
        <v>-0.54840871635222133</v>
      </c>
      <c r="H320">
        <v>0.8753464302279913</v>
      </c>
      <c r="I320">
        <v>0</v>
      </c>
      <c r="J320">
        <v>0</v>
      </c>
      <c r="K320">
        <v>5.4549290633135378E-2</v>
      </c>
      <c r="L320">
        <v>0</v>
      </c>
      <c r="M320">
        <v>89.971750985272408</v>
      </c>
      <c r="N320">
        <v>-6.7391913053300012</v>
      </c>
      <c r="O320" t="b">
        <v>1</v>
      </c>
      <c r="P320">
        <v>0</v>
      </c>
      <c r="Q320" t="b">
        <v>0</v>
      </c>
      <c r="R320">
        <v>-6.7391913053300012</v>
      </c>
      <c r="S320">
        <v>238.81338136714299</v>
      </c>
      <c r="T320">
        <v>1039.3158357098071</v>
      </c>
      <c r="U320">
        <v>-269.47625862796701</v>
      </c>
      <c r="V320">
        <v>3</v>
      </c>
      <c r="W320">
        <v>1225.353370301862</v>
      </c>
      <c r="X320" t="b">
        <v>0</v>
      </c>
      <c r="Y320">
        <v>1225.353370301862</v>
      </c>
      <c r="Z320" t="b">
        <v>0</v>
      </c>
      <c r="AA320">
        <v>-63.183771624579578</v>
      </c>
      <c r="AB320">
        <v>-6.8767258217653087</v>
      </c>
      <c r="AC320" t="b">
        <v>0</v>
      </c>
      <c r="AD320">
        <v>0</v>
      </c>
      <c r="AE320">
        <v>0</v>
      </c>
      <c r="AF320">
        <v>0.90995096438278278</v>
      </c>
      <c r="AG320">
        <v>29.399608747635089</v>
      </c>
      <c r="AH320">
        <v>-48.765168721906441</v>
      </c>
      <c r="AI320">
        <v>-6.257483293311326</v>
      </c>
      <c r="AJ320">
        <v>14.41860290267314</v>
      </c>
      <c r="AK320">
        <v>-6.257483293311326</v>
      </c>
      <c r="AL320">
        <v>2</v>
      </c>
      <c r="AM320">
        <v>3.6929226523920069</v>
      </c>
      <c r="AN320">
        <v>-1.680924300241279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 x14ac:dyDescent="0.35">
      <c r="A321">
        <v>-9.3676799487593456</v>
      </c>
      <c r="B321">
        <v>2.647748428818006</v>
      </c>
      <c r="C321">
        <v>54.867806699613119</v>
      </c>
      <c r="D321">
        <v>1133.437035684635</v>
      </c>
      <c r="E321">
        <v>319</v>
      </c>
      <c r="F321">
        <v>29.39683208465576</v>
      </c>
      <c r="G321">
        <v>-0.56653966696780156</v>
      </c>
      <c r="H321">
        <v>0.1957241182689905</v>
      </c>
      <c r="I321">
        <v>0</v>
      </c>
      <c r="J321">
        <v>0</v>
      </c>
      <c r="K321">
        <v>5.8255175327340591E-2</v>
      </c>
      <c r="L321">
        <v>0</v>
      </c>
      <c r="M321">
        <v>89.979255617123201</v>
      </c>
      <c r="N321">
        <v>-6.5885807263244223</v>
      </c>
      <c r="O321" t="b">
        <v>1</v>
      </c>
      <c r="P321">
        <v>0</v>
      </c>
      <c r="Q321" t="b">
        <v>0</v>
      </c>
      <c r="R321">
        <v>-6.5885807263244223</v>
      </c>
      <c r="S321">
        <v>220.8994871348155</v>
      </c>
      <c r="T321">
        <v>961.354568010717</v>
      </c>
      <c r="U321">
        <v>-284.81873022581237</v>
      </c>
      <c r="V321">
        <v>3</v>
      </c>
      <c r="W321">
        <v>1133.437035684635</v>
      </c>
      <c r="X321" t="b">
        <v>0</v>
      </c>
      <c r="Y321">
        <v>1133.437035684635</v>
      </c>
      <c r="Z321" t="b">
        <v>0</v>
      </c>
      <c r="AA321">
        <v>-66.781102337609809</v>
      </c>
      <c r="AB321">
        <v>-6.7230415574739002</v>
      </c>
      <c r="AC321" t="b">
        <v>0</v>
      </c>
      <c r="AD321">
        <v>0</v>
      </c>
      <c r="AE321">
        <v>-4.5474735088646412E-13</v>
      </c>
      <c r="AF321">
        <v>0.91341988600301194</v>
      </c>
      <c r="AG321">
        <v>29.419089203601651</v>
      </c>
      <c r="AH321">
        <v>-51.738071996925378</v>
      </c>
      <c r="AI321">
        <v>-6.1409598530213234</v>
      </c>
      <c r="AJ321">
        <v>15.043030340684419</v>
      </c>
      <c r="AK321">
        <v>-6.1409598530213199</v>
      </c>
      <c r="AL321">
        <v>2</v>
      </c>
      <c r="AM321">
        <v>4.3059359688354357</v>
      </c>
      <c r="AN321">
        <v>-1.541483139921868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 x14ac:dyDescent="0.35">
      <c r="A322">
        <v>-65.393278771416902</v>
      </c>
      <c r="B322">
        <v>58.673347251475562</v>
      </c>
      <c r="C322">
        <v>54.91284765008686</v>
      </c>
      <c r="D322">
        <v>1713.552293071639</v>
      </c>
      <c r="E322">
        <v>320</v>
      </c>
      <c r="F322">
        <v>27.812075614929199</v>
      </c>
      <c r="G322">
        <v>-0.49268200288188352</v>
      </c>
      <c r="H322">
        <v>1.3662979412473379</v>
      </c>
      <c r="I322">
        <v>0</v>
      </c>
      <c r="J322">
        <v>0</v>
      </c>
      <c r="K322">
        <v>5.4771393846392742E-2</v>
      </c>
      <c r="L322">
        <v>0</v>
      </c>
      <c r="M322">
        <v>89.991422501186747</v>
      </c>
      <c r="N322">
        <v>-5.174071962301249</v>
      </c>
      <c r="O322" t="b">
        <v>1</v>
      </c>
      <c r="P322">
        <v>0</v>
      </c>
      <c r="Q322" t="b">
        <v>0</v>
      </c>
      <c r="R322">
        <v>-5.174071962301249</v>
      </c>
      <c r="S322">
        <v>208.9909967781656</v>
      </c>
      <c r="T322">
        <v>909.52881797857685</v>
      </c>
      <c r="U322">
        <v>-236.41567572047481</v>
      </c>
      <c r="V322">
        <v>2</v>
      </c>
      <c r="W322">
        <v>1713.552293071639</v>
      </c>
      <c r="X322" t="b">
        <v>1</v>
      </c>
      <c r="Y322">
        <v>1713.552293071639</v>
      </c>
      <c r="Z322" t="b">
        <v>0</v>
      </c>
      <c r="AA322">
        <v>-55.432096835720557</v>
      </c>
      <c r="AB322">
        <v>-5.2796652676543374</v>
      </c>
      <c r="AC322" t="b">
        <v>0</v>
      </c>
      <c r="AD322">
        <v>0</v>
      </c>
      <c r="AE322">
        <v>4.5474735088646412E-13</v>
      </c>
      <c r="AF322">
        <v>0.9063996423342735</v>
      </c>
      <c r="AG322">
        <v>29.437400634893098</v>
      </c>
      <c r="AH322">
        <v>-26.668594875656019</v>
      </c>
      <c r="AI322">
        <v>-4.7854867102465768</v>
      </c>
      <c r="AJ322">
        <v>28.763501960064549</v>
      </c>
      <c r="AK322">
        <v>-4.7854867102465786</v>
      </c>
      <c r="AL322">
        <v>2</v>
      </c>
      <c r="AM322">
        <v>0.84741166006854929</v>
      </c>
      <c r="AN322">
        <v>-2.484205957927502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x14ac:dyDescent="0.35">
      <c r="A323">
        <v>-34.674078397583408</v>
      </c>
      <c r="B323">
        <v>27.954146877642071</v>
      </c>
      <c r="C323">
        <v>54.902021218593688</v>
      </c>
      <c r="D323">
        <v>1595.36154536869</v>
      </c>
      <c r="E323">
        <v>321</v>
      </c>
      <c r="F323">
        <v>25.89376239776611</v>
      </c>
      <c r="G323">
        <v>-0.38195706057937961</v>
      </c>
      <c r="H323">
        <v>0.72446469758562493</v>
      </c>
      <c r="I323">
        <v>0</v>
      </c>
      <c r="J323">
        <v>0</v>
      </c>
      <c r="K323">
        <v>4.5007517004396258E-2</v>
      </c>
      <c r="L323">
        <v>0</v>
      </c>
      <c r="M323">
        <v>90.008610496053635</v>
      </c>
      <c r="N323">
        <v>-3.3253790224580149</v>
      </c>
      <c r="O323" t="b">
        <v>1</v>
      </c>
      <c r="P323">
        <v>0</v>
      </c>
      <c r="Q323" t="b">
        <v>0</v>
      </c>
      <c r="R323">
        <v>-3.3253790224580149</v>
      </c>
      <c r="S323">
        <v>194.57602836881611</v>
      </c>
      <c r="T323">
        <v>846.79487546108794</v>
      </c>
      <c r="U323">
        <v>-163.20114461636589</v>
      </c>
      <c r="V323">
        <v>2</v>
      </c>
      <c r="W323">
        <v>1595.36154536869</v>
      </c>
      <c r="X323" t="b">
        <v>0</v>
      </c>
      <c r="Y323">
        <v>1595.36154536869</v>
      </c>
      <c r="Z323" t="b">
        <v>0</v>
      </c>
      <c r="AA323">
        <v>-38.26557449926046</v>
      </c>
      <c r="AB323">
        <v>-3.393243900467362</v>
      </c>
      <c r="AC323" t="b">
        <v>0</v>
      </c>
      <c r="AD323">
        <v>0</v>
      </c>
      <c r="AE323">
        <v>4.5474735088646412E-13</v>
      </c>
      <c r="AF323">
        <v>0.88744157604177254</v>
      </c>
      <c r="AG323">
        <v>29.452946762920249</v>
      </c>
      <c r="AH323">
        <v>-18.024661221744999</v>
      </c>
      <c r="AI323">
        <v>-3.0113057149248879</v>
      </c>
      <c r="AJ323">
        <v>20.240913277515471</v>
      </c>
      <c r="AK323">
        <v>-3.0113057149248892</v>
      </c>
      <c r="AL323">
        <v>2</v>
      </c>
      <c r="AM323">
        <v>0</v>
      </c>
      <c r="AN323">
        <v>-2.277743858237621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 x14ac:dyDescent="0.35">
      <c r="A324">
        <v>0</v>
      </c>
      <c r="B324">
        <v>-6.7199315199413396</v>
      </c>
      <c r="C324">
        <v>54.967582471763237</v>
      </c>
      <c r="D324">
        <v>1564.669889102973</v>
      </c>
      <c r="E324">
        <v>322</v>
      </c>
      <c r="F324">
        <v>25.395616722106929</v>
      </c>
      <c r="G324">
        <v>6.7945011808432376E-3</v>
      </c>
      <c r="H324">
        <v>0</v>
      </c>
      <c r="I324">
        <v>0</v>
      </c>
      <c r="J324">
        <v>0</v>
      </c>
      <c r="K324">
        <v>3.6409104460038172E-2</v>
      </c>
      <c r="L324">
        <v>0</v>
      </c>
      <c r="M324">
        <v>90.01282363402143</v>
      </c>
      <c r="N324">
        <v>2.01818379815324</v>
      </c>
      <c r="O324" t="b">
        <v>1</v>
      </c>
      <c r="P324">
        <v>0</v>
      </c>
      <c r="Q324" t="b">
        <v>0</v>
      </c>
      <c r="R324">
        <v>2.01818379815324</v>
      </c>
      <c r="S324">
        <v>190.83276365394309</v>
      </c>
      <c r="T324">
        <v>830.50418742196041</v>
      </c>
      <c r="U324">
        <v>100.9901826270891</v>
      </c>
      <c r="V324">
        <v>2</v>
      </c>
      <c r="W324">
        <v>1564.669889102973</v>
      </c>
      <c r="X324" t="b">
        <v>0</v>
      </c>
      <c r="Y324">
        <v>1564.669889102973</v>
      </c>
      <c r="Z324" t="b">
        <v>0</v>
      </c>
      <c r="AA324">
        <v>23.679045671492609</v>
      </c>
      <c r="AB324">
        <v>2.059371222605348</v>
      </c>
      <c r="AC324" t="b">
        <v>0</v>
      </c>
      <c r="AD324">
        <v>0</v>
      </c>
      <c r="AE324">
        <v>-2.2737367544323211E-13</v>
      </c>
      <c r="AF324">
        <v>0.75899038459387769</v>
      </c>
      <c r="AG324">
        <v>29.464961974511059</v>
      </c>
      <c r="AH324">
        <v>16.55949249748889</v>
      </c>
      <c r="AI324">
        <v>2.7133034415281569</v>
      </c>
      <c r="AJ324">
        <v>3.9909969181403628</v>
      </c>
      <c r="AK324">
        <v>2.7133034415281561</v>
      </c>
      <c r="AL324">
        <v>0</v>
      </c>
      <c r="AM324">
        <v>0</v>
      </c>
      <c r="AN324">
        <v>2.7136665749584141</v>
      </c>
      <c r="AO324">
        <v>0</v>
      </c>
      <c r="AP324">
        <v>0.87509216886794283</v>
      </c>
      <c r="AQ324">
        <v>1</v>
      </c>
      <c r="AR324">
        <v>3</v>
      </c>
      <c r="AS324">
        <v>0</v>
      </c>
      <c r="AT324">
        <v>0</v>
      </c>
      <c r="AU324">
        <v>0.87508742217966329</v>
      </c>
      <c r="AV324">
        <v>0.31031505551885868</v>
      </c>
    </row>
    <row r="325" spans="1:48" x14ac:dyDescent="0.35">
      <c r="A325">
        <v>0</v>
      </c>
      <c r="B325">
        <v>-6.7199315199413396</v>
      </c>
      <c r="C325">
        <v>55.010162874785003</v>
      </c>
      <c r="D325">
        <v>1565.615886461567</v>
      </c>
      <c r="E325">
        <v>323</v>
      </c>
      <c r="F325">
        <v>25.41097087860107</v>
      </c>
      <c r="G325">
        <v>-4.7547210114859961E-2</v>
      </c>
      <c r="H325">
        <v>0</v>
      </c>
      <c r="I325">
        <v>0</v>
      </c>
      <c r="J325">
        <v>0</v>
      </c>
      <c r="K325">
        <v>3.0844613466887268E-2</v>
      </c>
      <c r="L325">
        <v>0</v>
      </c>
      <c r="M325">
        <v>90.010156994529396</v>
      </c>
      <c r="N325">
        <v>1.2797486537921661</v>
      </c>
      <c r="O325" t="b">
        <v>1</v>
      </c>
      <c r="P325">
        <v>0</v>
      </c>
      <c r="Q325" t="b">
        <v>0</v>
      </c>
      <c r="R325">
        <v>1.2797486537921661</v>
      </c>
      <c r="S325">
        <v>190.94814089204741</v>
      </c>
      <c r="T325">
        <v>831.00630916219041</v>
      </c>
      <c r="U325">
        <v>64.000096533447191</v>
      </c>
      <c r="V325">
        <v>2</v>
      </c>
      <c r="W325">
        <v>1565.615886461567</v>
      </c>
      <c r="X325" t="b">
        <v>0</v>
      </c>
      <c r="Y325">
        <v>1565.615886461567</v>
      </c>
      <c r="Z325" t="b">
        <v>0</v>
      </c>
      <c r="AA325">
        <v>15.0060250350407</v>
      </c>
      <c r="AB325">
        <v>1.3058659732573119</v>
      </c>
      <c r="AC325" t="b">
        <v>0</v>
      </c>
      <c r="AD325">
        <v>0</v>
      </c>
      <c r="AE325">
        <v>4.5474735088646412E-13</v>
      </c>
      <c r="AF325">
        <v>0.67923092501549864</v>
      </c>
      <c r="AG325">
        <v>29.48057572920828</v>
      </c>
      <c r="AH325">
        <v>11.726470553328619</v>
      </c>
      <c r="AI325">
        <v>1.92256554459371</v>
      </c>
      <c r="AJ325">
        <v>3.7614891122242149</v>
      </c>
      <c r="AK325">
        <v>1.9225655445937111</v>
      </c>
      <c r="AL325">
        <v>0</v>
      </c>
      <c r="AM325">
        <v>0</v>
      </c>
      <c r="AN325">
        <v>1.922860388014864</v>
      </c>
      <c r="AO325">
        <v>0</v>
      </c>
      <c r="AP325">
        <v>0.74576213992527185</v>
      </c>
      <c r="AQ325">
        <v>1</v>
      </c>
      <c r="AR325">
        <v>3</v>
      </c>
      <c r="AS325">
        <v>0</v>
      </c>
      <c r="AT325">
        <v>0</v>
      </c>
      <c r="AU325">
        <v>0.7457579758136289</v>
      </c>
      <c r="AV325">
        <v>0.26445349550541858</v>
      </c>
    </row>
    <row r="326" spans="1:48" x14ac:dyDescent="0.35">
      <c r="A326">
        <v>0</v>
      </c>
      <c r="B326">
        <v>-6.7199315199413396</v>
      </c>
      <c r="C326">
        <v>55.069103181257987</v>
      </c>
      <c r="D326">
        <v>1537.866716787315</v>
      </c>
      <c r="E326">
        <v>324</v>
      </c>
      <c r="F326">
        <v>24.96058368682861</v>
      </c>
      <c r="G326">
        <v>-0.1791331901200017</v>
      </c>
      <c r="H326">
        <v>0</v>
      </c>
      <c r="I326">
        <v>0</v>
      </c>
      <c r="J326">
        <v>0</v>
      </c>
      <c r="K326">
        <v>2.7688254183253099E-2</v>
      </c>
      <c r="L326">
        <v>0</v>
      </c>
      <c r="M326">
        <v>90.007490355037362</v>
      </c>
      <c r="N326">
        <v>-0.51267525532389024</v>
      </c>
      <c r="O326" t="b">
        <v>1</v>
      </c>
      <c r="P326">
        <v>0</v>
      </c>
      <c r="Q326" t="b">
        <v>0</v>
      </c>
      <c r="R326">
        <v>-0.51267525532389024</v>
      </c>
      <c r="S326">
        <v>187.56375241821061</v>
      </c>
      <c r="T326">
        <v>816.27745052405237</v>
      </c>
      <c r="U326">
        <v>-26.101461513874462</v>
      </c>
      <c r="V326">
        <v>2</v>
      </c>
      <c r="W326">
        <v>1537.866716787315</v>
      </c>
      <c r="X326" t="b">
        <v>0</v>
      </c>
      <c r="Y326">
        <v>1537.866716787315</v>
      </c>
      <c r="Z326" t="b">
        <v>0</v>
      </c>
      <c r="AA326">
        <v>-6.1199780335277376</v>
      </c>
      <c r="AB326">
        <v>-0.52313801563662266</v>
      </c>
      <c r="AC326" t="b">
        <v>0</v>
      </c>
      <c r="AD326">
        <v>0</v>
      </c>
      <c r="AE326">
        <v>4.5474735088646412E-13</v>
      </c>
      <c r="AF326">
        <v>0.55157624161549113</v>
      </c>
      <c r="AG326">
        <v>29.49375312043761</v>
      </c>
      <c r="AH326">
        <v>-1.7917380480374701</v>
      </c>
      <c r="AI326">
        <v>-0.28855050051103442</v>
      </c>
      <c r="AJ326">
        <v>4.3282399854902671</v>
      </c>
      <c r="AK326">
        <v>-0.28855050051103448</v>
      </c>
      <c r="AL326">
        <v>0</v>
      </c>
      <c r="AM326">
        <v>0</v>
      </c>
      <c r="AN326">
        <v>-0.28667139025440541</v>
      </c>
      <c r="AO326">
        <v>0</v>
      </c>
      <c r="AP326">
        <v>0.37968969296601462</v>
      </c>
      <c r="AQ326">
        <v>1</v>
      </c>
      <c r="AR326">
        <v>3</v>
      </c>
      <c r="AS326">
        <v>0</v>
      </c>
      <c r="AT326">
        <v>0</v>
      </c>
      <c r="AU326">
        <v>0.379687730473873</v>
      </c>
      <c r="AV326">
        <v>0.13464119832548491</v>
      </c>
    </row>
    <row r="327" spans="1:48" x14ac:dyDescent="0.35">
      <c r="A327">
        <v>0</v>
      </c>
      <c r="B327">
        <v>-6.7199315199413396</v>
      </c>
      <c r="C327">
        <v>55.093854004301321</v>
      </c>
      <c r="D327">
        <v>1497.9504933839571</v>
      </c>
      <c r="E327">
        <v>325</v>
      </c>
      <c r="F327">
        <v>24.312717247009282</v>
      </c>
      <c r="G327">
        <v>-0.1511313890649526</v>
      </c>
      <c r="H327">
        <v>0</v>
      </c>
      <c r="I327">
        <v>0</v>
      </c>
      <c r="J327">
        <v>0</v>
      </c>
      <c r="K327">
        <v>4.2186607850507707E-2</v>
      </c>
      <c r="L327">
        <v>0</v>
      </c>
      <c r="M327">
        <v>90.004823715545328</v>
      </c>
      <c r="N327">
        <v>-0.14783949798764459</v>
      </c>
      <c r="O327" t="b">
        <v>1</v>
      </c>
      <c r="P327">
        <v>0</v>
      </c>
      <c r="Q327" t="b">
        <v>0</v>
      </c>
      <c r="R327">
        <v>-0.14783949798764459</v>
      </c>
      <c r="S327">
        <v>182.6954263388624</v>
      </c>
      <c r="T327">
        <v>795.09049542672915</v>
      </c>
      <c r="U327">
        <v>-7.7274140991299198</v>
      </c>
      <c r="V327">
        <v>2</v>
      </c>
      <c r="W327">
        <v>1497.950493383958</v>
      </c>
      <c r="X327" t="b">
        <v>0</v>
      </c>
      <c r="Y327">
        <v>1497.950493383958</v>
      </c>
      <c r="Z327" t="b">
        <v>0</v>
      </c>
      <c r="AA327">
        <v>-1.811837414449355</v>
      </c>
      <c r="AB327">
        <v>-0.1508566305996373</v>
      </c>
      <c r="AC327" t="b">
        <v>0</v>
      </c>
      <c r="AD327">
        <v>0</v>
      </c>
      <c r="AE327">
        <v>-4.5474735088646412E-13</v>
      </c>
      <c r="AF327">
        <v>0</v>
      </c>
      <c r="AG327">
        <v>29.50113289742114</v>
      </c>
      <c r="AH327">
        <v>0.37467781271391709</v>
      </c>
      <c r="AI327">
        <v>5.8773838406720798E-2</v>
      </c>
      <c r="AJ327">
        <v>2.1865152271632722</v>
      </c>
      <c r="AK327">
        <v>5.877383840672077E-2</v>
      </c>
      <c r="AL327">
        <v>0</v>
      </c>
      <c r="AM327">
        <v>0</v>
      </c>
      <c r="AN327">
        <v>6.0409496014913473E-2</v>
      </c>
      <c r="AO327">
        <v>0</v>
      </c>
      <c r="AP327">
        <v>0.42228459550905578</v>
      </c>
      <c r="AQ327">
        <v>1</v>
      </c>
      <c r="AR327">
        <v>3</v>
      </c>
      <c r="AS327">
        <v>0</v>
      </c>
      <c r="AT327">
        <v>0</v>
      </c>
      <c r="AU327">
        <v>0.42228114709785342</v>
      </c>
      <c r="AV327">
        <v>0.14974526462721111</v>
      </c>
    </row>
    <row r="328" spans="1:48" x14ac:dyDescent="0.35">
      <c r="A328">
        <v>0</v>
      </c>
      <c r="B328">
        <v>-6.7199315199413396</v>
      </c>
      <c r="C328">
        <v>55.124624812654751</v>
      </c>
      <c r="D328">
        <v>1474.736587816561</v>
      </c>
      <c r="E328">
        <v>326</v>
      </c>
      <c r="F328">
        <v>23.935940361022951</v>
      </c>
      <c r="G328">
        <v>-7.0210691791569246E-2</v>
      </c>
      <c r="H328">
        <v>0</v>
      </c>
      <c r="I328">
        <v>0</v>
      </c>
      <c r="J328">
        <v>0</v>
      </c>
      <c r="K328">
        <v>4.3257852090553633E-2</v>
      </c>
      <c r="L328">
        <v>0</v>
      </c>
      <c r="M328">
        <v>90.002157076053294</v>
      </c>
      <c r="N328">
        <v>0.88491203710129707</v>
      </c>
      <c r="O328" t="b">
        <v>1</v>
      </c>
      <c r="P328">
        <v>0</v>
      </c>
      <c r="Q328" t="b">
        <v>0</v>
      </c>
      <c r="R328">
        <v>0.88491203710129707</v>
      </c>
      <c r="S328">
        <v>179.8641749768465</v>
      </c>
      <c r="T328">
        <v>782.76888949923614</v>
      </c>
      <c r="U328">
        <v>46.981493093103133</v>
      </c>
      <c r="V328">
        <v>2</v>
      </c>
      <c r="W328">
        <v>1474.736587816561</v>
      </c>
      <c r="X328" t="b">
        <v>0</v>
      </c>
      <c r="Y328">
        <v>1474.736587816561</v>
      </c>
      <c r="Z328" t="b">
        <v>0</v>
      </c>
      <c r="AA328">
        <v>11.015693721184521</v>
      </c>
      <c r="AB328">
        <v>0.90297146642989501</v>
      </c>
      <c r="AC328" t="b">
        <v>0</v>
      </c>
      <c r="AD328">
        <v>0</v>
      </c>
      <c r="AE328">
        <v>2.2737367544323211E-13</v>
      </c>
      <c r="AF328">
        <v>0.62160560728845449</v>
      </c>
      <c r="AG328">
        <v>29.50113289742114</v>
      </c>
      <c r="AH328">
        <v>9.4062394563875191</v>
      </c>
      <c r="AI328">
        <v>1.452643695363053</v>
      </c>
      <c r="AJ328">
        <v>3.559268266799132</v>
      </c>
      <c r="AK328">
        <v>1.452643695363053</v>
      </c>
      <c r="AL328">
        <v>0</v>
      </c>
      <c r="AM328">
        <v>0</v>
      </c>
      <c r="AN328">
        <v>1.453107510028554</v>
      </c>
      <c r="AO328">
        <v>0</v>
      </c>
      <c r="AP328">
        <v>0.64075580129976628</v>
      </c>
      <c r="AQ328">
        <v>1</v>
      </c>
      <c r="AR328">
        <v>3</v>
      </c>
      <c r="AS328">
        <v>0</v>
      </c>
      <c r="AT328">
        <v>0</v>
      </c>
      <c r="AU328">
        <v>0.64074957750918515</v>
      </c>
      <c r="AV328">
        <v>0.2272164308146411</v>
      </c>
    </row>
    <row r="329" spans="1:48" x14ac:dyDescent="0.35">
      <c r="A329">
        <v>0</v>
      </c>
      <c r="B329">
        <v>-6.7199315199413396</v>
      </c>
      <c r="C329">
        <v>55.161075946195119</v>
      </c>
      <c r="D329">
        <v>1464.3332022064319</v>
      </c>
      <c r="E329">
        <v>327</v>
      </c>
      <c r="F329">
        <v>23.767086601257329</v>
      </c>
      <c r="G329">
        <v>-2.2718048562065721E-2</v>
      </c>
      <c r="H329">
        <v>0</v>
      </c>
      <c r="I329">
        <v>0</v>
      </c>
      <c r="J329">
        <v>0</v>
      </c>
      <c r="K329">
        <v>4.2746780347357773E-2</v>
      </c>
      <c r="L329">
        <v>0</v>
      </c>
      <c r="M329">
        <v>89.99949043656126</v>
      </c>
      <c r="N329">
        <v>1.4802444237135151</v>
      </c>
      <c r="O329" t="b">
        <v>1</v>
      </c>
      <c r="P329">
        <v>0</v>
      </c>
      <c r="Q329" t="b">
        <v>0</v>
      </c>
      <c r="R329">
        <v>1.4802444237135151</v>
      </c>
      <c r="S329">
        <v>178.59534067437491</v>
      </c>
      <c r="T329">
        <v>777.2469226148794</v>
      </c>
      <c r="U329">
        <v>79.147042513642404</v>
      </c>
      <c r="V329">
        <v>2</v>
      </c>
      <c r="W329">
        <v>1464.333202206433</v>
      </c>
      <c r="X329" t="b">
        <v>0</v>
      </c>
      <c r="Y329">
        <v>1464.333202206433</v>
      </c>
      <c r="Z329" t="b">
        <v>0</v>
      </c>
      <c r="AA329">
        <v>18.557511093572369</v>
      </c>
      <c r="AB329">
        <v>1.5104534935852201</v>
      </c>
      <c r="AC329" t="b">
        <v>0</v>
      </c>
      <c r="AD329">
        <v>0</v>
      </c>
      <c r="AE329">
        <v>-6.8212102632969618E-13</v>
      </c>
      <c r="AF329">
        <v>0.72437049550043264</v>
      </c>
      <c r="AG329">
        <v>29.51188162514152</v>
      </c>
      <c r="AH329">
        <v>13.59809521239457</v>
      </c>
      <c r="AI329">
        <v>2.085194666220799</v>
      </c>
      <c r="AJ329">
        <v>3.7480362455302552</v>
      </c>
      <c r="AK329">
        <v>2.085194666220799</v>
      </c>
      <c r="AL329">
        <v>0</v>
      </c>
      <c r="AM329">
        <v>0</v>
      </c>
      <c r="AN329">
        <v>2.08567584452905</v>
      </c>
      <c r="AO329">
        <v>0</v>
      </c>
      <c r="AP329">
        <v>0.74131326267640651</v>
      </c>
      <c r="AQ329">
        <v>1</v>
      </c>
      <c r="AR329">
        <v>3</v>
      </c>
      <c r="AS329">
        <v>0</v>
      </c>
      <c r="AT329">
        <v>0</v>
      </c>
      <c r="AU329">
        <v>0.74130587921343127</v>
      </c>
      <c r="AV329">
        <v>0.26287473597962813</v>
      </c>
    </row>
    <row r="330" spans="1:48" x14ac:dyDescent="0.35">
      <c r="A330">
        <v>-38.536459287663106</v>
      </c>
      <c r="B330">
        <v>31.816527767721769</v>
      </c>
      <c r="C330">
        <v>55.183201485317483</v>
      </c>
      <c r="D330">
        <v>1440.4958197463629</v>
      </c>
      <c r="E330">
        <v>328</v>
      </c>
      <c r="F330">
        <v>23.380190277099612</v>
      </c>
      <c r="G330">
        <v>-0.30204218389628629</v>
      </c>
      <c r="H330">
        <v>0.8051635577372217</v>
      </c>
      <c r="I330">
        <v>0</v>
      </c>
      <c r="J330">
        <v>0</v>
      </c>
      <c r="K330">
        <v>4.068839980209063E-2</v>
      </c>
      <c r="L330">
        <v>0</v>
      </c>
      <c r="M330">
        <v>90.004469919943759</v>
      </c>
      <c r="N330">
        <v>-2.0509436659728748</v>
      </c>
      <c r="O330" t="b">
        <v>1</v>
      </c>
      <c r="P330">
        <v>0</v>
      </c>
      <c r="Q330" t="b">
        <v>0</v>
      </c>
      <c r="R330">
        <v>-2.0509436659728748</v>
      </c>
      <c r="S330">
        <v>175.6880478295314</v>
      </c>
      <c r="T330">
        <v>764.59438415412058</v>
      </c>
      <c r="U330">
        <v>-111.47639004765421</v>
      </c>
      <c r="V330">
        <v>2</v>
      </c>
      <c r="W330">
        <v>1440.4958197463629</v>
      </c>
      <c r="X330" t="b">
        <v>0</v>
      </c>
      <c r="Y330">
        <v>1440.4958197463629</v>
      </c>
      <c r="Z330" t="b">
        <v>0</v>
      </c>
      <c r="AA330">
        <v>-26.137734011023358</v>
      </c>
      <c r="AB330">
        <v>-2.092799659155995</v>
      </c>
      <c r="AC330" t="b">
        <v>0</v>
      </c>
      <c r="AD330">
        <v>0</v>
      </c>
      <c r="AE330">
        <v>-2.2737367544323211E-13</v>
      </c>
      <c r="AF330">
        <v>0.86054530385464767</v>
      </c>
      <c r="AG330">
        <v>29.524978612401011</v>
      </c>
      <c r="AH330">
        <v>-11.938802683963941</v>
      </c>
      <c r="AI330">
        <v>-1.8009489185952989</v>
      </c>
      <c r="AJ330">
        <v>14.19893132705942</v>
      </c>
      <c r="AK330">
        <v>-1.800948918595298</v>
      </c>
      <c r="AL330">
        <v>2</v>
      </c>
      <c r="AM330">
        <v>0</v>
      </c>
      <c r="AN330">
        <v>-0.98779136683383895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 x14ac:dyDescent="0.35">
      <c r="A331">
        <v>0</v>
      </c>
      <c r="B331">
        <v>-6.7199315199413396</v>
      </c>
      <c r="C331">
        <v>55.244956920291862</v>
      </c>
      <c r="D331">
        <v>1324.7695303050291</v>
      </c>
      <c r="E331">
        <v>329</v>
      </c>
      <c r="F331">
        <v>21.501876831054691</v>
      </c>
      <c r="G331">
        <v>-0.65678802435499106</v>
      </c>
      <c r="H331">
        <v>0</v>
      </c>
      <c r="I331">
        <v>0</v>
      </c>
      <c r="J331">
        <v>0</v>
      </c>
      <c r="K331">
        <v>4.3245055334891147E-2</v>
      </c>
      <c r="L331">
        <v>0</v>
      </c>
      <c r="M331">
        <v>90.009449403326258</v>
      </c>
      <c r="N331">
        <v>-6.0057142056016124</v>
      </c>
      <c r="O331" t="b">
        <v>1</v>
      </c>
      <c r="P331">
        <v>0</v>
      </c>
      <c r="Q331" t="b">
        <v>0</v>
      </c>
      <c r="R331">
        <v>-6.0057142056016124</v>
      </c>
      <c r="S331">
        <v>161.57365360790621</v>
      </c>
      <c r="T331">
        <v>703.16854050160771</v>
      </c>
      <c r="U331">
        <v>-354.94862483147091</v>
      </c>
      <c r="V331">
        <v>2</v>
      </c>
      <c r="W331">
        <v>1324.7695303050291</v>
      </c>
      <c r="X331" t="b">
        <v>0</v>
      </c>
      <c r="Y331">
        <v>1324.7695303050291</v>
      </c>
      <c r="Z331" t="b">
        <v>0</v>
      </c>
      <c r="AA331">
        <v>-83.224373694353716</v>
      </c>
      <c r="AB331">
        <v>-6.1282798016342976</v>
      </c>
      <c r="AC331" t="b">
        <v>0</v>
      </c>
      <c r="AD331">
        <v>0</v>
      </c>
      <c r="AE331">
        <v>2.2737367544323211E-13</v>
      </c>
      <c r="AF331">
        <v>0.92428491609561703</v>
      </c>
      <c r="AG331">
        <v>29.534159805938369</v>
      </c>
      <c r="AH331">
        <v>-40.829635486834412</v>
      </c>
      <c r="AI331">
        <v>-5.664276582264022</v>
      </c>
      <c r="AJ331">
        <v>42.394738207519318</v>
      </c>
      <c r="AK331">
        <v>-5.6642765822640238</v>
      </c>
      <c r="AL331">
        <v>0</v>
      </c>
      <c r="AM331">
        <v>3.8014621731099218</v>
      </c>
      <c r="AN331">
        <v>-1.835549861395966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x14ac:dyDescent="0.35">
      <c r="A332">
        <v>-2.302531890782805</v>
      </c>
      <c r="B332">
        <v>-4.4173996291585347</v>
      </c>
      <c r="C332">
        <v>55.309320096091028</v>
      </c>
      <c r="D332">
        <v>1182.751189158156</v>
      </c>
      <c r="E332">
        <v>330</v>
      </c>
      <c r="F332">
        <v>19.196826171874999</v>
      </c>
      <c r="G332">
        <v>-0.5569424730375907</v>
      </c>
      <c r="H332">
        <v>4.8108072284149872E-2</v>
      </c>
      <c r="I332">
        <v>0</v>
      </c>
      <c r="J332">
        <v>0</v>
      </c>
      <c r="K332">
        <v>4.5560829322216723E-2</v>
      </c>
      <c r="L332">
        <v>0</v>
      </c>
      <c r="M332">
        <v>90.007239615399854</v>
      </c>
      <c r="N332">
        <v>-4.3675196806366019</v>
      </c>
      <c r="O332" t="b">
        <v>1</v>
      </c>
      <c r="P332">
        <v>0</v>
      </c>
      <c r="Q332" t="b">
        <v>0</v>
      </c>
      <c r="R332">
        <v>-4.3675196806366019</v>
      </c>
      <c r="S332">
        <v>144.25258625730751</v>
      </c>
      <c r="T332">
        <v>627.78725539180232</v>
      </c>
      <c r="U332">
        <v>-289.12300192021212</v>
      </c>
      <c r="V332">
        <v>2</v>
      </c>
      <c r="W332">
        <v>1182.751189158156</v>
      </c>
      <c r="X332" t="b">
        <v>0</v>
      </c>
      <c r="Y332">
        <v>1182.751189158156</v>
      </c>
      <c r="Z332" t="b">
        <v>0</v>
      </c>
      <c r="AA332">
        <v>-67.790319702930873</v>
      </c>
      <c r="AB332">
        <v>-4.4566527353434724</v>
      </c>
      <c r="AC332" t="b">
        <v>0</v>
      </c>
      <c r="AD332">
        <v>0</v>
      </c>
      <c r="AE332">
        <v>4.5474735088646412E-13</v>
      </c>
      <c r="AF332">
        <v>0.91901225186915758</v>
      </c>
      <c r="AG332">
        <v>29.548756662368518</v>
      </c>
      <c r="AH332">
        <v>-33.068011871083137</v>
      </c>
      <c r="AI332">
        <v>-4.0957184661068444</v>
      </c>
      <c r="AJ332">
        <v>34.72230783184775</v>
      </c>
      <c r="AK332">
        <v>-4.0957184661068453</v>
      </c>
      <c r="AL332">
        <v>2</v>
      </c>
      <c r="AM332">
        <v>2.4087248754216808</v>
      </c>
      <c r="AN332">
        <v>-1.615890653739255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 x14ac:dyDescent="0.35">
      <c r="A333">
        <v>-4.0812157804065912</v>
      </c>
      <c r="B333">
        <v>-2.638715739534748</v>
      </c>
      <c r="C333">
        <v>55.345584525743661</v>
      </c>
      <c r="D333">
        <v>1088.0653616634499</v>
      </c>
      <c r="E333">
        <v>331</v>
      </c>
      <c r="F333">
        <v>17.660013198852539</v>
      </c>
      <c r="G333">
        <v>-0.31699511032976968</v>
      </c>
      <c r="H333">
        <v>8.5271098548938135E-2</v>
      </c>
      <c r="I333">
        <v>0</v>
      </c>
      <c r="J333">
        <v>0</v>
      </c>
      <c r="K333">
        <v>4.7811479927495647E-2</v>
      </c>
      <c r="L333">
        <v>0</v>
      </c>
      <c r="M333">
        <v>90.005839592509247</v>
      </c>
      <c r="N333">
        <v>-1.765911162576483</v>
      </c>
      <c r="O333" t="b">
        <v>1</v>
      </c>
      <c r="P333">
        <v>0</v>
      </c>
      <c r="Q333" t="b">
        <v>0</v>
      </c>
      <c r="R333">
        <v>-1.765911162576483</v>
      </c>
      <c r="S333">
        <v>132.70436240158151</v>
      </c>
      <c r="T333">
        <v>577.52938517168286</v>
      </c>
      <c r="U333">
        <v>-127.0735123543399</v>
      </c>
      <c r="V333">
        <v>2</v>
      </c>
      <c r="W333">
        <v>1088.0653616634499</v>
      </c>
      <c r="X333" t="b">
        <v>0</v>
      </c>
      <c r="Y333">
        <v>1088.0653616634499</v>
      </c>
      <c r="Z333" t="b">
        <v>0</v>
      </c>
      <c r="AA333">
        <v>-29.794772366995211</v>
      </c>
      <c r="AB333">
        <v>-1.8019501658943711</v>
      </c>
      <c r="AC333" t="b">
        <v>0</v>
      </c>
      <c r="AD333">
        <v>0</v>
      </c>
      <c r="AE333">
        <v>-4.5474735088646412E-13</v>
      </c>
      <c r="AF333">
        <v>0.87815491012771474</v>
      </c>
      <c r="AG333">
        <v>29.560111121753341</v>
      </c>
      <c r="AH333">
        <v>-13.887699389710409</v>
      </c>
      <c r="AI333">
        <v>-1.582391385985592</v>
      </c>
      <c r="AJ333">
        <v>15.907072977284811</v>
      </c>
      <c r="AK333">
        <v>-1.5823913859855909</v>
      </c>
      <c r="AL333">
        <v>2</v>
      </c>
      <c r="AM333">
        <v>1.410080577531647E-2</v>
      </c>
      <c r="AN333">
        <v>-1.473818812544506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 x14ac:dyDescent="0.35">
      <c r="A334">
        <v>0</v>
      </c>
      <c r="B334">
        <v>-6.7199315199413396</v>
      </c>
      <c r="C334">
        <v>55.392615425312663</v>
      </c>
      <c r="D334">
        <v>1033.0241681937871</v>
      </c>
      <c r="E334">
        <v>332</v>
      </c>
      <c r="F334">
        <v>16.766658592224118</v>
      </c>
      <c r="G334">
        <v>-0.20021673535239909</v>
      </c>
      <c r="H334">
        <v>0</v>
      </c>
      <c r="I334">
        <v>0</v>
      </c>
      <c r="J334">
        <v>0</v>
      </c>
      <c r="K334">
        <v>5.1937745833571441E-2</v>
      </c>
      <c r="L334">
        <v>0</v>
      </c>
      <c r="M334">
        <v>90.003982718052995</v>
      </c>
      <c r="N334">
        <v>-0.63728066747276946</v>
      </c>
      <c r="O334" t="b">
        <v>1</v>
      </c>
      <c r="P334">
        <v>0</v>
      </c>
      <c r="Q334" t="b">
        <v>0</v>
      </c>
      <c r="R334">
        <v>-0.63728066747276946</v>
      </c>
      <c r="S334">
        <v>125.99134060843571</v>
      </c>
      <c r="T334">
        <v>548.31431432791226</v>
      </c>
      <c r="U334">
        <v>-48.301590192811737</v>
      </c>
      <c r="V334">
        <v>2</v>
      </c>
      <c r="W334">
        <v>1033.0241681937871</v>
      </c>
      <c r="X334" t="b">
        <v>0</v>
      </c>
      <c r="Y334">
        <v>1033.0241681937871</v>
      </c>
      <c r="Z334" t="b">
        <v>0</v>
      </c>
      <c r="AA334">
        <v>-11.325215287555279</v>
      </c>
      <c r="AB334">
        <v>-0.65028639538037714</v>
      </c>
      <c r="AC334" t="b">
        <v>0</v>
      </c>
      <c r="AD334">
        <v>0</v>
      </c>
      <c r="AE334">
        <v>4.5474735088646412E-13</v>
      </c>
      <c r="AF334">
        <v>0.75969268290572878</v>
      </c>
      <c r="AG334">
        <v>29.567018116908802</v>
      </c>
      <c r="AH334">
        <v>-4.5667108207472626</v>
      </c>
      <c r="AI334">
        <v>-0.49401781636361419</v>
      </c>
      <c r="AJ334">
        <v>6.758504466808013</v>
      </c>
      <c r="AK334">
        <v>-0.49401781636361441</v>
      </c>
      <c r="AL334">
        <v>0</v>
      </c>
      <c r="AM334">
        <v>0</v>
      </c>
      <c r="AN334">
        <v>-0.49035313543892051</v>
      </c>
      <c r="AO334">
        <v>0</v>
      </c>
      <c r="AP334">
        <v>0.19327498406088711</v>
      </c>
      <c r="AQ334">
        <v>1</v>
      </c>
      <c r="AR334">
        <v>3</v>
      </c>
      <c r="AS334">
        <v>0</v>
      </c>
      <c r="AT334">
        <v>0</v>
      </c>
      <c r="AU334">
        <v>0.19326803040711121</v>
      </c>
      <c r="AV334">
        <v>6.8534843566166556E-2</v>
      </c>
    </row>
    <row r="335" spans="1:48" x14ac:dyDescent="0.35">
      <c r="A335">
        <v>0</v>
      </c>
      <c r="B335">
        <v>-6.7199315199413396</v>
      </c>
      <c r="C335">
        <v>55.440772502961742</v>
      </c>
      <c r="D335">
        <v>993.57041998358147</v>
      </c>
      <c r="E335">
        <v>333</v>
      </c>
      <c r="F335">
        <v>16.126298427581791</v>
      </c>
      <c r="G335">
        <v>-0.160233590986258</v>
      </c>
      <c r="H335">
        <v>0</v>
      </c>
      <c r="I335">
        <v>0</v>
      </c>
      <c r="J335">
        <v>0</v>
      </c>
      <c r="K335">
        <v>4.6800087716424722E-2</v>
      </c>
      <c r="L335">
        <v>0</v>
      </c>
      <c r="M335">
        <v>90.001316078560961</v>
      </c>
      <c r="N335">
        <v>-0.27408502251895112</v>
      </c>
      <c r="O335" t="b">
        <v>1</v>
      </c>
      <c r="P335">
        <v>0</v>
      </c>
      <c r="Q335" t="b">
        <v>0</v>
      </c>
      <c r="R335">
        <v>-0.27408502251895112</v>
      </c>
      <c r="S335">
        <v>121.17941966594439</v>
      </c>
      <c r="T335">
        <v>527.37283438618988</v>
      </c>
      <c r="U335">
        <v>-21.598710217426699</v>
      </c>
      <c r="V335">
        <v>2</v>
      </c>
      <c r="W335">
        <v>993.5704199835817</v>
      </c>
      <c r="X335" t="b">
        <v>0</v>
      </c>
      <c r="Y335">
        <v>993.5704199835817</v>
      </c>
      <c r="Z335" t="b">
        <v>0</v>
      </c>
      <c r="AA335">
        <v>-5.0642233965680097</v>
      </c>
      <c r="AB335">
        <v>-0.27967859440709292</v>
      </c>
      <c r="AC335" t="b">
        <v>0</v>
      </c>
      <c r="AD335">
        <v>0</v>
      </c>
      <c r="AE335">
        <v>-2.2737367544323211E-13</v>
      </c>
      <c r="AF335">
        <v>0.52562584292975212</v>
      </c>
      <c r="AG335">
        <v>29.571934095758142</v>
      </c>
      <c r="AH335">
        <v>-1.4128910252683831</v>
      </c>
      <c r="AI335">
        <v>-0.14700629693463649</v>
      </c>
      <c r="AJ335">
        <v>3.6513323712996271</v>
      </c>
      <c r="AK335">
        <v>-0.1470062969346364</v>
      </c>
      <c r="AL335">
        <v>0</v>
      </c>
      <c r="AM335">
        <v>0</v>
      </c>
      <c r="AN335">
        <v>-0.14516609778265049</v>
      </c>
      <c r="AO335">
        <v>0</v>
      </c>
      <c r="AP335">
        <v>0.23980352859152121</v>
      </c>
      <c r="AQ335">
        <v>1</v>
      </c>
      <c r="AR335">
        <v>3</v>
      </c>
      <c r="AS335">
        <v>0</v>
      </c>
      <c r="AT335">
        <v>0</v>
      </c>
      <c r="AU335">
        <v>0.2397955836675921</v>
      </c>
      <c r="AV335">
        <v>8.5033995430582821E-2</v>
      </c>
    </row>
    <row r="336" spans="1:48" x14ac:dyDescent="0.35">
      <c r="A336">
        <v>0</v>
      </c>
      <c r="B336">
        <v>-6.7199315199413396</v>
      </c>
      <c r="C336">
        <v>55.477618782484868</v>
      </c>
      <c r="D336">
        <v>966.0630202056899</v>
      </c>
      <c r="E336">
        <v>334</v>
      </c>
      <c r="F336">
        <v>15.679835319519039</v>
      </c>
      <c r="G336">
        <v>-6.453496129013514E-2</v>
      </c>
      <c r="H336">
        <v>0</v>
      </c>
      <c r="I336">
        <v>0</v>
      </c>
      <c r="J336">
        <v>0</v>
      </c>
      <c r="K336">
        <v>3.98595830366818E-2</v>
      </c>
      <c r="L336">
        <v>0</v>
      </c>
      <c r="M336">
        <v>89.998649439068927</v>
      </c>
      <c r="N336">
        <v>0.53318991248121339</v>
      </c>
      <c r="O336" t="b">
        <v>1</v>
      </c>
      <c r="P336">
        <v>0</v>
      </c>
      <c r="Q336" t="b">
        <v>0</v>
      </c>
      <c r="R336">
        <v>0.53318991248121339</v>
      </c>
      <c r="S336">
        <v>117.8245183176744</v>
      </c>
      <c r="T336">
        <v>512.77230371851908</v>
      </c>
      <c r="U336">
        <v>43.21331997266855</v>
      </c>
      <c r="V336">
        <v>2</v>
      </c>
      <c r="W336">
        <v>966.0630202056899</v>
      </c>
      <c r="X336" t="b">
        <v>0</v>
      </c>
      <c r="Y336">
        <v>966.0630202056899</v>
      </c>
      <c r="Z336" t="b">
        <v>0</v>
      </c>
      <c r="AA336">
        <v>10.13217473848959</v>
      </c>
      <c r="AB336">
        <v>0.54407133926654427</v>
      </c>
      <c r="AC336" t="b">
        <v>0</v>
      </c>
      <c r="AD336">
        <v>0</v>
      </c>
      <c r="AE336">
        <v>0</v>
      </c>
      <c r="AF336">
        <v>0.64208016466151896</v>
      </c>
      <c r="AG336">
        <v>29.57610777041732</v>
      </c>
      <c r="AH336">
        <v>8.375919963353919</v>
      </c>
      <c r="AI336">
        <v>0.84735733824351767</v>
      </c>
      <c r="AJ336">
        <v>2.9979078940919299</v>
      </c>
      <c r="AK336">
        <v>0.84735733824351767</v>
      </c>
      <c r="AL336">
        <v>0</v>
      </c>
      <c r="AM336">
        <v>0</v>
      </c>
      <c r="AN336">
        <v>0.84816505074484982</v>
      </c>
      <c r="AO336">
        <v>0</v>
      </c>
      <c r="AP336">
        <v>0.40050487627228593</v>
      </c>
      <c r="AQ336">
        <v>1</v>
      </c>
      <c r="AR336">
        <v>3</v>
      </c>
      <c r="AS336">
        <v>0</v>
      </c>
      <c r="AT336">
        <v>0</v>
      </c>
      <c r="AU336">
        <v>0.40049457980081199</v>
      </c>
      <c r="AV336">
        <v>0.14201952241107091</v>
      </c>
    </row>
    <row r="337" spans="1:48" x14ac:dyDescent="0.35">
      <c r="A337">
        <v>0</v>
      </c>
      <c r="B337">
        <v>-6.7199315199413396</v>
      </c>
      <c r="C337">
        <v>55.524380878695212</v>
      </c>
      <c r="D337">
        <v>949.20762707043696</v>
      </c>
      <c r="E337">
        <v>335</v>
      </c>
      <c r="F337">
        <v>15.406261253356931</v>
      </c>
      <c r="G337">
        <v>-0.18165754237391879</v>
      </c>
      <c r="H337">
        <v>0</v>
      </c>
      <c r="I337">
        <v>0</v>
      </c>
      <c r="J337">
        <v>0</v>
      </c>
      <c r="K337">
        <v>3.8421633029307713E-2</v>
      </c>
      <c r="L337">
        <v>0</v>
      </c>
      <c r="M337">
        <v>89.995982799576893</v>
      </c>
      <c r="N337">
        <v>-0.4457081861596347</v>
      </c>
      <c r="O337" t="b">
        <v>1</v>
      </c>
      <c r="P337">
        <v>0</v>
      </c>
      <c r="Q337" t="b">
        <v>0</v>
      </c>
      <c r="R337">
        <v>-0.4457081861596347</v>
      </c>
      <c r="S337">
        <v>115.76877398663341</v>
      </c>
      <c r="T337">
        <v>503.8257043898285</v>
      </c>
      <c r="U337">
        <v>-36.764660397294463</v>
      </c>
      <c r="V337">
        <v>2</v>
      </c>
      <c r="W337">
        <v>949.20762707043684</v>
      </c>
      <c r="X337" t="b">
        <v>0</v>
      </c>
      <c r="Y337">
        <v>949.20762707043684</v>
      </c>
      <c r="Z337" t="b">
        <v>0</v>
      </c>
      <c r="AA337">
        <v>-8.6201653467545913</v>
      </c>
      <c r="AB337">
        <v>-0.45480427159146403</v>
      </c>
      <c r="AC337" t="b">
        <v>0</v>
      </c>
      <c r="AD337">
        <v>0</v>
      </c>
      <c r="AE337">
        <v>1.13686837721616E-13</v>
      </c>
      <c r="AF337">
        <v>0.70443789698006132</v>
      </c>
      <c r="AG337">
        <v>29.582233812251559</v>
      </c>
      <c r="AH337">
        <v>-3.2231269365648649</v>
      </c>
      <c r="AI337">
        <v>-0.32038136461743949</v>
      </c>
      <c r="AJ337">
        <v>5.397038410189726</v>
      </c>
      <c r="AK337">
        <v>-0.3203813646174396</v>
      </c>
      <c r="AL337">
        <v>0</v>
      </c>
      <c r="AM337">
        <v>0</v>
      </c>
      <c r="AN337">
        <v>-0.31828114551234432</v>
      </c>
      <c r="AO337">
        <v>0</v>
      </c>
      <c r="AP337">
        <v>0.1985598515310335</v>
      </c>
      <c r="AQ337">
        <v>1</v>
      </c>
      <c r="AR337">
        <v>3</v>
      </c>
      <c r="AS337">
        <v>0</v>
      </c>
      <c r="AT337">
        <v>0</v>
      </c>
      <c r="AU337">
        <v>0.19855227839125919</v>
      </c>
      <c r="AV337">
        <v>7.0408692584007504E-2</v>
      </c>
    </row>
    <row r="338" spans="1:48" x14ac:dyDescent="0.35">
      <c r="A338">
        <v>0</v>
      </c>
      <c r="B338">
        <v>-6.7199315199413396</v>
      </c>
      <c r="C338">
        <v>55.556611964311863</v>
      </c>
      <c r="D338">
        <v>894.52732865519647</v>
      </c>
      <c r="E338">
        <v>336</v>
      </c>
      <c r="F338">
        <v>14.51876420974731</v>
      </c>
      <c r="G338">
        <v>-0.1763941273572969</v>
      </c>
      <c r="H338">
        <v>0</v>
      </c>
      <c r="I338">
        <v>0</v>
      </c>
      <c r="J338">
        <v>0</v>
      </c>
      <c r="K338">
        <v>2.8325129018246579E-2</v>
      </c>
      <c r="L338">
        <v>0</v>
      </c>
      <c r="M338">
        <v>89.993316160084859</v>
      </c>
      <c r="N338">
        <v>-0.38694362937749349</v>
      </c>
      <c r="O338" t="b">
        <v>1</v>
      </c>
      <c r="P338">
        <v>0</v>
      </c>
      <c r="Q338" t="b">
        <v>0</v>
      </c>
      <c r="R338">
        <v>-0.38694362937749349</v>
      </c>
      <c r="S338">
        <v>109.0997682515099</v>
      </c>
      <c r="T338">
        <v>474.80219143057133</v>
      </c>
      <c r="U338">
        <v>-33.868444800749117</v>
      </c>
      <c r="V338">
        <v>2</v>
      </c>
      <c r="W338">
        <v>894.52732865519636</v>
      </c>
      <c r="X338" t="b">
        <v>0</v>
      </c>
      <c r="Y338">
        <v>894.52732865519636</v>
      </c>
      <c r="Z338" t="b">
        <v>0</v>
      </c>
      <c r="AA338">
        <v>-7.9410931874505541</v>
      </c>
      <c r="AB338">
        <v>-0.39484043814029962</v>
      </c>
      <c r="AC338" t="b">
        <v>0</v>
      </c>
      <c r="AD338">
        <v>0</v>
      </c>
      <c r="AE338">
        <v>1.13686837721616E-13</v>
      </c>
      <c r="AF338">
        <v>0.68691471099508583</v>
      </c>
      <c r="AG338">
        <v>29.586462558501822</v>
      </c>
      <c r="AH338">
        <v>-2.895357607135161</v>
      </c>
      <c r="AI338">
        <v>-0.27122170545431701</v>
      </c>
      <c r="AJ338">
        <v>5.0457355803153936</v>
      </c>
      <c r="AK338">
        <v>-0.27122170545431701</v>
      </c>
      <c r="AL338">
        <v>0</v>
      </c>
      <c r="AM338">
        <v>0</v>
      </c>
      <c r="AN338">
        <v>-0.26907550030587463</v>
      </c>
      <c r="AO338">
        <v>0</v>
      </c>
      <c r="AP338">
        <v>0.19197163446824031</v>
      </c>
      <c r="AQ338">
        <v>1</v>
      </c>
      <c r="AR338">
        <v>3</v>
      </c>
      <c r="AS338">
        <v>0</v>
      </c>
      <c r="AT338">
        <v>0</v>
      </c>
      <c r="AU338">
        <v>0.191964039963929</v>
      </c>
      <c r="AV338">
        <v>6.8072435061009171E-2</v>
      </c>
    </row>
    <row r="339" spans="1:48" x14ac:dyDescent="0.35">
      <c r="A339">
        <v>0</v>
      </c>
      <c r="B339">
        <v>-6.7199315199413396</v>
      </c>
      <c r="C339">
        <v>55.588843049928499</v>
      </c>
      <c r="D339">
        <v>876.89300952094186</v>
      </c>
      <c r="E339">
        <v>337</v>
      </c>
      <c r="F339">
        <v>14.232547664642331</v>
      </c>
      <c r="G339">
        <v>-9.0860605459061938E-2</v>
      </c>
      <c r="H339">
        <v>0</v>
      </c>
      <c r="I339">
        <v>0</v>
      </c>
      <c r="J339">
        <v>0</v>
      </c>
      <c r="K339">
        <v>2.3868240206194911E-2</v>
      </c>
      <c r="L339">
        <v>0</v>
      </c>
      <c r="M339">
        <v>89.990649520592825</v>
      </c>
      <c r="N339">
        <v>0.27062292405477578</v>
      </c>
      <c r="O339" t="b">
        <v>1</v>
      </c>
      <c r="P339">
        <v>0</v>
      </c>
      <c r="Q339" t="b">
        <v>0</v>
      </c>
      <c r="R339">
        <v>0.27062292405477578</v>
      </c>
      <c r="S339">
        <v>106.9490233058942</v>
      </c>
      <c r="T339">
        <v>465.44214942725148</v>
      </c>
      <c r="U339">
        <v>24.16346110283353</v>
      </c>
      <c r="V339">
        <v>2</v>
      </c>
      <c r="W339">
        <v>876.89300952094175</v>
      </c>
      <c r="X339" t="b">
        <v>0</v>
      </c>
      <c r="Y339">
        <v>876.89300952094175</v>
      </c>
      <c r="Z339" t="b">
        <v>0</v>
      </c>
      <c r="AA339">
        <v>5.6655774269473866</v>
      </c>
      <c r="AB339">
        <v>0.27614584087222033</v>
      </c>
      <c r="AC339" t="b">
        <v>0</v>
      </c>
      <c r="AD339">
        <v>0</v>
      </c>
      <c r="AE339">
        <v>1.13686837721616E-13</v>
      </c>
      <c r="AF339">
        <v>0.51915891117723123</v>
      </c>
      <c r="AG339">
        <v>29.590351421375541</v>
      </c>
      <c r="AH339">
        <v>5.7924589898347492</v>
      </c>
      <c r="AI339">
        <v>0.53191004705291334</v>
      </c>
      <c r="AJ339">
        <v>2.785252287633377</v>
      </c>
      <c r="AK339">
        <v>0.53191004705291345</v>
      </c>
      <c r="AL339">
        <v>0</v>
      </c>
      <c r="AM339">
        <v>0</v>
      </c>
      <c r="AN339">
        <v>0.53246289913383726</v>
      </c>
      <c r="AO339">
        <v>0</v>
      </c>
      <c r="AP339">
        <v>0.32391165876899441</v>
      </c>
      <c r="AQ339">
        <v>1</v>
      </c>
      <c r="AR339">
        <v>3</v>
      </c>
      <c r="AS339">
        <v>0</v>
      </c>
      <c r="AT339">
        <v>0</v>
      </c>
      <c r="AU339">
        <v>0.32390214205713802</v>
      </c>
      <c r="AV339">
        <v>0.1148590513902988</v>
      </c>
    </row>
    <row r="340" spans="1:48" x14ac:dyDescent="0.35">
      <c r="A340">
        <v>0</v>
      </c>
      <c r="B340">
        <v>-6.7199315199413396</v>
      </c>
      <c r="C340">
        <v>55.621074135545143</v>
      </c>
      <c r="D340">
        <v>857.82488743361955</v>
      </c>
      <c r="E340">
        <v>338</v>
      </c>
      <c r="F340">
        <v>13.92305955886841</v>
      </c>
      <c r="G340">
        <v>4.3416006794460227E-2</v>
      </c>
      <c r="H340">
        <v>0</v>
      </c>
      <c r="I340">
        <v>0</v>
      </c>
      <c r="J340">
        <v>0</v>
      </c>
      <c r="K340">
        <v>2.7356472697455701E-2</v>
      </c>
      <c r="L340">
        <v>0</v>
      </c>
      <c r="M340">
        <v>89.987982881100791</v>
      </c>
      <c r="N340">
        <v>1.264062418644976</v>
      </c>
      <c r="O340" t="b">
        <v>1</v>
      </c>
      <c r="P340">
        <v>0</v>
      </c>
      <c r="Q340" t="b">
        <v>0</v>
      </c>
      <c r="R340">
        <v>1.264062418644976</v>
      </c>
      <c r="S340">
        <v>104.62340659852561</v>
      </c>
      <c r="T340">
        <v>455.32106551678328</v>
      </c>
      <c r="U340">
        <v>115.3748222380363</v>
      </c>
      <c r="V340">
        <v>2</v>
      </c>
      <c r="W340">
        <v>857.82488743361978</v>
      </c>
      <c r="X340" t="b">
        <v>0</v>
      </c>
      <c r="Y340">
        <v>857.82488743361978</v>
      </c>
      <c r="Z340" t="b">
        <v>0</v>
      </c>
      <c r="AA340">
        <v>27.051794679911719</v>
      </c>
      <c r="AB340">
        <v>1.28985961086222</v>
      </c>
      <c r="AC340" t="b">
        <v>0</v>
      </c>
      <c r="AD340">
        <v>0</v>
      </c>
      <c r="AE340">
        <v>-2.2737367544323211E-13</v>
      </c>
      <c r="AF340">
        <v>0.81165197467991856</v>
      </c>
      <c r="AG340">
        <v>29.59452855550742</v>
      </c>
      <c r="AH340">
        <v>17.690712900764641</v>
      </c>
      <c r="AI340">
        <v>1.589178183630843</v>
      </c>
      <c r="AJ340">
        <v>3.3320108413635108</v>
      </c>
      <c r="AK340">
        <v>1.589178183630843</v>
      </c>
      <c r="AL340">
        <v>0</v>
      </c>
      <c r="AM340">
        <v>0</v>
      </c>
      <c r="AN340">
        <v>1.5898251810364661</v>
      </c>
      <c r="AO340">
        <v>0</v>
      </c>
      <c r="AP340">
        <v>0.5032494129997398</v>
      </c>
      <c r="AQ340">
        <v>1</v>
      </c>
      <c r="AR340">
        <v>3</v>
      </c>
      <c r="AS340">
        <v>0</v>
      </c>
      <c r="AT340">
        <v>0</v>
      </c>
      <c r="AU340">
        <v>0.50323801581673211</v>
      </c>
      <c r="AV340">
        <v>0.17845340803596649</v>
      </c>
    </row>
    <row r="341" spans="1:48" x14ac:dyDescent="0.35">
      <c r="A341">
        <v>0</v>
      </c>
      <c r="B341">
        <v>-6.7199315199413396</v>
      </c>
      <c r="C341">
        <v>55.655891129512703</v>
      </c>
      <c r="D341">
        <v>916.59769381309377</v>
      </c>
      <c r="E341">
        <v>339</v>
      </c>
      <c r="F341">
        <v>14.876980686187739</v>
      </c>
      <c r="G341">
        <v>0.45422409623572868</v>
      </c>
      <c r="H341">
        <v>0</v>
      </c>
      <c r="I341">
        <v>0</v>
      </c>
      <c r="J341">
        <v>0</v>
      </c>
      <c r="K341">
        <v>3.0535524115412521E-2</v>
      </c>
      <c r="L341">
        <v>0</v>
      </c>
      <c r="M341">
        <v>89.985316241608757</v>
      </c>
      <c r="N341">
        <v>4.6342472166896291</v>
      </c>
      <c r="O341" t="b">
        <v>1</v>
      </c>
      <c r="P341">
        <v>0</v>
      </c>
      <c r="Q341" t="b">
        <v>0</v>
      </c>
      <c r="R341">
        <v>4.6342472166896291</v>
      </c>
      <c r="S341">
        <v>111.7915493148931</v>
      </c>
      <c r="T341">
        <v>486.51682261841489</v>
      </c>
      <c r="U341">
        <v>395.85998578575158</v>
      </c>
      <c r="V341">
        <v>2</v>
      </c>
      <c r="W341">
        <v>916.59769381309366</v>
      </c>
      <c r="X341" t="b">
        <v>0</v>
      </c>
      <c r="Y341">
        <v>916.59769381309366</v>
      </c>
      <c r="Z341" t="b">
        <v>0</v>
      </c>
      <c r="AA341">
        <v>92.816810892892676</v>
      </c>
      <c r="AB341">
        <v>4.7288236904996213</v>
      </c>
      <c r="AC341" t="b">
        <v>0</v>
      </c>
      <c r="AD341">
        <v>0</v>
      </c>
      <c r="AE341">
        <v>1.13686837721616E-13</v>
      </c>
      <c r="AF341">
        <v>0.90557390855698994</v>
      </c>
      <c r="AG341">
        <v>29.60217116831836</v>
      </c>
      <c r="AH341">
        <v>54.402873941079548</v>
      </c>
      <c r="AI341">
        <v>5.2219080583216968</v>
      </c>
      <c r="AJ341">
        <v>5.1370507495229276</v>
      </c>
      <c r="AK341">
        <v>5.2219080583216977</v>
      </c>
      <c r="AL341">
        <v>0</v>
      </c>
      <c r="AM341">
        <v>0</v>
      </c>
      <c r="AN341">
        <v>5.2356255945304708</v>
      </c>
      <c r="AO341">
        <v>0</v>
      </c>
      <c r="AP341">
        <v>1.175372360121423</v>
      </c>
      <c r="AQ341">
        <v>1</v>
      </c>
      <c r="AR341">
        <v>3</v>
      </c>
      <c r="AS341">
        <v>0</v>
      </c>
      <c r="AT341">
        <v>0</v>
      </c>
      <c r="AU341">
        <v>1.1753596680625751</v>
      </c>
      <c r="AV341">
        <v>0.41679470119795942</v>
      </c>
    </row>
    <row r="342" spans="1:48" x14ac:dyDescent="0.35">
      <c r="A342">
        <v>0</v>
      </c>
      <c r="B342">
        <v>-6.7199315199413396</v>
      </c>
      <c r="C342">
        <v>55.658051113097351</v>
      </c>
      <c r="D342">
        <v>1040.64692089717</v>
      </c>
      <c r="E342">
        <v>340</v>
      </c>
      <c r="F342">
        <v>16.890380859375</v>
      </c>
      <c r="G342">
        <v>0.61245535868478385</v>
      </c>
      <c r="H342">
        <v>0</v>
      </c>
      <c r="I342">
        <v>0</v>
      </c>
      <c r="J342">
        <v>0</v>
      </c>
      <c r="K342">
        <v>3.6124271461924318E-2</v>
      </c>
      <c r="L342">
        <v>0</v>
      </c>
      <c r="M342">
        <v>89.982649602116723</v>
      </c>
      <c r="N342">
        <v>6.7151419662554002</v>
      </c>
      <c r="O342" t="b">
        <v>1</v>
      </c>
      <c r="P342">
        <v>0</v>
      </c>
      <c r="Q342" t="b">
        <v>0</v>
      </c>
      <c r="R342">
        <v>6.7151419662554002</v>
      </c>
      <c r="S342">
        <v>126.9210389270192</v>
      </c>
      <c r="T342">
        <v>552.36036141038767</v>
      </c>
      <c r="U342">
        <v>505.23445751555022</v>
      </c>
      <c r="V342">
        <v>2</v>
      </c>
      <c r="W342">
        <v>1040.64692089717</v>
      </c>
      <c r="X342" t="b">
        <v>0</v>
      </c>
      <c r="Y342">
        <v>1040.64692089717</v>
      </c>
      <c r="Z342" t="b">
        <v>0</v>
      </c>
      <c r="AA342">
        <v>118.4617106644729</v>
      </c>
      <c r="AB342">
        <v>6.8521856798524494</v>
      </c>
      <c r="AC342" t="b">
        <v>0</v>
      </c>
      <c r="AD342">
        <v>0</v>
      </c>
      <c r="AE342">
        <v>-2.2737367544323211E-13</v>
      </c>
      <c r="AF342">
        <v>0.91359218979481738</v>
      </c>
      <c r="AG342">
        <v>29.6162181649456</v>
      </c>
      <c r="AH342">
        <v>68.824762785675262</v>
      </c>
      <c r="AI342">
        <v>7.5002673582305608</v>
      </c>
      <c r="AJ342">
        <v>5.9469970402013317</v>
      </c>
      <c r="AK342">
        <v>7.5002673582305572</v>
      </c>
      <c r="AL342">
        <v>0</v>
      </c>
      <c r="AM342">
        <v>0</v>
      </c>
      <c r="AN342">
        <v>7.5337418632686468</v>
      </c>
      <c r="AO342">
        <v>0</v>
      </c>
      <c r="AP342">
        <v>1.616275777666738</v>
      </c>
      <c r="AQ342">
        <v>1</v>
      </c>
      <c r="AR342">
        <v>3</v>
      </c>
      <c r="AS342">
        <v>0</v>
      </c>
      <c r="AT342">
        <v>0</v>
      </c>
      <c r="AU342">
        <v>1.616264691313438</v>
      </c>
      <c r="AV342">
        <v>0.57314418503335285</v>
      </c>
    </row>
    <row r="343" spans="1:48" x14ac:dyDescent="0.35">
      <c r="A343">
        <v>0</v>
      </c>
      <c r="B343">
        <v>-6.7199315199413396</v>
      </c>
      <c r="C343">
        <v>55.679102742090812</v>
      </c>
      <c r="D343">
        <v>1202.190694531485</v>
      </c>
      <c r="E343">
        <v>341</v>
      </c>
      <c r="F343">
        <v>19.512342071533201</v>
      </c>
      <c r="G343">
        <v>0.95875562347968746</v>
      </c>
      <c r="H343">
        <v>0</v>
      </c>
      <c r="I343">
        <v>0</v>
      </c>
      <c r="J343">
        <v>0</v>
      </c>
      <c r="K343">
        <v>3.8379443384432527E-2</v>
      </c>
      <c r="L343">
        <v>0</v>
      </c>
      <c r="M343">
        <v>89.979982962624689</v>
      </c>
      <c r="N343">
        <v>11.413843157302869</v>
      </c>
      <c r="O343" t="b">
        <v>1</v>
      </c>
      <c r="P343">
        <v>0</v>
      </c>
      <c r="Q343" t="b">
        <v>0</v>
      </c>
      <c r="R343">
        <v>11.413843157302869</v>
      </c>
      <c r="S343">
        <v>146.623498205121</v>
      </c>
      <c r="T343">
        <v>638.1054641886866</v>
      </c>
      <c r="U343">
        <v>743.36088569611513</v>
      </c>
      <c r="V343">
        <v>2</v>
      </c>
      <c r="W343">
        <v>1202.190694531485</v>
      </c>
      <c r="X343" t="b">
        <v>0</v>
      </c>
      <c r="Y343">
        <v>1202.190694531485</v>
      </c>
      <c r="Z343" t="b">
        <v>0</v>
      </c>
      <c r="AA343">
        <v>174.29492555524911</v>
      </c>
      <c r="AB343">
        <v>11.64677873194171</v>
      </c>
      <c r="AC343" t="b">
        <v>0</v>
      </c>
      <c r="AD343">
        <v>0</v>
      </c>
      <c r="AE343">
        <v>-4.5474735088646412E-13</v>
      </c>
      <c r="AF343">
        <v>0.92412112721905171</v>
      </c>
      <c r="AG343">
        <v>29.634844202091021</v>
      </c>
      <c r="AH343">
        <v>100.109420074905</v>
      </c>
      <c r="AI343">
        <v>12.603086747935571</v>
      </c>
      <c r="AJ343">
        <v>7.5961899500382231</v>
      </c>
      <c r="AK343">
        <v>12.60308674793556</v>
      </c>
      <c r="AL343">
        <v>0</v>
      </c>
      <c r="AM343">
        <v>0</v>
      </c>
      <c r="AN343">
        <v>12.668605579078569</v>
      </c>
      <c r="AO343">
        <v>0</v>
      </c>
      <c r="AP343">
        <v>2.6065169250504669</v>
      </c>
      <c r="AQ343">
        <v>1</v>
      </c>
      <c r="AR343">
        <v>3</v>
      </c>
      <c r="AS343">
        <v>0</v>
      </c>
      <c r="AT343">
        <v>0</v>
      </c>
      <c r="AU343">
        <v>2.6065228304459009</v>
      </c>
      <c r="AV343">
        <v>0.92429996859780006</v>
      </c>
    </row>
    <row r="344" spans="1:48" x14ac:dyDescent="0.35">
      <c r="A344">
        <v>0</v>
      </c>
      <c r="B344">
        <v>-6.7199315199413396</v>
      </c>
      <c r="C344">
        <v>55.734738892827487</v>
      </c>
      <c r="D344">
        <v>1440.1991408728841</v>
      </c>
      <c r="E344">
        <v>342</v>
      </c>
      <c r="F344">
        <v>23.37537498474121</v>
      </c>
      <c r="G344">
        <v>0.95668391853497425</v>
      </c>
      <c r="H344">
        <v>0</v>
      </c>
      <c r="I344">
        <v>0</v>
      </c>
      <c r="J344">
        <v>0</v>
      </c>
      <c r="K344">
        <v>4.4202118108160049E-2</v>
      </c>
      <c r="L344">
        <v>0</v>
      </c>
      <c r="M344">
        <v>89.977316323132655</v>
      </c>
      <c r="N344">
        <v>13.716868468997269</v>
      </c>
      <c r="O344" t="b">
        <v>1</v>
      </c>
      <c r="P344">
        <v>0</v>
      </c>
      <c r="Q344" t="b">
        <v>0</v>
      </c>
      <c r="R344">
        <v>13.716868468997269</v>
      </c>
      <c r="S344">
        <v>175.6518638077527</v>
      </c>
      <c r="T344">
        <v>764.43691129133981</v>
      </c>
      <c r="U344">
        <v>745.71622751636926</v>
      </c>
      <c r="V344">
        <v>2</v>
      </c>
      <c r="W344">
        <v>1440.1991408728841</v>
      </c>
      <c r="X344" t="b">
        <v>0</v>
      </c>
      <c r="Y344">
        <v>1440.1991408728841</v>
      </c>
      <c r="Z344" t="b">
        <v>0</v>
      </c>
      <c r="AA344">
        <v>174.84717969602741</v>
      </c>
      <c r="AB344">
        <v>13.996804560201291</v>
      </c>
      <c r="AC344" t="b">
        <v>0</v>
      </c>
      <c r="AD344">
        <v>0</v>
      </c>
      <c r="AE344">
        <v>0</v>
      </c>
      <c r="AF344">
        <v>0.92191929420896002</v>
      </c>
      <c r="AG344">
        <v>29.662645497853742</v>
      </c>
      <c r="AH344">
        <v>100.66646748002741</v>
      </c>
      <c r="AI344">
        <v>15.182244962354391</v>
      </c>
      <c r="AJ344">
        <v>7.8601088303313276</v>
      </c>
      <c r="AK344">
        <v>15.182244962354391</v>
      </c>
      <c r="AL344">
        <v>0</v>
      </c>
      <c r="AM344">
        <v>0</v>
      </c>
      <c r="AN344">
        <v>15.236789667521119</v>
      </c>
      <c r="AO344">
        <v>0</v>
      </c>
      <c r="AP344">
        <v>3.0813421758070771</v>
      </c>
      <c r="AQ344">
        <v>1</v>
      </c>
      <c r="AR344">
        <v>3</v>
      </c>
      <c r="AS344">
        <v>0</v>
      </c>
      <c r="AT344">
        <v>0</v>
      </c>
      <c r="AU344">
        <v>3.0813580842371131</v>
      </c>
      <c r="AV344">
        <v>1.0926814633009421</v>
      </c>
    </row>
    <row r="345" spans="1:48" x14ac:dyDescent="0.35">
      <c r="A345">
        <v>0</v>
      </c>
      <c r="B345">
        <v>-6.7199315199413396</v>
      </c>
      <c r="C345">
        <v>55.805394212257298</v>
      </c>
      <c r="D345">
        <v>1566.7488152485221</v>
      </c>
      <c r="E345">
        <v>343</v>
      </c>
      <c r="F345">
        <v>25.429359054565431</v>
      </c>
      <c r="G345">
        <v>0.14535618824060709</v>
      </c>
      <c r="H345">
        <v>0</v>
      </c>
      <c r="I345">
        <v>0</v>
      </c>
      <c r="J345">
        <v>0</v>
      </c>
      <c r="K345">
        <v>5.147604202551842E-2</v>
      </c>
      <c r="L345">
        <v>0</v>
      </c>
      <c r="M345">
        <v>89.974649683640621</v>
      </c>
      <c r="N345">
        <v>3.90981945714698</v>
      </c>
      <c r="O345" t="b">
        <v>1</v>
      </c>
      <c r="P345">
        <v>0</v>
      </c>
      <c r="Q345" t="b">
        <v>0</v>
      </c>
      <c r="R345">
        <v>3.90981945714698</v>
      </c>
      <c r="S345">
        <v>191.08631695905271</v>
      </c>
      <c r="T345">
        <v>831.60765140579736</v>
      </c>
      <c r="U345">
        <v>195.38827366749339</v>
      </c>
      <c r="V345">
        <v>2</v>
      </c>
      <c r="W345">
        <v>1566.7488152485221</v>
      </c>
      <c r="X345" t="b">
        <v>0</v>
      </c>
      <c r="Y345">
        <v>1566.7488152485221</v>
      </c>
      <c r="Z345" t="b">
        <v>0</v>
      </c>
      <c r="AA345">
        <v>45.812451621467353</v>
      </c>
      <c r="AB345">
        <v>3.989611690966306</v>
      </c>
      <c r="AC345" t="b">
        <v>0</v>
      </c>
      <c r="AD345">
        <v>0</v>
      </c>
      <c r="AE345">
        <v>0</v>
      </c>
      <c r="AF345">
        <v>0.84170998487180892</v>
      </c>
      <c r="AG345">
        <v>29.697025901523102</v>
      </c>
      <c r="AH345">
        <v>28.889508674638229</v>
      </c>
      <c r="AI345">
        <v>4.7398887534569498</v>
      </c>
      <c r="AJ345">
        <v>4.5729207651544961</v>
      </c>
      <c r="AK345">
        <v>4.7398887534569498</v>
      </c>
      <c r="AL345">
        <v>0</v>
      </c>
      <c r="AM345">
        <v>0</v>
      </c>
      <c r="AN345">
        <v>4.7450186875854863</v>
      </c>
      <c r="AO345">
        <v>0</v>
      </c>
      <c r="AP345">
        <v>1.2106940715773691</v>
      </c>
      <c r="AQ345">
        <v>1</v>
      </c>
      <c r="AR345">
        <v>3</v>
      </c>
      <c r="AS345">
        <v>0</v>
      </c>
      <c r="AT345">
        <v>0</v>
      </c>
      <c r="AU345">
        <v>1.2106856648405639</v>
      </c>
      <c r="AV345">
        <v>0.42932166521729831</v>
      </c>
    </row>
    <row r="346" spans="1:48" x14ac:dyDescent="0.35">
      <c r="A346">
        <v>0</v>
      </c>
      <c r="B346">
        <v>-6.7199315199413396</v>
      </c>
      <c r="C346">
        <v>55.874966481951091</v>
      </c>
      <c r="D346">
        <v>1552.000316876376</v>
      </c>
      <c r="E346">
        <v>344</v>
      </c>
      <c r="F346">
        <v>25.18998126983643</v>
      </c>
      <c r="G346">
        <v>-2.593676725139105E-2</v>
      </c>
      <c r="H346">
        <v>0</v>
      </c>
      <c r="I346">
        <v>0</v>
      </c>
      <c r="J346">
        <v>0</v>
      </c>
      <c r="K346">
        <v>6.7810374689212499E-2</v>
      </c>
      <c r="L346">
        <v>0</v>
      </c>
      <c r="M346">
        <v>89.971983044148587</v>
      </c>
      <c r="N346">
        <v>1.555547026417806</v>
      </c>
      <c r="O346" t="b">
        <v>1</v>
      </c>
      <c r="P346">
        <v>0</v>
      </c>
      <c r="Q346" t="b">
        <v>0</v>
      </c>
      <c r="R346">
        <v>1.555547026417806</v>
      </c>
      <c r="S346">
        <v>189.2875370862478</v>
      </c>
      <c r="T346">
        <v>823.77936139935036</v>
      </c>
      <c r="U346">
        <v>78.475213617520225</v>
      </c>
      <c r="V346">
        <v>2</v>
      </c>
      <c r="W346">
        <v>1552.000316876376</v>
      </c>
      <c r="X346" t="b">
        <v>0</v>
      </c>
      <c r="Y346">
        <v>1552.000316876376</v>
      </c>
      <c r="Z346" t="b">
        <v>0</v>
      </c>
      <c r="AA346">
        <v>18.39998818688105</v>
      </c>
      <c r="AB346">
        <v>1.587292884099802</v>
      </c>
      <c r="AC346" t="b">
        <v>0</v>
      </c>
      <c r="AD346">
        <v>0</v>
      </c>
      <c r="AE346">
        <v>0</v>
      </c>
      <c r="AF346">
        <v>0.71827878689485525</v>
      </c>
      <c r="AG346">
        <v>29.71689245319191</v>
      </c>
      <c r="AH346">
        <v>13.597015894663031</v>
      </c>
      <c r="AI346">
        <v>2.2098562745556292</v>
      </c>
      <c r="AJ346">
        <v>3.830567812454404</v>
      </c>
      <c r="AK346">
        <v>2.2098562745556292</v>
      </c>
      <c r="AL346">
        <v>0</v>
      </c>
      <c r="AM346">
        <v>0</v>
      </c>
      <c r="AN346">
        <v>2.2099674378923431</v>
      </c>
      <c r="AO346">
        <v>0</v>
      </c>
      <c r="AP346">
        <v>0.78613134887148095</v>
      </c>
      <c r="AQ346">
        <v>1</v>
      </c>
      <c r="AR346">
        <v>3</v>
      </c>
      <c r="AS346">
        <v>0</v>
      </c>
      <c r="AT346">
        <v>0</v>
      </c>
      <c r="AU346">
        <v>0.78612362866117047</v>
      </c>
      <c r="AV346">
        <v>0.27876757371858729</v>
      </c>
    </row>
    <row r="347" spans="1:48" x14ac:dyDescent="0.35">
      <c r="A347">
        <v>0</v>
      </c>
      <c r="B347">
        <v>-6.7199315199413396</v>
      </c>
      <c r="C347">
        <v>55.926405076992488</v>
      </c>
      <c r="D347">
        <v>1583.2065957051659</v>
      </c>
      <c r="E347">
        <v>345</v>
      </c>
      <c r="F347">
        <v>25.696479606628419</v>
      </c>
      <c r="G347">
        <v>0.1809913408174473</v>
      </c>
      <c r="H347">
        <v>0</v>
      </c>
      <c r="I347">
        <v>0</v>
      </c>
      <c r="J347">
        <v>0</v>
      </c>
      <c r="K347">
        <v>7.8811501041638282E-2</v>
      </c>
      <c r="L347">
        <v>0</v>
      </c>
      <c r="M347">
        <v>89.969316404656553</v>
      </c>
      <c r="N347">
        <v>4.4475504194143287</v>
      </c>
      <c r="O347" t="b">
        <v>1</v>
      </c>
      <c r="P347">
        <v>0</v>
      </c>
      <c r="Q347" t="b">
        <v>0</v>
      </c>
      <c r="R347">
        <v>4.4475504194143287</v>
      </c>
      <c r="S347">
        <v>193.09356701864951</v>
      </c>
      <c r="T347">
        <v>840.3432036651626</v>
      </c>
      <c r="U347">
        <v>219.95024841977991</v>
      </c>
      <c r="V347">
        <v>2</v>
      </c>
      <c r="W347">
        <v>1583.2065957051659</v>
      </c>
      <c r="X347" t="b">
        <v>0</v>
      </c>
      <c r="Y347">
        <v>1583.2065957051659</v>
      </c>
      <c r="Z347" t="b">
        <v>0</v>
      </c>
      <c r="AA347">
        <v>51.571468060610137</v>
      </c>
      <c r="AB347">
        <v>4.5383167545044172</v>
      </c>
      <c r="AC347" t="b">
        <v>0</v>
      </c>
      <c r="AD347">
        <v>0</v>
      </c>
      <c r="AE347">
        <v>-4.5474735088646412E-13</v>
      </c>
      <c r="AF347">
        <v>0.85235272136823437</v>
      </c>
      <c r="AG347">
        <v>29.730959889637919</v>
      </c>
      <c r="AH347">
        <v>32.115097428684336</v>
      </c>
      <c r="AI347">
        <v>5.3244585729946516</v>
      </c>
      <c r="AJ347">
        <v>4.7417067383392526</v>
      </c>
      <c r="AK347">
        <v>5.324458572994649</v>
      </c>
      <c r="AL347">
        <v>0</v>
      </c>
      <c r="AM347">
        <v>0</v>
      </c>
      <c r="AN347">
        <v>5.3259688774435574</v>
      </c>
      <c r="AO347">
        <v>0</v>
      </c>
      <c r="AP347">
        <v>1.312513439327436</v>
      </c>
      <c r="AQ347">
        <v>1</v>
      </c>
      <c r="AR347">
        <v>3</v>
      </c>
      <c r="AS347">
        <v>0</v>
      </c>
      <c r="AT347">
        <v>0</v>
      </c>
      <c r="AU347">
        <v>1.3125052034677001</v>
      </c>
      <c r="AV347">
        <v>0.46542792726741999</v>
      </c>
    </row>
    <row r="348" spans="1:48" x14ac:dyDescent="0.35">
      <c r="A348">
        <v>0</v>
      </c>
      <c r="B348">
        <v>-6.7199315199413396</v>
      </c>
      <c r="C348">
        <v>55.995977346686281</v>
      </c>
      <c r="D348">
        <v>1612.663155469199</v>
      </c>
      <c r="E348">
        <v>346</v>
      </c>
      <c r="F348">
        <v>26.174578857421871</v>
      </c>
      <c r="G348">
        <v>0.12246939363614071</v>
      </c>
      <c r="H348">
        <v>0</v>
      </c>
      <c r="I348">
        <v>0</v>
      </c>
      <c r="J348">
        <v>0</v>
      </c>
      <c r="K348">
        <v>7.9859057743018769E-2</v>
      </c>
      <c r="L348">
        <v>0</v>
      </c>
      <c r="M348">
        <v>89.966649765164519</v>
      </c>
      <c r="N348">
        <v>3.7203983034053731</v>
      </c>
      <c r="O348" t="b">
        <v>1</v>
      </c>
      <c r="P348">
        <v>0</v>
      </c>
      <c r="Q348" t="b">
        <v>0</v>
      </c>
      <c r="R348">
        <v>3.7203983034053731</v>
      </c>
      <c r="S348">
        <v>196.68619492480201</v>
      </c>
      <c r="T348">
        <v>855.97832031273833</v>
      </c>
      <c r="U348">
        <v>180.62877686480689</v>
      </c>
      <c r="V348">
        <v>2</v>
      </c>
      <c r="W348">
        <v>1612.663155469199</v>
      </c>
      <c r="X348" t="b">
        <v>0</v>
      </c>
      <c r="Y348">
        <v>1612.663155469199</v>
      </c>
      <c r="Z348" t="b">
        <v>0</v>
      </c>
      <c r="AA348">
        <v>42.351810301809842</v>
      </c>
      <c r="AB348">
        <v>3.7963247993932381</v>
      </c>
      <c r="AC348" t="b">
        <v>0</v>
      </c>
      <c r="AD348">
        <v>0</v>
      </c>
      <c r="AE348">
        <v>0</v>
      </c>
      <c r="AF348">
        <v>0.83235027390330596</v>
      </c>
      <c r="AG348">
        <v>29.752039306563681</v>
      </c>
      <c r="AH348">
        <v>27.00753536625955</v>
      </c>
      <c r="AI348">
        <v>4.5609702049959999</v>
      </c>
      <c r="AJ348">
        <v>4.5278059067001912</v>
      </c>
      <c r="AK348">
        <v>4.5609702049959999</v>
      </c>
      <c r="AL348">
        <v>0</v>
      </c>
      <c r="AM348">
        <v>0</v>
      </c>
      <c r="AN348">
        <v>4.5622867486094183</v>
      </c>
      <c r="AO348">
        <v>0</v>
      </c>
      <c r="AP348">
        <v>1.19258379379681</v>
      </c>
      <c r="AQ348">
        <v>1</v>
      </c>
      <c r="AR348">
        <v>3</v>
      </c>
      <c r="AS348">
        <v>0</v>
      </c>
      <c r="AT348">
        <v>0</v>
      </c>
      <c r="AU348">
        <v>1.192576297813347</v>
      </c>
      <c r="AV348">
        <v>0.42289989626938579</v>
      </c>
    </row>
    <row r="349" spans="1:48" x14ac:dyDescent="0.35">
      <c r="A349">
        <v>0</v>
      </c>
      <c r="B349">
        <v>-6.7199315199413396</v>
      </c>
      <c r="C349">
        <v>56.06642202677137</v>
      </c>
      <c r="D349">
        <v>1639.8446209646149</v>
      </c>
      <c r="E349">
        <v>347</v>
      </c>
      <c r="F349">
        <v>26.61575183868408</v>
      </c>
      <c r="G349">
        <v>9.5191278017706882E-2</v>
      </c>
      <c r="H349">
        <v>0</v>
      </c>
      <c r="I349">
        <v>0</v>
      </c>
      <c r="J349">
        <v>0</v>
      </c>
      <c r="K349">
        <v>7.2202930043064745E-2</v>
      </c>
      <c r="L349">
        <v>0</v>
      </c>
      <c r="M349">
        <v>89.963983125672485</v>
      </c>
      <c r="N349">
        <v>3.4044541115928308</v>
      </c>
      <c r="O349" t="b">
        <v>1</v>
      </c>
      <c r="P349">
        <v>0</v>
      </c>
      <c r="Q349" t="b">
        <v>0</v>
      </c>
      <c r="R349">
        <v>3.4044541115928308</v>
      </c>
      <c r="S349">
        <v>200.00134415645769</v>
      </c>
      <c r="T349">
        <v>870.40584976890409</v>
      </c>
      <c r="U349">
        <v>162.54961765626649</v>
      </c>
      <c r="V349">
        <v>2</v>
      </c>
      <c r="W349">
        <v>1639.8446209646149</v>
      </c>
      <c r="X349" t="b">
        <v>0</v>
      </c>
      <c r="Y349">
        <v>1639.8446209646149</v>
      </c>
      <c r="Z349" t="b">
        <v>0</v>
      </c>
      <c r="AA349">
        <v>38.112811762892612</v>
      </c>
      <c r="AB349">
        <v>3.4739327669314601</v>
      </c>
      <c r="AC349" t="b">
        <v>0</v>
      </c>
      <c r="AD349">
        <v>0</v>
      </c>
      <c r="AE349">
        <v>-2.2737367544323211E-13</v>
      </c>
      <c r="AF349">
        <v>0.81990621093569716</v>
      </c>
      <c r="AG349">
        <v>29.772061172673791</v>
      </c>
      <c r="AH349">
        <v>24.67322477286071</v>
      </c>
      <c r="AI349">
        <v>4.2369879878906174</v>
      </c>
      <c r="AJ349">
        <v>4.4434945377797064</v>
      </c>
      <c r="AK349">
        <v>4.2369879878906156</v>
      </c>
      <c r="AL349">
        <v>0</v>
      </c>
      <c r="AM349">
        <v>0</v>
      </c>
      <c r="AN349">
        <v>4.23777985068938</v>
      </c>
      <c r="AO349">
        <v>0</v>
      </c>
      <c r="AP349">
        <v>1.1464307412319621</v>
      </c>
      <c r="AQ349">
        <v>1</v>
      </c>
      <c r="AR349">
        <v>3</v>
      </c>
      <c r="AS349">
        <v>0</v>
      </c>
      <c r="AT349">
        <v>0</v>
      </c>
      <c r="AU349">
        <v>1.1464239976681141</v>
      </c>
      <c r="AV349">
        <v>0.40653381304284542</v>
      </c>
    </row>
    <row r="350" spans="1:48" x14ac:dyDescent="0.35">
      <c r="A350">
        <v>0</v>
      </c>
      <c r="B350">
        <v>-6.7199315199413396</v>
      </c>
      <c r="C350">
        <v>56.14841316502843</v>
      </c>
      <c r="D350">
        <v>1656.5885274297941</v>
      </c>
      <c r="E350">
        <v>348</v>
      </c>
      <c r="F350">
        <v>26.887516403198241</v>
      </c>
      <c r="G350">
        <v>9.0880115773342318E-2</v>
      </c>
      <c r="H350">
        <v>0</v>
      </c>
      <c r="I350">
        <v>0</v>
      </c>
      <c r="J350">
        <v>0</v>
      </c>
      <c r="K350">
        <v>5.6627920162780093E-2</v>
      </c>
      <c r="L350">
        <v>0</v>
      </c>
      <c r="M350">
        <v>89.961316486180451</v>
      </c>
      <c r="N350">
        <v>3.383643071985083</v>
      </c>
      <c r="O350" t="b">
        <v>1</v>
      </c>
      <c r="P350">
        <v>0</v>
      </c>
      <c r="Q350" t="b">
        <v>0</v>
      </c>
      <c r="R350">
        <v>3.383643071985083</v>
      </c>
      <c r="S350">
        <v>202.04349117249379</v>
      </c>
      <c r="T350">
        <v>879.29327358269325</v>
      </c>
      <c r="U350">
        <v>159.92304947016859</v>
      </c>
      <c r="V350">
        <v>2</v>
      </c>
      <c r="W350">
        <v>1656.5885274297941</v>
      </c>
      <c r="X350" t="b">
        <v>0</v>
      </c>
      <c r="Y350">
        <v>1656.5885274297941</v>
      </c>
      <c r="Z350" t="b">
        <v>0</v>
      </c>
      <c r="AA350">
        <v>37.496963504972747</v>
      </c>
      <c r="AB350">
        <v>3.4526970122296761</v>
      </c>
      <c r="AC350" t="b">
        <v>0</v>
      </c>
      <c r="AD350">
        <v>0</v>
      </c>
      <c r="AE350">
        <v>2.2737367544323211E-13</v>
      </c>
      <c r="AF350">
        <v>0.81746536189768726</v>
      </c>
      <c r="AG350">
        <v>29.791742685934409</v>
      </c>
      <c r="AH350">
        <v>24.34702165826527</v>
      </c>
      <c r="AI350">
        <v>4.2236615435478351</v>
      </c>
      <c r="AJ350">
        <v>4.4441747872606214</v>
      </c>
      <c r="AK350">
        <v>4.223661543547836</v>
      </c>
      <c r="AL350">
        <v>0</v>
      </c>
      <c r="AM350">
        <v>0</v>
      </c>
      <c r="AN350">
        <v>4.2245320799057007</v>
      </c>
      <c r="AO350">
        <v>0</v>
      </c>
      <c r="AP350">
        <v>1.1490608140763241</v>
      </c>
      <c r="AQ350">
        <v>1</v>
      </c>
      <c r="AR350">
        <v>3</v>
      </c>
      <c r="AS350">
        <v>0</v>
      </c>
      <c r="AT350">
        <v>0</v>
      </c>
      <c r="AU350">
        <v>1.149054398187539</v>
      </c>
      <c r="AV350">
        <v>0.40746658028704719</v>
      </c>
    </row>
    <row r="351" spans="1:48" x14ac:dyDescent="0.35">
      <c r="A351">
        <v>0</v>
      </c>
      <c r="B351">
        <v>-6.7199315199413396</v>
      </c>
      <c r="C351">
        <v>56.230404303285489</v>
      </c>
      <c r="D351">
        <v>1685.9003789767621</v>
      </c>
      <c r="E351">
        <v>349</v>
      </c>
      <c r="F351">
        <v>27.36326694488525</v>
      </c>
      <c r="G351">
        <v>0.1642175140565629</v>
      </c>
      <c r="H351">
        <v>0</v>
      </c>
      <c r="I351">
        <v>0</v>
      </c>
      <c r="J351">
        <v>0</v>
      </c>
      <c r="K351">
        <v>5.4297750656260912E-2</v>
      </c>
      <c r="L351">
        <v>0</v>
      </c>
      <c r="M351">
        <v>89.958649846688417</v>
      </c>
      <c r="N351">
        <v>4.5306821499264602</v>
      </c>
      <c r="O351" t="b">
        <v>1</v>
      </c>
      <c r="P351">
        <v>0</v>
      </c>
      <c r="Q351" t="b">
        <v>0</v>
      </c>
      <c r="R351">
        <v>4.5306821499264602</v>
      </c>
      <c r="S351">
        <v>205.61846994436041</v>
      </c>
      <c r="T351">
        <v>894.85158119785672</v>
      </c>
      <c r="U351">
        <v>210.41313845029589</v>
      </c>
      <c r="V351">
        <v>2</v>
      </c>
      <c r="W351">
        <v>1685.9003789767621</v>
      </c>
      <c r="X351" t="b">
        <v>0</v>
      </c>
      <c r="Y351">
        <v>1685.9003789767621</v>
      </c>
      <c r="Z351" t="b">
        <v>0</v>
      </c>
      <c r="AA351">
        <v>49.335313449667957</v>
      </c>
      <c r="AB351">
        <v>4.623145050945368</v>
      </c>
      <c r="AC351" t="b">
        <v>0</v>
      </c>
      <c r="AD351">
        <v>0</v>
      </c>
      <c r="AE351">
        <v>2.2737367544323211E-13</v>
      </c>
      <c r="AF351">
        <v>0.84542591665644629</v>
      </c>
      <c r="AG351">
        <v>29.81156900544422</v>
      </c>
      <c r="AH351">
        <v>30.974295430410582</v>
      </c>
      <c r="AI351">
        <v>5.4684212535491321</v>
      </c>
      <c r="AJ351">
        <v>4.7878233233681406</v>
      </c>
      <c r="AK351">
        <v>5.468421253549133</v>
      </c>
      <c r="AL351">
        <v>0</v>
      </c>
      <c r="AM351">
        <v>0</v>
      </c>
      <c r="AN351">
        <v>5.4703255863943907</v>
      </c>
      <c r="AO351">
        <v>0</v>
      </c>
      <c r="AP351">
        <v>1.3649913850404569</v>
      </c>
      <c r="AQ351">
        <v>1</v>
      </c>
      <c r="AR351">
        <v>3</v>
      </c>
      <c r="AS351">
        <v>0</v>
      </c>
      <c r="AT351">
        <v>0</v>
      </c>
      <c r="AU351">
        <v>1.364986109785117</v>
      </c>
      <c r="AV351">
        <v>0.48403819973254691</v>
      </c>
    </row>
    <row r="352" spans="1:48" x14ac:dyDescent="0.35">
      <c r="A352">
        <v>0</v>
      </c>
      <c r="B352">
        <v>-6.7199315199413396</v>
      </c>
      <c r="C352">
        <v>56.299688549983919</v>
      </c>
      <c r="D352">
        <v>1724.70653029953</v>
      </c>
      <c r="E352">
        <v>350</v>
      </c>
      <c r="F352">
        <v>27.993116188049321</v>
      </c>
      <c r="G352">
        <v>0.17358298204297459</v>
      </c>
      <c r="H352">
        <v>0</v>
      </c>
      <c r="I352">
        <v>0</v>
      </c>
      <c r="J352">
        <v>0</v>
      </c>
      <c r="K352">
        <v>5.5447510871843908E-2</v>
      </c>
      <c r="L352">
        <v>0</v>
      </c>
      <c r="M352">
        <v>89.955983207196383</v>
      </c>
      <c r="N352">
        <v>4.7916510370787124</v>
      </c>
      <c r="O352" t="b">
        <v>1</v>
      </c>
      <c r="P352">
        <v>0</v>
      </c>
      <c r="Q352" t="b">
        <v>0</v>
      </c>
      <c r="R352">
        <v>4.7916510370787124</v>
      </c>
      <c r="S352">
        <v>210.35140764276699</v>
      </c>
      <c r="T352">
        <v>915.44932606132204</v>
      </c>
      <c r="U352">
        <v>217.5259837816559</v>
      </c>
      <c r="V352">
        <v>2</v>
      </c>
      <c r="W352">
        <v>1724.7065302995311</v>
      </c>
      <c r="X352" t="b">
        <v>0</v>
      </c>
      <c r="Y352">
        <v>1724.7065302995311</v>
      </c>
      <c r="Z352" t="b">
        <v>0</v>
      </c>
      <c r="AA352">
        <v>51.003053670293717</v>
      </c>
      <c r="AB352">
        <v>4.8894398337537872</v>
      </c>
      <c r="AC352" t="b">
        <v>0</v>
      </c>
      <c r="AD352">
        <v>0</v>
      </c>
      <c r="AE352">
        <v>-6.8212102632969618E-13</v>
      </c>
      <c r="AF352">
        <v>0.84748113383457735</v>
      </c>
      <c r="AG352">
        <v>29.834049845823131</v>
      </c>
      <c r="AH352">
        <v>31.943701703283779</v>
      </c>
      <c r="AI352">
        <v>5.769378973229359</v>
      </c>
      <c r="AJ352">
        <v>4.8720171649113198</v>
      </c>
      <c r="AK352">
        <v>5.7693789732293563</v>
      </c>
      <c r="AL352">
        <v>0</v>
      </c>
      <c r="AM352">
        <v>0</v>
      </c>
      <c r="AN352">
        <v>5.7709074311191326</v>
      </c>
      <c r="AO352">
        <v>0</v>
      </c>
      <c r="AP352">
        <v>1.426692716298394</v>
      </c>
      <c r="AQ352">
        <v>1</v>
      </c>
      <c r="AR352">
        <v>3</v>
      </c>
      <c r="AS352">
        <v>0</v>
      </c>
      <c r="AT352">
        <v>0</v>
      </c>
      <c r="AU352">
        <v>1.4266891161983559</v>
      </c>
      <c r="AV352">
        <v>0.50591872432415019</v>
      </c>
    </row>
    <row r="353" spans="1:48" x14ac:dyDescent="0.35">
      <c r="A353">
        <v>0</v>
      </c>
      <c r="B353">
        <v>-6.7199315199413396</v>
      </c>
      <c r="C353">
        <v>56.331539232849153</v>
      </c>
      <c r="D353">
        <v>1746.926703834165</v>
      </c>
      <c r="E353">
        <v>351</v>
      </c>
      <c r="F353">
        <v>28.35376415252686</v>
      </c>
      <c r="G353">
        <v>-3.313510252711227E-2</v>
      </c>
      <c r="H353">
        <v>0</v>
      </c>
      <c r="I353">
        <v>0</v>
      </c>
      <c r="J353">
        <v>0</v>
      </c>
      <c r="K353">
        <v>5.1802325580627251E-2</v>
      </c>
      <c r="L353">
        <v>0</v>
      </c>
      <c r="M353">
        <v>89.953316567704348</v>
      </c>
      <c r="N353">
        <v>1.7219409074760921</v>
      </c>
      <c r="O353" t="b">
        <v>1</v>
      </c>
      <c r="P353">
        <v>0</v>
      </c>
      <c r="Q353" t="b">
        <v>0</v>
      </c>
      <c r="R353">
        <v>1.7219409074760921</v>
      </c>
      <c r="S353">
        <v>213.06145987424151</v>
      </c>
      <c r="T353">
        <v>927.24347337269921</v>
      </c>
      <c r="U353">
        <v>77.176437436988522</v>
      </c>
      <c r="V353">
        <v>2</v>
      </c>
      <c r="W353">
        <v>1746.926703834165</v>
      </c>
      <c r="X353" t="b">
        <v>0</v>
      </c>
      <c r="Y353">
        <v>1746.926703834165</v>
      </c>
      <c r="Z353" t="b">
        <v>0</v>
      </c>
      <c r="AA353">
        <v>18.09546571057842</v>
      </c>
      <c r="AB353">
        <v>1.757082558649073</v>
      </c>
      <c r="AC353" t="b">
        <v>0</v>
      </c>
      <c r="AD353">
        <v>0</v>
      </c>
      <c r="AE353">
        <v>-2.2737367544323211E-13</v>
      </c>
      <c r="AF353">
        <v>0.70477081355118842</v>
      </c>
      <c r="AG353">
        <v>29.857509468196611</v>
      </c>
      <c r="AH353">
        <v>13.628277113085099</v>
      </c>
      <c r="AI353">
        <v>2.4931261693365432</v>
      </c>
      <c r="AJ353">
        <v>4.0234651647950734</v>
      </c>
      <c r="AK353">
        <v>2.4931261693365432</v>
      </c>
      <c r="AL353">
        <v>0</v>
      </c>
      <c r="AM353">
        <v>0</v>
      </c>
      <c r="AN353">
        <v>2.4931408678807858</v>
      </c>
      <c r="AO353">
        <v>0</v>
      </c>
      <c r="AP353">
        <v>0.89407471195064592</v>
      </c>
      <c r="AQ353">
        <v>1</v>
      </c>
      <c r="AR353">
        <v>3</v>
      </c>
      <c r="AS353">
        <v>0</v>
      </c>
      <c r="AT353">
        <v>0</v>
      </c>
      <c r="AU353">
        <v>0.89407145091479412</v>
      </c>
      <c r="AV353">
        <v>0.31704698855960611</v>
      </c>
    </row>
    <row r="354" spans="1:48" x14ac:dyDescent="0.35">
      <c r="A354">
        <v>0</v>
      </c>
      <c r="B354">
        <v>-6.7199315199413396</v>
      </c>
      <c r="C354">
        <v>56.329252999856067</v>
      </c>
      <c r="D354">
        <v>1718.72203349387</v>
      </c>
      <c r="E354">
        <v>352</v>
      </c>
      <c r="F354">
        <v>27.895983886718749</v>
      </c>
      <c r="G354">
        <v>-0.12198615637667221</v>
      </c>
      <c r="H354">
        <v>0</v>
      </c>
      <c r="I354">
        <v>0</v>
      </c>
      <c r="J354">
        <v>0</v>
      </c>
      <c r="K354">
        <v>4.8136280495488758E-2</v>
      </c>
      <c r="L354">
        <v>0</v>
      </c>
      <c r="M354">
        <v>89.950649928212314</v>
      </c>
      <c r="N354">
        <v>0.35403544004829718</v>
      </c>
      <c r="O354" t="b">
        <v>1</v>
      </c>
      <c r="P354">
        <v>0</v>
      </c>
      <c r="Q354" t="b">
        <v>0</v>
      </c>
      <c r="R354">
        <v>0.35403544004829718</v>
      </c>
      <c r="S354">
        <v>209.62151690194301</v>
      </c>
      <c r="T354">
        <v>912.27284155725602</v>
      </c>
      <c r="U354">
        <v>16.1280648512124</v>
      </c>
      <c r="V354">
        <v>2</v>
      </c>
      <c r="W354">
        <v>1718.72203349387</v>
      </c>
      <c r="X354" t="b">
        <v>0</v>
      </c>
      <c r="Y354">
        <v>1718.72203349387</v>
      </c>
      <c r="Z354" t="b">
        <v>0</v>
      </c>
      <c r="AA354">
        <v>3.7815278106271561</v>
      </c>
      <c r="AB354">
        <v>0.36126065311050742</v>
      </c>
      <c r="AC354" t="b">
        <v>0</v>
      </c>
      <c r="AD354">
        <v>0</v>
      </c>
      <c r="AE354">
        <v>-2.2737367544323211E-13</v>
      </c>
      <c r="AF354">
        <v>0.35704489612603479</v>
      </c>
      <c r="AG354">
        <v>29.873828327581609</v>
      </c>
      <c r="AH354">
        <v>5.6216469927255321</v>
      </c>
      <c r="AI354">
        <v>1.0118073582068079</v>
      </c>
      <c r="AJ354">
        <v>3.614466626150608</v>
      </c>
      <c r="AK354">
        <v>1.011807358206807</v>
      </c>
      <c r="AL354">
        <v>0</v>
      </c>
      <c r="AM354">
        <v>0</v>
      </c>
      <c r="AN354">
        <v>1.012307042489399</v>
      </c>
      <c r="AO354">
        <v>0</v>
      </c>
      <c r="AP354">
        <v>0.6454885990806456</v>
      </c>
      <c r="AQ354">
        <v>1</v>
      </c>
      <c r="AR354">
        <v>3</v>
      </c>
      <c r="AS354">
        <v>0</v>
      </c>
      <c r="AT354">
        <v>0</v>
      </c>
      <c r="AU354">
        <v>0.64548523129833002</v>
      </c>
      <c r="AV354">
        <v>0.22889574265394991</v>
      </c>
    </row>
    <row r="355" spans="1:48" x14ac:dyDescent="0.35">
      <c r="A355">
        <v>0</v>
      </c>
      <c r="B355">
        <v>-6.7199315199413396</v>
      </c>
      <c r="C355">
        <v>56.372418317589919</v>
      </c>
      <c r="D355">
        <v>1712.033702901897</v>
      </c>
      <c r="E355">
        <v>353</v>
      </c>
      <c r="F355">
        <v>27.78742790222168</v>
      </c>
      <c r="G355">
        <v>4.9132852779481873E-2</v>
      </c>
      <c r="H355">
        <v>0</v>
      </c>
      <c r="I355">
        <v>0</v>
      </c>
      <c r="J355">
        <v>0</v>
      </c>
      <c r="K355">
        <v>4.1108331041215203E-2</v>
      </c>
      <c r="L355">
        <v>0</v>
      </c>
      <c r="M355">
        <v>89.94798328872028</v>
      </c>
      <c r="N355">
        <v>2.8979915791746151</v>
      </c>
      <c r="O355" t="b">
        <v>1</v>
      </c>
      <c r="P355">
        <v>0</v>
      </c>
      <c r="Q355" t="b">
        <v>0</v>
      </c>
      <c r="R355">
        <v>2.8979915791746151</v>
      </c>
      <c r="S355">
        <v>208.80578406271189</v>
      </c>
      <c r="T355">
        <v>908.72277224092215</v>
      </c>
      <c r="U355">
        <v>132.53359439290361</v>
      </c>
      <c r="V355">
        <v>2</v>
      </c>
      <c r="W355">
        <v>1712.033702901897</v>
      </c>
      <c r="X355" t="b">
        <v>0</v>
      </c>
      <c r="Y355">
        <v>1712.033702901897</v>
      </c>
      <c r="Z355" t="b">
        <v>0</v>
      </c>
      <c r="AA355">
        <v>31.074991182309699</v>
      </c>
      <c r="AB355">
        <v>2.9571342644638929</v>
      </c>
      <c r="AC355" t="b">
        <v>0</v>
      </c>
      <c r="AD355">
        <v>0</v>
      </c>
      <c r="AE355">
        <v>-2.2737367544323211E-13</v>
      </c>
      <c r="AF355">
        <v>0.7920821957915708</v>
      </c>
      <c r="AG355">
        <v>29.881135336771671</v>
      </c>
      <c r="AH355">
        <v>20.823794255373748</v>
      </c>
      <c r="AI355">
        <v>3.7333679259242381</v>
      </c>
      <c r="AJ355">
        <v>4.3296375768654123</v>
      </c>
      <c r="AK355">
        <v>3.7333679259242381</v>
      </c>
      <c r="AL355">
        <v>0</v>
      </c>
      <c r="AM355">
        <v>0</v>
      </c>
      <c r="AN355">
        <v>3.7333928545005599</v>
      </c>
      <c r="AO355">
        <v>0</v>
      </c>
      <c r="AP355">
        <v>1.0847784106371321</v>
      </c>
      <c r="AQ355">
        <v>1</v>
      </c>
      <c r="AR355">
        <v>3</v>
      </c>
      <c r="AS355">
        <v>0</v>
      </c>
      <c r="AT355">
        <v>0</v>
      </c>
      <c r="AU355">
        <v>1.084773359276578</v>
      </c>
      <c r="AV355">
        <v>0.38467185869365511</v>
      </c>
    </row>
    <row r="356" spans="1:48" x14ac:dyDescent="0.35">
      <c r="A356">
        <v>0</v>
      </c>
      <c r="B356">
        <v>-6.7199315199413396</v>
      </c>
      <c r="C356">
        <v>56.445811848189727</v>
      </c>
      <c r="D356">
        <v>1726.515653297799</v>
      </c>
      <c r="E356">
        <v>354</v>
      </c>
      <c r="F356">
        <v>28.02247943878174</v>
      </c>
      <c r="G356">
        <v>3.0867705311237611E-2</v>
      </c>
      <c r="H356">
        <v>0</v>
      </c>
      <c r="I356">
        <v>0</v>
      </c>
      <c r="J356">
        <v>0</v>
      </c>
      <c r="K356">
        <v>3.780904916538988E-2</v>
      </c>
      <c r="L356">
        <v>0</v>
      </c>
      <c r="M356">
        <v>89.945316649228246</v>
      </c>
      <c r="N356">
        <v>2.6543043163791649</v>
      </c>
      <c r="O356" t="b">
        <v>1</v>
      </c>
      <c r="P356">
        <v>0</v>
      </c>
      <c r="Q356" t="b">
        <v>0</v>
      </c>
      <c r="R356">
        <v>2.6543043163791649</v>
      </c>
      <c r="S356">
        <v>210.57205478626611</v>
      </c>
      <c r="T356">
        <v>916.40958242983015</v>
      </c>
      <c r="U356">
        <v>120.3708591391257</v>
      </c>
      <c r="V356">
        <v>2</v>
      </c>
      <c r="W356">
        <v>1726.5156532978001</v>
      </c>
      <c r="X356" t="b">
        <v>0</v>
      </c>
      <c r="Y356">
        <v>1726.5156532978001</v>
      </c>
      <c r="Z356" t="b">
        <v>0</v>
      </c>
      <c r="AA356">
        <v>28.223209394490379</v>
      </c>
      <c r="AB356">
        <v>2.7084737922236379</v>
      </c>
      <c r="AC356" t="b">
        <v>0</v>
      </c>
      <c r="AD356">
        <v>0</v>
      </c>
      <c r="AE356">
        <v>-9.0949470177292824E-13</v>
      </c>
      <c r="AF356">
        <v>0.7782366933917233</v>
      </c>
      <c r="AG356">
        <v>29.90047732284027</v>
      </c>
      <c r="AH356">
        <v>19.24924923864339</v>
      </c>
      <c r="AI356">
        <v>3.480269968278578</v>
      </c>
      <c r="AJ356">
        <v>4.2687771608884137</v>
      </c>
      <c r="AK356">
        <v>3.4802699682785749</v>
      </c>
      <c r="AL356">
        <v>0</v>
      </c>
      <c r="AM356">
        <v>0</v>
      </c>
      <c r="AN356">
        <v>3.480311807494509</v>
      </c>
      <c r="AO356">
        <v>0</v>
      </c>
      <c r="AP356">
        <v>1.047762046817408</v>
      </c>
      <c r="AQ356">
        <v>1</v>
      </c>
      <c r="AR356">
        <v>3</v>
      </c>
      <c r="AS356">
        <v>0</v>
      </c>
      <c r="AT356">
        <v>0</v>
      </c>
      <c r="AU356">
        <v>1.0477573218850651</v>
      </c>
      <c r="AV356">
        <v>0.37154558878381577</v>
      </c>
    </row>
    <row r="357" spans="1:48" x14ac:dyDescent="0.35">
      <c r="A357">
        <v>0</v>
      </c>
      <c r="B357">
        <v>-6.7199315199413396</v>
      </c>
      <c r="C357">
        <v>56.490369422613583</v>
      </c>
      <c r="D357">
        <v>1722.130467852641</v>
      </c>
      <c r="E357">
        <v>355</v>
      </c>
      <c r="F357">
        <v>27.951305007934572</v>
      </c>
      <c r="G357">
        <v>-3.6039419263690593E-2</v>
      </c>
      <c r="H357">
        <v>0</v>
      </c>
      <c r="I357">
        <v>0</v>
      </c>
      <c r="J357">
        <v>0</v>
      </c>
      <c r="K357">
        <v>3.9701173381628103E-2</v>
      </c>
      <c r="L357">
        <v>0</v>
      </c>
      <c r="M357">
        <v>89.942650009736212</v>
      </c>
      <c r="N357">
        <v>1.643538287907059</v>
      </c>
      <c r="O357" t="b">
        <v>1</v>
      </c>
      <c r="P357">
        <v>0</v>
      </c>
      <c r="Q357" t="b">
        <v>0</v>
      </c>
      <c r="R357">
        <v>1.643538287907059</v>
      </c>
      <c r="S357">
        <v>210.03722180746161</v>
      </c>
      <c r="T357">
        <v>914.08198930607296</v>
      </c>
      <c r="U357">
        <v>74.723110626834583</v>
      </c>
      <c r="V357">
        <v>2</v>
      </c>
      <c r="W357">
        <v>1722.130467852641</v>
      </c>
      <c r="X357" t="b">
        <v>0</v>
      </c>
      <c r="Y357">
        <v>1722.130467852641</v>
      </c>
      <c r="Z357" t="b">
        <v>0</v>
      </c>
      <c r="AA357">
        <v>17.520237148023561</v>
      </c>
      <c r="AB357">
        <v>1.677079885619448</v>
      </c>
      <c r="AC357" t="b">
        <v>0</v>
      </c>
      <c r="AD357">
        <v>0</v>
      </c>
      <c r="AE357">
        <v>-4.5474735088646412E-13</v>
      </c>
      <c r="AF357">
        <v>0.70027065228776486</v>
      </c>
      <c r="AG357">
        <v>29.919372573990781</v>
      </c>
      <c r="AH357">
        <v>13.27984958628608</v>
      </c>
      <c r="AI357">
        <v>2.394902428283229</v>
      </c>
      <c r="AJ357">
        <v>3.9803606542141221</v>
      </c>
      <c r="AK357">
        <v>2.3949024282832281</v>
      </c>
      <c r="AL357">
        <v>0</v>
      </c>
      <c r="AM357">
        <v>0</v>
      </c>
      <c r="AN357">
        <v>2.394920326964344</v>
      </c>
      <c r="AO357">
        <v>0</v>
      </c>
      <c r="AP357">
        <v>0.86922161965212819</v>
      </c>
      <c r="AQ357">
        <v>1</v>
      </c>
      <c r="AR357">
        <v>3</v>
      </c>
      <c r="AS357">
        <v>0</v>
      </c>
      <c r="AT357">
        <v>0</v>
      </c>
      <c r="AU357">
        <v>0.86921685797219428</v>
      </c>
      <c r="AV357">
        <v>0.30823329270088767</v>
      </c>
    </row>
    <row r="358" spans="1:48" x14ac:dyDescent="0.35">
      <c r="A358">
        <v>0</v>
      </c>
      <c r="B358">
        <v>-6.7199315199413396</v>
      </c>
      <c r="C358">
        <v>56.554582333723353</v>
      </c>
      <c r="D358">
        <v>1719.9117456253809</v>
      </c>
      <c r="E358">
        <v>356</v>
      </c>
      <c r="F358">
        <v>27.91529369354248</v>
      </c>
      <c r="G358">
        <v>2.3968517377476409E-2</v>
      </c>
      <c r="H358">
        <v>0</v>
      </c>
      <c r="I358">
        <v>0</v>
      </c>
      <c r="J358">
        <v>0</v>
      </c>
      <c r="K358">
        <v>5.6652351037069948E-2</v>
      </c>
      <c r="L358">
        <v>0</v>
      </c>
      <c r="M358">
        <v>89.939983370244178</v>
      </c>
      <c r="N358">
        <v>2.5381754106580598</v>
      </c>
      <c r="O358" t="b">
        <v>1</v>
      </c>
      <c r="P358">
        <v>0</v>
      </c>
      <c r="Q358" t="b">
        <v>0</v>
      </c>
      <c r="R358">
        <v>2.5381754106580598</v>
      </c>
      <c r="S358">
        <v>209.76661846974969</v>
      </c>
      <c r="T358">
        <v>912.90432358035093</v>
      </c>
      <c r="U358">
        <v>115.54645805537081</v>
      </c>
      <c r="V358">
        <v>2</v>
      </c>
      <c r="W358">
        <v>1719.9117456253809</v>
      </c>
      <c r="X358" t="b">
        <v>0</v>
      </c>
      <c r="Y358">
        <v>1719.9117456253809</v>
      </c>
      <c r="Z358" t="b">
        <v>0</v>
      </c>
      <c r="AA358">
        <v>27.092037921896281</v>
      </c>
      <c r="AB358">
        <v>2.5899749088347548</v>
      </c>
      <c r="AC358" t="b">
        <v>0</v>
      </c>
      <c r="AD358">
        <v>0</v>
      </c>
      <c r="AE358">
        <v>-2.2737367544323211E-13</v>
      </c>
      <c r="AF358">
        <v>0.77266887511348215</v>
      </c>
      <c r="AG358">
        <v>29.935185832161942</v>
      </c>
      <c r="AH358">
        <v>18.610899253743149</v>
      </c>
      <c r="AI358">
        <v>3.351985555849347</v>
      </c>
      <c r="AJ358">
        <v>4.2308366625030853</v>
      </c>
      <c r="AK358">
        <v>3.3519855558493461</v>
      </c>
      <c r="AL358">
        <v>0</v>
      </c>
      <c r="AM358">
        <v>0</v>
      </c>
      <c r="AN358">
        <v>3.3520198142111299</v>
      </c>
      <c r="AO358">
        <v>0</v>
      </c>
      <c r="AP358">
        <v>1.024256641151071</v>
      </c>
      <c r="AQ358">
        <v>1</v>
      </c>
      <c r="AR358">
        <v>3</v>
      </c>
      <c r="AS358">
        <v>0</v>
      </c>
      <c r="AT358">
        <v>0</v>
      </c>
      <c r="AU358">
        <v>1.0242512563958579</v>
      </c>
      <c r="AV358">
        <v>0.36321009471495508</v>
      </c>
    </row>
    <row r="359" spans="1:48" x14ac:dyDescent="0.35">
      <c r="A359">
        <v>0</v>
      </c>
      <c r="B359">
        <v>-6.7199315199413396</v>
      </c>
      <c r="C359">
        <v>56.599139908147201</v>
      </c>
      <c r="D359">
        <v>1731.266839832814</v>
      </c>
      <c r="E359">
        <v>357</v>
      </c>
      <c r="F359">
        <v>28.0995943069458</v>
      </c>
      <c r="G359">
        <v>6.3739765596478204E-2</v>
      </c>
      <c r="H359">
        <v>0</v>
      </c>
      <c r="I359">
        <v>0</v>
      </c>
      <c r="J359">
        <v>0</v>
      </c>
      <c r="K359">
        <v>5.9848644633877478E-2</v>
      </c>
      <c r="L359">
        <v>0</v>
      </c>
      <c r="M359">
        <v>89.937316730752144</v>
      </c>
      <c r="N359">
        <v>3.158611852069579</v>
      </c>
      <c r="O359" t="b">
        <v>1</v>
      </c>
      <c r="P359">
        <v>0</v>
      </c>
      <c r="Q359" t="b">
        <v>0</v>
      </c>
      <c r="R359">
        <v>3.158611852069579</v>
      </c>
      <c r="S359">
        <v>211.15152657352721</v>
      </c>
      <c r="T359">
        <v>918.93144364799048</v>
      </c>
      <c r="U359">
        <v>142.8477542331573</v>
      </c>
      <c r="V359">
        <v>2</v>
      </c>
      <c r="W359">
        <v>1731.266839832814</v>
      </c>
      <c r="X359" t="b">
        <v>0</v>
      </c>
      <c r="Y359">
        <v>1731.266839832814</v>
      </c>
      <c r="Z359" t="b">
        <v>0</v>
      </c>
      <c r="AA359">
        <v>33.493339734289961</v>
      </c>
      <c r="AB359">
        <v>3.2230733184383462</v>
      </c>
      <c r="AC359" t="b">
        <v>0</v>
      </c>
      <c r="AD359">
        <v>0</v>
      </c>
      <c r="AE359">
        <v>0</v>
      </c>
      <c r="AF359">
        <v>0.8011858235231708</v>
      </c>
      <c r="AG359">
        <v>29.95370804201346</v>
      </c>
      <c r="AH359">
        <v>22.189335673884401</v>
      </c>
      <c r="AI359">
        <v>4.0228786179279332</v>
      </c>
      <c r="AJ359">
        <v>4.411554498571256</v>
      </c>
      <c r="AK359">
        <v>4.0228786179279332</v>
      </c>
      <c r="AL359">
        <v>0</v>
      </c>
      <c r="AM359">
        <v>0</v>
      </c>
      <c r="AN359">
        <v>4.0229585862355099</v>
      </c>
      <c r="AO359">
        <v>0</v>
      </c>
      <c r="AP359">
        <v>1.1379186754871149</v>
      </c>
      <c r="AQ359">
        <v>1</v>
      </c>
      <c r="AR359">
        <v>3</v>
      </c>
      <c r="AS359">
        <v>0</v>
      </c>
      <c r="AT359">
        <v>0</v>
      </c>
      <c r="AU359">
        <v>1.1379135547705921</v>
      </c>
      <c r="AV359">
        <v>0.4035159219232855</v>
      </c>
    </row>
    <row r="360" spans="1:48" x14ac:dyDescent="0.35">
      <c r="A360">
        <v>0</v>
      </c>
      <c r="B360">
        <v>-6.7199315199413396</v>
      </c>
      <c r="C360">
        <v>56.643697482571064</v>
      </c>
      <c r="D360">
        <v>1733.870588860781</v>
      </c>
      <c r="E360">
        <v>358</v>
      </c>
      <c r="F360">
        <v>28.141854858398439</v>
      </c>
      <c r="G360">
        <v>-9.01266090500914E-2</v>
      </c>
      <c r="H360">
        <v>0</v>
      </c>
      <c r="I360">
        <v>0</v>
      </c>
      <c r="J360">
        <v>0</v>
      </c>
      <c r="K360">
        <v>5.2490422591018659E-2</v>
      </c>
      <c r="L360">
        <v>0</v>
      </c>
      <c r="M360">
        <v>89.93465009126011</v>
      </c>
      <c r="N360">
        <v>0.84403448717741625</v>
      </c>
      <c r="O360" t="b">
        <v>1</v>
      </c>
      <c r="P360">
        <v>0</v>
      </c>
      <c r="Q360" t="b">
        <v>0</v>
      </c>
      <c r="R360">
        <v>0.84403448717741625</v>
      </c>
      <c r="S360">
        <v>211.46908916377629</v>
      </c>
      <c r="T360">
        <v>920.31347604075472</v>
      </c>
      <c r="U360">
        <v>38.114013155922521</v>
      </c>
      <c r="V360">
        <v>2</v>
      </c>
      <c r="W360">
        <v>1733.8705888607819</v>
      </c>
      <c r="X360" t="b">
        <v>0</v>
      </c>
      <c r="Y360">
        <v>1733.8705888607819</v>
      </c>
      <c r="Z360" t="b">
        <v>0</v>
      </c>
      <c r="AA360">
        <v>8.9365464520001403</v>
      </c>
      <c r="AB360">
        <v>0.86125968079328186</v>
      </c>
      <c r="AC360" t="b">
        <v>0</v>
      </c>
      <c r="AD360">
        <v>0</v>
      </c>
      <c r="AE360">
        <v>-6.8212102632969618E-13</v>
      </c>
      <c r="AF360">
        <v>0.5575603751470819</v>
      </c>
      <c r="AG360">
        <v>29.97386643354815</v>
      </c>
      <c r="AH360">
        <v>8.5074012572483078</v>
      </c>
      <c r="AI360">
        <v>1.5446931295397119</v>
      </c>
      <c r="AJ360">
        <v>3.7640114207301849</v>
      </c>
      <c r="AK360">
        <v>1.5446931295397111</v>
      </c>
      <c r="AL360">
        <v>0</v>
      </c>
      <c r="AM360">
        <v>0</v>
      </c>
      <c r="AN360">
        <v>1.545669358936165</v>
      </c>
      <c r="AO360">
        <v>0</v>
      </c>
      <c r="AP360">
        <v>0.73551370555437623</v>
      </c>
      <c r="AQ360">
        <v>1</v>
      </c>
      <c r="AR360">
        <v>3</v>
      </c>
      <c r="AS360">
        <v>0</v>
      </c>
      <c r="AT360">
        <v>0</v>
      </c>
      <c r="AU360">
        <v>0.73550925459872962</v>
      </c>
      <c r="AV360">
        <v>0.26081919290639688</v>
      </c>
    </row>
    <row r="361" spans="1:48" x14ac:dyDescent="0.35">
      <c r="A361">
        <v>-24.525197014812719</v>
      </c>
      <c r="B361">
        <v>17.805265494871382</v>
      </c>
      <c r="C361">
        <v>56.686862800304908</v>
      </c>
      <c r="D361">
        <v>1682.495305552706</v>
      </c>
      <c r="E361">
        <v>359</v>
      </c>
      <c r="F361">
        <v>27.308000373840329</v>
      </c>
      <c r="G361">
        <v>-0.36289494031734199</v>
      </c>
      <c r="H361">
        <v>0.51241850568701708</v>
      </c>
      <c r="I361">
        <v>0</v>
      </c>
      <c r="J361">
        <v>0</v>
      </c>
      <c r="K361">
        <v>5.6610931747476077E-2</v>
      </c>
      <c r="L361">
        <v>0</v>
      </c>
      <c r="M361">
        <v>89.936849562286881</v>
      </c>
      <c r="N361">
        <v>-3.1935939711075818</v>
      </c>
      <c r="O361" t="b">
        <v>1</v>
      </c>
      <c r="P361">
        <v>0</v>
      </c>
      <c r="Q361" t="b">
        <v>0</v>
      </c>
      <c r="R361">
        <v>-3.1935939711075818</v>
      </c>
      <c r="S361">
        <v>205.20317495052009</v>
      </c>
      <c r="T361">
        <v>893.0442173846634</v>
      </c>
      <c r="U361">
        <v>-148.6164919776138</v>
      </c>
      <c r="V361">
        <v>2</v>
      </c>
      <c r="W361">
        <v>1682.495305552706</v>
      </c>
      <c r="X361" t="b">
        <v>0</v>
      </c>
      <c r="Y361">
        <v>1682.495305552706</v>
      </c>
      <c r="Z361" t="b">
        <v>0</v>
      </c>
      <c r="AA361">
        <v>-34.845928678724718</v>
      </c>
      <c r="AB361">
        <v>-3.2587693582730428</v>
      </c>
      <c r="AC361" t="b">
        <v>0</v>
      </c>
      <c r="AD361">
        <v>0</v>
      </c>
      <c r="AE361">
        <v>2.2737367544323211E-13</v>
      </c>
      <c r="AF361">
        <v>0.88014109683566577</v>
      </c>
      <c r="AG361">
        <v>29.985853874325581</v>
      </c>
      <c r="AH361">
        <v>-16.278839643073329</v>
      </c>
      <c r="AI361">
        <v>-2.8681768373248948</v>
      </c>
      <c r="AJ361">
        <v>18.567089035651382</v>
      </c>
      <c r="AK361">
        <v>-2.8681768373248948</v>
      </c>
      <c r="AL361">
        <v>2</v>
      </c>
      <c r="AM361">
        <v>0</v>
      </c>
      <c r="AN361">
        <v>-2.3469141639597342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 x14ac:dyDescent="0.35">
      <c r="A362">
        <v>-17.202032470082351</v>
      </c>
      <c r="B362">
        <v>10.48210095014101</v>
      </c>
      <c r="C362">
        <v>56.773200483288981</v>
      </c>
      <c r="D362">
        <v>1587.0729867976561</v>
      </c>
      <c r="E362">
        <v>360</v>
      </c>
      <c r="F362">
        <v>25.759233665466311</v>
      </c>
      <c r="G362">
        <v>-0.44381129045731299</v>
      </c>
      <c r="H362">
        <v>0.35941157854003303</v>
      </c>
      <c r="I362">
        <v>0</v>
      </c>
      <c r="J362">
        <v>0</v>
      </c>
      <c r="K362">
        <v>5.5336232976064353E-2</v>
      </c>
      <c r="L362">
        <v>0</v>
      </c>
      <c r="M362">
        <v>89.94246213499423</v>
      </c>
      <c r="N362">
        <v>-4.1649654658604236</v>
      </c>
      <c r="O362" t="b">
        <v>1</v>
      </c>
      <c r="P362">
        <v>0</v>
      </c>
      <c r="Q362" t="b">
        <v>0</v>
      </c>
      <c r="R362">
        <v>-4.1649654658604236</v>
      </c>
      <c r="S362">
        <v>193.56512597347151</v>
      </c>
      <c r="T362">
        <v>842.39542823654813</v>
      </c>
      <c r="U362">
        <v>-205.47343072209409</v>
      </c>
      <c r="V362">
        <v>2</v>
      </c>
      <c r="W362">
        <v>1587.072986797657</v>
      </c>
      <c r="X362" t="b">
        <v>0</v>
      </c>
      <c r="Y362">
        <v>1587.072986797657</v>
      </c>
      <c r="Z362" t="b">
        <v>0</v>
      </c>
      <c r="AA362">
        <v>-48.177106167957987</v>
      </c>
      <c r="AB362">
        <v>-4.2499647610820661</v>
      </c>
      <c r="AC362" t="b">
        <v>0</v>
      </c>
      <c r="AD362">
        <v>0</v>
      </c>
      <c r="AE362">
        <v>-4.5474735088646412E-13</v>
      </c>
      <c r="AF362">
        <v>0.90122271057643466</v>
      </c>
      <c r="AG362">
        <v>29.99814133853479</v>
      </c>
      <c r="AH362">
        <v>-23.045807966250411</v>
      </c>
      <c r="AI362">
        <v>-3.8301647618367092</v>
      </c>
      <c r="AJ362">
        <v>25.131298201707569</v>
      </c>
      <c r="AK362">
        <v>-3.830164761836707</v>
      </c>
      <c r="AL362">
        <v>2</v>
      </c>
      <c r="AM362">
        <v>1.191354734912462</v>
      </c>
      <c r="AN362">
        <v>-2.2648470795149569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 x14ac:dyDescent="0.35">
      <c r="A363">
        <v>-15.528033104089889</v>
      </c>
      <c r="B363">
        <v>8.8081015841485453</v>
      </c>
      <c r="C363">
        <v>56.830041875053936</v>
      </c>
      <c r="D363">
        <v>1494.198738368897</v>
      </c>
      <c r="E363">
        <v>361</v>
      </c>
      <c r="F363">
        <v>24.25182380676269</v>
      </c>
      <c r="G363">
        <v>-0.40867370375143341</v>
      </c>
      <c r="H363">
        <v>0.3244357839266489</v>
      </c>
      <c r="I363">
        <v>0</v>
      </c>
      <c r="J363">
        <v>0</v>
      </c>
      <c r="K363">
        <v>5.8343779775641008E-2</v>
      </c>
      <c r="L363">
        <v>0</v>
      </c>
      <c r="M363">
        <v>89.946289556131987</v>
      </c>
      <c r="N363">
        <v>-3.4957791326403691</v>
      </c>
      <c r="O363" t="b">
        <v>1</v>
      </c>
      <c r="P363">
        <v>0</v>
      </c>
      <c r="Q363" t="b">
        <v>0</v>
      </c>
      <c r="R363">
        <v>-3.4957791326403691</v>
      </c>
      <c r="S363">
        <v>182.23784881208641</v>
      </c>
      <c r="T363">
        <v>793.09911803019997</v>
      </c>
      <c r="U363">
        <v>-183.17946547676121</v>
      </c>
      <c r="V363">
        <v>2</v>
      </c>
      <c r="W363">
        <v>1494.198738368897</v>
      </c>
      <c r="X363" t="b">
        <v>0</v>
      </c>
      <c r="Y363">
        <v>1494.198738368897</v>
      </c>
      <c r="Z363" t="b">
        <v>0</v>
      </c>
      <c r="AA363">
        <v>-42.949867167983093</v>
      </c>
      <c r="AB363">
        <v>-3.5671215639187439</v>
      </c>
      <c r="AC363" t="b">
        <v>0</v>
      </c>
      <c r="AD363">
        <v>0</v>
      </c>
      <c r="AE363">
        <v>2.2737367544323211E-13</v>
      </c>
      <c r="AF363">
        <v>0.89613951481389476</v>
      </c>
      <c r="AG363">
        <v>30.011347626902101</v>
      </c>
      <c r="AH363">
        <v>-20.429444333990229</v>
      </c>
      <c r="AI363">
        <v>-3.1966385875723251</v>
      </c>
      <c r="AJ363">
        <v>22.52042283399286</v>
      </c>
      <c r="AK363">
        <v>-3.196638587572326</v>
      </c>
      <c r="AL363">
        <v>2</v>
      </c>
      <c r="AM363">
        <v>0.74925753340231083</v>
      </c>
      <c r="AN363">
        <v>-2.1090781686375588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 x14ac:dyDescent="0.35">
      <c r="A364">
        <v>-11.92497199849678</v>
      </c>
      <c r="B364">
        <v>5.2050404785554418</v>
      </c>
      <c r="C364">
        <v>56.866551484824392</v>
      </c>
      <c r="D364">
        <v>1403.256980395184</v>
      </c>
      <c r="E364">
        <v>362</v>
      </c>
      <c r="F364">
        <v>22.775779533386231</v>
      </c>
      <c r="G364">
        <v>-0.40770567127035567</v>
      </c>
      <c r="H364">
        <v>0.24915503545755729</v>
      </c>
      <c r="I364">
        <v>0</v>
      </c>
      <c r="J364">
        <v>0</v>
      </c>
      <c r="K364">
        <v>6.5692516470948453E-2</v>
      </c>
      <c r="L364">
        <v>0</v>
      </c>
      <c r="M364">
        <v>89.949069941461886</v>
      </c>
      <c r="N364">
        <v>-3.2986761847800481</v>
      </c>
      <c r="O364" t="b">
        <v>1</v>
      </c>
      <c r="P364">
        <v>0</v>
      </c>
      <c r="Q364" t="b">
        <v>0</v>
      </c>
      <c r="R364">
        <v>-3.2986761847800481</v>
      </c>
      <c r="S364">
        <v>171.1462651326554</v>
      </c>
      <c r="T364">
        <v>744.82854585731627</v>
      </c>
      <c r="U364">
        <v>-184.05331371747951</v>
      </c>
      <c r="V364">
        <v>2</v>
      </c>
      <c r="W364">
        <v>1403.256980395184</v>
      </c>
      <c r="X364" t="b">
        <v>0</v>
      </c>
      <c r="Y364">
        <v>1403.256980395184</v>
      </c>
      <c r="Z364" t="b">
        <v>0</v>
      </c>
      <c r="AA364">
        <v>-43.154757305456442</v>
      </c>
      <c r="AB364">
        <v>-3.3659961069184159</v>
      </c>
      <c r="AC364" t="b">
        <v>0</v>
      </c>
      <c r="AD364">
        <v>0</v>
      </c>
      <c r="AE364">
        <v>2.2737367544323211E-13</v>
      </c>
      <c r="AF364">
        <v>0.89753408331337836</v>
      </c>
      <c r="AG364">
        <v>30.02300247451906</v>
      </c>
      <c r="AH364">
        <v>-20.55884582736951</v>
      </c>
      <c r="AI364">
        <v>-3.0210962302594209</v>
      </c>
      <c r="AJ364">
        <v>22.595911478086919</v>
      </c>
      <c r="AK364">
        <v>-3.0210962302594222</v>
      </c>
      <c r="AL364">
        <v>2</v>
      </c>
      <c r="AM364">
        <v>0.79800435998056418</v>
      </c>
      <c r="AN364">
        <v>-1.960623429817328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 x14ac:dyDescent="0.35">
      <c r="A365">
        <v>-30.519086618925861</v>
      </c>
      <c r="B365">
        <v>23.799155098984521</v>
      </c>
      <c r="C365">
        <v>56.944033748392258</v>
      </c>
      <c r="D365">
        <v>1314.0898899631511</v>
      </c>
      <c r="E365">
        <v>363</v>
      </c>
      <c r="F365">
        <v>21.328539276123049</v>
      </c>
      <c r="G365">
        <v>-0.39657405336684892</v>
      </c>
      <c r="H365">
        <v>0.63765215630101835</v>
      </c>
      <c r="I365">
        <v>0</v>
      </c>
      <c r="J365">
        <v>0</v>
      </c>
      <c r="K365">
        <v>7.4147435605867201E-2</v>
      </c>
      <c r="L365">
        <v>0</v>
      </c>
      <c r="M365">
        <v>89.954824742171709</v>
      </c>
      <c r="N365">
        <v>-2.9859735188735761</v>
      </c>
      <c r="O365" t="b">
        <v>1</v>
      </c>
      <c r="P365">
        <v>0</v>
      </c>
      <c r="Q365" t="b">
        <v>0</v>
      </c>
      <c r="R365">
        <v>-2.9859735188735761</v>
      </c>
      <c r="S365">
        <v>160.2711262853928</v>
      </c>
      <c r="T365">
        <v>697.49994159402945</v>
      </c>
      <c r="U365">
        <v>-177.91069039746691</v>
      </c>
      <c r="V365">
        <v>2</v>
      </c>
      <c r="W365">
        <v>1314.0898899631511</v>
      </c>
      <c r="X365" t="b">
        <v>0</v>
      </c>
      <c r="Y365">
        <v>1314.0898899631511</v>
      </c>
      <c r="Z365" t="b">
        <v>0</v>
      </c>
      <c r="AA365">
        <v>-41.714503863451668</v>
      </c>
      <c r="AB365">
        <v>-3.046911753952628</v>
      </c>
      <c r="AC365" t="b">
        <v>0</v>
      </c>
      <c r="AD365">
        <v>0</v>
      </c>
      <c r="AE365">
        <v>-2.2737367544323211E-13</v>
      </c>
      <c r="AF365">
        <v>0.89677853774827443</v>
      </c>
      <c r="AG365">
        <v>30.03385251557955</v>
      </c>
      <c r="AH365">
        <v>-19.855982896794551</v>
      </c>
      <c r="AI365">
        <v>-2.7324050673576679</v>
      </c>
      <c r="AJ365">
        <v>21.85852096665711</v>
      </c>
      <c r="AK365">
        <v>-2.732405067357667</v>
      </c>
      <c r="AL365">
        <v>2</v>
      </c>
      <c r="AM365">
        <v>0.26578710835926528</v>
      </c>
      <c r="AN365">
        <v>-1.818740467125264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 x14ac:dyDescent="0.35">
      <c r="A366">
        <v>0</v>
      </c>
      <c r="B366">
        <v>-6.7199315199413396</v>
      </c>
      <c r="C366">
        <v>57.017251852783787</v>
      </c>
      <c r="D366">
        <v>1245.412549996807</v>
      </c>
      <c r="E366">
        <v>364</v>
      </c>
      <c r="F366">
        <v>20.21386108398438</v>
      </c>
      <c r="G366">
        <v>-0.14093015643045609</v>
      </c>
      <c r="H366">
        <v>0</v>
      </c>
      <c r="I366">
        <v>0</v>
      </c>
      <c r="J366">
        <v>0</v>
      </c>
      <c r="K366">
        <v>7.2763374610993803E-2</v>
      </c>
      <c r="L366">
        <v>0</v>
      </c>
      <c r="M366">
        <v>89.958213477008826</v>
      </c>
      <c r="N366">
        <v>-7.7620218646676939E-2</v>
      </c>
      <c r="O366" t="b">
        <v>1</v>
      </c>
      <c r="P366">
        <v>0</v>
      </c>
      <c r="Q366" t="b">
        <v>0</v>
      </c>
      <c r="R366">
        <v>-7.7620218646676939E-2</v>
      </c>
      <c r="S366">
        <v>151.89499105236129</v>
      </c>
      <c r="T366">
        <v>661.04700105987649</v>
      </c>
      <c r="U366">
        <v>-4.8798086345982759</v>
      </c>
      <c r="V366">
        <v>2</v>
      </c>
      <c r="W366">
        <v>1245.412549996807</v>
      </c>
      <c r="X366" t="b">
        <v>0</v>
      </c>
      <c r="Y366">
        <v>1245.412549996807</v>
      </c>
      <c r="Z366" t="b">
        <v>0</v>
      </c>
      <c r="AA366">
        <v>-1.144162813859515</v>
      </c>
      <c r="AB366">
        <v>-7.9204304741507081E-2</v>
      </c>
      <c r="AC366" t="b">
        <v>0</v>
      </c>
      <c r="AD366">
        <v>0</v>
      </c>
      <c r="AE366">
        <v>-2.2737367544323211E-13</v>
      </c>
      <c r="AF366">
        <v>0</v>
      </c>
      <c r="AG366">
        <v>30.04374643173983</v>
      </c>
      <c r="AH366">
        <v>0.63603108417322596</v>
      </c>
      <c r="AI366">
        <v>8.2950727032508206E-2</v>
      </c>
      <c r="AJ366">
        <v>1.780193898032741</v>
      </c>
      <c r="AK366">
        <v>8.2950727032508165E-2</v>
      </c>
      <c r="AL366">
        <v>0</v>
      </c>
      <c r="AM366">
        <v>0</v>
      </c>
      <c r="AN366">
        <v>8.4694119047687796E-2</v>
      </c>
      <c r="AO366">
        <v>0</v>
      </c>
      <c r="AP366">
        <v>0.34520696956451208</v>
      </c>
      <c r="AQ366">
        <v>1</v>
      </c>
      <c r="AR366">
        <v>3</v>
      </c>
      <c r="AS366">
        <v>0</v>
      </c>
      <c r="AT366">
        <v>0</v>
      </c>
      <c r="AU366">
        <v>0.34519527931563487</v>
      </c>
      <c r="AV366">
        <v>0.1224098182086391</v>
      </c>
    </row>
    <row r="367" spans="1:48" x14ac:dyDescent="0.35">
      <c r="A367">
        <v>0</v>
      </c>
      <c r="B367">
        <v>-6.7199315199413396</v>
      </c>
      <c r="C367">
        <v>57.084731155758298</v>
      </c>
      <c r="D367">
        <v>1248.9138448664801</v>
      </c>
      <c r="E367">
        <v>365</v>
      </c>
      <c r="F367">
        <v>20.270689392089839</v>
      </c>
      <c r="G367">
        <v>7.8753109061002746E-2</v>
      </c>
      <c r="H367">
        <v>0</v>
      </c>
      <c r="I367">
        <v>0</v>
      </c>
      <c r="J367">
        <v>0</v>
      </c>
      <c r="K367">
        <v>7.6133407498620798E-2</v>
      </c>
      <c r="L367">
        <v>0</v>
      </c>
      <c r="M367">
        <v>89.955546837516792</v>
      </c>
      <c r="N367">
        <v>2.3093829681872688</v>
      </c>
      <c r="O367" t="b">
        <v>1</v>
      </c>
      <c r="P367">
        <v>0</v>
      </c>
      <c r="Q367" t="b">
        <v>0</v>
      </c>
      <c r="R367">
        <v>2.3093829681872688</v>
      </c>
      <c r="S367">
        <v>152.3220215595631</v>
      </c>
      <c r="T367">
        <v>662.90543782721852</v>
      </c>
      <c r="U367">
        <v>144.77869100582259</v>
      </c>
      <c r="V367">
        <v>2</v>
      </c>
      <c r="W367">
        <v>1248.9138448664801</v>
      </c>
      <c r="X367" t="b">
        <v>0</v>
      </c>
      <c r="Y367">
        <v>1248.9138448664801</v>
      </c>
      <c r="Z367" t="b">
        <v>0</v>
      </c>
      <c r="AA367">
        <v>33.946084138144933</v>
      </c>
      <c r="AB367">
        <v>2.356513232844152</v>
      </c>
      <c r="AC367" t="b">
        <v>0</v>
      </c>
      <c r="AD367">
        <v>0</v>
      </c>
      <c r="AE367">
        <v>4.5474735088646412E-13</v>
      </c>
      <c r="AF367">
        <v>0.82152037065063732</v>
      </c>
      <c r="AG367">
        <v>30.04374643173983</v>
      </c>
      <c r="AH367">
        <v>21.932616660706699</v>
      </c>
      <c r="AI367">
        <v>2.8684781498209388</v>
      </c>
      <c r="AJ367">
        <v>3.9145252922645888</v>
      </c>
      <c r="AK367">
        <v>2.8684781498209411</v>
      </c>
      <c r="AL367">
        <v>0</v>
      </c>
      <c r="AM367">
        <v>0</v>
      </c>
      <c r="AN367">
        <v>2.8685978050781462</v>
      </c>
      <c r="AO367">
        <v>0</v>
      </c>
      <c r="AP367">
        <v>0.8101892966720835</v>
      </c>
      <c r="AQ367">
        <v>1</v>
      </c>
      <c r="AR367">
        <v>3</v>
      </c>
      <c r="AS367">
        <v>0</v>
      </c>
      <c r="AT367">
        <v>0</v>
      </c>
      <c r="AU367">
        <v>0.81017243926562188</v>
      </c>
      <c r="AV367">
        <v>0.28729553082177001</v>
      </c>
    </row>
    <row r="368" spans="1:48" x14ac:dyDescent="0.35">
      <c r="A368">
        <v>0</v>
      </c>
      <c r="B368">
        <v>-6.7199315199413396</v>
      </c>
      <c r="C368">
        <v>57.163675969342762</v>
      </c>
      <c r="D368">
        <v>1262.4873792646929</v>
      </c>
      <c r="E368">
        <v>366</v>
      </c>
      <c r="F368">
        <v>20.49099674224853</v>
      </c>
      <c r="G368">
        <v>5.6864102073236562E-2</v>
      </c>
      <c r="H368">
        <v>0</v>
      </c>
      <c r="I368">
        <v>0</v>
      </c>
      <c r="J368">
        <v>0</v>
      </c>
      <c r="K368">
        <v>7.7399495378354416E-2</v>
      </c>
      <c r="L368">
        <v>0</v>
      </c>
      <c r="M368">
        <v>89.952880198024758</v>
      </c>
      <c r="N368">
        <v>2.09746932040099</v>
      </c>
      <c r="O368" t="b">
        <v>1</v>
      </c>
      <c r="P368">
        <v>0</v>
      </c>
      <c r="Q368" t="b">
        <v>0</v>
      </c>
      <c r="R368">
        <v>2.09746932040099</v>
      </c>
      <c r="S368">
        <v>153.97749860286959</v>
      </c>
      <c r="T368">
        <v>670.1100739196886</v>
      </c>
      <c r="U368">
        <v>130.07976361002969</v>
      </c>
      <c r="V368">
        <v>2</v>
      </c>
      <c r="W368">
        <v>1262.4873792646929</v>
      </c>
      <c r="X368" t="b">
        <v>0</v>
      </c>
      <c r="Y368">
        <v>1262.4873792646929</v>
      </c>
      <c r="Z368" t="b">
        <v>0</v>
      </c>
      <c r="AA368">
        <v>30.499644453882262</v>
      </c>
      <c r="AB368">
        <v>2.1402748167357042</v>
      </c>
      <c r="AC368" t="b">
        <v>0</v>
      </c>
      <c r="AD368">
        <v>0</v>
      </c>
      <c r="AE368">
        <v>-4.5474735088646412E-13</v>
      </c>
      <c r="AF368">
        <v>0.8083858723690841</v>
      </c>
      <c r="AG368">
        <v>30.056977560044281</v>
      </c>
      <c r="AH368">
        <v>20.026043867030619</v>
      </c>
      <c r="AI368">
        <v>2.6475905751090618</v>
      </c>
      <c r="AJ368">
        <v>3.8372729254795281</v>
      </c>
      <c r="AK368">
        <v>2.6475905751090609</v>
      </c>
      <c r="AL368">
        <v>0</v>
      </c>
      <c r="AM368">
        <v>0</v>
      </c>
      <c r="AN368">
        <v>2.6480561112932559</v>
      </c>
      <c r="AO368">
        <v>0</v>
      </c>
      <c r="AP368">
        <v>0.77597660638333399</v>
      </c>
      <c r="AQ368">
        <v>1</v>
      </c>
      <c r="AR368">
        <v>3</v>
      </c>
      <c r="AS368">
        <v>0</v>
      </c>
      <c r="AT368">
        <v>0</v>
      </c>
      <c r="AU368">
        <v>0.77595991592703295</v>
      </c>
      <c r="AV368">
        <v>0.27516341600653182</v>
      </c>
    </row>
    <row r="369" spans="1:48" x14ac:dyDescent="0.35">
      <c r="A369">
        <v>0</v>
      </c>
      <c r="B369">
        <v>-6.7199315199413396</v>
      </c>
      <c r="C369">
        <v>57.242620782927233</v>
      </c>
      <c r="D369">
        <v>1282.5934661059921</v>
      </c>
      <c r="E369">
        <v>367</v>
      </c>
      <c r="F369">
        <v>20.817331695556639</v>
      </c>
      <c r="G369">
        <v>0.14932573553504369</v>
      </c>
      <c r="H369">
        <v>0</v>
      </c>
      <c r="I369">
        <v>0</v>
      </c>
      <c r="J369">
        <v>0</v>
      </c>
      <c r="K369">
        <v>6.2414739876217262E-2</v>
      </c>
      <c r="L369">
        <v>0</v>
      </c>
      <c r="M369">
        <v>89.950213558532724</v>
      </c>
      <c r="N369">
        <v>3.167430951380954</v>
      </c>
      <c r="O369" t="b">
        <v>1</v>
      </c>
      <c r="P369">
        <v>0</v>
      </c>
      <c r="Q369" t="b">
        <v>0</v>
      </c>
      <c r="R369">
        <v>3.167430951380954</v>
      </c>
      <c r="S369">
        <v>156.429709222447</v>
      </c>
      <c r="T369">
        <v>680.78209453608929</v>
      </c>
      <c r="U369">
        <v>193.35673331631011</v>
      </c>
      <c r="V369">
        <v>2</v>
      </c>
      <c r="W369">
        <v>1282.5934661059921</v>
      </c>
      <c r="X369" t="b">
        <v>0</v>
      </c>
      <c r="Y369">
        <v>1282.5934661059921</v>
      </c>
      <c r="Z369" t="b">
        <v>0</v>
      </c>
      <c r="AA369">
        <v>45.336118818537592</v>
      </c>
      <c r="AB369">
        <v>3.2320723993683198</v>
      </c>
      <c r="AC369" t="b">
        <v>0</v>
      </c>
      <c r="AD369">
        <v>0</v>
      </c>
      <c r="AE369">
        <v>0</v>
      </c>
      <c r="AF369">
        <v>0.84988714582064251</v>
      </c>
      <c r="AG369">
        <v>30.069878917561141</v>
      </c>
      <c r="AH369">
        <v>28.314061994012778</v>
      </c>
      <c r="AI369">
        <v>3.8029430322157221</v>
      </c>
      <c r="AJ369">
        <v>4.250304659332528</v>
      </c>
      <c r="AK369">
        <v>3.8029430322157221</v>
      </c>
      <c r="AL369">
        <v>0</v>
      </c>
      <c r="AM369">
        <v>0</v>
      </c>
      <c r="AN369">
        <v>3.804791050537307</v>
      </c>
      <c r="AO369">
        <v>0</v>
      </c>
      <c r="AP369">
        <v>0.977196069255169</v>
      </c>
      <c r="AQ369">
        <v>1</v>
      </c>
      <c r="AR369">
        <v>3</v>
      </c>
      <c r="AS369">
        <v>0</v>
      </c>
      <c r="AT369">
        <v>0</v>
      </c>
      <c r="AU369">
        <v>0.97717808997682876</v>
      </c>
      <c r="AV369">
        <v>0.34651746277838219</v>
      </c>
    </row>
    <row r="370" spans="1:48" x14ac:dyDescent="0.35">
      <c r="A370">
        <v>0</v>
      </c>
      <c r="B370">
        <v>-6.7199315199413396</v>
      </c>
      <c r="C370">
        <v>57.313442166164748</v>
      </c>
      <c r="D370">
        <v>1329.590638383939</v>
      </c>
      <c r="E370">
        <v>368</v>
      </c>
      <c r="F370">
        <v>21.580126571655271</v>
      </c>
      <c r="G370">
        <v>0.25344114695886949</v>
      </c>
      <c r="H370">
        <v>0</v>
      </c>
      <c r="I370">
        <v>0</v>
      </c>
      <c r="J370">
        <v>0</v>
      </c>
      <c r="K370">
        <v>5.5567751249803121E-2</v>
      </c>
      <c r="L370">
        <v>0</v>
      </c>
      <c r="M370">
        <v>89.94754691904069</v>
      </c>
      <c r="N370">
        <v>4.5000654726680196</v>
      </c>
      <c r="O370" t="b">
        <v>1</v>
      </c>
      <c r="P370">
        <v>0</v>
      </c>
      <c r="Q370" t="b">
        <v>0</v>
      </c>
      <c r="R370">
        <v>4.5000654726680196</v>
      </c>
      <c r="S370">
        <v>162.16165327798359</v>
      </c>
      <c r="T370">
        <v>705.72751506578493</v>
      </c>
      <c r="U370">
        <v>264.99766735278592</v>
      </c>
      <c r="V370">
        <v>2</v>
      </c>
      <c r="W370">
        <v>1329.590638383939</v>
      </c>
      <c r="X370" t="b">
        <v>0</v>
      </c>
      <c r="Y370">
        <v>1329.590638383939</v>
      </c>
      <c r="Z370" t="b">
        <v>0</v>
      </c>
      <c r="AA370">
        <v>62.133681758512587</v>
      </c>
      <c r="AB370">
        <v>4.5919035435387956</v>
      </c>
      <c r="AC370" t="b">
        <v>0</v>
      </c>
      <c r="AD370">
        <v>0</v>
      </c>
      <c r="AE370">
        <v>2.2737367544323211E-13</v>
      </c>
      <c r="AF370">
        <v>0.87426059889103769</v>
      </c>
      <c r="AG370">
        <v>30.085141826238409</v>
      </c>
      <c r="AH370">
        <v>37.722918398091267</v>
      </c>
      <c r="AI370">
        <v>5.2523281380442288</v>
      </c>
      <c r="AJ370">
        <v>4.7432571674582533</v>
      </c>
      <c r="AK370">
        <v>5.2523281380442306</v>
      </c>
      <c r="AL370">
        <v>0</v>
      </c>
      <c r="AM370">
        <v>0</v>
      </c>
      <c r="AN370">
        <v>5.2571652870721008</v>
      </c>
      <c r="AO370">
        <v>0</v>
      </c>
      <c r="AP370">
        <v>1.23713130669197</v>
      </c>
      <c r="AQ370">
        <v>1</v>
      </c>
      <c r="AR370">
        <v>3</v>
      </c>
      <c r="AS370">
        <v>0</v>
      </c>
      <c r="AT370">
        <v>0</v>
      </c>
      <c r="AU370">
        <v>1.237112903966834</v>
      </c>
      <c r="AV370">
        <v>0.43869303768686507</v>
      </c>
    </row>
    <row r="371" spans="1:48" x14ac:dyDescent="0.35">
      <c r="A371">
        <v>0</v>
      </c>
      <c r="B371">
        <v>-6.7199315199413396</v>
      </c>
      <c r="C371">
        <v>57.385961375497978</v>
      </c>
      <c r="D371">
        <v>1391.157309881658</v>
      </c>
      <c r="E371">
        <v>369</v>
      </c>
      <c r="F371">
        <v>22.579393959045412</v>
      </c>
      <c r="G371">
        <v>0.30529489620345318</v>
      </c>
      <c r="H371">
        <v>0</v>
      </c>
      <c r="I371">
        <v>0</v>
      </c>
      <c r="J371">
        <v>0</v>
      </c>
      <c r="K371">
        <v>4.91309937086781E-2</v>
      </c>
      <c r="L371">
        <v>0</v>
      </c>
      <c r="M371">
        <v>89.944880279548656</v>
      </c>
      <c r="N371">
        <v>5.3535276676392591</v>
      </c>
      <c r="O371" t="b">
        <v>1</v>
      </c>
      <c r="P371">
        <v>0</v>
      </c>
      <c r="Q371" t="b">
        <v>0</v>
      </c>
      <c r="R371">
        <v>5.3535276676392591</v>
      </c>
      <c r="S371">
        <v>169.6705458263153</v>
      </c>
      <c r="T371">
        <v>738.4062154361244</v>
      </c>
      <c r="U371">
        <v>301.30405503246692</v>
      </c>
      <c r="V371">
        <v>2</v>
      </c>
      <c r="W371">
        <v>1391.157309881658</v>
      </c>
      <c r="X371" t="b">
        <v>0</v>
      </c>
      <c r="Y371">
        <v>1391.157309881658</v>
      </c>
      <c r="Z371" t="b">
        <v>0</v>
      </c>
      <c r="AA371">
        <v>70.646396456817143</v>
      </c>
      <c r="AB371">
        <v>5.462783334325775</v>
      </c>
      <c r="AC371" t="b">
        <v>0</v>
      </c>
      <c r="AD371">
        <v>0</v>
      </c>
      <c r="AE371">
        <v>-2.2737367544323211E-13</v>
      </c>
      <c r="AF371">
        <v>0.88167787060745439</v>
      </c>
      <c r="AG371">
        <v>30.103305449562249</v>
      </c>
      <c r="AH371">
        <v>42.530371399101767</v>
      </c>
      <c r="AI371">
        <v>6.1958948006283201</v>
      </c>
      <c r="AJ371">
        <v>5.032284107797544</v>
      </c>
      <c r="AK371">
        <v>6.1958948006283183</v>
      </c>
      <c r="AL371">
        <v>0</v>
      </c>
      <c r="AM371">
        <v>0</v>
      </c>
      <c r="AN371">
        <v>6.203184088371378</v>
      </c>
      <c r="AO371">
        <v>0</v>
      </c>
      <c r="AP371">
        <v>1.413441450663744</v>
      </c>
      <c r="AQ371">
        <v>1</v>
      </c>
      <c r="AR371">
        <v>3</v>
      </c>
      <c r="AS371">
        <v>0</v>
      </c>
      <c r="AT371">
        <v>0</v>
      </c>
      <c r="AU371">
        <v>1.4134237483299681</v>
      </c>
      <c r="AV371">
        <v>0.50121468760482013</v>
      </c>
    </row>
    <row r="372" spans="1:48" x14ac:dyDescent="0.35">
      <c r="A372">
        <v>0</v>
      </c>
      <c r="B372">
        <v>-6.7199315199413396</v>
      </c>
      <c r="C372">
        <v>57.436281894200476</v>
      </c>
      <c r="D372">
        <v>1462.8608307647819</v>
      </c>
      <c r="E372">
        <v>370</v>
      </c>
      <c r="F372">
        <v>23.743189048767089</v>
      </c>
      <c r="G372">
        <v>0.32793133248717421</v>
      </c>
      <c r="H372">
        <v>0</v>
      </c>
      <c r="I372">
        <v>0</v>
      </c>
      <c r="J372">
        <v>0</v>
      </c>
      <c r="K372">
        <v>4.7928146092577062E-2</v>
      </c>
      <c r="L372">
        <v>0</v>
      </c>
      <c r="M372">
        <v>89.942213640056622</v>
      </c>
      <c r="N372">
        <v>5.9398273194478586</v>
      </c>
      <c r="O372" t="b">
        <v>1</v>
      </c>
      <c r="P372">
        <v>0</v>
      </c>
      <c r="Q372" t="b">
        <v>0</v>
      </c>
      <c r="R372">
        <v>5.9398273194478586</v>
      </c>
      <c r="S372">
        <v>178.4157649611256</v>
      </c>
      <c r="T372">
        <v>776.46540911081854</v>
      </c>
      <c r="U372">
        <v>317.91569961602522</v>
      </c>
      <c r="V372">
        <v>2</v>
      </c>
      <c r="W372">
        <v>1462.8608307647819</v>
      </c>
      <c r="X372" t="b">
        <v>0</v>
      </c>
      <c r="Y372">
        <v>1462.8608307647819</v>
      </c>
      <c r="Z372" t="b">
        <v>0</v>
      </c>
      <c r="AA372">
        <v>74.541308620954297</v>
      </c>
      <c r="AB372">
        <v>6.0610482851508776</v>
      </c>
      <c r="AC372" t="b">
        <v>0</v>
      </c>
      <c r="AD372">
        <v>0</v>
      </c>
      <c r="AE372">
        <v>-2.2737367544323211E-13</v>
      </c>
      <c r="AF372">
        <v>0.88364681508566478</v>
      </c>
      <c r="AG372">
        <v>30.1236392377516</v>
      </c>
      <c r="AH372">
        <v>44.775185923026307</v>
      </c>
      <c r="AI372">
        <v>6.8591298940666601</v>
      </c>
      <c r="AJ372">
        <v>5.2097354872756156</v>
      </c>
      <c r="AK372">
        <v>6.8591298940666583</v>
      </c>
      <c r="AL372">
        <v>0</v>
      </c>
      <c r="AM372">
        <v>0</v>
      </c>
      <c r="AN372">
        <v>6.8654766014270914</v>
      </c>
      <c r="AO372">
        <v>0</v>
      </c>
      <c r="AP372">
        <v>1.5427444467020079</v>
      </c>
      <c r="AQ372">
        <v>1</v>
      </c>
      <c r="AR372">
        <v>3</v>
      </c>
      <c r="AS372">
        <v>0</v>
      </c>
      <c r="AT372">
        <v>0</v>
      </c>
      <c r="AU372">
        <v>1.542728258012882</v>
      </c>
      <c r="AV372">
        <v>0.54706740481237504</v>
      </c>
    </row>
    <row r="373" spans="1:48" x14ac:dyDescent="0.35">
      <c r="A373">
        <v>0</v>
      </c>
      <c r="B373">
        <v>-6.7199315199413396</v>
      </c>
      <c r="C373">
        <v>57.437884936827778</v>
      </c>
      <c r="D373">
        <v>1515.512728694639</v>
      </c>
      <c r="E373">
        <v>371</v>
      </c>
      <c r="F373">
        <v>24.597763824462891</v>
      </c>
      <c r="G373">
        <v>6.4954661695755256E-2</v>
      </c>
      <c r="H373">
        <v>0</v>
      </c>
      <c r="I373">
        <v>0</v>
      </c>
      <c r="J373">
        <v>0</v>
      </c>
      <c r="K373">
        <v>4.6050762404730938E-2</v>
      </c>
      <c r="L373">
        <v>0</v>
      </c>
      <c r="M373">
        <v>89.939547000564588</v>
      </c>
      <c r="N373">
        <v>2.704677578053257</v>
      </c>
      <c r="O373" t="b">
        <v>1</v>
      </c>
      <c r="P373">
        <v>0</v>
      </c>
      <c r="Q373" t="b">
        <v>0</v>
      </c>
      <c r="R373">
        <v>2.704677578053257</v>
      </c>
      <c r="S373">
        <v>184.83737968226029</v>
      </c>
      <c r="T373">
        <v>804.41227637719714</v>
      </c>
      <c r="U373">
        <v>139.73238749336309</v>
      </c>
      <c r="V373">
        <v>2</v>
      </c>
      <c r="W373">
        <v>1515.512728694639</v>
      </c>
      <c r="X373" t="b">
        <v>0</v>
      </c>
      <c r="Y373">
        <v>1515.512728694639</v>
      </c>
      <c r="Z373" t="b">
        <v>0</v>
      </c>
      <c r="AA373">
        <v>32.762883472145838</v>
      </c>
      <c r="AB373">
        <v>2.7598750796461808</v>
      </c>
      <c r="AC373" t="b">
        <v>0</v>
      </c>
      <c r="AD373">
        <v>0</v>
      </c>
      <c r="AE373">
        <v>-2.2737367544323211E-13</v>
      </c>
      <c r="AF373">
        <v>0.80696254991771987</v>
      </c>
      <c r="AG373">
        <v>30.145824489544012</v>
      </c>
      <c r="AH373">
        <v>21.550027989533771</v>
      </c>
      <c r="AI373">
        <v>3.4200782674829031</v>
      </c>
      <c r="AJ373">
        <v>4.1599624523013654</v>
      </c>
      <c r="AK373">
        <v>3.4200782674829018</v>
      </c>
      <c r="AL373">
        <v>0</v>
      </c>
      <c r="AM373">
        <v>0</v>
      </c>
      <c r="AN373">
        <v>3.420235732475247</v>
      </c>
      <c r="AO373">
        <v>0</v>
      </c>
      <c r="AP373">
        <v>0.97090177697862001</v>
      </c>
      <c r="AQ373">
        <v>1</v>
      </c>
      <c r="AR373">
        <v>3</v>
      </c>
      <c r="AS373">
        <v>0</v>
      </c>
      <c r="AT373">
        <v>0</v>
      </c>
      <c r="AU373">
        <v>0.9708870555602066</v>
      </c>
      <c r="AV373">
        <v>0.34428659687311919</v>
      </c>
    </row>
    <row r="374" spans="1:48" x14ac:dyDescent="0.35">
      <c r="A374">
        <v>-44.810328422498571</v>
      </c>
      <c r="B374">
        <v>38.090396902557231</v>
      </c>
      <c r="C374">
        <v>57.466683218342162</v>
      </c>
      <c r="D374">
        <v>1482.448487550532</v>
      </c>
      <c r="E374">
        <v>372</v>
      </c>
      <c r="F374">
        <v>24.06110954284668</v>
      </c>
      <c r="G374">
        <v>-0.3228162342038754</v>
      </c>
      <c r="H374">
        <v>0.93624697553837477</v>
      </c>
      <c r="I374">
        <v>0</v>
      </c>
      <c r="J374">
        <v>0</v>
      </c>
      <c r="K374">
        <v>4.189427726592157E-2</v>
      </c>
      <c r="L374">
        <v>0</v>
      </c>
      <c r="M374">
        <v>89.945771299251618</v>
      </c>
      <c r="N374">
        <v>-2.3650630921302649</v>
      </c>
      <c r="O374" t="b">
        <v>1</v>
      </c>
      <c r="P374">
        <v>0</v>
      </c>
      <c r="Q374" t="b">
        <v>0</v>
      </c>
      <c r="R374">
        <v>-2.3650630921302649</v>
      </c>
      <c r="S374">
        <v>180.8047459877065</v>
      </c>
      <c r="T374">
        <v>786.86225453849886</v>
      </c>
      <c r="U374">
        <v>-124.9120358363805</v>
      </c>
      <c r="V374">
        <v>2</v>
      </c>
      <c r="W374">
        <v>1482.448487550532</v>
      </c>
      <c r="X374" t="b">
        <v>0</v>
      </c>
      <c r="Y374">
        <v>1482.448487550532</v>
      </c>
      <c r="Z374" t="b">
        <v>0</v>
      </c>
      <c r="AA374">
        <v>-29.2879735885871</v>
      </c>
      <c r="AB374">
        <v>-2.4133296858472089</v>
      </c>
      <c r="AC374" t="b">
        <v>0</v>
      </c>
      <c r="AD374">
        <v>0</v>
      </c>
      <c r="AE374">
        <v>2.2737367544323211E-13</v>
      </c>
      <c r="AF374">
        <v>0.8701859944843896</v>
      </c>
      <c r="AG374">
        <v>30.16258430915105</v>
      </c>
      <c r="AH374">
        <v>-13.5275925815378</v>
      </c>
      <c r="AI374">
        <v>-2.1000456926976541</v>
      </c>
      <c r="AJ374">
        <v>15.7603810070493</v>
      </c>
      <c r="AK374">
        <v>-2.1000456926976541</v>
      </c>
      <c r="AL374">
        <v>2</v>
      </c>
      <c r="AM374">
        <v>0</v>
      </c>
      <c r="AN374">
        <v>-1.157487666911845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 x14ac:dyDescent="0.35">
      <c r="A375">
        <v>-13.5276735973502</v>
      </c>
      <c r="B375">
        <v>6.8077420774088582</v>
      </c>
      <c r="C375">
        <v>57.50319282811261</v>
      </c>
      <c r="D375">
        <v>1391.507129128498</v>
      </c>
      <c r="E375">
        <v>373</v>
      </c>
      <c r="F375">
        <v>22.585071754455569</v>
      </c>
      <c r="G375">
        <v>-0.45093311655302593</v>
      </c>
      <c r="H375">
        <v>0.28264116638856029</v>
      </c>
      <c r="I375">
        <v>0</v>
      </c>
      <c r="J375">
        <v>0</v>
      </c>
      <c r="K375">
        <v>4.2753340034152681E-2</v>
      </c>
      <c r="L375">
        <v>0</v>
      </c>
      <c r="M375">
        <v>89.954679660160338</v>
      </c>
      <c r="N375">
        <v>-3.7976717310424251</v>
      </c>
      <c r="O375" t="b">
        <v>1</v>
      </c>
      <c r="P375">
        <v>0</v>
      </c>
      <c r="Q375" t="b">
        <v>0</v>
      </c>
      <c r="R375">
        <v>-3.7976717310424251</v>
      </c>
      <c r="S375">
        <v>169.71321103903449</v>
      </c>
      <c r="T375">
        <v>738.59189444187803</v>
      </c>
      <c r="U375">
        <v>-213.68456510910249</v>
      </c>
      <c r="V375">
        <v>2</v>
      </c>
      <c r="W375">
        <v>1391.507129128498</v>
      </c>
      <c r="X375" t="b">
        <v>0</v>
      </c>
      <c r="Y375">
        <v>1391.507129128498</v>
      </c>
      <c r="Z375" t="b">
        <v>0</v>
      </c>
      <c r="AA375">
        <v>-50.102360891802597</v>
      </c>
      <c r="AB375">
        <v>-3.8751752357575762</v>
      </c>
      <c r="AC375" t="b">
        <v>0</v>
      </c>
      <c r="AD375">
        <v>0</v>
      </c>
      <c r="AE375">
        <v>0</v>
      </c>
      <c r="AF375">
        <v>0.9053679483067929</v>
      </c>
      <c r="AG375">
        <v>30.172439761180179</v>
      </c>
      <c r="AH375">
        <v>-24.07700195644259</v>
      </c>
      <c r="AI375">
        <v>-3.5084594525271289</v>
      </c>
      <c r="AJ375">
        <v>26.025358935360021</v>
      </c>
      <c r="AK375">
        <v>-3.5084594525271289</v>
      </c>
      <c r="AL375">
        <v>2</v>
      </c>
      <c r="AM375">
        <v>1.264909166431474</v>
      </c>
      <c r="AN375">
        <v>-1.941723960662838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x14ac:dyDescent="0.35">
      <c r="A376">
        <v>-40.64737488359571</v>
      </c>
      <c r="B376">
        <v>33.927443363654369</v>
      </c>
      <c r="C376">
        <v>57.58109101238167</v>
      </c>
      <c r="D376">
        <v>1266.2397806133531</v>
      </c>
      <c r="E376">
        <v>374</v>
      </c>
      <c r="F376">
        <v>20.551900672912598</v>
      </c>
      <c r="G376">
        <v>-0.79779202452908571</v>
      </c>
      <c r="H376">
        <v>0.84926808479345273</v>
      </c>
      <c r="I376">
        <v>0</v>
      </c>
      <c r="J376">
        <v>0</v>
      </c>
      <c r="K376">
        <v>4.7588554816428492E-2</v>
      </c>
      <c r="L376">
        <v>0</v>
      </c>
      <c r="M376">
        <v>89.962762038224042</v>
      </c>
      <c r="N376">
        <v>-7.3081007740625124</v>
      </c>
      <c r="O376" t="b">
        <v>1</v>
      </c>
      <c r="P376">
        <v>0</v>
      </c>
      <c r="Q376" t="b">
        <v>0</v>
      </c>
      <c r="R376">
        <v>-7.3081007740625124</v>
      </c>
      <c r="S376">
        <v>154.43515495881451</v>
      </c>
      <c r="T376">
        <v>672.10179438076068</v>
      </c>
      <c r="U376">
        <v>-451.88688927049373</v>
      </c>
      <c r="V376">
        <v>2</v>
      </c>
      <c r="W376">
        <v>1266.2397806133531</v>
      </c>
      <c r="X376" t="b">
        <v>0</v>
      </c>
      <c r="Y376">
        <v>1266.2397806133531</v>
      </c>
      <c r="Z376" t="b">
        <v>0</v>
      </c>
      <c r="AA376">
        <v>-105.9533710211804</v>
      </c>
      <c r="AB376">
        <v>-7.4572456878188902</v>
      </c>
      <c r="AC376" t="b">
        <v>0</v>
      </c>
      <c r="AD376">
        <v>0</v>
      </c>
      <c r="AE376">
        <v>0</v>
      </c>
      <c r="AF376">
        <v>0.93086716339217457</v>
      </c>
      <c r="AG376">
        <v>30.183976098461951</v>
      </c>
      <c r="AH376">
        <v>-52.350591260257353</v>
      </c>
      <c r="AI376">
        <v>-6.9417051401384962</v>
      </c>
      <c r="AJ376">
        <v>53.602779760923063</v>
      </c>
      <c r="AK376">
        <v>-6.9417051401384962</v>
      </c>
      <c r="AL376">
        <v>2</v>
      </c>
      <c r="AM376">
        <v>4.2998468157096834</v>
      </c>
      <c r="AN376">
        <v>-1.7440202191306451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 x14ac:dyDescent="0.35">
      <c r="A377">
        <v>-24.565486288985038</v>
      </c>
      <c r="B377">
        <v>17.845554769043702</v>
      </c>
      <c r="C377">
        <v>57.645454188180842</v>
      </c>
      <c r="D377">
        <v>1047.4943141878671</v>
      </c>
      <c r="E377">
        <v>375</v>
      </c>
      <c r="F377">
        <v>17.001518535614011</v>
      </c>
      <c r="G377">
        <v>-1.0108598010319301</v>
      </c>
      <c r="H377">
        <v>0.51326029177559063</v>
      </c>
      <c r="I377">
        <v>0</v>
      </c>
      <c r="J377">
        <v>0</v>
      </c>
      <c r="K377">
        <v>5.8810086059150862E-2</v>
      </c>
      <c r="L377">
        <v>0</v>
      </c>
      <c r="M377">
        <v>89.97303445848847</v>
      </c>
      <c r="N377">
        <v>-8.0292548835322162</v>
      </c>
      <c r="O377" t="b">
        <v>1</v>
      </c>
      <c r="P377">
        <v>0</v>
      </c>
      <c r="Q377" t="b">
        <v>0</v>
      </c>
      <c r="R377">
        <v>-8.0292548835322162</v>
      </c>
      <c r="S377">
        <v>127.7561716247145</v>
      </c>
      <c r="T377">
        <v>555.99485891075733</v>
      </c>
      <c r="U377">
        <v>-600.15680861793305</v>
      </c>
      <c r="V377">
        <v>2</v>
      </c>
      <c r="W377">
        <v>1047.4943141878671</v>
      </c>
      <c r="X377" t="b">
        <v>0</v>
      </c>
      <c r="Y377">
        <v>1047.4943141878671</v>
      </c>
      <c r="Z377" t="b">
        <v>0</v>
      </c>
      <c r="AA377">
        <v>-140.7180392355223</v>
      </c>
      <c r="AB377">
        <v>-8.1931172280940991</v>
      </c>
      <c r="AC377" t="b">
        <v>0</v>
      </c>
      <c r="AD377">
        <v>0</v>
      </c>
      <c r="AE377">
        <v>2.2737367544323211E-13</v>
      </c>
      <c r="AF377">
        <v>0.93705335787401467</v>
      </c>
      <c r="AG377">
        <v>30.200194243173581</v>
      </c>
      <c r="AH377">
        <v>-69.989549458117565</v>
      </c>
      <c r="AI377">
        <v>-7.6773880100410157</v>
      </c>
      <c r="AJ377">
        <v>70.728489777404704</v>
      </c>
      <c r="AK377">
        <v>-7.6773880100410183</v>
      </c>
      <c r="AL377">
        <v>2</v>
      </c>
      <c r="AM377">
        <v>5.6857524208354198</v>
      </c>
      <c r="AN377">
        <v>-1.4139331079335249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 x14ac:dyDescent="0.35">
      <c r="A378">
        <v>-1.855678519781939</v>
      </c>
      <c r="B378">
        <v>-4.8642530001594011</v>
      </c>
      <c r="C378">
        <v>57.690495138654583</v>
      </c>
      <c r="D378">
        <v>1662.4955708467421</v>
      </c>
      <c r="E378">
        <v>376</v>
      </c>
      <c r="F378">
        <v>13.958459568023679</v>
      </c>
      <c r="G378">
        <v>-0.65330302541729823</v>
      </c>
      <c r="H378">
        <v>3.8771717657062749E-2</v>
      </c>
      <c r="I378">
        <v>0</v>
      </c>
      <c r="J378">
        <v>0</v>
      </c>
      <c r="K378">
        <v>6.4059976953136089E-2</v>
      </c>
      <c r="L378">
        <v>0</v>
      </c>
      <c r="M378">
        <v>89.975610113601348</v>
      </c>
      <c r="N378">
        <v>-3.9439934782671151</v>
      </c>
      <c r="O378" t="b">
        <v>1</v>
      </c>
      <c r="P378">
        <v>0</v>
      </c>
      <c r="Q378" t="b">
        <v>0</v>
      </c>
      <c r="R378">
        <v>-3.9439934782671151</v>
      </c>
      <c r="S378">
        <v>104.8894163455775</v>
      </c>
      <c r="T378">
        <v>456.47873993595329</v>
      </c>
      <c r="U378">
        <v>-359.06733746347641</v>
      </c>
      <c r="V378">
        <v>1</v>
      </c>
      <c r="W378">
        <v>1662.4955708467421</v>
      </c>
      <c r="X378" t="b">
        <v>1</v>
      </c>
      <c r="Y378">
        <v>1662.4955708467421</v>
      </c>
      <c r="Z378" t="b">
        <v>0</v>
      </c>
      <c r="AA378">
        <v>-84.190083251302795</v>
      </c>
      <c r="AB378">
        <v>-4.0244831410888926</v>
      </c>
      <c r="AC378" t="b">
        <v>0</v>
      </c>
      <c r="AD378">
        <v>0</v>
      </c>
      <c r="AE378">
        <v>2.2737367544323211E-13</v>
      </c>
      <c r="AF378">
        <v>0.92783632276124806</v>
      </c>
      <c r="AG378">
        <v>30.216418323176669</v>
      </c>
      <c r="AH378">
        <v>-21.448274919509089</v>
      </c>
      <c r="AI378">
        <v>-3.7340616386425549</v>
      </c>
      <c r="AJ378">
        <v>62.741808331793692</v>
      </c>
      <c r="AK378">
        <v>-3.7340616386425558</v>
      </c>
      <c r="AL378">
        <v>2</v>
      </c>
      <c r="AM378">
        <v>1.2362321916264489</v>
      </c>
      <c r="AN378">
        <v>-2.3946175484861989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 x14ac:dyDescent="0.35">
      <c r="A379">
        <v>-17.33641970958783</v>
      </c>
      <c r="B379">
        <v>10.616488189646491</v>
      </c>
      <c r="C379">
        <v>57.764534876965328</v>
      </c>
      <c r="D379">
        <v>1443.743928847804</v>
      </c>
      <c r="E379">
        <v>377</v>
      </c>
      <c r="F379">
        <v>12.121801471710199</v>
      </c>
      <c r="G379">
        <v>-0.44235898388538469</v>
      </c>
      <c r="H379">
        <v>0.36221940546224729</v>
      </c>
      <c r="I379">
        <v>0</v>
      </c>
      <c r="J379">
        <v>0</v>
      </c>
      <c r="K379">
        <v>6.798170584792379E-2</v>
      </c>
      <c r="L379">
        <v>0</v>
      </c>
      <c r="M379">
        <v>89.9767514301072</v>
      </c>
      <c r="N379">
        <v>-2.0673176028782412</v>
      </c>
      <c r="O379" t="b">
        <v>1</v>
      </c>
      <c r="P379">
        <v>0</v>
      </c>
      <c r="Q379" t="b">
        <v>0</v>
      </c>
      <c r="R379">
        <v>-2.0673176028782412</v>
      </c>
      <c r="S379">
        <v>91.088036987785188</v>
      </c>
      <c r="T379">
        <v>396.41513697084122</v>
      </c>
      <c r="U379">
        <v>-216.72910712726079</v>
      </c>
      <c r="V379">
        <v>1</v>
      </c>
      <c r="W379">
        <v>1443.743928847804</v>
      </c>
      <c r="X379" t="b">
        <v>0</v>
      </c>
      <c r="Y379">
        <v>1443.743928847804</v>
      </c>
      <c r="Z379" t="b">
        <v>0</v>
      </c>
      <c r="AA379">
        <v>-50.816210967338698</v>
      </c>
      <c r="AB379">
        <v>-2.109507758039022</v>
      </c>
      <c r="AC379" t="b">
        <v>0</v>
      </c>
      <c r="AD379">
        <v>0</v>
      </c>
      <c r="AE379">
        <v>4.5474735088646412E-13</v>
      </c>
      <c r="AF379">
        <v>0.91278842874284594</v>
      </c>
      <c r="AG379">
        <v>30.22555455499246</v>
      </c>
      <c r="AH379">
        <v>-12.73598280163154</v>
      </c>
      <c r="AI379">
        <v>-1.925534271881282</v>
      </c>
      <c r="AJ379">
        <v>38.080228165707169</v>
      </c>
      <c r="AK379">
        <v>-1.9255342718812829</v>
      </c>
      <c r="AL379">
        <v>2</v>
      </c>
      <c r="AM379">
        <v>0</v>
      </c>
      <c r="AN379">
        <v>-1.4941628197167749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 x14ac:dyDescent="0.35">
      <c r="A380">
        <v>-17.222017998809029</v>
      </c>
      <c r="B380">
        <v>10.502086478867691</v>
      </c>
      <c r="C380">
        <v>57.820364085366407</v>
      </c>
      <c r="D380">
        <v>1252.014630289156</v>
      </c>
      <c r="E380">
        <v>378</v>
      </c>
      <c r="F380">
        <v>10.512025356292719</v>
      </c>
      <c r="G380">
        <v>-0.4492895488169617</v>
      </c>
      <c r="H380">
        <v>0.35982914724536508</v>
      </c>
      <c r="I380">
        <v>0</v>
      </c>
      <c r="J380">
        <v>0</v>
      </c>
      <c r="K380">
        <v>4.9509734485235928E-2</v>
      </c>
      <c r="L380">
        <v>0</v>
      </c>
      <c r="M380">
        <v>89.980941623493806</v>
      </c>
      <c r="N380">
        <v>-1.840650674002815</v>
      </c>
      <c r="O380" t="b">
        <v>1</v>
      </c>
      <c r="P380">
        <v>0</v>
      </c>
      <c r="Q380" t="b">
        <v>0</v>
      </c>
      <c r="R380">
        <v>-1.840650674002815</v>
      </c>
      <c r="S380">
        <v>78.991539063329981</v>
      </c>
      <c r="T380">
        <v>343.77117800361208</v>
      </c>
      <c r="U380">
        <v>-222.51647967368569</v>
      </c>
      <c r="V380">
        <v>1</v>
      </c>
      <c r="W380">
        <v>1252.0146302891551</v>
      </c>
      <c r="X380" t="b">
        <v>0</v>
      </c>
      <c r="Y380">
        <v>1252.0146302891551</v>
      </c>
      <c r="Z380" t="b">
        <v>0</v>
      </c>
      <c r="AA380">
        <v>-52.173169191196557</v>
      </c>
      <c r="AB380">
        <v>-1.8782149734722611</v>
      </c>
      <c r="AC380" t="b">
        <v>0</v>
      </c>
      <c r="AD380">
        <v>0</v>
      </c>
      <c r="AE380">
        <v>9.0949470177292824E-13</v>
      </c>
      <c r="AF380">
        <v>0.91483370932281072</v>
      </c>
      <c r="AG380">
        <v>30.231342089329051</v>
      </c>
      <c r="AH380">
        <v>-13.10537449157302</v>
      </c>
      <c r="AI380">
        <v>-1.7182543710872731</v>
      </c>
      <c r="AJ380">
        <v>39.067794699623548</v>
      </c>
      <c r="AK380">
        <v>-1.718254371087274</v>
      </c>
      <c r="AL380">
        <v>2</v>
      </c>
      <c r="AM380">
        <v>0</v>
      </c>
      <c r="AN380">
        <v>-1.309098258147706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 x14ac:dyDescent="0.35">
      <c r="A381">
        <v>0</v>
      </c>
      <c r="B381">
        <v>-6.7199315199413396</v>
      </c>
      <c r="C381">
        <v>57.873926004190423</v>
      </c>
      <c r="D381">
        <v>1097.060823487876</v>
      </c>
      <c r="E381">
        <v>379</v>
      </c>
      <c r="F381">
        <v>9.2110195159912109</v>
      </c>
      <c r="G381">
        <v>-0.18613445061258951</v>
      </c>
      <c r="H381">
        <v>0</v>
      </c>
      <c r="I381">
        <v>0</v>
      </c>
      <c r="J381">
        <v>0</v>
      </c>
      <c r="K381">
        <v>4.2624792382114779E-2</v>
      </c>
      <c r="L381">
        <v>0</v>
      </c>
      <c r="M381">
        <v>89.981692051065025</v>
      </c>
      <c r="N381">
        <v>-0.31972814961306228</v>
      </c>
      <c r="O381" t="b">
        <v>1</v>
      </c>
      <c r="P381">
        <v>0</v>
      </c>
      <c r="Q381" t="b">
        <v>0</v>
      </c>
      <c r="R381">
        <v>-0.31972814961306228</v>
      </c>
      <c r="S381">
        <v>69.215263781204854</v>
      </c>
      <c r="T381">
        <v>301.22482797580352</v>
      </c>
      <c r="U381">
        <v>-44.111352909727913</v>
      </c>
      <c r="V381">
        <v>1</v>
      </c>
      <c r="W381">
        <v>1097.060823487876</v>
      </c>
      <c r="X381" t="b">
        <v>0</v>
      </c>
      <c r="Y381">
        <v>1097.060823487876</v>
      </c>
      <c r="Z381" t="b">
        <v>0</v>
      </c>
      <c r="AA381">
        <v>-10.34273543239043</v>
      </c>
      <c r="AB381">
        <v>-0.32625321389087991</v>
      </c>
      <c r="AC381" t="b">
        <v>0</v>
      </c>
      <c r="AD381">
        <v>0</v>
      </c>
      <c r="AE381">
        <v>-4.5474735088646412E-13</v>
      </c>
      <c r="AF381">
        <v>0.76637823318169196</v>
      </c>
      <c r="AG381">
        <v>30.23637421378427</v>
      </c>
      <c r="AH381">
        <v>-2.176399590044225</v>
      </c>
      <c r="AI381">
        <v>-0.25003336163154122</v>
      </c>
      <c r="AJ381">
        <v>8.1663358423462107</v>
      </c>
      <c r="AK381">
        <v>-0.25003336163154111</v>
      </c>
      <c r="AL381">
        <v>0</v>
      </c>
      <c r="AM381">
        <v>0</v>
      </c>
      <c r="AN381">
        <v>-0.23268214199025819</v>
      </c>
      <c r="AO381">
        <v>0</v>
      </c>
      <c r="AP381">
        <v>0.24957674732784799</v>
      </c>
      <c r="AQ381">
        <v>1</v>
      </c>
      <c r="AR381">
        <v>3</v>
      </c>
      <c r="AS381">
        <v>0</v>
      </c>
      <c r="AT381">
        <v>0</v>
      </c>
      <c r="AU381">
        <v>0.24956387791278409</v>
      </c>
      <c r="AV381">
        <v>8.8497933654573133E-2</v>
      </c>
    </row>
    <row r="382" spans="1:48" x14ac:dyDescent="0.35">
      <c r="A382">
        <v>0</v>
      </c>
      <c r="B382">
        <v>-6.7199315199413396</v>
      </c>
      <c r="C382">
        <v>57.922083081839503</v>
      </c>
      <c r="D382">
        <v>1046.399304973555</v>
      </c>
      <c r="E382">
        <v>380</v>
      </c>
      <c r="F382">
        <v>8.7856609344482415</v>
      </c>
      <c r="G382">
        <v>-0.2448096669364124</v>
      </c>
      <c r="H382">
        <v>0</v>
      </c>
      <c r="I382">
        <v>0</v>
      </c>
      <c r="J382">
        <v>0</v>
      </c>
      <c r="K382">
        <v>3.8086664913715373E-2</v>
      </c>
      <c r="L382">
        <v>0</v>
      </c>
      <c r="M382">
        <v>89.979025411572991</v>
      </c>
      <c r="N382">
        <v>-0.58295336882439575</v>
      </c>
      <c r="O382" t="b">
        <v>1</v>
      </c>
      <c r="P382">
        <v>0</v>
      </c>
      <c r="Q382" t="b">
        <v>0</v>
      </c>
      <c r="R382">
        <v>-0.58295336882439575</v>
      </c>
      <c r="S382">
        <v>66.01895023828132</v>
      </c>
      <c r="T382">
        <v>287.31447143700029</v>
      </c>
      <c r="U382">
        <v>-84.321162247148209</v>
      </c>
      <c r="V382">
        <v>1</v>
      </c>
      <c r="W382">
        <v>1046.399304973555</v>
      </c>
      <c r="X382" t="b">
        <v>0</v>
      </c>
      <c r="Y382">
        <v>1046.399304973555</v>
      </c>
      <c r="Z382" t="b">
        <v>0</v>
      </c>
      <c r="AA382">
        <v>-19.770680673944941</v>
      </c>
      <c r="AB382">
        <v>-0.59485037635142424</v>
      </c>
      <c r="AC382" t="b">
        <v>0</v>
      </c>
      <c r="AD382">
        <v>0</v>
      </c>
      <c r="AE382">
        <v>-2.2737367544323211E-13</v>
      </c>
      <c r="AF382">
        <v>0.85586634051258281</v>
      </c>
      <c r="AG382">
        <v>30.238771977838731</v>
      </c>
      <c r="AH382">
        <v>-4.6460900927655402</v>
      </c>
      <c r="AI382">
        <v>-0.50911241476042612</v>
      </c>
      <c r="AJ382">
        <v>15.124590581179399</v>
      </c>
      <c r="AK382">
        <v>-0.5091124147604259</v>
      </c>
      <c r="AL382">
        <v>0</v>
      </c>
      <c r="AM382">
        <v>0</v>
      </c>
      <c r="AN382">
        <v>-0.48607053523323418</v>
      </c>
      <c r="AO382">
        <v>0</v>
      </c>
      <c r="AP382">
        <v>0.19351467878789069</v>
      </c>
      <c r="AQ382">
        <v>1</v>
      </c>
      <c r="AR382">
        <v>3</v>
      </c>
      <c r="AS382">
        <v>0</v>
      </c>
      <c r="AT382">
        <v>0</v>
      </c>
      <c r="AU382">
        <v>0.1935026062299024</v>
      </c>
      <c r="AV382">
        <v>6.8618026580375038E-2</v>
      </c>
    </row>
    <row r="383" spans="1:48" x14ac:dyDescent="0.35">
      <c r="A383">
        <v>-62.943900293868147</v>
      </c>
      <c r="B383">
        <v>56.223968773926813</v>
      </c>
      <c r="C383">
        <v>57.970240159488583</v>
      </c>
      <c r="D383">
        <v>860.11479797371976</v>
      </c>
      <c r="E383">
        <v>381</v>
      </c>
      <c r="F383">
        <v>7.2215997695922853</v>
      </c>
      <c r="G383">
        <v>-0.4924766703075335</v>
      </c>
      <c r="H383">
        <v>1.315121722007615</v>
      </c>
      <c r="I383">
        <v>0</v>
      </c>
      <c r="J383">
        <v>0</v>
      </c>
      <c r="K383">
        <v>2.852100705127467E-2</v>
      </c>
      <c r="L383">
        <v>0</v>
      </c>
      <c r="M383">
        <v>89.988847641186879</v>
      </c>
      <c r="N383">
        <v>-1.4426219589598219</v>
      </c>
      <c r="O383" t="b">
        <v>1</v>
      </c>
      <c r="P383">
        <v>0</v>
      </c>
      <c r="Q383" t="b">
        <v>0</v>
      </c>
      <c r="R383">
        <v>-1.4426219589598219</v>
      </c>
      <c r="S383">
        <v>54.265972632762271</v>
      </c>
      <c r="T383">
        <v>236.16551289778141</v>
      </c>
      <c r="U383">
        <v>-253.8612002794008</v>
      </c>
      <c r="V383">
        <v>1</v>
      </c>
      <c r="W383">
        <v>860.11479797371987</v>
      </c>
      <c r="X383" t="b">
        <v>0</v>
      </c>
      <c r="Y383">
        <v>860.11479797371987</v>
      </c>
      <c r="Z383" t="b">
        <v>0</v>
      </c>
      <c r="AA383">
        <v>-59.522527826615203</v>
      </c>
      <c r="AB383">
        <v>-1.4720632234283899</v>
      </c>
      <c r="AC383" t="b">
        <v>0</v>
      </c>
      <c r="AD383">
        <v>0</v>
      </c>
      <c r="AE383">
        <v>-1.13686837721616E-13</v>
      </c>
      <c r="AF383">
        <v>0.92130218835877264</v>
      </c>
      <c r="AG383">
        <v>30.241469167564389</v>
      </c>
      <c r="AH383">
        <v>-15.057176041544899</v>
      </c>
      <c r="AI383">
        <v>-1.3562150691470449</v>
      </c>
      <c r="AJ383">
        <v>44.465351785070311</v>
      </c>
      <c r="AK383">
        <v>-1.356215069147044</v>
      </c>
      <c r="AL383">
        <v>2</v>
      </c>
      <c r="AM383">
        <v>0</v>
      </c>
      <c r="AN383">
        <v>-1.6176218066026229E-2</v>
      </c>
      <c r="AO383">
        <v>0</v>
      </c>
      <c r="AP383">
        <v>0.22239666325317251</v>
      </c>
      <c r="AQ383">
        <v>1</v>
      </c>
      <c r="AR383">
        <v>3</v>
      </c>
      <c r="AS383">
        <v>0</v>
      </c>
      <c r="AT383">
        <v>0</v>
      </c>
      <c r="AU383">
        <v>0.22238454883373671</v>
      </c>
      <c r="AV383">
        <v>7.8859862304944794E-2</v>
      </c>
    </row>
    <row r="384" spans="1:48" x14ac:dyDescent="0.35">
      <c r="A384">
        <v>-89.958370692469856</v>
      </c>
      <c r="B384">
        <v>63.801335754411902</v>
      </c>
      <c r="C384">
        <v>57.947089012917033</v>
      </c>
      <c r="D384">
        <v>800</v>
      </c>
      <c r="E384">
        <v>382</v>
      </c>
      <c r="F384">
        <v>5.755288076400757</v>
      </c>
      <c r="G384">
        <v>-0.31059436687302422</v>
      </c>
      <c r="H384">
        <v>1.8795499932756059</v>
      </c>
      <c r="I384">
        <v>0</v>
      </c>
      <c r="J384">
        <v>0</v>
      </c>
      <c r="K384">
        <v>2.5936959372180299E-2</v>
      </c>
      <c r="L384">
        <v>0</v>
      </c>
      <c r="M384">
        <v>90.012662185736147</v>
      </c>
      <c r="N384">
        <v>-0.59216409864664277</v>
      </c>
      <c r="O384" t="b">
        <v>1</v>
      </c>
      <c r="P384">
        <v>0</v>
      </c>
      <c r="Q384" t="b">
        <v>0</v>
      </c>
      <c r="R384">
        <v>-0.59216409864664277</v>
      </c>
      <c r="S384">
        <v>43.247523431398797</v>
      </c>
      <c r="T384">
        <v>188.21322197344759</v>
      </c>
      <c r="U384">
        <v>-130.75316588336031</v>
      </c>
      <c r="V384">
        <v>0</v>
      </c>
      <c r="W384">
        <v>0</v>
      </c>
      <c r="X384" t="b">
        <v>1</v>
      </c>
      <c r="Y384">
        <v>650</v>
      </c>
      <c r="Z384" t="b">
        <v>1</v>
      </c>
      <c r="AA384">
        <v>-30.657536268419921</v>
      </c>
      <c r="AB384">
        <v>-0.60424908025167623</v>
      </c>
      <c r="AC384" t="b">
        <v>1</v>
      </c>
      <c r="AD384">
        <v>150</v>
      </c>
      <c r="AE384">
        <v>0</v>
      </c>
      <c r="AF384">
        <v>0</v>
      </c>
      <c r="AG384">
        <v>30.245113579510569</v>
      </c>
      <c r="AH384">
        <v>0</v>
      </c>
      <c r="AI384">
        <v>0</v>
      </c>
      <c r="AJ384">
        <v>30.657536268419921</v>
      </c>
      <c r="AK384">
        <v>0</v>
      </c>
      <c r="AL384">
        <v>1</v>
      </c>
      <c r="AM384">
        <v>0</v>
      </c>
      <c r="AN384">
        <v>1.8810331321859091</v>
      </c>
      <c r="AO384">
        <v>0</v>
      </c>
      <c r="AP384">
        <v>0.53948037366643631</v>
      </c>
      <c r="AQ384">
        <v>1</v>
      </c>
      <c r="AR384">
        <v>3</v>
      </c>
      <c r="AS384">
        <v>0</v>
      </c>
      <c r="AT384">
        <v>0</v>
      </c>
      <c r="AU384">
        <v>0.53946534236711075</v>
      </c>
      <c r="AV384">
        <v>0.19129999291977079</v>
      </c>
    </row>
    <row r="385" spans="1:48" x14ac:dyDescent="0.35">
      <c r="A385">
        <v>0</v>
      </c>
      <c r="B385">
        <v>-6.7199315199413396</v>
      </c>
      <c r="C385">
        <v>57.980572843211327</v>
      </c>
      <c r="D385">
        <v>800</v>
      </c>
      <c r="E385">
        <v>383</v>
      </c>
      <c r="F385">
        <v>4.838781785964966</v>
      </c>
      <c r="G385">
        <v>-0.25082751522313562</v>
      </c>
      <c r="H385">
        <v>0</v>
      </c>
      <c r="I385">
        <v>0</v>
      </c>
      <c r="J385">
        <v>0</v>
      </c>
      <c r="K385">
        <v>2.2116670324432122E-2</v>
      </c>
      <c r="L385">
        <v>0</v>
      </c>
      <c r="M385">
        <v>90.023987861179492</v>
      </c>
      <c r="N385">
        <v>-0.34455459773826641</v>
      </c>
      <c r="O385" t="b">
        <v>1</v>
      </c>
      <c r="P385">
        <v>0</v>
      </c>
      <c r="Q385" t="b">
        <v>0</v>
      </c>
      <c r="R385">
        <v>-0.34455459773826641</v>
      </c>
      <c r="S385">
        <v>36.3605306789119</v>
      </c>
      <c r="T385">
        <v>158.24102951462461</v>
      </c>
      <c r="U385">
        <v>-90.489714596309156</v>
      </c>
      <c r="V385">
        <v>0</v>
      </c>
      <c r="W385">
        <v>0</v>
      </c>
      <c r="X385" t="b">
        <v>0</v>
      </c>
      <c r="Y385">
        <v>650</v>
      </c>
      <c r="Z385" t="b">
        <v>1</v>
      </c>
      <c r="AA385">
        <v>-21.21701366397555</v>
      </c>
      <c r="AB385">
        <v>-0.35158632422272079</v>
      </c>
      <c r="AC385" t="b">
        <v>1</v>
      </c>
      <c r="AD385">
        <v>150</v>
      </c>
      <c r="AE385">
        <v>0</v>
      </c>
      <c r="AF385">
        <v>0</v>
      </c>
      <c r="AG385">
        <v>30.245113579510569</v>
      </c>
      <c r="AH385">
        <v>0</v>
      </c>
      <c r="AI385">
        <v>0</v>
      </c>
      <c r="AJ385">
        <v>21.21701366397555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0.20967350188700309</v>
      </c>
      <c r="AQ385">
        <v>1</v>
      </c>
      <c r="AR385">
        <v>3</v>
      </c>
      <c r="AS385">
        <v>0</v>
      </c>
      <c r="AT385">
        <v>0</v>
      </c>
      <c r="AU385">
        <v>0.20966192833970951</v>
      </c>
      <c r="AV385">
        <v>7.4348289421042865E-2</v>
      </c>
    </row>
    <row r="386" spans="1:48" x14ac:dyDescent="0.35">
      <c r="A386">
        <v>-29.213610547544949</v>
      </c>
      <c r="B386">
        <v>22.493679027603608</v>
      </c>
      <c r="C386">
        <v>58.003924326568921</v>
      </c>
      <c r="D386">
        <v>800</v>
      </c>
      <c r="E386">
        <v>384</v>
      </c>
      <c r="F386">
        <v>3.658462834358216</v>
      </c>
      <c r="G386">
        <v>-0.43344994060321701</v>
      </c>
      <c r="H386">
        <v>0.61037612270572716</v>
      </c>
      <c r="I386">
        <v>0</v>
      </c>
      <c r="J386">
        <v>0</v>
      </c>
      <c r="K386">
        <v>2.0588964784417189E-2</v>
      </c>
      <c r="L386">
        <v>0</v>
      </c>
      <c r="M386">
        <v>90.027117572986569</v>
      </c>
      <c r="N386">
        <v>-0.62005688096545752</v>
      </c>
      <c r="O386" t="b">
        <v>1</v>
      </c>
      <c r="P386">
        <v>0</v>
      </c>
      <c r="Q386" t="b">
        <v>0</v>
      </c>
      <c r="R386">
        <v>-0.62005688096545752</v>
      </c>
      <c r="S386">
        <v>27.491144674508789</v>
      </c>
      <c r="T386">
        <v>119.64146162346231</v>
      </c>
      <c r="U386">
        <v>-215.38233952542859</v>
      </c>
      <c r="V386">
        <v>0</v>
      </c>
      <c r="W386">
        <v>0</v>
      </c>
      <c r="X386" t="b">
        <v>0</v>
      </c>
      <c r="Y386">
        <v>650</v>
      </c>
      <c r="Z386" t="b">
        <v>1</v>
      </c>
      <c r="AA386">
        <v>-50.5004360006726</v>
      </c>
      <c r="AB386">
        <v>-0.63271110302597711</v>
      </c>
      <c r="AC386" t="b">
        <v>1</v>
      </c>
      <c r="AD386">
        <v>150</v>
      </c>
      <c r="AE386">
        <v>0</v>
      </c>
      <c r="AF386">
        <v>0</v>
      </c>
      <c r="AG386">
        <v>30.245113579510569</v>
      </c>
      <c r="AH386">
        <v>0</v>
      </c>
      <c r="AI386">
        <v>0</v>
      </c>
      <c r="AJ386">
        <v>50.5004360006726</v>
      </c>
      <c r="AK386">
        <v>0</v>
      </c>
      <c r="AL386">
        <v>1</v>
      </c>
      <c r="AM386">
        <v>0</v>
      </c>
      <c r="AN386">
        <v>0.61037612270572716</v>
      </c>
      <c r="AO386">
        <v>0</v>
      </c>
      <c r="AP386">
        <v>0.31517548773916593</v>
      </c>
      <c r="AQ386">
        <v>1</v>
      </c>
      <c r="AR386">
        <v>3</v>
      </c>
      <c r="AS386">
        <v>0</v>
      </c>
      <c r="AT386">
        <v>0</v>
      </c>
      <c r="AU386">
        <v>0.31516246204983972</v>
      </c>
      <c r="AV386">
        <v>0.1117598704194117</v>
      </c>
    </row>
    <row r="387" spans="1:48" x14ac:dyDescent="0.35">
      <c r="A387">
        <v>0</v>
      </c>
      <c r="B387">
        <v>-6.7199315199413396</v>
      </c>
      <c r="C387">
        <v>58.024616950792812</v>
      </c>
      <c r="D387">
        <v>800</v>
      </c>
      <c r="E387">
        <v>385</v>
      </c>
      <c r="F387">
        <v>1.784280961751938</v>
      </c>
      <c r="G387">
        <v>-0.56079007587485363</v>
      </c>
      <c r="H387">
        <v>0</v>
      </c>
      <c r="I387">
        <v>0</v>
      </c>
      <c r="J387">
        <v>0</v>
      </c>
      <c r="K387">
        <v>1.7067853850695289E-2</v>
      </c>
      <c r="L387">
        <v>0</v>
      </c>
      <c r="M387">
        <v>90.030247284793646</v>
      </c>
      <c r="N387">
        <v>-0.4252179885138086</v>
      </c>
      <c r="O387" t="b">
        <v>1</v>
      </c>
      <c r="P387">
        <v>0</v>
      </c>
      <c r="Q387" t="b">
        <v>0</v>
      </c>
      <c r="R387">
        <v>-0.4252179885138086</v>
      </c>
      <c r="S387">
        <v>13.407796738790459</v>
      </c>
      <c r="T387">
        <v>58.350731407216109</v>
      </c>
      <c r="U387">
        <v>-302.84861598970139</v>
      </c>
      <c r="V387">
        <v>0</v>
      </c>
      <c r="W387">
        <v>0</v>
      </c>
      <c r="X387" t="b">
        <v>0</v>
      </c>
      <c r="Y387">
        <v>650</v>
      </c>
      <c r="Z387" t="b">
        <v>1</v>
      </c>
      <c r="AA387">
        <v>-71.008547791702966</v>
      </c>
      <c r="AB387">
        <v>-0.4338959066467436</v>
      </c>
      <c r="AC387" t="b">
        <v>1</v>
      </c>
      <c r="AD387">
        <v>150</v>
      </c>
      <c r="AE387">
        <v>0</v>
      </c>
      <c r="AF387">
        <v>0</v>
      </c>
      <c r="AG387">
        <v>30.245113579510569</v>
      </c>
      <c r="AH387">
        <v>0</v>
      </c>
      <c r="AI387">
        <v>0</v>
      </c>
      <c r="AJ387">
        <v>71.008547791702981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0.20961741522011301</v>
      </c>
      <c r="AQ387">
        <v>1</v>
      </c>
      <c r="AR387">
        <v>3</v>
      </c>
      <c r="AS387">
        <v>0</v>
      </c>
      <c r="AT387">
        <v>0</v>
      </c>
      <c r="AU387">
        <v>0.20960577480723791</v>
      </c>
      <c r="AV387">
        <v>7.4328376797338266E-2</v>
      </c>
    </row>
    <row r="388" spans="1:48" x14ac:dyDescent="0.35">
      <c r="A388">
        <v>0</v>
      </c>
      <c r="B388">
        <v>-6.7199315199413396</v>
      </c>
      <c r="C388">
        <v>58.054823430468637</v>
      </c>
      <c r="D388">
        <v>800</v>
      </c>
      <c r="E388">
        <v>386</v>
      </c>
      <c r="F388">
        <v>0.16313565094023941</v>
      </c>
      <c r="G388">
        <v>-0.23616240874568251</v>
      </c>
      <c r="H388">
        <v>0</v>
      </c>
      <c r="I388">
        <v>0</v>
      </c>
      <c r="J388">
        <v>0</v>
      </c>
      <c r="K388">
        <v>2.5803842789115291E-2</v>
      </c>
      <c r="L388">
        <v>0</v>
      </c>
      <c r="M388">
        <v>90.027580645301612</v>
      </c>
      <c r="N388">
        <v>-1.0569529157826151E-2</v>
      </c>
      <c r="O388" t="b">
        <v>1</v>
      </c>
      <c r="P388">
        <v>0</v>
      </c>
      <c r="Q388" t="b">
        <v>0</v>
      </c>
      <c r="R388">
        <v>-1.0569529157826151E-2</v>
      </c>
      <c r="S388">
        <v>1.2258661587182771</v>
      </c>
      <c r="T388">
        <v>5.3349695227419431</v>
      </c>
      <c r="U388">
        <v>-82.33490090210789</v>
      </c>
      <c r="V388">
        <v>0</v>
      </c>
      <c r="W388">
        <v>0</v>
      </c>
      <c r="X388" t="b">
        <v>0</v>
      </c>
      <c r="Y388">
        <v>650</v>
      </c>
      <c r="Z388" t="b">
        <v>1</v>
      </c>
      <c r="AA388">
        <v>-19.304964384685409</v>
      </c>
      <c r="AB388">
        <v>-1.078523383451648E-2</v>
      </c>
      <c r="AC388" t="b">
        <v>1</v>
      </c>
      <c r="AD388">
        <v>150</v>
      </c>
      <c r="AE388">
        <v>0</v>
      </c>
      <c r="AF388">
        <v>1</v>
      </c>
      <c r="AG388">
        <v>30.245113579510569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0.2095789627693985</v>
      </c>
      <c r="AQ388">
        <v>1</v>
      </c>
      <c r="AR388">
        <v>3</v>
      </c>
      <c r="AS388">
        <v>0</v>
      </c>
      <c r="AT388">
        <v>0</v>
      </c>
      <c r="AU388">
        <v>0.20956727652514701</v>
      </c>
      <c r="AV388">
        <v>7.431472490811937E-2</v>
      </c>
    </row>
    <row r="389" spans="1:48" x14ac:dyDescent="0.35">
      <c r="A389">
        <v>0</v>
      </c>
      <c r="B389">
        <v>-6.7199315199413396</v>
      </c>
      <c r="C389">
        <v>58.078174913826217</v>
      </c>
      <c r="D389">
        <v>800</v>
      </c>
      <c r="E389">
        <v>387</v>
      </c>
      <c r="F389">
        <v>1.108115511015057E-2</v>
      </c>
      <c r="G389">
        <v>2.7773205322760671E-2</v>
      </c>
      <c r="H389">
        <v>0</v>
      </c>
      <c r="I389">
        <v>0</v>
      </c>
      <c r="J389">
        <v>0</v>
      </c>
      <c r="K389">
        <v>2.457029827023335E-2</v>
      </c>
      <c r="L389">
        <v>0</v>
      </c>
      <c r="M389">
        <v>90.024914005809578</v>
      </c>
      <c r="N389">
        <v>8.4894519034852225E-4</v>
      </c>
      <c r="O389" t="b">
        <v>1</v>
      </c>
      <c r="P389">
        <v>0</v>
      </c>
      <c r="Q389" t="b">
        <v>0</v>
      </c>
      <c r="R389">
        <v>8.4894519034852225E-4</v>
      </c>
      <c r="S389">
        <v>8.3268206371505171E-2</v>
      </c>
      <c r="T389">
        <v>0.36238323412879048</v>
      </c>
      <c r="U389">
        <v>97.35804049044151</v>
      </c>
      <c r="V389">
        <v>0</v>
      </c>
      <c r="W389">
        <v>0</v>
      </c>
      <c r="X389" t="b">
        <v>0</v>
      </c>
      <c r="Y389">
        <v>650</v>
      </c>
      <c r="Z389" t="b">
        <v>1</v>
      </c>
      <c r="AA389">
        <v>22.827421708630681</v>
      </c>
      <c r="AB389">
        <v>8.6627060239645134E-4</v>
      </c>
      <c r="AC389" t="b">
        <v>1</v>
      </c>
      <c r="AD389">
        <v>150</v>
      </c>
      <c r="AE389">
        <v>0</v>
      </c>
      <c r="AF389">
        <v>1</v>
      </c>
      <c r="AG389">
        <v>30.245113579510569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0.26266307179432469</v>
      </c>
      <c r="AO389">
        <v>0</v>
      </c>
      <c r="AP389">
        <v>0.25479477989667748</v>
      </c>
      <c r="AQ389">
        <v>1</v>
      </c>
      <c r="AR389">
        <v>3</v>
      </c>
      <c r="AS389">
        <v>0</v>
      </c>
      <c r="AT389">
        <v>0</v>
      </c>
      <c r="AU389">
        <v>0.25478241757668568</v>
      </c>
      <c r="AV389">
        <v>9.034848182208928E-2</v>
      </c>
    </row>
    <row r="390" spans="1:48" x14ac:dyDescent="0.35">
      <c r="A390">
        <v>0</v>
      </c>
      <c r="B390">
        <v>-3.1029485636939911</v>
      </c>
      <c r="C390">
        <v>58.112991907793777</v>
      </c>
      <c r="D390">
        <v>0</v>
      </c>
      <c r="E390">
        <v>388</v>
      </c>
      <c r="F390">
        <v>1.246682647615671E-3</v>
      </c>
      <c r="G390">
        <v>-9.8378861225466782E-3</v>
      </c>
      <c r="H390">
        <v>0</v>
      </c>
      <c r="I390">
        <v>0</v>
      </c>
      <c r="J390">
        <v>0</v>
      </c>
      <c r="K390">
        <v>2.5758498409642588E-2</v>
      </c>
      <c r="L390">
        <v>0</v>
      </c>
      <c r="M390">
        <v>90.022965021665996</v>
      </c>
      <c r="N390">
        <v>7.0380116663709794E-5</v>
      </c>
      <c r="O390" t="b">
        <v>0</v>
      </c>
      <c r="P390">
        <v>0</v>
      </c>
      <c r="Q390" t="b">
        <v>0</v>
      </c>
      <c r="R390">
        <v>7.0380116663709794E-5</v>
      </c>
      <c r="S390">
        <v>9.3680692084478559E-3</v>
      </c>
      <c r="T390">
        <v>4.0769837195165068E-2</v>
      </c>
      <c r="U390">
        <v>71.741635633814312</v>
      </c>
      <c r="V390">
        <v>0</v>
      </c>
      <c r="W390">
        <v>0</v>
      </c>
      <c r="X390" t="b">
        <v>0</v>
      </c>
      <c r="Y390">
        <v>0</v>
      </c>
      <c r="Z390" t="b">
        <v>0</v>
      </c>
      <c r="AA390">
        <v>16.821174321403792</v>
      </c>
      <c r="AB390">
        <v>7.1816445575214073E-5</v>
      </c>
      <c r="AC390" t="b">
        <v>0</v>
      </c>
      <c r="AD390">
        <v>0</v>
      </c>
      <c r="AE390">
        <v>0</v>
      </c>
      <c r="AF390">
        <v>1</v>
      </c>
      <c r="AG390">
        <v>30.245113579510569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0.26266307179432469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x14ac:dyDescent="0.35">
      <c r="A391">
        <v>0</v>
      </c>
      <c r="B391">
        <v>-3.1029485636939911</v>
      </c>
      <c r="C391">
        <v>58.131110824994408</v>
      </c>
      <c r="D391">
        <v>0</v>
      </c>
      <c r="E391">
        <v>389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2.63544939208297E-2</v>
      </c>
      <c r="L391">
        <v>0</v>
      </c>
      <c r="M391">
        <v>90.021733692870882</v>
      </c>
      <c r="N391">
        <v>0</v>
      </c>
      <c r="O391" t="b">
        <v>0</v>
      </c>
      <c r="P391">
        <v>0</v>
      </c>
      <c r="Q391" t="b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b">
        <v>0</v>
      </c>
      <c r="Y391">
        <v>0</v>
      </c>
      <c r="Z391" t="b">
        <v>0</v>
      </c>
      <c r="AA391">
        <v>0</v>
      </c>
      <c r="AB391">
        <v>0</v>
      </c>
      <c r="AC391" t="b">
        <v>0</v>
      </c>
      <c r="AD391">
        <v>0</v>
      </c>
      <c r="AE391">
        <v>0</v>
      </c>
      <c r="AF391">
        <v>1</v>
      </c>
      <c r="AG391">
        <v>30.245113579510569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35">
      <c r="A392">
        <v>0</v>
      </c>
      <c r="B392">
        <v>-3.1029485636939911</v>
      </c>
      <c r="C392">
        <v>58.142976048121653</v>
      </c>
      <c r="D392">
        <v>0</v>
      </c>
      <c r="E392">
        <v>390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1.7945976712941462E-2</v>
      </c>
      <c r="L392">
        <v>0</v>
      </c>
      <c r="M392">
        <v>90.020502364075767</v>
      </c>
      <c r="N392">
        <v>0</v>
      </c>
      <c r="O392" t="b">
        <v>0</v>
      </c>
      <c r="P392">
        <v>0</v>
      </c>
      <c r="Q392" t="b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b">
        <v>0</v>
      </c>
      <c r="Y392">
        <v>0</v>
      </c>
      <c r="Z392" t="b">
        <v>0</v>
      </c>
      <c r="AA392">
        <v>0</v>
      </c>
      <c r="AB392">
        <v>0</v>
      </c>
      <c r="AC392" t="b">
        <v>0</v>
      </c>
      <c r="AD392">
        <v>0</v>
      </c>
      <c r="AE392">
        <v>0</v>
      </c>
      <c r="AF392">
        <v>1</v>
      </c>
      <c r="AG392">
        <v>30.245113579510569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 x14ac:dyDescent="0.35">
      <c r="A393">
        <v>0</v>
      </c>
      <c r="B393">
        <v>-3.1029485636939911</v>
      </c>
      <c r="C393">
        <v>58.154841271248877</v>
      </c>
      <c r="D393">
        <v>0</v>
      </c>
      <c r="E393">
        <v>391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9.2894924841723792E-3</v>
      </c>
      <c r="L393">
        <v>0</v>
      </c>
      <c r="M393">
        <v>90.019271035280653</v>
      </c>
      <c r="N393">
        <v>0</v>
      </c>
      <c r="O393" t="b">
        <v>0</v>
      </c>
      <c r="P393">
        <v>0</v>
      </c>
      <c r="Q393" t="b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b">
        <v>0</v>
      </c>
      <c r="Y393">
        <v>0</v>
      </c>
      <c r="Z393" t="b">
        <v>0</v>
      </c>
      <c r="AA393">
        <v>0</v>
      </c>
      <c r="AB393">
        <v>0</v>
      </c>
      <c r="AC393" t="b">
        <v>0</v>
      </c>
      <c r="AD393">
        <v>0</v>
      </c>
      <c r="AE393">
        <v>0</v>
      </c>
      <c r="AF393">
        <v>1</v>
      </c>
      <c r="AG393">
        <v>30.245113579510569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 x14ac:dyDescent="0.35">
      <c r="A394">
        <v>0</v>
      </c>
      <c r="B394">
        <v>-3.1029485636939911</v>
      </c>
      <c r="C394">
        <v>58.166706494376122</v>
      </c>
      <c r="D394">
        <v>0</v>
      </c>
      <c r="E394">
        <v>392</v>
      </c>
      <c r="F394">
        <v>0</v>
      </c>
      <c r="G394">
        <v>7.1833717417181075E-4</v>
      </c>
      <c r="H394">
        <v>0</v>
      </c>
      <c r="I394">
        <v>0</v>
      </c>
      <c r="J394">
        <v>0</v>
      </c>
      <c r="K394">
        <v>-6.5541023684081434E-3</v>
      </c>
      <c r="L394">
        <v>0</v>
      </c>
      <c r="M394">
        <v>90.018039706485538</v>
      </c>
      <c r="N394">
        <v>0</v>
      </c>
      <c r="O394" t="b">
        <v>0</v>
      </c>
      <c r="P394">
        <v>0</v>
      </c>
      <c r="Q394" t="b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b">
        <v>0</v>
      </c>
      <c r="Y394">
        <v>0</v>
      </c>
      <c r="Z394" t="b">
        <v>0</v>
      </c>
      <c r="AA394">
        <v>0</v>
      </c>
      <c r="AB394">
        <v>0</v>
      </c>
      <c r="AC394" t="b">
        <v>0</v>
      </c>
      <c r="AD394">
        <v>0</v>
      </c>
      <c r="AE394">
        <v>0</v>
      </c>
      <c r="AF394">
        <v>1</v>
      </c>
      <c r="AG394">
        <v>30.245113579510569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0.26266307179432469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 x14ac:dyDescent="0.35">
      <c r="A395">
        <v>0</v>
      </c>
      <c r="B395">
        <v>-6.7199315199413396</v>
      </c>
      <c r="C395">
        <v>58.17857171750336</v>
      </c>
      <c r="D395">
        <v>800</v>
      </c>
      <c r="E395">
        <v>393</v>
      </c>
      <c r="F395">
        <v>0.49195581050589682</v>
      </c>
      <c r="G395">
        <v>0.40712511375518579</v>
      </c>
      <c r="H395">
        <v>0</v>
      </c>
      <c r="I395">
        <v>0</v>
      </c>
      <c r="J395">
        <v>0</v>
      </c>
      <c r="K395">
        <v>-1.3546067863553311E-2</v>
      </c>
      <c r="L395">
        <v>0</v>
      </c>
      <c r="M395">
        <v>90.016090722341957</v>
      </c>
      <c r="N395">
        <v>0.13775899784491349</v>
      </c>
      <c r="O395" t="b">
        <v>1</v>
      </c>
      <c r="P395">
        <v>0</v>
      </c>
      <c r="Q395" t="b">
        <v>0</v>
      </c>
      <c r="R395">
        <v>0.13775899784491349</v>
      </c>
      <c r="S395">
        <v>3.6967516064586059</v>
      </c>
      <c r="T395">
        <v>16.08826299130785</v>
      </c>
      <c r="U395">
        <v>355.85337284926248</v>
      </c>
      <c r="V395">
        <v>0</v>
      </c>
      <c r="W395">
        <v>0</v>
      </c>
      <c r="X395" t="b">
        <v>0</v>
      </c>
      <c r="Y395">
        <v>650</v>
      </c>
      <c r="Z395" t="b">
        <v>1</v>
      </c>
      <c r="AA395">
        <v>83.436508865091938</v>
      </c>
      <c r="AB395">
        <v>0.14057040596419751</v>
      </c>
      <c r="AC395" t="b">
        <v>1</v>
      </c>
      <c r="AD395">
        <v>150</v>
      </c>
      <c r="AE395">
        <v>0</v>
      </c>
      <c r="AF395">
        <v>1</v>
      </c>
      <c r="AG395">
        <v>30.245113579510569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0.26266307179432469</v>
      </c>
      <c r="AO395">
        <v>0</v>
      </c>
      <c r="AP395">
        <v>0.25466637148195242</v>
      </c>
      <c r="AQ395">
        <v>1</v>
      </c>
      <c r="AR395">
        <v>3</v>
      </c>
      <c r="AS395">
        <v>0</v>
      </c>
      <c r="AT395">
        <v>0</v>
      </c>
      <c r="AU395">
        <v>0.25465385606256791</v>
      </c>
      <c r="AV395">
        <v>9.0302892578797783E-2</v>
      </c>
    </row>
    <row r="396" spans="1:48" x14ac:dyDescent="0.35">
      <c r="A396">
        <v>0</v>
      </c>
      <c r="B396">
        <v>-6.7199315199413396</v>
      </c>
      <c r="C396">
        <v>58.167446935583321</v>
      </c>
      <c r="D396">
        <v>800</v>
      </c>
      <c r="E396">
        <v>394</v>
      </c>
      <c r="F396">
        <v>2.919212162494659</v>
      </c>
      <c r="G396">
        <v>0.80345800988396787</v>
      </c>
      <c r="H396">
        <v>0</v>
      </c>
      <c r="I396">
        <v>0</v>
      </c>
      <c r="J396">
        <v>0</v>
      </c>
      <c r="K396">
        <v>-1.7704444652085181E-2</v>
      </c>
      <c r="L396">
        <v>0</v>
      </c>
      <c r="M396">
        <v>90.013424082849923</v>
      </c>
      <c r="N396">
        <v>1.4395046840415571</v>
      </c>
      <c r="O396" t="b">
        <v>1</v>
      </c>
      <c r="P396">
        <v>0</v>
      </c>
      <c r="Q396" t="b">
        <v>0</v>
      </c>
      <c r="R396">
        <v>1.4395046840415571</v>
      </c>
      <c r="S396">
        <v>21.936121132908699</v>
      </c>
      <c r="T396">
        <v>95.465999170418684</v>
      </c>
      <c r="U396">
        <v>626.64940081529858</v>
      </c>
      <c r="V396">
        <v>1</v>
      </c>
      <c r="W396">
        <v>347.68716897866477</v>
      </c>
      <c r="X396" t="b">
        <v>1</v>
      </c>
      <c r="Y396">
        <v>650</v>
      </c>
      <c r="Z396" t="b">
        <v>0</v>
      </c>
      <c r="AA396">
        <v>146.92972520616809</v>
      </c>
      <c r="AB396">
        <v>1.4688823306546499</v>
      </c>
      <c r="AC396" t="b">
        <v>0</v>
      </c>
      <c r="AD396">
        <v>0</v>
      </c>
      <c r="AE396">
        <v>150</v>
      </c>
      <c r="AF396">
        <v>0.9082360758104181</v>
      </c>
      <c r="AG396">
        <v>30.245113579510569</v>
      </c>
      <c r="AH396">
        <v>44.419224951760427</v>
      </c>
      <c r="AI396">
        <v>1.617291329618203</v>
      </c>
      <c r="AJ396">
        <v>4.0760823910333306</v>
      </c>
      <c r="AK396">
        <v>2.565667873313771</v>
      </c>
      <c r="AL396">
        <v>0</v>
      </c>
      <c r="AM396">
        <v>0</v>
      </c>
      <c r="AN396">
        <v>2.565667873313771</v>
      </c>
      <c r="AO396">
        <v>0</v>
      </c>
      <c r="AP396">
        <v>0.6626903832855815</v>
      </c>
      <c r="AQ396">
        <v>1</v>
      </c>
      <c r="AR396">
        <v>3</v>
      </c>
      <c r="AS396">
        <v>0</v>
      </c>
      <c r="AT396">
        <v>0</v>
      </c>
      <c r="AU396">
        <v>0.66267440377766917</v>
      </c>
      <c r="AV396">
        <v>0.23499120109279181</v>
      </c>
    </row>
    <row r="397" spans="1:48" x14ac:dyDescent="0.35">
      <c r="A397">
        <v>0</v>
      </c>
      <c r="B397">
        <v>-6.7199315199413396</v>
      </c>
      <c r="C397">
        <v>58.13916862869295</v>
      </c>
      <c r="D397">
        <v>800</v>
      </c>
      <c r="E397">
        <v>395</v>
      </c>
      <c r="F397">
        <v>6.1310925006866457</v>
      </c>
      <c r="G397">
        <v>1.0783234218595661</v>
      </c>
      <c r="H397">
        <v>0</v>
      </c>
      <c r="I397">
        <v>0</v>
      </c>
      <c r="J397">
        <v>0</v>
      </c>
      <c r="K397">
        <v>-1.9569480243919801E-2</v>
      </c>
      <c r="L397">
        <v>0</v>
      </c>
      <c r="M397">
        <v>90.010757443357889</v>
      </c>
      <c r="N397">
        <v>3.933454694669595</v>
      </c>
      <c r="O397" t="b">
        <v>1</v>
      </c>
      <c r="P397">
        <v>0</v>
      </c>
      <c r="Q397" t="b">
        <v>0</v>
      </c>
      <c r="R397">
        <v>3.933454694669595</v>
      </c>
      <c r="S397">
        <v>46.071467329458443</v>
      </c>
      <c r="T397">
        <v>200.50302581780309</v>
      </c>
      <c r="U397">
        <v>815.29258047016958</v>
      </c>
      <c r="V397">
        <v>1</v>
      </c>
      <c r="W397">
        <v>730.23202002843891</v>
      </c>
      <c r="X397" t="b">
        <v>0</v>
      </c>
      <c r="Y397">
        <v>730.23202002843891</v>
      </c>
      <c r="Z397" t="b">
        <v>0</v>
      </c>
      <c r="AA397">
        <v>191.1606628128211</v>
      </c>
      <c r="AB397">
        <v>4.013729280275097</v>
      </c>
      <c r="AC397" t="b">
        <v>0</v>
      </c>
      <c r="AD397">
        <v>0</v>
      </c>
      <c r="AE397">
        <v>69.76797997156109</v>
      </c>
      <c r="AF397">
        <v>0.91173972474577314</v>
      </c>
      <c r="AG397">
        <v>30.249353886764009</v>
      </c>
      <c r="AH397">
        <v>57.568870499351902</v>
      </c>
      <c r="AI397">
        <v>4.4022753109658277</v>
      </c>
      <c r="AJ397">
        <v>5.0810443563477392</v>
      </c>
      <c r="AK397">
        <v>4.8228784169660281</v>
      </c>
      <c r="AL397">
        <v>0</v>
      </c>
      <c r="AM397">
        <v>0</v>
      </c>
      <c r="AN397">
        <v>4.9181682977625041</v>
      </c>
      <c r="AO397">
        <v>0</v>
      </c>
      <c r="AP397">
        <v>1.1029937032865811</v>
      </c>
      <c r="AQ397">
        <v>1</v>
      </c>
      <c r="AR397">
        <v>3</v>
      </c>
      <c r="AS397">
        <v>0</v>
      </c>
      <c r="AT397">
        <v>0</v>
      </c>
      <c r="AU397">
        <v>1.102979238947486</v>
      </c>
      <c r="AV397">
        <v>0.39112785202375622</v>
      </c>
    </row>
    <row r="398" spans="1:48" x14ac:dyDescent="0.35">
      <c r="A398">
        <v>0</v>
      </c>
      <c r="B398">
        <v>-6.7199315199413396</v>
      </c>
      <c r="C398">
        <v>58.103039800153773</v>
      </c>
      <c r="D398">
        <v>1281.8522256971401</v>
      </c>
      <c r="E398">
        <v>396</v>
      </c>
      <c r="F398">
        <v>10.762544441223151</v>
      </c>
      <c r="G398">
        <v>1.419358534951513</v>
      </c>
      <c r="H398">
        <v>0</v>
      </c>
      <c r="I398">
        <v>0</v>
      </c>
      <c r="J398">
        <v>0</v>
      </c>
      <c r="K398">
        <v>-4.6461136272685499E-3</v>
      </c>
      <c r="L398">
        <v>0</v>
      </c>
      <c r="M398">
        <v>90.008090803865855</v>
      </c>
      <c r="N398">
        <v>8.8942705439993759</v>
      </c>
      <c r="O398" t="b">
        <v>1</v>
      </c>
      <c r="P398">
        <v>0</v>
      </c>
      <c r="Q398" t="b">
        <v>0</v>
      </c>
      <c r="R398">
        <v>8.8942705439993759</v>
      </c>
      <c r="S398">
        <v>80.874039096641425</v>
      </c>
      <c r="T398">
        <v>351.96381814858353</v>
      </c>
      <c r="U398">
        <v>1050.201378404701</v>
      </c>
      <c r="V398">
        <v>1</v>
      </c>
      <c r="W398">
        <v>1281.852225697141</v>
      </c>
      <c r="X398" t="b">
        <v>0</v>
      </c>
      <c r="Y398">
        <v>1281.852225697141</v>
      </c>
      <c r="Z398" t="b">
        <v>0</v>
      </c>
      <c r="AA398">
        <v>246.23944384113821</v>
      </c>
      <c r="AB398">
        <v>9.0757862693871179</v>
      </c>
      <c r="AC398" t="b">
        <v>0</v>
      </c>
      <c r="AD398">
        <v>0</v>
      </c>
      <c r="AE398">
        <v>-1.1368683772161601E-12</v>
      </c>
      <c r="AF398">
        <v>0.91339098785861417</v>
      </c>
      <c r="AG398">
        <v>30.26049815859492</v>
      </c>
      <c r="AH398">
        <v>74.022024333120356</v>
      </c>
      <c r="AI398">
        <v>9.9363650288084298</v>
      </c>
      <c r="AJ398">
        <v>6.4109744041971766</v>
      </c>
      <c r="AK398">
        <v>9.9363650288084209</v>
      </c>
      <c r="AL398">
        <v>0</v>
      </c>
      <c r="AM398">
        <v>0</v>
      </c>
      <c r="AN398">
        <v>9.9456138797117468</v>
      </c>
      <c r="AO398">
        <v>0</v>
      </c>
      <c r="AP398">
        <v>2.071061496286335</v>
      </c>
      <c r="AQ398">
        <v>1</v>
      </c>
      <c r="AR398">
        <v>3</v>
      </c>
      <c r="AS398">
        <v>0</v>
      </c>
      <c r="AT398">
        <v>0</v>
      </c>
      <c r="AU398">
        <v>2.0710463621209301</v>
      </c>
      <c r="AV398">
        <v>0.73441447169119467</v>
      </c>
    </row>
    <row r="399" spans="1:48" x14ac:dyDescent="0.35">
      <c r="A399">
        <v>0</v>
      </c>
      <c r="B399">
        <v>-6.7199315199413396</v>
      </c>
      <c r="C399">
        <v>58.08662936935967</v>
      </c>
      <c r="D399">
        <v>950.11855201764217</v>
      </c>
      <c r="E399">
        <v>397</v>
      </c>
      <c r="F399">
        <v>15.42104616165161</v>
      </c>
      <c r="G399">
        <v>0.98587048913852093</v>
      </c>
      <c r="H399">
        <v>0</v>
      </c>
      <c r="I399">
        <v>0</v>
      </c>
      <c r="J399">
        <v>0</v>
      </c>
      <c r="K399">
        <v>-1.2033484585942671E-3</v>
      </c>
      <c r="L399">
        <v>0</v>
      </c>
      <c r="M399">
        <v>90.005424164373821</v>
      </c>
      <c r="N399">
        <v>9.2023691492308846</v>
      </c>
      <c r="O399" t="b">
        <v>1</v>
      </c>
      <c r="P399">
        <v>0</v>
      </c>
      <c r="Q399" t="b">
        <v>0</v>
      </c>
      <c r="R399">
        <v>9.2023691492308846</v>
      </c>
      <c r="S399">
        <v>115.8798736673821</v>
      </c>
      <c r="T399">
        <v>504.30921020044713</v>
      </c>
      <c r="U399">
        <v>758.33835086517422</v>
      </c>
      <c r="V399">
        <v>2</v>
      </c>
      <c r="W399">
        <v>950.11855201764217</v>
      </c>
      <c r="X399" t="b">
        <v>1</v>
      </c>
      <c r="Y399">
        <v>950.11855201764217</v>
      </c>
      <c r="Z399" t="b">
        <v>0</v>
      </c>
      <c r="AA399">
        <v>177.8066736534866</v>
      </c>
      <c r="AB399">
        <v>9.3901726012560047</v>
      </c>
      <c r="AC399" t="b">
        <v>0</v>
      </c>
      <c r="AD399">
        <v>0</v>
      </c>
      <c r="AE399">
        <v>0</v>
      </c>
      <c r="AF399">
        <v>0.92734337616522544</v>
      </c>
      <c r="AG399">
        <v>30.285225970447751</v>
      </c>
      <c r="AH399">
        <v>101.7715958734565</v>
      </c>
      <c r="AI399">
        <v>10.12588523582979</v>
      </c>
      <c r="AJ399">
        <v>7.3943805584424211</v>
      </c>
      <c r="AK399">
        <v>10.12588523582979</v>
      </c>
      <c r="AL399">
        <v>0</v>
      </c>
      <c r="AM399">
        <v>0</v>
      </c>
      <c r="AN399">
        <v>10.13521306710013</v>
      </c>
      <c r="AO399">
        <v>0</v>
      </c>
      <c r="AP399">
        <v>2.1369499256288429</v>
      </c>
      <c r="AQ399">
        <v>1</v>
      </c>
      <c r="AR399">
        <v>3</v>
      </c>
      <c r="AS399">
        <v>0</v>
      </c>
      <c r="AT399">
        <v>0</v>
      </c>
      <c r="AU399">
        <v>2.136949870603305</v>
      </c>
      <c r="AV399">
        <v>0.75778453778431354</v>
      </c>
    </row>
    <row r="400" spans="1:48" x14ac:dyDescent="0.35">
      <c r="A400">
        <v>0</v>
      </c>
      <c r="B400">
        <v>-6.7199315199413396</v>
      </c>
      <c r="C400">
        <v>58.082842349513221</v>
      </c>
      <c r="D400">
        <v>1131.0940691463391</v>
      </c>
      <c r="E400">
        <v>398</v>
      </c>
      <c r="F400">
        <v>18.358397293090821</v>
      </c>
      <c r="G400">
        <v>0.96703688505079732</v>
      </c>
      <c r="H400">
        <v>0</v>
      </c>
      <c r="I400">
        <v>0</v>
      </c>
      <c r="J400">
        <v>0</v>
      </c>
      <c r="K400">
        <v>1.2638257401675099E-2</v>
      </c>
      <c r="L400">
        <v>0</v>
      </c>
      <c r="M400">
        <v>90.002757524881787</v>
      </c>
      <c r="N400">
        <v>10.805343291826089</v>
      </c>
      <c r="O400" t="b">
        <v>1</v>
      </c>
      <c r="P400">
        <v>0</v>
      </c>
      <c r="Q400" t="b">
        <v>0</v>
      </c>
      <c r="R400">
        <v>10.805343291826089</v>
      </c>
      <c r="S400">
        <v>137.95229822664189</v>
      </c>
      <c r="T400">
        <v>600.36840188234567</v>
      </c>
      <c r="U400">
        <v>747.96454374698658</v>
      </c>
      <c r="V400">
        <v>2</v>
      </c>
      <c r="W400">
        <v>1131.0940691463391</v>
      </c>
      <c r="X400" t="b">
        <v>0</v>
      </c>
      <c r="Y400">
        <v>1131.0940691463391</v>
      </c>
      <c r="Z400" t="b">
        <v>0</v>
      </c>
      <c r="AA400">
        <v>175.3743396765706</v>
      </c>
      <c r="AB400">
        <v>11.025860501863351</v>
      </c>
      <c r="AC400" t="b">
        <v>0</v>
      </c>
      <c r="AD400">
        <v>0</v>
      </c>
      <c r="AE400">
        <v>-2.2737367544323211E-13</v>
      </c>
      <c r="AF400">
        <v>0.92526560744958553</v>
      </c>
      <c r="AG400">
        <v>30.306688807641439</v>
      </c>
      <c r="AH400">
        <v>100.604806670757</v>
      </c>
      <c r="AI400">
        <v>11.91642747022142</v>
      </c>
      <c r="AJ400">
        <v>7.5186391141909041</v>
      </c>
      <c r="AK400">
        <v>11.91642747022142</v>
      </c>
      <c r="AL400">
        <v>0</v>
      </c>
      <c r="AM400">
        <v>0</v>
      </c>
      <c r="AN400">
        <v>12.000079457576581</v>
      </c>
      <c r="AO400">
        <v>0</v>
      </c>
      <c r="AP400">
        <v>2.4795730849496169</v>
      </c>
      <c r="AQ400">
        <v>1</v>
      </c>
      <c r="AR400">
        <v>3</v>
      </c>
      <c r="AS400">
        <v>0</v>
      </c>
      <c r="AT400">
        <v>0</v>
      </c>
      <c r="AU400">
        <v>2.4795716486071888</v>
      </c>
      <c r="AV400">
        <v>0.87928176579659867</v>
      </c>
    </row>
    <row r="401" spans="1:48" x14ac:dyDescent="0.35">
      <c r="A401">
        <v>0</v>
      </c>
      <c r="B401">
        <v>-6.7199315199413396</v>
      </c>
      <c r="C401">
        <v>58.087430131869709</v>
      </c>
      <c r="D401">
        <v>1401.588252806145</v>
      </c>
      <c r="E401">
        <v>399</v>
      </c>
      <c r="F401">
        <v>22.748694992065431</v>
      </c>
      <c r="G401">
        <v>1.252355996003141</v>
      </c>
      <c r="H401">
        <v>0</v>
      </c>
      <c r="I401">
        <v>0</v>
      </c>
      <c r="J401">
        <v>0</v>
      </c>
      <c r="K401">
        <v>2.3909045411318469E-2</v>
      </c>
      <c r="L401">
        <v>0</v>
      </c>
      <c r="M401">
        <v>90.000090885389753</v>
      </c>
      <c r="N401">
        <v>16.942084035529259</v>
      </c>
      <c r="O401" t="b">
        <v>1</v>
      </c>
      <c r="P401">
        <v>0</v>
      </c>
      <c r="Q401" t="b">
        <v>0</v>
      </c>
      <c r="R401">
        <v>16.942084035529259</v>
      </c>
      <c r="S401">
        <v>170.94274111789699</v>
      </c>
      <c r="T401">
        <v>743.94280934508788</v>
      </c>
      <c r="U401">
        <v>946.42793355223591</v>
      </c>
      <c r="V401">
        <v>2</v>
      </c>
      <c r="W401">
        <v>1401.588252806145</v>
      </c>
      <c r="X401" t="b">
        <v>0</v>
      </c>
      <c r="Y401">
        <v>1401.588252806145</v>
      </c>
      <c r="Z401" t="b">
        <v>0</v>
      </c>
      <c r="AA401">
        <v>221.90781005032539</v>
      </c>
      <c r="AB401">
        <v>17.287840852580882</v>
      </c>
      <c r="AC401" t="b">
        <v>0</v>
      </c>
      <c r="AD401">
        <v>0</v>
      </c>
      <c r="AE401">
        <v>-4.5474735088646412E-13</v>
      </c>
      <c r="AF401">
        <v>0.92880035321450072</v>
      </c>
      <c r="AG401">
        <v>30.332610977081838</v>
      </c>
      <c r="AH401">
        <v>126.8146178051137</v>
      </c>
      <c r="AI401">
        <v>18.613086001473949</v>
      </c>
      <c r="AJ401">
        <v>9.0291559949621814</v>
      </c>
      <c r="AK401">
        <v>18.613086001473938</v>
      </c>
      <c r="AL401">
        <v>0</v>
      </c>
      <c r="AM401">
        <v>0</v>
      </c>
      <c r="AN401">
        <v>18.704016889237089</v>
      </c>
      <c r="AO401">
        <v>0</v>
      </c>
      <c r="AP401">
        <v>3.780058594593819</v>
      </c>
      <c r="AQ401">
        <v>1</v>
      </c>
      <c r="AR401">
        <v>3</v>
      </c>
      <c r="AS401">
        <v>0</v>
      </c>
      <c r="AT401">
        <v>0</v>
      </c>
      <c r="AU401">
        <v>3.7800959249180961</v>
      </c>
      <c r="AV401">
        <v>1.34046113231272</v>
      </c>
    </row>
    <row r="402" spans="1:48" x14ac:dyDescent="0.35">
      <c r="A402">
        <v>0</v>
      </c>
      <c r="B402">
        <v>-6.7199315199413396</v>
      </c>
      <c r="C402">
        <v>58.175947670472922</v>
      </c>
      <c r="D402">
        <v>1601.7962311533599</v>
      </c>
      <c r="E402">
        <v>400</v>
      </c>
      <c r="F402">
        <v>25.99820156097412</v>
      </c>
      <c r="G402">
        <v>0.39004268750605098</v>
      </c>
      <c r="H402">
        <v>0</v>
      </c>
      <c r="I402">
        <v>0</v>
      </c>
      <c r="J402">
        <v>0</v>
      </c>
      <c r="K402">
        <v>3.3561697308240677E-2</v>
      </c>
      <c r="L402">
        <v>0</v>
      </c>
      <c r="M402">
        <v>89.997424245897719</v>
      </c>
      <c r="N402">
        <v>7.4191461312026492</v>
      </c>
      <c r="O402" t="b">
        <v>1</v>
      </c>
      <c r="P402">
        <v>0</v>
      </c>
      <c r="Q402" t="b">
        <v>0</v>
      </c>
      <c r="R402">
        <v>7.4191461312026492</v>
      </c>
      <c r="S402">
        <v>195.36082577565921</v>
      </c>
      <c r="T402">
        <v>850.21031377566885</v>
      </c>
      <c r="U402">
        <v>362.65011952538538</v>
      </c>
      <c r="V402">
        <v>2</v>
      </c>
      <c r="W402">
        <v>1601.7962311533599</v>
      </c>
      <c r="X402" t="b">
        <v>0</v>
      </c>
      <c r="Y402">
        <v>1601.7962311533599</v>
      </c>
      <c r="Z402" t="b">
        <v>0</v>
      </c>
      <c r="AA402">
        <v>85.030133817289112</v>
      </c>
      <c r="AB402">
        <v>7.5705572767373983</v>
      </c>
      <c r="AC402" t="b">
        <v>0</v>
      </c>
      <c r="AD402">
        <v>0</v>
      </c>
      <c r="AE402">
        <v>0</v>
      </c>
      <c r="AF402">
        <v>0.88920977808925439</v>
      </c>
      <c r="AG402">
        <v>30.371332901926081</v>
      </c>
      <c r="AH402">
        <v>50.756040397942037</v>
      </c>
      <c r="AI402">
        <v>8.5138034503006814</v>
      </c>
      <c r="AJ402">
        <v>5.623272978998763</v>
      </c>
      <c r="AK402">
        <v>8.5138034503006814</v>
      </c>
      <c r="AL402">
        <v>0</v>
      </c>
      <c r="AM402">
        <v>0</v>
      </c>
      <c r="AN402">
        <v>8.5276988095537387</v>
      </c>
      <c r="AO402">
        <v>0</v>
      </c>
      <c r="AP402">
        <v>1.858439737722541</v>
      </c>
      <c r="AQ402">
        <v>1</v>
      </c>
      <c r="AR402">
        <v>3</v>
      </c>
      <c r="AS402">
        <v>0</v>
      </c>
      <c r="AT402">
        <v>0</v>
      </c>
      <c r="AU402">
        <v>1.858426744779996</v>
      </c>
      <c r="AV402">
        <v>0.65901735514344439</v>
      </c>
    </row>
    <row r="403" spans="1:48" x14ac:dyDescent="0.35">
      <c r="A403">
        <v>-44.382539664645108</v>
      </c>
      <c r="B403">
        <v>37.662608144703768</v>
      </c>
      <c r="C403">
        <v>58.209151804829347</v>
      </c>
      <c r="D403">
        <v>1585.5914491704191</v>
      </c>
      <c r="E403">
        <v>401</v>
      </c>
      <c r="F403">
        <v>25.735187339782719</v>
      </c>
      <c r="G403">
        <v>-0.32378312292960348</v>
      </c>
      <c r="H403">
        <v>0.92730894841807965</v>
      </c>
      <c r="I403">
        <v>0</v>
      </c>
      <c r="J403">
        <v>0</v>
      </c>
      <c r="K403">
        <v>4.2216814252800113E-2</v>
      </c>
      <c r="L403">
        <v>0</v>
      </c>
      <c r="M403">
        <v>90.003563665862956</v>
      </c>
      <c r="N403">
        <v>-2.5062927205349221</v>
      </c>
      <c r="O403" t="b">
        <v>1</v>
      </c>
      <c r="P403">
        <v>0</v>
      </c>
      <c r="Q403" t="b">
        <v>0</v>
      </c>
      <c r="R403">
        <v>-2.5062927205349221</v>
      </c>
      <c r="S403">
        <v>193.38443231928159</v>
      </c>
      <c r="T403">
        <v>841.60904945351376</v>
      </c>
      <c r="U403">
        <v>-123.7603887317445</v>
      </c>
      <c r="V403">
        <v>2</v>
      </c>
      <c r="W403">
        <v>1585.59144917042</v>
      </c>
      <c r="X403" t="b">
        <v>0</v>
      </c>
      <c r="Y403">
        <v>1585.59144917042</v>
      </c>
      <c r="Z403" t="b">
        <v>0</v>
      </c>
      <c r="AA403">
        <v>-29.017948288317939</v>
      </c>
      <c r="AB403">
        <v>-2.5574415515662472</v>
      </c>
      <c r="AC403" t="b">
        <v>0</v>
      </c>
      <c r="AD403">
        <v>0</v>
      </c>
      <c r="AE403">
        <v>-6.8212102632969618E-13</v>
      </c>
      <c r="AF403">
        <v>0.86773321130888081</v>
      </c>
      <c r="AG403">
        <v>30.397718541424521</v>
      </c>
      <c r="AH403">
        <v>-13.365094189924189</v>
      </c>
      <c r="AI403">
        <v>-2.2191769702753459</v>
      </c>
      <c r="AJ403">
        <v>15.65285409839375</v>
      </c>
      <c r="AK403">
        <v>-2.219176970275345</v>
      </c>
      <c r="AL403">
        <v>2</v>
      </c>
      <c r="AM403">
        <v>0</v>
      </c>
      <c r="AN403">
        <v>-1.2897589504071749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 x14ac:dyDescent="0.35">
      <c r="A404">
        <v>0</v>
      </c>
      <c r="B404">
        <v>-6.7199315199413396</v>
      </c>
      <c r="C404">
        <v>58.28112079567714</v>
      </c>
      <c r="D404">
        <v>1530.109937998531</v>
      </c>
      <c r="E404">
        <v>402</v>
      </c>
      <c r="F404">
        <v>24.834686088562009</v>
      </c>
      <c r="G404">
        <v>-6.4506422797730334E-2</v>
      </c>
      <c r="H404">
        <v>0</v>
      </c>
      <c r="I404">
        <v>0</v>
      </c>
      <c r="J404">
        <v>0</v>
      </c>
      <c r="K404">
        <v>5.2339061572315049E-2</v>
      </c>
      <c r="L404">
        <v>0</v>
      </c>
      <c r="M404">
        <v>90.009703085828193</v>
      </c>
      <c r="N404">
        <v>1.012767964151603</v>
      </c>
      <c r="O404" t="b">
        <v>1</v>
      </c>
      <c r="P404">
        <v>0</v>
      </c>
      <c r="Q404" t="b">
        <v>0</v>
      </c>
      <c r="R404">
        <v>1.012767964151603</v>
      </c>
      <c r="S404">
        <v>186.61770779651431</v>
      </c>
      <c r="T404">
        <v>812.16026433043021</v>
      </c>
      <c r="U404">
        <v>51.823708351063708</v>
      </c>
      <c r="V404">
        <v>2</v>
      </c>
      <c r="W404">
        <v>1530.109937998531</v>
      </c>
      <c r="X404" t="b">
        <v>0</v>
      </c>
      <c r="Y404">
        <v>1530.109937998531</v>
      </c>
      <c r="Z404" t="b">
        <v>0</v>
      </c>
      <c r="AA404">
        <v>12.1510420616052</v>
      </c>
      <c r="AB404">
        <v>1.0334366981138809</v>
      </c>
      <c r="AC404" t="b">
        <v>0</v>
      </c>
      <c r="AD404">
        <v>0</v>
      </c>
      <c r="AE404">
        <v>4.5474735088646412E-13</v>
      </c>
      <c r="AF404">
        <v>0.64028139486174174</v>
      </c>
      <c r="AG404">
        <v>30.408359845886171</v>
      </c>
      <c r="AH404">
        <v>10.073067480955549</v>
      </c>
      <c r="AI404">
        <v>1.6140351826668871</v>
      </c>
      <c r="AJ404">
        <v>3.6234697837128809</v>
      </c>
      <c r="AK404">
        <v>1.6140351826668879</v>
      </c>
      <c r="AL404">
        <v>0</v>
      </c>
      <c r="AM404">
        <v>0</v>
      </c>
      <c r="AN404">
        <v>1.6150027385193291</v>
      </c>
      <c r="AO404">
        <v>0</v>
      </c>
      <c r="AP404">
        <v>0.67597872441085116</v>
      </c>
      <c r="AQ404">
        <v>1</v>
      </c>
      <c r="AR404">
        <v>3</v>
      </c>
      <c r="AS404">
        <v>0</v>
      </c>
      <c r="AT404">
        <v>0</v>
      </c>
      <c r="AU404">
        <v>0.67596348143376761</v>
      </c>
      <c r="AV404">
        <v>0.2397036455481984</v>
      </c>
    </row>
    <row r="405" spans="1:48" x14ac:dyDescent="0.35">
      <c r="A405">
        <v>0</v>
      </c>
      <c r="B405">
        <v>-6.7199315199413396</v>
      </c>
      <c r="C405">
        <v>58.320402629314167</v>
      </c>
      <c r="D405">
        <v>1537.0370594765479</v>
      </c>
      <c r="E405">
        <v>403</v>
      </c>
      <c r="F405">
        <v>24.947117805480961</v>
      </c>
      <c r="G405">
        <v>-7.491579779761226E-2</v>
      </c>
      <c r="H405">
        <v>0</v>
      </c>
      <c r="I405">
        <v>0</v>
      </c>
      <c r="J405">
        <v>0</v>
      </c>
      <c r="K405">
        <v>5.7739562332413417E-2</v>
      </c>
      <c r="L405">
        <v>0</v>
      </c>
      <c r="M405">
        <v>90.007036446336159</v>
      </c>
      <c r="N405">
        <v>0.88057797175098607</v>
      </c>
      <c r="O405" t="b">
        <v>1</v>
      </c>
      <c r="P405">
        <v>0</v>
      </c>
      <c r="Q405" t="b">
        <v>0</v>
      </c>
      <c r="R405">
        <v>0.88057797175098607</v>
      </c>
      <c r="S405">
        <v>187.46256443050669</v>
      </c>
      <c r="T405">
        <v>815.83708040156534</v>
      </c>
      <c r="U405">
        <v>44.856423704997958</v>
      </c>
      <c r="V405">
        <v>2</v>
      </c>
      <c r="W405">
        <v>1537.0370594765491</v>
      </c>
      <c r="X405" t="b">
        <v>0</v>
      </c>
      <c r="Y405">
        <v>1537.0370594765491</v>
      </c>
      <c r="Z405" t="b">
        <v>0</v>
      </c>
      <c r="AA405">
        <v>10.517431278370241</v>
      </c>
      <c r="AB405">
        <v>0.89854895076631247</v>
      </c>
      <c r="AC405" t="b">
        <v>0</v>
      </c>
      <c r="AD405">
        <v>0</v>
      </c>
      <c r="AE405">
        <v>-1.1368683772161601E-12</v>
      </c>
      <c r="AF405">
        <v>0.60879261385414607</v>
      </c>
      <c r="AG405">
        <v>30.420054439183851</v>
      </c>
      <c r="AH405">
        <v>9.1697904204171579</v>
      </c>
      <c r="AI405">
        <v>1.475952451324559</v>
      </c>
      <c r="AJ405">
        <v>3.5872897418766869</v>
      </c>
      <c r="AK405">
        <v>1.475952451324557</v>
      </c>
      <c r="AL405">
        <v>0</v>
      </c>
      <c r="AM405">
        <v>0</v>
      </c>
      <c r="AN405">
        <v>1.477318952211959</v>
      </c>
      <c r="AO405">
        <v>0</v>
      </c>
      <c r="AP405">
        <v>0.65558005130151242</v>
      </c>
      <c r="AQ405">
        <v>1</v>
      </c>
      <c r="AR405">
        <v>3</v>
      </c>
      <c r="AS405">
        <v>0</v>
      </c>
      <c r="AT405">
        <v>0</v>
      </c>
      <c r="AU405">
        <v>0.65556498634251159</v>
      </c>
      <c r="AV405">
        <v>0.2324701281003328</v>
      </c>
    </row>
    <row r="406" spans="1:48" x14ac:dyDescent="0.35">
      <c r="A406">
        <v>-4.2103151512356147</v>
      </c>
      <c r="B406">
        <v>-2.5096163687057249</v>
      </c>
      <c r="C406">
        <v>58.345153452357494</v>
      </c>
      <c r="D406">
        <v>1472.407330792345</v>
      </c>
      <c r="E406">
        <v>404</v>
      </c>
      <c r="F406">
        <v>23.89813499450684</v>
      </c>
      <c r="G406">
        <v>-0.41628963105779437</v>
      </c>
      <c r="H406">
        <v>8.796844310626778E-2</v>
      </c>
      <c r="I406">
        <v>0</v>
      </c>
      <c r="J406">
        <v>0</v>
      </c>
      <c r="K406">
        <v>4.8601170328156057E-2</v>
      </c>
      <c r="L406">
        <v>0</v>
      </c>
      <c r="M406">
        <v>90.005205186834445</v>
      </c>
      <c r="N406">
        <v>-3.5493546309883972</v>
      </c>
      <c r="O406" t="b">
        <v>1</v>
      </c>
      <c r="P406">
        <v>0</v>
      </c>
      <c r="Q406" t="b">
        <v>0</v>
      </c>
      <c r="R406">
        <v>-3.5493546309883972</v>
      </c>
      <c r="S406">
        <v>179.5800904179967</v>
      </c>
      <c r="T406">
        <v>781.5325534991216</v>
      </c>
      <c r="U406">
        <v>-188.73940858133199</v>
      </c>
      <c r="V406">
        <v>2</v>
      </c>
      <c r="W406">
        <v>1472.407330792345</v>
      </c>
      <c r="X406" t="b">
        <v>0</v>
      </c>
      <c r="Y406">
        <v>1472.407330792345</v>
      </c>
      <c r="Z406" t="b">
        <v>0</v>
      </c>
      <c r="AA406">
        <v>-44.253500286364222</v>
      </c>
      <c r="AB406">
        <v>-3.6217904397840779</v>
      </c>
      <c r="AC406" t="b">
        <v>0</v>
      </c>
      <c r="AD406">
        <v>0</v>
      </c>
      <c r="AE406">
        <v>0</v>
      </c>
      <c r="AF406">
        <v>0.89832615932518933</v>
      </c>
      <c r="AG406">
        <v>30.431112707665761</v>
      </c>
      <c r="AH406">
        <v>-21.100890100289671</v>
      </c>
      <c r="AI406">
        <v>-3.2535490956519202</v>
      </c>
      <c r="AJ406">
        <v>23.15261018607454</v>
      </c>
      <c r="AK406">
        <v>-3.2535490956519202</v>
      </c>
      <c r="AL406">
        <v>2</v>
      </c>
      <c r="AM406">
        <v>1.081479719012501</v>
      </c>
      <c r="AN406">
        <v>-2.073147771316378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 x14ac:dyDescent="0.35">
      <c r="A407">
        <v>-0.95867398151164418</v>
      </c>
      <c r="B407">
        <v>-5.7612575384296951</v>
      </c>
      <c r="C407">
        <v>58.381663062127942</v>
      </c>
      <c r="D407">
        <v>1373.671600469102</v>
      </c>
      <c r="E407">
        <v>405</v>
      </c>
      <c r="F407">
        <v>22.295589447021481</v>
      </c>
      <c r="G407">
        <v>-0.46953264335410211</v>
      </c>
      <c r="H407">
        <v>2.0030105721496119E-2</v>
      </c>
      <c r="I407">
        <v>0</v>
      </c>
      <c r="J407">
        <v>0</v>
      </c>
      <c r="K407">
        <v>4.8669296237205013E-2</v>
      </c>
      <c r="L407">
        <v>0</v>
      </c>
      <c r="M407">
        <v>90.003564140424302</v>
      </c>
      <c r="N407">
        <v>-3.9763278852757482</v>
      </c>
      <c r="O407" t="b">
        <v>1</v>
      </c>
      <c r="P407">
        <v>0</v>
      </c>
      <c r="Q407" t="b">
        <v>0</v>
      </c>
      <c r="R407">
        <v>-3.9763278852757482</v>
      </c>
      <c r="S407">
        <v>167.53792585651399</v>
      </c>
      <c r="T407">
        <v>729.12505332754904</v>
      </c>
      <c r="U407">
        <v>-226.64202211901949</v>
      </c>
      <c r="V407">
        <v>2</v>
      </c>
      <c r="W407">
        <v>1373.671600469102</v>
      </c>
      <c r="X407" t="b">
        <v>0</v>
      </c>
      <c r="Y407">
        <v>1373.671600469102</v>
      </c>
      <c r="Z407" t="b">
        <v>0</v>
      </c>
      <c r="AA407">
        <v>-53.140480126195662</v>
      </c>
      <c r="AB407">
        <v>-4.0574774339548449</v>
      </c>
      <c r="AC407" t="b">
        <v>0</v>
      </c>
      <c r="AD407">
        <v>0</v>
      </c>
      <c r="AE407">
        <v>-2.2737367544323211E-13</v>
      </c>
      <c r="AF407">
        <v>0.90839395204962881</v>
      </c>
      <c r="AG407">
        <v>30.442697036841839</v>
      </c>
      <c r="AH407">
        <v>-25.62234116541913</v>
      </c>
      <c r="AI407">
        <v>-3.6857879615824278</v>
      </c>
      <c r="AJ407">
        <v>27.51813896077654</v>
      </c>
      <c r="AK407">
        <v>-3.6857879615824269</v>
      </c>
      <c r="AL407">
        <v>2</v>
      </c>
      <c r="AM407">
        <v>1.7353444044699211</v>
      </c>
      <c r="AN407">
        <v>-1.9131552708544151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 x14ac:dyDescent="0.35">
      <c r="A408">
        <v>-1.6418153453305999</v>
      </c>
      <c r="B408">
        <v>-5.0781161746107397</v>
      </c>
      <c r="C408">
        <v>58.440715020672528</v>
      </c>
      <c r="D408">
        <v>1267.344012188511</v>
      </c>
      <c r="E408">
        <v>406</v>
      </c>
      <c r="F408">
        <v>20.569823074340821</v>
      </c>
      <c r="G408">
        <v>-0.47917306233081242</v>
      </c>
      <c r="H408">
        <v>3.4303356069278222E-2</v>
      </c>
      <c r="I408">
        <v>0</v>
      </c>
      <c r="J408">
        <v>0</v>
      </c>
      <c r="K408">
        <v>4.029384558086932E-2</v>
      </c>
      <c r="L408">
        <v>0</v>
      </c>
      <c r="M408">
        <v>90.001413471036798</v>
      </c>
      <c r="N408">
        <v>-3.8020357971343519</v>
      </c>
      <c r="O408" t="b">
        <v>1</v>
      </c>
      <c r="P408">
        <v>0</v>
      </c>
      <c r="Q408" t="b">
        <v>0</v>
      </c>
      <c r="R408">
        <v>-3.8020357971343519</v>
      </c>
      <c r="S408">
        <v>154.56983101072089</v>
      </c>
      <c r="T408">
        <v>672.68790455865758</v>
      </c>
      <c r="U408">
        <v>-234.8890932866309</v>
      </c>
      <c r="V408">
        <v>2</v>
      </c>
      <c r="W408">
        <v>1267.344012188511</v>
      </c>
      <c r="X408" t="b">
        <v>0</v>
      </c>
      <c r="Y408">
        <v>1267.344012188511</v>
      </c>
      <c r="Z408" t="b">
        <v>0</v>
      </c>
      <c r="AA408">
        <v>-55.074160903415482</v>
      </c>
      <c r="AB408">
        <v>-3.8796283644228091</v>
      </c>
      <c r="AC408" t="b">
        <v>0</v>
      </c>
      <c r="AD408">
        <v>0</v>
      </c>
      <c r="AE408">
        <v>2.2737367544323211E-13</v>
      </c>
      <c r="AF408">
        <v>0.91097455797205029</v>
      </c>
      <c r="AG408">
        <v>30.454389839043039</v>
      </c>
      <c r="AH408">
        <v>-26.63012706192702</v>
      </c>
      <c r="AI408">
        <v>-3.534242734375896</v>
      </c>
      <c r="AJ408">
        <v>28.444033841488459</v>
      </c>
      <c r="AK408">
        <v>-3.5342427343758982</v>
      </c>
      <c r="AL408">
        <v>2</v>
      </c>
      <c r="AM408">
        <v>1.73597046384503</v>
      </c>
      <c r="AN408">
        <v>-1.745733739103414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 x14ac:dyDescent="0.35">
      <c r="A409">
        <v>-3.185068093764778</v>
      </c>
      <c r="B409">
        <v>-3.5348634261765608</v>
      </c>
      <c r="C409">
        <v>58.497448296125143</v>
      </c>
      <c r="D409">
        <v>1162.883810942262</v>
      </c>
      <c r="E409">
        <v>407</v>
      </c>
      <c r="F409">
        <v>18.874365615844731</v>
      </c>
      <c r="G409">
        <v>-0.4647949666366098</v>
      </c>
      <c r="H409">
        <v>6.6547389288354977E-2</v>
      </c>
      <c r="I409">
        <v>0</v>
      </c>
      <c r="J409">
        <v>0</v>
      </c>
      <c r="K409">
        <v>4.9148998499043937E-2</v>
      </c>
      <c r="L409">
        <v>0</v>
      </c>
      <c r="M409">
        <v>89.999704546512831</v>
      </c>
      <c r="N409">
        <v>-3.3664431366836221</v>
      </c>
      <c r="O409" t="b">
        <v>1</v>
      </c>
      <c r="P409">
        <v>0</v>
      </c>
      <c r="Q409" t="b">
        <v>0</v>
      </c>
      <c r="R409">
        <v>-3.3664431366836221</v>
      </c>
      <c r="S409">
        <v>141.82948939968821</v>
      </c>
      <c r="T409">
        <v>617.24193786744286</v>
      </c>
      <c r="U409">
        <v>-226.66064784218059</v>
      </c>
      <c r="V409">
        <v>2</v>
      </c>
      <c r="W409">
        <v>1162.883810942262</v>
      </c>
      <c r="X409" t="b">
        <v>0</v>
      </c>
      <c r="Y409">
        <v>1162.883810942262</v>
      </c>
      <c r="Z409" t="b">
        <v>0</v>
      </c>
      <c r="AA409">
        <v>-53.144847276921851</v>
      </c>
      <c r="AB409">
        <v>-3.4351460578404298</v>
      </c>
      <c r="AC409" t="b">
        <v>0</v>
      </c>
      <c r="AD409">
        <v>0</v>
      </c>
      <c r="AE409">
        <v>-2.2737367544323211E-13</v>
      </c>
      <c r="AF409">
        <v>0.9105090344234783</v>
      </c>
      <c r="AG409">
        <v>30.465255161188161</v>
      </c>
      <c r="AH409">
        <v>-25.68411017977353</v>
      </c>
      <c r="AI409">
        <v>-3.1277315202279081</v>
      </c>
      <c r="AJ409">
        <v>27.460737097148321</v>
      </c>
      <c r="AK409">
        <v>-3.1277315202279059</v>
      </c>
      <c r="AL409">
        <v>2</v>
      </c>
      <c r="AM409">
        <v>1.457527304058315</v>
      </c>
      <c r="AN409">
        <v>-1.585803235259478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x14ac:dyDescent="0.35">
      <c r="A410">
        <v>-3.167730795886512</v>
      </c>
      <c r="B410">
        <v>-3.5522007240548281</v>
      </c>
      <c r="C410">
        <v>58.562458032741901</v>
      </c>
      <c r="D410">
        <v>1058.7733231791731</v>
      </c>
      <c r="E410">
        <v>408</v>
      </c>
      <c r="F410">
        <v>17.184584236145021</v>
      </c>
      <c r="G410">
        <v>-0.48267943628591098</v>
      </c>
      <c r="H410">
        <v>6.6185151534828845E-2</v>
      </c>
      <c r="I410">
        <v>0</v>
      </c>
      <c r="J410">
        <v>0</v>
      </c>
      <c r="K410">
        <v>6.4771299864286702E-2</v>
      </c>
      <c r="L410">
        <v>0</v>
      </c>
      <c r="M410">
        <v>89.998298382990953</v>
      </c>
      <c r="N410">
        <v>-3.2496263895581299</v>
      </c>
      <c r="O410" t="b">
        <v>1</v>
      </c>
      <c r="P410">
        <v>0</v>
      </c>
      <c r="Q410" t="b">
        <v>0</v>
      </c>
      <c r="R410">
        <v>-3.2496263895581299</v>
      </c>
      <c r="S410">
        <v>129.13180010205591</v>
      </c>
      <c r="T410">
        <v>561.98159404414719</v>
      </c>
      <c r="U410">
        <v>-240.30987070169931</v>
      </c>
      <c r="V410">
        <v>2</v>
      </c>
      <c r="W410">
        <v>1058.7733231791731</v>
      </c>
      <c r="X410" t="b">
        <v>0</v>
      </c>
      <c r="Y410">
        <v>1058.7733231791731</v>
      </c>
      <c r="Z410" t="b">
        <v>0</v>
      </c>
      <c r="AA410">
        <v>-56.345164011315298</v>
      </c>
      <c r="AB410">
        <v>-3.31594529546748</v>
      </c>
      <c r="AC410" t="b">
        <v>0</v>
      </c>
      <c r="AD410">
        <v>0</v>
      </c>
      <c r="AE410">
        <v>-2.2737367544323211E-13</v>
      </c>
      <c r="AF410">
        <v>0.91388340888974573</v>
      </c>
      <c r="AG410">
        <v>30.474925968809188</v>
      </c>
      <c r="AH410">
        <v>-27.331693503775291</v>
      </c>
      <c r="AI410">
        <v>-3.0303873903137362</v>
      </c>
      <c r="AJ410">
        <v>29.013470507540021</v>
      </c>
      <c r="AK410">
        <v>-3.0303873903137339</v>
      </c>
      <c r="AL410">
        <v>2</v>
      </c>
      <c r="AM410">
        <v>1.5154570034721739</v>
      </c>
      <c r="AN410">
        <v>-1.43052437521036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 x14ac:dyDescent="0.35">
      <c r="A411">
        <v>0</v>
      </c>
      <c r="B411">
        <v>-6.7199315199413396</v>
      </c>
      <c r="C411">
        <v>58.614679525262439</v>
      </c>
      <c r="D411">
        <v>952.17877561913826</v>
      </c>
      <c r="E411">
        <v>409</v>
      </c>
      <c r="F411">
        <v>15.454484939575201</v>
      </c>
      <c r="G411">
        <v>-0.45438785177768959</v>
      </c>
      <c r="H411">
        <v>0</v>
      </c>
      <c r="I411">
        <v>0</v>
      </c>
      <c r="J411">
        <v>0</v>
      </c>
      <c r="K411">
        <v>7.3409672158802036E-2</v>
      </c>
      <c r="L411">
        <v>0</v>
      </c>
      <c r="M411">
        <v>89.996260261513967</v>
      </c>
      <c r="N411">
        <v>-2.705349941029882</v>
      </c>
      <c r="O411" t="b">
        <v>1</v>
      </c>
      <c r="P411">
        <v>0</v>
      </c>
      <c r="Q411" t="b">
        <v>0</v>
      </c>
      <c r="R411">
        <v>-2.705349941029882</v>
      </c>
      <c r="S411">
        <v>116.1311459429955</v>
      </c>
      <c r="T411">
        <v>505.4027471439166</v>
      </c>
      <c r="U411">
        <v>-222.45702257323319</v>
      </c>
      <c r="V411">
        <v>2</v>
      </c>
      <c r="W411">
        <v>952.17877561913883</v>
      </c>
      <c r="X411" t="b">
        <v>0</v>
      </c>
      <c r="Y411">
        <v>952.17877561913883</v>
      </c>
      <c r="Z411" t="b">
        <v>0</v>
      </c>
      <c r="AA411">
        <v>-52.159228356944311</v>
      </c>
      <c r="AB411">
        <v>-2.760561164316206</v>
      </c>
      <c r="AC411" t="b">
        <v>0</v>
      </c>
      <c r="AD411">
        <v>0</v>
      </c>
      <c r="AE411">
        <v>-5.6843418860808015E-13</v>
      </c>
      <c r="AF411">
        <v>0.91186085990864785</v>
      </c>
      <c r="AG411">
        <v>30.483909199032642</v>
      </c>
      <c r="AH411">
        <v>-25.24520107310763</v>
      </c>
      <c r="AI411">
        <v>-2.5172476771237942</v>
      </c>
      <c r="AJ411">
        <v>26.914027283836681</v>
      </c>
      <c r="AK411">
        <v>-2.5172476771237919</v>
      </c>
      <c r="AL411">
        <v>0</v>
      </c>
      <c r="AM411">
        <v>1.091733394663192</v>
      </c>
      <c r="AN411">
        <v>-1.2754135612621951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 x14ac:dyDescent="0.35">
      <c r="A412">
        <v>-33.86102600747332</v>
      </c>
      <c r="B412">
        <v>27.14109448753198</v>
      </c>
      <c r="C412">
        <v>58.652332255606638</v>
      </c>
      <c r="D412">
        <v>1663.5316641711611</v>
      </c>
      <c r="E412">
        <v>410</v>
      </c>
      <c r="F412">
        <v>13.96715869903564</v>
      </c>
      <c r="G412">
        <v>-0.38095710419448409</v>
      </c>
      <c r="H412">
        <v>0.70747714431403097</v>
      </c>
      <c r="I412">
        <v>0</v>
      </c>
      <c r="J412">
        <v>0</v>
      </c>
      <c r="K412">
        <v>7.4070789748445692E-2</v>
      </c>
      <c r="L412">
        <v>0</v>
      </c>
      <c r="M412">
        <v>90.000312079563088</v>
      </c>
      <c r="N412">
        <v>-1.907923756674655</v>
      </c>
      <c r="O412" t="b">
        <v>1</v>
      </c>
      <c r="P412">
        <v>0</v>
      </c>
      <c r="Q412" t="b">
        <v>0</v>
      </c>
      <c r="R412">
        <v>-1.907923756674655</v>
      </c>
      <c r="S412">
        <v>104.95478507556599</v>
      </c>
      <c r="T412">
        <v>456.7632246488634</v>
      </c>
      <c r="U412">
        <v>-173.59217878361741</v>
      </c>
      <c r="V412">
        <v>1</v>
      </c>
      <c r="W412">
        <v>1663.5316641711599</v>
      </c>
      <c r="X412" t="b">
        <v>1</v>
      </c>
      <c r="Y412">
        <v>1663.5316641711599</v>
      </c>
      <c r="Z412" t="b">
        <v>0</v>
      </c>
      <c r="AA412">
        <v>-40.701947681482913</v>
      </c>
      <c r="AB412">
        <v>-1.946860976198628</v>
      </c>
      <c r="AC412" t="b">
        <v>0</v>
      </c>
      <c r="AD412">
        <v>0</v>
      </c>
      <c r="AE412">
        <v>6.8212102632969618E-13</v>
      </c>
      <c r="AF412">
        <v>0.90158294439037023</v>
      </c>
      <c r="AG412">
        <v>30.49156348221819</v>
      </c>
      <c r="AH412">
        <v>-10.07583246378204</v>
      </c>
      <c r="AI412">
        <v>-1.7552566512398691</v>
      </c>
      <c r="AJ412">
        <v>30.626115217700882</v>
      </c>
      <c r="AK412">
        <v>-1.75525665123987</v>
      </c>
      <c r="AL412">
        <v>2</v>
      </c>
      <c r="AM412">
        <v>0</v>
      </c>
      <c r="AN412">
        <v>-0.89493813954407597</v>
      </c>
      <c r="AO412">
        <v>0</v>
      </c>
      <c r="AP412">
        <v>0.31593647305737332</v>
      </c>
      <c r="AQ412">
        <v>1</v>
      </c>
      <c r="AR412">
        <v>3</v>
      </c>
      <c r="AS412">
        <v>0</v>
      </c>
      <c r="AT412">
        <v>0</v>
      </c>
      <c r="AU412">
        <v>0.31592600039857038</v>
      </c>
      <c r="AV412">
        <v>0.11203062901914911</v>
      </c>
    </row>
    <row r="413" spans="1:48" x14ac:dyDescent="0.35">
      <c r="A413">
        <v>0</v>
      </c>
      <c r="B413">
        <v>-6.7199315199413396</v>
      </c>
      <c r="C413">
        <v>58.74427900847455</v>
      </c>
      <c r="D413">
        <v>1562.4331971362381</v>
      </c>
      <c r="E413">
        <v>411</v>
      </c>
      <c r="F413">
        <v>13.118327045440671</v>
      </c>
      <c r="G413">
        <v>3.1418023443518177E-2</v>
      </c>
      <c r="H413">
        <v>0</v>
      </c>
      <c r="I413">
        <v>0</v>
      </c>
      <c r="J413">
        <v>0</v>
      </c>
      <c r="K413">
        <v>7.038192820228692E-2</v>
      </c>
      <c r="L413">
        <v>0</v>
      </c>
      <c r="M413">
        <v>90.004363897612208</v>
      </c>
      <c r="N413">
        <v>1.1005835327061391</v>
      </c>
      <c r="O413" t="b">
        <v>1</v>
      </c>
      <c r="P413">
        <v>0</v>
      </c>
      <c r="Q413" t="b">
        <v>0</v>
      </c>
      <c r="R413">
        <v>1.1005835327061391</v>
      </c>
      <c r="S413">
        <v>98.576326457883937</v>
      </c>
      <c r="T413">
        <v>429.0041727447109</v>
      </c>
      <c r="U413">
        <v>106.6158473194231</v>
      </c>
      <c r="V413">
        <v>1</v>
      </c>
      <c r="W413">
        <v>1562.4331971362369</v>
      </c>
      <c r="X413" t="b">
        <v>0</v>
      </c>
      <c r="Y413">
        <v>1562.4331971362369</v>
      </c>
      <c r="Z413" t="b">
        <v>0</v>
      </c>
      <c r="AA413">
        <v>24.998088450870121</v>
      </c>
      <c r="AB413">
        <v>1.1230444211287129</v>
      </c>
      <c r="AC413" t="b">
        <v>0</v>
      </c>
      <c r="AD413">
        <v>0</v>
      </c>
      <c r="AE413">
        <v>9.0949470177292824E-13</v>
      </c>
      <c r="AF413">
        <v>0.65126205712086604</v>
      </c>
      <c r="AG413">
        <v>30.497591071480631</v>
      </c>
      <c r="AH413">
        <v>10.539283386929689</v>
      </c>
      <c r="AI413">
        <v>1.724412483192292</v>
      </c>
      <c r="AJ413">
        <v>3.6754480077780922</v>
      </c>
      <c r="AK413">
        <v>1.7244124831922929</v>
      </c>
      <c r="AL413">
        <v>0</v>
      </c>
      <c r="AM413">
        <v>0</v>
      </c>
      <c r="AN413">
        <v>1.7244146102634179</v>
      </c>
      <c r="AO413">
        <v>0</v>
      </c>
      <c r="AP413">
        <v>0.70249426444180707</v>
      </c>
      <c r="AQ413">
        <v>1</v>
      </c>
      <c r="AR413">
        <v>3</v>
      </c>
      <c r="AS413">
        <v>0</v>
      </c>
      <c r="AT413">
        <v>0</v>
      </c>
      <c r="AU413">
        <v>0.70247798353914725</v>
      </c>
      <c r="AV413">
        <v>0.24910596237317559</v>
      </c>
    </row>
    <row r="414" spans="1:48" x14ac:dyDescent="0.35">
      <c r="A414">
        <v>0</v>
      </c>
      <c r="B414">
        <v>-6.7199315199413396</v>
      </c>
      <c r="C414">
        <v>58.834448757896219</v>
      </c>
      <c r="D414">
        <v>1661.255091681091</v>
      </c>
      <c r="E414">
        <v>412</v>
      </c>
      <c r="F414">
        <v>13.948044395446781</v>
      </c>
      <c r="G414">
        <v>0.23935642409636099</v>
      </c>
      <c r="H414">
        <v>0</v>
      </c>
      <c r="I414">
        <v>0</v>
      </c>
      <c r="J414">
        <v>0</v>
      </c>
      <c r="K414">
        <v>5.7980445738101287E-2</v>
      </c>
      <c r="L414">
        <v>0</v>
      </c>
      <c r="M414">
        <v>90.001697258120174</v>
      </c>
      <c r="N414">
        <v>2.731103792598784</v>
      </c>
      <c r="O414" t="b">
        <v>1</v>
      </c>
      <c r="P414">
        <v>0</v>
      </c>
      <c r="Q414" t="b">
        <v>0</v>
      </c>
      <c r="R414">
        <v>2.731103792598784</v>
      </c>
      <c r="S414">
        <v>104.811152596816</v>
      </c>
      <c r="T414">
        <v>456.13813610134321</v>
      </c>
      <c r="U414">
        <v>248.82962809951411</v>
      </c>
      <c r="V414">
        <v>1</v>
      </c>
      <c r="W414">
        <v>1661.2550916810919</v>
      </c>
      <c r="X414" t="b">
        <v>0</v>
      </c>
      <c r="Y414">
        <v>1661.2550916810919</v>
      </c>
      <c r="Z414" t="b">
        <v>0</v>
      </c>
      <c r="AA414">
        <v>58.342781198302923</v>
      </c>
      <c r="AB414">
        <v>2.7868406046926362</v>
      </c>
      <c r="AC414" t="b">
        <v>0</v>
      </c>
      <c r="AD414">
        <v>0</v>
      </c>
      <c r="AE414">
        <v>-9.0949470177292824E-13</v>
      </c>
      <c r="AF414">
        <v>0.79097379114380606</v>
      </c>
      <c r="AG414">
        <v>30.509911745831989</v>
      </c>
      <c r="AH414">
        <v>20.25280089568345</v>
      </c>
      <c r="AI414">
        <v>3.523303345693237</v>
      </c>
      <c r="AJ414">
        <v>4.2333661899440393</v>
      </c>
      <c r="AK414">
        <v>3.5233033456932348</v>
      </c>
      <c r="AL414">
        <v>0</v>
      </c>
      <c r="AM414">
        <v>0</v>
      </c>
      <c r="AN414">
        <v>3.532843333972969</v>
      </c>
      <c r="AO414">
        <v>0</v>
      </c>
      <c r="AP414">
        <v>1.028544321400132</v>
      </c>
      <c r="AQ414">
        <v>1</v>
      </c>
      <c r="AR414">
        <v>3</v>
      </c>
      <c r="AS414">
        <v>0</v>
      </c>
      <c r="AT414">
        <v>0</v>
      </c>
      <c r="AU414">
        <v>1.028528582182223</v>
      </c>
      <c r="AV414">
        <v>0.36472687870159048</v>
      </c>
    </row>
    <row r="415" spans="1:48" x14ac:dyDescent="0.35">
      <c r="A415">
        <v>0</v>
      </c>
      <c r="B415">
        <v>-6.7199315199413396</v>
      </c>
      <c r="C415">
        <v>58.911600340925538</v>
      </c>
      <c r="D415">
        <v>1714.896175021797</v>
      </c>
      <c r="E415">
        <v>413</v>
      </c>
      <c r="F415">
        <v>14.39841966629028</v>
      </c>
      <c r="G415">
        <v>7.7900130879047458E-2</v>
      </c>
      <c r="H415">
        <v>0</v>
      </c>
      <c r="I415">
        <v>0</v>
      </c>
      <c r="J415">
        <v>0</v>
      </c>
      <c r="K415">
        <v>5.0149249221392363E-2</v>
      </c>
      <c r="L415">
        <v>0</v>
      </c>
      <c r="M415">
        <v>89.99903061862814</v>
      </c>
      <c r="N415">
        <v>1.5773399400663619</v>
      </c>
      <c r="O415" t="b">
        <v>1</v>
      </c>
      <c r="P415">
        <v>0</v>
      </c>
      <c r="Q415" t="b">
        <v>0</v>
      </c>
      <c r="R415">
        <v>1.5773399400663619</v>
      </c>
      <c r="S415">
        <v>108.1954514920518</v>
      </c>
      <c r="T415">
        <v>470.86660489340937</v>
      </c>
      <c r="U415">
        <v>139.21552797417411</v>
      </c>
      <c r="V415">
        <v>1</v>
      </c>
      <c r="W415">
        <v>1714.896175021797</v>
      </c>
      <c r="X415" t="b">
        <v>0</v>
      </c>
      <c r="Y415">
        <v>1714.896175021797</v>
      </c>
      <c r="Z415" t="b">
        <v>0</v>
      </c>
      <c r="AA415">
        <v>32.64169604736599</v>
      </c>
      <c r="AB415">
        <v>1.609530551088125</v>
      </c>
      <c r="AC415" t="b">
        <v>0</v>
      </c>
      <c r="AD415">
        <v>0</v>
      </c>
      <c r="AE415">
        <v>0</v>
      </c>
      <c r="AF415">
        <v>0.69473172666455263</v>
      </c>
      <c r="AG415">
        <v>30.528237051019371</v>
      </c>
      <c r="AH415">
        <v>12.900770295464049</v>
      </c>
      <c r="AI415">
        <v>2.316765579161864</v>
      </c>
      <c r="AJ415">
        <v>3.9381958727935369</v>
      </c>
      <c r="AK415">
        <v>2.316765579161864</v>
      </c>
      <c r="AL415">
        <v>0</v>
      </c>
      <c r="AM415">
        <v>0</v>
      </c>
      <c r="AN415">
        <v>2.5468033108638108</v>
      </c>
      <c r="AO415">
        <v>0</v>
      </c>
      <c r="AP415">
        <v>0.8842594197122845</v>
      </c>
      <c r="AQ415">
        <v>1</v>
      </c>
      <c r="AR415">
        <v>3</v>
      </c>
      <c r="AS415">
        <v>0</v>
      </c>
      <c r="AT415">
        <v>0</v>
      </c>
      <c r="AU415">
        <v>0.88424542346234059</v>
      </c>
      <c r="AV415">
        <v>0.3135625775428838</v>
      </c>
    </row>
    <row r="416" spans="1:48" x14ac:dyDescent="0.35">
      <c r="A416">
        <v>0</v>
      </c>
      <c r="B416">
        <v>-6.7199315199413396</v>
      </c>
      <c r="C416">
        <v>58.964048503518647</v>
      </c>
      <c r="D416">
        <v>912.58580715170024</v>
      </c>
      <c r="E416">
        <v>414</v>
      </c>
      <c r="F416">
        <v>14.811865139007571</v>
      </c>
      <c r="G416">
        <v>0.16889367202143959</v>
      </c>
      <c r="H416">
        <v>0</v>
      </c>
      <c r="I416">
        <v>0</v>
      </c>
      <c r="J416">
        <v>0</v>
      </c>
      <c r="K416">
        <v>4.8164000167637312E-2</v>
      </c>
      <c r="L416">
        <v>0</v>
      </c>
      <c r="M416">
        <v>89.996363979136106</v>
      </c>
      <c r="N416">
        <v>2.348575184799961</v>
      </c>
      <c r="O416" t="b">
        <v>1</v>
      </c>
      <c r="P416">
        <v>0</v>
      </c>
      <c r="Q416" t="b">
        <v>0</v>
      </c>
      <c r="R416">
        <v>2.348575184799961</v>
      </c>
      <c r="S416">
        <v>111.302245197525</v>
      </c>
      <c r="T416">
        <v>484.38737109962869</v>
      </c>
      <c r="U416">
        <v>201.49854976628299</v>
      </c>
      <c r="V416">
        <v>2</v>
      </c>
      <c r="W416">
        <v>912.58580715170046</v>
      </c>
      <c r="X416" t="b">
        <v>1</v>
      </c>
      <c r="Y416">
        <v>912.58580715170046</v>
      </c>
      <c r="Z416" t="b">
        <v>0</v>
      </c>
      <c r="AA416">
        <v>47.24512064973247</v>
      </c>
      <c r="AB416">
        <v>2.396505290612204</v>
      </c>
      <c r="AC416" t="b">
        <v>0</v>
      </c>
      <c r="AD416">
        <v>0</v>
      </c>
      <c r="AE416">
        <v>-2.2737367544323211E-13</v>
      </c>
      <c r="AF416">
        <v>0.86540303426654053</v>
      </c>
      <c r="AG416">
        <v>30.543693838562291</v>
      </c>
      <c r="AH416">
        <v>28.97728220582394</v>
      </c>
      <c r="AI416">
        <v>2.7692360619504028</v>
      </c>
      <c r="AJ416">
        <v>3.9002542601060668</v>
      </c>
      <c r="AK416">
        <v>2.769236061950402</v>
      </c>
      <c r="AL416">
        <v>0</v>
      </c>
      <c r="AM416">
        <v>0</v>
      </c>
      <c r="AN416">
        <v>3.0010531746875451</v>
      </c>
      <c r="AO416">
        <v>0</v>
      </c>
      <c r="AP416">
        <v>0.75989198563888005</v>
      </c>
      <c r="AQ416">
        <v>1</v>
      </c>
      <c r="AR416">
        <v>3</v>
      </c>
      <c r="AS416">
        <v>0</v>
      </c>
      <c r="AT416">
        <v>0</v>
      </c>
      <c r="AU416">
        <v>0.75987243982991071</v>
      </c>
      <c r="AV416">
        <v>0.26945863050544172</v>
      </c>
    </row>
    <row r="417" spans="1:48" x14ac:dyDescent="0.35">
      <c r="A417">
        <v>0</v>
      </c>
      <c r="B417">
        <v>-6.7199315199413396</v>
      </c>
      <c r="C417">
        <v>59.007512257567569</v>
      </c>
      <c r="D417">
        <v>963.33692610318428</v>
      </c>
      <c r="E417">
        <v>415</v>
      </c>
      <c r="F417">
        <v>15.635589027404791</v>
      </c>
      <c r="G417">
        <v>0.2774996486306236</v>
      </c>
      <c r="H417">
        <v>0</v>
      </c>
      <c r="I417">
        <v>0</v>
      </c>
      <c r="J417">
        <v>0</v>
      </c>
      <c r="K417">
        <v>4.5411349059433559E-2</v>
      </c>
      <c r="L417">
        <v>0</v>
      </c>
      <c r="M417">
        <v>89.993697339644072</v>
      </c>
      <c r="N417">
        <v>3.3971236188983589</v>
      </c>
      <c r="O417" t="b">
        <v>1</v>
      </c>
      <c r="P417">
        <v>0</v>
      </c>
      <c r="Q417" t="b">
        <v>0</v>
      </c>
      <c r="R417">
        <v>3.3971236188983589</v>
      </c>
      <c r="S417">
        <v>117.4920340823831</v>
      </c>
      <c r="T417">
        <v>511.32533232653111</v>
      </c>
      <c r="U417">
        <v>276.10502471825231</v>
      </c>
      <c r="V417">
        <v>2</v>
      </c>
      <c r="W417">
        <v>963.33692610318451</v>
      </c>
      <c r="X417" t="b">
        <v>0</v>
      </c>
      <c r="Y417">
        <v>963.33692610318451</v>
      </c>
      <c r="Z417" t="b">
        <v>0</v>
      </c>
      <c r="AA417">
        <v>64.738010372489356</v>
      </c>
      <c r="AB417">
        <v>3.4664526723452642</v>
      </c>
      <c r="AC417" t="b">
        <v>0</v>
      </c>
      <c r="AD417">
        <v>0</v>
      </c>
      <c r="AE417">
        <v>-2.2737367544323211E-13</v>
      </c>
      <c r="AF417">
        <v>0.88615967728927358</v>
      </c>
      <c r="AG417">
        <v>30.553841173703969</v>
      </c>
      <c r="AH417">
        <v>38.776308762315921</v>
      </c>
      <c r="AI417">
        <v>3.9117698098710632</v>
      </c>
      <c r="AJ417">
        <v>4.4143075030328163</v>
      </c>
      <c r="AK417">
        <v>3.9117698098710609</v>
      </c>
      <c r="AL417">
        <v>0</v>
      </c>
      <c r="AM417">
        <v>0</v>
      </c>
      <c r="AN417">
        <v>3.9174179162397329</v>
      </c>
      <c r="AO417">
        <v>0</v>
      </c>
      <c r="AP417">
        <v>0.93300615982031354</v>
      </c>
      <c r="AQ417">
        <v>1</v>
      </c>
      <c r="AR417">
        <v>3</v>
      </c>
      <c r="AS417">
        <v>0</v>
      </c>
      <c r="AT417">
        <v>0</v>
      </c>
      <c r="AU417">
        <v>0.9329852784156617</v>
      </c>
      <c r="AV417">
        <v>0.33084623448100831</v>
      </c>
    </row>
    <row r="418" spans="1:48" x14ac:dyDescent="0.35">
      <c r="A418">
        <v>0</v>
      </c>
      <c r="B418">
        <v>-6.7199315199413396</v>
      </c>
      <c r="C418">
        <v>59.020701690712102</v>
      </c>
      <c r="D418">
        <v>1029.897664550916</v>
      </c>
      <c r="E418">
        <v>416</v>
      </c>
      <c r="F418">
        <v>16.715913391113279</v>
      </c>
      <c r="G418">
        <v>0.30781461021082551</v>
      </c>
      <c r="H418">
        <v>0</v>
      </c>
      <c r="I418">
        <v>0</v>
      </c>
      <c r="J418">
        <v>0</v>
      </c>
      <c r="K418">
        <v>4.6628976592524102E-2</v>
      </c>
      <c r="L418">
        <v>0</v>
      </c>
      <c r="M418">
        <v>89.991030700152038</v>
      </c>
      <c r="N418">
        <v>3.9149502605312212</v>
      </c>
      <c r="O418" t="b">
        <v>1</v>
      </c>
      <c r="P418">
        <v>0</v>
      </c>
      <c r="Q418" t="b">
        <v>0</v>
      </c>
      <c r="R418">
        <v>3.9149502605312212</v>
      </c>
      <c r="S418">
        <v>125.6100209863874</v>
      </c>
      <c r="T418">
        <v>546.65481133275807</v>
      </c>
      <c r="U418">
        <v>297.62769611668409</v>
      </c>
      <c r="V418">
        <v>2</v>
      </c>
      <c r="W418">
        <v>1029.897664550916</v>
      </c>
      <c r="X418" t="b">
        <v>0</v>
      </c>
      <c r="Y418">
        <v>1029.897664550916</v>
      </c>
      <c r="Z418" t="b">
        <v>0</v>
      </c>
      <c r="AA418">
        <v>69.784405039363591</v>
      </c>
      <c r="AB418">
        <v>3.9948472046236949</v>
      </c>
      <c r="AC418" t="b">
        <v>0</v>
      </c>
      <c r="AD418">
        <v>0</v>
      </c>
      <c r="AE418">
        <v>-2.2737367544323211E-13</v>
      </c>
      <c r="AF418">
        <v>0.88917767006807324</v>
      </c>
      <c r="AG418">
        <v>30.566255402235779</v>
      </c>
      <c r="AH418">
        <v>41.65709052159491</v>
      </c>
      <c r="AI418">
        <v>4.4927435079626541</v>
      </c>
      <c r="AJ418">
        <v>4.6165358297883259</v>
      </c>
      <c r="AK418">
        <v>4.4927435079626523</v>
      </c>
      <c r="AL418">
        <v>0</v>
      </c>
      <c r="AM418">
        <v>0</v>
      </c>
      <c r="AN418">
        <v>4.4999176556406244</v>
      </c>
      <c r="AO418">
        <v>0</v>
      </c>
      <c r="AP418">
        <v>1.0479519688885779</v>
      </c>
      <c r="AQ418">
        <v>1</v>
      </c>
      <c r="AR418">
        <v>3</v>
      </c>
      <c r="AS418">
        <v>0</v>
      </c>
      <c r="AT418">
        <v>0</v>
      </c>
      <c r="AU418">
        <v>1.0479299754275251</v>
      </c>
      <c r="AV418">
        <v>0.37160681351663227</v>
      </c>
    </row>
    <row r="419" spans="1:48" x14ac:dyDescent="0.35">
      <c r="A419">
        <v>0</v>
      </c>
      <c r="B419">
        <v>-6.7199315199413396</v>
      </c>
      <c r="C419">
        <v>59.035194139036243</v>
      </c>
      <c r="D419">
        <v>1095.550374801119</v>
      </c>
      <c r="E419">
        <v>417</v>
      </c>
      <c r="F419">
        <v>17.781499862670898</v>
      </c>
      <c r="G419">
        <v>0.27950093991449299</v>
      </c>
      <c r="H419">
        <v>0</v>
      </c>
      <c r="I419">
        <v>0</v>
      </c>
      <c r="J419">
        <v>0</v>
      </c>
      <c r="K419">
        <v>4.3363702908084313E-2</v>
      </c>
      <c r="L419">
        <v>0</v>
      </c>
      <c r="M419">
        <v>89.988364060660004</v>
      </c>
      <c r="N419">
        <v>3.9073298977896078</v>
      </c>
      <c r="O419" t="b">
        <v>1</v>
      </c>
      <c r="P419">
        <v>0</v>
      </c>
      <c r="Q419" t="b">
        <v>0</v>
      </c>
      <c r="R419">
        <v>3.9073298977896078</v>
      </c>
      <c r="S419">
        <v>133.61726150764551</v>
      </c>
      <c r="T419">
        <v>581.50232208127341</v>
      </c>
      <c r="U419">
        <v>279.24724418411301</v>
      </c>
      <c r="V419">
        <v>2</v>
      </c>
      <c r="W419">
        <v>1095.550374801119</v>
      </c>
      <c r="X419" t="b">
        <v>0</v>
      </c>
      <c r="Y419">
        <v>1095.550374801119</v>
      </c>
      <c r="Z419" t="b">
        <v>0</v>
      </c>
      <c r="AA419">
        <v>65.47476276075578</v>
      </c>
      <c r="AB419">
        <v>3.9870713242751088</v>
      </c>
      <c r="AC419" t="b">
        <v>0</v>
      </c>
      <c r="AD419">
        <v>0</v>
      </c>
      <c r="AE419">
        <v>0</v>
      </c>
      <c r="AF419">
        <v>0.8837597827936271</v>
      </c>
      <c r="AG419">
        <v>30.580182665729879</v>
      </c>
      <c r="AH419">
        <v>39.32410080978476</v>
      </c>
      <c r="AI419">
        <v>4.511487625824854</v>
      </c>
      <c r="AJ419">
        <v>4.5710420195746906</v>
      </c>
      <c r="AK419">
        <v>4.511487625824854</v>
      </c>
      <c r="AL419">
        <v>0</v>
      </c>
      <c r="AM419">
        <v>0</v>
      </c>
      <c r="AN419">
        <v>4.5179756251921708</v>
      </c>
      <c r="AO419">
        <v>0</v>
      </c>
      <c r="AP419">
        <v>1.0613167442757021</v>
      </c>
      <c r="AQ419">
        <v>1</v>
      </c>
      <c r="AR419">
        <v>3</v>
      </c>
      <c r="AS419">
        <v>0</v>
      </c>
      <c r="AT419">
        <v>0</v>
      </c>
      <c r="AU419">
        <v>1.061293983658619</v>
      </c>
      <c r="AV419">
        <v>0.37634582912933212</v>
      </c>
    </row>
    <row r="420" spans="1:48" x14ac:dyDescent="0.35">
      <c r="A420">
        <v>0</v>
      </c>
      <c r="B420">
        <v>-6.7199315199413396</v>
      </c>
      <c r="C420">
        <v>59.064309564213211</v>
      </c>
      <c r="D420">
        <v>1155.6296799176901</v>
      </c>
      <c r="E420">
        <v>418</v>
      </c>
      <c r="F420">
        <v>18.75662631988525</v>
      </c>
      <c r="G420">
        <v>0.27477573744117478</v>
      </c>
      <c r="H420">
        <v>0</v>
      </c>
      <c r="I420">
        <v>0</v>
      </c>
      <c r="J420">
        <v>0</v>
      </c>
      <c r="K420">
        <v>4.5712736753035693E-2</v>
      </c>
      <c r="L420">
        <v>0</v>
      </c>
      <c r="M420">
        <v>89.98569742116797</v>
      </c>
      <c r="N420">
        <v>4.0867357436555389</v>
      </c>
      <c r="O420" t="b">
        <v>1</v>
      </c>
      <c r="P420">
        <v>0</v>
      </c>
      <c r="Q420" t="b">
        <v>0</v>
      </c>
      <c r="R420">
        <v>4.0867357436555389</v>
      </c>
      <c r="S420">
        <v>140.9447495060096</v>
      </c>
      <c r="T420">
        <v>613.39154985015398</v>
      </c>
      <c r="U420">
        <v>276.88474965945949</v>
      </c>
      <c r="V420">
        <v>2</v>
      </c>
      <c r="W420">
        <v>1155.6296799176901</v>
      </c>
      <c r="X420" t="b">
        <v>0</v>
      </c>
      <c r="Y420">
        <v>1155.6296799176901</v>
      </c>
      <c r="Z420" t="b">
        <v>0</v>
      </c>
      <c r="AA420">
        <v>64.920831534049455</v>
      </c>
      <c r="AB420">
        <v>4.1701385139342237</v>
      </c>
      <c r="AC420" t="b">
        <v>0</v>
      </c>
      <c r="AD420">
        <v>0</v>
      </c>
      <c r="AE420">
        <v>0</v>
      </c>
      <c r="AF420">
        <v>0.88180674789735813</v>
      </c>
      <c r="AG420">
        <v>30.59476237151949</v>
      </c>
      <c r="AH420">
        <v>39.077768654582762</v>
      </c>
      <c r="AI420">
        <v>4.7290843757748453</v>
      </c>
      <c r="AJ420">
        <v>4.61872856219982</v>
      </c>
      <c r="AK420">
        <v>4.7290843757748453</v>
      </c>
      <c r="AL420">
        <v>0</v>
      </c>
      <c r="AM420">
        <v>0</v>
      </c>
      <c r="AN420">
        <v>4.7338680600275422</v>
      </c>
      <c r="AO420">
        <v>0</v>
      </c>
      <c r="AP420">
        <v>1.1095079472256291</v>
      </c>
      <c r="AQ420">
        <v>1</v>
      </c>
      <c r="AR420">
        <v>3</v>
      </c>
      <c r="AS420">
        <v>0</v>
      </c>
      <c r="AT420">
        <v>0</v>
      </c>
      <c r="AU420">
        <v>1.1094846398749321</v>
      </c>
      <c r="AV420">
        <v>0.39343473451207328</v>
      </c>
    </row>
    <row r="421" spans="1:48" x14ac:dyDescent="0.35">
      <c r="A421">
        <v>0</v>
      </c>
      <c r="B421">
        <v>-6.7199315199413396</v>
      </c>
      <c r="C421">
        <v>59.141230337527197</v>
      </c>
      <c r="D421">
        <v>1203.5125760082401</v>
      </c>
      <c r="E421">
        <v>419</v>
      </c>
      <c r="F421">
        <v>19.533797073364259</v>
      </c>
      <c r="G421">
        <v>8.1643785898605437E-2</v>
      </c>
      <c r="H421">
        <v>0</v>
      </c>
      <c r="I421">
        <v>0</v>
      </c>
      <c r="J421">
        <v>0</v>
      </c>
      <c r="K421">
        <v>4.989542164080904E-2</v>
      </c>
      <c r="L421">
        <v>0</v>
      </c>
      <c r="M421">
        <v>89.983030781675936</v>
      </c>
      <c r="N421">
        <v>2.2451846781459919</v>
      </c>
      <c r="O421" t="b">
        <v>1</v>
      </c>
      <c r="P421">
        <v>0</v>
      </c>
      <c r="Q421" t="b">
        <v>0</v>
      </c>
      <c r="R421">
        <v>2.2451846781459919</v>
      </c>
      <c r="S421">
        <v>146.78471962133719</v>
      </c>
      <c r="T421">
        <v>638.80709979205938</v>
      </c>
      <c r="U421">
        <v>146.0638030728006</v>
      </c>
      <c r="V421">
        <v>2</v>
      </c>
      <c r="W421">
        <v>1203.5125760082401</v>
      </c>
      <c r="X421" t="b">
        <v>0</v>
      </c>
      <c r="Y421">
        <v>1203.5125760082401</v>
      </c>
      <c r="Z421" t="b">
        <v>0</v>
      </c>
      <c r="AA421">
        <v>34.247402806310163</v>
      </c>
      <c r="AB421">
        <v>2.2910047736183592</v>
      </c>
      <c r="AC421" t="b">
        <v>0</v>
      </c>
      <c r="AD421">
        <v>0</v>
      </c>
      <c r="AE421">
        <v>2.2737367544323211E-13</v>
      </c>
      <c r="AF421">
        <v>0.82486308069242276</v>
      </c>
      <c r="AG421">
        <v>30.610267719084039</v>
      </c>
      <c r="AH421">
        <v>22.037629508156151</v>
      </c>
      <c r="AI421">
        <v>2.7774364342930702</v>
      </c>
      <c r="AJ421">
        <v>3.859602540900227</v>
      </c>
      <c r="AK421">
        <v>2.7774364342930711</v>
      </c>
      <c r="AL421">
        <v>0</v>
      </c>
      <c r="AM421">
        <v>0</v>
      </c>
      <c r="AN421">
        <v>2.7776256072398362</v>
      </c>
      <c r="AO421">
        <v>0</v>
      </c>
      <c r="AP421">
        <v>0.77987094109154598</v>
      </c>
      <c r="AQ421">
        <v>1</v>
      </c>
      <c r="AR421">
        <v>3</v>
      </c>
      <c r="AS421">
        <v>0</v>
      </c>
      <c r="AT421">
        <v>0</v>
      </c>
      <c r="AU421">
        <v>0.77984899673363084</v>
      </c>
      <c r="AV421">
        <v>0.27654252430568982</v>
      </c>
    </row>
    <row r="422" spans="1:48" x14ac:dyDescent="0.35">
      <c r="A422">
        <v>-61.868778787841329</v>
      </c>
      <c r="B422">
        <v>55.148847267899988</v>
      </c>
      <c r="C422">
        <v>59.23264920049261</v>
      </c>
      <c r="D422">
        <v>1177.0990840952011</v>
      </c>
      <c r="E422">
        <v>420</v>
      </c>
      <c r="F422">
        <v>19.105088806152349</v>
      </c>
      <c r="G422">
        <v>-0.31096547581300937</v>
      </c>
      <c r="H422">
        <v>1.2926586137513389</v>
      </c>
      <c r="I422">
        <v>0</v>
      </c>
      <c r="J422">
        <v>0</v>
      </c>
      <c r="K422">
        <v>5.6414730734318103E-2</v>
      </c>
      <c r="L422">
        <v>0</v>
      </c>
      <c r="M422">
        <v>89.992639693530691</v>
      </c>
      <c r="N422">
        <v>-1.829545707997051</v>
      </c>
      <c r="O422" t="b">
        <v>1</v>
      </c>
      <c r="P422">
        <v>0</v>
      </c>
      <c r="Q422" t="b">
        <v>0</v>
      </c>
      <c r="R422">
        <v>-1.829545707997051</v>
      </c>
      <c r="S422">
        <v>143.56323520815789</v>
      </c>
      <c r="T422">
        <v>624.78719962590321</v>
      </c>
      <c r="U422">
        <v>-121.6946285522601</v>
      </c>
      <c r="V422">
        <v>2</v>
      </c>
      <c r="W422">
        <v>1177.099084095202</v>
      </c>
      <c r="X422" t="b">
        <v>0</v>
      </c>
      <c r="Y422">
        <v>1177.099084095202</v>
      </c>
      <c r="Z422" t="b">
        <v>0</v>
      </c>
      <c r="AA422">
        <v>-28.533592003737439</v>
      </c>
      <c r="AB422">
        <v>-1.866883375507195</v>
      </c>
      <c r="AC422" t="b">
        <v>0</v>
      </c>
      <c r="AD422">
        <v>0</v>
      </c>
      <c r="AE422">
        <v>-4.5474735088646412E-13</v>
      </c>
      <c r="AF422">
        <v>0.87405120748751497</v>
      </c>
      <c r="AG422">
        <v>30.62289012211129</v>
      </c>
      <c r="AH422">
        <v>-13.23769667984226</v>
      </c>
      <c r="AI422">
        <v>-1.631751668600431</v>
      </c>
      <c r="AJ422">
        <v>15.295895323895181</v>
      </c>
      <c r="AK422">
        <v>-1.631751668600431</v>
      </c>
      <c r="AL422">
        <v>2</v>
      </c>
      <c r="AM422">
        <v>0</v>
      </c>
      <c r="AN422">
        <v>-0.33369368722309328</v>
      </c>
      <c r="AO422">
        <v>0</v>
      </c>
      <c r="AP422">
        <v>0.2528937894321604</v>
      </c>
      <c r="AQ422">
        <v>1</v>
      </c>
      <c r="AR422">
        <v>3</v>
      </c>
      <c r="AS422">
        <v>0</v>
      </c>
      <c r="AT422">
        <v>0</v>
      </c>
      <c r="AU422">
        <v>0.25287798729341687</v>
      </c>
      <c r="AV422">
        <v>8.967315113614209E-2</v>
      </c>
    </row>
    <row r="423" spans="1:48" x14ac:dyDescent="0.35">
      <c r="A423">
        <v>-36.660594124632347</v>
      </c>
      <c r="B423">
        <v>29.94066260469101</v>
      </c>
      <c r="C423">
        <v>59.292154149442553</v>
      </c>
      <c r="D423">
        <v>1088.812969861699</v>
      </c>
      <c r="E423">
        <v>421</v>
      </c>
      <c r="F423">
        <v>17.672147369384771</v>
      </c>
      <c r="G423">
        <v>-0.3891566359628067</v>
      </c>
      <c r="H423">
        <v>0.76597006937788292</v>
      </c>
      <c r="I423">
        <v>0</v>
      </c>
      <c r="J423">
        <v>0</v>
      </c>
      <c r="K423">
        <v>6.3769626865866846E-2</v>
      </c>
      <c r="L423">
        <v>0</v>
      </c>
      <c r="M423">
        <v>90.009522532791124</v>
      </c>
      <c r="N423">
        <v>-2.4503679173867572</v>
      </c>
      <c r="O423" t="b">
        <v>1</v>
      </c>
      <c r="P423">
        <v>0</v>
      </c>
      <c r="Q423" t="b">
        <v>0</v>
      </c>
      <c r="R423">
        <v>-2.4503679173867572</v>
      </c>
      <c r="S423">
        <v>132.79554338460909</v>
      </c>
      <c r="T423">
        <v>577.92620480981907</v>
      </c>
      <c r="U423">
        <v>-176.2053860420867</v>
      </c>
      <c r="V423">
        <v>2</v>
      </c>
      <c r="W423">
        <v>1088.812969861699</v>
      </c>
      <c r="X423" t="b">
        <v>0</v>
      </c>
      <c r="Y423">
        <v>1088.812969861699</v>
      </c>
      <c r="Z423" t="b">
        <v>0</v>
      </c>
      <c r="AA423">
        <v>-41.314663218901629</v>
      </c>
      <c r="AB423">
        <v>-2.5003754259048541</v>
      </c>
      <c r="AC423" t="b">
        <v>0</v>
      </c>
      <c r="AD423">
        <v>0</v>
      </c>
      <c r="AE423">
        <v>0</v>
      </c>
      <c r="AF423">
        <v>0.89950202028478021</v>
      </c>
      <c r="AG423">
        <v>30.630287018565049</v>
      </c>
      <c r="AH423">
        <v>-19.725383775364811</v>
      </c>
      <c r="AI423">
        <v>-2.2490927470718338</v>
      </c>
      <c r="AJ423">
        <v>21.58927944353681</v>
      </c>
      <c r="AK423">
        <v>-2.2490927470718338</v>
      </c>
      <c r="AL423">
        <v>2</v>
      </c>
      <c r="AM423">
        <v>0</v>
      </c>
      <c r="AN423">
        <v>-1.474125148448644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 x14ac:dyDescent="0.35">
      <c r="A424">
        <v>0</v>
      </c>
      <c r="B424">
        <v>-6.7199315199413396</v>
      </c>
      <c r="C424">
        <v>59.358524077889591</v>
      </c>
      <c r="D424">
        <v>1029.0341863656399</v>
      </c>
      <c r="E424">
        <v>422</v>
      </c>
      <c r="F424">
        <v>16.701898574829102</v>
      </c>
      <c r="G424">
        <v>-0.13506650643847259</v>
      </c>
      <c r="H424">
        <v>0</v>
      </c>
      <c r="I424">
        <v>0</v>
      </c>
      <c r="J424">
        <v>0</v>
      </c>
      <c r="K424">
        <v>6.646611471477204E-2</v>
      </c>
      <c r="L424">
        <v>0</v>
      </c>
      <c r="M424">
        <v>90.014129820704767</v>
      </c>
      <c r="N424">
        <v>-5.2410522439065993E-2</v>
      </c>
      <c r="O424" t="b">
        <v>1</v>
      </c>
      <c r="P424">
        <v>0</v>
      </c>
      <c r="Q424" t="b">
        <v>0</v>
      </c>
      <c r="R424">
        <v>-5.2410522439065993E-2</v>
      </c>
      <c r="S424">
        <v>125.50470808326411</v>
      </c>
      <c r="T424">
        <v>546.19648957836546</v>
      </c>
      <c r="U424">
        <v>-3.9877677149794661</v>
      </c>
      <c r="V424">
        <v>2</v>
      </c>
      <c r="W424">
        <v>1029.0341863656399</v>
      </c>
      <c r="X424" t="b">
        <v>0</v>
      </c>
      <c r="Y424">
        <v>1029.0341863656399</v>
      </c>
      <c r="Z424" t="b">
        <v>0</v>
      </c>
      <c r="AA424">
        <v>-0.93500706102272146</v>
      </c>
      <c r="AB424">
        <v>-5.3480124937822449E-2</v>
      </c>
      <c r="AC424" t="b">
        <v>0</v>
      </c>
      <c r="AD424">
        <v>0</v>
      </c>
      <c r="AE424">
        <v>-4.5474735088646412E-13</v>
      </c>
      <c r="AF424">
        <v>0</v>
      </c>
      <c r="AG424">
        <v>30.638192000757389</v>
      </c>
      <c r="AH424">
        <v>0.67603817099043062</v>
      </c>
      <c r="AI424">
        <v>7.2850013925903095E-2</v>
      </c>
      <c r="AJ424">
        <v>1.6110452320131521</v>
      </c>
      <c r="AK424">
        <v>7.2850013925903068E-2</v>
      </c>
      <c r="AL424">
        <v>0</v>
      </c>
      <c r="AM424">
        <v>0</v>
      </c>
      <c r="AN424">
        <v>7.4841706036221811E-2</v>
      </c>
      <c r="AO424">
        <v>0</v>
      </c>
      <c r="AP424">
        <v>0.27981358220777741</v>
      </c>
      <c r="AQ424">
        <v>1</v>
      </c>
      <c r="AR424">
        <v>3</v>
      </c>
      <c r="AS424">
        <v>0</v>
      </c>
      <c r="AT424">
        <v>0</v>
      </c>
      <c r="AU424">
        <v>0.27979730040689937</v>
      </c>
      <c r="AV424">
        <v>9.9219018133673703E-2</v>
      </c>
    </row>
    <row r="425" spans="1:48" x14ac:dyDescent="0.35">
      <c r="A425">
        <v>0</v>
      </c>
      <c r="B425">
        <v>-6.7199315199413396</v>
      </c>
      <c r="C425">
        <v>59.413664009426682</v>
      </c>
      <c r="D425">
        <v>1019.1500651689799</v>
      </c>
      <c r="E425">
        <v>423</v>
      </c>
      <c r="F425">
        <v>16.54147281646728</v>
      </c>
      <c r="G425">
        <v>-1.280613238121076E-2</v>
      </c>
      <c r="H425">
        <v>0</v>
      </c>
      <c r="I425">
        <v>0</v>
      </c>
      <c r="J425">
        <v>0</v>
      </c>
      <c r="K425">
        <v>5.8480099969458021E-2</v>
      </c>
      <c r="L425">
        <v>0</v>
      </c>
      <c r="M425">
        <v>90.011463181212733</v>
      </c>
      <c r="N425">
        <v>1.0301252020074581</v>
      </c>
      <c r="O425" t="b">
        <v>1</v>
      </c>
      <c r="P425">
        <v>0</v>
      </c>
      <c r="Q425" t="b">
        <v>0</v>
      </c>
      <c r="R425">
        <v>1.0301252020074581</v>
      </c>
      <c r="S425">
        <v>124.2992051350795</v>
      </c>
      <c r="T425">
        <v>540.95014074786616</v>
      </c>
      <c r="U425">
        <v>79.139452770364301</v>
      </c>
      <c r="V425">
        <v>2</v>
      </c>
      <c r="W425">
        <v>1019.1500651689799</v>
      </c>
      <c r="X425" t="b">
        <v>0</v>
      </c>
      <c r="Y425">
        <v>1019.1500651689799</v>
      </c>
      <c r="Z425" t="b">
        <v>0</v>
      </c>
      <c r="AA425">
        <v>18.5557315356684</v>
      </c>
      <c r="AB425">
        <v>1.0511481653137329</v>
      </c>
      <c r="AC425" t="b">
        <v>0</v>
      </c>
      <c r="AD425">
        <v>0</v>
      </c>
      <c r="AE425">
        <v>1.13686837721616E-13</v>
      </c>
      <c r="AF425">
        <v>0.75173085988578314</v>
      </c>
      <c r="AG425">
        <v>30.638192000757389</v>
      </c>
      <c r="AH425">
        <v>13.101915763731551</v>
      </c>
      <c r="AI425">
        <v>1.3983038629988429</v>
      </c>
      <c r="AJ425">
        <v>3.252801360510535</v>
      </c>
      <c r="AK425">
        <v>1.3983038629988429</v>
      </c>
      <c r="AL425">
        <v>0</v>
      </c>
      <c r="AM425">
        <v>0</v>
      </c>
      <c r="AN425">
        <v>1.3983045901319651</v>
      </c>
      <c r="AO425">
        <v>0</v>
      </c>
      <c r="AP425">
        <v>0.50108518076377517</v>
      </c>
      <c r="AQ425">
        <v>1</v>
      </c>
      <c r="AR425">
        <v>3</v>
      </c>
      <c r="AS425">
        <v>0</v>
      </c>
      <c r="AT425">
        <v>0</v>
      </c>
      <c r="AU425">
        <v>0.50106583091252499</v>
      </c>
      <c r="AV425">
        <v>0.17768312879064571</v>
      </c>
    </row>
    <row r="426" spans="1:48" x14ac:dyDescent="0.35">
      <c r="A426">
        <v>0</v>
      </c>
      <c r="B426">
        <v>-6.7199315199413396</v>
      </c>
      <c r="C426">
        <v>59.457751772173793</v>
      </c>
      <c r="D426">
        <v>1030.365245779501</v>
      </c>
      <c r="E426">
        <v>424</v>
      </c>
      <c r="F426">
        <v>16.723502540588381</v>
      </c>
      <c r="G426">
        <v>0.20429434076271891</v>
      </c>
      <c r="H426">
        <v>0</v>
      </c>
      <c r="I426">
        <v>0</v>
      </c>
      <c r="J426">
        <v>0</v>
      </c>
      <c r="K426">
        <v>5.2448510467170861E-2</v>
      </c>
      <c r="L426">
        <v>0</v>
      </c>
      <c r="M426">
        <v>90.008796541720699</v>
      </c>
      <c r="N426">
        <v>2.989072971299453</v>
      </c>
      <c r="O426" t="b">
        <v>1</v>
      </c>
      <c r="P426">
        <v>0</v>
      </c>
      <c r="Q426" t="b">
        <v>0</v>
      </c>
      <c r="R426">
        <v>2.989072971299453</v>
      </c>
      <c r="S426">
        <v>125.6670488736785</v>
      </c>
      <c r="T426">
        <v>546.90299669824901</v>
      </c>
      <c r="U426">
        <v>227.13626662287101</v>
      </c>
      <c r="V426">
        <v>2</v>
      </c>
      <c r="W426">
        <v>1030.365245779501</v>
      </c>
      <c r="X426" t="b">
        <v>0</v>
      </c>
      <c r="Y426">
        <v>1030.365245779501</v>
      </c>
      <c r="Z426" t="b">
        <v>0</v>
      </c>
      <c r="AA426">
        <v>53.256365035749702</v>
      </c>
      <c r="AB426">
        <v>3.050074460509645</v>
      </c>
      <c r="AC426" t="b">
        <v>0</v>
      </c>
      <c r="AD426">
        <v>0</v>
      </c>
      <c r="AE426">
        <v>0</v>
      </c>
      <c r="AF426">
        <v>0.87120565866165067</v>
      </c>
      <c r="AG426">
        <v>30.64640165788369</v>
      </c>
      <c r="AH426">
        <v>32.446655273908149</v>
      </c>
      <c r="AI426">
        <v>3.5009810028038402</v>
      </c>
      <c r="AJ426">
        <v>4.1789455946354828</v>
      </c>
      <c r="AK426">
        <v>3.5009810028038402</v>
      </c>
      <c r="AL426">
        <v>0</v>
      </c>
      <c r="AM426">
        <v>0</v>
      </c>
      <c r="AN426">
        <v>3.505352404348629</v>
      </c>
      <c r="AO426">
        <v>0</v>
      </c>
      <c r="AP426">
        <v>0.86981171380170785</v>
      </c>
      <c r="AQ426">
        <v>1</v>
      </c>
      <c r="AR426">
        <v>3</v>
      </c>
      <c r="AS426">
        <v>0</v>
      </c>
      <c r="AT426">
        <v>0</v>
      </c>
      <c r="AU426">
        <v>0.86978924018073622</v>
      </c>
      <c r="AV426">
        <v>0.30843626535518459</v>
      </c>
    </row>
    <row r="427" spans="1:48" x14ac:dyDescent="0.35">
      <c r="A427">
        <v>0</v>
      </c>
      <c r="B427">
        <v>-6.7199315199413396</v>
      </c>
      <c r="C427">
        <v>59.516233783973902</v>
      </c>
      <c r="D427">
        <v>1122.3550865658949</v>
      </c>
      <c r="E427">
        <v>425</v>
      </c>
      <c r="F427">
        <v>18.216557884216311</v>
      </c>
      <c r="G427">
        <v>0.59153299245452962</v>
      </c>
      <c r="H427">
        <v>0</v>
      </c>
      <c r="I427">
        <v>0</v>
      </c>
      <c r="J427">
        <v>0</v>
      </c>
      <c r="K427">
        <v>5.8495991658313651E-2</v>
      </c>
      <c r="L427">
        <v>0</v>
      </c>
      <c r="M427">
        <v>90.006129902228665</v>
      </c>
      <c r="N427">
        <v>7.0544059291760304</v>
      </c>
      <c r="O427" t="b">
        <v>1</v>
      </c>
      <c r="P427">
        <v>0</v>
      </c>
      <c r="Q427" t="b">
        <v>0</v>
      </c>
      <c r="R427">
        <v>7.0544059291760304</v>
      </c>
      <c r="S427">
        <v>136.88646050012579</v>
      </c>
      <c r="T427">
        <v>595.72987609654763</v>
      </c>
      <c r="U427">
        <v>492.12036169381781</v>
      </c>
      <c r="V427">
        <v>2</v>
      </c>
      <c r="W427">
        <v>1122.355086565896</v>
      </c>
      <c r="X427" t="b">
        <v>0</v>
      </c>
      <c r="Y427">
        <v>1122.355086565896</v>
      </c>
      <c r="Z427" t="b">
        <v>0</v>
      </c>
      <c r="AA427">
        <v>115.3868645177956</v>
      </c>
      <c r="AB427">
        <v>7.1983733971183987</v>
      </c>
      <c r="AC427" t="b">
        <v>0</v>
      </c>
      <c r="AD427">
        <v>0</v>
      </c>
      <c r="AE427">
        <v>-6.8212102632969618E-13</v>
      </c>
      <c r="AF427">
        <v>0.91196697792276882</v>
      </c>
      <c r="AG427">
        <v>30.658759583216739</v>
      </c>
      <c r="AH427">
        <v>67.157784531851291</v>
      </c>
      <c r="AI427">
        <v>7.8932390880144387</v>
      </c>
      <c r="AJ427">
        <v>5.912102728350412</v>
      </c>
      <c r="AK427">
        <v>7.8932390880144334</v>
      </c>
      <c r="AL427">
        <v>0</v>
      </c>
      <c r="AM427">
        <v>0</v>
      </c>
      <c r="AN427">
        <v>7.9223453908971511</v>
      </c>
      <c r="AO427">
        <v>0</v>
      </c>
      <c r="AP427">
        <v>1.684423623716192</v>
      </c>
      <c r="AQ427">
        <v>1</v>
      </c>
      <c r="AR427">
        <v>3</v>
      </c>
      <c r="AS427">
        <v>0</v>
      </c>
      <c r="AT427">
        <v>0</v>
      </c>
      <c r="AU427">
        <v>1.684402225125565</v>
      </c>
      <c r="AV427">
        <v>0.59730645962663032</v>
      </c>
    </row>
    <row r="428" spans="1:48" x14ac:dyDescent="0.35">
      <c r="A428">
        <v>0</v>
      </c>
      <c r="B428">
        <v>-6.7199315199413396</v>
      </c>
      <c r="C428">
        <v>59.561783463567643</v>
      </c>
      <c r="D428">
        <v>1296.673114966813</v>
      </c>
      <c r="E428">
        <v>426</v>
      </c>
      <c r="F428">
        <v>21.045853614807129</v>
      </c>
      <c r="G428">
        <v>1.031532917934785</v>
      </c>
      <c r="H428">
        <v>0</v>
      </c>
      <c r="I428">
        <v>0</v>
      </c>
      <c r="J428">
        <v>0</v>
      </c>
      <c r="K428">
        <v>5.6806287343200923E-2</v>
      </c>
      <c r="L428">
        <v>0</v>
      </c>
      <c r="M428">
        <v>90.003463262736631</v>
      </c>
      <c r="N428">
        <v>13.155523362404731</v>
      </c>
      <c r="O428" t="b">
        <v>1</v>
      </c>
      <c r="P428">
        <v>0</v>
      </c>
      <c r="Q428" t="b">
        <v>0</v>
      </c>
      <c r="R428">
        <v>13.155523362404731</v>
      </c>
      <c r="S428">
        <v>158.1469138047681</v>
      </c>
      <c r="T428">
        <v>688.25536887835096</v>
      </c>
      <c r="U428">
        <v>794.36260438406259</v>
      </c>
      <c r="V428">
        <v>2</v>
      </c>
      <c r="W428">
        <v>1296.673114966813</v>
      </c>
      <c r="X428" t="b">
        <v>0</v>
      </c>
      <c r="Y428">
        <v>1296.673114966813</v>
      </c>
      <c r="Z428" t="b">
        <v>0</v>
      </c>
      <c r="AA428">
        <v>186.2532366971935</v>
      </c>
      <c r="AB428">
        <v>13.424003431025231</v>
      </c>
      <c r="AC428" t="b">
        <v>0</v>
      </c>
      <c r="AD428">
        <v>0</v>
      </c>
      <c r="AE428">
        <v>0</v>
      </c>
      <c r="AF428">
        <v>0.92547577329673802</v>
      </c>
      <c r="AG428">
        <v>30.67869467889685</v>
      </c>
      <c r="AH428">
        <v>106.82130411725289</v>
      </c>
      <c r="AI428">
        <v>14.50497551460059</v>
      </c>
      <c r="AJ428">
        <v>7.9607750847722514</v>
      </c>
      <c r="AK428">
        <v>14.50497551460059</v>
      </c>
      <c r="AL428">
        <v>0</v>
      </c>
      <c r="AM428">
        <v>0</v>
      </c>
      <c r="AN428">
        <v>14.59129573074331</v>
      </c>
      <c r="AO428">
        <v>0</v>
      </c>
      <c r="AP428">
        <v>2.964372343334349</v>
      </c>
      <c r="AQ428">
        <v>1</v>
      </c>
      <c r="AR428">
        <v>3</v>
      </c>
      <c r="AS428">
        <v>0</v>
      </c>
      <c r="AT428">
        <v>0</v>
      </c>
      <c r="AU428">
        <v>2.9643745633805931</v>
      </c>
      <c r="AV428">
        <v>1.0511978962317661</v>
      </c>
    </row>
    <row r="429" spans="1:48" x14ac:dyDescent="0.35">
      <c r="A429">
        <v>0</v>
      </c>
      <c r="B429">
        <v>-6.7199315199413396</v>
      </c>
      <c r="C429">
        <v>59.602258015922793</v>
      </c>
      <c r="D429">
        <v>1580.968483469934</v>
      </c>
      <c r="E429">
        <v>427</v>
      </c>
      <c r="F429">
        <v>25.66015357971191</v>
      </c>
      <c r="G429">
        <v>1.4853317487193229</v>
      </c>
      <c r="H429">
        <v>0</v>
      </c>
      <c r="I429">
        <v>0</v>
      </c>
      <c r="J429">
        <v>0</v>
      </c>
      <c r="K429">
        <v>6.0375193214555027E-2</v>
      </c>
      <c r="L429">
        <v>0</v>
      </c>
      <c r="M429">
        <v>90.000796623244597</v>
      </c>
      <c r="N429">
        <v>22.37633287963115</v>
      </c>
      <c r="O429" t="b">
        <v>1</v>
      </c>
      <c r="P429">
        <v>0</v>
      </c>
      <c r="Q429" t="b">
        <v>0</v>
      </c>
      <c r="R429">
        <v>22.37633287963115</v>
      </c>
      <c r="S429">
        <v>192.82059880587079</v>
      </c>
      <c r="T429">
        <v>839.15524600314995</v>
      </c>
      <c r="U429">
        <v>1108.1712248954709</v>
      </c>
      <c r="V429">
        <v>2</v>
      </c>
      <c r="W429">
        <v>1580.968483469934</v>
      </c>
      <c r="X429" t="b">
        <v>0</v>
      </c>
      <c r="Y429">
        <v>1580.968483469934</v>
      </c>
      <c r="Z429" t="b">
        <v>0</v>
      </c>
      <c r="AA429">
        <v>259.83156346026021</v>
      </c>
      <c r="AB429">
        <v>22.8329927343175</v>
      </c>
      <c r="AC429" t="b">
        <v>0</v>
      </c>
      <c r="AD429">
        <v>0</v>
      </c>
      <c r="AE429">
        <v>-4.5474735088646412E-13</v>
      </c>
      <c r="AF429">
        <v>0.93116946351679508</v>
      </c>
      <c r="AG429">
        <v>30.71016621024653</v>
      </c>
      <c r="AH429">
        <v>148.10928408253139</v>
      </c>
      <c r="AI429">
        <v>24.520770524500421</v>
      </c>
      <c r="AJ429">
        <v>10.194441481544031</v>
      </c>
      <c r="AK429">
        <v>24.52077052450041</v>
      </c>
      <c r="AL429">
        <v>0</v>
      </c>
      <c r="AM429">
        <v>0</v>
      </c>
      <c r="AN429">
        <v>24.526919706523898</v>
      </c>
      <c r="AO429">
        <v>0</v>
      </c>
      <c r="AP429">
        <v>4.9050520223392606</v>
      </c>
      <c r="AQ429">
        <v>1</v>
      </c>
      <c r="AR429">
        <v>0</v>
      </c>
      <c r="AS429">
        <v>0</v>
      </c>
      <c r="AT429">
        <v>0</v>
      </c>
      <c r="AU429">
        <v>4.905115516846613</v>
      </c>
      <c r="AV429">
        <v>1.739404721582394</v>
      </c>
    </row>
    <row r="430" spans="1:48" x14ac:dyDescent="0.35">
      <c r="A430">
        <v>0</v>
      </c>
      <c r="B430">
        <v>-6.7199315199413396</v>
      </c>
      <c r="C430">
        <v>59.674731572612522</v>
      </c>
      <c r="D430">
        <v>1174.268116733756</v>
      </c>
      <c r="E430">
        <v>428</v>
      </c>
      <c r="F430">
        <v>30.45582733154297</v>
      </c>
      <c r="G430">
        <v>0.86878485113445292</v>
      </c>
      <c r="H430">
        <v>0</v>
      </c>
      <c r="I430">
        <v>0</v>
      </c>
      <c r="J430">
        <v>0</v>
      </c>
      <c r="K430">
        <v>6.7274453894082098E-2</v>
      </c>
      <c r="L430">
        <v>0</v>
      </c>
      <c r="M430">
        <v>89.998129983752563</v>
      </c>
      <c r="N430">
        <v>16.63116449989927</v>
      </c>
      <c r="O430" t="b">
        <v>1</v>
      </c>
      <c r="P430">
        <v>0</v>
      </c>
      <c r="Q430" t="b">
        <v>0</v>
      </c>
      <c r="R430">
        <v>16.63116449989927</v>
      </c>
      <c r="S430">
        <v>228.85719857263049</v>
      </c>
      <c r="T430">
        <v>995.98652818808785</v>
      </c>
      <c r="U430">
        <v>693.95205115911199</v>
      </c>
      <c r="V430">
        <v>3</v>
      </c>
      <c r="W430">
        <v>1174.268116733756</v>
      </c>
      <c r="X430" t="b">
        <v>1</v>
      </c>
      <c r="Y430">
        <v>1174.268116733756</v>
      </c>
      <c r="Z430" t="b">
        <v>0</v>
      </c>
      <c r="AA430">
        <v>162.71009602882839</v>
      </c>
      <c r="AB430">
        <v>16.97057602030538</v>
      </c>
      <c r="AC430" t="b">
        <v>0</v>
      </c>
      <c r="AD430">
        <v>0</v>
      </c>
      <c r="AE430">
        <v>4.5474735088646412E-13</v>
      </c>
      <c r="AF430">
        <v>0.93387512685687102</v>
      </c>
      <c r="AG430">
        <v>30.759606651219858</v>
      </c>
      <c r="AH430">
        <v>147.77871568893909</v>
      </c>
      <c r="AI430">
        <v>18.17221117926438</v>
      </c>
      <c r="AJ430">
        <v>9.7718488281856253</v>
      </c>
      <c r="AK430">
        <v>18.172211179264391</v>
      </c>
      <c r="AL430">
        <v>0</v>
      </c>
      <c r="AM430">
        <v>0</v>
      </c>
      <c r="AN430">
        <v>18.222065267221431</v>
      </c>
      <c r="AO430">
        <v>0</v>
      </c>
      <c r="AP430">
        <v>3.7673300589539118</v>
      </c>
      <c r="AQ430">
        <v>1</v>
      </c>
      <c r="AR430">
        <v>0</v>
      </c>
      <c r="AS430">
        <v>0</v>
      </c>
      <c r="AT430">
        <v>0</v>
      </c>
      <c r="AU430">
        <v>3.7673685230527041</v>
      </c>
      <c r="AV430">
        <v>1.335947863905053</v>
      </c>
    </row>
    <row r="431" spans="1:48" x14ac:dyDescent="0.35">
      <c r="A431">
        <v>0</v>
      </c>
      <c r="B431">
        <v>-6.7199315199413396</v>
      </c>
      <c r="C431">
        <v>59.778018705205547</v>
      </c>
      <c r="D431">
        <v>1232.4379224956219</v>
      </c>
      <c r="E431">
        <v>429</v>
      </c>
      <c r="F431">
        <v>31.964519882202151</v>
      </c>
      <c r="G431">
        <v>0.29316743215139862</v>
      </c>
      <c r="H431">
        <v>0</v>
      </c>
      <c r="I431">
        <v>0</v>
      </c>
      <c r="J431">
        <v>0</v>
      </c>
      <c r="K431">
        <v>6.9209970959700884E-2</v>
      </c>
      <c r="L431">
        <v>0</v>
      </c>
      <c r="M431">
        <v>89.995463344260529</v>
      </c>
      <c r="N431">
        <v>7.6434804699942704</v>
      </c>
      <c r="O431" t="b">
        <v>1</v>
      </c>
      <c r="P431">
        <v>0</v>
      </c>
      <c r="Q431" t="b">
        <v>0</v>
      </c>
      <c r="R431">
        <v>7.6434804699942704</v>
      </c>
      <c r="S431">
        <v>240.1941143914845</v>
      </c>
      <c r="T431">
        <v>1045.3247858317411</v>
      </c>
      <c r="U431">
        <v>303.87864473062518</v>
      </c>
      <c r="V431">
        <v>3</v>
      </c>
      <c r="W431">
        <v>1232.4379224956219</v>
      </c>
      <c r="X431" t="b">
        <v>0</v>
      </c>
      <c r="Y431">
        <v>1232.4379224956219</v>
      </c>
      <c r="Z431" t="b">
        <v>0</v>
      </c>
      <c r="AA431">
        <v>71.250057381692969</v>
      </c>
      <c r="AB431">
        <v>7.7994698673410916</v>
      </c>
      <c r="AC431" t="b">
        <v>0</v>
      </c>
      <c r="AD431">
        <v>0</v>
      </c>
      <c r="AE431">
        <v>-4.5474735088646412E-13</v>
      </c>
      <c r="AF431">
        <v>0.90993837095971475</v>
      </c>
      <c r="AG431">
        <v>30.794908689216239</v>
      </c>
      <c r="AH431">
        <v>66.41396887199646</v>
      </c>
      <c r="AI431">
        <v>8.571426501242021</v>
      </c>
      <c r="AJ431">
        <v>5.9813502276427926</v>
      </c>
      <c r="AK431">
        <v>8.5714265012420174</v>
      </c>
      <c r="AL431">
        <v>0</v>
      </c>
      <c r="AM431">
        <v>0</v>
      </c>
      <c r="AN431">
        <v>8.5761858033372231</v>
      </c>
      <c r="AO431">
        <v>0</v>
      </c>
      <c r="AP431">
        <v>1.810820963656975</v>
      </c>
      <c r="AQ431">
        <v>1</v>
      </c>
      <c r="AR431">
        <v>3</v>
      </c>
      <c r="AS431">
        <v>0</v>
      </c>
      <c r="AT431">
        <v>0</v>
      </c>
      <c r="AU431">
        <v>1.8107983565900789</v>
      </c>
      <c r="AV431">
        <v>0.64212783582134692</v>
      </c>
    </row>
    <row r="432" spans="1:48" x14ac:dyDescent="0.35">
      <c r="A432">
        <v>0</v>
      </c>
      <c r="B432">
        <v>-6.7199315199413396</v>
      </c>
      <c r="C432">
        <v>59.84543186635743</v>
      </c>
      <c r="D432">
        <v>1281.9548279561311</v>
      </c>
      <c r="E432">
        <v>430</v>
      </c>
      <c r="F432">
        <v>33.248790740966797</v>
      </c>
      <c r="G432">
        <v>0.28601492811314427</v>
      </c>
      <c r="H432">
        <v>0</v>
      </c>
      <c r="I432">
        <v>0</v>
      </c>
      <c r="J432">
        <v>0</v>
      </c>
      <c r="K432">
        <v>7.6069455621548265E-2</v>
      </c>
      <c r="L432">
        <v>0</v>
      </c>
      <c r="M432">
        <v>89.992796704768494</v>
      </c>
      <c r="N432">
        <v>7.8674441855765247</v>
      </c>
      <c r="O432" t="b">
        <v>1</v>
      </c>
      <c r="P432">
        <v>0</v>
      </c>
      <c r="Q432" t="b">
        <v>0</v>
      </c>
      <c r="R432">
        <v>7.8674441855765247</v>
      </c>
      <c r="S432">
        <v>249.8446363669928</v>
      </c>
      <c r="T432">
        <v>1087.3238574691529</v>
      </c>
      <c r="U432">
        <v>300.70110365583571</v>
      </c>
      <c r="V432">
        <v>3</v>
      </c>
      <c r="W432">
        <v>1281.9548279561311</v>
      </c>
      <c r="X432" t="b">
        <v>0</v>
      </c>
      <c r="Y432">
        <v>1281.9548279561311</v>
      </c>
      <c r="Z432" t="b">
        <v>0</v>
      </c>
      <c r="AA432">
        <v>70.505023178607928</v>
      </c>
      <c r="AB432">
        <v>8.0280042709964547</v>
      </c>
      <c r="AC432" t="b">
        <v>0</v>
      </c>
      <c r="AD432">
        <v>0</v>
      </c>
      <c r="AE432">
        <v>-2.2737367544323211E-13</v>
      </c>
      <c r="AF432">
        <v>0.90880522270208675</v>
      </c>
      <c r="AG432">
        <v>30.81700619343318</v>
      </c>
      <c r="AH432">
        <v>65.801446456132865</v>
      </c>
      <c r="AI432">
        <v>8.8335806952422136</v>
      </c>
      <c r="AJ432">
        <v>6.000748255447597</v>
      </c>
      <c r="AK432">
        <v>8.83358069524221</v>
      </c>
      <c r="AL432">
        <v>0</v>
      </c>
      <c r="AM432">
        <v>0</v>
      </c>
      <c r="AN432">
        <v>8.8350836428721422</v>
      </c>
      <c r="AO432">
        <v>0</v>
      </c>
      <c r="AP432">
        <v>1.861646044879222</v>
      </c>
      <c r="AQ432">
        <v>1</v>
      </c>
      <c r="AR432">
        <v>3</v>
      </c>
      <c r="AS432">
        <v>0</v>
      </c>
      <c r="AT432">
        <v>0</v>
      </c>
      <c r="AU432">
        <v>1.8616233277273779</v>
      </c>
      <c r="AV432">
        <v>0.66015089653559089</v>
      </c>
    </row>
    <row r="433" spans="1:48" x14ac:dyDescent="0.35">
      <c r="A433">
        <v>0</v>
      </c>
      <c r="B433">
        <v>-6.7199315199413396</v>
      </c>
      <c r="C433">
        <v>59.917331723293508</v>
      </c>
      <c r="D433">
        <v>1292.9528338531111</v>
      </c>
      <c r="E433">
        <v>431</v>
      </c>
      <c r="F433">
        <v>33.534035110473631</v>
      </c>
      <c r="G433">
        <v>-0.12929778771107081</v>
      </c>
      <c r="H433">
        <v>0</v>
      </c>
      <c r="I433">
        <v>0</v>
      </c>
      <c r="J433">
        <v>0</v>
      </c>
      <c r="K433">
        <v>8.0161318977885365E-2</v>
      </c>
      <c r="L433">
        <v>0</v>
      </c>
      <c r="M433">
        <v>89.99013006527646</v>
      </c>
      <c r="N433">
        <v>0.48170068291205981</v>
      </c>
      <c r="O433" t="b">
        <v>1</v>
      </c>
      <c r="P433">
        <v>0</v>
      </c>
      <c r="Q433" t="b">
        <v>0</v>
      </c>
      <c r="R433">
        <v>0.48170068291205981</v>
      </c>
      <c r="S433">
        <v>251.98807599853879</v>
      </c>
      <c r="T433">
        <v>1096.652106745641</v>
      </c>
      <c r="U433">
        <v>18.254445843693151</v>
      </c>
      <c r="V433">
        <v>3</v>
      </c>
      <c r="W433">
        <v>1292.9528338531111</v>
      </c>
      <c r="X433" t="b">
        <v>0</v>
      </c>
      <c r="Y433">
        <v>1292.9528338531111</v>
      </c>
      <c r="Z433" t="b">
        <v>0</v>
      </c>
      <c r="AA433">
        <v>4.2800977837290732</v>
      </c>
      <c r="AB433">
        <v>0.49153130909393861</v>
      </c>
      <c r="AC433" t="b">
        <v>0</v>
      </c>
      <c r="AD433">
        <v>0</v>
      </c>
      <c r="AE433">
        <v>2.2737367544323211E-13</v>
      </c>
      <c r="AF433">
        <v>0.52956260507294661</v>
      </c>
      <c r="AG433">
        <v>30.840037358322601</v>
      </c>
      <c r="AH433">
        <v>6.8552386132514398</v>
      </c>
      <c r="AI433">
        <v>0.92818356958235504</v>
      </c>
      <c r="AJ433">
        <v>3.2249605948213529</v>
      </c>
      <c r="AK433">
        <v>0.92818356958235537</v>
      </c>
      <c r="AL433">
        <v>0</v>
      </c>
      <c r="AM433">
        <v>0</v>
      </c>
      <c r="AN433">
        <v>0.92842186143581862</v>
      </c>
      <c r="AO433">
        <v>0</v>
      </c>
      <c r="AP433">
        <v>0.49129764406234522</v>
      </c>
      <c r="AQ433">
        <v>1</v>
      </c>
      <c r="AR433">
        <v>3</v>
      </c>
      <c r="AS433">
        <v>0</v>
      </c>
      <c r="AT433">
        <v>0</v>
      </c>
      <c r="AU433">
        <v>0.49127705554327172</v>
      </c>
      <c r="AV433">
        <v>0.17421192774811969</v>
      </c>
    </row>
    <row r="434" spans="1:48" x14ac:dyDescent="0.35">
      <c r="A434">
        <v>-103.1714060001912</v>
      </c>
      <c r="B434">
        <v>63.801335754411902</v>
      </c>
      <c r="C434">
        <v>59.997285075648954</v>
      </c>
      <c r="D434">
        <v>1257.8588212628561</v>
      </c>
      <c r="E434">
        <v>432</v>
      </c>
      <c r="F434">
        <v>32.623836517333977</v>
      </c>
      <c r="G434">
        <v>-0.28961896362954409</v>
      </c>
      <c r="H434">
        <v>2.1556172478580282</v>
      </c>
      <c r="I434">
        <v>0</v>
      </c>
      <c r="J434">
        <v>0</v>
      </c>
      <c r="K434">
        <v>8.2364581519054292E-2</v>
      </c>
      <c r="L434">
        <v>0</v>
      </c>
      <c r="M434">
        <v>90.001455740719805</v>
      </c>
      <c r="N434">
        <v>-2.3653636612844342</v>
      </c>
      <c r="O434" t="b">
        <v>1</v>
      </c>
      <c r="P434">
        <v>0</v>
      </c>
      <c r="Q434" t="b">
        <v>0</v>
      </c>
      <c r="R434">
        <v>-2.3653636612844342</v>
      </c>
      <c r="S434">
        <v>245.1484817920485</v>
      </c>
      <c r="T434">
        <v>1066.8861927589951</v>
      </c>
      <c r="U434">
        <v>-92.138278683536683</v>
      </c>
      <c r="V434">
        <v>3</v>
      </c>
      <c r="W434">
        <v>1257.8588212628549</v>
      </c>
      <c r="X434" t="b">
        <v>0</v>
      </c>
      <c r="Y434">
        <v>1257.8588212628549</v>
      </c>
      <c r="Z434" t="b">
        <v>0</v>
      </c>
      <c r="AA434">
        <v>-21.603550486648569</v>
      </c>
      <c r="AB434">
        <v>-2.4136363890657488</v>
      </c>
      <c r="AC434" t="b">
        <v>0</v>
      </c>
      <c r="AD434">
        <v>0</v>
      </c>
      <c r="AE434">
        <v>6.8212102632969618E-13</v>
      </c>
      <c r="AF434">
        <v>0.82871939311431608</v>
      </c>
      <c r="AG434">
        <v>30.847311660960681</v>
      </c>
      <c r="AH434">
        <v>-15.185141007981249</v>
      </c>
      <c r="AI434">
        <v>-2.0002272835451969</v>
      </c>
      <c r="AJ434">
        <v>6.4184094786673214</v>
      </c>
      <c r="AK434">
        <v>-2.0002272835451991</v>
      </c>
      <c r="AL434">
        <v>2</v>
      </c>
      <c r="AM434">
        <v>0</v>
      </c>
      <c r="AN434">
        <v>0.15722882933484439</v>
      </c>
      <c r="AO434">
        <v>0</v>
      </c>
      <c r="AP434">
        <v>0.35465874645700052</v>
      </c>
      <c r="AQ434">
        <v>1</v>
      </c>
      <c r="AR434">
        <v>3</v>
      </c>
      <c r="AS434">
        <v>0</v>
      </c>
      <c r="AT434">
        <v>0</v>
      </c>
      <c r="AU434">
        <v>0.35463971509116249</v>
      </c>
      <c r="AV434">
        <v>0.12575891286792151</v>
      </c>
    </row>
    <row r="435" spans="1:48" x14ac:dyDescent="0.35">
      <c r="A435">
        <v>0</v>
      </c>
      <c r="B435">
        <v>-6.7199315199413396</v>
      </c>
      <c r="C435">
        <v>60.070371229396187</v>
      </c>
      <c r="D435">
        <v>1226.015963419967</v>
      </c>
      <c r="E435">
        <v>433</v>
      </c>
      <c r="F435">
        <v>31.797959899902349</v>
      </c>
      <c r="G435">
        <v>-0.1589556999134869</v>
      </c>
      <c r="H435">
        <v>0</v>
      </c>
      <c r="I435">
        <v>0</v>
      </c>
      <c r="J435">
        <v>0</v>
      </c>
      <c r="K435">
        <v>7.9045339816173343E-2</v>
      </c>
      <c r="L435">
        <v>0</v>
      </c>
      <c r="M435">
        <v>90.012781416163151</v>
      </c>
      <c r="N435">
        <v>-0.1059667462829578</v>
      </c>
      <c r="O435" t="b">
        <v>1</v>
      </c>
      <c r="P435">
        <v>0</v>
      </c>
      <c r="Q435" t="b">
        <v>0</v>
      </c>
      <c r="R435">
        <v>-0.1059667462829578</v>
      </c>
      <c r="S435">
        <v>238.9425164451053</v>
      </c>
      <c r="T435">
        <v>1039.8778315690979</v>
      </c>
      <c r="U435">
        <v>-4.234942795081527</v>
      </c>
      <c r="V435">
        <v>3</v>
      </c>
      <c r="W435">
        <v>1226.015963419967</v>
      </c>
      <c r="X435" t="b">
        <v>0</v>
      </c>
      <c r="Y435">
        <v>1226.015963419967</v>
      </c>
      <c r="Z435" t="b">
        <v>0</v>
      </c>
      <c r="AA435">
        <v>-0.99296190235817605</v>
      </c>
      <c r="AB435">
        <v>-0.10812933294179369</v>
      </c>
      <c r="AC435" t="b">
        <v>0</v>
      </c>
      <c r="AD435">
        <v>0</v>
      </c>
      <c r="AE435">
        <v>2.2737367544323211E-13</v>
      </c>
      <c r="AF435">
        <v>0</v>
      </c>
      <c r="AG435">
        <v>30.860316901244111</v>
      </c>
      <c r="AH435">
        <v>1.4466349375812331</v>
      </c>
      <c r="AI435">
        <v>0.1857306986784959</v>
      </c>
      <c r="AJ435">
        <v>2.439596839939409</v>
      </c>
      <c r="AK435">
        <v>0.18573069867849601</v>
      </c>
      <c r="AL435">
        <v>0</v>
      </c>
      <c r="AM435">
        <v>0</v>
      </c>
      <c r="AN435">
        <v>0.18651018167484101</v>
      </c>
      <c r="AO435">
        <v>0</v>
      </c>
      <c r="AP435">
        <v>0.35039836149388942</v>
      </c>
      <c r="AQ435">
        <v>1</v>
      </c>
      <c r="AR435">
        <v>3</v>
      </c>
      <c r="AS435">
        <v>0</v>
      </c>
      <c r="AT435">
        <v>0</v>
      </c>
      <c r="AU435">
        <v>0.35037917436506771</v>
      </c>
      <c r="AV435">
        <v>0.1242480810373538</v>
      </c>
    </row>
    <row r="436" spans="1:48" x14ac:dyDescent="0.35">
      <c r="A436">
        <v>0</v>
      </c>
      <c r="B436">
        <v>-6.7199315199413396</v>
      </c>
      <c r="C436">
        <v>60.15032458175164</v>
      </c>
      <c r="D436">
        <v>1214.2781615218989</v>
      </c>
      <c r="E436">
        <v>434</v>
      </c>
      <c r="F436">
        <v>31.493528175354001</v>
      </c>
      <c r="G436">
        <v>-1.648185503315425E-2</v>
      </c>
      <c r="H436">
        <v>0</v>
      </c>
      <c r="I436">
        <v>0</v>
      </c>
      <c r="J436">
        <v>0</v>
      </c>
      <c r="K436">
        <v>7.6987825026809342E-2</v>
      </c>
      <c r="L436">
        <v>0</v>
      </c>
      <c r="M436">
        <v>90.010114776671116</v>
      </c>
      <c r="N436">
        <v>2.2898463770402668</v>
      </c>
      <c r="O436" t="b">
        <v>1</v>
      </c>
      <c r="P436">
        <v>0</v>
      </c>
      <c r="Q436" t="b">
        <v>0</v>
      </c>
      <c r="R436">
        <v>2.2898463770402668</v>
      </c>
      <c r="S436">
        <v>236.6548953971421</v>
      </c>
      <c r="T436">
        <v>1029.922104768362</v>
      </c>
      <c r="U436">
        <v>92.397928861460827</v>
      </c>
      <c r="V436">
        <v>3</v>
      </c>
      <c r="W436">
        <v>1214.2781615218989</v>
      </c>
      <c r="X436" t="b">
        <v>0</v>
      </c>
      <c r="Y436">
        <v>1214.2781615218989</v>
      </c>
      <c r="Z436" t="b">
        <v>0</v>
      </c>
      <c r="AA436">
        <v>21.664430349044501</v>
      </c>
      <c r="AB436">
        <v>2.3365779357553751</v>
      </c>
      <c r="AC436" t="b">
        <v>0</v>
      </c>
      <c r="AD436">
        <v>0</v>
      </c>
      <c r="AE436">
        <v>-4.5474735088646412E-13</v>
      </c>
      <c r="AF436">
        <v>0.82588671122999713</v>
      </c>
      <c r="AG436">
        <v>30.860316901244111</v>
      </c>
      <c r="AH436">
        <v>22.249127804094659</v>
      </c>
      <c r="AI436">
        <v>2.8291748783262261</v>
      </c>
      <c r="AJ436">
        <v>3.8738688142350308</v>
      </c>
      <c r="AK436">
        <v>2.8291748783262252</v>
      </c>
      <c r="AL436">
        <v>0</v>
      </c>
      <c r="AM436">
        <v>0</v>
      </c>
      <c r="AN436">
        <v>2.8292085244545562</v>
      </c>
      <c r="AO436">
        <v>0</v>
      </c>
      <c r="AP436">
        <v>0.78913228124149626</v>
      </c>
      <c r="AQ436">
        <v>1</v>
      </c>
      <c r="AR436">
        <v>3</v>
      </c>
      <c r="AS436">
        <v>0</v>
      </c>
      <c r="AT436">
        <v>0</v>
      </c>
      <c r="AU436">
        <v>0.78910785879649548</v>
      </c>
      <c r="AV436">
        <v>0.27982581260610068</v>
      </c>
    </row>
    <row r="437" spans="1:48" x14ac:dyDescent="0.35">
      <c r="A437">
        <v>0</v>
      </c>
      <c r="B437">
        <v>-6.7199315199413396</v>
      </c>
      <c r="C437">
        <v>60.221632664876019</v>
      </c>
      <c r="D437">
        <v>1216.96159783142</v>
      </c>
      <c r="E437">
        <v>435</v>
      </c>
      <c r="F437">
        <v>31.563125801086429</v>
      </c>
      <c r="G437">
        <v>2.9188037699496409E-2</v>
      </c>
      <c r="H437">
        <v>0</v>
      </c>
      <c r="I437">
        <v>0</v>
      </c>
      <c r="J437">
        <v>0</v>
      </c>
      <c r="K437">
        <v>8.1532526068931632E-2</v>
      </c>
      <c r="L437">
        <v>0</v>
      </c>
      <c r="M437">
        <v>90.007448137179082</v>
      </c>
      <c r="N437">
        <v>3.0696001159434259</v>
      </c>
      <c r="O437" t="b">
        <v>1</v>
      </c>
      <c r="P437">
        <v>0</v>
      </c>
      <c r="Q437" t="b">
        <v>0</v>
      </c>
      <c r="R437">
        <v>3.0696001159434259</v>
      </c>
      <c r="S437">
        <v>237.1778796352335</v>
      </c>
      <c r="T437">
        <v>1032.1981321725359</v>
      </c>
      <c r="U437">
        <v>123.5887678528542</v>
      </c>
      <c r="V437">
        <v>3</v>
      </c>
      <c r="W437">
        <v>1216.96159783142</v>
      </c>
      <c r="X437" t="b">
        <v>0</v>
      </c>
      <c r="Y437">
        <v>1216.96159783142</v>
      </c>
      <c r="Z437" t="b">
        <v>0</v>
      </c>
      <c r="AA437">
        <v>28.977708548932281</v>
      </c>
      <c r="AB437">
        <v>3.132245016268802</v>
      </c>
      <c r="AC437" t="b">
        <v>0</v>
      </c>
      <c r="AD437">
        <v>0</v>
      </c>
      <c r="AE437">
        <v>-2.2737367544323211E-13</v>
      </c>
      <c r="AF437">
        <v>0.85453250399095093</v>
      </c>
      <c r="AG437">
        <v>30.87311514957786</v>
      </c>
      <c r="AH437">
        <v>28.762169961005</v>
      </c>
      <c r="AI437">
        <v>3.6654486536675619</v>
      </c>
      <c r="AJ437">
        <v>4.1839608440140843</v>
      </c>
      <c r="AK437">
        <v>3.665448653667561</v>
      </c>
      <c r="AL437">
        <v>0</v>
      </c>
      <c r="AM437">
        <v>0</v>
      </c>
      <c r="AN437">
        <v>3.6655218351689012</v>
      </c>
      <c r="AO437">
        <v>0</v>
      </c>
      <c r="AP437">
        <v>0.93275578246976387</v>
      </c>
      <c r="AQ437">
        <v>1</v>
      </c>
      <c r="AR437">
        <v>3</v>
      </c>
      <c r="AS437">
        <v>0</v>
      </c>
      <c r="AT437">
        <v>0</v>
      </c>
      <c r="AU437">
        <v>0.93273020259960493</v>
      </c>
      <c r="AV437">
        <v>0.33075578195704902</v>
      </c>
    </row>
    <row r="438" spans="1:48" x14ac:dyDescent="0.35">
      <c r="A438">
        <v>0</v>
      </c>
      <c r="B438">
        <v>-6.7199315199413396</v>
      </c>
      <c r="C438">
        <v>60.317634989053111</v>
      </c>
      <c r="D438">
        <v>1200.9247837667101</v>
      </c>
      <c r="E438">
        <v>436</v>
      </c>
      <c r="F438">
        <v>31.147194862365719</v>
      </c>
      <c r="G438">
        <v>-0.38888138992172999</v>
      </c>
      <c r="H438">
        <v>0</v>
      </c>
      <c r="I438">
        <v>0</v>
      </c>
      <c r="J438">
        <v>0</v>
      </c>
      <c r="K438">
        <v>8.6082905176998792E-2</v>
      </c>
      <c r="L438">
        <v>0</v>
      </c>
      <c r="M438">
        <v>90.004781497687048</v>
      </c>
      <c r="N438">
        <v>-3.962041983996349</v>
      </c>
      <c r="O438" t="b">
        <v>1</v>
      </c>
      <c r="P438">
        <v>0</v>
      </c>
      <c r="Q438" t="b">
        <v>0</v>
      </c>
      <c r="R438">
        <v>-3.962041983996349</v>
      </c>
      <c r="S438">
        <v>234.05240914976349</v>
      </c>
      <c r="T438">
        <v>1018.596084619771</v>
      </c>
      <c r="U438">
        <v>-161.6506069169703</v>
      </c>
      <c r="V438">
        <v>3</v>
      </c>
      <c r="W438">
        <v>1200.9247837667101</v>
      </c>
      <c r="X438" t="b">
        <v>0</v>
      </c>
      <c r="Y438">
        <v>1200.9247837667101</v>
      </c>
      <c r="Z438" t="b">
        <v>0</v>
      </c>
      <c r="AA438">
        <v>-37.902021804886871</v>
      </c>
      <c r="AB438">
        <v>-4.0428999836697432</v>
      </c>
      <c r="AC438" t="b">
        <v>0</v>
      </c>
      <c r="AD438">
        <v>0</v>
      </c>
      <c r="AE438">
        <v>0</v>
      </c>
      <c r="AF438">
        <v>0.88333412145275758</v>
      </c>
      <c r="AG438">
        <v>30.887448906418289</v>
      </c>
      <c r="AH438">
        <v>-28.397073055388471</v>
      </c>
      <c r="AI438">
        <v>-3.57123150519628</v>
      </c>
      <c r="AJ438">
        <v>9.5049487494983964</v>
      </c>
      <c r="AK438">
        <v>-3.57123150519628</v>
      </c>
      <c r="AL438">
        <v>0</v>
      </c>
      <c r="AM438">
        <v>1.923813088839472</v>
      </c>
      <c r="AN438">
        <v>-1.6435461981436399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 x14ac:dyDescent="0.35">
      <c r="A439">
        <v>0</v>
      </c>
      <c r="B439">
        <v>-6.7199315199413396</v>
      </c>
      <c r="C439">
        <v>60.403327142825582</v>
      </c>
      <c r="D439">
        <v>1119.8277956028371</v>
      </c>
      <c r="E439">
        <v>437</v>
      </c>
      <c r="F439">
        <v>29.043862724304201</v>
      </c>
      <c r="G439">
        <v>-0.57304837533108932</v>
      </c>
      <c r="H439">
        <v>0</v>
      </c>
      <c r="I439">
        <v>0</v>
      </c>
      <c r="J439">
        <v>0</v>
      </c>
      <c r="K439">
        <v>8.5170899392845223E-2</v>
      </c>
      <c r="L439">
        <v>0</v>
      </c>
      <c r="M439">
        <v>90.002114858195014</v>
      </c>
      <c r="N439">
        <v>-6.6205698832901332</v>
      </c>
      <c r="O439" t="b">
        <v>1</v>
      </c>
      <c r="P439">
        <v>0</v>
      </c>
      <c r="Q439" t="b">
        <v>0</v>
      </c>
      <c r="R439">
        <v>-6.6205698832901332</v>
      </c>
      <c r="S439">
        <v>218.24713498845401</v>
      </c>
      <c r="T439">
        <v>949.81153146975203</v>
      </c>
      <c r="U439">
        <v>-289.67979526513398</v>
      </c>
      <c r="V439">
        <v>3</v>
      </c>
      <c r="W439">
        <v>1119.827795602838</v>
      </c>
      <c r="X439" t="b">
        <v>0</v>
      </c>
      <c r="Y439">
        <v>1119.827795602838</v>
      </c>
      <c r="Z439" t="b">
        <v>0</v>
      </c>
      <c r="AA439">
        <v>-67.92087036341114</v>
      </c>
      <c r="AB439">
        <v>-6.7556835543776854</v>
      </c>
      <c r="AC439" t="b">
        <v>0</v>
      </c>
      <c r="AD439">
        <v>0</v>
      </c>
      <c r="AE439">
        <v>-6.8212102632969618E-13</v>
      </c>
      <c r="AF439">
        <v>0.91501488947716159</v>
      </c>
      <c r="AG439">
        <v>30.902286900586191</v>
      </c>
      <c r="AH439">
        <v>-52.712983620669434</v>
      </c>
      <c r="AI439">
        <v>-6.181551040851577</v>
      </c>
      <c r="AJ439">
        <v>15.20788674274171</v>
      </c>
      <c r="AK439">
        <v>-6.1815510408515726</v>
      </c>
      <c r="AL439">
        <v>0</v>
      </c>
      <c r="AM439">
        <v>4.5767211387775504</v>
      </c>
      <c r="AN439">
        <v>-1.5211087428110499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 x14ac:dyDescent="0.35">
      <c r="A440">
        <v>0</v>
      </c>
      <c r="B440">
        <v>-6.7199315199413396</v>
      </c>
      <c r="C440">
        <v>60.460842142680256</v>
      </c>
      <c r="D440">
        <v>1652.5811063459939</v>
      </c>
      <c r="E440">
        <v>438</v>
      </c>
      <c r="F440">
        <v>26.82247333526611</v>
      </c>
      <c r="G440">
        <v>-0.92285971467025618</v>
      </c>
      <c r="H440">
        <v>0</v>
      </c>
      <c r="I440">
        <v>0</v>
      </c>
      <c r="J440">
        <v>0</v>
      </c>
      <c r="K440">
        <v>8.0188076272776243E-2</v>
      </c>
      <c r="L440">
        <v>0</v>
      </c>
      <c r="M440">
        <v>89.99944821870298</v>
      </c>
      <c r="N440">
        <v>-11.197393696846939</v>
      </c>
      <c r="O440" t="b">
        <v>1</v>
      </c>
      <c r="P440">
        <v>0</v>
      </c>
      <c r="Q440" t="b">
        <v>0</v>
      </c>
      <c r="R440">
        <v>-11.197393696846939</v>
      </c>
      <c r="S440">
        <v>201.55473169301979</v>
      </c>
      <c r="T440">
        <v>877.16619232802213</v>
      </c>
      <c r="U440">
        <v>-530.51214673942775</v>
      </c>
      <c r="V440">
        <v>2</v>
      </c>
      <c r="W440">
        <v>1652.5811063459939</v>
      </c>
      <c r="X440" t="b">
        <v>1</v>
      </c>
      <c r="Y440">
        <v>1652.5811063459939</v>
      </c>
      <c r="Z440" t="b">
        <v>0</v>
      </c>
      <c r="AA440">
        <v>-124.3885398079766</v>
      </c>
      <c r="AB440">
        <v>-11.4259119355581</v>
      </c>
      <c r="AC440" t="b">
        <v>0</v>
      </c>
      <c r="AD440">
        <v>0</v>
      </c>
      <c r="AE440">
        <v>2.2737367544323211E-13</v>
      </c>
      <c r="AF440">
        <v>0.93272120080539511</v>
      </c>
      <c r="AG440">
        <v>30.92034826206379</v>
      </c>
      <c r="AH440">
        <v>-61.58164979624501</v>
      </c>
      <c r="AI440">
        <v>-10.65719030083044</v>
      </c>
      <c r="AJ440">
        <v>62.806890011731561</v>
      </c>
      <c r="AK440">
        <v>-10.65719030083045</v>
      </c>
      <c r="AL440">
        <v>0</v>
      </c>
      <c r="AM440">
        <v>8.2535357652112289</v>
      </c>
      <c r="AN440">
        <v>-2.3773859528667369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35">
      <c r="A441">
        <v>0</v>
      </c>
      <c r="B441">
        <v>-6.7199315199413396</v>
      </c>
      <c r="C441">
        <v>60.556132451193058</v>
      </c>
      <c r="D441">
        <v>1372.820966695167</v>
      </c>
      <c r="E441">
        <v>439</v>
      </c>
      <c r="F441">
        <v>22.281783103942871</v>
      </c>
      <c r="G441">
        <v>-1.3705791162890011</v>
      </c>
      <c r="H441">
        <v>0</v>
      </c>
      <c r="I441">
        <v>0</v>
      </c>
      <c r="J441">
        <v>0</v>
      </c>
      <c r="K441">
        <v>7.4686443583018236E-2</v>
      </c>
      <c r="L441">
        <v>0</v>
      </c>
      <c r="M441">
        <v>89.996781579210946</v>
      </c>
      <c r="N441">
        <v>-14.733051576312871</v>
      </c>
      <c r="O441" t="b">
        <v>1</v>
      </c>
      <c r="P441">
        <v>0</v>
      </c>
      <c r="Q441" t="b">
        <v>0</v>
      </c>
      <c r="R441">
        <v>-14.733051576312871</v>
      </c>
      <c r="S441">
        <v>167.4341795039652</v>
      </c>
      <c r="T441">
        <v>728.67354920125672</v>
      </c>
      <c r="U441">
        <v>-840.27215666888492</v>
      </c>
      <c r="V441">
        <v>2</v>
      </c>
      <c r="W441">
        <v>1372.820966695167</v>
      </c>
      <c r="X441" t="b">
        <v>0</v>
      </c>
      <c r="Y441">
        <v>1372.820966695167</v>
      </c>
      <c r="Z441" t="b">
        <v>0</v>
      </c>
      <c r="AA441">
        <v>-197.01759375677261</v>
      </c>
      <c r="AB441">
        <v>-15.033726098278439</v>
      </c>
      <c r="AC441" t="b">
        <v>0</v>
      </c>
      <c r="AD441">
        <v>0</v>
      </c>
      <c r="AE441">
        <v>-4.5474735088646412E-13</v>
      </c>
      <c r="AF441">
        <v>0.94085379476180964</v>
      </c>
      <c r="AG441">
        <v>30.944531110088199</v>
      </c>
      <c r="AH441">
        <v>-98.3889335036625</v>
      </c>
      <c r="AI441">
        <v>-14.14453824897493</v>
      </c>
      <c r="AJ441">
        <v>98.628660253110112</v>
      </c>
      <c r="AK441">
        <v>-14.14453824897492</v>
      </c>
      <c r="AL441">
        <v>0</v>
      </c>
      <c r="AM441">
        <v>12.09680674387881</v>
      </c>
      <c r="AN441">
        <v>-1.9117963116556971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35">
      <c r="A442">
        <v>-13.525294879672391</v>
      </c>
      <c r="B442">
        <v>6.8053633597310457</v>
      </c>
      <c r="C442">
        <v>60.652444065954143</v>
      </c>
      <c r="D442">
        <v>1077.0663913933281</v>
      </c>
      <c r="E442">
        <v>440</v>
      </c>
      <c r="F442">
        <v>17.481492710113521</v>
      </c>
      <c r="G442">
        <v>-1.378974341134231</v>
      </c>
      <c r="H442">
        <v>0.2825914665244908</v>
      </c>
      <c r="I442">
        <v>0</v>
      </c>
      <c r="J442">
        <v>0</v>
      </c>
      <c r="K442">
        <v>6.4228088506406766E-2</v>
      </c>
      <c r="L442">
        <v>0</v>
      </c>
      <c r="M442">
        <v>89.996798529972807</v>
      </c>
      <c r="N442">
        <v>-11.69887757046291</v>
      </c>
      <c r="O442" t="b">
        <v>1</v>
      </c>
      <c r="P442">
        <v>0</v>
      </c>
      <c r="Q442" t="b">
        <v>0</v>
      </c>
      <c r="R442">
        <v>-11.69887757046291</v>
      </c>
      <c r="S442">
        <v>131.36288845323421</v>
      </c>
      <c r="T442">
        <v>571.69129054847542</v>
      </c>
      <c r="U442">
        <v>-850.43845300140401</v>
      </c>
      <c r="V442">
        <v>2</v>
      </c>
      <c r="W442">
        <v>1077.0663913933281</v>
      </c>
      <c r="X442" t="b">
        <v>0</v>
      </c>
      <c r="Y442">
        <v>1077.0663913933281</v>
      </c>
      <c r="Z442" t="b">
        <v>0</v>
      </c>
      <c r="AA442">
        <v>-199.40127293137661</v>
      </c>
      <c r="AB442">
        <v>-11.93763017394174</v>
      </c>
      <c r="AC442" t="b">
        <v>0</v>
      </c>
      <c r="AD442">
        <v>0</v>
      </c>
      <c r="AE442">
        <v>4.5474735088646412E-13</v>
      </c>
      <c r="AF442">
        <v>0.94178651235357969</v>
      </c>
      <c r="AG442">
        <v>30.972503647419579</v>
      </c>
      <c r="AH442">
        <v>-99.678041079036845</v>
      </c>
      <c r="AI442">
        <v>-11.24269908728345</v>
      </c>
      <c r="AJ442">
        <v>99.723231852339737</v>
      </c>
      <c r="AK442">
        <v>-11.24269908728346</v>
      </c>
      <c r="AL442">
        <v>2</v>
      </c>
      <c r="AM442">
        <v>9.4992188714527472</v>
      </c>
      <c r="AN442">
        <v>-1.457526789556016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 x14ac:dyDescent="0.35">
      <c r="A443">
        <v>-6.6565377746225396</v>
      </c>
      <c r="B443">
        <v>-6.3393745318800043E-2</v>
      </c>
      <c r="C443">
        <v>60.709959065808818</v>
      </c>
      <c r="D443">
        <v>1463.3289175519899</v>
      </c>
      <c r="E443">
        <v>441</v>
      </c>
      <c r="F443">
        <v>12.286238765716551</v>
      </c>
      <c r="G443">
        <v>-1.4431438010293369</v>
      </c>
      <c r="H443">
        <v>0.1390787253395408</v>
      </c>
      <c r="I443">
        <v>0</v>
      </c>
      <c r="J443">
        <v>0</v>
      </c>
      <c r="K443">
        <v>5.827697074262228E-2</v>
      </c>
      <c r="L443">
        <v>0</v>
      </c>
      <c r="M443">
        <v>89.998136222356621</v>
      </c>
      <c r="N443">
        <v>-8.683455805951775</v>
      </c>
      <c r="O443" t="b">
        <v>1</v>
      </c>
      <c r="P443">
        <v>0</v>
      </c>
      <c r="Q443" t="b">
        <v>0</v>
      </c>
      <c r="R443">
        <v>-8.683455805951775</v>
      </c>
      <c r="S443">
        <v>92.323684210153758</v>
      </c>
      <c r="T443">
        <v>401.79267368258922</v>
      </c>
      <c r="U443">
        <v>-898.15409326044789</v>
      </c>
      <c r="V443">
        <v>1</v>
      </c>
      <c r="W443">
        <v>1463.3289175519899</v>
      </c>
      <c r="X443" t="b">
        <v>1</v>
      </c>
      <c r="Y443">
        <v>1463.3289175519899</v>
      </c>
      <c r="Z443" t="b">
        <v>0</v>
      </c>
      <c r="AA443">
        <v>-210.5891012484168</v>
      </c>
      <c r="AB443">
        <v>-8.8606691897467087</v>
      </c>
      <c r="AC443" t="b">
        <v>0</v>
      </c>
      <c r="AD443">
        <v>0</v>
      </c>
      <c r="AE443">
        <v>2.2737367544323211E-13</v>
      </c>
      <c r="AF443">
        <v>0.9431762130714556</v>
      </c>
      <c r="AG443">
        <v>30.99436515371379</v>
      </c>
      <c r="AH443">
        <v>-54.536691661066207</v>
      </c>
      <c r="AI443">
        <v>-8.357172411664223</v>
      </c>
      <c r="AJ443">
        <v>156.05240958735061</v>
      </c>
      <c r="AK443">
        <v>-8.3571724116642248</v>
      </c>
      <c r="AL443">
        <v>2</v>
      </c>
      <c r="AM443">
        <v>6.1428468159888006</v>
      </c>
      <c r="AN443">
        <v>-2.058246433252636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 x14ac:dyDescent="0.35">
      <c r="A444">
        <v>0</v>
      </c>
      <c r="B444">
        <v>-6.7199315199413396</v>
      </c>
      <c r="C444">
        <v>60.75749117822091</v>
      </c>
      <c r="D444">
        <v>873.54009901698839</v>
      </c>
      <c r="E444">
        <v>442</v>
      </c>
      <c r="F444">
        <v>7.3343197822570803</v>
      </c>
      <c r="G444">
        <v>-1.3044278946287879</v>
      </c>
      <c r="H444">
        <v>0</v>
      </c>
      <c r="I444">
        <v>0</v>
      </c>
      <c r="J444">
        <v>0</v>
      </c>
      <c r="K444">
        <v>5.6116249116602568E-2</v>
      </c>
      <c r="L444">
        <v>0</v>
      </c>
      <c r="M444">
        <v>89.996790324486525</v>
      </c>
      <c r="N444">
        <v>-4.656049577149032</v>
      </c>
      <c r="O444" t="b">
        <v>1</v>
      </c>
      <c r="P444">
        <v>0</v>
      </c>
      <c r="Q444" t="b">
        <v>0</v>
      </c>
      <c r="R444">
        <v>-4.656049577149032</v>
      </c>
      <c r="S444">
        <v>55.112995635641553</v>
      </c>
      <c r="T444">
        <v>239.85175700631211</v>
      </c>
      <c r="U444">
        <v>-806.74254440813399</v>
      </c>
      <c r="V444">
        <v>1</v>
      </c>
      <c r="W444">
        <v>873.54009901698851</v>
      </c>
      <c r="X444" t="b">
        <v>0</v>
      </c>
      <c r="Y444">
        <v>873.54009901698851</v>
      </c>
      <c r="Z444" t="b">
        <v>0</v>
      </c>
      <c r="AA444">
        <v>-189.15594622414599</v>
      </c>
      <c r="AB444">
        <v>-4.7510709970908493</v>
      </c>
      <c r="AC444" t="b">
        <v>0</v>
      </c>
      <c r="AD444">
        <v>0</v>
      </c>
      <c r="AE444">
        <v>-1.13686837721616E-13</v>
      </c>
      <c r="AF444">
        <v>0.94294610603593165</v>
      </c>
      <c r="AG444">
        <v>31.01020441921003</v>
      </c>
      <c r="AH444">
        <v>-48.974152368369197</v>
      </c>
      <c r="AI444">
        <v>-4.4800038962070667</v>
      </c>
      <c r="AJ444">
        <v>140.1817938557769</v>
      </c>
      <c r="AK444">
        <v>-4.4800038962070658</v>
      </c>
      <c r="AL444">
        <v>0</v>
      </c>
      <c r="AM444">
        <v>3.1361553726204621</v>
      </c>
      <c r="AN444">
        <v>-1.163265505895934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 x14ac:dyDescent="0.35">
      <c r="A445">
        <v>-15.632566167883841</v>
      </c>
      <c r="B445">
        <v>8.9126346479425038</v>
      </c>
      <c r="C445">
        <v>60.790303665222048</v>
      </c>
      <c r="D445">
        <v>800</v>
      </c>
      <c r="E445">
        <v>443</v>
      </c>
      <c r="F445">
        <v>3.1911738514900212</v>
      </c>
      <c r="G445">
        <v>-0.91836538231095188</v>
      </c>
      <c r="H445">
        <v>0.32661985104390101</v>
      </c>
      <c r="I445">
        <v>0</v>
      </c>
      <c r="J445">
        <v>0</v>
      </c>
      <c r="K445">
        <v>4.4376091162058373E-2</v>
      </c>
      <c r="L445">
        <v>0</v>
      </c>
      <c r="M445">
        <v>89.997225384630966</v>
      </c>
      <c r="N445">
        <v>-1.3706079827133799</v>
      </c>
      <c r="O445" t="b">
        <v>1</v>
      </c>
      <c r="P445">
        <v>0</v>
      </c>
      <c r="Q445" t="b">
        <v>0</v>
      </c>
      <c r="R445">
        <v>-1.3706079827133799</v>
      </c>
      <c r="S445">
        <v>23.979749420691171</v>
      </c>
      <c r="T445">
        <v>104.359869478848</v>
      </c>
      <c r="U445">
        <v>-545.80812750734265</v>
      </c>
      <c r="V445">
        <v>0</v>
      </c>
      <c r="W445">
        <v>0</v>
      </c>
      <c r="X445" t="b">
        <v>1</v>
      </c>
      <c r="Y445">
        <v>650</v>
      </c>
      <c r="Z445" t="b">
        <v>1</v>
      </c>
      <c r="AA445">
        <v>-127.9749698724824</v>
      </c>
      <c r="AB445">
        <v>-1.398579574197327</v>
      </c>
      <c r="AC445" t="b">
        <v>1</v>
      </c>
      <c r="AD445">
        <v>150</v>
      </c>
      <c r="AE445">
        <v>0</v>
      </c>
      <c r="AF445">
        <v>0</v>
      </c>
      <c r="AG445">
        <v>31.01873179011902</v>
      </c>
      <c r="AH445">
        <v>0</v>
      </c>
      <c r="AI445">
        <v>0</v>
      </c>
      <c r="AJ445">
        <v>127.9749698724824</v>
      </c>
      <c r="AK445">
        <v>0</v>
      </c>
      <c r="AL445">
        <v>1</v>
      </c>
      <c r="AM445">
        <v>0</v>
      </c>
      <c r="AN445">
        <v>0.32883941398764921</v>
      </c>
      <c r="AO445">
        <v>0</v>
      </c>
      <c r="AP445">
        <v>0.26280120758168329</v>
      </c>
      <c r="AQ445">
        <v>1</v>
      </c>
      <c r="AR445">
        <v>3</v>
      </c>
      <c r="AS445">
        <v>0</v>
      </c>
      <c r="AT445">
        <v>0</v>
      </c>
      <c r="AU445">
        <v>0.26278463171640271</v>
      </c>
      <c r="AV445">
        <v>9.3186149764858811E-2</v>
      </c>
    </row>
    <row r="446" spans="1:48" x14ac:dyDescent="0.35">
      <c r="A446">
        <v>0</v>
      </c>
      <c r="B446">
        <v>-6.7199315199413396</v>
      </c>
      <c r="C446">
        <v>60.82172566926203</v>
      </c>
      <c r="D446">
        <v>800</v>
      </c>
      <c r="E446">
        <v>444</v>
      </c>
      <c r="F446">
        <v>0.88083406537771225</v>
      </c>
      <c r="G446">
        <v>-0.40001534019354412</v>
      </c>
      <c r="H446">
        <v>0</v>
      </c>
      <c r="I446">
        <v>0</v>
      </c>
      <c r="J446">
        <v>0</v>
      </c>
      <c r="K446">
        <v>3.4509483733286987E-2</v>
      </c>
      <c r="L446">
        <v>0</v>
      </c>
      <c r="M446">
        <v>89.997660444775406</v>
      </c>
      <c r="N446">
        <v>-0.1342474131313062</v>
      </c>
      <c r="O446" t="b">
        <v>1</v>
      </c>
      <c r="P446">
        <v>0</v>
      </c>
      <c r="Q446" t="b">
        <v>0</v>
      </c>
      <c r="R446">
        <v>-0.1342474131313062</v>
      </c>
      <c r="S446">
        <v>6.618937466883505</v>
      </c>
      <c r="T446">
        <v>28.805615855877019</v>
      </c>
      <c r="U446">
        <v>-193.68189686681561</v>
      </c>
      <c r="V446">
        <v>0</v>
      </c>
      <c r="W446">
        <v>0</v>
      </c>
      <c r="X446" t="b">
        <v>0</v>
      </c>
      <c r="Y446">
        <v>650</v>
      </c>
      <c r="Z446" t="b">
        <v>1</v>
      </c>
      <c r="AA446">
        <v>-45.412359521968689</v>
      </c>
      <c r="AB446">
        <v>-0.13698715625643501</v>
      </c>
      <c r="AC446" t="b">
        <v>1</v>
      </c>
      <c r="AD446">
        <v>150</v>
      </c>
      <c r="AE446">
        <v>0</v>
      </c>
      <c r="AF446">
        <v>0</v>
      </c>
      <c r="AG446">
        <v>31.01873179011902</v>
      </c>
      <c r="AH446">
        <v>0</v>
      </c>
      <c r="AI446">
        <v>0</v>
      </c>
      <c r="AJ446">
        <v>45.412359521968703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0.20610140845091859</v>
      </c>
      <c r="AQ446">
        <v>1</v>
      </c>
      <c r="AR446">
        <v>3</v>
      </c>
      <c r="AS446">
        <v>0</v>
      </c>
      <c r="AT446">
        <v>0</v>
      </c>
      <c r="AU446">
        <v>0.2060856144799291</v>
      </c>
      <c r="AV446">
        <v>7.3080091517813528E-2</v>
      </c>
    </row>
    <row r="447" spans="1:48" x14ac:dyDescent="0.35">
      <c r="A447">
        <v>0</v>
      </c>
      <c r="B447">
        <v>-6.7199315199413396</v>
      </c>
      <c r="C447">
        <v>60.867683548937272</v>
      </c>
      <c r="D447">
        <v>800</v>
      </c>
      <c r="E447">
        <v>445</v>
      </c>
      <c r="F447">
        <v>6.8660397641360754E-2</v>
      </c>
      <c r="G447">
        <v>-8.3667801788755436E-2</v>
      </c>
      <c r="H447">
        <v>0</v>
      </c>
      <c r="I447">
        <v>0</v>
      </c>
      <c r="J447">
        <v>0</v>
      </c>
      <c r="K447">
        <v>3.0386655898066991E-2</v>
      </c>
      <c r="L447">
        <v>0</v>
      </c>
      <c r="M447">
        <v>89.994993805283372</v>
      </c>
      <c r="N447">
        <v>1.1607898242756681E-3</v>
      </c>
      <c r="O447" t="b">
        <v>1</v>
      </c>
      <c r="P447">
        <v>0</v>
      </c>
      <c r="Q447" t="b">
        <v>0</v>
      </c>
      <c r="R447">
        <v>1.1607898242756681E-3</v>
      </c>
      <c r="S447">
        <v>0.5159415334880868</v>
      </c>
      <c r="T447">
        <v>2.2453775537401541</v>
      </c>
      <c r="U447">
        <v>21.484462067852999</v>
      </c>
      <c r="V447">
        <v>0</v>
      </c>
      <c r="W447">
        <v>0</v>
      </c>
      <c r="X447" t="b">
        <v>0</v>
      </c>
      <c r="Y447">
        <v>650</v>
      </c>
      <c r="Z447" t="b">
        <v>1</v>
      </c>
      <c r="AA447">
        <v>5.0374357714616309</v>
      </c>
      <c r="AB447">
        <v>1.184479412526192E-3</v>
      </c>
      <c r="AC447" t="b">
        <v>1</v>
      </c>
      <c r="AD447">
        <v>150</v>
      </c>
      <c r="AE447">
        <v>0</v>
      </c>
      <c r="AF447">
        <v>1</v>
      </c>
      <c r="AG447">
        <v>31.01873179011902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0.26266307179432469</v>
      </c>
      <c r="AO447">
        <v>0</v>
      </c>
      <c r="AP447">
        <v>0.25127048356611259</v>
      </c>
      <c r="AQ447">
        <v>1</v>
      </c>
      <c r="AR447">
        <v>3</v>
      </c>
      <c r="AS447">
        <v>0</v>
      </c>
      <c r="AT447">
        <v>0</v>
      </c>
      <c r="AU447">
        <v>0.25125395548335949</v>
      </c>
      <c r="AV447">
        <v>8.9097252650426118E-2</v>
      </c>
    </row>
    <row r="448" spans="1:48" x14ac:dyDescent="0.35">
      <c r="A448">
        <v>0</v>
      </c>
      <c r="B448">
        <v>-3.1029485636939911</v>
      </c>
      <c r="C448">
        <v>60.9035090816758</v>
      </c>
      <c r="D448">
        <v>0</v>
      </c>
      <c r="E448">
        <v>446</v>
      </c>
      <c r="F448">
        <v>8.311945179593749E-3</v>
      </c>
      <c r="G448">
        <v>7.5847805168005192E-3</v>
      </c>
      <c r="H448">
        <v>0</v>
      </c>
      <c r="I448">
        <v>0</v>
      </c>
      <c r="J448">
        <v>0</v>
      </c>
      <c r="K448">
        <v>2.7050362858879459E-2</v>
      </c>
      <c r="L448">
        <v>0</v>
      </c>
      <c r="M448">
        <v>89.99304482113979</v>
      </c>
      <c r="N448">
        <v>5.4686142445525463E-4</v>
      </c>
      <c r="O448" t="b">
        <v>0</v>
      </c>
      <c r="P448">
        <v>0</v>
      </c>
      <c r="Q448" t="b">
        <v>0</v>
      </c>
      <c r="R448">
        <v>5.4686142445525463E-4</v>
      </c>
      <c r="S448">
        <v>6.2459261663890327E-2</v>
      </c>
      <c r="T448">
        <v>0.27182270676125081</v>
      </c>
      <c r="U448">
        <v>83.608768246436327</v>
      </c>
      <c r="V448">
        <v>0</v>
      </c>
      <c r="W448">
        <v>0</v>
      </c>
      <c r="X448" t="b">
        <v>0</v>
      </c>
      <c r="Y448">
        <v>0</v>
      </c>
      <c r="Z448" t="b">
        <v>0</v>
      </c>
      <c r="AA448">
        <v>19.60364651636506</v>
      </c>
      <c r="AB448">
        <v>5.5802186168903546E-4</v>
      </c>
      <c r="AC448" t="b">
        <v>0</v>
      </c>
      <c r="AD448">
        <v>0</v>
      </c>
      <c r="AE448">
        <v>0</v>
      </c>
      <c r="AF448">
        <v>1</v>
      </c>
      <c r="AG448">
        <v>31.01873179011902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0.26266307179432469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</row>
    <row r="449" spans="1:48" x14ac:dyDescent="0.35">
      <c r="A449">
        <v>0</v>
      </c>
      <c r="B449">
        <v>-3.1029485636939911</v>
      </c>
      <c r="C449">
        <v>60.927848354183979</v>
      </c>
      <c r="D449">
        <v>0</v>
      </c>
      <c r="E449">
        <v>447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2.7926595614058081E-2</v>
      </c>
      <c r="L449">
        <v>0</v>
      </c>
      <c r="M449">
        <v>89.991813492344676</v>
      </c>
      <c r="N449">
        <v>0</v>
      </c>
      <c r="O449" t="b">
        <v>0</v>
      </c>
      <c r="P449">
        <v>0</v>
      </c>
      <c r="Q449" t="b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b">
        <v>0</v>
      </c>
      <c r="Y449">
        <v>0</v>
      </c>
      <c r="Z449" t="b">
        <v>0</v>
      </c>
      <c r="AA449">
        <v>0</v>
      </c>
      <c r="AB449">
        <v>0</v>
      </c>
      <c r="AC449" t="b">
        <v>0</v>
      </c>
      <c r="AD449">
        <v>0</v>
      </c>
      <c r="AE449">
        <v>0</v>
      </c>
      <c r="AF449">
        <v>1</v>
      </c>
      <c r="AG449">
        <v>31.01873179011902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 x14ac:dyDescent="0.35">
      <c r="A450">
        <v>0</v>
      </c>
      <c r="B450">
        <v>-3.1029485636939911</v>
      </c>
      <c r="C450">
        <v>60.958441320765552</v>
      </c>
      <c r="D450">
        <v>0</v>
      </c>
      <c r="E450">
        <v>448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2.899895023770788E-2</v>
      </c>
      <c r="L450">
        <v>0</v>
      </c>
      <c r="M450">
        <v>89.990582163549561</v>
      </c>
      <c r="N450">
        <v>0</v>
      </c>
      <c r="O450" t="b">
        <v>0</v>
      </c>
      <c r="P450">
        <v>0</v>
      </c>
      <c r="Q450" t="b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b">
        <v>0</v>
      </c>
      <c r="Y450">
        <v>0</v>
      </c>
      <c r="Z450" t="b">
        <v>0</v>
      </c>
      <c r="AA450">
        <v>0</v>
      </c>
      <c r="AB450">
        <v>0</v>
      </c>
      <c r="AC450" t="b">
        <v>0</v>
      </c>
      <c r="AD450">
        <v>0</v>
      </c>
      <c r="AE450">
        <v>0</v>
      </c>
      <c r="AF450">
        <v>1</v>
      </c>
      <c r="AG450">
        <v>31.01873179011902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 x14ac:dyDescent="0.35">
      <c r="A451">
        <v>0</v>
      </c>
      <c r="B451">
        <v>-3.1029485636939911</v>
      </c>
      <c r="C451">
        <v>60.982780593273731</v>
      </c>
      <c r="D451">
        <v>0</v>
      </c>
      <c r="E451">
        <v>449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2.5933914164108399E-2</v>
      </c>
      <c r="L451">
        <v>0</v>
      </c>
      <c r="M451">
        <v>89.989350834754447</v>
      </c>
      <c r="N451">
        <v>0</v>
      </c>
      <c r="O451" t="b">
        <v>0</v>
      </c>
      <c r="P451">
        <v>0</v>
      </c>
      <c r="Q451" t="b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b">
        <v>0</v>
      </c>
      <c r="Y451">
        <v>0</v>
      </c>
      <c r="Z451" t="b">
        <v>0</v>
      </c>
      <c r="AA451">
        <v>0</v>
      </c>
      <c r="AB451">
        <v>0</v>
      </c>
      <c r="AC451" t="b">
        <v>0</v>
      </c>
      <c r="AD451">
        <v>0</v>
      </c>
      <c r="AE451">
        <v>0</v>
      </c>
      <c r="AF451">
        <v>1</v>
      </c>
      <c r="AG451">
        <v>31.01873179011902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x14ac:dyDescent="0.35">
      <c r="A452">
        <v>0</v>
      </c>
      <c r="B452">
        <v>-3.1029485636939911</v>
      </c>
      <c r="C452">
        <v>61.00711986578191</v>
      </c>
      <c r="D452">
        <v>0</v>
      </c>
      <c r="E452">
        <v>450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2.451173967003922E-2</v>
      </c>
      <c r="L452">
        <v>0</v>
      </c>
      <c r="M452">
        <v>89.988119505959332</v>
      </c>
      <c r="N452">
        <v>0</v>
      </c>
      <c r="O452" t="b">
        <v>0</v>
      </c>
      <c r="P452">
        <v>0</v>
      </c>
      <c r="Q452" t="b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b">
        <v>0</v>
      </c>
      <c r="Y452">
        <v>0</v>
      </c>
      <c r="Z452" t="b">
        <v>0</v>
      </c>
      <c r="AA452">
        <v>0</v>
      </c>
      <c r="AB452">
        <v>0</v>
      </c>
      <c r="AC452" t="b">
        <v>0</v>
      </c>
      <c r="AD452">
        <v>0</v>
      </c>
      <c r="AE452">
        <v>0</v>
      </c>
      <c r="AF452">
        <v>1</v>
      </c>
      <c r="AG452">
        <v>31.01873179011902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 x14ac:dyDescent="0.35">
      <c r="A453">
        <v>0</v>
      </c>
      <c r="B453">
        <v>-3.1029485636939911</v>
      </c>
      <c r="C453">
        <v>61.031459138290089</v>
      </c>
      <c r="D453">
        <v>0</v>
      </c>
      <c r="E453">
        <v>451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2.4533855896837209E-2</v>
      </c>
      <c r="L453">
        <v>0</v>
      </c>
      <c r="M453">
        <v>89.986888177164218</v>
      </c>
      <c r="N453">
        <v>0</v>
      </c>
      <c r="O453" t="b">
        <v>0</v>
      </c>
      <c r="P453">
        <v>0</v>
      </c>
      <c r="Q453" t="b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b">
        <v>0</v>
      </c>
      <c r="Y453">
        <v>0</v>
      </c>
      <c r="Z453" t="b">
        <v>0</v>
      </c>
      <c r="AA453">
        <v>0</v>
      </c>
      <c r="AB453">
        <v>0</v>
      </c>
      <c r="AC453" t="b">
        <v>0</v>
      </c>
      <c r="AD453">
        <v>0</v>
      </c>
      <c r="AE453">
        <v>0</v>
      </c>
      <c r="AF453">
        <v>1</v>
      </c>
      <c r="AG453">
        <v>31.01873179011902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 x14ac:dyDescent="0.35">
      <c r="A454">
        <v>0</v>
      </c>
      <c r="B454">
        <v>-3.1029485636939911</v>
      </c>
      <c r="C454">
        <v>61.055798410798268</v>
      </c>
      <c r="D454">
        <v>0</v>
      </c>
      <c r="E454">
        <v>452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2.3327005931132131E-2</v>
      </c>
      <c r="L454">
        <v>0</v>
      </c>
      <c r="M454">
        <v>89.985656848369103</v>
      </c>
      <c r="N454">
        <v>0</v>
      </c>
      <c r="O454" t="b">
        <v>0</v>
      </c>
      <c r="P454">
        <v>0</v>
      </c>
      <c r="Q454" t="b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b">
        <v>0</v>
      </c>
      <c r="Y454">
        <v>0</v>
      </c>
      <c r="Z454" t="b">
        <v>0</v>
      </c>
      <c r="AA454">
        <v>0</v>
      </c>
      <c r="AB454">
        <v>0</v>
      </c>
      <c r="AC454" t="b">
        <v>0</v>
      </c>
      <c r="AD454">
        <v>0</v>
      </c>
      <c r="AE454">
        <v>0</v>
      </c>
      <c r="AF454">
        <v>1</v>
      </c>
      <c r="AG454">
        <v>31.01873179011902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35">
      <c r="A455">
        <v>0</v>
      </c>
      <c r="B455">
        <v>-3.1029485636939911</v>
      </c>
      <c r="C455">
        <v>61.080137683306447</v>
      </c>
      <c r="D455">
        <v>0</v>
      </c>
      <c r="E455">
        <v>453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2.399947150261994E-2</v>
      </c>
      <c r="L455">
        <v>0</v>
      </c>
      <c r="M455">
        <v>89.984425519573989</v>
      </c>
      <c r="N455">
        <v>0</v>
      </c>
      <c r="O455" t="b">
        <v>0</v>
      </c>
      <c r="P455">
        <v>0</v>
      </c>
      <c r="Q455" t="b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b">
        <v>0</v>
      </c>
      <c r="Y455">
        <v>0</v>
      </c>
      <c r="Z455" t="b">
        <v>0</v>
      </c>
      <c r="AA455">
        <v>0</v>
      </c>
      <c r="AB455">
        <v>0</v>
      </c>
      <c r="AC455" t="b">
        <v>0</v>
      </c>
      <c r="AD455">
        <v>0</v>
      </c>
      <c r="AE455">
        <v>0</v>
      </c>
      <c r="AF455">
        <v>1</v>
      </c>
      <c r="AG455">
        <v>31.01873179011902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 x14ac:dyDescent="0.35">
      <c r="A456">
        <v>0</v>
      </c>
      <c r="B456">
        <v>-3.1029485636939911</v>
      </c>
      <c r="C456">
        <v>61.104476955814633</v>
      </c>
      <c r="D456">
        <v>0</v>
      </c>
      <c r="E456">
        <v>454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2.433356942832493E-2</v>
      </c>
      <c r="L456">
        <v>0</v>
      </c>
      <c r="M456">
        <v>89.983194190778875</v>
      </c>
      <c r="N456">
        <v>0</v>
      </c>
      <c r="O456" t="b">
        <v>0</v>
      </c>
      <c r="P456">
        <v>0</v>
      </c>
      <c r="Q456" t="b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b">
        <v>0</v>
      </c>
      <c r="Y456">
        <v>0</v>
      </c>
      <c r="Z456" t="b">
        <v>0</v>
      </c>
      <c r="AA456">
        <v>0</v>
      </c>
      <c r="AB456">
        <v>0</v>
      </c>
      <c r="AC456" t="b">
        <v>0</v>
      </c>
      <c r="AD456">
        <v>0</v>
      </c>
      <c r="AE456">
        <v>0</v>
      </c>
      <c r="AF456">
        <v>1</v>
      </c>
      <c r="AG456">
        <v>31.01873179011902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 x14ac:dyDescent="0.35">
      <c r="A457">
        <v>0</v>
      </c>
      <c r="B457">
        <v>-3.1029485636939911</v>
      </c>
      <c r="C457">
        <v>61.128816228322798</v>
      </c>
      <c r="D457">
        <v>0</v>
      </c>
      <c r="E457">
        <v>455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2.4298264367938301E-2</v>
      </c>
      <c r="L457">
        <v>0</v>
      </c>
      <c r="M457">
        <v>89.98196286198376</v>
      </c>
      <c r="N457">
        <v>0</v>
      </c>
      <c r="O457" t="b">
        <v>0</v>
      </c>
      <c r="P457">
        <v>0</v>
      </c>
      <c r="Q457" t="b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b">
        <v>0</v>
      </c>
      <c r="Y457">
        <v>0</v>
      </c>
      <c r="Z457" t="b">
        <v>0</v>
      </c>
      <c r="AA457">
        <v>0</v>
      </c>
      <c r="AB457">
        <v>0</v>
      </c>
      <c r="AC457" t="b">
        <v>0</v>
      </c>
      <c r="AD457">
        <v>0</v>
      </c>
      <c r="AE457">
        <v>0</v>
      </c>
      <c r="AF457">
        <v>1</v>
      </c>
      <c r="AG457">
        <v>31.01873179011902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 x14ac:dyDescent="0.35">
      <c r="A458">
        <v>0</v>
      </c>
      <c r="B458">
        <v>-3.1029485636939911</v>
      </c>
      <c r="C458">
        <v>61.153155500830977</v>
      </c>
      <c r="D458">
        <v>0</v>
      </c>
      <c r="E458">
        <v>456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2.4503266514307009E-2</v>
      </c>
      <c r="L458">
        <v>0</v>
      </c>
      <c r="M458">
        <v>89.980731533188646</v>
      </c>
      <c r="N458">
        <v>0</v>
      </c>
      <c r="O458" t="b">
        <v>0</v>
      </c>
      <c r="P458">
        <v>0</v>
      </c>
      <c r="Q458" t="b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b">
        <v>0</v>
      </c>
      <c r="Y458">
        <v>0</v>
      </c>
      <c r="Z458" t="b">
        <v>0</v>
      </c>
      <c r="AA458">
        <v>0</v>
      </c>
      <c r="AB458">
        <v>0</v>
      </c>
      <c r="AC458" t="b">
        <v>0</v>
      </c>
      <c r="AD458">
        <v>0</v>
      </c>
      <c r="AE458">
        <v>0</v>
      </c>
      <c r="AF458">
        <v>1</v>
      </c>
      <c r="AG458">
        <v>31.01873179011902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 x14ac:dyDescent="0.35">
      <c r="A459">
        <v>0</v>
      </c>
      <c r="B459">
        <v>-3.1029485636939911</v>
      </c>
      <c r="C459">
        <v>61.177494773339163</v>
      </c>
      <c r="D459">
        <v>0</v>
      </c>
      <c r="E459">
        <v>457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2.4413188984445281E-2</v>
      </c>
      <c r="L459">
        <v>0</v>
      </c>
      <c r="M459">
        <v>89.979500204393531</v>
      </c>
      <c r="N459">
        <v>0</v>
      </c>
      <c r="O459" t="b">
        <v>0</v>
      </c>
      <c r="P459">
        <v>0</v>
      </c>
      <c r="Q459" t="b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b">
        <v>0</v>
      </c>
      <c r="Y459">
        <v>0</v>
      </c>
      <c r="Z459" t="b">
        <v>0</v>
      </c>
      <c r="AA459">
        <v>0</v>
      </c>
      <c r="AB459">
        <v>0</v>
      </c>
      <c r="AC459" t="b">
        <v>0</v>
      </c>
      <c r="AD459">
        <v>0</v>
      </c>
      <c r="AE459">
        <v>0</v>
      </c>
      <c r="AF459">
        <v>1</v>
      </c>
      <c r="AG459">
        <v>31.01873179011902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 x14ac:dyDescent="0.35">
      <c r="A460">
        <v>0</v>
      </c>
      <c r="B460">
        <v>-3.1029485636939911</v>
      </c>
      <c r="C460">
        <v>61.201834045847342</v>
      </c>
      <c r="D460">
        <v>0</v>
      </c>
      <c r="E460">
        <v>458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2.4365329566815919E-2</v>
      </c>
      <c r="L460">
        <v>0</v>
      </c>
      <c r="M460">
        <v>89.978268875598417</v>
      </c>
      <c r="N460">
        <v>0</v>
      </c>
      <c r="O460" t="b">
        <v>0</v>
      </c>
      <c r="P460">
        <v>0</v>
      </c>
      <c r="Q460" t="b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b">
        <v>0</v>
      </c>
      <c r="Y460">
        <v>0</v>
      </c>
      <c r="Z460" t="b">
        <v>0</v>
      </c>
      <c r="AA460">
        <v>0</v>
      </c>
      <c r="AB460">
        <v>0</v>
      </c>
      <c r="AC460" t="b">
        <v>0</v>
      </c>
      <c r="AD460">
        <v>0</v>
      </c>
      <c r="AE460">
        <v>0</v>
      </c>
      <c r="AF460">
        <v>1</v>
      </c>
      <c r="AG460">
        <v>31.01873179011902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 x14ac:dyDescent="0.35">
      <c r="A461">
        <v>0</v>
      </c>
      <c r="B461">
        <v>-3.1029485636939911</v>
      </c>
      <c r="C461">
        <v>61.226173318355521</v>
      </c>
      <c r="D461">
        <v>0</v>
      </c>
      <c r="E461">
        <v>459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2.4365329566818639E-2</v>
      </c>
      <c r="L461">
        <v>0</v>
      </c>
      <c r="M461">
        <v>89.977037546803302</v>
      </c>
      <c r="N461">
        <v>0</v>
      </c>
      <c r="O461" t="b">
        <v>0</v>
      </c>
      <c r="P461">
        <v>0</v>
      </c>
      <c r="Q461" t="b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b">
        <v>0</v>
      </c>
      <c r="Y461">
        <v>0</v>
      </c>
      <c r="Z461" t="b">
        <v>0</v>
      </c>
      <c r="AA461">
        <v>0</v>
      </c>
      <c r="AB461">
        <v>0</v>
      </c>
      <c r="AC461" t="b">
        <v>0</v>
      </c>
      <c r="AD461">
        <v>0</v>
      </c>
      <c r="AE461">
        <v>0</v>
      </c>
      <c r="AF461">
        <v>1</v>
      </c>
      <c r="AG461">
        <v>31.01873179011902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35">
      <c r="A462">
        <v>0</v>
      </c>
      <c r="B462">
        <v>-3.1029485636939911</v>
      </c>
      <c r="C462">
        <v>61.2505125908637</v>
      </c>
      <c r="D462">
        <v>0</v>
      </c>
      <c r="E462">
        <v>460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2.4339272508181239E-2</v>
      </c>
      <c r="L462">
        <v>0</v>
      </c>
      <c r="M462">
        <v>89.975806218008188</v>
      </c>
      <c r="N462">
        <v>0</v>
      </c>
      <c r="O462" t="b">
        <v>0</v>
      </c>
      <c r="P462">
        <v>0</v>
      </c>
      <c r="Q462" t="b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b">
        <v>0</v>
      </c>
      <c r="Y462">
        <v>0</v>
      </c>
      <c r="Z462" t="b">
        <v>0</v>
      </c>
      <c r="AA462">
        <v>0</v>
      </c>
      <c r="AB462">
        <v>0</v>
      </c>
      <c r="AC462" t="b">
        <v>0</v>
      </c>
      <c r="AD462">
        <v>0</v>
      </c>
      <c r="AE462">
        <v>0</v>
      </c>
      <c r="AF462">
        <v>1</v>
      </c>
      <c r="AG462">
        <v>31.01873179011902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 x14ac:dyDescent="0.35">
      <c r="A463">
        <v>0</v>
      </c>
      <c r="B463">
        <v>-3.1029485636939911</v>
      </c>
      <c r="C463">
        <v>61.274851863371879</v>
      </c>
      <c r="D463">
        <v>0</v>
      </c>
      <c r="E463">
        <v>461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2.4339272508177301E-2</v>
      </c>
      <c r="L463">
        <v>0</v>
      </c>
      <c r="M463">
        <v>89.974574889213073</v>
      </c>
      <c r="N463">
        <v>0</v>
      </c>
      <c r="O463" t="b">
        <v>0</v>
      </c>
      <c r="P463">
        <v>0</v>
      </c>
      <c r="Q463" t="b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b">
        <v>0</v>
      </c>
      <c r="Y463">
        <v>0</v>
      </c>
      <c r="Z463" t="b">
        <v>0</v>
      </c>
      <c r="AA463">
        <v>0</v>
      </c>
      <c r="AB463">
        <v>0</v>
      </c>
      <c r="AC463" t="b">
        <v>0</v>
      </c>
      <c r="AD463">
        <v>0</v>
      </c>
      <c r="AE463">
        <v>0</v>
      </c>
      <c r="AF463">
        <v>1</v>
      </c>
      <c r="AG463">
        <v>31.01873179011902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 x14ac:dyDescent="0.35">
      <c r="A464">
        <v>0</v>
      </c>
      <c r="B464">
        <v>-3.1029485636939911</v>
      </c>
      <c r="C464">
        <v>61.299191135880058</v>
      </c>
      <c r="D464">
        <v>0</v>
      </c>
      <c r="E464">
        <v>462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2.4339272508176971E-2</v>
      </c>
      <c r="L464">
        <v>0</v>
      </c>
      <c r="M464">
        <v>89.973343560417959</v>
      </c>
      <c r="N464">
        <v>0</v>
      </c>
      <c r="O464" t="b">
        <v>0</v>
      </c>
      <c r="P464">
        <v>0</v>
      </c>
      <c r="Q464" t="b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b">
        <v>0</v>
      </c>
      <c r="Y464">
        <v>0</v>
      </c>
      <c r="Z464" t="b">
        <v>0</v>
      </c>
      <c r="AA464">
        <v>0</v>
      </c>
      <c r="AB464">
        <v>0</v>
      </c>
      <c r="AC464" t="b">
        <v>0</v>
      </c>
      <c r="AD464">
        <v>0</v>
      </c>
      <c r="AE464">
        <v>0</v>
      </c>
      <c r="AF464">
        <v>1</v>
      </c>
      <c r="AG464">
        <v>31.01873179011902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 x14ac:dyDescent="0.35">
      <c r="A465">
        <v>0</v>
      </c>
      <c r="B465">
        <v>-3.1029485636939911</v>
      </c>
      <c r="C465">
        <v>61.323530408388237</v>
      </c>
      <c r="D465">
        <v>0</v>
      </c>
      <c r="E465">
        <v>463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2.4339272508177912E-2</v>
      </c>
      <c r="L465">
        <v>0</v>
      </c>
      <c r="M465">
        <v>89.972112231622845</v>
      </c>
      <c r="N465">
        <v>0</v>
      </c>
      <c r="O465" t="b">
        <v>0</v>
      </c>
      <c r="P465">
        <v>0</v>
      </c>
      <c r="Q465" t="b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b">
        <v>0</v>
      </c>
      <c r="Y465">
        <v>0</v>
      </c>
      <c r="Z465" t="b">
        <v>0</v>
      </c>
      <c r="AA465">
        <v>0</v>
      </c>
      <c r="AB465">
        <v>0</v>
      </c>
      <c r="AC465" t="b">
        <v>0</v>
      </c>
      <c r="AD465">
        <v>0</v>
      </c>
      <c r="AE465">
        <v>0</v>
      </c>
      <c r="AF465">
        <v>1</v>
      </c>
      <c r="AG465">
        <v>31.01873179011902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 x14ac:dyDescent="0.35">
      <c r="A466">
        <v>0</v>
      </c>
      <c r="B466">
        <v>-3.1029485636939911</v>
      </c>
      <c r="C466">
        <v>61.347869680896423</v>
      </c>
      <c r="D466">
        <v>0</v>
      </c>
      <c r="E466">
        <v>464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2.433927250817924E-2</v>
      </c>
      <c r="L466">
        <v>0</v>
      </c>
      <c r="M466">
        <v>89.97088090282773</v>
      </c>
      <c r="N466">
        <v>0</v>
      </c>
      <c r="O466" t="b">
        <v>0</v>
      </c>
      <c r="P466">
        <v>0</v>
      </c>
      <c r="Q466" t="b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b">
        <v>0</v>
      </c>
      <c r="Y466">
        <v>0</v>
      </c>
      <c r="Z466" t="b">
        <v>0</v>
      </c>
      <c r="AA466">
        <v>0</v>
      </c>
      <c r="AB466">
        <v>0</v>
      </c>
      <c r="AC466" t="b">
        <v>0</v>
      </c>
      <c r="AD466">
        <v>0</v>
      </c>
      <c r="AE466">
        <v>0</v>
      </c>
      <c r="AF466">
        <v>1</v>
      </c>
      <c r="AG466">
        <v>31.01873179011902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 x14ac:dyDescent="0.35">
      <c r="A467">
        <v>0</v>
      </c>
      <c r="B467">
        <v>-3.1029485636939911</v>
      </c>
      <c r="C467">
        <v>61.372208953404588</v>
      </c>
      <c r="D467">
        <v>0</v>
      </c>
      <c r="E467">
        <v>465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2.4339272508178859E-2</v>
      </c>
      <c r="L467">
        <v>0</v>
      </c>
      <c r="M467">
        <v>89.969649574032616</v>
      </c>
      <c r="N467">
        <v>0</v>
      </c>
      <c r="O467" t="b">
        <v>0</v>
      </c>
      <c r="P467">
        <v>0</v>
      </c>
      <c r="Q467" t="b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b">
        <v>0</v>
      </c>
      <c r="Y467">
        <v>0</v>
      </c>
      <c r="Z467" t="b">
        <v>0</v>
      </c>
      <c r="AA467">
        <v>0</v>
      </c>
      <c r="AB467">
        <v>0</v>
      </c>
      <c r="AC467" t="b">
        <v>0</v>
      </c>
      <c r="AD467">
        <v>0</v>
      </c>
      <c r="AE467">
        <v>0</v>
      </c>
      <c r="AF467">
        <v>1</v>
      </c>
      <c r="AG467">
        <v>31.01873179011902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 x14ac:dyDescent="0.35">
      <c r="A468">
        <v>0</v>
      </c>
      <c r="B468">
        <v>-3.1029485636939911</v>
      </c>
      <c r="C468">
        <v>61.396548225912767</v>
      </c>
      <c r="D468">
        <v>0</v>
      </c>
      <c r="E468">
        <v>466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2.4339272508178019E-2</v>
      </c>
      <c r="L468">
        <v>0</v>
      </c>
      <c r="M468">
        <v>89.968418245237501</v>
      </c>
      <c r="N468">
        <v>0</v>
      </c>
      <c r="O468" t="b">
        <v>0</v>
      </c>
      <c r="P468">
        <v>0</v>
      </c>
      <c r="Q468" t="b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b">
        <v>0</v>
      </c>
      <c r="Y468">
        <v>0</v>
      </c>
      <c r="Z468" t="b">
        <v>0</v>
      </c>
      <c r="AA468">
        <v>0</v>
      </c>
      <c r="AB468">
        <v>0</v>
      </c>
      <c r="AC468" t="b">
        <v>0</v>
      </c>
      <c r="AD468">
        <v>0</v>
      </c>
      <c r="AE468">
        <v>0</v>
      </c>
      <c r="AF468">
        <v>1</v>
      </c>
      <c r="AG468">
        <v>31.01873179011902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35">
      <c r="A469">
        <v>0</v>
      </c>
      <c r="B469">
        <v>-3.1029485636939911</v>
      </c>
      <c r="C469">
        <v>61.420887498420953</v>
      </c>
      <c r="D469">
        <v>0</v>
      </c>
      <c r="E469">
        <v>467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2.433927250817941E-2</v>
      </c>
      <c r="L469">
        <v>0</v>
      </c>
      <c r="M469">
        <v>89.967186916442387</v>
      </c>
      <c r="N469">
        <v>0</v>
      </c>
      <c r="O469" t="b">
        <v>0</v>
      </c>
      <c r="P469">
        <v>0</v>
      </c>
      <c r="Q469" t="b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b">
        <v>0</v>
      </c>
      <c r="Y469">
        <v>0</v>
      </c>
      <c r="Z469" t="b">
        <v>0</v>
      </c>
      <c r="AA469">
        <v>0</v>
      </c>
      <c r="AB469">
        <v>0</v>
      </c>
      <c r="AC469" t="b">
        <v>0</v>
      </c>
      <c r="AD469">
        <v>0</v>
      </c>
      <c r="AE469">
        <v>0</v>
      </c>
      <c r="AF469">
        <v>1</v>
      </c>
      <c r="AG469">
        <v>31.01873179011902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 x14ac:dyDescent="0.35">
      <c r="A470">
        <v>0</v>
      </c>
      <c r="B470">
        <v>-3.1029485636939911</v>
      </c>
      <c r="C470">
        <v>61.445226770929132</v>
      </c>
      <c r="D470">
        <v>0</v>
      </c>
      <c r="E470">
        <v>468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2.433927250817769E-2</v>
      </c>
      <c r="L470">
        <v>0</v>
      </c>
      <c r="M470">
        <v>89.965955587647272</v>
      </c>
      <c r="N470">
        <v>0</v>
      </c>
      <c r="O470" t="b">
        <v>0</v>
      </c>
      <c r="P470">
        <v>0</v>
      </c>
      <c r="Q470" t="b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b">
        <v>0</v>
      </c>
      <c r="Y470">
        <v>0</v>
      </c>
      <c r="Z470" t="b">
        <v>0</v>
      </c>
      <c r="AA470">
        <v>0</v>
      </c>
      <c r="AB470">
        <v>0</v>
      </c>
      <c r="AC470" t="b">
        <v>0</v>
      </c>
      <c r="AD470">
        <v>0</v>
      </c>
      <c r="AE470">
        <v>0</v>
      </c>
      <c r="AF470">
        <v>1</v>
      </c>
      <c r="AG470">
        <v>31.01873179011902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35">
      <c r="A471">
        <v>0</v>
      </c>
      <c r="B471">
        <v>-3.1029485636939911</v>
      </c>
      <c r="C471">
        <v>61.469566043437311</v>
      </c>
      <c r="D471">
        <v>0</v>
      </c>
      <c r="E471">
        <v>469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2.4339272508180469E-2</v>
      </c>
      <c r="L471">
        <v>0</v>
      </c>
      <c r="M471">
        <v>89.964724258852158</v>
      </c>
      <c r="N471">
        <v>0</v>
      </c>
      <c r="O471" t="b">
        <v>0</v>
      </c>
      <c r="P471">
        <v>0</v>
      </c>
      <c r="Q471" t="b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b">
        <v>0</v>
      </c>
      <c r="Y471">
        <v>0</v>
      </c>
      <c r="Z471" t="b">
        <v>0</v>
      </c>
      <c r="AA471">
        <v>0</v>
      </c>
      <c r="AB471">
        <v>0</v>
      </c>
      <c r="AC471" t="b">
        <v>0</v>
      </c>
      <c r="AD471">
        <v>0</v>
      </c>
      <c r="AE471">
        <v>0</v>
      </c>
      <c r="AF471">
        <v>1</v>
      </c>
      <c r="AG471">
        <v>31.01873179011902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35">
      <c r="A472">
        <v>0</v>
      </c>
      <c r="B472">
        <v>-3.1029485636939911</v>
      </c>
      <c r="C472">
        <v>61.49390531594549</v>
      </c>
      <c r="D472">
        <v>0</v>
      </c>
      <c r="E472">
        <v>470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2.4339272508181849E-2</v>
      </c>
      <c r="L472">
        <v>0</v>
      </c>
      <c r="M472">
        <v>89.963492930057043</v>
      </c>
      <c r="N472">
        <v>0</v>
      </c>
      <c r="O472" t="b">
        <v>0</v>
      </c>
      <c r="P472">
        <v>0</v>
      </c>
      <c r="Q472" t="b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b">
        <v>0</v>
      </c>
      <c r="Y472">
        <v>0</v>
      </c>
      <c r="Z472" t="b">
        <v>0</v>
      </c>
      <c r="AA472">
        <v>0</v>
      </c>
      <c r="AB472">
        <v>0</v>
      </c>
      <c r="AC472" t="b">
        <v>0</v>
      </c>
      <c r="AD472">
        <v>0</v>
      </c>
      <c r="AE472">
        <v>0</v>
      </c>
      <c r="AF472">
        <v>1</v>
      </c>
      <c r="AG472">
        <v>31.01873179011902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35">
      <c r="A473">
        <v>0</v>
      </c>
      <c r="B473">
        <v>-3.1029485636939911</v>
      </c>
      <c r="C473">
        <v>61.518244588453669</v>
      </c>
      <c r="D473">
        <v>0</v>
      </c>
      <c r="E473">
        <v>471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2.4339272508179691E-2</v>
      </c>
      <c r="L473">
        <v>0</v>
      </c>
      <c r="M473">
        <v>89.962261601261929</v>
      </c>
      <c r="N473">
        <v>0</v>
      </c>
      <c r="O473" t="b">
        <v>0</v>
      </c>
      <c r="P473">
        <v>0</v>
      </c>
      <c r="Q473" t="b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b">
        <v>0</v>
      </c>
      <c r="Y473">
        <v>0</v>
      </c>
      <c r="Z473" t="b">
        <v>0</v>
      </c>
      <c r="AA473">
        <v>0</v>
      </c>
      <c r="AB473">
        <v>0</v>
      </c>
      <c r="AC473" t="b">
        <v>0</v>
      </c>
      <c r="AD473">
        <v>0</v>
      </c>
      <c r="AE473">
        <v>0</v>
      </c>
      <c r="AF473">
        <v>1</v>
      </c>
      <c r="AG473">
        <v>31.01873179011902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 x14ac:dyDescent="0.35">
      <c r="A474">
        <v>0</v>
      </c>
      <c r="B474">
        <v>-3.1029485636939911</v>
      </c>
      <c r="C474">
        <v>61.542583860961848</v>
      </c>
      <c r="D474">
        <v>0</v>
      </c>
      <c r="E474">
        <v>472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2.4339272508177519E-2</v>
      </c>
      <c r="L474">
        <v>0</v>
      </c>
      <c r="M474">
        <v>89.961030272466814</v>
      </c>
      <c r="N474">
        <v>0</v>
      </c>
      <c r="O474" t="b">
        <v>0</v>
      </c>
      <c r="P474">
        <v>0</v>
      </c>
      <c r="Q474" t="b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b">
        <v>0</v>
      </c>
      <c r="Y474">
        <v>0</v>
      </c>
      <c r="Z474" t="b">
        <v>0</v>
      </c>
      <c r="AA474">
        <v>0</v>
      </c>
      <c r="AB474">
        <v>0</v>
      </c>
      <c r="AC474" t="b">
        <v>0</v>
      </c>
      <c r="AD474">
        <v>0</v>
      </c>
      <c r="AE474">
        <v>0</v>
      </c>
      <c r="AF474">
        <v>1</v>
      </c>
      <c r="AG474">
        <v>31.01873179011902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</row>
    <row r="475" spans="1:48" x14ac:dyDescent="0.35">
      <c r="A475">
        <v>0</v>
      </c>
      <c r="B475">
        <v>-3.1029485636939911</v>
      </c>
      <c r="C475">
        <v>61.566923133470027</v>
      </c>
      <c r="D475">
        <v>0</v>
      </c>
      <c r="E475">
        <v>473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2.433927250817847E-2</v>
      </c>
      <c r="L475">
        <v>0</v>
      </c>
      <c r="M475">
        <v>89.9597989436717</v>
      </c>
      <c r="N475">
        <v>0</v>
      </c>
      <c r="O475" t="b">
        <v>0</v>
      </c>
      <c r="P475">
        <v>0</v>
      </c>
      <c r="Q475" t="b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b">
        <v>0</v>
      </c>
      <c r="Y475">
        <v>0</v>
      </c>
      <c r="Z475" t="b">
        <v>0</v>
      </c>
      <c r="AA475">
        <v>0</v>
      </c>
      <c r="AB475">
        <v>0</v>
      </c>
      <c r="AC475" t="b">
        <v>0</v>
      </c>
      <c r="AD475">
        <v>0</v>
      </c>
      <c r="AE475">
        <v>0</v>
      </c>
      <c r="AF475">
        <v>1</v>
      </c>
      <c r="AG475">
        <v>31.01873179011902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 x14ac:dyDescent="0.35">
      <c r="A476">
        <v>0</v>
      </c>
      <c r="B476">
        <v>-3.1029485636939911</v>
      </c>
      <c r="C476">
        <v>61.591262405978213</v>
      </c>
      <c r="D476">
        <v>0</v>
      </c>
      <c r="E476">
        <v>474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2.4339272508178019E-2</v>
      </c>
      <c r="L476">
        <v>0</v>
      </c>
      <c r="M476">
        <v>89.958567614876586</v>
      </c>
      <c r="N476">
        <v>0</v>
      </c>
      <c r="O476" t="b">
        <v>0</v>
      </c>
      <c r="P476">
        <v>0</v>
      </c>
      <c r="Q476" t="b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b">
        <v>0</v>
      </c>
      <c r="Y476">
        <v>0</v>
      </c>
      <c r="Z476" t="b">
        <v>0</v>
      </c>
      <c r="AA476">
        <v>0</v>
      </c>
      <c r="AB476">
        <v>0</v>
      </c>
      <c r="AC476" t="b">
        <v>0</v>
      </c>
      <c r="AD476">
        <v>0</v>
      </c>
      <c r="AE476">
        <v>0</v>
      </c>
      <c r="AF476">
        <v>1</v>
      </c>
      <c r="AG476">
        <v>31.01873179011902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35">
      <c r="A477">
        <v>0</v>
      </c>
      <c r="B477">
        <v>-3.1029485636939911</v>
      </c>
      <c r="C477">
        <v>61.615601678486392</v>
      </c>
      <c r="D477">
        <v>0</v>
      </c>
      <c r="E477">
        <v>475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2.4339272508179469E-2</v>
      </c>
      <c r="L477">
        <v>0</v>
      </c>
      <c r="M477">
        <v>89.957336286081471</v>
      </c>
      <c r="N477">
        <v>0</v>
      </c>
      <c r="O477" t="b">
        <v>0</v>
      </c>
      <c r="P477">
        <v>0</v>
      </c>
      <c r="Q477" t="b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b">
        <v>0</v>
      </c>
      <c r="Y477">
        <v>0</v>
      </c>
      <c r="Z477" t="b">
        <v>0</v>
      </c>
      <c r="AA477">
        <v>0</v>
      </c>
      <c r="AB477">
        <v>0</v>
      </c>
      <c r="AC477" t="b">
        <v>0</v>
      </c>
      <c r="AD477">
        <v>0</v>
      </c>
      <c r="AE477">
        <v>0</v>
      </c>
      <c r="AF477">
        <v>1</v>
      </c>
      <c r="AG477">
        <v>31.01873179011902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 x14ac:dyDescent="0.35">
      <c r="A478">
        <v>0</v>
      </c>
      <c r="B478">
        <v>-3.1029485636939911</v>
      </c>
      <c r="C478">
        <v>61.639940950994557</v>
      </c>
      <c r="D478">
        <v>0</v>
      </c>
      <c r="E478">
        <v>476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2.433927250817863E-2</v>
      </c>
      <c r="L478">
        <v>0</v>
      </c>
      <c r="M478">
        <v>89.956104957286357</v>
      </c>
      <c r="N478">
        <v>0</v>
      </c>
      <c r="O478" t="b">
        <v>0</v>
      </c>
      <c r="P478">
        <v>0</v>
      </c>
      <c r="Q478" t="b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b">
        <v>0</v>
      </c>
      <c r="Y478">
        <v>0</v>
      </c>
      <c r="Z478" t="b">
        <v>0</v>
      </c>
      <c r="AA478">
        <v>0</v>
      </c>
      <c r="AB478">
        <v>0</v>
      </c>
      <c r="AC478" t="b">
        <v>0</v>
      </c>
      <c r="AD478">
        <v>0</v>
      </c>
      <c r="AE478">
        <v>0</v>
      </c>
      <c r="AF478">
        <v>1</v>
      </c>
      <c r="AG478">
        <v>31.01873179011902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x14ac:dyDescent="0.35">
      <c r="A479">
        <v>0</v>
      </c>
      <c r="B479">
        <v>-3.1029485636939911</v>
      </c>
      <c r="C479">
        <v>61.664280223502743</v>
      </c>
      <c r="D479">
        <v>0</v>
      </c>
      <c r="E479">
        <v>477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2.4339272508178241E-2</v>
      </c>
      <c r="L479">
        <v>0</v>
      </c>
      <c r="M479">
        <v>89.954873628491242</v>
      </c>
      <c r="N479">
        <v>0</v>
      </c>
      <c r="O479" t="b">
        <v>0</v>
      </c>
      <c r="P479">
        <v>0</v>
      </c>
      <c r="Q479" t="b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b">
        <v>0</v>
      </c>
      <c r="Y479">
        <v>0</v>
      </c>
      <c r="Z479" t="b">
        <v>0</v>
      </c>
      <c r="AA479">
        <v>0</v>
      </c>
      <c r="AB479">
        <v>0</v>
      </c>
      <c r="AC479" t="b">
        <v>0</v>
      </c>
      <c r="AD479">
        <v>0</v>
      </c>
      <c r="AE479">
        <v>0</v>
      </c>
      <c r="AF479">
        <v>1</v>
      </c>
      <c r="AG479">
        <v>31.01873179011902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 x14ac:dyDescent="0.35">
      <c r="A480">
        <v>0</v>
      </c>
      <c r="B480">
        <v>-3.1029485636939911</v>
      </c>
      <c r="C480">
        <v>61.688619496010922</v>
      </c>
      <c r="D480">
        <v>0</v>
      </c>
      <c r="E480">
        <v>478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2.43392725081783E-2</v>
      </c>
      <c r="L480">
        <v>0</v>
      </c>
      <c r="M480">
        <v>89.953642299696128</v>
      </c>
      <c r="N480">
        <v>0</v>
      </c>
      <c r="O480" t="b">
        <v>0</v>
      </c>
      <c r="P480">
        <v>0</v>
      </c>
      <c r="Q480" t="b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b">
        <v>0</v>
      </c>
      <c r="Y480">
        <v>0</v>
      </c>
      <c r="Z480" t="b">
        <v>0</v>
      </c>
      <c r="AA480">
        <v>0</v>
      </c>
      <c r="AB480">
        <v>0</v>
      </c>
      <c r="AC480" t="b">
        <v>0</v>
      </c>
      <c r="AD480">
        <v>0</v>
      </c>
      <c r="AE480">
        <v>0</v>
      </c>
      <c r="AF480">
        <v>1</v>
      </c>
      <c r="AG480">
        <v>31.01873179011902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 x14ac:dyDescent="0.35">
      <c r="A481">
        <v>0</v>
      </c>
      <c r="B481">
        <v>-3.1029485636939911</v>
      </c>
      <c r="C481">
        <v>61.712958768519101</v>
      </c>
      <c r="D481">
        <v>0</v>
      </c>
      <c r="E481">
        <v>479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2.433927250817924E-2</v>
      </c>
      <c r="L481">
        <v>0</v>
      </c>
      <c r="M481">
        <v>89.952410970901013</v>
      </c>
      <c r="N481">
        <v>0</v>
      </c>
      <c r="O481" t="b">
        <v>0</v>
      </c>
      <c r="P481">
        <v>0</v>
      </c>
      <c r="Q481" t="b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b">
        <v>0</v>
      </c>
      <c r="Y481">
        <v>0</v>
      </c>
      <c r="Z481" t="b">
        <v>0</v>
      </c>
      <c r="AA481">
        <v>0</v>
      </c>
      <c r="AB481">
        <v>0</v>
      </c>
      <c r="AC481" t="b">
        <v>0</v>
      </c>
      <c r="AD481">
        <v>0</v>
      </c>
      <c r="AE481">
        <v>0</v>
      </c>
      <c r="AF481">
        <v>1</v>
      </c>
      <c r="AG481">
        <v>31.01873179011902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 x14ac:dyDescent="0.35">
      <c r="A482">
        <v>0</v>
      </c>
      <c r="B482">
        <v>-3.1029485636939911</v>
      </c>
      <c r="C482">
        <v>61.73729804102728</v>
      </c>
      <c r="D482">
        <v>0</v>
      </c>
      <c r="E482">
        <v>480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2.4339272508182411E-2</v>
      </c>
      <c r="L482">
        <v>0</v>
      </c>
      <c r="M482">
        <v>89.951179642105899</v>
      </c>
      <c r="N482">
        <v>0</v>
      </c>
      <c r="O482" t="b">
        <v>0</v>
      </c>
      <c r="P482">
        <v>0</v>
      </c>
      <c r="Q482" t="b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b">
        <v>0</v>
      </c>
      <c r="Y482">
        <v>0</v>
      </c>
      <c r="Z482" t="b">
        <v>0</v>
      </c>
      <c r="AA482">
        <v>0</v>
      </c>
      <c r="AB482">
        <v>0</v>
      </c>
      <c r="AC482" t="b">
        <v>0</v>
      </c>
      <c r="AD482">
        <v>0</v>
      </c>
      <c r="AE482">
        <v>0</v>
      </c>
      <c r="AF482">
        <v>1</v>
      </c>
      <c r="AG482">
        <v>31.01873179011902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 x14ac:dyDescent="0.35">
      <c r="A483">
        <v>0</v>
      </c>
      <c r="B483">
        <v>-3.1029485636939911</v>
      </c>
      <c r="C483">
        <v>61.761637313535459</v>
      </c>
      <c r="D483">
        <v>0</v>
      </c>
      <c r="E483">
        <v>481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2.433927250818024E-2</v>
      </c>
      <c r="L483">
        <v>0</v>
      </c>
      <c r="M483">
        <v>89.949948313310784</v>
      </c>
      <c r="N483">
        <v>0</v>
      </c>
      <c r="O483" t="b">
        <v>0</v>
      </c>
      <c r="P483">
        <v>0</v>
      </c>
      <c r="Q483" t="b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b">
        <v>0</v>
      </c>
      <c r="Y483">
        <v>0</v>
      </c>
      <c r="Z483" t="b">
        <v>0</v>
      </c>
      <c r="AA483">
        <v>0</v>
      </c>
      <c r="AB483">
        <v>0</v>
      </c>
      <c r="AC483" t="b">
        <v>0</v>
      </c>
      <c r="AD483">
        <v>0</v>
      </c>
      <c r="AE483">
        <v>0</v>
      </c>
      <c r="AF483">
        <v>1</v>
      </c>
      <c r="AG483">
        <v>31.01873179011902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 x14ac:dyDescent="0.35">
      <c r="A484">
        <v>0</v>
      </c>
      <c r="B484">
        <v>-3.1029485636939911</v>
      </c>
      <c r="C484">
        <v>61.785976586043638</v>
      </c>
      <c r="D484">
        <v>0</v>
      </c>
      <c r="E484">
        <v>482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2.4339272508178082E-2</v>
      </c>
      <c r="L484">
        <v>0</v>
      </c>
      <c r="M484">
        <v>89.94871698451567</v>
      </c>
      <c r="N484">
        <v>0</v>
      </c>
      <c r="O484" t="b">
        <v>0</v>
      </c>
      <c r="P484">
        <v>0</v>
      </c>
      <c r="Q484" t="b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b">
        <v>0</v>
      </c>
      <c r="Y484">
        <v>0</v>
      </c>
      <c r="Z484" t="b">
        <v>0</v>
      </c>
      <c r="AA484">
        <v>0</v>
      </c>
      <c r="AB484">
        <v>0</v>
      </c>
      <c r="AC484" t="b">
        <v>0</v>
      </c>
      <c r="AD484">
        <v>0</v>
      </c>
      <c r="AE484">
        <v>0</v>
      </c>
      <c r="AF484">
        <v>1</v>
      </c>
      <c r="AG484">
        <v>31.01873179011902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 x14ac:dyDescent="0.35">
      <c r="A485">
        <v>0</v>
      </c>
      <c r="B485">
        <v>-3.1029485636939911</v>
      </c>
      <c r="C485">
        <v>61.810315858551817</v>
      </c>
      <c r="D485">
        <v>0</v>
      </c>
      <c r="E485">
        <v>483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2.4339272508179081E-2</v>
      </c>
      <c r="L485">
        <v>0</v>
      </c>
      <c r="M485">
        <v>89.947485655720556</v>
      </c>
      <c r="N485">
        <v>0</v>
      </c>
      <c r="O485" t="b">
        <v>0</v>
      </c>
      <c r="P485">
        <v>0</v>
      </c>
      <c r="Q485" t="b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b">
        <v>0</v>
      </c>
      <c r="Y485">
        <v>0</v>
      </c>
      <c r="Z485" t="b">
        <v>0</v>
      </c>
      <c r="AA485">
        <v>0</v>
      </c>
      <c r="AB485">
        <v>0</v>
      </c>
      <c r="AC485" t="b">
        <v>0</v>
      </c>
      <c r="AD485">
        <v>0</v>
      </c>
      <c r="AE485">
        <v>0</v>
      </c>
      <c r="AF485">
        <v>1</v>
      </c>
      <c r="AG485">
        <v>31.01873179011902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 x14ac:dyDescent="0.35">
      <c r="A486">
        <v>0</v>
      </c>
      <c r="B486">
        <v>-3.1029485636939911</v>
      </c>
      <c r="C486">
        <v>61.834655131060003</v>
      </c>
      <c r="D486">
        <v>0</v>
      </c>
      <c r="E486">
        <v>484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2.433927250817863E-2</v>
      </c>
      <c r="L486">
        <v>0</v>
      </c>
      <c r="M486">
        <v>89.946254326925441</v>
      </c>
      <c r="N486">
        <v>0</v>
      </c>
      <c r="O486" t="b">
        <v>0</v>
      </c>
      <c r="P486">
        <v>0</v>
      </c>
      <c r="Q486" t="b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b">
        <v>0</v>
      </c>
      <c r="Y486">
        <v>0</v>
      </c>
      <c r="Z486" t="b">
        <v>0</v>
      </c>
      <c r="AA486">
        <v>0</v>
      </c>
      <c r="AB486">
        <v>0</v>
      </c>
      <c r="AC486" t="b">
        <v>0</v>
      </c>
      <c r="AD486">
        <v>0</v>
      </c>
      <c r="AE486">
        <v>0</v>
      </c>
      <c r="AF486">
        <v>1</v>
      </c>
      <c r="AG486">
        <v>31.01873179011902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</row>
    <row r="487" spans="1:48" x14ac:dyDescent="0.35">
      <c r="A487">
        <v>0</v>
      </c>
      <c r="B487">
        <v>-3.1029485636939911</v>
      </c>
      <c r="C487">
        <v>61.858994403568182</v>
      </c>
      <c r="D487">
        <v>0</v>
      </c>
      <c r="E487">
        <v>485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2.4339272508178241E-2</v>
      </c>
      <c r="L487">
        <v>0</v>
      </c>
      <c r="M487">
        <v>89.945022998130327</v>
      </c>
      <c r="N487">
        <v>0</v>
      </c>
      <c r="O487" t="b">
        <v>0</v>
      </c>
      <c r="P487">
        <v>0</v>
      </c>
      <c r="Q487" t="b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b">
        <v>0</v>
      </c>
      <c r="Y487">
        <v>0</v>
      </c>
      <c r="Z487" t="b">
        <v>0</v>
      </c>
      <c r="AA487">
        <v>0</v>
      </c>
      <c r="AB487">
        <v>0</v>
      </c>
      <c r="AC487" t="b">
        <v>0</v>
      </c>
      <c r="AD487">
        <v>0</v>
      </c>
      <c r="AE487">
        <v>0</v>
      </c>
      <c r="AF487">
        <v>1</v>
      </c>
      <c r="AG487">
        <v>31.01873179011902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 x14ac:dyDescent="0.35">
      <c r="A488">
        <v>0</v>
      </c>
      <c r="B488">
        <v>-3.1029485636939911</v>
      </c>
      <c r="C488">
        <v>61.883333676076347</v>
      </c>
      <c r="D488">
        <v>0</v>
      </c>
      <c r="E488">
        <v>486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2.4339272508179691E-2</v>
      </c>
      <c r="L488">
        <v>0</v>
      </c>
      <c r="M488">
        <v>89.943791669335212</v>
      </c>
      <c r="N488">
        <v>0</v>
      </c>
      <c r="O488" t="b">
        <v>0</v>
      </c>
      <c r="P488">
        <v>0</v>
      </c>
      <c r="Q488" t="b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b">
        <v>0</v>
      </c>
      <c r="Y488">
        <v>0</v>
      </c>
      <c r="Z488" t="b">
        <v>0</v>
      </c>
      <c r="AA488">
        <v>0</v>
      </c>
      <c r="AB488">
        <v>0</v>
      </c>
      <c r="AC488" t="b">
        <v>0</v>
      </c>
      <c r="AD488">
        <v>0</v>
      </c>
      <c r="AE488">
        <v>0</v>
      </c>
      <c r="AF488">
        <v>1</v>
      </c>
      <c r="AG488">
        <v>31.01873179011902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 x14ac:dyDescent="0.35">
      <c r="A489">
        <v>0</v>
      </c>
      <c r="B489">
        <v>-3.1029485636939911</v>
      </c>
      <c r="C489">
        <v>61.907672948584533</v>
      </c>
      <c r="D489">
        <v>0</v>
      </c>
      <c r="E489">
        <v>487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2.4339272508178859E-2</v>
      </c>
      <c r="L489">
        <v>0</v>
      </c>
      <c r="M489">
        <v>89.942560340540098</v>
      </c>
      <c r="N489">
        <v>0</v>
      </c>
      <c r="O489" t="b">
        <v>0</v>
      </c>
      <c r="P489">
        <v>0</v>
      </c>
      <c r="Q489" t="b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b">
        <v>0</v>
      </c>
      <c r="Y489">
        <v>0</v>
      </c>
      <c r="Z489" t="b">
        <v>0</v>
      </c>
      <c r="AA489">
        <v>0</v>
      </c>
      <c r="AB489">
        <v>0</v>
      </c>
      <c r="AC489" t="b">
        <v>0</v>
      </c>
      <c r="AD489">
        <v>0</v>
      </c>
      <c r="AE489">
        <v>0</v>
      </c>
      <c r="AF489">
        <v>1</v>
      </c>
      <c r="AG489">
        <v>31.01873179011902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x14ac:dyDescent="0.35">
      <c r="A490">
        <v>0</v>
      </c>
      <c r="B490">
        <v>-3.1029485636939911</v>
      </c>
      <c r="C490">
        <v>61.932012221092712</v>
      </c>
      <c r="D490">
        <v>0</v>
      </c>
      <c r="E490">
        <v>488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2.4339272508177131E-2</v>
      </c>
      <c r="L490">
        <v>0</v>
      </c>
      <c r="M490">
        <v>89.941329011744983</v>
      </c>
      <c r="N490">
        <v>0</v>
      </c>
      <c r="O490" t="b">
        <v>0</v>
      </c>
      <c r="P490">
        <v>0</v>
      </c>
      <c r="Q490" t="b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b">
        <v>0</v>
      </c>
      <c r="Y490">
        <v>0</v>
      </c>
      <c r="Z490" t="b">
        <v>0</v>
      </c>
      <c r="AA490">
        <v>0</v>
      </c>
      <c r="AB490">
        <v>0</v>
      </c>
      <c r="AC490" t="b">
        <v>0</v>
      </c>
      <c r="AD490">
        <v>0</v>
      </c>
      <c r="AE490">
        <v>0</v>
      </c>
      <c r="AF490">
        <v>1</v>
      </c>
      <c r="AG490">
        <v>31.01873179011902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 x14ac:dyDescent="0.35">
      <c r="A491">
        <v>0</v>
      </c>
      <c r="B491">
        <v>-3.1029485636939911</v>
      </c>
      <c r="C491">
        <v>61.956351493600891</v>
      </c>
      <c r="D491">
        <v>0</v>
      </c>
      <c r="E491">
        <v>489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2.4339272508178519E-2</v>
      </c>
      <c r="L491">
        <v>0</v>
      </c>
      <c r="M491">
        <v>89.940097682949869</v>
      </c>
      <c r="N491">
        <v>0</v>
      </c>
      <c r="O491" t="b">
        <v>0</v>
      </c>
      <c r="P491">
        <v>0</v>
      </c>
      <c r="Q491" t="b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b">
        <v>0</v>
      </c>
      <c r="Y491">
        <v>0</v>
      </c>
      <c r="Z491" t="b">
        <v>0</v>
      </c>
      <c r="AA491">
        <v>0</v>
      </c>
      <c r="AB491">
        <v>0</v>
      </c>
      <c r="AC491" t="b">
        <v>0</v>
      </c>
      <c r="AD491">
        <v>0</v>
      </c>
      <c r="AE491">
        <v>0</v>
      </c>
      <c r="AF491">
        <v>1</v>
      </c>
      <c r="AG491">
        <v>31.01873179011902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 x14ac:dyDescent="0.35">
      <c r="A492">
        <v>0</v>
      </c>
      <c r="B492">
        <v>-3.1029485636939911</v>
      </c>
      <c r="C492">
        <v>61.98069076610907</v>
      </c>
      <c r="D492">
        <v>0</v>
      </c>
      <c r="E492">
        <v>490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2.4339272508181239E-2</v>
      </c>
      <c r="L492">
        <v>0</v>
      </c>
      <c r="M492">
        <v>89.938866354154754</v>
      </c>
      <c r="N492">
        <v>0</v>
      </c>
      <c r="O492" t="b">
        <v>0</v>
      </c>
      <c r="P492">
        <v>0</v>
      </c>
      <c r="Q492" t="b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b">
        <v>0</v>
      </c>
      <c r="Y492">
        <v>0</v>
      </c>
      <c r="Z492" t="b">
        <v>0</v>
      </c>
      <c r="AA492">
        <v>0</v>
      </c>
      <c r="AB492">
        <v>0</v>
      </c>
      <c r="AC492" t="b">
        <v>0</v>
      </c>
      <c r="AD492">
        <v>0</v>
      </c>
      <c r="AE492">
        <v>0</v>
      </c>
      <c r="AF492">
        <v>1</v>
      </c>
      <c r="AG492">
        <v>31.01873179011902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 x14ac:dyDescent="0.35">
      <c r="A493">
        <v>0</v>
      </c>
      <c r="B493">
        <v>-3.1029485636939911</v>
      </c>
      <c r="C493">
        <v>62.005030038617249</v>
      </c>
      <c r="D493">
        <v>0</v>
      </c>
      <c r="E493">
        <v>491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2.433927250818085E-2</v>
      </c>
      <c r="L493">
        <v>0</v>
      </c>
      <c r="M493">
        <v>89.93763502535964</v>
      </c>
      <c r="N493">
        <v>0</v>
      </c>
      <c r="O493" t="b">
        <v>0</v>
      </c>
      <c r="P493">
        <v>0</v>
      </c>
      <c r="Q493" t="b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b">
        <v>0</v>
      </c>
      <c r="Y493">
        <v>0</v>
      </c>
      <c r="Z493" t="b">
        <v>0</v>
      </c>
      <c r="AA493">
        <v>0</v>
      </c>
      <c r="AB493">
        <v>0</v>
      </c>
      <c r="AC493" t="b">
        <v>0</v>
      </c>
      <c r="AD493">
        <v>0</v>
      </c>
      <c r="AE493">
        <v>0</v>
      </c>
      <c r="AF493">
        <v>1</v>
      </c>
      <c r="AG493">
        <v>31.01873179011902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 x14ac:dyDescent="0.35">
      <c r="A494">
        <v>0</v>
      </c>
      <c r="B494">
        <v>-3.1029485636939911</v>
      </c>
      <c r="C494">
        <v>62.029369311125429</v>
      </c>
      <c r="D494">
        <v>0</v>
      </c>
      <c r="E494">
        <v>492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2.4339272508178689E-2</v>
      </c>
      <c r="L494">
        <v>0</v>
      </c>
      <c r="M494">
        <v>89.936403696564525</v>
      </c>
      <c r="N494">
        <v>0</v>
      </c>
      <c r="O494" t="b">
        <v>0</v>
      </c>
      <c r="P494">
        <v>0</v>
      </c>
      <c r="Q494" t="b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b">
        <v>0</v>
      </c>
      <c r="Y494">
        <v>0</v>
      </c>
      <c r="Z494" t="b">
        <v>0</v>
      </c>
      <c r="AA494">
        <v>0</v>
      </c>
      <c r="AB494">
        <v>0</v>
      </c>
      <c r="AC494" t="b">
        <v>0</v>
      </c>
      <c r="AD494">
        <v>0</v>
      </c>
      <c r="AE494">
        <v>0</v>
      </c>
      <c r="AF494">
        <v>1</v>
      </c>
      <c r="AG494">
        <v>31.01873179011902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</row>
    <row r="495" spans="1:48" x14ac:dyDescent="0.35">
      <c r="A495">
        <v>0</v>
      </c>
      <c r="B495">
        <v>-3.1029485636939911</v>
      </c>
      <c r="C495">
        <v>62.053708583633608</v>
      </c>
      <c r="D495">
        <v>0</v>
      </c>
      <c r="E495">
        <v>493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2.4339272508177912E-2</v>
      </c>
      <c r="L495">
        <v>0</v>
      </c>
      <c r="M495">
        <v>89.935172367769411</v>
      </c>
      <c r="N495">
        <v>0</v>
      </c>
      <c r="O495" t="b">
        <v>0</v>
      </c>
      <c r="P495">
        <v>0</v>
      </c>
      <c r="Q495" t="b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b">
        <v>0</v>
      </c>
      <c r="Y495">
        <v>0</v>
      </c>
      <c r="Z495" t="b">
        <v>0</v>
      </c>
      <c r="AA495">
        <v>0</v>
      </c>
      <c r="AB495">
        <v>0</v>
      </c>
      <c r="AC495" t="b">
        <v>0</v>
      </c>
      <c r="AD495">
        <v>0</v>
      </c>
      <c r="AE495">
        <v>0</v>
      </c>
      <c r="AF495">
        <v>1</v>
      </c>
      <c r="AG495">
        <v>31.01873179011902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 x14ac:dyDescent="0.35">
      <c r="A496">
        <v>0</v>
      </c>
      <c r="B496">
        <v>-3.1029485636939911</v>
      </c>
      <c r="C496">
        <v>62.078047856141787</v>
      </c>
      <c r="D496">
        <v>0</v>
      </c>
      <c r="E496">
        <v>494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2.433927250817924E-2</v>
      </c>
      <c r="L496">
        <v>0</v>
      </c>
      <c r="M496">
        <v>89.933941038974297</v>
      </c>
      <c r="N496">
        <v>0</v>
      </c>
      <c r="O496" t="b">
        <v>0</v>
      </c>
      <c r="P496">
        <v>0</v>
      </c>
      <c r="Q496" t="b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b">
        <v>0</v>
      </c>
      <c r="Y496">
        <v>0</v>
      </c>
      <c r="Z496" t="b">
        <v>0</v>
      </c>
      <c r="AA496">
        <v>0</v>
      </c>
      <c r="AB496">
        <v>0</v>
      </c>
      <c r="AC496" t="b">
        <v>0</v>
      </c>
      <c r="AD496">
        <v>0</v>
      </c>
      <c r="AE496">
        <v>0</v>
      </c>
      <c r="AF496">
        <v>1</v>
      </c>
      <c r="AG496">
        <v>31.01873179011902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 x14ac:dyDescent="0.35">
      <c r="A497">
        <v>0</v>
      </c>
      <c r="B497">
        <v>-3.1029485636939911</v>
      </c>
      <c r="C497">
        <v>62.102387128649973</v>
      </c>
      <c r="D497">
        <v>0</v>
      </c>
      <c r="E497">
        <v>495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2.4339272508178859E-2</v>
      </c>
      <c r="L497">
        <v>0</v>
      </c>
      <c r="M497">
        <v>89.932709710179182</v>
      </c>
      <c r="N497">
        <v>0</v>
      </c>
      <c r="O497" t="b">
        <v>0</v>
      </c>
      <c r="P497">
        <v>0</v>
      </c>
      <c r="Q497" t="b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b">
        <v>0</v>
      </c>
      <c r="Y497">
        <v>0</v>
      </c>
      <c r="Z497" t="b">
        <v>0</v>
      </c>
      <c r="AA497">
        <v>0</v>
      </c>
      <c r="AB497">
        <v>0</v>
      </c>
      <c r="AC497" t="b">
        <v>0</v>
      </c>
      <c r="AD497">
        <v>0</v>
      </c>
      <c r="AE497">
        <v>0</v>
      </c>
      <c r="AF497">
        <v>1</v>
      </c>
      <c r="AG497">
        <v>31.01873179011902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 x14ac:dyDescent="0.35">
      <c r="A498">
        <v>0</v>
      </c>
      <c r="B498">
        <v>-3.1029485636939911</v>
      </c>
      <c r="C498">
        <v>62.126726401158137</v>
      </c>
      <c r="D498">
        <v>0</v>
      </c>
      <c r="E498">
        <v>496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2.433927250817847E-2</v>
      </c>
      <c r="L498">
        <v>0</v>
      </c>
      <c r="M498">
        <v>89.931478381384068</v>
      </c>
      <c r="N498">
        <v>0</v>
      </c>
      <c r="O498" t="b">
        <v>0</v>
      </c>
      <c r="P498">
        <v>0</v>
      </c>
      <c r="Q498" t="b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b">
        <v>0</v>
      </c>
      <c r="Y498">
        <v>0</v>
      </c>
      <c r="Z498" t="b">
        <v>0</v>
      </c>
      <c r="AA498">
        <v>0</v>
      </c>
      <c r="AB498">
        <v>0</v>
      </c>
      <c r="AC498" t="b">
        <v>0</v>
      </c>
      <c r="AD498">
        <v>0</v>
      </c>
      <c r="AE498">
        <v>0</v>
      </c>
      <c r="AF498">
        <v>1</v>
      </c>
      <c r="AG498">
        <v>31.01873179011902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 x14ac:dyDescent="0.35">
      <c r="A499">
        <v>0</v>
      </c>
      <c r="B499">
        <v>-3.1029485636939911</v>
      </c>
      <c r="C499">
        <v>62.151065673666317</v>
      </c>
      <c r="D499">
        <v>0</v>
      </c>
      <c r="E499">
        <v>497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2.4339272508177631E-2</v>
      </c>
      <c r="L499">
        <v>0</v>
      </c>
      <c r="M499">
        <v>89.930247052588953</v>
      </c>
      <c r="N499">
        <v>0</v>
      </c>
      <c r="O499" t="b">
        <v>0</v>
      </c>
      <c r="P499">
        <v>0</v>
      </c>
      <c r="Q499" t="b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b">
        <v>0</v>
      </c>
      <c r="Y499">
        <v>0</v>
      </c>
      <c r="Z499" t="b">
        <v>0</v>
      </c>
      <c r="AA499">
        <v>0</v>
      </c>
      <c r="AB499">
        <v>0</v>
      </c>
      <c r="AC499" t="b">
        <v>0</v>
      </c>
      <c r="AD499">
        <v>0</v>
      </c>
      <c r="AE499">
        <v>0</v>
      </c>
      <c r="AF499">
        <v>1</v>
      </c>
      <c r="AG499">
        <v>31.01873179011902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 x14ac:dyDescent="0.35">
      <c r="A500">
        <v>0</v>
      </c>
      <c r="B500">
        <v>-3.1029485636939911</v>
      </c>
      <c r="C500">
        <v>62.175404946174503</v>
      </c>
      <c r="D500">
        <v>0</v>
      </c>
      <c r="E500">
        <v>498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2.4731005080845081E-2</v>
      </c>
      <c r="L500">
        <v>0</v>
      </c>
      <c r="M500">
        <v>89.929015723793839</v>
      </c>
      <c r="N500">
        <v>0</v>
      </c>
      <c r="O500" t="b">
        <v>0</v>
      </c>
      <c r="P500">
        <v>0</v>
      </c>
      <c r="Q500" t="b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b">
        <v>0</v>
      </c>
      <c r="Y500">
        <v>0</v>
      </c>
      <c r="Z500" t="b">
        <v>0</v>
      </c>
      <c r="AA500">
        <v>0</v>
      </c>
      <c r="AB500">
        <v>0</v>
      </c>
      <c r="AC500" t="b">
        <v>0</v>
      </c>
      <c r="AD500">
        <v>0</v>
      </c>
      <c r="AE500">
        <v>0</v>
      </c>
      <c r="AF500">
        <v>1</v>
      </c>
      <c r="AG500">
        <v>31.01873179011902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35">
      <c r="A501">
        <v>0</v>
      </c>
      <c r="B501">
        <v>-3.1029485636939911</v>
      </c>
      <c r="C501">
        <v>62.199744218682682</v>
      </c>
      <c r="D501">
        <v>0</v>
      </c>
      <c r="E501">
        <v>499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2.473100508084292E-2</v>
      </c>
      <c r="L501">
        <v>0</v>
      </c>
      <c r="M501">
        <v>89.927784394998724</v>
      </c>
      <c r="N501">
        <v>0</v>
      </c>
      <c r="O501" t="b">
        <v>0</v>
      </c>
      <c r="P501">
        <v>0</v>
      </c>
      <c r="Q501" t="b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b">
        <v>0</v>
      </c>
      <c r="Y501">
        <v>0</v>
      </c>
      <c r="Z501" t="b">
        <v>0</v>
      </c>
      <c r="AA501">
        <v>0</v>
      </c>
      <c r="AB501">
        <v>0</v>
      </c>
      <c r="AC501" t="b">
        <v>0</v>
      </c>
      <c r="AD501">
        <v>0</v>
      </c>
      <c r="AE501">
        <v>0</v>
      </c>
      <c r="AF501">
        <v>1</v>
      </c>
      <c r="AG501">
        <v>31.01873179011902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</row>
    <row r="502" spans="1:48" x14ac:dyDescent="0.35">
      <c r="A502">
        <v>0</v>
      </c>
      <c r="B502">
        <v>-3.1029485636939911</v>
      </c>
      <c r="C502">
        <v>62.224083491190861</v>
      </c>
      <c r="D502">
        <v>0</v>
      </c>
      <c r="E502">
        <v>500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2.474284254334097E-2</v>
      </c>
      <c r="L502">
        <v>0</v>
      </c>
      <c r="M502">
        <v>89.92655306620361</v>
      </c>
      <c r="N502">
        <v>0</v>
      </c>
      <c r="O502" t="b">
        <v>0</v>
      </c>
      <c r="P502">
        <v>0</v>
      </c>
      <c r="Q502" t="b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b">
        <v>0</v>
      </c>
      <c r="Y502">
        <v>0</v>
      </c>
      <c r="Z502" t="b">
        <v>0</v>
      </c>
      <c r="AA502">
        <v>0</v>
      </c>
      <c r="AB502">
        <v>0</v>
      </c>
      <c r="AC502" t="b">
        <v>0</v>
      </c>
      <c r="AD502">
        <v>0</v>
      </c>
      <c r="AE502">
        <v>0</v>
      </c>
      <c r="AF502">
        <v>1</v>
      </c>
      <c r="AG502">
        <v>31.01873179011902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 x14ac:dyDescent="0.35">
      <c r="A503">
        <v>0</v>
      </c>
      <c r="B503">
        <v>-3.1029485636939911</v>
      </c>
      <c r="C503">
        <v>62.24842276369904</v>
      </c>
      <c r="D503">
        <v>0</v>
      </c>
      <c r="E503">
        <v>501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2.4838474921847261E-2</v>
      </c>
      <c r="L503">
        <v>0</v>
      </c>
      <c r="M503">
        <v>89.925321737408495</v>
      </c>
      <c r="N503">
        <v>0</v>
      </c>
      <c r="O503" t="b">
        <v>0</v>
      </c>
      <c r="P503">
        <v>0</v>
      </c>
      <c r="Q503" t="b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b">
        <v>0</v>
      </c>
      <c r="Y503">
        <v>0</v>
      </c>
      <c r="Z503" t="b">
        <v>0</v>
      </c>
      <c r="AA503">
        <v>0</v>
      </c>
      <c r="AB503">
        <v>0</v>
      </c>
      <c r="AC503" t="b">
        <v>0</v>
      </c>
      <c r="AD503">
        <v>0</v>
      </c>
      <c r="AE503">
        <v>0</v>
      </c>
      <c r="AF503">
        <v>1</v>
      </c>
      <c r="AG503">
        <v>31.01873179011902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</row>
    <row r="504" spans="1:48" x14ac:dyDescent="0.35">
      <c r="A504">
        <v>0</v>
      </c>
      <c r="B504">
        <v>-3.1029485636939911</v>
      </c>
      <c r="C504">
        <v>62.272762036207219</v>
      </c>
      <c r="D504">
        <v>0</v>
      </c>
      <c r="E504">
        <v>502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2.1193816952864989E-2</v>
      </c>
      <c r="L504">
        <v>0</v>
      </c>
      <c r="M504">
        <v>89.924090408613381</v>
      </c>
      <c r="N504">
        <v>0</v>
      </c>
      <c r="O504" t="b">
        <v>0</v>
      </c>
      <c r="P504">
        <v>0</v>
      </c>
      <c r="Q504" t="b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b">
        <v>0</v>
      </c>
      <c r="Y504">
        <v>0</v>
      </c>
      <c r="Z504" t="b">
        <v>0</v>
      </c>
      <c r="AA504">
        <v>0</v>
      </c>
      <c r="AB504">
        <v>0</v>
      </c>
      <c r="AC504" t="b">
        <v>0</v>
      </c>
      <c r="AD504">
        <v>0</v>
      </c>
      <c r="AE504">
        <v>0</v>
      </c>
      <c r="AF504">
        <v>1</v>
      </c>
      <c r="AG504">
        <v>31.01873179011902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</row>
    <row r="505" spans="1:48" x14ac:dyDescent="0.35">
      <c r="A505">
        <v>0</v>
      </c>
      <c r="B505">
        <v>-3.1029485636939911</v>
      </c>
      <c r="C505">
        <v>62.297101308715398</v>
      </c>
      <c r="D505">
        <v>0</v>
      </c>
      <c r="E505">
        <v>503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2.0941413265212368E-2</v>
      </c>
      <c r="L505">
        <v>0</v>
      </c>
      <c r="M505">
        <v>89.922859079818267</v>
      </c>
      <c r="N505">
        <v>0</v>
      </c>
      <c r="O505" t="b">
        <v>0</v>
      </c>
      <c r="P505">
        <v>0</v>
      </c>
      <c r="Q505" t="b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b">
        <v>0</v>
      </c>
      <c r="Y505">
        <v>0</v>
      </c>
      <c r="Z505" t="b">
        <v>0</v>
      </c>
      <c r="AA505">
        <v>0</v>
      </c>
      <c r="AB505">
        <v>0</v>
      </c>
      <c r="AC505" t="b">
        <v>0</v>
      </c>
      <c r="AD505">
        <v>0</v>
      </c>
      <c r="AE505">
        <v>0</v>
      </c>
      <c r="AF505">
        <v>1</v>
      </c>
      <c r="AG505">
        <v>31.01873179011902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 x14ac:dyDescent="0.35">
      <c r="A506">
        <v>0</v>
      </c>
      <c r="B506">
        <v>-3.1029485636939911</v>
      </c>
      <c r="C506">
        <v>62.321440581223577</v>
      </c>
      <c r="D506">
        <v>0</v>
      </c>
      <c r="E506">
        <v>504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2.0767222152968331E-2</v>
      </c>
      <c r="L506">
        <v>0</v>
      </c>
      <c r="M506">
        <v>89.921627751023152</v>
      </c>
      <c r="N506">
        <v>0</v>
      </c>
      <c r="O506" t="b">
        <v>0</v>
      </c>
      <c r="P506">
        <v>0</v>
      </c>
      <c r="Q506" t="b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b">
        <v>0</v>
      </c>
      <c r="Y506">
        <v>0</v>
      </c>
      <c r="Z506" t="b">
        <v>0</v>
      </c>
      <c r="AA506">
        <v>0</v>
      </c>
      <c r="AB506">
        <v>0</v>
      </c>
      <c r="AC506" t="b">
        <v>0</v>
      </c>
      <c r="AD506">
        <v>0</v>
      </c>
      <c r="AE506">
        <v>0</v>
      </c>
      <c r="AF506">
        <v>1</v>
      </c>
      <c r="AG506">
        <v>31.01873179011902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 x14ac:dyDescent="0.35">
      <c r="A507">
        <v>0</v>
      </c>
      <c r="B507">
        <v>-3.1029485636939911</v>
      </c>
      <c r="C507">
        <v>62.345779853731763</v>
      </c>
      <c r="D507">
        <v>0</v>
      </c>
      <c r="E507">
        <v>505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1.9863670679756081E-2</v>
      </c>
      <c r="L507">
        <v>0</v>
      </c>
      <c r="M507">
        <v>89.920396422228038</v>
      </c>
      <c r="N507">
        <v>0</v>
      </c>
      <c r="O507" t="b">
        <v>0</v>
      </c>
      <c r="P507">
        <v>0</v>
      </c>
      <c r="Q507" t="b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b">
        <v>0</v>
      </c>
      <c r="Y507">
        <v>0</v>
      </c>
      <c r="Z507" t="b">
        <v>0</v>
      </c>
      <c r="AA507">
        <v>0</v>
      </c>
      <c r="AB507">
        <v>0</v>
      </c>
      <c r="AC507" t="b">
        <v>0</v>
      </c>
      <c r="AD507">
        <v>0</v>
      </c>
      <c r="AE507">
        <v>0</v>
      </c>
      <c r="AF507">
        <v>1</v>
      </c>
      <c r="AG507">
        <v>31.01873179011902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</row>
    <row r="508" spans="1:48" x14ac:dyDescent="0.35">
      <c r="A508">
        <v>0</v>
      </c>
      <c r="B508">
        <v>-3.1029485636939911</v>
      </c>
      <c r="C508">
        <v>62.370119126239928</v>
      </c>
      <c r="D508">
        <v>0</v>
      </c>
      <c r="E508">
        <v>506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3.8665089377432897E-2</v>
      </c>
      <c r="L508">
        <v>0</v>
      </c>
      <c r="M508">
        <v>89.919165093432923</v>
      </c>
      <c r="N508">
        <v>0</v>
      </c>
      <c r="O508" t="b">
        <v>0</v>
      </c>
      <c r="P508">
        <v>0</v>
      </c>
      <c r="Q508" t="b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b">
        <v>0</v>
      </c>
      <c r="Y508">
        <v>0</v>
      </c>
      <c r="Z508" t="b">
        <v>0</v>
      </c>
      <c r="AA508">
        <v>0</v>
      </c>
      <c r="AB508">
        <v>0</v>
      </c>
      <c r="AC508" t="b">
        <v>0</v>
      </c>
      <c r="AD508">
        <v>0</v>
      </c>
      <c r="AE508">
        <v>0</v>
      </c>
      <c r="AF508">
        <v>1</v>
      </c>
      <c r="AG508">
        <v>31.01873179011902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 x14ac:dyDescent="0.35">
      <c r="A509">
        <v>0</v>
      </c>
      <c r="B509">
        <v>-3.1029485636939911</v>
      </c>
      <c r="C509">
        <v>62.394458398748107</v>
      </c>
      <c r="D509">
        <v>0</v>
      </c>
      <c r="E509">
        <v>507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4.1013567372131299E-2</v>
      </c>
      <c r="L509">
        <v>0</v>
      </c>
      <c r="M509">
        <v>89.917933764637809</v>
      </c>
      <c r="N509">
        <v>0</v>
      </c>
      <c r="O509" t="b">
        <v>0</v>
      </c>
      <c r="P509">
        <v>0</v>
      </c>
      <c r="Q509" t="b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b">
        <v>0</v>
      </c>
      <c r="Y509">
        <v>0</v>
      </c>
      <c r="Z509" t="b">
        <v>0</v>
      </c>
      <c r="AA509">
        <v>0</v>
      </c>
      <c r="AB509">
        <v>0</v>
      </c>
      <c r="AC509" t="b">
        <v>0</v>
      </c>
      <c r="AD509">
        <v>0</v>
      </c>
      <c r="AE509">
        <v>0</v>
      </c>
      <c r="AF509">
        <v>1</v>
      </c>
      <c r="AG509">
        <v>31.01873179011902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 x14ac:dyDescent="0.35">
      <c r="A510">
        <v>0</v>
      </c>
      <c r="B510">
        <v>-3.1029485636939911</v>
      </c>
      <c r="C510">
        <v>62.418797671256293</v>
      </c>
      <c r="D510">
        <v>0</v>
      </c>
      <c r="E510">
        <v>508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4.2393616846470472E-2</v>
      </c>
      <c r="L510">
        <v>0</v>
      </c>
      <c r="M510">
        <v>89.916702435842694</v>
      </c>
      <c r="N510">
        <v>0</v>
      </c>
      <c r="O510" t="b">
        <v>0</v>
      </c>
      <c r="P510">
        <v>0</v>
      </c>
      <c r="Q510" t="b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b">
        <v>0</v>
      </c>
      <c r="Y510">
        <v>0</v>
      </c>
      <c r="Z510" t="b">
        <v>0</v>
      </c>
      <c r="AA510">
        <v>0</v>
      </c>
      <c r="AB510">
        <v>0</v>
      </c>
      <c r="AC510" t="b">
        <v>0</v>
      </c>
      <c r="AD510">
        <v>0</v>
      </c>
      <c r="AE510">
        <v>0</v>
      </c>
      <c r="AF510">
        <v>1</v>
      </c>
      <c r="AG510">
        <v>31.01873179011902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 x14ac:dyDescent="0.35">
      <c r="A511">
        <v>0</v>
      </c>
      <c r="B511">
        <v>-3.1029485636939911</v>
      </c>
      <c r="C511">
        <v>62.443136943764472</v>
      </c>
      <c r="D511">
        <v>0</v>
      </c>
      <c r="E511">
        <v>509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4.7314539812021938E-2</v>
      </c>
      <c r="L511">
        <v>0</v>
      </c>
      <c r="M511">
        <v>89.91547110704758</v>
      </c>
      <c r="N511">
        <v>0</v>
      </c>
      <c r="O511" t="b">
        <v>0</v>
      </c>
      <c r="P511">
        <v>0</v>
      </c>
      <c r="Q511" t="b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b">
        <v>0</v>
      </c>
      <c r="Y511">
        <v>0</v>
      </c>
      <c r="Z511" t="b">
        <v>0</v>
      </c>
      <c r="AA511">
        <v>0</v>
      </c>
      <c r="AB511">
        <v>0</v>
      </c>
      <c r="AC511" t="b">
        <v>0</v>
      </c>
      <c r="AD511">
        <v>0</v>
      </c>
      <c r="AE511">
        <v>0</v>
      </c>
      <c r="AF511">
        <v>1</v>
      </c>
      <c r="AG511">
        <v>31.01873179011902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 x14ac:dyDescent="0.35">
      <c r="A512">
        <v>0</v>
      </c>
      <c r="B512">
        <v>-3.1029485636939911</v>
      </c>
      <c r="C512">
        <v>62.561492033712398</v>
      </c>
      <c r="D512">
        <v>0</v>
      </c>
      <c r="E512">
        <v>510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4.1271522134705141E-2</v>
      </c>
      <c r="L512">
        <v>0</v>
      </c>
      <c r="M512">
        <v>89.914239778252465</v>
      </c>
      <c r="N512">
        <v>0</v>
      </c>
      <c r="O512" t="b">
        <v>0</v>
      </c>
      <c r="P512">
        <v>0</v>
      </c>
      <c r="Q512" t="b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b">
        <v>0</v>
      </c>
      <c r="Y512">
        <v>0</v>
      </c>
      <c r="Z512" t="b">
        <v>0</v>
      </c>
      <c r="AA512">
        <v>0</v>
      </c>
      <c r="AB512">
        <v>0</v>
      </c>
      <c r="AC512" t="b">
        <v>0</v>
      </c>
      <c r="AD512">
        <v>0</v>
      </c>
      <c r="AE512">
        <v>0</v>
      </c>
      <c r="AF512">
        <v>1</v>
      </c>
      <c r="AG512">
        <v>31.01873179011902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 x14ac:dyDescent="0.35">
      <c r="A513">
        <v>0</v>
      </c>
      <c r="B513">
        <v>-3.1029485636939911</v>
      </c>
      <c r="C513">
        <v>62.585831306220577</v>
      </c>
      <c r="D513">
        <v>0</v>
      </c>
      <c r="E513">
        <v>511</v>
      </c>
      <c r="F513">
        <v>0</v>
      </c>
      <c r="G513">
        <v>-2.5045406127064369E-2</v>
      </c>
      <c r="H513">
        <v>0</v>
      </c>
      <c r="I513">
        <v>0</v>
      </c>
      <c r="J513">
        <v>0</v>
      </c>
      <c r="K513">
        <v>2.9477389943245221E-2</v>
      </c>
      <c r="L513">
        <v>0</v>
      </c>
      <c r="M513">
        <v>89.913008449457351</v>
      </c>
      <c r="N513">
        <v>0</v>
      </c>
      <c r="O513" t="b">
        <v>0</v>
      </c>
      <c r="P513">
        <v>0</v>
      </c>
      <c r="Q513" t="b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b">
        <v>0</v>
      </c>
      <c r="Y513">
        <v>0</v>
      </c>
      <c r="Z513" t="b">
        <v>0</v>
      </c>
      <c r="AA513">
        <v>0</v>
      </c>
      <c r="AB513">
        <v>0</v>
      </c>
      <c r="AC513" t="b">
        <v>0</v>
      </c>
      <c r="AD513">
        <v>0</v>
      </c>
      <c r="AE513">
        <v>0</v>
      </c>
      <c r="AF513">
        <v>1</v>
      </c>
      <c r="AG513">
        <v>31.01873179011902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0.26266307179432469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 x14ac:dyDescent="0.35">
      <c r="A514">
        <v>0</v>
      </c>
      <c r="B514">
        <v>-6.7199315199413396</v>
      </c>
      <c r="C514">
        <v>62.613011569728052</v>
      </c>
      <c r="D514">
        <v>800</v>
      </c>
      <c r="E514">
        <v>512</v>
      </c>
      <c r="F514">
        <v>1.430013040080667E-2</v>
      </c>
      <c r="G514">
        <v>0.1053875034964066</v>
      </c>
      <c r="H514">
        <v>0</v>
      </c>
      <c r="I514">
        <v>0</v>
      </c>
      <c r="J514">
        <v>0</v>
      </c>
      <c r="K514">
        <v>2.4437875237709461E-2</v>
      </c>
      <c r="L514">
        <v>0</v>
      </c>
      <c r="M514">
        <v>89.91105946531377</v>
      </c>
      <c r="N514">
        <v>1.6903445990037E-3</v>
      </c>
      <c r="O514" t="b">
        <v>1</v>
      </c>
      <c r="P514">
        <v>0</v>
      </c>
      <c r="Q514" t="b">
        <v>0</v>
      </c>
      <c r="R514">
        <v>1.6903445990037E-3</v>
      </c>
      <c r="S514">
        <v>0.1074568668624678</v>
      </c>
      <c r="T514">
        <v>0.46765228458545999</v>
      </c>
      <c r="U514">
        <v>150.21470827236149</v>
      </c>
      <c r="V514">
        <v>0</v>
      </c>
      <c r="W514">
        <v>0</v>
      </c>
      <c r="X514" t="b">
        <v>0</v>
      </c>
      <c r="Y514">
        <v>650</v>
      </c>
      <c r="Z514" t="b">
        <v>1</v>
      </c>
      <c r="AA514">
        <v>35.220660515540928</v>
      </c>
      <c r="AB514">
        <v>1.724841427554796E-3</v>
      </c>
      <c r="AC514" t="b">
        <v>1</v>
      </c>
      <c r="AD514">
        <v>150</v>
      </c>
      <c r="AE514">
        <v>0</v>
      </c>
      <c r="AF514">
        <v>1</v>
      </c>
      <c r="AG514">
        <v>31.01873179011902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0.26266307179432469</v>
      </c>
      <c r="AO514">
        <v>0</v>
      </c>
      <c r="AP514">
        <v>0.24911050432856291</v>
      </c>
      <c r="AQ514">
        <v>1</v>
      </c>
      <c r="AR514">
        <v>3</v>
      </c>
      <c r="AS514">
        <v>0</v>
      </c>
      <c r="AT514">
        <v>0</v>
      </c>
      <c r="AU514">
        <v>0.24909146057949161</v>
      </c>
      <c r="AV514">
        <v>8.8330409579500058E-2</v>
      </c>
    </row>
    <row r="515" spans="1:48" x14ac:dyDescent="0.35">
      <c r="A515">
        <v>0</v>
      </c>
      <c r="B515">
        <v>-6.7199315199413396</v>
      </c>
      <c r="C515">
        <v>62.660302613076553</v>
      </c>
      <c r="D515">
        <v>800</v>
      </c>
      <c r="E515">
        <v>513</v>
      </c>
      <c r="F515">
        <v>1.2493524610996249</v>
      </c>
      <c r="G515">
        <v>0.64462244305779193</v>
      </c>
      <c r="H515">
        <v>0</v>
      </c>
      <c r="I515">
        <v>0</v>
      </c>
      <c r="J515">
        <v>0</v>
      </c>
      <c r="K515">
        <v>2.059877197503834E-2</v>
      </c>
      <c r="L515">
        <v>0</v>
      </c>
      <c r="M515">
        <v>89.908392825821736</v>
      </c>
      <c r="N515">
        <v>0.50910896929983052</v>
      </c>
      <c r="O515" t="b">
        <v>1</v>
      </c>
      <c r="P515">
        <v>0</v>
      </c>
      <c r="Q515" t="b">
        <v>0</v>
      </c>
      <c r="R515">
        <v>0.50910896929983052</v>
      </c>
      <c r="S515">
        <v>9.3881312487266406</v>
      </c>
      <c r="T515">
        <v>40.857147194458342</v>
      </c>
      <c r="U515">
        <v>517.84880434524052</v>
      </c>
      <c r="V515">
        <v>1</v>
      </c>
      <c r="W515">
        <v>148.80173008221729</v>
      </c>
      <c r="X515" t="b">
        <v>1</v>
      </c>
      <c r="Y515">
        <v>650</v>
      </c>
      <c r="Z515" t="b">
        <v>0</v>
      </c>
      <c r="AA515">
        <v>121.41938127092411</v>
      </c>
      <c r="AB515">
        <v>0.5194989482651331</v>
      </c>
      <c r="AC515" t="b">
        <v>0</v>
      </c>
      <c r="AD515">
        <v>0</v>
      </c>
      <c r="AE515">
        <v>150</v>
      </c>
      <c r="AF515">
        <v>0.90492321121597397</v>
      </c>
      <c r="AG515">
        <v>31.01873179011902</v>
      </c>
      <c r="AH515">
        <v>36.84141872055384</v>
      </c>
      <c r="AI515">
        <v>0.57408069748489043</v>
      </c>
      <c r="AJ515">
        <v>3.5027637861979599</v>
      </c>
      <c r="AK515">
        <v>1.807477425456034</v>
      </c>
      <c r="AL515">
        <v>0</v>
      </c>
      <c r="AM515">
        <v>0</v>
      </c>
      <c r="AN515">
        <v>1.807477425456034</v>
      </c>
      <c r="AO515">
        <v>0</v>
      </c>
      <c r="AP515">
        <v>0.52021271670144442</v>
      </c>
      <c r="AQ515">
        <v>1</v>
      </c>
      <c r="AR515">
        <v>3</v>
      </c>
      <c r="AS515">
        <v>0</v>
      </c>
      <c r="AT515">
        <v>0</v>
      </c>
      <c r="AU515">
        <v>0.52019054320942459</v>
      </c>
      <c r="AV515">
        <v>0.18446494967822349</v>
      </c>
    </row>
    <row r="516" spans="1:48" x14ac:dyDescent="0.35">
      <c r="A516">
        <v>0</v>
      </c>
      <c r="B516">
        <v>-6.7199315199413396</v>
      </c>
      <c r="C516">
        <v>62.656066329988107</v>
      </c>
      <c r="D516">
        <v>800</v>
      </c>
      <c r="E516">
        <v>514</v>
      </c>
      <c r="F516">
        <v>4.5703518390655518</v>
      </c>
      <c r="G516">
        <v>1.1128324814930459</v>
      </c>
      <c r="H516">
        <v>0</v>
      </c>
      <c r="I516">
        <v>0</v>
      </c>
      <c r="J516">
        <v>0</v>
      </c>
      <c r="K516">
        <v>5.5412837862049416E-3</v>
      </c>
      <c r="L516">
        <v>0</v>
      </c>
      <c r="M516">
        <v>89.905726186329701</v>
      </c>
      <c r="N516">
        <v>3.013975488080614</v>
      </c>
      <c r="O516" t="b">
        <v>1</v>
      </c>
      <c r="P516">
        <v>0</v>
      </c>
      <c r="Q516" t="b">
        <v>0</v>
      </c>
      <c r="R516">
        <v>3.013975488080614</v>
      </c>
      <c r="S516">
        <v>34.343441305779862</v>
      </c>
      <c r="T516">
        <v>149.46265656275389</v>
      </c>
      <c r="U516">
        <v>838.04490006965273</v>
      </c>
      <c r="V516">
        <v>1</v>
      </c>
      <c r="W516">
        <v>544.34299520154991</v>
      </c>
      <c r="X516" t="b">
        <v>0</v>
      </c>
      <c r="Y516">
        <v>650</v>
      </c>
      <c r="Z516" t="b">
        <v>0</v>
      </c>
      <c r="AA516">
        <v>196.49537160246581</v>
      </c>
      <c r="AB516">
        <v>3.0754851919189941</v>
      </c>
      <c r="AC516" t="b">
        <v>0</v>
      </c>
      <c r="AD516">
        <v>0</v>
      </c>
      <c r="AE516">
        <v>150</v>
      </c>
      <c r="AF516">
        <v>0.91618481576660926</v>
      </c>
      <c r="AG516">
        <v>31.020285598717191</v>
      </c>
      <c r="AH516">
        <v>58.888337517918032</v>
      </c>
      <c r="AI516">
        <v>3.3568392959510138</v>
      </c>
      <c r="AJ516">
        <v>4.9357368582624019</v>
      </c>
      <c r="AK516">
        <v>4.124558166643788</v>
      </c>
      <c r="AL516">
        <v>0</v>
      </c>
      <c r="AM516">
        <v>0</v>
      </c>
      <c r="AN516">
        <v>4.1518070313137327</v>
      </c>
      <c r="AO516">
        <v>0</v>
      </c>
      <c r="AP516">
        <v>0.9505225997026775</v>
      </c>
      <c r="AQ516">
        <v>1</v>
      </c>
      <c r="AR516">
        <v>3</v>
      </c>
      <c r="AS516">
        <v>0</v>
      </c>
      <c r="AT516">
        <v>0</v>
      </c>
      <c r="AU516">
        <v>0.95049959571577924</v>
      </c>
      <c r="AV516">
        <v>0.33705699263797451</v>
      </c>
    </row>
    <row r="517" spans="1:48" x14ac:dyDescent="0.35">
      <c r="A517">
        <v>0</v>
      </c>
      <c r="B517">
        <v>-6.7199315199413396</v>
      </c>
      <c r="C517">
        <v>62.619828717459328</v>
      </c>
      <c r="D517">
        <v>1057.6704901097439</v>
      </c>
      <c r="E517">
        <v>515</v>
      </c>
      <c r="F517">
        <v>8.8802947998046875</v>
      </c>
      <c r="G517">
        <v>1.2631662465575759</v>
      </c>
      <c r="H517">
        <v>0</v>
      </c>
      <c r="I517">
        <v>0</v>
      </c>
      <c r="J517">
        <v>0</v>
      </c>
      <c r="K517">
        <v>6.7441710640456787E-3</v>
      </c>
      <c r="L517">
        <v>0</v>
      </c>
      <c r="M517">
        <v>89.903059546837667</v>
      </c>
      <c r="N517">
        <v>6.5873513882303181</v>
      </c>
      <c r="O517" t="b">
        <v>1</v>
      </c>
      <c r="P517">
        <v>0</v>
      </c>
      <c r="Q517" t="b">
        <v>0</v>
      </c>
      <c r="R517">
        <v>6.5873513882303181</v>
      </c>
      <c r="S517">
        <v>66.730066737590633</v>
      </c>
      <c r="T517">
        <v>290.40925044199452</v>
      </c>
      <c r="U517">
        <v>942.67209961849483</v>
      </c>
      <c r="V517">
        <v>1</v>
      </c>
      <c r="W517">
        <v>1057.6704901097439</v>
      </c>
      <c r="X517" t="b">
        <v>0</v>
      </c>
      <c r="Y517">
        <v>1057.6704901097439</v>
      </c>
      <c r="Z517" t="b">
        <v>0</v>
      </c>
      <c r="AA517">
        <v>221.02718422177341</v>
      </c>
      <c r="AB517">
        <v>6.7217871308472636</v>
      </c>
      <c r="AC517" t="b">
        <v>0</v>
      </c>
      <c r="AD517">
        <v>0</v>
      </c>
      <c r="AE517">
        <v>2.2737367544323211E-13</v>
      </c>
      <c r="AF517">
        <v>0.91272259753928042</v>
      </c>
      <c r="AG517">
        <v>31.028394736636582</v>
      </c>
      <c r="AH517">
        <v>66.491624937557305</v>
      </c>
      <c r="AI517">
        <v>7.3645455354883786</v>
      </c>
      <c r="AJ517">
        <v>5.8032163099424068</v>
      </c>
      <c r="AK517">
        <v>7.3645455354883813</v>
      </c>
      <c r="AL517">
        <v>0</v>
      </c>
      <c r="AM517">
        <v>0</v>
      </c>
      <c r="AN517">
        <v>7.6484382100724826</v>
      </c>
      <c r="AO517">
        <v>0</v>
      </c>
      <c r="AP517">
        <v>1.6252453383050529</v>
      </c>
      <c r="AQ517">
        <v>1</v>
      </c>
      <c r="AR517">
        <v>3</v>
      </c>
      <c r="AS517">
        <v>0</v>
      </c>
      <c r="AT517">
        <v>0</v>
      </c>
      <c r="AU517">
        <v>1.6252180649783641</v>
      </c>
      <c r="AV517">
        <v>0.57631914398658768</v>
      </c>
    </row>
    <row r="518" spans="1:48" x14ac:dyDescent="0.35">
      <c r="A518">
        <v>0</v>
      </c>
      <c r="B518">
        <v>-6.7199315199413396</v>
      </c>
      <c r="C518">
        <v>62.62793104202273</v>
      </c>
      <c r="D518">
        <v>1631.7016646056579</v>
      </c>
      <c r="E518">
        <v>516</v>
      </c>
      <c r="F518">
        <v>13.69991121292114</v>
      </c>
      <c r="G518">
        <v>1.442468677156306</v>
      </c>
      <c r="H518">
        <v>0</v>
      </c>
      <c r="I518">
        <v>0</v>
      </c>
      <c r="J518">
        <v>0</v>
      </c>
      <c r="K518">
        <v>1.561736089947807E-2</v>
      </c>
      <c r="L518">
        <v>0</v>
      </c>
      <c r="M518">
        <v>89.900392907345633</v>
      </c>
      <c r="N518">
        <v>11.51329687761107</v>
      </c>
      <c r="O518" t="b">
        <v>1</v>
      </c>
      <c r="P518">
        <v>0</v>
      </c>
      <c r="Q518" t="b">
        <v>0</v>
      </c>
      <c r="R518">
        <v>11.51329687761107</v>
      </c>
      <c r="S518">
        <v>102.9465811830257</v>
      </c>
      <c r="T518">
        <v>448.02352130852768</v>
      </c>
      <c r="U518">
        <v>1067.9702550384959</v>
      </c>
      <c r="V518">
        <v>1</v>
      </c>
      <c r="W518">
        <v>1631.7016646056579</v>
      </c>
      <c r="X518" t="b">
        <v>0</v>
      </c>
      <c r="Y518">
        <v>1631.7016646056579</v>
      </c>
      <c r="Z518" t="b">
        <v>0</v>
      </c>
      <c r="AA518">
        <v>250.40569080096799</v>
      </c>
      <c r="AB518">
        <v>11.748262120011301</v>
      </c>
      <c r="AC518" t="b">
        <v>0</v>
      </c>
      <c r="AD518">
        <v>0</v>
      </c>
      <c r="AE518">
        <v>2.2737367544323211E-13</v>
      </c>
      <c r="AF518">
        <v>0.91000889426537979</v>
      </c>
      <c r="AG518">
        <v>31.046850198144799</v>
      </c>
      <c r="AH518">
        <v>75.55420080145565</v>
      </c>
      <c r="AI518">
        <v>12.910051972069221</v>
      </c>
      <c r="AJ518">
        <v>6.7992060730185244</v>
      </c>
      <c r="AK518">
        <v>12.910051972069221</v>
      </c>
      <c r="AL518">
        <v>0</v>
      </c>
      <c r="AM518">
        <v>0</v>
      </c>
      <c r="AN518">
        <v>12.91285801362463</v>
      </c>
      <c r="AO518">
        <v>0</v>
      </c>
      <c r="AP518">
        <v>2.6292833151998458</v>
      </c>
      <c r="AQ518">
        <v>1</v>
      </c>
      <c r="AR518">
        <v>3</v>
      </c>
      <c r="AS518">
        <v>0</v>
      </c>
      <c r="AT518">
        <v>0</v>
      </c>
      <c r="AU518">
        <v>2.6292659984720399</v>
      </c>
      <c r="AV518">
        <v>0.93236493133161158</v>
      </c>
    </row>
    <row r="519" spans="1:48" x14ac:dyDescent="0.35">
      <c r="A519">
        <v>0</v>
      </c>
      <c r="B519">
        <v>-6.7199315199413396</v>
      </c>
      <c r="C519">
        <v>62.641983898523023</v>
      </c>
      <c r="D519">
        <v>1140.357545566643</v>
      </c>
      <c r="E519">
        <v>517</v>
      </c>
      <c r="F519">
        <v>18.508749580383299</v>
      </c>
      <c r="G519">
        <v>0.99067136196604677</v>
      </c>
      <c r="H519">
        <v>0</v>
      </c>
      <c r="I519">
        <v>0</v>
      </c>
      <c r="J519">
        <v>0</v>
      </c>
      <c r="K519">
        <v>2.019490562195431E-2</v>
      </c>
      <c r="L519">
        <v>0</v>
      </c>
      <c r="M519">
        <v>89.897726267853599</v>
      </c>
      <c r="N519">
        <v>11.130189809298489</v>
      </c>
      <c r="O519" t="b">
        <v>1</v>
      </c>
      <c r="P519">
        <v>0</v>
      </c>
      <c r="Q519" t="b">
        <v>0</v>
      </c>
      <c r="R519">
        <v>11.130189809298489</v>
      </c>
      <c r="S519">
        <v>139.08210510708429</v>
      </c>
      <c r="T519">
        <v>605.28532142603115</v>
      </c>
      <c r="U519">
        <v>764.1923701127522</v>
      </c>
      <c r="V519">
        <v>2</v>
      </c>
      <c r="W519">
        <v>1140.357545566643</v>
      </c>
      <c r="X519" t="b">
        <v>1</v>
      </c>
      <c r="Y519">
        <v>1140.357545566643</v>
      </c>
      <c r="Z519" t="b">
        <v>0</v>
      </c>
      <c r="AA519">
        <v>179.17925844855569</v>
      </c>
      <c r="AB519">
        <v>11.3573365401005</v>
      </c>
      <c r="AC519" t="b">
        <v>0</v>
      </c>
      <c r="AD519">
        <v>0</v>
      </c>
      <c r="AE519">
        <v>4.5474735088646412E-13</v>
      </c>
      <c r="AF519">
        <v>0.92607157387894756</v>
      </c>
      <c r="AG519">
        <v>31.080109379743</v>
      </c>
      <c r="AH519">
        <v>102.6980702035433</v>
      </c>
      <c r="AI519">
        <v>12.2639943395834</v>
      </c>
      <c r="AJ519">
        <v>7.592306695817328</v>
      </c>
      <c r="AK519">
        <v>12.263994339583411</v>
      </c>
      <c r="AL519">
        <v>0</v>
      </c>
      <c r="AM519">
        <v>0</v>
      </c>
      <c r="AN519">
        <v>12.317173507280661</v>
      </c>
      <c r="AO519">
        <v>0</v>
      </c>
      <c r="AP519">
        <v>2.531896164794905</v>
      </c>
      <c r="AQ519">
        <v>1</v>
      </c>
      <c r="AR519">
        <v>3</v>
      </c>
      <c r="AS519">
        <v>0</v>
      </c>
      <c r="AT519">
        <v>0</v>
      </c>
      <c r="AU519">
        <v>2.5318839415156811</v>
      </c>
      <c r="AV519">
        <v>0.89783224620206892</v>
      </c>
    </row>
    <row r="520" spans="1:48" x14ac:dyDescent="0.35">
      <c r="A520">
        <v>0</v>
      </c>
      <c r="B520">
        <v>-6.7199315199413396</v>
      </c>
      <c r="C520">
        <v>62.690771873315207</v>
      </c>
      <c r="D520">
        <v>1271.7358607454989</v>
      </c>
      <c r="E520">
        <v>518</v>
      </c>
      <c r="F520">
        <v>20.641105651855469</v>
      </c>
      <c r="G520">
        <v>0.37917457409144889</v>
      </c>
      <c r="H520">
        <v>0</v>
      </c>
      <c r="I520">
        <v>0</v>
      </c>
      <c r="J520">
        <v>0</v>
      </c>
      <c r="K520">
        <v>3.8760199327887768E-2</v>
      </c>
      <c r="L520">
        <v>0</v>
      </c>
      <c r="M520">
        <v>89.895059628361565</v>
      </c>
      <c r="N520">
        <v>5.6803126726996087</v>
      </c>
      <c r="O520" t="b">
        <v>1</v>
      </c>
      <c r="P520">
        <v>0</v>
      </c>
      <c r="Q520" t="b">
        <v>0</v>
      </c>
      <c r="R520">
        <v>5.6803126726996087</v>
      </c>
      <c r="S520">
        <v>155.10547664659379</v>
      </c>
      <c r="T520">
        <v>675.01903436597638</v>
      </c>
      <c r="U520">
        <v>349.71679648458041</v>
      </c>
      <c r="V520">
        <v>2</v>
      </c>
      <c r="W520">
        <v>1271.7358607454989</v>
      </c>
      <c r="X520" t="b">
        <v>0</v>
      </c>
      <c r="Y520">
        <v>1271.7358607454989</v>
      </c>
      <c r="Z520" t="b">
        <v>0</v>
      </c>
      <c r="AA520">
        <v>81.997673245371672</v>
      </c>
      <c r="AB520">
        <v>5.7962374211220498</v>
      </c>
      <c r="AC520" t="b">
        <v>0</v>
      </c>
      <c r="AD520">
        <v>0</v>
      </c>
      <c r="AE520">
        <v>-4.5474735088646412E-13</v>
      </c>
      <c r="AF520">
        <v>0.89377764624331724</v>
      </c>
      <c r="AG520">
        <v>31.10652290076327</v>
      </c>
      <c r="AH520">
        <v>48.695759298804496</v>
      </c>
      <c r="AI520">
        <v>6.4851000083572403</v>
      </c>
      <c r="AJ520">
        <v>5.1725781706878919</v>
      </c>
      <c r="AK520">
        <v>6.4851000083572377</v>
      </c>
      <c r="AL520">
        <v>0</v>
      </c>
      <c r="AM520">
        <v>0</v>
      </c>
      <c r="AN520">
        <v>6.5000128203380179</v>
      </c>
      <c r="AO520">
        <v>0</v>
      </c>
      <c r="AP520">
        <v>1.4329886743055591</v>
      </c>
      <c r="AQ520">
        <v>1</v>
      </c>
      <c r="AR520">
        <v>3</v>
      </c>
      <c r="AS520">
        <v>0</v>
      </c>
      <c r="AT520">
        <v>0</v>
      </c>
      <c r="AU520">
        <v>1.432955861509182</v>
      </c>
      <c r="AV520">
        <v>0.50814097706114847</v>
      </c>
    </row>
    <row r="521" spans="1:48" x14ac:dyDescent="0.35">
      <c r="A521">
        <v>0</v>
      </c>
      <c r="B521">
        <v>-6.7199315199413396</v>
      </c>
      <c r="C521">
        <v>62.733553899218002</v>
      </c>
      <c r="D521">
        <v>1330.9783283725949</v>
      </c>
      <c r="E521">
        <v>519</v>
      </c>
      <c r="F521">
        <v>21.6026496887207</v>
      </c>
      <c r="G521">
        <v>7.0880431949316591E-2</v>
      </c>
      <c r="H521">
        <v>0</v>
      </c>
      <c r="I521">
        <v>0</v>
      </c>
      <c r="J521">
        <v>0</v>
      </c>
      <c r="K521">
        <v>6.1319999230612598E-2</v>
      </c>
      <c r="L521">
        <v>0</v>
      </c>
      <c r="M521">
        <v>89.892392988869531</v>
      </c>
      <c r="N521">
        <v>2.391712135414219</v>
      </c>
      <c r="O521" t="b">
        <v>1</v>
      </c>
      <c r="P521">
        <v>0</v>
      </c>
      <c r="Q521" t="b">
        <v>0</v>
      </c>
      <c r="R521">
        <v>2.391712135414219</v>
      </c>
      <c r="S521">
        <v>162.3309009368505</v>
      </c>
      <c r="T521">
        <v>706.4640808771735</v>
      </c>
      <c r="U521">
        <v>140.6951381186972</v>
      </c>
      <c r="V521">
        <v>2</v>
      </c>
      <c r="W521">
        <v>1330.9783283725949</v>
      </c>
      <c r="X521" t="b">
        <v>0</v>
      </c>
      <c r="Y521">
        <v>1330.9783283725949</v>
      </c>
      <c r="Z521" t="b">
        <v>0</v>
      </c>
      <c r="AA521">
        <v>32.988618443947232</v>
      </c>
      <c r="AB521">
        <v>2.4405225871573668</v>
      </c>
      <c r="AC521" t="b">
        <v>0</v>
      </c>
      <c r="AD521">
        <v>0</v>
      </c>
      <c r="AE521">
        <v>0</v>
      </c>
      <c r="AF521">
        <v>0.81612200961886916</v>
      </c>
      <c r="AG521">
        <v>31.125891598855649</v>
      </c>
      <c r="AH521">
        <v>21.45498123426794</v>
      </c>
      <c r="AI521">
        <v>2.990389376089853</v>
      </c>
      <c r="AJ521">
        <v>3.9450988330220622</v>
      </c>
      <c r="AK521">
        <v>2.990389376089853</v>
      </c>
      <c r="AL521">
        <v>0</v>
      </c>
      <c r="AM521">
        <v>0</v>
      </c>
      <c r="AN521">
        <v>2.9909768744418388</v>
      </c>
      <c r="AO521">
        <v>0</v>
      </c>
      <c r="AP521">
        <v>0.83865018994541396</v>
      </c>
      <c r="AQ521">
        <v>1</v>
      </c>
      <c r="AR521">
        <v>3</v>
      </c>
      <c r="AS521">
        <v>0</v>
      </c>
      <c r="AT521">
        <v>0</v>
      </c>
      <c r="AU521">
        <v>0.83861903280530814</v>
      </c>
      <c r="AV521">
        <v>0.29738298726309648</v>
      </c>
    </row>
    <row r="522" spans="1:48" x14ac:dyDescent="0.35">
      <c r="A522">
        <v>0</v>
      </c>
      <c r="B522">
        <v>-6.7199315199413396</v>
      </c>
      <c r="C522">
        <v>62.815127919096739</v>
      </c>
      <c r="D522">
        <v>1309.570866456912</v>
      </c>
      <c r="E522">
        <v>520</v>
      </c>
      <c r="F522">
        <v>21.255192565917969</v>
      </c>
      <c r="G522">
        <v>-0.1509572068366323</v>
      </c>
      <c r="H522">
        <v>0</v>
      </c>
      <c r="I522">
        <v>0</v>
      </c>
      <c r="J522">
        <v>0</v>
      </c>
      <c r="K522">
        <v>7.0957941312090989E-2</v>
      </c>
      <c r="L522">
        <v>0</v>
      </c>
      <c r="M522">
        <v>89.889726349377497</v>
      </c>
      <c r="N522">
        <v>-0.17923042906499051</v>
      </c>
      <c r="O522" t="b">
        <v>1</v>
      </c>
      <c r="P522">
        <v>0</v>
      </c>
      <c r="Q522" t="b">
        <v>0</v>
      </c>
      <c r="R522">
        <v>-0.17923042906499051</v>
      </c>
      <c r="S522">
        <v>159.71996993559739</v>
      </c>
      <c r="T522">
        <v>695.10130915971979</v>
      </c>
      <c r="U522">
        <v>-10.71578291043128</v>
      </c>
      <c r="V522">
        <v>2</v>
      </c>
      <c r="W522">
        <v>1309.570866456912</v>
      </c>
      <c r="X522" t="b">
        <v>0</v>
      </c>
      <c r="Y522">
        <v>1309.570866456912</v>
      </c>
      <c r="Z522" t="b">
        <v>0</v>
      </c>
      <c r="AA522">
        <v>-2.5125166262828449</v>
      </c>
      <c r="AB522">
        <v>-0.1828881929234597</v>
      </c>
      <c r="AC522" t="b">
        <v>0</v>
      </c>
      <c r="AD522">
        <v>0</v>
      </c>
      <c r="AE522">
        <v>0</v>
      </c>
      <c r="AF522">
        <v>3.5554683451035761E-2</v>
      </c>
      <c r="AG522">
        <v>31.140008875417049</v>
      </c>
      <c r="AH522">
        <v>-4.7415994327468618E-2</v>
      </c>
      <c r="AI522">
        <v>-6.5025318063255668E-3</v>
      </c>
      <c r="AJ522">
        <v>2.4651006319553761</v>
      </c>
      <c r="AK522">
        <v>-6.5025318063255668E-3</v>
      </c>
      <c r="AL522">
        <v>0</v>
      </c>
      <c r="AM522">
        <v>0</v>
      </c>
      <c r="AN522">
        <v>-5.1666190828559954E-3</v>
      </c>
      <c r="AO522">
        <v>0</v>
      </c>
      <c r="AP522">
        <v>0.33715818739916309</v>
      </c>
      <c r="AQ522">
        <v>1</v>
      </c>
      <c r="AR522">
        <v>3</v>
      </c>
      <c r="AS522">
        <v>0</v>
      </c>
      <c r="AT522">
        <v>0</v>
      </c>
      <c r="AU522">
        <v>0.33713265327222031</v>
      </c>
      <c r="AV522">
        <v>0.11955072757966149</v>
      </c>
    </row>
    <row r="523" spans="1:48" x14ac:dyDescent="0.35">
      <c r="A523">
        <v>-16.588359379970861</v>
      </c>
      <c r="B523">
        <v>9.8684278600295166</v>
      </c>
      <c r="C523">
        <v>62.895081271452177</v>
      </c>
      <c r="D523">
        <v>1273.9251924212831</v>
      </c>
      <c r="E523">
        <v>521</v>
      </c>
      <c r="F523">
        <v>20.676639938354491</v>
      </c>
      <c r="G523">
        <v>-0.23872639657462269</v>
      </c>
      <c r="H523">
        <v>0.34658976725650542</v>
      </c>
      <c r="I523">
        <v>0</v>
      </c>
      <c r="J523">
        <v>0</v>
      </c>
      <c r="K523">
        <v>8.1362481276177234E-2</v>
      </c>
      <c r="L523">
        <v>0</v>
      </c>
      <c r="M523">
        <v>89.890351051032283</v>
      </c>
      <c r="N523">
        <v>-1.1559018578802109</v>
      </c>
      <c r="O523" t="b">
        <v>1</v>
      </c>
      <c r="P523">
        <v>0</v>
      </c>
      <c r="Q523" t="b">
        <v>0</v>
      </c>
      <c r="R523">
        <v>-1.1559018578802109</v>
      </c>
      <c r="S523">
        <v>155.37249540700759</v>
      </c>
      <c r="T523">
        <v>676.18110001129696</v>
      </c>
      <c r="U523">
        <v>-71.042494591656208</v>
      </c>
      <c r="V523">
        <v>2</v>
      </c>
      <c r="W523">
        <v>1273.9251924212831</v>
      </c>
      <c r="X523" t="b">
        <v>0</v>
      </c>
      <c r="Y523">
        <v>1273.9251924212831</v>
      </c>
      <c r="Z523" t="b">
        <v>0</v>
      </c>
      <c r="AA523">
        <v>-16.657247568947</v>
      </c>
      <c r="AB523">
        <v>-1.1794916917145011</v>
      </c>
      <c r="AC523" t="b">
        <v>0</v>
      </c>
      <c r="AD523">
        <v>0</v>
      </c>
      <c r="AE523">
        <v>-2.2737367544323211E-13</v>
      </c>
      <c r="AF523">
        <v>0.81556581676904416</v>
      </c>
      <c r="AG523">
        <v>31.145557707977211</v>
      </c>
      <c r="AH523">
        <v>-7.2107652434673231</v>
      </c>
      <c r="AI523">
        <v>-0.96195310492543851</v>
      </c>
      <c r="AJ523">
        <v>9.4464823254796766</v>
      </c>
      <c r="AK523">
        <v>-0.96195310492543806</v>
      </c>
      <c r="AL523">
        <v>2</v>
      </c>
      <c r="AM523">
        <v>0</v>
      </c>
      <c r="AN523">
        <v>-0.61063357184828682</v>
      </c>
      <c r="AO523">
        <v>0</v>
      </c>
      <c r="AP523">
        <v>0.22847015306223381</v>
      </c>
      <c r="AQ523">
        <v>1</v>
      </c>
      <c r="AR523">
        <v>3</v>
      </c>
      <c r="AS523">
        <v>0</v>
      </c>
      <c r="AT523">
        <v>0</v>
      </c>
      <c r="AU523">
        <v>0.22844627760955369</v>
      </c>
      <c r="AV523">
        <v>8.1009414057068768E-2</v>
      </c>
    </row>
    <row r="524" spans="1:48" x14ac:dyDescent="0.35">
      <c r="A524">
        <v>-44.810328422498571</v>
      </c>
      <c r="B524">
        <v>38.090396902557231</v>
      </c>
      <c r="C524">
        <v>62.97503462380763</v>
      </c>
      <c r="D524">
        <v>1202.218827670323</v>
      </c>
      <c r="E524">
        <v>522</v>
      </c>
      <c r="F524">
        <v>19.512798690795901</v>
      </c>
      <c r="G524">
        <v>-0.34613210279993778</v>
      </c>
      <c r="H524">
        <v>0.93624697553837477</v>
      </c>
      <c r="I524">
        <v>0</v>
      </c>
      <c r="J524">
        <v>0</v>
      </c>
      <c r="K524">
        <v>7.9452115699846781E-2</v>
      </c>
      <c r="L524">
        <v>0</v>
      </c>
      <c r="M524">
        <v>89.899866690866133</v>
      </c>
      <c r="N524">
        <v>-2.2306216551596472</v>
      </c>
      <c r="O524" t="b">
        <v>1</v>
      </c>
      <c r="P524">
        <v>0</v>
      </c>
      <c r="Q524" t="b">
        <v>0</v>
      </c>
      <c r="R524">
        <v>-2.2306216551596472</v>
      </c>
      <c r="S524">
        <v>146.62692942385419</v>
      </c>
      <c r="T524">
        <v>638.12039685261357</v>
      </c>
      <c r="U524">
        <v>-145.2725487663634</v>
      </c>
      <c r="V524">
        <v>2</v>
      </c>
      <c r="W524">
        <v>1202.2188276703239</v>
      </c>
      <c r="X524" t="b">
        <v>0</v>
      </c>
      <c r="Y524">
        <v>1202.2188276703239</v>
      </c>
      <c r="Z524" t="b">
        <v>0</v>
      </c>
      <c r="AA524">
        <v>-34.061878368463802</v>
      </c>
      <c r="AB524">
        <v>-2.276144546081273</v>
      </c>
      <c r="AC524" t="b">
        <v>0</v>
      </c>
      <c r="AD524">
        <v>0</v>
      </c>
      <c r="AE524">
        <v>-9.0949470177292824E-13</v>
      </c>
      <c r="AF524">
        <v>0.88679374146785195</v>
      </c>
      <c r="AG524">
        <v>31.152401150838859</v>
      </c>
      <c r="AH524">
        <v>-16.032834692034449</v>
      </c>
      <c r="AI524">
        <v>-2.0184707381410569</v>
      </c>
      <c r="AJ524">
        <v>18.02904367642935</v>
      </c>
      <c r="AK524">
        <v>-2.018470738141056</v>
      </c>
      <c r="AL524">
        <v>2</v>
      </c>
      <c r="AM524">
        <v>0</v>
      </c>
      <c r="AN524">
        <v>-1.074177247393044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 x14ac:dyDescent="0.35">
      <c r="A525">
        <v>-22.723013145790951</v>
      </c>
      <c r="B525">
        <v>16.00308162584961</v>
      </c>
      <c r="C525">
        <v>63.060726777580101</v>
      </c>
      <c r="D525">
        <v>1133.903798816561</v>
      </c>
      <c r="E525">
        <v>523</v>
      </c>
      <c r="F525">
        <v>18.404001045227051</v>
      </c>
      <c r="G525">
        <v>-0.27061093649849338</v>
      </c>
      <c r="H525">
        <v>0.47476448135524008</v>
      </c>
      <c r="I525">
        <v>0</v>
      </c>
      <c r="J525">
        <v>0</v>
      </c>
      <c r="K525">
        <v>7.4703209775171531E-2</v>
      </c>
      <c r="L525">
        <v>0</v>
      </c>
      <c r="M525">
        <v>89.910599523907479</v>
      </c>
      <c r="N525">
        <v>-1.373471693290756</v>
      </c>
      <c r="O525" t="b">
        <v>1</v>
      </c>
      <c r="P525">
        <v>0</v>
      </c>
      <c r="Q525" t="b">
        <v>0</v>
      </c>
      <c r="R525">
        <v>-1.373471693290756</v>
      </c>
      <c r="S525">
        <v>138.2949829563878</v>
      </c>
      <c r="T525">
        <v>601.85976582619992</v>
      </c>
      <c r="U525">
        <v>-94.838498625631829</v>
      </c>
      <c r="V525">
        <v>2</v>
      </c>
      <c r="W525">
        <v>1133.903798816561</v>
      </c>
      <c r="X525" t="b">
        <v>0</v>
      </c>
      <c r="Y525">
        <v>1133.903798816561</v>
      </c>
      <c r="Z525" t="b">
        <v>0</v>
      </c>
      <c r="AA525">
        <v>-22.236667782495459</v>
      </c>
      <c r="AB525">
        <v>-1.40150172784771</v>
      </c>
      <c r="AC525" t="b">
        <v>0</v>
      </c>
      <c r="AD525">
        <v>0</v>
      </c>
      <c r="AE525">
        <v>4.5474735088646412E-13</v>
      </c>
      <c r="AF525">
        <v>0.85332218597838538</v>
      </c>
      <c r="AG525">
        <v>31.160507188519841</v>
      </c>
      <c r="AH525">
        <v>-10.071678323266539</v>
      </c>
      <c r="AI525">
        <v>-1.195932518059492</v>
      </c>
      <c r="AJ525">
        <v>12.16498945922892</v>
      </c>
      <c r="AK525">
        <v>-1.1959325180594931</v>
      </c>
      <c r="AL525">
        <v>2</v>
      </c>
      <c r="AM525">
        <v>0</v>
      </c>
      <c r="AN525">
        <v>-0.71401286595529734</v>
      </c>
      <c r="AO525">
        <v>0</v>
      </c>
      <c r="AP525">
        <v>0.1716672760489063</v>
      </c>
      <c r="AQ525">
        <v>1</v>
      </c>
      <c r="AR525">
        <v>3</v>
      </c>
      <c r="AS525">
        <v>0</v>
      </c>
      <c r="AT525">
        <v>0</v>
      </c>
      <c r="AU525">
        <v>0.1716448840870162</v>
      </c>
      <c r="AV525">
        <v>6.0867052119570879E-2</v>
      </c>
    </row>
    <row r="526" spans="1:48" x14ac:dyDescent="0.35">
      <c r="A526">
        <v>-44.695926711719778</v>
      </c>
      <c r="B526">
        <v>37.975995191778438</v>
      </c>
      <c r="C526">
        <v>63.121357904610122</v>
      </c>
      <c r="D526">
        <v>1070.180359104929</v>
      </c>
      <c r="E526">
        <v>524</v>
      </c>
      <c r="F526">
        <v>17.36972789764404</v>
      </c>
      <c r="G526">
        <v>-0.35731647883263479</v>
      </c>
      <c r="H526">
        <v>0.93385671732149278</v>
      </c>
      <c r="I526">
        <v>0</v>
      </c>
      <c r="J526">
        <v>0</v>
      </c>
      <c r="K526">
        <v>6.4843907662497258E-2</v>
      </c>
      <c r="L526">
        <v>0</v>
      </c>
      <c r="M526">
        <v>89.921309658196691</v>
      </c>
      <c r="N526">
        <v>-2.11559171427588</v>
      </c>
      <c r="O526" t="b">
        <v>1</v>
      </c>
      <c r="P526">
        <v>0</v>
      </c>
      <c r="Q526" t="b">
        <v>0</v>
      </c>
      <c r="R526">
        <v>-2.11559171427588</v>
      </c>
      <c r="S526">
        <v>130.5230432044969</v>
      </c>
      <c r="T526">
        <v>568.03628402597064</v>
      </c>
      <c r="U526">
        <v>-154.78042985730619</v>
      </c>
      <c r="V526">
        <v>2</v>
      </c>
      <c r="W526">
        <v>1070.180359104929</v>
      </c>
      <c r="X526" t="b">
        <v>0</v>
      </c>
      <c r="Y526">
        <v>1070.180359104929</v>
      </c>
      <c r="Z526" t="b">
        <v>0</v>
      </c>
      <c r="AA526">
        <v>-36.291179719694021</v>
      </c>
      <c r="AB526">
        <v>-2.1587670553835521</v>
      </c>
      <c r="AC526" t="b">
        <v>0</v>
      </c>
      <c r="AD526">
        <v>0</v>
      </c>
      <c r="AE526">
        <v>4.5474735088646412E-13</v>
      </c>
      <c r="AF526">
        <v>0.89277099643617619</v>
      </c>
      <c r="AG526">
        <v>31.166974092447379</v>
      </c>
      <c r="AH526">
        <v>-17.19729972409532</v>
      </c>
      <c r="AI526">
        <v>-1.9272846151083629</v>
      </c>
      <c r="AJ526">
        <v>19.093879995598702</v>
      </c>
      <c r="AK526">
        <v>-1.927284615108364</v>
      </c>
      <c r="AL526">
        <v>2</v>
      </c>
      <c r="AM526">
        <v>0</v>
      </c>
      <c r="AN526">
        <v>-0.9796714165201128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 x14ac:dyDescent="0.35">
      <c r="A527">
        <v>-12.588086182822289</v>
      </c>
      <c r="B527">
        <v>5.8681546628809524</v>
      </c>
      <c r="C527">
        <v>63.187727833057167</v>
      </c>
      <c r="D527">
        <v>950.82242693427543</v>
      </c>
      <c r="E527">
        <v>525</v>
      </c>
      <c r="F527">
        <v>15.43247051239014</v>
      </c>
      <c r="G527">
        <v>-0.77639859220172958</v>
      </c>
      <c r="H527">
        <v>0.26300984686750101</v>
      </c>
      <c r="I527">
        <v>0</v>
      </c>
      <c r="J527">
        <v>0</v>
      </c>
      <c r="K527">
        <v>5.5167115186855242E-2</v>
      </c>
      <c r="L527">
        <v>0</v>
      </c>
      <c r="M527">
        <v>89.93000889427897</v>
      </c>
      <c r="N527">
        <v>-5.3647513486742504</v>
      </c>
      <c r="O527" t="b">
        <v>1</v>
      </c>
      <c r="P527">
        <v>0</v>
      </c>
      <c r="Q527" t="b">
        <v>0</v>
      </c>
      <c r="R527">
        <v>-5.3647513486742504</v>
      </c>
      <c r="S527">
        <v>115.965720782191</v>
      </c>
      <c r="T527">
        <v>504.68281684409538</v>
      </c>
      <c r="U527">
        <v>-441.76504393264219</v>
      </c>
      <c r="V527">
        <v>2</v>
      </c>
      <c r="W527">
        <v>950.82242693427577</v>
      </c>
      <c r="X527" t="b">
        <v>0</v>
      </c>
      <c r="Y527">
        <v>950.82242693427577</v>
      </c>
      <c r="Z527" t="b">
        <v>0</v>
      </c>
      <c r="AA527">
        <v>-103.58011421739999</v>
      </c>
      <c r="AB527">
        <v>-5.474236070075766</v>
      </c>
      <c r="AC527" t="b">
        <v>0</v>
      </c>
      <c r="AD527">
        <v>0</v>
      </c>
      <c r="AE527">
        <v>-3.4106051316484809E-13</v>
      </c>
      <c r="AF527">
        <v>0.93237124036852248</v>
      </c>
      <c r="AG527">
        <v>31.174256188359092</v>
      </c>
      <c r="AH527">
        <v>-51.260679177489621</v>
      </c>
      <c r="AI527">
        <v>-5.104020274726647</v>
      </c>
      <c r="AJ527">
        <v>52.31943503991036</v>
      </c>
      <c r="AK527">
        <v>-5.1040202747266443</v>
      </c>
      <c r="AL527">
        <v>2</v>
      </c>
      <c r="AM527">
        <v>3.519939951752395</v>
      </c>
      <c r="AN527">
        <v>-1.2734634348891301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 x14ac:dyDescent="0.35">
      <c r="A528">
        <v>-9.0795370221194567</v>
      </c>
      <c r="B528">
        <v>2.359605502178117</v>
      </c>
      <c r="C528">
        <v>63.229316840879413</v>
      </c>
      <c r="D528">
        <v>1410.765795169958</v>
      </c>
      <c r="E528">
        <v>526</v>
      </c>
      <c r="F528">
        <v>11.84491415023804</v>
      </c>
      <c r="G528">
        <v>-1.141100608532114</v>
      </c>
      <c r="H528">
        <v>0.1897037887359018</v>
      </c>
      <c r="I528">
        <v>0</v>
      </c>
      <c r="J528">
        <v>0</v>
      </c>
      <c r="K528">
        <v>4.1048715730674812E-2</v>
      </c>
      <c r="L528">
        <v>0</v>
      </c>
      <c r="M528">
        <v>89.931641386375219</v>
      </c>
      <c r="N528">
        <v>-6.4571402419540567</v>
      </c>
      <c r="O528" t="b">
        <v>1</v>
      </c>
      <c r="P528">
        <v>0</v>
      </c>
      <c r="Q528" t="b">
        <v>0</v>
      </c>
      <c r="R528">
        <v>-6.4571402419540567</v>
      </c>
      <c r="S528">
        <v>89.007395538693174</v>
      </c>
      <c r="T528">
        <v>387.36018538439271</v>
      </c>
      <c r="U528">
        <v>-692.76431347628704</v>
      </c>
      <c r="V528">
        <v>1</v>
      </c>
      <c r="W528">
        <v>1410.765795169958</v>
      </c>
      <c r="X528" t="b">
        <v>1</v>
      </c>
      <c r="Y528">
        <v>1410.765795169958</v>
      </c>
      <c r="Z528" t="b">
        <v>0</v>
      </c>
      <c r="AA528">
        <v>-162.43160861445051</v>
      </c>
      <c r="AB528">
        <v>-6.5889186142388336</v>
      </c>
      <c r="AC528" t="b">
        <v>0</v>
      </c>
      <c r="AD528">
        <v>0</v>
      </c>
      <c r="AE528">
        <v>-2.2737367544323211E-13</v>
      </c>
      <c r="AF528">
        <v>0.9404900525422496</v>
      </c>
      <c r="AG528">
        <v>31.18590263085623</v>
      </c>
      <c r="AH528">
        <v>-41.945445392731123</v>
      </c>
      <c r="AI528">
        <v>-6.1968124137020872</v>
      </c>
      <c r="AJ528">
        <v>120.48616322171939</v>
      </c>
      <c r="AK528">
        <v>-6.1968124137020846</v>
      </c>
      <c r="AL528">
        <v>2</v>
      </c>
      <c r="AM528">
        <v>4.0336247256581563</v>
      </c>
      <c r="AN528">
        <v>-1.972734294088103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 x14ac:dyDescent="0.35">
      <c r="A529">
        <v>-13.03135614268937</v>
      </c>
      <c r="B529">
        <v>6.3114246227480324</v>
      </c>
      <c r="C529">
        <v>63.264601088690519</v>
      </c>
      <c r="D529">
        <v>908.08515673527609</v>
      </c>
      <c r="E529">
        <v>527</v>
      </c>
      <c r="F529">
        <v>7.6243631362915041</v>
      </c>
      <c r="G529">
        <v>-1.1659551204186771</v>
      </c>
      <c r="H529">
        <v>0.27227133130384801</v>
      </c>
      <c r="I529">
        <v>0</v>
      </c>
      <c r="J529">
        <v>0</v>
      </c>
      <c r="K529">
        <v>3.6282574487619457E-2</v>
      </c>
      <c r="L529">
        <v>0</v>
      </c>
      <c r="M529">
        <v>89.933361828860328</v>
      </c>
      <c r="N529">
        <v>-4.2734586621532467</v>
      </c>
      <c r="O529" t="b">
        <v>1</v>
      </c>
      <c r="P529">
        <v>0</v>
      </c>
      <c r="Q529" t="b">
        <v>0</v>
      </c>
      <c r="R529">
        <v>-4.2734586621532467</v>
      </c>
      <c r="S529">
        <v>57.292496745439998</v>
      </c>
      <c r="T529">
        <v>249.33694583615491</v>
      </c>
      <c r="U529">
        <v>-712.2839207401455</v>
      </c>
      <c r="V529">
        <v>1</v>
      </c>
      <c r="W529">
        <v>908.0851567352762</v>
      </c>
      <c r="X529" t="b">
        <v>0</v>
      </c>
      <c r="Y529">
        <v>908.0851567352762</v>
      </c>
      <c r="Z529" t="b">
        <v>0</v>
      </c>
      <c r="AA529">
        <v>-167.00834726237659</v>
      </c>
      <c r="AB529">
        <v>-4.3606721042380077</v>
      </c>
      <c r="AC529" t="b">
        <v>0</v>
      </c>
      <c r="AD529">
        <v>0</v>
      </c>
      <c r="AE529">
        <v>-1.13686837721616E-13</v>
      </c>
      <c r="AF529">
        <v>0.94165000898028794</v>
      </c>
      <c r="AG529">
        <v>31.198237713191169</v>
      </c>
      <c r="AH529">
        <v>-43.180508429269622</v>
      </c>
      <c r="AI529">
        <v>-4.1062269261158111</v>
      </c>
      <c r="AJ529">
        <v>123.82783883310699</v>
      </c>
      <c r="AK529">
        <v>-4.1062269261158102</v>
      </c>
      <c r="AL529">
        <v>2</v>
      </c>
      <c r="AM529">
        <v>2.46855336827845</v>
      </c>
      <c r="AN529">
        <v>-1.2123045994902759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 x14ac:dyDescent="0.35">
      <c r="A530">
        <v>-22.439791407381641</v>
      </c>
      <c r="B530">
        <v>15.7198598874403</v>
      </c>
      <c r="C530">
        <v>63.297413575691657</v>
      </c>
      <c r="D530">
        <v>800</v>
      </c>
      <c r="E530">
        <v>528</v>
      </c>
      <c r="F530">
        <v>3.6924769639968869</v>
      </c>
      <c r="G530">
        <v>-0.98877656499413935</v>
      </c>
      <c r="H530">
        <v>0.46884697292967592</v>
      </c>
      <c r="I530">
        <v>0</v>
      </c>
      <c r="J530">
        <v>0</v>
      </c>
      <c r="K530">
        <v>3.2457252960202958E-2</v>
      </c>
      <c r="L530">
        <v>0</v>
      </c>
      <c r="M530">
        <v>89.937733115469499</v>
      </c>
      <c r="N530">
        <v>-1.724630444993781</v>
      </c>
      <c r="O530" t="b">
        <v>1</v>
      </c>
      <c r="P530">
        <v>0</v>
      </c>
      <c r="Q530" t="b">
        <v>0</v>
      </c>
      <c r="R530">
        <v>-1.724630444993781</v>
      </c>
      <c r="S530">
        <v>27.746740371721391</v>
      </c>
      <c r="T530">
        <v>120.75381409773151</v>
      </c>
      <c r="U530">
        <v>-593.54747256859116</v>
      </c>
      <c r="V530">
        <v>0</v>
      </c>
      <c r="W530">
        <v>0</v>
      </c>
      <c r="X530" t="b">
        <v>1</v>
      </c>
      <c r="Y530">
        <v>650</v>
      </c>
      <c r="Z530" t="b">
        <v>1</v>
      </c>
      <c r="AA530">
        <v>-139.16835622575391</v>
      </c>
      <c r="AB530">
        <v>-1.7598269846875321</v>
      </c>
      <c r="AC530" t="b">
        <v>1</v>
      </c>
      <c r="AD530">
        <v>150</v>
      </c>
      <c r="AE530">
        <v>0</v>
      </c>
      <c r="AF530">
        <v>0</v>
      </c>
      <c r="AG530">
        <v>31.206242182943409</v>
      </c>
      <c r="AH530">
        <v>0</v>
      </c>
      <c r="AI530">
        <v>0</v>
      </c>
      <c r="AJ530">
        <v>139.1683562257538</v>
      </c>
      <c r="AK530">
        <v>0</v>
      </c>
      <c r="AL530">
        <v>1</v>
      </c>
      <c r="AM530">
        <v>0</v>
      </c>
      <c r="AN530">
        <v>0.80727957943352835</v>
      </c>
      <c r="AO530">
        <v>0</v>
      </c>
      <c r="AP530">
        <v>0.34281943693028449</v>
      </c>
      <c r="AQ530">
        <v>1</v>
      </c>
      <c r="AR530">
        <v>3</v>
      </c>
      <c r="AS530">
        <v>0</v>
      </c>
      <c r="AT530">
        <v>0</v>
      </c>
      <c r="AU530">
        <v>0.34279813916562307</v>
      </c>
      <c r="AV530">
        <v>0.1215597675052653</v>
      </c>
    </row>
    <row r="531" spans="1:48" x14ac:dyDescent="0.35">
      <c r="A531">
        <v>0</v>
      </c>
      <c r="B531">
        <v>-3.1029485636939911</v>
      </c>
      <c r="C531">
        <v>63.328835579731638</v>
      </c>
      <c r="D531">
        <v>0</v>
      </c>
      <c r="E531">
        <v>529</v>
      </c>
      <c r="F531">
        <v>0.88451289087533946</v>
      </c>
      <c r="G531">
        <v>-0.49548049078490258</v>
      </c>
      <c r="H531">
        <v>0</v>
      </c>
      <c r="I531">
        <v>0</v>
      </c>
      <c r="J531">
        <v>0</v>
      </c>
      <c r="K531">
        <v>2.7608354518592559E-2</v>
      </c>
      <c r="L531">
        <v>0</v>
      </c>
      <c r="M531">
        <v>89.940236470890881</v>
      </c>
      <c r="N531">
        <v>-0.18005753197528529</v>
      </c>
      <c r="O531" t="b">
        <v>0</v>
      </c>
      <c r="P531">
        <v>0</v>
      </c>
      <c r="Q531" t="b">
        <v>0</v>
      </c>
      <c r="R531">
        <v>-0.18005753197528529</v>
      </c>
      <c r="S531">
        <v>6.6465816247078617</v>
      </c>
      <c r="T531">
        <v>28.925923230728621</v>
      </c>
      <c r="U531">
        <v>-258.69279463835562</v>
      </c>
      <c r="V531">
        <v>0</v>
      </c>
      <c r="W531">
        <v>0</v>
      </c>
      <c r="X531" t="b">
        <v>0</v>
      </c>
      <c r="Y531">
        <v>0</v>
      </c>
      <c r="Z531" t="b">
        <v>0</v>
      </c>
      <c r="AA531">
        <v>-60.655385897723683</v>
      </c>
      <c r="AB531">
        <v>-0.18373217548498499</v>
      </c>
      <c r="AC531" t="b">
        <v>0</v>
      </c>
      <c r="AD531">
        <v>0</v>
      </c>
      <c r="AE531">
        <v>0</v>
      </c>
      <c r="AF531">
        <v>0</v>
      </c>
      <c r="AG531">
        <v>31.206242182943409</v>
      </c>
      <c r="AH531">
        <v>0</v>
      </c>
      <c r="AI531">
        <v>0</v>
      </c>
      <c r="AJ531">
        <v>60.655385897723697</v>
      </c>
      <c r="AK531">
        <v>0</v>
      </c>
      <c r="AL531">
        <v>0</v>
      </c>
      <c r="AM531">
        <v>0</v>
      </c>
      <c r="AN531">
        <v>0.26266307179432469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 x14ac:dyDescent="0.35">
      <c r="A532">
        <v>0</v>
      </c>
      <c r="B532">
        <v>-3.1029485636939911</v>
      </c>
      <c r="C532">
        <v>63.329417007557829</v>
      </c>
      <c r="D532">
        <v>0</v>
      </c>
      <c r="E532">
        <v>530</v>
      </c>
      <c r="F532">
        <v>5.6511668162420391E-2</v>
      </c>
      <c r="G532">
        <v>-5.927255172830595E-2</v>
      </c>
      <c r="H532">
        <v>0</v>
      </c>
      <c r="I532">
        <v>0</v>
      </c>
      <c r="J532">
        <v>0</v>
      </c>
      <c r="K532">
        <v>2.858899770610079E-2</v>
      </c>
      <c r="L532">
        <v>0</v>
      </c>
      <c r="M532">
        <v>89.939005142095766</v>
      </c>
      <c r="N532">
        <v>1.694010534264083E-3</v>
      </c>
      <c r="O532" t="b">
        <v>0</v>
      </c>
      <c r="P532">
        <v>0</v>
      </c>
      <c r="Q532" t="b">
        <v>0</v>
      </c>
      <c r="R532">
        <v>1.694010534264083E-3</v>
      </c>
      <c r="S532">
        <v>0.42465114874495252</v>
      </c>
      <c r="T532">
        <v>1.848081799338033</v>
      </c>
      <c r="U532">
        <v>38.09387790067661</v>
      </c>
      <c r="V532">
        <v>0</v>
      </c>
      <c r="W532">
        <v>0</v>
      </c>
      <c r="X532" t="b">
        <v>0</v>
      </c>
      <c r="Y532">
        <v>0</v>
      </c>
      <c r="Z532" t="b">
        <v>0</v>
      </c>
      <c r="AA532">
        <v>8.9318253631163262</v>
      </c>
      <c r="AB532">
        <v>1.7285821778204929E-3</v>
      </c>
      <c r="AC532" t="b">
        <v>0</v>
      </c>
      <c r="AD532">
        <v>0</v>
      </c>
      <c r="AE532">
        <v>0</v>
      </c>
      <c r="AF532">
        <v>1</v>
      </c>
      <c r="AG532">
        <v>31.206242182943409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 x14ac:dyDescent="0.35">
      <c r="A533">
        <v>0</v>
      </c>
      <c r="B533">
        <v>-3.1029485636939911</v>
      </c>
      <c r="C533">
        <v>63.379773550890057</v>
      </c>
      <c r="D533">
        <v>0</v>
      </c>
      <c r="E533">
        <v>531</v>
      </c>
      <c r="F533">
        <v>7.7147832605987789E-3</v>
      </c>
      <c r="G533">
        <v>1.9056080191756631E-3</v>
      </c>
      <c r="H533">
        <v>0</v>
      </c>
      <c r="I533">
        <v>0</v>
      </c>
      <c r="J533">
        <v>0</v>
      </c>
      <c r="K533">
        <v>2.4117338852332641E-2</v>
      </c>
      <c r="L533">
        <v>0</v>
      </c>
      <c r="M533">
        <v>89.937773813300652</v>
      </c>
      <c r="N533">
        <v>4.8409257498726802E-4</v>
      </c>
      <c r="O533" t="b">
        <v>0</v>
      </c>
      <c r="P533">
        <v>0</v>
      </c>
      <c r="Q533" t="b">
        <v>0</v>
      </c>
      <c r="R533">
        <v>4.8409257498726802E-4</v>
      </c>
      <c r="S533">
        <v>5.7971949518739643E-2</v>
      </c>
      <c r="T533">
        <v>0.25229392430555497</v>
      </c>
      <c r="U533">
        <v>79.741040482072194</v>
      </c>
      <c r="V533">
        <v>0</v>
      </c>
      <c r="W533">
        <v>0</v>
      </c>
      <c r="X533" t="b">
        <v>0</v>
      </c>
      <c r="Y533">
        <v>0</v>
      </c>
      <c r="Z533" t="b">
        <v>0</v>
      </c>
      <c r="AA533">
        <v>18.696785077016479</v>
      </c>
      <c r="AB533">
        <v>4.9397201529313055E-4</v>
      </c>
      <c r="AC533" t="b">
        <v>0</v>
      </c>
      <c r="AD533">
        <v>0</v>
      </c>
      <c r="AE533">
        <v>0</v>
      </c>
      <c r="AF533">
        <v>1</v>
      </c>
      <c r="AG533">
        <v>31.206242182943409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 x14ac:dyDescent="0.35">
      <c r="A534">
        <v>0</v>
      </c>
      <c r="B534">
        <v>-3.1029485636939911</v>
      </c>
      <c r="C534">
        <v>63.404112823398243</v>
      </c>
      <c r="D534">
        <v>0</v>
      </c>
      <c r="E534">
        <v>532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2.0281134759130241E-2</v>
      </c>
      <c r="L534">
        <v>0</v>
      </c>
      <c r="M534">
        <v>89.936542484505537</v>
      </c>
      <c r="N534">
        <v>0</v>
      </c>
      <c r="O534" t="b">
        <v>0</v>
      </c>
      <c r="P534">
        <v>0</v>
      </c>
      <c r="Q534" t="b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b">
        <v>0</v>
      </c>
      <c r="Y534">
        <v>0</v>
      </c>
      <c r="Z534" t="b">
        <v>0</v>
      </c>
      <c r="AA534">
        <v>0</v>
      </c>
      <c r="AB534">
        <v>0</v>
      </c>
      <c r="AC534" t="b">
        <v>0</v>
      </c>
      <c r="AD534">
        <v>0</v>
      </c>
      <c r="AE534">
        <v>0</v>
      </c>
      <c r="AF534">
        <v>1</v>
      </c>
      <c r="AG534">
        <v>31.206242182943409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 x14ac:dyDescent="0.35">
      <c r="A535">
        <v>0</v>
      </c>
      <c r="B535">
        <v>-3.1029485636939911</v>
      </c>
      <c r="C535">
        <v>63.428452095906422</v>
      </c>
      <c r="D535">
        <v>0</v>
      </c>
      <c r="E535">
        <v>533</v>
      </c>
      <c r="F535">
        <v>0</v>
      </c>
      <c r="G535">
        <v>-2.6562845468019649E-2</v>
      </c>
      <c r="H535">
        <v>0</v>
      </c>
      <c r="I535">
        <v>0</v>
      </c>
      <c r="J535">
        <v>0</v>
      </c>
      <c r="K535">
        <v>1.56889751085223E-2</v>
      </c>
      <c r="L535">
        <v>0</v>
      </c>
      <c r="M535">
        <v>89.935311155710423</v>
      </c>
      <c r="N535">
        <v>0</v>
      </c>
      <c r="O535" t="b">
        <v>0</v>
      </c>
      <c r="P535">
        <v>0</v>
      </c>
      <c r="Q535" t="b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b">
        <v>0</v>
      </c>
      <c r="Y535">
        <v>0</v>
      </c>
      <c r="Z535" t="b">
        <v>0</v>
      </c>
      <c r="AA535">
        <v>0</v>
      </c>
      <c r="AB535">
        <v>0</v>
      </c>
      <c r="AC535" t="b">
        <v>0</v>
      </c>
      <c r="AD535">
        <v>0</v>
      </c>
      <c r="AE535">
        <v>0</v>
      </c>
      <c r="AF535">
        <v>1</v>
      </c>
      <c r="AG535">
        <v>31.206242182943409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0.26266307179432469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 x14ac:dyDescent="0.35">
      <c r="A536">
        <v>0</v>
      </c>
      <c r="B536">
        <v>-6.7199315199413396</v>
      </c>
      <c r="C536">
        <v>63.45563235941389</v>
      </c>
      <c r="D536">
        <v>800</v>
      </c>
      <c r="E536">
        <v>534</v>
      </c>
      <c r="F536">
        <v>0.34184009409509603</v>
      </c>
      <c r="G536">
        <v>0.38656106410173868</v>
      </c>
      <c r="H536">
        <v>0</v>
      </c>
      <c r="I536">
        <v>0</v>
      </c>
      <c r="J536">
        <v>0</v>
      </c>
      <c r="K536">
        <v>1.144983268908617E-2</v>
      </c>
      <c r="L536">
        <v>0</v>
      </c>
      <c r="M536">
        <v>89.933362171566841</v>
      </c>
      <c r="N536">
        <v>9.1942820551863841E-2</v>
      </c>
      <c r="O536" t="b">
        <v>1</v>
      </c>
      <c r="P536">
        <v>0</v>
      </c>
      <c r="Q536" t="b">
        <v>0</v>
      </c>
      <c r="R536">
        <v>9.1942820551863841E-2</v>
      </c>
      <c r="S536">
        <v>2.568722413703171</v>
      </c>
      <c r="T536">
        <v>11.1790799444362</v>
      </c>
      <c r="U536">
        <v>341.7999771694561</v>
      </c>
      <c r="V536">
        <v>0</v>
      </c>
      <c r="W536">
        <v>0</v>
      </c>
      <c r="X536" t="b">
        <v>0</v>
      </c>
      <c r="Y536">
        <v>650</v>
      </c>
      <c r="Z536" t="b">
        <v>1</v>
      </c>
      <c r="AA536">
        <v>80.141426219579103</v>
      </c>
      <c r="AB536">
        <v>9.3819204644759027E-2</v>
      </c>
      <c r="AC536" t="b">
        <v>1</v>
      </c>
      <c r="AD536">
        <v>150</v>
      </c>
      <c r="AE536">
        <v>0</v>
      </c>
      <c r="AF536">
        <v>1</v>
      </c>
      <c r="AG536">
        <v>31.206242182943409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0.26266307179432469</v>
      </c>
      <c r="AO536">
        <v>0</v>
      </c>
      <c r="AP536">
        <v>0.2480798491700083</v>
      </c>
      <c r="AQ536">
        <v>1</v>
      </c>
      <c r="AR536">
        <v>3</v>
      </c>
      <c r="AS536">
        <v>0</v>
      </c>
      <c r="AT536">
        <v>0</v>
      </c>
      <c r="AU536">
        <v>0.24805961518271771</v>
      </c>
      <c r="AV536">
        <v>8.7964506524021074E-2</v>
      </c>
    </row>
    <row r="537" spans="1:48" x14ac:dyDescent="0.35">
      <c r="A537">
        <v>0</v>
      </c>
      <c r="B537">
        <v>-6.7199315199413396</v>
      </c>
      <c r="C537">
        <v>63.456981626874793</v>
      </c>
      <c r="D537">
        <v>800</v>
      </c>
      <c r="E537">
        <v>535</v>
      </c>
      <c r="F537">
        <v>2.4506949067115782</v>
      </c>
      <c r="G537">
        <v>0.52256434465404666</v>
      </c>
      <c r="H537">
        <v>0</v>
      </c>
      <c r="I537">
        <v>0</v>
      </c>
      <c r="J537">
        <v>0</v>
      </c>
      <c r="K537">
        <v>8.0098497392074863E-3</v>
      </c>
      <c r="L537">
        <v>0</v>
      </c>
      <c r="M537">
        <v>89.930695532074807</v>
      </c>
      <c r="N537">
        <v>0.83921726456990708</v>
      </c>
      <c r="O537" t="b">
        <v>1</v>
      </c>
      <c r="P537">
        <v>0</v>
      </c>
      <c r="Q537" t="b">
        <v>0</v>
      </c>
      <c r="R537">
        <v>0.83921726456990708</v>
      </c>
      <c r="S537">
        <v>18.415496147935741</v>
      </c>
      <c r="T537">
        <v>80.144239235816372</v>
      </c>
      <c r="U537">
        <v>435.17342648190822</v>
      </c>
      <c r="V537">
        <v>1</v>
      </c>
      <c r="W537">
        <v>291.88531929684319</v>
      </c>
      <c r="X537" t="b">
        <v>1</v>
      </c>
      <c r="Y537">
        <v>650</v>
      </c>
      <c r="Z537" t="b">
        <v>0</v>
      </c>
      <c r="AA537">
        <v>102.0345856659636</v>
      </c>
      <c r="AB537">
        <v>0.85634414752031329</v>
      </c>
      <c r="AC537" t="b">
        <v>0</v>
      </c>
      <c r="AD537">
        <v>0</v>
      </c>
      <c r="AE537">
        <v>150</v>
      </c>
      <c r="AF537">
        <v>0.8922329976420672</v>
      </c>
      <c r="AG537">
        <v>31.206242182943409</v>
      </c>
      <c r="AH537">
        <v>31.399966375022888</v>
      </c>
      <c r="AI537">
        <v>0.95977636983097625</v>
      </c>
      <c r="AJ537">
        <v>3.3838802503760981</v>
      </c>
      <c r="AK537">
        <v>1.7277176766097171</v>
      </c>
      <c r="AL537">
        <v>0</v>
      </c>
      <c r="AM537">
        <v>0</v>
      </c>
      <c r="AN537">
        <v>1.7277176766097171</v>
      </c>
      <c r="AO537">
        <v>0</v>
      </c>
      <c r="AP537">
        <v>0.50497887382394946</v>
      </c>
      <c r="AQ537">
        <v>1</v>
      </c>
      <c r="AR537">
        <v>3</v>
      </c>
      <c r="AS537">
        <v>0</v>
      </c>
      <c r="AT537">
        <v>0</v>
      </c>
      <c r="AU537">
        <v>0.5049556471785227</v>
      </c>
      <c r="AV537">
        <v>0.17906249789131759</v>
      </c>
    </row>
    <row r="538" spans="1:48" x14ac:dyDescent="0.35">
      <c r="A538">
        <v>0</v>
      </c>
      <c r="B538">
        <v>-6.7199315199413396</v>
      </c>
      <c r="C538">
        <v>63.458330894335703</v>
      </c>
      <c r="D538">
        <v>800</v>
      </c>
      <c r="E538">
        <v>536</v>
      </c>
      <c r="F538">
        <v>3.8787465333938602</v>
      </c>
      <c r="G538">
        <v>0.47060359003104468</v>
      </c>
      <c r="H538">
        <v>0</v>
      </c>
      <c r="I538">
        <v>0</v>
      </c>
      <c r="J538">
        <v>0</v>
      </c>
      <c r="K538">
        <v>3.393086195375206E-3</v>
      </c>
      <c r="L538">
        <v>0</v>
      </c>
      <c r="M538">
        <v>89.928028892582773</v>
      </c>
      <c r="N538">
        <v>1.222033186037514</v>
      </c>
      <c r="O538" t="b">
        <v>1</v>
      </c>
      <c r="P538">
        <v>0</v>
      </c>
      <c r="Q538" t="b">
        <v>0</v>
      </c>
      <c r="R538">
        <v>1.222033186037514</v>
      </c>
      <c r="S538">
        <v>29.146443993870928</v>
      </c>
      <c r="T538">
        <v>126.8453242613263</v>
      </c>
      <c r="U538">
        <v>400.37670918848369</v>
      </c>
      <c r="V538">
        <v>1</v>
      </c>
      <c r="W538">
        <v>461.97067095975029</v>
      </c>
      <c r="X538" t="b">
        <v>0</v>
      </c>
      <c r="Y538">
        <v>650</v>
      </c>
      <c r="Z538" t="b">
        <v>0</v>
      </c>
      <c r="AA538">
        <v>93.875841552671943</v>
      </c>
      <c r="AB538">
        <v>1.2469726388137901</v>
      </c>
      <c r="AC538" t="b">
        <v>0</v>
      </c>
      <c r="AD538">
        <v>0</v>
      </c>
      <c r="AE538">
        <v>150</v>
      </c>
      <c r="AF538">
        <v>0.88196771056441159</v>
      </c>
      <c r="AG538">
        <v>31.20914535302321</v>
      </c>
      <c r="AH538">
        <v>29.225450622944699</v>
      </c>
      <c r="AI538">
        <v>1.413852938012657</v>
      </c>
      <c r="AJ538">
        <v>3.4495468468129111</v>
      </c>
      <c r="AK538">
        <v>1.879579508115262</v>
      </c>
      <c r="AL538">
        <v>0</v>
      </c>
      <c r="AM538">
        <v>0</v>
      </c>
      <c r="AN538">
        <v>1.879579508115262</v>
      </c>
      <c r="AO538">
        <v>0</v>
      </c>
      <c r="AP538">
        <v>0.53208567515630312</v>
      </c>
      <c r="AQ538">
        <v>1</v>
      </c>
      <c r="AR538">
        <v>3</v>
      </c>
      <c r="AS538">
        <v>0</v>
      </c>
      <c r="AT538">
        <v>0</v>
      </c>
      <c r="AU538">
        <v>0.53206222776425616</v>
      </c>
      <c r="AV538">
        <v>0.18867477187239801</v>
      </c>
    </row>
    <row r="539" spans="1:48" x14ac:dyDescent="0.35">
      <c r="A539">
        <v>0</v>
      </c>
      <c r="B539">
        <v>-6.7199315199413396</v>
      </c>
      <c r="C539">
        <v>63.459680161796598</v>
      </c>
      <c r="D539">
        <v>800</v>
      </c>
      <c r="E539">
        <v>537</v>
      </c>
      <c r="F539">
        <v>6.3370007514953617</v>
      </c>
      <c r="G539">
        <v>0.83360949920826077</v>
      </c>
      <c r="H539">
        <v>0</v>
      </c>
      <c r="I539">
        <v>0</v>
      </c>
      <c r="J539">
        <v>0</v>
      </c>
      <c r="K539">
        <v>4.7987975186302712E-3</v>
      </c>
      <c r="L539">
        <v>0</v>
      </c>
      <c r="M539">
        <v>89.925362253090739</v>
      </c>
      <c r="N539">
        <v>3.2350506014661931</v>
      </c>
      <c r="O539" t="b">
        <v>1</v>
      </c>
      <c r="P539">
        <v>0</v>
      </c>
      <c r="Q539" t="b">
        <v>0</v>
      </c>
      <c r="R539">
        <v>3.2350506014661931</v>
      </c>
      <c r="S539">
        <v>47.618743813859417</v>
      </c>
      <c r="T539">
        <v>207.23677307791621</v>
      </c>
      <c r="U539">
        <v>648.74574985226707</v>
      </c>
      <c r="V539">
        <v>1</v>
      </c>
      <c r="W539">
        <v>754.75632754977084</v>
      </c>
      <c r="X539" t="b">
        <v>0</v>
      </c>
      <c r="Y539">
        <v>754.75632754977084</v>
      </c>
      <c r="Z539" t="b">
        <v>0</v>
      </c>
      <c r="AA539">
        <v>152.11062937337451</v>
      </c>
      <c r="AB539">
        <v>3.3010720423124429</v>
      </c>
      <c r="AC539" t="b">
        <v>0</v>
      </c>
      <c r="AD539">
        <v>0</v>
      </c>
      <c r="AE539">
        <v>45.243672450229163</v>
      </c>
      <c r="AF539">
        <v>0.90185777398243372</v>
      </c>
      <c r="AG539">
        <v>31.213775514081011</v>
      </c>
      <c r="AH539">
        <v>46.310723784682182</v>
      </c>
      <c r="AI539">
        <v>3.660302253353688</v>
      </c>
      <c r="AJ539">
        <v>4.5450375207133584</v>
      </c>
      <c r="AK539">
        <v>3.8797181233168971</v>
      </c>
      <c r="AL539">
        <v>0</v>
      </c>
      <c r="AM539">
        <v>0</v>
      </c>
      <c r="AN539">
        <v>3.9433879295815162</v>
      </c>
      <c r="AO539">
        <v>0</v>
      </c>
      <c r="AP539">
        <v>0.91019741259113784</v>
      </c>
      <c r="AQ539">
        <v>1</v>
      </c>
      <c r="AR539">
        <v>3</v>
      </c>
      <c r="AS539">
        <v>0</v>
      </c>
      <c r="AT539">
        <v>0</v>
      </c>
      <c r="AU539">
        <v>0.91017300840707516</v>
      </c>
      <c r="AV539">
        <v>0.32275676746913712</v>
      </c>
    </row>
    <row r="540" spans="1:48" x14ac:dyDescent="0.35">
      <c r="A540">
        <v>0</v>
      </c>
      <c r="B540">
        <v>-6.7199315199413396</v>
      </c>
      <c r="C540">
        <v>63.444295211479037</v>
      </c>
      <c r="D540">
        <v>1193.8739348386971</v>
      </c>
      <c r="E540">
        <v>538</v>
      </c>
      <c r="F540">
        <v>10.02387094497681</v>
      </c>
      <c r="G540">
        <v>1.315895422788371</v>
      </c>
      <c r="H540">
        <v>0</v>
      </c>
      <c r="I540">
        <v>0</v>
      </c>
      <c r="J540">
        <v>0</v>
      </c>
      <c r="K540">
        <v>1.082521468233077E-2</v>
      </c>
      <c r="L540">
        <v>0</v>
      </c>
      <c r="M540">
        <v>89.922695613598705</v>
      </c>
      <c r="N540">
        <v>7.7243570865112279</v>
      </c>
      <c r="O540" t="b">
        <v>1</v>
      </c>
      <c r="P540">
        <v>0</v>
      </c>
      <c r="Q540" t="b">
        <v>0</v>
      </c>
      <c r="R540">
        <v>7.7243570865112279</v>
      </c>
      <c r="S540">
        <v>75.323352682166558</v>
      </c>
      <c r="T540">
        <v>327.80723087278892</v>
      </c>
      <c r="U540">
        <v>979.2736797412125</v>
      </c>
      <c r="V540">
        <v>1</v>
      </c>
      <c r="W540">
        <v>1193.8739348386971</v>
      </c>
      <c r="X540" t="b">
        <v>0</v>
      </c>
      <c r="Y540">
        <v>1193.8739348386971</v>
      </c>
      <c r="Z540" t="b">
        <v>0</v>
      </c>
      <c r="AA540">
        <v>229.60911233428041</v>
      </c>
      <c r="AB540">
        <v>7.8819970270522726</v>
      </c>
      <c r="AC540" t="b">
        <v>0</v>
      </c>
      <c r="AD540">
        <v>0</v>
      </c>
      <c r="AE540">
        <v>0</v>
      </c>
      <c r="AF540">
        <v>0.91238591300541649</v>
      </c>
      <c r="AG540">
        <v>31.223967275516468</v>
      </c>
      <c r="AH540">
        <v>69.098816163462473</v>
      </c>
      <c r="AI540">
        <v>8.6388850536817543</v>
      </c>
      <c r="AJ540">
        <v>6.0540296905683491</v>
      </c>
      <c r="AK540">
        <v>8.6388850536817543</v>
      </c>
      <c r="AL540">
        <v>0</v>
      </c>
      <c r="AM540">
        <v>0</v>
      </c>
      <c r="AN540">
        <v>8.6457602323085698</v>
      </c>
      <c r="AO540">
        <v>0</v>
      </c>
      <c r="AP540">
        <v>1.814094555525867</v>
      </c>
      <c r="AQ540">
        <v>1</v>
      </c>
      <c r="AR540">
        <v>3</v>
      </c>
      <c r="AS540">
        <v>0</v>
      </c>
      <c r="AT540">
        <v>0</v>
      </c>
      <c r="AU540">
        <v>1.814063390112939</v>
      </c>
      <c r="AV540">
        <v>0.64328565049590092</v>
      </c>
    </row>
    <row r="541" spans="1:48" x14ac:dyDescent="0.35">
      <c r="A541">
        <v>0</v>
      </c>
      <c r="B541">
        <v>-6.7199315199413396</v>
      </c>
      <c r="C541">
        <v>63.481391344451339</v>
      </c>
      <c r="D541">
        <v>929.42926074265097</v>
      </c>
      <c r="E541">
        <v>539</v>
      </c>
      <c r="F541">
        <v>15.085245418548579</v>
      </c>
      <c r="G541">
        <v>1.19301269884927</v>
      </c>
      <c r="H541">
        <v>0</v>
      </c>
      <c r="I541">
        <v>0</v>
      </c>
      <c r="J541">
        <v>0</v>
      </c>
      <c r="K541">
        <v>2.0883658607904639E-2</v>
      </c>
      <c r="L541">
        <v>0</v>
      </c>
      <c r="M541">
        <v>89.920028974106671</v>
      </c>
      <c r="N541">
        <v>10.67338858115416</v>
      </c>
      <c r="O541" t="b">
        <v>1</v>
      </c>
      <c r="P541">
        <v>0</v>
      </c>
      <c r="Q541" t="b">
        <v>0</v>
      </c>
      <c r="R541">
        <v>10.67338858115416</v>
      </c>
      <c r="S541">
        <v>113.3565333388279</v>
      </c>
      <c r="T541">
        <v>493.32763309057901</v>
      </c>
      <c r="U541">
        <v>899.13964490447995</v>
      </c>
      <c r="V541">
        <v>2</v>
      </c>
      <c r="W541">
        <v>929.42926074265085</v>
      </c>
      <c r="X541" t="b">
        <v>1</v>
      </c>
      <c r="Y541">
        <v>929.42926074265085</v>
      </c>
      <c r="Z541" t="b">
        <v>0</v>
      </c>
      <c r="AA541">
        <v>210.8201823474264</v>
      </c>
      <c r="AB541">
        <v>10.891212837912409</v>
      </c>
      <c r="AC541" t="b">
        <v>0</v>
      </c>
      <c r="AD541">
        <v>0</v>
      </c>
      <c r="AE541">
        <v>1.13686837721616E-13</v>
      </c>
      <c r="AF541">
        <v>0.93174879292554258</v>
      </c>
      <c r="AG541">
        <v>31.245691713452821</v>
      </c>
      <c r="AH541">
        <v>120.0970797614422</v>
      </c>
      <c r="AI541">
        <v>11.68900128511649</v>
      </c>
      <c r="AJ541">
        <v>8.1967706598358063</v>
      </c>
      <c r="AK541">
        <v>11.68900128511649</v>
      </c>
      <c r="AL541">
        <v>0</v>
      </c>
      <c r="AM541">
        <v>0</v>
      </c>
      <c r="AN541">
        <v>11.68965123305103</v>
      </c>
      <c r="AO541">
        <v>0</v>
      </c>
      <c r="AP541">
        <v>2.466093165279303</v>
      </c>
      <c r="AQ541">
        <v>1</v>
      </c>
      <c r="AR541">
        <v>3</v>
      </c>
      <c r="AS541">
        <v>0</v>
      </c>
      <c r="AT541">
        <v>0</v>
      </c>
      <c r="AU541">
        <v>2.466097077852671</v>
      </c>
      <c r="AV541">
        <v>0.87450354356896531</v>
      </c>
    </row>
    <row r="542" spans="1:48" x14ac:dyDescent="0.35">
      <c r="A542">
        <v>0</v>
      </c>
      <c r="B542">
        <v>-6.7199315199413396</v>
      </c>
      <c r="C542">
        <v>63.482527184156332</v>
      </c>
      <c r="D542">
        <v>1154.078820074076</v>
      </c>
      <c r="E542">
        <v>540</v>
      </c>
      <c r="F542">
        <v>18.731454849243161</v>
      </c>
      <c r="G542">
        <v>1.1683737020365079</v>
      </c>
      <c r="H542">
        <v>0</v>
      </c>
      <c r="I542">
        <v>0</v>
      </c>
      <c r="J542">
        <v>0</v>
      </c>
      <c r="K542">
        <v>2.6597722882073849E-2</v>
      </c>
      <c r="L542">
        <v>0</v>
      </c>
      <c r="M542">
        <v>89.917362334614637</v>
      </c>
      <c r="N542">
        <v>13.050791121758101</v>
      </c>
      <c r="O542" t="b">
        <v>1</v>
      </c>
      <c r="P542">
        <v>0</v>
      </c>
      <c r="Q542" t="b">
        <v>0</v>
      </c>
      <c r="R542">
        <v>13.050791121758101</v>
      </c>
      <c r="S542">
        <v>140.7556010651418</v>
      </c>
      <c r="T542">
        <v>612.56837583549702</v>
      </c>
      <c r="U542">
        <v>885.4061518985701</v>
      </c>
      <c r="V542">
        <v>2</v>
      </c>
      <c r="W542">
        <v>1154.078820074076</v>
      </c>
      <c r="X542" t="b">
        <v>0</v>
      </c>
      <c r="Y542">
        <v>1154.078820074076</v>
      </c>
      <c r="Z542" t="b">
        <v>0</v>
      </c>
      <c r="AA542">
        <v>207.6001068939849</v>
      </c>
      <c r="AB542">
        <v>13.31713379771235</v>
      </c>
      <c r="AC542" t="b">
        <v>0</v>
      </c>
      <c r="AD542">
        <v>0</v>
      </c>
      <c r="AE542">
        <v>-2.2737367544323211E-13</v>
      </c>
      <c r="AF542">
        <v>0.92960589995653875</v>
      </c>
      <c r="AG542">
        <v>31.26907604309126</v>
      </c>
      <c r="AH542">
        <v>118.5353272235938</v>
      </c>
      <c r="AI542">
        <v>14.325569360451521</v>
      </c>
      <c r="AJ542">
        <v>8.3441876832620778</v>
      </c>
      <c r="AK542">
        <v>14.32556936045151</v>
      </c>
      <c r="AL542">
        <v>0</v>
      </c>
      <c r="AM542">
        <v>0</v>
      </c>
      <c r="AN542">
        <v>14.42511008202243</v>
      </c>
      <c r="AO542">
        <v>0</v>
      </c>
      <c r="AP542">
        <v>2.961098495948967</v>
      </c>
      <c r="AQ542">
        <v>1</v>
      </c>
      <c r="AR542">
        <v>3</v>
      </c>
      <c r="AS542">
        <v>0</v>
      </c>
      <c r="AT542">
        <v>0</v>
      </c>
      <c r="AU542">
        <v>2.9610989136659769</v>
      </c>
      <c r="AV542">
        <v>1.0500363169457561</v>
      </c>
    </row>
    <row r="543" spans="1:48" x14ac:dyDescent="0.35">
      <c r="A543">
        <v>0</v>
      </c>
      <c r="B543">
        <v>-6.7199315199413396</v>
      </c>
      <c r="C543">
        <v>63.516787167868507</v>
      </c>
      <c r="D543">
        <v>1421.911836779281</v>
      </c>
      <c r="E543">
        <v>541</v>
      </c>
      <c r="F543">
        <v>23.07856006622314</v>
      </c>
      <c r="G543">
        <v>0.79458803273349909</v>
      </c>
      <c r="H543">
        <v>0</v>
      </c>
      <c r="I543">
        <v>0</v>
      </c>
      <c r="J543">
        <v>0</v>
      </c>
      <c r="K543">
        <v>3.3402387160385572E-2</v>
      </c>
      <c r="L543">
        <v>0</v>
      </c>
      <c r="M543">
        <v>89.914695695122603</v>
      </c>
      <c r="N543">
        <v>11.532426302208741</v>
      </c>
      <c r="O543" t="b">
        <v>1</v>
      </c>
      <c r="P543">
        <v>0</v>
      </c>
      <c r="Q543" t="b">
        <v>0</v>
      </c>
      <c r="R543">
        <v>11.532426302208741</v>
      </c>
      <c r="S543">
        <v>173.42147846943499</v>
      </c>
      <c r="T543">
        <v>754.73027429898116</v>
      </c>
      <c r="U543">
        <v>635.02260551757456</v>
      </c>
      <c r="V543">
        <v>2</v>
      </c>
      <c r="W543">
        <v>1421.911836779281</v>
      </c>
      <c r="X543" t="b">
        <v>0</v>
      </c>
      <c r="Y543">
        <v>1421.911836779281</v>
      </c>
      <c r="Z543" t="b">
        <v>0</v>
      </c>
      <c r="AA543">
        <v>148.89298036032571</v>
      </c>
      <c r="AB543">
        <v>11.76778194102933</v>
      </c>
      <c r="AC543" t="b">
        <v>0</v>
      </c>
      <c r="AD543">
        <v>0</v>
      </c>
      <c r="AE543">
        <v>4.5474735088646412E-13</v>
      </c>
      <c r="AF543">
        <v>0.91779350836022289</v>
      </c>
      <c r="AG543">
        <v>31.298566762486679</v>
      </c>
      <c r="AH543">
        <v>86.108959839794437</v>
      </c>
      <c r="AI543">
        <v>12.821818670361109</v>
      </c>
      <c r="AJ543">
        <v>7.0787154871799629</v>
      </c>
      <c r="AK543">
        <v>12.821818670361109</v>
      </c>
      <c r="AL543">
        <v>0</v>
      </c>
      <c r="AM543">
        <v>0</v>
      </c>
      <c r="AN543">
        <v>12.866334225564939</v>
      </c>
      <c r="AO543">
        <v>0</v>
      </c>
      <c r="AP543">
        <v>2.6068672279989178</v>
      </c>
      <c r="AQ543">
        <v>1</v>
      </c>
      <c r="AR543">
        <v>3</v>
      </c>
      <c r="AS543">
        <v>0</v>
      </c>
      <c r="AT543">
        <v>0</v>
      </c>
      <c r="AU543">
        <v>2.6068445720118172</v>
      </c>
      <c r="AV543">
        <v>0.92441406148653238</v>
      </c>
    </row>
    <row r="544" spans="1:48" x14ac:dyDescent="0.35">
      <c r="A544">
        <v>0</v>
      </c>
      <c r="B544">
        <v>-6.7199315199413396</v>
      </c>
      <c r="C544">
        <v>63.591278277770563</v>
      </c>
      <c r="D544">
        <v>1483.420255992447</v>
      </c>
      <c r="E544">
        <v>542</v>
      </c>
      <c r="F544">
        <v>24.076881980896001</v>
      </c>
      <c r="G544">
        <v>0.1077967767401931</v>
      </c>
      <c r="H544">
        <v>0</v>
      </c>
      <c r="I544">
        <v>0</v>
      </c>
      <c r="J544">
        <v>0</v>
      </c>
      <c r="K544">
        <v>5.0195844066873718E-2</v>
      </c>
      <c r="L544">
        <v>0</v>
      </c>
      <c r="M544">
        <v>89.912029055630569</v>
      </c>
      <c r="N544">
        <v>3.189672067989394</v>
      </c>
      <c r="O544" t="b">
        <v>1</v>
      </c>
      <c r="P544">
        <v>0</v>
      </c>
      <c r="Q544" t="b">
        <v>0</v>
      </c>
      <c r="R544">
        <v>3.189672067989394</v>
      </c>
      <c r="S544">
        <v>180.9232663597632</v>
      </c>
      <c r="T544">
        <v>787.37805519768938</v>
      </c>
      <c r="U544">
        <v>168.35382867337859</v>
      </c>
      <c r="V544">
        <v>2</v>
      </c>
      <c r="W544">
        <v>1483.420255992447</v>
      </c>
      <c r="X544" t="b">
        <v>0</v>
      </c>
      <c r="Y544">
        <v>1483.420255992447</v>
      </c>
      <c r="Z544" t="b">
        <v>0</v>
      </c>
      <c r="AA544">
        <v>39.473718082556132</v>
      </c>
      <c r="AB544">
        <v>3.2547674163157079</v>
      </c>
      <c r="AC544" t="b">
        <v>0</v>
      </c>
      <c r="AD544">
        <v>0</v>
      </c>
      <c r="AE544">
        <v>2.2737367544323211E-13</v>
      </c>
      <c r="AF544">
        <v>0.83077445409357664</v>
      </c>
      <c r="AG544">
        <v>31.328999363269929</v>
      </c>
      <c r="AH544">
        <v>25.219937322836849</v>
      </c>
      <c r="AI544">
        <v>3.9177509615011572</v>
      </c>
      <c r="AJ544">
        <v>4.2678576611828483</v>
      </c>
      <c r="AK544">
        <v>3.9177509615011572</v>
      </c>
      <c r="AL544">
        <v>0</v>
      </c>
      <c r="AM544">
        <v>0</v>
      </c>
      <c r="AN544">
        <v>3.921354432516801</v>
      </c>
      <c r="AO544">
        <v>0</v>
      </c>
      <c r="AP544">
        <v>1.03050351344811</v>
      </c>
      <c r="AQ544">
        <v>1</v>
      </c>
      <c r="AR544">
        <v>3</v>
      </c>
      <c r="AS544">
        <v>0</v>
      </c>
      <c r="AT544">
        <v>0</v>
      </c>
      <c r="AU544">
        <v>1.030469393460697</v>
      </c>
      <c r="AV544">
        <v>0.36541511046491693</v>
      </c>
    </row>
    <row r="545" spans="1:48" x14ac:dyDescent="0.35">
      <c r="A545">
        <v>0</v>
      </c>
      <c r="B545">
        <v>-6.7199315199413396</v>
      </c>
      <c r="C545">
        <v>63.650572107326582</v>
      </c>
      <c r="D545">
        <v>1515.614297081848</v>
      </c>
      <c r="E545">
        <v>543</v>
      </c>
      <c r="F545">
        <v>24.599412345886229</v>
      </c>
      <c r="G545">
        <v>4.1601760024968293E-2</v>
      </c>
      <c r="H545">
        <v>0</v>
      </c>
      <c r="I545">
        <v>0</v>
      </c>
      <c r="J545">
        <v>0</v>
      </c>
      <c r="K545">
        <v>5.539997981658823E-2</v>
      </c>
      <c r="L545">
        <v>0</v>
      </c>
      <c r="M545">
        <v>89.909362416138535</v>
      </c>
      <c r="N545">
        <v>2.3970438140100119</v>
      </c>
      <c r="O545" t="b">
        <v>1</v>
      </c>
      <c r="P545">
        <v>0</v>
      </c>
      <c r="Q545" t="b">
        <v>0</v>
      </c>
      <c r="R545">
        <v>2.3970438140100119</v>
      </c>
      <c r="S545">
        <v>184.84976732783721</v>
      </c>
      <c r="T545">
        <v>804.46618741074747</v>
      </c>
      <c r="U545">
        <v>123.83073367821061</v>
      </c>
      <c r="V545">
        <v>2</v>
      </c>
      <c r="W545">
        <v>1515.614297081848</v>
      </c>
      <c r="X545" t="b">
        <v>0</v>
      </c>
      <c r="Y545">
        <v>1515.614297081848</v>
      </c>
      <c r="Z545" t="b">
        <v>0</v>
      </c>
      <c r="AA545">
        <v>29.034441982623651</v>
      </c>
      <c r="AB545">
        <v>2.4459630755204209</v>
      </c>
      <c r="AC545" t="b">
        <v>0</v>
      </c>
      <c r="AD545">
        <v>0</v>
      </c>
      <c r="AE545">
        <v>-2.2737367544323211E-13</v>
      </c>
      <c r="AF545">
        <v>0.79284457829816868</v>
      </c>
      <c r="AG545">
        <v>31.346326397207239</v>
      </c>
      <c r="AH545">
        <v>19.437684314563821</v>
      </c>
      <c r="AI545">
        <v>3.085047362965704</v>
      </c>
      <c r="AJ545">
        <v>4.0266216910905399</v>
      </c>
      <c r="AK545">
        <v>3.0850473629657031</v>
      </c>
      <c r="AL545">
        <v>0</v>
      </c>
      <c r="AM545">
        <v>0</v>
      </c>
      <c r="AN545">
        <v>3.0850480452336679</v>
      </c>
      <c r="AO545">
        <v>0</v>
      </c>
      <c r="AP545">
        <v>0.89971215282390526</v>
      </c>
      <c r="AQ545">
        <v>1</v>
      </c>
      <c r="AR545">
        <v>3</v>
      </c>
      <c r="AS545">
        <v>0</v>
      </c>
      <c r="AT545">
        <v>0</v>
      </c>
      <c r="AU545">
        <v>0.89967886152986443</v>
      </c>
      <c r="AV545">
        <v>0.31903543439053628</v>
      </c>
    </row>
    <row r="546" spans="1:48" x14ac:dyDescent="0.35">
      <c r="A546">
        <v>-29.9601492070448</v>
      </c>
      <c r="B546">
        <v>23.24021768710346</v>
      </c>
      <c r="C546">
        <v>63.691844438221914</v>
      </c>
      <c r="D546">
        <v>1482.1309144745239</v>
      </c>
      <c r="E546">
        <v>544</v>
      </c>
      <c r="F546">
        <v>24.05595512390137</v>
      </c>
      <c r="G546">
        <v>-0.29164286433558972</v>
      </c>
      <c r="H546">
        <v>0.62597396781610315</v>
      </c>
      <c r="I546">
        <v>0</v>
      </c>
      <c r="J546">
        <v>0</v>
      </c>
      <c r="K546">
        <v>6.7393437798065059E-2</v>
      </c>
      <c r="L546">
        <v>0</v>
      </c>
      <c r="M546">
        <v>89.912640250695517</v>
      </c>
      <c r="N546">
        <v>-1.962795647835474</v>
      </c>
      <c r="O546" t="b">
        <v>1</v>
      </c>
      <c r="P546">
        <v>0</v>
      </c>
      <c r="Q546" t="b">
        <v>0</v>
      </c>
      <c r="R546">
        <v>-1.962795647835474</v>
      </c>
      <c r="S546">
        <v>180.7660136338863</v>
      </c>
      <c r="T546">
        <v>786.69369133467308</v>
      </c>
      <c r="U546">
        <v>-103.68828410354941</v>
      </c>
      <c r="V546">
        <v>2</v>
      </c>
      <c r="W546">
        <v>1482.1309144745239</v>
      </c>
      <c r="X546" t="b">
        <v>0</v>
      </c>
      <c r="Y546">
        <v>1482.1309144745239</v>
      </c>
      <c r="Z546" t="b">
        <v>0</v>
      </c>
      <c r="AA546">
        <v>-24.31166625327069</v>
      </c>
      <c r="AB546">
        <v>-2.002852701872933</v>
      </c>
      <c r="AC546" t="b">
        <v>0</v>
      </c>
      <c r="AD546">
        <v>0</v>
      </c>
      <c r="AE546">
        <v>0</v>
      </c>
      <c r="AF546">
        <v>0.8544689689921281</v>
      </c>
      <c r="AG546">
        <v>31.362266258704629</v>
      </c>
      <c r="AH546">
        <v>-11.026308066832771</v>
      </c>
      <c r="AI546">
        <v>-1.711375483212463</v>
      </c>
      <c r="AJ546">
        <v>13.28535818643793</v>
      </c>
      <c r="AK546">
        <v>-1.711375483212463</v>
      </c>
      <c r="AL546">
        <v>2</v>
      </c>
      <c r="AM546">
        <v>0</v>
      </c>
      <c r="AN546">
        <v>-1.0799895409445319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 x14ac:dyDescent="0.35">
      <c r="A547">
        <v>-16.496018661869879</v>
      </c>
      <c r="B547">
        <v>9.7760871419285387</v>
      </c>
      <c r="C547">
        <v>63.733963117876193</v>
      </c>
      <c r="D547">
        <v>1400.7808646257461</v>
      </c>
      <c r="E547">
        <v>545</v>
      </c>
      <c r="F547">
        <v>22.735590553283689</v>
      </c>
      <c r="G547">
        <v>-0.42821512985139559</v>
      </c>
      <c r="H547">
        <v>0.34466044156118919</v>
      </c>
      <c r="I547">
        <v>0</v>
      </c>
      <c r="J547">
        <v>0</v>
      </c>
      <c r="K547">
        <v>6.7688000891921785E-2</v>
      </c>
      <c r="L547">
        <v>0</v>
      </c>
      <c r="M547">
        <v>89.919191104828258</v>
      </c>
      <c r="N547">
        <v>-3.5434663548797452</v>
      </c>
      <c r="O547" t="b">
        <v>1</v>
      </c>
      <c r="P547">
        <v>0</v>
      </c>
      <c r="Q547" t="b">
        <v>0</v>
      </c>
      <c r="R547">
        <v>-3.5434663548797452</v>
      </c>
      <c r="S547">
        <v>170.84426915337579</v>
      </c>
      <c r="T547">
        <v>743.51425935549162</v>
      </c>
      <c r="U547">
        <v>-198.0611426489121</v>
      </c>
      <c r="V547">
        <v>2</v>
      </c>
      <c r="W547">
        <v>1400.7808646257461</v>
      </c>
      <c r="X547" t="b">
        <v>0</v>
      </c>
      <c r="Y547">
        <v>1400.7808646257461</v>
      </c>
      <c r="Z547" t="b">
        <v>0</v>
      </c>
      <c r="AA547">
        <v>-46.43915597072705</v>
      </c>
      <c r="AB547">
        <v>-3.615781994775249</v>
      </c>
      <c r="AC547" t="b">
        <v>0</v>
      </c>
      <c r="AD547">
        <v>0</v>
      </c>
      <c r="AE547">
        <v>0</v>
      </c>
      <c r="AF547">
        <v>0.902266645195685</v>
      </c>
      <c r="AG547">
        <v>31.371435701794312</v>
      </c>
      <c r="AH547">
        <v>-22.240181243857251</v>
      </c>
      <c r="AI547">
        <v>-3.2623994901848259</v>
      </c>
      <c r="AJ547">
        <v>24.1989747268698</v>
      </c>
      <c r="AK547">
        <v>-3.2623994901848259</v>
      </c>
      <c r="AL547">
        <v>2</v>
      </c>
      <c r="AM547">
        <v>0.94756208935200115</v>
      </c>
      <c r="AN547">
        <v>-1.9566353983430389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 x14ac:dyDescent="0.35">
      <c r="A548">
        <v>-7.9745412855262607</v>
      </c>
      <c r="B548">
        <v>1.2546097655849211</v>
      </c>
      <c r="C548">
        <v>63.811128224754597</v>
      </c>
      <c r="D548">
        <v>1300.485331552183</v>
      </c>
      <c r="E548">
        <v>546</v>
      </c>
      <c r="F548">
        <v>21.107728385925292</v>
      </c>
      <c r="G548">
        <v>-0.4523522312388959</v>
      </c>
      <c r="H548">
        <v>0.16661650165748909</v>
      </c>
      <c r="I548">
        <v>0</v>
      </c>
      <c r="J548">
        <v>0</v>
      </c>
      <c r="K548">
        <v>6.0318187505281728E-2</v>
      </c>
      <c r="L548">
        <v>0</v>
      </c>
      <c r="M548">
        <v>89.921379735167051</v>
      </c>
      <c r="N548">
        <v>-3.58953626046896</v>
      </c>
      <c r="O548" t="b">
        <v>1</v>
      </c>
      <c r="P548">
        <v>0</v>
      </c>
      <c r="Q548" t="b">
        <v>0</v>
      </c>
      <c r="R548">
        <v>-3.58953626046896</v>
      </c>
      <c r="S548">
        <v>158.6118654419794</v>
      </c>
      <c r="T548">
        <v>690.27883840349455</v>
      </c>
      <c r="U548">
        <v>-216.1095972243813</v>
      </c>
      <c r="V548">
        <v>2</v>
      </c>
      <c r="W548">
        <v>1300.4853315521841</v>
      </c>
      <c r="X548" t="b">
        <v>0</v>
      </c>
      <c r="Y548">
        <v>1300.4853315521841</v>
      </c>
      <c r="Z548" t="b">
        <v>0</v>
      </c>
      <c r="AA548">
        <v>-50.670955231556981</v>
      </c>
      <c r="AB548">
        <v>-3.6627921025193468</v>
      </c>
      <c r="AC548" t="b">
        <v>0</v>
      </c>
      <c r="AD548">
        <v>0</v>
      </c>
      <c r="AE548">
        <v>-6.8212102632969618E-13</v>
      </c>
      <c r="AF548">
        <v>0.90753592033563335</v>
      </c>
      <c r="AG548">
        <v>31.382552593809489</v>
      </c>
      <c r="AH548">
        <v>-24.408552011866639</v>
      </c>
      <c r="AI548">
        <v>-3.324115401757985</v>
      </c>
      <c r="AJ548">
        <v>26.262403219690341</v>
      </c>
      <c r="AK548">
        <v>-3.3241154017579828</v>
      </c>
      <c r="AL548">
        <v>2</v>
      </c>
      <c r="AM548">
        <v>1.344091714973302</v>
      </c>
      <c r="AN548">
        <v>-1.797398060587917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 x14ac:dyDescent="0.35">
      <c r="A549">
        <v>-8.6624050973374764</v>
      </c>
      <c r="B549">
        <v>1.942473577396137</v>
      </c>
      <c r="C549">
        <v>63.884029172456657</v>
      </c>
      <c r="D549">
        <v>1203.2776043661891</v>
      </c>
      <c r="E549">
        <v>547</v>
      </c>
      <c r="F549">
        <v>19.52998332977295</v>
      </c>
      <c r="G549">
        <v>-0.43371529811863541</v>
      </c>
      <c r="H549">
        <v>0.18098842072307669</v>
      </c>
      <c r="I549">
        <v>0</v>
      </c>
      <c r="J549">
        <v>0</v>
      </c>
      <c r="K549">
        <v>5.6353479662506201E-2</v>
      </c>
      <c r="L549">
        <v>0</v>
      </c>
      <c r="M549">
        <v>89.922014077100187</v>
      </c>
      <c r="N549">
        <v>-3.148976588428281</v>
      </c>
      <c r="O549" t="b">
        <v>1</v>
      </c>
      <c r="P549">
        <v>0</v>
      </c>
      <c r="Q549" t="b">
        <v>0</v>
      </c>
      <c r="R549">
        <v>-3.148976588428281</v>
      </c>
      <c r="S549">
        <v>146.75606163530119</v>
      </c>
      <c r="T549">
        <v>638.6823802368308</v>
      </c>
      <c r="U549">
        <v>-204.90132433826199</v>
      </c>
      <c r="V549">
        <v>2</v>
      </c>
      <c r="W549">
        <v>1203.2776043661891</v>
      </c>
      <c r="X549" t="b">
        <v>0</v>
      </c>
      <c r="Y549">
        <v>1203.2776043661891</v>
      </c>
      <c r="Z549" t="b">
        <v>0</v>
      </c>
      <c r="AA549">
        <v>-48.042965077811289</v>
      </c>
      <c r="AB549">
        <v>-3.2132414167635521</v>
      </c>
      <c r="AC549" t="b">
        <v>0</v>
      </c>
      <c r="AD549">
        <v>0</v>
      </c>
      <c r="AE549">
        <v>0</v>
      </c>
      <c r="AF549">
        <v>0.90612564575906152</v>
      </c>
      <c r="AG549">
        <v>31.393206862941408</v>
      </c>
      <c r="AH549">
        <v>-23.106668129146389</v>
      </c>
      <c r="AI549">
        <v>-2.9116004537446352</v>
      </c>
      <c r="AJ549">
        <v>24.9362969486649</v>
      </c>
      <c r="AK549">
        <v>-2.9116004537446352</v>
      </c>
      <c r="AL549">
        <v>2</v>
      </c>
      <c r="AM549">
        <v>1.0679193831321501</v>
      </c>
      <c r="AN549">
        <v>-1.6471359988576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 x14ac:dyDescent="0.35">
      <c r="A550">
        <v>-8.6624050973374764</v>
      </c>
      <c r="B550">
        <v>1.942473577396137</v>
      </c>
      <c r="C550">
        <v>63.956930120158717</v>
      </c>
      <c r="D550">
        <v>1105.7931406361261</v>
      </c>
      <c r="E550">
        <v>548</v>
      </c>
      <c r="F550">
        <v>17.94774665832519</v>
      </c>
      <c r="G550">
        <v>-0.44610468261997749</v>
      </c>
      <c r="H550">
        <v>0.18098842072307669</v>
      </c>
      <c r="I550">
        <v>0</v>
      </c>
      <c r="J550">
        <v>0</v>
      </c>
      <c r="K550">
        <v>5.4638684362320167E-2</v>
      </c>
      <c r="L550">
        <v>0</v>
      </c>
      <c r="M550">
        <v>89.922784899948354</v>
      </c>
      <c r="N550">
        <v>-3.0329456820656708</v>
      </c>
      <c r="O550" t="b">
        <v>1</v>
      </c>
      <c r="P550">
        <v>0</v>
      </c>
      <c r="Q550" t="b">
        <v>0</v>
      </c>
      <c r="R550">
        <v>-3.0329456820656708</v>
      </c>
      <c r="S550">
        <v>134.86650604501889</v>
      </c>
      <c r="T550">
        <v>586.93903430792238</v>
      </c>
      <c r="U550">
        <v>-214.74937473452829</v>
      </c>
      <c r="V550">
        <v>2</v>
      </c>
      <c r="W550">
        <v>1105.7931406361261</v>
      </c>
      <c r="X550" t="b">
        <v>0</v>
      </c>
      <c r="Y550">
        <v>1105.7931406361261</v>
      </c>
      <c r="Z550" t="b">
        <v>0</v>
      </c>
      <c r="AA550">
        <v>-50.352025513610513</v>
      </c>
      <c r="AB550">
        <v>-3.0948425327200728</v>
      </c>
      <c r="AC550" t="b">
        <v>0</v>
      </c>
      <c r="AD550">
        <v>0</v>
      </c>
      <c r="AE550">
        <v>4.5474735088646412E-13</v>
      </c>
      <c r="AF550">
        <v>0.90928966189830429</v>
      </c>
      <c r="AG550">
        <v>31.402696042427301</v>
      </c>
      <c r="AH550">
        <v>-24.301792067497718</v>
      </c>
      <c r="AI550">
        <v>-2.814108320205527</v>
      </c>
      <c r="AJ550">
        <v>26.050233446112792</v>
      </c>
      <c r="AK550">
        <v>-2.8141083202055279</v>
      </c>
      <c r="AL550">
        <v>2</v>
      </c>
      <c r="AM550">
        <v>1.118074044651215</v>
      </c>
      <c r="AN550">
        <v>-1.500168262754509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 x14ac:dyDescent="0.35">
      <c r="A551">
        <v>-44.695926711719778</v>
      </c>
      <c r="B551">
        <v>37.975995191778438</v>
      </c>
      <c r="C551">
        <v>64.010508842535344</v>
      </c>
      <c r="D551">
        <v>1012.882051192222</v>
      </c>
      <c r="E551">
        <v>549</v>
      </c>
      <c r="F551">
        <v>16.4397388458252</v>
      </c>
      <c r="G551">
        <v>-0.35706970802458082</v>
      </c>
      <c r="H551">
        <v>0.93385671732149278</v>
      </c>
      <c r="I551">
        <v>0</v>
      </c>
      <c r="J551">
        <v>0</v>
      </c>
      <c r="K551">
        <v>6.3603960576513796E-2</v>
      </c>
      <c r="L551">
        <v>0</v>
      </c>
      <c r="M551">
        <v>89.930705231053352</v>
      </c>
      <c r="N551">
        <v>-2.010195535886997</v>
      </c>
      <c r="O551" t="b">
        <v>1</v>
      </c>
      <c r="P551">
        <v>0</v>
      </c>
      <c r="Q551" t="b">
        <v>0</v>
      </c>
      <c r="R551">
        <v>-2.010195535886997</v>
      </c>
      <c r="S551">
        <v>123.5347356210072</v>
      </c>
      <c r="T551">
        <v>537.62316942262316</v>
      </c>
      <c r="U551">
        <v>-155.38911602929221</v>
      </c>
      <c r="V551">
        <v>2</v>
      </c>
      <c r="W551">
        <v>1012.882051192222</v>
      </c>
      <c r="X551" t="b">
        <v>0</v>
      </c>
      <c r="Y551">
        <v>1012.882051192222</v>
      </c>
      <c r="Z551" t="b">
        <v>0</v>
      </c>
      <c r="AA551">
        <v>-36.43389762841673</v>
      </c>
      <c r="AB551">
        <v>-2.051219934578568</v>
      </c>
      <c r="AC551" t="b">
        <v>0</v>
      </c>
      <c r="AD551">
        <v>0</v>
      </c>
      <c r="AE551">
        <v>0</v>
      </c>
      <c r="AF551">
        <v>0.89399303271254538</v>
      </c>
      <c r="AG551">
        <v>31.411527526399912</v>
      </c>
      <c r="AH551">
        <v>-17.288561907837941</v>
      </c>
      <c r="AI551">
        <v>-1.8337763300743231</v>
      </c>
      <c r="AJ551">
        <v>19.145335720578789</v>
      </c>
      <c r="AK551">
        <v>-1.8337763300743231</v>
      </c>
      <c r="AL551">
        <v>2</v>
      </c>
      <c r="AM551">
        <v>0</v>
      </c>
      <c r="AN551">
        <v>-0.89035871264902056</v>
      </c>
      <c r="AO551">
        <v>0</v>
      </c>
      <c r="AP551">
        <v>0.1078703060189499</v>
      </c>
      <c r="AQ551">
        <v>1</v>
      </c>
      <c r="AR551">
        <v>3</v>
      </c>
      <c r="AS551">
        <v>0</v>
      </c>
      <c r="AT551">
        <v>0</v>
      </c>
      <c r="AU551">
        <v>0.1078485508858457</v>
      </c>
      <c r="AV551">
        <v>3.8244212186720909E-2</v>
      </c>
    </row>
    <row r="552" spans="1:48" x14ac:dyDescent="0.35">
      <c r="A552">
        <v>0</v>
      </c>
      <c r="B552">
        <v>-6.7199315199413396</v>
      </c>
      <c r="C552">
        <v>64.058702993359333</v>
      </c>
      <c r="D552">
        <v>953.16315344199427</v>
      </c>
      <c r="E552">
        <v>550</v>
      </c>
      <c r="F552">
        <v>15.47046203613281</v>
      </c>
      <c r="G552">
        <v>-0.19002033710868371</v>
      </c>
      <c r="H552">
        <v>0</v>
      </c>
      <c r="I552">
        <v>0</v>
      </c>
      <c r="J552">
        <v>0</v>
      </c>
      <c r="K552">
        <v>5.9692575457878087E-2</v>
      </c>
      <c r="L552">
        <v>0</v>
      </c>
      <c r="M552">
        <v>89.936906830988235</v>
      </c>
      <c r="N552">
        <v>-0.51627899935618349</v>
      </c>
      <c r="O552" t="b">
        <v>1</v>
      </c>
      <c r="P552">
        <v>0</v>
      </c>
      <c r="Q552" t="b">
        <v>0</v>
      </c>
      <c r="R552">
        <v>-0.51627899935618349</v>
      </c>
      <c r="S552">
        <v>116.25120420047431</v>
      </c>
      <c r="T552">
        <v>505.92524068046413</v>
      </c>
      <c r="U552">
        <v>-42.409034122541406</v>
      </c>
      <c r="V552">
        <v>2</v>
      </c>
      <c r="W552">
        <v>953.16315344199427</v>
      </c>
      <c r="X552" t="b">
        <v>0</v>
      </c>
      <c r="Y552">
        <v>953.16315344199427</v>
      </c>
      <c r="Z552" t="b">
        <v>0</v>
      </c>
      <c r="AA552">
        <v>-9.9435948103948011</v>
      </c>
      <c r="AB552">
        <v>-0.52681530546549338</v>
      </c>
      <c r="AC552" t="b">
        <v>0</v>
      </c>
      <c r="AD552">
        <v>0</v>
      </c>
      <c r="AE552">
        <v>0</v>
      </c>
      <c r="AF552">
        <v>0.74035037795507552</v>
      </c>
      <c r="AG552">
        <v>31.41836798125906</v>
      </c>
      <c r="AH552">
        <v>-3.907507524473417</v>
      </c>
      <c r="AI552">
        <v>-0.39002791051389651</v>
      </c>
      <c r="AJ552">
        <v>6.0360872859213837</v>
      </c>
      <c r="AK552">
        <v>-0.39002791051389651</v>
      </c>
      <c r="AL552">
        <v>0</v>
      </c>
      <c r="AM552">
        <v>0</v>
      </c>
      <c r="AN552">
        <v>-0.38588165308950562</v>
      </c>
      <c r="AO552">
        <v>0</v>
      </c>
      <c r="AP552">
        <v>0.1756734646959463</v>
      </c>
      <c r="AQ552">
        <v>1</v>
      </c>
      <c r="AR552">
        <v>3</v>
      </c>
      <c r="AS552">
        <v>0</v>
      </c>
      <c r="AT552">
        <v>0</v>
      </c>
      <c r="AU552">
        <v>0.17565114083576899</v>
      </c>
      <c r="AV552">
        <v>6.2287712220381701E-2</v>
      </c>
    </row>
    <row r="553" spans="1:48" x14ac:dyDescent="0.35">
      <c r="A553">
        <v>-15.83470735549891</v>
      </c>
      <c r="B553">
        <v>9.1147758355575696</v>
      </c>
      <c r="C553">
        <v>64.103408128356918</v>
      </c>
      <c r="D553">
        <v>912.36989059930124</v>
      </c>
      <c r="E553">
        <v>551</v>
      </c>
      <c r="F553">
        <v>14.80836067199707</v>
      </c>
      <c r="G553">
        <v>-0.24233075506412829</v>
      </c>
      <c r="H553">
        <v>0.33084329867749002</v>
      </c>
      <c r="I553">
        <v>0</v>
      </c>
      <c r="J553">
        <v>0</v>
      </c>
      <c r="K553">
        <v>6.0176007436030798E-2</v>
      </c>
      <c r="L553">
        <v>0</v>
      </c>
      <c r="M553">
        <v>89.937381998511171</v>
      </c>
      <c r="N553">
        <v>-0.91532238970763835</v>
      </c>
      <c r="O553" t="b">
        <v>1</v>
      </c>
      <c r="P553">
        <v>0</v>
      </c>
      <c r="Q553" t="b">
        <v>0</v>
      </c>
      <c r="R553">
        <v>-0.91532238970763835</v>
      </c>
      <c r="S553">
        <v>111.2759112387137</v>
      </c>
      <c r="T553">
        <v>484.27276571088191</v>
      </c>
      <c r="U553">
        <v>-78.549659790505189</v>
      </c>
      <c r="V553">
        <v>2</v>
      </c>
      <c r="W553">
        <v>912.36989059930147</v>
      </c>
      <c r="X553" t="b">
        <v>0</v>
      </c>
      <c r="Y553">
        <v>912.36989059930147</v>
      </c>
      <c r="Z553" t="b">
        <v>0</v>
      </c>
      <c r="AA553">
        <v>-18.417443490795971</v>
      </c>
      <c r="AB553">
        <v>-0.9340024384771819</v>
      </c>
      <c r="AC553" t="b">
        <v>0</v>
      </c>
      <c r="AD553">
        <v>0</v>
      </c>
      <c r="AE553">
        <v>-2.2737367544323211E-13</v>
      </c>
      <c r="AF553">
        <v>0.83929004845282473</v>
      </c>
      <c r="AG553">
        <v>31.422671110811201</v>
      </c>
      <c r="AH553">
        <v>-8.2046587259911412</v>
      </c>
      <c r="AI553">
        <v>-0.78389895184457048</v>
      </c>
      <c r="AJ553">
        <v>10.21278476480483</v>
      </c>
      <c r="AK553">
        <v>-0.78389895184457015</v>
      </c>
      <c r="AL553">
        <v>2</v>
      </c>
      <c r="AM553">
        <v>0</v>
      </c>
      <c r="AN553">
        <v>-0.25563176971237722</v>
      </c>
      <c r="AO553">
        <v>0</v>
      </c>
      <c r="AP553">
        <v>0.18691965850777481</v>
      </c>
      <c r="AQ553">
        <v>1</v>
      </c>
      <c r="AR553">
        <v>3</v>
      </c>
      <c r="AS553">
        <v>0</v>
      </c>
      <c r="AT553">
        <v>0</v>
      </c>
      <c r="AU553">
        <v>0.18689764854561361</v>
      </c>
      <c r="AV553">
        <v>6.6275840235844333E-2</v>
      </c>
    </row>
    <row r="554" spans="1:48" x14ac:dyDescent="0.35">
      <c r="A554">
        <v>0</v>
      </c>
      <c r="B554">
        <v>-6.7199315199413396</v>
      </c>
      <c r="C554">
        <v>64.148113263354503</v>
      </c>
      <c r="D554">
        <v>1646.7331902901601</v>
      </c>
      <c r="E554">
        <v>552</v>
      </c>
      <c r="F554">
        <v>13.826117229461669</v>
      </c>
      <c r="G554">
        <v>-0.21094398152742011</v>
      </c>
      <c r="H554">
        <v>0</v>
      </c>
      <c r="I554">
        <v>0</v>
      </c>
      <c r="J554">
        <v>0</v>
      </c>
      <c r="K554">
        <v>6.0330131772189932E-2</v>
      </c>
      <c r="L554">
        <v>0</v>
      </c>
      <c r="M554">
        <v>89.937857166034107</v>
      </c>
      <c r="N554">
        <v>-0.63013161077066082</v>
      </c>
      <c r="O554" t="b">
        <v>1</v>
      </c>
      <c r="P554">
        <v>0</v>
      </c>
      <c r="Q554" t="b">
        <v>0</v>
      </c>
      <c r="R554">
        <v>-0.63013161077066082</v>
      </c>
      <c r="S554">
        <v>103.89494338228739</v>
      </c>
      <c r="T554">
        <v>452.15079359971458</v>
      </c>
      <c r="U554">
        <v>-57.917290709861447</v>
      </c>
      <c r="V554">
        <v>1</v>
      </c>
      <c r="W554">
        <v>1646.7331902901601</v>
      </c>
      <c r="X554" t="b">
        <v>1</v>
      </c>
      <c r="Y554">
        <v>1646.7331902901601</v>
      </c>
      <c r="Z554" t="b">
        <v>0</v>
      </c>
      <c r="AA554">
        <v>-13.579796928895339</v>
      </c>
      <c r="AB554">
        <v>-0.64299143956189886</v>
      </c>
      <c r="AC554" t="b">
        <v>0</v>
      </c>
      <c r="AD554">
        <v>0</v>
      </c>
      <c r="AE554">
        <v>-2.2737367544323211E-13</v>
      </c>
      <c r="AF554">
        <v>0.80117806109471867</v>
      </c>
      <c r="AG554">
        <v>31.42739314495358</v>
      </c>
      <c r="AH554">
        <v>-2.987324374945739</v>
      </c>
      <c r="AI554">
        <v>-0.51515063484870405</v>
      </c>
      <c r="AJ554">
        <v>10.5924725539496</v>
      </c>
      <c r="AK554">
        <v>-0.51515063484870394</v>
      </c>
      <c r="AL554">
        <v>0</v>
      </c>
      <c r="AM554">
        <v>0</v>
      </c>
      <c r="AN554">
        <v>-0.31586713120521348</v>
      </c>
      <c r="AO554">
        <v>0</v>
      </c>
      <c r="AP554">
        <v>0.38733272245748618</v>
      </c>
      <c r="AQ554">
        <v>1</v>
      </c>
      <c r="AR554">
        <v>3</v>
      </c>
      <c r="AS554">
        <v>0</v>
      </c>
      <c r="AT554">
        <v>0</v>
      </c>
      <c r="AU554">
        <v>0.38730347687699829</v>
      </c>
      <c r="AV554">
        <v>0.13734182080959839</v>
      </c>
    </row>
    <row r="555" spans="1:48" x14ac:dyDescent="0.35">
      <c r="A555">
        <v>0</v>
      </c>
      <c r="B555">
        <v>-6.7199315199413396</v>
      </c>
      <c r="C555">
        <v>64.2411861943025</v>
      </c>
      <c r="D555">
        <v>1609.198788029511</v>
      </c>
      <c r="E555">
        <v>553</v>
      </c>
      <c r="F555">
        <v>13.510975074768069</v>
      </c>
      <c r="G555">
        <v>4.9520168163126321E-3</v>
      </c>
      <c r="H555">
        <v>0</v>
      </c>
      <c r="I555">
        <v>0</v>
      </c>
      <c r="J555">
        <v>0</v>
      </c>
      <c r="K555">
        <v>6.106034307577507E-2</v>
      </c>
      <c r="L555">
        <v>0</v>
      </c>
      <c r="M555">
        <v>89.935190526542073</v>
      </c>
      <c r="N555">
        <v>0.94492774339740104</v>
      </c>
      <c r="O555" t="b">
        <v>1</v>
      </c>
      <c r="P555">
        <v>0</v>
      </c>
      <c r="Q555" t="b">
        <v>0</v>
      </c>
      <c r="R555">
        <v>0.94492774339740104</v>
      </c>
      <c r="S555">
        <v>101.52683990277281</v>
      </c>
      <c r="T555">
        <v>441.84480725686751</v>
      </c>
      <c r="U555">
        <v>88.876944089102338</v>
      </c>
      <c r="V555">
        <v>1</v>
      </c>
      <c r="W555">
        <v>1609.198788029511</v>
      </c>
      <c r="X555" t="b">
        <v>0</v>
      </c>
      <c r="Y555">
        <v>1609.198788029511</v>
      </c>
      <c r="Z555" t="b">
        <v>0</v>
      </c>
      <c r="AA555">
        <v>20.838869318610801</v>
      </c>
      <c r="AB555">
        <v>0.96421198305857247</v>
      </c>
      <c r="AC555" t="b">
        <v>0</v>
      </c>
      <c r="AD555">
        <v>0</v>
      </c>
      <c r="AE555">
        <v>-2.2737367544323211E-13</v>
      </c>
      <c r="AF555">
        <v>0.61105257240733279</v>
      </c>
      <c r="AG555">
        <v>31.431414827981651</v>
      </c>
      <c r="AH555">
        <v>9.3638755478961162</v>
      </c>
      <c r="AI555">
        <v>1.5779525798572711</v>
      </c>
      <c r="AJ555">
        <v>3.6420553066520731</v>
      </c>
      <c r="AK555">
        <v>1.57795257985727</v>
      </c>
      <c r="AL555">
        <v>0</v>
      </c>
      <c r="AM555">
        <v>0</v>
      </c>
      <c r="AN555">
        <v>1.5782092580701801</v>
      </c>
      <c r="AO555">
        <v>0</v>
      </c>
      <c r="AP555">
        <v>0.67889959235784214</v>
      </c>
      <c r="AQ555">
        <v>1</v>
      </c>
      <c r="AR555">
        <v>3</v>
      </c>
      <c r="AS555">
        <v>0</v>
      </c>
      <c r="AT555">
        <v>0</v>
      </c>
      <c r="AU555">
        <v>0.67886698850174809</v>
      </c>
      <c r="AV555">
        <v>0.24073325920068989</v>
      </c>
    </row>
    <row r="556" spans="1:48" x14ac:dyDescent="0.35">
      <c r="A556">
        <v>0</v>
      </c>
      <c r="B556">
        <v>-6.7199315199413396</v>
      </c>
      <c r="C556">
        <v>64.296569691716527</v>
      </c>
      <c r="D556">
        <v>1621.7248436207151</v>
      </c>
      <c r="E556">
        <v>554</v>
      </c>
      <c r="F556">
        <v>13.616144943237311</v>
      </c>
      <c r="G556">
        <v>1.6159009075202849E-2</v>
      </c>
      <c r="H556">
        <v>0</v>
      </c>
      <c r="I556">
        <v>0</v>
      </c>
      <c r="J556">
        <v>0</v>
      </c>
      <c r="K556">
        <v>6.7362344135467378E-2</v>
      </c>
      <c r="L556">
        <v>0</v>
      </c>
      <c r="M556">
        <v>89.932523887050039</v>
      </c>
      <c r="N556">
        <v>1.03488245950762</v>
      </c>
      <c r="O556" t="b">
        <v>1</v>
      </c>
      <c r="P556">
        <v>0</v>
      </c>
      <c r="Q556" t="b">
        <v>0</v>
      </c>
      <c r="R556">
        <v>1.03488245950762</v>
      </c>
      <c r="S556">
        <v>102.3171281195436</v>
      </c>
      <c r="T556">
        <v>445.28414157625372</v>
      </c>
      <c r="U556">
        <v>96.585974593011727</v>
      </c>
      <c r="V556">
        <v>1</v>
      </c>
      <c r="W556">
        <v>1621.724843620716</v>
      </c>
      <c r="X556" t="b">
        <v>0</v>
      </c>
      <c r="Y556">
        <v>1621.724843620716</v>
      </c>
      <c r="Z556" t="b">
        <v>0</v>
      </c>
      <c r="AA556">
        <v>22.646396353778631</v>
      </c>
      <c r="AB556">
        <v>1.0560025097016541</v>
      </c>
      <c r="AC556" t="b">
        <v>0</v>
      </c>
      <c r="AD556">
        <v>0</v>
      </c>
      <c r="AE556">
        <v>-9.0949470177292824E-13</v>
      </c>
      <c r="AF556">
        <v>0.6282597669426101</v>
      </c>
      <c r="AG556">
        <v>31.44321264811364</v>
      </c>
      <c r="AH556">
        <v>9.8973724517470512</v>
      </c>
      <c r="AI556">
        <v>1.6808373944437489</v>
      </c>
      <c r="AJ556">
        <v>3.679251541868239</v>
      </c>
      <c r="AK556">
        <v>1.680837394443748</v>
      </c>
      <c r="AL556">
        <v>0</v>
      </c>
      <c r="AM556">
        <v>0</v>
      </c>
      <c r="AN556">
        <v>1.6808675081751641</v>
      </c>
      <c r="AO556">
        <v>0</v>
      </c>
      <c r="AP556">
        <v>0.69923401084306225</v>
      </c>
      <c r="AQ556">
        <v>1</v>
      </c>
      <c r="AR556">
        <v>3</v>
      </c>
      <c r="AS556">
        <v>0</v>
      </c>
      <c r="AT556">
        <v>0</v>
      </c>
      <c r="AU556">
        <v>0.69920119018746885</v>
      </c>
      <c r="AV556">
        <v>0.24794397754162911</v>
      </c>
    </row>
    <row r="557" spans="1:48" x14ac:dyDescent="0.35">
      <c r="A557">
        <v>0</v>
      </c>
      <c r="B557">
        <v>-6.7199315199413396</v>
      </c>
      <c r="C557">
        <v>64.374904959970877</v>
      </c>
      <c r="D557">
        <v>1617.764683370337</v>
      </c>
      <c r="E557">
        <v>555</v>
      </c>
      <c r="F557">
        <v>13.5828950881958</v>
      </c>
      <c r="G557">
        <v>-9.6547085940177357E-3</v>
      </c>
      <c r="H557">
        <v>0</v>
      </c>
      <c r="I557">
        <v>0</v>
      </c>
      <c r="J557">
        <v>0</v>
      </c>
      <c r="K557">
        <v>7.3535791497616021E-2</v>
      </c>
      <c r="L557">
        <v>0</v>
      </c>
      <c r="M557">
        <v>89.929857247558004</v>
      </c>
      <c r="N557">
        <v>0.84419958743346935</v>
      </c>
      <c r="O557" t="b">
        <v>1</v>
      </c>
      <c r="P557">
        <v>0</v>
      </c>
      <c r="Q557" t="b">
        <v>0</v>
      </c>
      <c r="R557">
        <v>0.84419958743346935</v>
      </c>
      <c r="S557">
        <v>102.067275485599</v>
      </c>
      <c r="T557">
        <v>444.19678291332713</v>
      </c>
      <c r="U557">
        <v>78.982339828478544</v>
      </c>
      <c r="V557">
        <v>1</v>
      </c>
      <c r="W557">
        <v>1617.764683370337</v>
      </c>
      <c r="X557" t="b">
        <v>0</v>
      </c>
      <c r="Y557">
        <v>1617.764683370337</v>
      </c>
      <c r="Z557" t="b">
        <v>0</v>
      </c>
      <c r="AA557">
        <v>18.518893454681528</v>
      </c>
      <c r="AB557">
        <v>0.86142815044231547</v>
      </c>
      <c r="AC557" t="b">
        <v>0</v>
      </c>
      <c r="AD557">
        <v>0</v>
      </c>
      <c r="AE557">
        <v>-2.2737367544323211E-13</v>
      </c>
      <c r="AF557">
        <v>0.58422012213712415</v>
      </c>
      <c r="AG557">
        <v>31.45556196286773</v>
      </c>
      <c r="AH557">
        <v>8.7035931240572619</v>
      </c>
      <c r="AI557">
        <v>1.4744924349595181</v>
      </c>
      <c r="AJ557">
        <v>3.6187788860886951</v>
      </c>
      <c r="AK557">
        <v>1.4744924349595181</v>
      </c>
      <c r="AL557">
        <v>0</v>
      </c>
      <c r="AM557">
        <v>0</v>
      </c>
      <c r="AN557">
        <v>1.4745179387183061</v>
      </c>
      <c r="AO557">
        <v>0</v>
      </c>
      <c r="AP557">
        <v>0.66441771724677112</v>
      </c>
      <c r="AQ557">
        <v>1</v>
      </c>
      <c r="AR557">
        <v>3</v>
      </c>
      <c r="AS557">
        <v>0</v>
      </c>
      <c r="AT557">
        <v>0</v>
      </c>
      <c r="AU557">
        <v>0.66438489898852549</v>
      </c>
      <c r="AV557">
        <v>0.23559776039517499</v>
      </c>
    </row>
    <row r="558" spans="1:48" x14ac:dyDescent="0.35">
      <c r="A558">
        <v>0</v>
      </c>
      <c r="B558">
        <v>-6.7199315199413396</v>
      </c>
      <c r="C558">
        <v>64.438447095995485</v>
      </c>
      <c r="D558">
        <v>1613.8418246150461</v>
      </c>
      <c r="E558">
        <v>556</v>
      </c>
      <c r="F558">
        <v>13.5499584197998</v>
      </c>
      <c r="G558">
        <v>-3.2695610897057747E-2</v>
      </c>
      <c r="H558">
        <v>0</v>
      </c>
      <c r="I558">
        <v>0</v>
      </c>
      <c r="J558">
        <v>0</v>
      </c>
      <c r="K558">
        <v>6.5043422068490508E-2</v>
      </c>
      <c r="L558">
        <v>0</v>
      </c>
      <c r="M558">
        <v>89.92719060806597</v>
      </c>
      <c r="N558">
        <v>0.67458989261979363</v>
      </c>
      <c r="O558" t="b">
        <v>1</v>
      </c>
      <c r="P558">
        <v>0</v>
      </c>
      <c r="Q558" t="b">
        <v>0</v>
      </c>
      <c r="R558">
        <v>0.67458989261979363</v>
      </c>
      <c r="S558">
        <v>101.8197762606603</v>
      </c>
      <c r="T558">
        <v>443.11966628639379</v>
      </c>
      <c r="U558">
        <v>63.267266878734787</v>
      </c>
      <c r="V558">
        <v>1</v>
      </c>
      <c r="W558">
        <v>1613.8418246150461</v>
      </c>
      <c r="X558" t="b">
        <v>0</v>
      </c>
      <c r="Y558">
        <v>1613.8418246150461</v>
      </c>
      <c r="Z558" t="b">
        <v>0</v>
      </c>
      <c r="AA558">
        <v>14.834199354445239</v>
      </c>
      <c r="AB558">
        <v>0.68835703328550368</v>
      </c>
      <c r="AC558" t="b">
        <v>0</v>
      </c>
      <c r="AD558">
        <v>0</v>
      </c>
      <c r="AE558">
        <v>0</v>
      </c>
      <c r="AF558">
        <v>0.53330275348539624</v>
      </c>
      <c r="AG558">
        <v>31.466829289122941</v>
      </c>
      <c r="AH558">
        <v>7.6374845319667912</v>
      </c>
      <c r="AI558">
        <v>1.290743445044586</v>
      </c>
      <c r="AJ558">
        <v>3.5643930013667791</v>
      </c>
      <c r="AK558">
        <v>1.290743445044586</v>
      </c>
      <c r="AL558">
        <v>0</v>
      </c>
      <c r="AM558">
        <v>0</v>
      </c>
      <c r="AN558">
        <v>1.2913399608667611</v>
      </c>
      <c r="AO558">
        <v>0</v>
      </c>
      <c r="AP558">
        <v>0.63344414726314024</v>
      </c>
      <c r="AQ558">
        <v>1</v>
      </c>
      <c r="AR558">
        <v>3</v>
      </c>
      <c r="AS558">
        <v>0</v>
      </c>
      <c r="AT558">
        <v>0</v>
      </c>
      <c r="AU558">
        <v>0.63341136462696257</v>
      </c>
      <c r="AV558">
        <v>0.22461422458902289</v>
      </c>
    </row>
    <row r="559" spans="1:48" x14ac:dyDescent="0.35">
      <c r="A559">
        <v>0</v>
      </c>
      <c r="B559">
        <v>-6.7199315199413396</v>
      </c>
      <c r="C559">
        <v>64.489651242512664</v>
      </c>
      <c r="D559">
        <v>1579.6404199825899</v>
      </c>
      <c r="E559">
        <v>557</v>
      </c>
      <c r="F559">
        <v>13.262800407409671</v>
      </c>
      <c r="G559">
        <v>-0.12630841513952529</v>
      </c>
      <c r="H559">
        <v>0</v>
      </c>
      <c r="I559">
        <v>0</v>
      </c>
      <c r="J559">
        <v>0</v>
      </c>
      <c r="K559">
        <v>5.0024043570034933E-2</v>
      </c>
      <c r="L559">
        <v>0</v>
      </c>
      <c r="M559">
        <v>89.924523968573936</v>
      </c>
      <c r="N559">
        <v>-7.2257650133732039E-3</v>
      </c>
      <c r="O559" t="b">
        <v>1</v>
      </c>
      <c r="P559">
        <v>0</v>
      </c>
      <c r="Q559" t="b">
        <v>0</v>
      </c>
      <c r="R559">
        <v>-7.2257650133732039E-3</v>
      </c>
      <c r="S559">
        <v>99.66195675545103</v>
      </c>
      <c r="T559">
        <v>433.7288357997229</v>
      </c>
      <c r="U559">
        <v>-0.6923501746934666</v>
      </c>
      <c r="V559">
        <v>1</v>
      </c>
      <c r="W559">
        <v>1579.6404199825911</v>
      </c>
      <c r="X559" t="b">
        <v>0</v>
      </c>
      <c r="Y559">
        <v>1579.6404199825911</v>
      </c>
      <c r="Z559" t="b">
        <v>0</v>
      </c>
      <c r="AA559">
        <v>-0.16233450599617971</v>
      </c>
      <c r="AB559">
        <v>-7.3732296054828603E-3</v>
      </c>
      <c r="AC559" t="b">
        <v>0</v>
      </c>
      <c r="AD559">
        <v>0</v>
      </c>
      <c r="AE559">
        <v>-9.0949470177292824E-13</v>
      </c>
      <c r="AF559">
        <v>0</v>
      </c>
      <c r="AG559">
        <v>31.476935476250059</v>
      </c>
      <c r="AH559">
        <v>0.51789928419169229</v>
      </c>
      <c r="AI559">
        <v>8.5670670657595566E-2</v>
      </c>
      <c r="AJ559">
        <v>0.680233790187872</v>
      </c>
      <c r="AK559">
        <v>8.567067065759551E-2</v>
      </c>
      <c r="AL559">
        <v>0</v>
      </c>
      <c r="AM559">
        <v>0</v>
      </c>
      <c r="AN559">
        <v>8.684088870596432E-2</v>
      </c>
      <c r="AO559">
        <v>0</v>
      </c>
      <c r="AP559">
        <v>0.4290436335245571</v>
      </c>
      <c r="AQ559">
        <v>1</v>
      </c>
      <c r="AR559">
        <v>3</v>
      </c>
      <c r="AS559">
        <v>0</v>
      </c>
      <c r="AT559">
        <v>0</v>
      </c>
      <c r="AU559">
        <v>0.42901256695220003</v>
      </c>
      <c r="AV559">
        <v>0.15213229576590509</v>
      </c>
    </row>
    <row r="560" spans="1:48" x14ac:dyDescent="0.35">
      <c r="A560">
        <v>0</v>
      </c>
      <c r="B560">
        <v>-6.7199315199413396</v>
      </c>
      <c r="C560">
        <v>64.568355481324375</v>
      </c>
      <c r="D560">
        <v>1560.443962015604</v>
      </c>
      <c r="E560">
        <v>558</v>
      </c>
      <c r="F560">
        <v>13.10162525177002</v>
      </c>
      <c r="G560">
        <v>0.16431829809701129</v>
      </c>
      <c r="H560">
        <v>0</v>
      </c>
      <c r="I560">
        <v>0</v>
      </c>
      <c r="J560">
        <v>0</v>
      </c>
      <c r="K560">
        <v>4.9744032994312633E-2</v>
      </c>
      <c r="L560">
        <v>0</v>
      </c>
      <c r="M560">
        <v>89.921857329081902</v>
      </c>
      <c r="N560">
        <v>2.0321486430277149</v>
      </c>
      <c r="O560" t="b">
        <v>1</v>
      </c>
      <c r="P560">
        <v>0</v>
      </c>
      <c r="Q560" t="b">
        <v>0</v>
      </c>
      <c r="R560">
        <v>2.0321486430277149</v>
      </c>
      <c r="S560">
        <v>98.450822538092396</v>
      </c>
      <c r="T560">
        <v>428.45797968577813</v>
      </c>
      <c r="U560">
        <v>197.10947656747641</v>
      </c>
      <c r="V560">
        <v>1</v>
      </c>
      <c r="W560">
        <v>1560.443962015604</v>
      </c>
      <c r="X560" t="b">
        <v>0</v>
      </c>
      <c r="Y560">
        <v>1560.443962015604</v>
      </c>
      <c r="Z560" t="b">
        <v>0</v>
      </c>
      <c r="AA560">
        <v>46.216019978493676</v>
      </c>
      <c r="AB560">
        <v>2.0736210643139952</v>
      </c>
      <c r="AC560" t="b">
        <v>0</v>
      </c>
      <c r="AD560">
        <v>0</v>
      </c>
      <c r="AE560">
        <v>2.2737367544323211E-13</v>
      </c>
      <c r="AF560">
        <v>0.7633162469211564</v>
      </c>
      <c r="AG560">
        <v>31.476935476250059</v>
      </c>
      <c r="AH560">
        <v>16.624480945932721</v>
      </c>
      <c r="AI560">
        <v>2.7165949535044831</v>
      </c>
      <c r="AJ560">
        <v>3.9347445432710781</v>
      </c>
      <c r="AK560">
        <v>2.7165949535044831</v>
      </c>
      <c r="AL560">
        <v>0</v>
      </c>
      <c r="AM560">
        <v>0</v>
      </c>
      <c r="AN560">
        <v>2.7246794898727078</v>
      </c>
      <c r="AO560">
        <v>0</v>
      </c>
      <c r="AP560">
        <v>0.85056164389265687</v>
      </c>
      <c r="AQ560">
        <v>1</v>
      </c>
      <c r="AR560">
        <v>3</v>
      </c>
      <c r="AS560">
        <v>0</v>
      </c>
      <c r="AT560">
        <v>0</v>
      </c>
      <c r="AU560">
        <v>0.85052635517433406</v>
      </c>
      <c r="AV560">
        <v>0.30160544699497299</v>
      </c>
    </row>
    <row r="561" spans="1:48" x14ac:dyDescent="0.35">
      <c r="A561">
        <v>0</v>
      </c>
      <c r="B561">
        <v>-6.7199315199413396</v>
      </c>
      <c r="C561">
        <v>64.645818339187414</v>
      </c>
      <c r="D561">
        <v>1719.99223622063</v>
      </c>
      <c r="E561">
        <v>559</v>
      </c>
      <c r="F561">
        <v>14.441206645965581</v>
      </c>
      <c r="G561">
        <v>0.45104042154807061</v>
      </c>
      <c r="H561">
        <v>0</v>
      </c>
      <c r="I561">
        <v>0</v>
      </c>
      <c r="J561">
        <v>0</v>
      </c>
      <c r="K561">
        <v>4.7825796579435031E-2</v>
      </c>
      <c r="L561">
        <v>0</v>
      </c>
      <c r="M561">
        <v>89.919190689589868</v>
      </c>
      <c r="N561">
        <v>4.4700699238439361</v>
      </c>
      <c r="O561" t="b">
        <v>1</v>
      </c>
      <c r="P561">
        <v>0</v>
      </c>
      <c r="Q561" t="b">
        <v>0</v>
      </c>
      <c r="R561">
        <v>4.4700699238439361</v>
      </c>
      <c r="S561">
        <v>108.5169698733217</v>
      </c>
      <c r="T561">
        <v>472.26585288869597</v>
      </c>
      <c r="U561">
        <v>393.35804815228818</v>
      </c>
      <c r="V561">
        <v>1</v>
      </c>
      <c r="W561">
        <v>1719.992236220631</v>
      </c>
      <c r="X561" t="b">
        <v>0</v>
      </c>
      <c r="Y561">
        <v>1719.992236220631</v>
      </c>
      <c r="Z561" t="b">
        <v>0</v>
      </c>
      <c r="AA561">
        <v>92.230184609536366</v>
      </c>
      <c r="AB561">
        <v>4.5612958406570776</v>
      </c>
      <c r="AC561" t="b">
        <v>0</v>
      </c>
      <c r="AD561">
        <v>0</v>
      </c>
      <c r="AE561">
        <v>-9.0949470177292824E-13</v>
      </c>
      <c r="AF561">
        <v>0.84278349128536323</v>
      </c>
      <c r="AG561">
        <v>31.492375081265241</v>
      </c>
      <c r="AH561">
        <v>30.048106962603701</v>
      </c>
      <c r="AI561">
        <v>5.4121798633009064</v>
      </c>
      <c r="AJ561">
        <v>4.7240584701445201</v>
      </c>
      <c r="AK561">
        <v>5.4121798633009019</v>
      </c>
      <c r="AL561">
        <v>0</v>
      </c>
      <c r="AM561">
        <v>0</v>
      </c>
      <c r="AN561">
        <v>5.5505345675252364</v>
      </c>
      <c r="AO561">
        <v>0</v>
      </c>
      <c r="AP561">
        <v>1.363492609087132</v>
      </c>
      <c r="AQ561">
        <v>1</v>
      </c>
      <c r="AR561">
        <v>3</v>
      </c>
      <c r="AS561">
        <v>0</v>
      </c>
      <c r="AT561">
        <v>0</v>
      </c>
      <c r="AU561">
        <v>1.363458149156886</v>
      </c>
      <c r="AV561">
        <v>0.48349636908207411</v>
      </c>
    </row>
    <row r="562" spans="1:48" x14ac:dyDescent="0.35">
      <c r="A562">
        <v>0</v>
      </c>
      <c r="B562">
        <v>-6.7199315199413396</v>
      </c>
      <c r="C562">
        <v>64.642797216878478</v>
      </c>
      <c r="D562">
        <v>979.83004338041587</v>
      </c>
      <c r="E562">
        <v>560</v>
      </c>
      <c r="F562">
        <v>15.90328311920166</v>
      </c>
      <c r="G562">
        <v>0.36623490523707192</v>
      </c>
      <c r="H562">
        <v>0</v>
      </c>
      <c r="I562">
        <v>0</v>
      </c>
      <c r="J562">
        <v>0</v>
      </c>
      <c r="K562">
        <v>4.7240702367677079E-2</v>
      </c>
      <c r="L562">
        <v>0</v>
      </c>
      <c r="M562">
        <v>89.916524050097834</v>
      </c>
      <c r="N562">
        <v>4.2141988596426776</v>
      </c>
      <c r="O562" t="b">
        <v>1</v>
      </c>
      <c r="P562">
        <v>0</v>
      </c>
      <c r="Q562" t="b">
        <v>0</v>
      </c>
      <c r="R562">
        <v>4.2141988596426776</v>
      </c>
      <c r="S562">
        <v>119.5035939476318</v>
      </c>
      <c r="T562">
        <v>520.07964086009349</v>
      </c>
      <c r="U562">
        <v>336.74832238682768</v>
      </c>
      <c r="V562">
        <v>2</v>
      </c>
      <c r="W562">
        <v>979.8300433804161</v>
      </c>
      <c r="X562" t="b">
        <v>1</v>
      </c>
      <c r="Y562">
        <v>979.8300433804161</v>
      </c>
      <c r="Z562" t="b">
        <v>0</v>
      </c>
      <c r="AA562">
        <v>78.956970847751847</v>
      </c>
      <c r="AB562">
        <v>4.3002029180027339</v>
      </c>
      <c r="AC562" t="b">
        <v>0</v>
      </c>
      <c r="AD562">
        <v>0</v>
      </c>
      <c r="AE562">
        <v>-2.2737367544323211E-13</v>
      </c>
      <c r="AF562">
        <v>0.89768921550051317</v>
      </c>
      <c r="AG562">
        <v>31.51493433512557</v>
      </c>
      <c r="AH562">
        <v>46.685667457674178</v>
      </c>
      <c r="AI562">
        <v>4.7903025275903808</v>
      </c>
      <c r="AJ562">
        <v>4.7764472624768146</v>
      </c>
      <c r="AK562">
        <v>4.790302527590379</v>
      </c>
      <c r="AL562">
        <v>0</v>
      </c>
      <c r="AM562">
        <v>0</v>
      </c>
      <c r="AN562">
        <v>4.9768851143055226</v>
      </c>
      <c r="AO562">
        <v>0</v>
      </c>
      <c r="AP562">
        <v>1.118856866897745</v>
      </c>
      <c r="AQ562">
        <v>1</v>
      </c>
      <c r="AR562">
        <v>3</v>
      </c>
      <c r="AS562">
        <v>0</v>
      </c>
      <c r="AT562">
        <v>0</v>
      </c>
      <c r="AU562">
        <v>1.118824841619362</v>
      </c>
      <c r="AV562">
        <v>0.39674686670528969</v>
      </c>
    </row>
    <row r="563" spans="1:48" x14ac:dyDescent="0.35">
      <c r="A563">
        <v>0</v>
      </c>
      <c r="B563">
        <v>-6.7199315199413396</v>
      </c>
      <c r="C563">
        <v>64.655368932773555</v>
      </c>
      <c r="D563">
        <v>1045.734353673444</v>
      </c>
      <c r="E563">
        <v>561</v>
      </c>
      <c r="F563">
        <v>16.972953224182131</v>
      </c>
      <c r="G563">
        <v>0.1938087726841036</v>
      </c>
      <c r="H563">
        <v>0</v>
      </c>
      <c r="I563">
        <v>0</v>
      </c>
      <c r="J563">
        <v>0</v>
      </c>
      <c r="K563">
        <v>4.9665445274963423E-2</v>
      </c>
      <c r="L563">
        <v>0</v>
      </c>
      <c r="M563">
        <v>89.9138574106058</v>
      </c>
      <c r="N563">
        <v>2.9410631633316848</v>
      </c>
      <c r="O563" t="b">
        <v>1</v>
      </c>
      <c r="P563">
        <v>0</v>
      </c>
      <c r="Q563" t="b">
        <v>0</v>
      </c>
      <c r="R563">
        <v>2.9410631633316848</v>
      </c>
      <c r="S563">
        <v>127.5415205144527</v>
      </c>
      <c r="T563">
        <v>555.06069727889837</v>
      </c>
      <c r="U563">
        <v>220.20346244971179</v>
      </c>
      <c r="V563">
        <v>2</v>
      </c>
      <c r="W563">
        <v>1045.734353673445</v>
      </c>
      <c r="X563" t="b">
        <v>0</v>
      </c>
      <c r="Y563">
        <v>1045.734353673445</v>
      </c>
      <c r="Z563" t="b">
        <v>0</v>
      </c>
      <c r="AA563">
        <v>51.630838847190077</v>
      </c>
      <c r="AB563">
        <v>3.001084860542536</v>
      </c>
      <c r="AC563" t="b">
        <v>0</v>
      </c>
      <c r="AD563">
        <v>0</v>
      </c>
      <c r="AE563">
        <v>-4.5474735088646412E-13</v>
      </c>
      <c r="AF563">
        <v>0.86910354077671992</v>
      </c>
      <c r="AG563">
        <v>31.528774737202589</v>
      </c>
      <c r="AH563">
        <v>31.532380850976679</v>
      </c>
      <c r="AI563">
        <v>3.4530809273432022</v>
      </c>
      <c r="AJ563">
        <v>4.1274770042728122</v>
      </c>
      <c r="AK563">
        <v>3.4530809273432008</v>
      </c>
      <c r="AL563">
        <v>0</v>
      </c>
      <c r="AM563">
        <v>0</v>
      </c>
      <c r="AN563">
        <v>3.4561312783165539</v>
      </c>
      <c r="AO563">
        <v>0</v>
      </c>
      <c r="AP563">
        <v>0.85511786055648475</v>
      </c>
      <c r="AQ563">
        <v>1</v>
      </c>
      <c r="AR563">
        <v>3</v>
      </c>
      <c r="AS563">
        <v>0</v>
      </c>
      <c r="AT563">
        <v>0</v>
      </c>
      <c r="AU563">
        <v>0.85508488370366509</v>
      </c>
      <c r="AV563">
        <v>0.30322194838421729</v>
      </c>
    </row>
    <row r="564" spans="1:48" x14ac:dyDescent="0.35">
      <c r="A564">
        <v>0</v>
      </c>
      <c r="B564">
        <v>-6.7199315199413396</v>
      </c>
      <c r="C564">
        <v>64.719342140066601</v>
      </c>
      <c r="D564">
        <v>1066.041579530764</v>
      </c>
      <c r="E564">
        <v>562</v>
      </c>
      <c r="F564">
        <v>17.302552795410161</v>
      </c>
      <c r="G564">
        <v>2.45880675335961E-2</v>
      </c>
      <c r="H564">
        <v>0</v>
      </c>
      <c r="I564">
        <v>0</v>
      </c>
      <c r="J564">
        <v>0</v>
      </c>
      <c r="K564">
        <v>5.2979405045061378E-2</v>
      </c>
      <c r="L564">
        <v>0</v>
      </c>
      <c r="M564">
        <v>89.911190771113766</v>
      </c>
      <c r="N564">
        <v>1.4329084739344811</v>
      </c>
      <c r="O564" t="b">
        <v>1</v>
      </c>
      <c r="P564">
        <v>0</v>
      </c>
      <c r="Q564" t="b">
        <v>0</v>
      </c>
      <c r="R564">
        <v>1.4329084739344811</v>
      </c>
      <c r="S564">
        <v>130.018262771389</v>
      </c>
      <c r="T564">
        <v>565.83947958108513</v>
      </c>
      <c r="U564">
        <v>105.2411230994179</v>
      </c>
      <c r="V564">
        <v>2</v>
      </c>
      <c r="W564">
        <v>1066.041579530764</v>
      </c>
      <c r="X564" t="b">
        <v>0</v>
      </c>
      <c r="Y564">
        <v>1066.041579530764</v>
      </c>
      <c r="Z564" t="b">
        <v>0</v>
      </c>
      <c r="AA564">
        <v>24.675758529837999</v>
      </c>
      <c r="AB564">
        <v>1.462151504014777</v>
      </c>
      <c r="AC564" t="b">
        <v>0</v>
      </c>
      <c r="AD564">
        <v>0</v>
      </c>
      <c r="AE564">
        <v>-2.2737367544323211E-13</v>
      </c>
      <c r="AF564">
        <v>0.79193294569302231</v>
      </c>
      <c r="AG564">
        <v>31.54113263267833</v>
      </c>
      <c r="AH564">
        <v>16.538693643041888</v>
      </c>
      <c r="AI564">
        <v>1.846307205637524</v>
      </c>
      <c r="AJ564">
        <v>3.4411572683932619</v>
      </c>
      <c r="AK564">
        <v>1.8463072056375229</v>
      </c>
      <c r="AL564">
        <v>0</v>
      </c>
      <c r="AM564">
        <v>0</v>
      </c>
      <c r="AN564">
        <v>1.8463106424798641</v>
      </c>
      <c r="AO564">
        <v>0</v>
      </c>
      <c r="AP564">
        <v>0.57976832073689033</v>
      </c>
      <c r="AQ564">
        <v>1</v>
      </c>
      <c r="AR564">
        <v>3</v>
      </c>
      <c r="AS564">
        <v>0</v>
      </c>
      <c r="AT564">
        <v>0</v>
      </c>
      <c r="AU564">
        <v>0.57973729854598166</v>
      </c>
      <c r="AV564">
        <v>0.2055808453246333</v>
      </c>
    </row>
    <row r="565" spans="1:48" x14ac:dyDescent="0.35">
      <c r="A565">
        <v>-14.90082754008024</v>
      </c>
      <c r="B565">
        <v>8.1808960201389027</v>
      </c>
      <c r="C565">
        <v>64.791438777706588</v>
      </c>
      <c r="D565">
        <v>1048.6281654691411</v>
      </c>
      <c r="E565">
        <v>563</v>
      </c>
      <c r="F565">
        <v>17.019921684265139</v>
      </c>
      <c r="G565">
        <v>-0.25302065941598378</v>
      </c>
      <c r="H565">
        <v>0.31133123118139289</v>
      </c>
      <c r="I565">
        <v>0</v>
      </c>
      <c r="J565">
        <v>0</v>
      </c>
      <c r="K565">
        <v>5.1460738544802993E-2</v>
      </c>
      <c r="L565">
        <v>0</v>
      </c>
      <c r="M565">
        <v>89.911480645022536</v>
      </c>
      <c r="N565">
        <v>-1.125685917366358</v>
      </c>
      <c r="O565" t="b">
        <v>1</v>
      </c>
      <c r="P565">
        <v>0</v>
      </c>
      <c r="Q565" t="b">
        <v>0</v>
      </c>
      <c r="R565">
        <v>-1.125685917366358</v>
      </c>
      <c r="S565">
        <v>127.8944602024426</v>
      </c>
      <c r="T565">
        <v>556.59669080103026</v>
      </c>
      <c r="U565">
        <v>-84.049838202938375</v>
      </c>
      <c r="V565">
        <v>2</v>
      </c>
      <c r="W565">
        <v>1048.6281654691411</v>
      </c>
      <c r="X565" t="b">
        <v>0</v>
      </c>
      <c r="Y565">
        <v>1048.6281654691411</v>
      </c>
      <c r="Z565" t="b">
        <v>0</v>
      </c>
      <c r="AA565">
        <v>-19.707063654275391</v>
      </c>
      <c r="AB565">
        <v>-1.148659099353426</v>
      </c>
      <c r="AC565" t="b">
        <v>0</v>
      </c>
      <c r="AD565">
        <v>0</v>
      </c>
      <c r="AE565">
        <v>2.2737367544323211E-13</v>
      </c>
      <c r="AF565">
        <v>0.84322227859446031</v>
      </c>
      <c r="AG565">
        <v>31.550703119656951</v>
      </c>
      <c r="AH565">
        <v>-8.8202946491317231</v>
      </c>
      <c r="AI565">
        <v>-0.96857494308505676</v>
      </c>
      <c r="AJ565">
        <v>10.88676900514367</v>
      </c>
      <c r="AK565">
        <v>-0.96857494308505709</v>
      </c>
      <c r="AL565">
        <v>2</v>
      </c>
      <c r="AM565">
        <v>0</v>
      </c>
      <c r="AN565">
        <v>-0.65287923285408256</v>
      </c>
      <c r="AO565">
        <v>0</v>
      </c>
      <c r="AP565">
        <v>0.15553884989114999</v>
      </c>
      <c r="AQ565">
        <v>1</v>
      </c>
      <c r="AR565">
        <v>3</v>
      </c>
      <c r="AS565">
        <v>0</v>
      </c>
      <c r="AT565">
        <v>0</v>
      </c>
      <c r="AU565">
        <v>0.15551434490146959</v>
      </c>
      <c r="AV565">
        <v>5.5146996001698437E-2</v>
      </c>
    </row>
    <row r="566" spans="1:48" x14ac:dyDescent="0.35">
      <c r="A566">
        <v>-34.067721977584327</v>
      </c>
      <c r="B566">
        <v>27.34779045764299</v>
      </c>
      <c r="C566">
        <v>64.852069904736609</v>
      </c>
      <c r="D566">
        <v>962.91830758260664</v>
      </c>
      <c r="E566">
        <v>564</v>
      </c>
      <c r="F566">
        <v>15.628794574737549</v>
      </c>
      <c r="G566">
        <v>-0.4073039470968336</v>
      </c>
      <c r="H566">
        <v>0.71179575753747792</v>
      </c>
      <c r="I566">
        <v>0</v>
      </c>
      <c r="J566">
        <v>0</v>
      </c>
      <c r="K566">
        <v>6.0979359971092439E-2</v>
      </c>
      <c r="L566">
        <v>0</v>
      </c>
      <c r="M566">
        <v>89.918529987577656</v>
      </c>
      <c r="N566">
        <v>-2.3398231381325272</v>
      </c>
      <c r="O566" t="b">
        <v>1</v>
      </c>
      <c r="P566">
        <v>0</v>
      </c>
      <c r="Q566" t="b">
        <v>0</v>
      </c>
      <c r="R566">
        <v>-2.3398231381325272</v>
      </c>
      <c r="S566">
        <v>117.44097786294989</v>
      </c>
      <c r="T566">
        <v>511.10313565955778</v>
      </c>
      <c r="U566">
        <v>-190.25441979671979</v>
      </c>
      <c r="V566">
        <v>2</v>
      </c>
      <c r="W566">
        <v>962.91830758260676</v>
      </c>
      <c r="X566" t="b">
        <v>0</v>
      </c>
      <c r="Y566">
        <v>962.91830758260676</v>
      </c>
      <c r="Z566" t="b">
        <v>0</v>
      </c>
      <c r="AA566">
        <v>-44.608723129107837</v>
      </c>
      <c r="AB566">
        <v>-2.3875746307474759</v>
      </c>
      <c r="AC566" t="b">
        <v>0</v>
      </c>
      <c r="AD566">
        <v>0</v>
      </c>
      <c r="AE566">
        <v>-1.13686837721616E-13</v>
      </c>
      <c r="AF566">
        <v>0.90545044148245513</v>
      </c>
      <c r="AG566">
        <v>31.556368301415731</v>
      </c>
      <c r="AH566">
        <v>-21.43895331805696</v>
      </c>
      <c r="AI566">
        <v>-2.1618305034826122</v>
      </c>
      <c r="AJ566">
        <v>23.16976981105088</v>
      </c>
      <c r="AK566">
        <v>-2.1618305034826122</v>
      </c>
      <c r="AL566">
        <v>2</v>
      </c>
      <c r="AM566">
        <v>1.404093838483811E-2</v>
      </c>
      <c r="AN566">
        <v>-1.2908748360622659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 x14ac:dyDescent="0.35">
      <c r="A567">
        <v>-15.3889548524372</v>
      </c>
      <c r="B567">
        <v>8.6690233324958577</v>
      </c>
      <c r="C567">
        <v>64.902513841151219</v>
      </c>
      <c r="D567">
        <v>1643.266048125736</v>
      </c>
      <c r="E567">
        <v>565</v>
      </c>
      <c r="F567">
        <v>13.79700679779053</v>
      </c>
      <c r="G567">
        <v>-0.80352595759218848</v>
      </c>
      <c r="H567">
        <v>0.32152994509312638</v>
      </c>
      <c r="I567">
        <v>0</v>
      </c>
      <c r="J567">
        <v>0</v>
      </c>
      <c r="K567">
        <v>6.1781883321499698E-2</v>
      </c>
      <c r="L567">
        <v>0</v>
      </c>
      <c r="M567">
        <v>89.925676180789992</v>
      </c>
      <c r="N567">
        <v>-5.0103672762384042</v>
      </c>
      <c r="O567" t="b">
        <v>1</v>
      </c>
      <c r="P567">
        <v>0</v>
      </c>
      <c r="Q567" t="b">
        <v>0</v>
      </c>
      <c r="R567">
        <v>-5.0103672762384042</v>
      </c>
      <c r="S567">
        <v>103.6761960217585</v>
      </c>
      <c r="T567">
        <v>451.19880508669308</v>
      </c>
      <c r="U567">
        <v>-461.48957001770918</v>
      </c>
      <c r="V567">
        <v>1</v>
      </c>
      <c r="W567">
        <v>1643.266048125736</v>
      </c>
      <c r="X567" t="b">
        <v>1</v>
      </c>
      <c r="Y567">
        <v>1643.266048125736</v>
      </c>
      <c r="Z567" t="b">
        <v>0</v>
      </c>
      <c r="AA567">
        <v>-108.2048999328738</v>
      </c>
      <c r="AB567">
        <v>-5.1126196696310258</v>
      </c>
      <c r="AC567" t="b">
        <v>0</v>
      </c>
      <c r="AD567">
        <v>0</v>
      </c>
      <c r="AE567">
        <v>-2.2737367544323211E-13</v>
      </c>
      <c r="AF567">
        <v>0.93388130275202297</v>
      </c>
      <c r="AG567">
        <v>31.563469878469672</v>
      </c>
      <c r="AH567">
        <v>-27.745890421050088</v>
      </c>
      <c r="AI567">
        <v>-4.7745799175506392</v>
      </c>
      <c r="AJ567">
        <v>80.45900951182368</v>
      </c>
      <c r="AK567">
        <v>-4.7745799175506383</v>
      </c>
      <c r="AL567">
        <v>2</v>
      </c>
      <c r="AM567">
        <v>2.0803871164446162</v>
      </c>
      <c r="AN567">
        <v>-2.3612443957080762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 x14ac:dyDescent="0.35">
      <c r="A568">
        <v>-12.633814275636659</v>
      </c>
      <c r="B568">
        <v>5.913882755695318</v>
      </c>
      <c r="C568">
        <v>64.99780414966402</v>
      </c>
      <c r="D568">
        <v>1129.717617961468</v>
      </c>
      <c r="E568">
        <v>566</v>
      </c>
      <c r="F568">
        <v>9.4852088451385494</v>
      </c>
      <c r="G568">
        <v>-1.4982469972002459</v>
      </c>
      <c r="H568">
        <v>0.26396526920207808</v>
      </c>
      <c r="I568">
        <v>0</v>
      </c>
      <c r="J568">
        <v>0</v>
      </c>
      <c r="K568">
        <v>6.0563312881169902E-2</v>
      </c>
      <c r="L568">
        <v>0</v>
      </c>
      <c r="M568">
        <v>89.928569614537651</v>
      </c>
      <c r="N568">
        <v>-6.9974695499570778</v>
      </c>
      <c r="O568" t="b">
        <v>1</v>
      </c>
      <c r="P568">
        <v>0</v>
      </c>
      <c r="Q568" t="b">
        <v>0</v>
      </c>
      <c r="R568">
        <v>-6.9974695499570778</v>
      </c>
      <c r="S568">
        <v>71.275631443001345</v>
      </c>
      <c r="T568">
        <v>310.19154803994189</v>
      </c>
      <c r="U568">
        <v>-937.50010666797948</v>
      </c>
      <c r="V568">
        <v>1</v>
      </c>
      <c r="W568">
        <v>1129.717617961468</v>
      </c>
      <c r="X568" t="b">
        <v>0</v>
      </c>
      <c r="Y568">
        <v>1129.717617961468</v>
      </c>
      <c r="Z568" t="b">
        <v>0</v>
      </c>
      <c r="AA568">
        <v>-219.8145133056299</v>
      </c>
      <c r="AB568">
        <v>-7.1402750509766104</v>
      </c>
      <c r="AC568" t="b">
        <v>0</v>
      </c>
      <c r="AD568">
        <v>0</v>
      </c>
      <c r="AE568">
        <v>-2.2737367544323211E-13</v>
      </c>
      <c r="AF568">
        <v>0.94416994962503542</v>
      </c>
      <c r="AG568">
        <v>31.574104110136201</v>
      </c>
      <c r="AH568">
        <v>-56.985792958437209</v>
      </c>
      <c r="AI568">
        <v>-6.7416331351894829</v>
      </c>
      <c r="AJ568">
        <v>162.82872034719281</v>
      </c>
      <c r="AK568">
        <v>-6.7416331351894803</v>
      </c>
      <c r="AL568">
        <v>2</v>
      </c>
      <c r="AM568">
        <v>4.6499175045142698</v>
      </c>
      <c r="AN568">
        <v>-1.535908037573845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 x14ac:dyDescent="0.35">
      <c r="A569">
        <v>0</v>
      </c>
      <c r="B569">
        <v>-6.7199315199413396</v>
      </c>
      <c r="C569">
        <v>65.057389026631611</v>
      </c>
      <c r="D569">
        <v>800</v>
      </c>
      <c r="E569">
        <v>567</v>
      </c>
      <c r="F569">
        <v>3.9216421484947199</v>
      </c>
      <c r="G569">
        <v>-1.432956594686668</v>
      </c>
      <c r="H569">
        <v>0</v>
      </c>
      <c r="I569">
        <v>0</v>
      </c>
      <c r="J569">
        <v>0</v>
      </c>
      <c r="K569">
        <v>5.3908643866519002E-2</v>
      </c>
      <c r="L569">
        <v>0</v>
      </c>
      <c r="M569">
        <v>89.92840968422729</v>
      </c>
      <c r="N569">
        <v>-2.7648282835080469</v>
      </c>
      <c r="O569" t="b">
        <v>1</v>
      </c>
      <c r="P569">
        <v>0</v>
      </c>
      <c r="Q569" t="b">
        <v>0</v>
      </c>
      <c r="R569">
        <v>-2.7648282835080469</v>
      </c>
      <c r="S569">
        <v>29.4687787049318</v>
      </c>
      <c r="T569">
        <v>128.2481249238632</v>
      </c>
      <c r="U569">
        <v>-895.93686767943927</v>
      </c>
      <c r="V569">
        <v>0</v>
      </c>
      <c r="W569">
        <v>0</v>
      </c>
      <c r="X569" t="b">
        <v>1</v>
      </c>
      <c r="Y569">
        <v>650</v>
      </c>
      <c r="Z569" t="b">
        <v>1</v>
      </c>
      <c r="AA569">
        <v>-210.06923105479049</v>
      </c>
      <c r="AB569">
        <v>-2.8212533505184161</v>
      </c>
      <c r="AC569" t="b">
        <v>1</v>
      </c>
      <c r="AD569">
        <v>150</v>
      </c>
      <c r="AE569">
        <v>0</v>
      </c>
      <c r="AF569">
        <v>0</v>
      </c>
      <c r="AG569">
        <v>31.586644796426441</v>
      </c>
      <c r="AH569">
        <v>0</v>
      </c>
      <c r="AI569">
        <v>0</v>
      </c>
      <c r="AJ569">
        <v>210.06923105479049</v>
      </c>
      <c r="AK569">
        <v>0</v>
      </c>
      <c r="AL569">
        <v>0</v>
      </c>
      <c r="AM569">
        <v>0</v>
      </c>
      <c r="AN569">
        <v>4.4617306848185212E-2</v>
      </c>
      <c r="AO569">
        <v>0</v>
      </c>
      <c r="AP569">
        <v>0.2086042412887737</v>
      </c>
      <c r="AQ569">
        <v>1</v>
      </c>
      <c r="AR569">
        <v>3</v>
      </c>
      <c r="AS569">
        <v>0</v>
      </c>
      <c r="AT569">
        <v>0</v>
      </c>
      <c r="AU569">
        <v>0.20858236992350401</v>
      </c>
      <c r="AV569">
        <v>7.3965466835127711E-2</v>
      </c>
    </row>
    <row r="570" spans="1:48" x14ac:dyDescent="0.35">
      <c r="A570">
        <v>0</v>
      </c>
      <c r="B570">
        <v>-6.7199315199413396</v>
      </c>
      <c r="C570">
        <v>65.09774588728159</v>
      </c>
      <c r="D570">
        <v>800</v>
      </c>
      <c r="E570">
        <v>568</v>
      </c>
      <c r="F570">
        <v>0.24649031609296801</v>
      </c>
      <c r="G570">
        <v>-0.46885873159106822</v>
      </c>
      <c r="H570">
        <v>0</v>
      </c>
      <c r="I570">
        <v>0</v>
      </c>
      <c r="J570">
        <v>0</v>
      </c>
      <c r="K570">
        <v>4.5914561073379052E-2</v>
      </c>
      <c r="L570">
        <v>0</v>
      </c>
      <c r="M570">
        <v>89.925743044735256</v>
      </c>
      <c r="N570">
        <v>-4.6701898719936442E-2</v>
      </c>
      <c r="O570" t="b">
        <v>1</v>
      </c>
      <c r="P570">
        <v>0</v>
      </c>
      <c r="Q570" t="b">
        <v>0</v>
      </c>
      <c r="R570">
        <v>-4.6701898719936442E-2</v>
      </c>
      <c r="S570">
        <v>1.8522262620623049</v>
      </c>
      <c r="T570">
        <v>8.0608886924951531</v>
      </c>
      <c r="U570">
        <v>-240.7752719620467</v>
      </c>
      <c r="V570">
        <v>0</v>
      </c>
      <c r="W570">
        <v>0</v>
      </c>
      <c r="X570" t="b">
        <v>0</v>
      </c>
      <c r="Y570">
        <v>650</v>
      </c>
      <c r="Z570" t="b">
        <v>1</v>
      </c>
      <c r="AA570">
        <v>-56.454286080536903</v>
      </c>
      <c r="AB570">
        <v>-4.7654998693812699E-2</v>
      </c>
      <c r="AC570" t="b">
        <v>1</v>
      </c>
      <c r="AD570">
        <v>150</v>
      </c>
      <c r="AE570">
        <v>0</v>
      </c>
      <c r="AF570">
        <v>1</v>
      </c>
      <c r="AG570">
        <v>31.586644796426441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0.20089606778599201</v>
      </c>
      <c r="AQ570">
        <v>1</v>
      </c>
      <c r="AR570">
        <v>3</v>
      </c>
      <c r="AS570">
        <v>0</v>
      </c>
      <c r="AT570">
        <v>0</v>
      </c>
      <c r="AU570">
        <v>0.2008742644406091</v>
      </c>
      <c r="AV570">
        <v>7.1232092865573998E-2</v>
      </c>
    </row>
    <row r="571" spans="1:48" x14ac:dyDescent="0.35">
      <c r="A571">
        <v>0</v>
      </c>
      <c r="B571">
        <v>-6.7199315199413396</v>
      </c>
      <c r="C571">
        <v>65.129555331030318</v>
      </c>
      <c r="D571">
        <v>800</v>
      </c>
      <c r="E571">
        <v>569</v>
      </c>
      <c r="F571">
        <v>3.9935140591114762E-2</v>
      </c>
      <c r="G571">
        <v>7.3635681131269504E-2</v>
      </c>
      <c r="H571">
        <v>0</v>
      </c>
      <c r="I571">
        <v>0</v>
      </c>
      <c r="J571">
        <v>0</v>
      </c>
      <c r="K571">
        <v>5.8094682012848058E-2</v>
      </c>
      <c r="L571">
        <v>0</v>
      </c>
      <c r="M571">
        <v>89.923076405243222</v>
      </c>
      <c r="N571">
        <v>4.041270342333007E-3</v>
      </c>
      <c r="O571" t="b">
        <v>1</v>
      </c>
      <c r="P571">
        <v>0</v>
      </c>
      <c r="Q571" t="b">
        <v>0</v>
      </c>
      <c r="R571">
        <v>4.041270342333007E-3</v>
      </c>
      <c r="S571">
        <v>0.30008852824106291</v>
      </c>
      <c r="T571">
        <v>1.305985274905106</v>
      </c>
      <c r="U571">
        <v>128.59968125865129</v>
      </c>
      <c r="V571">
        <v>0</v>
      </c>
      <c r="W571">
        <v>0</v>
      </c>
      <c r="X571" t="b">
        <v>0</v>
      </c>
      <c r="Y571">
        <v>650</v>
      </c>
      <c r="Z571" t="b">
        <v>1</v>
      </c>
      <c r="AA571">
        <v>30.1526113395322</v>
      </c>
      <c r="AB571">
        <v>4.1237452472785794E-3</v>
      </c>
      <c r="AC571" t="b">
        <v>1</v>
      </c>
      <c r="AD571">
        <v>150</v>
      </c>
      <c r="AE571">
        <v>0</v>
      </c>
      <c r="AF571">
        <v>1</v>
      </c>
      <c r="AG571">
        <v>31.586644796426441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0.20085809201651311</v>
      </c>
      <c r="AQ571">
        <v>1</v>
      </c>
      <c r="AR571">
        <v>3</v>
      </c>
      <c r="AS571">
        <v>0</v>
      </c>
      <c r="AT571">
        <v>0</v>
      </c>
      <c r="AU571">
        <v>0.20083624545130191</v>
      </c>
      <c r="AV571">
        <v>7.121861093853607E-2</v>
      </c>
    </row>
    <row r="572" spans="1:48" x14ac:dyDescent="0.35">
      <c r="A572">
        <v>0</v>
      </c>
      <c r="B572">
        <v>-6.7199315199413396</v>
      </c>
      <c r="C572">
        <v>65.176846374378812</v>
      </c>
      <c r="D572">
        <v>800</v>
      </c>
      <c r="E572">
        <v>570</v>
      </c>
      <c r="F572">
        <v>3.160701552405954E-3</v>
      </c>
      <c r="G572">
        <v>-2.8458671717811499E-2</v>
      </c>
      <c r="H572">
        <v>0</v>
      </c>
      <c r="I572">
        <v>0</v>
      </c>
      <c r="J572">
        <v>0</v>
      </c>
      <c r="K572">
        <v>4.6051114623481659E-2</v>
      </c>
      <c r="L572">
        <v>0</v>
      </c>
      <c r="M572">
        <v>89.920409765751188</v>
      </c>
      <c r="N572">
        <v>1.4689603627239181E-4</v>
      </c>
      <c r="O572" t="b">
        <v>1</v>
      </c>
      <c r="P572">
        <v>0</v>
      </c>
      <c r="Q572" t="b">
        <v>0</v>
      </c>
      <c r="R572">
        <v>1.4689603627239181E-4</v>
      </c>
      <c r="S572">
        <v>2.3750768446819399E-2</v>
      </c>
      <c r="T572">
        <v>0.103363344280558</v>
      </c>
      <c r="U572">
        <v>59.061407665287611</v>
      </c>
      <c r="V572">
        <v>0</v>
      </c>
      <c r="W572">
        <v>0</v>
      </c>
      <c r="X572" t="b">
        <v>0</v>
      </c>
      <c r="Y572">
        <v>650</v>
      </c>
      <c r="Z572" t="b">
        <v>1</v>
      </c>
      <c r="AA572">
        <v>13.848056644209469</v>
      </c>
      <c r="AB572">
        <v>1.498939145636651E-4</v>
      </c>
      <c r="AC572" t="b">
        <v>1</v>
      </c>
      <c r="AD572">
        <v>150</v>
      </c>
      <c r="AE572">
        <v>0</v>
      </c>
      <c r="AF572">
        <v>1</v>
      </c>
      <c r="AG572">
        <v>31.586644796426441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0.26266307179432469</v>
      </c>
      <c r="AO572">
        <v>0</v>
      </c>
      <c r="AP572">
        <v>0.24599870959317319</v>
      </c>
      <c r="AQ572">
        <v>1</v>
      </c>
      <c r="AR572">
        <v>3</v>
      </c>
      <c r="AS572">
        <v>0</v>
      </c>
      <c r="AT572">
        <v>0</v>
      </c>
      <c r="AU572">
        <v>0.24597609235708839</v>
      </c>
      <c r="AV572">
        <v>8.7225667769260384E-2</v>
      </c>
    </row>
    <row r="573" spans="1:48" x14ac:dyDescent="0.35">
      <c r="A573">
        <v>0</v>
      </c>
      <c r="B573">
        <v>-3.1029485636939911</v>
      </c>
      <c r="C573">
        <v>65.204026637886273</v>
      </c>
      <c r="D573">
        <v>0</v>
      </c>
      <c r="E573">
        <v>571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4.1012116707469348E-2</v>
      </c>
      <c r="L573">
        <v>0</v>
      </c>
      <c r="M573">
        <v>89.918460781607607</v>
      </c>
      <c r="N573">
        <v>0</v>
      </c>
      <c r="O573" t="b">
        <v>0</v>
      </c>
      <c r="P573">
        <v>0</v>
      </c>
      <c r="Q573" t="b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b">
        <v>0</v>
      </c>
      <c r="Y573">
        <v>0</v>
      </c>
      <c r="Z573" t="b">
        <v>0</v>
      </c>
      <c r="AA573">
        <v>0</v>
      </c>
      <c r="AB573">
        <v>0</v>
      </c>
      <c r="AC573" t="b">
        <v>0</v>
      </c>
      <c r="AD573">
        <v>0</v>
      </c>
      <c r="AE573">
        <v>0</v>
      </c>
      <c r="AF573">
        <v>1</v>
      </c>
      <c r="AG573">
        <v>31.586644796426441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0.26266307179432469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 x14ac:dyDescent="0.35">
      <c r="A574">
        <v>0</v>
      </c>
      <c r="B574">
        <v>-3.1029485636939911</v>
      </c>
      <c r="C574">
        <v>65.228365910394444</v>
      </c>
      <c r="D574">
        <v>0</v>
      </c>
      <c r="E574">
        <v>572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3.9483765120520993E-2</v>
      </c>
      <c r="L574">
        <v>0</v>
      </c>
      <c r="M574">
        <v>89.917229452812492</v>
      </c>
      <c r="N574">
        <v>0</v>
      </c>
      <c r="O574" t="b">
        <v>0</v>
      </c>
      <c r="P574">
        <v>0</v>
      </c>
      <c r="Q574" t="b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b">
        <v>0</v>
      </c>
      <c r="Y574">
        <v>0</v>
      </c>
      <c r="Z574" t="b">
        <v>0</v>
      </c>
      <c r="AA574">
        <v>0</v>
      </c>
      <c r="AB574">
        <v>0</v>
      </c>
      <c r="AC574" t="b">
        <v>0</v>
      </c>
      <c r="AD574">
        <v>0</v>
      </c>
      <c r="AE574">
        <v>0</v>
      </c>
      <c r="AF574">
        <v>1</v>
      </c>
      <c r="AG574">
        <v>31.586644796426441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 x14ac:dyDescent="0.35">
      <c r="A575">
        <v>0</v>
      </c>
      <c r="B575">
        <v>-3.1029485636939911</v>
      </c>
      <c r="C575">
        <v>65.34672100034237</v>
      </c>
      <c r="D575">
        <v>0</v>
      </c>
      <c r="E575">
        <v>573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3.9111064395296442E-2</v>
      </c>
      <c r="L575">
        <v>0</v>
      </c>
      <c r="M575">
        <v>89.915998124017378</v>
      </c>
      <c r="N575">
        <v>0</v>
      </c>
      <c r="O575" t="b">
        <v>0</v>
      </c>
      <c r="P575">
        <v>0</v>
      </c>
      <c r="Q575" t="b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b">
        <v>0</v>
      </c>
      <c r="Y575">
        <v>0</v>
      </c>
      <c r="Z575" t="b">
        <v>0</v>
      </c>
      <c r="AA575">
        <v>0</v>
      </c>
      <c r="AB575">
        <v>0</v>
      </c>
      <c r="AC575" t="b">
        <v>0</v>
      </c>
      <c r="AD575">
        <v>0</v>
      </c>
      <c r="AE575">
        <v>0</v>
      </c>
      <c r="AF575">
        <v>1</v>
      </c>
      <c r="AG575">
        <v>31.586644796426441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 x14ac:dyDescent="0.35">
      <c r="A576">
        <v>0</v>
      </c>
      <c r="B576">
        <v>-3.1029485636939911</v>
      </c>
      <c r="C576">
        <v>65.371060272850542</v>
      </c>
      <c r="D576">
        <v>0</v>
      </c>
      <c r="E576">
        <v>574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3.7303129817974838E-2</v>
      </c>
      <c r="L576">
        <v>0</v>
      </c>
      <c r="M576">
        <v>89.914766795222263</v>
      </c>
      <c r="N576">
        <v>0</v>
      </c>
      <c r="O576" t="b">
        <v>0</v>
      </c>
      <c r="P576">
        <v>0</v>
      </c>
      <c r="Q576" t="b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b">
        <v>0</v>
      </c>
      <c r="Y576">
        <v>0</v>
      </c>
      <c r="Z576" t="b">
        <v>0</v>
      </c>
      <c r="AA576">
        <v>0</v>
      </c>
      <c r="AB576">
        <v>0</v>
      </c>
      <c r="AC576" t="b">
        <v>0</v>
      </c>
      <c r="AD576">
        <v>0</v>
      </c>
      <c r="AE576">
        <v>0</v>
      </c>
      <c r="AF576">
        <v>1</v>
      </c>
      <c r="AG576">
        <v>31.586644796426441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 x14ac:dyDescent="0.35">
      <c r="A577">
        <v>0</v>
      </c>
      <c r="B577">
        <v>-3.1029485636939911</v>
      </c>
      <c r="C577">
        <v>65.395399545358714</v>
      </c>
      <c r="D577">
        <v>0</v>
      </c>
      <c r="E577">
        <v>575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3.7893165151453523E-2</v>
      </c>
      <c r="L577">
        <v>0</v>
      </c>
      <c r="M577">
        <v>89.913535466427149</v>
      </c>
      <c r="N577">
        <v>0</v>
      </c>
      <c r="O577" t="b">
        <v>0</v>
      </c>
      <c r="P577">
        <v>0</v>
      </c>
      <c r="Q577" t="b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b">
        <v>0</v>
      </c>
      <c r="Y577">
        <v>0</v>
      </c>
      <c r="Z577" t="b">
        <v>0</v>
      </c>
      <c r="AA577">
        <v>0</v>
      </c>
      <c r="AB577">
        <v>0</v>
      </c>
      <c r="AC577" t="b">
        <v>0</v>
      </c>
      <c r="AD577">
        <v>0</v>
      </c>
      <c r="AE577">
        <v>0</v>
      </c>
      <c r="AF577">
        <v>1</v>
      </c>
      <c r="AG577">
        <v>31.586644796426441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 x14ac:dyDescent="0.35">
      <c r="A578">
        <v>0</v>
      </c>
      <c r="B578">
        <v>-3.1029485636939911</v>
      </c>
      <c r="C578">
        <v>65.419738817866886</v>
      </c>
      <c r="D578">
        <v>0</v>
      </c>
      <c r="E578">
        <v>576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3.8342608646263487E-2</v>
      </c>
      <c r="L578">
        <v>0</v>
      </c>
      <c r="M578">
        <v>89.912304137632034</v>
      </c>
      <c r="N578">
        <v>0</v>
      </c>
      <c r="O578" t="b">
        <v>0</v>
      </c>
      <c r="P578">
        <v>0</v>
      </c>
      <c r="Q578" t="b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b">
        <v>0</v>
      </c>
      <c r="Y578">
        <v>0</v>
      </c>
      <c r="Z578" t="b">
        <v>0</v>
      </c>
      <c r="AA578">
        <v>0</v>
      </c>
      <c r="AB578">
        <v>0</v>
      </c>
      <c r="AC578" t="b">
        <v>0</v>
      </c>
      <c r="AD578">
        <v>0</v>
      </c>
      <c r="AE578">
        <v>0</v>
      </c>
      <c r="AF578">
        <v>1</v>
      </c>
      <c r="AG578">
        <v>31.586644796426441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 x14ac:dyDescent="0.35">
      <c r="A579">
        <v>0</v>
      </c>
      <c r="B579">
        <v>-3.1029485636939911</v>
      </c>
      <c r="C579">
        <v>65.444078090375058</v>
      </c>
      <c r="D579">
        <v>0</v>
      </c>
      <c r="E579">
        <v>577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2.0886004864885569E-2</v>
      </c>
      <c r="L579">
        <v>0</v>
      </c>
      <c r="M579">
        <v>89.91107280883692</v>
      </c>
      <c r="N579">
        <v>0</v>
      </c>
      <c r="O579" t="b">
        <v>0</v>
      </c>
      <c r="P579">
        <v>0</v>
      </c>
      <c r="Q579" t="b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b">
        <v>0</v>
      </c>
      <c r="Y579">
        <v>0</v>
      </c>
      <c r="Z579" t="b">
        <v>0</v>
      </c>
      <c r="AA579">
        <v>0</v>
      </c>
      <c r="AB579">
        <v>0</v>
      </c>
      <c r="AC579" t="b">
        <v>0</v>
      </c>
      <c r="AD579">
        <v>0</v>
      </c>
      <c r="AE579">
        <v>0</v>
      </c>
      <c r="AF579">
        <v>1</v>
      </c>
      <c r="AG579">
        <v>31.586644796426441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 x14ac:dyDescent="0.35">
      <c r="A580">
        <v>0</v>
      </c>
      <c r="B580">
        <v>-3.1029485636939911</v>
      </c>
      <c r="C580">
        <v>65.46841736288323</v>
      </c>
      <c r="D580">
        <v>0</v>
      </c>
      <c r="E580">
        <v>578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2.145106695471349E-2</v>
      </c>
      <c r="L580">
        <v>0</v>
      </c>
      <c r="M580">
        <v>89.909841480041806</v>
      </c>
      <c r="N580">
        <v>0</v>
      </c>
      <c r="O580" t="b">
        <v>0</v>
      </c>
      <c r="P580">
        <v>0</v>
      </c>
      <c r="Q580" t="b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b">
        <v>0</v>
      </c>
      <c r="Y580">
        <v>0</v>
      </c>
      <c r="Z580" t="b">
        <v>0</v>
      </c>
      <c r="AA580">
        <v>0</v>
      </c>
      <c r="AB580">
        <v>0</v>
      </c>
      <c r="AC580" t="b">
        <v>0</v>
      </c>
      <c r="AD580">
        <v>0</v>
      </c>
      <c r="AE580">
        <v>0</v>
      </c>
      <c r="AF580">
        <v>1</v>
      </c>
      <c r="AG580">
        <v>31.586644796426441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 x14ac:dyDescent="0.35">
      <c r="A581">
        <v>0</v>
      </c>
      <c r="B581">
        <v>-3.1029485636939911</v>
      </c>
      <c r="C581">
        <v>65.492756635391402</v>
      </c>
      <c r="D581">
        <v>0</v>
      </c>
      <c r="E581">
        <v>579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2.141074743193877E-2</v>
      </c>
      <c r="L581">
        <v>0</v>
      </c>
      <c r="M581">
        <v>89.908610151246691</v>
      </c>
      <c r="N581">
        <v>0</v>
      </c>
      <c r="O581" t="b">
        <v>0</v>
      </c>
      <c r="P581">
        <v>0</v>
      </c>
      <c r="Q581" t="b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b">
        <v>0</v>
      </c>
      <c r="Y581">
        <v>0</v>
      </c>
      <c r="Z581" t="b">
        <v>0</v>
      </c>
      <c r="AA581">
        <v>0</v>
      </c>
      <c r="AB581">
        <v>0</v>
      </c>
      <c r="AC581" t="b">
        <v>0</v>
      </c>
      <c r="AD581">
        <v>0</v>
      </c>
      <c r="AE581">
        <v>0</v>
      </c>
      <c r="AF581">
        <v>1</v>
      </c>
      <c r="AG581">
        <v>31.586644796426441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 x14ac:dyDescent="0.35">
      <c r="A582">
        <v>0</v>
      </c>
      <c r="B582">
        <v>-3.1029485636939911</v>
      </c>
      <c r="C582">
        <v>65.517095907899574</v>
      </c>
      <c r="D582">
        <v>0</v>
      </c>
      <c r="E582">
        <v>580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2.1344007481348352E-2</v>
      </c>
      <c r="L582">
        <v>0</v>
      </c>
      <c r="M582">
        <v>89.907378822451577</v>
      </c>
      <c r="N582">
        <v>0</v>
      </c>
      <c r="O582" t="b">
        <v>0</v>
      </c>
      <c r="P582">
        <v>0</v>
      </c>
      <c r="Q582" t="b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b">
        <v>0</v>
      </c>
      <c r="Y582">
        <v>0</v>
      </c>
      <c r="Z582" t="b">
        <v>0</v>
      </c>
      <c r="AA582">
        <v>0</v>
      </c>
      <c r="AB582">
        <v>0</v>
      </c>
      <c r="AC582" t="b">
        <v>0</v>
      </c>
      <c r="AD582">
        <v>0</v>
      </c>
      <c r="AE582">
        <v>0</v>
      </c>
      <c r="AF582">
        <v>1</v>
      </c>
      <c r="AG582">
        <v>31.586644796426441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 x14ac:dyDescent="0.35">
      <c r="A583">
        <v>0</v>
      </c>
      <c r="B583">
        <v>-3.1029485636939911</v>
      </c>
      <c r="C583">
        <v>65.541435180407746</v>
      </c>
      <c r="D583">
        <v>0</v>
      </c>
      <c r="E583">
        <v>581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2.4838474921835881E-2</v>
      </c>
      <c r="L583">
        <v>0</v>
      </c>
      <c r="M583">
        <v>89.906147493656462</v>
      </c>
      <c r="N583">
        <v>0</v>
      </c>
      <c r="O583" t="b">
        <v>0</v>
      </c>
      <c r="P583">
        <v>0</v>
      </c>
      <c r="Q583" t="b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b">
        <v>0</v>
      </c>
      <c r="Y583">
        <v>0</v>
      </c>
      <c r="Z583" t="b">
        <v>0</v>
      </c>
      <c r="AA583">
        <v>0</v>
      </c>
      <c r="AB583">
        <v>0</v>
      </c>
      <c r="AC583" t="b">
        <v>0</v>
      </c>
      <c r="AD583">
        <v>0</v>
      </c>
      <c r="AE583">
        <v>0</v>
      </c>
      <c r="AF583">
        <v>1</v>
      </c>
      <c r="AG583">
        <v>31.586644796426441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 x14ac:dyDescent="0.35">
      <c r="A584">
        <v>0</v>
      </c>
      <c r="B584">
        <v>-3.1029485636939911</v>
      </c>
      <c r="C584">
        <v>65.565774452915917</v>
      </c>
      <c r="D584">
        <v>0</v>
      </c>
      <c r="E584">
        <v>582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2.474284254333442E-2</v>
      </c>
      <c r="L584">
        <v>0</v>
      </c>
      <c r="M584">
        <v>89.904916164861348</v>
      </c>
      <c r="N584">
        <v>0</v>
      </c>
      <c r="O584" t="b">
        <v>0</v>
      </c>
      <c r="P584">
        <v>0</v>
      </c>
      <c r="Q584" t="b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b">
        <v>0</v>
      </c>
      <c r="Y584">
        <v>0</v>
      </c>
      <c r="Z584" t="b">
        <v>0</v>
      </c>
      <c r="AA584">
        <v>0</v>
      </c>
      <c r="AB584">
        <v>0</v>
      </c>
      <c r="AC584" t="b">
        <v>0</v>
      </c>
      <c r="AD584">
        <v>0</v>
      </c>
      <c r="AE584">
        <v>0</v>
      </c>
      <c r="AF584">
        <v>1</v>
      </c>
      <c r="AG584">
        <v>31.586644796426441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 x14ac:dyDescent="0.35">
      <c r="A585">
        <v>0</v>
      </c>
      <c r="B585">
        <v>-3.1029485636939911</v>
      </c>
      <c r="C585">
        <v>65.590113725424089</v>
      </c>
      <c r="D585">
        <v>0</v>
      </c>
      <c r="E585">
        <v>583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2.4731005080837531E-2</v>
      </c>
      <c r="L585">
        <v>0</v>
      </c>
      <c r="M585">
        <v>89.903684836066233</v>
      </c>
      <c r="N585">
        <v>0</v>
      </c>
      <c r="O585" t="b">
        <v>0</v>
      </c>
      <c r="P585">
        <v>0</v>
      </c>
      <c r="Q585" t="b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b">
        <v>0</v>
      </c>
      <c r="Y585">
        <v>0</v>
      </c>
      <c r="Z585" t="b">
        <v>0</v>
      </c>
      <c r="AA585">
        <v>0</v>
      </c>
      <c r="AB585">
        <v>0</v>
      </c>
      <c r="AC585" t="b">
        <v>0</v>
      </c>
      <c r="AD585">
        <v>0</v>
      </c>
      <c r="AE585">
        <v>0</v>
      </c>
      <c r="AF585">
        <v>1</v>
      </c>
      <c r="AG585">
        <v>31.586644796426441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 x14ac:dyDescent="0.35">
      <c r="A586">
        <v>0</v>
      </c>
      <c r="B586">
        <v>-3.1029485636939911</v>
      </c>
      <c r="C586">
        <v>65.614452997932261</v>
      </c>
      <c r="D586">
        <v>0</v>
      </c>
      <c r="E586">
        <v>584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2.473100508083759E-2</v>
      </c>
      <c r="L586">
        <v>0</v>
      </c>
      <c r="M586">
        <v>89.902453507271119</v>
      </c>
      <c r="N586">
        <v>0</v>
      </c>
      <c r="O586" t="b">
        <v>0</v>
      </c>
      <c r="P586">
        <v>0</v>
      </c>
      <c r="Q586" t="b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b">
        <v>0</v>
      </c>
      <c r="Y586">
        <v>0</v>
      </c>
      <c r="Z586" t="b">
        <v>0</v>
      </c>
      <c r="AA586">
        <v>0</v>
      </c>
      <c r="AB586">
        <v>0</v>
      </c>
      <c r="AC586" t="b">
        <v>0</v>
      </c>
      <c r="AD586">
        <v>0</v>
      </c>
      <c r="AE586">
        <v>0</v>
      </c>
      <c r="AF586">
        <v>1</v>
      </c>
      <c r="AG586">
        <v>31.586644796426441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 x14ac:dyDescent="0.35">
      <c r="A587">
        <v>0</v>
      </c>
      <c r="B587">
        <v>-3.1029485636939911</v>
      </c>
      <c r="C587">
        <v>65.638792270440433</v>
      </c>
      <c r="D587">
        <v>0</v>
      </c>
      <c r="E587">
        <v>585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2.4339272508171032E-2</v>
      </c>
      <c r="L587">
        <v>0</v>
      </c>
      <c r="M587">
        <v>89.901222178476004</v>
      </c>
      <c r="N587">
        <v>0</v>
      </c>
      <c r="O587" t="b">
        <v>0</v>
      </c>
      <c r="P587">
        <v>0</v>
      </c>
      <c r="Q587" t="b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b">
        <v>0</v>
      </c>
      <c r="Y587">
        <v>0</v>
      </c>
      <c r="Z587" t="b">
        <v>0</v>
      </c>
      <c r="AA587">
        <v>0</v>
      </c>
      <c r="AB587">
        <v>0</v>
      </c>
      <c r="AC587" t="b">
        <v>0</v>
      </c>
      <c r="AD587">
        <v>0</v>
      </c>
      <c r="AE587">
        <v>0</v>
      </c>
      <c r="AF587">
        <v>1</v>
      </c>
      <c r="AG587">
        <v>31.586644796426441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 x14ac:dyDescent="0.35">
      <c r="A588">
        <v>0</v>
      </c>
      <c r="B588">
        <v>-3.1029485636939911</v>
      </c>
      <c r="C588">
        <v>65.663131542948605</v>
      </c>
      <c r="D588">
        <v>0</v>
      </c>
      <c r="E588">
        <v>586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2.4339272508172419E-2</v>
      </c>
      <c r="L588">
        <v>0</v>
      </c>
      <c r="M588">
        <v>89.89999084968089</v>
      </c>
      <c r="N588">
        <v>0</v>
      </c>
      <c r="O588" t="b">
        <v>0</v>
      </c>
      <c r="P588">
        <v>0</v>
      </c>
      <c r="Q588" t="b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b">
        <v>0</v>
      </c>
      <c r="Y588">
        <v>0</v>
      </c>
      <c r="Z588" t="b">
        <v>0</v>
      </c>
      <c r="AA588">
        <v>0</v>
      </c>
      <c r="AB588">
        <v>0</v>
      </c>
      <c r="AC588" t="b">
        <v>0</v>
      </c>
      <c r="AD588">
        <v>0</v>
      </c>
      <c r="AE588">
        <v>0</v>
      </c>
      <c r="AF588">
        <v>1</v>
      </c>
      <c r="AG588">
        <v>31.586644796426441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 x14ac:dyDescent="0.35">
      <c r="A589">
        <v>0</v>
      </c>
      <c r="B589">
        <v>-3.1029485636939911</v>
      </c>
      <c r="C589">
        <v>65.687470815456777</v>
      </c>
      <c r="D589">
        <v>0</v>
      </c>
      <c r="E589">
        <v>587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2.4339272508172471E-2</v>
      </c>
      <c r="L589">
        <v>0</v>
      </c>
      <c r="M589">
        <v>89.898759520885775</v>
      </c>
      <c r="N589">
        <v>0</v>
      </c>
      <c r="O589" t="b">
        <v>0</v>
      </c>
      <c r="P589">
        <v>0</v>
      </c>
      <c r="Q589" t="b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b">
        <v>0</v>
      </c>
      <c r="Y589">
        <v>0</v>
      </c>
      <c r="Z589" t="b">
        <v>0</v>
      </c>
      <c r="AA589">
        <v>0</v>
      </c>
      <c r="AB589">
        <v>0</v>
      </c>
      <c r="AC589" t="b">
        <v>0</v>
      </c>
      <c r="AD589">
        <v>0</v>
      </c>
      <c r="AE589">
        <v>0</v>
      </c>
      <c r="AF589">
        <v>1</v>
      </c>
      <c r="AG589">
        <v>31.586644796426441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 x14ac:dyDescent="0.35">
      <c r="A590">
        <v>0</v>
      </c>
      <c r="B590">
        <v>-3.1029485636939911</v>
      </c>
      <c r="C590">
        <v>65.711810087964949</v>
      </c>
      <c r="D590">
        <v>0</v>
      </c>
      <c r="E590">
        <v>588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2.4339272508172031E-2</v>
      </c>
      <c r="L590">
        <v>0</v>
      </c>
      <c r="M590">
        <v>89.897528192090661</v>
      </c>
      <c r="N590">
        <v>0</v>
      </c>
      <c r="O590" t="b">
        <v>0</v>
      </c>
      <c r="P590">
        <v>0</v>
      </c>
      <c r="Q590" t="b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b">
        <v>0</v>
      </c>
      <c r="Y590">
        <v>0</v>
      </c>
      <c r="Z590" t="b">
        <v>0</v>
      </c>
      <c r="AA590">
        <v>0</v>
      </c>
      <c r="AB590">
        <v>0</v>
      </c>
      <c r="AC590" t="b">
        <v>0</v>
      </c>
      <c r="AD590">
        <v>0</v>
      </c>
      <c r="AE590">
        <v>0</v>
      </c>
      <c r="AF590">
        <v>1</v>
      </c>
      <c r="AG590">
        <v>31.586644796426441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 x14ac:dyDescent="0.35">
      <c r="A591">
        <v>0</v>
      </c>
      <c r="B591">
        <v>-3.1029485636939911</v>
      </c>
      <c r="C591">
        <v>65.736149360473121</v>
      </c>
      <c r="D591">
        <v>0</v>
      </c>
      <c r="E591">
        <v>589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2.4365329566811259E-2</v>
      </c>
      <c r="L591">
        <v>0</v>
      </c>
      <c r="M591">
        <v>89.896296863295547</v>
      </c>
      <c r="N591">
        <v>0</v>
      </c>
      <c r="O591" t="b">
        <v>0</v>
      </c>
      <c r="P591">
        <v>0</v>
      </c>
      <c r="Q591" t="b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b">
        <v>0</v>
      </c>
      <c r="Y591">
        <v>0</v>
      </c>
      <c r="Z591" t="b">
        <v>0</v>
      </c>
      <c r="AA591">
        <v>0</v>
      </c>
      <c r="AB591">
        <v>0</v>
      </c>
      <c r="AC591" t="b">
        <v>0</v>
      </c>
      <c r="AD591">
        <v>0</v>
      </c>
      <c r="AE591">
        <v>0</v>
      </c>
      <c r="AF591">
        <v>1</v>
      </c>
      <c r="AG591">
        <v>31.586644796426441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 x14ac:dyDescent="0.35">
      <c r="A592">
        <v>0</v>
      </c>
      <c r="B592">
        <v>-3.1029485636939911</v>
      </c>
      <c r="C592">
        <v>65.760488632981293</v>
      </c>
      <c r="D592">
        <v>0</v>
      </c>
      <c r="E592">
        <v>590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2.4460961945312169E-2</v>
      </c>
      <c r="L592">
        <v>0</v>
      </c>
      <c r="M592">
        <v>89.895065534500432</v>
      </c>
      <c r="N592">
        <v>0</v>
      </c>
      <c r="O592" t="b">
        <v>0</v>
      </c>
      <c r="P592">
        <v>0</v>
      </c>
      <c r="Q592" t="b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b">
        <v>0</v>
      </c>
      <c r="Y592">
        <v>0</v>
      </c>
      <c r="Z592" t="b">
        <v>0</v>
      </c>
      <c r="AA592">
        <v>0</v>
      </c>
      <c r="AB592">
        <v>0</v>
      </c>
      <c r="AC592" t="b">
        <v>0</v>
      </c>
      <c r="AD592">
        <v>0</v>
      </c>
      <c r="AE592">
        <v>0</v>
      </c>
      <c r="AF592">
        <v>1</v>
      </c>
      <c r="AG592">
        <v>31.586644796426441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35">
      <c r="A593">
        <v>0</v>
      </c>
      <c r="B593">
        <v>-3.1029485636939911</v>
      </c>
      <c r="C593">
        <v>65.784827905489465</v>
      </c>
      <c r="D593">
        <v>0</v>
      </c>
      <c r="E593">
        <v>591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2.450364894231882E-2</v>
      </c>
      <c r="L593">
        <v>0</v>
      </c>
      <c r="M593">
        <v>89.893834205705318</v>
      </c>
      <c r="N593">
        <v>0</v>
      </c>
      <c r="O593" t="b">
        <v>0</v>
      </c>
      <c r="P593">
        <v>0</v>
      </c>
      <c r="Q593" t="b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b">
        <v>0</v>
      </c>
      <c r="Y593">
        <v>0</v>
      </c>
      <c r="Z593" t="b">
        <v>0</v>
      </c>
      <c r="AA593">
        <v>0</v>
      </c>
      <c r="AB593">
        <v>0</v>
      </c>
      <c r="AC593" t="b">
        <v>0</v>
      </c>
      <c r="AD593">
        <v>0</v>
      </c>
      <c r="AE593">
        <v>0</v>
      </c>
      <c r="AF593">
        <v>1</v>
      </c>
      <c r="AG593">
        <v>31.586644796426441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x14ac:dyDescent="0.35">
      <c r="A594">
        <v>0</v>
      </c>
      <c r="B594">
        <v>-3.1029485636939911</v>
      </c>
      <c r="C594">
        <v>65.809167177997637</v>
      </c>
      <c r="D594">
        <v>0</v>
      </c>
      <c r="E594">
        <v>592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2.440785725462186E-2</v>
      </c>
      <c r="L594">
        <v>0</v>
      </c>
      <c r="M594">
        <v>89.892602876910203</v>
      </c>
      <c r="N594">
        <v>0</v>
      </c>
      <c r="O594" t="b">
        <v>0</v>
      </c>
      <c r="P594">
        <v>0</v>
      </c>
      <c r="Q594" t="b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b">
        <v>0</v>
      </c>
      <c r="Y594">
        <v>0</v>
      </c>
      <c r="Z594" t="b">
        <v>0</v>
      </c>
      <c r="AA594">
        <v>0</v>
      </c>
      <c r="AB594">
        <v>0</v>
      </c>
      <c r="AC594" t="b">
        <v>0</v>
      </c>
      <c r="AD594">
        <v>0</v>
      </c>
      <c r="AE594">
        <v>0</v>
      </c>
      <c r="AF594">
        <v>1</v>
      </c>
      <c r="AG594">
        <v>31.586644796426441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 x14ac:dyDescent="0.35">
      <c r="A595">
        <v>0</v>
      </c>
      <c r="B595">
        <v>-3.1029485636939911</v>
      </c>
      <c r="C595">
        <v>65.833506450505809</v>
      </c>
      <c r="D595">
        <v>0</v>
      </c>
      <c r="E595">
        <v>593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2.3920940039216691E-2</v>
      </c>
      <c r="L595">
        <v>0</v>
      </c>
      <c r="M595">
        <v>89.891371548115089</v>
      </c>
      <c r="N595">
        <v>0</v>
      </c>
      <c r="O595" t="b">
        <v>0</v>
      </c>
      <c r="P595">
        <v>0</v>
      </c>
      <c r="Q595" t="b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b">
        <v>0</v>
      </c>
      <c r="Y595">
        <v>0</v>
      </c>
      <c r="Z595" t="b">
        <v>0</v>
      </c>
      <c r="AA595">
        <v>0</v>
      </c>
      <c r="AB595">
        <v>0</v>
      </c>
      <c r="AC595" t="b">
        <v>0</v>
      </c>
      <c r="AD595">
        <v>0</v>
      </c>
      <c r="AE595">
        <v>0</v>
      </c>
      <c r="AF595">
        <v>1</v>
      </c>
      <c r="AG595">
        <v>31.586644796426441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 x14ac:dyDescent="0.35">
      <c r="A596">
        <v>0</v>
      </c>
      <c r="B596">
        <v>-3.1029485636939911</v>
      </c>
      <c r="C596">
        <v>65.85784572301398</v>
      </c>
      <c r="D596">
        <v>0</v>
      </c>
      <c r="E596">
        <v>594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2.2950653525446781E-2</v>
      </c>
      <c r="L596">
        <v>0</v>
      </c>
      <c r="M596">
        <v>89.890140219319974</v>
      </c>
      <c r="N596">
        <v>0</v>
      </c>
      <c r="O596" t="b">
        <v>0</v>
      </c>
      <c r="P596">
        <v>0</v>
      </c>
      <c r="Q596" t="b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b">
        <v>0</v>
      </c>
      <c r="Y596">
        <v>0</v>
      </c>
      <c r="Z596" t="b">
        <v>0</v>
      </c>
      <c r="AA596">
        <v>0</v>
      </c>
      <c r="AB596">
        <v>0</v>
      </c>
      <c r="AC596" t="b">
        <v>0</v>
      </c>
      <c r="AD596">
        <v>0</v>
      </c>
      <c r="AE596">
        <v>0</v>
      </c>
      <c r="AF596">
        <v>1</v>
      </c>
      <c r="AG596">
        <v>31.586644796426441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 x14ac:dyDescent="0.35">
      <c r="A597">
        <v>0</v>
      </c>
      <c r="B597">
        <v>-3.1029485636939911</v>
      </c>
      <c r="C597">
        <v>65.882184995522152</v>
      </c>
      <c r="D597">
        <v>0</v>
      </c>
      <c r="E597">
        <v>595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2.2459309575070589E-2</v>
      </c>
      <c r="L597">
        <v>0</v>
      </c>
      <c r="M597">
        <v>89.88890889052486</v>
      </c>
      <c r="N597">
        <v>0</v>
      </c>
      <c r="O597" t="b">
        <v>0</v>
      </c>
      <c r="P597">
        <v>0</v>
      </c>
      <c r="Q597" t="b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b">
        <v>0</v>
      </c>
      <c r="Y597">
        <v>0</v>
      </c>
      <c r="Z597" t="b">
        <v>0</v>
      </c>
      <c r="AA597">
        <v>0</v>
      </c>
      <c r="AB597">
        <v>0</v>
      </c>
      <c r="AC597" t="b">
        <v>0</v>
      </c>
      <c r="AD597">
        <v>0</v>
      </c>
      <c r="AE597">
        <v>0</v>
      </c>
      <c r="AF597">
        <v>1</v>
      </c>
      <c r="AG597">
        <v>31.586644796426441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 x14ac:dyDescent="0.35">
      <c r="A598">
        <v>0</v>
      </c>
      <c r="B598">
        <v>-3.1029485636939911</v>
      </c>
      <c r="C598">
        <v>65.906524268030324</v>
      </c>
      <c r="D598">
        <v>0</v>
      </c>
      <c r="E598">
        <v>596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2.335710484245412E-2</v>
      </c>
      <c r="L598">
        <v>0</v>
      </c>
      <c r="M598">
        <v>89.887677561729745</v>
      </c>
      <c r="N598">
        <v>0</v>
      </c>
      <c r="O598" t="b">
        <v>0</v>
      </c>
      <c r="P598">
        <v>0</v>
      </c>
      <c r="Q598" t="b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b">
        <v>0</v>
      </c>
      <c r="Y598">
        <v>0</v>
      </c>
      <c r="Z598" t="b">
        <v>0</v>
      </c>
      <c r="AA598">
        <v>0</v>
      </c>
      <c r="AB598">
        <v>0</v>
      </c>
      <c r="AC598" t="b">
        <v>0</v>
      </c>
      <c r="AD598">
        <v>0</v>
      </c>
      <c r="AE598">
        <v>0</v>
      </c>
      <c r="AF598">
        <v>1</v>
      </c>
      <c r="AG598">
        <v>31.586644796426441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 x14ac:dyDescent="0.35">
      <c r="A599">
        <v>0</v>
      </c>
      <c r="B599">
        <v>-3.1029485636939911</v>
      </c>
      <c r="C599">
        <v>65.930863540538496</v>
      </c>
      <c r="D599">
        <v>0</v>
      </c>
      <c r="E599">
        <v>597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2.6888112162282981E-2</v>
      </c>
      <c r="L599">
        <v>0</v>
      </c>
      <c r="M599">
        <v>89.886446232934631</v>
      </c>
      <c r="N599">
        <v>0</v>
      </c>
      <c r="O599" t="b">
        <v>0</v>
      </c>
      <c r="P599">
        <v>0</v>
      </c>
      <c r="Q599" t="b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b">
        <v>0</v>
      </c>
      <c r="Y599">
        <v>0</v>
      </c>
      <c r="Z599" t="b">
        <v>0</v>
      </c>
      <c r="AA599">
        <v>0</v>
      </c>
      <c r="AB599">
        <v>0</v>
      </c>
      <c r="AC599" t="b">
        <v>0</v>
      </c>
      <c r="AD599">
        <v>0</v>
      </c>
      <c r="AE599">
        <v>0</v>
      </c>
      <c r="AF599">
        <v>1</v>
      </c>
      <c r="AG599">
        <v>31.586644796426441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 x14ac:dyDescent="0.35">
      <c r="A600">
        <v>0</v>
      </c>
      <c r="B600">
        <v>-3.1029485636939911</v>
      </c>
      <c r="C600">
        <v>65.955202813046668</v>
      </c>
      <c r="D600">
        <v>0</v>
      </c>
      <c r="E600">
        <v>598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3.2700313052665131E-2</v>
      </c>
      <c r="L600">
        <v>0</v>
      </c>
      <c r="M600">
        <v>89.885214904139517</v>
      </c>
      <c r="N600">
        <v>0</v>
      </c>
      <c r="O600" t="b">
        <v>0</v>
      </c>
      <c r="P600">
        <v>0</v>
      </c>
      <c r="Q600" t="b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b">
        <v>0</v>
      </c>
      <c r="Y600">
        <v>0</v>
      </c>
      <c r="Z600" t="b">
        <v>0</v>
      </c>
      <c r="AA600">
        <v>0</v>
      </c>
      <c r="AB600">
        <v>0</v>
      </c>
      <c r="AC600" t="b">
        <v>0</v>
      </c>
      <c r="AD600">
        <v>0</v>
      </c>
      <c r="AE600">
        <v>0</v>
      </c>
      <c r="AF600">
        <v>1</v>
      </c>
      <c r="AG600">
        <v>31.586644796426441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x14ac:dyDescent="0.35">
      <c r="A601">
        <v>0</v>
      </c>
      <c r="B601">
        <v>-3.1029485636939911</v>
      </c>
      <c r="C601">
        <v>65.97954208555484</v>
      </c>
      <c r="D601">
        <v>0</v>
      </c>
      <c r="E601">
        <v>599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3.6158222949277792E-2</v>
      </c>
      <c r="L601">
        <v>0</v>
      </c>
      <c r="M601">
        <v>89.883983575344402</v>
      </c>
      <c r="N601">
        <v>0</v>
      </c>
      <c r="O601" t="b">
        <v>0</v>
      </c>
      <c r="P601">
        <v>0</v>
      </c>
      <c r="Q601" t="b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b">
        <v>0</v>
      </c>
      <c r="Y601">
        <v>0</v>
      </c>
      <c r="Z601" t="b">
        <v>0</v>
      </c>
      <c r="AA601">
        <v>0</v>
      </c>
      <c r="AB601">
        <v>0</v>
      </c>
      <c r="AC601" t="b">
        <v>0</v>
      </c>
      <c r="AD601">
        <v>0</v>
      </c>
      <c r="AE601">
        <v>0</v>
      </c>
      <c r="AF601">
        <v>1</v>
      </c>
      <c r="AG601">
        <v>31.586644796426441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 x14ac:dyDescent="0.35">
      <c r="A602">
        <v>0</v>
      </c>
      <c r="B602">
        <v>-3.1029485636939911</v>
      </c>
      <c r="C602">
        <v>66.003881358063012</v>
      </c>
      <c r="D602">
        <v>0</v>
      </c>
      <c r="E602">
        <v>600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3.163426989235163E-2</v>
      </c>
      <c r="L602">
        <v>0</v>
      </c>
      <c r="M602">
        <v>89.882752246549288</v>
      </c>
      <c r="N602">
        <v>0</v>
      </c>
      <c r="O602" t="b">
        <v>0</v>
      </c>
      <c r="P602">
        <v>0</v>
      </c>
      <c r="Q602" t="b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b">
        <v>0</v>
      </c>
      <c r="Y602">
        <v>0</v>
      </c>
      <c r="Z602" t="b">
        <v>0</v>
      </c>
      <c r="AA602">
        <v>0</v>
      </c>
      <c r="AB602">
        <v>0</v>
      </c>
      <c r="AC602" t="b">
        <v>0</v>
      </c>
      <c r="AD602">
        <v>0</v>
      </c>
      <c r="AE602">
        <v>0</v>
      </c>
      <c r="AF602">
        <v>1</v>
      </c>
      <c r="AG602">
        <v>31.586644796426441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 x14ac:dyDescent="0.35">
      <c r="A603">
        <v>0</v>
      </c>
      <c r="B603">
        <v>-3.1029485636939911</v>
      </c>
      <c r="C603">
        <v>66.034474324644592</v>
      </c>
      <c r="D603">
        <v>0</v>
      </c>
      <c r="E603">
        <v>601</v>
      </c>
      <c r="F603">
        <v>0</v>
      </c>
      <c r="G603">
        <v>1.9234681924293982E-2</v>
      </c>
      <c r="H603">
        <v>0</v>
      </c>
      <c r="I603">
        <v>0</v>
      </c>
      <c r="J603">
        <v>0</v>
      </c>
      <c r="K603">
        <v>2.006207628592022E-2</v>
      </c>
      <c r="L603">
        <v>0</v>
      </c>
      <c r="M603">
        <v>89.881520917754173</v>
      </c>
      <c r="N603">
        <v>0</v>
      </c>
      <c r="O603" t="b">
        <v>0</v>
      </c>
      <c r="P603">
        <v>0</v>
      </c>
      <c r="Q603" t="b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b">
        <v>0</v>
      </c>
      <c r="Y603">
        <v>0</v>
      </c>
      <c r="Z603" t="b">
        <v>0</v>
      </c>
      <c r="AA603">
        <v>0</v>
      </c>
      <c r="AB603">
        <v>0</v>
      </c>
      <c r="AC603" t="b">
        <v>0</v>
      </c>
      <c r="AD603">
        <v>0</v>
      </c>
      <c r="AE603">
        <v>0</v>
      </c>
      <c r="AF603">
        <v>1</v>
      </c>
      <c r="AG603">
        <v>31.586644796426441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0.26266307179432469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 x14ac:dyDescent="0.35">
      <c r="A604">
        <v>0</v>
      </c>
      <c r="B604">
        <v>-6.7199315199413396</v>
      </c>
      <c r="C604">
        <v>66.081765367993086</v>
      </c>
      <c r="D604">
        <v>800</v>
      </c>
      <c r="E604">
        <v>602</v>
      </c>
      <c r="F604">
        <v>0.26020130990073093</v>
      </c>
      <c r="G604">
        <v>0.14504961470838409</v>
      </c>
      <c r="H604">
        <v>0</v>
      </c>
      <c r="I604">
        <v>0</v>
      </c>
      <c r="J604">
        <v>0</v>
      </c>
      <c r="K604">
        <v>1.0665457614540351E-2</v>
      </c>
      <c r="L604">
        <v>0</v>
      </c>
      <c r="M604">
        <v>89.879571933610592</v>
      </c>
      <c r="N604">
        <v>3.6303536282292333E-2</v>
      </c>
      <c r="O604" t="b">
        <v>1</v>
      </c>
      <c r="P604">
        <v>0</v>
      </c>
      <c r="Q604" t="b">
        <v>0</v>
      </c>
      <c r="R604">
        <v>3.6303536282292333E-2</v>
      </c>
      <c r="S604">
        <v>1.955256122270419</v>
      </c>
      <c r="T604">
        <v>8.5092746441208629</v>
      </c>
      <c r="U604">
        <v>177.30323465757269</v>
      </c>
      <c r="V604">
        <v>0</v>
      </c>
      <c r="W604">
        <v>0</v>
      </c>
      <c r="X604" t="b">
        <v>0</v>
      </c>
      <c r="Y604">
        <v>650</v>
      </c>
      <c r="Z604" t="b">
        <v>1</v>
      </c>
      <c r="AA604">
        <v>41.572074452649652</v>
      </c>
      <c r="AB604">
        <v>3.7044424777849312E-2</v>
      </c>
      <c r="AC604" t="b">
        <v>1</v>
      </c>
      <c r="AD604">
        <v>150</v>
      </c>
      <c r="AE604">
        <v>0</v>
      </c>
      <c r="AF604">
        <v>1</v>
      </c>
      <c r="AG604">
        <v>31.586644796426441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0.26266307179432469</v>
      </c>
      <c r="AO604">
        <v>0</v>
      </c>
      <c r="AP604">
        <v>0.24625182390496661</v>
      </c>
      <c r="AQ604">
        <v>1</v>
      </c>
      <c r="AR604">
        <v>3</v>
      </c>
      <c r="AS604">
        <v>0</v>
      </c>
      <c r="AT604">
        <v>0</v>
      </c>
      <c r="AU604">
        <v>0.2448935528943034</v>
      </c>
      <c r="AV604">
        <v>8.6841788073379542E-2</v>
      </c>
    </row>
    <row r="605" spans="1:48" x14ac:dyDescent="0.35">
      <c r="A605">
        <v>0</v>
      </c>
      <c r="B605">
        <v>-6.7199315199413396</v>
      </c>
      <c r="C605">
        <v>66.116349519782943</v>
      </c>
      <c r="D605">
        <v>800</v>
      </c>
      <c r="E605">
        <v>603</v>
      </c>
      <c r="F605">
        <v>1.4369156837463379</v>
      </c>
      <c r="G605">
        <v>0.59799659569745089</v>
      </c>
      <c r="H605">
        <v>0</v>
      </c>
      <c r="I605">
        <v>0</v>
      </c>
      <c r="J605">
        <v>0</v>
      </c>
      <c r="K605">
        <v>9.9885676922245592E-4</v>
      </c>
      <c r="L605">
        <v>0</v>
      </c>
      <c r="M605">
        <v>89.876905294118558</v>
      </c>
      <c r="N605">
        <v>0.54971322338489015</v>
      </c>
      <c r="O605" t="b">
        <v>1</v>
      </c>
      <c r="P605">
        <v>0</v>
      </c>
      <c r="Q605" t="b">
        <v>0</v>
      </c>
      <c r="R605">
        <v>0.54971322338489015</v>
      </c>
      <c r="S605">
        <v>10.79755589586876</v>
      </c>
      <c r="T605">
        <v>46.990963258820848</v>
      </c>
      <c r="U605">
        <v>486.16322598427388</v>
      </c>
      <c r="V605">
        <v>1</v>
      </c>
      <c r="W605">
        <v>171.1410881886255</v>
      </c>
      <c r="X605" t="b">
        <v>1</v>
      </c>
      <c r="Y605">
        <v>650</v>
      </c>
      <c r="Z605" t="b">
        <v>0</v>
      </c>
      <c r="AA605">
        <v>113.9901021309165</v>
      </c>
      <c r="AB605">
        <v>0.56093186059682665</v>
      </c>
      <c r="AC605" t="b">
        <v>0</v>
      </c>
      <c r="AD605">
        <v>0</v>
      </c>
      <c r="AE605">
        <v>150</v>
      </c>
      <c r="AF605">
        <v>0.9016743237554079</v>
      </c>
      <c r="AG605">
        <v>31.586644796426441</v>
      </c>
      <c r="AH605">
        <v>34.711829066945789</v>
      </c>
      <c r="AI605">
        <v>0.62210029255417443</v>
      </c>
      <c r="AJ605">
        <v>3.4130640666941301</v>
      </c>
      <c r="AK605">
        <v>1.7323028629531001</v>
      </c>
      <c r="AL605">
        <v>0</v>
      </c>
      <c r="AM605">
        <v>0</v>
      </c>
      <c r="AN605">
        <v>1.7323028629531001</v>
      </c>
      <c r="AO605">
        <v>0</v>
      </c>
      <c r="AP605">
        <v>0.50522748937577677</v>
      </c>
      <c r="AQ605">
        <v>1</v>
      </c>
      <c r="AR605">
        <v>3</v>
      </c>
      <c r="AS605">
        <v>0</v>
      </c>
      <c r="AT605">
        <v>0</v>
      </c>
      <c r="AU605">
        <v>0.50246265798622647</v>
      </c>
      <c r="AV605">
        <v>0.17817845812568089</v>
      </c>
    </row>
    <row r="606" spans="1:48" x14ac:dyDescent="0.35">
      <c r="A606">
        <v>0</v>
      </c>
      <c r="B606">
        <v>-6.7199315199413396</v>
      </c>
      <c r="C606">
        <v>66.117698787243839</v>
      </c>
      <c r="D606">
        <v>800</v>
      </c>
      <c r="E606">
        <v>604</v>
      </c>
      <c r="F606">
        <v>4.6611763715744017</v>
      </c>
      <c r="G606">
        <v>1.130443220563206</v>
      </c>
      <c r="H606">
        <v>0</v>
      </c>
      <c r="I606">
        <v>0</v>
      </c>
      <c r="J606">
        <v>0</v>
      </c>
      <c r="K606">
        <v>2.021999808177966E-3</v>
      </c>
      <c r="L606">
        <v>0</v>
      </c>
      <c r="M606">
        <v>89.874238654626524</v>
      </c>
      <c r="N606">
        <v>3.118012240154771</v>
      </c>
      <c r="O606" t="b">
        <v>1</v>
      </c>
      <c r="P606">
        <v>0</v>
      </c>
      <c r="Q606" t="b">
        <v>0</v>
      </c>
      <c r="R606">
        <v>3.118012240154771</v>
      </c>
      <c r="S606">
        <v>35.025932963135567</v>
      </c>
      <c r="T606">
        <v>152.432860255566</v>
      </c>
      <c r="U606">
        <v>850.07938745950423</v>
      </c>
      <c r="V606">
        <v>1</v>
      </c>
      <c r="W606">
        <v>555.16047705077131</v>
      </c>
      <c r="X606" t="b">
        <v>0</v>
      </c>
      <c r="Y606">
        <v>650</v>
      </c>
      <c r="Z606" t="b">
        <v>0</v>
      </c>
      <c r="AA606">
        <v>199.31708326912889</v>
      </c>
      <c r="AB606">
        <v>3.1816451430150718</v>
      </c>
      <c r="AC606" t="b">
        <v>0</v>
      </c>
      <c r="AD606">
        <v>0</v>
      </c>
      <c r="AE606">
        <v>150</v>
      </c>
      <c r="AF606">
        <v>0.91677915354145945</v>
      </c>
      <c r="AG606">
        <v>31.588379860003421</v>
      </c>
      <c r="AH606">
        <v>59.695260590695383</v>
      </c>
      <c r="AI606">
        <v>3.4704597401943311</v>
      </c>
      <c r="AJ606">
        <v>4.9678901159208166</v>
      </c>
      <c r="AK606">
        <v>4.2305503238195401</v>
      </c>
      <c r="AL606">
        <v>0</v>
      </c>
      <c r="AM606">
        <v>0</v>
      </c>
      <c r="AN606">
        <v>4.2579707032629486</v>
      </c>
      <c r="AO606">
        <v>0</v>
      </c>
      <c r="AP606">
        <v>0.97127292839680657</v>
      </c>
      <c r="AQ606">
        <v>1</v>
      </c>
      <c r="AR606">
        <v>3</v>
      </c>
      <c r="AS606">
        <v>0</v>
      </c>
      <c r="AT606">
        <v>0</v>
      </c>
      <c r="AU606">
        <v>0.96598139681903472</v>
      </c>
      <c r="AV606">
        <v>0.34254699951856971</v>
      </c>
    </row>
    <row r="607" spans="1:48" x14ac:dyDescent="0.35">
      <c r="A607">
        <v>0</v>
      </c>
      <c r="B607">
        <v>-6.7199315199413396</v>
      </c>
      <c r="C607">
        <v>66.081461174715074</v>
      </c>
      <c r="D607">
        <v>1058.4801563166779</v>
      </c>
      <c r="E607">
        <v>605</v>
      </c>
      <c r="F607">
        <v>8.8870928287506104</v>
      </c>
      <c r="G607">
        <v>1.0887114762199519</v>
      </c>
      <c r="H607">
        <v>0</v>
      </c>
      <c r="I607">
        <v>0</v>
      </c>
      <c r="J607">
        <v>0</v>
      </c>
      <c r="K607">
        <v>-1.079660787446368E-4</v>
      </c>
      <c r="L607">
        <v>0</v>
      </c>
      <c r="M607">
        <v>89.87157201513449</v>
      </c>
      <c r="N607">
        <v>5.7615865530618944</v>
      </c>
      <c r="O607" t="b">
        <v>1</v>
      </c>
      <c r="P607">
        <v>0</v>
      </c>
      <c r="Q607" t="b">
        <v>0</v>
      </c>
      <c r="R607">
        <v>5.7615865530618944</v>
      </c>
      <c r="S607">
        <v>66.781149830604107</v>
      </c>
      <c r="T607">
        <v>290.6315640627891</v>
      </c>
      <c r="U607">
        <v>823.87169040749075</v>
      </c>
      <c r="V607">
        <v>1</v>
      </c>
      <c r="W607">
        <v>1058.4801563166779</v>
      </c>
      <c r="X607" t="b">
        <v>0</v>
      </c>
      <c r="Y607">
        <v>1058.4801563166779</v>
      </c>
      <c r="Z607" t="b">
        <v>0</v>
      </c>
      <c r="AA607">
        <v>193.17219631778269</v>
      </c>
      <c r="AB607">
        <v>5.8791699521039744</v>
      </c>
      <c r="AC607" t="b">
        <v>0</v>
      </c>
      <c r="AD607">
        <v>0</v>
      </c>
      <c r="AE607">
        <v>0</v>
      </c>
      <c r="AF607">
        <v>0.90751779467404514</v>
      </c>
      <c r="AG607">
        <v>31.596709422892111</v>
      </c>
      <c r="AH607">
        <v>58.445291187596943</v>
      </c>
      <c r="AI607">
        <v>6.4782971602398227</v>
      </c>
      <c r="AJ607">
        <v>5.4051494199465537</v>
      </c>
      <c r="AK607">
        <v>6.4782971602398227</v>
      </c>
      <c r="AL607">
        <v>0</v>
      </c>
      <c r="AM607">
        <v>0</v>
      </c>
      <c r="AN607">
        <v>6.7149406589995912</v>
      </c>
      <c r="AO607">
        <v>0</v>
      </c>
      <c r="AP607">
        <v>1.4517029773496291</v>
      </c>
      <c r="AQ607">
        <v>1</v>
      </c>
      <c r="AR607">
        <v>3</v>
      </c>
      <c r="AS607">
        <v>0</v>
      </c>
      <c r="AT607">
        <v>0</v>
      </c>
      <c r="AU607">
        <v>1.4438001421638469</v>
      </c>
      <c r="AV607">
        <v>0.51198647120050278</v>
      </c>
    </row>
    <row r="608" spans="1:48" x14ac:dyDescent="0.35">
      <c r="A608">
        <v>0</v>
      </c>
      <c r="B608">
        <v>-6.7199315199413396</v>
      </c>
      <c r="C608">
        <v>66.079497621481423</v>
      </c>
      <c r="D608">
        <v>1559.3426024333371</v>
      </c>
      <c r="E608">
        <v>606</v>
      </c>
      <c r="F608">
        <v>13.09237813949585</v>
      </c>
      <c r="G608">
        <v>1.540712347824859</v>
      </c>
      <c r="H608">
        <v>0</v>
      </c>
      <c r="I608">
        <v>0</v>
      </c>
      <c r="J608">
        <v>0</v>
      </c>
      <c r="K608">
        <v>1.7196272116603569E-2</v>
      </c>
      <c r="L608">
        <v>0</v>
      </c>
      <c r="M608">
        <v>89.868905375642456</v>
      </c>
      <c r="N608">
        <v>11.68745909610173</v>
      </c>
      <c r="O608" t="b">
        <v>1</v>
      </c>
      <c r="P608">
        <v>0</v>
      </c>
      <c r="Q608" t="b">
        <v>0</v>
      </c>
      <c r="R608">
        <v>11.68745909610173</v>
      </c>
      <c r="S608">
        <v>98.381336058972479</v>
      </c>
      <c r="T608">
        <v>428.15557452864829</v>
      </c>
      <c r="U608">
        <v>1134.4327868533439</v>
      </c>
      <c r="V608">
        <v>1</v>
      </c>
      <c r="W608">
        <v>1559.3426024333371</v>
      </c>
      <c r="X608" t="b">
        <v>0</v>
      </c>
      <c r="Y608">
        <v>1559.3426024333371</v>
      </c>
      <c r="Z608" t="b">
        <v>0</v>
      </c>
      <c r="AA608">
        <v>265.98908005077271</v>
      </c>
      <c r="AB608">
        <v>11.92597866949156</v>
      </c>
      <c r="AC608" t="b">
        <v>0</v>
      </c>
      <c r="AD608">
        <v>0</v>
      </c>
      <c r="AE608">
        <v>0</v>
      </c>
      <c r="AF608">
        <v>0.91355985482092683</v>
      </c>
      <c r="AG608">
        <v>31.613814007623549</v>
      </c>
      <c r="AH608">
        <v>79.944181267245284</v>
      </c>
      <c r="AI608">
        <v>13.054403175180299</v>
      </c>
      <c r="AJ608">
        <v>6.9103866349628191</v>
      </c>
      <c r="AK608">
        <v>13.054403175180299</v>
      </c>
      <c r="AL608">
        <v>0</v>
      </c>
      <c r="AM608">
        <v>0</v>
      </c>
      <c r="AN608">
        <v>13.06124273605189</v>
      </c>
      <c r="AO608">
        <v>0</v>
      </c>
      <c r="AP608">
        <v>2.6543626449408428</v>
      </c>
      <c r="AQ608">
        <v>1</v>
      </c>
      <c r="AR608">
        <v>3</v>
      </c>
      <c r="AS608">
        <v>0</v>
      </c>
      <c r="AT608">
        <v>0</v>
      </c>
      <c r="AU608">
        <v>2.6399487019545318</v>
      </c>
      <c r="AV608">
        <v>0.93615312853367372</v>
      </c>
    </row>
    <row r="609" spans="1:48" x14ac:dyDescent="0.35">
      <c r="A609">
        <v>0</v>
      </c>
      <c r="B609">
        <v>-6.7199315199413396</v>
      </c>
      <c r="C609">
        <v>66.078118259434603</v>
      </c>
      <c r="D609">
        <v>1187.5737191709841</v>
      </c>
      <c r="E609">
        <v>607</v>
      </c>
      <c r="F609">
        <v>19.275098991394039</v>
      </c>
      <c r="G609">
        <v>1.4051109346834689</v>
      </c>
      <c r="H609">
        <v>0</v>
      </c>
      <c r="I609">
        <v>0</v>
      </c>
      <c r="J609">
        <v>0</v>
      </c>
      <c r="K609">
        <v>3.8493014325128923E-2</v>
      </c>
      <c r="L609">
        <v>0</v>
      </c>
      <c r="M609">
        <v>89.866238736150422</v>
      </c>
      <c r="N609">
        <v>15.88230458017785</v>
      </c>
      <c r="O609" t="b">
        <v>1</v>
      </c>
      <c r="P609">
        <v>0</v>
      </c>
      <c r="Q609" t="b">
        <v>0</v>
      </c>
      <c r="R609">
        <v>15.88230458017785</v>
      </c>
      <c r="S609">
        <v>144.84075935155661</v>
      </c>
      <c r="T609">
        <v>630.34698469797434</v>
      </c>
      <c r="U609">
        <v>1047.114345275292</v>
      </c>
      <c r="V609">
        <v>2</v>
      </c>
      <c r="W609">
        <v>1187.5737191709841</v>
      </c>
      <c r="X609" t="b">
        <v>1</v>
      </c>
      <c r="Y609">
        <v>1187.5737191709841</v>
      </c>
      <c r="Z609" t="b">
        <v>0</v>
      </c>
      <c r="AA609">
        <v>245.51563092626699</v>
      </c>
      <c r="AB609">
        <v>16.206433245079431</v>
      </c>
      <c r="AC609" t="b">
        <v>0</v>
      </c>
      <c r="AD609">
        <v>0</v>
      </c>
      <c r="AE609">
        <v>4.5474735088646412E-13</v>
      </c>
      <c r="AF609">
        <v>0.93303228970774521</v>
      </c>
      <c r="AG609">
        <v>31.646244075564741</v>
      </c>
      <c r="AH609">
        <v>139.66949883067721</v>
      </c>
      <c r="AI609">
        <v>17.369638139914532</v>
      </c>
      <c r="AJ609">
        <v>9.3533465343572288</v>
      </c>
      <c r="AK609">
        <v>17.369638139914539</v>
      </c>
      <c r="AL609">
        <v>0</v>
      </c>
      <c r="AM609">
        <v>0</v>
      </c>
      <c r="AN609">
        <v>17.37416855493785</v>
      </c>
      <c r="AO609">
        <v>0</v>
      </c>
      <c r="AP609">
        <v>3.5946868500476659</v>
      </c>
      <c r="AQ609">
        <v>1</v>
      </c>
      <c r="AR609">
        <v>3</v>
      </c>
      <c r="AS609">
        <v>0</v>
      </c>
      <c r="AT609">
        <v>0</v>
      </c>
      <c r="AU609">
        <v>3.5752284364632358</v>
      </c>
      <c r="AV609">
        <v>1.2678130008888551</v>
      </c>
    </row>
    <row r="610" spans="1:48" x14ac:dyDescent="0.35">
      <c r="A610">
        <v>0</v>
      </c>
      <c r="B610">
        <v>-6.7199315199413396</v>
      </c>
      <c r="C610">
        <v>66.111018350689335</v>
      </c>
      <c r="D610">
        <v>1454.277262036107</v>
      </c>
      <c r="E610">
        <v>608</v>
      </c>
      <c r="F610">
        <v>23.60387210845947</v>
      </c>
      <c r="G610">
        <v>1.5984222209109431</v>
      </c>
      <c r="H610">
        <v>0</v>
      </c>
      <c r="I610">
        <v>0</v>
      </c>
      <c r="J610">
        <v>0</v>
      </c>
      <c r="K610">
        <v>4.4405791740355638E-2</v>
      </c>
      <c r="L610">
        <v>0</v>
      </c>
      <c r="M610">
        <v>89.863572096658388</v>
      </c>
      <c r="N610">
        <v>21.97269706948607</v>
      </c>
      <c r="O610" t="b">
        <v>1</v>
      </c>
      <c r="P610">
        <v>0</v>
      </c>
      <c r="Q610" t="b">
        <v>0</v>
      </c>
      <c r="R610">
        <v>21.97269706948607</v>
      </c>
      <c r="S610">
        <v>177.36888206658369</v>
      </c>
      <c r="T610">
        <v>771.90937475377245</v>
      </c>
      <c r="U610">
        <v>1182.979780080045</v>
      </c>
      <c r="V610">
        <v>2</v>
      </c>
      <c r="W610">
        <v>1454.277262036107</v>
      </c>
      <c r="X610" t="b">
        <v>0</v>
      </c>
      <c r="Y610">
        <v>1454.277262036107</v>
      </c>
      <c r="Z610" t="b">
        <v>0</v>
      </c>
      <c r="AA610">
        <v>277.37183469013672</v>
      </c>
      <c r="AB610">
        <v>22.421119458659259</v>
      </c>
      <c r="AC610" t="b">
        <v>0</v>
      </c>
      <c r="AD610">
        <v>0</v>
      </c>
      <c r="AE610">
        <v>-2.2737367544323211E-13</v>
      </c>
      <c r="AF610">
        <v>0.93365277896400578</v>
      </c>
      <c r="AG610">
        <v>31.680386254764901</v>
      </c>
      <c r="AH610">
        <v>157.6870638116992</v>
      </c>
      <c r="AI610">
        <v>24.01440874362099</v>
      </c>
      <c r="AJ610">
        <v>10.462098477231731</v>
      </c>
      <c r="AK610">
        <v>24.01440874362099</v>
      </c>
      <c r="AL610">
        <v>0</v>
      </c>
      <c r="AM610">
        <v>0</v>
      </c>
      <c r="AN610">
        <v>24.224097944746969</v>
      </c>
      <c r="AO610">
        <v>0</v>
      </c>
      <c r="AP610">
        <v>4.9147940808509496</v>
      </c>
      <c r="AQ610">
        <v>1</v>
      </c>
      <c r="AR610">
        <v>0</v>
      </c>
      <c r="AS610">
        <v>0</v>
      </c>
      <c r="AT610">
        <v>0</v>
      </c>
      <c r="AU610">
        <v>4.8882091566196619</v>
      </c>
      <c r="AV610">
        <v>1.733409551294858</v>
      </c>
    </row>
    <row r="611" spans="1:48" x14ac:dyDescent="0.35">
      <c r="A611">
        <v>0</v>
      </c>
      <c r="B611">
        <v>-6.7199315199413396</v>
      </c>
      <c r="C611">
        <v>66.156191181320509</v>
      </c>
      <c r="D611">
        <v>1902.363788358042</v>
      </c>
      <c r="E611">
        <v>609</v>
      </c>
      <c r="F611">
        <v>30.87660980224609</v>
      </c>
      <c r="G611">
        <v>1.8691258573828049</v>
      </c>
      <c r="H611">
        <v>0</v>
      </c>
      <c r="I611">
        <v>0</v>
      </c>
      <c r="J611">
        <v>0</v>
      </c>
      <c r="K611">
        <v>7.9592763656892052E-2</v>
      </c>
      <c r="L611">
        <v>0</v>
      </c>
      <c r="M611">
        <v>89.860905457166353</v>
      </c>
      <c r="N611">
        <v>33.425801651794572</v>
      </c>
      <c r="O611" t="b">
        <v>1</v>
      </c>
      <c r="P611">
        <v>0</v>
      </c>
      <c r="Q611" t="b">
        <v>0</v>
      </c>
      <c r="R611">
        <v>33.425801651794572</v>
      </c>
      <c r="S611">
        <v>232.01912539882599</v>
      </c>
      <c r="T611">
        <v>1009.747233735691</v>
      </c>
      <c r="U611">
        <v>1375.7180276965039</v>
      </c>
      <c r="V611">
        <v>2</v>
      </c>
      <c r="W611">
        <v>1902.363788358042</v>
      </c>
      <c r="X611" t="b">
        <v>0</v>
      </c>
      <c r="Y611">
        <v>1902.363788358042</v>
      </c>
      <c r="Z611" t="b">
        <v>0</v>
      </c>
      <c r="AA611">
        <v>322.56293791653468</v>
      </c>
      <c r="AB611">
        <v>34.107960869178129</v>
      </c>
      <c r="AC611" t="b">
        <v>0</v>
      </c>
      <c r="AD611">
        <v>0</v>
      </c>
      <c r="AE611">
        <v>2.2737367544323211E-13</v>
      </c>
      <c r="AF611">
        <v>0.93395986802916175</v>
      </c>
      <c r="AG611">
        <v>31.72718329350657</v>
      </c>
      <c r="AH611">
        <v>183.31810214476741</v>
      </c>
      <c r="AI611">
        <v>36.5197285630191</v>
      </c>
      <c r="AJ611">
        <v>12.106351658284041</v>
      </c>
      <c r="AK611">
        <v>36.519728563019108</v>
      </c>
      <c r="AL611">
        <v>0</v>
      </c>
      <c r="AM611">
        <v>0</v>
      </c>
      <c r="AN611">
        <v>36.522672797858178</v>
      </c>
      <c r="AO611">
        <v>0</v>
      </c>
      <c r="AP611">
        <v>7.3454716600148284</v>
      </c>
      <c r="AQ611">
        <v>1</v>
      </c>
      <c r="AR611">
        <v>0</v>
      </c>
      <c r="AS611">
        <v>0</v>
      </c>
      <c r="AT611">
        <v>0</v>
      </c>
      <c r="AU611">
        <v>7.3058674700346016</v>
      </c>
      <c r="AV611">
        <v>2.5907362077382841</v>
      </c>
    </row>
    <row r="612" spans="1:48" x14ac:dyDescent="0.35">
      <c r="A612">
        <v>0</v>
      </c>
      <c r="B612">
        <v>-6.7199315199413396</v>
      </c>
      <c r="C612">
        <v>66.305903548029718</v>
      </c>
      <c r="D612">
        <v>1369.57857049786</v>
      </c>
      <c r="E612">
        <v>610</v>
      </c>
      <c r="F612">
        <v>35.521400833129881</v>
      </c>
      <c r="G612">
        <v>0.85634828678318886</v>
      </c>
      <c r="H612">
        <v>0</v>
      </c>
      <c r="I612">
        <v>0</v>
      </c>
      <c r="J612">
        <v>0</v>
      </c>
      <c r="K612">
        <v>9.4195320876737543E-2</v>
      </c>
      <c r="L612">
        <v>0</v>
      </c>
      <c r="M612">
        <v>89.858238817674319</v>
      </c>
      <c r="N612">
        <v>19.348970507805191</v>
      </c>
      <c r="O612" t="b">
        <v>1</v>
      </c>
      <c r="P612">
        <v>0</v>
      </c>
      <c r="Q612" t="b">
        <v>0</v>
      </c>
      <c r="R612">
        <v>19.348970507805191</v>
      </c>
      <c r="S612">
        <v>266.92193239571247</v>
      </c>
      <c r="T612">
        <v>1161.644249786141</v>
      </c>
      <c r="U612">
        <v>692.22134106787871</v>
      </c>
      <c r="V612">
        <v>3</v>
      </c>
      <c r="W612">
        <v>1369.57857049786</v>
      </c>
      <c r="X612" t="b">
        <v>1</v>
      </c>
      <c r="Y612">
        <v>1369.57857049786</v>
      </c>
      <c r="Z612" t="b">
        <v>0</v>
      </c>
      <c r="AA612">
        <v>162.30429853219701</v>
      </c>
      <c r="AB612">
        <v>19.743847456944071</v>
      </c>
      <c r="AC612" t="b">
        <v>0</v>
      </c>
      <c r="AD612">
        <v>0</v>
      </c>
      <c r="AE612">
        <v>-2.2737367544323211E-13</v>
      </c>
      <c r="AF612">
        <v>0.93294027364231569</v>
      </c>
      <c r="AG612">
        <v>31.798043437607891</v>
      </c>
      <c r="AH612">
        <v>147.5578693318503</v>
      </c>
      <c r="AI612">
        <v>21.163034778058851</v>
      </c>
      <c r="AJ612">
        <v>9.8951903393168266</v>
      </c>
      <c r="AK612">
        <v>21.163034778058851</v>
      </c>
      <c r="AL612">
        <v>0</v>
      </c>
      <c r="AM612">
        <v>0</v>
      </c>
      <c r="AN612">
        <v>21.235033082378859</v>
      </c>
      <c r="AO612">
        <v>0</v>
      </c>
      <c r="AP612">
        <v>4.3137042924546254</v>
      </c>
      <c r="AQ612">
        <v>1</v>
      </c>
      <c r="AR612">
        <v>0</v>
      </c>
      <c r="AS612">
        <v>0</v>
      </c>
      <c r="AT612">
        <v>0</v>
      </c>
      <c r="AU612">
        <v>4.290350493569802</v>
      </c>
      <c r="AV612">
        <v>1.521402682592935</v>
      </c>
    </row>
    <row r="613" spans="1:48" x14ac:dyDescent="0.35">
      <c r="A613">
        <v>0</v>
      </c>
      <c r="B613">
        <v>-6.7199315199413396</v>
      </c>
      <c r="C613">
        <v>66.467653917054221</v>
      </c>
      <c r="D613">
        <v>1483.5204507991259</v>
      </c>
      <c r="E613">
        <v>611</v>
      </c>
      <c r="F613">
        <v>38.476598358154298</v>
      </c>
      <c r="G613">
        <v>1.0388047920746131</v>
      </c>
      <c r="H613">
        <v>0</v>
      </c>
      <c r="I613">
        <v>0</v>
      </c>
      <c r="J613">
        <v>0</v>
      </c>
      <c r="K613">
        <v>0.11144765175653459</v>
      </c>
      <c r="L613">
        <v>0</v>
      </c>
      <c r="M613">
        <v>89.855572178182285</v>
      </c>
      <c r="N613">
        <v>24.85086266005441</v>
      </c>
      <c r="O613" t="b">
        <v>1</v>
      </c>
      <c r="P613">
        <v>0</v>
      </c>
      <c r="Q613" t="b">
        <v>0</v>
      </c>
      <c r="R613">
        <v>24.85086266005441</v>
      </c>
      <c r="S613">
        <v>289.1284618537187</v>
      </c>
      <c r="T613">
        <v>1258.287065987384</v>
      </c>
      <c r="U613">
        <v>820.77100409018703</v>
      </c>
      <c r="V613">
        <v>3</v>
      </c>
      <c r="W613">
        <v>1483.5204507991259</v>
      </c>
      <c r="X613" t="b">
        <v>0</v>
      </c>
      <c r="Y613">
        <v>1483.5204507991259</v>
      </c>
      <c r="Z613" t="b">
        <v>0</v>
      </c>
      <c r="AA613">
        <v>192.44518215650021</v>
      </c>
      <c r="AB613">
        <v>25.358023122504509</v>
      </c>
      <c r="AC613" t="b">
        <v>0</v>
      </c>
      <c r="AD613">
        <v>0</v>
      </c>
      <c r="AE613">
        <v>2.2737367544323211E-13</v>
      </c>
      <c r="AF613">
        <v>0.93540635276454798</v>
      </c>
      <c r="AG613">
        <v>31.839695058471321</v>
      </c>
      <c r="AH613">
        <v>174.498992121642</v>
      </c>
      <c r="AI613">
        <v>27.10909867947775</v>
      </c>
      <c r="AJ613">
        <v>11.271526340047251</v>
      </c>
      <c r="AK613">
        <v>27.109098679477761</v>
      </c>
      <c r="AL613">
        <v>0</v>
      </c>
      <c r="AM613">
        <v>0</v>
      </c>
      <c r="AN613">
        <v>27.143432198609631</v>
      </c>
      <c r="AO613">
        <v>0</v>
      </c>
      <c r="AP613">
        <v>5.5463605948475996</v>
      </c>
      <c r="AQ613">
        <v>1</v>
      </c>
      <c r="AR613">
        <v>0</v>
      </c>
      <c r="AS613">
        <v>0</v>
      </c>
      <c r="AT613">
        <v>0</v>
      </c>
      <c r="AU613">
        <v>5.5163926886368886</v>
      </c>
      <c r="AV613">
        <v>1.956169932341606</v>
      </c>
    </row>
    <row r="614" spans="1:48" x14ac:dyDescent="0.35">
      <c r="A614">
        <v>0</v>
      </c>
      <c r="B614">
        <v>-6.7199315199413396</v>
      </c>
      <c r="C614">
        <v>66.517842051746413</v>
      </c>
      <c r="D614">
        <v>1658.812766209757</v>
      </c>
      <c r="E614">
        <v>612</v>
      </c>
      <c r="F614">
        <v>43.022981262207033</v>
      </c>
      <c r="G614">
        <v>1.2397495691493161</v>
      </c>
      <c r="H614">
        <v>0</v>
      </c>
      <c r="I614">
        <v>0</v>
      </c>
      <c r="J614">
        <v>0</v>
      </c>
      <c r="K614">
        <v>0.1244691032892053</v>
      </c>
      <c r="L614">
        <v>0</v>
      </c>
      <c r="M614">
        <v>89.852905538690251</v>
      </c>
      <c r="N614">
        <v>32.661622904675191</v>
      </c>
      <c r="O614" t="b">
        <v>1</v>
      </c>
      <c r="P614">
        <v>0</v>
      </c>
      <c r="Q614" t="b">
        <v>0</v>
      </c>
      <c r="R614">
        <v>32.661622904675191</v>
      </c>
      <c r="S614">
        <v>323.29179104958649</v>
      </c>
      <c r="T614">
        <v>1406.965874647801</v>
      </c>
      <c r="U614">
        <v>964.74928444166108</v>
      </c>
      <c r="V614">
        <v>3</v>
      </c>
      <c r="W614">
        <v>1658.812766209757</v>
      </c>
      <c r="X614" t="b">
        <v>0</v>
      </c>
      <c r="Y614">
        <v>1658.812766209757</v>
      </c>
      <c r="Z614" t="b">
        <v>0</v>
      </c>
      <c r="AA614">
        <v>226.20359497900591</v>
      </c>
      <c r="AB614">
        <v>33.328186637423663</v>
      </c>
      <c r="AC614" t="b">
        <v>0</v>
      </c>
      <c r="AD614">
        <v>0</v>
      </c>
      <c r="AE614">
        <v>0</v>
      </c>
      <c r="AF614">
        <v>0.93717768835202198</v>
      </c>
      <c r="AG614">
        <v>31.89122308901069</v>
      </c>
      <c r="AH614">
        <v>204.72164235485121</v>
      </c>
      <c r="AI614">
        <v>35.562292030265411</v>
      </c>
      <c r="AJ614">
        <v>12.8610868171024</v>
      </c>
      <c r="AK614">
        <v>35.562292030265411</v>
      </c>
      <c r="AL614">
        <v>0</v>
      </c>
      <c r="AM614">
        <v>0</v>
      </c>
      <c r="AN614">
        <v>35.573392842863441</v>
      </c>
      <c r="AO614">
        <v>0</v>
      </c>
      <c r="AP614">
        <v>7.3532670270045912</v>
      </c>
      <c r="AQ614">
        <v>1</v>
      </c>
      <c r="AR614">
        <v>0</v>
      </c>
      <c r="AS614">
        <v>0</v>
      </c>
      <c r="AT614">
        <v>0</v>
      </c>
      <c r="AU614">
        <v>7.3136492968058491</v>
      </c>
      <c r="AV614">
        <v>2.5934957240395731</v>
      </c>
    </row>
    <row r="615" spans="1:48" x14ac:dyDescent="0.35">
      <c r="A615">
        <v>0</v>
      </c>
      <c r="B615">
        <v>-6.7199315199413396</v>
      </c>
      <c r="C615">
        <v>66.678316708480381</v>
      </c>
      <c r="D615">
        <v>1319.057581449918</v>
      </c>
      <c r="E615">
        <v>613</v>
      </c>
      <c r="F615">
        <v>46.415273666381843</v>
      </c>
      <c r="G615">
        <v>0.61775968818441651</v>
      </c>
      <c r="H615">
        <v>0</v>
      </c>
      <c r="I615">
        <v>0</v>
      </c>
      <c r="J615">
        <v>0</v>
      </c>
      <c r="K615">
        <v>0.1272664042997266</v>
      </c>
      <c r="L615">
        <v>0</v>
      </c>
      <c r="M615">
        <v>89.850238899198217</v>
      </c>
      <c r="N615">
        <v>19.97555913513856</v>
      </c>
      <c r="O615" t="b">
        <v>1</v>
      </c>
      <c r="P615">
        <v>0</v>
      </c>
      <c r="Q615" t="b">
        <v>0</v>
      </c>
      <c r="R615">
        <v>19.97555913513856</v>
      </c>
      <c r="S615">
        <v>348.78282525815638</v>
      </c>
      <c r="T615">
        <v>1517.902855523497</v>
      </c>
      <c r="U615">
        <v>546.90920776193036</v>
      </c>
      <c r="V615">
        <v>4</v>
      </c>
      <c r="W615">
        <v>1319.0575814499191</v>
      </c>
      <c r="X615" t="b">
        <v>1</v>
      </c>
      <c r="Y615">
        <v>1319.0575814499191</v>
      </c>
      <c r="Z615" t="b">
        <v>0</v>
      </c>
      <c r="AA615">
        <v>128.23313882473229</v>
      </c>
      <c r="AB615">
        <v>20.383223607284251</v>
      </c>
      <c r="AC615" t="b">
        <v>0</v>
      </c>
      <c r="AD615">
        <v>0</v>
      </c>
      <c r="AE615">
        <v>-6.8212102632969618E-13</v>
      </c>
      <c r="AF615">
        <v>0.93462636685189915</v>
      </c>
      <c r="AG615">
        <v>31.957089490979438</v>
      </c>
      <c r="AH615">
        <v>157.885580269423</v>
      </c>
      <c r="AI615">
        <v>21.808954176994849</v>
      </c>
      <c r="AJ615">
        <v>10.32155400390829</v>
      </c>
      <c r="AK615">
        <v>21.808954176994838</v>
      </c>
      <c r="AL615">
        <v>0</v>
      </c>
      <c r="AM615">
        <v>0</v>
      </c>
      <c r="AN615">
        <v>21.84589938188736</v>
      </c>
      <c r="AO615">
        <v>0</v>
      </c>
      <c r="AP615">
        <v>4.4793536955199897</v>
      </c>
      <c r="AQ615">
        <v>1</v>
      </c>
      <c r="AR615">
        <v>0</v>
      </c>
      <c r="AS615">
        <v>0</v>
      </c>
      <c r="AT615">
        <v>0</v>
      </c>
      <c r="AU615">
        <v>4.45511745136388</v>
      </c>
      <c r="AV615">
        <v>1.5798307508746039</v>
      </c>
    </row>
    <row r="616" spans="1:48" x14ac:dyDescent="0.35">
      <c r="A616">
        <v>0</v>
      </c>
      <c r="B616">
        <v>-6.7199315199413396</v>
      </c>
      <c r="C616">
        <v>66.759452506048746</v>
      </c>
      <c r="D616">
        <v>1358.7794257930871</v>
      </c>
      <c r="E616">
        <v>614</v>
      </c>
      <c r="F616">
        <v>47.813014221191409</v>
      </c>
      <c r="G616">
        <v>0.28090581060000291</v>
      </c>
      <c r="H616">
        <v>0</v>
      </c>
      <c r="I616">
        <v>0</v>
      </c>
      <c r="J616">
        <v>0</v>
      </c>
      <c r="K616">
        <v>0.11126157555483911</v>
      </c>
      <c r="L616">
        <v>0</v>
      </c>
      <c r="M616">
        <v>89.847572259706183</v>
      </c>
      <c r="N616">
        <v>12.03894148574042</v>
      </c>
      <c r="O616" t="b">
        <v>1</v>
      </c>
      <c r="P616">
        <v>0</v>
      </c>
      <c r="Q616" t="b">
        <v>0</v>
      </c>
      <c r="R616">
        <v>12.03894148574042</v>
      </c>
      <c r="S616">
        <v>359.28600365560447</v>
      </c>
      <c r="T616">
        <v>1563.612687909191</v>
      </c>
      <c r="U616">
        <v>319.97745988785942</v>
      </c>
      <c r="V616">
        <v>4</v>
      </c>
      <c r="W616">
        <v>1358.7794257930871</v>
      </c>
      <c r="X616" t="b">
        <v>0</v>
      </c>
      <c r="Y616">
        <v>1358.7794257930871</v>
      </c>
      <c r="Z616" t="b">
        <v>0</v>
      </c>
      <c r="AA616">
        <v>75.024727052037861</v>
      </c>
      <c r="AB616">
        <v>12.28463416912288</v>
      </c>
      <c r="AC616" t="b">
        <v>0</v>
      </c>
      <c r="AD616">
        <v>0</v>
      </c>
      <c r="AE616">
        <v>2.2737367544323211E-13</v>
      </c>
      <c r="AF616">
        <v>0.92162578237327064</v>
      </c>
      <c r="AG616">
        <v>31.99900877275503</v>
      </c>
      <c r="AH616">
        <v>93.676365419535529</v>
      </c>
      <c r="AI616">
        <v>13.32930827682449</v>
      </c>
      <c r="AJ616">
        <v>7.3418118498717044</v>
      </c>
      <c r="AK616">
        <v>13.32930827682449</v>
      </c>
      <c r="AL616">
        <v>0</v>
      </c>
      <c r="AM616">
        <v>0</v>
      </c>
      <c r="AN616">
        <v>13.330915069718129</v>
      </c>
      <c r="AO616">
        <v>0</v>
      </c>
      <c r="AP616">
        <v>2.7049573488199652</v>
      </c>
      <c r="AQ616">
        <v>1</v>
      </c>
      <c r="AR616">
        <v>3</v>
      </c>
      <c r="AS616">
        <v>0</v>
      </c>
      <c r="AT616">
        <v>0</v>
      </c>
      <c r="AU616">
        <v>2.690270273460639</v>
      </c>
      <c r="AV616">
        <v>0.95399767852939721</v>
      </c>
    </row>
    <row r="617" spans="1:48" x14ac:dyDescent="0.35">
      <c r="A617">
        <v>0</v>
      </c>
      <c r="B617">
        <v>-6.7199315199413396</v>
      </c>
      <c r="C617">
        <v>66.857845999302086</v>
      </c>
      <c r="D617">
        <v>1381.628197176015</v>
      </c>
      <c r="E617">
        <v>615</v>
      </c>
      <c r="F617">
        <v>48.617021560668952</v>
      </c>
      <c r="G617">
        <v>9.3406981321489724E-2</v>
      </c>
      <c r="H617">
        <v>0</v>
      </c>
      <c r="I617">
        <v>0</v>
      </c>
      <c r="J617">
        <v>0</v>
      </c>
      <c r="K617">
        <v>9.3083985439487982E-2</v>
      </c>
      <c r="L617">
        <v>0</v>
      </c>
      <c r="M617">
        <v>89.844905620214149</v>
      </c>
      <c r="N617">
        <v>7.4117762502213456</v>
      </c>
      <c r="O617" t="b">
        <v>1</v>
      </c>
      <c r="P617">
        <v>0</v>
      </c>
      <c r="Q617" t="b">
        <v>0</v>
      </c>
      <c r="R617">
        <v>7.4117762502213456</v>
      </c>
      <c r="S617">
        <v>365.3276345507893</v>
      </c>
      <c r="T617">
        <v>1589.9058655650349</v>
      </c>
      <c r="U617">
        <v>193.73636961753209</v>
      </c>
      <c r="V617">
        <v>4</v>
      </c>
      <c r="W617">
        <v>1381.628197176015</v>
      </c>
      <c r="X617" t="b">
        <v>0</v>
      </c>
      <c r="Y617">
        <v>1381.628197176015</v>
      </c>
      <c r="Z617" t="b">
        <v>0</v>
      </c>
      <c r="AA617">
        <v>45.425131681781792</v>
      </c>
      <c r="AB617">
        <v>7.5630369900217813</v>
      </c>
      <c r="AC617" t="b">
        <v>0</v>
      </c>
      <c r="AD617">
        <v>0</v>
      </c>
      <c r="AE617">
        <v>-4.5474735088646412E-13</v>
      </c>
      <c r="AF617">
        <v>0.90190692336681311</v>
      </c>
      <c r="AG617">
        <v>32.02929699539979</v>
      </c>
      <c r="AH617">
        <v>57.958174453454831</v>
      </c>
      <c r="AI617">
        <v>8.3856069779229649</v>
      </c>
      <c r="AJ617">
        <v>5.685295648182354</v>
      </c>
      <c r="AK617">
        <v>8.3856069779229614</v>
      </c>
      <c r="AL617">
        <v>0</v>
      </c>
      <c r="AM617">
        <v>0</v>
      </c>
      <c r="AN617">
        <v>8.3857459022081535</v>
      </c>
      <c r="AO617">
        <v>0</v>
      </c>
      <c r="AP617">
        <v>1.7837687935265041</v>
      </c>
      <c r="AQ617">
        <v>1</v>
      </c>
      <c r="AR617">
        <v>3</v>
      </c>
      <c r="AS617">
        <v>0</v>
      </c>
      <c r="AT617">
        <v>0</v>
      </c>
      <c r="AU617">
        <v>1.7740595482402011</v>
      </c>
      <c r="AV617">
        <v>0.62909987419850399</v>
      </c>
    </row>
    <row r="618" spans="1:48" x14ac:dyDescent="0.35">
      <c r="A618">
        <v>0</v>
      </c>
      <c r="B618">
        <v>-6.7199315199413396</v>
      </c>
      <c r="C618">
        <v>66.975142517220661</v>
      </c>
      <c r="D618">
        <v>1377.177804879313</v>
      </c>
      <c r="E618">
        <v>616</v>
      </c>
      <c r="F618">
        <v>48.460420227050783</v>
      </c>
      <c r="G618">
        <v>-0.11502873100315721</v>
      </c>
      <c r="H618">
        <v>0</v>
      </c>
      <c r="I618">
        <v>0</v>
      </c>
      <c r="J618">
        <v>0</v>
      </c>
      <c r="K618">
        <v>9.7676056489942709E-2</v>
      </c>
      <c r="L618">
        <v>0</v>
      </c>
      <c r="M618">
        <v>89.842238980722115</v>
      </c>
      <c r="N618">
        <v>1.9641770080328269</v>
      </c>
      <c r="O618" t="b">
        <v>1</v>
      </c>
      <c r="P618">
        <v>0</v>
      </c>
      <c r="Q618" t="b">
        <v>0</v>
      </c>
      <c r="R618">
        <v>1.9641770080328269</v>
      </c>
      <c r="S618">
        <v>364.15086985106723</v>
      </c>
      <c r="T618">
        <v>1584.784585591844</v>
      </c>
      <c r="U618">
        <v>51.507521604503083</v>
      </c>
      <c r="V618">
        <v>4</v>
      </c>
      <c r="W618">
        <v>1377.177804879313</v>
      </c>
      <c r="X618" t="b">
        <v>0</v>
      </c>
      <c r="Y618">
        <v>1377.177804879313</v>
      </c>
      <c r="Z618" t="b">
        <v>0</v>
      </c>
      <c r="AA618">
        <v>12.076906138510809</v>
      </c>
      <c r="AB618">
        <v>2.0042622530947209</v>
      </c>
      <c r="AC618" t="b">
        <v>0</v>
      </c>
      <c r="AD618">
        <v>0</v>
      </c>
      <c r="AE618">
        <v>2.2737367544323211E-13</v>
      </c>
      <c r="AF618">
        <v>0.7857762020983079</v>
      </c>
      <c r="AG618">
        <v>32.05263549450973</v>
      </c>
      <c r="AH618">
        <v>17.686302259088571</v>
      </c>
      <c r="AI618">
        <v>2.5506782309550911</v>
      </c>
      <c r="AJ618">
        <v>3.7888268407792309</v>
      </c>
      <c r="AK618">
        <v>2.5506782309550911</v>
      </c>
      <c r="AL618">
        <v>0</v>
      </c>
      <c r="AM618">
        <v>0</v>
      </c>
      <c r="AN618">
        <v>2.550760680781035</v>
      </c>
      <c r="AO618">
        <v>0</v>
      </c>
      <c r="AP618">
        <v>0.77151967148906264</v>
      </c>
      <c r="AQ618">
        <v>1</v>
      </c>
      <c r="AR618">
        <v>3</v>
      </c>
      <c r="AS618">
        <v>0</v>
      </c>
      <c r="AT618">
        <v>0</v>
      </c>
      <c r="AU618">
        <v>0.76729760563977878</v>
      </c>
      <c r="AV618">
        <v>0.27209167113901273</v>
      </c>
    </row>
    <row r="619" spans="1:48" x14ac:dyDescent="0.35">
      <c r="A619">
        <v>0</v>
      </c>
      <c r="B619">
        <v>-6.7199315199413396</v>
      </c>
      <c r="C619">
        <v>67.057414552668092</v>
      </c>
      <c r="D619">
        <v>1367.4544282209911</v>
      </c>
      <c r="E619">
        <v>617</v>
      </c>
      <c r="F619">
        <v>48.11827201843262</v>
      </c>
      <c r="G619">
        <v>-4.8916675839136843E-2</v>
      </c>
      <c r="H619">
        <v>0</v>
      </c>
      <c r="I619">
        <v>0</v>
      </c>
      <c r="J619">
        <v>0</v>
      </c>
      <c r="K619">
        <v>8.1569121723843119E-2</v>
      </c>
      <c r="L619">
        <v>0</v>
      </c>
      <c r="M619">
        <v>89.839572341230081</v>
      </c>
      <c r="N619">
        <v>3.6317332878363362</v>
      </c>
      <c r="O619" t="b">
        <v>1</v>
      </c>
      <c r="P619">
        <v>0</v>
      </c>
      <c r="Q619" t="b">
        <v>0</v>
      </c>
      <c r="R619">
        <v>3.6317332878363362</v>
      </c>
      <c r="S619">
        <v>361.57983214230342</v>
      </c>
      <c r="T619">
        <v>1573.5954294833041</v>
      </c>
      <c r="U619">
        <v>95.913807137847186</v>
      </c>
      <c r="V619">
        <v>4</v>
      </c>
      <c r="W619">
        <v>1367.454428220992</v>
      </c>
      <c r="X619" t="b">
        <v>0</v>
      </c>
      <c r="Y619">
        <v>1367.454428220992</v>
      </c>
      <c r="Z619" t="b">
        <v>0</v>
      </c>
      <c r="AA619">
        <v>22.488794065559151</v>
      </c>
      <c r="AB619">
        <v>3.7058502937105469</v>
      </c>
      <c r="AC619" t="b">
        <v>0</v>
      </c>
      <c r="AD619">
        <v>0</v>
      </c>
      <c r="AE619">
        <v>-4.5474735088646412E-13</v>
      </c>
      <c r="AF619">
        <v>0.8555661613302028</v>
      </c>
      <c r="AG619">
        <v>32.066142547525949</v>
      </c>
      <c r="AH619">
        <v>30.24773027789136</v>
      </c>
      <c r="AI619">
        <v>4.3314596359781552</v>
      </c>
      <c r="AJ619">
        <v>4.3687957950845053</v>
      </c>
      <c r="AK619">
        <v>4.3314596359781534</v>
      </c>
      <c r="AL619">
        <v>0</v>
      </c>
      <c r="AM619">
        <v>0</v>
      </c>
      <c r="AN619">
        <v>4.3315209719279402</v>
      </c>
      <c r="AO619">
        <v>0</v>
      </c>
      <c r="AP619">
        <v>1.0703385603036271</v>
      </c>
      <c r="AQ619">
        <v>1</v>
      </c>
      <c r="AR619">
        <v>3</v>
      </c>
      <c r="AS619">
        <v>0</v>
      </c>
      <c r="AT619">
        <v>0</v>
      </c>
      <c r="AU619">
        <v>1.0644948293819341</v>
      </c>
      <c r="AV619">
        <v>0.37748088214593672</v>
      </c>
    </row>
    <row r="620" spans="1:48" x14ac:dyDescent="0.35">
      <c r="A620">
        <v>0</v>
      </c>
      <c r="B620">
        <v>-6.7199315199413396</v>
      </c>
      <c r="C620">
        <v>67.13698016636944</v>
      </c>
      <c r="D620">
        <v>1364.952828606818</v>
      </c>
      <c r="E620">
        <v>618</v>
      </c>
      <c r="F620">
        <v>48.030245208740233</v>
      </c>
      <c r="G620">
        <v>-4.7783747565758539E-2</v>
      </c>
      <c r="H620">
        <v>0</v>
      </c>
      <c r="I620">
        <v>0</v>
      </c>
      <c r="J620">
        <v>0</v>
      </c>
      <c r="K620">
        <v>8.3636869128795144E-2</v>
      </c>
      <c r="L620">
        <v>0</v>
      </c>
      <c r="M620">
        <v>89.836905701738047</v>
      </c>
      <c r="N620">
        <v>3.648278883975316</v>
      </c>
      <c r="O620" t="b">
        <v>1</v>
      </c>
      <c r="P620">
        <v>0</v>
      </c>
      <c r="Q620" t="b">
        <v>0</v>
      </c>
      <c r="R620">
        <v>3.648278883975316</v>
      </c>
      <c r="S620">
        <v>360.9183636868193</v>
      </c>
      <c r="T620">
        <v>1570.716718765038</v>
      </c>
      <c r="U620">
        <v>96.527360741272233</v>
      </c>
      <c r="V620">
        <v>4</v>
      </c>
      <c r="W620">
        <v>1364.952828606818</v>
      </c>
      <c r="X620" t="b">
        <v>0</v>
      </c>
      <c r="Y620">
        <v>1364.952828606818</v>
      </c>
      <c r="Z620" t="b">
        <v>0</v>
      </c>
      <c r="AA620">
        <v>22.632653235029689</v>
      </c>
      <c r="AB620">
        <v>3.7227335550768541</v>
      </c>
      <c r="AC620" t="b">
        <v>0</v>
      </c>
      <c r="AD620">
        <v>0</v>
      </c>
      <c r="AE620">
        <v>2.2737367544323211E-13</v>
      </c>
      <c r="AF620">
        <v>0.85620976605699439</v>
      </c>
      <c r="AG620">
        <v>32.082980728288412</v>
      </c>
      <c r="AH620">
        <v>30.418340417103479</v>
      </c>
      <c r="AI620">
        <v>4.347922323078298</v>
      </c>
      <c r="AJ620">
        <v>4.3738602847332926</v>
      </c>
      <c r="AK620">
        <v>4.3479223230782997</v>
      </c>
      <c r="AL620">
        <v>0</v>
      </c>
      <c r="AM620">
        <v>0</v>
      </c>
      <c r="AN620">
        <v>4.3479986597267724</v>
      </c>
      <c r="AO620">
        <v>0</v>
      </c>
      <c r="AP620">
        <v>1.0724448730488489</v>
      </c>
      <c r="AQ620">
        <v>1</v>
      </c>
      <c r="AR620">
        <v>3</v>
      </c>
      <c r="AS620">
        <v>0</v>
      </c>
      <c r="AT620">
        <v>0</v>
      </c>
      <c r="AU620">
        <v>1.066589535378625</v>
      </c>
      <c r="AV620">
        <v>0.37822368656888178</v>
      </c>
    </row>
    <row r="621" spans="1:48" x14ac:dyDescent="0.35">
      <c r="A621">
        <v>0</v>
      </c>
      <c r="B621">
        <v>-6.7199315199413396</v>
      </c>
      <c r="C621">
        <v>67.216545780070788</v>
      </c>
      <c r="D621">
        <v>1353.816229262713</v>
      </c>
      <c r="E621">
        <v>619</v>
      </c>
      <c r="F621">
        <v>47.638368225097658</v>
      </c>
      <c r="G621">
        <v>-0.1598681616769673</v>
      </c>
      <c r="H621">
        <v>0</v>
      </c>
      <c r="I621">
        <v>0</v>
      </c>
      <c r="J621">
        <v>0</v>
      </c>
      <c r="K621">
        <v>8.2753602198942455E-2</v>
      </c>
      <c r="L621">
        <v>0</v>
      </c>
      <c r="M621">
        <v>89.834239062246013</v>
      </c>
      <c r="N621">
        <v>0.73088384625206471</v>
      </c>
      <c r="O621" t="b">
        <v>1</v>
      </c>
      <c r="P621">
        <v>0</v>
      </c>
      <c r="Q621" t="b">
        <v>0</v>
      </c>
      <c r="R621">
        <v>0.73088384625206471</v>
      </c>
      <c r="S621">
        <v>357.97364418584402</v>
      </c>
      <c r="T621">
        <v>1557.9012994967929</v>
      </c>
      <c r="U621">
        <v>19.497040440772139</v>
      </c>
      <c r="V621">
        <v>4</v>
      </c>
      <c r="W621">
        <v>1353.816229262713</v>
      </c>
      <c r="X621" t="b">
        <v>0</v>
      </c>
      <c r="Y621">
        <v>1353.816229262713</v>
      </c>
      <c r="Z621" t="b">
        <v>0</v>
      </c>
      <c r="AA621">
        <v>4.5714474322788812</v>
      </c>
      <c r="AB621">
        <v>0.74579984311435177</v>
      </c>
      <c r="AC621" t="b">
        <v>0</v>
      </c>
      <c r="AD621">
        <v>0</v>
      </c>
      <c r="AE621">
        <v>0</v>
      </c>
      <c r="AF621">
        <v>0.61179762203972787</v>
      </c>
      <c r="AG621">
        <v>32.099820247464343</v>
      </c>
      <c r="AH621">
        <v>8.5985687703955325</v>
      </c>
      <c r="AI621">
        <v>1.219030307159191</v>
      </c>
      <c r="AJ621">
        <v>3.3379848437224808</v>
      </c>
      <c r="AK621">
        <v>1.219030307159191</v>
      </c>
      <c r="AL621">
        <v>0</v>
      </c>
      <c r="AM621">
        <v>0</v>
      </c>
      <c r="AN621">
        <v>1.2194457908564491</v>
      </c>
      <c r="AO621">
        <v>0</v>
      </c>
      <c r="AP621">
        <v>0.5435846777583675</v>
      </c>
      <c r="AQ621">
        <v>1</v>
      </c>
      <c r="AR621">
        <v>3</v>
      </c>
      <c r="AS621">
        <v>0</v>
      </c>
      <c r="AT621">
        <v>0</v>
      </c>
      <c r="AU621">
        <v>0.54059991758081349</v>
      </c>
      <c r="AV621">
        <v>0.1917023250314055</v>
      </c>
    </row>
    <row r="622" spans="1:48" x14ac:dyDescent="0.35">
      <c r="A622">
        <v>0</v>
      </c>
      <c r="B622">
        <v>-6.7199315199413396</v>
      </c>
      <c r="C622">
        <v>67.29881781551822</v>
      </c>
      <c r="D622">
        <v>1333.13522468057</v>
      </c>
      <c r="E622">
        <v>620</v>
      </c>
      <c r="F622">
        <v>46.910640716552727</v>
      </c>
      <c r="G622">
        <v>-0.24574734921596161</v>
      </c>
      <c r="H622">
        <v>0</v>
      </c>
      <c r="I622">
        <v>0</v>
      </c>
      <c r="J622">
        <v>0</v>
      </c>
      <c r="K622">
        <v>7.4699584951457065E-2</v>
      </c>
      <c r="L622">
        <v>0</v>
      </c>
      <c r="M622">
        <v>89.831572422753979</v>
      </c>
      <c r="N622">
        <v>-1.486726216971586</v>
      </c>
      <c r="O622" t="b">
        <v>1</v>
      </c>
      <c r="P622">
        <v>0</v>
      </c>
      <c r="Q622" t="b">
        <v>0</v>
      </c>
      <c r="R622">
        <v>-1.486726216971586</v>
      </c>
      <c r="S622">
        <v>352.50521027607653</v>
      </c>
      <c r="T622">
        <v>1534.1026751214849</v>
      </c>
      <c r="U622">
        <v>-40.275119837807452</v>
      </c>
      <c r="V622">
        <v>4</v>
      </c>
      <c r="W622">
        <v>1333.13522468057</v>
      </c>
      <c r="X622" t="b">
        <v>0</v>
      </c>
      <c r="Y622">
        <v>1333.13522468057</v>
      </c>
      <c r="Z622" t="b">
        <v>0</v>
      </c>
      <c r="AA622">
        <v>-9.4432585153922783</v>
      </c>
      <c r="AB622">
        <v>-1.517067568338353</v>
      </c>
      <c r="AC622" t="b">
        <v>0</v>
      </c>
      <c r="AD622">
        <v>0</v>
      </c>
      <c r="AE622">
        <v>-4.5474735088646412E-13</v>
      </c>
      <c r="AF622">
        <v>0.62333579124216243</v>
      </c>
      <c r="AG622">
        <v>32.108928159377221</v>
      </c>
      <c r="AH622">
        <v>-6.7736720582236298</v>
      </c>
      <c r="AI622">
        <v>-0.9456425130780105</v>
      </c>
      <c r="AJ622">
        <v>2.6695864571686498</v>
      </c>
      <c r="AK622">
        <v>-0.94564251307801006</v>
      </c>
      <c r="AL622">
        <v>0</v>
      </c>
      <c r="AM622">
        <v>0</v>
      </c>
      <c r="AN622">
        <v>-0.94473186321319458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 x14ac:dyDescent="0.35">
      <c r="A623">
        <v>0</v>
      </c>
      <c r="B623">
        <v>-6.7199315199413396</v>
      </c>
      <c r="C623">
        <v>67.381089850965651</v>
      </c>
      <c r="D623">
        <v>1306.711317864434</v>
      </c>
      <c r="E623">
        <v>621</v>
      </c>
      <c r="F623">
        <v>45.980830764770509</v>
      </c>
      <c r="G623">
        <v>-0.23842365839846999</v>
      </c>
      <c r="H623">
        <v>0</v>
      </c>
      <c r="I623">
        <v>0</v>
      </c>
      <c r="J623">
        <v>0</v>
      </c>
      <c r="K623">
        <v>8.0322288774342443E-2</v>
      </c>
      <c r="L623">
        <v>0</v>
      </c>
      <c r="M623">
        <v>89.828905783261945</v>
      </c>
      <c r="N623">
        <v>-1.3354887316249551</v>
      </c>
      <c r="O623" t="b">
        <v>1</v>
      </c>
      <c r="P623">
        <v>0</v>
      </c>
      <c r="Q623" t="b">
        <v>0</v>
      </c>
      <c r="R623">
        <v>-1.3354887316249551</v>
      </c>
      <c r="S623">
        <v>345.51824852148832</v>
      </c>
      <c r="T623">
        <v>1503.6954175655169</v>
      </c>
      <c r="U623">
        <v>-36.909708935692016</v>
      </c>
      <c r="V623">
        <v>4</v>
      </c>
      <c r="W623">
        <v>1306.711317864434</v>
      </c>
      <c r="X623" t="b">
        <v>0</v>
      </c>
      <c r="Y623">
        <v>1306.711317864434</v>
      </c>
      <c r="Z623" t="b">
        <v>0</v>
      </c>
      <c r="AA623">
        <v>-8.6541747016834893</v>
      </c>
      <c r="AB623">
        <v>-1.362743603698934</v>
      </c>
      <c r="AC623" t="b">
        <v>0</v>
      </c>
      <c r="AD623">
        <v>0</v>
      </c>
      <c r="AE623">
        <v>-4.5474735088646412E-13</v>
      </c>
      <c r="AF623">
        <v>0.59677966078963218</v>
      </c>
      <c r="AG623">
        <v>32.126904348213891</v>
      </c>
      <c r="AH623">
        <v>-5.9431938353105753</v>
      </c>
      <c r="AI623">
        <v>-0.81325766555869072</v>
      </c>
      <c r="AJ623">
        <v>2.710980866372914</v>
      </c>
      <c r="AK623">
        <v>-0.81325766555869039</v>
      </c>
      <c r="AL623">
        <v>0</v>
      </c>
      <c r="AM623">
        <v>0</v>
      </c>
      <c r="AN623">
        <v>-0.81224459595040177</v>
      </c>
      <c r="AO623">
        <v>0</v>
      </c>
      <c r="AP623">
        <v>0.19773091705757859</v>
      </c>
      <c r="AQ623">
        <v>1</v>
      </c>
      <c r="AR623">
        <v>3</v>
      </c>
      <c r="AS623">
        <v>0</v>
      </c>
      <c r="AT623">
        <v>0</v>
      </c>
      <c r="AU623">
        <v>0.19662569828333359</v>
      </c>
      <c r="AV623">
        <v>6.9725507341025297E-2</v>
      </c>
    </row>
    <row r="624" spans="1:48" x14ac:dyDescent="0.35">
      <c r="A624">
        <v>-20.976199021838401</v>
      </c>
      <c r="B624">
        <v>14.25626750189706</v>
      </c>
      <c r="C624">
        <v>67.461043203321097</v>
      </c>
      <c r="D624">
        <v>1283.4519605240389</v>
      </c>
      <c r="E624">
        <v>622</v>
      </c>
      <c r="F624">
        <v>45.162375640869143</v>
      </c>
      <c r="G624">
        <v>-0.25744558025981062</v>
      </c>
      <c r="H624">
        <v>0.43826732773122973</v>
      </c>
      <c r="I624">
        <v>0</v>
      </c>
      <c r="J624">
        <v>0</v>
      </c>
      <c r="K624">
        <v>8.3246883051110165E-2</v>
      </c>
      <c r="L624">
        <v>0</v>
      </c>
      <c r="M624">
        <v>89.830401088020267</v>
      </c>
      <c r="N624">
        <v>-1.822042695345347</v>
      </c>
      <c r="O624" t="b">
        <v>1</v>
      </c>
      <c r="P624">
        <v>0</v>
      </c>
      <c r="Q624" t="b">
        <v>0</v>
      </c>
      <c r="R624">
        <v>-1.822042695345347</v>
      </c>
      <c r="S624">
        <v>339.36805122839138</v>
      </c>
      <c r="T624">
        <v>1476.92975894596</v>
      </c>
      <c r="U624">
        <v>-51.26948758535913</v>
      </c>
      <c r="V624">
        <v>4</v>
      </c>
      <c r="W624">
        <v>1283.4519605240389</v>
      </c>
      <c r="X624" t="b">
        <v>0</v>
      </c>
      <c r="Y624">
        <v>1283.4519605240389</v>
      </c>
      <c r="Z624" t="b">
        <v>0</v>
      </c>
      <c r="AA624">
        <v>-12.02109459065481</v>
      </c>
      <c r="AB624">
        <v>-1.859227240148313</v>
      </c>
      <c r="AC624" t="b">
        <v>0</v>
      </c>
      <c r="AD624">
        <v>0</v>
      </c>
      <c r="AE624">
        <v>-2.2737367544323211E-13</v>
      </c>
      <c r="AF624">
        <v>0.69878498065483818</v>
      </c>
      <c r="AG624">
        <v>32.144190364807272</v>
      </c>
      <c r="AH624">
        <v>-9.6664676075727236</v>
      </c>
      <c r="AI624">
        <v>-1.2992000710399869</v>
      </c>
      <c r="AJ624">
        <v>2.3546269830820812</v>
      </c>
      <c r="AK624">
        <v>-1.299200071039986</v>
      </c>
      <c r="AL624">
        <v>2</v>
      </c>
      <c r="AM624">
        <v>0</v>
      </c>
      <c r="AN624">
        <v>-0.8598774824153198</v>
      </c>
      <c r="AO624">
        <v>0</v>
      </c>
      <c r="AP624">
        <v>0.1831712771379457</v>
      </c>
      <c r="AQ624">
        <v>1</v>
      </c>
      <c r="AR624">
        <v>3</v>
      </c>
      <c r="AS624">
        <v>0</v>
      </c>
      <c r="AT624">
        <v>0</v>
      </c>
      <c r="AU624">
        <v>0.18214533412584991</v>
      </c>
      <c r="AV624">
        <v>6.459062036450984E-2</v>
      </c>
    </row>
    <row r="625" spans="1:48" x14ac:dyDescent="0.35">
      <c r="A625">
        <v>0</v>
      </c>
      <c r="B625">
        <v>-6.7199315199413396</v>
      </c>
      <c r="C625">
        <v>67.540996555676543</v>
      </c>
      <c r="D625">
        <v>1256.004028003136</v>
      </c>
      <c r="E625">
        <v>623</v>
      </c>
      <c r="F625">
        <v>44.196532058715817</v>
      </c>
      <c r="G625">
        <v>-0.21870960894119931</v>
      </c>
      <c r="H625">
        <v>0</v>
      </c>
      <c r="I625">
        <v>0</v>
      </c>
      <c r="J625">
        <v>0</v>
      </c>
      <c r="K625">
        <v>8.7953036710336552E-2</v>
      </c>
      <c r="L625">
        <v>0</v>
      </c>
      <c r="M625">
        <v>89.831896392778589</v>
      </c>
      <c r="N625">
        <v>-0.92241432938529833</v>
      </c>
      <c r="O625" t="b">
        <v>1</v>
      </c>
      <c r="P625">
        <v>0</v>
      </c>
      <c r="Q625" t="b">
        <v>0</v>
      </c>
      <c r="R625">
        <v>-0.92241432938529833</v>
      </c>
      <c r="S625">
        <v>332.11031844495022</v>
      </c>
      <c r="T625">
        <v>1445.3441058724229</v>
      </c>
      <c r="U625">
        <v>-26.522536388727161</v>
      </c>
      <c r="V625">
        <v>4</v>
      </c>
      <c r="W625">
        <v>1256.004028003136</v>
      </c>
      <c r="X625" t="b">
        <v>0</v>
      </c>
      <c r="Y625">
        <v>1256.004028003136</v>
      </c>
      <c r="Z625" t="b">
        <v>0</v>
      </c>
      <c r="AA625">
        <v>-6.2187069488874833</v>
      </c>
      <c r="AB625">
        <v>-0.94123911161765139</v>
      </c>
      <c r="AC625" t="b">
        <v>0</v>
      </c>
      <c r="AD625">
        <v>0</v>
      </c>
      <c r="AE625">
        <v>0</v>
      </c>
      <c r="AF625">
        <v>0.46661273807444548</v>
      </c>
      <c r="AG625">
        <v>32.161807992968463</v>
      </c>
      <c r="AH625">
        <v>-3.3391575105902991</v>
      </c>
      <c r="AI625">
        <v>-0.43919415905467102</v>
      </c>
      <c r="AJ625">
        <v>2.879549438297186</v>
      </c>
      <c r="AK625">
        <v>-0.43919415905467102</v>
      </c>
      <c r="AL625">
        <v>0</v>
      </c>
      <c r="AM625">
        <v>0</v>
      </c>
      <c r="AN625">
        <v>-0.43851293517427897</v>
      </c>
      <c r="AO625">
        <v>0</v>
      </c>
      <c r="AP625">
        <v>0.24384741421711059</v>
      </c>
      <c r="AQ625">
        <v>1</v>
      </c>
      <c r="AR625">
        <v>3</v>
      </c>
      <c r="AS625">
        <v>0</v>
      </c>
      <c r="AT625">
        <v>0</v>
      </c>
      <c r="AU625">
        <v>0.24249178685372019</v>
      </c>
      <c r="AV625">
        <v>8.599009698133929E-2</v>
      </c>
    </row>
    <row r="626" spans="1:48" x14ac:dyDescent="0.35">
      <c r="A626">
        <v>0</v>
      </c>
      <c r="B626">
        <v>-6.7199315199413396</v>
      </c>
      <c r="C626">
        <v>67.620949908031989</v>
      </c>
      <c r="D626">
        <v>1242.7106111062001</v>
      </c>
      <c r="E626">
        <v>624</v>
      </c>
      <c r="F626">
        <v>43.72876052856445</v>
      </c>
      <c r="G626">
        <v>-6.2395244229297653E-2</v>
      </c>
      <c r="H626">
        <v>0</v>
      </c>
      <c r="I626">
        <v>0</v>
      </c>
      <c r="J626">
        <v>0</v>
      </c>
      <c r="K626">
        <v>8.9937876031752684E-2</v>
      </c>
      <c r="L626">
        <v>0</v>
      </c>
      <c r="M626">
        <v>89.829229753286555</v>
      </c>
      <c r="N626">
        <v>2.723512661267248</v>
      </c>
      <c r="O626" t="b">
        <v>1</v>
      </c>
      <c r="P626">
        <v>0</v>
      </c>
      <c r="Q626" t="b">
        <v>0</v>
      </c>
      <c r="R626">
        <v>2.723512661267248</v>
      </c>
      <c r="S626">
        <v>328.59529713894221</v>
      </c>
      <c r="T626">
        <v>1430.046733148677</v>
      </c>
      <c r="U626">
        <v>79.147907420737468</v>
      </c>
      <c r="V626">
        <v>4</v>
      </c>
      <c r="W626">
        <v>1242.7106111062001</v>
      </c>
      <c r="X626" t="b">
        <v>0</v>
      </c>
      <c r="Y626">
        <v>1242.7106111062001</v>
      </c>
      <c r="Z626" t="b">
        <v>0</v>
      </c>
      <c r="AA626">
        <v>18.557713887290259</v>
      </c>
      <c r="AB626">
        <v>2.7790945523135182</v>
      </c>
      <c r="AC626" t="b">
        <v>0</v>
      </c>
      <c r="AD626">
        <v>0</v>
      </c>
      <c r="AE626">
        <v>2.2737367544323211E-13</v>
      </c>
      <c r="AF626">
        <v>0.84176973509748332</v>
      </c>
      <c r="AG626">
        <v>32.177601586176692</v>
      </c>
      <c r="AH626">
        <v>25.36946981306636</v>
      </c>
      <c r="AI626">
        <v>3.301490225223739</v>
      </c>
      <c r="AJ626">
        <v>4.0142179289578914</v>
      </c>
      <c r="AK626">
        <v>3.3014902252237399</v>
      </c>
      <c r="AL626">
        <v>0</v>
      </c>
      <c r="AM626">
        <v>0</v>
      </c>
      <c r="AN626">
        <v>3.3015852997668111</v>
      </c>
      <c r="AO626">
        <v>0</v>
      </c>
      <c r="AP626">
        <v>0.86606209973983705</v>
      </c>
      <c r="AQ626">
        <v>1</v>
      </c>
      <c r="AR626">
        <v>3</v>
      </c>
      <c r="AS626">
        <v>0</v>
      </c>
      <c r="AT626">
        <v>0</v>
      </c>
      <c r="AU626">
        <v>0.86132666426795124</v>
      </c>
      <c r="AV626">
        <v>0.30543534836375141</v>
      </c>
    </row>
    <row r="627" spans="1:48" x14ac:dyDescent="0.35">
      <c r="A627">
        <v>0</v>
      </c>
      <c r="B627">
        <v>-6.7199315199413396</v>
      </c>
      <c r="C627">
        <v>67.720017732192815</v>
      </c>
      <c r="D627">
        <v>1240.783749442099</v>
      </c>
      <c r="E627">
        <v>625</v>
      </c>
      <c r="F627">
        <v>43.660957717895513</v>
      </c>
      <c r="G627">
        <v>2.1978635174795261E-2</v>
      </c>
      <c r="H627">
        <v>0</v>
      </c>
      <c r="I627">
        <v>0</v>
      </c>
      <c r="J627">
        <v>0</v>
      </c>
      <c r="K627">
        <v>9.2111468150192277E-2</v>
      </c>
      <c r="L627">
        <v>0</v>
      </c>
      <c r="M627">
        <v>89.826563113794521</v>
      </c>
      <c r="N627">
        <v>4.6895442364587172</v>
      </c>
      <c r="O627" t="b">
        <v>1</v>
      </c>
      <c r="P627">
        <v>0</v>
      </c>
      <c r="Q627" t="b">
        <v>0</v>
      </c>
      <c r="R627">
        <v>4.6895442364587172</v>
      </c>
      <c r="S627">
        <v>328.08579985501939</v>
      </c>
      <c r="T627">
        <v>1427.8294009690439</v>
      </c>
      <c r="U627">
        <v>136.49432186525539</v>
      </c>
      <c r="V627">
        <v>4</v>
      </c>
      <c r="W627">
        <v>1240.7837494421001</v>
      </c>
      <c r="X627" t="b">
        <v>0</v>
      </c>
      <c r="Y627">
        <v>1240.7837494421001</v>
      </c>
      <c r="Z627" t="b">
        <v>0</v>
      </c>
      <c r="AA627">
        <v>32.003658150429402</v>
      </c>
      <c r="AB627">
        <v>4.7852492208762412</v>
      </c>
      <c r="AC627" t="b">
        <v>0</v>
      </c>
      <c r="AD627">
        <v>0</v>
      </c>
      <c r="AE627">
        <v>-6.8212102632969618E-13</v>
      </c>
      <c r="AF627">
        <v>0.88525247011507058</v>
      </c>
      <c r="AG627">
        <v>32.191435058983828</v>
      </c>
      <c r="AH627">
        <v>41.601855301872739</v>
      </c>
      <c r="AI627">
        <v>5.4055191964098386</v>
      </c>
      <c r="AJ627">
        <v>4.7737101345201509</v>
      </c>
      <c r="AK627">
        <v>5.405519196409835</v>
      </c>
      <c r="AL627">
        <v>0</v>
      </c>
      <c r="AM627">
        <v>0</v>
      </c>
      <c r="AN627">
        <v>5.405533193586451</v>
      </c>
      <c r="AO627">
        <v>0</v>
      </c>
      <c r="AP627">
        <v>1.23147400712595</v>
      </c>
      <c r="AQ627">
        <v>1</v>
      </c>
      <c r="AR627">
        <v>3</v>
      </c>
      <c r="AS627">
        <v>0</v>
      </c>
      <c r="AT627">
        <v>0</v>
      </c>
      <c r="AU627">
        <v>1.2247562877902549</v>
      </c>
      <c r="AV627">
        <v>0.43431125372143059</v>
      </c>
    </row>
    <row r="628" spans="1:48" x14ac:dyDescent="0.35">
      <c r="A628">
        <v>0</v>
      </c>
      <c r="B628">
        <v>-6.7199315199413396</v>
      </c>
      <c r="C628">
        <v>67.820005912423682</v>
      </c>
      <c r="D628">
        <v>1248.5505822176069</v>
      </c>
      <c r="E628">
        <v>626</v>
      </c>
      <c r="F628">
        <v>43.934258651733401</v>
      </c>
      <c r="G628">
        <v>0.14572913950424299</v>
      </c>
      <c r="H628">
        <v>0</v>
      </c>
      <c r="I628">
        <v>0</v>
      </c>
      <c r="J628">
        <v>0</v>
      </c>
      <c r="K628">
        <v>9.499097152029834E-2</v>
      </c>
      <c r="L628">
        <v>0</v>
      </c>
      <c r="M628">
        <v>89.823896474302487</v>
      </c>
      <c r="N628">
        <v>7.6481639460218691</v>
      </c>
      <c r="O628" t="b">
        <v>1</v>
      </c>
      <c r="P628">
        <v>0</v>
      </c>
      <c r="Q628" t="b">
        <v>0</v>
      </c>
      <c r="R628">
        <v>7.6481639460218691</v>
      </c>
      <c r="S628">
        <v>330.13949176115398</v>
      </c>
      <c r="T628">
        <v>1436.767068144542</v>
      </c>
      <c r="U628">
        <v>221.22341518606959</v>
      </c>
      <c r="V628">
        <v>4</v>
      </c>
      <c r="W628">
        <v>1248.5505822176069</v>
      </c>
      <c r="X628" t="b">
        <v>0</v>
      </c>
      <c r="Y628">
        <v>1248.5505822176069</v>
      </c>
      <c r="Z628" t="b">
        <v>0</v>
      </c>
      <c r="AA628">
        <v>51.869985928606511</v>
      </c>
      <c r="AB628">
        <v>7.8042489245121116</v>
      </c>
      <c r="AC628" t="b">
        <v>0</v>
      </c>
      <c r="AD628">
        <v>0</v>
      </c>
      <c r="AE628">
        <v>-2.2737367544323211E-13</v>
      </c>
      <c r="AF628">
        <v>0.90995346136169486</v>
      </c>
      <c r="AG628">
        <v>32.20870879384978</v>
      </c>
      <c r="AH628">
        <v>65.595972086065814</v>
      </c>
      <c r="AI628">
        <v>8.5765363349829844</v>
      </c>
      <c r="AJ628">
        <v>5.9066902349651116</v>
      </c>
      <c r="AK628">
        <v>8.5765363349829808</v>
      </c>
      <c r="AL628">
        <v>0</v>
      </c>
      <c r="AM628">
        <v>0</v>
      </c>
      <c r="AN628">
        <v>8.5768890376017684</v>
      </c>
      <c r="AO628">
        <v>0</v>
      </c>
      <c r="AP628">
        <v>1.804574984627531</v>
      </c>
      <c r="AQ628">
        <v>1</v>
      </c>
      <c r="AR628">
        <v>3</v>
      </c>
      <c r="AS628">
        <v>0</v>
      </c>
      <c r="AT628">
        <v>0</v>
      </c>
      <c r="AU628">
        <v>1.7947528972078071</v>
      </c>
      <c r="AV628">
        <v>0.63643794988214175</v>
      </c>
    </row>
    <row r="629" spans="1:48" x14ac:dyDescent="0.35">
      <c r="A629">
        <v>0</v>
      </c>
      <c r="B629">
        <v>-6.7199315199413396</v>
      </c>
      <c r="C629">
        <v>67.922276855691635</v>
      </c>
      <c r="D629">
        <v>1270.0990816221199</v>
      </c>
      <c r="E629">
        <v>627</v>
      </c>
      <c r="F629">
        <v>44.692511749267581</v>
      </c>
      <c r="G629">
        <v>0.25473316628495901</v>
      </c>
      <c r="H629">
        <v>0</v>
      </c>
      <c r="I629">
        <v>0</v>
      </c>
      <c r="J629">
        <v>0</v>
      </c>
      <c r="K629">
        <v>9.3726670336848672E-2</v>
      </c>
      <c r="L629">
        <v>0</v>
      </c>
      <c r="M629">
        <v>89.821229834810453</v>
      </c>
      <c r="N629">
        <v>10.43558912553978</v>
      </c>
      <c r="O629" t="b">
        <v>1</v>
      </c>
      <c r="P629">
        <v>0</v>
      </c>
      <c r="Q629" t="b">
        <v>0</v>
      </c>
      <c r="R629">
        <v>10.43558912553978</v>
      </c>
      <c r="S629">
        <v>335.83730708633368</v>
      </c>
      <c r="T629">
        <v>1461.563960439724</v>
      </c>
      <c r="U629">
        <v>296.72860489773848</v>
      </c>
      <c r="V629">
        <v>4</v>
      </c>
      <c r="W629">
        <v>1270.0990816221199</v>
      </c>
      <c r="X629" t="b">
        <v>0</v>
      </c>
      <c r="Y629">
        <v>1270.0990816221199</v>
      </c>
      <c r="Z629" t="b">
        <v>0</v>
      </c>
      <c r="AA629">
        <v>69.573596211392015</v>
      </c>
      <c r="AB629">
        <v>10.64856033218345</v>
      </c>
      <c r="AC629" t="b">
        <v>0</v>
      </c>
      <c r="AD629">
        <v>0</v>
      </c>
      <c r="AE629">
        <v>-4.5474735088646412E-13</v>
      </c>
      <c r="AF629">
        <v>0.92032766767871022</v>
      </c>
      <c r="AG629">
        <v>32.230816133272903</v>
      </c>
      <c r="AH629">
        <v>86.992577257034782</v>
      </c>
      <c r="AI629">
        <v>11.57040118009459</v>
      </c>
      <c r="AJ629">
        <v>6.9309015247079486</v>
      </c>
      <c r="AK629">
        <v>11.57040118009459</v>
      </c>
      <c r="AL629">
        <v>0</v>
      </c>
      <c r="AM629">
        <v>0</v>
      </c>
      <c r="AN629">
        <v>11.571272349691119</v>
      </c>
      <c r="AO629">
        <v>0</v>
      </c>
      <c r="AP629">
        <v>2.3690607806513602</v>
      </c>
      <c r="AQ629">
        <v>1</v>
      </c>
      <c r="AR629">
        <v>3</v>
      </c>
      <c r="AS629">
        <v>0</v>
      </c>
      <c r="AT629">
        <v>0</v>
      </c>
      <c r="AU629">
        <v>2.3561865523148309</v>
      </c>
      <c r="AV629">
        <v>0.83552813383284041</v>
      </c>
    </row>
    <row r="630" spans="1:48" x14ac:dyDescent="0.35">
      <c r="A630">
        <v>0</v>
      </c>
      <c r="B630">
        <v>-6.7199315199413396</v>
      </c>
      <c r="C630">
        <v>68.005426991182901</v>
      </c>
      <c r="D630">
        <v>1294.62308794214</v>
      </c>
      <c r="E630">
        <v>628</v>
      </c>
      <c r="F630">
        <v>45.55546760559082</v>
      </c>
      <c r="G630">
        <v>0.1863456569037707</v>
      </c>
      <c r="H630">
        <v>0</v>
      </c>
      <c r="I630">
        <v>0</v>
      </c>
      <c r="J630">
        <v>0</v>
      </c>
      <c r="K630">
        <v>9.1334605816881576E-2</v>
      </c>
      <c r="L630">
        <v>0</v>
      </c>
      <c r="M630">
        <v>89.818563195318418</v>
      </c>
      <c r="N630">
        <v>9.0202819026098773</v>
      </c>
      <c r="O630" t="b">
        <v>1</v>
      </c>
      <c r="P630">
        <v>0</v>
      </c>
      <c r="Q630" t="b">
        <v>0</v>
      </c>
      <c r="R630">
        <v>9.0202819026098773</v>
      </c>
      <c r="S630">
        <v>342.32190058038202</v>
      </c>
      <c r="T630">
        <v>1489.7849113258219</v>
      </c>
      <c r="U630">
        <v>251.6267496380573</v>
      </c>
      <c r="V630">
        <v>4</v>
      </c>
      <c r="W630">
        <v>1294.62308794214</v>
      </c>
      <c r="X630" t="b">
        <v>0</v>
      </c>
      <c r="Y630">
        <v>1294.62308794214</v>
      </c>
      <c r="Z630" t="b">
        <v>0</v>
      </c>
      <c r="AA630">
        <v>58.998618893977259</v>
      </c>
      <c r="AB630">
        <v>9.2043692883774249</v>
      </c>
      <c r="AC630" t="b">
        <v>0</v>
      </c>
      <c r="AD630">
        <v>0</v>
      </c>
      <c r="AE630">
        <v>4.5474735088646412E-13</v>
      </c>
      <c r="AF630">
        <v>0.91439596559839753</v>
      </c>
      <c r="AG630">
        <v>32.257505407829619</v>
      </c>
      <c r="AH630">
        <v>74.248514248273082</v>
      </c>
      <c r="AI630">
        <v>10.06606506881722</v>
      </c>
      <c r="AJ630">
        <v>6.3559723679770306</v>
      </c>
      <c r="AK630">
        <v>10.066065068817229</v>
      </c>
      <c r="AL630">
        <v>0</v>
      </c>
      <c r="AM630">
        <v>0</v>
      </c>
      <c r="AN630">
        <v>10.06657197207806</v>
      </c>
      <c r="AO630">
        <v>0</v>
      </c>
      <c r="AP630">
        <v>2.0827759614290349</v>
      </c>
      <c r="AQ630">
        <v>1</v>
      </c>
      <c r="AR630">
        <v>3</v>
      </c>
      <c r="AS630">
        <v>0</v>
      </c>
      <c r="AT630">
        <v>0</v>
      </c>
      <c r="AU630">
        <v>2.0714475814458329</v>
      </c>
      <c r="AV630">
        <v>0.73455674821571881</v>
      </c>
    </row>
    <row r="631" spans="1:48" x14ac:dyDescent="0.35">
      <c r="A631">
        <v>0</v>
      </c>
      <c r="B631">
        <v>-6.7199315199413396</v>
      </c>
      <c r="C631">
        <v>68.107697934450854</v>
      </c>
      <c r="D631">
        <v>1305.243229689642</v>
      </c>
      <c r="E631">
        <v>629</v>
      </c>
      <c r="F631">
        <v>45.929171371459958</v>
      </c>
      <c r="G631">
        <v>3.0433891260276621E-2</v>
      </c>
      <c r="H631">
        <v>0</v>
      </c>
      <c r="I631">
        <v>0</v>
      </c>
      <c r="J631">
        <v>0</v>
      </c>
      <c r="K631">
        <v>9.4262763418594187E-2</v>
      </c>
      <c r="L631">
        <v>0</v>
      </c>
      <c r="M631">
        <v>89.815896555826384</v>
      </c>
      <c r="N631">
        <v>5.2801212393107697</v>
      </c>
      <c r="O631" t="b">
        <v>1</v>
      </c>
      <c r="P631">
        <v>0</v>
      </c>
      <c r="Q631" t="b">
        <v>0</v>
      </c>
      <c r="R631">
        <v>5.2801212393107697</v>
      </c>
      <c r="S631">
        <v>345.13005929568561</v>
      </c>
      <c r="T631">
        <v>1502.0060180548239</v>
      </c>
      <c r="U631">
        <v>146.0940372001933</v>
      </c>
      <c r="V631">
        <v>4</v>
      </c>
      <c r="W631">
        <v>1305.243229689642</v>
      </c>
      <c r="X631" t="b">
        <v>0</v>
      </c>
      <c r="Y631">
        <v>1305.243229689642</v>
      </c>
      <c r="Z631" t="b">
        <v>0</v>
      </c>
      <c r="AA631">
        <v>34.254491765501513</v>
      </c>
      <c r="AB631">
        <v>5.3878788156232353</v>
      </c>
      <c r="AC631" t="b">
        <v>0</v>
      </c>
      <c r="AD631">
        <v>0</v>
      </c>
      <c r="AE631">
        <v>2.2737367544323211E-13</v>
      </c>
      <c r="AF631">
        <v>0.88814278728681306</v>
      </c>
      <c r="AG631">
        <v>32.282292558701208</v>
      </c>
      <c r="AH631">
        <v>44.382826704663998</v>
      </c>
      <c r="AI631">
        <v>6.0664556338769167</v>
      </c>
      <c r="AJ631">
        <v>4.9645392875161178</v>
      </c>
      <c r="AK631">
        <v>6.0664556338769184</v>
      </c>
      <c r="AL631">
        <v>0</v>
      </c>
      <c r="AM631">
        <v>0</v>
      </c>
      <c r="AN631">
        <v>6.0664888423435137</v>
      </c>
      <c r="AO631">
        <v>0</v>
      </c>
      <c r="AP631">
        <v>1.3575464895113329</v>
      </c>
      <c r="AQ631">
        <v>1</v>
      </c>
      <c r="AR631">
        <v>3</v>
      </c>
      <c r="AS631">
        <v>0</v>
      </c>
      <c r="AT631">
        <v>0</v>
      </c>
      <c r="AU631">
        <v>1.35014353046036</v>
      </c>
      <c r="AV631">
        <v>0.47877486750942738</v>
      </c>
    </row>
    <row r="632" spans="1:48" x14ac:dyDescent="0.35">
      <c r="A632">
        <v>0</v>
      </c>
      <c r="B632">
        <v>-6.7199315199413396</v>
      </c>
      <c r="C632">
        <v>68.207686114681721</v>
      </c>
      <c r="D632">
        <v>1303.618372133983</v>
      </c>
      <c r="E632">
        <v>630</v>
      </c>
      <c r="F632">
        <v>45.871995544433602</v>
      </c>
      <c r="G632">
        <v>-4.4307939575892519E-2</v>
      </c>
      <c r="H632">
        <v>0</v>
      </c>
      <c r="I632">
        <v>0</v>
      </c>
      <c r="J632">
        <v>0</v>
      </c>
      <c r="K632">
        <v>9.466930446673949E-2</v>
      </c>
      <c r="L632">
        <v>0</v>
      </c>
      <c r="M632">
        <v>89.81322991633435</v>
      </c>
      <c r="N632">
        <v>3.4326663452509818</v>
      </c>
      <c r="O632" t="b">
        <v>1</v>
      </c>
      <c r="P632">
        <v>0</v>
      </c>
      <c r="Q632" t="b">
        <v>0</v>
      </c>
      <c r="R632">
        <v>3.4326663452509818</v>
      </c>
      <c r="S632">
        <v>344.7004173931071</v>
      </c>
      <c r="T632">
        <v>1500.1362164948021</v>
      </c>
      <c r="U632">
        <v>95.095762453139841</v>
      </c>
      <c r="V632">
        <v>4</v>
      </c>
      <c r="W632">
        <v>1303.618372133983</v>
      </c>
      <c r="X632" t="b">
        <v>0</v>
      </c>
      <c r="Y632">
        <v>1303.618372133983</v>
      </c>
      <c r="Z632" t="b">
        <v>0</v>
      </c>
      <c r="AA632">
        <v>22.29698812020273</v>
      </c>
      <c r="AB632">
        <v>3.502720760460186</v>
      </c>
      <c r="AC632" t="b">
        <v>0</v>
      </c>
      <c r="AD632">
        <v>0</v>
      </c>
      <c r="AE632">
        <v>-2.2737367544323211E-13</v>
      </c>
      <c r="AF632">
        <v>0.85689255986075186</v>
      </c>
      <c r="AG632">
        <v>32.301251765116866</v>
      </c>
      <c r="AH632">
        <v>29.943327062634349</v>
      </c>
      <c r="AI632">
        <v>4.0877012177925671</v>
      </c>
      <c r="AJ632">
        <v>4.2851128851858746</v>
      </c>
      <c r="AK632">
        <v>4.0877012177925653</v>
      </c>
      <c r="AL632">
        <v>0</v>
      </c>
      <c r="AM632">
        <v>0</v>
      </c>
      <c r="AN632">
        <v>4.087710794704571</v>
      </c>
      <c r="AO632">
        <v>0</v>
      </c>
      <c r="AP632">
        <v>1.0126169667618261</v>
      </c>
      <c r="AQ632">
        <v>1</v>
      </c>
      <c r="AR632">
        <v>3</v>
      </c>
      <c r="AS632">
        <v>0</v>
      </c>
      <c r="AT632">
        <v>0</v>
      </c>
      <c r="AU632">
        <v>1.007084187782129</v>
      </c>
      <c r="AV632">
        <v>0.35712247453559481</v>
      </c>
    </row>
    <row r="633" spans="1:48" x14ac:dyDescent="0.35">
      <c r="A633">
        <v>0</v>
      </c>
      <c r="B633">
        <v>-6.7199315199413396</v>
      </c>
      <c r="C633">
        <v>68.288814198067286</v>
      </c>
      <c r="D633">
        <v>1300.4126057862379</v>
      </c>
      <c r="E633">
        <v>631</v>
      </c>
      <c r="F633">
        <v>45.759190368652341</v>
      </c>
      <c r="G633">
        <v>5.1470313702770554E-3</v>
      </c>
      <c r="H633">
        <v>0</v>
      </c>
      <c r="I633">
        <v>0</v>
      </c>
      <c r="J633">
        <v>0</v>
      </c>
      <c r="K633">
        <v>9.7751727997665738E-2</v>
      </c>
      <c r="L633">
        <v>0</v>
      </c>
      <c r="M633">
        <v>89.810563276842316</v>
      </c>
      <c r="N633">
        <v>4.6299384465448412</v>
      </c>
      <c r="O633" t="b">
        <v>1</v>
      </c>
      <c r="P633">
        <v>0</v>
      </c>
      <c r="Q633" t="b">
        <v>0</v>
      </c>
      <c r="R633">
        <v>4.6299384465448412</v>
      </c>
      <c r="S633">
        <v>343.85275444070209</v>
      </c>
      <c r="T633">
        <v>1496.4471873259361</v>
      </c>
      <c r="U633">
        <v>128.58019843593809</v>
      </c>
      <c r="V633">
        <v>4</v>
      </c>
      <c r="W633">
        <v>1300.4126057862379</v>
      </c>
      <c r="X633" t="b">
        <v>0</v>
      </c>
      <c r="Y633">
        <v>1300.4126057862379</v>
      </c>
      <c r="Z633" t="b">
        <v>0</v>
      </c>
      <c r="AA633">
        <v>30.14804322571327</v>
      </c>
      <c r="AB633">
        <v>4.7244269862702462</v>
      </c>
      <c r="AC633" t="b">
        <v>0</v>
      </c>
      <c r="AD633">
        <v>0</v>
      </c>
      <c r="AE633">
        <v>0</v>
      </c>
      <c r="AF633">
        <v>0.88011044670669025</v>
      </c>
      <c r="AG633">
        <v>32.317020834800879</v>
      </c>
      <c r="AH633">
        <v>39.41868905136559</v>
      </c>
      <c r="AI633">
        <v>5.3679933057819174</v>
      </c>
      <c r="AJ633">
        <v>4.7258890217760978</v>
      </c>
      <c r="AK633">
        <v>5.3679933057819174</v>
      </c>
      <c r="AL633">
        <v>0</v>
      </c>
      <c r="AM633">
        <v>0</v>
      </c>
      <c r="AN633">
        <v>5.3679964588619704</v>
      </c>
      <c r="AO633">
        <v>0</v>
      </c>
      <c r="AP633">
        <v>1.233736690800787</v>
      </c>
      <c r="AQ633">
        <v>1</v>
      </c>
      <c r="AR633">
        <v>3</v>
      </c>
      <c r="AS633">
        <v>0</v>
      </c>
      <c r="AT633">
        <v>0</v>
      </c>
      <c r="AU633">
        <v>1.2270045129032841</v>
      </c>
      <c r="AV633">
        <v>0.43510849761168202</v>
      </c>
    </row>
    <row r="634" spans="1:48" x14ac:dyDescent="0.35">
      <c r="A634">
        <v>0</v>
      </c>
      <c r="B634">
        <v>-6.7199315199413396</v>
      </c>
      <c r="C634">
        <v>68.36585060745783</v>
      </c>
      <c r="D634">
        <v>1306.3901471516519</v>
      </c>
      <c r="E634">
        <v>632</v>
      </c>
      <c r="F634">
        <v>45.96952934265137</v>
      </c>
      <c r="G634">
        <v>0.1049979792762565</v>
      </c>
      <c r="H634">
        <v>0</v>
      </c>
      <c r="I634">
        <v>0</v>
      </c>
      <c r="J634">
        <v>0</v>
      </c>
      <c r="K634">
        <v>0.1064717514511794</v>
      </c>
      <c r="L634">
        <v>0</v>
      </c>
      <c r="M634">
        <v>89.807896637350282</v>
      </c>
      <c r="N634">
        <v>7.1241293443128937</v>
      </c>
      <c r="O634" t="b">
        <v>1</v>
      </c>
      <c r="P634">
        <v>0</v>
      </c>
      <c r="Q634" t="b">
        <v>0</v>
      </c>
      <c r="R634">
        <v>7.1241293443128937</v>
      </c>
      <c r="S634">
        <v>345.43332514121312</v>
      </c>
      <c r="T634">
        <v>1503.32583101456</v>
      </c>
      <c r="U634">
        <v>196.94227241854671</v>
      </c>
      <c r="V634">
        <v>4</v>
      </c>
      <c r="W634">
        <v>1306.3901471516519</v>
      </c>
      <c r="X634" t="b">
        <v>0</v>
      </c>
      <c r="Y634">
        <v>1306.3901471516519</v>
      </c>
      <c r="Z634" t="b">
        <v>0</v>
      </c>
      <c r="AA634">
        <v>46.176815824426662</v>
      </c>
      <c r="AB634">
        <v>7.2695197390947897</v>
      </c>
      <c r="AC634" t="b">
        <v>0</v>
      </c>
      <c r="AD634">
        <v>0</v>
      </c>
      <c r="AE634">
        <v>-2.2737367544323211E-13</v>
      </c>
      <c r="AF634">
        <v>0.90406164973539604</v>
      </c>
      <c r="AG634">
        <v>32.334839239814229</v>
      </c>
      <c r="AH634">
        <v>58.776829914448179</v>
      </c>
      <c r="AI634">
        <v>8.040955770242503</v>
      </c>
      <c r="AJ634">
        <v>5.6389520957753803</v>
      </c>
      <c r="AK634">
        <v>8.0409557702424994</v>
      </c>
      <c r="AL634">
        <v>0</v>
      </c>
      <c r="AM634">
        <v>0</v>
      </c>
      <c r="AN634">
        <v>8.0411384152422176</v>
      </c>
      <c r="AO634">
        <v>0</v>
      </c>
      <c r="AP634">
        <v>1.7099964251580739</v>
      </c>
      <c r="AQ634">
        <v>1</v>
      </c>
      <c r="AR634">
        <v>3</v>
      </c>
      <c r="AS634">
        <v>0</v>
      </c>
      <c r="AT634">
        <v>0</v>
      </c>
      <c r="AU634">
        <v>1.7006836857410319</v>
      </c>
      <c r="AV634">
        <v>0.60308003404532351</v>
      </c>
    </row>
    <row r="635" spans="1:48" x14ac:dyDescent="0.35">
      <c r="A635">
        <v>0</v>
      </c>
      <c r="B635">
        <v>-6.7199315199413396</v>
      </c>
      <c r="C635">
        <v>68.480828442284405</v>
      </c>
      <c r="D635">
        <v>1321.50832668572</v>
      </c>
      <c r="E635">
        <v>633</v>
      </c>
      <c r="F635">
        <v>46.501511001586913</v>
      </c>
      <c r="G635">
        <v>0.19346157897017149</v>
      </c>
      <c r="H635">
        <v>0</v>
      </c>
      <c r="I635">
        <v>0</v>
      </c>
      <c r="J635">
        <v>0</v>
      </c>
      <c r="K635">
        <v>0.1046914436051123</v>
      </c>
      <c r="L635">
        <v>0</v>
      </c>
      <c r="M635">
        <v>89.805229997858248</v>
      </c>
      <c r="N635">
        <v>9.4448763427675644</v>
      </c>
      <c r="O635" t="b">
        <v>1</v>
      </c>
      <c r="P635">
        <v>0</v>
      </c>
      <c r="Q635" t="b">
        <v>0</v>
      </c>
      <c r="R635">
        <v>9.4448763427675644</v>
      </c>
      <c r="S635">
        <v>349.43084689068519</v>
      </c>
      <c r="T635">
        <v>1520.7230456682621</v>
      </c>
      <c r="U635">
        <v>258.11094301816172</v>
      </c>
      <c r="V635">
        <v>4</v>
      </c>
      <c r="W635">
        <v>1321.50832668572</v>
      </c>
      <c r="X635" t="b">
        <v>0</v>
      </c>
      <c r="Y635">
        <v>1321.50832668572</v>
      </c>
      <c r="Z635" t="b">
        <v>0</v>
      </c>
      <c r="AA635">
        <v>60.518959853823162</v>
      </c>
      <c r="AB635">
        <v>9.637628921191391</v>
      </c>
      <c r="AC635" t="b">
        <v>0</v>
      </c>
      <c r="AD635">
        <v>0</v>
      </c>
      <c r="AE635">
        <v>2.2737367544323211E-13</v>
      </c>
      <c r="AF635">
        <v>0.91504697142751856</v>
      </c>
      <c r="AG635">
        <v>32.356779223936947</v>
      </c>
      <c r="AH635">
        <v>76.107646222266993</v>
      </c>
      <c r="AI635">
        <v>10.532387103752949</v>
      </c>
      <c r="AJ635">
        <v>6.4655750441045541</v>
      </c>
      <c r="AK635">
        <v>10.532387103752949</v>
      </c>
      <c r="AL635">
        <v>0</v>
      </c>
      <c r="AM635">
        <v>0</v>
      </c>
      <c r="AN635">
        <v>10.533107978879769</v>
      </c>
      <c r="AO635">
        <v>0</v>
      </c>
      <c r="AP635">
        <v>2.1694628053984721</v>
      </c>
      <c r="AQ635">
        <v>1</v>
      </c>
      <c r="AR635">
        <v>3</v>
      </c>
      <c r="AS635">
        <v>0</v>
      </c>
      <c r="AT635">
        <v>0</v>
      </c>
      <c r="AU635">
        <v>2.1576639303474319</v>
      </c>
      <c r="AV635">
        <v>0.76512995772362569</v>
      </c>
    </row>
    <row r="636" spans="1:48" x14ac:dyDescent="0.35">
      <c r="A636">
        <v>0</v>
      </c>
      <c r="B636">
        <v>-6.7199315199413396</v>
      </c>
      <c r="C636">
        <v>68.583099385552359</v>
      </c>
      <c r="D636">
        <v>1348.300420935806</v>
      </c>
      <c r="E636">
        <v>634</v>
      </c>
      <c r="F636">
        <v>47.444276809692383</v>
      </c>
      <c r="G636">
        <v>0.35011192737723462</v>
      </c>
      <c r="H636">
        <v>0</v>
      </c>
      <c r="I636">
        <v>0</v>
      </c>
      <c r="J636">
        <v>0</v>
      </c>
      <c r="K636">
        <v>0.1027803524103158</v>
      </c>
      <c r="L636">
        <v>0</v>
      </c>
      <c r="M636">
        <v>89.802563358366214</v>
      </c>
      <c r="N636">
        <v>13.681126160202639</v>
      </c>
      <c r="O636" t="b">
        <v>1</v>
      </c>
      <c r="P636">
        <v>0</v>
      </c>
      <c r="Q636" t="b">
        <v>0</v>
      </c>
      <c r="R636">
        <v>13.681126160202639</v>
      </c>
      <c r="S636">
        <v>356.51516410211161</v>
      </c>
      <c r="T636">
        <v>1551.55399417239</v>
      </c>
      <c r="U636">
        <v>366.45041917540073</v>
      </c>
      <c r="V636">
        <v>4</v>
      </c>
      <c r="W636">
        <v>1348.3004209358071</v>
      </c>
      <c r="X636" t="b">
        <v>0</v>
      </c>
      <c r="Y636">
        <v>1348.3004209358071</v>
      </c>
      <c r="Z636" t="b">
        <v>0</v>
      </c>
      <c r="AA636">
        <v>85.921185468421896</v>
      </c>
      <c r="AB636">
        <v>13.96033281653331</v>
      </c>
      <c r="AC636" t="b">
        <v>0</v>
      </c>
      <c r="AD636">
        <v>0</v>
      </c>
      <c r="AE636">
        <v>-6.8212102632969618E-13</v>
      </c>
      <c r="AF636">
        <v>0.92575304499255795</v>
      </c>
      <c r="AG636">
        <v>32.382535757269551</v>
      </c>
      <c r="AH636">
        <v>106.8034630658188</v>
      </c>
      <c r="AI636">
        <v>15.07997504522984</v>
      </c>
      <c r="AJ636">
        <v>7.9298319168868261</v>
      </c>
      <c r="AK636">
        <v>15.07997504522983</v>
      </c>
      <c r="AL636">
        <v>0</v>
      </c>
      <c r="AM636">
        <v>0</v>
      </c>
      <c r="AN636">
        <v>15.08200864702706</v>
      </c>
      <c r="AO636">
        <v>0</v>
      </c>
      <c r="AP636">
        <v>3.0462818613985569</v>
      </c>
      <c r="AQ636">
        <v>1</v>
      </c>
      <c r="AR636">
        <v>3</v>
      </c>
      <c r="AS636">
        <v>0</v>
      </c>
      <c r="AT636">
        <v>0</v>
      </c>
      <c r="AU636">
        <v>3.0297499285980578</v>
      </c>
      <c r="AV636">
        <v>1.0743806772577951</v>
      </c>
    </row>
    <row r="637" spans="1:48" x14ac:dyDescent="0.35">
      <c r="A637">
        <v>0</v>
      </c>
      <c r="B637">
        <v>-6.7199315199413396</v>
      </c>
      <c r="C637">
        <v>68.697198113483324</v>
      </c>
      <c r="D637">
        <v>1391.900347973665</v>
      </c>
      <c r="E637">
        <v>635</v>
      </c>
      <c r="F637">
        <v>48.978480148315427</v>
      </c>
      <c r="G637">
        <v>0.4702316671279938</v>
      </c>
      <c r="H637">
        <v>0</v>
      </c>
      <c r="I637">
        <v>0</v>
      </c>
      <c r="J637">
        <v>0</v>
      </c>
      <c r="K637">
        <v>9.9751314329957597E-2</v>
      </c>
      <c r="L637">
        <v>0</v>
      </c>
      <c r="M637">
        <v>89.79989671887418</v>
      </c>
      <c r="N637">
        <v>17.382667900665432</v>
      </c>
      <c r="O637" t="b">
        <v>1</v>
      </c>
      <c r="P637">
        <v>0</v>
      </c>
      <c r="Q637" t="b">
        <v>0</v>
      </c>
      <c r="R637">
        <v>17.382667900665432</v>
      </c>
      <c r="S637">
        <v>368.04377812713261</v>
      </c>
      <c r="T637">
        <v>1601.726522409281</v>
      </c>
      <c r="U637">
        <v>451.01224662900012</v>
      </c>
      <c r="V637">
        <v>4</v>
      </c>
      <c r="W637">
        <v>1391.900347973665</v>
      </c>
      <c r="X637" t="b">
        <v>0</v>
      </c>
      <c r="Y637">
        <v>1391.900347973665</v>
      </c>
      <c r="Z637" t="b">
        <v>0</v>
      </c>
      <c r="AA637">
        <v>105.7482946215205</v>
      </c>
      <c r="AB637">
        <v>17.737416225168801</v>
      </c>
      <c r="AC637" t="b">
        <v>0</v>
      </c>
      <c r="AD637">
        <v>0</v>
      </c>
      <c r="AE637">
        <v>-2.2737367544323211E-13</v>
      </c>
      <c r="AF637">
        <v>0.9304579845824994</v>
      </c>
      <c r="AG637">
        <v>32.415142901307867</v>
      </c>
      <c r="AH637">
        <v>130.78466636347099</v>
      </c>
      <c r="AI637">
        <v>19.063102815037549</v>
      </c>
      <c r="AJ637">
        <v>9.0950292846211767</v>
      </c>
      <c r="AK637">
        <v>19.063102815037539</v>
      </c>
      <c r="AL637">
        <v>0</v>
      </c>
      <c r="AM637">
        <v>0</v>
      </c>
      <c r="AN637">
        <v>19.0668211562881</v>
      </c>
      <c r="AO637">
        <v>0</v>
      </c>
      <c r="AP637">
        <v>3.8507243491326109</v>
      </c>
      <c r="AQ637">
        <v>1</v>
      </c>
      <c r="AR637">
        <v>3</v>
      </c>
      <c r="AS637">
        <v>0</v>
      </c>
      <c r="AT637">
        <v>0</v>
      </c>
      <c r="AU637">
        <v>3.8298627339642062</v>
      </c>
      <c r="AV637">
        <v>1.358108957799314</v>
      </c>
    </row>
    <row r="638" spans="1:48" x14ac:dyDescent="0.35">
      <c r="A638">
        <v>0</v>
      </c>
      <c r="B638">
        <v>-6.7199315199413396</v>
      </c>
      <c r="C638">
        <v>68.821892206591173</v>
      </c>
      <c r="D638">
        <v>1443.484672596147</v>
      </c>
      <c r="E638">
        <v>636</v>
      </c>
      <c r="F638">
        <v>50.79364013671875</v>
      </c>
      <c r="G638">
        <v>0.56009750996610119</v>
      </c>
      <c r="H638">
        <v>0</v>
      </c>
      <c r="I638">
        <v>0</v>
      </c>
      <c r="J638">
        <v>0</v>
      </c>
      <c r="K638">
        <v>9.5656027657165799E-2</v>
      </c>
      <c r="L638">
        <v>0</v>
      </c>
      <c r="M638">
        <v>89.797230079382146</v>
      </c>
      <c r="N638">
        <v>20.60723768727275</v>
      </c>
      <c r="O638" t="b">
        <v>1</v>
      </c>
      <c r="P638">
        <v>0</v>
      </c>
      <c r="Q638" t="b">
        <v>0</v>
      </c>
      <c r="R638">
        <v>20.60723768727275</v>
      </c>
      <c r="S638">
        <v>381.68361215248751</v>
      </c>
      <c r="T638">
        <v>1661.087080087626</v>
      </c>
      <c r="U638">
        <v>515.57001196405929</v>
      </c>
      <c r="V638">
        <v>4</v>
      </c>
      <c r="W638">
        <v>1443.484672596147</v>
      </c>
      <c r="X638" t="b">
        <v>0</v>
      </c>
      <c r="Y638">
        <v>1443.484672596147</v>
      </c>
      <c r="Z638" t="b">
        <v>0</v>
      </c>
      <c r="AA638">
        <v>120.8850755843101</v>
      </c>
      <c r="AB638">
        <v>21.027793558441591</v>
      </c>
      <c r="AC638" t="b">
        <v>0</v>
      </c>
      <c r="AD638">
        <v>0</v>
      </c>
      <c r="AE638">
        <v>2.2737367544323211E-13</v>
      </c>
      <c r="AF638">
        <v>0.93292069864685323</v>
      </c>
      <c r="AG638">
        <v>32.453946854574717</v>
      </c>
      <c r="AH638">
        <v>149.1104844076919</v>
      </c>
      <c r="AI638">
        <v>22.539743827038208</v>
      </c>
      <c r="AJ638">
        <v>10.00222711849727</v>
      </c>
      <c r="AK638">
        <v>22.539743827038219</v>
      </c>
      <c r="AL638">
        <v>0</v>
      </c>
      <c r="AM638">
        <v>0</v>
      </c>
      <c r="AN638">
        <v>22.544071830367329</v>
      </c>
      <c r="AO638">
        <v>0</v>
      </c>
      <c r="AP638">
        <v>4.5479965155279389</v>
      </c>
      <c r="AQ638">
        <v>1</v>
      </c>
      <c r="AR638">
        <v>0</v>
      </c>
      <c r="AS638">
        <v>0</v>
      </c>
      <c r="AT638">
        <v>0</v>
      </c>
      <c r="AU638">
        <v>4.5233697340111556</v>
      </c>
      <c r="AV638">
        <v>1.604033716592274</v>
      </c>
    </row>
    <row r="639" spans="1:48" x14ac:dyDescent="0.35">
      <c r="A639">
        <v>0</v>
      </c>
      <c r="B639">
        <v>-6.7199315199413396</v>
      </c>
      <c r="C639">
        <v>68.898430314239505</v>
      </c>
      <c r="D639">
        <v>1494.591794302069</v>
      </c>
      <c r="E639">
        <v>637</v>
      </c>
      <c r="F639">
        <v>52.592008209228517</v>
      </c>
      <c r="G639">
        <v>0.30065167710183532</v>
      </c>
      <c r="H639">
        <v>0</v>
      </c>
      <c r="I639">
        <v>0</v>
      </c>
      <c r="J639">
        <v>0</v>
      </c>
      <c r="K639">
        <v>7.832683108617805E-2</v>
      </c>
      <c r="L639">
        <v>0</v>
      </c>
      <c r="M639">
        <v>89.794563439890112</v>
      </c>
      <c r="N639">
        <v>14.16665336525392</v>
      </c>
      <c r="O639" t="b">
        <v>1</v>
      </c>
      <c r="P639">
        <v>0</v>
      </c>
      <c r="Q639" t="b">
        <v>0</v>
      </c>
      <c r="R639">
        <v>14.16665336525392</v>
      </c>
      <c r="S639">
        <v>395.19726504382709</v>
      </c>
      <c r="T639">
        <v>1719.8984974707359</v>
      </c>
      <c r="U639">
        <v>342.31404560447311</v>
      </c>
      <c r="V639">
        <v>4</v>
      </c>
      <c r="W639">
        <v>1494.59179430207</v>
      </c>
      <c r="X639" t="b">
        <v>0</v>
      </c>
      <c r="Y639">
        <v>1494.59179430207</v>
      </c>
      <c r="Z639" t="b">
        <v>0</v>
      </c>
      <c r="AA639">
        <v>80.261959222237266</v>
      </c>
      <c r="AB639">
        <v>14.455768740055021</v>
      </c>
      <c r="AC639" t="b">
        <v>0</v>
      </c>
      <c r="AD639">
        <v>0</v>
      </c>
      <c r="AE639">
        <v>-4.5474735088646412E-13</v>
      </c>
      <c r="AF639">
        <v>0.92254865007138487</v>
      </c>
      <c r="AG639">
        <v>32.498320037076383</v>
      </c>
      <c r="AH639">
        <v>100.11535753218971</v>
      </c>
      <c r="AI639">
        <v>15.669383656825531</v>
      </c>
      <c r="AJ639">
        <v>7.7540695894540326</v>
      </c>
      <c r="AK639">
        <v>15.669383656825531</v>
      </c>
      <c r="AL639">
        <v>0</v>
      </c>
      <c r="AM639">
        <v>0</v>
      </c>
      <c r="AN639">
        <v>15.67088158884766</v>
      </c>
      <c r="AO639">
        <v>0</v>
      </c>
      <c r="AP639">
        <v>3.140956272162859</v>
      </c>
      <c r="AQ639">
        <v>1</v>
      </c>
      <c r="AR639">
        <v>3</v>
      </c>
      <c r="AS639">
        <v>0</v>
      </c>
      <c r="AT639">
        <v>0</v>
      </c>
      <c r="AU639">
        <v>3.1239084562881549</v>
      </c>
      <c r="AV639">
        <v>1.107770265551669</v>
      </c>
    </row>
    <row r="640" spans="1:48" x14ac:dyDescent="0.35">
      <c r="A640">
        <v>0</v>
      </c>
      <c r="B640">
        <v>-6.7199315199413396</v>
      </c>
      <c r="C640">
        <v>68.973427632339167</v>
      </c>
      <c r="D640">
        <v>1503.8985249736099</v>
      </c>
      <c r="E640">
        <v>638</v>
      </c>
      <c r="F640">
        <v>52.9194953918457</v>
      </c>
      <c r="G640">
        <v>8.8418275656794165E-3</v>
      </c>
      <c r="H640">
        <v>0</v>
      </c>
      <c r="I640">
        <v>0</v>
      </c>
      <c r="J640">
        <v>0</v>
      </c>
      <c r="K640">
        <v>6.4267520854799975E-2</v>
      </c>
      <c r="L640">
        <v>0</v>
      </c>
      <c r="M640">
        <v>89.791896800398078</v>
      </c>
      <c r="N640">
        <v>6.0059237192749526</v>
      </c>
      <c r="O640" t="b">
        <v>1</v>
      </c>
      <c r="P640">
        <v>0</v>
      </c>
      <c r="Q640" t="b">
        <v>0</v>
      </c>
      <c r="R640">
        <v>6.0059237192749526</v>
      </c>
      <c r="S640">
        <v>397.6581339726639</v>
      </c>
      <c r="T640">
        <v>1730.6081990490329</v>
      </c>
      <c r="U640">
        <v>144.22525774179371</v>
      </c>
      <c r="V640">
        <v>4</v>
      </c>
      <c r="W640">
        <v>1503.8985249736099</v>
      </c>
      <c r="X640" t="b">
        <v>0</v>
      </c>
      <c r="Y640">
        <v>1503.8985249736099</v>
      </c>
      <c r="Z640" t="b">
        <v>0</v>
      </c>
      <c r="AA640">
        <v>33.816321311757598</v>
      </c>
      <c r="AB640">
        <v>6.1284935910968912</v>
      </c>
      <c r="AC640" t="b">
        <v>0</v>
      </c>
      <c r="AD640">
        <v>0</v>
      </c>
      <c r="AE640">
        <v>0</v>
      </c>
      <c r="AF640">
        <v>0.88342231206484945</v>
      </c>
      <c r="AG640">
        <v>32.53354159210911</v>
      </c>
      <c r="AH640">
        <v>44.049219856060311</v>
      </c>
      <c r="AI640">
        <v>6.9372184824861156</v>
      </c>
      <c r="AJ640">
        <v>5.1351562061666414</v>
      </c>
      <c r="AK640">
        <v>6.9372184824861156</v>
      </c>
      <c r="AL640">
        <v>0</v>
      </c>
      <c r="AM640">
        <v>0</v>
      </c>
      <c r="AN640">
        <v>6.9372958688258484</v>
      </c>
      <c r="AO640">
        <v>0</v>
      </c>
      <c r="AP640">
        <v>1.5428982900341459</v>
      </c>
      <c r="AQ640">
        <v>1</v>
      </c>
      <c r="AR640">
        <v>3</v>
      </c>
      <c r="AS640">
        <v>0</v>
      </c>
      <c r="AT640">
        <v>0</v>
      </c>
      <c r="AU640">
        <v>1.5344872881624401</v>
      </c>
      <c r="AV640">
        <v>0.54414507162388115</v>
      </c>
    </row>
    <row r="641" spans="1:48" x14ac:dyDescent="0.35">
      <c r="A641">
        <v>0</v>
      </c>
      <c r="B641">
        <v>-6.7199315199413396</v>
      </c>
      <c r="C641">
        <v>69.026323973275069</v>
      </c>
      <c r="D641">
        <v>1508.3234412973491</v>
      </c>
      <c r="E641">
        <v>639</v>
      </c>
      <c r="F641">
        <v>53.075200271606448</v>
      </c>
      <c r="G641">
        <v>6.6641064617065204E-2</v>
      </c>
      <c r="H641">
        <v>0</v>
      </c>
      <c r="I641">
        <v>0</v>
      </c>
      <c r="J641">
        <v>0</v>
      </c>
      <c r="K641">
        <v>5.0509675183692371E-2</v>
      </c>
      <c r="L641">
        <v>0</v>
      </c>
      <c r="M641">
        <v>89.789230160906044</v>
      </c>
      <c r="N641">
        <v>7.6801919813365416</v>
      </c>
      <c r="O641" t="b">
        <v>1</v>
      </c>
      <c r="P641">
        <v>0</v>
      </c>
      <c r="Q641" t="b">
        <v>0</v>
      </c>
      <c r="R641">
        <v>7.6801919813365416</v>
      </c>
      <c r="S641">
        <v>398.82816236158988</v>
      </c>
      <c r="T641">
        <v>1735.70016259764</v>
      </c>
      <c r="U641">
        <v>183.88980013145161</v>
      </c>
      <c r="V641">
        <v>4</v>
      </c>
      <c r="W641">
        <v>1508.3234412973491</v>
      </c>
      <c r="X641" t="b">
        <v>0</v>
      </c>
      <c r="Y641">
        <v>1508.3234412973491</v>
      </c>
      <c r="Z641" t="b">
        <v>0</v>
      </c>
      <c r="AA641">
        <v>43.116418473198237</v>
      </c>
      <c r="AB641">
        <v>7.8369305932005533</v>
      </c>
      <c r="AC641" t="b">
        <v>0</v>
      </c>
      <c r="AD641">
        <v>0</v>
      </c>
      <c r="AE641">
        <v>2.2737367544323211E-13</v>
      </c>
      <c r="AF641">
        <v>0.89752707225613004</v>
      </c>
      <c r="AG641">
        <v>32.556016996611127</v>
      </c>
      <c r="AH641">
        <v>55.280930529573197</v>
      </c>
      <c r="AI641">
        <v>8.7316927092803098</v>
      </c>
      <c r="AJ641">
        <v>5.6647987997708569</v>
      </c>
      <c r="AK641">
        <v>8.7316927092803116</v>
      </c>
      <c r="AL641">
        <v>0</v>
      </c>
      <c r="AM641">
        <v>0</v>
      </c>
      <c r="AN641">
        <v>8.7317262566313865</v>
      </c>
      <c r="AO641">
        <v>0</v>
      </c>
      <c r="AP641">
        <v>1.8578252130133071</v>
      </c>
      <c r="AQ641">
        <v>1</v>
      </c>
      <c r="AR641">
        <v>3</v>
      </c>
      <c r="AS641">
        <v>0</v>
      </c>
      <c r="AT641">
        <v>0</v>
      </c>
      <c r="AU641">
        <v>1.847708618481904</v>
      </c>
      <c r="AV641">
        <v>0.65521659664440635</v>
      </c>
    </row>
    <row r="642" spans="1:48" x14ac:dyDescent="0.35">
      <c r="A642">
        <v>0</v>
      </c>
      <c r="B642">
        <v>-6.7199315199413396</v>
      </c>
      <c r="C642">
        <v>69.082585958766117</v>
      </c>
      <c r="D642">
        <v>1512.9395900309121</v>
      </c>
      <c r="E642">
        <v>640</v>
      </c>
      <c r="F642">
        <v>53.237634277343751</v>
      </c>
      <c r="G642">
        <v>-1.029034811890028E-2</v>
      </c>
      <c r="H642">
        <v>0</v>
      </c>
      <c r="I642">
        <v>0</v>
      </c>
      <c r="J642">
        <v>0</v>
      </c>
      <c r="K642">
        <v>4.3073520933551317E-2</v>
      </c>
      <c r="L642">
        <v>0</v>
      </c>
      <c r="M642">
        <v>89.78656352141401</v>
      </c>
      <c r="N642">
        <v>5.5221734438519992</v>
      </c>
      <c r="O642" t="b">
        <v>1</v>
      </c>
      <c r="P642">
        <v>0</v>
      </c>
      <c r="Q642" t="b">
        <v>0</v>
      </c>
      <c r="R642">
        <v>5.5221734438519992</v>
      </c>
      <c r="S642">
        <v>400.04875607921548</v>
      </c>
      <c r="T642">
        <v>1741.0121864567459</v>
      </c>
      <c r="U642">
        <v>131.8161129378654</v>
      </c>
      <c r="V642">
        <v>4</v>
      </c>
      <c r="W642">
        <v>1512.9395900309121</v>
      </c>
      <c r="X642" t="b">
        <v>0</v>
      </c>
      <c r="Y642">
        <v>1512.9395900309121</v>
      </c>
      <c r="Z642" t="b">
        <v>0</v>
      </c>
      <c r="AA642">
        <v>30.906764175482401</v>
      </c>
      <c r="AB642">
        <v>5.6348708610734697</v>
      </c>
      <c r="AC642" t="b">
        <v>0</v>
      </c>
      <c r="AD642">
        <v>0</v>
      </c>
      <c r="AE642">
        <v>0</v>
      </c>
      <c r="AF642">
        <v>0.87721436868764402</v>
      </c>
      <c r="AG642">
        <v>32.581280494882407</v>
      </c>
      <c r="AH642">
        <v>40.544133685162507</v>
      </c>
      <c r="AI642">
        <v>6.4235961723968513</v>
      </c>
      <c r="AJ642">
        <v>4.9782370505452391</v>
      </c>
      <c r="AK642">
        <v>6.4235961723968513</v>
      </c>
      <c r="AL642">
        <v>0</v>
      </c>
      <c r="AM642">
        <v>0</v>
      </c>
      <c r="AN642">
        <v>6.4235988877534922</v>
      </c>
      <c r="AO642">
        <v>0</v>
      </c>
      <c r="AP642">
        <v>1.4556891409061969</v>
      </c>
      <c r="AQ642">
        <v>1</v>
      </c>
      <c r="AR642">
        <v>3</v>
      </c>
      <c r="AS642">
        <v>0</v>
      </c>
      <c r="AT642">
        <v>0</v>
      </c>
      <c r="AU642">
        <v>1.447750358594839</v>
      </c>
      <c r="AV642">
        <v>0.51338725882471692</v>
      </c>
    </row>
    <row r="643" spans="1:48" x14ac:dyDescent="0.35">
      <c r="A643">
        <v>0</v>
      </c>
      <c r="B643">
        <v>-6.7199315199413396</v>
      </c>
      <c r="C643">
        <v>69.100059988473859</v>
      </c>
      <c r="D643">
        <v>1505.7512461359649</v>
      </c>
      <c r="E643">
        <v>641</v>
      </c>
      <c r="F643">
        <v>52.984689331054689</v>
      </c>
      <c r="G643">
        <v>-0.1009054559346003</v>
      </c>
      <c r="H643">
        <v>0</v>
      </c>
      <c r="I643">
        <v>0</v>
      </c>
      <c r="J643">
        <v>0</v>
      </c>
      <c r="K643">
        <v>4.3373061761664E-2</v>
      </c>
      <c r="L643">
        <v>0</v>
      </c>
      <c r="M643">
        <v>89.783896881921976</v>
      </c>
      <c r="N643">
        <v>2.9024710148030302</v>
      </c>
      <c r="O643" t="b">
        <v>1</v>
      </c>
      <c r="P643">
        <v>0</v>
      </c>
      <c r="Q643" t="b">
        <v>0</v>
      </c>
      <c r="R643">
        <v>2.9024710148030302</v>
      </c>
      <c r="S643">
        <v>398.14802715891238</v>
      </c>
      <c r="T643">
        <v>1732.740214195587</v>
      </c>
      <c r="U643">
        <v>69.613698073527416</v>
      </c>
      <c r="V643">
        <v>4</v>
      </c>
      <c r="W643">
        <v>1505.7512461359649</v>
      </c>
      <c r="X643" t="b">
        <v>0</v>
      </c>
      <c r="Y643">
        <v>1505.7512461359649</v>
      </c>
      <c r="Z643" t="b">
        <v>0</v>
      </c>
      <c r="AA643">
        <v>16.322239381735681</v>
      </c>
      <c r="AB643">
        <v>2.9617051171459492</v>
      </c>
      <c r="AC643" t="b">
        <v>0</v>
      </c>
      <c r="AD643">
        <v>0</v>
      </c>
      <c r="AE643">
        <v>-2.2737367544323211E-13</v>
      </c>
      <c r="AF643">
        <v>0.81919318808100849</v>
      </c>
      <c r="AG643">
        <v>32.603046055490132</v>
      </c>
      <c r="AH643">
        <v>22.928393902614779</v>
      </c>
      <c r="AI643">
        <v>3.6153927550152809</v>
      </c>
      <c r="AJ643">
        <v>4.1456098039546214</v>
      </c>
      <c r="AK643">
        <v>3.61539275501528</v>
      </c>
      <c r="AL643">
        <v>0</v>
      </c>
      <c r="AM643">
        <v>0</v>
      </c>
      <c r="AN643">
        <v>3.6154909139496461</v>
      </c>
      <c r="AO643">
        <v>0</v>
      </c>
      <c r="AP643">
        <v>0.97741347762139019</v>
      </c>
      <c r="AQ643">
        <v>1</v>
      </c>
      <c r="AR643">
        <v>3</v>
      </c>
      <c r="AS643">
        <v>0</v>
      </c>
      <c r="AT643">
        <v>0</v>
      </c>
      <c r="AU643">
        <v>0.97206796993837918</v>
      </c>
      <c r="AV643">
        <v>0.34470536133200358</v>
      </c>
    </row>
    <row r="644" spans="1:48" x14ac:dyDescent="0.35">
      <c r="A644">
        <v>0</v>
      </c>
      <c r="B644">
        <v>-6.7199315199413396</v>
      </c>
      <c r="C644">
        <v>69.129866808759218</v>
      </c>
      <c r="D644">
        <v>1497.4743952225531</v>
      </c>
      <c r="E644">
        <v>642</v>
      </c>
      <c r="F644">
        <v>52.693441772460943</v>
      </c>
      <c r="G644">
        <v>-3.9581582211702937E-2</v>
      </c>
      <c r="H644">
        <v>0</v>
      </c>
      <c r="I644">
        <v>0</v>
      </c>
      <c r="J644">
        <v>0</v>
      </c>
      <c r="K644">
        <v>5.0218217227069477E-2</v>
      </c>
      <c r="L644">
        <v>0</v>
      </c>
      <c r="M644">
        <v>89.781230242429942</v>
      </c>
      <c r="N644">
        <v>4.5947167794439601</v>
      </c>
      <c r="O644" t="b">
        <v>1</v>
      </c>
      <c r="P644">
        <v>0</v>
      </c>
      <c r="Q644" t="b">
        <v>0</v>
      </c>
      <c r="R644">
        <v>4.5947167794439601</v>
      </c>
      <c r="S644">
        <v>395.9594771771541</v>
      </c>
      <c r="T644">
        <v>1723.215644674975</v>
      </c>
      <c r="U644">
        <v>110.810110080321</v>
      </c>
      <c r="V644">
        <v>4</v>
      </c>
      <c r="W644">
        <v>1497.4743952225531</v>
      </c>
      <c r="X644" t="b">
        <v>0</v>
      </c>
      <c r="Y644">
        <v>1497.4743952225531</v>
      </c>
      <c r="Z644" t="b">
        <v>0</v>
      </c>
      <c r="AA644">
        <v>25.98151215493721</v>
      </c>
      <c r="AB644">
        <v>4.6884865096366939</v>
      </c>
      <c r="AC644" t="b">
        <v>0</v>
      </c>
      <c r="AD644">
        <v>0</v>
      </c>
      <c r="AE644">
        <v>0</v>
      </c>
      <c r="AF644">
        <v>0.86458862135445358</v>
      </c>
      <c r="AG644">
        <v>32.619891983751543</v>
      </c>
      <c r="AH644">
        <v>34.580807625774113</v>
      </c>
      <c r="AI644">
        <v>5.4227946029312424</v>
      </c>
      <c r="AJ644">
        <v>4.6826348352824994</v>
      </c>
      <c r="AK644">
        <v>5.4227946029312424</v>
      </c>
      <c r="AL644">
        <v>0</v>
      </c>
      <c r="AM644">
        <v>0</v>
      </c>
      <c r="AN644">
        <v>5.4227966709081654</v>
      </c>
      <c r="AO644">
        <v>0</v>
      </c>
      <c r="AP644">
        <v>1.2806566294632771</v>
      </c>
      <c r="AQ644">
        <v>1</v>
      </c>
      <c r="AR644">
        <v>3</v>
      </c>
      <c r="AS644">
        <v>0</v>
      </c>
      <c r="AT644">
        <v>0</v>
      </c>
      <c r="AU644">
        <v>1.2736664422331809</v>
      </c>
      <c r="AV644">
        <v>0.45165530062086862</v>
      </c>
    </row>
    <row r="645" spans="1:48" x14ac:dyDescent="0.35">
      <c r="A645">
        <v>0</v>
      </c>
      <c r="B645">
        <v>-6.7199315199413396</v>
      </c>
      <c r="C645">
        <v>69.173450657271374</v>
      </c>
      <c r="D645">
        <v>1503.506520215147</v>
      </c>
      <c r="E645">
        <v>643</v>
      </c>
      <c r="F645">
        <v>52.9057014465332</v>
      </c>
      <c r="G645">
        <v>0.19340854768017299</v>
      </c>
      <c r="H645">
        <v>0</v>
      </c>
      <c r="I645">
        <v>0</v>
      </c>
      <c r="J645">
        <v>0</v>
      </c>
      <c r="K645">
        <v>5.8720463348971193E-2</v>
      </c>
      <c r="L645">
        <v>0</v>
      </c>
      <c r="M645">
        <v>89.778563602937908</v>
      </c>
      <c r="N645">
        <v>11.23597266043328</v>
      </c>
      <c r="O645" t="b">
        <v>1</v>
      </c>
      <c r="P645">
        <v>0</v>
      </c>
      <c r="Q645" t="b">
        <v>0</v>
      </c>
      <c r="R645">
        <v>11.23597266043328</v>
      </c>
      <c r="S645">
        <v>397.55448078186009</v>
      </c>
      <c r="T645">
        <v>1730.157100362655</v>
      </c>
      <c r="U645">
        <v>269.88913607560272</v>
      </c>
      <c r="V645">
        <v>4</v>
      </c>
      <c r="W645">
        <v>1503.506520215147</v>
      </c>
      <c r="X645" t="b">
        <v>0</v>
      </c>
      <c r="Y645">
        <v>1503.506520215147</v>
      </c>
      <c r="Z645" t="b">
        <v>0</v>
      </c>
      <c r="AA645">
        <v>63.280578499119031</v>
      </c>
      <c r="AB645">
        <v>11.46527822493192</v>
      </c>
      <c r="AC645" t="b">
        <v>0</v>
      </c>
      <c r="AD645">
        <v>0</v>
      </c>
      <c r="AE645">
        <v>-4.5474735088646412E-13</v>
      </c>
      <c r="AF645">
        <v>0.91463618499561261</v>
      </c>
      <c r="AG645">
        <v>32.639864196017939</v>
      </c>
      <c r="AH645">
        <v>79.616353985834877</v>
      </c>
      <c r="AI645">
        <v>12.535342918875349</v>
      </c>
      <c r="AJ645">
        <v>6.7963557129706231</v>
      </c>
      <c r="AK645">
        <v>12.535342918875349</v>
      </c>
      <c r="AL645">
        <v>0</v>
      </c>
      <c r="AM645">
        <v>0</v>
      </c>
      <c r="AN645">
        <v>12.535852178135899</v>
      </c>
      <c r="AO645">
        <v>0</v>
      </c>
      <c r="AP645">
        <v>2.5458044386300891</v>
      </c>
      <c r="AQ645">
        <v>1</v>
      </c>
      <c r="AR645">
        <v>3</v>
      </c>
      <c r="AS645">
        <v>0</v>
      </c>
      <c r="AT645">
        <v>0</v>
      </c>
      <c r="AU645">
        <v>2.5319671911021588</v>
      </c>
      <c r="AV645">
        <v>0.89786176736692069</v>
      </c>
    </row>
    <row r="646" spans="1:48" x14ac:dyDescent="0.35">
      <c r="A646">
        <v>0</v>
      </c>
      <c r="B646">
        <v>-6.7199315199413396</v>
      </c>
      <c r="C646">
        <v>69.265827927036426</v>
      </c>
      <c r="D646">
        <v>1532.700120607758</v>
      </c>
      <c r="E646">
        <v>644</v>
      </c>
      <c r="F646">
        <v>53.932971954345703</v>
      </c>
      <c r="G646">
        <v>0.2988892097283129</v>
      </c>
      <c r="H646">
        <v>0</v>
      </c>
      <c r="I646">
        <v>0</v>
      </c>
      <c r="J646">
        <v>0</v>
      </c>
      <c r="K646">
        <v>7.0864400855355669E-2</v>
      </c>
      <c r="L646">
        <v>0</v>
      </c>
      <c r="M646">
        <v>89.775896963445874</v>
      </c>
      <c r="N646">
        <v>14.588150526786659</v>
      </c>
      <c r="O646" t="b">
        <v>1</v>
      </c>
      <c r="P646">
        <v>0</v>
      </c>
      <c r="Q646" t="b">
        <v>0</v>
      </c>
      <c r="R646">
        <v>14.588150526786659</v>
      </c>
      <c r="S646">
        <v>405.27379991362977</v>
      </c>
      <c r="T646">
        <v>1763.751577224117</v>
      </c>
      <c r="U646">
        <v>343.73447295160071</v>
      </c>
      <c r="V646">
        <v>4</v>
      </c>
      <c r="W646">
        <v>1532.700120607758</v>
      </c>
      <c r="X646" t="b">
        <v>0</v>
      </c>
      <c r="Y646">
        <v>1532.700120607758</v>
      </c>
      <c r="Z646" t="b">
        <v>0</v>
      </c>
      <c r="AA646">
        <v>80.595005100071418</v>
      </c>
      <c r="AB646">
        <v>14.88586788447618</v>
      </c>
      <c r="AC646" t="b">
        <v>0</v>
      </c>
      <c r="AD646">
        <v>0</v>
      </c>
      <c r="AE646">
        <v>2.2737367544323211E-13</v>
      </c>
      <c r="AF646">
        <v>0.92239150864905761</v>
      </c>
      <c r="AG646">
        <v>32.670653279183803</v>
      </c>
      <c r="AH646">
        <v>100.5479115389917</v>
      </c>
      <c r="AI646">
        <v>16.13834011360116</v>
      </c>
      <c r="AJ646">
        <v>7.8033717230291444</v>
      </c>
      <c r="AK646">
        <v>16.138340113601171</v>
      </c>
      <c r="AL646">
        <v>0</v>
      </c>
      <c r="AM646">
        <v>0</v>
      </c>
      <c r="AN646">
        <v>16.139524033389471</v>
      </c>
      <c r="AO646">
        <v>0</v>
      </c>
      <c r="AP646">
        <v>3.2275503748596002</v>
      </c>
      <c r="AQ646">
        <v>1</v>
      </c>
      <c r="AR646">
        <v>3</v>
      </c>
      <c r="AS646">
        <v>0</v>
      </c>
      <c r="AT646">
        <v>0</v>
      </c>
      <c r="AU646">
        <v>3.210034104307403</v>
      </c>
      <c r="AV646">
        <v>1.1383113115881001</v>
      </c>
    </row>
    <row r="647" spans="1:48" x14ac:dyDescent="0.35">
      <c r="A647">
        <v>0</v>
      </c>
      <c r="B647">
        <v>-6.7199315199413396</v>
      </c>
      <c r="C647">
        <v>69.344459532232747</v>
      </c>
      <c r="D647">
        <v>1557.216083024824</v>
      </c>
      <c r="E647">
        <v>645</v>
      </c>
      <c r="F647">
        <v>54.795644760131843</v>
      </c>
      <c r="G647">
        <v>0.1859873747387768</v>
      </c>
      <c r="H647">
        <v>0</v>
      </c>
      <c r="I647">
        <v>0</v>
      </c>
      <c r="J647">
        <v>0</v>
      </c>
      <c r="K647">
        <v>8.8787683019313668E-2</v>
      </c>
      <c r="L647">
        <v>0</v>
      </c>
      <c r="M647">
        <v>89.77323032395384</v>
      </c>
      <c r="N647">
        <v>11.580174773513081</v>
      </c>
      <c r="O647" t="b">
        <v>1</v>
      </c>
      <c r="P647">
        <v>0</v>
      </c>
      <c r="Q647" t="b">
        <v>0</v>
      </c>
      <c r="R647">
        <v>11.580174773513081</v>
      </c>
      <c r="S647">
        <v>411.75626645337582</v>
      </c>
      <c r="T647">
        <v>1791.963271605091</v>
      </c>
      <c r="U647">
        <v>268.56306129073118</v>
      </c>
      <c r="V647">
        <v>4</v>
      </c>
      <c r="W647">
        <v>1557.216083024824</v>
      </c>
      <c r="X647" t="b">
        <v>0</v>
      </c>
      <c r="Y647">
        <v>1557.216083024824</v>
      </c>
      <c r="Z647" t="b">
        <v>0</v>
      </c>
      <c r="AA647">
        <v>62.969655352155982</v>
      </c>
      <c r="AB647">
        <v>11.816504870931711</v>
      </c>
      <c r="AC647" t="b">
        <v>0</v>
      </c>
      <c r="AD647">
        <v>0</v>
      </c>
      <c r="AE647">
        <v>-4.5474735088646412E-13</v>
      </c>
      <c r="AF647">
        <v>0.9138533989627845</v>
      </c>
      <c r="AG647">
        <v>32.706996360351653</v>
      </c>
      <c r="AH647">
        <v>79.293029023999139</v>
      </c>
      <c r="AI647">
        <v>12.930416283775211</v>
      </c>
      <c r="AJ647">
        <v>6.8308249363628022</v>
      </c>
      <c r="AK647">
        <v>12.930416283775211</v>
      </c>
      <c r="AL647">
        <v>0</v>
      </c>
      <c r="AM647">
        <v>0</v>
      </c>
      <c r="AN647">
        <v>12.93107295066325</v>
      </c>
      <c r="AO647">
        <v>0</v>
      </c>
      <c r="AP647">
        <v>2.621270007640633</v>
      </c>
      <c r="AQ647">
        <v>1</v>
      </c>
      <c r="AR647">
        <v>3</v>
      </c>
      <c r="AS647">
        <v>0</v>
      </c>
      <c r="AT647">
        <v>0</v>
      </c>
      <c r="AU647">
        <v>2.6070244883056959</v>
      </c>
      <c r="AV647">
        <v>0.92447786166615897</v>
      </c>
    </row>
    <row r="648" spans="1:48" x14ac:dyDescent="0.35">
      <c r="A648">
        <v>0</v>
      </c>
      <c r="B648">
        <v>-6.7199315199413396</v>
      </c>
      <c r="C648">
        <v>69.458707554231324</v>
      </c>
      <c r="D648">
        <v>1572.7004010741659</v>
      </c>
      <c r="E648">
        <v>646</v>
      </c>
      <c r="F648">
        <v>55.340510177612302</v>
      </c>
      <c r="G648">
        <v>0.1301098107054024</v>
      </c>
      <c r="H648">
        <v>0</v>
      </c>
      <c r="I648">
        <v>0</v>
      </c>
      <c r="J648">
        <v>0</v>
      </c>
      <c r="K648">
        <v>0.1040967632025256</v>
      </c>
      <c r="L648">
        <v>0</v>
      </c>
      <c r="M648">
        <v>89.770563684461806</v>
      </c>
      <c r="N648">
        <v>10.08589669073791</v>
      </c>
      <c r="O648" t="b">
        <v>1</v>
      </c>
      <c r="P648">
        <v>0</v>
      </c>
      <c r="Q648" t="b">
        <v>0</v>
      </c>
      <c r="R648">
        <v>10.08589669073791</v>
      </c>
      <c r="S648">
        <v>415.85060188830698</v>
      </c>
      <c r="T648">
        <v>1809.7818194179119</v>
      </c>
      <c r="U648">
        <v>231.60533709309459</v>
      </c>
      <c r="V648">
        <v>4</v>
      </c>
      <c r="W648">
        <v>1572.7004010741659</v>
      </c>
      <c r="X648" t="b">
        <v>0</v>
      </c>
      <c r="Y648">
        <v>1572.7004010741659</v>
      </c>
      <c r="Z648" t="b">
        <v>0</v>
      </c>
      <c r="AA648">
        <v>54.304222570222123</v>
      </c>
      <c r="AB648">
        <v>10.291731317079501</v>
      </c>
      <c r="AC648" t="b">
        <v>0</v>
      </c>
      <c r="AD648">
        <v>0</v>
      </c>
      <c r="AE648">
        <v>0</v>
      </c>
      <c r="AF648">
        <v>0.9076821818447437</v>
      </c>
      <c r="AG648">
        <v>32.739019619343352</v>
      </c>
      <c r="AH648">
        <v>68.84620632008955</v>
      </c>
      <c r="AI648">
        <v>11.33847454861669</v>
      </c>
      <c r="AJ648">
        <v>6.3557315557372789</v>
      </c>
      <c r="AK648">
        <v>11.33847454861669</v>
      </c>
      <c r="AL648">
        <v>0</v>
      </c>
      <c r="AM648">
        <v>0</v>
      </c>
      <c r="AN648">
        <v>11.368798476283009</v>
      </c>
      <c r="AO648">
        <v>0</v>
      </c>
      <c r="AP648">
        <v>2.337029186113901</v>
      </c>
      <c r="AQ648">
        <v>1</v>
      </c>
      <c r="AR648">
        <v>3</v>
      </c>
      <c r="AS648">
        <v>0</v>
      </c>
      <c r="AT648">
        <v>0</v>
      </c>
      <c r="AU648">
        <v>2.3243192357828191</v>
      </c>
      <c r="AV648">
        <v>0.8242276536199753</v>
      </c>
    </row>
    <row r="649" spans="1:48" x14ac:dyDescent="0.35">
      <c r="A649">
        <v>0</v>
      </c>
      <c r="B649">
        <v>-6.7199315199413396</v>
      </c>
      <c r="C649">
        <v>69.553936324733755</v>
      </c>
      <c r="D649">
        <v>1285.394959308014</v>
      </c>
      <c r="E649">
        <v>647</v>
      </c>
      <c r="F649">
        <v>55.752508544921866</v>
      </c>
      <c r="G649">
        <v>9.0959869764628998E-2</v>
      </c>
      <c r="H649">
        <v>0</v>
      </c>
      <c r="I649">
        <v>0</v>
      </c>
      <c r="J649">
        <v>0</v>
      </c>
      <c r="K649">
        <v>0.11308687405235569</v>
      </c>
      <c r="L649">
        <v>0</v>
      </c>
      <c r="M649">
        <v>89.767897044969772</v>
      </c>
      <c r="N649">
        <v>9.02789693409321</v>
      </c>
      <c r="O649" t="b">
        <v>1</v>
      </c>
      <c r="P649">
        <v>0</v>
      </c>
      <c r="Q649" t="b">
        <v>0</v>
      </c>
      <c r="R649">
        <v>9.02789693409321</v>
      </c>
      <c r="S649">
        <v>418.94652146824598</v>
      </c>
      <c r="T649">
        <v>1823.255261429807</v>
      </c>
      <c r="U649">
        <v>205.77821022352219</v>
      </c>
      <c r="V649">
        <v>5</v>
      </c>
      <c r="W649">
        <v>1285.394959308014</v>
      </c>
      <c r="X649" t="b">
        <v>1</v>
      </c>
      <c r="Y649">
        <v>1285.394959308014</v>
      </c>
      <c r="Z649" t="b">
        <v>0</v>
      </c>
      <c r="AA649">
        <v>48.248567448117257</v>
      </c>
      <c r="AB649">
        <v>9.212139728666541</v>
      </c>
      <c r="AC649" t="b">
        <v>0</v>
      </c>
      <c r="AD649">
        <v>0</v>
      </c>
      <c r="AE649">
        <v>4.5474735088646412E-13</v>
      </c>
      <c r="AF649">
        <v>0.91506626776853239</v>
      </c>
      <c r="AG649">
        <v>32.768908683286703</v>
      </c>
      <c r="AH649">
        <v>74.789866848071838</v>
      </c>
      <c r="AI649">
        <v>10.06718316819954</v>
      </c>
      <c r="AJ649">
        <v>6.3521825245012451</v>
      </c>
      <c r="AK649">
        <v>10.06718316819954</v>
      </c>
      <c r="AL649">
        <v>0</v>
      </c>
      <c r="AM649">
        <v>0</v>
      </c>
      <c r="AN649">
        <v>10.09956552557809</v>
      </c>
      <c r="AO649">
        <v>0</v>
      </c>
      <c r="AP649">
        <v>2.0854620667132679</v>
      </c>
      <c r="AQ649">
        <v>1</v>
      </c>
      <c r="AR649">
        <v>3</v>
      </c>
      <c r="AS649">
        <v>0</v>
      </c>
      <c r="AT649">
        <v>0</v>
      </c>
      <c r="AU649">
        <v>2.0741156057168748</v>
      </c>
      <c r="AV649">
        <v>0.73550285723158348</v>
      </c>
    </row>
    <row r="650" spans="1:48" x14ac:dyDescent="0.35">
      <c r="A650">
        <v>0</v>
      </c>
      <c r="B650">
        <v>-6.7199315199413396</v>
      </c>
      <c r="C650">
        <v>69.66891415956033</v>
      </c>
      <c r="D650">
        <v>1291.804948637212</v>
      </c>
      <c r="E650">
        <v>648</v>
      </c>
      <c r="F650">
        <v>56.03053436279297</v>
      </c>
      <c r="G650">
        <v>8.1070864553318245E-2</v>
      </c>
      <c r="H650">
        <v>0</v>
      </c>
      <c r="I650">
        <v>0</v>
      </c>
      <c r="J650">
        <v>0</v>
      </c>
      <c r="K650">
        <v>0.1125085207258615</v>
      </c>
      <c r="L650">
        <v>0</v>
      </c>
      <c r="M650">
        <v>89.765230405477737</v>
      </c>
      <c r="N650">
        <v>8.800938779812105</v>
      </c>
      <c r="O650" t="b">
        <v>1</v>
      </c>
      <c r="P650">
        <v>0</v>
      </c>
      <c r="Q650" t="b">
        <v>0</v>
      </c>
      <c r="R650">
        <v>8.800938779812105</v>
      </c>
      <c r="S650">
        <v>421.03571803204932</v>
      </c>
      <c r="T650">
        <v>1832.347444875478</v>
      </c>
      <c r="U650">
        <v>199.60960802137379</v>
      </c>
      <c r="V650">
        <v>5</v>
      </c>
      <c r="W650">
        <v>1291.804948637212</v>
      </c>
      <c r="X650" t="b">
        <v>0</v>
      </c>
      <c r="Y650">
        <v>1291.804948637212</v>
      </c>
      <c r="Z650" t="b">
        <v>0</v>
      </c>
      <c r="AA650">
        <v>46.802222769117137</v>
      </c>
      <c r="AB650">
        <v>8.9805497753184742</v>
      </c>
      <c r="AC650" t="b">
        <v>0</v>
      </c>
      <c r="AD650">
        <v>0</v>
      </c>
      <c r="AE650">
        <v>-2.2737367544323211E-13</v>
      </c>
      <c r="AF650">
        <v>0.91386600905932358</v>
      </c>
      <c r="AG650">
        <v>32.793522505989174</v>
      </c>
      <c r="AH650">
        <v>72.643178463037401</v>
      </c>
      <c r="AI650">
        <v>9.8269874207954064</v>
      </c>
      <c r="AJ650">
        <v>6.2570468756372009</v>
      </c>
      <c r="AK650">
        <v>9.8269874207954029</v>
      </c>
      <c r="AL650">
        <v>0</v>
      </c>
      <c r="AM650">
        <v>0</v>
      </c>
      <c r="AN650">
        <v>9.8270737332067224</v>
      </c>
      <c r="AO650">
        <v>0</v>
      </c>
      <c r="AP650">
        <v>2.0343906894059169</v>
      </c>
      <c r="AQ650">
        <v>1</v>
      </c>
      <c r="AR650">
        <v>3</v>
      </c>
      <c r="AS650">
        <v>0</v>
      </c>
      <c r="AT650">
        <v>0</v>
      </c>
      <c r="AU650">
        <v>2.023319908302966</v>
      </c>
      <c r="AV650">
        <v>0.71749017728258535</v>
      </c>
    </row>
    <row r="651" spans="1:48" x14ac:dyDescent="0.35">
      <c r="A651">
        <v>0</v>
      </c>
      <c r="B651">
        <v>-6.7199315199413396</v>
      </c>
      <c r="C651">
        <v>69.783891994386906</v>
      </c>
      <c r="D651">
        <v>1299.896932647257</v>
      </c>
      <c r="E651">
        <v>649</v>
      </c>
      <c r="F651">
        <v>56.381514739990237</v>
      </c>
      <c r="G651">
        <v>0.1089285012457486</v>
      </c>
      <c r="H651">
        <v>0</v>
      </c>
      <c r="I651">
        <v>0</v>
      </c>
      <c r="J651">
        <v>0</v>
      </c>
      <c r="K651">
        <v>0.1112463101935736</v>
      </c>
      <c r="L651">
        <v>0</v>
      </c>
      <c r="M651">
        <v>89.762563765985703</v>
      </c>
      <c r="N651">
        <v>9.729604695700127</v>
      </c>
      <c r="O651" t="b">
        <v>1</v>
      </c>
      <c r="P651">
        <v>0</v>
      </c>
      <c r="Q651" t="b">
        <v>0</v>
      </c>
      <c r="R651">
        <v>9.729604695700127</v>
      </c>
      <c r="S651">
        <v>423.67312416798899</v>
      </c>
      <c r="T651">
        <v>1843.8254363790879</v>
      </c>
      <c r="U651">
        <v>219.29850065780369</v>
      </c>
      <c r="V651">
        <v>5</v>
      </c>
      <c r="W651">
        <v>1299.896932647257</v>
      </c>
      <c r="X651" t="b">
        <v>0</v>
      </c>
      <c r="Y651">
        <v>1299.896932647257</v>
      </c>
      <c r="Z651" t="b">
        <v>0</v>
      </c>
      <c r="AA651">
        <v>51.418653553093982</v>
      </c>
      <c r="AB651">
        <v>9.9281680568368635</v>
      </c>
      <c r="AC651" t="b">
        <v>0</v>
      </c>
      <c r="AD651">
        <v>0</v>
      </c>
      <c r="AE651">
        <v>0</v>
      </c>
      <c r="AF651">
        <v>0.91718244448332287</v>
      </c>
      <c r="AG651">
        <v>32.817856636742647</v>
      </c>
      <c r="AH651">
        <v>79.519904461412452</v>
      </c>
      <c r="AI651">
        <v>10.824638125765381</v>
      </c>
      <c r="AJ651">
        <v>6.5856441024138954</v>
      </c>
      <c r="AK651">
        <v>10.824638125765381</v>
      </c>
      <c r="AL651">
        <v>0</v>
      </c>
      <c r="AM651">
        <v>0</v>
      </c>
      <c r="AN651">
        <v>10.824763952479421</v>
      </c>
      <c r="AO651">
        <v>0</v>
      </c>
      <c r="AP651">
        <v>2.2214159308869741</v>
      </c>
      <c r="AQ651">
        <v>1</v>
      </c>
      <c r="AR651">
        <v>3</v>
      </c>
      <c r="AS651">
        <v>0</v>
      </c>
      <c r="AT651">
        <v>0</v>
      </c>
      <c r="AU651">
        <v>2.2093335984667228</v>
      </c>
      <c r="AV651">
        <v>0.78345255672881031</v>
      </c>
    </row>
    <row r="652" spans="1:48" x14ac:dyDescent="0.35">
      <c r="A652">
        <v>0</v>
      </c>
      <c r="B652">
        <v>-6.7199315199413396</v>
      </c>
      <c r="C652">
        <v>69.898869829213481</v>
      </c>
      <c r="D652">
        <v>1309.3145760606039</v>
      </c>
      <c r="E652">
        <v>650</v>
      </c>
      <c r="F652">
        <v>56.789994049072263</v>
      </c>
      <c r="G652">
        <v>0.1160982023630899</v>
      </c>
      <c r="H652">
        <v>0</v>
      </c>
      <c r="I652">
        <v>0</v>
      </c>
      <c r="J652">
        <v>0</v>
      </c>
      <c r="K652">
        <v>0.1048371707721302</v>
      </c>
      <c r="L652">
        <v>0</v>
      </c>
      <c r="M652">
        <v>89.759897126493669</v>
      </c>
      <c r="N652">
        <v>10.05583215007151</v>
      </c>
      <c r="O652" t="b">
        <v>1</v>
      </c>
      <c r="P652">
        <v>0</v>
      </c>
      <c r="Q652" t="b">
        <v>0</v>
      </c>
      <c r="R652">
        <v>10.05583215007151</v>
      </c>
      <c r="S652">
        <v>426.74260014490898</v>
      </c>
      <c r="T652">
        <v>1857.1837958306439</v>
      </c>
      <c r="U652">
        <v>225.02118040844601</v>
      </c>
      <c r="V652">
        <v>5</v>
      </c>
      <c r="W652">
        <v>1309.3145760606039</v>
      </c>
      <c r="X652" t="b">
        <v>0</v>
      </c>
      <c r="Y652">
        <v>1309.3145760606039</v>
      </c>
      <c r="Z652" t="b">
        <v>0</v>
      </c>
      <c r="AA652">
        <v>52.760443335563757</v>
      </c>
      <c r="AB652">
        <v>10.261053214358681</v>
      </c>
      <c r="AC652" t="b">
        <v>0</v>
      </c>
      <c r="AD652">
        <v>0</v>
      </c>
      <c r="AE652">
        <v>-2.2737367544323211E-13</v>
      </c>
      <c r="AF652">
        <v>0.91796935313276562</v>
      </c>
      <c r="AG652">
        <v>32.84372267229346</v>
      </c>
      <c r="AH652">
        <v>81.525061835666406</v>
      </c>
      <c r="AI652">
        <v>11.177991050943749</v>
      </c>
      <c r="AJ652">
        <v>6.6875535582709924</v>
      </c>
      <c r="AK652">
        <v>11.177991050943749</v>
      </c>
      <c r="AL652">
        <v>0</v>
      </c>
      <c r="AM652">
        <v>0</v>
      </c>
      <c r="AN652">
        <v>11.178069739089009</v>
      </c>
      <c r="AO652">
        <v>0</v>
      </c>
      <c r="AP652">
        <v>2.2878450875442562</v>
      </c>
      <c r="AQ652">
        <v>1</v>
      </c>
      <c r="AR652">
        <v>3</v>
      </c>
      <c r="AS652">
        <v>0</v>
      </c>
      <c r="AT652">
        <v>0</v>
      </c>
      <c r="AU652">
        <v>2.2754032184116131</v>
      </c>
      <c r="AV652">
        <v>0.80688152766549814</v>
      </c>
    </row>
    <row r="653" spans="1:48" x14ac:dyDescent="0.35">
      <c r="A653">
        <v>0</v>
      </c>
      <c r="B653">
        <v>-6.7199315199413396</v>
      </c>
      <c r="C653">
        <v>69.999333569313421</v>
      </c>
      <c r="D653">
        <v>1313.743595947755</v>
      </c>
      <c r="E653">
        <v>651</v>
      </c>
      <c r="F653">
        <v>56.982097625732422</v>
      </c>
      <c r="G653">
        <v>-7.2835572579627694E-2</v>
      </c>
      <c r="H653">
        <v>0</v>
      </c>
      <c r="I653">
        <v>0</v>
      </c>
      <c r="J653">
        <v>0</v>
      </c>
      <c r="K653">
        <v>0.10340770007572</v>
      </c>
      <c r="L653">
        <v>0</v>
      </c>
      <c r="M653">
        <v>89.757230487001635</v>
      </c>
      <c r="N653">
        <v>4.3383773435827528</v>
      </c>
      <c r="O653" t="b">
        <v>1</v>
      </c>
      <c r="P653">
        <v>0</v>
      </c>
      <c r="Q653" t="b">
        <v>0</v>
      </c>
      <c r="R653">
        <v>4.3383773435827528</v>
      </c>
      <c r="S653">
        <v>428.18614281776541</v>
      </c>
      <c r="T653">
        <v>1863.4660935429149</v>
      </c>
      <c r="U653">
        <v>96.753369179853834</v>
      </c>
      <c r="V653">
        <v>5</v>
      </c>
      <c r="W653">
        <v>1313.743595947755</v>
      </c>
      <c r="X653" t="b">
        <v>0</v>
      </c>
      <c r="Y653">
        <v>1313.743595947755</v>
      </c>
      <c r="Z653" t="b">
        <v>0</v>
      </c>
      <c r="AA653">
        <v>22.685645159592081</v>
      </c>
      <c r="AB653">
        <v>4.4269156567170942</v>
      </c>
      <c r="AC653" t="b">
        <v>0</v>
      </c>
      <c r="AD653">
        <v>0</v>
      </c>
      <c r="AE653">
        <v>0</v>
      </c>
      <c r="AF653">
        <v>0.8749662707912752</v>
      </c>
      <c r="AG653">
        <v>32.870201967342418</v>
      </c>
      <c r="AH653">
        <v>36.776526317325818</v>
      </c>
      <c r="AI653">
        <v>5.0595272120759764</v>
      </c>
      <c r="AJ653">
        <v>4.5983062327980591</v>
      </c>
      <c r="AK653">
        <v>5.0595272120759764</v>
      </c>
      <c r="AL653">
        <v>0</v>
      </c>
      <c r="AM653">
        <v>0</v>
      </c>
      <c r="AN653">
        <v>5.0595906815011222</v>
      </c>
      <c r="AO653">
        <v>0</v>
      </c>
      <c r="AP653">
        <v>1.17889194810528</v>
      </c>
      <c r="AQ653">
        <v>1</v>
      </c>
      <c r="AR653">
        <v>3</v>
      </c>
      <c r="AS653">
        <v>0</v>
      </c>
      <c r="AT653">
        <v>0</v>
      </c>
      <c r="AU653">
        <v>1.172453005616624</v>
      </c>
      <c r="AV653">
        <v>0.41576396861578713</v>
      </c>
    </row>
    <row r="654" spans="1:48" x14ac:dyDescent="0.35">
      <c r="A654">
        <v>0</v>
      </c>
      <c r="B654">
        <v>-6.7199315199413396</v>
      </c>
      <c r="C654">
        <v>70.093536564121251</v>
      </c>
      <c r="D654">
        <v>1296.8788038046041</v>
      </c>
      <c r="E654">
        <v>652</v>
      </c>
      <c r="F654">
        <v>56.25060691833496</v>
      </c>
      <c r="G654">
        <v>-0.27424518765900707</v>
      </c>
      <c r="H654">
        <v>0</v>
      </c>
      <c r="I654">
        <v>0</v>
      </c>
      <c r="J654">
        <v>0</v>
      </c>
      <c r="K654">
        <v>9.6889978964976753E-2</v>
      </c>
      <c r="L654">
        <v>0</v>
      </c>
      <c r="M654">
        <v>89.754563847509601</v>
      </c>
      <c r="N654">
        <v>-1.8552112839854229</v>
      </c>
      <c r="O654" t="b">
        <v>1</v>
      </c>
      <c r="P654">
        <v>0</v>
      </c>
      <c r="Q654" t="b">
        <v>0</v>
      </c>
      <c r="R654">
        <v>-1.8552112839854229</v>
      </c>
      <c r="S654">
        <v>422.68943073523019</v>
      </c>
      <c r="T654">
        <v>1839.5444025597219</v>
      </c>
      <c r="U654">
        <v>-41.912481106407618</v>
      </c>
      <c r="V654">
        <v>5</v>
      </c>
      <c r="W654">
        <v>1296.8788038046041</v>
      </c>
      <c r="X654" t="b">
        <v>0</v>
      </c>
      <c r="Y654">
        <v>1296.8788038046041</v>
      </c>
      <c r="Z654" t="b">
        <v>0</v>
      </c>
      <c r="AA654">
        <v>-9.8271686267649923</v>
      </c>
      <c r="AB654">
        <v>-1.8930727387606361</v>
      </c>
      <c r="AC654" t="b">
        <v>0</v>
      </c>
      <c r="AD654">
        <v>0</v>
      </c>
      <c r="AE654">
        <v>0</v>
      </c>
      <c r="AF654">
        <v>0.60793808225331214</v>
      </c>
      <c r="AG654">
        <v>32.887614693689777</v>
      </c>
      <c r="AH654">
        <v>-8.4741986509722338</v>
      </c>
      <c r="AI654">
        <v>-1.150871010368167</v>
      </c>
      <c r="AJ654">
        <v>1.3529699757927569</v>
      </c>
      <c r="AK654">
        <v>-1.150871010368167</v>
      </c>
      <c r="AL654">
        <v>0</v>
      </c>
      <c r="AM654">
        <v>0</v>
      </c>
      <c r="AN654">
        <v>-1.1500772077850869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x14ac:dyDescent="0.35">
      <c r="A655">
        <v>-2.1635569865042412</v>
      </c>
      <c r="B655">
        <v>-4.5563745334370989</v>
      </c>
      <c r="C655">
        <v>70.173489916476697</v>
      </c>
      <c r="D655">
        <v>1269.764456067662</v>
      </c>
      <c r="E655">
        <v>653</v>
      </c>
      <c r="F655">
        <v>55.074553680419918</v>
      </c>
      <c r="G655">
        <v>-0.41980363121143588</v>
      </c>
      <c r="H655">
        <v>4.5204392744474547E-2</v>
      </c>
      <c r="I655">
        <v>0</v>
      </c>
      <c r="J655">
        <v>0</v>
      </c>
      <c r="K655">
        <v>8.6107311074606951E-2</v>
      </c>
      <c r="L655">
        <v>0</v>
      </c>
      <c r="M655">
        <v>89.752326485197429</v>
      </c>
      <c r="N655">
        <v>-6.2157641517403608</v>
      </c>
      <c r="O655" t="b">
        <v>1</v>
      </c>
      <c r="P655">
        <v>0</v>
      </c>
      <c r="Q655" t="b">
        <v>0</v>
      </c>
      <c r="R655">
        <v>-6.2157641517403608</v>
      </c>
      <c r="S655">
        <v>413.85209899994192</v>
      </c>
      <c r="T655">
        <v>1801.084334847747</v>
      </c>
      <c r="U655">
        <v>-143.42364224805141</v>
      </c>
      <c r="V655">
        <v>5</v>
      </c>
      <c r="W655">
        <v>1269.764456067662</v>
      </c>
      <c r="X655" t="b">
        <v>0</v>
      </c>
      <c r="Y655">
        <v>1269.764456067662</v>
      </c>
      <c r="Z655" t="b">
        <v>0</v>
      </c>
      <c r="AA655">
        <v>-33.628367498886597</v>
      </c>
      <c r="AB655">
        <v>-6.3426164813677159</v>
      </c>
      <c r="AC655" t="b">
        <v>0</v>
      </c>
      <c r="AD655">
        <v>0</v>
      </c>
      <c r="AE655">
        <v>2.2737367544323211E-13</v>
      </c>
      <c r="AF655">
        <v>0.85345980590038584</v>
      </c>
      <c r="AG655">
        <v>32.910963264603261</v>
      </c>
      <c r="AH655">
        <v>-40.709872338080288</v>
      </c>
      <c r="AI655">
        <v>-5.4131682310886786</v>
      </c>
      <c r="AJ655">
        <v>-7.0815048391936841</v>
      </c>
      <c r="AK655">
        <v>-5.4131682310886804</v>
      </c>
      <c r="AL655">
        <v>2</v>
      </c>
      <c r="AM655">
        <v>3.616189299830852</v>
      </c>
      <c r="AN655">
        <v>-1.7494914885520909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 x14ac:dyDescent="0.35">
      <c r="A656">
        <v>-4.5039717325915936</v>
      </c>
      <c r="B656">
        <v>-2.2159597873497452</v>
      </c>
      <c r="C656">
        <v>70.264395756981244</v>
      </c>
      <c r="D656">
        <v>1222.294372049211</v>
      </c>
      <c r="E656">
        <v>654</v>
      </c>
      <c r="F656">
        <v>53.01559410095215</v>
      </c>
      <c r="G656">
        <v>-0.74238430198091354</v>
      </c>
      <c r="H656">
        <v>9.4103972476845502E-2</v>
      </c>
      <c r="I656">
        <v>0</v>
      </c>
      <c r="J656">
        <v>0</v>
      </c>
      <c r="K656">
        <v>8.1666116988425852E-2</v>
      </c>
      <c r="L656">
        <v>0</v>
      </c>
      <c r="M656">
        <v>89.750982768070287</v>
      </c>
      <c r="N656">
        <v>-15.31794639837619</v>
      </c>
      <c r="O656" t="b">
        <v>1</v>
      </c>
      <c r="P656">
        <v>0</v>
      </c>
      <c r="Q656" t="b">
        <v>0</v>
      </c>
      <c r="R656">
        <v>-15.31794639837619</v>
      </c>
      <c r="S656">
        <v>398.38025789046571</v>
      </c>
      <c r="T656">
        <v>1733.7508823393071</v>
      </c>
      <c r="U656">
        <v>-367.17585859717548</v>
      </c>
      <c r="V656">
        <v>5</v>
      </c>
      <c r="W656">
        <v>1222.294372049211</v>
      </c>
      <c r="X656" t="b">
        <v>0</v>
      </c>
      <c r="Y656">
        <v>1222.294372049211</v>
      </c>
      <c r="Z656" t="b">
        <v>0</v>
      </c>
      <c r="AA656">
        <v>-86.091278370061033</v>
      </c>
      <c r="AB656">
        <v>-15.630557549363459</v>
      </c>
      <c r="AC656" t="b">
        <v>0</v>
      </c>
      <c r="AD656">
        <v>0</v>
      </c>
      <c r="AE656">
        <v>-2.2737367544323211E-13</v>
      </c>
      <c r="AF656">
        <v>0.91503595769364576</v>
      </c>
      <c r="AG656">
        <v>32.9402023347265</v>
      </c>
      <c r="AH656">
        <v>-111.7398799325093</v>
      </c>
      <c r="AI656">
        <v>-14.302522196467439</v>
      </c>
      <c r="AJ656">
        <v>-25.648601562448281</v>
      </c>
      <c r="AK656">
        <v>-14.302522196467431</v>
      </c>
      <c r="AL656">
        <v>2</v>
      </c>
      <c r="AM656">
        <v>12.52222406166101</v>
      </c>
      <c r="AN656">
        <v>-1.6762307784820401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 x14ac:dyDescent="0.35">
      <c r="A657">
        <v>-1.3982148468344551</v>
      </c>
      <c r="B657">
        <v>-5.3217166731068843</v>
      </c>
      <c r="C657">
        <v>70.358388688650322</v>
      </c>
      <c r="D657">
        <v>1425.5739469958139</v>
      </c>
      <c r="E657">
        <v>655</v>
      </c>
      <c r="F657">
        <v>50.163393783569333</v>
      </c>
      <c r="G657">
        <v>-0.70329240824039108</v>
      </c>
      <c r="H657">
        <v>2.9213676123032929E-2</v>
      </c>
      <c r="I657">
        <v>0</v>
      </c>
      <c r="J657">
        <v>0</v>
      </c>
      <c r="K657">
        <v>7.771233087211793E-2</v>
      </c>
      <c r="L657">
        <v>0</v>
      </c>
      <c r="M657">
        <v>89.74948719734401</v>
      </c>
      <c r="N657">
        <v>-13.657223226791791</v>
      </c>
      <c r="O657" t="b">
        <v>1</v>
      </c>
      <c r="P657">
        <v>0</v>
      </c>
      <c r="Q657" t="b">
        <v>0</v>
      </c>
      <c r="R657">
        <v>-13.657223226791791</v>
      </c>
      <c r="S657">
        <v>376.94769041172412</v>
      </c>
      <c r="T657">
        <v>1640.476348671823</v>
      </c>
      <c r="U657">
        <v>-345.98136145827732</v>
      </c>
      <c r="V657">
        <v>4</v>
      </c>
      <c r="W657">
        <v>1425.5739469958139</v>
      </c>
      <c r="X657" t="b">
        <v>1</v>
      </c>
      <c r="Y657">
        <v>1425.5739469958139</v>
      </c>
      <c r="Z657" t="b">
        <v>0</v>
      </c>
      <c r="AA657">
        <v>-81.121830323913301</v>
      </c>
      <c r="AB657">
        <v>-13.93594206815489</v>
      </c>
      <c r="AC657" t="b">
        <v>0</v>
      </c>
      <c r="AD657">
        <v>0</v>
      </c>
      <c r="AE657">
        <v>-4.5474735088646412E-13</v>
      </c>
      <c r="AF657">
        <v>0.91384032072973431</v>
      </c>
      <c r="AG657">
        <v>32.981980366798552</v>
      </c>
      <c r="AH657">
        <v>-85.307709368685877</v>
      </c>
      <c r="AI657">
        <v>-12.73522576923366</v>
      </c>
      <c r="AJ657">
        <v>-4.1858790447725616</v>
      </c>
      <c r="AK657">
        <v>-12.735225769233651</v>
      </c>
      <c r="AL657">
        <v>2</v>
      </c>
      <c r="AM657">
        <v>10.701493173060291</v>
      </c>
      <c r="AN657">
        <v>-1.9966942810107831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35">
      <c r="A658">
        <v>0</v>
      </c>
      <c r="B658">
        <v>-6.7199315199413396</v>
      </c>
      <c r="C658">
        <v>70.43333699477418</v>
      </c>
      <c r="D658">
        <v>1360.3717825117469</v>
      </c>
      <c r="E658">
        <v>656</v>
      </c>
      <c r="F658">
        <v>47.869046401977542</v>
      </c>
      <c r="G658">
        <v>-0.73323581420303885</v>
      </c>
      <c r="H658">
        <v>0</v>
      </c>
      <c r="I658">
        <v>0</v>
      </c>
      <c r="J658">
        <v>0</v>
      </c>
      <c r="K658">
        <v>7.3802582013920093E-2</v>
      </c>
      <c r="L658">
        <v>0</v>
      </c>
      <c r="M658">
        <v>89.747097981432688</v>
      </c>
      <c r="N658">
        <v>-13.95830051530297</v>
      </c>
      <c r="O658" t="b">
        <v>1</v>
      </c>
      <c r="P658">
        <v>0</v>
      </c>
      <c r="Q658" t="b">
        <v>0</v>
      </c>
      <c r="R658">
        <v>-13.95830051530297</v>
      </c>
      <c r="S658">
        <v>359.70705174551631</v>
      </c>
      <c r="T658">
        <v>1565.4450891964871</v>
      </c>
      <c r="U658">
        <v>-370.55695962462761</v>
      </c>
      <c r="V658">
        <v>4</v>
      </c>
      <c r="W658">
        <v>1360.3717825117469</v>
      </c>
      <c r="X658" t="b">
        <v>0</v>
      </c>
      <c r="Y658">
        <v>1360.3717825117469</v>
      </c>
      <c r="Z658" t="b">
        <v>0</v>
      </c>
      <c r="AA658">
        <v>-86.884041028433444</v>
      </c>
      <c r="AB658">
        <v>-14.243163791125481</v>
      </c>
      <c r="AC658" t="b">
        <v>0</v>
      </c>
      <c r="AD658">
        <v>0</v>
      </c>
      <c r="AE658">
        <v>-2.2737367544323211E-13</v>
      </c>
      <c r="AF658">
        <v>0.9173153854678151</v>
      </c>
      <c r="AG658">
        <v>33.019753129350661</v>
      </c>
      <c r="AH658">
        <v>-91.714692275027474</v>
      </c>
      <c r="AI658">
        <v>-13.065473283337489</v>
      </c>
      <c r="AJ658">
        <v>-4.8306512465940301</v>
      </c>
      <c r="AK658">
        <v>-13.065473283337489</v>
      </c>
      <c r="AL658">
        <v>0</v>
      </c>
      <c r="AM658">
        <v>11.163363381991591</v>
      </c>
      <c r="AN658">
        <v>-1.8919446342100701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 x14ac:dyDescent="0.35">
      <c r="A659">
        <v>-3.6462636746028618</v>
      </c>
      <c r="B659">
        <v>-3.0736678453384769</v>
      </c>
      <c r="C659">
        <v>70.492968520967565</v>
      </c>
      <c r="D659">
        <v>1268.1938257512611</v>
      </c>
      <c r="E659">
        <v>657</v>
      </c>
      <c r="F659">
        <v>44.625469207763672</v>
      </c>
      <c r="G659">
        <v>-0.97870148145216707</v>
      </c>
      <c r="H659">
        <v>7.6183403637995931E-2</v>
      </c>
      <c r="I659">
        <v>0</v>
      </c>
      <c r="J659">
        <v>0</v>
      </c>
      <c r="K659">
        <v>7.8496753147156095E-2</v>
      </c>
      <c r="L659">
        <v>0</v>
      </c>
      <c r="M659">
        <v>89.745154806955455</v>
      </c>
      <c r="N659">
        <v>-19.08060748283371</v>
      </c>
      <c r="O659" t="b">
        <v>1</v>
      </c>
      <c r="P659">
        <v>0</v>
      </c>
      <c r="Q659" t="b">
        <v>0</v>
      </c>
      <c r="R659">
        <v>-19.08060748283371</v>
      </c>
      <c r="S659">
        <v>335.33352276726902</v>
      </c>
      <c r="T659">
        <v>1459.371491083155</v>
      </c>
      <c r="U659">
        <v>-543.35867879158604</v>
      </c>
      <c r="V659">
        <v>4</v>
      </c>
      <c r="W659">
        <v>1268.1938257512611</v>
      </c>
      <c r="X659" t="b">
        <v>0</v>
      </c>
      <c r="Y659">
        <v>1268.1938257512611</v>
      </c>
      <c r="Z659" t="b">
        <v>0</v>
      </c>
      <c r="AA659">
        <v>-127.4006506020188</v>
      </c>
      <c r="AB659">
        <v>-19.470007635544601</v>
      </c>
      <c r="AC659" t="b">
        <v>0</v>
      </c>
      <c r="AD659">
        <v>0</v>
      </c>
      <c r="AE659">
        <v>-2.2737367544323211E-13</v>
      </c>
      <c r="AF659">
        <v>0.92957241077508113</v>
      </c>
      <c r="AG659">
        <v>33.056801534498923</v>
      </c>
      <c r="AH659">
        <v>-136.28093200740199</v>
      </c>
      <c r="AI659">
        <v>-18.09878193558243</v>
      </c>
      <c r="AJ659">
        <v>-8.8802814053832719</v>
      </c>
      <c r="AK659">
        <v>-18.098781935582419</v>
      </c>
      <c r="AL659">
        <v>2</v>
      </c>
      <c r="AM659">
        <v>16.26051840089254</v>
      </c>
      <c r="AN659">
        <v>-1.747052802330846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 x14ac:dyDescent="0.35">
      <c r="A660">
        <v>-3.6462636746028618</v>
      </c>
      <c r="B660">
        <v>-3.0736678453384769</v>
      </c>
      <c r="C660">
        <v>70.57989975549512</v>
      </c>
      <c r="D660">
        <v>1169.020502880823</v>
      </c>
      <c r="E660">
        <v>658</v>
      </c>
      <c r="F660">
        <v>41.135737609863277</v>
      </c>
      <c r="G660">
        <v>-0.9630489200835024</v>
      </c>
      <c r="H660">
        <v>7.6183403637995931E-2</v>
      </c>
      <c r="I660">
        <v>0</v>
      </c>
      <c r="J660">
        <v>0</v>
      </c>
      <c r="K660">
        <v>8.0435584733048793E-2</v>
      </c>
      <c r="L660">
        <v>0</v>
      </c>
      <c r="M660">
        <v>89.743935097493022</v>
      </c>
      <c r="N660">
        <v>-17.428116053806161</v>
      </c>
      <c r="O660" t="b">
        <v>1</v>
      </c>
      <c r="P660">
        <v>0</v>
      </c>
      <c r="Q660" t="b">
        <v>0</v>
      </c>
      <c r="R660">
        <v>-17.428116053806161</v>
      </c>
      <c r="S660">
        <v>309.11029170637062</v>
      </c>
      <c r="T660">
        <v>1345.2479895061249</v>
      </c>
      <c r="U660">
        <v>-538.40410232163754</v>
      </c>
      <c r="V660">
        <v>4</v>
      </c>
      <c r="W660">
        <v>1169.020502880823</v>
      </c>
      <c r="X660" t="b">
        <v>0</v>
      </c>
      <c r="Y660">
        <v>1169.020502880823</v>
      </c>
      <c r="Z660" t="b">
        <v>0</v>
      </c>
      <c r="AA660">
        <v>-126.2389570644596</v>
      </c>
      <c r="AB660">
        <v>-17.783791891638941</v>
      </c>
      <c r="AC660" t="b">
        <v>0</v>
      </c>
      <c r="AD660">
        <v>0</v>
      </c>
      <c r="AE660">
        <v>2.2737367544323211E-13</v>
      </c>
      <c r="AF660">
        <v>0.93025339743441693</v>
      </c>
      <c r="AG660">
        <v>33.099938271142349</v>
      </c>
      <c r="AH660">
        <v>-135.13719067639931</v>
      </c>
      <c r="AI660">
        <v>-16.543432826463761</v>
      </c>
      <c r="AJ660">
        <v>-8.8982336119397587</v>
      </c>
      <c r="AK660">
        <v>-16.543432826463771</v>
      </c>
      <c r="AL660">
        <v>2</v>
      </c>
      <c r="AM660">
        <v>14.857191544986931</v>
      </c>
      <c r="AN660">
        <v>-1.5950806319874351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35">
      <c r="A661">
        <v>-5.0812176828705589</v>
      </c>
      <c r="B661">
        <v>-1.638713837070781</v>
      </c>
      <c r="C661">
        <v>70.661899282534023</v>
      </c>
      <c r="D661">
        <v>1459.2259728345659</v>
      </c>
      <c r="E661">
        <v>659</v>
      </c>
      <c r="F661">
        <v>37.84649658203125</v>
      </c>
      <c r="G661">
        <v>-0.81824669299085251</v>
      </c>
      <c r="H661">
        <v>0.10616469138063971</v>
      </c>
      <c r="I661">
        <v>0</v>
      </c>
      <c r="J661">
        <v>0</v>
      </c>
      <c r="K661">
        <v>8.4800809766069629E-2</v>
      </c>
      <c r="L661">
        <v>0</v>
      </c>
      <c r="M661">
        <v>89.743000101127464</v>
      </c>
      <c r="N661">
        <v>-13.247678206672759</v>
      </c>
      <c r="O661" t="b">
        <v>1</v>
      </c>
      <c r="P661">
        <v>0</v>
      </c>
      <c r="Q661" t="b">
        <v>0</v>
      </c>
      <c r="R661">
        <v>-13.247678206672759</v>
      </c>
      <c r="S661">
        <v>284.39362652222837</v>
      </c>
      <c r="T661">
        <v>1237.6810626247379</v>
      </c>
      <c r="U661">
        <v>-444.82715668410702</v>
      </c>
      <c r="V661">
        <v>3</v>
      </c>
      <c r="W661">
        <v>1459.2259728345659</v>
      </c>
      <c r="X661" t="b">
        <v>1</v>
      </c>
      <c r="Y661">
        <v>1459.2259728345659</v>
      </c>
      <c r="Z661" t="b">
        <v>0</v>
      </c>
      <c r="AA661">
        <v>-104.29808408147019</v>
      </c>
      <c r="AB661">
        <v>-13.51803898640077</v>
      </c>
      <c r="AC661" t="b">
        <v>0</v>
      </c>
      <c r="AD661">
        <v>0</v>
      </c>
      <c r="AE661">
        <v>-2.2737367544323211E-13</v>
      </c>
      <c r="AF661">
        <v>0.92643239742857453</v>
      </c>
      <c r="AG661">
        <v>33.138958136609588</v>
      </c>
      <c r="AH661">
        <v>-81.95515189381122</v>
      </c>
      <c r="AI661">
        <v>-12.523549266704199</v>
      </c>
      <c r="AJ661">
        <v>22.342932187658931</v>
      </c>
      <c r="AK661">
        <v>-12.523549266704199</v>
      </c>
      <c r="AL661">
        <v>2</v>
      </c>
      <c r="AM661">
        <v>10.350853562312309</v>
      </c>
      <c r="AN661">
        <v>-2.0515247599925832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35">
      <c r="A662">
        <v>-6.5878152280998317E-2</v>
      </c>
      <c r="B662">
        <v>-6.6540533676603424</v>
      </c>
      <c r="C662">
        <v>70.733807836053714</v>
      </c>
      <c r="D662">
        <v>1360.237551148999</v>
      </c>
      <c r="E662">
        <v>660</v>
      </c>
      <c r="F662">
        <v>35.279132080078128</v>
      </c>
      <c r="G662">
        <v>-0.64446891610737911</v>
      </c>
      <c r="H662">
        <v>1.3764286716580611E-3</v>
      </c>
      <c r="I662">
        <v>0</v>
      </c>
      <c r="J662">
        <v>0</v>
      </c>
      <c r="K662">
        <v>9.0243234587678189E-2</v>
      </c>
      <c r="L662">
        <v>0</v>
      </c>
      <c r="M662">
        <v>89.741354710809063</v>
      </c>
      <c r="N662">
        <v>-9.1662878434611628</v>
      </c>
      <c r="O662" t="b">
        <v>1</v>
      </c>
      <c r="P662">
        <v>0</v>
      </c>
      <c r="Q662" t="b">
        <v>0</v>
      </c>
      <c r="R662">
        <v>-9.1662878434611628</v>
      </c>
      <c r="S662">
        <v>265.10142863721882</v>
      </c>
      <c r="T662">
        <v>1153.721417429176</v>
      </c>
      <c r="U662">
        <v>-330.18155222838601</v>
      </c>
      <c r="V662">
        <v>3</v>
      </c>
      <c r="W662">
        <v>1360.237551148999</v>
      </c>
      <c r="X662" t="b">
        <v>0</v>
      </c>
      <c r="Y662">
        <v>1360.237551148999</v>
      </c>
      <c r="Z662" t="b">
        <v>0</v>
      </c>
      <c r="AA662">
        <v>-77.417268210812296</v>
      </c>
      <c r="AB662">
        <v>-9.353354942307309</v>
      </c>
      <c r="AC662" t="b">
        <v>0</v>
      </c>
      <c r="AD662">
        <v>0</v>
      </c>
      <c r="AE662">
        <v>0</v>
      </c>
      <c r="AF662">
        <v>0.91818051517038091</v>
      </c>
      <c r="AG662">
        <v>33.170243315361937</v>
      </c>
      <c r="AH662">
        <v>-60.290947590235099</v>
      </c>
      <c r="AI662">
        <v>-8.5880682594991544</v>
      </c>
      <c r="AJ662">
        <v>17.126320620577179</v>
      </c>
      <c r="AK662">
        <v>-8.5880682594991544</v>
      </c>
      <c r="AL662">
        <v>2</v>
      </c>
      <c r="AM662">
        <v>6.677435847919285</v>
      </c>
      <c r="AN662">
        <v>-1.891730962288521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35">
      <c r="A663">
        <v>-4.1376001586891116</v>
      </c>
      <c r="B663">
        <v>-2.5823313612522272</v>
      </c>
      <c r="C663">
        <v>70.827354262162586</v>
      </c>
      <c r="D663">
        <v>1252.5834257500651</v>
      </c>
      <c r="E663">
        <v>661</v>
      </c>
      <c r="F663">
        <v>32.487013816833503</v>
      </c>
      <c r="G663">
        <v>-1.070113280244412</v>
      </c>
      <c r="H663">
        <v>8.644916854960602E-2</v>
      </c>
      <c r="I663">
        <v>0</v>
      </c>
      <c r="J663">
        <v>0</v>
      </c>
      <c r="K663">
        <v>9.0330128098160545E-2</v>
      </c>
      <c r="L663">
        <v>0</v>
      </c>
      <c r="M663">
        <v>89.739522094791425</v>
      </c>
      <c r="N663">
        <v>-15.94794035613438</v>
      </c>
      <c r="O663" t="b">
        <v>1</v>
      </c>
      <c r="P663">
        <v>0</v>
      </c>
      <c r="Q663" t="b">
        <v>0</v>
      </c>
      <c r="R663">
        <v>-15.94794035613438</v>
      </c>
      <c r="S663">
        <v>244.12034160735391</v>
      </c>
      <c r="T663">
        <v>1062.4117266752039</v>
      </c>
      <c r="U663">
        <v>-623.83827331258669</v>
      </c>
      <c r="V663">
        <v>3</v>
      </c>
      <c r="W663">
        <v>1252.583425750066</v>
      </c>
      <c r="X663" t="b">
        <v>0</v>
      </c>
      <c r="Y663">
        <v>1252.583425750066</v>
      </c>
      <c r="Z663" t="b">
        <v>0</v>
      </c>
      <c r="AA663">
        <v>-146.27060354905711</v>
      </c>
      <c r="AB663">
        <v>-16.27340852666773</v>
      </c>
      <c r="AC663" t="b">
        <v>0</v>
      </c>
      <c r="AD663">
        <v>0</v>
      </c>
      <c r="AE663">
        <v>-6.8212102632969618E-13</v>
      </c>
      <c r="AF663">
        <v>0.93532543412616709</v>
      </c>
      <c r="AG663">
        <v>33.194318104868827</v>
      </c>
      <c r="AH663">
        <v>-116.03953839221229</v>
      </c>
      <c r="AI663">
        <v>-15.22093289491796</v>
      </c>
      <c r="AJ663">
        <v>30.231065156844789</v>
      </c>
      <c r="AK663">
        <v>-15.220932894917951</v>
      </c>
      <c r="AL663">
        <v>2</v>
      </c>
      <c r="AM663">
        <v>13.36075432351126</v>
      </c>
      <c r="AN663">
        <v>-1.7228700821007981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 x14ac:dyDescent="0.35">
      <c r="A664">
        <v>-1.0516725990880189</v>
      </c>
      <c r="B664">
        <v>-5.6682589208533214</v>
      </c>
      <c r="C664">
        <v>70.928676014526914</v>
      </c>
      <c r="D664">
        <v>1712.264373487634</v>
      </c>
      <c r="E664">
        <v>662</v>
      </c>
      <c r="F664">
        <v>27.791171836853032</v>
      </c>
      <c r="G664">
        <v>-1.315044832269217</v>
      </c>
      <c r="H664">
        <v>2.19731772744244E-2</v>
      </c>
      <c r="I664">
        <v>0</v>
      </c>
      <c r="J664">
        <v>0</v>
      </c>
      <c r="K664">
        <v>9.5490912898358593E-2</v>
      </c>
      <c r="L664">
        <v>0</v>
      </c>
      <c r="M664">
        <v>89.737885072910061</v>
      </c>
      <c r="N664">
        <v>-17.418088081831819</v>
      </c>
      <c r="O664" t="b">
        <v>1</v>
      </c>
      <c r="P664">
        <v>0</v>
      </c>
      <c r="Q664" t="b">
        <v>0</v>
      </c>
      <c r="R664">
        <v>-17.418088081831819</v>
      </c>
      <c r="S664">
        <v>208.8339174764603</v>
      </c>
      <c r="T664">
        <v>908.84520885755546</v>
      </c>
      <c r="U664">
        <v>-796.47258000972226</v>
      </c>
      <c r="V664">
        <v>2</v>
      </c>
      <c r="W664">
        <v>1712.264373487634</v>
      </c>
      <c r="X664" t="b">
        <v>1</v>
      </c>
      <c r="Y664">
        <v>1712.264373487634</v>
      </c>
      <c r="Z664" t="b">
        <v>0</v>
      </c>
      <c r="AA664">
        <v>-186.74796012382819</v>
      </c>
      <c r="AB664">
        <v>-17.773559267175319</v>
      </c>
      <c r="AC664" t="b">
        <v>0</v>
      </c>
      <c r="AD664">
        <v>0</v>
      </c>
      <c r="AE664">
        <v>-4.5474735088646412E-13</v>
      </c>
      <c r="AF664">
        <v>0.94003273471618443</v>
      </c>
      <c r="AG664">
        <v>33.227427434829359</v>
      </c>
      <c r="AH664">
        <v>-93.178978586980449</v>
      </c>
      <c r="AI664">
        <v>-16.707727523563001</v>
      </c>
      <c r="AJ664">
        <v>93.568981536847716</v>
      </c>
      <c r="AK664">
        <v>-16.707727523562991</v>
      </c>
      <c r="AL664">
        <v>2</v>
      </c>
      <c r="AM664">
        <v>14.189990054299249</v>
      </c>
      <c r="AN664">
        <v>-2.481928345886919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 x14ac:dyDescent="0.35">
      <c r="A665">
        <v>-0.68334239375736228</v>
      </c>
      <c r="B665">
        <v>-6.0365891261839772</v>
      </c>
      <c r="C665">
        <v>71.039853242566693</v>
      </c>
      <c r="D665">
        <v>1436.192824431962</v>
      </c>
      <c r="E665">
        <v>663</v>
      </c>
      <c r="F665">
        <v>23.310349845886229</v>
      </c>
      <c r="G665">
        <v>-1.3169273664681169</v>
      </c>
      <c r="H665">
        <v>1.4277450577471359E-2</v>
      </c>
      <c r="I665">
        <v>0</v>
      </c>
      <c r="J665">
        <v>0</v>
      </c>
      <c r="K665">
        <v>9.344499461295952E-2</v>
      </c>
      <c r="L665">
        <v>0</v>
      </c>
      <c r="M665">
        <v>89.735562682424543</v>
      </c>
      <c r="N665">
        <v>-14.7237749634676</v>
      </c>
      <c r="O665" t="b">
        <v>1</v>
      </c>
      <c r="P665">
        <v>0</v>
      </c>
      <c r="Q665" t="b">
        <v>0</v>
      </c>
      <c r="R665">
        <v>-14.7237749634676</v>
      </c>
      <c r="S665">
        <v>175.1632390544946</v>
      </c>
      <c r="T665">
        <v>762.31041636516045</v>
      </c>
      <c r="U665">
        <v>-802.68950690487827</v>
      </c>
      <c r="V665">
        <v>2</v>
      </c>
      <c r="W665">
        <v>1436.192824431962</v>
      </c>
      <c r="X665" t="b">
        <v>0</v>
      </c>
      <c r="Y665">
        <v>1436.192824431962</v>
      </c>
      <c r="Z665" t="b">
        <v>0</v>
      </c>
      <c r="AA665">
        <v>-188.20563543500481</v>
      </c>
      <c r="AB665">
        <v>-15.024260166803669</v>
      </c>
      <c r="AC665" t="b">
        <v>0</v>
      </c>
      <c r="AD665">
        <v>0</v>
      </c>
      <c r="AE665">
        <v>-2.2737367544323211E-13</v>
      </c>
      <c r="AF665">
        <v>0.94090430372848977</v>
      </c>
      <c r="AG665">
        <v>33.260956928355967</v>
      </c>
      <c r="AH665">
        <v>-93.993361128848832</v>
      </c>
      <c r="AI665">
        <v>-14.136391051282089</v>
      </c>
      <c r="AJ665">
        <v>94.212274306156004</v>
      </c>
      <c r="AK665">
        <v>-14.136391051282089</v>
      </c>
      <c r="AL665">
        <v>2</v>
      </c>
      <c r="AM665">
        <v>11.962808040750311</v>
      </c>
      <c r="AN665">
        <v>-2.013938586835101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 x14ac:dyDescent="0.35">
      <c r="A666">
        <v>-1.6112130954457571</v>
      </c>
      <c r="B666">
        <v>-5.1087184244955823</v>
      </c>
      <c r="C666">
        <v>71.148972506892662</v>
      </c>
      <c r="D666">
        <v>1117.1186033859231</v>
      </c>
      <c r="E666">
        <v>664</v>
      </c>
      <c r="F666">
        <v>18.131566333770749</v>
      </c>
      <c r="G666">
        <v>-1.4669169544268841</v>
      </c>
      <c r="H666">
        <v>3.3663966336866247E-2</v>
      </c>
      <c r="I666">
        <v>0</v>
      </c>
      <c r="J666">
        <v>0</v>
      </c>
      <c r="K666">
        <v>0.1033719237556491</v>
      </c>
      <c r="L666">
        <v>0</v>
      </c>
      <c r="M666">
        <v>89.733351311878778</v>
      </c>
      <c r="N666">
        <v>-12.980402843915289</v>
      </c>
      <c r="O666" t="b">
        <v>1</v>
      </c>
      <c r="P666">
        <v>0</v>
      </c>
      <c r="Q666" t="b">
        <v>0</v>
      </c>
      <c r="R666">
        <v>-12.980402843915289</v>
      </c>
      <c r="S666">
        <v>136.2478001897172</v>
      </c>
      <c r="T666">
        <v>592.9504264256492</v>
      </c>
      <c r="U666">
        <v>-909.76673666212992</v>
      </c>
      <c r="V666">
        <v>2</v>
      </c>
      <c r="W666">
        <v>1117.1186033859231</v>
      </c>
      <c r="X666" t="b">
        <v>0</v>
      </c>
      <c r="Y666">
        <v>1117.1186033859231</v>
      </c>
      <c r="Z666" t="b">
        <v>0</v>
      </c>
      <c r="AA666">
        <v>-213.31190366665331</v>
      </c>
      <c r="AB666">
        <v>-13.24530902440336</v>
      </c>
      <c r="AC666" t="b">
        <v>0</v>
      </c>
      <c r="AD666">
        <v>0</v>
      </c>
      <c r="AE666">
        <v>0</v>
      </c>
      <c r="AF666">
        <v>0.94314613286130589</v>
      </c>
      <c r="AG666">
        <v>33.288887980268967</v>
      </c>
      <c r="AH666">
        <v>-106.7857202953755</v>
      </c>
      <c r="AI666">
        <v>-12.49226198491899</v>
      </c>
      <c r="AJ666">
        <v>106.5261833712778</v>
      </c>
      <c r="AK666">
        <v>-12.49226198491899</v>
      </c>
      <c r="AL666">
        <v>2</v>
      </c>
      <c r="AM666">
        <v>10.925696892128091</v>
      </c>
      <c r="AN666">
        <v>-1.5170609059685529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 x14ac:dyDescent="0.35">
      <c r="A667">
        <v>-1.063829701067506</v>
      </c>
      <c r="B667">
        <v>-5.6561018188738341</v>
      </c>
      <c r="C667">
        <v>71.203423519618312</v>
      </c>
      <c r="D667">
        <v>1632.65144426955</v>
      </c>
      <c r="E667">
        <v>665</v>
      </c>
      <c r="F667">
        <v>13.70788564682007</v>
      </c>
      <c r="G667">
        <v>-0.81745831504614497</v>
      </c>
      <c r="H667">
        <v>2.2227182329961809E-2</v>
      </c>
      <c r="I667">
        <v>0</v>
      </c>
      <c r="J667">
        <v>0</v>
      </c>
      <c r="K667">
        <v>9.3981477798649682E-2</v>
      </c>
      <c r="L667">
        <v>0</v>
      </c>
      <c r="M667">
        <v>89.731215434846362</v>
      </c>
      <c r="N667">
        <v>-5.081057896462192</v>
      </c>
      <c r="O667" t="b">
        <v>1</v>
      </c>
      <c r="P667">
        <v>0</v>
      </c>
      <c r="Q667" t="b">
        <v>0</v>
      </c>
      <c r="R667">
        <v>-5.081057896462192</v>
      </c>
      <c r="S667">
        <v>103.0065042507015</v>
      </c>
      <c r="T667">
        <v>448.28430649905289</v>
      </c>
      <c r="U667">
        <v>-471.04334987810739</v>
      </c>
      <c r="V667">
        <v>1</v>
      </c>
      <c r="W667">
        <v>1632.6514442695509</v>
      </c>
      <c r="X667" t="b">
        <v>1</v>
      </c>
      <c r="Y667">
        <v>1632.6514442695509</v>
      </c>
      <c r="Z667" t="b">
        <v>0</v>
      </c>
      <c r="AA667">
        <v>-110.4449631129266</v>
      </c>
      <c r="AB667">
        <v>-5.184752955573666</v>
      </c>
      <c r="AC667" t="b">
        <v>0</v>
      </c>
      <c r="AD667">
        <v>0</v>
      </c>
      <c r="AE667">
        <v>-9.0949470177292824E-13</v>
      </c>
      <c r="AF667">
        <v>0.93495067917519814</v>
      </c>
      <c r="AG667">
        <v>33.312577728662141</v>
      </c>
      <c r="AH667">
        <v>-28.352716439843611</v>
      </c>
      <c r="AI667">
        <v>-4.8474882971692157</v>
      </c>
      <c r="AJ667">
        <v>82.092246673082968</v>
      </c>
      <c r="AK667">
        <v>-4.8474882971692121</v>
      </c>
      <c r="AL667">
        <v>2</v>
      </c>
      <c r="AM667">
        <v>2.4254296384835179</v>
      </c>
      <c r="AN667">
        <v>-2.3429075726096809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8" x14ac:dyDescent="0.35">
      <c r="A668">
        <v>0</v>
      </c>
      <c r="B668">
        <v>-6.7199315199413396</v>
      </c>
      <c r="C668">
        <v>71.313104345967886</v>
      </c>
      <c r="D668">
        <v>1489.542736320137</v>
      </c>
      <c r="E668">
        <v>666</v>
      </c>
      <c r="F668">
        <v>12.50633230209351</v>
      </c>
      <c r="G668">
        <v>4.9055188213763312E-2</v>
      </c>
      <c r="H668">
        <v>0</v>
      </c>
      <c r="I668">
        <v>0</v>
      </c>
      <c r="J668">
        <v>0</v>
      </c>
      <c r="K668">
        <v>8.7145030067745488E-2</v>
      </c>
      <c r="L668">
        <v>0</v>
      </c>
      <c r="M668">
        <v>89.728759872675965</v>
      </c>
      <c r="N668">
        <v>1.163171310940698</v>
      </c>
      <c r="O668" t="b">
        <v>1</v>
      </c>
      <c r="P668">
        <v>0</v>
      </c>
      <c r="Q668" t="b">
        <v>0</v>
      </c>
      <c r="R668">
        <v>1.163171310940698</v>
      </c>
      <c r="S668">
        <v>93.977554571672584</v>
      </c>
      <c r="T668">
        <v>408.9903174959191</v>
      </c>
      <c r="U668">
        <v>118.1927735676751</v>
      </c>
      <c r="V668">
        <v>1</v>
      </c>
      <c r="W668">
        <v>1489.542736320137</v>
      </c>
      <c r="X668" t="b">
        <v>0</v>
      </c>
      <c r="Y668">
        <v>1489.542736320137</v>
      </c>
      <c r="Z668" t="b">
        <v>0</v>
      </c>
      <c r="AA668">
        <v>27.712516311448429</v>
      </c>
      <c r="AB668">
        <v>1.186909500959896</v>
      </c>
      <c r="AC668" t="b">
        <v>0</v>
      </c>
      <c r="AD668">
        <v>0</v>
      </c>
      <c r="AE668">
        <v>-2.2737367544323211E-13</v>
      </c>
      <c r="AF668">
        <v>0.68121477266221697</v>
      </c>
      <c r="AG668">
        <v>33.323187577025642</v>
      </c>
      <c r="AH668">
        <v>11.16996887312248</v>
      </c>
      <c r="AI668">
        <v>1.7423425747527499</v>
      </c>
      <c r="AJ668">
        <v>3.560821066574309</v>
      </c>
      <c r="AK668">
        <v>1.742342574752749</v>
      </c>
      <c r="AL668">
        <v>0</v>
      </c>
      <c r="AM668">
        <v>0</v>
      </c>
      <c r="AN668">
        <v>1.744312007667089</v>
      </c>
      <c r="AO668">
        <v>0</v>
      </c>
      <c r="AP668">
        <v>0.65797876030238067</v>
      </c>
      <c r="AQ668">
        <v>1</v>
      </c>
      <c r="AR668">
        <v>3</v>
      </c>
      <c r="AS668">
        <v>0</v>
      </c>
      <c r="AT668">
        <v>0</v>
      </c>
      <c r="AU668">
        <v>0.65436144833367571</v>
      </c>
      <c r="AV668">
        <v>0.23204334106790039</v>
      </c>
    </row>
    <row r="669" spans="1:48" x14ac:dyDescent="0.35">
      <c r="A669">
        <v>0</v>
      </c>
      <c r="B669">
        <v>-6.7199315199413396</v>
      </c>
      <c r="C669">
        <v>71.382205232148991</v>
      </c>
      <c r="D669">
        <v>1563.3789104373891</v>
      </c>
      <c r="E669">
        <v>667</v>
      </c>
      <c r="F669">
        <v>13.126267337799071</v>
      </c>
      <c r="G669">
        <v>0.13655563800692391</v>
      </c>
      <c r="H669">
        <v>0</v>
      </c>
      <c r="I669">
        <v>0</v>
      </c>
      <c r="J669">
        <v>0</v>
      </c>
      <c r="K669">
        <v>8.0874008512489715E-2</v>
      </c>
      <c r="L669">
        <v>0</v>
      </c>
      <c r="M669">
        <v>89.726093233183931</v>
      </c>
      <c r="N669">
        <v>1.8408660125229439</v>
      </c>
      <c r="O669" t="b">
        <v>1</v>
      </c>
      <c r="P669">
        <v>0</v>
      </c>
      <c r="Q669" t="b">
        <v>0</v>
      </c>
      <c r="R669">
        <v>1.8408660125229439</v>
      </c>
      <c r="S669">
        <v>98.635992972446459</v>
      </c>
      <c r="T669">
        <v>429.26384141608702</v>
      </c>
      <c r="U669">
        <v>178.22069812471219</v>
      </c>
      <c r="V669">
        <v>1</v>
      </c>
      <c r="W669">
        <v>1563.3789104373891</v>
      </c>
      <c r="X669" t="b">
        <v>0</v>
      </c>
      <c r="Y669">
        <v>1563.3789104373891</v>
      </c>
      <c r="Z669" t="b">
        <v>0</v>
      </c>
      <c r="AA669">
        <v>41.78719099937917</v>
      </c>
      <c r="AB669">
        <v>1.878434706656066</v>
      </c>
      <c r="AC669" t="b">
        <v>0</v>
      </c>
      <c r="AD669">
        <v>0</v>
      </c>
      <c r="AE669">
        <v>2.2737367544323211E-13</v>
      </c>
      <c r="AF669">
        <v>0.74998827365328447</v>
      </c>
      <c r="AG669">
        <v>33.335090514073777</v>
      </c>
      <c r="AH669">
        <v>15.29849692759085</v>
      </c>
      <c r="AI669">
        <v>2.504618768912187</v>
      </c>
      <c r="AJ669">
        <v>3.824803627376911</v>
      </c>
      <c r="AK669">
        <v>2.504618768912187</v>
      </c>
      <c r="AL669">
        <v>0</v>
      </c>
      <c r="AM669">
        <v>0</v>
      </c>
      <c r="AN669">
        <v>2.5148353358792921</v>
      </c>
      <c r="AO669">
        <v>0</v>
      </c>
      <c r="AP669">
        <v>0.80482700868423807</v>
      </c>
      <c r="AQ669">
        <v>1</v>
      </c>
      <c r="AR669">
        <v>3</v>
      </c>
      <c r="AS669">
        <v>0</v>
      </c>
      <c r="AT669">
        <v>0</v>
      </c>
      <c r="AU669">
        <v>0.80041165529144609</v>
      </c>
      <c r="AV669">
        <v>0.28383425581760002</v>
      </c>
    </row>
    <row r="670" spans="1:48" x14ac:dyDescent="0.35">
      <c r="A670">
        <v>0</v>
      </c>
      <c r="B670">
        <v>-6.7199315199413396</v>
      </c>
      <c r="C670">
        <v>71.48676549940744</v>
      </c>
      <c r="D670">
        <v>1647.3194734723879</v>
      </c>
      <c r="E670">
        <v>668</v>
      </c>
      <c r="F670">
        <v>13.83103971481323</v>
      </c>
      <c r="G670">
        <v>0.5086451036916424</v>
      </c>
      <c r="H670">
        <v>0</v>
      </c>
      <c r="I670">
        <v>0</v>
      </c>
      <c r="J670">
        <v>0</v>
      </c>
      <c r="K670">
        <v>5.400492900792353E-2</v>
      </c>
      <c r="L670">
        <v>0</v>
      </c>
      <c r="M670">
        <v>89.723426593691897</v>
      </c>
      <c r="N670">
        <v>4.7031787762054229</v>
      </c>
      <c r="O670" t="b">
        <v>1</v>
      </c>
      <c r="P670">
        <v>0</v>
      </c>
      <c r="Q670" t="b">
        <v>0</v>
      </c>
      <c r="R670">
        <v>4.7031787762054229</v>
      </c>
      <c r="S670">
        <v>103.9319328948463</v>
      </c>
      <c r="T670">
        <v>452.31177195837108</v>
      </c>
      <c r="U670">
        <v>432.12945028280251</v>
      </c>
      <c r="V670">
        <v>1</v>
      </c>
      <c r="W670">
        <v>1647.319473472387</v>
      </c>
      <c r="X670" t="b">
        <v>0</v>
      </c>
      <c r="Y670">
        <v>1647.319473472387</v>
      </c>
      <c r="Z670" t="b">
        <v>0</v>
      </c>
      <c r="AA670">
        <v>101.32086825733479</v>
      </c>
      <c r="AB670">
        <v>4.7991620165361457</v>
      </c>
      <c r="AC670" t="b">
        <v>0</v>
      </c>
      <c r="AD670">
        <v>0</v>
      </c>
      <c r="AE670">
        <v>4.5474735088646412E-13</v>
      </c>
      <c r="AF670">
        <v>0.85522112454692034</v>
      </c>
      <c r="AG670">
        <v>33.34986440285941</v>
      </c>
      <c r="AH670">
        <v>32.529736216751473</v>
      </c>
      <c r="AI670">
        <v>5.611603687968592</v>
      </c>
      <c r="AJ670">
        <v>4.7096186282465879</v>
      </c>
      <c r="AK670">
        <v>5.6116036879685938</v>
      </c>
      <c r="AL670">
        <v>0</v>
      </c>
      <c r="AM670">
        <v>0</v>
      </c>
      <c r="AN670">
        <v>5.7184449801864208</v>
      </c>
      <c r="AO670">
        <v>0</v>
      </c>
      <c r="AP670">
        <v>1.3606949005844871</v>
      </c>
      <c r="AQ670">
        <v>1</v>
      </c>
      <c r="AR670">
        <v>3</v>
      </c>
      <c r="AS670">
        <v>0</v>
      </c>
      <c r="AT670">
        <v>0</v>
      </c>
      <c r="AU670">
        <v>1.353264290119961</v>
      </c>
      <c r="AV670">
        <v>0.47988152117908911</v>
      </c>
    </row>
    <row r="671" spans="1:48" x14ac:dyDescent="0.35">
      <c r="A671">
        <v>0</v>
      </c>
      <c r="B671">
        <v>-6.7199315199413396</v>
      </c>
      <c r="C671">
        <v>71.535568458768466</v>
      </c>
      <c r="D671">
        <v>1053.155896851687</v>
      </c>
      <c r="E671">
        <v>669</v>
      </c>
      <c r="F671">
        <v>17.093409729003909</v>
      </c>
      <c r="G671">
        <v>1.1348159398972031</v>
      </c>
      <c r="H671">
        <v>0</v>
      </c>
      <c r="I671">
        <v>0</v>
      </c>
      <c r="J671">
        <v>0</v>
      </c>
      <c r="K671">
        <v>6.0201035268435572E-2</v>
      </c>
      <c r="L671">
        <v>0</v>
      </c>
      <c r="M671">
        <v>89.720759954199863</v>
      </c>
      <c r="N671">
        <v>11.583034838587571</v>
      </c>
      <c r="O671" t="b">
        <v>1</v>
      </c>
      <c r="P671">
        <v>0</v>
      </c>
      <c r="Q671" t="b">
        <v>0</v>
      </c>
      <c r="R671">
        <v>11.583034838587571</v>
      </c>
      <c r="S671">
        <v>128.44667859613159</v>
      </c>
      <c r="T671">
        <v>558.99994525036482</v>
      </c>
      <c r="U671">
        <v>861.13425619821339</v>
      </c>
      <c r="V671">
        <v>2</v>
      </c>
      <c r="W671">
        <v>1053.155896851687</v>
      </c>
      <c r="X671" t="b">
        <v>1</v>
      </c>
      <c r="Y671">
        <v>1053.155896851687</v>
      </c>
      <c r="Z671" t="b">
        <v>0</v>
      </c>
      <c r="AA671">
        <v>201.9091049384316</v>
      </c>
      <c r="AB671">
        <v>11.8194233046812</v>
      </c>
      <c r="AC671" t="b">
        <v>0</v>
      </c>
      <c r="AD671">
        <v>0</v>
      </c>
      <c r="AE671">
        <v>-2.2737367544323211E-13</v>
      </c>
      <c r="AF671">
        <v>0.93065465585492924</v>
      </c>
      <c r="AG671">
        <v>33.371722328960082</v>
      </c>
      <c r="AH671">
        <v>115.15596810393581</v>
      </c>
      <c r="AI671">
        <v>12.700117310242749</v>
      </c>
      <c r="AJ671">
        <v>7.985530238526195</v>
      </c>
      <c r="AK671">
        <v>12.70011731024274</v>
      </c>
      <c r="AL671">
        <v>0</v>
      </c>
      <c r="AM671">
        <v>0</v>
      </c>
      <c r="AN671">
        <v>12.73696515477509</v>
      </c>
      <c r="AO671">
        <v>0</v>
      </c>
      <c r="AP671">
        <v>2.6403531645597611</v>
      </c>
      <c r="AQ671">
        <v>1</v>
      </c>
      <c r="AR671">
        <v>3</v>
      </c>
      <c r="AS671">
        <v>0</v>
      </c>
      <c r="AT671">
        <v>0</v>
      </c>
      <c r="AU671">
        <v>2.6260235290922509</v>
      </c>
      <c r="AV671">
        <v>0.93121511813568969</v>
      </c>
    </row>
    <row r="672" spans="1:48" x14ac:dyDescent="0.35">
      <c r="A672">
        <v>0</v>
      </c>
      <c r="B672">
        <v>-6.7199315199413396</v>
      </c>
      <c r="C672">
        <v>71.598746951397445</v>
      </c>
      <c r="D672">
        <v>1347.6817273483939</v>
      </c>
      <c r="E672">
        <v>670</v>
      </c>
      <c r="F672">
        <v>21.873756790161131</v>
      </c>
      <c r="G672">
        <v>1.6543553661761301</v>
      </c>
      <c r="H672">
        <v>0</v>
      </c>
      <c r="I672">
        <v>0</v>
      </c>
      <c r="J672">
        <v>0</v>
      </c>
      <c r="K672">
        <v>5.4508451652393992E-2</v>
      </c>
      <c r="L672">
        <v>0</v>
      </c>
      <c r="M672">
        <v>89.718093314707829</v>
      </c>
      <c r="N672">
        <v>20.987562901368499</v>
      </c>
      <c r="O672" t="b">
        <v>1</v>
      </c>
      <c r="P672">
        <v>0</v>
      </c>
      <c r="Q672" t="b">
        <v>0</v>
      </c>
      <c r="R672">
        <v>20.987562901368499</v>
      </c>
      <c r="S672">
        <v>164.36810751388359</v>
      </c>
      <c r="T672">
        <v>715.3300039004215</v>
      </c>
      <c r="U672">
        <v>1219.31477939152</v>
      </c>
      <c r="V672">
        <v>2</v>
      </c>
      <c r="W672">
        <v>1347.6817273483939</v>
      </c>
      <c r="X672" t="b">
        <v>0</v>
      </c>
      <c r="Y672">
        <v>1347.6817273483939</v>
      </c>
      <c r="Z672" t="b">
        <v>0</v>
      </c>
      <c r="AA672">
        <v>285.89125792305668</v>
      </c>
      <c r="AB672">
        <v>21.415880511600509</v>
      </c>
      <c r="AC672" t="b">
        <v>0</v>
      </c>
      <c r="AD672">
        <v>0</v>
      </c>
      <c r="AE672">
        <v>-2.2737367544323211E-13</v>
      </c>
      <c r="AF672">
        <v>0.93548906452132696</v>
      </c>
      <c r="AG672">
        <v>33.397506426614683</v>
      </c>
      <c r="AH672">
        <v>162.21135868232221</v>
      </c>
      <c r="AI672">
        <v>22.892710694120868</v>
      </c>
      <c r="AJ672">
        <v>10.46440649386318</v>
      </c>
      <c r="AK672">
        <v>22.892710694120861</v>
      </c>
      <c r="AL672">
        <v>0</v>
      </c>
      <c r="AM672">
        <v>0</v>
      </c>
      <c r="AN672">
        <v>23.076235981729059</v>
      </c>
      <c r="AO672">
        <v>0</v>
      </c>
      <c r="AP672">
        <v>4.7207181319900471</v>
      </c>
      <c r="AQ672">
        <v>1</v>
      </c>
      <c r="AR672">
        <v>0</v>
      </c>
      <c r="AS672">
        <v>0</v>
      </c>
      <c r="AT672">
        <v>0</v>
      </c>
      <c r="AU672">
        <v>4.6951698611958959</v>
      </c>
      <c r="AV672">
        <v>1.6649558195207901</v>
      </c>
    </row>
    <row r="673" spans="1:48" x14ac:dyDescent="0.35">
      <c r="A673">
        <v>0</v>
      </c>
      <c r="B673">
        <v>-6.7199315199413396</v>
      </c>
      <c r="C673">
        <v>71.686070707873753</v>
      </c>
      <c r="D673">
        <v>1721.866846004873</v>
      </c>
      <c r="E673">
        <v>671</v>
      </c>
      <c r="F673">
        <v>27.947026252746578</v>
      </c>
      <c r="G673">
        <v>1.292443031850506</v>
      </c>
      <c r="H673">
        <v>0</v>
      </c>
      <c r="I673">
        <v>0</v>
      </c>
      <c r="J673">
        <v>0</v>
      </c>
      <c r="K673">
        <v>6.6533024187075185E-2</v>
      </c>
      <c r="L673">
        <v>0</v>
      </c>
      <c r="M673">
        <v>89.715426675215795</v>
      </c>
      <c r="N673">
        <v>21.539091539852699</v>
      </c>
      <c r="O673" t="b">
        <v>1</v>
      </c>
      <c r="P673">
        <v>0</v>
      </c>
      <c r="Q673" t="b">
        <v>0</v>
      </c>
      <c r="R673">
        <v>21.539091539852699</v>
      </c>
      <c r="S673">
        <v>210.00506953935729</v>
      </c>
      <c r="T673">
        <v>913.94206263528304</v>
      </c>
      <c r="U673">
        <v>979.42003851500147</v>
      </c>
      <c r="V673">
        <v>2</v>
      </c>
      <c r="W673">
        <v>1721.866846004873</v>
      </c>
      <c r="X673" t="b">
        <v>0</v>
      </c>
      <c r="Y673">
        <v>1721.866846004873</v>
      </c>
      <c r="Z673" t="b">
        <v>0</v>
      </c>
      <c r="AA673">
        <v>229.64342889851281</v>
      </c>
      <c r="AB673">
        <v>21.97866483658439</v>
      </c>
      <c r="AC673" t="b">
        <v>0</v>
      </c>
      <c r="AD673">
        <v>0</v>
      </c>
      <c r="AE673">
        <v>-2.2737367544323211E-13</v>
      </c>
      <c r="AF673">
        <v>0.92852747496254251</v>
      </c>
      <c r="AG673">
        <v>33.440968217452991</v>
      </c>
      <c r="AH673">
        <v>131.2738932337096</v>
      </c>
      <c r="AI673">
        <v>23.670451795162041</v>
      </c>
      <c r="AJ673">
        <v>9.3824766209108077</v>
      </c>
      <c r="AK673">
        <v>23.67045179516203</v>
      </c>
      <c r="AL673">
        <v>0</v>
      </c>
      <c r="AM673">
        <v>0</v>
      </c>
      <c r="AN673">
        <v>23.681222894283788</v>
      </c>
      <c r="AO673">
        <v>0</v>
      </c>
      <c r="AP673">
        <v>4.6917035695478377</v>
      </c>
      <c r="AQ673">
        <v>1</v>
      </c>
      <c r="AR673">
        <v>3</v>
      </c>
      <c r="AS673">
        <v>0</v>
      </c>
      <c r="AT673">
        <v>0</v>
      </c>
      <c r="AU673">
        <v>4.6663043683633569</v>
      </c>
      <c r="AV673">
        <v>1.654719817055347</v>
      </c>
    </row>
    <row r="674" spans="1:48" x14ac:dyDescent="0.35">
      <c r="A674">
        <v>0</v>
      </c>
      <c r="B674">
        <v>-6.7199315199413396</v>
      </c>
      <c r="C674">
        <v>71.662752832847502</v>
      </c>
      <c r="D674">
        <v>1185.679685340529</v>
      </c>
      <c r="E674">
        <v>672</v>
      </c>
      <c r="F674">
        <v>30.751797866821288</v>
      </c>
      <c r="G674">
        <v>0.57424007030530966</v>
      </c>
      <c r="H674">
        <v>0</v>
      </c>
      <c r="I674">
        <v>0</v>
      </c>
      <c r="J674">
        <v>0</v>
      </c>
      <c r="K674">
        <v>7.2239494543443805E-2</v>
      </c>
      <c r="L674">
        <v>0</v>
      </c>
      <c r="M674">
        <v>89.712760035723761</v>
      </c>
      <c r="N674">
        <v>11.947849163865049</v>
      </c>
      <c r="O674" t="b">
        <v>1</v>
      </c>
      <c r="P674">
        <v>0</v>
      </c>
      <c r="Q674" t="b">
        <v>0</v>
      </c>
      <c r="R674">
        <v>11.947849163865049</v>
      </c>
      <c r="S674">
        <v>231.08123887948119</v>
      </c>
      <c r="T674">
        <v>1005.665551603502</v>
      </c>
      <c r="U674">
        <v>493.7378550416816</v>
      </c>
      <c r="V674">
        <v>3</v>
      </c>
      <c r="W674">
        <v>1185.679685340529</v>
      </c>
      <c r="X674" t="b">
        <v>1</v>
      </c>
      <c r="Y674">
        <v>1185.679685340529</v>
      </c>
      <c r="Z674" t="b">
        <v>0</v>
      </c>
      <c r="AA674">
        <v>115.7661162218829</v>
      </c>
      <c r="AB674">
        <v>12.19168282027046</v>
      </c>
      <c r="AC674" t="b">
        <v>0</v>
      </c>
      <c r="AD674">
        <v>0</v>
      </c>
      <c r="AE674">
        <v>-2.2737367544323211E-13</v>
      </c>
      <c r="AF674">
        <v>0.92749832724295977</v>
      </c>
      <c r="AG674">
        <v>33.490385490274157</v>
      </c>
      <c r="AH674">
        <v>105.8655171775586</v>
      </c>
      <c r="AI674">
        <v>13.144695210945461</v>
      </c>
      <c r="AJ674">
        <v>7.675427082662182</v>
      </c>
      <c r="AK674">
        <v>13.14469521094545</v>
      </c>
      <c r="AL674">
        <v>0</v>
      </c>
      <c r="AM674">
        <v>0</v>
      </c>
      <c r="AN674">
        <v>13.22820176511825</v>
      </c>
      <c r="AO674">
        <v>0</v>
      </c>
      <c r="AP674">
        <v>2.701537610433089</v>
      </c>
      <c r="AQ674">
        <v>1</v>
      </c>
      <c r="AR674">
        <v>3</v>
      </c>
      <c r="AS674">
        <v>0</v>
      </c>
      <c r="AT674">
        <v>0</v>
      </c>
      <c r="AU674">
        <v>2.686865608499009</v>
      </c>
      <c r="AV674">
        <v>0.95279034910171601</v>
      </c>
    </row>
    <row r="675" spans="1:48" x14ac:dyDescent="0.35">
      <c r="A675">
        <v>0</v>
      </c>
      <c r="B675">
        <v>-6.7199315199413396</v>
      </c>
      <c r="C675">
        <v>71.751354679287488</v>
      </c>
      <c r="D675">
        <v>1270.7897673163591</v>
      </c>
      <c r="E675">
        <v>673</v>
      </c>
      <c r="F675">
        <v>32.959213638305663</v>
      </c>
      <c r="G675">
        <v>0.58741950822749622</v>
      </c>
      <c r="H675">
        <v>0</v>
      </c>
      <c r="I675">
        <v>0</v>
      </c>
      <c r="J675">
        <v>0</v>
      </c>
      <c r="K675">
        <v>8.1256222306590242E-2</v>
      </c>
      <c r="L675">
        <v>0</v>
      </c>
      <c r="M675">
        <v>89.710093396231727</v>
      </c>
      <c r="N675">
        <v>13.11242948605938</v>
      </c>
      <c r="O675" t="b">
        <v>1</v>
      </c>
      <c r="P675">
        <v>0</v>
      </c>
      <c r="Q675" t="b">
        <v>0</v>
      </c>
      <c r="R675">
        <v>13.11242948605938</v>
      </c>
      <c r="S675">
        <v>247.66863885543719</v>
      </c>
      <c r="T675">
        <v>1077.8539162988629</v>
      </c>
      <c r="U675">
        <v>505.57260175400438</v>
      </c>
      <c r="V675">
        <v>3</v>
      </c>
      <c r="W675">
        <v>1270.7897673163591</v>
      </c>
      <c r="X675" t="b">
        <v>0</v>
      </c>
      <c r="Y675">
        <v>1270.7897673163591</v>
      </c>
      <c r="Z675" t="b">
        <v>0</v>
      </c>
      <c r="AA675">
        <v>118.54099493406839</v>
      </c>
      <c r="AB675">
        <v>13.380030087815699</v>
      </c>
      <c r="AC675" t="b">
        <v>0</v>
      </c>
      <c r="AD675">
        <v>0</v>
      </c>
      <c r="AE675">
        <v>-2.2737367544323211E-13</v>
      </c>
      <c r="AF675">
        <v>0.92735915157410587</v>
      </c>
      <c r="AG675">
        <v>33.518192226992582</v>
      </c>
      <c r="AH675">
        <v>108.4193503867391</v>
      </c>
      <c r="AI675">
        <v>14.428099474841369</v>
      </c>
      <c r="AJ675">
        <v>7.8756735978770251</v>
      </c>
      <c r="AK675">
        <v>14.428099474841369</v>
      </c>
      <c r="AL675">
        <v>0</v>
      </c>
      <c r="AM675">
        <v>0</v>
      </c>
      <c r="AN675">
        <v>14.438890020649019</v>
      </c>
      <c r="AO675">
        <v>0</v>
      </c>
      <c r="AP675">
        <v>2.926311564568651</v>
      </c>
      <c r="AQ675">
        <v>1</v>
      </c>
      <c r="AR675">
        <v>3</v>
      </c>
      <c r="AS675">
        <v>0</v>
      </c>
      <c r="AT675">
        <v>0</v>
      </c>
      <c r="AU675">
        <v>2.9104220806767298</v>
      </c>
      <c r="AV675">
        <v>1.0320657875517809</v>
      </c>
    </row>
    <row r="676" spans="1:48" x14ac:dyDescent="0.35">
      <c r="A676">
        <v>0</v>
      </c>
      <c r="B676">
        <v>-6.7199315199413396</v>
      </c>
      <c r="C676">
        <v>71.831643103290418</v>
      </c>
      <c r="D676">
        <v>1347.827904730008</v>
      </c>
      <c r="E676">
        <v>674</v>
      </c>
      <c r="F676">
        <v>34.957275390625</v>
      </c>
      <c r="G676">
        <v>0.5806464999544616</v>
      </c>
      <c r="H676">
        <v>0</v>
      </c>
      <c r="I676">
        <v>0</v>
      </c>
      <c r="J676">
        <v>0</v>
      </c>
      <c r="K676">
        <v>8.9960479089539469E-2</v>
      </c>
      <c r="L676">
        <v>0</v>
      </c>
      <c r="M676">
        <v>89.707426756739693</v>
      </c>
      <c r="N676">
        <v>13.855211420265491</v>
      </c>
      <c r="O676" t="b">
        <v>1</v>
      </c>
      <c r="P676">
        <v>0</v>
      </c>
      <c r="Q676" t="b">
        <v>0</v>
      </c>
      <c r="R676">
        <v>13.855211420265491</v>
      </c>
      <c r="S676">
        <v>262.68286947321229</v>
      </c>
      <c r="T676">
        <v>1143.1958479474199</v>
      </c>
      <c r="U676">
        <v>503.67777454404688</v>
      </c>
      <c r="V676">
        <v>3</v>
      </c>
      <c r="W676">
        <v>1347.827904730008</v>
      </c>
      <c r="X676" t="b">
        <v>0</v>
      </c>
      <c r="Y676">
        <v>1347.827904730008</v>
      </c>
      <c r="Z676" t="b">
        <v>0</v>
      </c>
      <c r="AA676">
        <v>118.0967170955992</v>
      </c>
      <c r="AB676">
        <v>14.1379708370056</v>
      </c>
      <c r="AC676" t="b">
        <v>0</v>
      </c>
      <c r="AD676">
        <v>0</v>
      </c>
      <c r="AE676">
        <v>-2.2737367544323211E-13</v>
      </c>
      <c r="AF676">
        <v>0.92660509903204835</v>
      </c>
      <c r="AG676">
        <v>33.548767922213727</v>
      </c>
      <c r="AH676">
        <v>108.1009060997737</v>
      </c>
      <c r="AI676">
        <v>15.257816789238939</v>
      </c>
      <c r="AJ676">
        <v>7.9340552977387384</v>
      </c>
      <c r="AK676">
        <v>15.257816789238939</v>
      </c>
      <c r="AL676">
        <v>0</v>
      </c>
      <c r="AM676">
        <v>0</v>
      </c>
      <c r="AN676">
        <v>15.268443791440591</v>
      </c>
      <c r="AO676">
        <v>0</v>
      </c>
      <c r="AP676">
        <v>3.0758226407361171</v>
      </c>
      <c r="AQ676">
        <v>1</v>
      </c>
      <c r="AR676">
        <v>3</v>
      </c>
      <c r="AS676">
        <v>0</v>
      </c>
      <c r="AT676">
        <v>0</v>
      </c>
      <c r="AU676">
        <v>3.0591227473575731</v>
      </c>
      <c r="AV676">
        <v>1.0847965827468731</v>
      </c>
    </row>
    <row r="677" spans="1:48" x14ac:dyDescent="0.35">
      <c r="A677">
        <v>0</v>
      </c>
      <c r="B677">
        <v>-6.7199315199413396</v>
      </c>
      <c r="C677">
        <v>71.96150271676099</v>
      </c>
      <c r="D677">
        <v>1431.7045202597369</v>
      </c>
      <c r="E677">
        <v>675</v>
      </c>
      <c r="F677">
        <v>37.132699966430657</v>
      </c>
      <c r="G677">
        <v>0.5678997653921467</v>
      </c>
      <c r="H677">
        <v>0</v>
      </c>
      <c r="I677">
        <v>0</v>
      </c>
      <c r="J677">
        <v>0</v>
      </c>
      <c r="K677">
        <v>9.0745856655143009E-2</v>
      </c>
      <c r="L677">
        <v>0</v>
      </c>
      <c r="M677">
        <v>89.704760117247659</v>
      </c>
      <c r="N677">
        <v>14.554328924087169</v>
      </c>
      <c r="O677" t="b">
        <v>1</v>
      </c>
      <c r="P677">
        <v>0</v>
      </c>
      <c r="Q677" t="b">
        <v>0</v>
      </c>
      <c r="R677">
        <v>14.554328924087169</v>
      </c>
      <c r="S677">
        <v>279.02987488223312</v>
      </c>
      <c r="T677">
        <v>1214.3380154874781</v>
      </c>
      <c r="U677">
        <v>498.09578116998551</v>
      </c>
      <c r="V677">
        <v>3</v>
      </c>
      <c r="W677">
        <v>1431.7045202597369</v>
      </c>
      <c r="X677" t="b">
        <v>0</v>
      </c>
      <c r="Y677">
        <v>1431.7045202597369</v>
      </c>
      <c r="Z677" t="b">
        <v>0</v>
      </c>
      <c r="AA677">
        <v>116.78791387726621</v>
      </c>
      <c r="AB677">
        <v>14.851356044986909</v>
      </c>
      <c r="AC677" t="b">
        <v>0</v>
      </c>
      <c r="AD677">
        <v>0</v>
      </c>
      <c r="AE677">
        <v>0</v>
      </c>
      <c r="AF677">
        <v>0.92558958427905635</v>
      </c>
      <c r="AG677">
        <v>33.581411016013668</v>
      </c>
      <c r="AH677">
        <v>107.02017012223619</v>
      </c>
      <c r="AI677">
        <v>16.045292964866992</v>
      </c>
      <c r="AJ677">
        <v>7.963415349321707</v>
      </c>
      <c r="AK677">
        <v>16.045292964866992</v>
      </c>
      <c r="AL677">
        <v>0</v>
      </c>
      <c r="AM677">
        <v>0</v>
      </c>
      <c r="AN677">
        <v>16.05529212854896</v>
      </c>
      <c r="AO677">
        <v>0</v>
      </c>
      <c r="AP677">
        <v>3.216275204450239</v>
      </c>
      <c r="AQ677">
        <v>1</v>
      </c>
      <c r="AR677">
        <v>3</v>
      </c>
      <c r="AS677">
        <v>0</v>
      </c>
      <c r="AT677">
        <v>0</v>
      </c>
      <c r="AU677">
        <v>3.1988142832701421</v>
      </c>
      <c r="AV677">
        <v>1.1343326469428949</v>
      </c>
    </row>
    <row r="678" spans="1:48" x14ac:dyDescent="0.35">
      <c r="A678">
        <v>0</v>
      </c>
      <c r="B678">
        <v>-6.7199315199413396</v>
      </c>
      <c r="C678">
        <v>72.084445957219529</v>
      </c>
      <c r="D678">
        <v>1503.9169112246291</v>
      </c>
      <c r="E678">
        <v>676</v>
      </c>
      <c r="F678">
        <v>39.00560111999512</v>
      </c>
      <c r="G678">
        <v>0.52135921295205012</v>
      </c>
      <c r="H678">
        <v>0</v>
      </c>
      <c r="I678">
        <v>0</v>
      </c>
      <c r="J678">
        <v>0</v>
      </c>
      <c r="K678">
        <v>0.1059109606279988</v>
      </c>
      <c r="L678">
        <v>0</v>
      </c>
      <c r="M678">
        <v>89.702093477755625</v>
      </c>
      <c r="N678">
        <v>14.401067106771929</v>
      </c>
      <c r="O678" t="b">
        <v>1</v>
      </c>
      <c r="P678">
        <v>0</v>
      </c>
      <c r="Q678" t="b">
        <v>0</v>
      </c>
      <c r="R678">
        <v>14.401067106771929</v>
      </c>
      <c r="S678">
        <v>293.10359898574097</v>
      </c>
      <c r="T678">
        <v>1275.586862785945</v>
      </c>
      <c r="U678">
        <v>469.1858490524412</v>
      </c>
      <c r="V678">
        <v>3</v>
      </c>
      <c r="W678">
        <v>1503.9169112246291</v>
      </c>
      <c r="X678" t="b">
        <v>0</v>
      </c>
      <c r="Y678">
        <v>1503.9169112246291</v>
      </c>
      <c r="Z678" t="b">
        <v>0</v>
      </c>
      <c r="AA678">
        <v>110.0094371465245</v>
      </c>
      <c r="AB678">
        <v>14.694966435481559</v>
      </c>
      <c r="AC678" t="b">
        <v>0</v>
      </c>
      <c r="AD678">
        <v>0</v>
      </c>
      <c r="AE678">
        <v>2.2737367544323211E-13</v>
      </c>
      <c r="AF678">
        <v>0.92327303983183351</v>
      </c>
      <c r="AG678">
        <v>33.616175691797018</v>
      </c>
      <c r="AH678">
        <v>101.0615566752187</v>
      </c>
      <c r="AI678">
        <v>15.916165426164859</v>
      </c>
      <c r="AJ678">
        <v>7.7541460335524022</v>
      </c>
      <c r="AK678">
        <v>15.916165426164859</v>
      </c>
      <c r="AL678">
        <v>0</v>
      </c>
      <c r="AM678">
        <v>0</v>
      </c>
      <c r="AN678">
        <v>15.923508666218931</v>
      </c>
      <c r="AO678">
        <v>0</v>
      </c>
      <c r="AP678">
        <v>3.1806057355191411</v>
      </c>
      <c r="AQ678">
        <v>1</v>
      </c>
      <c r="AR678">
        <v>3</v>
      </c>
      <c r="AS678">
        <v>0</v>
      </c>
      <c r="AT678">
        <v>0</v>
      </c>
      <c r="AU678">
        <v>3.163334411121518</v>
      </c>
      <c r="AV678">
        <v>1.12175111712479</v>
      </c>
    </row>
    <row r="679" spans="1:48" x14ac:dyDescent="0.35">
      <c r="A679">
        <v>0</v>
      </c>
      <c r="B679">
        <v>-6.7199315199413396</v>
      </c>
      <c r="C679">
        <v>72.184881165767081</v>
      </c>
      <c r="D679">
        <v>1565.467008962398</v>
      </c>
      <c r="E679">
        <v>677</v>
      </c>
      <c r="F679">
        <v>40.601964950561523</v>
      </c>
      <c r="G679">
        <v>0.2377175362420427</v>
      </c>
      <c r="H679">
        <v>0</v>
      </c>
      <c r="I679">
        <v>0</v>
      </c>
      <c r="J679">
        <v>0</v>
      </c>
      <c r="K679">
        <v>0.10114255446476531</v>
      </c>
      <c r="L679">
        <v>0</v>
      </c>
      <c r="M679">
        <v>89.699426838263591</v>
      </c>
      <c r="N679">
        <v>8.8975175007809426</v>
      </c>
      <c r="O679" t="b">
        <v>1</v>
      </c>
      <c r="P679">
        <v>0</v>
      </c>
      <c r="Q679" t="b">
        <v>0</v>
      </c>
      <c r="R679">
        <v>8.8975175007809426</v>
      </c>
      <c r="S679">
        <v>305.09931166788238</v>
      </c>
      <c r="T679">
        <v>1327.792204378625</v>
      </c>
      <c r="U679">
        <v>278.48320281445012</v>
      </c>
      <c r="V679">
        <v>3</v>
      </c>
      <c r="W679">
        <v>1565.467008962398</v>
      </c>
      <c r="X679" t="b">
        <v>0</v>
      </c>
      <c r="Y679">
        <v>1565.467008962398</v>
      </c>
      <c r="Z679" t="b">
        <v>0</v>
      </c>
      <c r="AA679">
        <v>65.295618907199625</v>
      </c>
      <c r="AB679">
        <v>9.0790994905927995</v>
      </c>
      <c r="AC679" t="b">
        <v>0</v>
      </c>
      <c r="AD679">
        <v>0</v>
      </c>
      <c r="AE679">
        <v>-4.5474735088646412E-13</v>
      </c>
      <c r="AF679">
        <v>0.90280302038806648</v>
      </c>
      <c r="AG679">
        <v>33.651645180932817</v>
      </c>
      <c r="AH679">
        <v>61.344726458713509</v>
      </c>
      <c r="AI679">
        <v>10.056567474364661</v>
      </c>
      <c r="AJ679">
        <v>5.9625221269072171</v>
      </c>
      <c r="AK679">
        <v>10.05656747436465</v>
      </c>
      <c r="AL679">
        <v>0</v>
      </c>
      <c r="AM679">
        <v>0</v>
      </c>
      <c r="AN679">
        <v>10.05803185251607</v>
      </c>
      <c r="AO679">
        <v>0</v>
      </c>
      <c r="AP679">
        <v>2.093843812047798</v>
      </c>
      <c r="AQ679">
        <v>1</v>
      </c>
      <c r="AR679">
        <v>3</v>
      </c>
      <c r="AS679">
        <v>0</v>
      </c>
      <c r="AT679">
        <v>0</v>
      </c>
      <c r="AU679">
        <v>2.0824409573934681</v>
      </c>
      <c r="AV679">
        <v>0.73845511308883394</v>
      </c>
    </row>
    <row r="680" spans="1:48" x14ac:dyDescent="0.35">
      <c r="A680">
        <v>0</v>
      </c>
      <c r="B680">
        <v>-6.7199315199413396</v>
      </c>
      <c r="C680">
        <v>72.291700944224246</v>
      </c>
      <c r="D680">
        <v>1563.650292311557</v>
      </c>
      <c r="E680">
        <v>678</v>
      </c>
      <c r="F680">
        <v>40.554846572875967</v>
      </c>
      <c r="G680">
        <v>-0.18119148051950959</v>
      </c>
      <c r="H680">
        <v>0</v>
      </c>
      <c r="I680">
        <v>0</v>
      </c>
      <c r="J680">
        <v>0</v>
      </c>
      <c r="K680">
        <v>0.1028926898920034</v>
      </c>
      <c r="L680">
        <v>0</v>
      </c>
      <c r="M680">
        <v>89.696760198771557</v>
      </c>
      <c r="N680">
        <v>-0.2192167201007339</v>
      </c>
      <c r="O680" t="b">
        <v>1</v>
      </c>
      <c r="P680">
        <v>0</v>
      </c>
      <c r="Q680" t="b">
        <v>0</v>
      </c>
      <c r="R680">
        <v>-0.2192167201007339</v>
      </c>
      <c r="S680">
        <v>304.74524543940618</v>
      </c>
      <c r="T680">
        <v>1326.2513081522959</v>
      </c>
      <c r="U680">
        <v>-6.8692309661044018</v>
      </c>
      <c r="V680">
        <v>3</v>
      </c>
      <c r="W680">
        <v>1563.650292311557</v>
      </c>
      <c r="X680" t="b">
        <v>0</v>
      </c>
      <c r="Y680">
        <v>1563.650292311557</v>
      </c>
      <c r="Z680" t="b">
        <v>0</v>
      </c>
      <c r="AA680">
        <v>-1.610620255783032</v>
      </c>
      <c r="AB680">
        <v>-0.22369053071503461</v>
      </c>
      <c r="AC680" t="b">
        <v>0</v>
      </c>
      <c r="AD680">
        <v>0</v>
      </c>
      <c r="AE680">
        <v>2.2737367544323211E-13</v>
      </c>
      <c r="AF680">
        <v>0</v>
      </c>
      <c r="AG680">
        <v>33.679406103026267</v>
      </c>
      <c r="AH680">
        <v>1.1362201289787011</v>
      </c>
      <c r="AI680">
        <v>0.18605045103562909</v>
      </c>
      <c r="AJ680">
        <v>2.7468403847617329</v>
      </c>
      <c r="AK680">
        <v>0.18605045103562909</v>
      </c>
      <c r="AL680">
        <v>0</v>
      </c>
      <c r="AM680">
        <v>0</v>
      </c>
      <c r="AN680">
        <v>0.1866954611047856</v>
      </c>
      <c r="AO680">
        <v>0</v>
      </c>
      <c r="AP680">
        <v>0.42388126866129511</v>
      </c>
      <c r="AQ680">
        <v>1</v>
      </c>
      <c r="AR680">
        <v>3</v>
      </c>
      <c r="AS680">
        <v>0</v>
      </c>
      <c r="AT680">
        <v>0</v>
      </c>
      <c r="AU680">
        <v>0.42153195490286188</v>
      </c>
      <c r="AV680">
        <v>0.14947959332204719</v>
      </c>
    </row>
    <row r="681" spans="1:48" x14ac:dyDescent="0.35">
      <c r="A681">
        <v>-12.046361519907229</v>
      </c>
      <c r="B681">
        <v>5.3264299999658933</v>
      </c>
      <c r="C681">
        <v>72.384795700872729</v>
      </c>
      <c r="D681">
        <v>1525.823350612917</v>
      </c>
      <c r="E681">
        <v>679</v>
      </c>
      <c r="F681">
        <v>39.573766708374023</v>
      </c>
      <c r="G681">
        <v>-0.36978348265358463</v>
      </c>
      <c r="H681">
        <v>0.25169129386680211</v>
      </c>
      <c r="I681">
        <v>0</v>
      </c>
      <c r="J681">
        <v>0</v>
      </c>
      <c r="K681">
        <v>9.2904724328678745E-2</v>
      </c>
      <c r="L681">
        <v>0</v>
      </c>
      <c r="M681">
        <v>89.696483710374736</v>
      </c>
      <c r="N681">
        <v>-4.2606864066447789</v>
      </c>
      <c r="O681" t="b">
        <v>1</v>
      </c>
      <c r="P681">
        <v>0</v>
      </c>
      <c r="Q681" t="b">
        <v>0</v>
      </c>
      <c r="R681">
        <v>-4.2606864066447789</v>
      </c>
      <c r="S681">
        <v>297.37302117106759</v>
      </c>
      <c r="T681">
        <v>1294.1673881364859</v>
      </c>
      <c r="U681">
        <v>-136.81993744655219</v>
      </c>
      <c r="V681">
        <v>3</v>
      </c>
      <c r="W681">
        <v>1525.823350612917</v>
      </c>
      <c r="X681" t="b">
        <v>0</v>
      </c>
      <c r="Y681">
        <v>1525.823350612917</v>
      </c>
      <c r="Z681" t="b">
        <v>0</v>
      </c>
      <c r="AA681">
        <v>-32.080004840972073</v>
      </c>
      <c r="AB681">
        <v>-4.3476391904538563</v>
      </c>
      <c r="AC681" t="b">
        <v>0</v>
      </c>
      <c r="AD681">
        <v>0</v>
      </c>
      <c r="AE681">
        <v>-4.5474735088646412E-13</v>
      </c>
      <c r="AF681">
        <v>0.86476286140723024</v>
      </c>
      <c r="AG681">
        <v>33.679406103026267</v>
      </c>
      <c r="AH681">
        <v>-23.52976826143918</v>
      </c>
      <c r="AI681">
        <v>-3.7596769067030911</v>
      </c>
      <c r="AJ681">
        <v>8.5502365795328785</v>
      </c>
      <c r="AK681">
        <v>-3.7596769067030889</v>
      </c>
      <c r="AL681">
        <v>2</v>
      </c>
      <c r="AM681">
        <v>1.34131054178332</v>
      </c>
      <c r="AN681">
        <v>-2.1616341949849698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 x14ac:dyDescent="0.35">
      <c r="A682">
        <v>0</v>
      </c>
      <c r="B682">
        <v>-6.7199315199413396</v>
      </c>
      <c r="C682">
        <v>72.430148379200205</v>
      </c>
      <c r="D682">
        <v>1452.823825586569</v>
      </c>
      <c r="E682">
        <v>680</v>
      </c>
      <c r="F682">
        <v>37.680450439453118</v>
      </c>
      <c r="G682">
        <v>-0.7350047000518618</v>
      </c>
      <c r="H682">
        <v>0</v>
      </c>
      <c r="I682">
        <v>0</v>
      </c>
      <c r="J682">
        <v>0</v>
      </c>
      <c r="K682">
        <v>7.3362723940761432E-2</v>
      </c>
      <c r="L682">
        <v>0</v>
      </c>
      <c r="M682">
        <v>89.696207221977915</v>
      </c>
      <c r="N682">
        <v>-11.51597093275802</v>
      </c>
      <c r="O682" t="b">
        <v>1</v>
      </c>
      <c r="P682">
        <v>0</v>
      </c>
      <c r="Q682" t="b">
        <v>0</v>
      </c>
      <c r="R682">
        <v>-11.51597093275802</v>
      </c>
      <c r="S682">
        <v>283.14588977186708</v>
      </c>
      <c r="T682">
        <v>1232.2509122871661</v>
      </c>
      <c r="U682">
        <v>-388.38431310327212</v>
      </c>
      <c r="V682">
        <v>3</v>
      </c>
      <c r="W682">
        <v>1452.8238255865681</v>
      </c>
      <c r="X682" t="b">
        <v>0</v>
      </c>
      <c r="Y682">
        <v>1452.8238255865681</v>
      </c>
      <c r="Z682" t="b">
        <v>0</v>
      </c>
      <c r="AA682">
        <v>-91.063998983172652</v>
      </c>
      <c r="AB682">
        <v>-11.75099074771226</v>
      </c>
      <c r="AC682" t="b">
        <v>0</v>
      </c>
      <c r="AD682">
        <v>0</v>
      </c>
      <c r="AE682">
        <v>6.8212102632969618E-13</v>
      </c>
      <c r="AF682">
        <v>0.92285536875581831</v>
      </c>
      <c r="AG682">
        <v>33.697902528662929</v>
      </c>
      <c r="AH682">
        <v>-71.279813708223287</v>
      </c>
      <c r="AI682">
        <v>-10.84446489972621</v>
      </c>
      <c r="AJ682">
        <v>19.784185274949351</v>
      </c>
      <c r="AK682">
        <v>-10.84446489972621</v>
      </c>
      <c r="AL682">
        <v>0</v>
      </c>
      <c r="AM682">
        <v>8.7852400925468004</v>
      </c>
      <c r="AN682">
        <v>-2.0410523925978028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 x14ac:dyDescent="0.35">
      <c r="A683">
        <v>-13.365417932339639</v>
      </c>
      <c r="B683">
        <v>6.6454864123983031</v>
      </c>
      <c r="C683">
        <v>72.502056932719896</v>
      </c>
      <c r="D683">
        <v>1315.398612376003</v>
      </c>
      <c r="E683">
        <v>681</v>
      </c>
      <c r="F683">
        <v>34.116189002990723</v>
      </c>
      <c r="G683">
        <v>-1.238179138291718</v>
      </c>
      <c r="H683">
        <v>0.2792510690387307</v>
      </c>
      <c r="I683">
        <v>0</v>
      </c>
      <c r="J683">
        <v>0</v>
      </c>
      <c r="K683">
        <v>7.3520454839175908E-2</v>
      </c>
      <c r="L683">
        <v>0</v>
      </c>
      <c r="M683">
        <v>89.696192451123238</v>
      </c>
      <c r="N683">
        <v>-19.76174741984066</v>
      </c>
      <c r="O683" t="b">
        <v>1</v>
      </c>
      <c r="P683">
        <v>0</v>
      </c>
      <c r="Q683" t="b">
        <v>0</v>
      </c>
      <c r="R683">
        <v>-19.76174741984066</v>
      </c>
      <c r="S683">
        <v>256.36261186418011</v>
      </c>
      <c r="T683">
        <v>1115.6900868329119</v>
      </c>
      <c r="U683">
        <v>-736.10884905497517</v>
      </c>
      <c r="V683">
        <v>3</v>
      </c>
      <c r="W683">
        <v>1315.398612376003</v>
      </c>
      <c r="X683" t="b">
        <v>0</v>
      </c>
      <c r="Y683">
        <v>1315.398612376003</v>
      </c>
      <c r="Z683" t="b">
        <v>0</v>
      </c>
      <c r="AA683">
        <v>-172.59454931698659</v>
      </c>
      <c r="AB683">
        <v>-20.16504838759251</v>
      </c>
      <c r="AC683" t="b">
        <v>0</v>
      </c>
      <c r="AD683">
        <v>0</v>
      </c>
      <c r="AE683">
        <v>-2.2737367544323211E-13</v>
      </c>
      <c r="AF683">
        <v>0.93796024972703107</v>
      </c>
      <c r="AG683">
        <v>33.726420493842632</v>
      </c>
      <c r="AH683">
        <v>-137.30858912543269</v>
      </c>
      <c r="AI683">
        <v>-18.914013821383929</v>
      </c>
      <c r="AJ683">
        <v>35.285960191553947</v>
      </c>
      <c r="AK683">
        <v>-18.914013821383929</v>
      </c>
      <c r="AL683">
        <v>2</v>
      </c>
      <c r="AM683">
        <v>16.76932830186362</v>
      </c>
      <c r="AN683">
        <v>-1.820797717349016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 x14ac:dyDescent="0.35">
      <c r="A684">
        <v>-3.8908445341639268</v>
      </c>
      <c r="B684">
        <v>-2.8290869857774119</v>
      </c>
      <c r="C684">
        <v>72.594908439832025</v>
      </c>
      <c r="D684">
        <v>1123.0344362474509</v>
      </c>
      <c r="E684">
        <v>682</v>
      </c>
      <c r="F684">
        <v>29.12703018188477</v>
      </c>
      <c r="G684">
        <v>-1.4401289614215531</v>
      </c>
      <c r="H684">
        <v>8.1293566810191106E-2</v>
      </c>
      <c r="I684">
        <v>0</v>
      </c>
      <c r="J684">
        <v>0</v>
      </c>
      <c r="K684">
        <v>6.8024226907930196E-2</v>
      </c>
      <c r="L684">
        <v>0</v>
      </c>
      <c r="M684">
        <v>89.6969496732317</v>
      </c>
      <c r="N684">
        <v>-20.171283423836979</v>
      </c>
      <c r="O684" t="b">
        <v>1</v>
      </c>
      <c r="P684">
        <v>0</v>
      </c>
      <c r="Q684" t="b">
        <v>0</v>
      </c>
      <c r="R684">
        <v>-20.171283423836979</v>
      </c>
      <c r="S684">
        <v>218.87208833965011</v>
      </c>
      <c r="T684">
        <v>952.53132845415746</v>
      </c>
      <c r="U684">
        <v>-880.06455910340605</v>
      </c>
      <c r="V684">
        <v>3</v>
      </c>
      <c r="W684">
        <v>1123.034436247452</v>
      </c>
      <c r="X684" t="b">
        <v>0</v>
      </c>
      <c r="Y684">
        <v>1123.034436247452</v>
      </c>
      <c r="Z684" t="b">
        <v>0</v>
      </c>
      <c r="AA684">
        <v>-206.34767010790401</v>
      </c>
      <c r="AB684">
        <v>-20.582942269221409</v>
      </c>
      <c r="AC684" t="b">
        <v>0</v>
      </c>
      <c r="AD684">
        <v>0</v>
      </c>
      <c r="AE684">
        <v>-6.8212102632969618E-13</v>
      </c>
      <c r="AF684">
        <v>0.94127003243985374</v>
      </c>
      <c r="AG684">
        <v>33.765776194815743</v>
      </c>
      <c r="AH684">
        <v>-164.74035465339699</v>
      </c>
      <c r="AI684">
        <v>-19.374106737457669</v>
      </c>
      <c r="AJ684">
        <v>41.607315454506988</v>
      </c>
      <c r="AK684">
        <v>-19.374106737457659</v>
      </c>
      <c r="AL684">
        <v>2</v>
      </c>
      <c r="AM684">
        <v>17.75321828146047</v>
      </c>
      <c r="AN684">
        <v>-1.525903286369658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 x14ac:dyDescent="0.35">
      <c r="A685">
        <v>-2.8466983334462701</v>
      </c>
      <c r="B685">
        <v>-3.87323318649507</v>
      </c>
      <c r="C685">
        <v>72.665920404646769</v>
      </c>
      <c r="D685">
        <v>1498.047748963332</v>
      </c>
      <c r="E685">
        <v>683</v>
      </c>
      <c r="F685">
        <v>24.314295768737789</v>
      </c>
      <c r="G685">
        <v>-1.169549377899517</v>
      </c>
      <c r="H685">
        <v>5.9477642739637682E-2</v>
      </c>
      <c r="I685">
        <v>0</v>
      </c>
      <c r="J685">
        <v>0</v>
      </c>
      <c r="K685">
        <v>6.4359780796107824E-2</v>
      </c>
      <c r="L685">
        <v>0</v>
      </c>
      <c r="M685">
        <v>89.6956198478007</v>
      </c>
      <c r="N685">
        <v>-13.41749113566113</v>
      </c>
      <c r="O685" t="b">
        <v>1</v>
      </c>
      <c r="P685">
        <v>0</v>
      </c>
      <c r="Q685" t="b">
        <v>0</v>
      </c>
      <c r="R685">
        <v>-13.41749113566113</v>
      </c>
      <c r="S685">
        <v>182.70728797889399</v>
      </c>
      <c r="T685">
        <v>795.14211728414682</v>
      </c>
      <c r="U685">
        <v>-701.27253108113814</v>
      </c>
      <c r="V685">
        <v>2</v>
      </c>
      <c r="W685">
        <v>1498.047748963332</v>
      </c>
      <c r="X685" t="b">
        <v>1</v>
      </c>
      <c r="Y685">
        <v>1498.047748963332</v>
      </c>
      <c r="Z685" t="b">
        <v>0</v>
      </c>
      <c r="AA685">
        <v>-164.42652008017379</v>
      </c>
      <c r="AB685">
        <v>-13.691317485368501</v>
      </c>
      <c r="AC685" t="b">
        <v>0</v>
      </c>
      <c r="AD685">
        <v>0</v>
      </c>
      <c r="AE685">
        <v>-4.5474735088646412E-13</v>
      </c>
      <c r="AF685">
        <v>0.93910696603863431</v>
      </c>
      <c r="AG685">
        <v>33.803804376449413</v>
      </c>
      <c r="AH685">
        <v>-81.960769856041736</v>
      </c>
      <c r="AI685">
        <v>-12.85761162475611</v>
      </c>
      <c r="AJ685">
        <v>82.46575022413208</v>
      </c>
      <c r="AK685">
        <v>-12.85761162475611</v>
      </c>
      <c r="AL685">
        <v>2</v>
      </c>
      <c r="AM685">
        <v>10.671644079125681</v>
      </c>
      <c r="AN685">
        <v>-2.1154484846246921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 spans="1:48" x14ac:dyDescent="0.35">
      <c r="A686">
        <v>-1.24239258598166</v>
      </c>
      <c r="B686">
        <v>-5.4775389339596803</v>
      </c>
      <c r="C686">
        <v>72.706248775704012</v>
      </c>
      <c r="D686">
        <v>1287.0567404014339</v>
      </c>
      <c r="E686">
        <v>684</v>
      </c>
      <c r="F686">
        <v>20.889773559570308</v>
      </c>
      <c r="G686">
        <v>-0.74605404557576716</v>
      </c>
      <c r="H686">
        <v>2.5957995444474621E-2</v>
      </c>
      <c r="I686">
        <v>0</v>
      </c>
      <c r="J686">
        <v>0</v>
      </c>
      <c r="K686">
        <v>7.352293321645953E-2</v>
      </c>
      <c r="L686">
        <v>0</v>
      </c>
      <c r="M686">
        <v>89.693764535872035</v>
      </c>
      <c r="N686">
        <v>-6.8437717746928763</v>
      </c>
      <c r="O686" t="b">
        <v>1</v>
      </c>
      <c r="P686">
        <v>0</v>
      </c>
      <c r="Q686" t="b">
        <v>0</v>
      </c>
      <c r="R686">
        <v>-6.8437717746928763</v>
      </c>
      <c r="S686">
        <v>156.9740661981111</v>
      </c>
      <c r="T686">
        <v>683.15113609417961</v>
      </c>
      <c r="U686">
        <v>-416.33123243192301</v>
      </c>
      <c r="V686">
        <v>2</v>
      </c>
      <c r="W686">
        <v>1287.0567404014339</v>
      </c>
      <c r="X686" t="b">
        <v>0</v>
      </c>
      <c r="Y686">
        <v>1287.0567404014339</v>
      </c>
      <c r="Z686" t="b">
        <v>0</v>
      </c>
      <c r="AA686">
        <v>-97.616679272941141</v>
      </c>
      <c r="AB686">
        <v>-6.9834405864213043</v>
      </c>
      <c r="AC686" t="b">
        <v>0</v>
      </c>
      <c r="AD686">
        <v>0</v>
      </c>
      <c r="AE686">
        <v>-4.5474735088646412E-13</v>
      </c>
      <c r="AF686">
        <v>0.93041090277723049</v>
      </c>
      <c r="AG686">
        <v>33.830031532305881</v>
      </c>
      <c r="AH686">
        <v>-48.207867669030009</v>
      </c>
      <c r="AI686">
        <v>-6.4974692605033972</v>
      </c>
      <c r="AJ686">
        <v>49.408811603911133</v>
      </c>
      <c r="AK686">
        <v>-6.4974692605033946</v>
      </c>
      <c r="AL686">
        <v>2</v>
      </c>
      <c r="AM686">
        <v>4.6522735188034634</v>
      </c>
      <c r="AN686">
        <v>-1.7764086586732031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 x14ac:dyDescent="0.35">
      <c r="A687">
        <v>-28.98482440693779</v>
      </c>
      <c r="B687">
        <v>22.264892886996449</v>
      </c>
      <c r="C687">
        <v>72.797476518720899</v>
      </c>
      <c r="D687">
        <v>1175.0050807495161</v>
      </c>
      <c r="E687">
        <v>685</v>
      </c>
      <c r="F687">
        <v>19.071101760864259</v>
      </c>
      <c r="G687">
        <v>-0.21556277969202409</v>
      </c>
      <c r="H687">
        <v>0.60559596733241816</v>
      </c>
      <c r="I687">
        <v>0</v>
      </c>
      <c r="J687">
        <v>0</v>
      </c>
      <c r="K687">
        <v>6.8459184037369114E-2</v>
      </c>
      <c r="L687">
        <v>0</v>
      </c>
      <c r="M687">
        <v>89.697095360069071</v>
      </c>
      <c r="N687">
        <v>-0.8517416175613125</v>
      </c>
      <c r="O687" t="b">
        <v>1</v>
      </c>
      <c r="P687">
        <v>0</v>
      </c>
      <c r="Q687" t="b">
        <v>0</v>
      </c>
      <c r="R687">
        <v>-0.8517416175613125</v>
      </c>
      <c r="S687">
        <v>143.30784303352681</v>
      </c>
      <c r="T687">
        <v>623.67573288190852</v>
      </c>
      <c r="U687">
        <v>-56.755674694059429</v>
      </c>
      <c r="V687">
        <v>2</v>
      </c>
      <c r="W687">
        <v>1175.0050807495161</v>
      </c>
      <c r="X687" t="b">
        <v>0</v>
      </c>
      <c r="Y687">
        <v>1175.0050807495161</v>
      </c>
      <c r="Z687" t="b">
        <v>0</v>
      </c>
      <c r="AA687">
        <v>-13.30743423011222</v>
      </c>
      <c r="AB687">
        <v>-0.8691240995523597</v>
      </c>
      <c r="AC687" t="b">
        <v>0</v>
      </c>
      <c r="AD687">
        <v>0</v>
      </c>
      <c r="AE687">
        <v>4.5474735088646412E-13</v>
      </c>
      <c r="AF687">
        <v>0.78874490517932183</v>
      </c>
      <c r="AG687">
        <v>33.84531947294392</v>
      </c>
      <c r="AH687">
        <v>-5.5712160031899822</v>
      </c>
      <c r="AI687">
        <v>-0.68551720549048945</v>
      </c>
      <c r="AJ687">
        <v>7.7362182269222393</v>
      </c>
      <c r="AK687">
        <v>-0.68551720549048978</v>
      </c>
      <c r="AL687">
        <v>2</v>
      </c>
      <c r="AM687">
        <v>0</v>
      </c>
      <c r="AN687">
        <v>-7.6844995017566919E-2</v>
      </c>
      <c r="AO687">
        <v>0</v>
      </c>
      <c r="AP687">
        <v>0.2722658668843056</v>
      </c>
      <c r="AQ687">
        <v>1</v>
      </c>
      <c r="AR687">
        <v>3</v>
      </c>
      <c r="AS687">
        <v>0</v>
      </c>
      <c r="AT687">
        <v>0</v>
      </c>
      <c r="AU687">
        <v>0.27074692518503651</v>
      </c>
      <c r="AV687">
        <v>9.6009661424553625E-2</v>
      </c>
    </row>
    <row r="688" spans="1:48" x14ac:dyDescent="0.35">
      <c r="A688">
        <v>0</v>
      </c>
      <c r="B688">
        <v>-6.7199315199413396</v>
      </c>
      <c r="C688">
        <v>72.872498163587693</v>
      </c>
      <c r="D688">
        <v>1200.4800845252289</v>
      </c>
      <c r="E688">
        <v>686</v>
      </c>
      <c r="F688">
        <v>19.484577751159669</v>
      </c>
      <c r="G688">
        <v>0.43730865733499558</v>
      </c>
      <c r="H688">
        <v>0</v>
      </c>
      <c r="I688">
        <v>0</v>
      </c>
      <c r="J688">
        <v>0</v>
      </c>
      <c r="K688">
        <v>6.4866188408844172E-2</v>
      </c>
      <c r="L688">
        <v>0</v>
      </c>
      <c r="M688">
        <v>89.700179677800634</v>
      </c>
      <c r="N688">
        <v>5.9525166352496104</v>
      </c>
      <c r="O688" t="b">
        <v>1</v>
      </c>
      <c r="P688">
        <v>0</v>
      </c>
      <c r="Q688" t="b">
        <v>0</v>
      </c>
      <c r="R688">
        <v>5.9525166352496104</v>
      </c>
      <c r="S688">
        <v>146.41486606021849</v>
      </c>
      <c r="T688">
        <v>637.19749709407097</v>
      </c>
      <c r="U688">
        <v>388.22797376889463</v>
      </c>
      <c r="V688">
        <v>2</v>
      </c>
      <c r="W688">
        <v>1200.48008452523</v>
      </c>
      <c r="X688" t="b">
        <v>0</v>
      </c>
      <c r="Y688">
        <v>1200.48008452523</v>
      </c>
      <c r="Z688" t="b">
        <v>0</v>
      </c>
      <c r="AA688">
        <v>91.027342289000259</v>
      </c>
      <c r="AB688">
        <v>6.0739965665812354</v>
      </c>
      <c r="AC688" t="b">
        <v>0</v>
      </c>
      <c r="AD688">
        <v>0</v>
      </c>
      <c r="AE688">
        <v>-6.8212102632969618E-13</v>
      </c>
      <c r="AF688">
        <v>0.90216399384017343</v>
      </c>
      <c r="AG688">
        <v>33.85109547483426</v>
      </c>
      <c r="AH688">
        <v>53.555672163508753</v>
      </c>
      <c r="AI688">
        <v>6.732696724823291</v>
      </c>
      <c r="AJ688">
        <v>5.2396730716826951</v>
      </c>
      <c r="AK688">
        <v>6.7326967248232874</v>
      </c>
      <c r="AL688">
        <v>0</v>
      </c>
      <c r="AM688">
        <v>0</v>
      </c>
      <c r="AN688">
        <v>6.7434029349546689</v>
      </c>
      <c r="AO688">
        <v>0</v>
      </c>
      <c r="AP688">
        <v>1.4555724915585191</v>
      </c>
      <c r="AQ688">
        <v>1</v>
      </c>
      <c r="AR688">
        <v>3</v>
      </c>
      <c r="AS688">
        <v>0</v>
      </c>
      <c r="AT688">
        <v>0</v>
      </c>
      <c r="AU688">
        <v>1.447630186109881</v>
      </c>
      <c r="AV688">
        <v>0.51334464441797711</v>
      </c>
    </row>
    <row r="689" spans="1:48" x14ac:dyDescent="0.35">
      <c r="A689">
        <v>0</v>
      </c>
      <c r="B689">
        <v>-6.7199315199413396</v>
      </c>
      <c r="C689">
        <v>72.929670707327247</v>
      </c>
      <c r="D689">
        <v>1336.5184061955561</v>
      </c>
      <c r="E689">
        <v>687</v>
      </c>
      <c r="F689">
        <v>21.692568778991699</v>
      </c>
      <c r="G689">
        <v>0.65088399879157688</v>
      </c>
      <c r="H689">
        <v>0</v>
      </c>
      <c r="I689">
        <v>0</v>
      </c>
      <c r="J689">
        <v>0</v>
      </c>
      <c r="K689">
        <v>6.0399418502639801E-2</v>
      </c>
      <c r="L689">
        <v>0</v>
      </c>
      <c r="M689">
        <v>89.6975130383086</v>
      </c>
      <c r="N689">
        <v>9.1455678169946495</v>
      </c>
      <c r="O689" t="b">
        <v>1</v>
      </c>
      <c r="P689">
        <v>0</v>
      </c>
      <c r="Q689" t="b">
        <v>0</v>
      </c>
      <c r="R689">
        <v>9.1455678169946495</v>
      </c>
      <c r="S689">
        <v>163.00658874114501</v>
      </c>
      <c r="T689">
        <v>709.40467420146285</v>
      </c>
      <c r="U689">
        <v>535.76815637862012</v>
      </c>
      <c r="V689">
        <v>2</v>
      </c>
      <c r="W689">
        <v>1336.5184061955561</v>
      </c>
      <c r="X689" t="b">
        <v>0</v>
      </c>
      <c r="Y689">
        <v>1336.5184061955561</v>
      </c>
      <c r="Z689" t="b">
        <v>0</v>
      </c>
      <c r="AA689">
        <v>125.6209100152452</v>
      </c>
      <c r="AB689">
        <v>9.3322120581578059</v>
      </c>
      <c r="AC689" t="b">
        <v>0</v>
      </c>
      <c r="AD689">
        <v>0</v>
      </c>
      <c r="AE689">
        <v>0</v>
      </c>
      <c r="AF689">
        <v>0.91401467349101839</v>
      </c>
      <c r="AG689">
        <v>33.869789877826193</v>
      </c>
      <c r="AH689">
        <v>72.950432126217351</v>
      </c>
      <c r="AI689">
        <v>10.21013374163244</v>
      </c>
      <c r="AJ689">
        <v>6.2726667253440951</v>
      </c>
      <c r="AK689">
        <v>10.21013374163244</v>
      </c>
      <c r="AL689">
        <v>0</v>
      </c>
      <c r="AM689">
        <v>0</v>
      </c>
      <c r="AN689">
        <v>10.238456950408921</v>
      </c>
      <c r="AO689">
        <v>0</v>
      </c>
      <c r="AP689">
        <v>2.1050526074366851</v>
      </c>
      <c r="AQ689">
        <v>1</v>
      </c>
      <c r="AR689">
        <v>3</v>
      </c>
      <c r="AS689">
        <v>0</v>
      </c>
      <c r="AT689">
        <v>0</v>
      </c>
      <c r="AU689">
        <v>2.0935905664658661</v>
      </c>
      <c r="AV689">
        <v>0.7424088798447277</v>
      </c>
    </row>
    <row r="690" spans="1:48" x14ac:dyDescent="0.35">
      <c r="A690">
        <v>0</v>
      </c>
      <c r="B690">
        <v>-6.7199315199413396</v>
      </c>
      <c r="C690">
        <v>73.010152958410046</v>
      </c>
      <c r="D690">
        <v>1463.181071435826</v>
      </c>
      <c r="E690">
        <v>688</v>
      </c>
      <c r="F690">
        <v>23.748386764526369</v>
      </c>
      <c r="G690">
        <v>0.51232952530427722</v>
      </c>
      <c r="H690">
        <v>0</v>
      </c>
      <c r="I690">
        <v>0</v>
      </c>
      <c r="J690">
        <v>0</v>
      </c>
      <c r="K690">
        <v>6.3624727230330635E-2</v>
      </c>
      <c r="L690">
        <v>0</v>
      </c>
      <c r="M690">
        <v>89.694846398816566</v>
      </c>
      <c r="N690">
        <v>8.287960020182835</v>
      </c>
      <c r="O690" t="b">
        <v>1</v>
      </c>
      <c r="P690">
        <v>0</v>
      </c>
      <c r="Q690" t="b">
        <v>0</v>
      </c>
      <c r="R690">
        <v>8.287960020182835</v>
      </c>
      <c r="S690">
        <v>178.45482266442471</v>
      </c>
      <c r="T690">
        <v>776.63538823557644</v>
      </c>
      <c r="U690">
        <v>443.49705510863572</v>
      </c>
      <c r="V690">
        <v>2</v>
      </c>
      <c r="W690">
        <v>1463.181071435826</v>
      </c>
      <c r="X690" t="b">
        <v>0</v>
      </c>
      <c r="Y690">
        <v>1463.181071435826</v>
      </c>
      <c r="Z690" t="b">
        <v>0</v>
      </c>
      <c r="AA690">
        <v>103.98621677779759</v>
      </c>
      <c r="AB690">
        <v>8.4571020614110548</v>
      </c>
      <c r="AC690" t="b">
        <v>0</v>
      </c>
      <c r="AD690">
        <v>0</v>
      </c>
      <c r="AE690">
        <v>0</v>
      </c>
      <c r="AF690">
        <v>0.90431814815074996</v>
      </c>
      <c r="AG690">
        <v>33.895033245110341</v>
      </c>
      <c r="AH690">
        <v>61.034252924500542</v>
      </c>
      <c r="AI690">
        <v>9.3519101421386654</v>
      </c>
      <c r="AJ690">
        <v>5.8398703460517254</v>
      </c>
      <c r="AK690">
        <v>9.3519101421386654</v>
      </c>
      <c r="AL690">
        <v>0</v>
      </c>
      <c r="AM690">
        <v>0</v>
      </c>
      <c r="AN690">
        <v>9.3758717781344671</v>
      </c>
      <c r="AO690">
        <v>0</v>
      </c>
      <c r="AP690">
        <v>1.956818483489791</v>
      </c>
      <c r="AQ690">
        <v>1</v>
      </c>
      <c r="AR690">
        <v>3</v>
      </c>
      <c r="AS690">
        <v>0</v>
      </c>
      <c r="AT690">
        <v>0</v>
      </c>
      <c r="AU690">
        <v>1.9461555808724189</v>
      </c>
      <c r="AV690">
        <v>0.6901269082607967</v>
      </c>
    </row>
    <row r="691" spans="1:48" x14ac:dyDescent="0.35">
      <c r="A691">
        <v>0</v>
      </c>
      <c r="B691">
        <v>-6.7199315199413396</v>
      </c>
      <c r="C691">
        <v>73.053207726275346</v>
      </c>
      <c r="D691">
        <v>1578.1472138070901</v>
      </c>
      <c r="E691">
        <v>689</v>
      </c>
      <c r="F691">
        <v>25.614362525939939</v>
      </c>
      <c r="G691">
        <v>0.56795935578151058</v>
      </c>
      <c r="H691">
        <v>0</v>
      </c>
      <c r="I691">
        <v>0</v>
      </c>
      <c r="J691">
        <v>0</v>
      </c>
      <c r="K691">
        <v>6.2739615105553703E-2</v>
      </c>
      <c r="L691">
        <v>0</v>
      </c>
      <c r="M691">
        <v>89.692179759324532</v>
      </c>
      <c r="N691">
        <v>9.7431798115677744</v>
      </c>
      <c r="O691" t="b">
        <v>1</v>
      </c>
      <c r="P691">
        <v>0</v>
      </c>
      <c r="Q691" t="b">
        <v>0</v>
      </c>
      <c r="R691">
        <v>9.7431798115677744</v>
      </c>
      <c r="S691">
        <v>192.47650661714579</v>
      </c>
      <c r="T691">
        <v>837.65775679781871</v>
      </c>
      <c r="U691">
        <v>483.38633811406828</v>
      </c>
      <c r="V691">
        <v>2</v>
      </c>
      <c r="W691">
        <v>1578.1472138070901</v>
      </c>
      <c r="X691" t="b">
        <v>0</v>
      </c>
      <c r="Y691">
        <v>1578.1472138070901</v>
      </c>
      <c r="Z691" t="b">
        <v>0</v>
      </c>
      <c r="AA691">
        <v>113.33900859892429</v>
      </c>
      <c r="AB691">
        <v>9.9420202158854831</v>
      </c>
      <c r="AC691" t="b">
        <v>0</v>
      </c>
      <c r="AD691">
        <v>0</v>
      </c>
      <c r="AE691">
        <v>-2.2737367544323211E-13</v>
      </c>
      <c r="AF691">
        <v>0.90660308780766541</v>
      </c>
      <c r="AG691">
        <v>33.920489205502413</v>
      </c>
      <c r="AH691">
        <v>66.356170915860204</v>
      </c>
      <c r="AI691">
        <v>10.966232466654329</v>
      </c>
      <c r="AJ691">
        <v>6.1974614684481386</v>
      </c>
      <c r="AK691">
        <v>10.96623246665432</v>
      </c>
      <c r="AL691">
        <v>0</v>
      </c>
      <c r="AM691">
        <v>0</v>
      </c>
      <c r="AN691">
        <v>10.9926767624079</v>
      </c>
      <c r="AO691">
        <v>0</v>
      </c>
      <c r="AP691">
        <v>2.2604963301887548</v>
      </c>
      <c r="AQ691">
        <v>1</v>
      </c>
      <c r="AR691">
        <v>3</v>
      </c>
      <c r="AS691">
        <v>0</v>
      </c>
      <c r="AT691">
        <v>0</v>
      </c>
      <c r="AU691">
        <v>2.248189560484366</v>
      </c>
      <c r="AV691">
        <v>0.79723128295105539</v>
      </c>
    </row>
    <row r="692" spans="1:48" x14ac:dyDescent="0.35">
      <c r="A692">
        <v>0</v>
      </c>
      <c r="B692">
        <v>-6.7199315199413396</v>
      </c>
      <c r="C692">
        <v>73.124170685388478</v>
      </c>
      <c r="D692">
        <v>1717.0189797149631</v>
      </c>
      <c r="E692">
        <v>690</v>
      </c>
      <c r="F692">
        <v>27.868342208862309</v>
      </c>
      <c r="G692">
        <v>0.6491292551829706</v>
      </c>
      <c r="H692">
        <v>0</v>
      </c>
      <c r="I692">
        <v>0</v>
      </c>
      <c r="J692">
        <v>0</v>
      </c>
      <c r="K692">
        <v>6.6956065195004966E-2</v>
      </c>
      <c r="L692">
        <v>0</v>
      </c>
      <c r="M692">
        <v>89.689513119832498</v>
      </c>
      <c r="N692">
        <v>11.8690096671024</v>
      </c>
      <c r="O692" t="b">
        <v>1</v>
      </c>
      <c r="P692">
        <v>0</v>
      </c>
      <c r="Q692" t="b">
        <v>0</v>
      </c>
      <c r="R692">
        <v>11.8690096671024</v>
      </c>
      <c r="S692">
        <v>209.41380634168769</v>
      </c>
      <c r="T692">
        <v>911.36888519902516</v>
      </c>
      <c r="U692">
        <v>541.22837203273605</v>
      </c>
      <c r="V692">
        <v>2</v>
      </c>
      <c r="W692">
        <v>1717.0189797149631</v>
      </c>
      <c r="X692" t="b">
        <v>0</v>
      </c>
      <c r="Y692">
        <v>1717.0189797149631</v>
      </c>
      <c r="Z692" t="b">
        <v>0</v>
      </c>
      <c r="AA692">
        <v>126.9011601592362</v>
      </c>
      <c r="AB692">
        <v>12.111234354186131</v>
      </c>
      <c r="AC692" t="b">
        <v>0</v>
      </c>
      <c r="AD692">
        <v>0</v>
      </c>
      <c r="AE692">
        <v>-2.2737367544323211E-13</v>
      </c>
      <c r="AF692">
        <v>0.90967783797306001</v>
      </c>
      <c r="AG692">
        <v>33.949700143489402</v>
      </c>
      <c r="AH692">
        <v>74.045228851510046</v>
      </c>
      <c r="AI692">
        <v>13.313762134924961</v>
      </c>
      <c r="AJ692">
        <v>6.687925157647939</v>
      </c>
      <c r="AK692">
        <v>13.31376213492495</v>
      </c>
      <c r="AL692">
        <v>0</v>
      </c>
      <c r="AM692">
        <v>0</v>
      </c>
      <c r="AN692">
        <v>13.38879711553145</v>
      </c>
      <c r="AO692">
        <v>0</v>
      </c>
      <c r="AP692">
        <v>2.7098285051429141</v>
      </c>
      <c r="AQ692">
        <v>1</v>
      </c>
      <c r="AR692">
        <v>3</v>
      </c>
      <c r="AS692">
        <v>0</v>
      </c>
      <c r="AT692">
        <v>0</v>
      </c>
      <c r="AU692">
        <v>2.6950940068295619</v>
      </c>
      <c r="AV692">
        <v>0.95570822429916424</v>
      </c>
    </row>
    <row r="693" spans="1:48" x14ac:dyDescent="0.35">
      <c r="A693">
        <v>0</v>
      </c>
      <c r="B693">
        <v>-6.7199315199413396</v>
      </c>
      <c r="C693">
        <v>73.172943111253176</v>
      </c>
      <c r="D693">
        <v>1150.5623089134251</v>
      </c>
      <c r="E693">
        <v>691</v>
      </c>
      <c r="F693">
        <v>29.840993309020991</v>
      </c>
      <c r="G693">
        <v>0.35771594272081852</v>
      </c>
      <c r="H693">
        <v>0</v>
      </c>
      <c r="I693">
        <v>0</v>
      </c>
      <c r="J693">
        <v>0</v>
      </c>
      <c r="K693">
        <v>7.3940081292292681E-2</v>
      </c>
      <c r="L693">
        <v>0</v>
      </c>
      <c r="M693">
        <v>89.686846480340463</v>
      </c>
      <c r="N693">
        <v>8.1047812003617992</v>
      </c>
      <c r="O693" t="b">
        <v>1</v>
      </c>
      <c r="P693">
        <v>0</v>
      </c>
      <c r="Q693" t="b">
        <v>0</v>
      </c>
      <c r="R693">
        <v>8.1047812003617992</v>
      </c>
      <c r="S693">
        <v>224.2370912135442</v>
      </c>
      <c r="T693">
        <v>975.87982096134442</v>
      </c>
      <c r="U693">
        <v>345.14789245658909</v>
      </c>
      <c r="V693">
        <v>3</v>
      </c>
      <c r="W693">
        <v>1150.5623089134251</v>
      </c>
      <c r="X693" t="b">
        <v>1</v>
      </c>
      <c r="Y693">
        <v>1150.5623089134251</v>
      </c>
      <c r="Z693" t="b">
        <v>0</v>
      </c>
      <c r="AA693">
        <v>80.92640785765613</v>
      </c>
      <c r="AB693">
        <v>8.270184898328365</v>
      </c>
      <c r="AC693" t="b">
        <v>0</v>
      </c>
      <c r="AD693">
        <v>0</v>
      </c>
      <c r="AE693">
        <v>0</v>
      </c>
      <c r="AF693">
        <v>0.91745927969401553</v>
      </c>
      <c r="AG693">
        <v>33.984113027858498</v>
      </c>
      <c r="AH693">
        <v>74.815168886126045</v>
      </c>
      <c r="AI693">
        <v>9.0142255698657028</v>
      </c>
      <c r="AJ693">
        <v>6.1752979296747128</v>
      </c>
      <c r="AK693">
        <v>9.0142255698657028</v>
      </c>
      <c r="AL693">
        <v>0</v>
      </c>
      <c r="AM693">
        <v>0</v>
      </c>
      <c r="AN693">
        <v>9.1349418616049558</v>
      </c>
      <c r="AO693">
        <v>0</v>
      </c>
      <c r="AP693">
        <v>1.8971330458197619</v>
      </c>
      <c r="AQ693">
        <v>1</v>
      </c>
      <c r="AR693">
        <v>3</v>
      </c>
      <c r="AS693">
        <v>0</v>
      </c>
      <c r="AT693">
        <v>0</v>
      </c>
      <c r="AU693">
        <v>1.886802154324819</v>
      </c>
      <c r="AV693">
        <v>0.66907956900356336</v>
      </c>
    </row>
    <row r="694" spans="1:48" x14ac:dyDescent="0.35">
      <c r="A694">
        <v>0</v>
      </c>
      <c r="B694">
        <v>-6.7199315199413396</v>
      </c>
      <c r="C694">
        <v>73.23929354345114</v>
      </c>
      <c r="D694">
        <v>1174.6767522258319</v>
      </c>
      <c r="E694">
        <v>692</v>
      </c>
      <c r="F694">
        <v>30.466425704956059</v>
      </c>
      <c r="G694">
        <v>8.5076554011879857E-2</v>
      </c>
      <c r="H694">
        <v>0</v>
      </c>
      <c r="I694">
        <v>0</v>
      </c>
      <c r="J694">
        <v>0</v>
      </c>
      <c r="K694">
        <v>7.331939802456805E-2</v>
      </c>
      <c r="L694">
        <v>0</v>
      </c>
      <c r="M694">
        <v>89.684179840848429</v>
      </c>
      <c r="N694">
        <v>3.8420297819297371</v>
      </c>
      <c r="O694" t="b">
        <v>1</v>
      </c>
      <c r="P694">
        <v>0</v>
      </c>
      <c r="Q694" t="b">
        <v>0</v>
      </c>
      <c r="R694">
        <v>3.8420297819297371</v>
      </c>
      <c r="S694">
        <v>228.93683896533241</v>
      </c>
      <c r="T694">
        <v>996.33312317712659</v>
      </c>
      <c r="U694">
        <v>160.25678542534339</v>
      </c>
      <c r="V694">
        <v>3</v>
      </c>
      <c r="W694">
        <v>1174.6767522258319</v>
      </c>
      <c r="X694" t="b">
        <v>0</v>
      </c>
      <c r="Y694">
        <v>1174.6767522258319</v>
      </c>
      <c r="Z694" t="b">
        <v>0</v>
      </c>
      <c r="AA694">
        <v>37.575214169732739</v>
      </c>
      <c r="AB694">
        <v>3.9204385529895269</v>
      </c>
      <c r="AC694" t="b">
        <v>0</v>
      </c>
      <c r="AD694">
        <v>0</v>
      </c>
      <c r="AE694">
        <v>-4.5474735088646412E-13</v>
      </c>
      <c r="AF694">
        <v>0.87853237539915285</v>
      </c>
      <c r="AG694">
        <v>34.005587466331043</v>
      </c>
      <c r="AH694">
        <v>36.276876702319477</v>
      </c>
      <c r="AI694">
        <v>4.4624861448143136</v>
      </c>
      <c r="AJ694">
        <v>4.4064660409685601</v>
      </c>
      <c r="AK694">
        <v>4.4624861448143127</v>
      </c>
      <c r="AL694">
        <v>0</v>
      </c>
      <c r="AM694">
        <v>0</v>
      </c>
      <c r="AN694">
        <v>4.4630264032044042</v>
      </c>
      <c r="AO694">
        <v>0</v>
      </c>
      <c r="AP694">
        <v>1.044557179464088</v>
      </c>
      <c r="AQ694">
        <v>1</v>
      </c>
      <c r="AR694">
        <v>3</v>
      </c>
      <c r="AS694">
        <v>0</v>
      </c>
      <c r="AT694">
        <v>0</v>
      </c>
      <c r="AU694">
        <v>1.03884308584437</v>
      </c>
      <c r="AV694">
        <v>0.3683845084371386</v>
      </c>
    </row>
    <row r="695" spans="1:48" x14ac:dyDescent="0.35">
      <c r="A695">
        <v>0</v>
      </c>
      <c r="B695">
        <v>-6.7199315199413396</v>
      </c>
      <c r="C695">
        <v>73.330364160139581</v>
      </c>
      <c r="D695">
        <v>1186.844310465654</v>
      </c>
      <c r="E695">
        <v>693</v>
      </c>
      <c r="F695">
        <v>30.78200359344482</v>
      </c>
      <c r="G695">
        <v>8.6153078251523851E-2</v>
      </c>
      <c r="H695">
        <v>0</v>
      </c>
      <c r="I695">
        <v>0</v>
      </c>
      <c r="J695">
        <v>0</v>
      </c>
      <c r="K695">
        <v>8.3858325338681428E-2</v>
      </c>
      <c r="L695">
        <v>0</v>
      </c>
      <c r="M695">
        <v>89.681513201356395</v>
      </c>
      <c r="N695">
        <v>3.9091968181283612</v>
      </c>
      <c r="O695" t="b">
        <v>1</v>
      </c>
      <c r="P695">
        <v>0</v>
      </c>
      <c r="Q695" t="b">
        <v>0</v>
      </c>
      <c r="R695">
        <v>3.9091968181283612</v>
      </c>
      <c r="S695">
        <v>231.3082167218711</v>
      </c>
      <c r="T695">
        <v>1006.653359173583</v>
      </c>
      <c r="U695">
        <v>161.38674343912561</v>
      </c>
      <c r="V695">
        <v>3</v>
      </c>
      <c r="W695">
        <v>1186.844310465654</v>
      </c>
      <c r="X695" t="b">
        <v>0</v>
      </c>
      <c r="Y695">
        <v>1186.844310465654</v>
      </c>
      <c r="Z695" t="b">
        <v>0</v>
      </c>
      <c r="AA695">
        <v>37.840154055167119</v>
      </c>
      <c r="AB695">
        <v>3.9889763450289402</v>
      </c>
      <c r="AC695" t="b">
        <v>0</v>
      </c>
      <c r="AD695">
        <v>0</v>
      </c>
      <c r="AE695">
        <v>-4.5474735088646412E-13</v>
      </c>
      <c r="AF695">
        <v>0.87873091969783879</v>
      </c>
      <c r="AG695">
        <v>34.02056821550449</v>
      </c>
      <c r="AH695">
        <v>36.524407763089059</v>
      </c>
      <c r="AI695">
        <v>4.5394742071902892</v>
      </c>
      <c r="AJ695">
        <v>4.4292813380109237</v>
      </c>
      <c r="AK695">
        <v>4.5394742071902874</v>
      </c>
      <c r="AL695">
        <v>0</v>
      </c>
      <c r="AM695">
        <v>0</v>
      </c>
      <c r="AN695">
        <v>4.5398281416924551</v>
      </c>
      <c r="AO695">
        <v>0</v>
      </c>
      <c r="AP695">
        <v>1.059865855339073</v>
      </c>
      <c r="AQ695">
        <v>1</v>
      </c>
      <c r="AR695">
        <v>3</v>
      </c>
      <c r="AS695">
        <v>0</v>
      </c>
      <c r="AT695">
        <v>0</v>
      </c>
      <c r="AU695">
        <v>1.05406819854303</v>
      </c>
      <c r="AV695">
        <v>0.37378349095319141</v>
      </c>
    </row>
    <row r="696" spans="1:48" x14ac:dyDescent="0.35">
      <c r="A696">
        <v>0</v>
      </c>
      <c r="B696">
        <v>-6.7199315199413396</v>
      </c>
      <c r="C696">
        <v>73.421434776828022</v>
      </c>
      <c r="D696">
        <v>1204.043234568237</v>
      </c>
      <c r="E696">
        <v>694</v>
      </c>
      <c r="F696">
        <v>31.22807502746582</v>
      </c>
      <c r="G696">
        <v>0.20501890174015089</v>
      </c>
      <c r="H696">
        <v>0</v>
      </c>
      <c r="I696">
        <v>0</v>
      </c>
      <c r="J696">
        <v>0</v>
      </c>
      <c r="K696">
        <v>8.0656779890055486E-2</v>
      </c>
      <c r="L696">
        <v>0</v>
      </c>
      <c r="M696">
        <v>89.678846561864361</v>
      </c>
      <c r="N696">
        <v>5.9689417976023096</v>
      </c>
      <c r="O696" t="b">
        <v>1</v>
      </c>
      <c r="P696">
        <v>0</v>
      </c>
      <c r="Q696" t="b">
        <v>0</v>
      </c>
      <c r="R696">
        <v>5.9689417976023096</v>
      </c>
      <c r="S696">
        <v>234.66017487562621</v>
      </c>
      <c r="T696">
        <v>1021.2410810587249</v>
      </c>
      <c r="U696">
        <v>242.90101870581319</v>
      </c>
      <c r="V696">
        <v>3</v>
      </c>
      <c r="W696">
        <v>1204.043234568237</v>
      </c>
      <c r="X696" t="b">
        <v>0</v>
      </c>
      <c r="Y696">
        <v>1204.043234568237</v>
      </c>
      <c r="Z696" t="b">
        <v>0</v>
      </c>
      <c r="AA696">
        <v>56.952707342111808</v>
      </c>
      <c r="AB696">
        <v>6.090756936328888</v>
      </c>
      <c r="AC696" t="b">
        <v>0</v>
      </c>
      <c r="AD696">
        <v>0</v>
      </c>
      <c r="AE696">
        <v>2.2737367544323211E-13</v>
      </c>
      <c r="AF696">
        <v>0.90220223658900278</v>
      </c>
      <c r="AG696">
        <v>34.035785945963873</v>
      </c>
      <c r="AH696">
        <v>53.542256384758574</v>
      </c>
      <c r="AI696">
        <v>6.7509885137909782</v>
      </c>
      <c r="AJ696">
        <v>5.2363129224075777</v>
      </c>
      <c r="AK696">
        <v>6.7509885137909809</v>
      </c>
      <c r="AL696">
        <v>0</v>
      </c>
      <c r="AM696">
        <v>0</v>
      </c>
      <c r="AN696">
        <v>6.7523152580246828</v>
      </c>
      <c r="AO696">
        <v>0</v>
      </c>
      <c r="AP696">
        <v>1.45651492907293</v>
      </c>
      <c r="AQ696">
        <v>1</v>
      </c>
      <c r="AR696">
        <v>3</v>
      </c>
      <c r="AS696">
        <v>0</v>
      </c>
      <c r="AT696">
        <v>0</v>
      </c>
      <c r="AU696">
        <v>1.4485662803628221</v>
      </c>
      <c r="AV696">
        <v>0.51367659312699721</v>
      </c>
    </row>
    <row r="697" spans="1:48" x14ac:dyDescent="0.35">
      <c r="A697">
        <v>0</v>
      </c>
      <c r="B697">
        <v>-6.7199315199413396</v>
      </c>
      <c r="C697">
        <v>73.516006358916357</v>
      </c>
      <c r="D697">
        <v>1243.701328930224</v>
      </c>
      <c r="E697">
        <v>695</v>
      </c>
      <c r="F697">
        <v>32.256647682189943</v>
      </c>
      <c r="G697">
        <v>0.32264138874213982</v>
      </c>
      <c r="H697">
        <v>0</v>
      </c>
      <c r="I697">
        <v>0</v>
      </c>
      <c r="J697">
        <v>0</v>
      </c>
      <c r="K697">
        <v>8.3721437810573007E-2</v>
      </c>
      <c r="L697">
        <v>0</v>
      </c>
      <c r="M697">
        <v>89.676179922372327</v>
      </c>
      <c r="N697">
        <v>8.2324824881197216</v>
      </c>
      <c r="O697" t="b">
        <v>1</v>
      </c>
      <c r="P697">
        <v>0</v>
      </c>
      <c r="Q697" t="b">
        <v>0</v>
      </c>
      <c r="R697">
        <v>8.2324824881197216</v>
      </c>
      <c r="S697">
        <v>242.38927885714159</v>
      </c>
      <c r="T697">
        <v>1054.87814158628</v>
      </c>
      <c r="U697">
        <v>324.33124635201631</v>
      </c>
      <c r="V697">
        <v>3</v>
      </c>
      <c r="W697">
        <v>1243.7013289302249</v>
      </c>
      <c r="X697" t="b">
        <v>0</v>
      </c>
      <c r="Y697">
        <v>1243.7013289302249</v>
      </c>
      <c r="Z697" t="b">
        <v>0</v>
      </c>
      <c r="AA697">
        <v>76.045554085387963</v>
      </c>
      <c r="AB697">
        <v>8.4004923348160432</v>
      </c>
      <c r="AC697" t="b">
        <v>0</v>
      </c>
      <c r="AD697">
        <v>0</v>
      </c>
      <c r="AE697">
        <v>-6.8212102632969618E-13</v>
      </c>
      <c r="AF697">
        <v>0.91405119673235191</v>
      </c>
      <c r="AG697">
        <v>34.054524606076782</v>
      </c>
      <c r="AH697">
        <v>70.565025355836127</v>
      </c>
      <c r="AI697">
        <v>9.1903958605896729</v>
      </c>
      <c r="AJ697">
        <v>6.0649794818853593</v>
      </c>
      <c r="AK697">
        <v>9.1903958605896676</v>
      </c>
      <c r="AL697">
        <v>0</v>
      </c>
      <c r="AM697">
        <v>0</v>
      </c>
      <c r="AN697">
        <v>9.1923618953493502</v>
      </c>
      <c r="AO697">
        <v>0</v>
      </c>
      <c r="AP697">
        <v>1.9070417888372759</v>
      </c>
      <c r="AQ697">
        <v>1</v>
      </c>
      <c r="AR697">
        <v>3</v>
      </c>
      <c r="AS697">
        <v>0</v>
      </c>
      <c r="AT697">
        <v>0</v>
      </c>
      <c r="AU697">
        <v>1.896652526664423</v>
      </c>
      <c r="AV697">
        <v>0.6725726129691959</v>
      </c>
    </row>
    <row r="698" spans="1:48" x14ac:dyDescent="0.35">
      <c r="A698">
        <v>0</v>
      </c>
      <c r="B698">
        <v>-6.7199315199413396</v>
      </c>
      <c r="C698">
        <v>73.601679016439746</v>
      </c>
      <c r="D698">
        <v>1273.255979511044</v>
      </c>
      <c r="E698">
        <v>696</v>
      </c>
      <c r="F698">
        <v>33.023177337646487</v>
      </c>
      <c r="G698">
        <v>3.3413510852486889E-4</v>
      </c>
      <c r="H698">
        <v>0</v>
      </c>
      <c r="I698">
        <v>0</v>
      </c>
      <c r="J698">
        <v>0</v>
      </c>
      <c r="K698">
        <v>8.7148746509195185E-2</v>
      </c>
      <c r="L698">
        <v>0</v>
      </c>
      <c r="M698">
        <v>89.673513282880293</v>
      </c>
      <c r="N698">
        <v>2.7506365053426989</v>
      </c>
      <c r="O698" t="b">
        <v>1</v>
      </c>
      <c r="P698">
        <v>0</v>
      </c>
      <c r="Q698" t="b">
        <v>0</v>
      </c>
      <c r="R698">
        <v>2.7506365053426989</v>
      </c>
      <c r="S698">
        <v>248.1492875300612</v>
      </c>
      <c r="T698">
        <v>1079.9456993308261</v>
      </c>
      <c r="U698">
        <v>105.8501680577118</v>
      </c>
      <c r="V698">
        <v>3</v>
      </c>
      <c r="W698">
        <v>1273.255979511044</v>
      </c>
      <c r="X698" t="b">
        <v>0</v>
      </c>
      <c r="Y698">
        <v>1273.255979511044</v>
      </c>
      <c r="Z698" t="b">
        <v>0</v>
      </c>
      <c r="AA698">
        <v>24.818560562751308</v>
      </c>
      <c r="AB698">
        <v>2.8067719442272439</v>
      </c>
      <c r="AC698" t="b">
        <v>0</v>
      </c>
      <c r="AD698">
        <v>0</v>
      </c>
      <c r="AE698">
        <v>-2.2737367544323211E-13</v>
      </c>
      <c r="AF698">
        <v>0.84110142877200456</v>
      </c>
      <c r="AG698">
        <v>34.077238046209047</v>
      </c>
      <c r="AH698">
        <v>25.027323869443968</v>
      </c>
      <c r="AI698">
        <v>3.337019589094135</v>
      </c>
      <c r="AJ698">
        <v>3.9768060045149549</v>
      </c>
      <c r="AK698">
        <v>3.3370195890941332</v>
      </c>
      <c r="AL698">
        <v>0</v>
      </c>
      <c r="AM698">
        <v>0</v>
      </c>
      <c r="AN698">
        <v>3.337048594986078</v>
      </c>
      <c r="AO698">
        <v>0</v>
      </c>
      <c r="AP698">
        <v>0.86724607078917182</v>
      </c>
      <c r="AQ698">
        <v>1</v>
      </c>
      <c r="AR698">
        <v>3</v>
      </c>
      <c r="AS698">
        <v>0</v>
      </c>
      <c r="AT698">
        <v>0</v>
      </c>
      <c r="AU698">
        <v>0.86249095699428246</v>
      </c>
      <c r="AV698">
        <v>0.30584821861288808</v>
      </c>
    </row>
    <row r="699" spans="1:48" x14ac:dyDescent="0.35">
      <c r="A699">
        <v>0</v>
      </c>
      <c r="B699">
        <v>-6.7199315199413396</v>
      </c>
      <c r="C699">
        <v>73.689120087613304</v>
      </c>
      <c r="D699">
        <v>1235.294473290322</v>
      </c>
      <c r="E699">
        <v>697</v>
      </c>
      <c r="F699">
        <v>32.038607406616208</v>
      </c>
      <c r="G699">
        <v>-0.50567815882102174</v>
      </c>
      <c r="H699">
        <v>0</v>
      </c>
      <c r="I699">
        <v>0</v>
      </c>
      <c r="J699">
        <v>0</v>
      </c>
      <c r="K699">
        <v>7.4412320058829529E-2</v>
      </c>
      <c r="L699">
        <v>0</v>
      </c>
      <c r="M699">
        <v>89.670846643388259</v>
      </c>
      <c r="N699">
        <v>-6.0517910997487769</v>
      </c>
      <c r="O699" t="b">
        <v>1</v>
      </c>
      <c r="P699">
        <v>0</v>
      </c>
      <c r="Q699" t="b">
        <v>0</v>
      </c>
      <c r="R699">
        <v>-6.0517910997487769</v>
      </c>
      <c r="S699">
        <v>240.7508375138612</v>
      </c>
      <c r="T699">
        <v>1047.747644860324</v>
      </c>
      <c r="U699">
        <v>-240.04214764879501</v>
      </c>
      <c r="V699">
        <v>3</v>
      </c>
      <c r="W699">
        <v>1235.294473290322</v>
      </c>
      <c r="X699" t="b">
        <v>0</v>
      </c>
      <c r="Y699">
        <v>1235.294473290322</v>
      </c>
      <c r="Z699" t="b">
        <v>0</v>
      </c>
      <c r="AA699">
        <v>-56.282391311711002</v>
      </c>
      <c r="AB699">
        <v>-6.1752970405599763</v>
      </c>
      <c r="AC699" t="b">
        <v>0</v>
      </c>
      <c r="AD699">
        <v>0</v>
      </c>
      <c r="AE699">
        <v>0</v>
      </c>
      <c r="AF699">
        <v>0.90737195498104661</v>
      </c>
      <c r="AG699">
        <v>34.091268297888107</v>
      </c>
      <c r="AH699">
        <v>-43.315575433007197</v>
      </c>
      <c r="AI699">
        <v>-5.6032913482815756</v>
      </c>
      <c r="AJ699">
        <v>12.966815878703811</v>
      </c>
      <c r="AK699">
        <v>-5.6032913482815756</v>
      </c>
      <c r="AL699">
        <v>0</v>
      </c>
      <c r="AM699">
        <v>3.8996604899606102</v>
      </c>
      <c r="AN699">
        <v>-1.6962031218237641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</row>
    <row r="700" spans="1:48" x14ac:dyDescent="0.35">
      <c r="A700">
        <v>0</v>
      </c>
      <c r="B700">
        <v>-6.7199315199413396</v>
      </c>
      <c r="C700">
        <v>73.750331764807328</v>
      </c>
      <c r="D700">
        <v>1138.726109742134</v>
      </c>
      <c r="E700">
        <v>698</v>
      </c>
      <c r="F700">
        <v>29.534009552001951</v>
      </c>
      <c r="G700">
        <v>-0.88526132119489143</v>
      </c>
      <c r="H700">
        <v>0</v>
      </c>
      <c r="I700">
        <v>0</v>
      </c>
      <c r="J700">
        <v>0</v>
      </c>
      <c r="K700">
        <v>7.7308639089350928E-2</v>
      </c>
      <c r="L700">
        <v>0</v>
      </c>
      <c r="M700">
        <v>89.668180003896225</v>
      </c>
      <c r="N700">
        <v>-11.65979515994386</v>
      </c>
      <c r="O700" t="b">
        <v>1</v>
      </c>
      <c r="P700">
        <v>0</v>
      </c>
      <c r="Q700" t="b">
        <v>0</v>
      </c>
      <c r="R700">
        <v>-11.65979515994386</v>
      </c>
      <c r="S700">
        <v>221.93029317867641</v>
      </c>
      <c r="T700">
        <v>965.8406359135995</v>
      </c>
      <c r="U700">
        <v>-501.70186554477721</v>
      </c>
      <c r="V700">
        <v>3</v>
      </c>
      <c r="W700">
        <v>1138.726109742134</v>
      </c>
      <c r="X700" t="b">
        <v>0</v>
      </c>
      <c r="Y700">
        <v>1138.726109742134</v>
      </c>
      <c r="Z700" t="b">
        <v>0</v>
      </c>
      <c r="AA700">
        <v>-117.63342810830051</v>
      </c>
      <c r="AB700">
        <v>-11.89775016320802</v>
      </c>
      <c r="AC700" t="b">
        <v>0</v>
      </c>
      <c r="AD700">
        <v>0</v>
      </c>
      <c r="AE700">
        <v>2.2737367544323211E-13</v>
      </c>
      <c r="AF700">
        <v>0.93212107689851664</v>
      </c>
      <c r="AG700">
        <v>34.109262752708368</v>
      </c>
      <c r="AH700">
        <v>-93.001355120927315</v>
      </c>
      <c r="AI700">
        <v>-11.090143694798959</v>
      </c>
      <c r="AJ700">
        <v>24.632072987373181</v>
      </c>
      <c r="AK700">
        <v>-11.090143694798959</v>
      </c>
      <c r="AL700">
        <v>0</v>
      </c>
      <c r="AM700">
        <v>9.4812169826501584</v>
      </c>
      <c r="AN700">
        <v>-1.5494198349321859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 x14ac:dyDescent="0.35">
      <c r="A701">
        <v>0</v>
      </c>
      <c r="B701">
        <v>-6.7199315199413396</v>
      </c>
      <c r="C701">
        <v>73.82223728249879</v>
      </c>
      <c r="D701">
        <v>1616.074410192766</v>
      </c>
      <c r="E701">
        <v>699</v>
      </c>
      <c r="F701">
        <v>26.229945755004881</v>
      </c>
      <c r="G701">
        <v>-0.79382793274218155</v>
      </c>
      <c r="H701">
        <v>0</v>
      </c>
      <c r="I701">
        <v>0</v>
      </c>
      <c r="J701">
        <v>0</v>
      </c>
      <c r="K701">
        <v>7.5263954802315958E-2</v>
      </c>
      <c r="L701">
        <v>0</v>
      </c>
      <c r="M701">
        <v>89.665513364404191</v>
      </c>
      <c r="N701">
        <v>-9.1501672134511356</v>
      </c>
      <c r="O701" t="b">
        <v>1</v>
      </c>
      <c r="P701">
        <v>0</v>
      </c>
      <c r="Q701" t="b">
        <v>0</v>
      </c>
      <c r="R701">
        <v>-9.1501672134511356</v>
      </c>
      <c r="S701">
        <v>197.10224381214849</v>
      </c>
      <c r="T701">
        <v>857.78896507047011</v>
      </c>
      <c r="U701">
        <v>-443.31134358655618</v>
      </c>
      <c r="V701">
        <v>2</v>
      </c>
      <c r="W701">
        <v>1616.074410192766</v>
      </c>
      <c r="X701" t="b">
        <v>1</v>
      </c>
      <c r="Y701">
        <v>1616.074410192766</v>
      </c>
      <c r="Z701" t="b">
        <v>0</v>
      </c>
      <c r="AA701">
        <v>-103.94267322238809</v>
      </c>
      <c r="AB701">
        <v>-9.336905319848098</v>
      </c>
      <c r="AC701" t="b">
        <v>0</v>
      </c>
      <c r="AD701">
        <v>0</v>
      </c>
      <c r="AE701">
        <v>4.5474735088646412E-13</v>
      </c>
      <c r="AF701">
        <v>0.93031542532559541</v>
      </c>
      <c r="AG701">
        <v>34.134668860207853</v>
      </c>
      <c r="AH701">
        <v>-51.326683783633413</v>
      </c>
      <c r="AI701">
        <v>-8.6862670438592975</v>
      </c>
      <c r="AJ701">
        <v>52.615989438754667</v>
      </c>
      <c r="AK701">
        <v>-8.686267043859301</v>
      </c>
      <c r="AL701">
        <v>0</v>
      </c>
      <c r="AM701">
        <v>6.3230185681940192</v>
      </c>
      <c r="AN701">
        <v>-2.314390403894429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 x14ac:dyDescent="0.35">
      <c r="A702">
        <v>-10.34916504692996</v>
      </c>
      <c r="B702">
        <v>3.629233526988624</v>
      </c>
      <c r="C702">
        <v>73.911141679033847</v>
      </c>
      <c r="D702">
        <v>1483.7575246159449</v>
      </c>
      <c r="E702">
        <v>700</v>
      </c>
      <c r="F702">
        <v>24.082356071472169</v>
      </c>
      <c r="G702">
        <v>-0.48247151494453222</v>
      </c>
      <c r="H702">
        <v>0.21623082926727119</v>
      </c>
      <c r="I702">
        <v>0</v>
      </c>
      <c r="J702">
        <v>0</v>
      </c>
      <c r="K702">
        <v>7.9235378185371075E-2</v>
      </c>
      <c r="L702">
        <v>0</v>
      </c>
      <c r="M702">
        <v>89.664900130675434</v>
      </c>
      <c r="N702">
        <v>-4.4271416747338499</v>
      </c>
      <c r="O702" t="b">
        <v>1</v>
      </c>
      <c r="P702">
        <v>0</v>
      </c>
      <c r="Q702" t="b">
        <v>0</v>
      </c>
      <c r="R702">
        <v>-4.4271416747338499</v>
      </c>
      <c r="S702">
        <v>180.9644008533482</v>
      </c>
      <c r="T702">
        <v>787.55707251377123</v>
      </c>
      <c r="U702">
        <v>-233.61549939527379</v>
      </c>
      <c r="V702">
        <v>2</v>
      </c>
      <c r="W702">
        <v>1483.7575246159449</v>
      </c>
      <c r="X702" t="b">
        <v>0</v>
      </c>
      <c r="Y702">
        <v>1483.7575246159449</v>
      </c>
      <c r="Z702" t="b">
        <v>0</v>
      </c>
      <c r="AA702">
        <v>-54.77554288792247</v>
      </c>
      <c r="AB702">
        <v>-4.5174915048304589</v>
      </c>
      <c r="AC702" t="b">
        <v>0</v>
      </c>
      <c r="AD702">
        <v>0</v>
      </c>
      <c r="AE702">
        <v>0</v>
      </c>
      <c r="AF702">
        <v>0.91072302045988607</v>
      </c>
      <c r="AG702">
        <v>34.155136980052909</v>
      </c>
      <c r="AH702">
        <v>-26.478422434298722</v>
      </c>
      <c r="AI702">
        <v>-4.114183508181072</v>
      </c>
      <c r="AJ702">
        <v>28.297120453623752</v>
      </c>
      <c r="AK702">
        <v>-4.114183508181072</v>
      </c>
      <c r="AL702">
        <v>2</v>
      </c>
      <c r="AM702">
        <v>1.784076968064483</v>
      </c>
      <c r="AN702">
        <v>-2.0918336932786041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 x14ac:dyDescent="0.35">
      <c r="A703">
        <v>0</v>
      </c>
      <c r="B703">
        <v>-6.7199315199413396</v>
      </c>
      <c r="C703">
        <v>73.946013321300512</v>
      </c>
      <c r="D703">
        <v>1384.326327588617</v>
      </c>
      <c r="E703">
        <v>701</v>
      </c>
      <c r="F703">
        <v>22.46852264404297</v>
      </c>
      <c r="G703">
        <v>-0.41080526661461469</v>
      </c>
      <c r="H703">
        <v>0</v>
      </c>
      <c r="I703">
        <v>0</v>
      </c>
      <c r="J703">
        <v>0</v>
      </c>
      <c r="K703">
        <v>8.2556457158915131E-2</v>
      </c>
      <c r="L703">
        <v>0</v>
      </c>
      <c r="M703">
        <v>89.664286896946678</v>
      </c>
      <c r="N703">
        <v>-3.296989569787613</v>
      </c>
      <c r="O703" t="b">
        <v>1</v>
      </c>
      <c r="P703">
        <v>0</v>
      </c>
      <c r="Q703" t="b">
        <v>0</v>
      </c>
      <c r="R703">
        <v>-3.296989569787613</v>
      </c>
      <c r="S703">
        <v>168.8374146728811</v>
      </c>
      <c r="T703">
        <v>734.7804286563786</v>
      </c>
      <c r="U703">
        <v>-186.47484802018951</v>
      </c>
      <c r="V703">
        <v>2</v>
      </c>
      <c r="W703">
        <v>1384.326327588617</v>
      </c>
      <c r="X703" t="b">
        <v>0</v>
      </c>
      <c r="Y703">
        <v>1384.326327588617</v>
      </c>
      <c r="Z703" t="b">
        <v>0</v>
      </c>
      <c r="AA703">
        <v>-43.722531517338837</v>
      </c>
      <c r="AB703">
        <v>-3.3642750712118512</v>
      </c>
      <c r="AC703" t="b">
        <v>0</v>
      </c>
      <c r="AD703">
        <v>0</v>
      </c>
      <c r="AE703">
        <v>-2.2737367544323211E-13</v>
      </c>
      <c r="AF703">
        <v>0.90107162225844983</v>
      </c>
      <c r="AG703">
        <v>34.167824454360122</v>
      </c>
      <c r="AH703">
        <v>-20.911429088946239</v>
      </c>
      <c r="AI703">
        <v>-3.031452796140524</v>
      </c>
      <c r="AJ703">
        <v>22.811102428392601</v>
      </c>
      <c r="AK703">
        <v>-3.0314527961405231</v>
      </c>
      <c r="AL703">
        <v>0</v>
      </c>
      <c r="AM703">
        <v>1.0899270618271499</v>
      </c>
      <c r="AN703">
        <v>-1.930204608515296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 x14ac:dyDescent="0.35">
      <c r="A704">
        <v>0</v>
      </c>
      <c r="B704">
        <v>-6.7199315199413396</v>
      </c>
      <c r="C704">
        <v>74.057818919988549</v>
      </c>
      <c r="D704">
        <v>1317.6706603624659</v>
      </c>
      <c r="E704">
        <v>702</v>
      </c>
      <c r="F704">
        <v>21.386657524108891</v>
      </c>
      <c r="G704">
        <v>-0.1207228747330764</v>
      </c>
      <c r="H704">
        <v>0</v>
      </c>
      <c r="I704">
        <v>0</v>
      </c>
      <c r="J704">
        <v>0</v>
      </c>
      <c r="K704">
        <v>9.0375139724785558E-2</v>
      </c>
      <c r="L704">
        <v>0</v>
      </c>
      <c r="M704">
        <v>89.661620257454643</v>
      </c>
      <c r="N704">
        <v>0.16831965571006011</v>
      </c>
      <c r="O704" t="b">
        <v>1</v>
      </c>
      <c r="P704">
        <v>0</v>
      </c>
      <c r="Q704" t="b">
        <v>0</v>
      </c>
      <c r="R704">
        <v>0.16831965571006011</v>
      </c>
      <c r="S704">
        <v>160.70784991385301</v>
      </c>
      <c r="T704">
        <v>699.4005628250884</v>
      </c>
      <c r="U704">
        <v>10.00159179784017</v>
      </c>
      <c r="V704">
        <v>2</v>
      </c>
      <c r="W704">
        <v>1317.6706603624659</v>
      </c>
      <c r="X704" t="b">
        <v>0</v>
      </c>
      <c r="Y704">
        <v>1317.6706603624659</v>
      </c>
      <c r="Z704" t="b">
        <v>0</v>
      </c>
      <c r="AA704">
        <v>2.345061102059613</v>
      </c>
      <c r="AB704">
        <v>0.1717547507245511</v>
      </c>
      <c r="AC704" t="b">
        <v>0</v>
      </c>
      <c r="AD704">
        <v>0</v>
      </c>
      <c r="AE704">
        <v>-4.5474735088646412E-13</v>
      </c>
      <c r="AF704">
        <v>0.28953651715011569</v>
      </c>
      <c r="AG704">
        <v>34.178294551900741</v>
      </c>
      <c r="AH704">
        <v>4.2990244847747903</v>
      </c>
      <c r="AI704">
        <v>0.59320583260142479</v>
      </c>
      <c r="AJ704">
        <v>3.0542999083100271</v>
      </c>
      <c r="AK704">
        <v>0.59320583260142457</v>
      </c>
      <c r="AL704">
        <v>0</v>
      </c>
      <c r="AM704">
        <v>0</v>
      </c>
      <c r="AN704">
        <v>0.59446739313036467</v>
      </c>
      <c r="AO704">
        <v>0</v>
      </c>
      <c r="AP704">
        <v>0.41764807087502542</v>
      </c>
      <c r="AQ704">
        <v>1</v>
      </c>
      <c r="AR704">
        <v>3</v>
      </c>
      <c r="AS704">
        <v>0</v>
      </c>
      <c r="AT704">
        <v>0</v>
      </c>
      <c r="AU704">
        <v>0.41533304769058599</v>
      </c>
      <c r="AV704">
        <v>0.1472813966767996</v>
      </c>
    </row>
    <row r="705" spans="1:48" x14ac:dyDescent="0.35">
      <c r="A705">
        <v>0</v>
      </c>
      <c r="B705">
        <v>-6.7199315199413396</v>
      </c>
      <c r="C705">
        <v>74.152162790180768</v>
      </c>
      <c r="D705">
        <v>1328.8836081841901</v>
      </c>
      <c r="E705">
        <v>703</v>
      </c>
      <c r="F705">
        <v>21.568651008605961</v>
      </c>
      <c r="G705">
        <v>0.14380373601607799</v>
      </c>
      <c r="H705">
        <v>0</v>
      </c>
      <c r="I705">
        <v>0</v>
      </c>
      <c r="J705">
        <v>0</v>
      </c>
      <c r="K705">
        <v>9.7996661596701173E-2</v>
      </c>
      <c r="L705">
        <v>0</v>
      </c>
      <c r="M705">
        <v>89.658953617962609</v>
      </c>
      <c r="N705">
        <v>3.230255297083847</v>
      </c>
      <c r="O705" t="b">
        <v>1</v>
      </c>
      <c r="P705">
        <v>0</v>
      </c>
      <c r="Q705" t="b">
        <v>0</v>
      </c>
      <c r="R705">
        <v>3.230255297083847</v>
      </c>
      <c r="S705">
        <v>162.07542133350489</v>
      </c>
      <c r="T705">
        <v>705.35223364341334</v>
      </c>
      <c r="U705">
        <v>190.32291031535729</v>
      </c>
      <c r="V705">
        <v>2</v>
      </c>
      <c r="W705">
        <v>1328.883608184191</v>
      </c>
      <c r="X705" t="b">
        <v>0</v>
      </c>
      <c r="Y705">
        <v>1328.883608184191</v>
      </c>
      <c r="Z705" t="b">
        <v>0</v>
      </c>
      <c r="AA705">
        <v>44.624782017969039</v>
      </c>
      <c r="AB705">
        <v>3.2961788745753542</v>
      </c>
      <c r="AC705" t="b">
        <v>0</v>
      </c>
      <c r="AD705">
        <v>0</v>
      </c>
      <c r="AE705">
        <v>-6.8212102632969618E-13</v>
      </c>
      <c r="AF705">
        <v>0.85065640404815646</v>
      </c>
      <c r="AG705">
        <v>34.18213329334607</v>
      </c>
      <c r="AH705">
        <v>27.844603200598758</v>
      </c>
      <c r="AI705">
        <v>3.8748651733993809</v>
      </c>
      <c r="AJ705">
        <v>4.1584131698296254</v>
      </c>
      <c r="AK705">
        <v>3.8748651733993791</v>
      </c>
      <c r="AL705">
        <v>0</v>
      </c>
      <c r="AM705">
        <v>0</v>
      </c>
      <c r="AN705">
        <v>3.8751879702443448</v>
      </c>
      <c r="AO705">
        <v>0</v>
      </c>
      <c r="AP705">
        <v>0.96960817866527238</v>
      </c>
      <c r="AQ705">
        <v>1</v>
      </c>
      <c r="AR705">
        <v>3</v>
      </c>
      <c r="AS705">
        <v>0</v>
      </c>
      <c r="AT705">
        <v>0</v>
      </c>
      <c r="AU705">
        <v>0.96429509934309143</v>
      </c>
      <c r="AV705">
        <v>0.34194902098339047</v>
      </c>
    </row>
    <row r="706" spans="1:48" x14ac:dyDescent="0.35">
      <c r="A706">
        <v>0</v>
      </c>
      <c r="B706">
        <v>-6.7199315199413396</v>
      </c>
      <c r="C706">
        <v>74.252167423727997</v>
      </c>
      <c r="D706">
        <v>1345.7156392977181</v>
      </c>
      <c r="E706">
        <v>704</v>
      </c>
      <c r="F706">
        <v>21.841845893859858</v>
      </c>
      <c r="G706">
        <v>-7.5168427872093435E-2</v>
      </c>
      <c r="H706">
        <v>0</v>
      </c>
      <c r="I706">
        <v>0</v>
      </c>
      <c r="J706">
        <v>0</v>
      </c>
      <c r="K706">
        <v>8.887214980035163E-2</v>
      </c>
      <c r="L706">
        <v>0</v>
      </c>
      <c r="M706">
        <v>89.656286978470575</v>
      </c>
      <c r="N706">
        <v>0.7127735963153633</v>
      </c>
      <c r="O706" t="b">
        <v>1</v>
      </c>
      <c r="P706">
        <v>0</v>
      </c>
      <c r="Q706" t="b">
        <v>0</v>
      </c>
      <c r="R706">
        <v>0.7127735963153633</v>
      </c>
      <c r="S706">
        <v>164.12831634840481</v>
      </c>
      <c r="T706">
        <v>714.28643274825788</v>
      </c>
      <c r="U706">
        <v>41.470519048584563</v>
      </c>
      <c r="V706">
        <v>2</v>
      </c>
      <c r="W706">
        <v>1345.7156392977181</v>
      </c>
      <c r="X706" t="b">
        <v>0</v>
      </c>
      <c r="Y706">
        <v>1345.7156392977181</v>
      </c>
      <c r="Z706" t="b">
        <v>0</v>
      </c>
      <c r="AA706">
        <v>9.7235423189395807</v>
      </c>
      <c r="AB706">
        <v>0.72731999624016652</v>
      </c>
      <c r="AC706" t="b">
        <v>0</v>
      </c>
      <c r="AD706">
        <v>0</v>
      </c>
      <c r="AE706">
        <v>2.2737367544323211E-13</v>
      </c>
      <c r="AF706">
        <v>0.61194067189852663</v>
      </c>
      <c r="AG706">
        <v>34.197619167245847</v>
      </c>
      <c r="AH706">
        <v>8.4340134878255064</v>
      </c>
      <c r="AI706">
        <v>1.188546585706878</v>
      </c>
      <c r="AJ706">
        <v>3.272897607284329</v>
      </c>
      <c r="AK706">
        <v>1.188546585706878</v>
      </c>
      <c r="AL706">
        <v>0</v>
      </c>
      <c r="AM706">
        <v>0</v>
      </c>
      <c r="AN706">
        <v>1.18895329717205</v>
      </c>
      <c r="AO706">
        <v>0</v>
      </c>
      <c r="AP706">
        <v>0.52245667599790868</v>
      </c>
      <c r="AQ706">
        <v>1</v>
      </c>
      <c r="AR706">
        <v>3</v>
      </c>
      <c r="AS706">
        <v>0</v>
      </c>
      <c r="AT706">
        <v>0</v>
      </c>
      <c r="AU706">
        <v>0.51957110271147999</v>
      </c>
      <c r="AV706">
        <v>0.1842452896675339</v>
      </c>
    </row>
    <row r="707" spans="1:48" x14ac:dyDescent="0.35">
      <c r="A707">
        <v>-5.0761361484538563</v>
      </c>
      <c r="B707">
        <v>-1.6437953714874829</v>
      </c>
      <c r="C707">
        <v>74.348829977012201</v>
      </c>
      <c r="D707">
        <v>1297.403683461087</v>
      </c>
      <c r="E707">
        <v>705</v>
      </c>
      <c r="F707">
        <v>21.057711219787599</v>
      </c>
      <c r="G707">
        <v>-0.26891318187633712</v>
      </c>
      <c r="H707">
        <v>0.10605852007156399</v>
      </c>
      <c r="I707">
        <v>0</v>
      </c>
      <c r="J707">
        <v>0</v>
      </c>
      <c r="K707">
        <v>9.3471465769815743E-2</v>
      </c>
      <c r="L707">
        <v>0</v>
      </c>
      <c r="M707">
        <v>89.654627508849259</v>
      </c>
      <c r="N707">
        <v>-1.5118048912482249</v>
      </c>
      <c r="O707" t="b">
        <v>1</v>
      </c>
      <c r="P707">
        <v>0</v>
      </c>
      <c r="Q707" t="b">
        <v>0</v>
      </c>
      <c r="R707">
        <v>-1.5118048912482249</v>
      </c>
      <c r="S707">
        <v>158.2360165642522</v>
      </c>
      <c r="T707">
        <v>688.64314408762573</v>
      </c>
      <c r="U707">
        <v>-91.235065185665633</v>
      </c>
      <c r="V707">
        <v>2</v>
      </c>
      <c r="W707">
        <v>1297.403683461087</v>
      </c>
      <c r="X707" t="b">
        <v>0</v>
      </c>
      <c r="Y707">
        <v>1297.403683461087</v>
      </c>
      <c r="Z707" t="b">
        <v>0</v>
      </c>
      <c r="AA707">
        <v>-21.391775112935559</v>
      </c>
      <c r="AB707">
        <v>-1.5426580522941069</v>
      </c>
      <c r="AC707" t="b">
        <v>0</v>
      </c>
      <c r="AD707">
        <v>0</v>
      </c>
      <c r="AE707">
        <v>2.2737367544323211E-13</v>
      </c>
      <c r="AF707">
        <v>0.84841712436075523</v>
      </c>
      <c r="AG707">
        <v>34.206498125168267</v>
      </c>
      <c r="AH707">
        <v>-9.6333059056734367</v>
      </c>
      <c r="AI707">
        <v>-1.3088175085993301</v>
      </c>
      <c r="AJ707">
        <v>11.75846920726212</v>
      </c>
      <c r="AK707">
        <v>-1.308817508599331</v>
      </c>
      <c r="AL707">
        <v>2</v>
      </c>
      <c r="AM707">
        <v>0</v>
      </c>
      <c r="AN707">
        <v>-1.1977876840115611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x14ac:dyDescent="0.35">
      <c r="A708">
        <v>-32.411590424689237</v>
      </c>
      <c r="B708">
        <v>25.6916589047479</v>
      </c>
      <c r="C708">
        <v>74.44317384720442</v>
      </c>
      <c r="D708">
        <v>1235.656614380116</v>
      </c>
      <c r="E708">
        <v>706</v>
      </c>
      <c r="F708">
        <v>20.055515861511228</v>
      </c>
      <c r="G708">
        <v>-0.33778720491308339</v>
      </c>
      <c r="H708">
        <v>0.67719328502551135</v>
      </c>
      <c r="I708">
        <v>0</v>
      </c>
      <c r="J708">
        <v>0</v>
      </c>
      <c r="K708">
        <v>8.1466599135114004E-2</v>
      </c>
      <c r="L708">
        <v>0</v>
      </c>
      <c r="M708">
        <v>89.659398910343953</v>
      </c>
      <c r="N708">
        <v>-2.195063496042128</v>
      </c>
      <c r="O708" t="b">
        <v>1</v>
      </c>
      <c r="P708">
        <v>0</v>
      </c>
      <c r="Q708" t="b">
        <v>0</v>
      </c>
      <c r="R708">
        <v>-2.195063496042128</v>
      </c>
      <c r="S708">
        <v>150.70512207825419</v>
      </c>
      <c r="T708">
        <v>655.86869128456237</v>
      </c>
      <c r="U708">
        <v>-139.08825432526879</v>
      </c>
      <c r="V708">
        <v>2</v>
      </c>
      <c r="W708">
        <v>1235.6566143801149</v>
      </c>
      <c r="X708" t="b">
        <v>0</v>
      </c>
      <c r="Y708">
        <v>1235.6566143801149</v>
      </c>
      <c r="Z708" t="b">
        <v>0</v>
      </c>
      <c r="AA708">
        <v>-32.611854349224551</v>
      </c>
      <c r="AB708">
        <v>-2.2398607102470689</v>
      </c>
      <c r="AC708" t="b">
        <v>0</v>
      </c>
      <c r="AD708">
        <v>0</v>
      </c>
      <c r="AE708">
        <v>6.8212102632969618E-13</v>
      </c>
      <c r="AF708">
        <v>0.8855629795905009</v>
      </c>
      <c r="AG708">
        <v>34.213854403533077</v>
      </c>
      <c r="AH708">
        <v>-15.329007912670241</v>
      </c>
      <c r="AI708">
        <v>-1.9835377244340899</v>
      </c>
      <c r="AJ708">
        <v>17.282846436554319</v>
      </c>
      <c r="AK708">
        <v>-1.983537724434091</v>
      </c>
      <c r="AL708">
        <v>2</v>
      </c>
      <c r="AM708">
        <v>0</v>
      </c>
      <c r="AN708">
        <v>-1.2963834782212249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 x14ac:dyDescent="0.35">
      <c r="A709">
        <v>0</v>
      </c>
      <c r="B709">
        <v>-6.7199315199413396</v>
      </c>
      <c r="C709">
        <v>74.543256518813664</v>
      </c>
      <c r="D709">
        <v>1141.6131367191749</v>
      </c>
      <c r="E709">
        <v>707</v>
      </c>
      <c r="F709">
        <v>18.529128646850591</v>
      </c>
      <c r="G709">
        <v>-0.48709014258550543</v>
      </c>
      <c r="H709">
        <v>0</v>
      </c>
      <c r="I709">
        <v>0</v>
      </c>
      <c r="J709">
        <v>0</v>
      </c>
      <c r="K709">
        <v>6.9722096319003501E-2</v>
      </c>
      <c r="L709">
        <v>0</v>
      </c>
      <c r="M709">
        <v>89.663163141967928</v>
      </c>
      <c r="N709">
        <v>-3.5307291901606508</v>
      </c>
      <c r="O709" t="b">
        <v>1</v>
      </c>
      <c r="P709">
        <v>0</v>
      </c>
      <c r="Q709" t="b">
        <v>0</v>
      </c>
      <c r="R709">
        <v>-3.5307291901606508</v>
      </c>
      <c r="S709">
        <v>139.2352415170875</v>
      </c>
      <c r="T709">
        <v>605.95177108236498</v>
      </c>
      <c r="U709">
        <v>-242.15119557814651</v>
      </c>
      <c r="V709">
        <v>2</v>
      </c>
      <c r="W709">
        <v>1141.6131367191761</v>
      </c>
      <c r="X709" t="b">
        <v>0</v>
      </c>
      <c r="Y709">
        <v>1141.6131367191761</v>
      </c>
      <c r="Z709" t="b">
        <v>0</v>
      </c>
      <c r="AA709">
        <v>-56.7768972225171</v>
      </c>
      <c r="AB709">
        <v>-3.6027848879190318</v>
      </c>
      <c r="AC709" t="b">
        <v>0</v>
      </c>
      <c r="AD709">
        <v>0</v>
      </c>
      <c r="AE709">
        <v>-6.8212102632969618E-13</v>
      </c>
      <c r="AF709">
        <v>0.91535254127469179</v>
      </c>
      <c r="AG709">
        <v>34.221917946343709</v>
      </c>
      <c r="AH709">
        <v>-27.585391272995231</v>
      </c>
      <c r="AI709">
        <v>-3.2978183028227419</v>
      </c>
      <c r="AJ709">
        <v>29.191505949521861</v>
      </c>
      <c r="AK709">
        <v>-3.2978183028227401</v>
      </c>
      <c r="AL709">
        <v>0</v>
      </c>
      <c r="AM709">
        <v>1.7250947122124931</v>
      </c>
      <c r="AN709">
        <v>-1.55375643681733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 x14ac:dyDescent="0.35">
      <c r="A710">
        <v>-23.608277339046602</v>
      </c>
      <c r="B710">
        <v>16.888345819105261</v>
      </c>
      <c r="C710">
        <v>74.566912024550334</v>
      </c>
      <c r="D710">
        <v>1020.679831034225</v>
      </c>
      <c r="E710">
        <v>708</v>
      </c>
      <c r="F710">
        <v>16.56630191802979</v>
      </c>
      <c r="G710">
        <v>-0.62153051097943068</v>
      </c>
      <c r="H710">
        <v>0.49326079576903681</v>
      </c>
      <c r="I710">
        <v>0</v>
      </c>
      <c r="J710">
        <v>0</v>
      </c>
      <c r="K710">
        <v>5.1962117731664703E-2</v>
      </c>
      <c r="L710">
        <v>0</v>
      </c>
      <c r="M710">
        <v>89.665180684487609</v>
      </c>
      <c r="N710">
        <v>-4.3721043718028767</v>
      </c>
      <c r="O710" t="b">
        <v>1</v>
      </c>
      <c r="P710">
        <v>0</v>
      </c>
      <c r="Q710" t="b">
        <v>0</v>
      </c>
      <c r="R710">
        <v>-4.3721043718028767</v>
      </c>
      <c r="S710">
        <v>124.4857808785264</v>
      </c>
      <c r="T710">
        <v>541.76211838334677</v>
      </c>
      <c r="U710">
        <v>-335.38385713230269</v>
      </c>
      <c r="V710">
        <v>2</v>
      </c>
      <c r="W710">
        <v>1020.679831034225</v>
      </c>
      <c r="X710" t="b">
        <v>0</v>
      </c>
      <c r="Y710">
        <v>1020.679831034225</v>
      </c>
      <c r="Z710" t="b">
        <v>0</v>
      </c>
      <c r="AA710">
        <v>-78.637046333916999</v>
      </c>
      <c r="AB710">
        <v>-4.4613309916355881</v>
      </c>
      <c r="AC710" t="b">
        <v>0</v>
      </c>
      <c r="AD710">
        <v>0</v>
      </c>
      <c r="AE710">
        <v>-2.2737367544323211E-13</v>
      </c>
      <c r="AF710">
        <v>0.92676366093572426</v>
      </c>
      <c r="AG710">
        <v>34.231511744991657</v>
      </c>
      <c r="AH710">
        <v>-38.682567380888052</v>
      </c>
      <c r="AI710">
        <v>-4.1345994424542027</v>
      </c>
      <c r="AJ710">
        <v>39.954478953028932</v>
      </c>
      <c r="AK710">
        <v>-4.134599442454201</v>
      </c>
      <c r="AL710">
        <v>2</v>
      </c>
      <c r="AM710">
        <v>2.2379300525189891</v>
      </c>
      <c r="AN710">
        <v>-1.374662908211286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 x14ac:dyDescent="0.35">
      <c r="A711">
        <v>-27.26051282640827</v>
      </c>
      <c r="B711">
        <v>20.54058130646693</v>
      </c>
      <c r="C711">
        <v>74.612821337229647</v>
      </c>
      <c r="D711">
        <v>876.96014007884207</v>
      </c>
      <c r="E711">
        <v>709</v>
      </c>
      <c r="F711">
        <v>14.23363723754883</v>
      </c>
      <c r="G711">
        <v>-0.60636398791490387</v>
      </c>
      <c r="H711">
        <v>0.56956897179390742</v>
      </c>
      <c r="I711">
        <v>0</v>
      </c>
      <c r="J711">
        <v>0</v>
      </c>
      <c r="K711">
        <v>3.5487483706485752E-2</v>
      </c>
      <c r="L711">
        <v>0</v>
      </c>
      <c r="M711">
        <v>89.672607058917279</v>
      </c>
      <c r="N711">
        <v>-3.6614051542096782</v>
      </c>
      <c r="O711" t="b">
        <v>1</v>
      </c>
      <c r="P711">
        <v>0</v>
      </c>
      <c r="Q711" t="b">
        <v>0</v>
      </c>
      <c r="R711">
        <v>-3.6614051542096782</v>
      </c>
      <c r="S711">
        <v>106.95721079002681</v>
      </c>
      <c r="T711">
        <v>465.47778135819652</v>
      </c>
      <c r="U711">
        <v>-326.89562002431182</v>
      </c>
      <c r="V711">
        <v>2</v>
      </c>
      <c r="W711">
        <v>876.96014007884219</v>
      </c>
      <c r="X711" t="b">
        <v>0</v>
      </c>
      <c r="Y711">
        <v>876.96014007884219</v>
      </c>
      <c r="Z711" t="b">
        <v>0</v>
      </c>
      <c r="AA711">
        <v>-76.64681967106651</v>
      </c>
      <c r="AB711">
        <v>-3.736127708377222</v>
      </c>
      <c r="AC711" t="b">
        <v>0</v>
      </c>
      <c r="AD711">
        <v>0</v>
      </c>
      <c r="AE711">
        <v>-1.13686837721616E-13</v>
      </c>
      <c r="AF711">
        <v>0.92703182379013327</v>
      </c>
      <c r="AG711">
        <v>34.241790237285471</v>
      </c>
      <c r="AH711">
        <v>-37.714459144045783</v>
      </c>
      <c r="AI711">
        <v>-3.4635092834097869</v>
      </c>
      <c r="AJ711">
        <v>38.932360527020727</v>
      </c>
      <c r="AK711">
        <v>-3.463509283409786</v>
      </c>
      <c r="AL711">
        <v>2</v>
      </c>
      <c r="AM711">
        <v>1.705848348383419</v>
      </c>
      <c r="AN711">
        <v>-1.168105114274165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 spans="1:48" x14ac:dyDescent="0.35">
      <c r="A712">
        <v>0</v>
      </c>
      <c r="B712">
        <v>-6.7199315199413396</v>
      </c>
      <c r="C712">
        <v>74.660313559152044</v>
      </c>
      <c r="D712">
        <v>800</v>
      </c>
      <c r="E712">
        <v>710</v>
      </c>
      <c r="F712">
        <v>12.761105918884279</v>
      </c>
      <c r="G712">
        <v>-0.1240102033155437</v>
      </c>
      <c r="H712">
        <v>0</v>
      </c>
      <c r="I712">
        <v>0</v>
      </c>
      <c r="J712">
        <v>0</v>
      </c>
      <c r="K712">
        <v>2.876117860476296E-2</v>
      </c>
      <c r="L712">
        <v>0</v>
      </c>
      <c r="M712">
        <v>89.675349251335234</v>
      </c>
      <c r="N712">
        <v>5.1598130032586122E-3</v>
      </c>
      <c r="O712" t="b">
        <v>1</v>
      </c>
      <c r="P712">
        <v>0</v>
      </c>
      <c r="Q712" t="b">
        <v>0</v>
      </c>
      <c r="R712">
        <v>5.1598130032586122E-3</v>
      </c>
      <c r="S712">
        <v>95.892024849370955</v>
      </c>
      <c r="T712">
        <v>417.32209214446237</v>
      </c>
      <c r="U712">
        <v>0.51383402083025242</v>
      </c>
      <c r="V712">
        <v>2</v>
      </c>
      <c r="W712">
        <v>786.23482160016715</v>
      </c>
      <c r="X712" t="b">
        <v>0</v>
      </c>
      <c r="Y712">
        <v>786.23482160016715</v>
      </c>
      <c r="Z712" t="b">
        <v>0</v>
      </c>
      <c r="AA712">
        <v>0.1204780398480296</v>
      </c>
      <c r="AB712">
        <v>5.2651153094475638E-3</v>
      </c>
      <c r="AC712" t="b">
        <v>0</v>
      </c>
      <c r="AD712">
        <v>0</v>
      </c>
      <c r="AE712">
        <v>13.76517839983285</v>
      </c>
      <c r="AF712">
        <v>2.535348105767881E-2</v>
      </c>
      <c r="AG712">
        <v>34.250366410560439</v>
      </c>
      <c r="AH712">
        <v>2.5222573586696062</v>
      </c>
      <c r="AI712">
        <v>0.20766833940749599</v>
      </c>
      <c r="AJ712">
        <v>2.4583093545039851</v>
      </c>
      <c r="AK712">
        <v>0.21130413835891279</v>
      </c>
      <c r="AL712">
        <v>0</v>
      </c>
      <c r="AM712">
        <v>0</v>
      </c>
      <c r="AN712">
        <v>0.21213629371108439</v>
      </c>
      <c r="AO712">
        <v>0</v>
      </c>
      <c r="AP712">
        <v>0.22761842016433259</v>
      </c>
      <c r="AQ712">
        <v>1</v>
      </c>
      <c r="AR712">
        <v>3</v>
      </c>
      <c r="AS712">
        <v>0</v>
      </c>
      <c r="AT712">
        <v>0</v>
      </c>
      <c r="AU712">
        <v>0.22635045268649401</v>
      </c>
      <c r="AV712">
        <v>8.0266212851254196E-2</v>
      </c>
    </row>
    <row r="713" spans="1:48" x14ac:dyDescent="0.35">
      <c r="A713">
        <v>0</v>
      </c>
      <c r="B713">
        <v>-6.7199315199413396</v>
      </c>
      <c r="C713">
        <v>74.698801121029248</v>
      </c>
      <c r="D713">
        <v>831.9311006160483</v>
      </c>
      <c r="E713">
        <v>711</v>
      </c>
      <c r="F713">
        <v>13.50278644561768</v>
      </c>
      <c r="G713">
        <v>0.49336247456778648</v>
      </c>
      <c r="H713">
        <v>0</v>
      </c>
      <c r="I713">
        <v>0</v>
      </c>
      <c r="J713">
        <v>0</v>
      </c>
      <c r="K713">
        <v>2.975813690574397E-2</v>
      </c>
      <c r="L713">
        <v>0</v>
      </c>
      <c r="M713">
        <v>89.6726826118432</v>
      </c>
      <c r="N713">
        <v>4.4784079231101712</v>
      </c>
      <c r="O713" t="b">
        <v>1</v>
      </c>
      <c r="P713">
        <v>0</v>
      </c>
      <c r="Q713" t="b">
        <v>0</v>
      </c>
      <c r="R713">
        <v>4.4784079231101712</v>
      </c>
      <c r="S713">
        <v>101.4653072867941</v>
      </c>
      <c r="T713">
        <v>441.57701731212779</v>
      </c>
      <c r="U713">
        <v>421.48047083537091</v>
      </c>
      <c r="V713">
        <v>2</v>
      </c>
      <c r="W713">
        <v>831.93110061604875</v>
      </c>
      <c r="X713" t="b">
        <v>0</v>
      </c>
      <c r="Y713">
        <v>831.93110061604875</v>
      </c>
      <c r="Z713" t="b">
        <v>0</v>
      </c>
      <c r="AA713">
        <v>98.82401495802327</v>
      </c>
      <c r="AB713">
        <v>4.5698040031736449</v>
      </c>
      <c r="AC713" t="b">
        <v>0</v>
      </c>
      <c r="AD713">
        <v>0</v>
      </c>
      <c r="AE713">
        <v>-4.5474735088646412E-13</v>
      </c>
      <c r="AF713">
        <v>0.91210385414417161</v>
      </c>
      <c r="AG713">
        <v>34.25052784395001</v>
      </c>
      <c r="AH713">
        <v>57.50919716300772</v>
      </c>
      <c r="AI713">
        <v>5.0101794685008754</v>
      </c>
      <c r="AJ713">
        <v>5.0548367818913249</v>
      </c>
      <c r="AK713">
        <v>5.0101794685008718</v>
      </c>
      <c r="AL713">
        <v>0</v>
      </c>
      <c r="AM713">
        <v>0</v>
      </c>
      <c r="AN713">
        <v>5.0251209643197674</v>
      </c>
      <c r="AO713">
        <v>0</v>
      </c>
      <c r="AP713">
        <v>1.1086501720175981</v>
      </c>
      <c r="AQ713">
        <v>1</v>
      </c>
      <c r="AR713">
        <v>3</v>
      </c>
      <c r="AS713">
        <v>0</v>
      </c>
      <c r="AT713">
        <v>0</v>
      </c>
      <c r="AU713">
        <v>1.1026008079775931</v>
      </c>
      <c r="AV713">
        <v>0.39099365648573797</v>
      </c>
    </row>
    <row r="714" spans="1:48" x14ac:dyDescent="0.35">
      <c r="A714">
        <v>0</v>
      </c>
      <c r="B714">
        <v>-6.7199315199413396</v>
      </c>
      <c r="C714">
        <v>74.703231724820697</v>
      </c>
      <c r="D714">
        <v>990.80401816753556</v>
      </c>
      <c r="E714">
        <v>712</v>
      </c>
      <c r="F714">
        <v>16.08139791488647</v>
      </c>
      <c r="G714">
        <v>0.91747030171289135</v>
      </c>
      <c r="H714">
        <v>0</v>
      </c>
      <c r="I714">
        <v>0</v>
      </c>
      <c r="J714">
        <v>0</v>
      </c>
      <c r="K714">
        <v>4.2107041917480208E-2</v>
      </c>
      <c r="L714">
        <v>0</v>
      </c>
      <c r="M714">
        <v>89.670015972351166</v>
      </c>
      <c r="N714">
        <v>9.0136517811278747</v>
      </c>
      <c r="O714" t="b">
        <v>1</v>
      </c>
      <c r="P714">
        <v>0</v>
      </c>
      <c r="Q714" t="b">
        <v>0</v>
      </c>
      <c r="R714">
        <v>9.0136517811278747</v>
      </c>
      <c r="S714">
        <v>120.8420193570293</v>
      </c>
      <c r="T714">
        <v>525.90446824179162</v>
      </c>
      <c r="U714">
        <v>712.28563238609274</v>
      </c>
      <c r="V714">
        <v>2</v>
      </c>
      <c r="W714">
        <v>990.80401816753533</v>
      </c>
      <c r="X714" t="b">
        <v>0</v>
      </c>
      <c r="Y714">
        <v>990.80401816753533</v>
      </c>
      <c r="Z714" t="b">
        <v>0</v>
      </c>
      <c r="AA714">
        <v>167.0087485899264</v>
      </c>
      <c r="AB714">
        <v>9.197603858293748</v>
      </c>
      <c r="AC714" t="b">
        <v>0</v>
      </c>
      <c r="AD714">
        <v>0</v>
      </c>
      <c r="AE714">
        <v>2.2737367544323211E-13</v>
      </c>
      <c r="AF714">
        <v>0.92704043880265519</v>
      </c>
      <c r="AG714">
        <v>34.263163731391252</v>
      </c>
      <c r="AH714">
        <v>95.622401002678615</v>
      </c>
      <c r="AI714">
        <v>9.9214699524577039</v>
      </c>
      <c r="AJ714">
        <v>6.9765684177919809</v>
      </c>
      <c r="AK714">
        <v>9.9214699524577075</v>
      </c>
      <c r="AL714">
        <v>0</v>
      </c>
      <c r="AM714">
        <v>0</v>
      </c>
      <c r="AN714">
        <v>9.9782739010883592</v>
      </c>
      <c r="AO714">
        <v>0</v>
      </c>
      <c r="AP714">
        <v>2.0778145365500271</v>
      </c>
      <c r="AQ714">
        <v>1</v>
      </c>
      <c r="AR714">
        <v>3</v>
      </c>
      <c r="AS714">
        <v>0</v>
      </c>
      <c r="AT714">
        <v>0</v>
      </c>
      <c r="AU714">
        <v>2.066515783532731</v>
      </c>
      <c r="AV714">
        <v>0.73280788164030841</v>
      </c>
    </row>
    <row r="715" spans="1:48" x14ac:dyDescent="0.35">
      <c r="A715">
        <v>0</v>
      </c>
      <c r="B715">
        <v>-6.7199315199413396</v>
      </c>
      <c r="C715">
        <v>74.721927015275142</v>
      </c>
      <c r="D715">
        <v>1203.9626239690101</v>
      </c>
      <c r="E715">
        <v>713</v>
      </c>
      <c r="F715">
        <v>19.541101646423339</v>
      </c>
      <c r="G715">
        <v>0.8686856525853619</v>
      </c>
      <c r="H715">
        <v>0</v>
      </c>
      <c r="I715">
        <v>0</v>
      </c>
      <c r="J715">
        <v>0</v>
      </c>
      <c r="K715">
        <v>5.0555541315607577E-2</v>
      </c>
      <c r="L715">
        <v>0</v>
      </c>
      <c r="M715">
        <v>89.667349332859132</v>
      </c>
      <c r="N715">
        <v>10.4878760995562</v>
      </c>
      <c r="O715" t="b">
        <v>1</v>
      </c>
      <c r="P715">
        <v>0</v>
      </c>
      <c r="Q715" t="b">
        <v>0</v>
      </c>
      <c r="R715">
        <v>10.4878760995562</v>
      </c>
      <c r="S715">
        <v>146.83960908826489</v>
      </c>
      <c r="T715">
        <v>639.04597875212869</v>
      </c>
      <c r="U715">
        <v>682.04921035019913</v>
      </c>
      <c r="V715">
        <v>2</v>
      </c>
      <c r="W715">
        <v>1203.9626239690101</v>
      </c>
      <c r="X715" t="b">
        <v>0</v>
      </c>
      <c r="Y715">
        <v>1203.9626239690101</v>
      </c>
      <c r="Z715" t="b">
        <v>0</v>
      </c>
      <c r="AA715">
        <v>159.9192513763785</v>
      </c>
      <c r="AB715">
        <v>10.70191438730224</v>
      </c>
      <c r="AC715" t="b">
        <v>0</v>
      </c>
      <c r="AD715">
        <v>0</v>
      </c>
      <c r="AE715">
        <v>-2.2737367544323211E-13</v>
      </c>
      <c r="AF715">
        <v>0.9237381810189117</v>
      </c>
      <c r="AG715">
        <v>34.284274072775872</v>
      </c>
      <c r="AH715">
        <v>91.890571984349819</v>
      </c>
      <c r="AI715">
        <v>11.585441207483379</v>
      </c>
      <c r="AJ715">
        <v>7.0077421667391491</v>
      </c>
      <c r="AK715">
        <v>11.585441207483379</v>
      </c>
      <c r="AL715">
        <v>0</v>
      </c>
      <c r="AM715">
        <v>0</v>
      </c>
      <c r="AN715">
        <v>11.6342165861948</v>
      </c>
      <c r="AO715">
        <v>0</v>
      </c>
      <c r="AP715">
        <v>2.37344489051958</v>
      </c>
      <c r="AQ715">
        <v>1</v>
      </c>
      <c r="AR715">
        <v>3</v>
      </c>
      <c r="AS715">
        <v>0</v>
      </c>
      <c r="AT715">
        <v>0</v>
      </c>
      <c r="AU715">
        <v>2.3605343651601882</v>
      </c>
      <c r="AV715">
        <v>0.83706991326001123</v>
      </c>
    </row>
    <row r="716" spans="1:48" x14ac:dyDescent="0.35">
      <c r="A716">
        <v>0</v>
      </c>
      <c r="B716">
        <v>-6.7199315199413396</v>
      </c>
      <c r="C716">
        <v>74.786219552384239</v>
      </c>
      <c r="D716">
        <v>1335.5433238250059</v>
      </c>
      <c r="E716">
        <v>714</v>
      </c>
      <c r="F716">
        <v>21.676742553710941</v>
      </c>
      <c r="G716">
        <v>0.27057428696605351</v>
      </c>
      <c r="H716">
        <v>0</v>
      </c>
      <c r="I716">
        <v>0</v>
      </c>
      <c r="J716">
        <v>0</v>
      </c>
      <c r="K716">
        <v>7.0386551735901193E-2</v>
      </c>
      <c r="L716">
        <v>0</v>
      </c>
      <c r="M716">
        <v>89.664682693367098</v>
      </c>
      <c r="N716">
        <v>4.7208518081753672</v>
      </c>
      <c r="O716" t="b">
        <v>1</v>
      </c>
      <c r="P716">
        <v>0</v>
      </c>
      <c r="Q716" t="b">
        <v>0</v>
      </c>
      <c r="R716">
        <v>4.7208518081753672</v>
      </c>
      <c r="S716">
        <v>162.8876641904406</v>
      </c>
      <c r="T716">
        <v>708.88711455679743</v>
      </c>
      <c r="U716">
        <v>276.76014802335771</v>
      </c>
      <c r="V716">
        <v>2</v>
      </c>
      <c r="W716">
        <v>1335.5433238250059</v>
      </c>
      <c r="X716" t="b">
        <v>0</v>
      </c>
      <c r="Y716">
        <v>1335.5433238250059</v>
      </c>
      <c r="Z716" t="b">
        <v>0</v>
      </c>
      <c r="AA716">
        <v>64.89161633951025</v>
      </c>
      <c r="AB716">
        <v>4.8171957226279254</v>
      </c>
      <c r="AC716" t="b">
        <v>0</v>
      </c>
      <c r="AD716">
        <v>0</v>
      </c>
      <c r="AE716">
        <v>-4.5474735088646412E-13</v>
      </c>
      <c r="AF716">
        <v>0.88026975601803004</v>
      </c>
      <c r="AG716">
        <v>34.309948867194016</v>
      </c>
      <c r="AH716">
        <v>39.128384058904928</v>
      </c>
      <c r="AI716">
        <v>5.4724085312426194</v>
      </c>
      <c r="AJ716">
        <v>4.6848509699929153</v>
      </c>
      <c r="AK716">
        <v>5.4724085312426158</v>
      </c>
      <c r="AL716">
        <v>0</v>
      </c>
      <c r="AM716">
        <v>0</v>
      </c>
      <c r="AN716">
        <v>5.4784443013676372</v>
      </c>
      <c r="AO716">
        <v>0</v>
      </c>
      <c r="AP716">
        <v>1.2459516778645769</v>
      </c>
      <c r="AQ716">
        <v>1</v>
      </c>
      <c r="AR716">
        <v>3</v>
      </c>
      <c r="AS716">
        <v>0</v>
      </c>
      <c r="AT716">
        <v>0</v>
      </c>
      <c r="AU716">
        <v>1.2391379399578499</v>
      </c>
      <c r="AV716">
        <v>0.43941113640483609</v>
      </c>
    </row>
    <row r="717" spans="1:48" x14ac:dyDescent="0.35">
      <c r="A717">
        <v>-54.686097648229428</v>
      </c>
      <c r="B717">
        <v>47.966166128288087</v>
      </c>
      <c r="C717">
        <v>74.8914291193081</v>
      </c>
      <c r="D717">
        <v>1325.2335860776191</v>
      </c>
      <c r="E717">
        <v>715</v>
      </c>
      <c r="F717">
        <v>21.509408760070801</v>
      </c>
      <c r="G717">
        <v>-0.31072687241002228</v>
      </c>
      <c r="H717">
        <v>1.1425868840864031</v>
      </c>
      <c r="I717">
        <v>0</v>
      </c>
      <c r="J717">
        <v>0</v>
      </c>
      <c r="K717">
        <v>8.2257674613847032E-2</v>
      </c>
      <c r="L717">
        <v>0</v>
      </c>
      <c r="M717">
        <v>89.672866470075107</v>
      </c>
      <c r="N717">
        <v>-2.0187872322771172</v>
      </c>
      <c r="O717" t="b">
        <v>1</v>
      </c>
      <c r="P717">
        <v>0</v>
      </c>
      <c r="Q717" t="b">
        <v>0</v>
      </c>
      <c r="R717">
        <v>-2.0187872322771172</v>
      </c>
      <c r="S717">
        <v>161.6302515179124</v>
      </c>
      <c r="T717">
        <v>703.4148546059547</v>
      </c>
      <c r="U717">
        <v>-119.2722144711018</v>
      </c>
      <c r="V717">
        <v>2</v>
      </c>
      <c r="W717">
        <v>1325.2335860776191</v>
      </c>
      <c r="X717" t="b">
        <v>0</v>
      </c>
      <c r="Y717">
        <v>1325.2335860776191</v>
      </c>
      <c r="Z717" t="b">
        <v>0</v>
      </c>
      <c r="AA717">
        <v>-27.965611511268989</v>
      </c>
      <c r="AB717">
        <v>-2.0599869717113442</v>
      </c>
      <c r="AC717" t="b">
        <v>0</v>
      </c>
      <c r="AD717">
        <v>0</v>
      </c>
      <c r="AE717">
        <v>4.5474735088646412E-13</v>
      </c>
      <c r="AF717">
        <v>0.87272226702724998</v>
      </c>
      <c r="AG717">
        <v>34.328093011955467</v>
      </c>
      <c r="AH717">
        <v>-12.95446490282273</v>
      </c>
      <c r="AI717">
        <v>-1.797796499998523</v>
      </c>
      <c r="AJ717">
        <v>15.01114660844625</v>
      </c>
      <c r="AK717">
        <v>-1.7977964999985241</v>
      </c>
      <c r="AL717">
        <v>2</v>
      </c>
      <c r="AM717">
        <v>0</v>
      </c>
      <c r="AN717">
        <v>-0.64864966165304805</v>
      </c>
      <c r="AO717">
        <v>0</v>
      </c>
      <c r="AP717">
        <v>0.21532043003706011</v>
      </c>
      <c r="AQ717">
        <v>1</v>
      </c>
      <c r="AR717">
        <v>3</v>
      </c>
      <c r="AS717">
        <v>0</v>
      </c>
      <c r="AT717">
        <v>0</v>
      </c>
      <c r="AU717">
        <v>0.21410338638726761</v>
      </c>
      <c r="AV717">
        <v>7.5923276405977153E-2</v>
      </c>
    </row>
    <row r="718" spans="1:48" x14ac:dyDescent="0.35">
      <c r="A718">
        <v>0</v>
      </c>
      <c r="B718">
        <v>-6.7199315199413396</v>
      </c>
      <c r="C718">
        <v>74.972918322722137</v>
      </c>
      <c r="D718">
        <v>1209.116018026946</v>
      </c>
      <c r="E718">
        <v>716</v>
      </c>
      <c r="F718">
        <v>19.624744606018069</v>
      </c>
      <c r="G718">
        <v>-0.73766508707002654</v>
      </c>
      <c r="H718">
        <v>0</v>
      </c>
      <c r="I718">
        <v>0</v>
      </c>
      <c r="J718">
        <v>0</v>
      </c>
      <c r="K718">
        <v>9.0460706684988845E-2</v>
      </c>
      <c r="L718">
        <v>0</v>
      </c>
      <c r="M718">
        <v>89.681050246783116</v>
      </c>
      <c r="N718">
        <v>-6.3594399751894279</v>
      </c>
      <c r="O718" t="b">
        <v>1</v>
      </c>
      <c r="P718">
        <v>0</v>
      </c>
      <c r="Q718" t="b">
        <v>0</v>
      </c>
      <c r="R718">
        <v>-6.3594399751894279</v>
      </c>
      <c r="S718">
        <v>147.46813555069821</v>
      </c>
      <c r="T718">
        <v>641.78132591663837</v>
      </c>
      <c r="U718">
        <v>-411.80542639991597</v>
      </c>
      <c r="V718">
        <v>2</v>
      </c>
      <c r="W718">
        <v>1209.1160180269469</v>
      </c>
      <c r="X718" t="b">
        <v>0</v>
      </c>
      <c r="Y718">
        <v>1209.1160180269469</v>
      </c>
      <c r="Z718" t="b">
        <v>0</v>
      </c>
      <c r="AA718">
        <v>-96.55551902008834</v>
      </c>
      <c r="AB718">
        <v>-6.4892244644790074</v>
      </c>
      <c r="AC718" t="b">
        <v>0</v>
      </c>
      <c r="AD718">
        <v>0</v>
      </c>
      <c r="AE718">
        <v>-6.8212102632969618E-13</v>
      </c>
      <c r="AF718">
        <v>0.93078061887177344</v>
      </c>
      <c r="AG718">
        <v>34.336341137212308</v>
      </c>
      <c r="AH718">
        <v>-47.702763136413537</v>
      </c>
      <c r="AI718">
        <v>-6.0400443630456238</v>
      </c>
      <c r="AJ718">
        <v>48.852755883674803</v>
      </c>
      <c r="AK718">
        <v>-6.0400443630456193</v>
      </c>
      <c r="AL718">
        <v>0</v>
      </c>
      <c r="AM718">
        <v>4.2246551669188328</v>
      </c>
      <c r="AN718">
        <v>-1.6560533090941341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x14ac:dyDescent="0.35">
      <c r="A719">
        <v>-4.6364762479553834</v>
      </c>
      <c r="B719">
        <v>-2.0834552719859558</v>
      </c>
      <c r="C719">
        <v>75.052417577040927</v>
      </c>
      <c r="D719">
        <v>1948.318560918251</v>
      </c>
      <c r="E719">
        <v>717</v>
      </c>
      <c r="F719">
        <v>16.358254623413089</v>
      </c>
      <c r="G719">
        <v>-1.03124122652463</v>
      </c>
      <c r="H719">
        <v>9.6872462602265771E-2</v>
      </c>
      <c r="I719">
        <v>0</v>
      </c>
      <c r="J719">
        <v>0</v>
      </c>
      <c r="K719">
        <v>9.4058874260243674E-2</v>
      </c>
      <c r="L719">
        <v>0</v>
      </c>
      <c r="M719">
        <v>89.679303543054559</v>
      </c>
      <c r="N719">
        <v>-7.9109880250624993</v>
      </c>
      <c r="O719" t="b">
        <v>1</v>
      </c>
      <c r="P719">
        <v>0</v>
      </c>
      <c r="Q719" t="b">
        <v>0</v>
      </c>
      <c r="R719">
        <v>-7.9109880250624993</v>
      </c>
      <c r="S719">
        <v>122.9224307682741</v>
      </c>
      <c r="T719">
        <v>534.95841870352876</v>
      </c>
      <c r="U719">
        <v>-614.5694521627297</v>
      </c>
      <c r="V719">
        <v>1</v>
      </c>
      <c r="W719">
        <v>1948.3185609182519</v>
      </c>
      <c r="X719" t="b">
        <v>1</v>
      </c>
      <c r="Y719">
        <v>1948.3185609182519</v>
      </c>
      <c r="Z719" t="b">
        <v>0</v>
      </c>
      <c r="AA719">
        <v>-144.0973542923567</v>
      </c>
      <c r="AB719">
        <v>-8.0724367602678573</v>
      </c>
      <c r="AC719" t="b">
        <v>0</v>
      </c>
      <c r="AD719">
        <v>0</v>
      </c>
      <c r="AE719">
        <v>-6.8212102632969618E-13</v>
      </c>
      <c r="AF719">
        <v>0.9390230700242036</v>
      </c>
      <c r="AG719">
        <v>34.350471680230527</v>
      </c>
      <c r="AH719">
        <v>-37.15286655957555</v>
      </c>
      <c r="AI719">
        <v>-7.5802043492029592</v>
      </c>
      <c r="AJ719">
        <v>106.9444877327812</v>
      </c>
      <c r="AK719">
        <v>-7.5802043492029556</v>
      </c>
      <c r="AL719">
        <v>2</v>
      </c>
      <c r="AM719">
        <v>4.5157568394850873</v>
      </c>
      <c r="AN719">
        <v>-2.9155576967464101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 x14ac:dyDescent="0.35">
      <c r="A720">
        <v>0</v>
      </c>
      <c r="B720">
        <v>-6.7199315199413396</v>
      </c>
      <c r="C720">
        <v>75.18414989509003</v>
      </c>
      <c r="D720">
        <v>1565.1279802680931</v>
      </c>
      <c r="E720">
        <v>718</v>
      </c>
      <c r="F720">
        <v>13.14095268249512</v>
      </c>
      <c r="G720">
        <v>-0.54052994310057545</v>
      </c>
      <c r="H720">
        <v>0</v>
      </c>
      <c r="I720">
        <v>0</v>
      </c>
      <c r="J720">
        <v>0</v>
      </c>
      <c r="K720">
        <v>7.8271629719516178E-2</v>
      </c>
      <c r="L720">
        <v>0</v>
      </c>
      <c r="M720">
        <v>89.677556839326002</v>
      </c>
      <c r="N720">
        <v>-2.9250385111083621</v>
      </c>
      <c r="O720" t="b">
        <v>1</v>
      </c>
      <c r="P720">
        <v>0</v>
      </c>
      <c r="Q720" t="b">
        <v>0</v>
      </c>
      <c r="R720">
        <v>-2.9250385111083621</v>
      </c>
      <c r="S720">
        <v>98.746344492719587</v>
      </c>
      <c r="T720">
        <v>429.74409123231572</v>
      </c>
      <c r="U720">
        <v>-282.86677760190508</v>
      </c>
      <c r="V720">
        <v>1</v>
      </c>
      <c r="W720">
        <v>1565.127980268094</v>
      </c>
      <c r="X720" t="b">
        <v>0</v>
      </c>
      <c r="Y720">
        <v>1565.127980268094</v>
      </c>
      <c r="Z720" t="b">
        <v>0</v>
      </c>
      <c r="AA720">
        <v>-66.323430372595553</v>
      </c>
      <c r="AB720">
        <v>-2.98473317460037</v>
      </c>
      <c r="AC720" t="b">
        <v>0</v>
      </c>
      <c r="AD720">
        <v>0</v>
      </c>
      <c r="AE720">
        <v>-4.5474735088646412E-13</v>
      </c>
      <c r="AF720">
        <v>0.92347872685618915</v>
      </c>
      <c r="AG720">
        <v>34.365956585366163</v>
      </c>
      <c r="AH720">
        <v>-16.817209511592441</v>
      </c>
      <c r="AI720">
        <v>-2.756337592085381</v>
      </c>
      <c r="AJ720">
        <v>49.506220861003108</v>
      </c>
      <c r="AK720">
        <v>-2.7563375920853801</v>
      </c>
      <c r="AL720">
        <v>0</v>
      </c>
      <c r="AM720">
        <v>0.44535428064104821</v>
      </c>
      <c r="AN720">
        <v>-2.227647920710047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 spans="1:48" x14ac:dyDescent="0.35">
      <c r="A721">
        <v>0</v>
      </c>
      <c r="B721">
        <v>-6.7199315199413396</v>
      </c>
      <c r="C721">
        <v>75.273311118579116</v>
      </c>
      <c r="D721">
        <v>1497.704005851127</v>
      </c>
      <c r="E721">
        <v>719</v>
      </c>
      <c r="F721">
        <v>12.574855041503911</v>
      </c>
      <c r="G721">
        <v>4.0528014002610968E-2</v>
      </c>
      <c r="H721">
        <v>0</v>
      </c>
      <c r="I721">
        <v>0</v>
      </c>
      <c r="J721">
        <v>0</v>
      </c>
      <c r="K721">
        <v>6.3622807010688509E-2</v>
      </c>
      <c r="L721">
        <v>0</v>
      </c>
      <c r="M721">
        <v>89.674890199833968</v>
      </c>
      <c r="N721">
        <v>1.112557623715529</v>
      </c>
      <c r="O721" t="b">
        <v>1</v>
      </c>
      <c r="P721">
        <v>0</v>
      </c>
      <c r="Q721" t="b">
        <v>0</v>
      </c>
      <c r="R721">
        <v>1.112557623715529</v>
      </c>
      <c r="S721">
        <v>94.492461686467834</v>
      </c>
      <c r="T721">
        <v>411.23119325950802</v>
      </c>
      <c r="U721">
        <v>112.433759558361</v>
      </c>
      <c r="V721">
        <v>1</v>
      </c>
      <c r="W721">
        <v>1497.7040058511279</v>
      </c>
      <c r="X721" t="b">
        <v>0</v>
      </c>
      <c r="Y721">
        <v>1497.7040058511279</v>
      </c>
      <c r="Z721" t="b">
        <v>0</v>
      </c>
      <c r="AA721">
        <v>26.362207279402611</v>
      </c>
      <c r="AB721">
        <v>1.1352628813423771</v>
      </c>
      <c r="AC721" t="b">
        <v>0</v>
      </c>
      <c r="AD721">
        <v>0</v>
      </c>
      <c r="AE721">
        <v>-1.1368683772161601E-12</v>
      </c>
      <c r="AF721">
        <v>0.67262783496684286</v>
      </c>
      <c r="AG721">
        <v>34.373141573288827</v>
      </c>
      <c r="AH721">
        <v>10.761355871580401</v>
      </c>
      <c r="AI721">
        <v>1.687802410672373</v>
      </c>
      <c r="AJ721">
        <v>3.522968370371554</v>
      </c>
      <c r="AK721">
        <v>1.6878024106723719</v>
      </c>
      <c r="AL721">
        <v>0</v>
      </c>
      <c r="AM721">
        <v>0</v>
      </c>
      <c r="AN721">
        <v>1.687868645547985</v>
      </c>
      <c r="AO721">
        <v>0</v>
      </c>
      <c r="AP721">
        <v>0.64227056051981213</v>
      </c>
      <c r="AQ721">
        <v>1</v>
      </c>
      <c r="AR721">
        <v>3</v>
      </c>
      <c r="AS721">
        <v>0</v>
      </c>
      <c r="AT721">
        <v>0</v>
      </c>
      <c r="AU721">
        <v>0.63872879941940208</v>
      </c>
      <c r="AV721">
        <v>0.226499841992509</v>
      </c>
    </row>
    <row r="722" spans="1:48" x14ac:dyDescent="0.35">
      <c r="A722">
        <v>0</v>
      </c>
      <c r="B722">
        <v>-6.7199315199413396</v>
      </c>
      <c r="C722">
        <v>75.330683516062123</v>
      </c>
      <c r="D722">
        <v>1552.4241746474661</v>
      </c>
      <c r="E722">
        <v>720</v>
      </c>
      <c r="F722">
        <v>13.034290409088131</v>
      </c>
      <c r="G722">
        <v>0.28953265925097038</v>
      </c>
      <c r="H722">
        <v>0</v>
      </c>
      <c r="I722">
        <v>0</v>
      </c>
      <c r="J722">
        <v>0</v>
      </c>
      <c r="K722">
        <v>5.8578467455806638E-2</v>
      </c>
      <c r="L722">
        <v>0</v>
      </c>
      <c r="M722">
        <v>89.672223560341934</v>
      </c>
      <c r="N722">
        <v>2.8958184881795899</v>
      </c>
      <c r="O722" t="b">
        <v>1</v>
      </c>
      <c r="P722">
        <v>0</v>
      </c>
      <c r="Q722" t="b">
        <v>0</v>
      </c>
      <c r="R722">
        <v>2.8958184881795899</v>
      </c>
      <c r="S722">
        <v>97.944841751730834</v>
      </c>
      <c r="T722">
        <v>426.25595130353258</v>
      </c>
      <c r="U722">
        <v>282.33267936187349</v>
      </c>
      <c r="V722">
        <v>1</v>
      </c>
      <c r="W722">
        <v>1552.4241746474661</v>
      </c>
      <c r="X722" t="b">
        <v>0</v>
      </c>
      <c r="Y722">
        <v>1552.4241746474661</v>
      </c>
      <c r="Z722" t="b">
        <v>0</v>
      </c>
      <c r="AA722">
        <v>66.198201005841455</v>
      </c>
      <c r="AB722">
        <v>2.9549168246730511</v>
      </c>
      <c r="AC722" t="b">
        <v>0</v>
      </c>
      <c r="AD722">
        <v>0</v>
      </c>
      <c r="AE722">
        <v>2.2737367544323211E-13</v>
      </c>
      <c r="AF722">
        <v>0.81558479543021001</v>
      </c>
      <c r="AG722">
        <v>34.384833242825067</v>
      </c>
      <c r="AH722">
        <v>22.28625651668435</v>
      </c>
      <c r="AI722">
        <v>3.6230651199356561</v>
      </c>
      <c r="AJ722">
        <v>4.109924554619159</v>
      </c>
      <c r="AK722">
        <v>3.6230651199356561</v>
      </c>
      <c r="AL722">
        <v>0</v>
      </c>
      <c r="AM722">
        <v>0</v>
      </c>
      <c r="AN722">
        <v>3.6511599168950029</v>
      </c>
      <c r="AO722">
        <v>0</v>
      </c>
      <c r="AP722">
        <v>0.98082793035611571</v>
      </c>
      <c r="AQ722">
        <v>1</v>
      </c>
      <c r="AR722">
        <v>3</v>
      </c>
      <c r="AS722">
        <v>0</v>
      </c>
      <c r="AT722">
        <v>0</v>
      </c>
      <c r="AU722">
        <v>0.975447356062913</v>
      </c>
      <c r="AV722">
        <v>0.34590372662245922</v>
      </c>
    </row>
    <row r="723" spans="1:48" x14ac:dyDescent="0.35">
      <c r="A723">
        <v>0</v>
      </c>
      <c r="B723">
        <v>-6.7199315199413396</v>
      </c>
      <c r="C723">
        <v>75.374387757001159</v>
      </c>
      <c r="D723">
        <v>1759.343575678959</v>
      </c>
      <c r="E723">
        <v>721</v>
      </c>
      <c r="F723">
        <v>14.771603965759279</v>
      </c>
      <c r="G723">
        <v>0.63196545253965208</v>
      </c>
      <c r="H723">
        <v>0</v>
      </c>
      <c r="I723">
        <v>0</v>
      </c>
      <c r="J723">
        <v>0</v>
      </c>
      <c r="K723">
        <v>5.5077134846813258E-2</v>
      </c>
      <c r="L723">
        <v>0</v>
      </c>
      <c r="M723">
        <v>89.669556920849899</v>
      </c>
      <c r="N723">
        <v>6.0074596290991273</v>
      </c>
      <c r="O723" t="b">
        <v>1</v>
      </c>
      <c r="P723">
        <v>0</v>
      </c>
      <c r="Q723" t="b">
        <v>0</v>
      </c>
      <c r="R723">
        <v>6.0074596290991273</v>
      </c>
      <c r="S723">
        <v>110.9997067302377</v>
      </c>
      <c r="T723">
        <v>483.07072368999451</v>
      </c>
      <c r="U723">
        <v>516.82130893540761</v>
      </c>
      <c r="V723">
        <v>1</v>
      </c>
      <c r="W723">
        <v>1759.34357567896</v>
      </c>
      <c r="X723" t="b">
        <v>0</v>
      </c>
      <c r="Y723">
        <v>1759.34357567896</v>
      </c>
      <c r="Z723" t="b">
        <v>0</v>
      </c>
      <c r="AA723">
        <v>121.1784656680034</v>
      </c>
      <c r="AB723">
        <v>6.130060846019517</v>
      </c>
      <c r="AC723" t="b">
        <v>0</v>
      </c>
      <c r="AD723">
        <v>0</v>
      </c>
      <c r="AE723">
        <v>-6.8212102632969618E-13</v>
      </c>
      <c r="AF723">
        <v>0.86816937305658926</v>
      </c>
      <c r="AG723">
        <v>34.401975986370303</v>
      </c>
      <c r="AH723">
        <v>38.324901462212772</v>
      </c>
      <c r="AI723">
        <v>7.0609042846526977</v>
      </c>
      <c r="AJ723">
        <v>5.052395787307951</v>
      </c>
      <c r="AK723">
        <v>7.0609042846526942</v>
      </c>
      <c r="AL723">
        <v>0</v>
      </c>
      <c r="AM723">
        <v>0</v>
      </c>
      <c r="AN723">
        <v>7.1586983548659973</v>
      </c>
      <c r="AO723">
        <v>0</v>
      </c>
      <c r="AP723">
        <v>1.622422890134736</v>
      </c>
      <c r="AQ723">
        <v>1</v>
      </c>
      <c r="AR723">
        <v>3</v>
      </c>
      <c r="AS723">
        <v>0</v>
      </c>
      <c r="AT723">
        <v>0</v>
      </c>
      <c r="AU723">
        <v>1.613563138143987</v>
      </c>
      <c r="AV723">
        <v>0.57218618632314688</v>
      </c>
    </row>
    <row r="724" spans="1:48" x14ac:dyDescent="0.35">
      <c r="A724">
        <v>0</v>
      </c>
      <c r="B724">
        <v>-6.7199315199413396</v>
      </c>
      <c r="C724">
        <v>75.352936672771989</v>
      </c>
      <c r="D724">
        <v>1064.281542631461</v>
      </c>
      <c r="E724">
        <v>722</v>
      </c>
      <c r="F724">
        <v>17.273986244201659</v>
      </c>
      <c r="G724">
        <v>0.71568539318502733</v>
      </c>
      <c r="H724">
        <v>0</v>
      </c>
      <c r="I724">
        <v>0</v>
      </c>
      <c r="J724">
        <v>0</v>
      </c>
      <c r="K724">
        <v>3.7138805610264447E-2</v>
      </c>
      <c r="L724">
        <v>0</v>
      </c>
      <c r="M724">
        <v>89.666890281357865</v>
      </c>
      <c r="N724">
        <v>7.8276252849647436</v>
      </c>
      <c r="O724" t="b">
        <v>1</v>
      </c>
      <c r="P724">
        <v>0</v>
      </c>
      <c r="Q724" t="b">
        <v>0</v>
      </c>
      <c r="R724">
        <v>7.8276252849647436</v>
      </c>
      <c r="S724">
        <v>129.80360234495271</v>
      </c>
      <c r="T724">
        <v>564.90527740523419</v>
      </c>
      <c r="U724">
        <v>575.85701826480329</v>
      </c>
      <c r="V724">
        <v>2</v>
      </c>
      <c r="W724">
        <v>1064.281542631461</v>
      </c>
      <c r="X724" t="b">
        <v>1</v>
      </c>
      <c r="Y724">
        <v>1064.281542631461</v>
      </c>
      <c r="Z724" t="b">
        <v>0</v>
      </c>
      <c r="AA724">
        <v>135.02049685455509</v>
      </c>
      <c r="AB724">
        <v>7.9873727397599428</v>
      </c>
      <c r="AC724" t="b">
        <v>0</v>
      </c>
      <c r="AD724">
        <v>0</v>
      </c>
      <c r="AE724">
        <v>-2.2737367544323211E-13</v>
      </c>
      <c r="AF724">
        <v>0.92016764589233224</v>
      </c>
      <c r="AG724">
        <v>34.427398555993442</v>
      </c>
      <c r="AH724">
        <v>77.884644944663606</v>
      </c>
      <c r="AI724">
        <v>8.6803451256039228</v>
      </c>
      <c r="AJ724">
        <v>6.2177145547723711</v>
      </c>
      <c r="AK724">
        <v>8.6803451256039192</v>
      </c>
      <c r="AL724">
        <v>0</v>
      </c>
      <c r="AM724">
        <v>0</v>
      </c>
      <c r="AN724">
        <v>8.800713139156894</v>
      </c>
      <c r="AO724">
        <v>0</v>
      </c>
      <c r="AP724">
        <v>1.8329326767042859</v>
      </c>
      <c r="AQ724">
        <v>1</v>
      </c>
      <c r="AR724">
        <v>3</v>
      </c>
      <c r="AS724">
        <v>0</v>
      </c>
      <c r="AT724">
        <v>0</v>
      </c>
      <c r="AU724">
        <v>1.822949537213457</v>
      </c>
      <c r="AV724">
        <v>0.64643677021372026</v>
      </c>
    </row>
    <row r="725" spans="1:48" x14ac:dyDescent="0.35">
      <c r="A725">
        <v>0</v>
      </c>
      <c r="B725">
        <v>-6.7199315199413396</v>
      </c>
      <c r="C725">
        <v>75.38675807321259</v>
      </c>
      <c r="D725">
        <v>1217.784268208615</v>
      </c>
      <c r="E725">
        <v>723</v>
      </c>
      <c r="F725">
        <v>19.765435981750489</v>
      </c>
      <c r="G725">
        <v>0.66681965471291038</v>
      </c>
      <c r="H725">
        <v>0</v>
      </c>
      <c r="I725">
        <v>0</v>
      </c>
      <c r="J725">
        <v>0</v>
      </c>
      <c r="K725">
        <v>3.5177435802841162E-2</v>
      </c>
      <c r="L725">
        <v>0</v>
      </c>
      <c r="M725">
        <v>89.664223641865831</v>
      </c>
      <c r="N725">
        <v>8.4733184425277646</v>
      </c>
      <c r="O725" t="b">
        <v>1</v>
      </c>
      <c r="P725">
        <v>0</v>
      </c>
      <c r="Q725" t="b">
        <v>0</v>
      </c>
      <c r="R725">
        <v>8.4733184425277646</v>
      </c>
      <c r="S725">
        <v>148.52534649962229</v>
      </c>
      <c r="T725">
        <v>646.38230796635628</v>
      </c>
      <c r="U725">
        <v>544.7839899259659</v>
      </c>
      <c r="V725">
        <v>2</v>
      </c>
      <c r="W725">
        <v>1217.784268208615</v>
      </c>
      <c r="X725" t="b">
        <v>0</v>
      </c>
      <c r="Y725">
        <v>1217.784268208615</v>
      </c>
      <c r="Z725" t="b">
        <v>0</v>
      </c>
      <c r="AA725">
        <v>127.73484157552851</v>
      </c>
      <c r="AB725">
        <v>8.646243308701802</v>
      </c>
      <c r="AC725" t="b">
        <v>0</v>
      </c>
      <c r="AD725">
        <v>0</v>
      </c>
      <c r="AE725">
        <v>-2.2737367544323211E-13</v>
      </c>
      <c r="AF725">
        <v>0.91641858362030992</v>
      </c>
      <c r="AG725">
        <v>34.447458108036152</v>
      </c>
      <c r="AH725">
        <v>73.983451411059562</v>
      </c>
      <c r="AI725">
        <v>9.4348188297806388</v>
      </c>
      <c r="AJ725">
        <v>6.183641657594336</v>
      </c>
      <c r="AK725">
        <v>9.4348188297806352</v>
      </c>
      <c r="AL725">
        <v>0</v>
      </c>
      <c r="AM725">
        <v>0</v>
      </c>
      <c r="AN725">
        <v>9.4698088320092033</v>
      </c>
      <c r="AO725">
        <v>0</v>
      </c>
      <c r="AP725">
        <v>1.9552175802387091</v>
      </c>
      <c r="AQ725">
        <v>1</v>
      </c>
      <c r="AR725">
        <v>3</v>
      </c>
      <c r="AS725">
        <v>0</v>
      </c>
      <c r="AT725">
        <v>0</v>
      </c>
      <c r="AU725">
        <v>1.9445648134257121</v>
      </c>
      <c r="AV725">
        <v>0.68956280566255213</v>
      </c>
    </row>
    <row r="726" spans="1:48" x14ac:dyDescent="0.35">
      <c r="A726">
        <v>0</v>
      </c>
      <c r="B726">
        <v>-6.7199315199413396</v>
      </c>
      <c r="C726">
        <v>75.453193152505293</v>
      </c>
      <c r="D726">
        <v>1356.267834405385</v>
      </c>
      <c r="E726">
        <v>724</v>
      </c>
      <c r="F726">
        <v>22.013114929199219</v>
      </c>
      <c r="G726">
        <v>0.56630989212796745</v>
      </c>
      <c r="H726">
        <v>0</v>
      </c>
      <c r="I726">
        <v>0</v>
      </c>
      <c r="J726">
        <v>0</v>
      </c>
      <c r="K726">
        <v>3.7664862289575718E-2</v>
      </c>
      <c r="L726">
        <v>0</v>
      </c>
      <c r="M726">
        <v>89.661557002373797</v>
      </c>
      <c r="N726">
        <v>8.2885127032426169</v>
      </c>
      <c r="O726" t="b">
        <v>1</v>
      </c>
      <c r="P726">
        <v>0</v>
      </c>
      <c r="Q726" t="b">
        <v>0</v>
      </c>
      <c r="R726">
        <v>8.2885127032426169</v>
      </c>
      <c r="S726">
        <v>165.41529999207049</v>
      </c>
      <c r="T726">
        <v>719.88738556549106</v>
      </c>
      <c r="U726">
        <v>478.48939040013818</v>
      </c>
      <c r="V726">
        <v>2</v>
      </c>
      <c r="W726">
        <v>1356.267834405385</v>
      </c>
      <c r="X726" t="b">
        <v>0</v>
      </c>
      <c r="Y726">
        <v>1356.267834405385</v>
      </c>
      <c r="Z726" t="b">
        <v>0</v>
      </c>
      <c r="AA726">
        <v>112.1908272059148</v>
      </c>
      <c r="AB726">
        <v>8.457666023716957</v>
      </c>
      <c r="AC726" t="b">
        <v>0</v>
      </c>
      <c r="AD726">
        <v>0</v>
      </c>
      <c r="AE726">
        <v>0</v>
      </c>
      <c r="AF726">
        <v>0.90955951398404278</v>
      </c>
      <c r="AG726">
        <v>34.470192090555308</v>
      </c>
      <c r="AH726">
        <v>65.470450723869646</v>
      </c>
      <c r="AI726">
        <v>9.2986394993228956</v>
      </c>
      <c r="AJ726">
        <v>5.9211793831505517</v>
      </c>
      <c r="AK726">
        <v>9.2986394993228956</v>
      </c>
      <c r="AL726">
        <v>0</v>
      </c>
      <c r="AM726">
        <v>0</v>
      </c>
      <c r="AN726">
        <v>9.3267314184840533</v>
      </c>
      <c r="AO726">
        <v>0</v>
      </c>
      <c r="AP726">
        <v>1.9327757122955731</v>
      </c>
      <c r="AQ726">
        <v>1</v>
      </c>
      <c r="AR726">
        <v>3</v>
      </c>
      <c r="AS726">
        <v>0</v>
      </c>
      <c r="AT726">
        <v>0</v>
      </c>
      <c r="AU726">
        <v>1.9222391471459359</v>
      </c>
      <c r="AV726">
        <v>0.68164589336840908</v>
      </c>
    </row>
    <row r="727" spans="1:48" x14ac:dyDescent="0.35">
      <c r="A727">
        <v>0</v>
      </c>
      <c r="B727">
        <v>-6.7199315199413396</v>
      </c>
      <c r="C727">
        <v>75.527532465439336</v>
      </c>
      <c r="D727">
        <v>1479.4104375985701</v>
      </c>
      <c r="E727">
        <v>725</v>
      </c>
      <c r="F727">
        <v>24.011800003051761</v>
      </c>
      <c r="G727">
        <v>0.6065774611929462</v>
      </c>
      <c r="H727">
        <v>0</v>
      </c>
      <c r="I727">
        <v>0</v>
      </c>
      <c r="J727">
        <v>0</v>
      </c>
      <c r="K727">
        <v>4.6537907997459493E-2</v>
      </c>
      <c r="L727">
        <v>0</v>
      </c>
      <c r="M727">
        <v>89.658890362881763</v>
      </c>
      <c r="N727">
        <v>9.597858179850892</v>
      </c>
      <c r="O727" t="b">
        <v>1</v>
      </c>
      <c r="P727">
        <v>0</v>
      </c>
      <c r="Q727" t="b">
        <v>0</v>
      </c>
      <c r="R727">
        <v>9.597858179850892</v>
      </c>
      <c r="S727">
        <v>180.4342144957354</v>
      </c>
      <c r="T727">
        <v>785.24970148544071</v>
      </c>
      <c r="U727">
        <v>507.9568451096689</v>
      </c>
      <c r="V727">
        <v>2</v>
      </c>
      <c r="W727">
        <v>1479.4104375985701</v>
      </c>
      <c r="X727" t="b">
        <v>0</v>
      </c>
      <c r="Y727">
        <v>1479.4104375985701</v>
      </c>
      <c r="Z727" t="b">
        <v>0</v>
      </c>
      <c r="AA727">
        <v>119.1000255828118</v>
      </c>
      <c r="AB727">
        <v>9.7937328365825458</v>
      </c>
      <c r="AC727" t="b">
        <v>0</v>
      </c>
      <c r="AD727">
        <v>0</v>
      </c>
      <c r="AE727">
        <v>-2.2737367544323211E-13</v>
      </c>
      <c r="AF727">
        <v>0.91038748348517817</v>
      </c>
      <c r="AG727">
        <v>34.494255200862959</v>
      </c>
      <c r="AH727">
        <v>69.439195106827839</v>
      </c>
      <c r="AI727">
        <v>10.75776305611082</v>
      </c>
      <c r="AJ727">
        <v>6.2226210182865529</v>
      </c>
      <c r="AK727">
        <v>10.757763056110811</v>
      </c>
      <c r="AL727">
        <v>0</v>
      </c>
      <c r="AM727">
        <v>0</v>
      </c>
      <c r="AN727">
        <v>10.789085110939039</v>
      </c>
      <c r="AO727">
        <v>0</v>
      </c>
      <c r="AP727">
        <v>2.2077874400907049</v>
      </c>
      <c r="AQ727">
        <v>1</v>
      </c>
      <c r="AR727">
        <v>3</v>
      </c>
      <c r="AS727">
        <v>0</v>
      </c>
      <c r="AT727">
        <v>0</v>
      </c>
      <c r="AU727">
        <v>2.1957599770852378</v>
      </c>
      <c r="AV727">
        <v>0.77863921012385529</v>
      </c>
    </row>
    <row r="728" spans="1:48" x14ac:dyDescent="0.35">
      <c r="A728">
        <v>0</v>
      </c>
      <c r="B728">
        <v>-6.7199315199413396</v>
      </c>
      <c r="C728">
        <v>75.565821649503675</v>
      </c>
      <c r="D728">
        <v>1632.526303137899</v>
      </c>
      <c r="E728">
        <v>726</v>
      </c>
      <c r="F728">
        <v>26.496970748901369</v>
      </c>
      <c r="G728">
        <v>0.743926779518707</v>
      </c>
      <c r="H728">
        <v>0</v>
      </c>
      <c r="I728">
        <v>0</v>
      </c>
      <c r="J728">
        <v>0</v>
      </c>
      <c r="K728">
        <v>6.7211692644297993E-2</v>
      </c>
      <c r="L728">
        <v>0</v>
      </c>
      <c r="M728">
        <v>89.656223723389729</v>
      </c>
      <c r="N728">
        <v>12.59808439641016</v>
      </c>
      <c r="O728" t="b">
        <v>1</v>
      </c>
      <c r="P728">
        <v>0</v>
      </c>
      <c r="Q728" t="b">
        <v>0</v>
      </c>
      <c r="R728">
        <v>12.59808439641016</v>
      </c>
      <c r="S728">
        <v>199.1087758096796</v>
      </c>
      <c r="T728">
        <v>866.52139232372565</v>
      </c>
      <c r="U728">
        <v>604.20663941827479</v>
      </c>
      <c r="V728">
        <v>2</v>
      </c>
      <c r="W728">
        <v>1632.526303137899</v>
      </c>
      <c r="X728" t="b">
        <v>0</v>
      </c>
      <c r="Y728">
        <v>1632.526303137899</v>
      </c>
      <c r="Z728" t="b">
        <v>0</v>
      </c>
      <c r="AA728">
        <v>141.66759815291931</v>
      </c>
      <c r="AB728">
        <v>12.8551881596022</v>
      </c>
      <c r="AC728" t="b">
        <v>0</v>
      </c>
      <c r="AD728">
        <v>0</v>
      </c>
      <c r="AE728">
        <v>0</v>
      </c>
      <c r="AF728">
        <v>0.91530465004714079</v>
      </c>
      <c r="AG728">
        <v>34.521864492791217</v>
      </c>
      <c r="AH728">
        <v>82.153101471239395</v>
      </c>
      <c r="AI728">
        <v>14.044709768425321</v>
      </c>
      <c r="AJ728">
        <v>6.9579856788193837</v>
      </c>
      <c r="AK728">
        <v>14.044709768425321</v>
      </c>
      <c r="AL728">
        <v>0</v>
      </c>
      <c r="AM728">
        <v>0</v>
      </c>
      <c r="AN728">
        <v>14.090161824118979</v>
      </c>
      <c r="AO728">
        <v>0</v>
      </c>
      <c r="AP728">
        <v>2.822996882868253</v>
      </c>
      <c r="AQ728">
        <v>1</v>
      </c>
      <c r="AR728">
        <v>3</v>
      </c>
      <c r="AS728">
        <v>0</v>
      </c>
      <c r="AT728">
        <v>0</v>
      </c>
      <c r="AU728">
        <v>2.8076431324857491</v>
      </c>
      <c r="AV728">
        <v>0.99561930894212014</v>
      </c>
    </row>
    <row r="729" spans="1:48" x14ac:dyDescent="0.35">
      <c r="A729">
        <v>0</v>
      </c>
      <c r="B729">
        <v>-6.7199315199413396</v>
      </c>
      <c r="C729">
        <v>75.632568797350373</v>
      </c>
      <c r="D729">
        <v>1146.622755664416</v>
      </c>
      <c r="E729">
        <v>727</v>
      </c>
      <c r="F729">
        <v>29.738817024230961</v>
      </c>
      <c r="G729">
        <v>1.1902296050482191</v>
      </c>
      <c r="H729">
        <v>0</v>
      </c>
      <c r="I729">
        <v>0</v>
      </c>
      <c r="J729">
        <v>0</v>
      </c>
      <c r="K729">
        <v>7.0398882711715127E-2</v>
      </c>
      <c r="L729">
        <v>0</v>
      </c>
      <c r="M729">
        <v>89.653557083897695</v>
      </c>
      <c r="N729">
        <v>21.341537878501661</v>
      </c>
      <c r="O729" t="b">
        <v>1</v>
      </c>
      <c r="P729">
        <v>0</v>
      </c>
      <c r="Q729" t="b">
        <v>0</v>
      </c>
      <c r="R729">
        <v>21.341537878501661</v>
      </c>
      <c r="S729">
        <v>223.4692979750599</v>
      </c>
      <c r="T729">
        <v>972.53838478746059</v>
      </c>
      <c r="U729">
        <v>911.96722162492438</v>
      </c>
      <c r="V729">
        <v>3</v>
      </c>
      <c r="W729">
        <v>1146.622755664416</v>
      </c>
      <c r="X729" t="b">
        <v>1</v>
      </c>
      <c r="Y729">
        <v>1146.622755664416</v>
      </c>
      <c r="Z729" t="b">
        <v>0</v>
      </c>
      <c r="AA729">
        <v>213.82784870782481</v>
      </c>
      <c r="AB729">
        <v>21.77707946785884</v>
      </c>
      <c r="AC729" t="b">
        <v>0</v>
      </c>
      <c r="AD729">
        <v>0</v>
      </c>
      <c r="AE729">
        <v>0</v>
      </c>
      <c r="AF729">
        <v>0.93975626902660037</v>
      </c>
      <c r="AG729">
        <v>34.556115736600972</v>
      </c>
      <c r="AH729">
        <v>192.99018834945289</v>
      </c>
      <c r="AI729">
        <v>23.173114333587311</v>
      </c>
      <c r="AJ729">
        <v>11.626448987430191</v>
      </c>
      <c r="AK729">
        <v>23.173114333587311</v>
      </c>
      <c r="AL729">
        <v>0</v>
      </c>
      <c r="AM729">
        <v>0</v>
      </c>
      <c r="AN729">
        <v>23.212571083463629</v>
      </c>
      <c r="AO729">
        <v>0</v>
      </c>
      <c r="AP729">
        <v>4.9666728886587714</v>
      </c>
      <c r="AQ729">
        <v>1</v>
      </c>
      <c r="AR729">
        <v>0</v>
      </c>
      <c r="AS729">
        <v>0</v>
      </c>
      <c r="AT729">
        <v>0</v>
      </c>
      <c r="AU729">
        <v>4.9398544449281134</v>
      </c>
      <c r="AV729">
        <v>1.7517235049668309</v>
      </c>
    </row>
    <row r="730" spans="1:48" x14ac:dyDescent="0.35">
      <c r="A730">
        <v>0</v>
      </c>
      <c r="B730">
        <v>-6.7199315199413396</v>
      </c>
      <c r="C730">
        <v>75.703936573856097</v>
      </c>
      <c r="D730">
        <v>1322.4624555472369</v>
      </c>
      <c r="E730">
        <v>728</v>
      </c>
      <c r="F730">
        <v>34.299396896362303</v>
      </c>
      <c r="G730">
        <v>0.99717658983920199</v>
      </c>
      <c r="H730">
        <v>0</v>
      </c>
      <c r="I730">
        <v>0</v>
      </c>
      <c r="J730">
        <v>0</v>
      </c>
      <c r="K730">
        <v>7.4816140470429726E-2</v>
      </c>
      <c r="L730">
        <v>0</v>
      </c>
      <c r="M730">
        <v>89.650890444405661</v>
      </c>
      <c r="N730">
        <v>21.22600668471954</v>
      </c>
      <c r="O730" t="b">
        <v>1</v>
      </c>
      <c r="P730">
        <v>0</v>
      </c>
      <c r="Q730" t="b">
        <v>0</v>
      </c>
      <c r="R730">
        <v>21.22600668471954</v>
      </c>
      <c r="S730">
        <v>257.73930883507438</v>
      </c>
      <c r="T730">
        <v>1121.6814720502441</v>
      </c>
      <c r="U730">
        <v>786.42809307828873</v>
      </c>
      <c r="V730">
        <v>3</v>
      </c>
      <c r="W730">
        <v>1322.4624555472381</v>
      </c>
      <c r="X730" t="b">
        <v>0</v>
      </c>
      <c r="Y730">
        <v>1322.4624555472381</v>
      </c>
      <c r="Z730" t="b">
        <v>0</v>
      </c>
      <c r="AA730">
        <v>184.3928414518046</v>
      </c>
      <c r="AB730">
        <v>21.659190494611771</v>
      </c>
      <c r="AC730" t="b">
        <v>0</v>
      </c>
      <c r="AD730">
        <v>0</v>
      </c>
      <c r="AE730">
        <v>-6.8212102632969618E-13</v>
      </c>
      <c r="AF730">
        <v>0.93659568596544462</v>
      </c>
      <c r="AG730">
        <v>34.597387197218119</v>
      </c>
      <c r="AH730">
        <v>166.9852451896042</v>
      </c>
      <c r="AI730">
        <v>23.12544336811186</v>
      </c>
      <c r="AJ730">
        <v>10.587584925138881</v>
      </c>
      <c r="AK730">
        <v>23.125443368111849</v>
      </c>
      <c r="AL730">
        <v>0</v>
      </c>
      <c r="AM730">
        <v>0</v>
      </c>
      <c r="AN730">
        <v>23.155158798533261</v>
      </c>
      <c r="AO730">
        <v>0</v>
      </c>
      <c r="AP730">
        <v>4.7488078058869192</v>
      </c>
      <c r="AQ730">
        <v>1</v>
      </c>
      <c r="AR730">
        <v>0</v>
      </c>
      <c r="AS730">
        <v>0</v>
      </c>
      <c r="AT730">
        <v>0</v>
      </c>
      <c r="AU730">
        <v>4.7231018983125663</v>
      </c>
      <c r="AV730">
        <v>1.6748608089297621</v>
      </c>
    </row>
    <row r="731" spans="1:48" x14ac:dyDescent="0.35">
      <c r="A731">
        <v>0</v>
      </c>
      <c r="B731">
        <v>-6.7199315199413396</v>
      </c>
      <c r="C731">
        <v>75.794626575687246</v>
      </c>
      <c r="D731">
        <v>1415.7027997516659</v>
      </c>
      <c r="E731">
        <v>729</v>
      </c>
      <c r="F731">
        <v>36.717679214477542</v>
      </c>
      <c r="G731">
        <v>0.63678252746712349</v>
      </c>
      <c r="H731">
        <v>0</v>
      </c>
      <c r="I731">
        <v>0</v>
      </c>
      <c r="J731">
        <v>0</v>
      </c>
      <c r="K731">
        <v>7.5325344923596549E-2</v>
      </c>
      <c r="L731">
        <v>0</v>
      </c>
      <c r="M731">
        <v>89.648223804913627</v>
      </c>
      <c r="N731">
        <v>15.72962609387101</v>
      </c>
      <c r="O731" t="b">
        <v>1</v>
      </c>
      <c r="P731">
        <v>0</v>
      </c>
      <c r="Q731" t="b">
        <v>0</v>
      </c>
      <c r="R731">
        <v>15.72962609387101</v>
      </c>
      <c r="S731">
        <v>275.9112439021078</v>
      </c>
      <c r="T731">
        <v>1200.765733461973</v>
      </c>
      <c r="U731">
        <v>544.40283993247738</v>
      </c>
      <c r="V731">
        <v>3</v>
      </c>
      <c r="W731">
        <v>1415.702799751667</v>
      </c>
      <c r="X731" t="b">
        <v>0</v>
      </c>
      <c r="Y731">
        <v>1415.702799751667</v>
      </c>
      <c r="Z731" t="b">
        <v>0</v>
      </c>
      <c r="AA731">
        <v>127.6454737986939</v>
      </c>
      <c r="AB731">
        <v>16.05063887129695</v>
      </c>
      <c r="AC731" t="b">
        <v>0</v>
      </c>
      <c r="AD731">
        <v>0</v>
      </c>
      <c r="AE731">
        <v>-6.8212102632969618E-13</v>
      </c>
      <c r="AF731">
        <v>0.92847197248818614</v>
      </c>
      <c r="AG731">
        <v>34.640588751504417</v>
      </c>
      <c r="AH731">
        <v>116.6065151050486</v>
      </c>
      <c r="AI731">
        <v>17.28715496740659</v>
      </c>
      <c r="AJ731">
        <v>8.3406340204906542</v>
      </c>
      <c r="AK731">
        <v>17.28715496740659</v>
      </c>
      <c r="AL731">
        <v>0</v>
      </c>
      <c r="AM731">
        <v>0</v>
      </c>
      <c r="AN731">
        <v>17.302537035159951</v>
      </c>
      <c r="AO731">
        <v>0</v>
      </c>
      <c r="AP731">
        <v>3.4599202251498049</v>
      </c>
      <c r="AQ731">
        <v>1</v>
      </c>
      <c r="AR731">
        <v>3</v>
      </c>
      <c r="AS731">
        <v>0</v>
      </c>
      <c r="AT731">
        <v>0</v>
      </c>
      <c r="AU731">
        <v>3.4411375226415299</v>
      </c>
      <c r="AV731">
        <v>1.22026297524283</v>
      </c>
    </row>
    <row r="732" spans="1:48" x14ac:dyDescent="0.35">
      <c r="A732">
        <v>0</v>
      </c>
      <c r="B732">
        <v>-6.7199315199413396</v>
      </c>
      <c r="C732">
        <v>75.875667375604252</v>
      </c>
      <c r="D732">
        <v>1516.0591053242899</v>
      </c>
      <c r="E732">
        <v>730</v>
      </c>
      <c r="F732">
        <v>39.320521163940427</v>
      </c>
      <c r="G732">
        <v>0.63996352327406836</v>
      </c>
      <c r="H732">
        <v>0</v>
      </c>
      <c r="I732">
        <v>0</v>
      </c>
      <c r="J732">
        <v>0</v>
      </c>
      <c r="K732">
        <v>8.141056691717391E-2</v>
      </c>
      <c r="L732">
        <v>0</v>
      </c>
      <c r="M732">
        <v>89.645557165421593</v>
      </c>
      <c r="N732">
        <v>17.031301022994612</v>
      </c>
      <c r="O732" t="b">
        <v>1</v>
      </c>
      <c r="P732">
        <v>0</v>
      </c>
      <c r="Q732" t="b">
        <v>0</v>
      </c>
      <c r="R732">
        <v>17.031301022994612</v>
      </c>
      <c r="S732">
        <v>295.47003343676141</v>
      </c>
      <c r="T732">
        <v>1285.885585516786</v>
      </c>
      <c r="U732">
        <v>550.43465089852316</v>
      </c>
      <c r="V732">
        <v>3</v>
      </c>
      <c r="W732">
        <v>1516.0591053242911</v>
      </c>
      <c r="X732" t="b">
        <v>0</v>
      </c>
      <c r="Y732">
        <v>1516.0591053242911</v>
      </c>
      <c r="Z732" t="b">
        <v>0</v>
      </c>
      <c r="AA732">
        <v>129.05974520242231</v>
      </c>
      <c r="AB732">
        <v>17.378878594892459</v>
      </c>
      <c r="AC732" t="b">
        <v>0</v>
      </c>
      <c r="AD732">
        <v>0</v>
      </c>
      <c r="AE732">
        <v>-6.8212102632969618E-13</v>
      </c>
      <c r="AF732">
        <v>0.92796120844941754</v>
      </c>
      <c r="AG732">
        <v>34.676705356145277</v>
      </c>
      <c r="AH732">
        <v>117.96337146956429</v>
      </c>
      <c r="AI732">
        <v>18.728022719755501</v>
      </c>
      <c r="AJ732">
        <v>8.4979387278998644</v>
      </c>
      <c r="AK732">
        <v>18.72802271975549</v>
      </c>
      <c r="AL732">
        <v>0</v>
      </c>
      <c r="AM732">
        <v>0</v>
      </c>
      <c r="AN732">
        <v>18.738914377064731</v>
      </c>
      <c r="AO732">
        <v>0</v>
      </c>
      <c r="AP732">
        <v>3.7248595735630659</v>
      </c>
      <c r="AQ732">
        <v>1</v>
      </c>
      <c r="AR732">
        <v>3</v>
      </c>
      <c r="AS732">
        <v>0</v>
      </c>
      <c r="AT732">
        <v>0</v>
      </c>
      <c r="AU732">
        <v>3.7046457530675618</v>
      </c>
      <c r="AV732">
        <v>1.313705720598096</v>
      </c>
    </row>
    <row r="733" spans="1:48" x14ac:dyDescent="0.35">
      <c r="A733">
        <v>0</v>
      </c>
      <c r="B733">
        <v>-6.7199315199413396</v>
      </c>
      <c r="C733">
        <v>75.926836362567286</v>
      </c>
      <c r="D733">
        <v>1578.6089428909991</v>
      </c>
      <c r="E733">
        <v>731</v>
      </c>
      <c r="F733">
        <v>40.942814254760741</v>
      </c>
      <c r="G733">
        <v>0.3243092463392836</v>
      </c>
      <c r="H733">
        <v>0</v>
      </c>
      <c r="I733">
        <v>0</v>
      </c>
      <c r="J733">
        <v>0</v>
      </c>
      <c r="K733">
        <v>8.3407495775240981E-2</v>
      </c>
      <c r="L733">
        <v>0</v>
      </c>
      <c r="M733">
        <v>89.642890525929559</v>
      </c>
      <c r="N733">
        <v>10.889332301201099</v>
      </c>
      <c r="O733" t="b">
        <v>1</v>
      </c>
      <c r="P733">
        <v>0</v>
      </c>
      <c r="Q733" t="b">
        <v>0</v>
      </c>
      <c r="R733">
        <v>10.889332301201099</v>
      </c>
      <c r="S733">
        <v>307.66058889227992</v>
      </c>
      <c r="T733">
        <v>1338.9388828592021</v>
      </c>
      <c r="U733">
        <v>337.98759905121278</v>
      </c>
      <c r="V733">
        <v>3</v>
      </c>
      <c r="W733">
        <v>1578.608942891</v>
      </c>
      <c r="X733" t="b">
        <v>0</v>
      </c>
      <c r="Y733">
        <v>1578.608942891</v>
      </c>
      <c r="Z733" t="b">
        <v>0</v>
      </c>
      <c r="AA733">
        <v>79.247542544645867</v>
      </c>
      <c r="AB733">
        <v>11.111563572654189</v>
      </c>
      <c r="AC733" t="b">
        <v>0</v>
      </c>
      <c r="AD733">
        <v>0</v>
      </c>
      <c r="AE733">
        <v>-4.5474735088646412E-13</v>
      </c>
      <c r="AF733">
        <v>0.91173303165410702</v>
      </c>
      <c r="AG733">
        <v>34.716089962665933</v>
      </c>
      <c r="AH733">
        <v>73.723222314855008</v>
      </c>
      <c r="AI733">
        <v>12.18729955686161</v>
      </c>
      <c r="AJ733">
        <v>6.507325330422546</v>
      </c>
      <c r="AK733">
        <v>12.1872995568616</v>
      </c>
      <c r="AL733">
        <v>0</v>
      </c>
      <c r="AM733">
        <v>0</v>
      </c>
      <c r="AN733">
        <v>12.19118108229118</v>
      </c>
      <c r="AO733">
        <v>0</v>
      </c>
      <c r="AP733">
        <v>2.4699738830197191</v>
      </c>
      <c r="AQ733">
        <v>1</v>
      </c>
      <c r="AR733">
        <v>3</v>
      </c>
      <c r="AS733">
        <v>0</v>
      </c>
      <c r="AT733">
        <v>0</v>
      </c>
      <c r="AU733">
        <v>2.4565264702638721</v>
      </c>
      <c r="AV733">
        <v>0.8711097070790409</v>
      </c>
    </row>
    <row r="734" spans="1:48" x14ac:dyDescent="0.35">
      <c r="A734">
        <v>0</v>
      </c>
      <c r="B734">
        <v>-6.7199315199413396</v>
      </c>
      <c r="C734">
        <v>76.019720515020353</v>
      </c>
      <c r="D734">
        <v>1613.309572301933</v>
      </c>
      <c r="E734">
        <v>732</v>
      </c>
      <c r="F734">
        <v>41.842810058593749</v>
      </c>
      <c r="G734">
        <v>0.16470690357990139</v>
      </c>
      <c r="H734">
        <v>0</v>
      </c>
      <c r="I734">
        <v>0</v>
      </c>
      <c r="J734">
        <v>0</v>
      </c>
      <c r="K734">
        <v>8.2704026624934757E-2</v>
      </c>
      <c r="L734">
        <v>0</v>
      </c>
      <c r="M734">
        <v>89.640223886437525</v>
      </c>
      <c r="N734">
        <v>7.597025702108807</v>
      </c>
      <c r="O734" t="b">
        <v>1</v>
      </c>
      <c r="P734">
        <v>0</v>
      </c>
      <c r="Q734" t="b">
        <v>0</v>
      </c>
      <c r="R734">
        <v>7.597025702108807</v>
      </c>
      <c r="S734">
        <v>314.42351528236429</v>
      </c>
      <c r="T734">
        <v>1368.37113850885</v>
      </c>
      <c r="U734">
        <v>230.72781796252841</v>
      </c>
      <c r="V734">
        <v>3</v>
      </c>
      <c r="W734">
        <v>1613.3095723019339</v>
      </c>
      <c r="X734" t="b">
        <v>0</v>
      </c>
      <c r="Y734">
        <v>1613.3095723019339</v>
      </c>
      <c r="Z734" t="b">
        <v>0</v>
      </c>
      <c r="AA734">
        <v>54.098471723657049</v>
      </c>
      <c r="AB734">
        <v>7.7520670429681706</v>
      </c>
      <c r="AC734" t="b">
        <v>0</v>
      </c>
      <c r="AD734">
        <v>0</v>
      </c>
      <c r="AE734">
        <v>-6.8212102632969618E-13</v>
      </c>
      <c r="AF734">
        <v>0.89287195821161358</v>
      </c>
      <c r="AG734">
        <v>34.746943980653938</v>
      </c>
      <c r="AH734">
        <v>51.390401154017979</v>
      </c>
      <c r="AI734">
        <v>8.6821710231501132</v>
      </c>
      <c r="AJ734">
        <v>5.5053530423495829</v>
      </c>
      <c r="AK734">
        <v>8.6821710231501097</v>
      </c>
      <c r="AL734">
        <v>0</v>
      </c>
      <c r="AM734">
        <v>0</v>
      </c>
      <c r="AN734">
        <v>8.6831778854253745</v>
      </c>
      <c r="AO734">
        <v>0</v>
      </c>
      <c r="AP734">
        <v>1.849819647518544</v>
      </c>
      <c r="AQ734">
        <v>1</v>
      </c>
      <c r="AR734">
        <v>3</v>
      </c>
      <c r="AS734">
        <v>0</v>
      </c>
      <c r="AT734">
        <v>0</v>
      </c>
      <c r="AU734">
        <v>1.8397266152548919</v>
      </c>
      <c r="AV734">
        <v>0.65238609570042938</v>
      </c>
    </row>
    <row r="735" spans="1:48" x14ac:dyDescent="0.35">
      <c r="A735">
        <v>0</v>
      </c>
      <c r="B735">
        <v>-6.7199315199413396</v>
      </c>
      <c r="C735">
        <v>76.10545976624519</v>
      </c>
      <c r="D735">
        <v>1628.1397622260181</v>
      </c>
      <c r="E735">
        <v>733</v>
      </c>
      <c r="F735">
        <v>42.227445983886717</v>
      </c>
      <c r="G735">
        <v>8.7389580279417345E-2</v>
      </c>
      <c r="H735">
        <v>0</v>
      </c>
      <c r="I735">
        <v>0</v>
      </c>
      <c r="J735">
        <v>0</v>
      </c>
      <c r="K735">
        <v>8.1662111111742874E-2</v>
      </c>
      <c r="L735">
        <v>0</v>
      </c>
      <c r="M735">
        <v>89.637557246945491</v>
      </c>
      <c r="N735">
        <v>5.9378004404919844</v>
      </c>
      <c r="O735" t="b">
        <v>1</v>
      </c>
      <c r="P735">
        <v>0</v>
      </c>
      <c r="Q735" t="b">
        <v>0</v>
      </c>
      <c r="R735">
        <v>5.9378004404919844</v>
      </c>
      <c r="S735">
        <v>317.31382259119812</v>
      </c>
      <c r="T735">
        <v>1380.949755916894</v>
      </c>
      <c r="U735">
        <v>178.6931845856021</v>
      </c>
      <c r="V735">
        <v>3</v>
      </c>
      <c r="W735">
        <v>1628.1397622260181</v>
      </c>
      <c r="X735" t="b">
        <v>0</v>
      </c>
      <c r="Y735">
        <v>1628.1397622260181</v>
      </c>
      <c r="Z735" t="b">
        <v>0</v>
      </c>
      <c r="AA735">
        <v>41.897974326981277</v>
      </c>
      <c r="AB735">
        <v>6.0589800413183497</v>
      </c>
      <c r="AC735" t="b">
        <v>0</v>
      </c>
      <c r="AD735">
        <v>0</v>
      </c>
      <c r="AE735">
        <v>-2.2737367544323211E-13</v>
      </c>
      <c r="AF735">
        <v>0.87628848099213907</v>
      </c>
      <c r="AG735">
        <v>34.773069144877233</v>
      </c>
      <c r="AH735">
        <v>40.553852606639381</v>
      </c>
      <c r="AI735">
        <v>6.9143668697531382</v>
      </c>
      <c r="AJ735">
        <v>5.016978707588251</v>
      </c>
      <c r="AK735">
        <v>6.9143668697531364</v>
      </c>
      <c r="AL735">
        <v>0</v>
      </c>
      <c r="AM735">
        <v>0</v>
      </c>
      <c r="AN735">
        <v>6.9146523224871421</v>
      </c>
      <c r="AO735">
        <v>0</v>
      </c>
      <c r="AP735">
        <v>1.5474747096670849</v>
      </c>
      <c r="AQ735">
        <v>1</v>
      </c>
      <c r="AR735">
        <v>3</v>
      </c>
      <c r="AS735">
        <v>0</v>
      </c>
      <c r="AT735">
        <v>0</v>
      </c>
      <c r="AU735">
        <v>1.539018935753911</v>
      </c>
      <c r="AV735">
        <v>0.5457520407543901</v>
      </c>
    </row>
    <row r="736" spans="1:48" x14ac:dyDescent="0.35">
      <c r="A736">
        <v>0</v>
      </c>
      <c r="B736">
        <v>-6.7199315199413396</v>
      </c>
      <c r="C736">
        <v>76.203428365981281</v>
      </c>
      <c r="D736">
        <v>1639.682453656528</v>
      </c>
      <c r="E736">
        <v>734</v>
      </c>
      <c r="F736">
        <v>42.526817321777337</v>
      </c>
      <c r="G736">
        <v>5.5740827955419903E-2</v>
      </c>
      <c r="H736">
        <v>0</v>
      </c>
      <c r="I736">
        <v>0</v>
      </c>
      <c r="J736">
        <v>0</v>
      </c>
      <c r="K736">
        <v>8.5609183522982968E-2</v>
      </c>
      <c r="L736">
        <v>0</v>
      </c>
      <c r="M736">
        <v>89.634890607453457</v>
      </c>
      <c r="N736">
        <v>5.2748585962097936</v>
      </c>
      <c r="O736" t="b">
        <v>1</v>
      </c>
      <c r="P736">
        <v>0</v>
      </c>
      <c r="Q736" t="b">
        <v>0</v>
      </c>
      <c r="R736">
        <v>5.2748585962097936</v>
      </c>
      <c r="S736">
        <v>319.56341788134569</v>
      </c>
      <c r="T736">
        <v>1390.7399946196169</v>
      </c>
      <c r="U736">
        <v>157.6250170179265</v>
      </c>
      <c r="V736">
        <v>3</v>
      </c>
      <c r="W736">
        <v>1639.682453656528</v>
      </c>
      <c r="X736" t="b">
        <v>0</v>
      </c>
      <c r="Y736">
        <v>1639.682453656528</v>
      </c>
      <c r="Z736" t="b">
        <v>0</v>
      </c>
      <c r="AA736">
        <v>36.958146622225406</v>
      </c>
      <c r="AB736">
        <v>5.3825087716426472</v>
      </c>
      <c r="AC736" t="b">
        <v>0</v>
      </c>
      <c r="AD736">
        <v>0</v>
      </c>
      <c r="AE736">
        <v>-2.2737367544323211E-13</v>
      </c>
      <c r="AF736">
        <v>0.8666240306684988</v>
      </c>
      <c r="AG736">
        <v>34.796649373094994</v>
      </c>
      <c r="AH736">
        <v>36.171427756738133</v>
      </c>
      <c r="AI736">
        <v>6.2108925914397659</v>
      </c>
      <c r="AJ736">
        <v>4.824399239159316</v>
      </c>
      <c r="AK736">
        <v>6.2108925914397641</v>
      </c>
      <c r="AL736">
        <v>0</v>
      </c>
      <c r="AM736">
        <v>0</v>
      </c>
      <c r="AN736">
        <v>6.2109797496771399</v>
      </c>
      <c r="AO736">
        <v>0</v>
      </c>
      <c r="AP736">
        <v>1.4301351893904231</v>
      </c>
      <c r="AQ736">
        <v>1</v>
      </c>
      <c r="AR736">
        <v>3</v>
      </c>
      <c r="AS736">
        <v>0</v>
      </c>
      <c r="AT736">
        <v>0</v>
      </c>
      <c r="AU736">
        <v>1.422314931455424</v>
      </c>
      <c r="AV736">
        <v>0.50436759314919655</v>
      </c>
    </row>
    <row r="737" spans="1:48" x14ac:dyDescent="0.35">
      <c r="A737">
        <v>0</v>
      </c>
      <c r="B737">
        <v>-6.7199315199413396</v>
      </c>
      <c r="C737">
        <v>76.293455358337297</v>
      </c>
      <c r="D737">
        <v>1642.712619012236</v>
      </c>
      <c r="E737">
        <v>735</v>
      </c>
      <c r="F737">
        <v>42.60540771484375</v>
      </c>
      <c r="G737">
        <v>4.6152170297650841E-3</v>
      </c>
      <c r="H737">
        <v>0</v>
      </c>
      <c r="I737">
        <v>0</v>
      </c>
      <c r="J737">
        <v>0</v>
      </c>
      <c r="K737">
        <v>9.3667619534429758E-2</v>
      </c>
      <c r="L737">
        <v>0</v>
      </c>
      <c r="M737">
        <v>89.632223967961423</v>
      </c>
      <c r="N737">
        <v>4.1216066335233617</v>
      </c>
      <c r="O737" t="b">
        <v>1</v>
      </c>
      <c r="P737">
        <v>0</v>
      </c>
      <c r="Q737" t="b">
        <v>0</v>
      </c>
      <c r="R737">
        <v>4.1216066335233617</v>
      </c>
      <c r="S737">
        <v>320.15397734952592</v>
      </c>
      <c r="T737">
        <v>1393.3101094251369</v>
      </c>
      <c r="U737">
        <v>122.9359837356199</v>
      </c>
      <c r="V737">
        <v>3</v>
      </c>
      <c r="W737">
        <v>1642.712619012236</v>
      </c>
      <c r="X737" t="b">
        <v>0</v>
      </c>
      <c r="Y737">
        <v>1642.712619012236</v>
      </c>
      <c r="Z737" t="b">
        <v>0</v>
      </c>
      <c r="AA737">
        <v>28.824651048455301</v>
      </c>
      <c r="AB737">
        <v>4.2057210546156751</v>
      </c>
      <c r="AC737" t="b">
        <v>0</v>
      </c>
      <c r="AD737">
        <v>0</v>
      </c>
      <c r="AE737">
        <v>-2.2737367544323211E-13</v>
      </c>
      <c r="AF737">
        <v>0.84478727165757328</v>
      </c>
      <c r="AG737">
        <v>34.819233363345511</v>
      </c>
      <c r="AH737">
        <v>28.940290857016691</v>
      </c>
      <c r="AI737">
        <v>4.978437999383619</v>
      </c>
      <c r="AJ737">
        <v>4.4919015029409479</v>
      </c>
      <c r="AK737">
        <v>4.9784379993836181</v>
      </c>
      <c r="AL737">
        <v>0</v>
      </c>
      <c r="AM737">
        <v>0</v>
      </c>
      <c r="AN737">
        <v>4.9784532749692021</v>
      </c>
      <c r="AO737">
        <v>0</v>
      </c>
      <c r="AP737">
        <v>1.2230481362653101</v>
      </c>
      <c r="AQ737">
        <v>1</v>
      </c>
      <c r="AR737">
        <v>3</v>
      </c>
      <c r="AS737">
        <v>0</v>
      </c>
      <c r="AT737">
        <v>0</v>
      </c>
      <c r="AU737">
        <v>1.2163502167913161</v>
      </c>
      <c r="AV737">
        <v>0.43133037395717327</v>
      </c>
    </row>
    <row r="738" spans="1:48" x14ac:dyDescent="0.35">
      <c r="A738">
        <v>0</v>
      </c>
      <c r="B738">
        <v>-6.7199315199413396</v>
      </c>
      <c r="C738">
        <v>76.367630804273659</v>
      </c>
      <c r="D738">
        <v>1645.7832905100149</v>
      </c>
      <c r="E738">
        <v>736</v>
      </c>
      <c r="F738">
        <v>42.685048675537111</v>
      </c>
      <c r="G738">
        <v>5.7657765392000293E-2</v>
      </c>
      <c r="H738">
        <v>0</v>
      </c>
      <c r="I738">
        <v>0</v>
      </c>
      <c r="J738">
        <v>0</v>
      </c>
      <c r="K738">
        <v>9.508718791388282E-2</v>
      </c>
      <c r="L738">
        <v>0</v>
      </c>
      <c r="M738">
        <v>89.629557328469389</v>
      </c>
      <c r="N738">
        <v>5.346977222309663</v>
      </c>
      <c r="O738" t="b">
        <v>1</v>
      </c>
      <c r="P738">
        <v>0</v>
      </c>
      <c r="Q738" t="b">
        <v>0</v>
      </c>
      <c r="R738">
        <v>5.346977222309663</v>
      </c>
      <c r="S738">
        <v>320.75243120065602</v>
      </c>
      <c r="T738">
        <v>1395.914580585255</v>
      </c>
      <c r="U738">
        <v>159.18779209464299</v>
      </c>
      <c r="V738">
        <v>3</v>
      </c>
      <c r="W738">
        <v>1645.7832905100161</v>
      </c>
      <c r="X738" t="b">
        <v>0</v>
      </c>
      <c r="Y738">
        <v>1645.7832905100161</v>
      </c>
      <c r="Z738" t="b">
        <v>0</v>
      </c>
      <c r="AA738">
        <v>37.324568599621799</v>
      </c>
      <c r="AB738">
        <v>5.4560992064384308</v>
      </c>
      <c r="AC738" t="b">
        <v>0</v>
      </c>
      <c r="AD738">
        <v>0</v>
      </c>
      <c r="AE738">
        <v>-6.8212102632969618E-13</v>
      </c>
      <c r="AF738">
        <v>0.8672914786046666</v>
      </c>
      <c r="AG738">
        <v>34.839768903952482</v>
      </c>
      <c r="AH738">
        <v>36.50193709935143</v>
      </c>
      <c r="AI738">
        <v>6.2909636967913283</v>
      </c>
      <c r="AJ738">
        <v>4.8441181005203973</v>
      </c>
      <c r="AK738">
        <v>6.2909636967913256</v>
      </c>
      <c r="AL738">
        <v>0</v>
      </c>
      <c r="AM738">
        <v>0</v>
      </c>
      <c r="AN738">
        <v>6.2910864498581542</v>
      </c>
      <c r="AO738">
        <v>0</v>
      </c>
      <c r="AP738">
        <v>1.444745331719971</v>
      </c>
      <c r="AQ738">
        <v>1</v>
      </c>
      <c r="AR738">
        <v>3</v>
      </c>
      <c r="AS738">
        <v>0</v>
      </c>
      <c r="AT738">
        <v>0</v>
      </c>
      <c r="AU738">
        <v>1.436845406375473</v>
      </c>
      <c r="AV738">
        <v>0.50952024992067568</v>
      </c>
    </row>
    <row r="739" spans="1:48" x14ac:dyDescent="0.35">
      <c r="A739">
        <v>0</v>
      </c>
      <c r="B739">
        <v>-6.7199315199413396</v>
      </c>
      <c r="C739">
        <v>76.457657796629675</v>
      </c>
      <c r="D739">
        <v>1660.0070649520319</v>
      </c>
      <c r="E739">
        <v>737</v>
      </c>
      <c r="F739">
        <v>43.053956604003908</v>
      </c>
      <c r="G739">
        <v>0.1385444623690342</v>
      </c>
      <c r="H739">
        <v>0</v>
      </c>
      <c r="I739">
        <v>0</v>
      </c>
      <c r="J739">
        <v>0</v>
      </c>
      <c r="K739">
        <v>9.8310585044976917E-2</v>
      </c>
      <c r="L739">
        <v>0</v>
      </c>
      <c r="M739">
        <v>89.626890688977355</v>
      </c>
      <c r="N739">
        <v>7.2798356662732058</v>
      </c>
      <c r="O739" t="b">
        <v>1</v>
      </c>
      <c r="P739">
        <v>0</v>
      </c>
      <c r="Q739" t="b">
        <v>0</v>
      </c>
      <c r="R739">
        <v>7.2798356662732058</v>
      </c>
      <c r="S739">
        <v>323.52455208645767</v>
      </c>
      <c r="T739">
        <v>1407.978850680264</v>
      </c>
      <c r="U739">
        <v>214.87491265412871</v>
      </c>
      <c r="V739">
        <v>3</v>
      </c>
      <c r="W739">
        <v>1660.0070649520319</v>
      </c>
      <c r="X739" t="b">
        <v>0</v>
      </c>
      <c r="Y739">
        <v>1660.0070649520319</v>
      </c>
      <c r="Z739" t="b">
        <v>0</v>
      </c>
      <c r="AA739">
        <v>50.38146023740638</v>
      </c>
      <c r="AB739">
        <v>7.4284037410951083</v>
      </c>
      <c r="AC739" t="b">
        <v>0</v>
      </c>
      <c r="AD739">
        <v>0</v>
      </c>
      <c r="AE739">
        <v>2.2737367544323211E-13</v>
      </c>
      <c r="AF739">
        <v>0.88790371650199107</v>
      </c>
      <c r="AG739">
        <v>34.862547104452482</v>
      </c>
      <c r="AH739">
        <v>48.127252785837847</v>
      </c>
      <c r="AI739">
        <v>8.3662266561516869</v>
      </c>
      <c r="AJ739">
        <v>5.3948861722616286</v>
      </c>
      <c r="AK739">
        <v>8.3662266561516887</v>
      </c>
      <c r="AL739">
        <v>0</v>
      </c>
      <c r="AM739">
        <v>0</v>
      </c>
      <c r="AN739">
        <v>8.3667298787751658</v>
      </c>
      <c r="AO739">
        <v>0</v>
      </c>
      <c r="AP739">
        <v>1.8029268841189661</v>
      </c>
      <c r="AQ739">
        <v>1</v>
      </c>
      <c r="AR739">
        <v>3</v>
      </c>
      <c r="AS739">
        <v>0</v>
      </c>
      <c r="AT739">
        <v>0</v>
      </c>
      <c r="AU739">
        <v>1.793086357189847</v>
      </c>
      <c r="AV739">
        <v>0.63584697754601838</v>
      </c>
    </row>
    <row r="740" spans="1:48" x14ac:dyDescent="0.35">
      <c r="A740">
        <v>0</v>
      </c>
      <c r="B740">
        <v>-6.7199315199413396</v>
      </c>
      <c r="C740">
        <v>76.567650397585112</v>
      </c>
      <c r="D740">
        <v>1680.799614849572</v>
      </c>
      <c r="E740">
        <v>738</v>
      </c>
      <c r="F740">
        <v>43.593232345581058</v>
      </c>
      <c r="G740">
        <v>0.14498411016847609</v>
      </c>
      <c r="H740">
        <v>0</v>
      </c>
      <c r="I740">
        <v>0</v>
      </c>
      <c r="J740">
        <v>0</v>
      </c>
      <c r="K740">
        <v>9.6748429552295012E-2</v>
      </c>
      <c r="L740">
        <v>0</v>
      </c>
      <c r="M740">
        <v>89.624224049485321</v>
      </c>
      <c r="N740">
        <v>7.5519505121586574</v>
      </c>
      <c r="O740" t="b">
        <v>1</v>
      </c>
      <c r="P740">
        <v>0</v>
      </c>
      <c r="Q740" t="b">
        <v>0</v>
      </c>
      <c r="R740">
        <v>7.5519505121586574</v>
      </c>
      <c r="S740">
        <v>327.57688447368872</v>
      </c>
      <c r="T740">
        <v>1425.614601229493</v>
      </c>
      <c r="U740">
        <v>220.14927993344929</v>
      </c>
      <c r="V740">
        <v>3</v>
      </c>
      <c r="W740">
        <v>1680.7996148495729</v>
      </c>
      <c r="X740" t="b">
        <v>0</v>
      </c>
      <c r="Y740">
        <v>1680.7996148495729</v>
      </c>
      <c r="Z740" t="b">
        <v>0</v>
      </c>
      <c r="AA740">
        <v>51.618134738297478</v>
      </c>
      <c r="AB740">
        <v>7.7060719511823006</v>
      </c>
      <c r="AC740" t="b">
        <v>0</v>
      </c>
      <c r="AD740">
        <v>0</v>
      </c>
      <c r="AE740">
        <v>-6.8212102632969618E-13</v>
      </c>
      <c r="AF740">
        <v>0.8890153423392575</v>
      </c>
      <c r="AG740">
        <v>34.888742505794397</v>
      </c>
      <c r="AH740">
        <v>49.246939484875668</v>
      </c>
      <c r="AI740">
        <v>8.6680978203428847</v>
      </c>
      <c r="AJ740">
        <v>5.465654719568235</v>
      </c>
      <c r="AK740">
        <v>8.6680978203428811</v>
      </c>
      <c r="AL740">
        <v>0</v>
      </c>
      <c r="AM740">
        <v>0</v>
      </c>
      <c r="AN740">
        <v>8.737448429756304</v>
      </c>
      <c r="AO740">
        <v>0</v>
      </c>
      <c r="AP740">
        <v>1.8710536850458761</v>
      </c>
      <c r="AQ740">
        <v>1</v>
      </c>
      <c r="AR740">
        <v>3</v>
      </c>
      <c r="AS740">
        <v>0</v>
      </c>
      <c r="AT740">
        <v>0</v>
      </c>
      <c r="AU740">
        <v>1.8608439663440459</v>
      </c>
      <c r="AV740">
        <v>0.65987452692404336</v>
      </c>
    </row>
    <row r="741" spans="1:48" x14ac:dyDescent="0.35">
      <c r="A741">
        <v>0</v>
      </c>
      <c r="B741">
        <v>-6.7199315199413396</v>
      </c>
      <c r="C741">
        <v>76.664936106981912</v>
      </c>
      <c r="D741">
        <v>1248.9372207604879</v>
      </c>
      <c r="E741">
        <v>739</v>
      </c>
      <c r="F741">
        <v>43.947863769531253</v>
      </c>
      <c r="G741">
        <v>2.64417348965118E-2</v>
      </c>
      <c r="H741">
        <v>0</v>
      </c>
      <c r="I741">
        <v>0</v>
      </c>
      <c r="J741">
        <v>0</v>
      </c>
      <c r="K741">
        <v>9.4904978064737688E-2</v>
      </c>
      <c r="L741">
        <v>0</v>
      </c>
      <c r="M741">
        <v>89.621557409993287</v>
      </c>
      <c r="N741">
        <v>4.8419732642540589</v>
      </c>
      <c r="O741" t="b">
        <v>1</v>
      </c>
      <c r="P741">
        <v>0</v>
      </c>
      <c r="Q741" t="b">
        <v>0</v>
      </c>
      <c r="R741">
        <v>4.8419732642540589</v>
      </c>
      <c r="S741">
        <v>330.24172602691772</v>
      </c>
      <c r="T741">
        <v>1437.2119916691461</v>
      </c>
      <c r="U741">
        <v>140.0108923719749</v>
      </c>
      <c r="V741">
        <v>4</v>
      </c>
      <c r="W741">
        <v>1248.9372207604879</v>
      </c>
      <c r="X741" t="b">
        <v>1</v>
      </c>
      <c r="Y741">
        <v>1248.9372207604879</v>
      </c>
      <c r="Z741" t="b">
        <v>0</v>
      </c>
      <c r="AA741">
        <v>32.828184173350962</v>
      </c>
      <c r="AB741">
        <v>4.940789045157203</v>
      </c>
      <c r="AC741" t="b">
        <v>0</v>
      </c>
      <c r="AD741">
        <v>0</v>
      </c>
      <c r="AE741">
        <v>0</v>
      </c>
      <c r="AF741">
        <v>0.88851819954749311</v>
      </c>
      <c r="AG741">
        <v>34.915647589597327</v>
      </c>
      <c r="AH741">
        <v>42.516818279052501</v>
      </c>
      <c r="AI741">
        <v>5.5607066323159851</v>
      </c>
      <c r="AJ741">
        <v>4.7398514512608259</v>
      </c>
      <c r="AK741">
        <v>5.5607066323159851</v>
      </c>
      <c r="AL741">
        <v>0</v>
      </c>
      <c r="AM741">
        <v>0</v>
      </c>
      <c r="AN741">
        <v>5.6365944679218982</v>
      </c>
      <c r="AO741">
        <v>0</v>
      </c>
      <c r="AP741">
        <v>1.256482891830438</v>
      </c>
      <c r="AQ741">
        <v>1</v>
      </c>
      <c r="AR741">
        <v>3</v>
      </c>
      <c r="AS741">
        <v>0</v>
      </c>
      <c r="AT741">
        <v>0</v>
      </c>
      <c r="AU741">
        <v>1.2496104834084449</v>
      </c>
      <c r="AV741">
        <v>0.44312480868480181</v>
      </c>
    </row>
    <row r="742" spans="1:48" x14ac:dyDescent="0.35">
      <c r="A742">
        <v>0</v>
      </c>
      <c r="B742">
        <v>-6.7199315199413396</v>
      </c>
      <c r="C742">
        <v>76.767586316351455</v>
      </c>
      <c r="D742">
        <v>1250.7915897304549</v>
      </c>
      <c r="E742">
        <v>740</v>
      </c>
      <c r="F742">
        <v>44.013115692138669</v>
      </c>
      <c r="G742">
        <v>9.9151739043481513E-2</v>
      </c>
      <c r="H742">
        <v>0</v>
      </c>
      <c r="I742">
        <v>0</v>
      </c>
      <c r="J742">
        <v>0</v>
      </c>
      <c r="K742">
        <v>9.6579688197762192E-2</v>
      </c>
      <c r="L742">
        <v>0</v>
      </c>
      <c r="M742">
        <v>89.618890770501253</v>
      </c>
      <c r="N742">
        <v>6.5678728304201206</v>
      </c>
      <c r="O742" t="b">
        <v>1</v>
      </c>
      <c r="P742">
        <v>0</v>
      </c>
      <c r="Q742" t="b">
        <v>0</v>
      </c>
      <c r="R742">
        <v>6.5678728304201206</v>
      </c>
      <c r="S742">
        <v>330.73205492348143</v>
      </c>
      <c r="T742">
        <v>1439.345903026991</v>
      </c>
      <c r="U742">
        <v>189.63558161342979</v>
      </c>
      <c r="V742">
        <v>4</v>
      </c>
      <c r="W742">
        <v>1250.7915897304549</v>
      </c>
      <c r="X742" t="b">
        <v>0</v>
      </c>
      <c r="Y742">
        <v>1250.7915897304549</v>
      </c>
      <c r="Z742" t="b">
        <v>0</v>
      </c>
      <c r="AA742">
        <v>44.463624890603839</v>
      </c>
      <c r="AB742">
        <v>6.7019110514491027</v>
      </c>
      <c r="AC742" t="b">
        <v>0</v>
      </c>
      <c r="AD742">
        <v>0</v>
      </c>
      <c r="AE742">
        <v>-4.5474735088646412E-13</v>
      </c>
      <c r="AF742">
        <v>0.9046894560372496</v>
      </c>
      <c r="AG742">
        <v>34.932975198143012</v>
      </c>
      <c r="AH742">
        <v>56.556895253025637</v>
      </c>
      <c r="AI742">
        <v>7.4079685650422338</v>
      </c>
      <c r="AJ742">
        <v>5.3904684514101788</v>
      </c>
      <c r="AK742">
        <v>7.4079685650422302</v>
      </c>
      <c r="AL742">
        <v>0</v>
      </c>
      <c r="AM742">
        <v>0</v>
      </c>
      <c r="AN742">
        <v>7.4082229674826836</v>
      </c>
      <c r="AO742">
        <v>0</v>
      </c>
      <c r="AP742">
        <v>1.57332876607742</v>
      </c>
      <c r="AQ742">
        <v>1</v>
      </c>
      <c r="AR742">
        <v>3</v>
      </c>
      <c r="AS742">
        <v>0</v>
      </c>
      <c r="AT742">
        <v>0</v>
      </c>
      <c r="AU742">
        <v>1.564738898997561</v>
      </c>
      <c r="AV742">
        <v>0.55487260587691989</v>
      </c>
    </row>
    <row r="743" spans="1:48" x14ac:dyDescent="0.35">
      <c r="A743">
        <v>0</v>
      </c>
      <c r="B743">
        <v>-6.7199315199413396</v>
      </c>
      <c r="C743">
        <v>76.873202179097376</v>
      </c>
      <c r="D743">
        <v>1273.8344555048529</v>
      </c>
      <c r="E743">
        <v>741</v>
      </c>
      <c r="F743">
        <v>44.823952865600589</v>
      </c>
      <c r="G743">
        <v>0.30702555565401018</v>
      </c>
      <c r="H743">
        <v>0</v>
      </c>
      <c r="I743">
        <v>0</v>
      </c>
      <c r="J743">
        <v>0</v>
      </c>
      <c r="K743">
        <v>9.9443037296075454E-2</v>
      </c>
      <c r="L743">
        <v>0</v>
      </c>
      <c r="M743">
        <v>89.616224131009218</v>
      </c>
      <c r="N743">
        <v>11.730218468830801</v>
      </c>
      <c r="O743" t="b">
        <v>1</v>
      </c>
      <c r="P743">
        <v>0</v>
      </c>
      <c r="Q743" t="b">
        <v>0</v>
      </c>
      <c r="R743">
        <v>11.730218468830801</v>
      </c>
      <c r="S743">
        <v>336.82500790738732</v>
      </c>
      <c r="T743">
        <v>1465.8624344129489</v>
      </c>
      <c r="U743">
        <v>332.56240641887098</v>
      </c>
      <c r="V743">
        <v>4</v>
      </c>
      <c r="W743">
        <v>1273.8344555048529</v>
      </c>
      <c r="X743" t="b">
        <v>0</v>
      </c>
      <c r="Y743">
        <v>1273.8344555048529</v>
      </c>
      <c r="Z743" t="b">
        <v>0</v>
      </c>
      <c r="AA743">
        <v>77.975504206105342</v>
      </c>
      <c r="AB743">
        <v>11.969610682480409</v>
      </c>
      <c r="AC743" t="b">
        <v>0</v>
      </c>
      <c r="AD743">
        <v>0</v>
      </c>
      <c r="AE743">
        <v>0</v>
      </c>
      <c r="AF743">
        <v>0.92492960088745402</v>
      </c>
      <c r="AG743">
        <v>34.953069732660687</v>
      </c>
      <c r="AH743">
        <v>97.012955744211169</v>
      </c>
      <c r="AI743">
        <v>12.94110456730521</v>
      </c>
      <c r="AJ743">
        <v>7.2828013068057089</v>
      </c>
      <c r="AK743">
        <v>12.94110456730521</v>
      </c>
      <c r="AL743">
        <v>0</v>
      </c>
      <c r="AM743">
        <v>0</v>
      </c>
      <c r="AN743">
        <v>12.942432951177651</v>
      </c>
      <c r="AO743">
        <v>0</v>
      </c>
      <c r="AP743">
        <v>2.6162878592240881</v>
      </c>
      <c r="AQ743">
        <v>1</v>
      </c>
      <c r="AR743">
        <v>3</v>
      </c>
      <c r="AS743">
        <v>0</v>
      </c>
      <c r="AT743">
        <v>0</v>
      </c>
      <c r="AU743">
        <v>2.6020576041109438</v>
      </c>
      <c r="AV743">
        <v>0.92271655313219425</v>
      </c>
    </row>
    <row r="744" spans="1:48" x14ac:dyDescent="0.35">
      <c r="A744">
        <v>0</v>
      </c>
      <c r="B744">
        <v>-6.7199315199413396</v>
      </c>
      <c r="C744">
        <v>76.962807237037509</v>
      </c>
      <c r="D744">
        <v>1307.6837303320599</v>
      </c>
      <c r="E744">
        <v>742</v>
      </c>
      <c r="F744">
        <v>46.01504821777344</v>
      </c>
      <c r="G744">
        <v>0.34102314303612408</v>
      </c>
      <c r="H744">
        <v>0</v>
      </c>
      <c r="I744">
        <v>0</v>
      </c>
      <c r="J744">
        <v>0</v>
      </c>
      <c r="K744">
        <v>9.5582830500044014E-2</v>
      </c>
      <c r="L744">
        <v>0</v>
      </c>
      <c r="M744">
        <v>89.613557491517184</v>
      </c>
      <c r="N744">
        <v>12.954139206004379</v>
      </c>
      <c r="O744" t="b">
        <v>1</v>
      </c>
      <c r="P744">
        <v>0</v>
      </c>
      <c r="Q744" t="b">
        <v>0</v>
      </c>
      <c r="R744">
        <v>12.954139206004379</v>
      </c>
      <c r="S744">
        <v>345.77537207131979</v>
      </c>
      <c r="T744">
        <v>1504.8144192543839</v>
      </c>
      <c r="U744">
        <v>357.75514186317491</v>
      </c>
      <c r="V744">
        <v>4</v>
      </c>
      <c r="W744">
        <v>1307.6837303320599</v>
      </c>
      <c r="X744" t="b">
        <v>0</v>
      </c>
      <c r="Y744">
        <v>1307.6837303320599</v>
      </c>
      <c r="Z744" t="b">
        <v>0</v>
      </c>
      <c r="AA744">
        <v>83.882414339917574</v>
      </c>
      <c r="AB744">
        <v>13.21850939388202</v>
      </c>
      <c r="AC744" t="b">
        <v>0</v>
      </c>
      <c r="AD744">
        <v>0</v>
      </c>
      <c r="AE744">
        <v>2.2737367544323211E-13</v>
      </c>
      <c r="AF744">
        <v>0.92661226522333817</v>
      </c>
      <c r="AG744">
        <v>34.981337212588301</v>
      </c>
      <c r="AH744">
        <v>104.1725034313414</v>
      </c>
      <c r="AI744">
        <v>14.26541595658246</v>
      </c>
      <c r="AJ744">
        <v>7.6449840528402007</v>
      </c>
      <c r="AK744">
        <v>14.265415956582469</v>
      </c>
      <c r="AL744">
        <v>0</v>
      </c>
      <c r="AM744">
        <v>0</v>
      </c>
      <c r="AN744">
        <v>14.26715335251308</v>
      </c>
      <c r="AO744">
        <v>0</v>
      </c>
      <c r="AP744">
        <v>2.8723439943150342</v>
      </c>
      <c r="AQ744">
        <v>1</v>
      </c>
      <c r="AR744">
        <v>3</v>
      </c>
      <c r="AS744">
        <v>0</v>
      </c>
      <c r="AT744">
        <v>0</v>
      </c>
      <c r="AU744">
        <v>2.8567302966543919</v>
      </c>
      <c r="AV744">
        <v>1.013026125322037</v>
      </c>
    </row>
    <row r="745" spans="1:48" x14ac:dyDescent="0.35">
      <c r="A745">
        <v>0</v>
      </c>
      <c r="B745">
        <v>-6.7199315199413396</v>
      </c>
      <c r="C745">
        <v>77.054817164149625</v>
      </c>
      <c r="D745">
        <v>1338.898323398663</v>
      </c>
      <c r="E745">
        <v>743</v>
      </c>
      <c r="F745">
        <v>47.113433837890618</v>
      </c>
      <c r="G745">
        <v>0.23678268244318709</v>
      </c>
      <c r="H745">
        <v>0</v>
      </c>
      <c r="I745">
        <v>0</v>
      </c>
      <c r="J745">
        <v>0</v>
      </c>
      <c r="K745">
        <v>9.7368088153676091E-2</v>
      </c>
      <c r="L745">
        <v>0</v>
      </c>
      <c r="M745">
        <v>89.61089085202515</v>
      </c>
      <c r="N745">
        <v>10.702738999894629</v>
      </c>
      <c r="O745" t="b">
        <v>1</v>
      </c>
      <c r="P745">
        <v>0</v>
      </c>
      <c r="Q745" t="b">
        <v>0</v>
      </c>
      <c r="R745">
        <v>10.702738999894629</v>
      </c>
      <c r="S745">
        <v>354.02907843877517</v>
      </c>
      <c r="T745">
        <v>1540.73454936555</v>
      </c>
      <c r="U745">
        <v>288.68710287314201</v>
      </c>
      <c r="V745">
        <v>4</v>
      </c>
      <c r="W745">
        <v>1338.898323398663</v>
      </c>
      <c r="X745" t="b">
        <v>0</v>
      </c>
      <c r="Y745">
        <v>1338.898323398663</v>
      </c>
      <c r="Z745" t="b">
        <v>0</v>
      </c>
      <c r="AA745">
        <v>67.688114981885391</v>
      </c>
      <c r="AB745">
        <v>10.921162244790439</v>
      </c>
      <c r="AC745" t="b">
        <v>0</v>
      </c>
      <c r="AD745">
        <v>0</v>
      </c>
      <c r="AE745">
        <v>2.2737367544323211E-13</v>
      </c>
      <c r="AF745">
        <v>0.92001904033786952</v>
      </c>
      <c r="AG745">
        <v>35.011854386272127</v>
      </c>
      <c r="AH745">
        <v>84.663423895951027</v>
      </c>
      <c r="AI745">
        <v>11.87058285313284</v>
      </c>
      <c r="AJ745">
        <v>6.7714618914799161</v>
      </c>
      <c r="AK745">
        <v>11.87058285313284</v>
      </c>
      <c r="AL745">
        <v>0</v>
      </c>
      <c r="AM745">
        <v>0</v>
      </c>
      <c r="AN745">
        <v>11.87140077032616</v>
      </c>
      <c r="AO745">
        <v>0</v>
      </c>
      <c r="AP745">
        <v>2.4028014371030291</v>
      </c>
      <c r="AQ745">
        <v>1</v>
      </c>
      <c r="AR745">
        <v>3</v>
      </c>
      <c r="AS745">
        <v>0</v>
      </c>
      <c r="AT745">
        <v>0</v>
      </c>
      <c r="AU745">
        <v>2.389720165331255</v>
      </c>
      <c r="AV745">
        <v>0.84741950002231248</v>
      </c>
    </row>
    <row r="746" spans="1:48" x14ac:dyDescent="0.35">
      <c r="A746">
        <v>0</v>
      </c>
      <c r="B746">
        <v>-6.7199315199413396</v>
      </c>
      <c r="C746">
        <v>77.142948011871567</v>
      </c>
      <c r="D746">
        <v>1352.3258848443049</v>
      </c>
      <c r="E746">
        <v>744</v>
      </c>
      <c r="F746">
        <v>47.585925674438478</v>
      </c>
      <c r="G746">
        <v>2.0910674411988239E-2</v>
      </c>
      <c r="H746">
        <v>0</v>
      </c>
      <c r="I746">
        <v>0</v>
      </c>
      <c r="J746">
        <v>0</v>
      </c>
      <c r="K746">
        <v>0.10001831005850149</v>
      </c>
      <c r="L746">
        <v>0</v>
      </c>
      <c r="M746">
        <v>89.608224212533116</v>
      </c>
      <c r="N746">
        <v>5.3365584139049869</v>
      </c>
      <c r="O746" t="b">
        <v>1</v>
      </c>
      <c r="P746">
        <v>0</v>
      </c>
      <c r="Q746" t="b">
        <v>0</v>
      </c>
      <c r="R746">
        <v>5.3365584139049869</v>
      </c>
      <c r="S746">
        <v>357.5795700042691</v>
      </c>
      <c r="T746">
        <v>1556.1862886585791</v>
      </c>
      <c r="U746">
        <v>142.514794790119</v>
      </c>
      <c r="V746">
        <v>4</v>
      </c>
      <c r="W746">
        <v>1352.3258848443049</v>
      </c>
      <c r="X746" t="b">
        <v>0</v>
      </c>
      <c r="Y746">
        <v>1352.3258848443049</v>
      </c>
      <c r="Z746" t="b">
        <v>0</v>
      </c>
      <c r="AA746">
        <v>33.415271137389112</v>
      </c>
      <c r="AB746">
        <v>5.4454677692908033</v>
      </c>
      <c r="AC746" t="b">
        <v>0</v>
      </c>
      <c r="AD746">
        <v>0</v>
      </c>
      <c r="AE746">
        <v>-4.5474735088646412E-13</v>
      </c>
      <c r="AF746">
        <v>0.88754169256538629</v>
      </c>
      <c r="AG746">
        <v>35.039332936304078</v>
      </c>
      <c r="AH746">
        <v>43.324788335557223</v>
      </c>
      <c r="AI746">
        <v>6.1354501032520554</v>
      </c>
      <c r="AJ746">
        <v>4.8722323661796656</v>
      </c>
      <c r="AK746">
        <v>6.1354501032520528</v>
      </c>
      <c r="AL746">
        <v>0</v>
      </c>
      <c r="AM746">
        <v>0</v>
      </c>
      <c r="AN746">
        <v>6.1354950164834712</v>
      </c>
      <c r="AO746">
        <v>0</v>
      </c>
      <c r="AP746">
        <v>1.3586668486992</v>
      </c>
      <c r="AQ746">
        <v>1</v>
      </c>
      <c r="AR746">
        <v>3</v>
      </c>
      <c r="AS746">
        <v>0</v>
      </c>
      <c r="AT746">
        <v>0</v>
      </c>
      <c r="AU746">
        <v>1.3512364240839501</v>
      </c>
      <c r="AV746">
        <v>0.47916241889787692</v>
      </c>
    </row>
    <row r="747" spans="1:48" x14ac:dyDescent="0.35">
      <c r="A747">
        <v>0</v>
      </c>
      <c r="B747">
        <v>-6.7199315199413396</v>
      </c>
      <c r="C747">
        <v>77.247916904333096</v>
      </c>
      <c r="D747">
        <v>1349.3594300298309</v>
      </c>
      <c r="E747">
        <v>745</v>
      </c>
      <c r="F747">
        <v>47.481541442871091</v>
      </c>
      <c r="G747">
        <v>-1.36690426074102E-2</v>
      </c>
      <c r="H747">
        <v>0</v>
      </c>
      <c r="I747">
        <v>0</v>
      </c>
      <c r="J747">
        <v>0</v>
      </c>
      <c r="K747">
        <v>9.6261169173766703E-2</v>
      </c>
      <c r="L747">
        <v>0</v>
      </c>
      <c r="M747">
        <v>89.605557573041082</v>
      </c>
      <c r="N747">
        <v>4.4380472523495511</v>
      </c>
      <c r="O747" t="b">
        <v>1</v>
      </c>
      <c r="P747">
        <v>0</v>
      </c>
      <c r="Q747" t="b">
        <v>0</v>
      </c>
      <c r="R747">
        <v>4.4380472523495511</v>
      </c>
      <c r="S747">
        <v>356.79518537561938</v>
      </c>
      <c r="T747">
        <v>1552.7726467546961</v>
      </c>
      <c r="U747">
        <v>118.780272857645</v>
      </c>
      <c r="V747">
        <v>4</v>
      </c>
      <c r="W747">
        <v>1349.3594300298309</v>
      </c>
      <c r="X747" t="b">
        <v>0</v>
      </c>
      <c r="Y747">
        <v>1349.3594300298309</v>
      </c>
      <c r="Z747" t="b">
        <v>0</v>
      </c>
      <c r="AA747">
        <v>27.85026655763361</v>
      </c>
      <c r="AB747">
        <v>4.5286196452546443</v>
      </c>
      <c r="AC747" t="b">
        <v>0</v>
      </c>
      <c r="AD747">
        <v>0</v>
      </c>
      <c r="AE747">
        <v>2.2737367544323211E-13</v>
      </c>
      <c r="AF747">
        <v>0.87548067075018621</v>
      </c>
      <c r="AG747">
        <v>35.05859776170734</v>
      </c>
      <c r="AH747">
        <v>36.606905471274537</v>
      </c>
      <c r="AI747">
        <v>5.1727237351501287</v>
      </c>
      <c r="AJ747">
        <v>4.5582673151944419</v>
      </c>
      <c r="AK747">
        <v>5.1727237351501314</v>
      </c>
      <c r="AL747">
        <v>0</v>
      </c>
      <c r="AM747">
        <v>0</v>
      </c>
      <c r="AN747">
        <v>5.172726566902627</v>
      </c>
      <c r="AO747">
        <v>0</v>
      </c>
      <c r="AP747">
        <v>1.1904588800234961</v>
      </c>
      <c r="AQ747">
        <v>1</v>
      </c>
      <c r="AR747">
        <v>3</v>
      </c>
      <c r="AS747">
        <v>0</v>
      </c>
      <c r="AT747">
        <v>0</v>
      </c>
      <c r="AU747">
        <v>1.1839404758844301</v>
      </c>
      <c r="AV747">
        <v>0.41983754444784088</v>
      </c>
    </row>
    <row r="748" spans="1:48" x14ac:dyDescent="0.35">
      <c r="A748">
        <v>0</v>
      </c>
      <c r="B748">
        <v>-6.7199315199413396</v>
      </c>
      <c r="C748">
        <v>77.332775016953605</v>
      </c>
      <c r="D748">
        <v>1354.9526311103509</v>
      </c>
      <c r="E748">
        <v>746</v>
      </c>
      <c r="F748">
        <v>47.678356170654297</v>
      </c>
      <c r="G748">
        <v>0.1107909095308406</v>
      </c>
      <c r="H748">
        <v>0</v>
      </c>
      <c r="I748">
        <v>0</v>
      </c>
      <c r="J748">
        <v>0</v>
      </c>
      <c r="K748">
        <v>9.4784534851914404E-2</v>
      </c>
      <c r="L748">
        <v>0</v>
      </c>
      <c r="M748">
        <v>89.602890933549048</v>
      </c>
      <c r="N748">
        <v>7.6495555711252861</v>
      </c>
      <c r="O748" t="b">
        <v>1</v>
      </c>
      <c r="P748">
        <v>0</v>
      </c>
      <c r="Q748" t="b">
        <v>0</v>
      </c>
      <c r="R748">
        <v>7.6495555711252861</v>
      </c>
      <c r="S748">
        <v>358.27412951159602</v>
      </c>
      <c r="T748">
        <v>1559.2090116344659</v>
      </c>
      <c r="U748">
        <v>203.88822099888699</v>
      </c>
      <c r="V748">
        <v>4</v>
      </c>
      <c r="W748">
        <v>1354.9526311103509</v>
      </c>
      <c r="X748" t="b">
        <v>0</v>
      </c>
      <c r="Y748">
        <v>1354.9526311103509</v>
      </c>
      <c r="Z748" t="b">
        <v>0</v>
      </c>
      <c r="AA748">
        <v>47.805423966200621</v>
      </c>
      <c r="AB748">
        <v>7.8056689501278438</v>
      </c>
      <c r="AC748" t="b">
        <v>0</v>
      </c>
      <c r="AD748">
        <v>0</v>
      </c>
      <c r="AE748">
        <v>0</v>
      </c>
      <c r="AF748">
        <v>0.90647214064419723</v>
      </c>
      <c r="AG748">
        <v>35.076337244824607</v>
      </c>
      <c r="AH748">
        <v>60.688015540133897</v>
      </c>
      <c r="AI748">
        <v>8.6110412004285468</v>
      </c>
      <c r="AJ748">
        <v>5.6760201820204088</v>
      </c>
      <c r="AK748">
        <v>8.6110412004285468</v>
      </c>
      <c r="AL748">
        <v>0</v>
      </c>
      <c r="AM748">
        <v>0</v>
      </c>
      <c r="AN748">
        <v>8.6111585679305005</v>
      </c>
      <c r="AO748">
        <v>0</v>
      </c>
      <c r="AP748">
        <v>1.798803663448842</v>
      </c>
      <c r="AQ748">
        <v>1</v>
      </c>
      <c r="AR748">
        <v>3</v>
      </c>
      <c r="AS748">
        <v>0</v>
      </c>
      <c r="AT748">
        <v>0</v>
      </c>
      <c r="AU748">
        <v>1.7889880770405671</v>
      </c>
      <c r="AV748">
        <v>0.6343936849951004</v>
      </c>
    </row>
    <row r="749" spans="1:48" x14ac:dyDescent="0.35">
      <c r="A749">
        <v>0</v>
      </c>
      <c r="B749">
        <v>-6.7199315199413396</v>
      </c>
      <c r="C749">
        <v>77.452733564010856</v>
      </c>
      <c r="D749">
        <v>1366.270239952576</v>
      </c>
      <c r="E749">
        <v>747</v>
      </c>
      <c r="F749">
        <v>48.07660255432129</v>
      </c>
      <c r="G749">
        <v>6.6389664025876982E-2</v>
      </c>
      <c r="H749">
        <v>0</v>
      </c>
      <c r="I749">
        <v>0</v>
      </c>
      <c r="J749">
        <v>0</v>
      </c>
      <c r="K749">
        <v>0.1087379565859387</v>
      </c>
      <c r="L749">
        <v>0</v>
      </c>
      <c r="M749">
        <v>89.600224294057014</v>
      </c>
      <c r="N749">
        <v>6.5964625785628046</v>
      </c>
      <c r="O749" t="b">
        <v>1</v>
      </c>
      <c r="P749">
        <v>0</v>
      </c>
      <c r="Q749" t="b">
        <v>0</v>
      </c>
      <c r="R749">
        <v>6.5964625785628046</v>
      </c>
      <c r="S749">
        <v>361.26671121740691</v>
      </c>
      <c r="T749">
        <v>1572.2327272181551</v>
      </c>
      <c r="U749">
        <v>174.36308306865041</v>
      </c>
      <c r="V749">
        <v>4</v>
      </c>
      <c r="W749">
        <v>1366.270239952576</v>
      </c>
      <c r="X749" t="b">
        <v>0</v>
      </c>
      <c r="Y749">
        <v>1366.270239952576</v>
      </c>
      <c r="Z749" t="b">
        <v>0</v>
      </c>
      <c r="AA749">
        <v>40.882700674484717</v>
      </c>
      <c r="AB749">
        <v>6.7310842638395956</v>
      </c>
      <c r="AC749" t="b">
        <v>0</v>
      </c>
      <c r="AD749">
        <v>0</v>
      </c>
      <c r="AE749">
        <v>-2.2737367544323211E-13</v>
      </c>
      <c r="AF749">
        <v>0.89874114642880276</v>
      </c>
      <c r="AG749">
        <v>35.099303461895708</v>
      </c>
      <c r="AH749">
        <v>52.346201860404769</v>
      </c>
      <c r="AI749">
        <v>7.4894582167356294</v>
      </c>
      <c r="AJ749">
        <v>5.3005163891910527</v>
      </c>
      <c r="AK749">
        <v>7.4894582167356267</v>
      </c>
      <c r="AL749">
        <v>0</v>
      </c>
      <c r="AM749">
        <v>0</v>
      </c>
      <c r="AN749">
        <v>7.4895285454737373</v>
      </c>
      <c r="AO749">
        <v>0</v>
      </c>
      <c r="AP749">
        <v>1.5987787549022381</v>
      </c>
      <c r="AQ749">
        <v>1</v>
      </c>
      <c r="AR749">
        <v>3</v>
      </c>
      <c r="AS749">
        <v>0</v>
      </c>
      <c r="AT749">
        <v>0</v>
      </c>
      <c r="AU749">
        <v>1.590045944800311</v>
      </c>
      <c r="AV749">
        <v>0.56384674620193787</v>
      </c>
    </row>
    <row r="750" spans="1:48" x14ac:dyDescent="0.35">
      <c r="A750">
        <v>0</v>
      </c>
      <c r="B750">
        <v>-6.7199315199413396</v>
      </c>
      <c r="C750">
        <v>77.571260134076766</v>
      </c>
      <c r="D750">
        <v>1368.043150854096</v>
      </c>
      <c r="E750">
        <v>748</v>
      </c>
      <c r="F750">
        <v>48.138988113403322</v>
      </c>
      <c r="G750">
        <v>7.510386656512047E-3</v>
      </c>
      <c r="H750">
        <v>0</v>
      </c>
      <c r="I750">
        <v>0</v>
      </c>
      <c r="J750">
        <v>0</v>
      </c>
      <c r="K750">
        <v>0.1090753718123247</v>
      </c>
      <c r="L750">
        <v>0</v>
      </c>
      <c r="M750">
        <v>89.59755765456498</v>
      </c>
      <c r="N750">
        <v>5.090356256895797</v>
      </c>
      <c r="O750" t="b">
        <v>1</v>
      </c>
      <c r="P750">
        <v>0</v>
      </c>
      <c r="Q750" t="b">
        <v>0</v>
      </c>
      <c r="R750">
        <v>5.090356256895797</v>
      </c>
      <c r="S750">
        <v>361.73550111851432</v>
      </c>
      <c r="T750">
        <v>1574.272900867775</v>
      </c>
      <c r="U750">
        <v>134.37807865890861</v>
      </c>
      <c r="V750">
        <v>4</v>
      </c>
      <c r="W750">
        <v>1368.043150854096</v>
      </c>
      <c r="X750" t="b">
        <v>0</v>
      </c>
      <c r="Y750">
        <v>1368.043150854096</v>
      </c>
      <c r="Z750" t="b">
        <v>0</v>
      </c>
      <c r="AA750">
        <v>31.5074651717504</v>
      </c>
      <c r="AB750">
        <v>5.1942410784650992</v>
      </c>
      <c r="AC750" t="b">
        <v>0</v>
      </c>
      <c r="AD750">
        <v>0</v>
      </c>
      <c r="AE750">
        <v>0</v>
      </c>
      <c r="AF750">
        <v>0.88354439989709288</v>
      </c>
      <c r="AG750">
        <v>35.120745021720737</v>
      </c>
      <c r="AH750">
        <v>41.036027278989607</v>
      </c>
      <c r="AI750">
        <v>5.8788682029675883</v>
      </c>
      <c r="AJ750">
        <v>4.7788751826140006</v>
      </c>
      <c r="AK750">
        <v>5.8788682029675883</v>
      </c>
      <c r="AL750">
        <v>0</v>
      </c>
      <c r="AM750">
        <v>0</v>
      </c>
      <c r="AN750">
        <v>5.8788956090383504</v>
      </c>
      <c r="AO750">
        <v>0</v>
      </c>
      <c r="AP750">
        <v>1.315564679246809</v>
      </c>
      <c r="AQ750">
        <v>1</v>
      </c>
      <c r="AR750">
        <v>3</v>
      </c>
      <c r="AS750">
        <v>0</v>
      </c>
      <c r="AT750">
        <v>0</v>
      </c>
      <c r="AU750">
        <v>1.308366621080836</v>
      </c>
      <c r="AV750">
        <v>0.46396034312599749</v>
      </c>
    </row>
    <row r="751" spans="1:48" x14ac:dyDescent="0.35">
      <c r="A751">
        <v>0</v>
      </c>
      <c r="B751">
        <v>-6.7199315199413396</v>
      </c>
      <c r="C751">
        <v>77.653277255697986</v>
      </c>
      <c r="D751">
        <v>1374.4419672447821</v>
      </c>
      <c r="E751">
        <v>749</v>
      </c>
      <c r="F751">
        <v>48.364151000976563</v>
      </c>
      <c r="G751">
        <v>0.14319249489412919</v>
      </c>
      <c r="H751">
        <v>0</v>
      </c>
      <c r="I751">
        <v>0</v>
      </c>
      <c r="J751">
        <v>0</v>
      </c>
      <c r="K751">
        <v>0.1036620265208734</v>
      </c>
      <c r="L751">
        <v>0</v>
      </c>
      <c r="M751">
        <v>89.594891015072946</v>
      </c>
      <c r="N751">
        <v>8.6461560385824985</v>
      </c>
      <c r="O751" t="b">
        <v>1</v>
      </c>
      <c r="P751">
        <v>0</v>
      </c>
      <c r="Q751" t="b">
        <v>0</v>
      </c>
      <c r="R751">
        <v>8.6461560385824985</v>
      </c>
      <c r="S751">
        <v>363.42746460095663</v>
      </c>
      <c r="T751">
        <v>1581.6363259433631</v>
      </c>
      <c r="U751">
        <v>227.18345854161231</v>
      </c>
      <c r="V751">
        <v>4</v>
      </c>
      <c r="W751">
        <v>1374.441967244783</v>
      </c>
      <c r="X751" t="b">
        <v>0</v>
      </c>
      <c r="Y751">
        <v>1374.441967244783</v>
      </c>
      <c r="Z751" t="b">
        <v>0</v>
      </c>
      <c r="AA751">
        <v>53.26743006771747</v>
      </c>
      <c r="AB751">
        <v>8.8226082026352035</v>
      </c>
      <c r="AC751" t="b">
        <v>0</v>
      </c>
      <c r="AD751">
        <v>0</v>
      </c>
      <c r="AE751">
        <v>-4.5474735088646412E-13</v>
      </c>
      <c r="AF751">
        <v>0.91087635693430202</v>
      </c>
      <c r="AG751">
        <v>35.139774234523927</v>
      </c>
      <c r="AH751">
        <v>67.294959862942449</v>
      </c>
      <c r="AI751">
        <v>9.6858460925795491</v>
      </c>
      <c r="AJ751">
        <v>5.9975719829453604</v>
      </c>
      <c r="AK751">
        <v>9.6858460925795455</v>
      </c>
      <c r="AL751">
        <v>0</v>
      </c>
      <c r="AM751">
        <v>0</v>
      </c>
      <c r="AN751">
        <v>9.6861502563509365</v>
      </c>
      <c r="AO751">
        <v>0</v>
      </c>
      <c r="AP751">
        <v>1.9948836332520701</v>
      </c>
      <c r="AQ751">
        <v>1</v>
      </c>
      <c r="AR751">
        <v>3</v>
      </c>
      <c r="AS751">
        <v>0</v>
      </c>
      <c r="AT751">
        <v>0</v>
      </c>
      <c r="AU751">
        <v>1.984005382610549</v>
      </c>
      <c r="AV751">
        <v>0.70354883963593873</v>
      </c>
    </row>
    <row r="752" spans="1:48" x14ac:dyDescent="0.35">
      <c r="A752">
        <v>0</v>
      </c>
      <c r="B752">
        <v>-6.7199315199413396</v>
      </c>
      <c r="C752">
        <v>77.727364316668627</v>
      </c>
      <c r="D752">
        <v>1395.2666671552829</v>
      </c>
      <c r="E752">
        <v>750</v>
      </c>
      <c r="F752">
        <v>49.096934890747072</v>
      </c>
      <c r="G752">
        <v>0.21800861488675591</v>
      </c>
      <c r="H752">
        <v>0</v>
      </c>
      <c r="I752">
        <v>0</v>
      </c>
      <c r="J752">
        <v>0</v>
      </c>
      <c r="K752">
        <v>0.1008454071422781</v>
      </c>
      <c r="L752">
        <v>0</v>
      </c>
      <c r="M752">
        <v>89.592224375580912</v>
      </c>
      <c r="N752">
        <v>10.796976039849699</v>
      </c>
      <c r="O752" t="b">
        <v>1</v>
      </c>
      <c r="P752">
        <v>0</v>
      </c>
      <c r="Q752" t="b">
        <v>0</v>
      </c>
      <c r="R752">
        <v>10.796976039849699</v>
      </c>
      <c r="S752">
        <v>368.93389417012952</v>
      </c>
      <c r="T752">
        <v>1605.600307428404</v>
      </c>
      <c r="U752">
        <v>279.4634162391846</v>
      </c>
      <c r="V752">
        <v>4</v>
      </c>
      <c r="W752">
        <v>1395.2666671552829</v>
      </c>
      <c r="X752" t="b">
        <v>0</v>
      </c>
      <c r="Y752">
        <v>1395.2666671552829</v>
      </c>
      <c r="Z752" t="b">
        <v>0</v>
      </c>
      <c r="AA752">
        <v>65.525448360403047</v>
      </c>
      <c r="AB752">
        <v>11.017322489642551</v>
      </c>
      <c r="AC752" t="b">
        <v>0</v>
      </c>
      <c r="AD752">
        <v>0</v>
      </c>
      <c r="AE752">
        <v>0</v>
      </c>
      <c r="AF752">
        <v>0.91838858670256951</v>
      </c>
      <c r="AG752">
        <v>35.164510165858367</v>
      </c>
      <c r="AH752">
        <v>82.103892444623739</v>
      </c>
      <c r="AI752">
        <v>11.996362595488829</v>
      </c>
      <c r="AJ752">
        <v>6.700614699625973</v>
      </c>
      <c r="AK752">
        <v>11.996362595488829</v>
      </c>
      <c r="AL752">
        <v>0</v>
      </c>
      <c r="AM752">
        <v>0</v>
      </c>
      <c r="AN752">
        <v>11.996960083610929</v>
      </c>
      <c r="AO752">
        <v>0</v>
      </c>
      <c r="AP752">
        <v>2.4233170056803992</v>
      </c>
      <c r="AQ752">
        <v>1</v>
      </c>
      <c r="AR752">
        <v>3</v>
      </c>
      <c r="AS752">
        <v>0</v>
      </c>
      <c r="AT752">
        <v>0</v>
      </c>
      <c r="AU752">
        <v>2.4101210991482711</v>
      </c>
      <c r="AV752">
        <v>0.854653882267569</v>
      </c>
    </row>
    <row r="753" spans="1:48" x14ac:dyDescent="0.35">
      <c r="A753">
        <v>0</v>
      </c>
      <c r="B753">
        <v>-6.7199315199413396</v>
      </c>
      <c r="C753">
        <v>77.881557084324726</v>
      </c>
      <c r="D753">
        <v>1412.59728858996</v>
      </c>
      <c r="E753">
        <v>751</v>
      </c>
      <c r="F753">
        <v>49.706768417358397</v>
      </c>
      <c r="G753">
        <v>0.1036208925437183</v>
      </c>
      <c r="H753">
        <v>0</v>
      </c>
      <c r="I753">
        <v>0</v>
      </c>
      <c r="J753">
        <v>0</v>
      </c>
      <c r="K753">
        <v>8.50363162638611E-2</v>
      </c>
      <c r="L753">
        <v>0</v>
      </c>
      <c r="M753">
        <v>89.589557736088878</v>
      </c>
      <c r="N753">
        <v>7.9279031444015944</v>
      </c>
      <c r="O753" t="b">
        <v>1</v>
      </c>
      <c r="P753">
        <v>0</v>
      </c>
      <c r="Q753" t="b">
        <v>0</v>
      </c>
      <c r="R753">
        <v>7.9279031444015944</v>
      </c>
      <c r="S753">
        <v>373.51642581429172</v>
      </c>
      <c r="T753">
        <v>1625.5434851437969</v>
      </c>
      <c r="U753">
        <v>202.68425481442631</v>
      </c>
      <c r="V753">
        <v>4</v>
      </c>
      <c r="W753">
        <v>1412.59728858996</v>
      </c>
      <c r="X753" t="b">
        <v>0</v>
      </c>
      <c r="Y753">
        <v>1412.59728858996</v>
      </c>
      <c r="Z753" t="b">
        <v>0</v>
      </c>
      <c r="AA753">
        <v>47.523131474721048</v>
      </c>
      <c r="AB753">
        <v>8.0896970861240778</v>
      </c>
      <c r="AC753" t="b">
        <v>0</v>
      </c>
      <c r="AD753">
        <v>0</v>
      </c>
      <c r="AE753">
        <v>2.2737367544323211E-13</v>
      </c>
      <c r="AF753">
        <v>0.90540589728562026</v>
      </c>
      <c r="AG753">
        <v>35.192795759855088</v>
      </c>
      <c r="AH753">
        <v>60.400697638459121</v>
      </c>
      <c r="AI753">
        <v>8.9348844649419075</v>
      </c>
      <c r="AJ753">
        <v>5.7135497964325879</v>
      </c>
      <c r="AK753">
        <v>8.9348844649419092</v>
      </c>
      <c r="AL753">
        <v>0</v>
      </c>
      <c r="AM753">
        <v>0</v>
      </c>
      <c r="AN753">
        <v>8.9350961348074325</v>
      </c>
      <c r="AO753">
        <v>0</v>
      </c>
      <c r="AP753">
        <v>1.8613682543345691</v>
      </c>
      <c r="AQ753">
        <v>1</v>
      </c>
      <c r="AR753">
        <v>3</v>
      </c>
      <c r="AS753">
        <v>0</v>
      </c>
      <c r="AT753">
        <v>0</v>
      </c>
      <c r="AU753">
        <v>1.851211073415874</v>
      </c>
      <c r="AV753">
        <v>0.6564586034082337</v>
      </c>
    </row>
    <row r="754" spans="1:48" x14ac:dyDescent="0.35">
      <c r="A754">
        <v>0</v>
      </c>
      <c r="B754">
        <v>-6.7199315199413396</v>
      </c>
      <c r="C754">
        <v>77.957643970920984</v>
      </c>
      <c r="D754">
        <v>1417.9768167227669</v>
      </c>
      <c r="E754">
        <v>752</v>
      </c>
      <c r="F754">
        <v>49.896064376831063</v>
      </c>
      <c r="G754">
        <v>3.3449053341695567E-2</v>
      </c>
      <c r="H754">
        <v>0</v>
      </c>
      <c r="I754">
        <v>0</v>
      </c>
      <c r="J754">
        <v>0</v>
      </c>
      <c r="K754">
        <v>6.9767352223879586E-2</v>
      </c>
      <c r="L754">
        <v>0</v>
      </c>
      <c r="M754">
        <v>89.586891096596844</v>
      </c>
      <c r="N754">
        <v>6.0955308576813394</v>
      </c>
      <c r="O754" t="b">
        <v>1</v>
      </c>
      <c r="P754">
        <v>0</v>
      </c>
      <c r="Q754" t="b">
        <v>0</v>
      </c>
      <c r="R754">
        <v>6.0955308576813394</v>
      </c>
      <c r="S754">
        <v>374.93887093503758</v>
      </c>
      <c r="T754">
        <v>1631.7339663092839</v>
      </c>
      <c r="U754">
        <v>155.2467255821953</v>
      </c>
      <c r="V754">
        <v>4</v>
      </c>
      <c r="W754">
        <v>1417.976816722768</v>
      </c>
      <c r="X754" t="b">
        <v>0</v>
      </c>
      <c r="Y754">
        <v>1417.976816722768</v>
      </c>
      <c r="Z754" t="b">
        <v>0</v>
      </c>
      <c r="AA754">
        <v>36.400511512932198</v>
      </c>
      <c r="AB754">
        <v>6.2199294466136124</v>
      </c>
      <c r="AC754" t="b">
        <v>0</v>
      </c>
      <c r="AD754">
        <v>0</v>
      </c>
      <c r="AE754">
        <v>-6.8212102632969618E-13</v>
      </c>
      <c r="AF754">
        <v>0.89149377089970239</v>
      </c>
      <c r="AG754">
        <v>35.216869006456157</v>
      </c>
      <c r="AH754">
        <v>46.986099832819271</v>
      </c>
      <c r="AI754">
        <v>6.9769746571940843</v>
      </c>
      <c r="AJ754">
        <v>5.0982845129893448</v>
      </c>
      <c r="AK754">
        <v>6.9769746571940816</v>
      </c>
      <c r="AL754">
        <v>0</v>
      </c>
      <c r="AM754">
        <v>0</v>
      </c>
      <c r="AN754">
        <v>6.9770034689774763</v>
      </c>
      <c r="AO754">
        <v>0</v>
      </c>
      <c r="AP754">
        <v>1.5145162278924369</v>
      </c>
      <c r="AQ754">
        <v>1</v>
      </c>
      <c r="AR754">
        <v>3</v>
      </c>
      <c r="AS754">
        <v>0</v>
      </c>
      <c r="AT754">
        <v>0</v>
      </c>
      <c r="AU754">
        <v>1.5062375734567159</v>
      </c>
      <c r="AV754">
        <v>0.53412743045442701</v>
      </c>
    </row>
    <row r="755" spans="1:48" x14ac:dyDescent="0.35">
      <c r="A755">
        <v>0</v>
      </c>
      <c r="B755">
        <v>-6.7199315199413396</v>
      </c>
      <c r="C755">
        <v>78.029653085166572</v>
      </c>
      <c r="D755">
        <v>1420.9759675093519</v>
      </c>
      <c r="E755">
        <v>753</v>
      </c>
      <c r="F755">
        <v>50.001599121093747</v>
      </c>
      <c r="G755">
        <v>8.275147202283506E-3</v>
      </c>
      <c r="H755">
        <v>0</v>
      </c>
      <c r="I755">
        <v>0</v>
      </c>
      <c r="J755">
        <v>0</v>
      </c>
      <c r="K755">
        <v>7.0868428984250942E-2</v>
      </c>
      <c r="L755">
        <v>0</v>
      </c>
      <c r="M755">
        <v>89.58422445710481</v>
      </c>
      <c r="N755">
        <v>5.4415762080631929</v>
      </c>
      <c r="O755" t="b">
        <v>1</v>
      </c>
      <c r="P755">
        <v>0</v>
      </c>
      <c r="Q755" t="b">
        <v>0</v>
      </c>
      <c r="R755">
        <v>5.4415762080631929</v>
      </c>
      <c r="S755">
        <v>375.731900973628</v>
      </c>
      <c r="T755">
        <v>1635.185233037229</v>
      </c>
      <c r="U755">
        <v>138.29867777747671</v>
      </c>
      <c r="V755">
        <v>4</v>
      </c>
      <c r="W755">
        <v>1420.9759675093519</v>
      </c>
      <c r="X755" t="b">
        <v>0</v>
      </c>
      <c r="Y755">
        <v>1420.9759675093519</v>
      </c>
      <c r="Z755" t="b">
        <v>0</v>
      </c>
      <c r="AA755">
        <v>32.426723293413453</v>
      </c>
      <c r="AB755">
        <v>5.5526287837379522</v>
      </c>
      <c r="AC755" t="b">
        <v>0</v>
      </c>
      <c r="AD755">
        <v>0</v>
      </c>
      <c r="AE755">
        <v>-2.2737367544323211E-13</v>
      </c>
      <c r="AF755">
        <v>0.8843641543976074</v>
      </c>
      <c r="AG755">
        <v>35.238100398603983</v>
      </c>
      <c r="AH755">
        <v>42.194141794549047</v>
      </c>
      <c r="AI755">
        <v>6.2786678498069328</v>
      </c>
      <c r="AJ755">
        <v>4.8791552658799304</v>
      </c>
      <c r="AK755">
        <v>6.278667849806931</v>
      </c>
      <c r="AL755">
        <v>0</v>
      </c>
      <c r="AM755">
        <v>0</v>
      </c>
      <c r="AN755">
        <v>6.2786686461442276</v>
      </c>
      <c r="AO755">
        <v>0</v>
      </c>
      <c r="AP755">
        <v>1.393049511511901</v>
      </c>
      <c r="AQ755">
        <v>1</v>
      </c>
      <c r="AR755">
        <v>3</v>
      </c>
      <c r="AS755">
        <v>0</v>
      </c>
      <c r="AT755">
        <v>0</v>
      </c>
      <c r="AU755">
        <v>1.385429030195346</v>
      </c>
      <c r="AV755">
        <v>0.49128747085824431</v>
      </c>
    </row>
    <row r="756" spans="1:48" x14ac:dyDescent="0.35">
      <c r="A756">
        <v>0</v>
      </c>
      <c r="B756">
        <v>-6.7199315199413396</v>
      </c>
      <c r="C756">
        <v>78.100362380218883</v>
      </c>
      <c r="D756">
        <v>1416.5838555661201</v>
      </c>
      <c r="E756">
        <v>754</v>
      </c>
      <c r="F756">
        <v>49.847048568725583</v>
      </c>
      <c r="G756">
        <v>-0.1073961489053978</v>
      </c>
      <c r="H756">
        <v>0</v>
      </c>
      <c r="I756">
        <v>0</v>
      </c>
      <c r="J756">
        <v>0</v>
      </c>
      <c r="K756">
        <v>7.4256868020594835E-2</v>
      </c>
      <c r="L756">
        <v>0</v>
      </c>
      <c r="M756">
        <v>89.581557817612776</v>
      </c>
      <c r="N756">
        <v>2.323681005005632</v>
      </c>
      <c r="O756" t="b">
        <v>1</v>
      </c>
      <c r="P756">
        <v>0</v>
      </c>
      <c r="Q756" t="b">
        <v>0</v>
      </c>
      <c r="R756">
        <v>2.323681005005632</v>
      </c>
      <c r="S756">
        <v>374.5705466597953</v>
      </c>
      <c r="T756">
        <v>1630.131019063429</v>
      </c>
      <c r="U756">
        <v>59.239892951532717</v>
      </c>
      <c r="V756">
        <v>4</v>
      </c>
      <c r="W756">
        <v>1416.5838555661201</v>
      </c>
      <c r="X756" t="b">
        <v>0</v>
      </c>
      <c r="Y756">
        <v>1416.5838555661201</v>
      </c>
      <c r="Z756" t="b">
        <v>0</v>
      </c>
      <c r="AA756">
        <v>13.889905872864629</v>
      </c>
      <c r="AB756">
        <v>2.3711030663322772</v>
      </c>
      <c r="AC756" t="b">
        <v>0</v>
      </c>
      <c r="AD756">
        <v>0</v>
      </c>
      <c r="AE756">
        <v>0</v>
      </c>
      <c r="AF756">
        <v>0.80623239472223096</v>
      </c>
      <c r="AG756">
        <v>35.258299379725621</v>
      </c>
      <c r="AH756">
        <v>19.825277818424421</v>
      </c>
      <c r="AI756">
        <v>2.9409672469799322</v>
      </c>
      <c r="AJ756">
        <v>3.8414966068425742</v>
      </c>
      <c r="AK756">
        <v>2.9409672469799322</v>
      </c>
      <c r="AL756">
        <v>0</v>
      </c>
      <c r="AM756">
        <v>0</v>
      </c>
      <c r="AN756">
        <v>2.9411826839358342</v>
      </c>
      <c r="AO756">
        <v>0</v>
      </c>
      <c r="AP756">
        <v>0.82340406215787221</v>
      </c>
      <c r="AQ756">
        <v>1</v>
      </c>
      <c r="AR756">
        <v>3</v>
      </c>
      <c r="AS756">
        <v>0</v>
      </c>
      <c r="AT756">
        <v>0</v>
      </c>
      <c r="AU756">
        <v>0.81887410910818448</v>
      </c>
      <c r="AV756">
        <v>0.29038123299490343</v>
      </c>
    </row>
    <row r="757" spans="1:48" x14ac:dyDescent="0.35">
      <c r="A757">
        <v>0</v>
      </c>
      <c r="B757">
        <v>-6.7199315199413396</v>
      </c>
      <c r="C757">
        <v>78.137207487034033</v>
      </c>
      <c r="D757">
        <v>1398.064622800488</v>
      </c>
      <c r="E757">
        <v>755</v>
      </c>
      <c r="F757">
        <v>49.195389938354502</v>
      </c>
      <c r="G757">
        <v>-0.25053153719672411</v>
      </c>
      <c r="H757">
        <v>0</v>
      </c>
      <c r="I757">
        <v>0</v>
      </c>
      <c r="J757">
        <v>0</v>
      </c>
      <c r="K757">
        <v>6.4531572360240708E-2</v>
      </c>
      <c r="L757">
        <v>0</v>
      </c>
      <c r="M757">
        <v>89.578891178120742</v>
      </c>
      <c r="N757">
        <v>-1.526589931920735</v>
      </c>
      <c r="O757" t="b">
        <v>1</v>
      </c>
      <c r="P757">
        <v>0</v>
      </c>
      <c r="Q757" t="b">
        <v>0</v>
      </c>
      <c r="R757">
        <v>-1.526589931920735</v>
      </c>
      <c r="S757">
        <v>369.67372455252189</v>
      </c>
      <c r="T757">
        <v>1608.820049252575</v>
      </c>
      <c r="U757">
        <v>-39.434395944738377</v>
      </c>
      <c r="V757">
        <v>4</v>
      </c>
      <c r="W757">
        <v>1398.064622800488</v>
      </c>
      <c r="X757" t="b">
        <v>0</v>
      </c>
      <c r="Y757">
        <v>1398.064622800488</v>
      </c>
      <c r="Z757" t="b">
        <v>0</v>
      </c>
      <c r="AA757">
        <v>-9.2461350035494778</v>
      </c>
      <c r="AB757">
        <v>-1.557744828490546</v>
      </c>
      <c r="AC757" t="b">
        <v>0</v>
      </c>
      <c r="AD757">
        <v>0</v>
      </c>
      <c r="AE757">
        <v>0</v>
      </c>
      <c r="AF757">
        <v>0.61739637873242792</v>
      </c>
      <c r="AG757">
        <v>35.272752777222067</v>
      </c>
      <c r="AH757">
        <v>-6.569079710543833</v>
      </c>
      <c r="AI757">
        <v>-0.96174601609923027</v>
      </c>
      <c r="AJ757">
        <v>2.677055293005643</v>
      </c>
      <c r="AK757">
        <v>-0.96174601609923027</v>
      </c>
      <c r="AL757">
        <v>0</v>
      </c>
      <c r="AM757">
        <v>0</v>
      </c>
      <c r="AN757">
        <v>-0.96079674936967119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 x14ac:dyDescent="0.35">
      <c r="A758">
        <v>-41.997577246652313</v>
      </c>
      <c r="B758">
        <v>35.277645726710958</v>
      </c>
      <c r="C758">
        <v>78.168911631247596</v>
      </c>
      <c r="D758">
        <v>1368.490552302706</v>
      </c>
      <c r="E758">
        <v>756</v>
      </c>
      <c r="F758">
        <v>48.154731369018563</v>
      </c>
      <c r="G758">
        <v>-0.30074203539688149</v>
      </c>
      <c r="H758">
        <v>0.8774786095380519</v>
      </c>
      <c r="I758">
        <v>0</v>
      </c>
      <c r="J758">
        <v>0</v>
      </c>
      <c r="K758">
        <v>6.2377076142715038E-2</v>
      </c>
      <c r="L758">
        <v>0</v>
      </c>
      <c r="M758">
        <v>89.584557391257007</v>
      </c>
      <c r="N758">
        <v>-2.8615000616603301</v>
      </c>
      <c r="O758" t="b">
        <v>1</v>
      </c>
      <c r="P758">
        <v>0</v>
      </c>
      <c r="Q758" t="b">
        <v>0</v>
      </c>
      <c r="R758">
        <v>-2.8615000616603301</v>
      </c>
      <c r="S758">
        <v>361.85380220215569</v>
      </c>
      <c r="T758">
        <v>1574.7877471837819</v>
      </c>
      <c r="U758">
        <v>-75.51478691660823</v>
      </c>
      <c r="V758">
        <v>4</v>
      </c>
      <c r="W758">
        <v>1368.490552302706</v>
      </c>
      <c r="X758" t="b">
        <v>0</v>
      </c>
      <c r="Y758">
        <v>1368.490552302706</v>
      </c>
      <c r="Z758" t="b">
        <v>0</v>
      </c>
      <c r="AA758">
        <v>-17.70586052779117</v>
      </c>
      <c r="AB758">
        <v>-2.919898022102378</v>
      </c>
      <c r="AC758" t="b">
        <v>0</v>
      </c>
      <c r="AD758">
        <v>0</v>
      </c>
      <c r="AE758">
        <v>-4.5474735088646412E-13</v>
      </c>
      <c r="AF758">
        <v>0.78000143183740023</v>
      </c>
      <c r="AG758">
        <v>35.29150202018814</v>
      </c>
      <c r="AH758">
        <v>-15.89251618364835</v>
      </c>
      <c r="AI758">
        <v>-2.277524638059047</v>
      </c>
      <c r="AJ758">
        <v>1.8133443441428161</v>
      </c>
      <c r="AK758">
        <v>-2.277524638059047</v>
      </c>
      <c r="AL758">
        <v>2</v>
      </c>
      <c r="AM758">
        <v>0</v>
      </c>
      <c r="AN758">
        <v>-1.3984617176489491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 x14ac:dyDescent="0.35">
      <c r="A759">
        <v>-25.65582069056174</v>
      </c>
      <c r="B759">
        <v>18.935889170620399</v>
      </c>
      <c r="C759">
        <v>78.252719517753633</v>
      </c>
      <c r="D759">
        <v>1335.9332887341709</v>
      </c>
      <c r="E759">
        <v>757</v>
      </c>
      <c r="F759">
        <v>47.009099578857423</v>
      </c>
      <c r="G759">
        <v>-0.36840895412998442</v>
      </c>
      <c r="H759">
        <v>0.5360412514725762</v>
      </c>
      <c r="I759">
        <v>0</v>
      </c>
      <c r="J759">
        <v>0</v>
      </c>
      <c r="K759">
        <v>6.452447883296597E-2</v>
      </c>
      <c r="L759">
        <v>0</v>
      </c>
      <c r="M759">
        <v>89.595314045006475</v>
      </c>
      <c r="N759">
        <v>-4.5734679673534941</v>
      </c>
      <c r="O759" t="b">
        <v>1</v>
      </c>
      <c r="P759">
        <v>0</v>
      </c>
      <c r="Q759" t="b">
        <v>0</v>
      </c>
      <c r="R759">
        <v>-4.5734679673534941</v>
      </c>
      <c r="S759">
        <v>353.24506932362118</v>
      </c>
      <c r="T759">
        <v>1537.322541696399</v>
      </c>
      <c r="U759">
        <v>-123.6348525068704</v>
      </c>
      <c r="V759">
        <v>4</v>
      </c>
      <c r="W759">
        <v>1335.9332887341709</v>
      </c>
      <c r="X759" t="b">
        <v>0</v>
      </c>
      <c r="Y759">
        <v>1335.9332887341709</v>
      </c>
      <c r="Z759" t="b">
        <v>0</v>
      </c>
      <c r="AA759">
        <v>-28.988513961882489</v>
      </c>
      <c r="AB759">
        <v>-4.666804048319892</v>
      </c>
      <c r="AC759" t="b">
        <v>0</v>
      </c>
      <c r="AD759">
        <v>0</v>
      </c>
      <c r="AE759">
        <v>-2.2737367544323211E-13</v>
      </c>
      <c r="AF759">
        <v>0.84890999284110635</v>
      </c>
      <c r="AG759">
        <v>35.311710138731272</v>
      </c>
      <c r="AH759">
        <v>-28.31834197912081</v>
      </c>
      <c r="AI759">
        <v>-3.9616965912500861</v>
      </c>
      <c r="AJ759">
        <v>0.67017198276168699</v>
      </c>
      <c r="AK759">
        <v>-3.9616965912500839</v>
      </c>
      <c r="AL759">
        <v>2</v>
      </c>
      <c r="AM759">
        <v>1.5692291097282189</v>
      </c>
      <c r="AN759">
        <v>-1.8531739030057779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 x14ac:dyDescent="0.35">
      <c r="A760">
        <v>-13.9630616320774</v>
      </c>
      <c r="B760">
        <v>7.2431301121360567</v>
      </c>
      <c r="C760">
        <v>78.341055990744351</v>
      </c>
      <c r="D760">
        <v>1279.4705537875091</v>
      </c>
      <c r="E760">
        <v>758</v>
      </c>
      <c r="F760">
        <v>45.0222770690918</v>
      </c>
      <c r="G760">
        <v>-0.83600073135548492</v>
      </c>
      <c r="H760">
        <v>0.29173796940360519</v>
      </c>
      <c r="I760">
        <v>0</v>
      </c>
      <c r="J760">
        <v>0</v>
      </c>
      <c r="K760">
        <v>6.3918478517471844E-2</v>
      </c>
      <c r="L760">
        <v>0</v>
      </c>
      <c r="M760">
        <v>89.60050829486417</v>
      </c>
      <c r="N760">
        <v>-15.783534414483571</v>
      </c>
      <c r="O760" t="b">
        <v>1</v>
      </c>
      <c r="P760">
        <v>0</v>
      </c>
      <c r="Q760" t="b">
        <v>0</v>
      </c>
      <c r="R760">
        <v>-15.783534414483571</v>
      </c>
      <c r="S760">
        <v>338.31529484413841</v>
      </c>
      <c r="T760">
        <v>1472.348163161691</v>
      </c>
      <c r="U760">
        <v>-445.50646568019812</v>
      </c>
      <c r="V760">
        <v>4</v>
      </c>
      <c r="W760">
        <v>1279.4705537875091</v>
      </c>
      <c r="X760" t="b">
        <v>0</v>
      </c>
      <c r="Y760">
        <v>1279.4705537875091</v>
      </c>
      <c r="Z760" t="b">
        <v>0</v>
      </c>
      <c r="AA760">
        <v>-104.45736083813171</v>
      </c>
      <c r="AB760">
        <v>-16.105647361717931</v>
      </c>
      <c r="AC760" t="b">
        <v>0</v>
      </c>
      <c r="AD760">
        <v>0</v>
      </c>
      <c r="AE760">
        <v>0</v>
      </c>
      <c r="AF760">
        <v>0.92531575396808674</v>
      </c>
      <c r="AG760">
        <v>35.333891778618693</v>
      </c>
      <c r="AH760">
        <v>-111.2267452260671</v>
      </c>
      <c r="AI760">
        <v>-14.90280923165216</v>
      </c>
      <c r="AJ760">
        <v>-6.7693843879354318</v>
      </c>
      <c r="AK760">
        <v>-14.90280923165216</v>
      </c>
      <c r="AL760">
        <v>2</v>
      </c>
      <c r="AM760">
        <v>12.83435674001875</v>
      </c>
      <c r="AN760">
        <v>-1.7645846532112519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 x14ac:dyDescent="0.35">
      <c r="A761">
        <v>-11.217682841300199</v>
      </c>
      <c r="B761">
        <v>4.4977513213588614</v>
      </c>
      <c r="C761">
        <v>78.43771095155212</v>
      </c>
      <c r="D761">
        <v>1164.016403862792</v>
      </c>
      <c r="E761">
        <v>759</v>
      </c>
      <c r="F761">
        <v>40.95965232849121</v>
      </c>
      <c r="G761">
        <v>-1.3287941624199191</v>
      </c>
      <c r="H761">
        <v>0.2343772519070153</v>
      </c>
      <c r="I761">
        <v>0</v>
      </c>
      <c r="J761">
        <v>0</v>
      </c>
      <c r="K761">
        <v>7.7409922970937961E-2</v>
      </c>
      <c r="L761">
        <v>0</v>
      </c>
      <c r="M761">
        <v>89.602837834831135</v>
      </c>
      <c r="N761">
        <v>-25.390472827542091</v>
      </c>
      <c r="O761" t="b">
        <v>1</v>
      </c>
      <c r="P761">
        <v>0</v>
      </c>
      <c r="Q761" t="b">
        <v>0</v>
      </c>
      <c r="R761">
        <v>-25.390472827542091</v>
      </c>
      <c r="S761">
        <v>307.78711687463829</v>
      </c>
      <c r="T761">
        <v>1339.489532638426</v>
      </c>
      <c r="U761">
        <v>-787.75602415932519</v>
      </c>
      <c r="V761">
        <v>4</v>
      </c>
      <c r="W761">
        <v>1164.016403862792</v>
      </c>
      <c r="X761" t="b">
        <v>0</v>
      </c>
      <c r="Y761">
        <v>1164.016403862792</v>
      </c>
      <c r="Z761" t="b">
        <v>0</v>
      </c>
      <c r="AA761">
        <v>-184.7041998422788</v>
      </c>
      <c r="AB761">
        <v>-25.90864574238989</v>
      </c>
      <c r="AC761" t="b">
        <v>0</v>
      </c>
      <c r="AD761">
        <v>0</v>
      </c>
      <c r="AE761">
        <v>-2.2737367544323211E-13</v>
      </c>
      <c r="AF761">
        <v>0.93840598891327442</v>
      </c>
      <c r="AG761">
        <v>35.371731290846867</v>
      </c>
      <c r="AH761">
        <v>-199.45630300279481</v>
      </c>
      <c r="AI761">
        <v>-24.31282832929109</v>
      </c>
      <c r="AJ761">
        <v>-14.75210316051604</v>
      </c>
      <c r="AK761">
        <v>-24.312828329291079</v>
      </c>
      <c r="AL761">
        <v>2</v>
      </c>
      <c r="AM761">
        <v>22.48680567754754</v>
      </c>
      <c r="AN761">
        <v>-1.58751440274964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 x14ac:dyDescent="0.35">
      <c r="A762">
        <v>-24.770472557011129</v>
      </c>
      <c r="B762">
        <v>18.050541037069792</v>
      </c>
      <c r="C762">
        <v>78.496329716072893</v>
      </c>
      <c r="D762">
        <v>1379.797575919644</v>
      </c>
      <c r="E762">
        <v>760</v>
      </c>
      <c r="F762">
        <v>35.786441040039072</v>
      </c>
      <c r="G762">
        <v>-1.545352643175447</v>
      </c>
      <c r="H762">
        <v>0.51754318324777104</v>
      </c>
      <c r="I762">
        <v>0</v>
      </c>
      <c r="J762">
        <v>0</v>
      </c>
      <c r="K762">
        <v>8.8791587296854824E-2</v>
      </c>
      <c r="L762">
        <v>0</v>
      </c>
      <c r="M762">
        <v>89.607311702362566</v>
      </c>
      <c r="N762">
        <v>-26.554633154434629</v>
      </c>
      <c r="O762" t="b">
        <v>1</v>
      </c>
      <c r="P762">
        <v>0</v>
      </c>
      <c r="Q762" t="b">
        <v>0</v>
      </c>
      <c r="R762">
        <v>-26.554633154434629</v>
      </c>
      <c r="S762">
        <v>268.91354991448952</v>
      </c>
      <c r="T762">
        <v>1170.311769227859</v>
      </c>
      <c r="U762">
        <v>-942.97244520347192</v>
      </c>
      <c r="V762">
        <v>3</v>
      </c>
      <c r="W762">
        <v>1379.7975759196449</v>
      </c>
      <c r="X762" t="b">
        <v>1</v>
      </c>
      <c r="Y762">
        <v>1379.7975759196449</v>
      </c>
      <c r="Z762" t="b">
        <v>0</v>
      </c>
      <c r="AA762">
        <v>-221.0976058869185</v>
      </c>
      <c r="AB762">
        <v>-27.09656444330065</v>
      </c>
      <c r="AC762" t="b">
        <v>0</v>
      </c>
      <c r="AD762">
        <v>0</v>
      </c>
      <c r="AE762">
        <v>-1.364242052659392E-12</v>
      </c>
      <c r="AF762">
        <v>0.94169410675921672</v>
      </c>
      <c r="AG762">
        <v>35.42193335129668</v>
      </c>
      <c r="AH762">
        <v>-176.59568488743261</v>
      </c>
      <c r="AI762">
        <v>-25.516675049677559</v>
      </c>
      <c r="AJ762">
        <v>44.50192099948589</v>
      </c>
      <c r="AK762">
        <v>-25.516675049677531</v>
      </c>
      <c r="AL762">
        <v>2</v>
      </c>
      <c r="AM762">
        <v>23.07618005843721</v>
      </c>
      <c r="AN762">
        <v>-1.922951614735954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 x14ac:dyDescent="0.35">
      <c r="A763">
        <v>-10.867360195951511</v>
      </c>
      <c r="B763">
        <v>4.1474286760101728</v>
      </c>
      <c r="C763">
        <v>78.574072072039115</v>
      </c>
      <c r="D763">
        <v>1164.702614816495</v>
      </c>
      <c r="E763">
        <v>761</v>
      </c>
      <c r="F763">
        <v>30.207736396789549</v>
      </c>
      <c r="G763">
        <v>-1.4497252079630101</v>
      </c>
      <c r="H763">
        <v>0.22705776712043119</v>
      </c>
      <c r="I763">
        <v>0</v>
      </c>
      <c r="J763">
        <v>0</v>
      </c>
      <c r="K763">
        <v>8.3278759268624325E-2</v>
      </c>
      <c r="L763">
        <v>0</v>
      </c>
      <c r="M763">
        <v>89.611716061432617</v>
      </c>
      <c r="N763">
        <v>-21.04349830653447</v>
      </c>
      <c r="O763" t="b">
        <v>1</v>
      </c>
      <c r="P763">
        <v>0</v>
      </c>
      <c r="Q763" t="b">
        <v>0</v>
      </c>
      <c r="R763">
        <v>-21.04349830653447</v>
      </c>
      <c r="S763">
        <v>226.99294462540209</v>
      </c>
      <c r="T763">
        <v>987.87329500975022</v>
      </c>
      <c r="U763">
        <v>-885.27247777447246</v>
      </c>
      <c r="V763">
        <v>3</v>
      </c>
      <c r="W763">
        <v>1164.702614816495</v>
      </c>
      <c r="X763" t="b">
        <v>0</v>
      </c>
      <c r="Y763">
        <v>1164.702614816495</v>
      </c>
      <c r="Z763" t="b">
        <v>0</v>
      </c>
      <c r="AA763">
        <v>-207.56876448418569</v>
      </c>
      <c r="AB763">
        <v>-21.472957455647421</v>
      </c>
      <c r="AC763" t="b">
        <v>0</v>
      </c>
      <c r="AD763">
        <v>0</v>
      </c>
      <c r="AE763">
        <v>-4.5474735088646412E-13</v>
      </c>
      <c r="AF763">
        <v>0.94175648805732304</v>
      </c>
      <c r="AG763">
        <v>35.471634339762943</v>
      </c>
      <c r="AH763">
        <v>-165.8008741908603</v>
      </c>
      <c r="AI763">
        <v>-20.222297001634821</v>
      </c>
      <c r="AJ763">
        <v>41.767890293325337</v>
      </c>
      <c r="AK763">
        <v>-20.222297001634811</v>
      </c>
      <c r="AL763">
        <v>2</v>
      </c>
      <c r="AM763">
        <v>18.394632437630591</v>
      </c>
      <c r="AN763">
        <v>-1.588551394958559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 x14ac:dyDescent="0.35">
      <c r="A764">
        <v>-13.988705057932171</v>
      </c>
      <c r="B764">
        <v>7.2687735379908327</v>
      </c>
      <c r="C764">
        <v>78.633355548155762</v>
      </c>
      <c r="D764">
        <v>1551.1859365415869</v>
      </c>
      <c r="E764">
        <v>762</v>
      </c>
      <c r="F764">
        <v>25.176763343811039</v>
      </c>
      <c r="G764">
        <v>-1.4971446051625441</v>
      </c>
      <c r="H764">
        <v>0.29227375168291819</v>
      </c>
      <c r="I764">
        <v>0</v>
      </c>
      <c r="J764">
        <v>0</v>
      </c>
      <c r="K764">
        <v>7.324552655204658E-2</v>
      </c>
      <c r="L764">
        <v>0</v>
      </c>
      <c r="M764">
        <v>89.613981180919524</v>
      </c>
      <c r="N764">
        <v>-18.294911027572262</v>
      </c>
      <c r="O764" t="b">
        <v>1</v>
      </c>
      <c r="P764">
        <v>0</v>
      </c>
      <c r="Q764" t="b">
        <v>0</v>
      </c>
      <c r="R764">
        <v>-18.294911027572262</v>
      </c>
      <c r="S764">
        <v>189.18821233344491</v>
      </c>
      <c r="T764">
        <v>823.34710007515241</v>
      </c>
      <c r="U764">
        <v>-923.43771978751761</v>
      </c>
      <c r="V764">
        <v>2</v>
      </c>
      <c r="W764">
        <v>1551.1859365415869</v>
      </c>
      <c r="X764" t="b">
        <v>1</v>
      </c>
      <c r="Y764">
        <v>1551.1859365415869</v>
      </c>
      <c r="Z764" t="b">
        <v>0</v>
      </c>
      <c r="AA764">
        <v>-216.5173225042011</v>
      </c>
      <c r="AB764">
        <v>-18.668276558747209</v>
      </c>
      <c r="AC764" t="b">
        <v>0</v>
      </c>
      <c r="AD764">
        <v>0</v>
      </c>
      <c r="AE764">
        <v>-2.2737367544323211E-13</v>
      </c>
      <c r="AF764">
        <v>0.94299429088204745</v>
      </c>
      <c r="AG764">
        <v>35.510978271718542</v>
      </c>
      <c r="AH764">
        <v>-108.3729294047392</v>
      </c>
      <c r="AI764">
        <v>-17.604078215505769</v>
      </c>
      <c r="AJ764">
        <v>108.14439309946189</v>
      </c>
      <c r="AK764">
        <v>-17.604078215505769</v>
      </c>
      <c r="AL764">
        <v>2</v>
      </c>
      <c r="AM764">
        <v>15.10670633506839</v>
      </c>
      <c r="AN764">
        <v>-2.2041425063697542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 x14ac:dyDescent="0.35">
      <c r="A765">
        <v>-4.9753273593089142</v>
      </c>
      <c r="B765">
        <v>-1.744604160632425</v>
      </c>
      <c r="C765">
        <v>78.718369560888164</v>
      </c>
      <c r="D765">
        <v>1212.956649787634</v>
      </c>
      <c r="E765">
        <v>763</v>
      </c>
      <c r="F765">
        <v>19.68708057403564</v>
      </c>
      <c r="G765">
        <v>-1.3289095570150791</v>
      </c>
      <c r="H765">
        <v>0.1039522662843846</v>
      </c>
      <c r="I765">
        <v>0</v>
      </c>
      <c r="J765">
        <v>0</v>
      </c>
      <c r="K765">
        <v>5.8721726884886638E-2</v>
      </c>
      <c r="L765">
        <v>0</v>
      </c>
      <c r="M765">
        <v>89.615077246272179</v>
      </c>
      <c r="N765">
        <v>-12.616400431174389</v>
      </c>
      <c r="O765" t="b">
        <v>1</v>
      </c>
      <c r="P765">
        <v>0</v>
      </c>
      <c r="Q765" t="b">
        <v>0</v>
      </c>
      <c r="R765">
        <v>-12.616400431174389</v>
      </c>
      <c r="S765">
        <v>147.9365528048254</v>
      </c>
      <c r="T765">
        <v>643.81987780660006</v>
      </c>
      <c r="U765">
        <v>-814.38797426782901</v>
      </c>
      <c r="V765">
        <v>2</v>
      </c>
      <c r="W765">
        <v>1212.956649787634</v>
      </c>
      <c r="X765" t="b">
        <v>0</v>
      </c>
      <c r="Y765">
        <v>1212.956649787634</v>
      </c>
      <c r="Z765" t="b">
        <v>0</v>
      </c>
      <c r="AA765">
        <v>-190.94856089337969</v>
      </c>
      <c r="AB765">
        <v>-12.873877990994281</v>
      </c>
      <c r="AC765" t="b">
        <v>0</v>
      </c>
      <c r="AD765">
        <v>0</v>
      </c>
      <c r="AE765">
        <v>-4.5474735088646412E-13</v>
      </c>
      <c r="AF765">
        <v>0.94244388662003942</v>
      </c>
      <c r="AG765">
        <v>35.54445638088032</v>
      </c>
      <c r="AH765">
        <v>-95.519269571581773</v>
      </c>
      <c r="AI765">
        <v>-12.13290760970483</v>
      </c>
      <c r="AJ765">
        <v>95.429291321797976</v>
      </c>
      <c r="AK765">
        <v>-12.132907609704819</v>
      </c>
      <c r="AL765">
        <v>2</v>
      </c>
      <c r="AM765">
        <v>10.234392490345289</v>
      </c>
      <c r="AN765">
        <v>-1.661926626118432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 x14ac:dyDescent="0.35">
      <c r="A766">
        <v>-14.58648812945119</v>
      </c>
      <c r="B766">
        <v>7.8665566095098454</v>
      </c>
      <c r="C766">
        <v>78.797868815206954</v>
      </c>
      <c r="D766">
        <v>982.69760228047107</v>
      </c>
      <c r="E766">
        <v>764</v>
      </c>
      <c r="F766">
        <v>15.9498254776001</v>
      </c>
      <c r="G766">
        <v>-0.87633205528625346</v>
      </c>
      <c r="H766">
        <v>0.30476356401950272</v>
      </c>
      <c r="I766">
        <v>0</v>
      </c>
      <c r="J766">
        <v>0</v>
      </c>
      <c r="K766">
        <v>4.7406415620380733E-2</v>
      </c>
      <c r="L766">
        <v>0</v>
      </c>
      <c r="M766">
        <v>89.616291919377119</v>
      </c>
      <c r="N766">
        <v>-6.3935777038051329</v>
      </c>
      <c r="O766" t="b">
        <v>1</v>
      </c>
      <c r="P766">
        <v>0</v>
      </c>
      <c r="Q766" t="b">
        <v>0</v>
      </c>
      <c r="R766">
        <v>-6.3935777038051329</v>
      </c>
      <c r="S766">
        <v>119.853331738107</v>
      </c>
      <c r="T766">
        <v>521.60169972424183</v>
      </c>
      <c r="U766">
        <v>-509.40736357311471</v>
      </c>
      <c r="V766">
        <v>2</v>
      </c>
      <c r="W766">
        <v>982.69760228047153</v>
      </c>
      <c r="X766" t="b">
        <v>0</v>
      </c>
      <c r="Y766">
        <v>982.69760228047153</v>
      </c>
      <c r="Z766" t="b">
        <v>0</v>
      </c>
      <c r="AA766">
        <v>-119.44012688820401</v>
      </c>
      <c r="AB766">
        <v>-6.5240588814338096</v>
      </c>
      <c r="AC766" t="b">
        <v>0</v>
      </c>
      <c r="AD766">
        <v>0</v>
      </c>
      <c r="AE766">
        <v>-4.5474735088646412E-13</v>
      </c>
      <c r="AF766">
        <v>0.93657680566835988</v>
      </c>
      <c r="AG766">
        <v>35.567766215431362</v>
      </c>
      <c r="AH766">
        <v>-59.376248678119808</v>
      </c>
      <c r="AI766">
        <v>-6.1102822271655697</v>
      </c>
      <c r="AJ766">
        <v>60.063878210084233</v>
      </c>
      <c r="AK766">
        <v>-6.110282227165567</v>
      </c>
      <c r="AL766">
        <v>2</v>
      </c>
      <c r="AM766">
        <v>4.4239326415199614</v>
      </c>
      <c r="AN766">
        <v>-1.3194453337063119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 x14ac:dyDescent="0.35">
      <c r="A767">
        <v>-28.894517125622649</v>
      </c>
      <c r="B767">
        <v>22.174585605681312</v>
      </c>
      <c r="C767">
        <v>78.842119852167883</v>
      </c>
      <c r="D767">
        <v>823.84117211151943</v>
      </c>
      <c r="E767">
        <v>765</v>
      </c>
      <c r="F767">
        <v>13.37148160934448</v>
      </c>
      <c r="G767">
        <v>-0.42876135908254009</v>
      </c>
      <c r="H767">
        <v>0.60370912735652671</v>
      </c>
      <c r="I767">
        <v>0</v>
      </c>
      <c r="J767">
        <v>0</v>
      </c>
      <c r="K767">
        <v>3.6988736303893537E-2</v>
      </c>
      <c r="L767">
        <v>0</v>
      </c>
      <c r="M767">
        <v>89.622252463467433</v>
      </c>
      <c r="N767">
        <v>-2.1737103236156159</v>
      </c>
      <c r="O767" t="b">
        <v>1</v>
      </c>
      <c r="P767">
        <v>0</v>
      </c>
      <c r="Q767" t="b">
        <v>0</v>
      </c>
      <c r="R767">
        <v>-2.1737103236156159</v>
      </c>
      <c r="S767">
        <v>100.47863052830721</v>
      </c>
      <c r="T767">
        <v>437.28300005919289</v>
      </c>
      <c r="U767">
        <v>-206.58526556401139</v>
      </c>
      <c r="V767">
        <v>2</v>
      </c>
      <c r="W767">
        <v>823.84117211151943</v>
      </c>
      <c r="X767" t="b">
        <v>0</v>
      </c>
      <c r="Y767">
        <v>823.84117211151943</v>
      </c>
      <c r="Z767" t="b">
        <v>0</v>
      </c>
      <c r="AA767">
        <v>-48.437796735259283</v>
      </c>
      <c r="AB767">
        <v>-2.2180717587914449</v>
      </c>
      <c r="AC767" t="b">
        <v>0</v>
      </c>
      <c r="AD767">
        <v>0</v>
      </c>
      <c r="AE767">
        <v>0</v>
      </c>
      <c r="AF767">
        <v>0.9128602174993371</v>
      </c>
      <c r="AG767">
        <v>35.580783018255907</v>
      </c>
      <c r="AH767">
        <v>-23.469712135317131</v>
      </c>
      <c r="AI767">
        <v>-2.0247894681594958</v>
      </c>
      <c r="AJ767">
        <v>24.968084599942149</v>
      </c>
      <c r="AK767">
        <v>-2.0247894681594958</v>
      </c>
      <c r="AL767">
        <v>2</v>
      </c>
      <c r="AM767">
        <v>0.3155381939793771</v>
      </c>
      <c r="AN767">
        <v>-1.0933071311234419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 x14ac:dyDescent="0.35">
      <c r="A768">
        <v>0</v>
      </c>
      <c r="B768">
        <v>-6.7199315199413396</v>
      </c>
      <c r="C768">
        <v>78.873555009391708</v>
      </c>
      <c r="D768">
        <v>810.03720215796864</v>
      </c>
      <c r="E768">
        <v>766</v>
      </c>
      <c r="F768">
        <v>13.147434139251709</v>
      </c>
      <c r="G768">
        <v>0.25605137632608571</v>
      </c>
      <c r="H768">
        <v>0</v>
      </c>
      <c r="I768">
        <v>0</v>
      </c>
      <c r="J768">
        <v>0</v>
      </c>
      <c r="K768">
        <v>3.4614608917911793E-2</v>
      </c>
      <c r="L768">
        <v>0</v>
      </c>
      <c r="M768">
        <v>89.625318863087614</v>
      </c>
      <c r="N768">
        <v>2.685902502583208</v>
      </c>
      <c r="O768" t="b">
        <v>1</v>
      </c>
      <c r="P768">
        <v>0</v>
      </c>
      <c r="Q768" t="b">
        <v>0</v>
      </c>
      <c r="R768">
        <v>2.685902502583208</v>
      </c>
      <c r="S768">
        <v>98.795048736404539</v>
      </c>
      <c r="T768">
        <v>429.95605210083261</v>
      </c>
      <c r="U768">
        <v>259.61300616768148</v>
      </c>
      <c r="V768">
        <v>2</v>
      </c>
      <c r="W768">
        <v>810.03720215796864</v>
      </c>
      <c r="X768" t="b">
        <v>0</v>
      </c>
      <c r="Y768">
        <v>810.03720215796864</v>
      </c>
      <c r="Z768" t="b">
        <v>0</v>
      </c>
      <c r="AA768">
        <v>60.871146779262062</v>
      </c>
      <c r="AB768">
        <v>2.7407168393706209</v>
      </c>
      <c r="AC768" t="b">
        <v>0</v>
      </c>
      <c r="AD768">
        <v>0</v>
      </c>
      <c r="AE768">
        <v>0</v>
      </c>
      <c r="AF768">
        <v>0.88944730489771262</v>
      </c>
      <c r="AG768">
        <v>35.586863393841831</v>
      </c>
      <c r="AH768">
        <v>36.325396359533293</v>
      </c>
      <c r="AI768">
        <v>3.081370671740701</v>
      </c>
      <c r="AJ768">
        <v>4.0158704682052289</v>
      </c>
      <c r="AK768">
        <v>3.081370671740701</v>
      </c>
      <c r="AL768">
        <v>0</v>
      </c>
      <c r="AM768">
        <v>0</v>
      </c>
      <c r="AN768">
        <v>3.085289494415171</v>
      </c>
      <c r="AO768">
        <v>0</v>
      </c>
      <c r="AP768">
        <v>0.73727079644053206</v>
      </c>
      <c r="AQ768">
        <v>1</v>
      </c>
      <c r="AR768">
        <v>3</v>
      </c>
      <c r="AS768">
        <v>0</v>
      </c>
      <c r="AT768">
        <v>0</v>
      </c>
      <c r="AU768">
        <v>0.73322981047086411</v>
      </c>
      <c r="AV768">
        <v>0.26001087843042281</v>
      </c>
    </row>
    <row r="769" spans="1:48" x14ac:dyDescent="0.35">
      <c r="A769">
        <v>0</v>
      </c>
      <c r="B769">
        <v>-6.7199315199413396</v>
      </c>
      <c r="C769">
        <v>78.906194477270205</v>
      </c>
      <c r="D769">
        <v>921.55775774003723</v>
      </c>
      <c r="E769">
        <v>767</v>
      </c>
      <c r="F769">
        <v>14.957485771179201</v>
      </c>
      <c r="G769">
        <v>0.72622598864046384</v>
      </c>
      <c r="H769">
        <v>0</v>
      </c>
      <c r="I769">
        <v>0</v>
      </c>
      <c r="J769">
        <v>0</v>
      </c>
      <c r="K769">
        <v>3.7701964924460429E-2</v>
      </c>
      <c r="L769">
        <v>0</v>
      </c>
      <c r="M769">
        <v>89.62265222359558</v>
      </c>
      <c r="N769">
        <v>6.8402919436661032</v>
      </c>
      <c r="O769" t="b">
        <v>1</v>
      </c>
      <c r="P769">
        <v>0</v>
      </c>
      <c r="Q769" t="b">
        <v>0</v>
      </c>
      <c r="R769">
        <v>6.8402919436661032</v>
      </c>
      <c r="S769">
        <v>112.3964965396535</v>
      </c>
      <c r="T769">
        <v>489.14955294057188</v>
      </c>
      <c r="U769">
        <v>581.15669538260795</v>
      </c>
      <c r="V769">
        <v>2</v>
      </c>
      <c r="W769">
        <v>921.55775774003746</v>
      </c>
      <c r="X769" t="b">
        <v>0</v>
      </c>
      <c r="Y769">
        <v>921.55775774003746</v>
      </c>
      <c r="Z769" t="b">
        <v>0</v>
      </c>
      <c r="AA769">
        <v>136.2631057225878</v>
      </c>
      <c r="AB769">
        <v>6.9798897384348004</v>
      </c>
      <c r="AC769" t="b">
        <v>0</v>
      </c>
      <c r="AD769">
        <v>0</v>
      </c>
      <c r="AE769">
        <v>-2.2737367544323211E-13</v>
      </c>
      <c r="AF769">
        <v>0.92268740251319081</v>
      </c>
      <c r="AG769">
        <v>35.596395126332133</v>
      </c>
      <c r="AH769">
        <v>78.386774372383769</v>
      </c>
      <c r="AI769">
        <v>7.5647393899853466</v>
      </c>
      <c r="AJ769">
        <v>6.0602851353414309</v>
      </c>
      <c r="AK769">
        <v>7.564739389985343</v>
      </c>
      <c r="AL769">
        <v>0</v>
      </c>
      <c r="AM769">
        <v>0</v>
      </c>
      <c r="AN769">
        <v>7.6031608817361302</v>
      </c>
      <c r="AO769">
        <v>0</v>
      </c>
      <c r="AP769">
        <v>1.603588704885919</v>
      </c>
      <c r="AQ769">
        <v>1</v>
      </c>
      <c r="AR769">
        <v>3</v>
      </c>
      <c r="AS769">
        <v>0</v>
      </c>
      <c r="AT769">
        <v>0</v>
      </c>
      <c r="AU769">
        <v>1.5948496457300629</v>
      </c>
      <c r="AV769">
        <v>0.5655501882614743</v>
      </c>
    </row>
    <row r="770" spans="1:48" x14ac:dyDescent="0.35">
      <c r="A770">
        <v>0</v>
      </c>
      <c r="B770">
        <v>-6.7199315199413396</v>
      </c>
      <c r="C770">
        <v>78.912065884459025</v>
      </c>
      <c r="D770">
        <v>1116.006316143817</v>
      </c>
      <c r="E770">
        <v>768</v>
      </c>
      <c r="F770">
        <v>18.113513183593749</v>
      </c>
      <c r="G770">
        <v>0.97744387273042888</v>
      </c>
      <c r="H770">
        <v>0</v>
      </c>
      <c r="I770">
        <v>0</v>
      </c>
      <c r="J770">
        <v>0</v>
      </c>
      <c r="K770">
        <v>3.5993683972494472E-2</v>
      </c>
      <c r="L770">
        <v>0</v>
      </c>
      <c r="M770">
        <v>89.619985584103546</v>
      </c>
      <c r="N770">
        <v>10.75916998426969</v>
      </c>
      <c r="O770" t="b">
        <v>1</v>
      </c>
      <c r="P770">
        <v>0</v>
      </c>
      <c r="Q770" t="b">
        <v>0</v>
      </c>
      <c r="R770">
        <v>10.75916998426969</v>
      </c>
      <c r="S770">
        <v>136.11214163971479</v>
      </c>
      <c r="T770">
        <v>592.36004041603894</v>
      </c>
      <c r="U770">
        <v>754.83718025468227</v>
      </c>
      <c r="V770">
        <v>2</v>
      </c>
      <c r="W770">
        <v>1116.006316143817</v>
      </c>
      <c r="X770" t="b">
        <v>0</v>
      </c>
      <c r="Y770">
        <v>1116.006316143817</v>
      </c>
      <c r="Z770" t="b">
        <v>0</v>
      </c>
      <c r="AA770">
        <v>176.98575842556139</v>
      </c>
      <c r="AB770">
        <v>10.978744881907851</v>
      </c>
      <c r="AC770" t="b">
        <v>0</v>
      </c>
      <c r="AD770">
        <v>0</v>
      </c>
      <c r="AE770">
        <v>-2.2737367544323211E-13</v>
      </c>
      <c r="AF770">
        <v>0.9279152991438876</v>
      </c>
      <c r="AG770">
        <v>35.61337119680163</v>
      </c>
      <c r="AH770">
        <v>101.2392892439195</v>
      </c>
      <c r="AI770">
        <v>11.831623955372921</v>
      </c>
      <c r="AJ770">
        <v>7.2978038800333556</v>
      </c>
      <c r="AK770">
        <v>11.83162395537291</v>
      </c>
      <c r="AL770">
        <v>0</v>
      </c>
      <c r="AM770">
        <v>0</v>
      </c>
      <c r="AN770">
        <v>11.901624653219381</v>
      </c>
      <c r="AO770">
        <v>0</v>
      </c>
      <c r="AP770">
        <v>2.4345404229159691</v>
      </c>
      <c r="AQ770">
        <v>1</v>
      </c>
      <c r="AR770">
        <v>3</v>
      </c>
      <c r="AS770">
        <v>0</v>
      </c>
      <c r="AT770">
        <v>0</v>
      </c>
      <c r="AU770">
        <v>2.4212983182970662</v>
      </c>
      <c r="AV770">
        <v>0.85861743984226913</v>
      </c>
    </row>
    <row r="771" spans="1:48" x14ac:dyDescent="0.35">
      <c r="A771">
        <v>0</v>
      </c>
      <c r="B771">
        <v>-6.7199315199413396</v>
      </c>
      <c r="C771">
        <v>78.934520783209919</v>
      </c>
      <c r="D771">
        <v>1334.5497798165641</v>
      </c>
      <c r="E771">
        <v>769</v>
      </c>
      <c r="F771">
        <v>21.660616683959962</v>
      </c>
      <c r="G771">
        <v>0.94994094775511861</v>
      </c>
      <c r="H771">
        <v>0</v>
      </c>
      <c r="I771">
        <v>0</v>
      </c>
      <c r="J771">
        <v>0</v>
      </c>
      <c r="K771">
        <v>4.2936672203308317E-2</v>
      </c>
      <c r="L771">
        <v>0</v>
      </c>
      <c r="M771">
        <v>89.617318944611512</v>
      </c>
      <c r="N771">
        <v>12.602902485869549</v>
      </c>
      <c r="O771" t="b">
        <v>1</v>
      </c>
      <c r="P771">
        <v>0</v>
      </c>
      <c r="Q771" t="b">
        <v>0</v>
      </c>
      <c r="R771">
        <v>12.602902485869549</v>
      </c>
      <c r="S771">
        <v>162.7664879920211</v>
      </c>
      <c r="T771">
        <v>708.35975574127599</v>
      </c>
      <c r="U771">
        <v>739.39577587848453</v>
      </c>
      <c r="V771">
        <v>2</v>
      </c>
      <c r="W771">
        <v>1334.5497798165641</v>
      </c>
      <c r="X771" t="b">
        <v>0</v>
      </c>
      <c r="Y771">
        <v>1334.5497798165641</v>
      </c>
      <c r="Z771" t="b">
        <v>0</v>
      </c>
      <c r="AA771">
        <v>173.3652310639454</v>
      </c>
      <c r="AB771">
        <v>12.860104577417911</v>
      </c>
      <c r="AC771" t="b">
        <v>0</v>
      </c>
      <c r="AD771">
        <v>0</v>
      </c>
      <c r="AE771">
        <v>2.2737367544323211E-13</v>
      </c>
      <c r="AF771">
        <v>0.92536567563571648</v>
      </c>
      <c r="AG771">
        <v>35.638267458272672</v>
      </c>
      <c r="AH771">
        <v>99.441511754806626</v>
      </c>
      <c r="AI771">
        <v>13.897321800468941</v>
      </c>
      <c r="AJ771">
        <v>7.4217500435829749</v>
      </c>
      <c r="AK771">
        <v>13.897321800468941</v>
      </c>
      <c r="AL771">
        <v>0</v>
      </c>
      <c r="AM771">
        <v>0</v>
      </c>
      <c r="AN771">
        <v>13.97515032311663</v>
      </c>
      <c r="AO771">
        <v>0</v>
      </c>
      <c r="AP771">
        <v>2.8055705581008601</v>
      </c>
      <c r="AQ771">
        <v>1</v>
      </c>
      <c r="AR771">
        <v>3</v>
      </c>
      <c r="AS771">
        <v>0</v>
      </c>
      <c r="AT771">
        <v>0</v>
      </c>
      <c r="AU771">
        <v>2.7903107146578949</v>
      </c>
      <c r="AV771">
        <v>0.98947305422035792</v>
      </c>
    </row>
    <row r="772" spans="1:48" x14ac:dyDescent="0.35">
      <c r="A772">
        <v>0</v>
      </c>
      <c r="B772">
        <v>-6.7199315199413396</v>
      </c>
      <c r="C772">
        <v>79.004233538494546</v>
      </c>
      <c r="D772">
        <v>1551.4779500616321</v>
      </c>
      <c r="E772">
        <v>770</v>
      </c>
      <c r="F772">
        <v>25.181502914428709</v>
      </c>
      <c r="G772">
        <v>1.1127837786115591</v>
      </c>
      <c r="H772">
        <v>0</v>
      </c>
      <c r="I772">
        <v>0</v>
      </c>
      <c r="J772">
        <v>0</v>
      </c>
      <c r="K772">
        <v>7.3012931705407624E-2</v>
      </c>
      <c r="L772">
        <v>0</v>
      </c>
      <c r="M772">
        <v>89.614652305119478</v>
      </c>
      <c r="N772">
        <v>16.92121097911507</v>
      </c>
      <c r="O772" t="b">
        <v>1</v>
      </c>
      <c r="P772">
        <v>0</v>
      </c>
      <c r="Q772" t="b">
        <v>0</v>
      </c>
      <c r="R772">
        <v>16.92121097911507</v>
      </c>
      <c r="S772">
        <v>189.22382735194989</v>
      </c>
      <c r="T772">
        <v>823.50209663568603</v>
      </c>
      <c r="U772">
        <v>853.93929763970482</v>
      </c>
      <c r="V772">
        <v>2</v>
      </c>
      <c r="W772">
        <v>1551.4779500616321</v>
      </c>
      <c r="X772" t="b">
        <v>0</v>
      </c>
      <c r="Y772">
        <v>1551.4779500616321</v>
      </c>
      <c r="Z772" t="b">
        <v>0</v>
      </c>
      <c r="AA772">
        <v>200.22211172899739</v>
      </c>
      <c r="AB772">
        <v>17.266541815423551</v>
      </c>
      <c r="AC772" t="b">
        <v>0</v>
      </c>
      <c r="AD772">
        <v>0</v>
      </c>
      <c r="AE772">
        <v>-2.2737367544323211E-13</v>
      </c>
      <c r="AF772">
        <v>0.92735585260720954</v>
      </c>
      <c r="AG772">
        <v>35.668461513744013</v>
      </c>
      <c r="AH772">
        <v>114.600027515647</v>
      </c>
      <c r="AI772">
        <v>18.619111279537002</v>
      </c>
      <c r="AJ772">
        <v>8.3250212900645266</v>
      </c>
      <c r="AK772">
        <v>18.619111279537002</v>
      </c>
      <c r="AL772">
        <v>0</v>
      </c>
      <c r="AM772">
        <v>0</v>
      </c>
      <c r="AN772">
        <v>18.632978897808989</v>
      </c>
      <c r="AO772">
        <v>0</v>
      </c>
      <c r="AP772">
        <v>3.6878167461851379</v>
      </c>
      <c r="AQ772">
        <v>1</v>
      </c>
      <c r="AR772">
        <v>3</v>
      </c>
      <c r="AS772">
        <v>0</v>
      </c>
      <c r="AT772">
        <v>0</v>
      </c>
      <c r="AU772">
        <v>3.667791792554564</v>
      </c>
      <c r="AV772">
        <v>1.300636924826589</v>
      </c>
    </row>
    <row r="773" spans="1:48" x14ac:dyDescent="0.35">
      <c r="A773">
        <v>0</v>
      </c>
      <c r="B773">
        <v>-6.7199315199413396</v>
      </c>
      <c r="C773">
        <v>79.100558290109348</v>
      </c>
      <c r="D773">
        <v>1150.730349099761</v>
      </c>
      <c r="E773">
        <v>771</v>
      </c>
      <c r="F773">
        <v>29.845351600646971</v>
      </c>
      <c r="G773">
        <v>1.419536368371153</v>
      </c>
      <c r="H773">
        <v>0</v>
      </c>
      <c r="I773">
        <v>0</v>
      </c>
      <c r="J773">
        <v>0</v>
      </c>
      <c r="K773">
        <v>8.0186704186672841E-2</v>
      </c>
      <c r="L773">
        <v>0</v>
      </c>
      <c r="M773">
        <v>89.611985665627444</v>
      </c>
      <c r="N773">
        <v>25.088538487833539</v>
      </c>
      <c r="O773" t="b">
        <v>1</v>
      </c>
      <c r="P773">
        <v>0</v>
      </c>
      <c r="Q773" t="b">
        <v>0</v>
      </c>
      <c r="R773">
        <v>25.088538487833539</v>
      </c>
      <c r="S773">
        <v>224.26984115007451</v>
      </c>
      <c r="T773">
        <v>976.02234868512414</v>
      </c>
      <c r="U773">
        <v>1068.257299727966</v>
      </c>
      <c r="V773">
        <v>3</v>
      </c>
      <c r="W773">
        <v>1150.730349099761</v>
      </c>
      <c r="X773" t="b">
        <v>1</v>
      </c>
      <c r="Y773">
        <v>1150.730349099761</v>
      </c>
      <c r="Z773" t="b">
        <v>0</v>
      </c>
      <c r="AA773">
        <v>250.47299382127051</v>
      </c>
      <c r="AB773">
        <v>25.600549477381161</v>
      </c>
      <c r="AC773" t="b">
        <v>0</v>
      </c>
      <c r="AD773">
        <v>0</v>
      </c>
      <c r="AE773">
        <v>-4.5474735088646412E-13</v>
      </c>
      <c r="AF773">
        <v>0.94212771187844369</v>
      </c>
      <c r="AG773">
        <v>35.707920355967723</v>
      </c>
      <c r="AH773">
        <v>225.49521121359689</v>
      </c>
      <c r="AI773">
        <v>27.173120113766728</v>
      </c>
      <c r="AJ773">
        <v>13.04992383338447</v>
      </c>
      <c r="AK773">
        <v>27.173120113766721</v>
      </c>
      <c r="AL773">
        <v>0</v>
      </c>
      <c r="AM773">
        <v>0</v>
      </c>
      <c r="AN773">
        <v>27.191673883991061</v>
      </c>
      <c r="AO773">
        <v>0</v>
      </c>
      <c r="AP773">
        <v>6.033407026449126</v>
      </c>
      <c r="AQ773">
        <v>1</v>
      </c>
      <c r="AR773">
        <v>0</v>
      </c>
      <c r="AS773">
        <v>0</v>
      </c>
      <c r="AT773">
        <v>0</v>
      </c>
      <c r="AU773">
        <v>6.0009399899415614</v>
      </c>
      <c r="AV773">
        <v>2.1279954195956119</v>
      </c>
    </row>
    <row r="774" spans="1:48" x14ac:dyDescent="0.35">
      <c r="A774">
        <v>0</v>
      </c>
      <c r="B774">
        <v>-6.7199315199413396</v>
      </c>
      <c r="C774">
        <v>79.167965028993464</v>
      </c>
      <c r="D774">
        <v>1338.8567502884371</v>
      </c>
      <c r="E774">
        <v>772</v>
      </c>
      <c r="F774">
        <v>34.724599456787111</v>
      </c>
      <c r="G774">
        <v>1.1616511998691641</v>
      </c>
      <c r="H774">
        <v>0</v>
      </c>
      <c r="I774">
        <v>0</v>
      </c>
      <c r="J774">
        <v>0</v>
      </c>
      <c r="K774">
        <v>8.7872707183724141E-2</v>
      </c>
      <c r="L774">
        <v>0</v>
      </c>
      <c r="M774">
        <v>89.60931902613541</v>
      </c>
      <c r="N774">
        <v>24.56575637226657</v>
      </c>
      <c r="O774" t="b">
        <v>1</v>
      </c>
      <c r="P774">
        <v>0</v>
      </c>
      <c r="Q774" t="b">
        <v>0</v>
      </c>
      <c r="R774">
        <v>24.56575637226657</v>
      </c>
      <c r="S774">
        <v>260.93444997326787</v>
      </c>
      <c r="T774">
        <v>1135.5867262836621</v>
      </c>
      <c r="U774">
        <v>899.02154916792267</v>
      </c>
      <c r="V774">
        <v>3</v>
      </c>
      <c r="W774">
        <v>1338.8567502884371</v>
      </c>
      <c r="X774" t="b">
        <v>0</v>
      </c>
      <c r="Y774">
        <v>1338.8567502884371</v>
      </c>
      <c r="Z774" t="b">
        <v>0</v>
      </c>
      <c r="AA774">
        <v>210.79249258326519</v>
      </c>
      <c r="AB774">
        <v>25.067098339047519</v>
      </c>
      <c r="AC774" t="b">
        <v>0</v>
      </c>
      <c r="AD774">
        <v>0</v>
      </c>
      <c r="AE774">
        <v>-2.2737367544323211E-13</v>
      </c>
      <c r="AF774">
        <v>0.93902786746623546</v>
      </c>
      <c r="AG774">
        <v>35.754528121568427</v>
      </c>
      <c r="AH774">
        <v>190.39820655289151</v>
      </c>
      <c r="AI774">
        <v>26.694733146403511</v>
      </c>
      <c r="AJ774">
        <v>11.60898468413396</v>
      </c>
      <c r="AK774">
        <v>26.6947331464035</v>
      </c>
      <c r="AL774">
        <v>0</v>
      </c>
      <c r="AM774">
        <v>0</v>
      </c>
      <c r="AN774">
        <v>26.743996292608941</v>
      </c>
      <c r="AO774">
        <v>0</v>
      </c>
      <c r="AP774">
        <v>5.5699448466821693</v>
      </c>
      <c r="AQ774">
        <v>1</v>
      </c>
      <c r="AR774">
        <v>0</v>
      </c>
      <c r="AS774">
        <v>0</v>
      </c>
      <c r="AT774">
        <v>0</v>
      </c>
      <c r="AU774">
        <v>5.5398420132121178</v>
      </c>
      <c r="AV774">
        <v>1.9644853054952021</v>
      </c>
    </row>
    <row r="775" spans="1:48" x14ac:dyDescent="0.35">
      <c r="A775">
        <v>0</v>
      </c>
      <c r="B775">
        <v>-6.7199315199413396</v>
      </c>
      <c r="C775">
        <v>79.260973713916613</v>
      </c>
      <c r="D775">
        <v>1497.1891116557849</v>
      </c>
      <c r="E775">
        <v>773</v>
      </c>
      <c r="F775">
        <v>38.831108856201169</v>
      </c>
      <c r="G775">
        <v>1.4219898784473599</v>
      </c>
      <c r="H775">
        <v>0</v>
      </c>
      <c r="I775">
        <v>0</v>
      </c>
      <c r="J775">
        <v>0</v>
      </c>
      <c r="K775">
        <v>0.1072011579875369</v>
      </c>
      <c r="L775">
        <v>0</v>
      </c>
      <c r="M775">
        <v>89.606652386643376</v>
      </c>
      <c r="N775">
        <v>33.06984789608228</v>
      </c>
      <c r="O775" t="b">
        <v>1</v>
      </c>
      <c r="P775">
        <v>0</v>
      </c>
      <c r="Q775" t="b">
        <v>0</v>
      </c>
      <c r="R775">
        <v>33.06984789608228</v>
      </c>
      <c r="S775">
        <v>291.79239472161908</v>
      </c>
      <c r="T775">
        <v>1269.8805018284861</v>
      </c>
      <c r="U775">
        <v>1082.255025525239</v>
      </c>
      <c r="V775">
        <v>3</v>
      </c>
      <c r="W775">
        <v>1497.1891116557849</v>
      </c>
      <c r="X775" t="b">
        <v>0</v>
      </c>
      <c r="Y775">
        <v>1497.1891116557849</v>
      </c>
      <c r="Z775" t="b">
        <v>0</v>
      </c>
      <c r="AA775">
        <v>253.7550236169248</v>
      </c>
      <c r="AB775">
        <v>33.744742751104368</v>
      </c>
      <c r="AC775" t="b">
        <v>0</v>
      </c>
      <c r="AD775">
        <v>0</v>
      </c>
      <c r="AE775">
        <v>-4.5474735088646412E-13</v>
      </c>
      <c r="AF775">
        <v>0.94088879026565497</v>
      </c>
      <c r="AG775">
        <v>35.802609154866438</v>
      </c>
      <c r="AH775">
        <v>228.7507619302572</v>
      </c>
      <c r="AI775">
        <v>35.864751605316407</v>
      </c>
      <c r="AJ775">
        <v>13.521734265350659</v>
      </c>
      <c r="AK775">
        <v>35.8647516053164</v>
      </c>
      <c r="AL775">
        <v>0</v>
      </c>
      <c r="AM775">
        <v>0</v>
      </c>
      <c r="AN775">
        <v>35.919321130748557</v>
      </c>
      <c r="AO775">
        <v>0</v>
      </c>
      <c r="AP775">
        <v>7.6669719563399346</v>
      </c>
      <c r="AQ775">
        <v>1</v>
      </c>
      <c r="AR775">
        <v>0</v>
      </c>
      <c r="AS775">
        <v>0</v>
      </c>
      <c r="AT775">
        <v>0</v>
      </c>
      <c r="AU775">
        <v>7.6257003234992906</v>
      </c>
      <c r="AV775">
        <v>2.7041522472837292</v>
      </c>
    </row>
    <row r="776" spans="1:48" x14ac:dyDescent="0.35">
      <c r="A776">
        <v>0</v>
      </c>
      <c r="B776">
        <v>-6.7199315199413396</v>
      </c>
      <c r="C776">
        <v>79.478675274509925</v>
      </c>
      <c r="D776">
        <v>1703.4978066466711</v>
      </c>
      <c r="E776">
        <v>774</v>
      </c>
      <c r="F776">
        <v>44.181932830810553</v>
      </c>
      <c r="G776">
        <v>1.0315004313609279</v>
      </c>
      <c r="H776">
        <v>0</v>
      </c>
      <c r="I776">
        <v>0</v>
      </c>
      <c r="J776">
        <v>0</v>
      </c>
      <c r="K776">
        <v>0.12659947493327989</v>
      </c>
      <c r="L776">
        <v>0</v>
      </c>
      <c r="M776">
        <v>89.603985747151341</v>
      </c>
      <c r="N776">
        <v>28.677618386621809</v>
      </c>
      <c r="O776" t="b">
        <v>1</v>
      </c>
      <c r="P776">
        <v>0</v>
      </c>
      <c r="Q776" t="b">
        <v>0</v>
      </c>
      <c r="R776">
        <v>28.677618386621809</v>
      </c>
      <c r="S776">
        <v>332.00061404049092</v>
      </c>
      <c r="T776">
        <v>1444.866672304217</v>
      </c>
      <c r="U776">
        <v>824.85113508444931</v>
      </c>
      <c r="V776">
        <v>3</v>
      </c>
      <c r="W776">
        <v>1703.4978066466711</v>
      </c>
      <c r="X776" t="b">
        <v>0</v>
      </c>
      <c r="Y776">
        <v>1703.4978066466711</v>
      </c>
      <c r="Z776" t="b">
        <v>0</v>
      </c>
      <c r="AA776">
        <v>193.4018455236272</v>
      </c>
      <c r="AB776">
        <v>29.262875904716129</v>
      </c>
      <c r="AC776" t="b">
        <v>0</v>
      </c>
      <c r="AD776">
        <v>0</v>
      </c>
      <c r="AE776">
        <v>-2.2737367544323211E-13</v>
      </c>
      <c r="AF776">
        <v>0.93580795816945406</v>
      </c>
      <c r="AG776">
        <v>35.865359238907892</v>
      </c>
      <c r="AH776">
        <v>175.2911841153965</v>
      </c>
      <c r="AI776">
        <v>31.270172100221949</v>
      </c>
      <c r="AJ776">
        <v>11.252299023261489</v>
      </c>
      <c r="AK776">
        <v>31.270172100221941</v>
      </c>
      <c r="AL776">
        <v>0</v>
      </c>
      <c r="AM776">
        <v>0</v>
      </c>
      <c r="AN776">
        <v>31.303101177860579</v>
      </c>
      <c r="AO776">
        <v>0</v>
      </c>
      <c r="AP776">
        <v>6.2650073017653316</v>
      </c>
      <c r="AQ776">
        <v>1</v>
      </c>
      <c r="AR776">
        <v>0</v>
      </c>
      <c r="AS776">
        <v>0</v>
      </c>
      <c r="AT776">
        <v>0</v>
      </c>
      <c r="AU776">
        <v>6.231123144854342</v>
      </c>
      <c r="AV776">
        <v>2.2096207483180268</v>
      </c>
    </row>
    <row r="777" spans="1:48" x14ac:dyDescent="0.35">
      <c r="A777">
        <v>0</v>
      </c>
      <c r="B777">
        <v>-6.7199315199413396</v>
      </c>
      <c r="C777">
        <v>79.563170107062092</v>
      </c>
      <c r="D777">
        <v>1780.4458568707089</v>
      </c>
      <c r="E777">
        <v>775</v>
      </c>
      <c r="F777">
        <v>46.177658081054688</v>
      </c>
      <c r="G777">
        <v>0.57413275015352383</v>
      </c>
      <c r="H777">
        <v>0</v>
      </c>
      <c r="I777">
        <v>0</v>
      </c>
      <c r="J777">
        <v>0</v>
      </c>
      <c r="K777">
        <v>0.13409698243587939</v>
      </c>
      <c r="L777">
        <v>0</v>
      </c>
      <c r="M777">
        <v>89.601319107659307</v>
      </c>
      <c r="N777">
        <v>18.778683799343131</v>
      </c>
      <c r="O777" t="b">
        <v>1</v>
      </c>
      <c r="P777">
        <v>0</v>
      </c>
      <c r="Q777" t="b">
        <v>0</v>
      </c>
      <c r="R777">
        <v>18.778683799343131</v>
      </c>
      <c r="S777">
        <v>346.99728725246752</v>
      </c>
      <c r="T777">
        <v>1510.1321941227391</v>
      </c>
      <c r="U777">
        <v>516.78565704474101</v>
      </c>
      <c r="V777">
        <v>3</v>
      </c>
      <c r="W777">
        <v>1780.4458568707089</v>
      </c>
      <c r="X777" t="b">
        <v>0</v>
      </c>
      <c r="Y777">
        <v>1780.4458568707089</v>
      </c>
      <c r="Z777" t="b">
        <v>0</v>
      </c>
      <c r="AA777">
        <v>121.17010641242609</v>
      </c>
      <c r="AB777">
        <v>19.161922244227679</v>
      </c>
      <c r="AC777" t="b">
        <v>0</v>
      </c>
      <c r="AD777">
        <v>0</v>
      </c>
      <c r="AE777">
        <v>-2.2737367544323211E-13</v>
      </c>
      <c r="AF777">
        <v>0.92469167137770425</v>
      </c>
      <c r="AG777">
        <v>35.924452306901593</v>
      </c>
      <c r="AH777">
        <v>111.1436712726761</v>
      </c>
      <c r="AI777">
        <v>20.72249900951115</v>
      </c>
      <c r="AJ777">
        <v>8.3700441204911016</v>
      </c>
      <c r="AK777">
        <v>20.722499009511139</v>
      </c>
      <c r="AL777">
        <v>0</v>
      </c>
      <c r="AM777">
        <v>0</v>
      </c>
      <c r="AN777">
        <v>20.757101489603361</v>
      </c>
      <c r="AO777">
        <v>0</v>
      </c>
      <c r="AP777">
        <v>4.0751012340432684</v>
      </c>
      <c r="AQ777">
        <v>1</v>
      </c>
      <c r="AR777">
        <v>3</v>
      </c>
      <c r="AS777">
        <v>0</v>
      </c>
      <c r="AT777">
        <v>0</v>
      </c>
      <c r="AU777">
        <v>4.0529868262625772</v>
      </c>
      <c r="AV777">
        <v>1.437231069869791</v>
      </c>
    </row>
    <row r="778" spans="1:48" x14ac:dyDescent="0.35">
      <c r="A778">
        <v>0</v>
      </c>
      <c r="B778">
        <v>-6.7199315199413396</v>
      </c>
      <c r="C778">
        <v>79.6185367221494</v>
      </c>
      <c r="D778">
        <v>1413.1329236317431</v>
      </c>
      <c r="E778">
        <v>776</v>
      </c>
      <c r="F778">
        <v>49.725616455078118</v>
      </c>
      <c r="G778">
        <v>1.291704921581283</v>
      </c>
      <c r="H778">
        <v>0</v>
      </c>
      <c r="I778">
        <v>0</v>
      </c>
      <c r="J778">
        <v>0</v>
      </c>
      <c r="K778">
        <v>0.14044987223112221</v>
      </c>
      <c r="L778">
        <v>0</v>
      </c>
      <c r="M778">
        <v>89.598652468167273</v>
      </c>
      <c r="N778">
        <v>39.591462721284557</v>
      </c>
      <c r="O778" t="b">
        <v>1</v>
      </c>
      <c r="P778">
        <v>0</v>
      </c>
      <c r="Q778" t="b">
        <v>0</v>
      </c>
      <c r="R778">
        <v>39.591462721284557</v>
      </c>
      <c r="S778">
        <v>373.65805746540963</v>
      </c>
      <c r="T778">
        <v>1626.1598660894631</v>
      </c>
      <c r="U778">
        <v>1011.80909183219</v>
      </c>
      <c r="V778">
        <v>4</v>
      </c>
      <c r="W778">
        <v>1413.1329236317431</v>
      </c>
      <c r="X778" t="b">
        <v>1</v>
      </c>
      <c r="Y778">
        <v>1413.1329236317431</v>
      </c>
      <c r="Z778" t="b">
        <v>0</v>
      </c>
      <c r="AA778">
        <v>237.23765095855299</v>
      </c>
      <c r="AB778">
        <v>40.399451756412809</v>
      </c>
      <c r="AC778" t="b">
        <v>0</v>
      </c>
      <c r="AD778">
        <v>0</v>
      </c>
      <c r="AE778">
        <v>0</v>
      </c>
      <c r="AF778">
        <v>0.94395201351271207</v>
      </c>
      <c r="AG778">
        <v>35.969848603545501</v>
      </c>
      <c r="AH778">
        <v>289.21041025521089</v>
      </c>
      <c r="AI778">
        <v>42.798204970266482</v>
      </c>
      <c r="AJ778">
        <v>16.209661165967081</v>
      </c>
      <c r="AK778">
        <v>42.798204970266482</v>
      </c>
      <c r="AL778">
        <v>0</v>
      </c>
      <c r="AM778">
        <v>0</v>
      </c>
      <c r="AN778">
        <v>42.822926089793228</v>
      </c>
      <c r="AO778">
        <v>0</v>
      </c>
      <c r="AP778">
        <v>10.183366358175251</v>
      </c>
      <c r="AQ778">
        <v>1</v>
      </c>
      <c r="AR778">
        <v>0</v>
      </c>
      <c r="AS778">
        <v>0</v>
      </c>
      <c r="AT778">
        <v>0</v>
      </c>
      <c r="AU778">
        <v>10.129208218504131</v>
      </c>
      <c r="AV778">
        <v>3.591922053750936</v>
      </c>
    </row>
    <row r="779" spans="1:48" x14ac:dyDescent="0.35">
      <c r="A779">
        <v>0</v>
      </c>
      <c r="B779">
        <v>-6.7199315199413396</v>
      </c>
      <c r="C779">
        <v>79.761045560881371</v>
      </c>
      <c r="D779">
        <v>1535.017610243696</v>
      </c>
      <c r="E779">
        <v>777</v>
      </c>
      <c r="F779">
        <v>54.014520263671884</v>
      </c>
      <c r="G779">
        <v>0.7897660490356806</v>
      </c>
      <c r="H779">
        <v>0</v>
      </c>
      <c r="I779">
        <v>0</v>
      </c>
      <c r="J779">
        <v>0</v>
      </c>
      <c r="K779">
        <v>0.14419360820363589</v>
      </c>
      <c r="L779">
        <v>0</v>
      </c>
      <c r="M779">
        <v>89.595985828675239</v>
      </c>
      <c r="N779">
        <v>28.825798088389831</v>
      </c>
      <c r="O779" t="b">
        <v>1</v>
      </c>
      <c r="P779">
        <v>0</v>
      </c>
      <c r="Q779" t="b">
        <v>0</v>
      </c>
      <c r="R779">
        <v>28.825798088389831</v>
      </c>
      <c r="S779">
        <v>405.88658634092201</v>
      </c>
      <c r="T779">
        <v>1766.4184237556931</v>
      </c>
      <c r="U779">
        <v>678.18475535666221</v>
      </c>
      <c r="V779">
        <v>4</v>
      </c>
      <c r="W779">
        <v>1535.0176102436969</v>
      </c>
      <c r="X779" t="b">
        <v>0</v>
      </c>
      <c r="Y779">
        <v>1535.0176102436969</v>
      </c>
      <c r="Z779" t="b">
        <v>0</v>
      </c>
      <c r="AA779">
        <v>159.01315729963761</v>
      </c>
      <c r="AB779">
        <v>29.41407968203044</v>
      </c>
      <c r="AC779" t="b">
        <v>0</v>
      </c>
      <c r="AD779">
        <v>0</v>
      </c>
      <c r="AE779">
        <v>-9.0949470177292824E-13</v>
      </c>
      <c r="AF779">
        <v>0.93852644638767413</v>
      </c>
      <c r="AG779">
        <v>36.041080388868728</v>
      </c>
      <c r="AH779">
        <v>194.96954107657601</v>
      </c>
      <c r="AI779">
        <v>31.340704138112759</v>
      </c>
      <c r="AJ779">
        <v>11.98547053614146</v>
      </c>
      <c r="AK779">
        <v>31.340704138112731</v>
      </c>
      <c r="AL779">
        <v>0</v>
      </c>
      <c r="AM779">
        <v>0</v>
      </c>
      <c r="AN779">
        <v>31.35167124832827</v>
      </c>
      <c r="AO779">
        <v>0</v>
      </c>
      <c r="AP779">
        <v>6.4372856448145264</v>
      </c>
      <c r="AQ779">
        <v>1</v>
      </c>
      <c r="AR779">
        <v>0</v>
      </c>
      <c r="AS779">
        <v>0</v>
      </c>
      <c r="AT779">
        <v>0</v>
      </c>
      <c r="AU779">
        <v>6.4025106401511351</v>
      </c>
      <c r="AV779">
        <v>2.2703965277090639</v>
      </c>
    </row>
    <row r="780" spans="1:48" x14ac:dyDescent="0.35">
      <c r="A780">
        <v>0</v>
      </c>
      <c r="B780">
        <v>-6.7199315199413396</v>
      </c>
      <c r="C780">
        <v>79.956932509162598</v>
      </c>
      <c r="D780">
        <v>1576.6023661384049</v>
      </c>
      <c r="E780">
        <v>778</v>
      </c>
      <c r="F780">
        <v>55.4778133392334</v>
      </c>
      <c r="G780">
        <v>0.34272828573873149</v>
      </c>
      <c r="H780">
        <v>0</v>
      </c>
      <c r="I780">
        <v>0</v>
      </c>
      <c r="J780">
        <v>0</v>
      </c>
      <c r="K780">
        <v>0.12977158896063981</v>
      </c>
      <c r="L780">
        <v>0</v>
      </c>
      <c r="M780">
        <v>89.593319189183205</v>
      </c>
      <c r="N780">
        <v>16.444133377042391</v>
      </c>
      <c r="O780" t="b">
        <v>1</v>
      </c>
      <c r="P780">
        <v>0</v>
      </c>
      <c r="Q780" t="b">
        <v>0</v>
      </c>
      <c r="R780">
        <v>16.444133377042391</v>
      </c>
      <c r="S780">
        <v>416.88235244893701</v>
      </c>
      <c r="T780">
        <v>1814.2719978577741</v>
      </c>
      <c r="U780">
        <v>376.67679091394831</v>
      </c>
      <c r="V780">
        <v>4</v>
      </c>
      <c r="W780">
        <v>1576.6023661384061</v>
      </c>
      <c r="X780" t="b">
        <v>0</v>
      </c>
      <c r="Y780">
        <v>1576.6023661384061</v>
      </c>
      <c r="Z780" t="b">
        <v>0</v>
      </c>
      <c r="AA780">
        <v>88.318950450636891</v>
      </c>
      <c r="AB780">
        <v>16.779727935757549</v>
      </c>
      <c r="AC780" t="b">
        <v>0</v>
      </c>
      <c r="AD780">
        <v>0</v>
      </c>
      <c r="AE780">
        <v>-6.8212102632969618E-13</v>
      </c>
      <c r="AF780">
        <v>0.92615824020353454</v>
      </c>
      <c r="AG780">
        <v>36.097963314666451</v>
      </c>
      <c r="AH780">
        <v>109.73595003726381</v>
      </c>
      <c r="AI780">
        <v>18.11756048520391</v>
      </c>
      <c r="AJ780">
        <v>8.1030956636885776</v>
      </c>
      <c r="AK780">
        <v>18.117560485203899</v>
      </c>
      <c r="AL780">
        <v>0</v>
      </c>
      <c r="AM780">
        <v>0</v>
      </c>
      <c r="AN780">
        <v>18.136555806404321</v>
      </c>
      <c r="AO780">
        <v>0</v>
      </c>
      <c r="AP780">
        <v>3.582958277766092</v>
      </c>
      <c r="AQ780">
        <v>1</v>
      </c>
      <c r="AR780">
        <v>3</v>
      </c>
      <c r="AS780">
        <v>0</v>
      </c>
      <c r="AT780">
        <v>0</v>
      </c>
      <c r="AU780">
        <v>3.563494320649454</v>
      </c>
      <c r="AV780">
        <v>1.2636519619938511</v>
      </c>
    </row>
    <row r="781" spans="1:48" x14ac:dyDescent="0.35">
      <c r="A781">
        <v>0</v>
      </c>
      <c r="B781">
        <v>-6.7199315199413396</v>
      </c>
      <c r="C781">
        <v>80.116318653540915</v>
      </c>
      <c r="D781">
        <v>1319.8812591456999</v>
      </c>
      <c r="E781">
        <v>779</v>
      </c>
      <c r="F781">
        <v>57.248311614990243</v>
      </c>
      <c r="G781">
        <v>0.53414693410803249</v>
      </c>
      <c r="H781">
        <v>0</v>
      </c>
      <c r="I781">
        <v>0</v>
      </c>
      <c r="J781">
        <v>0</v>
      </c>
      <c r="K781">
        <v>0.14132597886380019</v>
      </c>
      <c r="L781">
        <v>0</v>
      </c>
      <c r="M781">
        <v>89.590652549691171</v>
      </c>
      <c r="N781">
        <v>23.004863917127551</v>
      </c>
      <c r="O781" t="b">
        <v>1</v>
      </c>
      <c r="P781">
        <v>0</v>
      </c>
      <c r="Q781" t="b">
        <v>0</v>
      </c>
      <c r="R781">
        <v>23.004863917127551</v>
      </c>
      <c r="S781">
        <v>430.18658060391238</v>
      </c>
      <c r="T781">
        <v>1872.171998788227</v>
      </c>
      <c r="U781">
        <v>510.66276438850872</v>
      </c>
      <c r="V781">
        <v>5</v>
      </c>
      <c r="W781">
        <v>1319.8812591456999</v>
      </c>
      <c r="X781" t="b">
        <v>1</v>
      </c>
      <c r="Y781">
        <v>1319.8812591456999</v>
      </c>
      <c r="Z781" t="b">
        <v>0</v>
      </c>
      <c r="AA781">
        <v>119.7344791952348</v>
      </c>
      <c r="AB781">
        <v>23.474350935844441</v>
      </c>
      <c r="AC781" t="b">
        <v>0</v>
      </c>
      <c r="AD781">
        <v>0</v>
      </c>
      <c r="AE781">
        <v>0</v>
      </c>
      <c r="AF781">
        <v>0.93848922655241696</v>
      </c>
      <c r="AG781">
        <v>36.136941830247721</v>
      </c>
      <c r="AH781">
        <v>180.96759759977371</v>
      </c>
      <c r="AI781">
        <v>25.012914662940279</v>
      </c>
      <c r="AJ781">
        <v>11.131456897313001</v>
      </c>
      <c r="AK781">
        <v>25.012914662940279</v>
      </c>
      <c r="AL781">
        <v>0</v>
      </c>
      <c r="AM781">
        <v>0</v>
      </c>
      <c r="AN781">
        <v>25.032314020374081</v>
      </c>
      <c r="AO781">
        <v>0</v>
      </c>
      <c r="AP781">
        <v>5.1776640206291571</v>
      </c>
      <c r="AQ781">
        <v>1</v>
      </c>
      <c r="AR781">
        <v>0</v>
      </c>
      <c r="AS781">
        <v>0</v>
      </c>
      <c r="AT781">
        <v>0</v>
      </c>
      <c r="AU781">
        <v>5.1496549219055936</v>
      </c>
      <c r="AV781">
        <v>1.8261209251685619</v>
      </c>
    </row>
    <row r="782" spans="1:48" x14ac:dyDescent="0.35">
      <c r="A782">
        <v>0</v>
      </c>
      <c r="B782">
        <v>-6.7199315199413396</v>
      </c>
      <c r="C782">
        <v>80.252929218941958</v>
      </c>
      <c r="D782">
        <v>1359.1900463314601</v>
      </c>
      <c r="E782">
        <v>780</v>
      </c>
      <c r="F782">
        <v>58.953284454345713</v>
      </c>
      <c r="G782">
        <v>0.41690990708939779</v>
      </c>
      <c r="H782">
        <v>0</v>
      </c>
      <c r="I782">
        <v>0</v>
      </c>
      <c r="J782">
        <v>0</v>
      </c>
      <c r="K782">
        <v>0.16400020912041449</v>
      </c>
      <c r="L782">
        <v>0</v>
      </c>
      <c r="M782">
        <v>89.587985910199137</v>
      </c>
      <c r="N782">
        <v>20.152571252711581</v>
      </c>
      <c r="O782" t="b">
        <v>1</v>
      </c>
      <c r="P782">
        <v>0</v>
      </c>
      <c r="Q782" t="b">
        <v>0</v>
      </c>
      <c r="R782">
        <v>20.152571252711581</v>
      </c>
      <c r="S782">
        <v>442.99842457090239</v>
      </c>
      <c r="T782">
        <v>1927.9291437325669</v>
      </c>
      <c r="U782">
        <v>434.40985154573599</v>
      </c>
      <c r="V782">
        <v>5</v>
      </c>
      <c r="W782">
        <v>1359.1900463314601</v>
      </c>
      <c r="X782" t="b">
        <v>0</v>
      </c>
      <c r="Y782">
        <v>1359.1900463314601</v>
      </c>
      <c r="Z782" t="b">
        <v>0</v>
      </c>
      <c r="AA782">
        <v>101.8555511765025</v>
      </c>
      <c r="AB782">
        <v>20.56384821705263</v>
      </c>
      <c r="AC782" t="b">
        <v>0</v>
      </c>
      <c r="AD782">
        <v>0</v>
      </c>
      <c r="AE782">
        <v>2.2737367544323211E-13</v>
      </c>
      <c r="AF782">
        <v>0.9355916379374889</v>
      </c>
      <c r="AG782">
        <v>36.182365594739593</v>
      </c>
      <c r="AH782">
        <v>154.42202907467569</v>
      </c>
      <c r="AI782">
        <v>21.979512624103421</v>
      </c>
      <c r="AJ782">
        <v>9.9460699590693196</v>
      </c>
      <c r="AK782">
        <v>21.979512624103421</v>
      </c>
      <c r="AL782">
        <v>0</v>
      </c>
      <c r="AM782">
        <v>0</v>
      </c>
      <c r="AN782">
        <v>21.981682186179039</v>
      </c>
      <c r="AO782">
        <v>0</v>
      </c>
      <c r="AP782">
        <v>4.4465426385699338</v>
      </c>
      <c r="AQ782">
        <v>1</v>
      </c>
      <c r="AR782">
        <v>0</v>
      </c>
      <c r="AS782">
        <v>0</v>
      </c>
      <c r="AT782">
        <v>0</v>
      </c>
      <c r="AU782">
        <v>4.4224374692356783</v>
      </c>
      <c r="AV782">
        <v>1.5682420910316719</v>
      </c>
    </row>
    <row r="783" spans="1:48" x14ac:dyDescent="0.35">
      <c r="A783">
        <v>0</v>
      </c>
      <c r="B783">
        <v>-6.7199315199413396</v>
      </c>
      <c r="C783">
        <v>80.391858467434986</v>
      </c>
      <c r="D783">
        <v>1392.5883081136731</v>
      </c>
      <c r="E783">
        <v>781</v>
      </c>
      <c r="F783">
        <v>60.401895141601557</v>
      </c>
      <c r="G783">
        <v>0.42619970971046861</v>
      </c>
      <c r="H783">
        <v>0</v>
      </c>
      <c r="I783">
        <v>0</v>
      </c>
      <c r="J783">
        <v>0</v>
      </c>
      <c r="K783">
        <v>0.16589632846312219</v>
      </c>
      <c r="L783">
        <v>0</v>
      </c>
      <c r="M783">
        <v>89.585319270707103</v>
      </c>
      <c r="N783">
        <v>21.096618545517419</v>
      </c>
      <c r="O783" t="b">
        <v>1</v>
      </c>
      <c r="P783">
        <v>0</v>
      </c>
      <c r="Q783" t="b">
        <v>0</v>
      </c>
      <c r="R783">
        <v>21.096618545517419</v>
      </c>
      <c r="S783">
        <v>453.88386137413733</v>
      </c>
      <c r="T783">
        <v>1975.302564700246</v>
      </c>
      <c r="U783">
        <v>443.85333911780759</v>
      </c>
      <c r="V783">
        <v>5</v>
      </c>
      <c r="W783">
        <v>1392.5883081136731</v>
      </c>
      <c r="X783" t="b">
        <v>0</v>
      </c>
      <c r="Y783">
        <v>1392.5883081136731</v>
      </c>
      <c r="Z783" t="b">
        <v>0</v>
      </c>
      <c r="AA783">
        <v>104.0697542574391</v>
      </c>
      <c r="AB783">
        <v>21.527161781140229</v>
      </c>
      <c r="AC783" t="b">
        <v>0</v>
      </c>
      <c r="AD783">
        <v>0</v>
      </c>
      <c r="AE783">
        <v>0</v>
      </c>
      <c r="AF783">
        <v>0.93579621246409972</v>
      </c>
      <c r="AG783">
        <v>36.224031899613173</v>
      </c>
      <c r="AH783">
        <v>157.74446480915901</v>
      </c>
      <c r="AI783">
        <v>23.00411296221834</v>
      </c>
      <c r="AJ783">
        <v>10.127792103571551</v>
      </c>
      <c r="AK783">
        <v>23.00411296221834</v>
      </c>
      <c r="AL783">
        <v>0</v>
      </c>
      <c r="AM783">
        <v>0</v>
      </c>
      <c r="AN783">
        <v>23.005984361363002</v>
      </c>
      <c r="AO783">
        <v>0</v>
      </c>
      <c r="AP783">
        <v>4.6487588992725897</v>
      </c>
      <c r="AQ783">
        <v>1</v>
      </c>
      <c r="AR783">
        <v>0</v>
      </c>
      <c r="AS783">
        <v>0</v>
      </c>
      <c r="AT783">
        <v>0</v>
      </c>
      <c r="AU783">
        <v>4.6235639434510283</v>
      </c>
      <c r="AV783">
        <v>1.6395636200932959</v>
      </c>
    </row>
    <row r="784" spans="1:48" x14ac:dyDescent="0.35">
      <c r="A784">
        <v>0</v>
      </c>
      <c r="B784">
        <v>-6.7199315199413396</v>
      </c>
      <c r="C784">
        <v>80.545940318783977</v>
      </c>
      <c r="D784">
        <v>1426.716460918776</v>
      </c>
      <c r="E784">
        <v>782</v>
      </c>
      <c r="F784">
        <v>61.882164001464837</v>
      </c>
      <c r="G784">
        <v>0.31902421000132902</v>
      </c>
      <c r="H784">
        <v>0</v>
      </c>
      <c r="I784">
        <v>0</v>
      </c>
      <c r="J784">
        <v>0</v>
      </c>
      <c r="K784">
        <v>0.161011550962775</v>
      </c>
      <c r="L784">
        <v>0</v>
      </c>
      <c r="M784">
        <v>89.582652631215069</v>
      </c>
      <c r="N784">
        <v>18.2178562621697</v>
      </c>
      <c r="O784" t="b">
        <v>1</v>
      </c>
      <c r="P784">
        <v>0</v>
      </c>
      <c r="Q784" t="b">
        <v>0</v>
      </c>
      <c r="R784">
        <v>18.2178562621697</v>
      </c>
      <c r="S784">
        <v>465.00719027650962</v>
      </c>
      <c r="T784">
        <v>2023.7112920833699</v>
      </c>
      <c r="U784">
        <v>374.11832814083931</v>
      </c>
      <c r="V784">
        <v>5</v>
      </c>
      <c r="W784">
        <v>1426.716460918776</v>
      </c>
      <c r="X784" t="b">
        <v>0</v>
      </c>
      <c r="Y784">
        <v>1426.716460918776</v>
      </c>
      <c r="Z784" t="b">
        <v>0</v>
      </c>
      <c r="AA784">
        <v>87.719070786323726</v>
      </c>
      <c r="AB784">
        <v>18.589649247111939</v>
      </c>
      <c r="AC784" t="b">
        <v>0</v>
      </c>
      <c r="AD784">
        <v>0</v>
      </c>
      <c r="AE784">
        <v>4.5474735088646412E-13</v>
      </c>
      <c r="AF784">
        <v>0.93224881626948997</v>
      </c>
      <c r="AG784">
        <v>36.267511522254793</v>
      </c>
      <c r="AH784">
        <v>133.46674375968561</v>
      </c>
      <c r="AI784">
        <v>19.940652026248468</v>
      </c>
      <c r="AJ784">
        <v>9.042529878375376</v>
      </c>
      <c r="AK784">
        <v>19.940652026248479</v>
      </c>
      <c r="AL784">
        <v>0</v>
      </c>
      <c r="AM784">
        <v>0</v>
      </c>
      <c r="AN784">
        <v>19.941782781714839</v>
      </c>
      <c r="AO784">
        <v>0</v>
      </c>
      <c r="AP784">
        <v>3.9899061689728641</v>
      </c>
      <c r="AQ784">
        <v>1</v>
      </c>
      <c r="AR784">
        <v>3</v>
      </c>
      <c r="AS784">
        <v>0</v>
      </c>
      <c r="AT784">
        <v>0</v>
      </c>
      <c r="AU784">
        <v>3.9682605344107</v>
      </c>
      <c r="AV784">
        <v>1.407186250011182</v>
      </c>
    </row>
    <row r="785" spans="1:48" x14ac:dyDescent="0.35">
      <c r="A785">
        <v>0</v>
      </c>
      <c r="B785">
        <v>-6.7199315199413396</v>
      </c>
      <c r="C785">
        <v>80.700158449593118</v>
      </c>
      <c r="D785">
        <v>1445.078096931665</v>
      </c>
      <c r="E785">
        <v>783</v>
      </c>
      <c r="F785">
        <v>62.678578567504893</v>
      </c>
      <c r="G785">
        <v>0.19493963853699731</v>
      </c>
      <c r="H785">
        <v>0</v>
      </c>
      <c r="I785">
        <v>0</v>
      </c>
      <c r="J785">
        <v>0</v>
      </c>
      <c r="K785">
        <v>0.1579632063356505</v>
      </c>
      <c r="L785">
        <v>0</v>
      </c>
      <c r="M785">
        <v>89.579985991723035</v>
      </c>
      <c r="N785">
        <v>14.37216378823714</v>
      </c>
      <c r="O785" t="b">
        <v>1</v>
      </c>
      <c r="P785">
        <v>0</v>
      </c>
      <c r="Q785" t="b">
        <v>0</v>
      </c>
      <c r="R785">
        <v>14.37216378823714</v>
      </c>
      <c r="S785">
        <v>470.99176605250869</v>
      </c>
      <c r="T785">
        <v>2049.7561658605182</v>
      </c>
      <c r="U785">
        <v>291.39374503238372</v>
      </c>
      <c r="V785">
        <v>5</v>
      </c>
      <c r="W785">
        <v>1445.078096931665</v>
      </c>
      <c r="X785" t="b">
        <v>0</v>
      </c>
      <c r="Y785">
        <v>1445.078096931665</v>
      </c>
      <c r="Z785" t="b">
        <v>0</v>
      </c>
      <c r="AA785">
        <v>68.322738087199809</v>
      </c>
      <c r="AB785">
        <v>14.665473253303199</v>
      </c>
      <c r="AC785" t="b">
        <v>0</v>
      </c>
      <c r="AD785">
        <v>0</v>
      </c>
      <c r="AE785">
        <v>-2.2737367544323211E-13</v>
      </c>
      <c r="AF785">
        <v>0.92608929154864195</v>
      </c>
      <c r="AG785">
        <v>36.307132612855092</v>
      </c>
      <c r="AH785">
        <v>104.6461568171372</v>
      </c>
      <c r="AI785">
        <v>15.83591710555149</v>
      </c>
      <c r="AJ785">
        <v>7.7344715870665368</v>
      </c>
      <c r="AK785">
        <v>15.83591710555149</v>
      </c>
      <c r="AL785">
        <v>0</v>
      </c>
      <c r="AM785">
        <v>0</v>
      </c>
      <c r="AN785">
        <v>15.836452282941559</v>
      </c>
      <c r="AO785">
        <v>0</v>
      </c>
      <c r="AP785">
        <v>3.149610687204933</v>
      </c>
      <c r="AQ785">
        <v>1</v>
      </c>
      <c r="AR785">
        <v>3</v>
      </c>
      <c r="AS785">
        <v>0</v>
      </c>
      <c r="AT785">
        <v>0</v>
      </c>
      <c r="AU785">
        <v>3.1324852095460338</v>
      </c>
      <c r="AV785">
        <v>1.110811671011207</v>
      </c>
    </row>
    <row r="786" spans="1:48" x14ac:dyDescent="0.35">
      <c r="A786">
        <v>0</v>
      </c>
      <c r="B786">
        <v>-6.7199315199413396</v>
      </c>
      <c r="C786">
        <v>80.890135377714998</v>
      </c>
      <c r="D786">
        <v>1462.827447690529</v>
      </c>
      <c r="E786">
        <v>784</v>
      </c>
      <c r="F786">
        <v>63.448435974121097</v>
      </c>
      <c r="G786">
        <v>0.20644387973090339</v>
      </c>
      <c r="H786">
        <v>0</v>
      </c>
      <c r="I786">
        <v>0</v>
      </c>
      <c r="J786">
        <v>0</v>
      </c>
      <c r="K786">
        <v>0.15785614268618539</v>
      </c>
      <c r="L786">
        <v>0</v>
      </c>
      <c r="M786">
        <v>89.577319352231001</v>
      </c>
      <c r="N786">
        <v>15.02656379011013</v>
      </c>
      <c r="O786" t="b">
        <v>1</v>
      </c>
      <c r="P786">
        <v>0</v>
      </c>
      <c r="Q786" t="b">
        <v>0</v>
      </c>
      <c r="R786">
        <v>15.02656379011013</v>
      </c>
      <c r="S786">
        <v>476.7767807710581</v>
      </c>
      <c r="T786">
        <v>2074.9325499156448</v>
      </c>
      <c r="U786">
        <v>300.96498000771197</v>
      </c>
      <c r="V786">
        <v>5</v>
      </c>
      <c r="W786">
        <v>1462.827447690529</v>
      </c>
      <c r="X786" t="b">
        <v>0</v>
      </c>
      <c r="Y786">
        <v>1462.827447690529</v>
      </c>
      <c r="Z786" t="b">
        <v>0</v>
      </c>
      <c r="AA786">
        <v>70.566893946886267</v>
      </c>
      <c r="AB786">
        <v>15.333228357255241</v>
      </c>
      <c r="AC786" t="b">
        <v>0</v>
      </c>
      <c r="AD786">
        <v>0</v>
      </c>
      <c r="AE786">
        <v>-4.5474735088646412E-13</v>
      </c>
      <c r="AF786">
        <v>0.92681847543959117</v>
      </c>
      <c r="AG786">
        <v>36.341231624401118</v>
      </c>
      <c r="AH786">
        <v>107.9983704290846</v>
      </c>
      <c r="AI786">
        <v>16.543939038313489</v>
      </c>
      <c r="AJ786">
        <v>7.9034853980402033</v>
      </c>
      <c r="AK786">
        <v>16.543939038313479</v>
      </c>
      <c r="AL786">
        <v>0</v>
      </c>
      <c r="AM786">
        <v>0</v>
      </c>
      <c r="AN786">
        <v>16.544354858995799</v>
      </c>
      <c r="AO786">
        <v>0</v>
      </c>
      <c r="AP786">
        <v>3.2855308729411732</v>
      </c>
      <c r="AQ786">
        <v>1</v>
      </c>
      <c r="AR786">
        <v>3</v>
      </c>
      <c r="AS786">
        <v>0</v>
      </c>
      <c r="AT786">
        <v>0</v>
      </c>
      <c r="AU786">
        <v>3.2676714198060899</v>
      </c>
      <c r="AV786">
        <v>1.1587501001086611</v>
      </c>
    </row>
    <row r="787" spans="1:48" x14ac:dyDescent="0.35">
      <c r="A787">
        <v>0</v>
      </c>
      <c r="B787">
        <v>-6.7199315199413396</v>
      </c>
      <c r="C787">
        <v>81.056382531236949</v>
      </c>
      <c r="D787">
        <v>1476.908601344712</v>
      </c>
      <c r="E787">
        <v>785</v>
      </c>
      <c r="F787">
        <v>64.059189605712888</v>
      </c>
      <c r="G787">
        <v>0.1297940410460523</v>
      </c>
      <c r="H787">
        <v>0</v>
      </c>
      <c r="I787">
        <v>0</v>
      </c>
      <c r="J787">
        <v>0</v>
      </c>
      <c r="K787">
        <v>0.16483797752034149</v>
      </c>
      <c r="L787">
        <v>0</v>
      </c>
      <c r="M787">
        <v>89.574652712738967</v>
      </c>
      <c r="N787">
        <v>12.61005079910924</v>
      </c>
      <c r="O787" t="b">
        <v>1</v>
      </c>
      <c r="P787">
        <v>0</v>
      </c>
      <c r="Q787" t="b">
        <v>0</v>
      </c>
      <c r="R787">
        <v>12.61005079910924</v>
      </c>
      <c r="S787">
        <v>481.36622644996078</v>
      </c>
      <c r="T787">
        <v>2094.90581751023</v>
      </c>
      <c r="U787">
        <v>250.15696661387199</v>
      </c>
      <c r="V787">
        <v>5</v>
      </c>
      <c r="W787">
        <v>1476.908601344712</v>
      </c>
      <c r="X787" t="b">
        <v>0</v>
      </c>
      <c r="Y787">
        <v>1476.908601344712</v>
      </c>
      <c r="Z787" t="b">
        <v>0</v>
      </c>
      <c r="AA787">
        <v>58.654000650386408</v>
      </c>
      <c r="AB787">
        <v>12.867398774601259</v>
      </c>
      <c r="AC787" t="b">
        <v>0</v>
      </c>
      <c r="AD787">
        <v>0</v>
      </c>
      <c r="AE787">
        <v>2.2737367544323211E-13</v>
      </c>
      <c r="AF787">
        <v>0.92134243578463393</v>
      </c>
      <c r="AG787">
        <v>36.376531518219373</v>
      </c>
      <c r="AH787">
        <v>90.299937147960534</v>
      </c>
      <c r="AI787">
        <v>13.965924367353299</v>
      </c>
      <c r="AJ787">
        <v>7.1027731048592386</v>
      </c>
      <c r="AK787">
        <v>13.965924367353299</v>
      </c>
      <c r="AL787">
        <v>0</v>
      </c>
      <c r="AM787">
        <v>0</v>
      </c>
      <c r="AN787">
        <v>13.9661494907715</v>
      </c>
      <c r="AO787">
        <v>0</v>
      </c>
      <c r="AP787">
        <v>2.7848610583007458</v>
      </c>
      <c r="AQ787">
        <v>1</v>
      </c>
      <c r="AR787">
        <v>3</v>
      </c>
      <c r="AS787">
        <v>0</v>
      </c>
      <c r="AT787">
        <v>0</v>
      </c>
      <c r="AU787">
        <v>2.7697012719595491</v>
      </c>
      <c r="AV787">
        <v>0.98216473256808168</v>
      </c>
    </row>
    <row r="788" spans="1:48" x14ac:dyDescent="0.35">
      <c r="A788">
        <v>0</v>
      </c>
      <c r="B788">
        <v>-6.7199315199413396</v>
      </c>
      <c r="C788">
        <v>81.197243636611049</v>
      </c>
      <c r="D788">
        <v>1486.248198572529</v>
      </c>
      <c r="E788">
        <v>786</v>
      </c>
      <c r="F788">
        <v>64.464283752441403</v>
      </c>
      <c r="G788">
        <v>0.1209197713518186</v>
      </c>
      <c r="H788">
        <v>0</v>
      </c>
      <c r="I788">
        <v>0</v>
      </c>
      <c r="J788">
        <v>0</v>
      </c>
      <c r="K788">
        <v>0.15337525868918719</v>
      </c>
      <c r="L788">
        <v>0</v>
      </c>
      <c r="M788">
        <v>89.571986073246933</v>
      </c>
      <c r="N788">
        <v>12.430344627966701</v>
      </c>
      <c r="O788" t="b">
        <v>1</v>
      </c>
      <c r="P788">
        <v>0</v>
      </c>
      <c r="Q788" t="b">
        <v>0</v>
      </c>
      <c r="R788">
        <v>12.430344627966701</v>
      </c>
      <c r="S788">
        <v>484.41026497070862</v>
      </c>
      <c r="T788">
        <v>2108.1534731525239</v>
      </c>
      <c r="U788">
        <v>245.04238678711499</v>
      </c>
      <c r="V788">
        <v>5</v>
      </c>
      <c r="W788">
        <v>1486.248198572529</v>
      </c>
      <c r="X788" t="b">
        <v>0</v>
      </c>
      <c r="Y788">
        <v>1486.248198572529</v>
      </c>
      <c r="Z788" t="b">
        <v>0</v>
      </c>
      <c r="AA788">
        <v>57.454791319757973</v>
      </c>
      <c r="AB788">
        <v>12.68402513057827</v>
      </c>
      <c r="AC788" t="b">
        <v>0</v>
      </c>
      <c r="AD788">
        <v>0</v>
      </c>
      <c r="AE788">
        <v>-2.2737367544323211E-13</v>
      </c>
      <c r="AF788">
        <v>0.92060185380675219</v>
      </c>
      <c r="AG788">
        <v>36.408371264371247</v>
      </c>
      <c r="AH788">
        <v>88.524868338439347</v>
      </c>
      <c r="AI788">
        <v>13.777970441976571</v>
      </c>
      <c r="AJ788">
        <v>7.0287104380734036</v>
      </c>
      <c r="AK788">
        <v>13.77797044197656</v>
      </c>
      <c r="AL788">
        <v>0</v>
      </c>
      <c r="AM788">
        <v>0</v>
      </c>
      <c r="AN788">
        <v>13.778133820157169</v>
      </c>
      <c r="AO788">
        <v>0</v>
      </c>
      <c r="AP788">
        <v>2.7485855079694299</v>
      </c>
      <c r="AQ788">
        <v>1</v>
      </c>
      <c r="AR788">
        <v>3</v>
      </c>
      <c r="AS788">
        <v>0</v>
      </c>
      <c r="AT788">
        <v>0</v>
      </c>
      <c r="AU788">
        <v>2.7336209254354649</v>
      </c>
      <c r="AV788">
        <v>0.9693702683225861</v>
      </c>
    </row>
    <row r="789" spans="1:48" x14ac:dyDescent="0.35">
      <c r="A789">
        <v>0</v>
      </c>
      <c r="B789">
        <v>-6.7199315199413396</v>
      </c>
      <c r="C789">
        <v>81.338104741985148</v>
      </c>
      <c r="D789">
        <v>1496.8606504596869</v>
      </c>
      <c r="E789">
        <v>787</v>
      </c>
      <c r="F789">
        <v>64.924586486816409</v>
      </c>
      <c r="G789">
        <v>0.1076909411329332</v>
      </c>
      <c r="H789">
        <v>0</v>
      </c>
      <c r="I789">
        <v>0</v>
      </c>
      <c r="J789">
        <v>0</v>
      </c>
      <c r="K789">
        <v>0.14076483604472051</v>
      </c>
      <c r="L789">
        <v>0</v>
      </c>
      <c r="M789">
        <v>89.569319433754899</v>
      </c>
      <c r="N789">
        <v>12.11307691745227</v>
      </c>
      <c r="O789" t="b">
        <v>1</v>
      </c>
      <c r="P789">
        <v>0</v>
      </c>
      <c r="Q789" t="b">
        <v>0</v>
      </c>
      <c r="R789">
        <v>12.11307691745227</v>
      </c>
      <c r="S789">
        <v>487.86916277498142</v>
      </c>
      <c r="T789">
        <v>2123.2065963967189</v>
      </c>
      <c r="U789">
        <v>237.09505103777749</v>
      </c>
      <c r="V789">
        <v>5</v>
      </c>
      <c r="W789">
        <v>1496.8606504596869</v>
      </c>
      <c r="X789" t="b">
        <v>0</v>
      </c>
      <c r="Y789">
        <v>1496.8606504596869</v>
      </c>
      <c r="Z789" t="b">
        <v>0</v>
      </c>
      <c r="AA789">
        <v>55.591389142636153</v>
      </c>
      <c r="AB789">
        <v>12.36028256882884</v>
      </c>
      <c r="AC789" t="b">
        <v>0</v>
      </c>
      <c r="AD789">
        <v>0</v>
      </c>
      <c r="AE789">
        <v>2.2737367544323211E-13</v>
      </c>
      <c r="AF789">
        <v>0.91942233889734071</v>
      </c>
      <c r="AG789">
        <v>36.440052768995528</v>
      </c>
      <c r="AH789">
        <v>85.76367019692178</v>
      </c>
      <c r="AI789">
        <v>13.443530840954409</v>
      </c>
      <c r="AJ789">
        <v>6.910635952047798</v>
      </c>
      <c r="AK789">
        <v>13.443530840954409</v>
      </c>
      <c r="AL789">
        <v>0</v>
      </c>
      <c r="AM789">
        <v>0</v>
      </c>
      <c r="AN789">
        <v>13.464245767046499</v>
      </c>
      <c r="AO789">
        <v>0</v>
      </c>
      <c r="AP789">
        <v>2.6889416313516539</v>
      </c>
      <c r="AQ789">
        <v>1</v>
      </c>
      <c r="AR789">
        <v>3</v>
      </c>
      <c r="AS789">
        <v>0</v>
      </c>
      <c r="AT789">
        <v>0</v>
      </c>
      <c r="AU789">
        <v>2.6742984754206458</v>
      </c>
      <c r="AV789">
        <v>0.94833391366442965</v>
      </c>
    </row>
    <row r="790" spans="1:48" x14ac:dyDescent="0.35">
      <c r="A790">
        <v>0</v>
      </c>
      <c r="B790">
        <v>-6.7199315199413396</v>
      </c>
      <c r="C790">
        <v>81.48507504229768</v>
      </c>
      <c r="D790">
        <v>1261.5848790220839</v>
      </c>
      <c r="E790">
        <v>788</v>
      </c>
      <c r="F790">
        <v>65.164595794677737</v>
      </c>
      <c r="G790">
        <v>3.1909832646721981E-2</v>
      </c>
      <c r="H790">
        <v>0</v>
      </c>
      <c r="I790">
        <v>0</v>
      </c>
      <c r="J790">
        <v>0</v>
      </c>
      <c r="K790">
        <v>0.12885729337523219</v>
      </c>
      <c r="L790">
        <v>0</v>
      </c>
      <c r="M790">
        <v>89.566652794262865</v>
      </c>
      <c r="N790">
        <v>9.5400345052054121</v>
      </c>
      <c r="O790" t="b">
        <v>1</v>
      </c>
      <c r="P790">
        <v>0</v>
      </c>
      <c r="Q790" t="b">
        <v>0</v>
      </c>
      <c r="R790">
        <v>9.5400345052054121</v>
      </c>
      <c r="S790">
        <v>489.67268816375349</v>
      </c>
      <c r="T790">
        <v>2131.055538888656</v>
      </c>
      <c r="U790">
        <v>186.04390469042411</v>
      </c>
      <c r="V790">
        <v>6</v>
      </c>
      <c r="W790">
        <v>1261.5848790220839</v>
      </c>
      <c r="X790" t="b">
        <v>1</v>
      </c>
      <c r="Y790">
        <v>1261.5848790220839</v>
      </c>
      <c r="Z790" t="b">
        <v>0</v>
      </c>
      <c r="AA790">
        <v>43.621488757321067</v>
      </c>
      <c r="AB790">
        <v>9.7347290869442968</v>
      </c>
      <c r="AC790" t="b">
        <v>0</v>
      </c>
      <c r="AD790">
        <v>0</v>
      </c>
      <c r="AE790">
        <v>0</v>
      </c>
      <c r="AF790">
        <v>0.91976410790067398</v>
      </c>
      <c r="AG790">
        <v>36.471384284274698</v>
      </c>
      <c r="AH790">
        <v>80.112875238616965</v>
      </c>
      <c r="AI790">
        <v>10.583941038059679</v>
      </c>
      <c r="AJ790">
        <v>6.4279280134124406</v>
      </c>
      <c r="AK790">
        <v>10.583941038059679</v>
      </c>
      <c r="AL790">
        <v>0</v>
      </c>
      <c r="AM790">
        <v>0</v>
      </c>
      <c r="AN790">
        <v>10.606670348477619</v>
      </c>
      <c r="AO790">
        <v>0</v>
      </c>
      <c r="AP790">
        <v>2.1572505938399869</v>
      </c>
      <c r="AQ790">
        <v>1</v>
      </c>
      <c r="AR790">
        <v>3</v>
      </c>
      <c r="AS790">
        <v>0</v>
      </c>
      <c r="AT790">
        <v>0</v>
      </c>
      <c r="AU790">
        <v>2.1454906660976971</v>
      </c>
      <c r="AV790">
        <v>0.76081319224881949</v>
      </c>
    </row>
    <row r="791" spans="1:48" x14ac:dyDescent="0.35">
      <c r="A791">
        <v>0</v>
      </c>
      <c r="B791">
        <v>-6.7199315199413396</v>
      </c>
      <c r="C791">
        <v>81.655527644956933</v>
      </c>
      <c r="D791">
        <v>1261.527229807572</v>
      </c>
      <c r="E791">
        <v>789</v>
      </c>
      <c r="F791">
        <v>65.161618041992185</v>
      </c>
      <c r="G791">
        <v>-3.7803975740008162E-2</v>
      </c>
      <c r="H791">
        <v>0</v>
      </c>
      <c r="I791">
        <v>0</v>
      </c>
      <c r="J791">
        <v>0</v>
      </c>
      <c r="K791">
        <v>0.12142496069835031</v>
      </c>
      <c r="L791">
        <v>0</v>
      </c>
      <c r="M791">
        <v>89.563986154770831</v>
      </c>
      <c r="N791">
        <v>7.1048933921077806</v>
      </c>
      <c r="O791" t="b">
        <v>1</v>
      </c>
      <c r="P791">
        <v>0</v>
      </c>
      <c r="Q791" t="b">
        <v>0</v>
      </c>
      <c r="R791">
        <v>7.1048933921077806</v>
      </c>
      <c r="S791">
        <v>489.65031214584928</v>
      </c>
      <c r="T791">
        <v>2130.9581584587359</v>
      </c>
      <c r="U791">
        <v>138.56160718526149</v>
      </c>
      <c r="V791">
        <v>6</v>
      </c>
      <c r="W791">
        <v>1261.527229807572</v>
      </c>
      <c r="X791" t="b">
        <v>0</v>
      </c>
      <c r="Y791">
        <v>1261.527229807572</v>
      </c>
      <c r="Z791" t="b">
        <v>0</v>
      </c>
      <c r="AA791">
        <v>32.488372032858798</v>
      </c>
      <c r="AB791">
        <v>7.2498912164365121</v>
      </c>
      <c r="AC791" t="b">
        <v>0</v>
      </c>
      <c r="AD791">
        <v>0</v>
      </c>
      <c r="AE791">
        <v>2.2737367544323211E-13</v>
      </c>
      <c r="AF791">
        <v>0.90856555393134542</v>
      </c>
      <c r="AG791">
        <v>36.49595574063909</v>
      </c>
      <c r="AH791">
        <v>60.401813138084648</v>
      </c>
      <c r="AI791">
        <v>7.9794916118780588</v>
      </c>
      <c r="AJ791">
        <v>5.5228063258231543</v>
      </c>
      <c r="AK791">
        <v>7.9794916118780614</v>
      </c>
      <c r="AL791">
        <v>0</v>
      </c>
      <c r="AM791">
        <v>0</v>
      </c>
      <c r="AN791">
        <v>7.9794956895264262</v>
      </c>
      <c r="AO791">
        <v>0</v>
      </c>
      <c r="AP791">
        <v>1.668788485643774</v>
      </c>
      <c r="AQ791">
        <v>1</v>
      </c>
      <c r="AR791">
        <v>3</v>
      </c>
      <c r="AS791">
        <v>0</v>
      </c>
      <c r="AT791">
        <v>0</v>
      </c>
      <c r="AU791">
        <v>1.659671480613971</v>
      </c>
      <c r="AV791">
        <v>0.58853668170315954</v>
      </c>
    </row>
    <row r="792" spans="1:48" x14ac:dyDescent="0.35">
      <c r="A792">
        <v>0</v>
      </c>
      <c r="B792">
        <v>-6.7199315199413396</v>
      </c>
      <c r="C792">
        <v>81.728900250661212</v>
      </c>
      <c r="D792">
        <v>1258.4328125797319</v>
      </c>
      <c r="E792">
        <v>790</v>
      </c>
      <c r="F792">
        <v>65.001782226562497</v>
      </c>
      <c r="G792">
        <v>-1.6371903116073842E-2</v>
      </c>
      <c r="H792">
        <v>0</v>
      </c>
      <c r="I792">
        <v>0</v>
      </c>
      <c r="J792">
        <v>0</v>
      </c>
      <c r="K792">
        <v>0.1138218769242581</v>
      </c>
      <c r="L792">
        <v>0</v>
      </c>
      <c r="M792">
        <v>89.561319515278797</v>
      </c>
      <c r="N792">
        <v>7.8150687684480964</v>
      </c>
      <c r="O792" t="b">
        <v>1</v>
      </c>
      <c r="P792">
        <v>0</v>
      </c>
      <c r="Q792" t="b">
        <v>0</v>
      </c>
      <c r="R792">
        <v>7.8150687684480964</v>
      </c>
      <c r="S792">
        <v>488.44924226347172</v>
      </c>
      <c r="T792">
        <v>2125.7311023306288</v>
      </c>
      <c r="U792">
        <v>152.78641678359159</v>
      </c>
      <c r="V792">
        <v>6</v>
      </c>
      <c r="W792">
        <v>1258.4328125797319</v>
      </c>
      <c r="X792" t="b">
        <v>0</v>
      </c>
      <c r="Y792">
        <v>1258.4328125797319</v>
      </c>
      <c r="Z792" t="b">
        <v>0</v>
      </c>
      <c r="AA792">
        <v>35.823645892011093</v>
      </c>
      <c r="AB792">
        <v>7.9745599678041783</v>
      </c>
      <c r="AC792" t="b">
        <v>0</v>
      </c>
      <c r="AD792">
        <v>0</v>
      </c>
      <c r="AE792">
        <v>-4.5474735088646412E-13</v>
      </c>
      <c r="AF792">
        <v>0.91267680986560273</v>
      </c>
      <c r="AG792">
        <v>36.51680927495142</v>
      </c>
      <c r="AH792">
        <v>66.302676592645909</v>
      </c>
      <c r="AI792">
        <v>8.737550775480404</v>
      </c>
      <c r="AJ792">
        <v>5.7897612345190694</v>
      </c>
      <c r="AK792">
        <v>8.7375507754804005</v>
      </c>
      <c r="AL792">
        <v>0</v>
      </c>
      <c r="AM792">
        <v>0</v>
      </c>
      <c r="AN792">
        <v>8.7375509765326012</v>
      </c>
      <c r="AO792">
        <v>0</v>
      </c>
      <c r="AP792">
        <v>1.8073865464114549</v>
      </c>
      <c r="AQ792">
        <v>1</v>
      </c>
      <c r="AR792">
        <v>3</v>
      </c>
      <c r="AS792">
        <v>0</v>
      </c>
      <c r="AT792">
        <v>0</v>
      </c>
      <c r="AU792">
        <v>1.7975190664666589</v>
      </c>
      <c r="AV792">
        <v>0.63741886212631171</v>
      </c>
    </row>
    <row r="793" spans="1:48" x14ac:dyDescent="0.35">
      <c r="A793">
        <v>0</v>
      </c>
      <c r="B793">
        <v>-6.7199315199413396</v>
      </c>
      <c r="C793">
        <v>81.797872057568313</v>
      </c>
      <c r="D793">
        <v>1260.8273154650501</v>
      </c>
      <c r="E793">
        <v>791</v>
      </c>
      <c r="F793">
        <v>65.125465393066406</v>
      </c>
      <c r="G793">
        <v>7.3164380766151282E-2</v>
      </c>
      <c r="H793">
        <v>0</v>
      </c>
      <c r="I793">
        <v>0</v>
      </c>
      <c r="J793">
        <v>0</v>
      </c>
      <c r="K793">
        <v>0.1041967825462445</v>
      </c>
      <c r="L793">
        <v>0</v>
      </c>
      <c r="M793">
        <v>89.558652875786763</v>
      </c>
      <c r="N793">
        <v>10.9694301331392</v>
      </c>
      <c r="O793" t="b">
        <v>1</v>
      </c>
      <c r="P793">
        <v>0</v>
      </c>
      <c r="Q793" t="b">
        <v>0</v>
      </c>
      <c r="R793">
        <v>10.9694301331392</v>
      </c>
      <c r="S793">
        <v>489.37864676424391</v>
      </c>
      <c r="T793">
        <v>2129.7758707179901</v>
      </c>
      <c r="U793">
        <v>214.04763450147129</v>
      </c>
      <c r="V793">
        <v>6</v>
      </c>
      <c r="W793">
        <v>1260.8273154650501</v>
      </c>
      <c r="X793" t="b">
        <v>0</v>
      </c>
      <c r="Y793">
        <v>1260.8273154650501</v>
      </c>
      <c r="Z793" t="b">
        <v>0</v>
      </c>
      <c r="AA793">
        <v>50.187489332015133</v>
      </c>
      <c r="AB793">
        <v>11.19329605422368</v>
      </c>
      <c r="AC793" t="b">
        <v>0</v>
      </c>
      <c r="AD793">
        <v>0</v>
      </c>
      <c r="AE793">
        <v>2.2737367544323211E-13</v>
      </c>
      <c r="AF793">
        <v>0.92415691324204596</v>
      </c>
      <c r="AG793">
        <v>36.538715859097422</v>
      </c>
      <c r="AH793">
        <v>91.733517541716438</v>
      </c>
      <c r="AI793">
        <v>12.111899931534721</v>
      </c>
      <c r="AJ793">
        <v>6.9573531295286983</v>
      </c>
      <c r="AK793">
        <v>12.11189993153473</v>
      </c>
      <c r="AL793">
        <v>0</v>
      </c>
      <c r="AM793">
        <v>0</v>
      </c>
      <c r="AN793">
        <v>12.111931440309419</v>
      </c>
      <c r="AO793">
        <v>0</v>
      </c>
      <c r="AP793">
        <v>2.4457041197149718</v>
      </c>
      <c r="AQ793">
        <v>1</v>
      </c>
      <c r="AR793">
        <v>3</v>
      </c>
      <c r="AS793">
        <v>0</v>
      </c>
      <c r="AT793">
        <v>0</v>
      </c>
      <c r="AU793">
        <v>2.4323849545725329</v>
      </c>
      <c r="AV793">
        <v>0.86254887579271367</v>
      </c>
    </row>
    <row r="794" spans="1:48" x14ac:dyDescent="0.35">
      <c r="A794">
        <v>0</v>
      </c>
      <c r="B794">
        <v>-6.7199315199413396</v>
      </c>
      <c r="C794">
        <v>81.90416669264458</v>
      </c>
      <c r="D794">
        <v>1267.1948728250579</v>
      </c>
      <c r="E794">
        <v>792</v>
      </c>
      <c r="F794">
        <v>65.454368591308594</v>
      </c>
      <c r="G794">
        <v>0.100869684006577</v>
      </c>
      <c r="H794">
        <v>0</v>
      </c>
      <c r="I794">
        <v>0</v>
      </c>
      <c r="J794">
        <v>0</v>
      </c>
      <c r="K794">
        <v>8.8436136666134979E-2</v>
      </c>
      <c r="L794">
        <v>0</v>
      </c>
      <c r="M794">
        <v>89.555986236294729</v>
      </c>
      <c r="N794">
        <v>12.036001719204251</v>
      </c>
      <c r="O794" t="b">
        <v>1</v>
      </c>
      <c r="P794">
        <v>0</v>
      </c>
      <c r="Q794" t="b">
        <v>0</v>
      </c>
      <c r="R794">
        <v>12.036001719204251</v>
      </c>
      <c r="S794">
        <v>491.85015619762339</v>
      </c>
      <c r="T794">
        <v>2140.531879772057</v>
      </c>
      <c r="U794">
        <v>233.6796047986897</v>
      </c>
      <c r="V794">
        <v>6</v>
      </c>
      <c r="W794">
        <v>1267.1948728250579</v>
      </c>
      <c r="X794" t="b">
        <v>0</v>
      </c>
      <c r="Y794">
        <v>1267.1948728250579</v>
      </c>
      <c r="Z794" t="b">
        <v>0</v>
      </c>
      <c r="AA794">
        <v>54.790573604134551</v>
      </c>
      <c r="AB794">
        <v>12.28163440735128</v>
      </c>
      <c r="AC794" t="b">
        <v>0</v>
      </c>
      <c r="AD794">
        <v>0</v>
      </c>
      <c r="AE794">
        <v>2.2737367544323211E-13</v>
      </c>
      <c r="AF794">
        <v>0.92655692038491599</v>
      </c>
      <c r="AG794">
        <v>36.565422073635801</v>
      </c>
      <c r="AH794">
        <v>99.887705294058236</v>
      </c>
      <c r="AI794">
        <v>13.25513213181676</v>
      </c>
      <c r="AJ794">
        <v>7.3360606924795766</v>
      </c>
      <c r="AK794">
        <v>13.25513213181676</v>
      </c>
      <c r="AL794">
        <v>0</v>
      </c>
      <c r="AM794">
        <v>0</v>
      </c>
      <c r="AN794">
        <v>13.25519605515454</v>
      </c>
      <c r="AO794">
        <v>0</v>
      </c>
      <c r="AP794">
        <v>2.668770241871993</v>
      </c>
      <c r="AQ794">
        <v>1</v>
      </c>
      <c r="AR794">
        <v>3</v>
      </c>
      <c r="AS794">
        <v>0</v>
      </c>
      <c r="AT794">
        <v>0</v>
      </c>
      <c r="AU794">
        <v>2.6542463237589762</v>
      </c>
      <c r="AV794">
        <v>0.94122321318073976</v>
      </c>
    </row>
    <row r="795" spans="1:48" x14ac:dyDescent="0.35">
      <c r="A795">
        <v>0</v>
      </c>
      <c r="B795">
        <v>-6.7199315199413396</v>
      </c>
      <c r="C795">
        <v>82.010461327720847</v>
      </c>
      <c r="D795">
        <v>1273.3074767923699</v>
      </c>
      <c r="E795">
        <v>793</v>
      </c>
      <c r="F795">
        <v>65.770102691650393</v>
      </c>
      <c r="G795">
        <v>6.0554632027532307E-2</v>
      </c>
      <c r="H795">
        <v>0</v>
      </c>
      <c r="I795">
        <v>0</v>
      </c>
      <c r="J795">
        <v>0</v>
      </c>
      <c r="K795">
        <v>6.618687985141386E-2</v>
      </c>
      <c r="L795">
        <v>0</v>
      </c>
      <c r="M795">
        <v>89.553319596802694</v>
      </c>
      <c r="N795">
        <v>10.71129143200058</v>
      </c>
      <c r="O795" t="b">
        <v>1</v>
      </c>
      <c r="P795">
        <v>0</v>
      </c>
      <c r="Q795" t="b">
        <v>0</v>
      </c>
      <c r="R795">
        <v>10.71129143200058</v>
      </c>
      <c r="S795">
        <v>494.22270779214978</v>
      </c>
      <c r="T795">
        <v>2150.8572243114359</v>
      </c>
      <c r="U795">
        <v>206.9619567967375</v>
      </c>
      <c r="V795">
        <v>6</v>
      </c>
      <c r="W795">
        <v>1273.3074767923699</v>
      </c>
      <c r="X795" t="b">
        <v>0</v>
      </c>
      <c r="Y795">
        <v>1273.3074767923699</v>
      </c>
      <c r="Z795" t="b">
        <v>0</v>
      </c>
      <c r="AA795">
        <v>48.526119071864088</v>
      </c>
      <c r="AB795">
        <v>10.929889216327121</v>
      </c>
      <c r="AC795" t="b">
        <v>0</v>
      </c>
      <c r="AD795">
        <v>0</v>
      </c>
      <c r="AE795">
        <v>-2.2737367544323211E-13</v>
      </c>
      <c r="AF795">
        <v>0.92306098375946521</v>
      </c>
      <c r="AG795">
        <v>36.593797695461987</v>
      </c>
      <c r="AH795">
        <v>88.802145439677858</v>
      </c>
      <c r="AI795">
        <v>11.84091778184753</v>
      </c>
      <c r="AJ795">
        <v>6.8323497101777093</v>
      </c>
      <c r="AK795">
        <v>11.840917781847519</v>
      </c>
      <c r="AL795">
        <v>0</v>
      </c>
      <c r="AM795">
        <v>0</v>
      </c>
      <c r="AN795">
        <v>11.840925306305129</v>
      </c>
      <c r="AO795">
        <v>0</v>
      </c>
      <c r="AP795">
        <v>2.3914597911237201</v>
      </c>
      <c r="AQ795">
        <v>1</v>
      </c>
      <c r="AR795">
        <v>3</v>
      </c>
      <c r="AS795">
        <v>0</v>
      </c>
      <c r="AT795">
        <v>0</v>
      </c>
      <c r="AU795">
        <v>2.3784323953415951</v>
      </c>
      <c r="AV795">
        <v>0.84341673997543531</v>
      </c>
    </row>
    <row r="796" spans="1:48" x14ac:dyDescent="0.35">
      <c r="A796">
        <v>0</v>
      </c>
      <c r="B796">
        <v>-6.7199315199413396</v>
      </c>
      <c r="C796">
        <v>82.085029819742346</v>
      </c>
      <c r="D796">
        <v>1271.476689580086</v>
      </c>
      <c r="E796">
        <v>794</v>
      </c>
      <c r="F796">
        <v>65.675537109375</v>
      </c>
      <c r="G796">
        <v>-0.1587811137280557</v>
      </c>
      <c r="H796">
        <v>0</v>
      </c>
      <c r="I796">
        <v>0</v>
      </c>
      <c r="J796">
        <v>0</v>
      </c>
      <c r="K796">
        <v>5.7523456553657981E-2</v>
      </c>
      <c r="L796">
        <v>0</v>
      </c>
      <c r="M796">
        <v>89.55065295731066</v>
      </c>
      <c r="N796">
        <v>2.9650293302842941</v>
      </c>
      <c r="O796" t="b">
        <v>1</v>
      </c>
      <c r="P796">
        <v>0</v>
      </c>
      <c r="Q796" t="b">
        <v>0</v>
      </c>
      <c r="R796">
        <v>2.9650293302842941</v>
      </c>
      <c r="S796">
        <v>493.51210439906708</v>
      </c>
      <c r="T796">
        <v>2147.7646783447399</v>
      </c>
      <c r="U796">
        <v>57.372340429438431</v>
      </c>
      <c r="V796">
        <v>6</v>
      </c>
      <c r="W796">
        <v>1271.476689580086</v>
      </c>
      <c r="X796" t="b">
        <v>0</v>
      </c>
      <c r="Y796">
        <v>1271.476689580086</v>
      </c>
      <c r="Z796" t="b">
        <v>0</v>
      </c>
      <c r="AA796">
        <v>13.45202309738859</v>
      </c>
      <c r="AB796">
        <v>3.0255401329431568</v>
      </c>
      <c r="AC796" t="b">
        <v>0</v>
      </c>
      <c r="AD796">
        <v>0</v>
      </c>
      <c r="AE796">
        <v>0</v>
      </c>
      <c r="AF796">
        <v>0.85084797671025836</v>
      </c>
      <c r="AG796">
        <v>36.620252266980373</v>
      </c>
      <c r="AH796">
        <v>26.706312538567641</v>
      </c>
      <c r="AI796">
        <v>3.5559115326820052</v>
      </c>
      <c r="AJ796">
        <v>3.983300549735564</v>
      </c>
      <c r="AK796">
        <v>3.5559115326820052</v>
      </c>
      <c r="AL796">
        <v>0</v>
      </c>
      <c r="AM796">
        <v>0</v>
      </c>
      <c r="AN796">
        <v>3.5562973073596469</v>
      </c>
      <c r="AO796">
        <v>0</v>
      </c>
      <c r="AP796">
        <v>0.8890847211268208</v>
      </c>
      <c r="AQ796">
        <v>1</v>
      </c>
      <c r="AR796">
        <v>3</v>
      </c>
      <c r="AS796">
        <v>0</v>
      </c>
      <c r="AT796">
        <v>0</v>
      </c>
      <c r="AU796">
        <v>0.88419473674976223</v>
      </c>
      <c r="AV796">
        <v>0.31354460351008528</v>
      </c>
    </row>
    <row r="797" spans="1:48" x14ac:dyDescent="0.35">
      <c r="A797">
        <v>-17.45268866066333</v>
      </c>
      <c r="B797">
        <v>10.73275714072199</v>
      </c>
      <c r="C797">
        <v>82.143671385231031</v>
      </c>
      <c r="D797">
        <v>1242.648522636501</v>
      </c>
      <c r="E797">
        <v>795</v>
      </c>
      <c r="F797">
        <v>64.186476898193362</v>
      </c>
      <c r="G797">
        <v>-0.74511833832950281</v>
      </c>
      <c r="H797">
        <v>0.36464867696338638</v>
      </c>
      <c r="I797">
        <v>0</v>
      </c>
      <c r="J797">
        <v>0</v>
      </c>
      <c r="K797">
        <v>4.5381942322771429E-2</v>
      </c>
      <c r="L797">
        <v>0</v>
      </c>
      <c r="M797">
        <v>89.551449152870333</v>
      </c>
      <c r="N797">
        <v>-17.444226413527659</v>
      </c>
      <c r="O797" t="b">
        <v>1</v>
      </c>
      <c r="P797">
        <v>0</v>
      </c>
      <c r="Q797" t="b">
        <v>0</v>
      </c>
      <c r="R797">
        <v>-17.444226413527659</v>
      </c>
      <c r="S797">
        <v>482.32271378664882</v>
      </c>
      <c r="T797">
        <v>2099.0684503994962</v>
      </c>
      <c r="U797">
        <v>-345.37061383618192</v>
      </c>
      <c r="V797">
        <v>6</v>
      </c>
      <c r="W797">
        <v>1242.648522636501</v>
      </c>
      <c r="X797" t="b">
        <v>0</v>
      </c>
      <c r="Y797">
        <v>1242.648522636501</v>
      </c>
      <c r="Z797" t="b">
        <v>0</v>
      </c>
      <c r="AA797">
        <v>-80.97862906948292</v>
      </c>
      <c r="AB797">
        <v>-17.800231034211901</v>
      </c>
      <c r="AC797" t="b">
        <v>0</v>
      </c>
      <c r="AD797">
        <v>0</v>
      </c>
      <c r="AE797">
        <v>-4.5474735088646412E-13</v>
      </c>
      <c r="AF797">
        <v>0.91044199430121953</v>
      </c>
      <c r="AG797">
        <v>36.634448411432068</v>
      </c>
      <c r="AH797">
        <v>-124.53774416520061</v>
      </c>
      <c r="AI797">
        <v>-16.206077841810341</v>
      </c>
      <c r="AJ797">
        <v>-43.559115095717672</v>
      </c>
      <c r="AK797">
        <v>-16.20607784181033</v>
      </c>
      <c r="AL797">
        <v>2</v>
      </c>
      <c r="AM797">
        <v>14.12768934504876</v>
      </c>
      <c r="AN797">
        <v>-1.7075314032248139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x14ac:dyDescent="0.35">
      <c r="A798">
        <v>-6.062131340889211</v>
      </c>
      <c r="B798">
        <v>-0.65780017905212862</v>
      </c>
      <c r="C798">
        <v>82.17754695712722</v>
      </c>
      <c r="D798">
        <v>1394.4698333118861</v>
      </c>
      <c r="E798">
        <v>796</v>
      </c>
      <c r="F798">
        <v>60.483504104614248</v>
      </c>
      <c r="G798">
        <v>-1.187439703587889</v>
      </c>
      <c r="H798">
        <v>0.12665946296377201</v>
      </c>
      <c r="I798">
        <v>0</v>
      </c>
      <c r="J798">
        <v>0</v>
      </c>
      <c r="K798">
        <v>3.4607964521356227E-2</v>
      </c>
      <c r="L798">
        <v>0</v>
      </c>
      <c r="M798">
        <v>89.553448152267492</v>
      </c>
      <c r="N798">
        <v>-31.168144503433862</v>
      </c>
      <c r="O798" t="b">
        <v>1</v>
      </c>
      <c r="P798">
        <v>0</v>
      </c>
      <c r="Q798" t="b">
        <v>0</v>
      </c>
      <c r="R798">
        <v>-31.168144503433862</v>
      </c>
      <c r="S798">
        <v>454.49710357735131</v>
      </c>
      <c r="T798">
        <v>1977.971394768633</v>
      </c>
      <c r="U798">
        <v>-654.86414223712336</v>
      </c>
      <c r="V798">
        <v>5</v>
      </c>
      <c r="W798">
        <v>1394.4698333118861</v>
      </c>
      <c r="X798" t="b">
        <v>1</v>
      </c>
      <c r="Y798">
        <v>1394.4698333118861</v>
      </c>
      <c r="Z798" t="b">
        <v>0</v>
      </c>
      <c r="AA798">
        <v>-153.54520141739269</v>
      </c>
      <c r="AB798">
        <v>-31.804229085136591</v>
      </c>
      <c r="AC798" t="b">
        <v>0</v>
      </c>
      <c r="AD798">
        <v>0</v>
      </c>
      <c r="AE798">
        <v>0</v>
      </c>
      <c r="AF798">
        <v>0.93186794640510218</v>
      </c>
      <c r="AG798">
        <v>36.684598117955069</v>
      </c>
      <c r="AH798">
        <v>-202.9558177662179</v>
      </c>
      <c r="AI798">
        <v>-29.637341644563659</v>
      </c>
      <c r="AJ798">
        <v>-49.41061634882513</v>
      </c>
      <c r="AK798">
        <v>-29.637341644563659</v>
      </c>
      <c r="AL798">
        <v>2</v>
      </c>
      <c r="AM798">
        <v>27.563213749036048</v>
      </c>
      <c r="AN798">
        <v>-1.946483502884615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 x14ac:dyDescent="0.35">
      <c r="A799">
        <v>-19.159289281153409</v>
      </c>
      <c r="B799">
        <v>12.43935776121207</v>
      </c>
      <c r="C799">
        <v>82.201717231866098</v>
      </c>
      <c r="D799">
        <v>1291.636903959849</v>
      </c>
      <c r="E799">
        <v>797</v>
      </c>
      <c r="F799">
        <v>56.023245620727543</v>
      </c>
      <c r="G799">
        <v>-1.307815578540469</v>
      </c>
      <c r="H799">
        <v>0.40030562761817162</v>
      </c>
      <c r="I799">
        <v>0</v>
      </c>
      <c r="J799">
        <v>0</v>
      </c>
      <c r="K799">
        <v>2.13376061211587E-2</v>
      </c>
      <c r="L799">
        <v>0</v>
      </c>
      <c r="M799">
        <v>89.555785762898878</v>
      </c>
      <c r="N799">
        <v>-32.8981202370395</v>
      </c>
      <c r="O799" t="b">
        <v>1</v>
      </c>
      <c r="P799">
        <v>0</v>
      </c>
      <c r="Q799" t="b">
        <v>0</v>
      </c>
      <c r="R799">
        <v>-32.8981202370395</v>
      </c>
      <c r="S799">
        <v>420.98094752550372</v>
      </c>
      <c r="T799">
        <v>1832.109083630992</v>
      </c>
      <c r="U799">
        <v>-746.24257723765311</v>
      </c>
      <c r="V799">
        <v>5</v>
      </c>
      <c r="W799">
        <v>1291.636903959849</v>
      </c>
      <c r="X799" t="b">
        <v>0</v>
      </c>
      <c r="Y799">
        <v>1291.636903959849</v>
      </c>
      <c r="Z799" t="b">
        <v>0</v>
      </c>
      <c r="AA799">
        <v>-174.97059227698571</v>
      </c>
      <c r="AB799">
        <v>-33.56951044595867</v>
      </c>
      <c r="AC799" t="b">
        <v>0</v>
      </c>
      <c r="AD799">
        <v>0</v>
      </c>
      <c r="AE799">
        <v>-4.5474735088646412E-13</v>
      </c>
      <c r="AF799">
        <v>0.93541192958611852</v>
      </c>
      <c r="AG799">
        <v>36.752765198591398</v>
      </c>
      <c r="AH799">
        <v>-232.1554316916897</v>
      </c>
      <c r="AI799">
        <v>-31.40132054151556</v>
      </c>
      <c r="AJ799">
        <v>-57.184839414703987</v>
      </c>
      <c r="AK799">
        <v>-31.401320541515549</v>
      </c>
      <c r="AL799">
        <v>2</v>
      </c>
      <c r="AM799">
        <v>29.198679962518661</v>
      </c>
      <c r="AN799">
        <v>-1.7835590880484631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 x14ac:dyDescent="0.35">
      <c r="A800">
        <v>-7.8617041089038198</v>
      </c>
      <c r="B800">
        <v>1.1417725889624799</v>
      </c>
      <c r="C800">
        <v>82.208416220657028</v>
      </c>
      <c r="D800">
        <v>1180.5798556088789</v>
      </c>
      <c r="E800">
        <v>798</v>
      </c>
      <c r="F800">
        <v>51.206275558471681</v>
      </c>
      <c r="G800">
        <v>-1.3123217707023671</v>
      </c>
      <c r="H800">
        <v>0.16425893211805209</v>
      </c>
      <c r="I800">
        <v>0</v>
      </c>
      <c r="J800">
        <v>0</v>
      </c>
      <c r="K800">
        <v>1.2669963893951589E-2</v>
      </c>
      <c r="L800">
        <v>0</v>
      </c>
      <c r="M800">
        <v>89.558480431619145</v>
      </c>
      <c r="N800">
        <v>-30.574572989550479</v>
      </c>
      <c r="O800" t="b">
        <v>1</v>
      </c>
      <c r="P800">
        <v>0</v>
      </c>
      <c r="Q800" t="b">
        <v>0</v>
      </c>
      <c r="R800">
        <v>-30.574572989550479</v>
      </c>
      <c r="S800">
        <v>384.78431881286468</v>
      </c>
      <c r="T800">
        <v>1674.5813554735871</v>
      </c>
      <c r="U800">
        <v>-758.77745318059192</v>
      </c>
      <c r="V800">
        <v>5</v>
      </c>
      <c r="W800">
        <v>1180.5798556088789</v>
      </c>
      <c r="X800" t="b">
        <v>0</v>
      </c>
      <c r="Y800">
        <v>1180.5798556088789</v>
      </c>
      <c r="Z800" t="b">
        <v>0</v>
      </c>
      <c r="AA800">
        <v>-177.9096294409776</v>
      </c>
      <c r="AB800">
        <v>-31.19854386688824</v>
      </c>
      <c r="AC800" t="b">
        <v>0</v>
      </c>
      <c r="AD800">
        <v>0</v>
      </c>
      <c r="AE800">
        <v>0</v>
      </c>
      <c r="AF800">
        <v>0.93658264923308354</v>
      </c>
      <c r="AG800">
        <v>36.82097325281871</v>
      </c>
      <c r="AH800">
        <v>-236.35045683107381</v>
      </c>
      <c r="AI800">
        <v>-29.220014867064759</v>
      </c>
      <c r="AJ800">
        <v>-58.44082739009616</v>
      </c>
      <c r="AK800">
        <v>-29.220014867064759</v>
      </c>
      <c r="AL800">
        <v>2</v>
      </c>
      <c r="AM800">
        <v>27.442537459592181</v>
      </c>
      <c r="AN800">
        <v>-1.612594996272612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 x14ac:dyDescent="0.35">
      <c r="A801">
        <v>-16.34576667404643</v>
      </c>
      <c r="B801">
        <v>9.6258351541050864</v>
      </c>
      <c r="C801">
        <v>82.195792984122534</v>
      </c>
      <c r="D801">
        <v>1330.613276810544</v>
      </c>
      <c r="E801">
        <v>799</v>
      </c>
      <c r="F801">
        <v>46.821897888183592</v>
      </c>
      <c r="G801">
        <v>-1.1106871157700089</v>
      </c>
      <c r="H801">
        <v>0.34152114367785341</v>
      </c>
      <c r="I801">
        <v>0</v>
      </c>
      <c r="J801">
        <v>0</v>
      </c>
      <c r="K801">
        <v>9.9711207793247714E-3</v>
      </c>
      <c r="L801">
        <v>0</v>
      </c>
      <c r="M801">
        <v>89.560616861726899</v>
      </c>
      <c r="N801">
        <v>-23.192040788489731</v>
      </c>
      <c r="O801" t="b">
        <v>1</v>
      </c>
      <c r="P801">
        <v>0</v>
      </c>
      <c r="Q801" t="b">
        <v>0</v>
      </c>
      <c r="R801">
        <v>-23.192040788489731</v>
      </c>
      <c r="S801">
        <v>351.83836137150121</v>
      </c>
      <c r="T801">
        <v>1531.2005486887731</v>
      </c>
      <c r="U801">
        <v>-629.45858163196522</v>
      </c>
      <c r="V801">
        <v>4</v>
      </c>
      <c r="W801">
        <v>1330.613276810544</v>
      </c>
      <c r="X801" t="b">
        <v>1</v>
      </c>
      <c r="Y801">
        <v>1330.613276810544</v>
      </c>
      <c r="Z801" t="b">
        <v>0</v>
      </c>
      <c r="AA801">
        <v>-147.58839042616231</v>
      </c>
      <c r="AB801">
        <v>-23.665347743356872</v>
      </c>
      <c r="AC801" t="b">
        <v>0</v>
      </c>
      <c r="AD801">
        <v>0</v>
      </c>
      <c r="AE801">
        <v>0</v>
      </c>
      <c r="AF801">
        <v>0.93390212459665689</v>
      </c>
      <c r="AG801">
        <v>36.883214854919018</v>
      </c>
      <c r="AH801">
        <v>-158.6111753564947</v>
      </c>
      <c r="AI801">
        <v>-22.101118536839682</v>
      </c>
      <c r="AJ801">
        <v>-11.02278493033236</v>
      </c>
      <c r="AK801">
        <v>-22.101118536839682</v>
      </c>
      <c r="AL801">
        <v>2</v>
      </c>
      <c r="AM801">
        <v>19.91359677656515</v>
      </c>
      <c r="AN801">
        <v>-1.8447685460654379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 x14ac:dyDescent="0.35">
      <c r="A802">
        <v>-6.515426781202426</v>
      </c>
      <c r="B802">
        <v>-0.20450473873891359</v>
      </c>
      <c r="C802">
        <v>82.234437604041247</v>
      </c>
      <c r="D802">
        <v>1235.3707339558939</v>
      </c>
      <c r="E802">
        <v>800</v>
      </c>
      <c r="F802">
        <v>43.470483398437501</v>
      </c>
      <c r="G802">
        <v>-0.69142323291275609</v>
      </c>
      <c r="H802">
        <v>0.1361304153079976</v>
      </c>
      <c r="I802">
        <v>0</v>
      </c>
      <c r="J802">
        <v>0</v>
      </c>
      <c r="K802">
        <v>2.0216662494820011E-2</v>
      </c>
      <c r="L802">
        <v>0</v>
      </c>
      <c r="M802">
        <v>89.562486173317254</v>
      </c>
      <c r="N802">
        <v>-11.960562490476701</v>
      </c>
      <c r="O802" t="b">
        <v>1</v>
      </c>
      <c r="P802">
        <v>0</v>
      </c>
      <c r="Q802" t="b">
        <v>0</v>
      </c>
      <c r="R802">
        <v>-11.960562490476701</v>
      </c>
      <c r="S802">
        <v>326.65450006872072</v>
      </c>
      <c r="T802">
        <v>1421.6003842990719</v>
      </c>
      <c r="U802">
        <v>-349.65065084700922</v>
      </c>
      <c r="V802">
        <v>4</v>
      </c>
      <c r="W802">
        <v>1235.3707339558939</v>
      </c>
      <c r="X802" t="b">
        <v>0</v>
      </c>
      <c r="Y802">
        <v>1235.3707339558939</v>
      </c>
      <c r="Z802" t="b">
        <v>0</v>
      </c>
      <c r="AA802">
        <v>-81.982164157930939</v>
      </c>
      <c r="AB802">
        <v>-12.204655602527239</v>
      </c>
      <c r="AC802" t="b">
        <v>0</v>
      </c>
      <c r="AD802">
        <v>0</v>
      </c>
      <c r="AE802">
        <v>0</v>
      </c>
      <c r="AF802">
        <v>0.91892561636929326</v>
      </c>
      <c r="AG802">
        <v>36.932423197012767</v>
      </c>
      <c r="AH802">
        <v>-86.69218726135243</v>
      </c>
      <c r="AI802">
        <v>-11.215170672127289</v>
      </c>
      <c r="AJ802">
        <v>-4.7100231034214772</v>
      </c>
      <c r="AK802">
        <v>-11.215170672127289</v>
      </c>
      <c r="AL802">
        <v>2</v>
      </c>
      <c r="AM802">
        <v>9.3744597303508499</v>
      </c>
      <c r="AN802">
        <v>-1.6963204828566181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 x14ac:dyDescent="0.35">
      <c r="A803">
        <v>-66.350722910577474</v>
      </c>
      <c r="B803">
        <v>59.630791390636134</v>
      </c>
      <c r="C803">
        <v>82.258219166589981</v>
      </c>
      <c r="D803">
        <v>1188.7461909993251</v>
      </c>
      <c r="E803">
        <v>801</v>
      </c>
      <c r="F803">
        <v>41.829849243164063</v>
      </c>
      <c r="G803">
        <v>-0.28366049009524291</v>
      </c>
      <c r="H803">
        <v>1.3863023511923891</v>
      </c>
      <c r="I803">
        <v>0</v>
      </c>
      <c r="J803">
        <v>0</v>
      </c>
      <c r="K803">
        <v>3.5719167831899157E-2</v>
      </c>
      <c r="L803">
        <v>0</v>
      </c>
      <c r="M803">
        <v>89.574277103208502</v>
      </c>
      <c r="N803">
        <v>-2.4566304839251258</v>
      </c>
      <c r="O803" t="b">
        <v>1</v>
      </c>
      <c r="P803">
        <v>0</v>
      </c>
      <c r="Q803" t="b">
        <v>0</v>
      </c>
      <c r="R803">
        <v>-2.4566304839251258</v>
      </c>
      <c r="S803">
        <v>314.32612256082808</v>
      </c>
      <c r="T803">
        <v>1367.947285384724</v>
      </c>
      <c r="U803">
        <v>-74.632973234591233</v>
      </c>
      <c r="V803">
        <v>4</v>
      </c>
      <c r="W803">
        <v>1188.7461909993251</v>
      </c>
      <c r="X803" t="b">
        <v>0</v>
      </c>
      <c r="Y803">
        <v>1188.7461909993251</v>
      </c>
      <c r="Z803" t="b">
        <v>0</v>
      </c>
      <c r="AA803">
        <v>-17.499102742954499</v>
      </c>
      <c r="AB803">
        <v>-2.506765799923599</v>
      </c>
      <c r="AC803" t="b">
        <v>0</v>
      </c>
      <c r="AD803">
        <v>0</v>
      </c>
      <c r="AE803">
        <v>0</v>
      </c>
      <c r="AF803">
        <v>0.79174990277281887</v>
      </c>
      <c r="AG803">
        <v>36.963550932480743</v>
      </c>
      <c r="AH803">
        <v>-15.94351311317123</v>
      </c>
      <c r="AI803">
        <v>-1.9847315783637369</v>
      </c>
      <c r="AJ803">
        <v>1.555589629783277</v>
      </c>
      <c r="AK803">
        <v>-1.9847315783637369</v>
      </c>
      <c r="AL803">
        <v>2</v>
      </c>
      <c r="AM803">
        <v>0</v>
      </c>
      <c r="AN803">
        <v>-0.59700081673090177</v>
      </c>
      <c r="AO803">
        <v>0</v>
      </c>
      <c r="AP803">
        <v>0.17524480780495241</v>
      </c>
      <c r="AQ803">
        <v>1</v>
      </c>
      <c r="AR803">
        <v>3</v>
      </c>
      <c r="AS803">
        <v>0</v>
      </c>
      <c r="AT803">
        <v>0</v>
      </c>
      <c r="AU803">
        <v>0.1742369393822879</v>
      </c>
      <c r="AV803">
        <v>6.1786221750482408E-2</v>
      </c>
    </row>
    <row r="804" spans="1:48" x14ac:dyDescent="0.35">
      <c r="A804">
        <v>0</v>
      </c>
      <c r="B804">
        <v>-6.7199315199413396</v>
      </c>
      <c r="C804">
        <v>82.286087846933356</v>
      </c>
      <c r="D804">
        <v>1176.375492161475</v>
      </c>
      <c r="E804">
        <v>802</v>
      </c>
      <c r="F804">
        <v>41.394546508789063</v>
      </c>
      <c r="G804">
        <v>9.6117785253370336E-2</v>
      </c>
      <c r="H804">
        <v>0</v>
      </c>
      <c r="I804">
        <v>0</v>
      </c>
      <c r="J804">
        <v>0</v>
      </c>
      <c r="K804">
        <v>4.7042969496466407E-2</v>
      </c>
      <c r="L804">
        <v>0</v>
      </c>
      <c r="M804">
        <v>89.584775289690782</v>
      </c>
      <c r="N804">
        <v>5.9708394429785487</v>
      </c>
      <c r="O804" t="b">
        <v>1</v>
      </c>
      <c r="P804">
        <v>0</v>
      </c>
      <c r="Q804" t="b">
        <v>0</v>
      </c>
      <c r="R804">
        <v>5.9708394429785487</v>
      </c>
      <c r="S804">
        <v>311.05508469882619</v>
      </c>
      <c r="T804">
        <v>1353.7117286092921</v>
      </c>
      <c r="U804">
        <v>183.30295664734669</v>
      </c>
      <c r="V804">
        <v>4</v>
      </c>
      <c r="W804">
        <v>1176.375492161475</v>
      </c>
      <c r="X804" t="b">
        <v>0</v>
      </c>
      <c r="Y804">
        <v>1176.375492161475</v>
      </c>
      <c r="Z804" t="b">
        <v>0</v>
      </c>
      <c r="AA804">
        <v>42.978821993019103</v>
      </c>
      <c r="AB804">
        <v>6.0926933091617856</v>
      </c>
      <c r="AC804" t="b">
        <v>0</v>
      </c>
      <c r="AD804">
        <v>0</v>
      </c>
      <c r="AE804">
        <v>4.5474735088646412E-13</v>
      </c>
      <c r="AF804">
        <v>0.90550945532465643</v>
      </c>
      <c r="AG804">
        <v>36.979973358588197</v>
      </c>
      <c r="AH804">
        <v>54.618748116326302</v>
      </c>
      <c r="AI804">
        <v>6.7284701151765942</v>
      </c>
      <c r="AJ804">
        <v>5.1609552589970704</v>
      </c>
      <c r="AK804">
        <v>6.7284701151765969</v>
      </c>
      <c r="AL804">
        <v>0</v>
      </c>
      <c r="AM804">
        <v>0</v>
      </c>
      <c r="AN804">
        <v>6.7287144943701591</v>
      </c>
      <c r="AO804">
        <v>0</v>
      </c>
      <c r="AP804">
        <v>1.434174899358035</v>
      </c>
      <c r="AQ804">
        <v>1</v>
      </c>
      <c r="AR804">
        <v>3</v>
      </c>
      <c r="AS804">
        <v>0</v>
      </c>
      <c r="AT804">
        <v>0</v>
      </c>
      <c r="AU804">
        <v>1.4263316819923251</v>
      </c>
      <c r="AV804">
        <v>0.50579197445587698</v>
      </c>
    </row>
    <row r="805" spans="1:48" x14ac:dyDescent="0.35">
      <c r="A805">
        <v>0</v>
      </c>
      <c r="B805">
        <v>-6.7199315199413396</v>
      </c>
      <c r="C805">
        <v>82.333758329339673</v>
      </c>
      <c r="D805">
        <v>1213.1480318983511</v>
      </c>
      <c r="E805">
        <v>803</v>
      </c>
      <c r="F805">
        <v>42.688506317138668</v>
      </c>
      <c r="G805">
        <v>0.61473691072726666</v>
      </c>
      <c r="H805">
        <v>0</v>
      </c>
      <c r="I805">
        <v>0</v>
      </c>
      <c r="J805">
        <v>0</v>
      </c>
      <c r="K805">
        <v>6.4154173548032156E-2</v>
      </c>
      <c r="L805">
        <v>0</v>
      </c>
      <c r="M805">
        <v>89.582108650198748</v>
      </c>
      <c r="N805">
        <v>18.091441016790391</v>
      </c>
      <c r="O805" t="b">
        <v>1</v>
      </c>
      <c r="P805">
        <v>0</v>
      </c>
      <c r="Q805" t="b">
        <v>0</v>
      </c>
      <c r="R805">
        <v>18.091441016790391</v>
      </c>
      <c r="S805">
        <v>320.77841329472238</v>
      </c>
      <c r="T805">
        <v>1396.0276546586319</v>
      </c>
      <c r="U805">
        <v>538.56658917360403</v>
      </c>
      <c r="V805">
        <v>4</v>
      </c>
      <c r="W805">
        <v>1213.1480318983511</v>
      </c>
      <c r="X805" t="b">
        <v>0</v>
      </c>
      <c r="Y805">
        <v>1213.1480318983511</v>
      </c>
      <c r="Z805" t="b">
        <v>0</v>
      </c>
      <c r="AA805">
        <v>126.2770551596273</v>
      </c>
      <c r="AB805">
        <v>18.460654098765701</v>
      </c>
      <c r="AC805" t="b">
        <v>0</v>
      </c>
      <c r="AD805">
        <v>0</v>
      </c>
      <c r="AE805">
        <v>-2.2737367544323211E-13</v>
      </c>
      <c r="AF805">
        <v>0.93687269149885122</v>
      </c>
      <c r="AG805">
        <v>36.998084090941191</v>
      </c>
      <c r="AH805">
        <v>155.1043895778364</v>
      </c>
      <c r="AI805">
        <v>19.704549258695451</v>
      </c>
      <c r="AJ805">
        <v>9.7913226507624813</v>
      </c>
      <c r="AK805">
        <v>19.704549258695451</v>
      </c>
      <c r="AL805">
        <v>0</v>
      </c>
      <c r="AM805">
        <v>0</v>
      </c>
      <c r="AN805">
        <v>19.708849614837401</v>
      </c>
      <c r="AO805">
        <v>0</v>
      </c>
      <c r="AP805">
        <v>4.0408558270594206</v>
      </c>
      <c r="AQ805">
        <v>1</v>
      </c>
      <c r="AR805">
        <v>0</v>
      </c>
      <c r="AS805">
        <v>0</v>
      </c>
      <c r="AT805">
        <v>0</v>
      </c>
      <c r="AU805">
        <v>4.0189461963642286</v>
      </c>
      <c r="AV805">
        <v>1.4251599102472561</v>
      </c>
    </row>
    <row r="806" spans="1:48" x14ac:dyDescent="0.35">
      <c r="A806">
        <v>0</v>
      </c>
      <c r="B806">
        <v>-6.7199315199413396</v>
      </c>
      <c r="C806">
        <v>82.415085888421117</v>
      </c>
      <c r="D806">
        <v>1278.738417687875</v>
      </c>
      <c r="E806">
        <v>804</v>
      </c>
      <c r="F806">
        <v>44.996514511108401</v>
      </c>
      <c r="G806">
        <v>0.44657457377034859</v>
      </c>
      <c r="H806">
        <v>0</v>
      </c>
      <c r="I806">
        <v>0</v>
      </c>
      <c r="J806">
        <v>0</v>
      </c>
      <c r="K806">
        <v>6.7462205466993386E-2</v>
      </c>
      <c r="L806">
        <v>0</v>
      </c>
      <c r="M806">
        <v>89.579442010706714</v>
      </c>
      <c r="N806">
        <v>15.15069373871947</v>
      </c>
      <c r="O806" t="b">
        <v>1</v>
      </c>
      <c r="P806">
        <v>0</v>
      </c>
      <c r="Q806" t="b">
        <v>0</v>
      </c>
      <c r="R806">
        <v>15.15069373871947</v>
      </c>
      <c r="S806">
        <v>338.12170473791792</v>
      </c>
      <c r="T806">
        <v>1471.505659019419</v>
      </c>
      <c r="U806">
        <v>427.88873343537608</v>
      </c>
      <c r="V806">
        <v>4</v>
      </c>
      <c r="W806">
        <v>1278.738417687875</v>
      </c>
      <c r="X806" t="b">
        <v>0</v>
      </c>
      <c r="Y806">
        <v>1278.738417687875</v>
      </c>
      <c r="Z806" t="b">
        <v>0</v>
      </c>
      <c r="AA806">
        <v>100.32655251992421</v>
      </c>
      <c r="AB806">
        <v>15.459891570121901</v>
      </c>
      <c r="AC806" t="b">
        <v>0</v>
      </c>
      <c r="AD806">
        <v>0</v>
      </c>
      <c r="AE806">
        <v>-2.2737367544323211E-13</v>
      </c>
      <c r="AF806">
        <v>0.93200725843119514</v>
      </c>
      <c r="AG806">
        <v>37.034744955343129</v>
      </c>
      <c r="AH806">
        <v>123.8730462980765</v>
      </c>
      <c r="AI806">
        <v>16.587737305978521</v>
      </c>
      <c r="AJ806">
        <v>8.4224680242857204</v>
      </c>
      <c r="AK806">
        <v>16.587737305978521</v>
      </c>
      <c r="AL806">
        <v>0</v>
      </c>
      <c r="AM806">
        <v>0</v>
      </c>
      <c r="AN806">
        <v>16.592406367381709</v>
      </c>
      <c r="AO806">
        <v>0</v>
      </c>
      <c r="AP806">
        <v>3.343652942259455</v>
      </c>
      <c r="AQ806">
        <v>1</v>
      </c>
      <c r="AR806">
        <v>3</v>
      </c>
      <c r="AS806">
        <v>0</v>
      </c>
      <c r="AT806">
        <v>0</v>
      </c>
      <c r="AU806">
        <v>3.3254909796765402</v>
      </c>
      <c r="AV806">
        <v>1.179253514369357</v>
      </c>
    </row>
    <row r="807" spans="1:48" x14ac:dyDescent="0.35">
      <c r="A807">
        <v>0</v>
      </c>
      <c r="B807">
        <v>-6.7199315199413396</v>
      </c>
      <c r="C807">
        <v>82.51470793903934</v>
      </c>
      <c r="D807">
        <v>1319.8089383580909</v>
      </c>
      <c r="E807">
        <v>805</v>
      </c>
      <c r="F807">
        <v>46.441712570190433</v>
      </c>
      <c r="G807">
        <v>0.72663667173447877</v>
      </c>
      <c r="H807">
        <v>0</v>
      </c>
      <c r="I807">
        <v>0</v>
      </c>
      <c r="J807">
        <v>0</v>
      </c>
      <c r="K807">
        <v>7.2382203089655539E-2</v>
      </c>
      <c r="L807">
        <v>0</v>
      </c>
      <c r="M807">
        <v>89.57677537121468</v>
      </c>
      <c r="N807">
        <v>22.69829511806407</v>
      </c>
      <c r="O807" t="b">
        <v>1</v>
      </c>
      <c r="P807">
        <v>0</v>
      </c>
      <c r="Q807" t="b">
        <v>0</v>
      </c>
      <c r="R807">
        <v>22.69829511806407</v>
      </c>
      <c r="S807">
        <v>348.98149769588389</v>
      </c>
      <c r="T807">
        <v>1518.7674779724871</v>
      </c>
      <c r="U807">
        <v>621.10098529291872</v>
      </c>
      <c r="V807">
        <v>4</v>
      </c>
      <c r="W807">
        <v>1319.8089383580909</v>
      </c>
      <c r="X807" t="b">
        <v>0</v>
      </c>
      <c r="Y807">
        <v>1319.8089383580909</v>
      </c>
      <c r="Z807" t="b">
        <v>0</v>
      </c>
      <c r="AA807">
        <v>145.6287949460062</v>
      </c>
      <c r="AB807">
        <v>23.16152563067762</v>
      </c>
      <c r="AC807" t="b">
        <v>0</v>
      </c>
      <c r="AD807">
        <v>0</v>
      </c>
      <c r="AE807">
        <v>-2.2737367544323211E-13</v>
      </c>
      <c r="AF807">
        <v>0.93861907936169742</v>
      </c>
      <c r="AG807">
        <v>37.067812910438128</v>
      </c>
      <c r="AH807">
        <v>178.54105696371039</v>
      </c>
      <c r="AI807">
        <v>24.676171771863491</v>
      </c>
      <c r="AJ807">
        <v>10.95901444816815</v>
      </c>
      <c r="AK807">
        <v>24.67617177186348</v>
      </c>
      <c r="AL807">
        <v>0</v>
      </c>
      <c r="AM807">
        <v>0</v>
      </c>
      <c r="AN807">
        <v>24.68467020804616</v>
      </c>
      <c r="AO807">
        <v>0</v>
      </c>
      <c r="AP807">
        <v>5.0893083488777124</v>
      </c>
      <c r="AQ807">
        <v>1</v>
      </c>
      <c r="AR807">
        <v>0</v>
      </c>
      <c r="AS807">
        <v>0</v>
      </c>
      <c r="AT807">
        <v>0</v>
      </c>
      <c r="AU807">
        <v>5.0617645829288787</v>
      </c>
      <c r="AV807">
        <v>1.794954101457169</v>
      </c>
    </row>
    <row r="808" spans="1:48" x14ac:dyDescent="0.35">
      <c r="A808">
        <v>0</v>
      </c>
      <c r="B808">
        <v>-6.7199315199413396</v>
      </c>
      <c r="C808">
        <v>82.572949134751056</v>
      </c>
      <c r="D808">
        <v>1422.638150075614</v>
      </c>
      <c r="E808">
        <v>806</v>
      </c>
      <c r="F808">
        <v>50.060088348388668</v>
      </c>
      <c r="G808">
        <v>0.86652360369195414</v>
      </c>
      <c r="H808">
        <v>0</v>
      </c>
      <c r="I808">
        <v>0</v>
      </c>
      <c r="J808">
        <v>0</v>
      </c>
      <c r="K808">
        <v>7.0968852753274192E-2</v>
      </c>
      <c r="L808">
        <v>0</v>
      </c>
      <c r="M808">
        <v>89.574108731722646</v>
      </c>
      <c r="N808">
        <v>28.476022552952131</v>
      </c>
      <c r="O808" t="b">
        <v>1</v>
      </c>
      <c r="P808">
        <v>0</v>
      </c>
      <c r="Q808" t="b">
        <v>0</v>
      </c>
      <c r="R808">
        <v>28.476022552952131</v>
      </c>
      <c r="S808">
        <v>376.17141228815171</v>
      </c>
      <c r="T808">
        <v>1637.0979862780359</v>
      </c>
      <c r="U808">
        <v>722.87785847378268</v>
      </c>
      <c r="V808">
        <v>4</v>
      </c>
      <c r="W808">
        <v>1422.638150075614</v>
      </c>
      <c r="X808" t="b">
        <v>0</v>
      </c>
      <c r="Y808">
        <v>1422.638150075614</v>
      </c>
      <c r="Z808" t="b">
        <v>0</v>
      </c>
      <c r="AA808">
        <v>169.4922949977919</v>
      </c>
      <c r="AB808">
        <v>29.05716587035932</v>
      </c>
      <c r="AC808" t="b">
        <v>0</v>
      </c>
      <c r="AD808">
        <v>0</v>
      </c>
      <c r="AE808">
        <v>4.5474735088646412E-13</v>
      </c>
      <c r="AF808">
        <v>0.94034891737218862</v>
      </c>
      <c r="AG808">
        <v>37.112536731715537</v>
      </c>
      <c r="AH808">
        <v>207.4154747672309</v>
      </c>
      <c r="AI808">
        <v>30.90040870314369</v>
      </c>
      <c r="AJ808">
        <v>12.37255762362685</v>
      </c>
      <c r="AK808">
        <v>30.9004087031437</v>
      </c>
      <c r="AL808">
        <v>0</v>
      </c>
      <c r="AM808">
        <v>0</v>
      </c>
      <c r="AN808">
        <v>30.910061192373561</v>
      </c>
      <c r="AO808">
        <v>0</v>
      </c>
      <c r="AP808">
        <v>6.4775274671803329</v>
      </c>
      <c r="AQ808">
        <v>1</v>
      </c>
      <c r="AR808">
        <v>0</v>
      </c>
      <c r="AS808">
        <v>0</v>
      </c>
      <c r="AT808">
        <v>0</v>
      </c>
      <c r="AU808">
        <v>6.4425634137136578</v>
      </c>
      <c r="AV808">
        <v>2.2845996556900152</v>
      </c>
    </row>
    <row r="809" spans="1:48" x14ac:dyDescent="0.35">
      <c r="A809">
        <v>0</v>
      </c>
      <c r="B809">
        <v>-6.7199315199413396</v>
      </c>
      <c r="C809">
        <v>82.646265198308953</v>
      </c>
      <c r="D809">
        <v>1473.1682464143159</v>
      </c>
      <c r="E809">
        <v>807</v>
      </c>
      <c r="F809">
        <v>51.838151931762702</v>
      </c>
      <c r="G809">
        <v>0.30430171480792279</v>
      </c>
      <c r="H809">
        <v>0</v>
      </c>
      <c r="I809">
        <v>0</v>
      </c>
      <c r="J809">
        <v>0</v>
      </c>
      <c r="K809">
        <v>6.5847850425150234E-2</v>
      </c>
      <c r="L809">
        <v>0</v>
      </c>
      <c r="M809">
        <v>89.571442092230612</v>
      </c>
      <c r="N809">
        <v>14.00587739357251</v>
      </c>
      <c r="O809" t="b">
        <v>1</v>
      </c>
      <c r="P809">
        <v>0</v>
      </c>
      <c r="Q809" t="b">
        <v>0</v>
      </c>
      <c r="R809">
        <v>14.00587739357251</v>
      </c>
      <c r="S809">
        <v>389.53248917321622</v>
      </c>
      <c r="T809">
        <v>1695.245392881837</v>
      </c>
      <c r="U809">
        <v>343.3507624882397</v>
      </c>
      <c r="V809">
        <v>4</v>
      </c>
      <c r="W809">
        <v>1473.1682464143159</v>
      </c>
      <c r="X809" t="b">
        <v>0</v>
      </c>
      <c r="Y809">
        <v>1473.1682464143159</v>
      </c>
      <c r="Z809" t="b">
        <v>0</v>
      </c>
      <c r="AA809">
        <v>80.505036972970359</v>
      </c>
      <c r="AB809">
        <v>14.291711626094401</v>
      </c>
      <c r="AC809" t="b">
        <v>0</v>
      </c>
      <c r="AD809">
        <v>0</v>
      </c>
      <c r="AE809">
        <v>-4.5474735088646412E-13</v>
      </c>
      <c r="AF809">
        <v>0.92497523268655979</v>
      </c>
      <c r="AG809">
        <v>37.167063520958031</v>
      </c>
      <c r="AH809">
        <v>100.1551240521401</v>
      </c>
      <c r="AI809">
        <v>15.450912760749921</v>
      </c>
      <c r="AJ809">
        <v>7.5141148772605391</v>
      </c>
      <c r="AK809">
        <v>15.450912760749921</v>
      </c>
      <c r="AL809">
        <v>0</v>
      </c>
      <c r="AM809">
        <v>0</v>
      </c>
      <c r="AN809">
        <v>15.453251848764721</v>
      </c>
      <c r="AO809">
        <v>0</v>
      </c>
      <c r="AP809">
        <v>3.0664686091055922</v>
      </c>
      <c r="AQ809">
        <v>1</v>
      </c>
      <c r="AR809">
        <v>3</v>
      </c>
      <c r="AS809">
        <v>0</v>
      </c>
      <c r="AT809">
        <v>0</v>
      </c>
      <c r="AU809">
        <v>3.0497853407735169</v>
      </c>
      <c r="AV809">
        <v>1.0814854417464499</v>
      </c>
    </row>
    <row r="810" spans="1:48" x14ac:dyDescent="0.35">
      <c r="A810">
        <v>0</v>
      </c>
      <c r="B810">
        <v>-6.7199315199413396</v>
      </c>
      <c r="C810">
        <v>82.703953465101307</v>
      </c>
      <c r="D810">
        <v>1498.132379979601</v>
      </c>
      <c r="E810">
        <v>808</v>
      </c>
      <c r="F810">
        <v>52.716595077514647</v>
      </c>
      <c r="G810">
        <v>0.13002514468133339</v>
      </c>
      <c r="H810">
        <v>0</v>
      </c>
      <c r="I810">
        <v>0</v>
      </c>
      <c r="J810">
        <v>0</v>
      </c>
      <c r="K810">
        <v>5.680660192697029E-2</v>
      </c>
      <c r="L810">
        <v>0</v>
      </c>
      <c r="M810">
        <v>89.568775452738578</v>
      </c>
      <c r="N810">
        <v>9.3900017553925199</v>
      </c>
      <c r="O810" t="b">
        <v>1</v>
      </c>
      <c r="P810">
        <v>0</v>
      </c>
      <c r="Q810" t="b">
        <v>0</v>
      </c>
      <c r="R810">
        <v>9.3900017553925199</v>
      </c>
      <c r="S810">
        <v>396.13346031918479</v>
      </c>
      <c r="T810">
        <v>1723.972819309093</v>
      </c>
      <c r="U810">
        <v>226.3578331113147</v>
      </c>
      <c r="V810">
        <v>4</v>
      </c>
      <c r="W810">
        <v>1498.132379979601</v>
      </c>
      <c r="X810" t="b">
        <v>0</v>
      </c>
      <c r="Y810">
        <v>1498.132379979601</v>
      </c>
      <c r="Z810" t="b">
        <v>0</v>
      </c>
      <c r="AA810">
        <v>53.073846674134018</v>
      </c>
      <c r="AB810">
        <v>9.5816344442780821</v>
      </c>
      <c r="AC810" t="b">
        <v>0</v>
      </c>
      <c r="AD810">
        <v>0</v>
      </c>
      <c r="AE810">
        <v>-4.5474735088646412E-13</v>
      </c>
      <c r="AF810">
        <v>0.9102002636568558</v>
      </c>
      <c r="AG810">
        <v>37.200794367776638</v>
      </c>
      <c r="AH810">
        <v>67.100202689785164</v>
      </c>
      <c r="AI810">
        <v>10.52695195426832</v>
      </c>
      <c r="AJ810">
        <v>6.0255805101142457</v>
      </c>
      <c r="AK810">
        <v>10.52695195426832</v>
      </c>
      <c r="AL810">
        <v>0</v>
      </c>
      <c r="AM810">
        <v>0</v>
      </c>
      <c r="AN810">
        <v>10.52716840199267</v>
      </c>
      <c r="AO810">
        <v>0</v>
      </c>
      <c r="AP810">
        <v>2.1453519301473221</v>
      </c>
      <c r="AQ810">
        <v>1</v>
      </c>
      <c r="AR810">
        <v>3</v>
      </c>
      <c r="AS810">
        <v>0</v>
      </c>
      <c r="AT810">
        <v>0</v>
      </c>
      <c r="AU810">
        <v>2.1336441995714779</v>
      </c>
      <c r="AV810">
        <v>0.75661231262855311</v>
      </c>
    </row>
    <row r="811" spans="1:48" x14ac:dyDescent="0.35">
      <c r="A811">
        <v>0</v>
      </c>
      <c r="B811">
        <v>-6.7199315199413396</v>
      </c>
      <c r="C811">
        <v>82.76092789794572</v>
      </c>
      <c r="D811">
        <v>1496.1332749606779</v>
      </c>
      <c r="E811">
        <v>809</v>
      </c>
      <c r="F811">
        <v>52.646250152587889</v>
      </c>
      <c r="G811">
        <v>-0.150987109512255</v>
      </c>
      <c r="H811">
        <v>0</v>
      </c>
      <c r="I811">
        <v>0</v>
      </c>
      <c r="J811">
        <v>0</v>
      </c>
      <c r="K811">
        <v>4.7221989375659301E-2</v>
      </c>
      <c r="L811">
        <v>0</v>
      </c>
      <c r="M811">
        <v>89.566108813246544</v>
      </c>
      <c r="N811">
        <v>1.443800037631163</v>
      </c>
      <c r="O811" t="b">
        <v>1</v>
      </c>
      <c r="P811">
        <v>0</v>
      </c>
      <c r="Q811" t="b">
        <v>0</v>
      </c>
      <c r="R811">
        <v>1.443800037631163</v>
      </c>
      <c r="S811">
        <v>395.60486057775319</v>
      </c>
      <c r="T811">
        <v>1721.6723532343819</v>
      </c>
      <c r="U811">
        <v>34.851125816251333</v>
      </c>
      <c r="V811">
        <v>4</v>
      </c>
      <c r="W811">
        <v>1496.1332749606779</v>
      </c>
      <c r="X811" t="b">
        <v>0</v>
      </c>
      <c r="Y811">
        <v>1496.1332749606779</v>
      </c>
      <c r="Z811" t="b">
        <v>0</v>
      </c>
      <c r="AA811">
        <v>8.171501213669373</v>
      </c>
      <c r="AB811">
        <v>1.4732653445215951</v>
      </c>
      <c r="AC811" t="b">
        <v>0</v>
      </c>
      <c r="AD811">
        <v>0</v>
      </c>
      <c r="AE811">
        <v>-2.2737367544323211E-13</v>
      </c>
      <c r="AF811">
        <v>0.72600278213397629</v>
      </c>
      <c r="AG811">
        <v>37.227862170462373</v>
      </c>
      <c r="AH811">
        <v>12.95220734299094</v>
      </c>
      <c r="AI811">
        <v>2.0292833316576999</v>
      </c>
      <c r="AJ811">
        <v>3.5488687772034031</v>
      </c>
      <c r="AK811">
        <v>2.0292833316576999</v>
      </c>
      <c r="AL811">
        <v>0</v>
      </c>
      <c r="AM811">
        <v>0</v>
      </c>
      <c r="AN811">
        <v>2.0295571191564949</v>
      </c>
      <c r="AO811">
        <v>0</v>
      </c>
      <c r="AP811">
        <v>0.68230008333032266</v>
      </c>
      <c r="AQ811">
        <v>1</v>
      </c>
      <c r="AR811">
        <v>3</v>
      </c>
      <c r="AS811">
        <v>0</v>
      </c>
      <c r="AT811">
        <v>0</v>
      </c>
      <c r="AU811">
        <v>0.67852419672846598</v>
      </c>
      <c r="AV811">
        <v>0.24061170169059279</v>
      </c>
    </row>
    <row r="812" spans="1:48" x14ac:dyDescent="0.35">
      <c r="A812">
        <v>-14.43237346648734</v>
      </c>
      <c r="B812">
        <v>7.7124419465460052</v>
      </c>
      <c r="C812">
        <v>82.786863704372777</v>
      </c>
      <c r="D812">
        <v>1472.303993002974</v>
      </c>
      <c r="E812">
        <v>810</v>
      </c>
      <c r="F812">
        <v>51.807740402221683</v>
      </c>
      <c r="G812">
        <v>-0.28345560270977632</v>
      </c>
      <c r="H812">
        <v>0.30154356112808051</v>
      </c>
      <c r="I812">
        <v>0</v>
      </c>
      <c r="J812">
        <v>0</v>
      </c>
      <c r="K812">
        <v>4.1260887571347937E-2</v>
      </c>
      <c r="L812">
        <v>0</v>
      </c>
      <c r="M812">
        <v>89.566305739918491</v>
      </c>
      <c r="N812">
        <v>-2.3226423225002959</v>
      </c>
      <c r="O812" t="b">
        <v>1</v>
      </c>
      <c r="P812">
        <v>0</v>
      </c>
      <c r="Q812" t="b">
        <v>0</v>
      </c>
      <c r="R812">
        <v>-2.3226423225002959</v>
      </c>
      <c r="S812">
        <v>389.30396484585839</v>
      </c>
      <c r="T812">
        <v>1694.2508550091759</v>
      </c>
      <c r="U812">
        <v>-56.972449300390672</v>
      </c>
      <c r="V812">
        <v>4</v>
      </c>
      <c r="W812">
        <v>1472.303993002974</v>
      </c>
      <c r="X812" t="b">
        <v>0</v>
      </c>
      <c r="Y812">
        <v>1472.303993002974</v>
      </c>
      <c r="Z812" t="b">
        <v>0</v>
      </c>
      <c r="AA812">
        <v>-13.358261109222751</v>
      </c>
      <c r="AB812">
        <v>-2.3700431862247919</v>
      </c>
      <c r="AC812" t="b">
        <v>0</v>
      </c>
      <c r="AD812">
        <v>0</v>
      </c>
      <c r="AE812">
        <v>2.2737367544323211E-13</v>
      </c>
      <c r="AF812">
        <v>0.71900039998859533</v>
      </c>
      <c r="AG812">
        <v>37.24056105191125</v>
      </c>
      <c r="AH812">
        <v>-11.052468447276469</v>
      </c>
      <c r="AI812">
        <v>-1.704061998885871</v>
      </c>
      <c r="AJ812">
        <v>2.3057926619462759</v>
      </c>
      <c r="AK812">
        <v>-1.704061998885871</v>
      </c>
      <c r="AL812">
        <v>2</v>
      </c>
      <c r="AM812">
        <v>0</v>
      </c>
      <c r="AN812">
        <v>-1.4008795296786201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 x14ac:dyDescent="0.35">
      <c r="A813">
        <v>-19.108504692889468</v>
      </c>
      <c r="B813">
        <v>12.38857317294813</v>
      </c>
      <c r="C813">
        <v>82.812799510799834</v>
      </c>
      <c r="D813">
        <v>1432.940449248078</v>
      </c>
      <c r="E813">
        <v>811</v>
      </c>
      <c r="F813">
        <v>50.422607803344732</v>
      </c>
      <c r="G813">
        <v>-0.56822577068461388</v>
      </c>
      <c r="H813">
        <v>0.39924455712750762</v>
      </c>
      <c r="I813">
        <v>0</v>
      </c>
      <c r="J813">
        <v>0</v>
      </c>
      <c r="K813">
        <v>3.0577680504233481E-2</v>
      </c>
      <c r="L813">
        <v>0</v>
      </c>
      <c r="M813">
        <v>89.57029403656918</v>
      </c>
      <c r="N813">
        <v>-10.05903000023673</v>
      </c>
      <c r="O813" t="b">
        <v>1</v>
      </c>
      <c r="P813">
        <v>0</v>
      </c>
      <c r="Q813" t="b">
        <v>0</v>
      </c>
      <c r="R813">
        <v>-10.05903000023673</v>
      </c>
      <c r="S813">
        <v>378.8955276433565</v>
      </c>
      <c r="T813">
        <v>1648.9533363038879</v>
      </c>
      <c r="U813">
        <v>-253.5175367001325</v>
      </c>
      <c r="V813">
        <v>4</v>
      </c>
      <c r="W813">
        <v>1432.940449248078</v>
      </c>
      <c r="X813" t="b">
        <v>0</v>
      </c>
      <c r="Y813">
        <v>1432.940449248078</v>
      </c>
      <c r="Z813" t="b">
        <v>0</v>
      </c>
      <c r="AA813">
        <v>-59.441949443871103</v>
      </c>
      <c r="AB813">
        <v>-10.264316326772169</v>
      </c>
      <c r="AC813" t="b">
        <v>0</v>
      </c>
      <c r="AD813">
        <v>0</v>
      </c>
      <c r="AE813">
        <v>-4.5474735088646412E-13</v>
      </c>
      <c r="AF813">
        <v>0.90215789295533866</v>
      </c>
      <c r="AG813">
        <v>37.261511837101843</v>
      </c>
      <c r="AH813">
        <v>-61.710038968285971</v>
      </c>
      <c r="AI813">
        <v>-9.2600339899878676</v>
      </c>
      <c r="AJ813">
        <v>-2.2680895244148762</v>
      </c>
      <c r="AK813">
        <v>-9.2600339899878641</v>
      </c>
      <c r="AL813">
        <v>2</v>
      </c>
      <c r="AM813">
        <v>6.846725453320996</v>
      </c>
      <c r="AN813">
        <v>-2.0086513691565751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 x14ac:dyDescent="0.35">
      <c r="A814">
        <v>-18.525515923305729</v>
      </c>
      <c r="B814">
        <v>11.80558440336439</v>
      </c>
      <c r="C814">
        <v>82.845903084939806</v>
      </c>
      <c r="D814">
        <v>1357.463814026695</v>
      </c>
      <c r="E814">
        <v>812</v>
      </c>
      <c r="F814">
        <v>47.76672019958496</v>
      </c>
      <c r="G814">
        <v>-0.81115815008237657</v>
      </c>
      <c r="H814">
        <v>0.38706385032372598</v>
      </c>
      <c r="I814">
        <v>0</v>
      </c>
      <c r="J814">
        <v>0</v>
      </c>
      <c r="K814">
        <v>2.9372693242756761E-2</v>
      </c>
      <c r="L814">
        <v>0</v>
      </c>
      <c r="M814">
        <v>89.575094464659713</v>
      </c>
      <c r="N814">
        <v>-15.929953753852461</v>
      </c>
      <c r="O814" t="b">
        <v>1</v>
      </c>
      <c r="P814">
        <v>0</v>
      </c>
      <c r="Q814" t="b">
        <v>0</v>
      </c>
      <c r="R814">
        <v>-15.929953753852461</v>
      </c>
      <c r="S814">
        <v>358.93813196654548</v>
      </c>
      <c r="T814">
        <v>1562.098750318406</v>
      </c>
      <c r="U814">
        <v>-423.80521722677548</v>
      </c>
      <c r="V814">
        <v>4</v>
      </c>
      <c r="W814">
        <v>1357.463814026695</v>
      </c>
      <c r="X814" t="b">
        <v>0</v>
      </c>
      <c r="Y814">
        <v>1357.463814026695</v>
      </c>
      <c r="Z814" t="b">
        <v>0</v>
      </c>
      <c r="AA814">
        <v>-99.369095425695775</v>
      </c>
      <c r="AB814">
        <v>-16.255054850869861</v>
      </c>
      <c r="AC814" t="b">
        <v>0</v>
      </c>
      <c r="AD814">
        <v>0</v>
      </c>
      <c r="AE814">
        <v>2.2737367544323211E-13</v>
      </c>
      <c r="AF814">
        <v>0.92394996013137431</v>
      </c>
      <c r="AG814">
        <v>37.293105077134243</v>
      </c>
      <c r="AH814">
        <v>-105.6525566822352</v>
      </c>
      <c r="AI814">
        <v>-15.01885728139451</v>
      </c>
      <c r="AJ814">
        <v>-6.2834612565393826</v>
      </c>
      <c r="AK814">
        <v>-15.018857281394521</v>
      </c>
      <c r="AL814">
        <v>2</v>
      </c>
      <c r="AM814">
        <v>12.733314800557499</v>
      </c>
      <c r="AN814">
        <v>-1.8873174642992909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 x14ac:dyDescent="0.35">
      <c r="A815">
        <v>-25.559876431005389</v>
      </c>
      <c r="B815">
        <v>18.839944911064048</v>
      </c>
      <c r="C815">
        <v>82.897745233840638</v>
      </c>
      <c r="D815">
        <v>1268.031104749477</v>
      </c>
      <c r="E815">
        <v>813</v>
      </c>
      <c r="F815">
        <v>44.619743347167969</v>
      </c>
      <c r="G815">
        <v>-1.0228620091331799</v>
      </c>
      <c r="H815">
        <v>0.53403663499257736</v>
      </c>
      <c r="I815">
        <v>0</v>
      </c>
      <c r="J815">
        <v>0</v>
      </c>
      <c r="K815">
        <v>2.9088238042966789E-2</v>
      </c>
      <c r="L815">
        <v>0</v>
      </c>
      <c r="M815">
        <v>89.58117492682527</v>
      </c>
      <c r="N815">
        <v>-20.134425529198701</v>
      </c>
      <c r="O815" t="b">
        <v>1</v>
      </c>
      <c r="P815">
        <v>0</v>
      </c>
      <c r="Q815" t="b">
        <v>0</v>
      </c>
      <c r="R815">
        <v>-20.134425529198701</v>
      </c>
      <c r="S815">
        <v>335.29049637363062</v>
      </c>
      <c r="T815">
        <v>1459.18424021804</v>
      </c>
      <c r="U815">
        <v>-573.4418453155381</v>
      </c>
      <c r="V815">
        <v>4</v>
      </c>
      <c r="W815">
        <v>1268.031104749477</v>
      </c>
      <c r="X815" t="b">
        <v>0</v>
      </c>
      <c r="Y815">
        <v>1268.031104749477</v>
      </c>
      <c r="Z815" t="b">
        <v>0</v>
      </c>
      <c r="AA815">
        <v>-134.45421418150181</v>
      </c>
      <c r="AB815">
        <v>-20.54533217265174</v>
      </c>
      <c r="AC815" t="b">
        <v>0</v>
      </c>
      <c r="AD815">
        <v>0</v>
      </c>
      <c r="AE815">
        <v>0</v>
      </c>
      <c r="AF815">
        <v>0.93260939543179733</v>
      </c>
      <c r="AG815">
        <v>37.331994028088978</v>
      </c>
      <c r="AH815">
        <v>-144.29604534069949</v>
      </c>
      <c r="AI815">
        <v>-19.16076981648219</v>
      </c>
      <c r="AJ815">
        <v>-9.8418311591976249</v>
      </c>
      <c r="AK815">
        <v>-19.16076981648219</v>
      </c>
      <c r="AL815">
        <v>2</v>
      </c>
      <c r="AM815">
        <v>16.861766861776481</v>
      </c>
      <c r="AN815">
        <v>-1.7468002070159581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 x14ac:dyDescent="0.35">
      <c r="A816">
        <v>-7.0471375753394891</v>
      </c>
      <c r="B816">
        <v>0.32720605539814951</v>
      </c>
      <c r="C816">
        <v>82.931736757255749</v>
      </c>
      <c r="D816">
        <v>1147.075564814467</v>
      </c>
      <c r="E816">
        <v>814</v>
      </c>
      <c r="F816">
        <v>40.363534545898439</v>
      </c>
      <c r="G816">
        <v>-1.2667151914570001</v>
      </c>
      <c r="H816">
        <v>0.14723974300982251</v>
      </c>
      <c r="I816">
        <v>0</v>
      </c>
      <c r="J816">
        <v>0</v>
      </c>
      <c r="K816">
        <v>3.840956268454071E-2</v>
      </c>
      <c r="L816">
        <v>0</v>
      </c>
      <c r="M816">
        <v>89.584977932969409</v>
      </c>
      <c r="N816">
        <v>-23.7078208020868</v>
      </c>
      <c r="O816" t="b">
        <v>1</v>
      </c>
      <c r="P816">
        <v>0</v>
      </c>
      <c r="Q816" t="b">
        <v>0</v>
      </c>
      <c r="R816">
        <v>-23.7078208020868</v>
      </c>
      <c r="S816">
        <v>303.30765078565719</v>
      </c>
      <c r="T816">
        <v>1319.99489621918</v>
      </c>
      <c r="U816">
        <v>-746.41378695497212</v>
      </c>
      <c r="V816">
        <v>4</v>
      </c>
      <c r="W816">
        <v>1147.075564814467</v>
      </c>
      <c r="X816" t="b">
        <v>0</v>
      </c>
      <c r="Y816">
        <v>1147.075564814467</v>
      </c>
      <c r="Z816" t="b">
        <v>0</v>
      </c>
      <c r="AA816">
        <v>-175.0107356118163</v>
      </c>
      <c r="AB816">
        <v>-24.191653879680409</v>
      </c>
      <c r="AC816" t="b">
        <v>0</v>
      </c>
      <c r="AD816">
        <v>0</v>
      </c>
      <c r="AE816">
        <v>-4.5474735088646412E-13</v>
      </c>
      <c r="AF816">
        <v>0.93840493593367491</v>
      </c>
      <c r="AG816">
        <v>37.375550316252287</v>
      </c>
      <c r="AH816">
        <v>-188.98842133430591</v>
      </c>
      <c r="AI816">
        <v>-22.70156740909113</v>
      </c>
      <c r="AJ816">
        <v>-13.97768572248958</v>
      </c>
      <c r="AK816">
        <v>-22.701567409091119</v>
      </c>
      <c r="AL816">
        <v>2</v>
      </c>
      <c r="AM816">
        <v>20.98691345065853</v>
      </c>
      <c r="AN816">
        <v>-1.56197004052456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 x14ac:dyDescent="0.35">
      <c r="A817">
        <v>-57.098399162009862</v>
      </c>
      <c r="B817">
        <v>50.378467642068522</v>
      </c>
      <c r="C817">
        <v>82.945777200826413</v>
      </c>
      <c r="D817">
        <v>1383.2056515202289</v>
      </c>
      <c r="E817">
        <v>815</v>
      </c>
      <c r="F817">
        <v>35.874832916259763</v>
      </c>
      <c r="G817">
        <v>-1.197702584128987</v>
      </c>
      <c r="H817">
        <v>1.192988433815497</v>
      </c>
      <c r="I817">
        <v>0</v>
      </c>
      <c r="J817">
        <v>0</v>
      </c>
      <c r="K817">
        <v>4.1927703513071957E-2</v>
      </c>
      <c r="L817">
        <v>0</v>
      </c>
      <c r="M817">
        <v>89.595038582512558</v>
      </c>
      <c r="N817">
        <v>-19.933173430023452</v>
      </c>
      <c r="O817" t="b">
        <v>1</v>
      </c>
      <c r="P817">
        <v>0</v>
      </c>
      <c r="Q817" t="b">
        <v>0</v>
      </c>
      <c r="R817">
        <v>-19.933173430023452</v>
      </c>
      <c r="S817">
        <v>269.57776162505093</v>
      </c>
      <c r="T817">
        <v>1173.202418592221</v>
      </c>
      <c r="U817">
        <v>-706.0960215202241</v>
      </c>
      <c r="V817">
        <v>3</v>
      </c>
      <c r="W817">
        <v>1383.2056515202289</v>
      </c>
      <c r="X817" t="b">
        <v>1</v>
      </c>
      <c r="Y817">
        <v>1383.2056515202289</v>
      </c>
      <c r="Z817" t="b">
        <v>0</v>
      </c>
      <c r="AA817">
        <v>-165.55747803501649</v>
      </c>
      <c r="AB817">
        <v>-20.33997288777903</v>
      </c>
      <c r="AC817" t="b">
        <v>0</v>
      </c>
      <c r="AD817">
        <v>0</v>
      </c>
      <c r="AE817">
        <v>-2.2737367544323211E-13</v>
      </c>
      <c r="AF817">
        <v>0.93834263783671945</v>
      </c>
      <c r="AG817">
        <v>37.422426237305629</v>
      </c>
      <c r="AH817">
        <v>-131.76390216537081</v>
      </c>
      <c r="AI817">
        <v>-19.085863813045929</v>
      </c>
      <c r="AJ817">
        <v>33.793575869645743</v>
      </c>
      <c r="AK817">
        <v>-19.085863813045929</v>
      </c>
      <c r="AL817">
        <v>2</v>
      </c>
      <c r="AM817">
        <v>15.96225041785916</v>
      </c>
      <c r="AN817">
        <v>-1.928408936186063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 x14ac:dyDescent="0.35">
      <c r="A818">
        <v>-49.006356603154437</v>
      </c>
      <c r="B818">
        <v>42.286425083213103</v>
      </c>
      <c r="C818">
        <v>82.982087407333509</v>
      </c>
      <c r="D818">
        <v>1220.5570327242269</v>
      </c>
      <c r="E818">
        <v>816</v>
      </c>
      <c r="F818">
        <v>31.656377029418941</v>
      </c>
      <c r="G818">
        <v>-1.198439069093294</v>
      </c>
      <c r="H818">
        <v>1.0239169130664469</v>
      </c>
      <c r="I818">
        <v>0</v>
      </c>
      <c r="J818">
        <v>0</v>
      </c>
      <c r="K818">
        <v>3.6119062837514433E-2</v>
      </c>
      <c r="L818">
        <v>0</v>
      </c>
      <c r="M818">
        <v>89.613424473926301</v>
      </c>
      <c r="N818">
        <v>-17.744066820874451</v>
      </c>
      <c r="O818" t="b">
        <v>1</v>
      </c>
      <c r="P818">
        <v>0</v>
      </c>
      <c r="Q818" t="b">
        <v>0</v>
      </c>
      <c r="R818">
        <v>-17.744066820874451</v>
      </c>
      <c r="S818">
        <v>237.87860645008291</v>
      </c>
      <c r="T818">
        <v>1035.2476952707609</v>
      </c>
      <c r="U818">
        <v>-712.31019566805901</v>
      </c>
      <c r="V818">
        <v>3</v>
      </c>
      <c r="W818">
        <v>1220.5570327242269</v>
      </c>
      <c r="X818" t="b">
        <v>0</v>
      </c>
      <c r="Y818">
        <v>1220.5570327242269</v>
      </c>
      <c r="Z818" t="b">
        <v>0</v>
      </c>
      <c r="AA818">
        <v>-167.01450791286649</v>
      </c>
      <c r="AB818">
        <v>-18.10619063354536</v>
      </c>
      <c r="AC818" t="b">
        <v>0</v>
      </c>
      <c r="AD818">
        <v>0</v>
      </c>
      <c r="AE818">
        <v>0</v>
      </c>
      <c r="AF818">
        <v>0.93926991294651951</v>
      </c>
      <c r="AG818">
        <v>37.461878657779067</v>
      </c>
      <c r="AH818">
        <v>-133.0548789721152</v>
      </c>
      <c r="AI818">
        <v>-17.00660010016324</v>
      </c>
      <c r="AJ818">
        <v>33.959628940751259</v>
      </c>
      <c r="AK818">
        <v>-17.00660010016324</v>
      </c>
      <c r="AL818">
        <v>2</v>
      </c>
      <c r="AM818">
        <v>14.272223455354</v>
      </c>
      <c r="AN818">
        <v>-1.673566782268159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 x14ac:dyDescent="0.35">
      <c r="A819">
        <v>-10.651737833790159</v>
      </c>
      <c r="B819">
        <v>3.9318063138488251</v>
      </c>
      <c r="C819">
        <v>83.024549176000818</v>
      </c>
      <c r="D819">
        <v>1683.026732789355</v>
      </c>
      <c r="E819">
        <v>817</v>
      </c>
      <c r="F819">
        <v>27.31662578582764</v>
      </c>
      <c r="G819">
        <v>-1.1403804148579411</v>
      </c>
      <c r="H819">
        <v>0.22255264985084561</v>
      </c>
      <c r="I819">
        <v>0</v>
      </c>
      <c r="J819">
        <v>0</v>
      </c>
      <c r="K819">
        <v>3.2714086482811711E-2</v>
      </c>
      <c r="L819">
        <v>0</v>
      </c>
      <c r="M819">
        <v>89.622594757933655</v>
      </c>
      <c r="N819">
        <v>-14.575687585991441</v>
      </c>
      <c r="O819" t="b">
        <v>1</v>
      </c>
      <c r="P819">
        <v>0</v>
      </c>
      <c r="Q819" t="b">
        <v>0</v>
      </c>
      <c r="R819">
        <v>-14.575687585991441</v>
      </c>
      <c r="S819">
        <v>205.26798972643999</v>
      </c>
      <c r="T819">
        <v>893.32629128946701</v>
      </c>
      <c r="U819">
        <v>-678.07729730250492</v>
      </c>
      <c r="V819">
        <v>2</v>
      </c>
      <c r="W819">
        <v>1683.0267327893559</v>
      </c>
      <c r="X819" t="b">
        <v>1</v>
      </c>
      <c r="Y819">
        <v>1683.0267327893559</v>
      </c>
      <c r="Z819" t="b">
        <v>0</v>
      </c>
      <c r="AA819">
        <v>-158.98796173997059</v>
      </c>
      <c r="AB819">
        <v>-14.873150597950451</v>
      </c>
      <c r="AC819" t="b">
        <v>0</v>
      </c>
      <c r="AD819">
        <v>0</v>
      </c>
      <c r="AE819">
        <v>-6.8212102632969618E-13</v>
      </c>
      <c r="AF819">
        <v>0.93935563037808067</v>
      </c>
      <c r="AG819">
        <v>37.496470153005127</v>
      </c>
      <c r="AH819">
        <v>-79.270826445210332</v>
      </c>
      <c r="AI819">
        <v>-13.97117775564587</v>
      </c>
      <c r="AJ819">
        <v>79.717135294760226</v>
      </c>
      <c r="AK819">
        <v>-13.97117775564587</v>
      </c>
      <c r="AL819">
        <v>2</v>
      </c>
      <c r="AM819">
        <v>11.30064525316863</v>
      </c>
      <c r="AN819">
        <v>-2.4304709825703661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 x14ac:dyDescent="0.35">
      <c r="A820">
        <v>-11.17115499926663</v>
      </c>
      <c r="B820">
        <v>4.4512234793252894</v>
      </c>
      <c r="C820">
        <v>83.092525725142352</v>
      </c>
      <c r="D820">
        <v>1427.1043398957181</v>
      </c>
      <c r="E820">
        <v>818</v>
      </c>
      <c r="F820">
        <v>23.162837791442868</v>
      </c>
      <c r="G820">
        <v>-1.31798863645501</v>
      </c>
      <c r="H820">
        <v>0.23340511996967411</v>
      </c>
      <c r="I820">
        <v>0</v>
      </c>
      <c r="J820">
        <v>0</v>
      </c>
      <c r="K820">
        <v>2.8778970191035761E-2</v>
      </c>
      <c r="L820">
        <v>0</v>
      </c>
      <c r="M820">
        <v>89.624258057495794</v>
      </c>
      <c r="N820">
        <v>-14.646543107741159</v>
      </c>
      <c r="O820" t="b">
        <v>1</v>
      </c>
      <c r="P820">
        <v>0</v>
      </c>
      <c r="Q820" t="b">
        <v>0</v>
      </c>
      <c r="R820">
        <v>-14.646543107741159</v>
      </c>
      <c r="S820">
        <v>174.054774813215</v>
      </c>
      <c r="T820">
        <v>757.4863799871116</v>
      </c>
      <c r="U820">
        <v>-803.56418971226719</v>
      </c>
      <c r="V820">
        <v>2</v>
      </c>
      <c r="W820">
        <v>1427.1043398957181</v>
      </c>
      <c r="X820" t="b">
        <v>0</v>
      </c>
      <c r="Y820">
        <v>1427.1043398957181</v>
      </c>
      <c r="Z820" t="b">
        <v>0</v>
      </c>
      <c r="AA820">
        <v>-188.41072125231349</v>
      </c>
      <c r="AB820">
        <v>-14.945452150756291</v>
      </c>
      <c r="AC820" t="b">
        <v>0</v>
      </c>
      <c r="AD820">
        <v>0</v>
      </c>
      <c r="AE820">
        <v>0</v>
      </c>
      <c r="AF820">
        <v>0.94238499013798716</v>
      </c>
      <c r="AG820">
        <v>37.524844887346163</v>
      </c>
      <c r="AH820">
        <v>-94.243861830813458</v>
      </c>
      <c r="AI820">
        <v>-14.084369777698219</v>
      </c>
      <c r="AJ820">
        <v>94.166859421500064</v>
      </c>
      <c r="AK820">
        <v>-14.084369777698219</v>
      </c>
      <c r="AL820">
        <v>2</v>
      </c>
      <c r="AM820">
        <v>11.732963933340971</v>
      </c>
      <c r="AN820">
        <v>-1.999176289762004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 x14ac:dyDescent="0.35">
      <c r="A821">
        <v>-20.49471364024971</v>
      </c>
      <c r="B821">
        <v>13.77478212030837</v>
      </c>
      <c r="C821">
        <v>83.140160271894928</v>
      </c>
      <c r="D821">
        <v>1144.951061958051</v>
      </c>
      <c r="E821">
        <v>819</v>
      </c>
      <c r="F821">
        <v>18.583305358886719</v>
      </c>
      <c r="G821">
        <v>-0.8654320617727862</v>
      </c>
      <c r="H821">
        <v>0.42820738735257319</v>
      </c>
      <c r="I821">
        <v>0</v>
      </c>
      <c r="J821">
        <v>0</v>
      </c>
      <c r="K821">
        <v>4.151027431273685E-2</v>
      </c>
      <c r="L821">
        <v>0</v>
      </c>
      <c r="M821">
        <v>89.627874328448101</v>
      </c>
      <c r="N821">
        <v>-7.3080819452804704</v>
      </c>
      <c r="O821" t="b">
        <v>1</v>
      </c>
      <c r="P821">
        <v>0</v>
      </c>
      <c r="Q821" t="b">
        <v>0</v>
      </c>
      <c r="R821">
        <v>-7.3080819452804704</v>
      </c>
      <c r="S821">
        <v>139.6423468769089</v>
      </c>
      <c r="T821">
        <v>607.72349360830742</v>
      </c>
      <c r="U821">
        <v>-499.755579360441</v>
      </c>
      <c r="V821">
        <v>2</v>
      </c>
      <c r="W821">
        <v>1144.951061958051</v>
      </c>
      <c r="X821" t="b">
        <v>0</v>
      </c>
      <c r="Y821">
        <v>1144.951061958051</v>
      </c>
      <c r="Z821" t="b">
        <v>0</v>
      </c>
      <c r="AA821">
        <v>-117.1770847465019</v>
      </c>
      <c r="AB821">
        <v>-7.4572264747759887</v>
      </c>
      <c r="AC821" t="b">
        <v>0</v>
      </c>
      <c r="AD821">
        <v>0</v>
      </c>
      <c r="AE821">
        <v>0</v>
      </c>
      <c r="AF821">
        <v>0.9362978880703029</v>
      </c>
      <c r="AG821">
        <v>37.55193326787748</v>
      </c>
      <c r="AH821">
        <v>-58.233894362199941</v>
      </c>
      <c r="AI821">
        <v>-6.9821853991947078</v>
      </c>
      <c r="AJ821">
        <v>58.943190384302007</v>
      </c>
      <c r="AK821">
        <v>-6.9821853991947078</v>
      </c>
      <c r="AL821">
        <v>2</v>
      </c>
      <c r="AM821">
        <v>4.9470175025091798</v>
      </c>
      <c r="AN821">
        <v>-1.5587741996497031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 x14ac:dyDescent="0.35">
      <c r="A822">
        <v>0</v>
      </c>
      <c r="B822">
        <v>-6.7199315199413396</v>
      </c>
      <c r="C822">
        <v>83.153205805889357</v>
      </c>
      <c r="D822">
        <v>1084.453097190582</v>
      </c>
      <c r="E822">
        <v>820</v>
      </c>
      <c r="F822">
        <v>17.60138378143311</v>
      </c>
      <c r="G822">
        <v>0.14517187520469271</v>
      </c>
      <c r="H822">
        <v>0</v>
      </c>
      <c r="I822">
        <v>0</v>
      </c>
      <c r="J822">
        <v>0</v>
      </c>
      <c r="K822">
        <v>5.6106721776363062E-2</v>
      </c>
      <c r="L822">
        <v>0</v>
      </c>
      <c r="M822">
        <v>89.629274100392621</v>
      </c>
      <c r="N822">
        <v>2.5985699025618221</v>
      </c>
      <c r="O822" t="b">
        <v>1</v>
      </c>
      <c r="P822">
        <v>0</v>
      </c>
      <c r="Q822" t="b">
        <v>0</v>
      </c>
      <c r="R822">
        <v>2.5985699025618221</v>
      </c>
      <c r="S822">
        <v>132.26379764270999</v>
      </c>
      <c r="T822">
        <v>575.61204734107378</v>
      </c>
      <c r="U822">
        <v>187.6138077086284</v>
      </c>
      <c r="V822">
        <v>2</v>
      </c>
      <c r="W822">
        <v>1084.4530971905831</v>
      </c>
      <c r="X822" t="b">
        <v>0</v>
      </c>
      <c r="Y822">
        <v>1084.4530971905831</v>
      </c>
      <c r="Z822" t="b">
        <v>0</v>
      </c>
      <c r="AA822">
        <v>43.989582014515591</v>
      </c>
      <c r="AB822">
        <v>2.6516019413896141</v>
      </c>
      <c r="AC822" t="b">
        <v>0</v>
      </c>
      <c r="AD822">
        <v>0</v>
      </c>
      <c r="AE822">
        <v>-9.0949470177292824E-13</v>
      </c>
      <c r="AF822">
        <v>0.85994249080019503</v>
      </c>
      <c r="AG822">
        <v>37.566877358972569</v>
      </c>
      <c r="AH822">
        <v>27.15185641986945</v>
      </c>
      <c r="AI822">
        <v>3.083464266223479</v>
      </c>
      <c r="AJ822">
        <v>3.8028213803176492</v>
      </c>
      <c r="AK822">
        <v>3.0834642662234759</v>
      </c>
      <c r="AL822">
        <v>0</v>
      </c>
      <c r="AM822">
        <v>0</v>
      </c>
      <c r="AN822">
        <v>3.0836411139592772</v>
      </c>
      <c r="AO822">
        <v>0</v>
      </c>
      <c r="AP822">
        <v>0.77223167277765847</v>
      </c>
      <c r="AQ822">
        <v>1</v>
      </c>
      <c r="AR822">
        <v>3</v>
      </c>
      <c r="AS822">
        <v>0</v>
      </c>
      <c r="AT822">
        <v>0</v>
      </c>
      <c r="AU822">
        <v>0.76798200685900264</v>
      </c>
      <c r="AV822">
        <v>0.272334366893697</v>
      </c>
    </row>
    <row r="823" spans="1:48" x14ac:dyDescent="0.35">
      <c r="A823">
        <v>0</v>
      </c>
      <c r="B823">
        <v>-6.7199315199413396</v>
      </c>
      <c r="C823">
        <v>83.195286500663386</v>
      </c>
      <c r="D823">
        <v>1165.70928764926</v>
      </c>
      <c r="E823">
        <v>821</v>
      </c>
      <c r="F823">
        <v>18.920224952697751</v>
      </c>
      <c r="G823">
        <v>0.56551088912987169</v>
      </c>
      <c r="H823">
        <v>0</v>
      </c>
      <c r="I823">
        <v>0</v>
      </c>
      <c r="J823">
        <v>0</v>
      </c>
      <c r="K823">
        <v>6.628534545861875E-2</v>
      </c>
      <c r="L823">
        <v>0</v>
      </c>
      <c r="M823">
        <v>89.626607460900587</v>
      </c>
      <c r="N823">
        <v>7.0723489436718427</v>
      </c>
      <c r="O823" t="b">
        <v>1</v>
      </c>
      <c r="P823">
        <v>0</v>
      </c>
      <c r="Q823" t="b">
        <v>0</v>
      </c>
      <c r="R823">
        <v>7.0723489436718427</v>
      </c>
      <c r="S823">
        <v>142.17409469463971</v>
      </c>
      <c r="T823">
        <v>618.74166011107218</v>
      </c>
      <c r="U823">
        <v>475.02294819896849</v>
      </c>
      <c r="V823">
        <v>2</v>
      </c>
      <c r="W823">
        <v>1165.70928764926</v>
      </c>
      <c r="X823" t="b">
        <v>0</v>
      </c>
      <c r="Y823">
        <v>1165.70928764926</v>
      </c>
      <c r="Z823" t="b">
        <v>0</v>
      </c>
      <c r="AA823">
        <v>111.3780547060156</v>
      </c>
      <c r="AB823">
        <v>7.2166825955835137</v>
      </c>
      <c r="AC823" t="b">
        <v>0</v>
      </c>
      <c r="AD823">
        <v>0</v>
      </c>
      <c r="AE823">
        <v>0</v>
      </c>
      <c r="AF823">
        <v>0.91359758538734226</v>
      </c>
      <c r="AG823">
        <v>37.578560323807913</v>
      </c>
      <c r="AH823">
        <v>64.708865673066853</v>
      </c>
      <c r="AI823">
        <v>7.8991918444309626</v>
      </c>
      <c r="AJ823">
        <v>5.5910022409990887</v>
      </c>
      <c r="AK823">
        <v>7.8991918444309626</v>
      </c>
      <c r="AL823">
        <v>0</v>
      </c>
      <c r="AM823">
        <v>0</v>
      </c>
      <c r="AN823">
        <v>7.9234159571641083</v>
      </c>
      <c r="AO823">
        <v>0</v>
      </c>
      <c r="AP823">
        <v>1.6515287084034269</v>
      </c>
      <c r="AQ823">
        <v>1</v>
      </c>
      <c r="AR823">
        <v>3</v>
      </c>
      <c r="AS823">
        <v>0</v>
      </c>
      <c r="AT823">
        <v>0</v>
      </c>
      <c r="AU823">
        <v>1.6425070890313711</v>
      </c>
      <c r="AV823">
        <v>0.58245001082673997</v>
      </c>
    </row>
    <row r="824" spans="1:48" x14ac:dyDescent="0.35">
      <c r="A824">
        <v>0</v>
      </c>
      <c r="B824">
        <v>-6.7199315199413396</v>
      </c>
      <c r="C824">
        <v>83.223527128949812</v>
      </c>
      <c r="D824">
        <v>1327.4017062598341</v>
      </c>
      <c r="E824">
        <v>822</v>
      </c>
      <c r="F824">
        <v>21.544598770141601</v>
      </c>
      <c r="G824">
        <v>0.87879705886622661</v>
      </c>
      <c r="H824">
        <v>0</v>
      </c>
      <c r="I824">
        <v>0</v>
      </c>
      <c r="J824">
        <v>0</v>
      </c>
      <c r="K824">
        <v>7.1789197660986792E-2</v>
      </c>
      <c r="L824">
        <v>0</v>
      </c>
      <c r="M824">
        <v>89.623940821408553</v>
      </c>
      <c r="N824">
        <v>11.71208369927751</v>
      </c>
      <c r="O824" t="b">
        <v>1</v>
      </c>
      <c r="P824">
        <v>0</v>
      </c>
      <c r="Q824" t="b">
        <v>0</v>
      </c>
      <c r="R824">
        <v>11.71208369927751</v>
      </c>
      <c r="S824">
        <v>161.8946832483289</v>
      </c>
      <c r="T824">
        <v>704.56566149672733</v>
      </c>
      <c r="U824">
        <v>690.83282189822057</v>
      </c>
      <c r="V824">
        <v>2</v>
      </c>
      <c r="W824">
        <v>1327.4017062598341</v>
      </c>
      <c r="X824" t="b">
        <v>0</v>
      </c>
      <c r="Y824">
        <v>1327.4017062598341</v>
      </c>
      <c r="Z824" t="b">
        <v>0</v>
      </c>
      <c r="AA824">
        <v>161.97873412604591</v>
      </c>
      <c r="AB824">
        <v>11.95110581558929</v>
      </c>
      <c r="AC824" t="b">
        <v>0</v>
      </c>
      <c r="AD824">
        <v>0</v>
      </c>
      <c r="AE824">
        <v>-2.2737367544323211E-13</v>
      </c>
      <c r="AF824">
        <v>0.9243973789526424</v>
      </c>
      <c r="AG824">
        <v>37.598175934191268</v>
      </c>
      <c r="AH824">
        <v>93.007591199617394</v>
      </c>
      <c r="AI824">
        <v>12.92853710720177</v>
      </c>
      <c r="AJ824">
        <v>7.0316176719922234</v>
      </c>
      <c r="AK824">
        <v>12.928537107201761</v>
      </c>
      <c r="AL824">
        <v>0</v>
      </c>
      <c r="AM824">
        <v>0</v>
      </c>
      <c r="AN824">
        <v>12.98327533461403</v>
      </c>
      <c r="AO824">
        <v>0</v>
      </c>
      <c r="AP824">
        <v>2.6040241583284511</v>
      </c>
      <c r="AQ824">
        <v>1</v>
      </c>
      <c r="AR824">
        <v>3</v>
      </c>
      <c r="AS824">
        <v>0</v>
      </c>
      <c r="AT824">
        <v>0</v>
      </c>
      <c r="AU824">
        <v>2.589842970475555</v>
      </c>
      <c r="AV824">
        <v>0.91838511764513464</v>
      </c>
    </row>
    <row r="825" spans="1:48" x14ac:dyDescent="0.35">
      <c r="A825">
        <v>0</v>
      </c>
      <c r="B825">
        <v>-6.7199315199413396</v>
      </c>
      <c r="C825">
        <v>83.31401367484969</v>
      </c>
      <c r="D825">
        <v>1530.9135539410149</v>
      </c>
      <c r="E825">
        <v>823</v>
      </c>
      <c r="F825">
        <v>24.847729301452642</v>
      </c>
      <c r="G825">
        <v>0.85888783270096702</v>
      </c>
      <c r="H825">
        <v>0</v>
      </c>
      <c r="I825">
        <v>0</v>
      </c>
      <c r="J825">
        <v>0</v>
      </c>
      <c r="K825">
        <v>7.3600932567623401E-2</v>
      </c>
      <c r="L825">
        <v>0</v>
      </c>
      <c r="M825">
        <v>89.621274181916519</v>
      </c>
      <c r="N825">
        <v>13.30908035054062</v>
      </c>
      <c r="O825" t="b">
        <v>1</v>
      </c>
      <c r="P825">
        <v>0</v>
      </c>
      <c r="Q825" t="b">
        <v>0</v>
      </c>
      <c r="R825">
        <v>13.30908035054062</v>
      </c>
      <c r="S825">
        <v>186.7157196853407</v>
      </c>
      <c r="T825">
        <v>812.58681207060295</v>
      </c>
      <c r="U825">
        <v>680.67303471783407</v>
      </c>
      <c r="V825">
        <v>2</v>
      </c>
      <c r="W825">
        <v>1530.9135539410161</v>
      </c>
      <c r="X825" t="b">
        <v>0</v>
      </c>
      <c r="Y825">
        <v>1530.9135539410161</v>
      </c>
      <c r="Z825" t="b">
        <v>0</v>
      </c>
      <c r="AA825">
        <v>159.59658114445011</v>
      </c>
      <c r="AB825">
        <v>13.580694235245531</v>
      </c>
      <c r="AC825" t="b">
        <v>0</v>
      </c>
      <c r="AD825">
        <v>0</v>
      </c>
      <c r="AE825">
        <v>-9.0949470177292824E-13</v>
      </c>
      <c r="AF825">
        <v>0.92197400657953643</v>
      </c>
      <c r="AG825">
        <v>37.62659980931916</v>
      </c>
      <c r="AH825">
        <v>91.880639272343615</v>
      </c>
      <c r="AI825">
        <v>14.73001856704076</v>
      </c>
      <c r="AJ825">
        <v>7.1690781553318743</v>
      </c>
      <c r="AK825">
        <v>14.73001856704075</v>
      </c>
      <c r="AL825">
        <v>0</v>
      </c>
      <c r="AM825">
        <v>0</v>
      </c>
      <c r="AN825">
        <v>14.787696195384729</v>
      </c>
      <c r="AO825">
        <v>0</v>
      </c>
      <c r="AP825">
        <v>2.932785499176469</v>
      </c>
      <c r="AQ825">
        <v>1</v>
      </c>
      <c r="AR825">
        <v>3</v>
      </c>
      <c r="AS825">
        <v>0</v>
      </c>
      <c r="AT825">
        <v>0</v>
      </c>
      <c r="AU825">
        <v>2.9168196839354819</v>
      </c>
      <c r="AV825">
        <v>1.0343344438712629</v>
      </c>
    </row>
    <row r="826" spans="1:48" x14ac:dyDescent="0.35">
      <c r="A826">
        <v>0</v>
      </c>
      <c r="B826">
        <v>-6.7199315199413396</v>
      </c>
      <c r="C826">
        <v>83.410935839067477</v>
      </c>
      <c r="D826">
        <v>1702.283349257197</v>
      </c>
      <c r="E826">
        <v>824</v>
      </c>
      <c r="F826">
        <v>27.62917327880859</v>
      </c>
      <c r="G826">
        <v>0.75613036755239715</v>
      </c>
      <c r="H826">
        <v>0</v>
      </c>
      <c r="I826">
        <v>0</v>
      </c>
      <c r="J826">
        <v>0</v>
      </c>
      <c r="K826">
        <v>6.1283596719563127E-2</v>
      </c>
      <c r="L826">
        <v>0</v>
      </c>
      <c r="M826">
        <v>89.618607542424485</v>
      </c>
      <c r="N826">
        <v>13.34533807839718</v>
      </c>
      <c r="O826" t="b">
        <v>1</v>
      </c>
      <c r="P826">
        <v>0</v>
      </c>
      <c r="Q826" t="b">
        <v>0</v>
      </c>
      <c r="R826">
        <v>13.34533807839718</v>
      </c>
      <c r="S826">
        <v>207.61659588597249</v>
      </c>
      <c r="T826">
        <v>903.5474252957523</v>
      </c>
      <c r="U826">
        <v>613.81697739884169</v>
      </c>
      <c r="V826">
        <v>2</v>
      </c>
      <c r="W826">
        <v>1702.283349257197</v>
      </c>
      <c r="X826" t="b">
        <v>0</v>
      </c>
      <c r="Y826">
        <v>1702.283349257197</v>
      </c>
      <c r="Z826" t="b">
        <v>0</v>
      </c>
      <c r="AA826">
        <v>143.92092244683229</v>
      </c>
      <c r="AB826">
        <v>13.61769191673182</v>
      </c>
      <c r="AC826" t="b">
        <v>0</v>
      </c>
      <c r="AD826">
        <v>0</v>
      </c>
      <c r="AE826">
        <v>-2.2737367544323211E-13</v>
      </c>
      <c r="AF826">
        <v>0.91674203006703259</v>
      </c>
      <c r="AG826">
        <v>37.659934744943477</v>
      </c>
      <c r="AH826">
        <v>83.328946737582001</v>
      </c>
      <c r="AI826">
        <v>14.85444265682472</v>
      </c>
      <c r="AJ826">
        <v>6.9377989420234627</v>
      </c>
      <c r="AK826">
        <v>14.85444265682472</v>
      </c>
      <c r="AL826">
        <v>0</v>
      </c>
      <c r="AM826">
        <v>0</v>
      </c>
      <c r="AN826">
        <v>14.905968597427799</v>
      </c>
      <c r="AO826">
        <v>0</v>
      </c>
      <c r="AP826">
        <v>2.9566582708805851</v>
      </c>
      <c r="AQ826">
        <v>1</v>
      </c>
      <c r="AR826">
        <v>3</v>
      </c>
      <c r="AS826">
        <v>0</v>
      </c>
      <c r="AT826">
        <v>0</v>
      </c>
      <c r="AU826">
        <v>2.9405598637513002</v>
      </c>
      <c r="AV826">
        <v>1.042752957303011</v>
      </c>
    </row>
    <row r="827" spans="1:48" x14ac:dyDescent="0.35">
      <c r="A827">
        <v>0</v>
      </c>
      <c r="B827">
        <v>-6.7199315199413396</v>
      </c>
      <c r="C827">
        <v>83.501645839039057</v>
      </c>
      <c r="D827">
        <v>1176.587211032263</v>
      </c>
      <c r="E827">
        <v>825</v>
      </c>
      <c r="F827">
        <v>30.51597537994385</v>
      </c>
      <c r="G827">
        <v>0.84012909583212059</v>
      </c>
      <c r="H827">
        <v>0</v>
      </c>
      <c r="I827">
        <v>0</v>
      </c>
      <c r="J827">
        <v>0</v>
      </c>
      <c r="K827">
        <v>5.6378061086583657E-2</v>
      </c>
      <c r="L827">
        <v>0</v>
      </c>
      <c r="M827">
        <v>89.615940902932451</v>
      </c>
      <c r="N827">
        <v>16.197209896442459</v>
      </c>
      <c r="O827" t="b">
        <v>1</v>
      </c>
      <c r="P827">
        <v>0</v>
      </c>
      <c r="Q827" t="b">
        <v>0</v>
      </c>
      <c r="R827">
        <v>16.197209896442459</v>
      </c>
      <c r="S827">
        <v>229.30917492864231</v>
      </c>
      <c r="T827">
        <v>997.95352928945135</v>
      </c>
      <c r="U827">
        <v>674.51274554137967</v>
      </c>
      <c r="V827">
        <v>3</v>
      </c>
      <c r="W827">
        <v>1176.587211032263</v>
      </c>
      <c r="X827" t="b">
        <v>1</v>
      </c>
      <c r="Y827">
        <v>1176.587211032263</v>
      </c>
      <c r="Z827" t="b">
        <v>0</v>
      </c>
      <c r="AA827">
        <v>158.15218561050509</v>
      </c>
      <c r="AB827">
        <v>16.527765200451491</v>
      </c>
      <c r="AC827" t="b">
        <v>0</v>
      </c>
      <c r="AD827">
        <v>0</v>
      </c>
      <c r="AE827">
        <v>-2.2737367544323211E-13</v>
      </c>
      <c r="AF827">
        <v>0.93595285220637237</v>
      </c>
      <c r="AG827">
        <v>37.695601833870612</v>
      </c>
      <c r="AH827">
        <v>143.32020507237249</v>
      </c>
      <c r="AI827">
        <v>17.658758303358649</v>
      </c>
      <c r="AJ827">
        <v>9.1792503560832586</v>
      </c>
      <c r="AK827">
        <v>17.658758303358638</v>
      </c>
      <c r="AL827">
        <v>0</v>
      </c>
      <c r="AM827">
        <v>0</v>
      </c>
      <c r="AN827">
        <v>17.731131353286319</v>
      </c>
      <c r="AO827">
        <v>0</v>
      </c>
      <c r="AP827">
        <v>3.6243608877031339</v>
      </c>
      <c r="AQ827">
        <v>1</v>
      </c>
      <c r="AR827">
        <v>0</v>
      </c>
      <c r="AS827">
        <v>0</v>
      </c>
      <c r="AT827">
        <v>0</v>
      </c>
      <c r="AU827">
        <v>3.604690424759573</v>
      </c>
      <c r="AV827">
        <v>1.2782605268184379</v>
      </c>
    </row>
    <row r="828" spans="1:48" x14ac:dyDescent="0.35">
      <c r="A828">
        <v>0</v>
      </c>
      <c r="B828">
        <v>-6.7199315199413396</v>
      </c>
      <c r="C828">
        <v>83.604793904381538</v>
      </c>
      <c r="D828">
        <v>1282.351402795884</v>
      </c>
      <c r="E828">
        <v>826</v>
      </c>
      <c r="F828">
        <v>33.259076309204097</v>
      </c>
      <c r="G828">
        <v>0.57493910778204427</v>
      </c>
      <c r="H828">
        <v>0</v>
      </c>
      <c r="I828">
        <v>0</v>
      </c>
      <c r="J828">
        <v>0</v>
      </c>
      <c r="K828">
        <v>6.4079240968902051E-2</v>
      </c>
      <c r="L828">
        <v>0</v>
      </c>
      <c r="M828">
        <v>89.613274263440417</v>
      </c>
      <c r="N828">
        <v>13.019756210781919</v>
      </c>
      <c r="O828" t="b">
        <v>1</v>
      </c>
      <c r="P828">
        <v>0</v>
      </c>
      <c r="Q828" t="b">
        <v>0</v>
      </c>
      <c r="R828">
        <v>13.019756210781919</v>
      </c>
      <c r="S828">
        <v>249.92192621720409</v>
      </c>
      <c r="T828">
        <v>1087.660222897272</v>
      </c>
      <c r="U828">
        <v>497.473412636023</v>
      </c>
      <c r="V828">
        <v>3</v>
      </c>
      <c r="W828">
        <v>1282.351402795884</v>
      </c>
      <c r="X828" t="b">
        <v>0</v>
      </c>
      <c r="Y828">
        <v>1282.351402795884</v>
      </c>
      <c r="Z828" t="b">
        <v>0</v>
      </c>
      <c r="AA828">
        <v>116.6419878817206</v>
      </c>
      <c r="AB828">
        <v>13.285465521206049</v>
      </c>
      <c r="AC828" t="b">
        <v>0</v>
      </c>
      <c r="AD828">
        <v>0</v>
      </c>
      <c r="AE828">
        <v>-2.2737367544323211E-13</v>
      </c>
      <c r="AF828">
        <v>0.92866042999288689</v>
      </c>
      <c r="AG828">
        <v>37.728902450178254</v>
      </c>
      <c r="AH828">
        <v>106.5330023645823</v>
      </c>
      <c r="AI828">
        <v>14.30605320537649</v>
      </c>
      <c r="AJ828">
        <v>7.6000185802560623</v>
      </c>
      <c r="AK828">
        <v>14.306053205376481</v>
      </c>
      <c r="AL828">
        <v>0</v>
      </c>
      <c r="AM828">
        <v>0</v>
      </c>
      <c r="AN828">
        <v>14.316926779285939</v>
      </c>
      <c r="AO828">
        <v>0</v>
      </c>
      <c r="AP828">
        <v>2.8737342101672061</v>
      </c>
      <c r="AQ828">
        <v>1</v>
      </c>
      <c r="AR828">
        <v>3</v>
      </c>
      <c r="AS828">
        <v>0</v>
      </c>
      <c r="AT828">
        <v>0</v>
      </c>
      <c r="AU828">
        <v>2.8581000899020221</v>
      </c>
      <c r="AV828">
        <v>1.0135118681825941</v>
      </c>
    </row>
    <row r="829" spans="1:48" x14ac:dyDescent="0.35">
      <c r="A829">
        <v>0</v>
      </c>
      <c r="B829">
        <v>-6.7199315199413396</v>
      </c>
      <c r="C829">
        <v>83.674909212064406</v>
      </c>
      <c r="D829">
        <v>1339.3580615979411</v>
      </c>
      <c r="E829">
        <v>827</v>
      </c>
      <c r="F829">
        <v>34.737601470947268</v>
      </c>
      <c r="G829">
        <v>0.37813621554254961</v>
      </c>
      <c r="H829">
        <v>0</v>
      </c>
      <c r="I829">
        <v>0</v>
      </c>
      <c r="J829">
        <v>0</v>
      </c>
      <c r="K829">
        <v>6.168112302235329E-2</v>
      </c>
      <c r="L829">
        <v>0</v>
      </c>
      <c r="M829">
        <v>89.610607623948383</v>
      </c>
      <c r="N829">
        <v>9.9900030497557228</v>
      </c>
      <c r="O829" t="b">
        <v>1</v>
      </c>
      <c r="P829">
        <v>0</v>
      </c>
      <c r="Q829" t="b">
        <v>0</v>
      </c>
      <c r="R829">
        <v>9.9900030497557228</v>
      </c>
      <c r="S829">
        <v>261.03215227844919</v>
      </c>
      <c r="T829">
        <v>1136.0119267158109</v>
      </c>
      <c r="U829">
        <v>365.46264963766299</v>
      </c>
      <c r="V829">
        <v>3</v>
      </c>
      <c r="W829">
        <v>1339.3580615979411</v>
      </c>
      <c r="X829" t="b">
        <v>0</v>
      </c>
      <c r="Y829">
        <v>1339.3580615979411</v>
      </c>
      <c r="Z829" t="b">
        <v>0</v>
      </c>
      <c r="AA829">
        <v>85.689584342564302</v>
      </c>
      <c r="AB829">
        <v>10.19388066301604</v>
      </c>
      <c r="AC829" t="b">
        <v>0</v>
      </c>
      <c r="AD829">
        <v>0</v>
      </c>
      <c r="AE829">
        <v>0</v>
      </c>
      <c r="AF829">
        <v>0.91905472635152707</v>
      </c>
      <c r="AG829">
        <v>37.758718191140971</v>
      </c>
      <c r="AH829">
        <v>79.081128527663523</v>
      </c>
      <c r="AI829">
        <v>11.09170147406109</v>
      </c>
      <c r="AJ829">
        <v>6.4012435891017816</v>
      </c>
      <c r="AK829">
        <v>11.09170147406109</v>
      </c>
      <c r="AL829">
        <v>0</v>
      </c>
      <c r="AM829">
        <v>0</v>
      </c>
      <c r="AN829">
        <v>11.097277242574521</v>
      </c>
      <c r="AO829">
        <v>0</v>
      </c>
      <c r="AP829">
        <v>2.2429610485068809</v>
      </c>
      <c r="AQ829">
        <v>1</v>
      </c>
      <c r="AR829">
        <v>3</v>
      </c>
      <c r="AS829">
        <v>0</v>
      </c>
      <c r="AT829">
        <v>0</v>
      </c>
      <c r="AU829">
        <v>2.230729215558207</v>
      </c>
      <c r="AV829">
        <v>0.79103966395641367</v>
      </c>
    </row>
    <row r="830" spans="1:48" x14ac:dyDescent="0.35">
      <c r="A830">
        <v>0</v>
      </c>
      <c r="B830">
        <v>-6.7199315199413396</v>
      </c>
      <c r="C830">
        <v>83.617879892390064</v>
      </c>
      <c r="D830">
        <v>1398.9096062889239</v>
      </c>
      <c r="E830">
        <v>828</v>
      </c>
      <c r="F830">
        <v>36.282130813598627</v>
      </c>
      <c r="G830">
        <v>0.4317281170431988</v>
      </c>
      <c r="H830">
        <v>0</v>
      </c>
      <c r="I830">
        <v>0</v>
      </c>
      <c r="J830">
        <v>0</v>
      </c>
      <c r="K830">
        <v>4.4616225412630717E-2</v>
      </c>
      <c r="L830">
        <v>0</v>
      </c>
      <c r="M830">
        <v>89.607940984456349</v>
      </c>
      <c r="N830">
        <v>11.53826222874153</v>
      </c>
      <c r="O830" t="b">
        <v>1</v>
      </c>
      <c r="P830">
        <v>0</v>
      </c>
      <c r="Q830" t="b">
        <v>0</v>
      </c>
      <c r="R830">
        <v>11.53826222874153</v>
      </c>
      <c r="S830">
        <v>272.6383600042962</v>
      </c>
      <c r="T830">
        <v>1186.5221427386971</v>
      </c>
      <c r="U830">
        <v>404.13347594207642</v>
      </c>
      <c r="V830">
        <v>3</v>
      </c>
      <c r="W830">
        <v>1398.9096062889239</v>
      </c>
      <c r="X830" t="b">
        <v>0</v>
      </c>
      <c r="Y830">
        <v>1398.9096062889239</v>
      </c>
      <c r="Z830" t="b">
        <v>0</v>
      </c>
      <c r="AA830">
        <v>94.756686098363502</v>
      </c>
      <c r="AB830">
        <v>11.7737369681036</v>
      </c>
      <c r="AC830" t="b">
        <v>0</v>
      </c>
      <c r="AD830">
        <v>0</v>
      </c>
      <c r="AE830">
        <v>0</v>
      </c>
      <c r="AF830">
        <v>0.92172408195541011</v>
      </c>
      <c r="AG830">
        <v>37.784676080881489</v>
      </c>
      <c r="AH830">
        <v>87.195711195235418</v>
      </c>
      <c r="AI830">
        <v>12.773602424627949</v>
      </c>
      <c r="AJ830">
        <v>6.8253243433579769</v>
      </c>
      <c r="AK830">
        <v>12.773602424627949</v>
      </c>
      <c r="AL830">
        <v>0</v>
      </c>
      <c r="AM830">
        <v>0</v>
      </c>
      <c r="AN830">
        <v>12.779888418868181</v>
      </c>
      <c r="AO830">
        <v>0</v>
      </c>
      <c r="AP830">
        <v>2.5581740818583789</v>
      </c>
      <c r="AQ830">
        <v>1</v>
      </c>
      <c r="AR830">
        <v>3</v>
      </c>
      <c r="AS830">
        <v>0</v>
      </c>
      <c r="AT830">
        <v>0</v>
      </c>
      <c r="AU830">
        <v>2.5442358513399741</v>
      </c>
      <c r="AV830">
        <v>0.90221236124628046</v>
      </c>
    </row>
    <row r="831" spans="1:48" x14ac:dyDescent="0.35">
      <c r="A831">
        <v>0</v>
      </c>
      <c r="B831">
        <v>-6.7199315199413396</v>
      </c>
      <c r="C831">
        <v>83.643193157730821</v>
      </c>
      <c r="D831">
        <v>1463.117254058056</v>
      </c>
      <c r="E831">
        <v>829</v>
      </c>
      <c r="F831">
        <v>37.947420883178708</v>
      </c>
      <c r="G831">
        <v>0.56980082647752806</v>
      </c>
      <c r="H831">
        <v>0</v>
      </c>
      <c r="I831">
        <v>0</v>
      </c>
      <c r="J831">
        <v>0</v>
      </c>
      <c r="K831">
        <v>4.4127095643354208E-2</v>
      </c>
      <c r="L831">
        <v>0</v>
      </c>
      <c r="M831">
        <v>89.605274344964315</v>
      </c>
      <c r="N831">
        <v>14.94809344286417</v>
      </c>
      <c r="O831" t="b">
        <v>1</v>
      </c>
      <c r="P831">
        <v>0</v>
      </c>
      <c r="Q831" t="b">
        <v>0</v>
      </c>
      <c r="R831">
        <v>14.94809344286417</v>
      </c>
      <c r="S831">
        <v>285.15201185772003</v>
      </c>
      <c r="T831">
        <v>1240.981555604797</v>
      </c>
      <c r="U831">
        <v>500.58835897362212</v>
      </c>
      <c r="V831">
        <v>3</v>
      </c>
      <c r="W831">
        <v>1463.117254058056</v>
      </c>
      <c r="X831" t="b">
        <v>0</v>
      </c>
      <c r="Y831">
        <v>1463.117254058056</v>
      </c>
      <c r="Z831" t="b">
        <v>0</v>
      </c>
      <c r="AA831">
        <v>117.3723455726717</v>
      </c>
      <c r="AB831">
        <v>15.253156574351189</v>
      </c>
      <c r="AC831" t="b">
        <v>0</v>
      </c>
      <c r="AD831">
        <v>0</v>
      </c>
      <c r="AE831">
        <v>-2.2737367544323211E-13</v>
      </c>
      <c r="AF831">
        <v>0.92732509072753366</v>
      </c>
      <c r="AG831">
        <v>37.813668258836572</v>
      </c>
      <c r="AH831">
        <v>107.3544293709993</v>
      </c>
      <c r="AI831">
        <v>16.448553723898829</v>
      </c>
      <c r="AJ831">
        <v>7.801973414534757</v>
      </c>
      <c r="AK831">
        <v>16.448553723898829</v>
      </c>
      <c r="AL831">
        <v>0</v>
      </c>
      <c r="AM831">
        <v>0</v>
      </c>
      <c r="AN831">
        <v>16.458841608088768</v>
      </c>
      <c r="AO831">
        <v>0</v>
      </c>
      <c r="AP831">
        <v>3.26207743023972</v>
      </c>
      <c r="AQ831">
        <v>1</v>
      </c>
      <c r="AR831">
        <v>3</v>
      </c>
      <c r="AS831">
        <v>0</v>
      </c>
      <c r="AT831">
        <v>0</v>
      </c>
      <c r="AU831">
        <v>3.2443375167289372</v>
      </c>
      <c r="AV831">
        <v>1.1504756566126919</v>
      </c>
    </row>
    <row r="832" spans="1:48" x14ac:dyDescent="0.35">
      <c r="A832">
        <v>0</v>
      </c>
      <c r="B832">
        <v>-6.7199315199413396</v>
      </c>
      <c r="C832">
        <v>83.710707054445336</v>
      </c>
      <c r="D832">
        <v>1557.2360697031229</v>
      </c>
      <c r="E832">
        <v>830</v>
      </c>
      <c r="F832">
        <v>40.388487243652342</v>
      </c>
      <c r="G832">
        <v>0.71103226875811387</v>
      </c>
      <c r="H832">
        <v>0</v>
      </c>
      <c r="I832">
        <v>0</v>
      </c>
      <c r="J832">
        <v>0</v>
      </c>
      <c r="K832">
        <v>3.4600426197699492E-2</v>
      </c>
      <c r="L832">
        <v>0</v>
      </c>
      <c r="M832">
        <v>89.60260770547228</v>
      </c>
      <c r="N832">
        <v>19.084391350314942</v>
      </c>
      <c r="O832" t="b">
        <v>1</v>
      </c>
      <c r="P832">
        <v>0</v>
      </c>
      <c r="Q832" t="b">
        <v>0</v>
      </c>
      <c r="R832">
        <v>19.084391350314942</v>
      </c>
      <c r="S832">
        <v>303.49515528003923</v>
      </c>
      <c r="T832">
        <v>1320.810915778731</v>
      </c>
      <c r="U832">
        <v>600.4791509439824</v>
      </c>
      <c r="V832">
        <v>3</v>
      </c>
      <c r="W832">
        <v>1557.236069703124</v>
      </c>
      <c r="X832" t="b">
        <v>0</v>
      </c>
      <c r="Y832">
        <v>1557.236069703124</v>
      </c>
      <c r="Z832" t="b">
        <v>0</v>
      </c>
      <c r="AA832">
        <v>140.79361844987579</v>
      </c>
      <c r="AB832">
        <v>19.473868724811162</v>
      </c>
      <c r="AC832" t="b">
        <v>0</v>
      </c>
      <c r="AD832">
        <v>0</v>
      </c>
      <c r="AE832">
        <v>-6.8212102632969618E-13</v>
      </c>
      <c r="AF832">
        <v>0.93107808922624302</v>
      </c>
      <c r="AG832">
        <v>37.848540717589493</v>
      </c>
      <c r="AH832">
        <v>128.25758519655901</v>
      </c>
      <c r="AI832">
        <v>20.915397913610661</v>
      </c>
      <c r="AJ832">
        <v>8.8397578429747909</v>
      </c>
      <c r="AK832">
        <v>20.915397913610651</v>
      </c>
      <c r="AL832">
        <v>0</v>
      </c>
      <c r="AM832">
        <v>0</v>
      </c>
      <c r="AN832">
        <v>20.9312879846083</v>
      </c>
      <c r="AO832">
        <v>0</v>
      </c>
      <c r="AP832">
        <v>4.1384223874433808</v>
      </c>
      <c r="AQ832">
        <v>1</v>
      </c>
      <c r="AR832">
        <v>3</v>
      </c>
      <c r="AS832">
        <v>0</v>
      </c>
      <c r="AT832">
        <v>0</v>
      </c>
      <c r="AU832">
        <v>4.1159604917852688</v>
      </c>
      <c r="AV832">
        <v>1.45956218333069</v>
      </c>
    </row>
    <row r="833" spans="1:48" x14ac:dyDescent="0.35">
      <c r="A833">
        <v>0</v>
      </c>
      <c r="B833">
        <v>-6.7199315199413396</v>
      </c>
      <c r="C833">
        <v>83.797077013699663</v>
      </c>
      <c r="D833">
        <v>1659.8847669958491</v>
      </c>
      <c r="E833">
        <v>831</v>
      </c>
      <c r="F833">
        <v>43.05078468322754</v>
      </c>
      <c r="G833">
        <v>0.83887326519737382</v>
      </c>
      <c r="H833">
        <v>0</v>
      </c>
      <c r="I833">
        <v>0</v>
      </c>
      <c r="J833">
        <v>0</v>
      </c>
      <c r="K833">
        <v>4.0137142285412993E-2</v>
      </c>
      <c r="L833">
        <v>0</v>
      </c>
      <c r="M833">
        <v>89.599941065980246</v>
      </c>
      <c r="N833">
        <v>23.435931001087539</v>
      </c>
      <c r="O833" t="b">
        <v>1</v>
      </c>
      <c r="P833">
        <v>0</v>
      </c>
      <c r="Q833" t="b">
        <v>0</v>
      </c>
      <c r="R833">
        <v>23.435931001087539</v>
      </c>
      <c r="S833">
        <v>323.5007170123003</v>
      </c>
      <c r="T833">
        <v>1407.875120437531</v>
      </c>
      <c r="U833">
        <v>691.79647561186414</v>
      </c>
      <c r="V833">
        <v>3</v>
      </c>
      <c r="W833">
        <v>1659.8847669958491</v>
      </c>
      <c r="X833" t="b">
        <v>0</v>
      </c>
      <c r="Y833">
        <v>1659.8847669958491</v>
      </c>
      <c r="Z833" t="b">
        <v>0</v>
      </c>
      <c r="AA833">
        <v>162.2046808438682</v>
      </c>
      <c r="AB833">
        <v>23.91421530723218</v>
      </c>
      <c r="AC833" t="b">
        <v>0</v>
      </c>
      <c r="AD833">
        <v>0</v>
      </c>
      <c r="AE833">
        <v>0</v>
      </c>
      <c r="AF833">
        <v>0.93348131337564733</v>
      </c>
      <c r="AG833">
        <v>37.890763601182449</v>
      </c>
      <c r="AH833">
        <v>147.38183148058931</v>
      </c>
      <c r="AI833">
        <v>25.618311758972229</v>
      </c>
      <c r="AJ833">
        <v>9.8036458623804776</v>
      </c>
      <c r="AK833">
        <v>25.618311758972229</v>
      </c>
      <c r="AL833">
        <v>0</v>
      </c>
      <c r="AM833">
        <v>0</v>
      </c>
      <c r="AN833">
        <v>25.6446140415357</v>
      </c>
      <c r="AO833">
        <v>0</v>
      </c>
      <c r="AP833">
        <v>5.0559197022748252</v>
      </c>
      <c r="AQ833">
        <v>1</v>
      </c>
      <c r="AR833">
        <v>0</v>
      </c>
      <c r="AS833">
        <v>0</v>
      </c>
      <c r="AT833">
        <v>0</v>
      </c>
      <c r="AU833">
        <v>5.0285009023188278</v>
      </c>
      <c r="AV833">
        <v>1.7831584560923219</v>
      </c>
    </row>
    <row r="834" spans="1:48" x14ac:dyDescent="0.35">
      <c r="A834">
        <v>0</v>
      </c>
      <c r="B834">
        <v>-6.7199315199413396</v>
      </c>
      <c r="C834">
        <v>83.819178530452092</v>
      </c>
      <c r="D834">
        <v>1304.080668896147</v>
      </c>
      <c r="E834">
        <v>832</v>
      </c>
      <c r="F834">
        <v>45.888262939453128</v>
      </c>
      <c r="G834">
        <v>0.51662108361972425</v>
      </c>
      <c r="H834">
        <v>0</v>
      </c>
      <c r="I834">
        <v>0</v>
      </c>
      <c r="J834">
        <v>0</v>
      </c>
      <c r="K834">
        <v>6.9637362761166166E-2</v>
      </c>
      <c r="L834">
        <v>0</v>
      </c>
      <c r="M834">
        <v>89.597274426488212</v>
      </c>
      <c r="N834">
        <v>17.228638022394929</v>
      </c>
      <c r="O834" t="b">
        <v>1</v>
      </c>
      <c r="P834">
        <v>0</v>
      </c>
      <c r="Q834" t="b">
        <v>0</v>
      </c>
      <c r="R834">
        <v>17.228638022394929</v>
      </c>
      <c r="S834">
        <v>344.8226570686777</v>
      </c>
      <c r="T834">
        <v>1500.668203562886</v>
      </c>
      <c r="U834">
        <v>477.11880547205539</v>
      </c>
      <c r="V834">
        <v>4</v>
      </c>
      <c r="W834">
        <v>1304.080668896147</v>
      </c>
      <c r="X834" t="b">
        <v>1</v>
      </c>
      <c r="Y834">
        <v>1304.080668896147</v>
      </c>
      <c r="Z834" t="b">
        <v>0</v>
      </c>
      <c r="AA834">
        <v>111.8694678196408</v>
      </c>
      <c r="AB834">
        <v>17.58024287999482</v>
      </c>
      <c r="AC834" t="b">
        <v>0</v>
      </c>
      <c r="AD834">
        <v>0</v>
      </c>
      <c r="AE834">
        <v>-4.5474735088646412E-13</v>
      </c>
      <c r="AF834">
        <v>0.93444218596790907</v>
      </c>
      <c r="AG834">
        <v>37.940806002726752</v>
      </c>
      <c r="AH834">
        <v>137.7651466755743</v>
      </c>
      <c r="AI834">
        <v>18.813622869332409</v>
      </c>
      <c r="AJ834">
        <v>9.0315818658610283</v>
      </c>
      <c r="AK834">
        <v>18.813622869332399</v>
      </c>
      <c r="AL834">
        <v>0</v>
      </c>
      <c r="AM834">
        <v>0</v>
      </c>
      <c r="AN834">
        <v>18.857420860332219</v>
      </c>
      <c r="AO834">
        <v>0</v>
      </c>
      <c r="AP834">
        <v>3.8111389547160202</v>
      </c>
      <c r="AQ834">
        <v>1</v>
      </c>
      <c r="AR834">
        <v>3</v>
      </c>
      <c r="AS834">
        <v>0</v>
      </c>
      <c r="AT834">
        <v>0</v>
      </c>
      <c r="AU834">
        <v>3.7904587915607588</v>
      </c>
      <c r="AV834">
        <v>1.344135912061631</v>
      </c>
    </row>
    <row r="835" spans="1:48" x14ac:dyDescent="0.35">
      <c r="A835">
        <v>0</v>
      </c>
      <c r="B835">
        <v>-6.7199315199413396</v>
      </c>
      <c r="C835">
        <v>83.90909228630467</v>
      </c>
      <c r="D835">
        <v>1333.208508755991</v>
      </c>
      <c r="E835">
        <v>833</v>
      </c>
      <c r="F835">
        <v>46.913219451904297</v>
      </c>
      <c r="G835">
        <v>0.31333804088768957</v>
      </c>
      <c r="H835">
        <v>0</v>
      </c>
      <c r="I835">
        <v>0</v>
      </c>
      <c r="J835">
        <v>0</v>
      </c>
      <c r="K835">
        <v>7.5775817018638836E-2</v>
      </c>
      <c r="L835">
        <v>0</v>
      </c>
      <c r="M835">
        <v>89.594607786996178</v>
      </c>
      <c r="N835">
        <v>12.568846000024219</v>
      </c>
      <c r="O835" t="b">
        <v>1</v>
      </c>
      <c r="P835">
        <v>0</v>
      </c>
      <c r="Q835" t="b">
        <v>0</v>
      </c>
      <c r="R835">
        <v>12.568846000024219</v>
      </c>
      <c r="S835">
        <v>352.52458791904758</v>
      </c>
      <c r="T835">
        <v>1534.187006623695</v>
      </c>
      <c r="U835">
        <v>340.46884190512372</v>
      </c>
      <c r="V835">
        <v>4</v>
      </c>
      <c r="W835">
        <v>1333.208508755991</v>
      </c>
      <c r="X835" t="b">
        <v>0</v>
      </c>
      <c r="Y835">
        <v>1333.208508755991</v>
      </c>
      <c r="Z835" t="b">
        <v>0</v>
      </c>
      <c r="AA835">
        <v>79.829316548132624</v>
      </c>
      <c r="AB835">
        <v>12.82535306124921</v>
      </c>
      <c r="AC835" t="b">
        <v>0</v>
      </c>
      <c r="AD835">
        <v>0</v>
      </c>
      <c r="AE835">
        <v>0</v>
      </c>
      <c r="AF835">
        <v>0.92638109500740651</v>
      </c>
      <c r="AG835">
        <v>37.977062652996622</v>
      </c>
      <c r="AH835">
        <v>99.163752101433985</v>
      </c>
      <c r="AI835">
        <v>13.84457555359187</v>
      </c>
      <c r="AJ835">
        <v>7.3003268446645677</v>
      </c>
      <c r="AK835">
        <v>13.84457555359187</v>
      </c>
      <c r="AL835">
        <v>0</v>
      </c>
      <c r="AM835">
        <v>0</v>
      </c>
      <c r="AN835">
        <v>13.84671300372303</v>
      </c>
      <c r="AO835">
        <v>0</v>
      </c>
      <c r="AP835">
        <v>2.7700163305545922</v>
      </c>
      <c r="AQ835">
        <v>1</v>
      </c>
      <c r="AR835">
        <v>3</v>
      </c>
      <c r="AS835">
        <v>0</v>
      </c>
      <c r="AT835">
        <v>0</v>
      </c>
      <c r="AU835">
        <v>2.754937325063088</v>
      </c>
      <c r="AV835">
        <v>0.97692928421774305</v>
      </c>
    </row>
    <row r="836" spans="1:48" x14ac:dyDescent="0.35">
      <c r="A836">
        <v>0</v>
      </c>
      <c r="B836">
        <v>-6.7199315199413396</v>
      </c>
      <c r="C836">
        <v>83.974935751952358</v>
      </c>
      <c r="D836">
        <v>1376.24763916345</v>
      </c>
      <c r="E836">
        <v>834</v>
      </c>
      <c r="F836">
        <v>48.427689361572263</v>
      </c>
      <c r="G836">
        <v>0.34621543792878029</v>
      </c>
      <c r="H836">
        <v>0</v>
      </c>
      <c r="I836">
        <v>0</v>
      </c>
      <c r="J836">
        <v>0</v>
      </c>
      <c r="K836">
        <v>8.2688787338723757E-2</v>
      </c>
      <c r="L836">
        <v>0</v>
      </c>
      <c r="M836">
        <v>89.591941147504144</v>
      </c>
      <c r="N836">
        <v>13.930680072150111</v>
      </c>
      <c r="O836" t="b">
        <v>1</v>
      </c>
      <c r="P836">
        <v>0</v>
      </c>
      <c r="Q836" t="b">
        <v>0</v>
      </c>
      <c r="R836">
        <v>13.930680072150111</v>
      </c>
      <c r="S836">
        <v>363.90491711109632</v>
      </c>
      <c r="T836">
        <v>1583.714199267491</v>
      </c>
      <c r="U836">
        <v>365.55756570405163</v>
      </c>
      <c r="V836">
        <v>4</v>
      </c>
      <c r="W836">
        <v>1376.24763916345</v>
      </c>
      <c r="X836" t="b">
        <v>0</v>
      </c>
      <c r="Y836">
        <v>1376.24763916345</v>
      </c>
      <c r="Z836" t="b">
        <v>0</v>
      </c>
      <c r="AA836">
        <v>85.711839197566107</v>
      </c>
      <c r="AB836">
        <v>14.214979665459291</v>
      </c>
      <c r="AC836" t="b">
        <v>0</v>
      </c>
      <c r="AD836">
        <v>0</v>
      </c>
      <c r="AE836">
        <v>0</v>
      </c>
      <c r="AF836">
        <v>0.92790431012313457</v>
      </c>
      <c r="AG836">
        <v>38.006765428000307</v>
      </c>
      <c r="AH836">
        <v>106.29622610141701</v>
      </c>
      <c r="AI836">
        <v>15.31944566953562</v>
      </c>
      <c r="AJ836">
        <v>7.6634997520889394</v>
      </c>
      <c r="AK836">
        <v>15.31944566953562</v>
      </c>
      <c r="AL836">
        <v>0</v>
      </c>
      <c r="AM836">
        <v>0</v>
      </c>
      <c r="AN836">
        <v>15.32108439655434</v>
      </c>
      <c r="AO836">
        <v>0</v>
      </c>
      <c r="AP836">
        <v>3.0528363493615149</v>
      </c>
      <c r="AQ836">
        <v>1</v>
      </c>
      <c r="AR836">
        <v>3</v>
      </c>
      <c r="AS836">
        <v>0</v>
      </c>
      <c r="AT836">
        <v>0</v>
      </c>
      <c r="AU836">
        <v>3.0362288719755961</v>
      </c>
      <c r="AV836">
        <v>1.076678177625126</v>
      </c>
    </row>
    <row r="837" spans="1:48" x14ac:dyDescent="0.35">
      <c r="A837">
        <v>0</v>
      </c>
      <c r="B837">
        <v>-6.7199315199413396</v>
      </c>
      <c r="C837">
        <v>84.075019335262084</v>
      </c>
      <c r="D837">
        <v>1396.3978437182529</v>
      </c>
      <c r="E837">
        <v>835</v>
      </c>
      <c r="F837">
        <v>49.136738967895511</v>
      </c>
      <c r="G837">
        <v>0.15473313738987129</v>
      </c>
      <c r="H837">
        <v>0</v>
      </c>
      <c r="I837">
        <v>0</v>
      </c>
      <c r="J837">
        <v>0</v>
      </c>
      <c r="K837">
        <v>8.4327130911121206E-2</v>
      </c>
      <c r="L837">
        <v>0</v>
      </c>
      <c r="M837">
        <v>89.58927450801211</v>
      </c>
      <c r="N837">
        <v>9.1423902092355984</v>
      </c>
      <c r="O837" t="b">
        <v>1</v>
      </c>
      <c r="P837">
        <v>0</v>
      </c>
      <c r="Q837" t="b">
        <v>0</v>
      </c>
      <c r="R837">
        <v>9.1423902092355984</v>
      </c>
      <c r="S837">
        <v>369.23299783553949</v>
      </c>
      <c r="T837">
        <v>1606.9020065802681</v>
      </c>
      <c r="U837">
        <v>236.44526930221301</v>
      </c>
      <c r="V837">
        <v>4</v>
      </c>
      <c r="W837">
        <v>1396.3978437182529</v>
      </c>
      <c r="X837" t="b">
        <v>0</v>
      </c>
      <c r="Y837">
        <v>1396.3978437182529</v>
      </c>
      <c r="Z837" t="b">
        <v>0</v>
      </c>
      <c r="AA837">
        <v>55.439035606948948</v>
      </c>
      <c r="AB837">
        <v>9.3289696012608143</v>
      </c>
      <c r="AC837" t="b">
        <v>0</v>
      </c>
      <c r="AD837">
        <v>0</v>
      </c>
      <c r="AE837">
        <v>-2.2737367544323211E-13</v>
      </c>
      <c r="AF837">
        <v>0.91375437182357555</v>
      </c>
      <c r="AG837">
        <v>38.039005342941699</v>
      </c>
      <c r="AH837">
        <v>69.81784224326158</v>
      </c>
      <c r="AI837">
        <v>10.209493808104069</v>
      </c>
      <c r="AJ837">
        <v>6.0214836621926011</v>
      </c>
      <c r="AK837">
        <v>10.209493808104069</v>
      </c>
      <c r="AL837">
        <v>0</v>
      </c>
      <c r="AM837">
        <v>0</v>
      </c>
      <c r="AN837">
        <v>10.210050380815989</v>
      </c>
      <c r="AO837">
        <v>0</v>
      </c>
      <c r="AP837">
        <v>2.0784388540039038</v>
      </c>
      <c r="AQ837">
        <v>1</v>
      </c>
      <c r="AR837">
        <v>3</v>
      </c>
      <c r="AS837">
        <v>0</v>
      </c>
      <c r="AT837">
        <v>0</v>
      </c>
      <c r="AU837">
        <v>2.067093592761839</v>
      </c>
      <c r="AV837">
        <v>0.73301277877225823</v>
      </c>
    </row>
    <row r="838" spans="1:48" x14ac:dyDescent="0.35">
      <c r="A838">
        <v>0</v>
      </c>
      <c r="B838">
        <v>-6.7199315199413396</v>
      </c>
      <c r="C838">
        <v>84.177452513170664</v>
      </c>
      <c r="D838">
        <v>1413.073374900044</v>
      </c>
      <c r="E838">
        <v>836</v>
      </c>
      <c r="F838">
        <v>49.723521041870107</v>
      </c>
      <c r="G838">
        <v>0.1147117460932696</v>
      </c>
      <c r="H838">
        <v>0</v>
      </c>
      <c r="I838">
        <v>0</v>
      </c>
      <c r="J838">
        <v>0</v>
      </c>
      <c r="K838">
        <v>9.7084211037795964E-2</v>
      </c>
      <c r="L838">
        <v>0</v>
      </c>
      <c r="M838">
        <v>89.586607868520076</v>
      </c>
      <c r="N838">
        <v>8.2273130325021793</v>
      </c>
      <c r="O838" t="b">
        <v>1</v>
      </c>
      <c r="P838">
        <v>0</v>
      </c>
      <c r="Q838" t="b">
        <v>0</v>
      </c>
      <c r="R838">
        <v>8.2273130325021793</v>
      </c>
      <c r="S838">
        <v>373.64231169723791</v>
      </c>
      <c r="T838">
        <v>1626.09134050638</v>
      </c>
      <c r="U838">
        <v>210.26808203907811</v>
      </c>
      <c r="V838">
        <v>4</v>
      </c>
      <c r="W838">
        <v>1413.073374900044</v>
      </c>
      <c r="X838" t="b">
        <v>0</v>
      </c>
      <c r="Y838">
        <v>1413.073374900044</v>
      </c>
      <c r="Z838" t="b">
        <v>0</v>
      </c>
      <c r="AA838">
        <v>49.30130224880844</v>
      </c>
      <c r="AB838">
        <v>8.3952173801042651</v>
      </c>
      <c r="AC838" t="b">
        <v>0</v>
      </c>
      <c r="AD838">
        <v>0</v>
      </c>
      <c r="AE838">
        <v>2.2737367544323211E-13</v>
      </c>
      <c r="AF838">
        <v>0.9087001111896017</v>
      </c>
      <c r="AG838">
        <v>38.06431633166428</v>
      </c>
      <c r="AH838">
        <v>62.43355049790879</v>
      </c>
      <c r="AI838">
        <v>9.2387106337137777</v>
      </c>
      <c r="AJ838">
        <v>5.7001762184974609</v>
      </c>
      <c r="AK838">
        <v>9.2387106337137794</v>
      </c>
      <c r="AL838">
        <v>0</v>
      </c>
      <c r="AM838">
        <v>0</v>
      </c>
      <c r="AN838">
        <v>9.2389247576868989</v>
      </c>
      <c r="AO838">
        <v>0</v>
      </c>
      <c r="AP838">
        <v>1.9028890269772589</v>
      </c>
      <c r="AQ838">
        <v>1</v>
      </c>
      <c r="AR838">
        <v>3</v>
      </c>
      <c r="AS838">
        <v>0</v>
      </c>
      <c r="AT838">
        <v>0</v>
      </c>
      <c r="AU838">
        <v>1.892493123152484</v>
      </c>
      <c r="AV838">
        <v>0.67109764544136019</v>
      </c>
    </row>
    <row r="839" spans="1:48" x14ac:dyDescent="0.35">
      <c r="A839">
        <v>0</v>
      </c>
      <c r="B839">
        <v>-6.7199315199413396</v>
      </c>
      <c r="C839">
        <v>84.233568319320923</v>
      </c>
      <c r="D839">
        <v>1419.23926501196</v>
      </c>
      <c r="E839">
        <v>837</v>
      </c>
      <c r="F839">
        <v>49.940487670898428</v>
      </c>
      <c r="G839">
        <v>5.6210464072807831E-2</v>
      </c>
      <c r="H839">
        <v>0</v>
      </c>
      <c r="I839">
        <v>0</v>
      </c>
      <c r="J839">
        <v>0</v>
      </c>
      <c r="K839">
        <v>9.3937287170022921E-2</v>
      </c>
      <c r="L839">
        <v>0</v>
      </c>
      <c r="M839">
        <v>89.583941229028042</v>
      </c>
      <c r="N839">
        <v>6.7133401886862094</v>
      </c>
      <c r="O839" t="b">
        <v>1</v>
      </c>
      <c r="P839">
        <v>0</v>
      </c>
      <c r="Q839" t="b">
        <v>0</v>
      </c>
      <c r="R839">
        <v>6.7133401886862094</v>
      </c>
      <c r="S839">
        <v>375.27268523339671</v>
      </c>
      <c r="T839">
        <v>1633.1867261357429</v>
      </c>
      <c r="U839">
        <v>170.82958356359509</v>
      </c>
      <c r="V839">
        <v>4</v>
      </c>
      <c r="W839">
        <v>1419.23926501196</v>
      </c>
      <c r="X839" t="b">
        <v>0</v>
      </c>
      <c r="Y839">
        <v>1419.23926501196</v>
      </c>
      <c r="Z839" t="b">
        <v>0</v>
      </c>
      <c r="AA839">
        <v>40.05420532984953</v>
      </c>
      <c r="AB839">
        <v>6.850347131312458</v>
      </c>
      <c r="AC839" t="b">
        <v>0</v>
      </c>
      <c r="AD839">
        <v>0</v>
      </c>
      <c r="AE839">
        <v>-4.5474735088646412E-13</v>
      </c>
      <c r="AF839">
        <v>0.89864993699138551</v>
      </c>
      <c r="AG839">
        <v>38.088428737088933</v>
      </c>
      <c r="AH839">
        <v>51.290601851172191</v>
      </c>
      <c r="AI839">
        <v>7.6229317438633784</v>
      </c>
      <c r="AJ839">
        <v>5.1983057293660622</v>
      </c>
      <c r="AK839">
        <v>7.6229317438633748</v>
      </c>
      <c r="AL839">
        <v>0</v>
      </c>
      <c r="AM839">
        <v>0</v>
      </c>
      <c r="AN839">
        <v>7.6230364616372386</v>
      </c>
      <c r="AO839">
        <v>0</v>
      </c>
      <c r="AP839">
        <v>1.615355674559241</v>
      </c>
      <c r="AQ839">
        <v>1</v>
      </c>
      <c r="AR839">
        <v>3</v>
      </c>
      <c r="AS839">
        <v>0</v>
      </c>
      <c r="AT839">
        <v>0</v>
      </c>
      <c r="AU839">
        <v>1.606516908499402</v>
      </c>
      <c r="AV839">
        <v>0.56968752037510739</v>
      </c>
    </row>
    <row r="840" spans="1:48" x14ac:dyDescent="0.35">
      <c r="A840">
        <v>0</v>
      </c>
      <c r="B840">
        <v>-6.7199315199413396</v>
      </c>
      <c r="C840">
        <v>84.329348183783935</v>
      </c>
      <c r="D840">
        <v>1429.046896675336</v>
      </c>
      <c r="E840">
        <v>838</v>
      </c>
      <c r="F840">
        <v>50.285600662231452</v>
      </c>
      <c r="G840">
        <v>0.1288460812499608</v>
      </c>
      <c r="H840">
        <v>0</v>
      </c>
      <c r="I840">
        <v>0</v>
      </c>
      <c r="J840">
        <v>0</v>
      </c>
      <c r="K840">
        <v>9.3171882912763626E-2</v>
      </c>
      <c r="L840">
        <v>0</v>
      </c>
      <c r="M840">
        <v>89.581274589536008</v>
      </c>
      <c r="N840">
        <v>8.7424350198383234</v>
      </c>
      <c r="O840" t="b">
        <v>1</v>
      </c>
      <c r="P840">
        <v>0</v>
      </c>
      <c r="Q840" t="b">
        <v>0</v>
      </c>
      <c r="R840">
        <v>8.7424350198383234</v>
      </c>
      <c r="S840">
        <v>377.86600149854689</v>
      </c>
      <c r="T840">
        <v>1644.4728385216761</v>
      </c>
      <c r="U840">
        <v>220.93574058776159</v>
      </c>
      <c r="V840">
        <v>4</v>
      </c>
      <c r="W840">
        <v>1429.0468966753369</v>
      </c>
      <c r="X840" t="b">
        <v>0</v>
      </c>
      <c r="Y840">
        <v>1429.0468966753369</v>
      </c>
      <c r="Z840" t="b">
        <v>0</v>
      </c>
      <c r="AA840">
        <v>51.802535214342349</v>
      </c>
      <c r="AB840">
        <v>8.920852061059513</v>
      </c>
      <c r="AC840" t="b">
        <v>0</v>
      </c>
      <c r="AD840">
        <v>0</v>
      </c>
      <c r="AE840">
        <v>-6.8212102632969618E-13</v>
      </c>
      <c r="AF840">
        <v>0.91062036611606945</v>
      </c>
      <c r="AG840">
        <v>38.110269859100477</v>
      </c>
      <c r="AH840">
        <v>65.462694769003065</v>
      </c>
      <c r="AI840">
        <v>9.796455683402149</v>
      </c>
      <c r="AJ840">
        <v>5.8510316915090002</v>
      </c>
      <c r="AK840">
        <v>9.7964556834021455</v>
      </c>
      <c r="AL840">
        <v>0</v>
      </c>
      <c r="AM840">
        <v>0</v>
      </c>
      <c r="AN840">
        <v>9.7967568842492998</v>
      </c>
      <c r="AO840">
        <v>0</v>
      </c>
      <c r="AP840">
        <v>2.0045304593682789</v>
      </c>
      <c r="AQ840">
        <v>1</v>
      </c>
      <c r="AR840">
        <v>3</v>
      </c>
      <c r="AS840">
        <v>0</v>
      </c>
      <c r="AT840">
        <v>0</v>
      </c>
      <c r="AU840">
        <v>1.9935834077870109</v>
      </c>
      <c r="AV840">
        <v>0.70694530647920772</v>
      </c>
    </row>
    <row r="841" spans="1:48" x14ac:dyDescent="0.35">
      <c r="A841">
        <v>0</v>
      </c>
      <c r="B841">
        <v>-6.7199315199413396</v>
      </c>
      <c r="C841">
        <v>84.425128048246947</v>
      </c>
      <c r="D841">
        <v>1446.3298617793109</v>
      </c>
      <c r="E841">
        <v>839</v>
      </c>
      <c r="F841">
        <v>50.893757247924803</v>
      </c>
      <c r="G841">
        <v>0.22279652511599851</v>
      </c>
      <c r="H841">
        <v>0</v>
      </c>
      <c r="I841">
        <v>0</v>
      </c>
      <c r="J841">
        <v>0</v>
      </c>
      <c r="K841">
        <v>8.8171463114516291E-2</v>
      </c>
      <c r="L841">
        <v>0</v>
      </c>
      <c r="M841">
        <v>89.578607950043974</v>
      </c>
      <c r="N841">
        <v>11.456096475346101</v>
      </c>
      <c r="O841" t="b">
        <v>1</v>
      </c>
      <c r="P841">
        <v>0</v>
      </c>
      <c r="Q841" t="b">
        <v>0</v>
      </c>
      <c r="R841">
        <v>11.456096475346101</v>
      </c>
      <c r="S841">
        <v>382.43593194174741</v>
      </c>
      <c r="T841">
        <v>1664.3611758104851</v>
      </c>
      <c r="U841">
        <v>286.05487564908452</v>
      </c>
      <c r="V841">
        <v>4</v>
      </c>
      <c r="W841">
        <v>1446.3298617793109</v>
      </c>
      <c r="X841" t="b">
        <v>0</v>
      </c>
      <c r="Y841">
        <v>1446.3298617793109</v>
      </c>
      <c r="Z841" t="b">
        <v>0</v>
      </c>
      <c r="AA841">
        <v>67.070939856196659</v>
      </c>
      <c r="AB841">
        <v>11.689894362598061</v>
      </c>
      <c r="AC841" t="b">
        <v>0</v>
      </c>
      <c r="AD841">
        <v>0</v>
      </c>
      <c r="AE841">
        <v>-4.5474735088646412E-13</v>
      </c>
      <c r="AF841">
        <v>0.9200855949215937</v>
      </c>
      <c r="AG841">
        <v>38.135353077024639</v>
      </c>
      <c r="AH841">
        <v>83.885400877333325</v>
      </c>
      <c r="AI841">
        <v>12.705224847688481</v>
      </c>
      <c r="AJ841">
        <v>6.7036519058757156</v>
      </c>
      <c r="AK841">
        <v>12.70522484768847</v>
      </c>
      <c r="AL841">
        <v>0</v>
      </c>
      <c r="AM841">
        <v>0</v>
      </c>
      <c r="AN841">
        <v>12.70597606345015</v>
      </c>
      <c r="AO841">
        <v>0</v>
      </c>
      <c r="AP841">
        <v>2.5406777705322718</v>
      </c>
      <c r="AQ841">
        <v>1</v>
      </c>
      <c r="AR841">
        <v>3</v>
      </c>
      <c r="AS841">
        <v>0</v>
      </c>
      <c r="AT841">
        <v>0</v>
      </c>
      <c r="AU841">
        <v>2.5268301720390829</v>
      </c>
      <c r="AV841">
        <v>0.89604012724805226</v>
      </c>
    </row>
    <row r="842" spans="1:48" x14ac:dyDescent="0.35">
      <c r="A842">
        <v>0</v>
      </c>
      <c r="B842">
        <v>-6.7199315199413396</v>
      </c>
      <c r="C842">
        <v>84.537280759589052</v>
      </c>
      <c r="D842">
        <v>1471.8300531791219</v>
      </c>
      <c r="E842">
        <v>840</v>
      </c>
      <c r="F842">
        <v>51.79106330871582</v>
      </c>
      <c r="G842">
        <v>0.2345200236896936</v>
      </c>
      <c r="H842">
        <v>0</v>
      </c>
      <c r="I842">
        <v>0</v>
      </c>
      <c r="J842">
        <v>0</v>
      </c>
      <c r="K842">
        <v>7.6663262900623419E-2</v>
      </c>
      <c r="L842">
        <v>0</v>
      </c>
      <c r="M842">
        <v>89.57594131055194</v>
      </c>
      <c r="N842">
        <v>12.05276095216237</v>
      </c>
      <c r="O842" t="b">
        <v>1</v>
      </c>
      <c r="P842">
        <v>0</v>
      </c>
      <c r="Q842" t="b">
        <v>0</v>
      </c>
      <c r="R842">
        <v>12.05276095216237</v>
      </c>
      <c r="S842">
        <v>389.1786465329281</v>
      </c>
      <c r="T842">
        <v>1693.7054697113031</v>
      </c>
      <c r="U842">
        <v>295.73921907547179</v>
      </c>
      <c r="V842">
        <v>4</v>
      </c>
      <c r="W842">
        <v>1471.8300531791231</v>
      </c>
      <c r="X842" t="b">
        <v>0</v>
      </c>
      <c r="Y842">
        <v>1471.8300531791231</v>
      </c>
      <c r="Z842" t="b">
        <v>0</v>
      </c>
      <c r="AA842">
        <v>69.3416161172606</v>
      </c>
      <c r="AB842">
        <v>12.298735665471799</v>
      </c>
      <c r="AC842" t="b">
        <v>0</v>
      </c>
      <c r="AD842">
        <v>0</v>
      </c>
      <c r="AE842">
        <v>-6.8212102632969618E-13</v>
      </c>
      <c r="AF842">
        <v>0.92092474775074251</v>
      </c>
      <c r="AG842">
        <v>38.164741345588517</v>
      </c>
      <c r="AH842">
        <v>86.646303404331945</v>
      </c>
      <c r="AI842">
        <v>13.3547672548817</v>
      </c>
      <c r="AJ842">
        <v>6.8515782981632611</v>
      </c>
      <c r="AK842">
        <v>13.3547672548817</v>
      </c>
      <c r="AL842">
        <v>0</v>
      </c>
      <c r="AM842">
        <v>0</v>
      </c>
      <c r="AN842">
        <v>13.355539386078259</v>
      </c>
      <c r="AO842">
        <v>0</v>
      </c>
      <c r="AP842">
        <v>2.661761358006312</v>
      </c>
      <c r="AQ842">
        <v>1</v>
      </c>
      <c r="AR842">
        <v>3</v>
      </c>
      <c r="AS842">
        <v>0</v>
      </c>
      <c r="AT842">
        <v>0</v>
      </c>
      <c r="AU842">
        <v>2.647258270229873</v>
      </c>
      <c r="AV842">
        <v>0.93874517708527039</v>
      </c>
    </row>
    <row r="843" spans="1:48" x14ac:dyDescent="0.35">
      <c r="A843">
        <v>0</v>
      </c>
      <c r="B843">
        <v>-6.7199315199413396</v>
      </c>
      <c r="C843">
        <v>84.624498371371018</v>
      </c>
      <c r="D843">
        <v>1489.7045161711289</v>
      </c>
      <c r="E843">
        <v>841</v>
      </c>
      <c r="F843">
        <v>52.420033645629893</v>
      </c>
      <c r="G843">
        <v>0.111020378212805</v>
      </c>
      <c r="H843">
        <v>0</v>
      </c>
      <c r="I843">
        <v>0</v>
      </c>
      <c r="J843">
        <v>0</v>
      </c>
      <c r="K843">
        <v>8.3877039499077766E-2</v>
      </c>
      <c r="L843">
        <v>0</v>
      </c>
      <c r="M843">
        <v>89.573274671059906</v>
      </c>
      <c r="N843">
        <v>8.7796655271556343</v>
      </c>
      <c r="O843" t="b">
        <v>1</v>
      </c>
      <c r="P843">
        <v>0</v>
      </c>
      <c r="Q843" t="b">
        <v>0</v>
      </c>
      <c r="R843">
        <v>8.7796655271556343</v>
      </c>
      <c r="S843">
        <v>393.90497978023922</v>
      </c>
      <c r="T843">
        <v>1714.274472003601</v>
      </c>
      <c r="U843">
        <v>212.84226994843829</v>
      </c>
      <c r="V843">
        <v>4</v>
      </c>
      <c r="W843">
        <v>1489.7045161711289</v>
      </c>
      <c r="X843" t="b">
        <v>0</v>
      </c>
      <c r="Y843">
        <v>1489.7045161711289</v>
      </c>
      <c r="Z843" t="b">
        <v>0</v>
      </c>
      <c r="AA843">
        <v>49.904868966751941</v>
      </c>
      <c r="AB843">
        <v>8.9588423746486079</v>
      </c>
      <c r="AC843" t="b">
        <v>0</v>
      </c>
      <c r="AD843">
        <v>0</v>
      </c>
      <c r="AE843">
        <v>-4.5474735088646412E-13</v>
      </c>
      <c r="AF843">
        <v>0.90822984418859865</v>
      </c>
      <c r="AG843">
        <v>38.195335566342862</v>
      </c>
      <c r="AH843">
        <v>63.230610436416718</v>
      </c>
      <c r="AI843">
        <v>9.8640695766304916</v>
      </c>
      <c r="AJ843">
        <v>5.8026829717999888</v>
      </c>
      <c r="AK843">
        <v>9.864069576630488</v>
      </c>
      <c r="AL843">
        <v>0</v>
      </c>
      <c r="AM843">
        <v>0</v>
      </c>
      <c r="AN843">
        <v>9.8644712525830709</v>
      </c>
      <c r="AO843">
        <v>0</v>
      </c>
      <c r="AP843">
        <v>2.0211083849308169</v>
      </c>
      <c r="AQ843">
        <v>1</v>
      </c>
      <c r="AR843">
        <v>3</v>
      </c>
      <c r="AS843">
        <v>0</v>
      </c>
      <c r="AT843">
        <v>0</v>
      </c>
      <c r="AU843">
        <v>2.0100689149310438</v>
      </c>
      <c r="AV843">
        <v>0.71279123790845267</v>
      </c>
    </row>
    <row r="844" spans="1:48" x14ac:dyDescent="0.35">
      <c r="A844">
        <v>0</v>
      </c>
      <c r="B844">
        <v>-6.7199315199413396</v>
      </c>
      <c r="C844">
        <v>84.692634365410086</v>
      </c>
      <c r="D844">
        <v>1503.1144937750059</v>
      </c>
      <c r="E844">
        <v>842</v>
      </c>
      <c r="F844">
        <v>52.89190673828125</v>
      </c>
      <c r="G844">
        <v>0.23876798809693689</v>
      </c>
      <c r="H844">
        <v>0</v>
      </c>
      <c r="I844">
        <v>0</v>
      </c>
      <c r="J844">
        <v>0</v>
      </c>
      <c r="K844">
        <v>8.3266061428225568E-2</v>
      </c>
      <c r="L844">
        <v>0</v>
      </c>
      <c r="M844">
        <v>89.570608031567872</v>
      </c>
      <c r="N844">
        <v>12.51759704477533</v>
      </c>
      <c r="O844" t="b">
        <v>1</v>
      </c>
      <c r="P844">
        <v>0</v>
      </c>
      <c r="Q844" t="b">
        <v>0</v>
      </c>
      <c r="R844">
        <v>12.51759704477533</v>
      </c>
      <c r="S844">
        <v>397.45082185802602</v>
      </c>
      <c r="T844">
        <v>1729.7059767261289</v>
      </c>
      <c r="U844">
        <v>300.75229473599802</v>
      </c>
      <c r="V844">
        <v>4</v>
      </c>
      <c r="W844">
        <v>1503.1144937750059</v>
      </c>
      <c r="X844" t="b">
        <v>0</v>
      </c>
      <c r="Y844">
        <v>1503.1144937750059</v>
      </c>
      <c r="Z844" t="b">
        <v>0</v>
      </c>
      <c r="AA844">
        <v>70.51702588910517</v>
      </c>
      <c r="AB844">
        <v>12.773058208954421</v>
      </c>
      <c r="AC844" t="b">
        <v>0</v>
      </c>
      <c r="AD844">
        <v>0</v>
      </c>
      <c r="AE844">
        <v>-2.2737367544323211E-13</v>
      </c>
      <c r="AF844">
        <v>0.92117474442216707</v>
      </c>
      <c r="AG844">
        <v>38.221199329058877</v>
      </c>
      <c r="AH844">
        <v>88.091131487728788</v>
      </c>
      <c r="AI844">
        <v>13.86605341309772</v>
      </c>
      <c r="AJ844">
        <v>6.9438059536606858</v>
      </c>
      <c r="AK844">
        <v>13.86605341309772</v>
      </c>
      <c r="AL844">
        <v>0</v>
      </c>
      <c r="AM844">
        <v>0</v>
      </c>
      <c r="AN844">
        <v>13.86710548091426</v>
      </c>
      <c r="AO844">
        <v>0</v>
      </c>
      <c r="AP844">
        <v>2.7567235906247878</v>
      </c>
      <c r="AQ844">
        <v>1</v>
      </c>
      <c r="AR844">
        <v>3</v>
      </c>
      <c r="AS844">
        <v>0</v>
      </c>
      <c r="AT844">
        <v>0</v>
      </c>
      <c r="AU844">
        <v>2.7417060090815268</v>
      </c>
      <c r="AV844">
        <v>0.97223732264985907</v>
      </c>
    </row>
    <row r="845" spans="1:48" x14ac:dyDescent="0.35">
      <c r="A845">
        <v>0</v>
      </c>
      <c r="B845">
        <v>-6.7199315199413396</v>
      </c>
      <c r="C845">
        <v>84.768148237073987</v>
      </c>
      <c r="D845">
        <v>1540.3350312066691</v>
      </c>
      <c r="E845">
        <v>843</v>
      </c>
      <c r="F845">
        <v>54.201630783081058</v>
      </c>
      <c r="G845">
        <v>0.4185719506087402</v>
      </c>
      <c r="H845">
        <v>0</v>
      </c>
      <c r="I845">
        <v>0</v>
      </c>
      <c r="J845">
        <v>0</v>
      </c>
      <c r="K845">
        <v>8.3086046742423647E-2</v>
      </c>
      <c r="L845">
        <v>0</v>
      </c>
      <c r="M845">
        <v>89.567941392075838</v>
      </c>
      <c r="N845">
        <v>18.159790117325471</v>
      </c>
      <c r="O845" t="b">
        <v>1</v>
      </c>
      <c r="P845">
        <v>0</v>
      </c>
      <c r="Q845" t="b">
        <v>0</v>
      </c>
      <c r="R845">
        <v>18.159790117325471</v>
      </c>
      <c r="S845">
        <v>407.29260919590132</v>
      </c>
      <c r="T845">
        <v>1772.5374352205631</v>
      </c>
      <c r="U845">
        <v>425.77060777848033</v>
      </c>
      <c r="V845">
        <v>4</v>
      </c>
      <c r="W845">
        <v>1540.3350312066691</v>
      </c>
      <c r="X845" t="b">
        <v>0</v>
      </c>
      <c r="Y845">
        <v>1540.3350312066691</v>
      </c>
      <c r="Z845" t="b">
        <v>0</v>
      </c>
      <c r="AA845">
        <v>99.829918165347451</v>
      </c>
      <c r="AB845">
        <v>18.530398078903541</v>
      </c>
      <c r="AC845" t="b">
        <v>0</v>
      </c>
      <c r="AD845">
        <v>0</v>
      </c>
      <c r="AE845">
        <v>2.2737367544323211E-13</v>
      </c>
      <c r="AF845">
        <v>0.93047332480329292</v>
      </c>
      <c r="AG845">
        <v>38.25287301612024</v>
      </c>
      <c r="AH845">
        <v>123.46305286578141</v>
      </c>
      <c r="AI845">
        <v>19.915023445536139</v>
      </c>
      <c r="AJ845">
        <v>8.5839755753930405</v>
      </c>
      <c r="AK845">
        <v>19.91502344553615</v>
      </c>
      <c r="AL845">
        <v>0</v>
      </c>
      <c r="AM845">
        <v>0</v>
      </c>
      <c r="AN845">
        <v>19.917478349952439</v>
      </c>
      <c r="AO845">
        <v>0</v>
      </c>
      <c r="AP845">
        <v>3.933700946018142</v>
      </c>
      <c r="AQ845">
        <v>1</v>
      </c>
      <c r="AR845">
        <v>3</v>
      </c>
      <c r="AS845">
        <v>0</v>
      </c>
      <c r="AT845">
        <v>0</v>
      </c>
      <c r="AU845">
        <v>3.9123377852396479</v>
      </c>
      <c r="AV845">
        <v>1.387355464453143</v>
      </c>
    </row>
    <row r="846" spans="1:48" x14ac:dyDescent="0.35">
      <c r="A846">
        <v>0</v>
      </c>
      <c r="B846">
        <v>-6.7199315199413396</v>
      </c>
      <c r="C846">
        <v>84.822509218136275</v>
      </c>
      <c r="D846">
        <v>1580.455135472725</v>
      </c>
      <c r="E846">
        <v>844</v>
      </c>
      <c r="F846">
        <v>55.613385391235347</v>
      </c>
      <c r="G846">
        <v>0.354843086929856</v>
      </c>
      <c r="H846">
        <v>0</v>
      </c>
      <c r="I846">
        <v>0</v>
      </c>
      <c r="J846">
        <v>0</v>
      </c>
      <c r="K846">
        <v>8.1905674649403681E-2</v>
      </c>
      <c r="L846">
        <v>0</v>
      </c>
      <c r="M846">
        <v>89.565274752583804</v>
      </c>
      <c r="N846">
        <v>16.857380701924988</v>
      </c>
      <c r="O846" t="b">
        <v>1</v>
      </c>
      <c r="P846">
        <v>0</v>
      </c>
      <c r="Q846" t="b">
        <v>0</v>
      </c>
      <c r="R846">
        <v>16.857380701924988</v>
      </c>
      <c r="S846">
        <v>417.90109476344219</v>
      </c>
      <c r="T846">
        <v>1818.705564410501</v>
      </c>
      <c r="U846">
        <v>385.20149861947499</v>
      </c>
      <c r="V846">
        <v>4</v>
      </c>
      <c r="W846">
        <v>1580.455135472725</v>
      </c>
      <c r="X846" t="b">
        <v>0</v>
      </c>
      <c r="Y846">
        <v>1580.455135472725</v>
      </c>
      <c r="Z846" t="b">
        <v>0</v>
      </c>
      <c r="AA846">
        <v>90.317728330271564</v>
      </c>
      <c r="AB846">
        <v>17.201408879515299</v>
      </c>
      <c r="AC846" t="b">
        <v>0</v>
      </c>
      <c r="AD846">
        <v>0</v>
      </c>
      <c r="AE846">
        <v>-2.2737367544323211E-13</v>
      </c>
      <c r="AF846">
        <v>0.92770102925606279</v>
      </c>
      <c r="AG846">
        <v>38.293402824782909</v>
      </c>
      <c r="AH846">
        <v>112.03280013255279</v>
      </c>
      <c r="AI846">
        <v>18.541974555433399</v>
      </c>
      <c r="AJ846">
        <v>8.0998561391447907</v>
      </c>
      <c r="AK846">
        <v>18.541974555433399</v>
      </c>
      <c r="AL846">
        <v>0</v>
      </c>
      <c r="AM846">
        <v>0</v>
      </c>
      <c r="AN846">
        <v>18.564346566951539</v>
      </c>
      <c r="AO846">
        <v>0</v>
      </c>
      <c r="AP846">
        <v>3.653851364971699</v>
      </c>
      <c r="AQ846">
        <v>1</v>
      </c>
      <c r="AR846">
        <v>3</v>
      </c>
      <c r="AS846">
        <v>0</v>
      </c>
      <c r="AT846">
        <v>0</v>
      </c>
      <c r="AU846">
        <v>3.6339921599864149</v>
      </c>
      <c r="AV846">
        <v>1.288651225351241</v>
      </c>
    </row>
    <row r="847" spans="1:48" x14ac:dyDescent="0.35">
      <c r="A847">
        <v>0</v>
      </c>
      <c r="B847">
        <v>-6.7199315199413396</v>
      </c>
      <c r="C847">
        <v>84.920273104569262</v>
      </c>
      <c r="D847">
        <v>1306.858627770717</v>
      </c>
      <c r="E847">
        <v>845</v>
      </c>
      <c r="F847">
        <v>56.683470153808592</v>
      </c>
      <c r="G847">
        <v>0.23025517727812519</v>
      </c>
      <c r="H847">
        <v>0</v>
      </c>
      <c r="I847">
        <v>0</v>
      </c>
      <c r="J847">
        <v>0</v>
      </c>
      <c r="K847">
        <v>8.6145616783720791E-2</v>
      </c>
      <c r="L847">
        <v>0</v>
      </c>
      <c r="M847">
        <v>89.56260811309177</v>
      </c>
      <c r="N847">
        <v>13.494795003565519</v>
      </c>
      <c r="O847" t="b">
        <v>1</v>
      </c>
      <c r="P847">
        <v>0</v>
      </c>
      <c r="Q847" t="b">
        <v>0</v>
      </c>
      <c r="R847">
        <v>13.494795003565519</v>
      </c>
      <c r="S847">
        <v>425.94213723232087</v>
      </c>
      <c r="T847">
        <v>1853.7001812350611</v>
      </c>
      <c r="U847">
        <v>302.54297141648789</v>
      </c>
      <c r="V847">
        <v>5</v>
      </c>
      <c r="W847">
        <v>1306.8586277707179</v>
      </c>
      <c r="X847" t="b">
        <v>1</v>
      </c>
      <c r="Y847">
        <v>1306.8586277707179</v>
      </c>
      <c r="Z847" t="b">
        <v>0</v>
      </c>
      <c r="AA847">
        <v>70.936883679211036</v>
      </c>
      <c r="AB847">
        <v>13.77019898323012</v>
      </c>
      <c r="AC847" t="b">
        <v>0</v>
      </c>
      <c r="AD847">
        <v>0</v>
      </c>
      <c r="AE847">
        <v>-6.8212102632969618E-13</v>
      </c>
      <c r="AF847">
        <v>0.92913570570520498</v>
      </c>
      <c r="AG847">
        <v>38.332526034400807</v>
      </c>
      <c r="AH847">
        <v>108.2938612133435</v>
      </c>
      <c r="AI847">
        <v>14.820438929078369</v>
      </c>
      <c r="AJ847">
        <v>7.6741680513420496</v>
      </c>
      <c r="AK847">
        <v>14.82043892907836</v>
      </c>
      <c r="AL847">
        <v>0</v>
      </c>
      <c r="AM847">
        <v>0</v>
      </c>
      <c r="AN847">
        <v>14.848233469342761</v>
      </c>
      <c r="AO847">
        <v>0</v>
      </c>
      <c r="AP847">
        <v>2.9718452729815259</v>
      </c>
      <c r="AQ847">
        <v>1</v>
      </c>
      <c r="AR847">
        <v>3</v>
      </c>
      <c r="AS847">
        <v>0</v>
      </c>
      <c r="AT847">
        <v>0</v>
      </c>
      <c r="AU847">
        <v>2.9556774849110412</v>
      </c>
      <c r="AV847">
        <v>1.048113822207015</v>
      </c>
    </row>
    <row r="848" spans="1:48" x14ac:dyDescent="0.35">
      <c r="A848">
        <v>0</v>
      </c>
      <c r="B848">
        <v>-6.7199315199413396</v>
      </c>
      <c r="C848">
        <v>85.020549419263588</v>
      </c>
      <c r="D848">
        <v>1320.2174276547721</v>
      </c>
      <c r="E848">
        <v>846</v>
      </c>
      <c r="F848">
        <v>57.26289253234863</v>
      </c>
      <c r="G848">
        <v>9.8725488218711632E-2</v>
      </c>
      <c r="H848">
        <v>0</v>
      </c>
      <c r="I848">
        <v>0</v>
      </c>
      <c r="J848">
        <v>0</v>
      </c>
      <c r="K848">
        <v>9.320596547467741E-2</v>
      </c>
      <c r="L848">
        <v>0</v>
      </c>
      <c r="M848">
        <v>89.559941473599736</v>
      </c>
      <c r="N848">
        <v>9.6505761785942958</v>
      </c>
      <c r="O848" t="b">
        <v>1</v>
      </c>
      <c r="P848">
        <v>0</v>
      </c>
      <c r="Q848" t="b">
        <v>0</v>
      </c>
      <c r="R848">
        <v>9.6505761785942958</v>
      </c>
      <c r="S848">
        <v>430.29614741564058</v>
      </c>
      <c r="T848">
        <v>1872.6488335528679</v>
      </c>
      <c r="U848">
        <v>214.16927551868861</v>
      </c>
      <c r="V848">
        <v>5</v>
      </c>
      <c r="W848">
        <v>1320.2174276547721</v>
      </c>
      <c r="X848" t="b">
        <v>0</v>
      </c>
      <c r="Y848">
        <v>1320.2174276547721</v>
      </c>
      <c r="Z848" t="b">
        <v>0</v>
      </c>
      <c r="AA848">
        <v>50.216010353834157</v>
      </c>
      <c r="AB848">
        <v>9.8475267128513231</v>
      </c>
      <c r="AC848" t="b">
        <v>0</v>
      </c>
      <c r="AD848">
        <v>0</v>
      </c>
      <c r="AE848">
        <v>2.2737367544323211E-13</v>
      </c>
      <c r="AF848">
        <v>0.91888608577214281</v>
      </c>
      <c r="AG848">
        <v>38.363223747663959</v>
      </c>
      <c r="AH848">
        <v>77.516010508269275</v>
      </c>
      <c r="AI848">
        <v>10.71680904230519</v>
      </c>
      <c r="AJ848">
        <v>6.2876270276534294</v>
      </c>
      <c r="AK848">
        <v>10.716809042305201</v>
      </c>
      <c r="AL848">
        <v>0</v>
      </c>
      <c r="AM848">
        <v>0</v>
      </c>
      <c r="AN848">
        <v>10.716938064172529</v>
      </c>
      <c r="AO848">
        <v>0</v>
      </c>
      <c r="AP848">
        <v>2.1694094047534369</v>
      </c>
      <c r="AQ848">
        <v>1</v>
      </c>
      <c r="AR848">
        <v>3</v>
      </c>
      <c r="AS848">
        <v>0</v>
      </c>
      <c r="AT848">
        <v>0</v>
      </c>
      <c r="AU848">
        <v>2.1575735596165568</v>
      </c>
      <c r="AV848">
        <v>0.76509791132727945</v>
      </c>
    </row>
    <row r="849" spans="1:48" x14ac:dyDescent="0.35">
      <c r="A849">
        <v>0</v>
      </c>
      <c r="B849">
        <v>-6.7199315199413396</v>
      </c>
      <c r="C849">
        <v>85.129379763977497</v>
      </c>
      <c r="D849">
        <v>1324.589174974853</v>
      </c>
      <c r="E849">
        <v>847</v>
      </c>
      <c r="F849">
        <v>57.452511978149417</v>
      </c>
      <c r="G849">
        <v>1.571105679770923E-2</v>
      </c>
      <c r="H849">
        <v>0</v>
      </c>
      <c r="I849">
        <v>0</v>
      </c>
      <c r="J849">
        <v>0</v>
      </c>
      <c r="K849">
        <v>0.1100903574630533</v>
      </c>
      <c r="L849">
        <v>0</v>
      </c>
      <c r="M849">
        <v>89.557274834107702</v>
      </c>
      <c r="N849">
        <v>7.1445186700962724</v>
      </c>
      <c r="O849" t="b">
        <v>1</v>
      </c>
      <c r="P849">
        <v>0</v>
      </c>
      <c r="Q849" t="b">
        <v>0</v>
      </c>
      <c r="R849">
        <v>7.1445186700962724</v>
      </c>
      <c r="S849">
        <v>431.72102334130352</v>
      </c>
      <c r="T849">
        <v>1878.8498935813529</v>
      </c>
      <c r="U849">
        <v>158.03058932238511</v>
      </c>
      <c r="V849">
        <v>5</v>
      </c>
      <c r="W849">
        <v>1324.5891749748539</v>
      </c>
      <c r="X849" t="b">
        <v>0</v>
      </c>
      <c r="Y849">
        <v>1324.5891749748539</v>
      </c>
      <c r="Z849" t="b">
        <v>0</v>
      </c>
      <c r="AA849">
        <v>37.053240668701477</v>
      </c>
      <c r="AB849">
        <v>7.2903251735676244</v>
      </c>
      <c r="AC849" t="b">
        <v>0</v>
      </c>
      <c r="AD849">
        <v>0</v>
      </c>
      <c r="AE849">
        <v>-6.8212102632969618E-13</v>
      </c>
      <c r="AF849">
        <v>0.9067836805741728</v>
      </c>
      <c r="AG849">
        <v>38.388351918119973</v>
      </c>
      <c r="AH849">
        <v>57.96066835838495</v>
      </c>
      <c r="AI849">
        <v>8.0397622164433002</v>
      </c>
      <c r="AJ849">
        <v>5.4028801758296439</v>
      </c>
      <c r="AK849">
        <v>8.0397622164432949</v>
      </c>
      <c r="AL849">
        <v>0</v>
      </c>
      <c r="AM849">
        <v>0</v>
      </c>
      <c r="AN849">
        <v>8.0397740327386824</v>
      </c>
      <c r="AO849">
        <v>0</v>
      </c>
      <c r="AP849">
        <v>1.677861318786406</v>
      </c>
      <c r="AQ849">
        <v>1</v>
      </c>
      <c r="AR849">
        <v>3</v>
      </c>
      <c r="AS849">
        <v>0</v>
      </c>
      <c r="AT849">
        <v>0</v>
      </c>
      <c r="AU849">
        <v>1.668685762854994</v>
      </c>
      <c r="AV849">
        <v>0.59173323946777479</v>
      </c>
    </row>
    <row r="850" spans="1:48" x14ac:dyDescent="0.35">
      <c r="A850">
        <v>0</v>
      </c>
      <c r="B850">
        <v>-6.7199315199413396</v>
      </c>
      <c r="C850">
        <v>85.238210108691405</v>
      </c>
      <c r="D850">
        <v>1325.5831864617551</v>
      </c>
      <c r="E850">
        <v>848</v>
      </c>
      <c r="F850">
        <v>57.495626068115243</v>
      </c>
      <c r="G850">
        <v>3.2374897729298802E-2</v>
      </c>
      <c r="H850">
        <v>0</v>
      </c>
      <c r="I850">
        <v>0</v>
      </c>
      <c r="J850">
        <v>0</v>
      </c>
      <c r="K850">
        <v>0.12404436215443761</v>
      </c>
      <c r="L850">
        <v>0</v>
      </c>
      <c r="M850">
        <v>89.554608194615668</v>
      </c>
      <c r="N850">
        <v>7.6673765709087061</v>
      </c>
      <c r="O850" t="b">
        <v>1</v>
      </c>
      <c r="P850">
        <v>0</v>
      </c>
      <c r="Q850" t="b">
        <v>0</v>
      </c>
      <c r="R850">
        <v>7.6673765709087061</v>
      </c>
      <c r="S850">
        <v>432.04499975938518</v>
      </c>
      <c r="T850">
        <v>1880.2598389528439</v>
      </c>
      <c r="U850">
        <v>169.4685807015544</v>
      </c>
      <c r="V850">
        <v>5</v>
      </c>
      <c r="W850">
        <v>1325.5831864617551</v>
      </c>
      <c r="X850" t="b">
        <v>0</v>
      </c>
      <c r="Y850">
        <v>1325.5831864617551</v>
      </c>
      <c r="Z850" t="b">
        <v>0</v>
      </c>
      <c r="AA850">
        <v>39.735092638982387</v>
      </c>
      <c r="AB850">
        <v>7.8238536437843944</v>
      </c>
      <c r="AC850" t="b">
        <v>0</v>
      </c>
      <c r="AD850">
        <v>0</v>
      </c>
      <c r="AE850">
        <v>0</v>
      </c>
      <c r="AF850">
        <v>0.90985766936079027</v>
      </c>
      <c r="AG850">
        <v>38.409730416321423</v>
      </c>
      <c r="AH850">
        <v>61.945769573023263</v>
      </c>
      <c r="AI850">
        <v>8.5989863109918598</v>
      </c>
      <c r="AJ850">
        <v>5.5839360425517546</v>
      </c>
      <c r="AK850">
        <v>8.5989863109918598</v>
      </c>
      <c r="AL850">
        <v>0</v>
      </c>
      <c r="AM850">
        <v>0</v>
      </c>
      <c r="AN850">
        <v>8.5990045529892551</v>
      </c>
      <c r="AO850">
        <v>0</v>
      </c>
      <c r="AP850">
        <v>1.7788036550657309</v>
      </c>
      <c r="AQ850">
        <v>1</v>
      </c>
      <c r="AR850">
        <v>3</v>
      </c>
      <c r="AS850">
        <v>0</v>
      </c>
      <c r="AT850">
        <v>0</v>
      </c>
      <c r="AU850">
        <v>1.769081095392627</v>
      </c>
      <c r="AV850">
        <v>0.62733446330053333</v>
      </c>
    </row>
    <row r="851" spans="1:48" x14ac:dyDescent="0.35">
      <c r="A851">
        <v>0</v>
      </c>
      <c r="B851">
        <v>-6.7199315199413396</v>
      </c>
      <c r="C851">
        <v>85.347040453405313</v>
      </c>
      <c r="D851">
        <v>1331.2561169022531</v>
      </c>
      <c r="E851">
        <v>849</v>
      </c>
      <c r="F851">
        <v>57.741682815551748</v>
      </c>
      <c r="G851">
        <v>9.5765050120370177E-2</v>
      </c>
      <c r="H851">
        <v>0</v>
      </c>
      <c r="I851">
        <v>0</v>
      </c>
      <c r="J851">
        <v>0</v>
      </c>
      <c r="K851">
        <v>0.11523663912373</v>
      </c>
      <c r="L851">
        <v>0</v>
      </c>
      <c r="M851">
        <v>89.551941555123634</v>
      </c>
      <c r="N851">
        <v>9.6850176866883206</v>
      </c>
      <c r="O851" t="b">
        <v>1</v>
      </c>
      <c r="P851">
        <v>0</v>
      </c>
      <c r="Q851" t="b">
        <v>0</v>
      </c>
      <c r="R851">
        <v>9.6850176866883206</v>
      </c>
      <c r="S851">
        <v>433.89396801413648</v>
      </c>
      <c r="T851">
        <v>1888.3065487975221</v>
      </c>
      <c r="U851">
        <v>213.1513990605178</v>
      </c>
      <c r="V851">
        <v>5</v>
      </c>
      <c r="W851">
        <v>1331.2561169022531</v>
      </c>
      <c r="X851" t="b">
        <v>0</v>
      </c>
      <c r="Y851">
        <v>1331.2561169022531</v>
      </c>
      <c r="Z851" t="b">
        <v>0</v>
      </c>
      <c r="AA851">
        <v>49.977350094846798</v>
      </c>
      <c r="AB851">
        <v>9.8826711088656332</v>
      </c>
      <c r="AC851" t="b">
        <v>0</v>
      </c>
      <c r="AD851">
        <v>0</v>
      </c>
      <c r="AE851">
        <v>0</v>
      </c>
      <c r="AF851">
        <v>0.9186289353921514</v>
      </c>
      <c r="AG851">
        <v>38.431916867631557</v>
      </c>
      <c r="AH851">
        <v>77.169198094441526</v>
      </c>
      <c r="AI851">
        <v>10.75806642716609</v>
      </c>
      <c r="AJ851">
        <v>6.2793398038786847</v>
      </c>
      <c r="AK851">
        <v>10.75806642716609</v>
      </c>
      <c r="AL851">
        <v>0</v>
      </c>
      <c r="AM851">
        <v>0</v>
      </c>
      <c r="AN851">
        <v>10.758192948917481</v>
      </c>
      <c r="AO851">
        <v>0</v>
      </c>
      <c r="AP851">
        <v>2.176312505537731</v>
      </c>
      <c r="AQ851">
        <v>1</v>
      </c>
      <c r="AR851">
        <v>3</v>
      </c>
      <c r="AS851">
        <v>0</v>
      </c>
      <c r="AT851">
        <v>0</v>
      </c>
      <c r="AU851">
        <v>2.164438107027872</v>
      </c>
      <c r="AV851">
        <v>0.76753215087531035</v>
      </c>
    </row>
    <row r="852" spans="1:48" x14ac:dyDescent="0.35">
      <c r="A852">
        <v>0</v>
      </c>
      <c r="B852">
        <v>-6.7199315199413396</v>
      </c>
      <c r="C852">
        <v>85.458189481211221</v>
      </c>
      <c r="D852">
        <v>1343.141106831366</v>
      </c>
      <c r="E852">
        <v>850</v>
      </c>
      <c r="F852">
        <v>58.257180404663089</v>
      </c>
      <c r="G852">
        <v>0.21919351557908051</v>
      </c>
      <c r="H852">
        <v>0</v>
      </c>
      <c r="I852">
        <v>0</v>
      </c>
      <c r="J852">
        <v>0</v>
      </c>
      <c r="K852">
        <v>0.1187731933168041</v>
      </c>
      <c r="L852">
        <v>0</v>
      </c>
      <c r="M852">
        <v>89.549274915631599</v>
      </c>
      <c r="N852">
        <v>13.674451829859761</v>
      </c>
      <c r="O852" t="b">
        <v>1</v>
      </c>
      <c r="P852">
        <v>0</v>
      </c>
      <c r="Q852" t="b">
        <v>0</v>
      </c>
      <c r="R852">
        <v>13.674451829859761</v>
      </c>
      <c r="S852">
        <v>437.76762190738611</v>
      </c>
      <c r="T852">
        <v>1905.1646905409441</v>
      </c>
      <c r="U852">
        <v>298.28929695325309</v>
      </c>
      <c r="V852">
        <v>5</v>
      </c>
      <c r="W852">
        <v>1343.141106831366</v>
      </c>
      <c r="X852" t="b">
        <v>0</v>
      </c>
      <c r="Y852">
        <v>1343.141106831366</v>
      </c>
      <c r="Z852" t="b">
        <v>0</v>
      </c>
      <c r="AA852">
        <v>69.939529785332823</v>
      </c>
      <c r="AB852">
        <v>13.95352227536711</v>
      </c>
      <c r="AC852" t="b">
        <v>0</v>
      </c>
      <c r="AD852">
        <v>0</v>
      </c>
      <c r="AE852">
        <v>2.2737367544323211E-13</v>
      </c>
      <c r="AF852">
        <v>0.92853036780494569</v>
      </c>
      <c r="AG852">
        <v>38.457214663460732</v>
      </c>
      <c r="AH852">
        <v>106.84088558377221</v>
      </c>
      <c r="AI852">
        <v>15.027534649570329</v>
      </c>
      <c r="AJ852">
        <v>7.6358787960660814</v>
      </c>
      <c r="AK852">
        <v>15.02753464957034</v>
      </c>
      <c r="AL852">
        <v>0</v>
      </c>
      <c r="AM852">
        <v>0</v>
      </c>
      <c r="AN852">
        <v>15.02809693335546</v>
      </c>
      <c r="AO852">
        <v>0</v>
      </c>
      <c r="AP852">
        <v>2.9983467531483652</v>
      </c>
      <c r="AQ852">
        <v>1</v>
      </c>
      <c r="AR852">
        <v>3</v>
      </c>
      <c r="AS852">
        <v>0</v>
      </c>
      <c r="AT852">
        <v>0</v>
      </c>
      <c r="AU852">
        <v>2.9820321364057878</v>
      </c>
      <c r="AV852">
        <v>1.057459454351289</v>
      </c>
    </row>
    <row r="853" spans="1:48" x14ac:dyDescent="0.35">
      <c r="A853">
        <v>0</v>
      </c>
      <c r="B853">
        <v>-6.7199315199413396</v>
      </c>
      <c r="C853">
        <v>85.635984530513539</v>
      </c>
      <c r="D853">
        <v>1368.270307535757</v>
      </c>
      <c r="E853">
        <v>851</v>
      </c>
      <c r="F853">
        <v>59.347130203247069</v>
      </c>
      <c r="G853">
        <v>0.36533371064275499</v>
      </c>
      <c r="H853">
        <v>0</v>
      </c>
      <c r="I853">
        <v>0</v>
      </c>
      <c r="J853">
        <v>0</v>
      </c>
      <c r="K853">
        <v>0.1268898719948309</v>
      </c>
      <c r="L853">
        <v>0</v>
      </c>
      <c r="M853">
        <v>89.546608276139565</v>
      </c>
      <c r="N853">
        <v>18.686188756000899</v>
      </c>
      <c r="O853" t="b">
        <v>1</v>
      </c>
      <c r="P853">
        <v>0</v>
      </c>
      <c r="Q853" t="b">
        <v>0</v>
      </c>
      <c r="R853">
        <v>18.686188756000899</v>
      </c>
      <c r="S853">
        <v>445.9579381569921</v>
      </c>
      <c r="T853">
        <v>1940.80894685923</v>
      </c>
      <c r="U853">
        <v>400.12732864758982</v>
      </c>
      <c r="V853">
        <v>5</v>
      </c>
      <c r="W853">
        <v>1368.270307535757</v>
      </c>
      <c r="X853" t="b">
        <v>0</v>
      </c>
      <c r="Y853">
        <v>1368.270307535757</v>
      </c>
      <c r="Z853" t="b">
        <v>0</v>
      </c>
      <c r="AA853">
        <v>93.817369599618701</v>
      </c>
      <c r="AB853">
        <v>19.067539546939699</v>
      </c>
      <c r="AC853" t="b">
        <v>0</v>
      </c>
      <c r="AD853">
        <v>0</v>
      </c>
      <c r="AE853">
        <v>0</v>
      </c>
      <c r="AF853">
        <v>0.93488594451815132</v>
      </c>
      <c r="AG853">
        <v>38.488586774231237</v>
      </c>
      <c r="AH853">
        <v>142.34280010340109</v>
      </c>
      <c r="AI853">
        <v>20.395578368404369</v>
      </c>
      <c r="AJ853">
        <v>9.2685169833745533</v>
      </c>
      <c r="AK853">
        <v>20.395578368404369</v>
      </c>
      <c r="AL853">
        <v>0</v>
      </c>
      <c r="AM853">
        <v>0</v>
      </c>
      <c r="AN853">
        <v>20.396802926765439</v>
      </c>
      <c r="AO853">
        <v>0</v>
      </c>
      <c r="AP853">
        <v>4.1045957250162628</v>
      </c>
      <c r="AQ853">
        <v>1</v>
      </c>
      <c r="AR853">
        <v>3</v>
      </c>
      <c r="AS853">
        <v>0</v>
      </c>
      <c r="AT853">
        <v>0</v>
      </c>
      <c r="AU853">
        <v>4.0823281504130513</v>
      </c>
      <c r="AV853">
        <v>1.4476358070445889</v>
      </c>
    </row>
    <row r="854" spans="1:48" x14ac:dyDescent="0.35">
      <c r="A854">
        <v>0</v>
      </c>
      <c r="B854">
        <v>-6.7199315199413396</v>
      </c>
      <c r="C854">
        <v>85.760795469241131</v>
      </c>
      <c r="D854">
        <v>1397.764694544408</v>
      </c>
      <c r="E854">
        <v>852</v>
      </c>
      <c r="F854">
        <v>60.626414871215822</v>
      </c>
      <c r="G854">
        <v>0.29383369731051268</v>
      </c>
      <c r="H854">
        <v>0</v>
      </c>
      <c r="I854">
        <v>0</v>
      </c>
      <c r="J854">
        <v>0</v>
      </c>
      <c r="K854">
        <v>0.12221279115719449</v>
      </c>
      <c r="L854">
        <v>0</v>
      </c>
      <c r="M854">
        <v>89.543941636647531</v>
      </c>
      <c r="N854">
        <v>16.897940756095789</v>
      </c>
      <c r="O854" t="b">
        <v>1</v>
      </c>
      <c r="P854">
        <v>0</v>
      </c>
      <c r="Q854" t="b">
        <v>0</v>
      </c>
      <c r="R854">
        <v>16.897940756095789</v>
      </c>
      <c r="S854">
        <v>455.57099191189769</v>
      </c>
      <c r="T854">
        <v>1982.6449568005789</v>
      </c>
      <c r="U854">
        <v>354.20044478074351</v>
      </c>
      <c r="V854">
        <v>5</v>
      </c>
      <c r="W854">
        <v>1397.764694544408</v>
      </c>
      <c r="X854" t="b">
        <v>0</v>
      </c>
      <c r="Y854">
        <v>1397.764694544408</v>
      </c>
      <c r="Z854" t="b">
        <v>0</v>
      </c>
      <c r="AA854">
        <v>83.048948825016751</v>
      </c>
      <c r="AB854">
        <v>17.242796689893659</v>
      </c>
      <c r="AC854" t="b">
        <v>0</v>
      </c>
      <c r="AD854">
        <v>0</v>
      </c>
      <c r="AE854">
        <v>0</v>
      </c>
      <c r="AF854">
        <v>0.93219081749024624</v>
      </c>
      <c r="AG854">
        <v>38.527644571216079</v>
      </c>
      <c r="AH854">
        <v>126.3688991579279</v>
      </c>
      <c r="AI854">
        <v>18.497067731601071</v>
      </c>
      <c r="AJ854">
        <v>8.5689717465565991</v>
      </c>
      <c r="AK854">
        <v>18.497067731601071</v>
      </c>
      <c r="AL854">
        <v>0</v>
      </c>
      <c r="AM854">
        <v>0</v>
      </c>
      <c r="AN854">
        <v>18.498052293413188</v>
      </c>
      <c r="AO854">
        <v>0</v>
      </c>
      <c r="AP854">
        <v>3.687123504951328</v>
      </c>
      <c r="AQ854">
        <v>1</v>
      </c>
      <c r="AR854">
        <v>3</v>
      </c>
      <c r="AS854">
        <v>0</v>
      </c>
      <c r="AT854">
        <v>0</v>
      </c>
      <c r="AU854">
        <v>3.6670947579828659</v>
      </c>
      <c r="AV854">
        <v>1.3003897491543841</v>
      </c>
    </row>
    <row r="855" spans="1:48" x14ac:dyDescent="0.35">
      <c r="A855">
        <v>0</v>
      </c>
      <c r="B855">
        <v>-6.7199315199413396</v>
      </c>
      <c r="C855">
        <v>85.813500805240523</v>
      </c>
      <c r="D855">
        <v>1417.249539527344</v>
      </c>
      <c r="E855">
        <v>853</v>
      </c>
      <c r="F855">
        <v>61.471547317504893</v>
      </c>
      <c r="G855">
        <v>0.2296790953300398</v>
      </c>
      <c r="H855">
        <v>0</v>
      </c>
      <c r="I855">
        <v>0</v>
      </c>
      <c r="J855">
        <v>0</v>
      </c>
      <c r="K855">
        <v>0.1202425377094026</v>
      </c>
      <c r="L855">
        <v>0</v>
      </c>
      <c r="M855">
        <v>89.541274997155497</v>
      </c>
      <c r="N855">
        <v>15.10982606167615</v>
      </c>
      <c r="O855" t="b">
        <v>1</v>
      </c>
      <c r="P855">
        <v>0</v>
      </c>
      <c r="Q855" t="b">
        <v>0</v>
      </c>
      <c r="R855">
        <v>15.10982606167615</v>
      </c>
      <c r="S855">
        <v>461.92165321474238</v>
      </c>
      <c r="T855">
        <v>2010.283034790559</v>
      </c>
      <c r="U855">
        <v>312.36511519712678</v>
      </c>
      <c r="V855">
        <v>5</v>
      </c>
      <c r="W855">
        <v>1417.249539527344</v>
      </c>
      <c r="X855" t="b">
        <v>0</v>
      </c>
      <c r="Y855">
        <v>1417.249539527344</v>
      </c>
      <c r="Z855" t="b">
        <v>0</v>
      </c>
      <c r="AA855">
        <v>73.239869822255486</v>
      </c>
      <c r="AB855">
        <v>15.418189858853211</v>
      </c>
      <c r="AC855" t="b">
        <v>0</v>
      </c>
      <c r="AD855">
        <v>0</v>
      </c>
      <c r="AE855">
        <v>-2.2737367544323211E-13</v>
      </c>
      <c r="AF855">
        <v>0.92912344182024442</v>
      </c>
      <c r="AG855">
        <v>38.564426505046953</v>
      </c>
      <c r="AH855">
        <v>111.8111280992852</v>
      </c>
      <c r="AI855">
        <v>16.59433953000633</v>
      </c>
      <c r="AJ855">
        <v>7.9247879258731189</v>
      </c>
      <c r="AK855">
        <v>16.594339530006319</v>
      </c>
      <c r="AL855">
        <v>0</v>
      </c>
      <c r="AM855">
        <v>0</v>
      </c>
      <c r="AN855">
        <v>16.594980932413069</v>
      </c>
      <c r="AO855">
        <v>0</v>
      </c>
      <c r="AP855">
        <v>3.2935084548547389</v>
      </c>
      <c r="AQ855">
        <v>1</v>
      </c>
      <c r="AR855">
        <v>3</v>
      </c>
      <c r="AS855">
        <v>0</v>
      </c>
      <c r="AT855">
        <v>0</v>
      </c>
      <c r="AU855">
        <v>3.2755968550670169</v>
      </c>
      <c r="AV855">
        <v>1.1615605414664849</v>
      </c>
    </row>
    <row r="856" spans="1:48" x14ac:dyDescent="0.35">
      <c r="A856">
        <v>0</v>
      </c>
      <c r="B856">
        <v>-6.7199315199413396</v>
      </c>
      <c r="C856">
        <v>85.939789763965038</v>
      </c>
      <c r="D856">
        <v>1437.2973302217281</v>
      </c>
      <c r="E856">
        <v>854</v>
      </c>
      <c r="F856">
        <v>62.341096878051758</v>
      </c>
      <c r="G856">
        <v>0.21635159373260571</v>
      </c>
      <c r="H856">
        <v>0</v>
      </c>
      <c r="I856">
        <v>0</v>
      </c>
      <c r="J856">
        <v>0</v>
      </c>
      <c r="K856">
        <v>0.1199030046927491</v>
      </c>
      <c r="L856">
        <v>0</v>
      </c>
      <c r="M856">
        <v>89.538608357663463</v>
      </c>
      <c r="N856">
        <v>14.97303665695344</v>
      </c>
      <c r="O856" t="b">
        <v>1</v>
      </c>
      <c r="P856">
        <v>0</v>
      </c>
      <c r="Q856" t="b">
        <v>0</v>
      </c>
      <c r="R856">
        <v>14.97303665695344</v>
      </c>
      <c r="S856">
        <v>468.45579442458279</v>
      </c>
      <c r="T856">
        <v>2038.719617335785</v>
      </c>
      <c r="U856">
        <v>305.21976571694671</v>
      </c>
      <c r="V856">
        <v>5</v>
      </c>
      <c r="W856">
        <v>1437.2973302217281</v>
      </c>
      <c r="X856" t="b">
        <v>0</v>
      </c>
      <c r="Y856">
        <v>1437.2973302217281</v>
      </c>
      <c r="Z856" t="b">
        <v>0</v>
      </c>
      <c r="AA856">
        <v>71.564508393266664</v>
      </c>
      <c r="AB856">
        <v>15.27860883362596</v>
      </c>
      <c r="AC856" t="b">
        <v>0</v>
      </c>
      <c r="AD856">
        <v>0</v>
      </c>
      <c r="AE856">
        <v>0</v>
      </c>
      <c r="AF856">
        <v>0.92839226487662674</v>
      </c>
      <c r="AG856">
        <v>38.598804009866093</v>
      </c>
      <c r="AH856">
        <v>109.33949454743311</v>
      </c>
      <c r="AI856">
        <v>16.45706175250859</v>
      </c>
      <c r="AJ856">
        <v>7.8295535640761074</v>
      </c>
      <c r="AK856">
        <v>16.45706175250859</v>
      </c>
      <c r="AL856">
        <v>0</v>
      </c>
      <c r="AM856">
        <v>0</v>
      </c>
      <c r="AN856">
        <v>16.45748588177959</v>
      </c>
      <c r="AO856">
        <v>0</v>
      </c>
      <c r="AP856">
        <v>3.2614491119681022</v>
      </c>
      <c r="AQ856">
        <v>1</v>
      </c>
      <c r="AR856">
        <v>3</v>
      </c>
      <c r="AS856">
        <v>0</v>
      </c>
      <c r="AT856">
        <v>0</v>
      </c>
      <c r="AU856">
        <v>3.2437086544910358</v>
      </c>
      <c r="AV856">
        <v>1.1502526555555159</v>
      </c>
    </row>
    <row r="857" spans="1:48" x14ac:dyDescent="0.35">
      <c r="A857">
        <v>0</v>
      </c>
      <c r="B857">
        <v>-6.7199315199413396</v>
      </c>
      <c r="C857">
        <v>86.095087781269839</v>
      </c>
      <c r="D857">
        <v>1449.396476632432</v>
      </c>
      <c r="E857">
        <v>855</v>
      </c>
      <c r="F857">
        <v>62.865883255004881</v>
      </c>
      <c r="G857">
        <v>6.6861144322860611E-2</v>
      </c>
      <c r="H857">
        <v>0</v>
      </c>
      <c r="I857">
        <v>0</v>
      </c>
      <c r="J857">
        <v>0</v>
      </c>
      <c r="K857">
        <v>0.10535199952216991</v>
      </c>
      <c r="L857">
        <v>0</v>
      </c>
      <c r="M857">
        <v>89.535941718171429</v>
      </c>
      <c r="N857">
        <v>10.121102949129281</v>
      </c>
      <c r="O857" t="b">
        <v>1</v>
      </c>
      <c r="P857">
        <v>0</v>
      </c>
      <c r="Q857" t="b">
        <v>0</v>
      </c>
      <c r="R857">
        <v>10.121102949129281</v>
      </c>
      <c r="S857">
        <v>472.39924796374129</v>
      </c>
      <c r="T857">
        <v>2055.8815271382018</v>
      </c>
      <c r="U857">
        <v>204.59264965038929</v>
      </c>
      <c r="V857">
        <v>5</v>
      </c>
      <c r="W857">
        <v>1449.396476632432</v>
      </c>
      <c r="X857" t="b">
        <v>0</v>
      </c>
      <c r="Y857">
        <v>1449.396476632432</v>
      </c>
      <c r="Z857" t="b">
        <v>0</v>
      </c>
      <c r="AA857">
        <v>47.970590498009187</v>
      </c>
      <c r="AB857">
        <v>10.32765607054008</v>
      </c>
      <c r="AC857" t="b">
        <v>0</v>
      </c>
      <c r="AD857">
        <v>0</v>
      </c>
      <c r="AE857">
        <v>-4.5474735088646412E-13</v>
      </c>
      <c r="AF857">
        <v>0.91587240637939027</v>
      </c>
      <c r="AG857">
        <v>38.633221729496107</v>
      </c>
      <c r="AH857">
        <v>74.293526372637288</v>
      </c>
      <c r="AI857">
        <v>11.2763044269094</v>
      </c>
      <c r="AJ857">
        <v>6.2501355953192794</v>
      </c>
      <c r="AK857">
        <v>11.276304426909389</v>
      </c>
      <c r="AL857">
        <v>0</v>
      </c>
      <c r="AM857">
        <v>0</v>
      </c>
      <c r="AN857">
        <v>11.27639176791787</v>
      </c>
      <c r="AO857">
        <v>0</v>
      </c>
      <c r="AP857">
        <v>2.2717258473041202</v>
      </c>
      <c r="AQ857">
        <v>1</v>
      </c>
      <c r="AR857">
        <v>3</v>
      </c>
      <c r="AS857">
        <v>0</v>
      </c>
      <c r="AT857">
        <v>0</v>
      </c>
      <c r="AU857">
        <v>2.2593284765275259</v>
      </c>
      <c r="AV857">
        <v>0.80118125784812733</v>
      </c>
    </row>
    <row r="858" spans="1:48" x14ac:dyDescent="0.35">
      <c r="A858">
        <v>0</v>
      </c>
      <c r="B858">
        <v>-6.7199315199413396</v>
      </c>
      <c r="C858">
        <v>86.18480634133708</v>
      </c>
      <c r="D858">
        <v>1451.8854586695411</v>
      </c>
      <c r="E858">
        <v>856</v>
      </c>
      <c r="F858">
        <v>62.973839950561533</v>
      </c>
      <c r="G858">
        <v>4.3489722734094023E-2</v>
      </c>
      <c r="H858">
        <v>0</v>
      </c>
      <c r="I858">
        <v>0</v>
      </c>
      <c r="J858">
        <v>0</v>
      </c>
      <c r="K858">
        <v>9.8439812759893441E-2</v>
      </c>
      <c r="L858">
        <v>0</v>
      </c>
      <c r="M858">
        <v>89.533275078679395</v>
      </c>
      <c r="N858">
        <v>9.3618179871125857</v>
      </c>
      <c r="O858" t="b">
        <v>1</v>
      </c>
      <c r="P858">
        <v>0</v>
      </c>
      <c r="Q858" t="b">
        <v>0</v>
      </c>
      <c r="R858">
        <v>9.3618179871125857</v>
      </c>
      <c r="S858">
        <v>473.21047750754241</v>
      </c>
      <c r="T858">
        <v>2059.4119981128251</v>
      </c>
      <c r="U858">
        <v>188.9196896260824</v>
      </c>
      <c r="V858">
        <v>5</v>
      </c>
      <c r="W858">
        <v>1451.8854586695411</v>
      </c>
      <c r="X858" t="b">
        <v>0</v>
      </c>
      <c r="Y858">
        <v>1451.8854586695411</v>
      </c>
      <c r="Z858" t="b">
        <v>0</v>
      </c>
      <c r="AA858">
        <v>44.295770564338788</v>
      </c>
      <c r="AB858">
        <v>9.5528754970536589</v>
      </c>
      <c r="AC858" t="b">
        <v>0</v>
      </c>
      <c r="AD858">
        <v>0</v>
      </c>
      <c r="AE858">
        <v>-2.2737367544323211E-13</v>
      </c>
      <c r="AF858">
        <v>0.91277850540200456</v>
      </c>
      <c r="AG858">
        <v>38.660554180353792</v>
      </c>
      <c r="AH858">
        <v>68.834750009185186</v>
      </c>
      <c r="AI858">
        <v>10.465710400187829</v>
      </c>
      <c r="AJ858">
        <v>6.0038697760805144</v>
      </c>
      <c r="AK858">
        <v>10.46571040018782</v>
      </c>
      <c r="AL858">
        <v>0</v>
      </c>
      <c r="AM858">
        <v>0</v>
      </c>
      <c r="AN858">
        <v>10.465745863231779</v>
      </c>
      <c r="AO858">
        <v>0</v>
      </c>
      <c r="AP858">
        <v>2.123468090236297</v>
      </c>
      <c r="AQ858">
        <v>1</v>
      </c>
      <c r="AR858">
        <v>3</v>
      </c>
      <c r="AS858">
        <v>0</v>
      </c>
      <c r="AT858">
        <v>0</v>
      </c>
      <c r="AU858">
        <v>2.1118725176957991</v>
      </c>
      <c r="AV858">
        <v>0.748891848936866</v>
      </c>
    </row>
    <row r="859" spans="1:48" x14ac:dyDescent="0.35">
      <c r="A859">
        <v>0</v>
      </c>
      <c r="B859">
        <v>-6.7199315199413396</v>
      </c>
      <c r="C859">
        <v>86.289038996130955</v>
      </c>
      <c r="D859">
        <v>1458.692099223372</v>
      </c>
      <c r="E859">
        <v>857</v>
      </c>
      <c r="F859">
        <v>63.269070053100577</v>
      </c>
      <c r="G859">
        <v>9.5168963153849262E-2</v>
      </c>
      <c r="H859">
        <v>0</v>
      </c>
      <c r="I859">
        <v>0</v>
      </c>
      <c r="J859">
        <v>0</v>
      </c>
      <c r="K859">
        <v>0.11376731714349179</v>
      </c>
      <c r="L859">
        <v>0</v>
      </c>
      <c r="M859">
        <v>89.530608439187361</v>
      </c>
      <c r="N859">
        <v>11.19107916368054</v>
      </c>
      <c r="O859" t="b">
        <v>1</v>
      </c>
      <c r="P859">
        <v>0</v>
      </c>
      <c r="Q859" t="b">
        <v>0</v>
      </c>
      <c r="R859">
        <v>11.19107916368054</v>
      </c>
      <c r="S859">
        <v>475.42895390832689</v>
      </c>
      <c r="T859">
        <v>2069.066807409039</v>
      </c>
      <c r="U859">
        <v>224.78002899788589</v>
      </c>
      <c r="V859">
        <v>5</v>
      </c>
      <c r="W859">
        <v>1458.692099223372</v>
      </c>
      <c r="X859" t="b">
        <v>0</v>
      </c>
      <c r="Y859">
        <v>1458.692099223372</v>
      </c>
      <c r="Z859" t="b">
        <v>0</v>
      </c>
      <c r="AA859">
        <v>52.703900856722193</v>
      </c>
      <c r="AB859">
        <v>11.419468534367891</v>
      </c>
      <c r="AC859" t="b">
        <v>0</v>
      </c>
      <c r="AD859">
        <v>0</v>
      </c>
      <c r="AE859">
        <v>-4.5474735088646412E-13</v>
      </c>
      <c r="AF859">
        <v>0.91915195149899265</v>
      </c>
      <c r="AG859">
        <v>38.686765928389853</v>
      </c>
      <c r="AH859">
        <v>81.33291351645434</v>
      </c>
      <c r="AI859">
        <v>12.423918064629611</v>
      </c>
      <c r="AJ859">
        <v>6.5756073367065397</v>
      </c>
      <c r="AK859">
        <v>12.423918064629611</v>
      </c>
      <c r="AL859">
        <v>0</v>
      </c>
      <c r="AM859">
        <v>0</v>
      </c>
      <c r="AN859">
        <v>12.424003559883641</v>
      </c>
      <c r="AO859">
        <v>0</v>
      </c>
      <c r="AP859">
        <v>2.483758867274358</v>
      </c>
      <c r="AQ859">
        <v>1</v>
      </c>
      <c r="AR859">
        <v>3</v>
      </c>
      <c r="AS859">
        <v>0</v>
      </c>
      <c r="AT859">
        <v>0</v>
      </c>
      <c r="AU859">
        <v>2.4702142239526839</v>
      </c>
      <c r="AV859">
        <v>0.87596352618124285</v>
      </c>
    </row>
    <row r="860" spans="1:48" x14ac:dyDescent="0.35">
      <c r="A860">
        <v>0</v>
      </c>
      <c r="B860">
        <v>-6.7199315199413396</v>
      </c>
      <c r="C860">
        <v>86.388361476453696</v>
      </c>
      <c r="D860">
        <v>1466.3186204969979</v>
      </c>
      <c r="E860">
        <v>858</v>
      </c>
      <c r="F860">
        <v>63.599861526489263</v>
      </c>
      <c r="G860">
        <v>9.7519071256952472E-2</v>
      </c>
      <c r="H860">
        <v>0</v>
      </c>
      <c r="I860">
        <v>0</v>
      </c>
      <c r="J860">
        <v>0</v>
      </c>
      <c r="K860">
        <v>0.1001608774281951</v>
      </c>
      <c r="L860">
        <v>0</v>
      </c>
      <c r="M860">
        <v>89.527941799695327</v>
      </c>
      <c r="N860">
        <v>11.36722434551457</v>
      </c>
      <c r="O860" t="b">
        <v>1</v>
      </c>
      <c r="P860">
        <v>0</v>
      </c>
      <c r="Q860" t="b">
        <v>0</v>
      </c>
      <c r="R860">
        <v>11.36722434551457</v>
      </c>
      <c r="S860">
        <v>477.91465259210702</v>
      </c>
      <c r="T860">
        <v>2079.884568080849</v>
      </c>
      <c r="U860">
        <v>227.1305055006039</v>
      </c>
      <c r="V860">
        <v>5</v>
      </c>
      <c r="W860">
        <v>1466.3186204969991</v>
      </c>
      <c r="X860" t="b">
        <v>0</v>
      </c>
      <c r="Y860">
        <v>1466.3186204969991</v>
      </c>
      <c r="Z860" t="b">
        <v>0</v>
      </c>
      <c r="AA860">
        <v>53.255014232396988</v>
      </c>
      <c r="AB860">
        <v>11.599208515831201</v>
      </c>
      <c r="AC860" t="b">
        <v>0</v>
      </c>
      <c r="AD860">
        <v>0</v>
      </c>
      <c r="AE860">
        <v>-9.0949470177292824E-13</v>
      </c>
      <c r="AF860">
        <v>0.91943793430452947</v>
      </c>
      <c r="AG860">
        <v>38.715809751046592</v>
      </c>
      <c r="AH860">
        <v>82.157831933630291</v>
      </c>
      <c r="AI860">
        <v>12.61554269522818</v>
      </c>
      <c r="AJ860">
        <v>6.6188046536345553</v>
      </c>
      <c r="AK860">
        <v>12.61554269522817</v>
      </c>
      <c r="AL860">
        <v>0</v>
      </c>
      <c r="AM860">
        <v>0</v>
      </c>
      <c r="AN860">
        <v>12.61566372887709</v>
      </c>
      <c r="AO860">
        <v>0</v>
      </c>
      <c r="AP860">
        <v>2.5192031770073009</v>
      </c>
      <c r="AQ860">
        <v>1</v>
      </c>
      <c r="AR860">
        <v>3</v>
      </c>
      <c r="AS860">
        <v>0</v>
      </c>
      <c r="AT860">
        <v>0</v>
      </c>
      <c r="AU860">
        <v>2.5054664214333688</v>
      </c>
      <c r="AV860">
        <v>0.88846432020606481</v>
      </c>
    </row>
    <row r="861" spans="1:48" x14ac:dyDescent="0.35">
      <c r="A861">
        <v>0</v>
      </c>
      <c r="B861">
        <v>-6.7199315199413396</v>
      </c>
      <c r="C861">
        <v>86.473709518820897</v>
      </c>
      <c r="D861">
        <v>1475.86499526234</v>
      </c>
      <c r="E861">
        <v>859</v>
      </c>
      <c r="F861">
        <v>64.013924407958982</v>
      </c>
      <c r="G861">
        <v>0.1354667142003354</v>
      </c>
      <c r="H861">
        <v>0</v>
      </c>
      <c r="I861">
        <v>0</v>
      </c>
      <c r="J861">
        <v>0</v>
      </c>
      <c r="K861">
        <v>8.0144823121817699E-2</v>
      </c>
      <c r="L861">
        <v>0</v>
      </c>
      <c r="M861">
        <v>89.525275160203293</v>
      </c>
      <c r="N861">
        <v>12.790524411928301</v>
      </c>
      <c r="O861" t="b">
        <v>1</v>
      </c>
      <c r="P861">
        <v>0</v>
      </c>
      <c r="Q861" t="b">
        <v>0</v>
      </c>
      <c r="R861">
        <v>12.790524411928301</v>
      </c>
      <c r="S861">
        <v>481.02608575248371</v>
      </c>
      <c r="T861">
        <v>2093.4255251948089</v>
      </c>
      <c r="U861">
        <v>253.91660600420181</v>
      </c>
      <c r="V861">
        <v>5</v>
      </c>
      <c r="W861">
        <v>1475.86499526234</v>
      </c>
      <c r="X861" t="b">
        <v>0</v>
      </c>
      <c r="Y861">
        <v>1475.86499526234</v>
      </c>
      <c r="Z861" t="b">
        <v>0</v>
      </c>
      <c r="AA861">
        <v>59.535518739730669</v>
      </c>
      <c r="AB861">
        <v>13.051555522375811</v>
      </c>
      <c r="AC861" t="b">
        <v>0</v>
      </c>
      <c r="AD861">
        <v>0</v>
      </c>
      <c r="AE861">
        <v>-2.2737367544323211E-13</v>
      </c>
      <c r="AF861">
        <v>0.9229534639880983</v>
      </c>
      <c r="AG861">
        <v>38.745206363828309</v>
      </c>
      <c r="AH861">
        <v>91.497077162238909</v>
      </c>
      <c r="AI861">
        <v>14.141076480692551</v>
      </c>
      <c r="AJ861">
        <v>7.0495328505641908</v>
      </c>
      <c r="AK861">
        <v>14.14107648069254</v>
      </c>
      <c r="AL861">
        <v>0</v>
      </c>
      <c r="AM861">
        <v>0</v>
      </c>
      <c r="AN861">
        <v>14.141314142413769</v>
      </c>
      <c r="AO861">
        <v>0</v>
      </c>
      <c r="AP861">
        <v>2.8058040833470819</v>
      </c>
      <c r="AQ861">
        <v>1</v>
      </c>
      <c r="AR861">
        <v>3</v>
      </c>
      <c r="AS861">
        <v>0</v>
      </c>
      <c r="AT861">
        <v>0</v>
      </c>
      <c r="AU861">
        <v>2.7905184335222399</v>
      </c>
      <c r="AV861">
        <v>0.98954671347917889</v>
      </c>
    </row>
    <row r="862" spans="1:48" x14ac:dyDescent="0.35">
      <c r="A862">
        <v>0</v>
      </c>
      <c r="B862">
        <v>-6.7199315199413396</v>
      </c>
      <c r="C862">
        <v>86.552948366249652</v>
      </c>
      <c r="D862">
        <v>1490.382746701295</v>
      </c>
      <c r="E862">
        <v>860</v>
      </c>
      <c r="F862">
        <v>64.6436149597168</v>
      </c>
      <c r="G862">
        <v>0.23040859963132651</v>
      </c>
      <c r="H862">
        <v>0</v>
      </c>
      <c r="I862">
        <v>0</v>
      </c>
      <c r="J862">
        <v>0</v>
      </c>
      <c r="K862">
        <v>7.7015207655436624E-2</v>
      </c>
      <c r="L862">
        <v>0</v>
      </c>
      <c r="M862">
        <v>89.522608520711259</v>
      </c>
      <c r="N862">
        <v>16.278792529077229</v>
      </c>
      <c r="O862" t="b">
        <v>1</v>
      </c>
      <c r="P862">
        <v>0</v>
      </c>
      <c r="Q862" t="b">
        <v>0</v>
      </c>
      <c r="R862">
        <v>16.278792529077229</v>
      </c>
      <c r="S862">
        <v>485.75783098055348</v>
      </c>
      <c r="T862">
        <v>2114.0180804273691</v>
      </c>
      <c r="U862">
        <v>320.01752313577572</v>
      </c>
      <c r="V862">
        <v>5</v>
      </c>
      <c r="W862">
        <v>1490.382746701295</v>
      </c>
      <c r="X862" t="b">
        <v>0</v>
      </c>
      <c r="Y862">
        <v>1490.382746701295</v>
      </c>
      <c r="Z862" t="b">
        <v>0</v>
      </c>
      <c r="AA862">
        <v>75.0341206332007</v>
      </c>
      <c r="AB862">
        <v>16.61101278477269</v>
      </c>
      <c r="AC862" t="b">
        <v>0</v>
      </c>
      <c r="AD862">
        <v>0</v>
      </c>
      <c r="AE862">
        <v>-2.2737367544323211E-13</v>
      </c>
      <c r="AF862">
        <v>0.92923428877487357</v>
      </c>
      <c r="AG862">
        <v>38.776840336539522</v>
      </c>
      <c r="AH862">
        <v>114.5366438479188</v>
      </c>
      <c r="AI862">
        <v>17.876022210365349</v>
      </c>
      <c r="AJ862">
        <v>8.1052670632369797</v>
      </c>
      <c r="AK862">
        <v>17.876022210365338</v>
      </c>
      <c r="AL862">
        <v>0</v>
      </c>
      <c r="AM862">
        <v>0</v>
      </c>
      <c r="AN862">
        <v>17.876599294745301</v>
      </c>
      <c r="AO862">
        <v>0</v>
      </c>
      <c r="AP862">
        <v>3.5309638646085748</v>
      </c>
      <c r="AQ862">
        <v>1</v>
      </c>
      <c r="AR862">
        <v>3</v>
      </c>
      <c r="AS862">
        <v>0</v>
      </c>
      <c r="AT862">
        <v>0</v>
      </c>
      <c r="AU862">
        <v>3.5117666480325949</v>
      </c>
      <c r="AV862">
        <v>1.2453087939935841</v>
      </c>
    </row>
    <row r="863" spans="1:48" x14ac:dyDescent="0.35">
      <c r="A863">
        <v>0</v>
      </c>
      <c r="B863">
        <v>-6.7199315199413396</v>
      </c>
      <c r="C863">
        <v>86.675980801649146</v>
      </c>
      <c r="D863">
        <v>1513.363170749315</v>
      </c>
      <c r="E863">
        <v>861</v>
      </c>
      <c r="F863">
        <v>65.640364074707037</v>
      </c>
      <c r="G863">
        <v>0.29826527623108312</v>
      </c>
      <c r="H863">
        <v>0</v>
      </c>
      <c r="I863">
        <v>0</v>
      </c>
      <c r="J863">
        <v>0</v>
      </c>
      <c r="K863">
        <v>6.5833770578063389E-2</v>
      </c>
      <c r="L863">
        <v>0</v>
      </c>
      <c r="M863">
        <v>89.519941881219225</v>
      </c>
      <c r="N863">
        <v>19.036151493704129</v>
      </c>
      <c r="O863" t="b">
        <v>1</v>
      </c>
      <c r="P863">
        <v>0</v>
      </c>
      <c r="Q863" t="b">
        <v>0</v>
      </c>
      <c r="R863">
        <v>19.036151493704129</v>
      </c>
      <c r="S863">
        <v>493.24780022857851</v>
      </c>
      <c r="T863">
        <v>2146.6144265947742</v>
      </c>
      <c r="U863">
        <v>368.54063287440988</v>
      </c>
      <c r="V863">
        <v>5</v>
      </c>
      <c r="W863">
        <v>1513.363170749315</v>
      </c>
      <c r="X863" t="b">
        <v>0</v>
      </c>
      <c r="Y863">
        <v>1513.363170749315</v>
      </c>
      <c r="Z863" t="b">
        <v>0</v>
      </c>
      <c r="AA863">
        <v>86.411275340075846</v>
      </c>
      <c r="AB863">
        <v>19.424644381330751</v>
      </c>
      <c r="AC863" t="b">
        <v>0</v>
      </c>
      <c r="AD863">
        <v>0</v>
      </c>
      <c r="AE863">
        <v>-4.5474735088646412E-13</v>
      </c>
      <c r="AF863">
        <v>0.93236638236824143</v>
      </c>
      <c r="AG863">
        <v>38.813819521172441</v>
      </c>
      <c r="AH863">
        <v>131.46032203371641</v>
      </c>
      <c r="AI863">
        <v>20.833703089971461</v>
      </c>
      <c r="AJ863">
        <v>8.8911371541762065</v>
      </c>
      <c r="AK863">
        <v>20.833703089971451</v>
      </c>
      <c r="AL863">
        <v>0</v>
      </c>
      <c r="AM863">
        <v>0</v>
      </c>
      <c r="AN863">
        <v>20.834639712038189</v>
      </c>
      <c r="AO863">
        <v>0</v>
      </c>
      <c r="AP863">
        <v>4.1261283067755654</v>
      </c>
      <c r="AQ863">
        <v>1</v>
      </c>
      <c r="AR863">
        <v>3</v>
      </c>
      <c r="AS863">
        <v>0</v>
      </c>
      <c r="AT863">
        <v>0</v>
      </c>
      <c r="AU863">
        <v>4.1037276337949198</v>
      </c>
      <c r="AV863">
        <v>1.455224285298772</v>
      </c>
    </row>
    <row r="864" spans="1:48" x14ac:dyDescent="0.35">
      <c r="A864">
        <v>0</v>
      </c>
      <c r="B864">
        <v>-6.7199315199413396</v>
      </c>
      <c r="C864">
        <v>86.730643067644138</v>
      </c>
      <c r="D864">
        <v>1538.1546638323441</v>
      </c>
      <c r="E864">
        <v>862</v>
      </c>
      <c r="F864">
        <v>66.715666198730474</v>
      </c>
      <c r="G864">
        <v>0.30323966128906582</v>
      </c>
      <c r="H864">
        <v>0</v>
      </c>
      <c r="I864">
        <v>0</v>
      </c>
      <c r="J864">
        <v>0</v>
      </c>
      <c r="K864">
        <v>7.0766061735478725E-2</v>
      </c>
      <c r="L864">
        <v>0</v>
      </c>
      <c r="M864">
        <v>89.517275241727191</v>
      </c>
      <c r="N864">
        <v>19.658608833031689</v>
      </c>
      <c r="O864" t="b">
        <v>1</v>
      </c>
      <c r="P864">
        <v>0</v>
      </c>
      <c r="Q864" t="b">
        <v>0</v>
      </c>
      <c r="R864">
        <v>19.658608833031689</v>
      </c>
      <c r="S864">
        <v>501.32804802629067</v>
      </c>
      <c r="T864">
        <v>2181.7796650104169</v>
      </c>
      <c r="U864">
        <v>374.45717817762051</v>
      </c>
      <c r="V864">
        <v>5</v>
      </c>
      <c r="W864">
        <v>1538.1546638323441</v>
      </c>
      <c r="X864" t="b">
        <v>0</v>
      </c>
      <c r="Y864">
        <v>1538.1546638323441</v>
      </c>
      <c r="Z864" t="b">
        <v>0</v>
      </c>
      <c r="AA864">
        <v>87.798520543597249</v>
      </c>
      <c r="AB864">
        <v>20.059804931664988</v>
      </c>
      <c r="AC864" t="b">
        <v>0</v>
      </c>
      <c r="AD864">
        <v>0</v>
      </c>
      <c r="AE864">
        <v>0</v>
      </c>
      <c r="AF864">
        <v>0.93256068394898139</v>
      </c>
      <c r="AG864">
        <v>38.855148439332623</v>
      </c>
      <c r="AH864">
        <v>133.54295405755229</v>
      </c>
      <c r="AI864">
        <v>21.510455326854011</v>
      </c>
      <c r="AJ864">
        <v>9.006045485073912</v>
      </c>
      <c r="AK864">
        <v>21.510455326854011</v>
      </c>
      <c r="AL864">
        <v>0</v>
      </c>
      <c r="AM864">
        <v>0</v>
      </c>
      <c r="AN864">
        <v>21.511597766262831</v>
      </c>
      <c r="AO864">
        <v>0</v>
      </c>
      <c r="AP864">
        <v>4.257294204731525</v>
      </c>
      <c r="AQ864">
        <v>1</v>
      </c>
      <c r="AR864">
        <v>3</v>
      </c>
      <c r="AS864">
        <v>0</v>
      </c>
      <c r="AT864">
        <v>0</v>
      </c>
      <c r="AU864">
        <v>4.2341868729262648</v>
      </c>
      <c r="AV864">
        <v>1.501486481518157</v>
      </c>
    </row>
    <row r="865" spans="1:48" x14ac:dyDescent="0.35">
      <c r="A865">
        <v>0</v>
      </c>
      <c r="B865">
        <v>-6.7199315199413396</v>
      </c>
      <c r="C865">
        <v>86.771888084573177</v>
      </c>
      <c r="D865">
        <v>1566.1234475587389</v>
      </c>
      <c r="E865">
        <v>863</v>
      </c>
      <c r="F865">
        <v>67.928779602050781</v>
      </c>
      <c r="G865">
        <v>0.39578901806577699</v>
      </c>
      <c r="H865">
        <v>0</v>
      </c>
      <c r="I865">
        <v>0</v>
      </c>
      <c r="J865">
        <v>0</v>
      </c>
      <c r="K865">
        <v>8.3353444853718817E-2</v>
      </c>
      <c r="L865">
        <v>0</v>
      </c>
      <c r="M865">
        <v>89.514608602235157</v>
      </c>
      <c r="N865">
        <v>23.539849127415739</v>
      </c>
      <c r="O865" t="b">
        <v>1</v>
      </c>
      <c r="P865">
        <v>0</v>
      </c>
      <c r="Q865" t="b">
        <v>0</v>
      </c>
      <c r="R865">
        <v>23.539849127415739</v>
      </c>
      <c r="S865">
        <v>510.44386458292229</v>
      </c>
      <c r="T865">
        <v>2221.4516986648782</v>
      </c>
      <c r="U865">
        <v>440.37947459631368</v>
      </c>
      <c r="V865">
        <v>5</v>
      </c>
      <c r="W865">
        <v>1566.1234475587389</v>
      </c>
      <c r="X865" t="b">
        <v>0</v>
      </c>
      <c r="Y865">
        <v>1566.1234475587389</v>
      </c>
      <c r="Z865" t="b">
        <v>0</v>
      </c>
      <c r="AA865">
        <v>103.2552414550931</v>
      </c>
      <c r="AB865">
        <v>24.020254211648709</v>
      </c>
      <c r="AC865" t="b">
        <v>0</v>
      </c>
      <c r="AD865">
        <v>0</v>
      </c>
      <c r="AE865">
        <v>-2.2737367544323211E-13</v>
      </c>
      <c r="AF865">
        <v>0.93566648802444141</v>
      </c>
      <c r="AG865">
        <v>38.897706144869382</v>
      </c>
      <c r="AH865">
        <v>156.53156041372429</v>
      </c>
      <c r="AI865">
        <v>25.671812038886721</v>
      </c>
      <c r="AJ865">
        <v>10.07022501642922</v>
      </c>
      <c r="AK865">
        <v>25.67181203888671</v>
      </c>
      <c r="AL865">
        <v>0</v>
      </c>
      <c r="AM865">
        <v>0</v>
      </c>
      <c r="AN865">
        <v>25.686620958598901</v>
      </c>
      <c r="AO865">
        <v>0</v>
      </c>
      <c r="AP865">
        <v>5.1039209147108888</v>
      </c>
      <c r="AQ865">
        <v>1</v>
      </c>
      <c r="AR865">
        <v>0</v>
      </c>
      <c r="AS865">
        <v>0</v>
      </c>
      <c r="AT865">
        <v>0</v>
      </c>
      <c r="AU865">
        <v>5.0762446344128751</v>
      </c>
      <c r="AV865">
        <v>1.8000888775564301</v>
      </c>
    </row>
    <row r="866" spans="1:48" x14ac:dyDescent="0.35">
      <c r="A866">
        <v>0</v>
      </c>
      <c r="B866">
        <v>-6.7199315199413396</v>
      </c>
      <c r="C866">
        <v>86.845472501280881</v>
      </c>
      <c r="D866">
        <v>1348.1990351961599</v>
      </c>
      <c r="E866">
        <v>864</v>
      </c>
      <c r="F866">
        <v>69.638473510742188</v>
      </c>
      <c r="G866">
        <v>0.54927702645757925</v>
      </c>
      <c r="H866">
        <v>0</v>
      </c>
      <c r="I866">
        <v>0</v>
      </c>
      <c r="J866">
        <v>0</v>
      </c>
      <c r="K866">
        <v>9.1301678349392013E-2</v>
      </c>
      <c r="L866">
        <v>0</v>
      </c>
      <c r="M866">
        <v>89.511941962743123</v>
      </c>
      <c r="N866">
        <v>30.08809095881686</v>
      </c>
      <c r="O866" t="b">
        <v>1</v>
      </c>
      <c r="P866">
        <v>0</v>
      </c>
      <c r="Q866" t="b">
        <v>0</v>
      </c>
      <c r="R866">
        <v>30.08809095881686</v>
      </c>
      <c r="S866">
        <v>523.29118454242848</v>
      </c>
      <c r="T866">
        <v>2277.3632351286492</v>
      </c>
      <c r="U866">
        <v>549.06352857614434</v>
      </c>
      <c r="V866">
        <v>6</v>
      </c>
      <c r="W866">
        <v>1348.1990351961599</v>
      </c>
      <c r="X866" t="b">
        <v>1</v>
      </c>
      <c r="Y866">
        <v>1348.1990351961599</v>
      </c>
      <c r="Z866" t="b">
        <v>0</v>
      </c>
      <c r="AA866">
        <v>128.73825981395939</v>
      </c>
      <c r="AB866">
        <v>30.702133631445779</v>
      </c>
      <c r="AC866" t="b">
        <v>0</v>
      </c>
      <c r="AD866">
        <v>0</v>
      </c>
      <c r="AE866">
        <v>0</v>
      </c>
      <c r="AF866">
        <v>0.9426821994933462</v>
      </c>
      <c r="AG866">
        <v>38.946319232089031</v>
      </c>
      <c r="AH866">
        <v>230.68567204265349</v>
      </c>
      <c r="AI866">
        <v>32.568912034137213</v>
      </c>
      <c r="AJ866">
        <v>13.22239532988419</v>
      </c>
      <c r="AK866">
        <v>32.568912034137213</v>
      </c>
      <c r="AL866">
        <v>0</v>
      </c>
      <c r="AM866">
        <v>0</v>
      </c>
      <c r="AN866">
        <v>32.582284396488383</v>
      </c>
      <c r="AO866">
        <v>0</v>
      </c>
      <c r="AP866">
        <v>7.0602405474679841</v>
      </c>
      <c r="AQ866">
        <v>1</v>
      </c>
      <c r="AR866">
        <v>0</v>
      </c>
      <c r="AS866">
        <v>0</v>
      </c>
      <c r="AT866">
        <v>0</v>
      </c>
      <c r="AU866">
        <v>7.02222110836572</v>
      </c>
      <c r="AV866">
        <v>2.490152272650104</v>
      </c>
    </row>
    <row r="867" spans="1:48" x14ac:dyDescent="0.35">
      <c r="A867">
        <v>0</v>
      </c>
      <c r="B867">
        <v>-6.7199315199413396</v>
      </c>
      <c r="C867">
        <v>86.894142272692278</v>
      </c>
      <c r="D867">
        <v>1385.6162408890939</v>
      </c>
      <c r="E867">
        <v>865</v>
      </c>
      <c r="F867">
        <v>71.571183013916013</v>
      </c>
      <c r="G867">
        <v>0.442439052658262</v>
      </c>
      <c r="H867">
        <v>0</v>
      </c>
      <c r="I867">
        <v>0</v>
      </c>
      <c r="J867">
        <v>0</v>
      </c>
      <c r="K867">
        <v>8.2316696146506163E-2</v>
      </c>
      <c r="L867">
        <v>0</v>
      </c>
      <c r="M867">
        <v>89.509275323251089</v>
      </c>
      <c r="N867">
        <v>27.096308181869809</v>
      </c>
      <c r="O867" t="b">
        <v>1</v>
      </c>
      <c r="P867">
        <v>0</v>
      </c>
      <c r="Q867" t="b">
        <v>0</v>
      </c>
      <c r="R867">
        <v>27.096308181869809</v>
      </c>
      <c r="S867">
        <v>537.81433237013368</v>
      </c>
      <c r="T867">
        <v>2340.5679744748222</v>
      </c>
      <c r="U867">
        <v>481.1152615826532</v>
      </c>
      <c r="V867">
        <v>6</v>
      </c>
      <c r="W867">
        <v>1385.6162408890939</v>
      </c>
      <c r="X867" t="b">
        <v>0</v>
      </c>
      <c r="Y867">
        <v>1385.6162408890939</v>
      </c>
      <c r="Z867" t="b">
        <v>0</v>
      </c>
      <c r="AA867">
        <v>112.80651203824959</v>
      </c>
      <c r="AB867">
        <v>27.649294063132459</v>
      </c>
      <c r="AC867" t="b">
        <v>0</v>
      </c>
      <c r="AD867">
        <v>0</v>
      </c>
      <c r="AE867">
        <v>-4.5474735088646412E-13</v>
      </c>
      <c r="AF867">
        <v>0.94085523365668133</v>
      </c>
      <c r="AG867">
        <v>39.00167927484555</v>
      </c>
      <c r="AH867">
        <v>202.53013831316349</v>
      </c>
      <c r="AI867">
        <v>29.387405281971041</v>
      </c>
      <c r="AJ867">
        <v>11.978597708012069</v>
      </c>
      <c r="AK867">
        <v>29.387405281971031</v>
      </c>
      <c r="AL867">
        <v>0</v>
      </c>
      <c r="AM867">
        <v>0</v>
      </c>
      <c r="AN867">
        <v>29.388816746719399</v>
      </c>
      <c r="AO867">
        <v>0</v>
      </c>
      <c r="AP867">
        <v>6.1386273267332312</v>
      </c>
      <c r="AQ867">
        <v>1</v>
      </c>
      <c r="AR867">
        <v>0</v>
      </c>
      <c r="AS867">
        <v>0</v>
      </c>
      <c r="AT867">
        <v>0</v>
      </c>
      <c r="AU867">
        <v>6.1054629447681537</v>
      </c>
      <c r="AV867">
        <v>2.1650603410056579</v>
      </c>
    </row>
    <row r="868" spans="1:48" x14ac:dyDescent="0.35">
      <c r="A868">
        <v>0</v>
      </c>
      <c r="B868">
        <v>-6.7199315199413396</v>
      </c>
      <c r="C868">
        <v>87.002458541184225</v>
      </c>
      <c r="D868">
        <v>1406.8432931706041</v>
      </c>
      <c r="E868">
        <v>866</v>
      </c>
      <c r="F868">
        <v>72.667623138427729</v>
      </c>
      <c r="G868">
        <v>0.20525811931400281</v>
      </c>
      <c r="H868">
        <v>0</v>
      </c>
      <c r="I868">
        <v>0</v>
      </c>
      <c r="J868">
        <v>0</v>
      </c>
      <c r="K868">
        <v>7.9772358142637001E-2</v>
      </c>
      <c r="L868">
        <v>0</v>
      </c>
      <c r="M868">
        <v>89.506608683759055</v>
      </c>
      <c r="N868">
        <v>18.43413593686493</v>
      </c>
      <c r="O868" t="b">
        <v>1</v>
      </c>
      <c r="P868">
        <v>0</v>
      </c>
      <c r="Q868" t="b">
        <v>0</v>
      </c>
      <c r="R868">
        <v>18.43413593686493</v>
      </c>
      <c r="S868">
        <v>546.05341950990396</v>
      </c>
      <c r="T868">
        <v>2376.4244817071021</v>
      </c>
      <c r="U868">
        <v>322.37327900408337</v>
      </c>
      <c r="V868">
        <v>6</v>
      </c>
      <c r="W868">
        <v>1406.8432931706041</v>
      </c>
      <c r="X868" t="b">
        <v>0</v>
      </c>
      <c r="Y868">
        <v>1406.8432931706041</v>
      </c>
      <c r="Z868" t="b">
        <v>0</v>
      </c>
      <c r="AA868">
        <v>75.586471855324177</v>
      </c>
      <c r="AB868">
        <v>18.810342792719322</v>
      </c>
      <c r="AC868" t="b">
        <v>0</v>
      </c>
      <c r="AD868">
        <v>0</v>
      </c>
      <c r="AE868">
        <v>-2.2737367544323211E-13</v>
      </c>
      <c r="AF868">
        <v>0.93403978028920343</v>
      </c>
      <c r="AG868">
        <v>39.053123746409717</v>
      </c>
      <c r="AH868">
        <v>136.6963739675343</v>
      </c>
      <c r="AI868">
        <v>20.138695577714198</v>
      </c>
      <c r="AJ868">
        <v>9.0165228605677754</v>
      </c>
      <c r="AK868">
        <v>20.138695577714191</v>
      </c>
      <c r="AL868">
        <v>0</v>
      </c>
      <c r="AM868">
        <v>0</v>
      </c>
      <c r="AN868">
        <v>20.13915342604945</v>
      </c>
      <c r="AO868">
        <v>0</v>
      </c>
      <c r="AP868">
        <v>4.025326602083811</v>
      </c>
      <c r="AQ868">
        <v>1</v>
      </c>
      <c r="AR868">
        <v>3</v>
      </c>
      <c r="AS868">
        <v>0</v>
      </c>
      <c r="AT868">
        <v>0</v>
      </c>
      <c r="AU868">
        <v>4.0034765871817868</v>
      </c>
      <c r="AV868">
        <v>1.419674226747947</v>
      </c>
    </row>
    <row r="869" spans="1:48" x14ac:dyDescent="0.35">
      <c r="A869">
        <v>0</v>
      </c>
      <c r="B869">
        <v>-6.7199315199413396</v>
      </c>
      <c r="C869">
        <v>87.137578533924753</v>
      </c>
      <c r="D869">
        <v>1419.0166123810211</v>
      </c>
      <c r="E869">
        <v>867</v>
      </c>
      <c r="F869">
        <v>73.296411132812494</v>
      </c>
      <c r="G869">
        <v>0.17421856916610781</v>
      </c>
      <c r="H869">
        <v>0</v>
      </c>
      <c r="I869">
        <v>0</v>
      </c>
      <c r="J869">
        <v>0</v>
      </c>
      <c r="K869">
        <v>8.3462797041464032E-2</v>
      </c>
      <c r="L869">
        <v>0</v>
      </c>
      <c r="M869">
        <v>89.503942044267021</v>
      </c>
      <c r="N869">
        <v>17.467347615064121</v>
      </c>
      <c r="O869" t="b">
        <v>1</v>
      </c>
      <c r="P869">
        <v>0</v>
      </c>
      <c r="Q869" t="b">
        <v>0</v>
      </c>
      <c r="R869">
        <v>17.467347615064121</v>
      </c>
      <c r="S869">
        <v>550.77838256293387</v>
      </c>
      <c r="T869">
        <v>2396.9875209138891</v>
      </c>
      <c r="U869">
        <v>302.84573291046661</v>
      </c>
      <c r="V869">
        <v>6</v>
      </c>
      <c r="W869">
        <v>1419.016612381022</v>
      </c>
      <c r="X869" t="b">
        <v>0</v>
      </c>
      <c r="Y869">
        <v>1419.016612381022</v>
      </c>
      <c r="Z869" t="b">
        <v>0</v>
      </c>
      <c r="AA869">
        <v>71.007871799610442</v>
      </c>
      <c r="AB869">
        <v>17.823824097004209</v>
      </c>
      <c r="AC869" t="b">
        <v>0</v>
      </c>
      <c r="AD869">
        <v>0</v>
      </c>
      <c r="AE869">
        <v>-9.0949470177292824E-13</v>
      </c>
      <c r="AF869">
        <v>0.93266497101169288</v>
      </c>
      <c r="AG869">
        <v>39.092155417577381</v>
      </c>
      <c r="AH869">
        <v>128.60537612034969</v>
      </c>
      <c r="AI869">
        <v>19.110639566177881</v>
      </c>
      <c r="AJ869">
        <v>8.6596467291158916</v>
      </c>
      <c r="AK869">
        <v>19.11063956617787</v>
      </c>
      <c r="AL869">
        <v>0</v>
      </c>
      <c r="AM869">
        <v>0</v>
      </c>
      <c r="AN869">
        <v>19.110938914813989</v>
      </c>
      <c r="AO869">
        <v>0</v>
      </c>
      <c r="AP869">
        <v>3.803138219876069</v>
      </c>
      <c r="AQ869">
        <v>1</v>
      </c>
      <c r="AR869">
        <v>3</v>
      </c>
      <c r="AS869">
        <v>0</v>
      </c>
      <c r="AT869">
        <v>0</v>
      </c>
      <c r="AU869">
        <v>3.7824804649886441</v>
      </c>
      <c r="AV869">
        <v>1.3413067148975271</v>
      </c>
    </row>
    <row r="870" spans="1:48" x14ac:dyDescent="0.35">
      <c r="A870">
        <v>0</v>
      </c>
      <c r="B870">
        <v>-6.7199315199413396</v>
      </c>
      <c r="C870">
        <v>87.26654544843268</v>
      </c>
      <c r="D870">
        <v>1433.8504657354231</v>
      </c>
      <c r="E870">
        <v>868</v>
      </c>
      <c r="F870">
        <v>74.062623596191401</v>
      </c>
      <c r="G870">
        <v>0.26036798549128187</v>
      </c>
      <c r="H870">
        <v>0</v>
      </c>
      <c r="I870">
        <v>0</v>
      </c>
      <c r="J870">
        <v>0</v>
      </c>
      <c r="K870">
        <v>9.2445290891094156E-2</v>
      </c>
      <c r="L870">
        <v>0</v>
      </c>
      <c r="M870">
        <v>89.501275404774987</v>
      </c>
      <c r="N870">
        <v>21.1844738189649</v>
      </c>
      <c r="O870" t="b">
        <v>1</v>
      </c>
      <c r="P870">
        <v>0</v>
      </c>
      <c r="Q870" t="b">
        <v>0</v>
      </c>
      <c r="R870">
        <v>21.1844738189649</v>
      </c>
      <c r="S870">
        <v>556.53600772843765</v>
      </c>
      <c r="T870">
        <v>2422.0447056341609</v>
      </c>
      <c r="U870">
        <v>363.49278518571123</v>
      </c>
      <c r="V870">
        <v>6</v>
      </c>
      <c r="W870">
        <v>1433.8504657354231</v>
      </c>
      <c r="X870" t="b">
        <v>0</v>
      </c>
      <c r="Y870">
        <v>1433.8504657354231</v>
      </c>
      <c r="Z870" t="b">
        <v>0</v>
      </c>
      <c r="AA870">
        <v>85.227712612946235</v>
      </c>
      <c r="AB870">
        <v>21.616810019351941</v>
      </c>
      <c r="AC870" t="b">
        <v>0</v>
      </c>
      <c r="AD870">
        <v>0</v>
      </c>
      <c r="AE870">
        <v>0</v>
      </c>
      <c r="AF870">
        <v>0.93620991179579838</v>
      </c>
      <c r="AG870">
        <v>39.129910922402651</v>
      </c>
      <c r="AH870">
        <v>153.7750550931072</v>
      </c>
      <c r="AI870">
        <v>23.089704292798491</v>
      </c>
      <c r="AJ870">
        <v>9.8093243279952844</v>
      </c>
      <c r="AK870">
        <v>23.089704292798491</v>
      </c>
      <c r="AL870">
        <v>0</v>
      </c>
      <c r="AM870">
        <v>0</v>
      </c>
      <c r="AN870">
        <v>23.09022707551701</v>
      </c>
      <c r="AO870">
        <v>0</v>
      </c>
      <c r="AP870">
        <v>4.6228061091645296</v>
      </c>
      <c r="AQ870">
        <v>1</v>
      </c>
      <c r="AR870">
        <v>0</v>
      </c>
      <c r="AS870">
        <v>0</v>
      </c>
      <c r="AT870">
        <v>0</v>
      </c>
      <c r="AU870">
        <v>4.5977266372811796</v>
      </c>
      <c r="AV870">
        <v>1.630401443954844</v>
      </c>
    </row>
    <row r="871" spans="1:48" x14ac:dyDescent="0.35">
      <c r="A871">
        <v>0</v>
      </c>
      <c r="B871">
        <v>-6.7199315199413396</v>
      </c>
      <c r="C871">
        <v>87.336745754201161</v>
      </c>
      <c r="D871">
        <v>1454.7069855559421</v>
      </c>
      <c r="E871">
        <v>869</v>
      </c>
      <c r="F871">
        <v>75.139924621582026</v>
      </c>
      <c r="G871">
        <v>0.32057072951005589</v>
      </c>
      <c r="H871">
        <v>0</v>
      </c>
      <c r="I871">
        <v>0</v>
      </c>
      <c r="J871">
        <v>0</v>
      </c>
      <c r="K871">
        <v>0.1002834527138098</v>
      </c>
      <c r="L871">
        <v>0</v>
      </c>
      <c r="M871">
        <v>89.498608765282953</v>
      </c>
      <c r="N871">
        <v>24.083095760210941</v>
      </c>
      <c r="O871" t="b">
        <v>1</v>
      </c>
      <c r="P871">
        <v>0</v>
      </c>
      <c r="Q871" t="b">
        <v>0</v>
      </c>
      <c r="R871">
        <v>24.083095760210941</v>
      </c>
      <c r="S871">
        <v>564.63127606596765</v>
      </c>
      <c r="T871">
        <v>2457.275313439091</v>
      </c>
      <c r="U871">
        <v>407.30408296531101</v>
      </c>
      <c r="V871">
        <v>6</v>
      </c>
      <c r="W871">
        <v>1454.7069855559421</v>
      </c>
      <c r="X871" t="b">
        <v>0</v>
      </c>
      <c r="Y871">
        <v>1454.7069855559421</v>
      </c>
      <c r="Z871" t="b">
        <v>0</v>
      </c>
      <c r="AA871">
        <v>95.500094482787873</v>
      </c>
      <c r="AB871">
        <v>24.574587510419331</v>
      </c>
      <c r="AC871" t="b">
        <v>0</v>
      </c>
      <c r="AD871">
        <v>0</v>
      </c>
      <c r="AE871">
        <v>0</v>
      </c>
      <c r="AF871">
        <v>0.93807948703758026</v>
      </c>
      <c r="AG871">
        <v>39.173290283474742</v>
      </c>
      <c r="AH871">
        <v>171.96594680511211</v>
      </c>
      <c r="AI871">
        <v>26.196700652761258</v>
      </c>
      <c r="AJ871">
        <v>10.6482196382407</v>
      </c>
      <c r="AK871">
        <v>26.196700652761258</v>
      </c>
      <c r="AL871">
        <v>0</v>
      </c>
      <c r="AM871">
        <v>0</v>
      </c>
      <c r="AN871">
        <v>26.197391048229939</v>
      </c>
      <c r="AO871">
        <v>0</v>
      </c>
      <c r="AP871">
        <v>5.295815284034318</v>
      </c>
      <c r="AQ871">
        <v>1</v>
      </c>
      <c r="AR871">
        <v>0</v>
      </c>
      <c r="AS871">
        <v>0</v>
      </c>
      <c r="AT871">
        <v>0</v>
      </c>
      <c r="AU871">
        <v>5.2671260282948342</v>
      </c>
      <c r="AV871">
        <v>1.8677773951132921</v>
      </c>
    </row>
    <row r="872" spans="1:48" x14ac:dyDescent="0.35">
      <c r="A872">
        <v>0</v>
      </c>
      <c r="B872">
        <v>-6.7199315199413396</v>
      </c>
      <c r="C872">
        <v>87.369182876227043</v>
      </c>
      <c r="D872">
        <v>1474.865156705662</v>
      </c>
      <c r="E872">
        <v>870</v>
      </c>
      <c r="F872">
        <v>76.181153869628901</v>
      </c>
      <c r="G872">
        <v>0.22279099099975669</v>
      </c>
      <c r="H872">
        <v>0</v>
      </c>
      <c r="I872">
        <v>0</v>
      </c>
      <c r="J872">
        <v>0</v>
      </c>
      <c r="K872">
        <v>8.9308074142838867E-2</v>
      </c>
      <c r="L872">
        <v>0</v>
      </c>
      <c r="M872">
        <v>89.495942125790918</v>
      </c>
      <c r="N872">
        <v>20.590038666034491</v>
      </c>
      <c r="O872" t="b">
        <v>1</v>
      </c>
      <c r="P872">
        <v>0</v>
      </c>
      <c r="Q872" t="b">
        <v>0</v>
      </c>
      <c r="R872">
        <v>20.590038666034491</v>
      </c>
      <c r="S872">
        <v>572.45548672312145</v>
      </c>
      <c r="T872">
        <v>2491.326278219025</v>
      </c>
      <c r="U872">
        <v>343.46842765830229</v>
      </c>
      <c r="V872">
        <v>6</v>
      </c>
      <c r="W872">
        <v>1474.865156705662</v>
      </c>
      <c r="X872" t="b">
        <v>0</v>
      </c>
      <c r="Y872">
        <v>1474.865156705662</v>
      </c>
      <c r="Z872" t="b">
        <v>0</v>
      </c>
      <c r="AA872">
        <v>80.532625782727678</v>
      </c>
      <c r="AB872">
        <v>21.010243536769892</v>
      </c>
      <c r="AC872" t="b">
        <v>0</v>
      </c>
      <c r="AD872">
        <v>0</v>
      </c>
      <c r="AE872">
        <v>-4.5474735088646412E-13</v>
      </c>
      <c r="AF872">
        <v>0.93493098528010565</v>
      </c>
      <c r="AG872">
        <v>39.221159809234372</v>
      </c>
      <c r="AH872">
        <v>145.50254830675669</v>
      </c>
      <c r="AI872">
        <v>22.472507455162809</v>
      </c>
      <c r="AJ872">
        <v>9.4677074575544964</v>
      </c>
      <c r="AK872">
        <v>22.472507455162798</v>
      </c>
      <c r="AL872">
        <v>0</v>
      </c>
      <c r="AM872">
        <v>0</v>
      </c>
      <c r="AN872">
        <v>22.472883018017281</v>
      </c>
      <c r="AO872">
        <v>0</v>
      </c>
      <c r="AP872">
        <v>4.4895100438316549</v>
      </c>
      <c r="AQ872">
        <v>1</v>
      </c>
      <c r="AR872">
        <v>3</v>
      </c>
      <c r="AS872">
        <v>0</v>
      </c>
      <c r="AT872">
        <v>0</v>
      </c>
      <c r="AU872">
        <v>4.4651608611321656</v>
      </c>
      <c r="AV872">
        <v>1.583392247910044</v>
      </c>
    </row>
    <row r="873" spans="1:48" x14ac:dyDescent="0.35">
      <c r="A873">
        <v>0</v>
      </c>
      <c r="B873">
        <v>-6.7199315199413396</v>
      </c>
      <c r="C873">
        <v>87.422469695264155</v>
      </c>
      <c r="D873">
        <v>1484.9574323262721</v>
      </c>
      <c r="E873">
        <v>871</v>
      </c>
      <c r="F873">
        <v>76.702449798583984</v>
      </c>
      <c r="G873">
        <v>9.0369620659213723E-2</v>
      </c>
      <c r="H873">
        <v>0</v>
      </c>
      <c r="I873">
        <v>0</v>
      </c>
      <c r="J873">
        <v>0</v>
      </c>
      <c r="K873">
        <v>6.9438765561042504E-2</v>
      </c>
      <c r="L873">
        <v>0</v>
      </c>
      <c r="M873">
        <v>89.493275486298884</v>
      </c>
      <c r="N873">
        <v>15.37185448540605</v>
      </c>
      <c r="O873" t="b">
        <v>1</v>
      </c>
      <c r="P873">
        <v>0</v>
      </c>
      <c r="Q873" t="b">
        <v>0</v>
      </c>
      <c r="R873">
        <v>15.37185448540605</v>
      </c>
      <c r="S873">
        <v>576.37271164790354</v>
      </c>
      <c r="T873">
        <v>2508.3740410916762</v>
      </c>
      <c r="U873">
        <v>254.67964493116671</v>
      </c>
      <c r="V873">
        <v>6</v>
      </c>
      <c r="W873">
        <v>1484.9574323262721</v>
      </c>
      <c r="X873" t="b">
        <v>0</v>
      </c>
      <c r="Y873">
        <v>1484.9574323262721</v>
      </c>
      <c r="Z873" t="b">
        <v>0</v>
      </c>
      <c r="AA873">
        <v>59.714427551762888</v>
      </c>
      <c r="AB873">
        <v>15.685565801434739</v>
      </c>
      <c r="AC873" t="b">
        <v>0</v>
      </c>
      <c r="AD873">
        <v>0</v>
      </c>
      <c r="AE873">
        <v>-2.2737367544323211E-13</v>
      </c>
      <c r="AF873">
        <v>0.92813065722411114</v>
      </c>
      <c r="AG873">
        <v>39.264167255936961</v>
      </c>
      <c r="AH873">
        <v>108.6797043863864</v>
      </c>
      <c r="AI873">
        <v>16.900169905331801</v>
      </c>
      <c r="AJ873">
        <v>7.8107389273274777</v>
      </c>
      <c r="AK873">
        <v>16.90016990533179</v>
      </c>
      <c r="AL873">
        <v>0</v>
      </c>
      <c r="AM873">
        <v>0</v>
      </c>
      <c r="AN873">
        <v>16.900250879240598</v>
      </c>
      <c r="AO873">
        <v>0</v>
      </c>
      <c r="AP873">
        <v>3.3363303231369739</v>
      </c>
      <c r="AQ873">
        <v>1</v>
      </c>
      <c r="AR873">
        <v>3</v>
      </c>
      <c r="AS873">
        <v>0</v>
      </c>
      <c r="AT873">
        <v>0</v>
      </c>
      <c r="AU873">
        <v>3.3181799620794261</v>
      </c>
      <c r="AV873">
        <v>1.176660951873262</v>
      </c>
    </row>
    <row r="874" spans="1:48" x14ac:dyDescent="0.35">
      <c r="A874">
        <v>0</v>
      </c>
      <c r="B874">
        <v>-6.7199315199413396</v>
      </c>
      <c r="C874">
        <v>87.543632561248884</v>
      </c>
      <c r="D874">
        <v>1488.911491953445</v>
      </c>
      <c r="E874">
        <v>872</v>
      </c>
      <c r="F874">
        <v>76.906688690185547</v>
      </c>
      <c r="G874">
        <v>2.0342876827273319E-2</v>
      </c>
      <c r="H874">
        <v>0</v>
      </c>
      <c r="I874">
        <v>0</v>
      </c>
      <c r="J874">
        <v>0</v>
      </c>
      <c r="K874">
        <v>5.9242238004288739E-2</v>
      </c>
      <c r="L874">
        <v>0</v>
      </c>
      <c r="M874">
        <v>89.49060884680685</v>
      </c>
      <c r="N874">
        <v>12.55987019243349</v>
      </c>
      <c r="O874" t="b">
        <v>1</v>
      </c>
      <c r="P874">
        <v>0</v>
      </c>
      <c r="Q874" t="b">
        <v>0</v>
      </c>
      <c r="R874">
        <v>12.55987019243349</v>
      </c>
      <c r="S874">
        <v>577.90744390333305</v>
      </c>
      <c r="T874">
        <v>2515.053195867305</v>
      </c>
      <c r="U874">
        <v>207.53829494392659</v>
      </c>
      <c r="V874">
        <v>6</v>
      </c>
      <c r="W874">
        <v>1488.911491953445</v>
      </c>
      <c r="X874" t="b">
        <v>0</v>
      </c>
      <c r="Y874">
        <v>1488.911491953445</v>
      </c>
      <c r="Z874" t="b">
        <v>0</v>
      </c>
      <c r="AA874">
        <v>48.661252378434163</v>
      </c>
      <c r="AB874">
        <v>12.816194073911721</v>
      </c>
      <c r="AC874" t="b">
        <v>0</v>
      </c>
      <c r="AD874">
        <v>0</v>
      </c>
      <c r="AE874">
        <v>2.2737367544323211E-13</v>
      </c>
      <c r="AF874">
        <v>0.92225316886810604</v>
      </c>
      <c r="AG874">
        <v>39.299630805730153</v>
      </c>
      <c r="AH874">
        <v>89.127437264260649</v>
      </c>
      <c r="AI874">
        <v>13.89661158837894</v>
      </c>
      <c r="AJ874">
        <v>6.9293758142029418</v>
      </c>
      <c r="AK874">
        <v>13.89661158837894</v>
      </c>
      <c r="AL874">
        <v>0</v>
      </c>
      <c r="AM874">
        <v>0</v>
      </c>
      <c r="AN874">
        <v>13.89661192814833</v>
      </c>
      <c r="AO874">
        <v>0</v>
      </c>
      <c r="AP874">
        <v>2.7563803399463902</v>
      </c>
      <c r="AQ874">
        <v>1</v>
      </c>
      <c r="AR874">
        <v>3</v>
      </c>
      <c r="AS874">
        <v>0</v>
      </c>
      <c r="AT874">
        <v>0</v>
      </c>
      <c r="AU874">
        <v>2.7413586019643859</v>
      </c>
      <c r="AV874">
        <v>0.97211412849106871</v>
      </c>
    </row>
    <row r="875" spans="1:48" x14ac:dyDescent="0.35">
      <c r="A875">
        <v>0</v>
      </c>
      <c r="B875">
        <v>-6.7199315199413396</v>
      </c>
      <c r="C875">
        <v>87.62670248752714</v>
      </c>
      <c r="D875">
        <v>1484.0475554973841</v>
      </c>
      <c r="E875">
        <v>873</v>
      </c>
      <c r="F875">
        <v>76.655451965332034</v>
      </c>
      <c r="G875">
        <v>-0.21090598901159649</v>
      </c>
      <c r="H875">
        <v>0</v>
      </c>
      <c r="I875">
        <v>0</v>
      </c>
      <c r="J875">
        <v>0</v>
      </c>
      <c r="K875">
        <v>6.0372107096956167E-2</v>
      </c>
      <c r="L875">
        <v>0</v>
      </c>
      <c r="M875">
        <v>89.487942207314816</v>
      </c>
      <c r="N875">
        <v>2.9788741143090922</v>
      </c>
      <c r="O875" t="b">
        <v>1</v>
      </c>
      <c r="P875">
        <v>0</v>
      </c>
      <c r="Q875" t="b">
        <v>0</v>
      </c>
      <c r="R875">
        <v>2.9788741143090922</v>
      </c>
      <c r="S875">
        <v>576.01955123824075</v>
      </c>
      <c r="T875">
        <v>2506.837086988824</v>
      </c>
      <c r="U875">
        <v>49.384005017360487</v>
      </c>
      <c r="V875">
        <v>6</v>
      </c>
      <c r="W875">
        <v>1484.0475554973841</v>
      </c>
      <c r="X875" t="b">
        <v>0</v>
      </c>
      <c r="Y875">
        <v>1484.0475554973841</v>
      </c>
      <c r="Z875" t="b">
        <v>0</v>
      </c>
      <c r="AA875">
        <v>11.579007779055489</v>
      </c>
      <c r="AB875">
        <v>3.0396674635807059</v>
      </c>
      <c r="AC875" t="b">
        <v>0</v>
      </c>
      <c r="AD875">
        <v>0</v>
      </c>
      <c r="AE875">
        <v>4.5474735088646412E-13</v>
      </c>
      <c r="AF875">
        <v>0.83161654128674423</v>
      </c>
      <c r="AG875">
        <v>39.330976660322193</v>
      </c>
      <c r="AH875">
        <v>23.519415248348221</v>
      </c>
      <c r="AI875">
        <v>3.655131076249984</v>
      </c>
      <c r="AJ875">
        <v>3.9602804864301611</v>
      </c>
      <c r="AK875">
        <v>3.6551310762499858</v>
      </c>
      <c r="AL875">
        <v>0</v>
      </c>
      <c r="AM875">
        <v>0</v>
      </c>
      <c r="AN875">
        <v>3.6553903169982611</v>
      </c>
      <c r="AO875">
        <v>0</v>
      </c>
      <c r="AP875">
        <v>0.93927610441196852</v>
      </c>
      <c r="AQ875">
        <v>1</v>
      </c>
      <c r="AR875">
        <v>3</v>
      </c>
      <c r="AS875">
        <v>0</v>
      </c>
      <c r="AT875">
        <v>0</v>
      </c>
      <c r="AU875">
        <v>0.93409528981239665</v>
      </c>
      <c r="AV875">
        <v>0.33123985600895389</v>
      </c>
    </row>
    <row r="876" spans="1:48" x14ac:dyDescent="0.35">
      <c r="A876">
        <v>0</v>
      </c>
      <c r="B876">
        <v>-6.7199315199413396</v>
      </c>
      <c r="C876">
        <v>87.672214395210034</v>
      </c>
      <c r="D876">
        <v>1463.7786204584429</v>
      </c>
      <c r="E876">
        <v>874</v>
      </c>
      <c r="F876">
        <v>75.608501434326172</v>
      </c>
      <c r="G876">
        <v>-0.25854163399705682</v>
      </c>
      <c r="H876">
        <v>0</v>
      </c>
      <c r="I876">
        <v>0</v>
      </c>
      <c r="J876">
        <v>0</v>
      </c>
      <c r="K876">
        <v>6.1455874025028938E-2</v>
      </c>
      <c r="L876">
        <v>0</v>
      </c>
      <c r="M876">
        <v>89.485275567822782</v>
      </c>
      <c r="N876">
        <v>0.84252635109085039</v>
      </c>
      <c r="O876" t="b">
        <v>1</v>
      </c>
      <c r="P876">
        <v>0</v>
      </c>
      <c r="Q876" t="b">
        <v>0</v>
      </c>
      <c r="R876">
        <v>0.84252635109085039</v>
      </c>
      <c r="S876">
        <v>568.15234858563133</v>
      </c>
      <c r="T876">
        <v>2472.599021044668</v>
      </c>
      <c r="U876">
        <v>14.16087432834853</v>
      </c>
      <c r="V876">
        <v>6</v>
      </c>
      <c r="W876">
        <v>1463.7786204584429</v>
      </c>
      <c r="X876" t="b">
        <v>0</v>
      </c>
      <c r="Y876">
        <v>1463.7786204584429</v>
      </c>
      <c r="Z876" t="b">
        <v>0</v>
      </c>
      <c r="AA876">
        <v>3.3202830339202549</v>
      </c>
      <c r="AB876">
        <v>0.85972076641923523</v>
      </c>
      <c r="AC876" t="b">
        <v>0</v>
      </c>
      <c r="AD876">
        <v>0</v>
      </c>
      <c r="AE876">
        <v>-2.2737367544323211E-13</v>
      </c>
      <c r="AF876">
        <v>0.63095477022088065</v>
      </c>
      <c r="AG876">
        <v>39.347078067898963</v>
      </c>
      <c r="AH876">
        <v>8.889046363787628</v>
      </c>
      <c r="AI876">
        <v>1.362571149304838</v>
      </c>
      <c r="AJ876">
        <v>3.2804601578412509</v>
      </c>
      <c r="AK876">
        <v>1.362571149304838</v>
      </c>
      <c r="AL876">
        <v>0</v>
      </c>
      <c r="AM876">
        <v>0</v>
      </c>
      <c r="AN876">
        <v>1.363028728391799</v>
      </c>
      <c r="AO876">
        <v>0</v>
      </c>
      <c r="AP876">
        <v>0.55530903041740487</v>
      </c>
      <c r="AQ876">
        <v>1</v>
      </c>
      <c r="AR876">
        <v>3</v>
      </c>
      <c r="AS876">
        <v>0</v>
      </c>
      <c r="AT876">
        <v>0</v>
      </c>
      <c r="AU876">
        <v>0.55221432872433396</v>
      </c>
      <c r="AV876">
        <v>0.19582091541160229</v>
      </c>
    </row>
    <row r="877" spans="1:48" x14ac:dyDescent="0.35">
      <c r="A877">
        <v>0</v>
      </c>
      <c r="B877">
        <v>-6.7199315199413396</v>
      </c>
      <c r="C877">
        <v>87.713142841681233</v>
      </c>
      <c r="D877">
        <v>1450.65700637995</v>
      </c>
      <c r="E877">
        <v>875</v>
      </c>
      <c r="F877">
        <v>74.930731201171881</v>
      </c>
      <c r="G877">
        <v>-0.19219477846696259</v>
      </c>
      <c r="H877">
        <v>0</v>
      </c>
      <c r="I877">
        <v>0</v>
      </c>
      <c r="J877">
        <v>0</v>
      </c>
      <c r="K877">
        <v>7.2587038363483458E-2</v>
      </c>
      <c r="L877">
        <v>0</v>
      </c>
      <c r="M877">
        <v>89.482608928330748</v>
      </c>
      <c r="N877">
        <v>3.3939149924673901</v>
      </c>
      <c r="O877" t="b">
        <v>1</v>
      </c>
      <c r="P877">
        <v>0</v>
      </c>
      <c r="Q877" t="b">
        <v>0</v>
      </c>
      <c r="R877">
        <v>3.3939149924673901</v>
      </c>
      <c r="S877">
        <v>563.05931351069967</v>
      </c>
      <c r="T877">
        <v>2450.434132398565</v>
      </c>
      <c r="U877">
        <v>57.559656809542851</v>
      </c>
      <c r="V877">
        <v>6</v>
      </c>
      <c r="W877">
        <v>1450.65700637995</v>
      </c>
      <c r="X877" t="b">
        <v>0</v>
      </c>
      <c r="Y877">
        <v>1450.65700637995</v>
      </c>
      <c r="Z877" t="b">
        <v>0</v>
      </c>
      <c r="AA877">
        <v>13.49594294191337</v>
      </c>
      <c r="AB877">
        <v>3.4631785637422339</v>
      </c>
      <c r="AC877" t="b">
        <v>0</v>
      </c>
      <c r="AD877">
        <v>0</v>
      </c>
      <c r="AE877">
        <v>-4.5474735088646412E-13</v>
      </c>
      <c r="AF877">
        <v>0.8481825891688699</v>
      </c>
      <c r="AG877">
        <v>39.357059097783221</v>
      </c>
      <c r="AH877">
        <v>26.877704407647741</v>
      </c>
      <c r="AI877">
        <v>4.0830578320828126</v>
      </c>
      <c r="AJ877">
        <v>4.0805034922535306</v>
      </c>
      <c r="AK877">
        <v>4.0830578320828117</v>
      </c>
      <c r="AL877">
        <v>0</v>
      </c>
      <c r="AM877">
        <v>0</v>
      </c>
      <c r="AN877">
        <v>4.083455862243504</v>
      </c>
      <c r="AO877">
        <v>0</v>
      </c>
      <c r="AP877">
        <v>1.003833972691009</v>
      </c>
      <c r="AQ877">
        <v>1</v>
      </c>
      <c r="AR877">
        <v>3</v>
      </c>
      <c r="AS877">
        <v>0</v>
      </c>
      <c r="AT877">
        <v>0</v>
      </c>
      <c r="AU877">
        <v>0.99830380384349149</v>
      </c>
      <c r="AV877">
        <v>0.35400885952944078</v>
      </c>
    </row>
    <row r="878" spans="1:48" x14ac:dyDescent="0.35">
      <c r="A878">
        <v>0</v>
      </c>
      <c r="B878">
        <v>-6.7199315199413396</v>
      </c>
      <c r="C878">
        <v>87.79076555406516</v>
      </c>
      <c r="D878">
        <v>1432.6364793299049</v>
      </c>
      <c r="E878">
        <v>876</v>
      </c>
      <c r="F878">
        <v>73.999917602539057</v>
      </c>
      <c r="G878">
        <v>-0.3131657786243558</v>
      </c>
      <c r="H878">
        <v>0</v>
      </c>
      <c r="I878">
        <v>0</v>
      </c>
      <c r="J878">
        <v>0</v>
      </c>
      <c r="K878">
        <v>6.8362362274169697E-2</v>
      </c>
      <c r="L878">
        <v>0</v>
      </c>
      <c r="M878">
        <v>89.479942288838714</v>
      </c>
      <c r="N878">
        <v>-1.586716879475077</v>
      </c>
      <c r="O878" t="b">
        <v>1</v>
      </c>
      <c r="P878">
        <v>0</v>
      </c>
      <c r="Q878" t="b">
        <v>0</v>
      </c>
      <c r="R878">
        <v>-1.586716879475077</v>
      </c>
      <c r="S878">
        <v>556.06480995453501</v>
      </c>
      <c r="T878">
        <v>2419.9940529221371</v>
      </c>
      <c r="U878">
        <v>-27.24867642781998</v>
      </c>
      <c r="V878">
        <v>6</v>
      </c>
      <c r="W878">
        <v>1432.6364793299049</v>
      </c>
      <c r="X878" t="b">
        <v>0</v>
      </c>
      <c r="Y878">
        <v>1432.6364793299049</v>
      </c>
      <c r="Z878" t="b">
        <v>0</v>
      </c>
      <c r="AA878">
        <v>-6.3889641234196759</v>
      </c>
      <c r="AB878">
        <v>-1.6190988566072211</v>
      </c>
      <c r="AC878" t="b">
        <v>0</v>
      </c>
      <c r="AD878">
        <v>0</v>
      </c>
      <c r="AE878">
        <v>0</v>
      </c>
      <c r="AF878">
        <v>0.36674393105543868</v>
      </c>
      <c r="AG878">
        <v>39.373599071221228</v>
      </c>
      <c r="AH878">
        <v>-3.9579625303971229</v>
      </c>
      <c r="AI878">
        <v>-0.59379467943949826</v>
      </c>
      <c r="AJ878">
        <v>2.4310015930225521</v>
      </c>
      <c r="AK878">
        <v>-0.59379467943949826</v>
      </c>
      <c r="AL878">
        <v>0</v>
      </c>
      <c r="AM878">
        <v>0</v>
      </c>
      <c r="AN878">
        <v>-0.59310232736107271</v>
      </c>
      <c r="AO878">
        <v>0</v>
      </c>
      <c r="AP878">
        <v>0.22995217941193311</v>
      </c>
      <c r="AQ878">
        <v>1</v>
      </c>
      <c r="AR878">
        <v>3</v>
      </c>
      <c r="AS878">
        <v>0</v>
      </c>
      <c r="AT878">
        <v>0</v>
      </c>
      <c r="AU878">
        <v>0.2286271457441951</v>
      </c>
      <c r="AV878">
        <v>8.1073551769279301E-2</v>
      </c>
    </row>
    <row r="879" spans="1:48" x14ac:dyDescent="0.35">
      <c r="A879">
        <v>0</v>
      </c>
      <c r="B879">
        <v>-6.7199315199413396</v>
      </c>
      <c r="C879">
        <v>87.874056438127411</v>
      </c>
      <c r="D879">
        <v>1409.5842378510481</v>
      </c>
      <c r="E879">
        <v>877</v>
      </c>
      <c r="F879">
        <v>72.809201049804685</v>
      </c>
      <c r="G879">
        <v>-0.32308389984162028</v>
      </c>
      <c r="H879">
        <v>0</v>
      </c>
      <c r="I879">
        <v>0</v>
      </c>
      <c r="J879">
        <v>0</v>
      </c>
      <c r="K879">
        <v>6.7485463812972823E-2</v>
      </c>
      <c r="L879">
        <v>0</v>
      </c>
      <c r="M879">
        <v>89.47727564934668</v>
      </c>
      <c r="N879">
        <v>-2.1237864509474522</v>
      </c>
      <c r="O879" t="b">
        <v>1</v>
      </c>
      <c r="P879">
        <v>0</v>
      </c>
      <c r="Q879" t="b">
        <v>0</v>
      </c>
      <c r="R879">
        <v>-2.1237864509474522</v>
      </c>
      <c r="S879">
        <v>547.11729224022827</v>
      </c>
      <c r="T879">
        <v>2381.0544558294741</v>
      </c>
      <c r="U879">
        <v>-37.06822466047732</v>
      </c>
      <c r="V879">
        <v>6</v>
      </c>
      <c r="W879">
        <v>1409.5842378510481</v>
      </c>
      <c r="X879" t="b">
        <v>0</v>
      </c>
      <c r="Y879">
        <v>1409.5842378510481</v>
      </c>
      <c r="Z879" t="b">
        <v>0</v>
      </c>
      <c r="AA879">
        <v>-8.6913416914759623</v>
      </c>
      <c r="AB879">
        <v>-2.1671290315790319</v>
      </c>
      <c r="AC879" t="b">
        <v>0</v>
      </c>
      <c r="AD879">
        <v>0</v>
      </c>
      <c r="AE879">
        <v>-2.2737367544323211E-13</v>
      </c>
      <c r="AF879">
        <v>0.52677420111102569</v>
      </c>
      <c r="AG879">
        <v>39.405853627324653</v>
      </c>
      <c r="AH879">
        <v>-7.7337408380239872</v>
      </c>
      <c r="AI879">
        <v>-1.1415876643145551</v>
      </c>
      <c r="AJ879">
        <v>0.95760085345197332</v>
      </c>
      <c r="AK879">
        <v>-1.1415876643145551</v>
      </c>
      <c r="AL879">
        <v>0</v>
      </c>
      <c r="AM879">
        <v>0</v>
      </c>
      <c r="AN879">
        <v>-1.14082927377874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 x14ac:dyDescent="0.35">
      <c r="A880">
        <v>0</v>
      </c>
      <c r="B880">
        <v>-6.7199315199413396</v>
      </c>
      <c r="C880">
        <v>87.905540600774742</v>
      </c>
      <c r="D880">
        <v>1389.6494998727139</v>
      </c>
      <c r="E880">
        <v>878</v>
      </c>
      <c r="F880">
        <v>71.77951278686524</v>
      </c>
      <c r="G880">
        <v>-0.24483596840401131</v>
      </c>
      <c r="H880">
        <v>0</v>
      </c>
      <c r="I880">
        <v>0</v>
      </c>
      <c r="J880">
        <v>0</v>
      </c>
      <c r="K880">
        <v>7.0914122099151378E-2</v>
      </c>
      <c r="L880">
        <v>0</v>
      </c>
      <c r="M880">
        <v>89.474609009854646</v>
      </c>
      <c r="N880">
        <v>0.76837013228271156</v>
      </c>
      <c r="O880" t="b">
        <v>1</v>
      </c>
      <c r="P880">
        <v>0</v>
      </c>
      <c r="Q880" t="b">
        <v>0</v>
      </c>
      <c r="R880">
        <v>0.76837013228271156</v>
      </c>
      <c r="S880">
        <v>539.37980513491561</v>
      </c>
      <c r="T880">
        <v>2347.380911947153</v>
      </c>
      <c r="U880">
        <v>13.60339080322578</v>
      </c>
      <c r="V880">
        <v>6</v>
      </c>
      <c r="W880">
        <v>1389.6494998727139</v>
      </c>
      <c r="X880" t="b">
        <v>0</v>
      </c>
      <c r="Y880">
        <v>1389.6494998727139</v>
      </c>
      <c r="Z880" t="b">
        <v>0</v>
      </c>
      <c r="AA880">
        <v>3.1895705477251308</v>
      </c>
      <c r="AB880">
        <v>0.78405115539052206</v>
      </c>
      <c r="AC880" t="b">
        <v>0</v>
      </c>
      <c r="AD880">
        <v>0</v>
      </c>
      <c r="AE880">
        <v>-4.5474735088646412E-13</v>
      </c>
      <c r="AF880">
        <v>0.62764367270459109</v>
      </c>
      <c r="AG880">
        <v>39.438115645078433</v>
      </c>
      <c r="AH880">
        <v>8.5841510425125698</v>
      </c>
      <c r="AI880">
        <v>1.2491978960163059</v>
      </c>
      <c r="AJ880">
        <v>3.196362955139036</v>
      </c>
      <c r="AK880">
        <v>1.249197896016305</v>
      </c>
      <c r="AL880">
        <v>0</v>
      </c>
      <c r="AM880">
        <v>0</v>
      </c>
      <c r="AN880">
        <v>1.249704659038082</v>
      </c>
      <c r="AO880">
        <v>0</v>
      </c>
      <c r="AP880">
        <v>0.51819026082688802</v>
      </c>
      <c r="AQ880">
        <v>1</v>
      </c>
      <c r="AR880">
        <v>3</v>
      </c>
      <c r="AS880">
        <v>0</v>
      </c>
      <c r="AT880">
        <v>0</v>
      </c>
      <c r="AU880">
        <v>0.51529995223782199</v>
      </c>
      <c r="AV880">
        <v>0.18273069551068799</v>
      </c>
    </row>
    <row r="881" spans="1:48" x14ac:dyDescent="0.35">
      <c r="A881">
        <v>0</v>
      </c>
      <c r="B881">
        <v>-6.7199315199413396</v>
      </c>
      <c r="C881">
        <v>88.004886495870494</v>
      </c>
      <c r="D881">
        <v>1374.444951581954</v>
      </c>
      <c r="E881">
        <v>879</v>
      </c>
      <c r="F881">
        <v>70.994152832031247</v>
      </c>
      <c r="G881">
        <v>-0.21011240802020301</v>
      </c>
      <c r="H881">
        <v>0</v>
      </c>
      <c r="I881">
        <v>0</v>
      </c>
      <c r="J881">
        <v>0</v>
      </c>
      <c r="K881">
        <v>7.4840651758858845E-2</v>
      </c>
      <c r="L881">
        <v>0</v>
      </c>
      <c r="M881">
        <v>89.471942370362612</v>
      </c>
      <c r="N881">
        <v>1.970791476874467</v>
      </c>
      <c r="O881" t="b">
        <v>1</v>
      </c>
      <c r="P881">
        <v>0</v>
      </c>
      <c r="Q881" t="b">
        <v>0</v>
      </c>
      <c r="R881">
        <v>1.970791476874467</v>
      </c>
      <c r="S881">
        <v>533.47829810383644</v>
      </c>
      <c r="T881">
        <v>2321.6975533478958</v>
      </c>
      <c r="U881">
        <v>35.277296916797582</v>
      </c>
      <c r="V881">
        <v>6</v>
      </c>
      <c r="W881">
        <v>1374.444951581954</v>
      </c>
      <c r="X881" t="b">
        <v>0</v>
      </c>
      <c r="Y881">
        <v>1374.444951581954</v>
      </c>
      <c r="Z881" t="b">
        <v>0</v>
      </c>
      <c r="AA881">
        <v>8.271425034888388</v>
      </c>
      <c r="AB881">
        <v>2.011011711096395</v>
      </c>
      <c r="AC881" t="b">
        <v>0</v>
      </c>
      <c r="AD881">
        <v>0</v>
      </c>
      <c r="AE881">
        <v>-4.5474735088646412E-13</v>
      </c>
      <c r="AF881">
        <v>0.79570427393074472</v>
      </c>
      <c r="AG881">
        <v>39.447299848192152</v>
      </c>
      <c r="AH881">
        <v>17.55928955754025</v>
      </c>
      <c r="AI881">
        <v>2.5273355654633889</v>
      </c>
      <c r="AJ881">
        <v>3.5872878094179779</v>
      </c>
      <c r="AK881">
        <v>2.527335565463388</v>
      </c>
      <c r="AL881">
        <v>0</v>
      </c>
      <c r="AM881">
        <v>0</v>
      </c>
      <c r="AN881">
        <v>2.5276522474072181</v>
      </c>
      <c r="AO881">
        <v>0</v>
      </c>
      <c r="AP881">
        <v>0.72612930824012367</v>
      </c>
      <c r="AQ881">
        <v>1</v>
      </c>
      <c r="AR881">
        <v>3</v>
      </c>
      <c r="AS881">
        <v>0</v>
      </c>
      <c r="AT881">
        <v>0</v>
      </c>
      <c r="AU881">
        <v>0.72210964132199429</v>
      </c>
      <c r="AV881">
        <v>0.25606755137606341</v>
      </c>
    </row>
    <row r="882" spans="1:48" x14ac:dyDescent="0.35">
      <c r="A882">
        <v>0</v>
      </c>
      <c r="B882">
        <v>-6.7199315199413396</v>
      </c>
      <c r="C882">
        <v>88.094828146979438</v>
      </c>
      <c r="D882">
        <v>1361.8714260002321</v>
      </c>
      <c r="E882">
        <v>880</v>
      </c>
      <c r="F882">
        <v>70.34469299316406</v>
      </c>
      <c r="G882">
        <v>-0.11039756093280501</v>
      </c>
      <c r="H882">
        <v>0</v>
      </c>
      <c r="I882">
        <v>0</v>
      </c>
      <c r="J882">
        <v>0</v>
      </c>
      <c r="K882">
        <v>7.7041530717798401E-2</v>
      </c>
      <c r="L882">
        <v>0</v>
      </c>
      <c r="M882">
        <v>89.469275730870578</v>
      </c>
      <c r="N882">
        <v>5.622166367348969</v>
      </c>
      <c r="O882" t="b">
        <v>1</v>
      </c>
      <c r="P882">
        <v>0</v>
      </c>
      <c r="Q882" t="b">
        <v>0</v>
      </c>
      <c r="R882">
        <v>5.622166367348969</v>
      </c>
      <c r="S882">
        <v>528.59799859036252</v>
      </c>
      <c r="T882">
        <v>2300.4584898652579</v>
      </c>
      <c r="U882">
        <v>101.5662833345704</v>
      </c>
      <c r="V882">
        <v>6</v>
      </c>
      <c r="W882">
        <v>1361.871426000233</v>
      </c>
      <c r="X882" t="b">
        <v>0</v>
      </c>
      <c r="Y882">
        <v>1361.871426000233</v>
      </c>
      <c r="Z882" t="b">
        <v>0</v>
      </c>
      <c r="AA882">
        <v>23.814123305862271</v>
      </c>
      <c r="AB882">
        <v>5.7369044564785403</v>
      </c>
      <c r="AC882" t="b">
        <v>0</v>
      </c>
      <c r="AD882">
        <v>0</v>
      </c>
      <c r="AE882">
        <v>-4.5474735088646412E-13</v>
      </c>
      <c r="AF882">
        <v>0.89308260034022979</v>
      </c>
      <c r="AG882">
        <v>39.460224302738332</v>
      </c>
      <c r="AH882">
        <v>45.042373038010282</v>
      </c>
      <c r="AI882">
        <v>6.4237109247151407</v>
      </c>
      <c r="AJ882">
        <v>4.8158133997294073</v>
      </c>
      <c r="AK882">
        <v>6.423710924715138</v>
      </c>
      <c r="AL882">
        <v>0</v>
      </c>
      <c r="AM882">
        <v>0</v>
      </c>
      <c r="AN882">
        <v>6.4238649618577259</v>
      </c>
      <c r="AO882">
        <v>0</v>
      </c>
      <c r="AP882">
        <v>1.3895719878827539</v>
      </c>
      <c r="AQ882">
        <v>1</v>
      </c>
      <c r="AR882">
        <v>3</v>
      </c>
      <c r="AS882">
        <v>0</v>
      </c>
      <c r="AT882">
        <v>0</v>
      </c>
      <c r="AU882">
        <v>1.3819518146687999</v>
      </c>
      <c r="AV882">
        <v>0.49005441424947321</v>
      </c>
    </row>
    <row r="883" spans="1:48" x14ac:dyDescent="0.35">
      <c r="A883">
        <v>0</v>
      </c>
      <c r="B883">
        <v>-6.7199315199413396</v>
      </c>
      <c r="C883">
        <v>88.174538708180833</v>
      </c>
      <c r="D883">
        <v>1355.071669391996</v>
      </c>
      <c r="E883">
        <v>881</v>
      </c>
      <c r="F883">
        <v>69.993465423583984</v>
      </c>
      <c r="G883">
        <v>-0.18220352195463191</v>
      </c>
      <c r="H883">
        <v>0</v>
      </c>
      <c r="I883">
        <v>0</v>
      </c>
      <c r="J883">
        <v>0</v>
      </c>
      <c r="K883">
        <v>7.5800016138664217E-2</v>
      </c>
      <c r="L883">
        <v>0</v>
      </c>
      <c r="M883">
        <v>89.466609091378544</v>
      </c>
      <c r="N883">
        <v>2.8528860332419939</v>
      </c>
      <c r="O883" t="b">
        <v>1</v>
      </c>
      <c r="P883">
        <v>0</v>
      </c>
      <c r="Q883" t="b">
        <v>0</v>
      </c>
      <c r="R883">
        <v>2.8528860332419939</v>
      </c>
      <c r="S883">
        <v>525.95873495255216</v>
      </c>
      <c r="T883">
        <v>2288.9724145135069</v>
      </c>
      <c r="U883">
        <v>51.796943458986767</v>
      </c>
      <c r="V883">
        <v>6</v>
      </c>
      <c r="W883">
        <v>1355.071669391996</v>
      </c>
      <c r="X883" t="b">
        <v>0</v>
      </c>
      <c r="Y883">
        <v>1355.071669391996</v>
      </c>
      <c r="Z883" t="b">
        <v>0</v>
      </c>
      <c r="AA883">
        <v>12.14476652981195</v>
      </c>
      <c r="AB883">
        <v>2.9111081971857078</v>
      </c>
      <c r="AC883" t="b">
        <v>0</v>
      </c>
      <c r="AD883">
        <v>0</v>
      </c>
      <c r="AE883">
        <v>-2.2737367544323211E-13</v>
      </c>
      <c r="AF883">
        <v>0.84105307541925856</v>
      </c>
      <c r="AG883">
        <v>39.479520171981221</v>
      </c>
      <c r="AH883">
        <v>24.39181179755936</v>
      </c>
      <c r="AI883">
        <v>3.4612657420395769</v>
      </c>
      <c r="AJ883">
        <v>3.877003470174309</v>
      </c>
      <c r="AK883">
        <v>3.461265742039576</v>
      </c>
      <c r="AL883">
        <v>0</v>
      </c>
      <c r="AM883">
        <v>0</v>
      </c>
      <c r="AN883">
        <v>3.461515403604841</v>
      </c>
      <c r="AO883">
        <v>0</v>
      </c>
      <c r="AP883">
        <v>0.87862368982790162</v>
      </c>
      <c r="AQ883">
        <v>1</v>
      </c>
      <c r="AR883">
        <v>3</v>
      </c>
      <c r="AS883">
        <v>0</v>
      </c>
      <c r="AT883">
        <v>0</v>
      </c>
      <c r="AU883">
        <v>0.87377631872283545</v>
      </c>
      <c r="AV883">
        <v>0.30985012466545542</v>
      </c>
    </row>
    <row r="884" spans="1:48" x14ac:dyDescent="0.35">
      <c r="A884">
        <v>0</v>
      </c>
      <c r="B884">
        <v>-6.7199315199413396</v>
      </c>
      <c r="C884">
        <v>88.257363637749137</v>
      </c>
      <c r="D884">
        <v>1337.2072663996989</v>
      </c>
      <c r="E884">
        <v>882</v>
      </c>
      <c r="F884">
        <v>69.070716094970706</v>
      </c>
      <c r="G884">
        <v>-0.222435766409804</v>
      </c>
      <c r="H884">
        <v>0</v>
      </c>
      <c r="I884">
        <v>0</v>
      </c>
      <c r="J884">
        <v>0</v>
      </c>
      <c r="K884">
        <v>9.1321486544294894E-2</v>
      </c>
      <c r="L884">
        <v>0</v>
      </c>
      <c r="M884">
        <v>89.46394245188651</v>
      </c>
      <c r="N884">
        <v>1.202985537050409</v>
      </c>
      <c r="O884" t="b">
        <v>1</v>
      </c>
      <c r="P884">
        <v>0</v>
      </c>
      <c r="Q884" t="b">
        <v>0</v>
      </c>
      <c r="R884">
        <v>1.202985537050409</v>
      </c>
      <c r="S884">
        <v>519.02482952840057</v>
      </c>
      <c r="T884">
        <v>2258.796058107599</v>
      </c>
      <c r="U884">
        <v>22.13317172478213</v>
      </c>
      <c r="V884">
        <v>6</v>
      </c>
      <c r="W884">
        <v>1337.2072663996989</v>
      </c>
      <c r="X884" t="b">
        <v>0</v>
      </c>
      <c r="Y884">
        <v>1337.2072663996989</v>
      </c>
      <c r="Z884" t="b">
        <v>0</v>
      </c>
      <c r="AA884">
        <v>5.18953793817108</v>
      </c>
      <c r="AB884">
        <v>1.2275362622963359</v>
      </c>
      <c r="AC884" t="b">
        <v>0</v>
      </c>
      <c r="AD884">
        <v>0</v>
      </c>
      <c r="AE884">
        <v>0</v>
      </c>
      <c r="AF884">
        <v>0.72625437936918791</v>
      </c>
      <c r="AG884">
        <v>39.494076398962953</v>
      </c>
      <c r="AH884">
        <v>12.07030433284249</v>
      </c>
      <c r="AI884">
        <v>1.6902290673449061</v>
      </c>
      <c r="AJ884">
        <v>3.3041929507967498</v>
      </c>
      <c r="AK884">
        <v>1.6902290673449061</v>
      </c>
      <c r="AL884">
        <v>0</v>
      </c>
      <c r="AM884">
        <v>0</v>
      </c>
      <c r="AN884">
        <v>1.6905249790118539</v>
      </c>
      <c r="AO884">
        <v>0</v>
      </c>
      <c r="AP884">
        <v>0.5781099240461709</v>
      </c>
      <c r="AQ884">
        <v>1</v>
      </c>
      <c r="AR884">
        <v>3</v>
      </c>
      <c r="AS884">
        <v>0</v>
      </c>
      <c r="AT884">
        <v>0</v>
      </c>
      <c r="AU884">
        <v>0.57489564389906012</v>
      </c>
      <c r="AV884">
        <v>0.20386394448423459</v>
      </c>
    </row>
    <row r="885" spans="1:48" x14ac:dyDescent="0.35">
      <c r="A885">
        <v>0</v>
      </c>
      <c r="B885">
        <v>-6.7199315199413396</v>
      </c>
      <c r="C885">
        <v>88.33560510610576</v>
      </c>
      <c r="D885">
        <v>1328.2199857539431</v>
      </c>
      <c r="E885">
        <v>883</v>
      </c>
      <c r="F885">
        <v>68.606496429443354</v>
      </c>
      <c r="G885">
        <v>-8.3860907523332529E-2</v>
      </c>
      <c r="H885">
        <v>0</v>
      </c>
      <c r="I885">
        <v>0</v>
      </c>
      <c r="J885">
        <v>0</v>
      </c>
      <c r="K885">
        <v>9.5463357573925323E-2</v>
      </c>
      <c r="L885">
        <v>0</v>
      </c>
      <c r="M885">
        <v>89.461275812394476</v>
      </c>
      <c r="N885">
        <v>6.2286478838794572</v>
      </c>
      <c r="O885" t="b">
        <v>1</v>
      </c>
      <c r="P885">
        <v>0</v>
      </c>
      <c r="Q885" t="b">
        <v>0</v>
      </c>
      <c r="R885">
        <v>6.2286478838794572</v>
      </c>
      <c r="S885">
        <v>515.5364983457215</v>
      </c>
      <c r="T885">
        <v>2243.6148408005802</v>
      </c>
      <c r="U885">
        <v>115.3734142214123</v>
      </c>
      <c r="V885">
        <v>6</v>
      </c>
      <c r="W885">
        <v>1328.2199857539431</v>
      </c>
      <c r="X885" t="b">
        <v>0</v>
      </c>
      <c r="Y885">
        <v>1328.2199857539431</v>
      </c>
      <c r="Z885" t="b">
        <v>0</v>
      </c>
      <c r="AA885">
        <v>27.051464543961089</v>
      </c>
      <c r="AB885">
        <v>6.3557631468157716</v>
      </c>
      <c r="AC885" t="b">
        <v>0</v>
      </c>
      <c r="AD885">
        <v>0</v>
      </c>
      <c r="AE885">
        <v>-2.2737367544323211E-13</v>
      </c>
      <c r="AF885">
        <v>0.900654113380981</v>
      </c>
      <c r="AG885">
        <v>39.504647490977383</v>
      </c>
      <c r="AH885">
        <v>50.735394176859231</v>
      </c>
      <c r="AI885">
        <v>7.0568301997275773</v>
      </c>
      <c r="AJ885">
        <v>5.0403527174654954</v>
      </c>
      <c r="AK885">
        <v>7.0568301997275737</v>
      </c>
      <c r="AL885">
        <v>0</v>
      </c>
      <c r="AM885">
        <v>0</v>
      </c>
      <c r="AN885">
        <v>7.056926947507149</v>
      </c>
      <c r="AO885">
        <v>0</v>
      </c>
      <c r="AP885">
        <v>1.4966192587928751</v>
      </c>
      <c r="AQ885">
        <v>1</v>
      </c>
      <c r="AR885">
        <v>3</v>
      </c>
      <c r="AS885">
        <v>0</v>
      </c>
      <c r="AT885">
        <v>0</v>
      </c>
      <c r="AU885">
        <v>1.4884197495912901</v>
      </c>
      <c r="AV885">
        <v>0.52780904572864384</v>
      </c>
    </row>
    <row r="886" spans="1:48" x14ac:dyDescent="0.35">
      <c r="A886">
        <v>0</v>
      </c>
      <c r="B886">
        <v>-6.7199315199413396</v>
      </c>
      <c r="C886">
        <v>88.425381545104202</v>
      </c>
      <c r="D886">
        <v>1321.8536395739479</v>
      </c>
      <c r="E886">
        <v>884</v>
      </c>
      <c r="F886">
        <v>68.277655792236331</v>
      </c>
      <c r="G886">
        <v>-0.1030041891088498</v>
      </c>
      <c r="H886">
        <v>0</v>
      </c>
      <c r="I886">
        <v>0</v>
      </c>
      <c r="J886">
        <v>0</v>
      </c>
      <c r="K886">
        <v>0.10111370992120761</v>
      </c>
      <c r="L886">
        <v>0</v>
      </c>
      <c r="M886">
        <v>89.458609172902442</v>
      </c>
      <c r="N886">
        <v>5.4555746359130692</v>
      </c>
      <c r="O886" t="b">
        <v>1</v>
      </c>
      <c r="P886">
        <v>0</v>
      </c>
      <c r="Q886" t="b">
        <v>0</v>
      </c>
      <c r="R886">
        <v>5.4555746359130692</v>
      </c>
      <c r="S886">
        <v>513.06545902084008</v>
      </c>
      <c r="T886">
        <v>2232.8608776586962</v>
      </c>
      <c r="U886">
        <v>101.5404551734281</v>
      </c>
      <c r="V886">
        <v>6</v>
      </c>
      <c r="W886">
        <v>1321.8536395739479</v>
      </c>
      <c r="X886" t="b">
        <v>0</v>
      </c>
      <c r="Y886">
        <v>1321.8536395739479</v>
      </c>
      <c r="Z886" t="b">
        <v>0</v>
      </c>
      <c r="AA886">
        <v>23.808067408235509</v>
      </c>
      <c r="AB886">
        <v>5.5669128937888459</v>
      </c>
      <c r="AC886" t="b">
        <v>0</v>
      </c>
      <c r="AD886">
        <v>0</v>
      </c>
      <c r="AE886">
        <v>-2.2737367544323211E-13</v>
      </c>
      <c r="AF886">
        <v>0.8938751429948798</v>
      </c>
      <c r="AG886">
        <v>39.52451099840615</v>
      </c>
      <c r="AH886">
        <v>44.990992754017391</v>
      </c>
      <c r="AI886">
        <v>6.2278417040854377</v>
      </c>
      <c r="AJ886">
        <v>4.7746626725384971</v>
      </c>
      <c r="AK886">
        <v>6.227841704085435</v>
      </c>
      <c r="AL886">
        <v>0</v>
      </c>
      <c r="AM886">
        <v>0</v>
      </c>
      <c r="AN886">
        <v>6.2279092581338809</v>
      </c>
      <c r="AO886">
        <v>0</v>
      </c>
      <c r="AP886">
        <v>1.3492910318306379</v>
      </c>
      <c r="AQ886">
        <v>1</v>
      </c>
      <c r="AR886">
        <v>3</v>
      </c>
      <c r="AS886">
        <v>0</v>
      </c>
      <c r="AT886">
        <v>0</v>
      </c>
      <c r="AU886">
        <v>1.3418904654420549</v>
      </c>
      <c r="AV886">
        <v>0.47584824524924563</v>
      </c>
    </row>
    <row r="887" spans="1:48" x14ac:dyDescent="0.35">
      <c r="A887">
        <v>0</v>
      </c>
      <c r="B887">
        <v>-6.7199315199413396</v>
      </c>
      <c r="C887">
        <v>88.509873647634279</v>
      </c>
      <c r="D887">
        <v>1315.390295599512</v>
      </c>
      <c r="E887">
        <v>885</v>
      </c>
      <c r="F887">
        <v>67.943804931640628</v>
      </c>
      <c r="G887">
        <v>-5.6365250876874377E-2</v>
      </c>
      <c r="H887">
        <v>0</v>
      </c>
      <c r="I887">
        <v>0</v>
      </c>
      <c r="J887">
        <v>0</v>
      </c>
      <c r="K887">
        <v>0.1099416363151107</v>
      </c>
      <c r="L887">
        <v>0</v>
      </c>
      <c r="M887">
        <v>89.455942533410408</v>
      </c>
      <c r="N887">
        <v>7.0839879116628053</v>
      </c>
      <c r="O887" t="b">
        <v>1</v>
      </c>
      <c r="P887">
        <v>0</v>
      </c>
      <c r="Q887" t="b">
        <v>0</v>
      </c>
      <c r="R887">
        <v>7.0839879116628053</v>
      </c>
      <c r="S887">
        <v>510.55677088489642</v>
      </c>
      <c r="T887">
        <v>2221.9430668910691</v>
      </c>
      <c r="U887">
        <v>132.49672795332091</v>
      </c>
      <c r="V887">
        <v>6</v>
      </c>
      <c r="W887">
        <v>1315.3902955995129</v>
      </c>
      <c r="X887" t="b">
        <v>0</v>
      </c>
      <c r="Y887">
        <v>1315.3902955995129</v>
      </c>
      <c r="Z887" t="b">
        <v>0</v>
      </c>
      <c r="AA887">
        <v>31.066347152920748</v>
      </c>
      <c r="AB887">
        <v>7.2285590935334758</v>
      </c>
      <c r="AC887" t="b">
        <v>0</v>
      </c>
      <c r="AD887">
        <v>0</v>
      </c>
      <c r="AE887">
        <v>-9.0949470177292824E-13</v>
      </c>
      <c r="AF887">
        <v>0.90752862291594372</v>
      </c>
      <c r="AG887">
        <v>39.54309631170883</v>
      </c>
      <c r="AH887">
        <v>57.824002938552567</v>
      </c>
      <c r="AI887">
        <v>7.9651031504743992</v>
      </c>
      <c r="AJ887">
        <v>5.3470651802404774</v>
      </c>
      <c r="AK887">
        <v>7.9651031504743921</v>
      </c>
      <c r="AL887">
        <v>0</v>
      </c>
      <c r="AM887">
        <v>0</v>
      </c>
      <c r="AN887">
        <v>7.9651190117346378</v>
      </c>
      <c r="AO887">
        <v>0</v>
      </c>
      <c r="AP887">
        <v>1.6574776255494039</v>
      </c>
      <c r="AQ887">
        <v>1</v>
      </c>
      <c r="AR887">
        <v>3</v>
      </c>
      <c r="AS887">
        <v>0</v>
      </c>
      <c r="AT887">
        <v>0</v>
      </c>
      <c r="AU887">
        <v>1.6484066449351771</v>
      </c>
      <c r="AV887">
        <v>0.58454205440024531</v>
      </c>
    </row>
    <row r="888" spans="1:48" x14ac:dyDescent="0.35">
      <c r="A888">
        <v>0</v>
      </c>
      <c r="B888">
        <v>-6.7199315199413396</v>
      </c>
      <c r="C888">
        <v>88.638101098088939</v>
      </c>
      <c r="D888">
        <v>1315.6369479779739</v>
      </c>
      <c r="E888">
        <v>886</v>
      </c>
      <c r="F888">
        <v>67.956545257568365</v>
      </c>
      <c r="G888">
        <v>6.0873080393029973E-2</v>
      </c>
      <c r="H888">
        <v>0</v>
      </c>
      <c r="I888">
        <v>0</v>
      </c>
      <c r="J888">
        <v>0</v>
      </c>
      <c r="K888">
        <v>0.116087698125279</v>
      </c>
      <c r="L888">
        <v>0</v>
      </c>
      <c r="M888">
        <v>89.453275893918374</v>
      </c>
      <c r="N888">
        <v>11.3564203740587</v>
      </c>
      <c r="O888" t="b">
        <v>1</v>
      </c>
      <c r="P888">
        <v>0</v>
      </c>
      <c r="Q888" t="b">
        <v>0</v>
      </c>
      <c r="R888">
        <v>11.3564203740587</v>
      </c>
      <c r="S888">
        <v>510.65250676062823</v>
      </c>
      <c r="T888">
        <v>2222.3597094222541</v>
      </c>
      <c r="U888">
        <v>212.36716723392459</v>
      </c>
      <c r="V888">
        <v>6</v>
      </c>
      <c r="W888">
        <v>1315.6369479779739</v>
      </c>
      <c r="X888" t="b">
        <v>0</v>
      </c>
      <c r="Y888">
        <v>1315.6369479779739</v>
      </c>
      <c r="Z888" t="b">
        <v>0</v>
      </c>
      <c r="AA888">
        <v>49.793472209334809</v>
      </c>
      <c r="AB888">
        <v>11.58818405516193</v>
      </c>
      <c r="AC888" t="b">
        <v>0</v>
      </c>
      <c r="AD888">
        <v>0</v>
      </c>
      <c r="AE888">
        <v>-4.5474735088646412E-13</v>
      </c>
      <c r="AF888">
        <v>0.92478569083178563</v>
      </c>
      <c r="AG888">
        <v>39.564124284363658</v>
      </c>
      <c r="AH888">
        <v>90.951445055933561</v>
      </c>
      <c r="AI888">
        <v>12.530669721694229</v>
      </c>
      <c r="AJ888">
        <v>6.8408501077328623</v>
      </c>
      <c r="AK888">
        <v>12.53066972169422</v>
      </c>
      <c r="AL888">
        <v>0</v>
      </c>
      <c r="AM888">
        <v>0</v>
      </c>
      <c r="AN888">
        <v>12.5306878422374</v>
      </c>
      <c r="AO888">
        <v>0</v>
      </c>
      <c r="AP888">
        <v>2.5071624089722411</v>
      </c>
      <c r="AQ888">
        <v>1</v>
      </c>
      <c r="AR888">
        <v>3</v>
      </c>
      <c r="AS888">
        <v>0</v>
      </c>
      <c r="AT888">
        <v>0</v>
      </c>
      <c r="AU888">
        <v>2.493494133468428</v>
      </c>
      <c r="AV888">
        <v>0.88421882300159749</v>
      </c>
    </row>
    <row r="889" spans="1:48" x14ac:dyDescent="0.35">
      <c r="A889">
        <v>0</v>
      </c>
      <c r="B889">
        <v>-6.7199315199413396</v>
      </c>
      <c r="C889">
        <v>88.766260414152825</v>
      </c>
      <c r="D889">
        <v>1322.0350063956221</v>
      </c>
      <c r="E889">
        <v>887</v>
      </c>
      <c r="F889">
        <v>68.287023925781256</v>
      </c>
      <c r="G889">
        <v>9.8888757755279499E-2</v>
      </c>
      <c r="H889">
        <v>0</v>
      </c>
      <c r="I889">
        <v>0</v>
      </c>
      <c r="J889">
        <v>0</v>
      </c>
      <c r="K889">
        <v>0.1175707419047874</v>
      </c>
      <c r="L889">
        <v>0</v>
      </c>
      <c r="M889">
        <v>89.45060925442634</v>
      </c>
      <c r="N889">
        <v>12.84562387880954</v>
      </c>
      <c r="O889" t="b">
        <v>1</v>
      </c>
      <c r="P889">
        <v>0</v>
      </c>
      <c r="Q889" t="b">
        <v>0</v>
      </c>
      <c r="R889">
        <v>12.84562387880954</v>
      </c>
      <c r="S889">
        <v>513.13585490191758</v>
      </c>
      <c r="T889">
        <v>2233.167240533146</v>
      </c>
      <c r="U889">
        <v>239.05301310148431</v>
      </c>
      <c r="V889">
        <v>6</v>
      </c>
      <c r="W889">
        <v>1322.0350063956221</v>
      </c>
      <c r="X889" t="b">
        <v>0</v>
      </c>
      <c r="Y889">
        <v>1322.0350063956221</v>
      </c>
      <c r="Z889" t="b">
        <v>0</v>
      </c>
      <c r="AA889">
        <v>56.050470133713851</v>
      </c>
      <c r="AB889">
        <v>13.107779468173</v>
      </c>
      <c r="AC889" t="b">
        <v>0</v>
      </c>
      <c r="AD889">
        <v>0</v>
      </c>
      <c r="AE889">
        <v>0</v>
      </c>
      <c r="AF889">
        <v>0.92800831337768019</v>
      </c>
      <c r="AG889">
        <v>39.591543447662701</v>
      </c>
      <c r="AH889">
        <v>102.0247845132269</v>
      </c>
      <c r="AI889">
        <v>14.124635824074129</v>
      </c>
      <c r="AJ889">
        <v>7.344936314385933</v>
      </c>
      <c r="AK889">
        <v>14.124635824074129</v>
      </c>
      <c r="AL889">
        <v>0</v>
      </c>
      <c r="AM889">
        <v>0</v>
      </c>
      <c r="AN889">
        <v>14.12469960556307</v>
      </c>
      <c r="AO889">
        <v>0</v>
      </c>
      <c r="AP889">
        <v>2.8167634128602419</v>
      </c>
      <c r="AQ889">
        <v>1</v>
      </c>
      <c r="AR889">
        <v>3</v>
      </c>
      <c r="AS889">
        <v>0</v>
      </c>
      <c r="AT889">
        <v>0</v>
      </c>
      <c r="AU889">
        <v>2.8014229558552359</v>
      </c>
      <c r="AV889">
        <v>0.99341356994106478</v>
      </c>
    </row>
    <row r="890" spans="1:48" x14ac:dyDescent="0.35">
      <c r="A890">
        <v>0</v>
      </c>
      <c r="B890">
        <v>-6.7199315199413396</v>
      </c>
      <c r="C890">
        <v>88.878162959250815</v>
      </c>
      <c r="D890">
        <v>1328.1032545875869</v>
      </c>
      <c r="E890">
        <v>888</v>
      </c>
      <c r="F890">
        <v>68.600466918945315</v>
      </c>
      <c r="G890">
        <v>8.0173273066648676E-2</v>
      </c>
      <c r="H890">
        <v>0</v>
      </c>
      <c r="I890">
        <v>0</v>
      </c>
      <c r="J890">
        <v>0</v>
      </c>
      <c r="K890">
        <v>0.1077152456825058</v>
      </c>
      <c r="L890">
        <v>0</v>
      </c>
      <c r="M890">
        <v>89.447942614934306</v>
      </c>
      <c r="N890">
        <v>12.257541365184441</v>
      </c>
      <c r="O890" t="b">
        <v>1</v>
      </c>
      <c r="P890">
        <v>0</v>
      </c>
      <c r="Q890" t="b">
        <v>0</v>
      </c>
      <c r="R890">
        <v>12.257541365184441</v>
      </c>
      <c r="S890">
        <v>515.49119020595811</v>
      </c>
      <c r="T890">
        <v>2243.4176597763299</v>
      </c>
      <c r="U890">
        <v>227.06672806296211</v>
      </c>
      <c r="V890">
        <v>6</v>
      </c>
      <c r="W890">
        <v>1328.1032545875869</v>
      </c>
      <c r="X890" t="b">
        <v>0</v>
      </c>
      <c r="Y890">
        <v>1328.1032545875869</v>
      </c>
      <c r="Z890" t="b">
        <v>0</v>
      </c>
      <c r="AA890">
        <v>53.240060413922301</v>
      </c>
      <c r="AB890">
        <v>12.50769527059636</v>
      </c>
      <c r="AC890" t="b">
        <v>0</v>
      </c>
      <c r="AD890">
        <v>0</v>
      </c>
      <c r="AE890">
        <v>-2.2737367544323211E-13</v>
      </c>
      <c r="AF890">
        <v>0.92658868034022368</v>
      </c>
      <c r="AG890">
        <v>39.62122932010444</v>
      </c>
      <c r="AH890">
        <v>97.057665813438987</v>
      </c>
      <c r="AI890">
        <v>13.498648899966931</v>
      </c>
      <c r="AJ890">
        <v>7.1251313304621249</v>
      </c>
      <c r="AK890">
        <v>13.49864889996692</v>
      </c>
      <c r="AL890">
        <v>0</v>
      </c>
      <c r="AM890">
        <v>0</v>
      </c>
      <c r="AN890">
        <v>13.49870637923244</v>
      </c>
      <c r="AO890">
        <v>0</v>
      </c>
      <c r="AP890">
        <v>2.6927151881623259</v>
      </c>
      <c r="AQ890">
        <v>1</v>
      </c>
      <c r="AR890">
        <v>3</v>
      </c>
      <c r="AS890">
        <v>0</v>
      </c>
      <c r="AT890">
        <v>0</v>
      </c>
      <c r="AU890">
        <v>2.678043557692698</v>
      </c>
      <c r="AV890">
        <v>0.94966195859310631</v>
      </c>
    </row>
    <row r="891" spans="1:48" x14ac:dyDescent="0.35">
      <c r="A891">
        <v>0</v>
      </c>
      <c r="B891">
        <v>-6.7199315199413396</v>
      </c>
      <c r="C891">
        <v>88.996174699287252</v>
      </c>
      <c r="D891">
        <v>1333.8694019892851</v>
      </c>
      <c r="E891">
        <v>889</v>
      </c>
      <c r="F891">
        <v>68.898305511474604</v>
      </c>
      <c r="G891">
        <v>8.9819471389240846E-2</v>
      </c>
      <c r="H891">
        <v>0</v>
      </c>
      <c r="I891">
        <v>0</v>
      </c>
      <c r="J891">
        <v>0</v>
      </c>
      <c r="K891">
        <v>9.9923348719721639E-2</v>
      </c>
      <c r="L891">
        <v>0</v>
      </c>
      <c r="M891">
        <v>89.445275975442271</v>
      </c>
      <c r="N891">
        <v>12.706168186766741</v>
      </c>
      <c r="O891" t="b">
        <v>1</v>
      </c>
      <c r="P891">
        <v>0</v>
      </c>
      <c r="Q891" t="b">
        <v>0</v>
      </c>
      <c r="R891">
        <v>12.706168186766741</v>
      </c>
      <c r="S891">
        <v>517.72926783790194</v>
      </c>
      <c r="T891">
        <v>2253.1577736305489</v>
      </c>
      <c r="U891">
        <v>234.3598788369909</v>
      </c>
      <c r="V891">
        <v>6</v>
      </c>
      <c r="W891">
        <v>1333.8694019892851</v>
      </c>
      <c r="X891" t="b">
        <v>0</v>
      </c>
      <c r="Y891">
        <v>1333.8694019892851</v>
      </c>
      <c r="Z891" t="b">
        <v>0</v>
      </c>
      <c r="AA891">
        <v>54.950076633072968</v>
      </c>
      <c r="AB891">
        <v>12.96547774159872</v>
      </c>
      <c r="AC891" t="b">
        <v>0</v>
      </c>
      <c r="AD891">
        <v>0</v>
      </c>
      <c r="AE891">
        <v>-2.2737367544323211E-13</v>
      </c>
      <c r="AF891">
        <v>0.92740621630500009</v>
      </c>
      <c r="AG891">
        <v>39.650114738704872</v>
      </c>
      <c r="AH891">
        <v>100.086751373659</v>
      </c>
      <c r="AI891">
        <v>13.980365360560301</v>
      </c>
      <c r="AJ891">
        <v>7.2656759799546364</v>
      </c>
      <c r="AK891">
        <v>13.98036536056029</v>
      </c>
      <c r="AL891">
        <v>0</v>
      </c>
      <c r="AM891">
        <v>0</v>
      </c>
      <c r="AN891">
        <v>13.980396555570859</v>
      </c>
      <c r="AO891">
        <v>0</v>
      </c>
      <c r="AP891">
        <v>2.7857799941830228</v>
      </c>
      <c r="AQ891">
        <v>1</v>
      </c>
      <c r="AR891">
        <v>3</v>
      </c>
      <c r="AS891">
        <v>0</v>
      </c>
      <c r="AT891">
        <v>0</v>
      </c>
      <c r="AU891">
        <v>2.770605389491215</v>
      </c>
      <c r="AV891">
        <v>0.98248534200083515</v>
      </c>
    </row>
    <row r="892" spans="1:48" x14ac:dyDescent="0.35">
      <c r="A892">
        <v>0</v>
      </c>
      <c r="B892">
        <v>-6.7199315199413396</v>
      </c>
      <c r="C892">
        <v>89.110395927477242</v>
      </c>
      <c r="D892">
        <v>1336.8215794180601</v>
      </c>
      <c r="E892">
        <v>890</v>
      </c>
      <c r="F892">
        <v>69.050794219970697</v>
      </c>
      <c r="G892">
        <v>-6.4178407769123424E-2</v>
      </c>
      <c r="H892">
        <v>0</v>
      </c>
      <c r="I892">
        <v>0</v>
      </c>
      <c r="J892">
        <v>0</v>
      </c>
      <c r="K892">
        <v>8.225371114512231E-2</v>
      </c>
      <c r="L892">
        <v>0</v>
      </c>
      <c r="M892">
        <v>89.442609335950237</v>
      </c>
      <c r="N892">
        <v>7.0560509163178917</v>
      </c>
      <c r="O892" t="b">
        <v>1</v>
      </c>
      <c r="P892">
        <v>0</v>
      </c>
      <c r="Q892" t="b">
        <v>0</v>
      </c>
      <c r="R892">
        <v>7.0560509163178917</v>
      </c>
      <c r="S892">
        <v>518.87512863690347</v>
      </c>
      <c r="T892">
        <v>2258.1445598278042</v>
      </c>
      <c r="U892">
        <v>129.85845573175769</v>
      </c>
      <c r="V892">
        <v>6</v>
      </c>
      <c r="W892">
        <v>1336.8215794180601</v>
      </c>
      <c r="X892" t="b">
        <v>0</v>
      </c>
      <c r="Y892">
        <v>1336.8215794180601</v>
      </c>
      <c r="Z892" t="b">
        <v>0</v>
      </c>
      <c r="AA892">
        <v>30.44775466399631</v>
      </c>
      <c r="AB892">
        <v>7.2000519554264208</v>
      </c>
      <c r="AC892" t="b">
        <v>0</v>
      </c>
      <c r="AD892">
        <v>0</v>
      </c>
      <c r="AE892">
        <v>0</v>
      </c>
      <c r="AF892">
        <v>0.90636727265339456</v>
      </c>
      <c r="AG892">
        <v>39.679723913216698</v>
      </c>
      <c r="AH892">
        <v>56.745228524127732</v>
      </c>
      <c r="AI892">
        <v>7.9438569470279221</v>
      </c>
      <c r="AJ892">
        <v>5.3132105106204577</v>
      </c>
      <c r="AK892">
        <v>7.9438569470279221</v>
      </c>
      <c r="AL892">
        <v>0</v>
      </c>
      <c r="AM892">
        <v>0</v>
      </c>
      <c r="AN892">
        <v>7.9439034227415739</v>
      </c>
      <c r="AO892">
        <v>0</v>
      </c>
      <c r="AP892">
        <v>1.6542899351539031</v>
      </c>
      <c r="AQ892">
        <v>1</v>
      </c>
      <c r="AR892">
        <v>3</v>
      </c>
      <c r="AS892">
        <v>0</v>
      </c>
      <c r="AT892">
        <v>0</v>
      </c>
      <c r="AU892">
        <v>1.6452341041306839</v>
      </c>
      <c r="AV892">
        <v>0.583417038600761</v>
      </c>
    </row>
    <row r="893" spans="1:48" x14ac:dyDescent="0.35">
      <c r="A893">
        <v>0</v>
      </c>
      <c r="B893">
        <v>-6.7199315199413396</v>
      </c>
      <c r="C893">
        <v>89.182649526944559</v>
      </c>
      <c r="D893">
        <v>1323.227885773844</v>
      </c>
      <c r="E893">
        <v>891</v>
      </c>
      <c r="F893">
        <v>68.348639678955081</v>
      </c>
      <c r="G893">
        <v>-0.29116070074567801</v>
      </c>
      <c r="H893">
        <v>0</v>
      </c>
      <c r="I893">
        <v>0</v>
      </c>
      <c r="J893">
        <v>0</v>
      </c>
      <c r="K893">
        <v>6.4511943590710996E-2</v>
      </c>
      <c r="L893">
        <v>0</v>
      </c>
      <c r="M893">
        <v>89.439942696458203</v>
      </c>
      <c r="N893">
        <v>-1.4211485679280531</v>
      </c>
      <c r="O893" t="b">
        <v>1</v>
      </c>
      <c r="P893">
        <v>0</v>
      </c>
      <c r="Q893" t="b">
        <v>0</v>
      </c>
      <c r="R893">
        <v>-1.4211485679280531</v>
      </c>
      <c r="S893">
        <v>513.59886017528606</v>
      </c>
      <c r="T893">
        <v>2235.182239482845</v>
      </c>
      <c r="U893">
        <v>-26.42328521249334</v>
      </c>
      <c r="V893">
        <v>6</v>
      </c>
      <c r="W893">
        <v>1323.227885773844</v>
      </c>
      <c r="X893" t="b">
        <v>0</v>
      </c>
      <c r="Y893">
        <v>1323.227885773844</v>
      </c>
      <c r="Z893" t="b">
        <v>0</v>
      </c>
      <c r="AA893">
        <v>-6.1954356459365023</v>
      </c>
      <c r="AB893">
        <v>-1.450151599926585</v>
      </c>
      <c r="AC893" t="b">
        <v>0</v>
      </c>
      <c r="AD893">
        <v>0</v>
      </c>
      <c r="AE893">
        <v>-2.2737367544323211E-13</v>
      </c>
      <c r="AF893">
        <v>0.37743135256553723</v>
      </c>
      <c r="AG893">
        <v>39.700932007562322</v>
      </c>
      <c r="AH893">
        <v>-3.9499183371259399</v>
      </c>
      <c r="AI893">
        <v>-0.5473326797853687</v>
      </c>
      <c r="AJ893">
        <v>2.245517308810562</v>
      </c>
      <c r="AK893">
        <v>-0.54733267978536848</v>
      </c>
      <c r="AL893">
        <v>0</v>
      </c>
      <c r="AM893">
        <v>0</v>
      </c>
      <c r="AN893">
        <v>-0.5468200522517993</v>
      </c>
      <c r="AO893">
        <v>0</v>
      </c>
      <c r="AP893">
        <v>0.20661293247121229</v>
      </c>
      <c r="AQ893">
        <v>1</v>
      </c>
      <c r="AR893">
        <v>3</v>
      </c>
      <c r="AS893">
        <v>0</v>
      </c>
      <c r="AT893">
        <v>0</v>
      </c>
      <c r="AU893">
        <v>0.20541754249075461</v>
      </c>
      <c r="AV893">
        <v>7.2843186277083527E-2</v>
      </c>
    </row>
    <row r="894" spans="1:48" x14ac:dyDescent="0.35">
      <c r="A894">
        <v>0</v>
      </c>
      <c r="B894">
        <v>-6.7199315199413396</v>
      </c>
      <c r="C894">
        <v>89.209566805964442</v>
      </c>
      <c r="D894">
        <v>1301.4795534312129</v>
      </c>
      <c r="E894">
        <v>892</v>
      </c>
      <c r="F894">
        <v>67.225273895263669</v>
      </c>
      <c r="G894">
        <v>-0.2924457265040239</v>
      </c>
      <c r="H894">
        <v>0</v>
      </c>
      <c r="I894">
        <v>0</v>
      </c>
      <c r="J894">
        <v>0</v>
      </c>
      <c r="K894">
        <v>5.1253378355392953E-2</v>
      </c>
      <c r="L894">
        <v>0</v>
      </c>
      <c r="M894">
        <v>89.437276056966169</v>
      </c>
      <c r="N894">
        <v>-1.586789152702512</v>
      </c>
      <c r="O894" t="b">
        <v>1</v>
      </c>
      <c r="P894">
        <v>0</v>
      </c>
      <c r="Q894" t="b">
        <v>0</v>
      </c>
      <c r="R894">
        <v>-1.586789152702512</v>
      </c>
      <c r="S894">
        <v>505.1574429243517</v>
      </c>
      <c r="T894">
        <v>2198.4451916067792</v>
      </c>
      <c r="U894">
        <v>-29.996034800780819</v>
      </c>
      <c r="V894">
        <v>6</v>
      </c>
      <c r="W894">
        <v>1301.4795534312129</v>
      </c>
      <c r="X894" t="b">
        <v>0</v>
      </c>
      <c r="Y894">
        <v>1301.4795534312129</v>
      </c>
      <c r="Z894" t="b">
        <v>0</v>
      </c>
      <c r="AA894">
        <v>-7.0331339099970043</v>
      </c>
      <c r="AB894">
        <v>-1.6191726047984809</v>
      </c>
      <c r="AC894" t="b">
        <v>0</v>
      </c>
      <c r="AD894">
        <v>0</v>
      </c>
      <c r="AE894">
        <v>0</v>
      </c>
      <c r="AF894">
        <v>0.45112575756706169</v>
      </c>
      <c r="AG894">
        <v>39.729333358263311</v>
      </c>
      <c r="AH894">
        <v>-5.3595065257060632</v>
      </c>
      <c r="AI894">
        <v>-0.73045046797154756</v>
      </c>
      <c r="AJ894">
        <v>1.6736273842909399</v>
      </c>
      <c r="AK894">
        <v>-0.73045046797154756</v>
      </c>
      <c r="AL894">
        <v>0</v>
      </c>
      <c r="AM894">
        <v>0</v>
      </c>
      <c r="AN894">
        <v>-0.72978747600009941</v>
      </c>
      <c r="AO894">
        <v>0</v>
      </c>
      <c r="AP894">
        <v>0.1714726941745755</v>
      </c>
      <c r="AQ894">
        <v>1</v>
      </c>
      <c r="AR894">
        <v>3</v>
      </c>
      <c r="AS894">
        <v>0</v>
      </c>
      <c r="AT894">
        <v>0</v>
      </c>
      <c r="AU894">
        <v>0.17046948976886059</v>
      </c>
      <c r="AV894">
        <v>6.0450245131091387E-2</v>
      </c>
    </row>
    <row r="895" spans="1:48" x14ac:dyDescent="0.35">
      <c r="A895">
        <v>0</v>
      </c>
      <c r="B895">
        <v>-6.7199315199413396</v>
      </c>
      <c r="C895">
        <v>89.242225105512446</v>
      </c>
      <c r="D895">
        <v>1283.0354235569321</v>
      </c>
      <c r="E895">
        <v>893</v>
      </c>
      <c r="F895">
        <v>66.272579956054685</v>
      </c>
      <c r="G895">
        <v>-0.26910616232190071</v>
      </c>
      <c r="H895">
        <v>0</v>
      </c>
      <c r="I895">
        <v>0</v>
      </c>
      <c r="J895">
        <v>0</v>
      </c>
      <c r="K895">
        <v>3.4817119928334923E-2</v>
      </c>
      <c r="L895">
        <v>0</v>
      </c>
      <c r="M895">
        <v>89.434609417474135</v>
      </c>
      <c r="N895">
        <v>-0.85312902804469959</v>
      </c>
      <c r="O895" t="b">
        <v>1</v>
      </c>
      <c r="P895">
        <v>0</v>
      </c>
      <c r="Q895" t="b">
        <v>0</v>
      </c>
      <c r="R895">
        <v>-0.85312902804469959</v>
      </c>
      <c r="S895">
        <v>497.99852178748682</v>
      </c>
      <c r="T895">
        <v>2167.2895668191431</v>
      </c>
      <c r="U895">
        <v>-16.359048788474929</v>
      </c>
      <c r="V895">
        <v>6</v>
      </c>
      <c r="W895">
        <v>1283.0354235569321</v>
      </c>
      <c r="X895" t="b">
        <v>0</v>
      </c>
      <c r="Y895">
        <v>1283.0354235569321</v>
      </c>
      <c r="Z895" t="b">
        <v>0</v>
      </c>
      <c r="AA895">
        <v>-3.8356863343325438</v>
      </c>
      <c r="AB895">
        <v>-0.8705398245354079</v>
      </c>
      <c r="AC895" t="b">
        <v>0</v>
      </c>
      <c r="AD895">
        <v>0</v>
      </c>
      <c r="AE895">
        <v>-2.2737367544323211E-13</v>
      </c>
      <c r="AF895">
        <v>3.8807630784917703E-2</v>
      </c>
      <c r="AG895">
        <v>39.757291244967547</v>
      </c>
      <c r="AH895">
        <v>-0.25144239707691168</v>
      </c>
      <c r="AI895">
        <v>-3.3783588094137153E-2</v>
      </c>
      <c r="AJ895">
        <v>3.584243937255633</v>
      </c>
      <c r="AK895">
        <v>-3.3783588094137132E-2</v>
      </c>
      <c r="AL895">
        <v>0</v>
      </c>
      <c r="AM895">
        <v>0</v>
      </c>
      <c r="AN895">
        <v>-3.3169487856168363E-2</v>
      </c>
      <c r="AO895">
        <v>0</v>
      </c>
      <c r="AP895">
        <v>0.28012306963022637</v>
      </c>
      <c r="AQ895">
        <v>1</v>
      </c>
      <c r="AR895">
        <v>3</v>
      </c>
      <c r="AS895">
        <v>0</v>
      </c>
      <c r="AT895">
        <v>0</v>
      </c>
      <c r="AU895">
        <v>0.27852977383016342</v>
      </c>
      <c r="AV895">
        <v>9.8769540092894917E-2</v>
      </c>
    </row>
    <row r="896" spans="1:48" x14ac:dyDescent="0.35">
      <c r="A896">
        <v>0</v>
      </c>
      <c r="B896">
        <v>-6.7199315199413396</v>
      </c>
      <c r="C896">
        <v>89.264751058123736</v>
      </c>
      <c r="D896">
        <v>1262.7974474607579</v>
      </c>
      <c r="E896">
        <v>894</v>
      </c>
      <c r="F896">
        <v>65.227228546142584</v>
      </c>
      <c r="G896">
        <v>-0.29616741514258749</v>
      </c>
      <c r="H896">
        <v>0</v>
      </c>
      <c r="I896">
        <v>0</v>
      </c>
      <c r="J896">
        <v>0</v>
      </c>
      <c r="K896">
        <v>2.0715600710697561E-2</v>
      </c>
      <c r="L896">
        <v>0</v>
      </c>
      <c r="M896">
        <v>89.431942777982101</v>
      </c>
      <c r="N896">
        <v>-1.9110646735151231</v>
      </c>
      <c r="O896" t="b">
        <v>1</v>
      </c>
      <c r="P896">
        <v>0</v>
      </c>
      <c r="Q896" t="b">
        <v>0</v>
      </c>
      <c r="R896">
        <v>-1.9110646735151231</v>
      </c>
      <c r="S896">
        <v>490.14333556673171</v>
      </c>
      <c r="T896">
        <v>2133.103796386416</v>
      </c>
      <c r="U896">
        <v>-37.232625718337992</v>
      </c>
      <c r="V896">
        <v>6</v>
      </c>
      <c r="W896">
        <v>1262.797447460759</v>
      </c>
      <c r="X896" t="b">
        <v>0</v>
      </c>
      <c r="Y896">
        <v>1262.797447460759</v>
      </c>
      <c r="Z896" t="b">
        <v>0</v>
      </c>
      <c r="AA896">
        <v>-8.7298886081787366</v>
      </c>
      <c r="AB896">
        <v>-1.950065993382778</v>
      </c>
      <c r="AC896" t="b">
        <v>0</v>
      </c>
      <c r="AD896">
        <v>0</v>
      </c>
      <c r="AE896">
        <v>-6.8212102632969618E-13</v>
      </c>
      <c r="AF896">
        <v>0.55609353177673815</v>
      </c>
      <c r="AG896">
        <v>39.783614361145361</v>
      </c>
      <c r="AH896">
        <v>-8.2003962637493686</v>
      </c>
      <c r="AI896">
        <v>-1.084419085457943</v>
      </c>
      <c r="AJ896">
        <v>0.52949234442936621</v>
      </c>
      <c r="AK896">
        <v>-1.0844190854579421</v>
      </c>
      <c r="AL896">
        <v>0</v>
      </c>
      <c r="AM896">
        <v>0</v>
      </c>
      <c r="AN896">
        <v>-1.0837359049268429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x14ac:dyDescent="0.35">
      <c r="A897">
        <v>-33.246002651253797</v>
      </c>
      <c r="B897">
        <v>26.52607113131246</v>
      </c>
      <c r="C897">
        <v>89.297409357671739</v>
      </c>
      <c r="D897">
        <v>1242.235606260306</v>
      </c>
      <c r="E897">
        <v>895</v>
      </c>
      <c r="F897">
        <v>64.165148544311521</v>
      </c>
      <c r="G897">
        <v>-0.30241702022706463</v>
      </c>
      <c r="H897">
        <v>0.69462712117389969</v>
      </c>
      <c r="I897">
        <v>0</v>
      </c>
      <c r="J897">
        <v>0</v>
      </c>
      <c r="K897">
        <v>2.2790039572960389E-2</v>
      </c>
      <c r="L897">
        <v>0</v>
      </c>
      <c r="M897">
        <v>89.435872567587538</v>
      </c>
      <c r="N897">
        <v>-2.2185176579245121</v>
      </c>
      <c r="O897" t="b">
        <v>1</v>
      </c>
      <c r="P897">
        <v>0</v>
      </c>
      <c r="Q897" t="b">
        <v>0</v>
      </c>
      <c r="R897">
        <v>-2.2185176579245121</v>
      </c>
      <c r="S897">
        <v>482.16244405348982</v>
      </c>
      <c r="T897">
        <v>2098.3709565207878</v>
      </c>
      <c r="U897">
        <v>-43.938061450033238</v>
      </c>
      <c r="V897">
        <v>6</v>
      </c>
      <c r="W897">
        <v>1242.235606260306</v>
      </c>
      <c r="X897" t="b">
        <v>0</v>
      </c>
      <c r="Y897">
        <v>1242.235606260306</v>
      </c>
      <c r="Z897" t="b">
        <v>0</v>
      </c>
      <c r="AA897">
        <v>-10.302103993949119</v>
      </c>
      <c r="AB897">
        <v>-2.2637935284944</v>
      </c>
      <c r="AC897" t="b">
        <v>0</v>
      </c>
      <c r="AD897">
        <v>0</v>
      </c>
      <c r="AE897">
        <v>-2.2737367544323211E-13</v>
      </c>
      <c r="AF897">
        <v>0.62013090821950301</v>
      </c>
      <c r="AG897">
        <v>39.810846335206513</v>
      </c>
      <c r="AH897">
        <v>-10.79164376070851</v>
      </c>
      <c r="AI897">
        <v>-1.4038483368466661</v>
      </c>
      <c r="AJ897">
        <v>-0.48953976675939082</v>
      </c>
      <c r="AK897">
        <v>-1.403848336846665</v>
      </c>
      <c r="AL897">
        <v>2</v>
      </c>
      <c r="AM897">
        <v>0</v>
      </c>
      <c r="AN897">
        <v>-0.70854611847863558</v>
      </c>
      <c r="AO897">
        <v>0</v>
      </c>
      <c r="AP897">
        <v>0.1599972764775674</v>
      </c>
      <c r="AQ897">
        <v>1</v>
      </c>
      <c r="AR897">
        <v>3</v>
      </c>
      <c r="AS897">
        <v>0</v>
      </c>
      <c r="AT897">
        <v>0</v>
      </c>
      <c r="AU897">
        <v>0.15905935242010069</v>
      </c>
      <c r="AV897">
        <v>5.6404092352390731E-2</v>
      </c>
    </row>
    <row r="898" spans="1:48" x14ac:dyDescent="0.35">
      <c r="A898">
        <v>0</v>
      </c>
      <c r="B898">
        <v>-6.7199315199413396</v>
      </c>
      <c r="C898">
        <v>89.330067657219743</v>
      </c>
      <c r="D898">
        <v>1222.239718461813</v>
      </c>
      <c r="E898">
        <v>896</v>
      </c>
      <c r="F898">
        <v>63.132301712036131</v>
      </c>
      <c r="G898">
        <v>-0.23993686570455</v>
      </c>
      <c r="H898">
        <v>0</v>
      </c>
      <c r="I898">
        <v>0</v>
      </c>
      <c r="J898">
        <v>0</v>
      </c>
      <c r="K898">
        <v>3.0243426520095151E-2</v>
      </c>
      <c r="L898">
        <v>0</v>
      </c>
      <c r="M898">
        <v>89.439802357192974</v>
      </c>
      <c r="N898">
        <v>-0.18567749894582461</v>
      </c>
      <c r="O898" t="b">
        <v>1</v>
      </c>
      <c r="P898">
        <v>0</v>
      </c>
      <c r="Q898" t="b">
        <v>0</v>
      </c>
      <c r="R898">
        <v>-0.18567749894582461</v>
      </c>
      <c r="S898">
        <v>474.40122220205279</v>
      </c>
      <c r="T898">
        <v>2064.5941190233339</v>
      </c>
      <c r="U898">
        <v>-3.7375314896109431</v>
      </c>
      <c r="V898">
        <v>6</v>
      </c>
      <c r="W898">
        <v>1222.2397184618139</v>
      </c>
      <c r="X898" t="b">
        <v>0</v>
      </c>
      <c r="Y898">
        <v>1222.2397184618139</v>
      </c>
      <c r="Z898" t="b">
        <v>0</v>
      </c>
      <c r="AA898">
        <v>-0.87633447666823205</v>
      </c>
      <c r="AB898">
        <v>-0.18946683565900471</v>
      </c>
      <c r="AC898" t="b">
        <v>0</v>
      </c>
      <c r="AD898">
        <v>0</v>
      </c>
      <c r="AE898">
        <v>-9.0949470177292824E-13</v>
      </c>
      <c r="AF898">
        <v>0</v>
      </c>
      <c r="AG898">
        <v>39.83789894168909</v>
      </c>
      <c r="AH898">
        <v>4.3595163327610198</v>
      </c>
      <c r="AI898">
        <v>0.55798602205597525</v>
      </c>
      <c r="AJ898">
        <v>5.2358508094292517</v>
      </c>
      <c r="AK898">
        <v>0.55798602205597481</v>
      </c>
      <c r="AL898">
        <v>0</v>
      </c>
      <c r="AM898">
        <v>0</v>
      </c>
      <c r="AN898">
        <v>0.55840057465152881</v>
      </c>
      <c r="AO898">
        <v>0</v>
      </c>
      <c r="AP898">
        <v>0.36292036354865959</v>
      </c>
      <c r="AQ898">
        <v>1</v>
      </c>
      <c r="AR898">
        <v>3</v>
      </c>
      <c r="AS898">
        <v>0</v>
      </c>
      <c r="AT898">
        <v>0</v>
      </c>
      <c r="AU898">
        <v>0.36087969355030641</v>
      </c>
      <c r="AV898">
        <v>0.12797167380232349</v>
      </c>
    </row>
    <row r="899" spans="1:48" x14ac:dyDescent="0.35">
      <c r="A899">
        <v>0</v>
      </c>
      <c r="B899">
        <v>-6.7199315199413396</v>
      </c>
      <c r="C899">
        <v>89.352593609831032</v>
      </c>
      <c r="D899">
        <v>1210.453674060491</v>
      </c>
      <c r="E899">
        <v>897</v>
      </c>
      <c r="F899">
        <v>62.523517608642578</v>
      </c>
      <c r="G899">
        <v>-0.1058612966788299</v>
      </c>
      <c r="H899">
        <v>0</v>
      </c>
      <c r="I899">
        <v>0</v>
      </c>
      <c r="J899">
        <v>0</v>
      </c>
      <c r="K899">
        <v>3.5958060886155441E-2</v>
      </c>
      <c r="L899">
        <v>0</v>
      </c>
      <c r="M899">
        <v>89.43713571770094</v>
      </c>
      <c r="N899">
        <v>4.241024776937083</v>
      </c>
      <c r="O899" t="b">
        <v>1</v>
      </c>
      <c r="P899">
        <v>0</v>
      </c>
      <c r="Q899" t="b">
        <v>0</v>
      </c>
      <c r="R899">
        <v>4.241024776937083</v>
      </c>
      <c r="S899">
        <v>469.82657634129498</v>
      </c>
      <c r="T899">
        <v>2044.685260237316</v>
      </c>
      <c r="U899">
        <v>86.199473296855246</v>
      </c>
      <c r="V899">
        <v>6</v>
      </c>
      <c r="W899">
        <v>1210.453674060491</v>
      </c>
      <c r="X899" t="b">
        <v>0</v>
      </c>
      <c r="Y899">
        <v>1210.453674060491</v>
      </c>
      <c r="Z899" t="b">
        <v>0</v>
      </c>
      <c r="AA899">
        <v>20.21108598834579</v>
      </c>
      <c r="AB899">
        <v>4.3275763029970236</v>
      </c>
      <c r="AC899" t="b">
        <v>0</v>
      </c>
      <c r="AD899">
        <v>0</v>
      </c>
      <c r="AE899">
        <v>0</v>
      </c>
      <c r="AF899">
        <v>0.88650774960942946</v>
      </c>
      <c r="AG899">
        <v>39.83789894168909</v>
      </c>
      <c r="AH899">
        <v>38.511054154154976</v>
      </c>
      <c r="AI899">
        <v>4.881600081785674</v>
      </c>
      <c r="AJ899">
        <v>4.3707062008681774</v>
      </c>
      <c r="AK899">
        <v>4.881600081785674</v>
      </c>
      <c r="AL899">
        <v>0</v>
      </c>
      <c r="AM899">
        <v>0</v>
      </c>
      <c r="AN899">
        <v>4.8817086358491464</v>
      </c>
      <c r="AO899">
        <v>0</v>
      </c>
      <c r="AP899">
        <v>1.096895012889054</v>
      </c>
      <c r="AQ899">
        <v>1</v>
      </c>
      <c r="AR899">
        <v>3</v>
      </c>
      <c r="AS899">
        <v>0</v>
      </c>
      <c r="AT899">
        <v>0</v>
      </c>
      <c r="AU899">
        <v>1.0908677727285869</v>
      </c>
      <c r="AV899">
        <v>0.38683300077018529</v>
      </c>
    </row>
    <row r="900" spans="1:48" x14ac:dyDescent="0.35">
      <c r="A900">
        <v>0</v>
      </c>
      <c r="B900">
        <v>-6.7199315199413396</v>
      </c>
      <c r="C900">
        <v>89.379703023654017</v>
      </c>
      <c r="D900">
        <v>1205.9762369629059</v>
      </c>
      <c r="E900">
        <v>898</v>
      </c>
      <c r="F900">
        <v>62.292244720458982</v>
      </c>
      <c r="G900">
        <v>-3.6665440561087337E-2</v>
      </c>
      <c r="H900">
        <v>0</v>
      </c>
      <c r="I900">
        <v>0</v>
      </c>
      <c r="J900">
        <v>0</v>
      </c>
      <c r="K900">
        <v>4.8849474614182493E-2</v>
      </c>
      <c r="L900">
        <v>0</v>
      </c>
      <c r="M900">
        <v>89.434469078208906</v>
      </c>
      <c r="N900">
        <v>6.509855643609078</v>
      </c>
      <c r="O900" t="b">
        <v>1</v>
      </c>
      <c r="P900">
        <v>0</v>
      </c>
      <c r="Q900" t="b">
        <v>0</v>
      </c>
      <c r="R900">
        <v>6.509855643609078</v>
      </c>
      <c r="S900">
        <v>468.08869988437527</v>
      </c>
      <c r="T900">
        <v>2037.122021896801</v>
      </c>
      <c r="U900">
        <v>132.80504802841631</v>
      </c>
      <c r="V900">
        <v>6</v>
      </c>
      <c r="W900">
        <v>1205.9762369629059</v>
      </c>
      <c r="X900" t="b">
        <v>0</v>
      </c>
      <c r="Y900">
        <v>1205.9762369629059</v>
      </c>
      <c r="Z900" t="b">
        <v>0</v>
      </c>
      <c r="AA900">
        <v>31.138638587094899</v>
      </c>
      <c r="AB900">
        <v>6.6427098404174272</v>
      </c>
      <c r="AC900" t="b">
        <v>0</v>
      </c>
      <c r="AD900">
        <v>0</v>
      </c>
      <c r="AE900">
        <v>-4.5474735088646412E-13</v>
      </c>
      <c r="AF900">
        <v>0.90945959979689295</v>
      </c>
      <c r="AG900">
        <v>39.853349681681607</v>
      </c>
      <c r="AH900">
        <v>57.835501081232017</v>
      </c>
      <c r="AI900">
        <v>7.3040186083042329</v>
      </c>
      <c r="AJ900">
        <v>5.2364494138419744</v>
      </c>
      <c r="AK900">
        <v>7.3040186083042293</v>
      </c>
      <c r="AL900">
        <v>0</v>
      </c>
      <c r="AM900">
        <v>0</v>
      </c>
      <c r="AN900">
        <v>7.3040359563120916</v>
      </c>
      <c r="AO900">
        <v>0</v>
      </c>
      <c r="AP900">
        <v>1.529405214640382</v>
      </c>
      <c r="AQ900">
        <v>1</v>
      </c>
      <c r="AR900">
        <v>3</v>
      </c>
      <c r="AS900">
        <v>0</v>
      </c>
      <c r="AT900">
        <v>0</v>
      </c>
      <c r="AU900">
        <v>1.521032847488837</v>
      </c>
      <c r="AV900">
        <v>0.53937398773125167</v>
      </c>
    </row>
    <row r="901" spans="1:48" x14ac:dyDescent="0.35">
      <c r="A901">
        <v>0</v>
      </c>
      <c r="B901">
        <v>-6.7199315199413396</v>
      </c>
      <c r="C901">
        <v>89.44582771729587</v>
      </c>
      <c r="D901">
        <v>1203.952148374676</v>
      </c>
      <c r="E901">
        <v>899</v>
      </c>
      <c r="F901">
        <v>62.187694549560547</v>
      </c>
      <c r="G901">
        <v>-2.7329490311860379E-2</v>
      </c>
      <c r="H901">
        <v>0</v>
      </c>
      <c r="I901">
        <v>0</v>
      </c>
      <c r="J901">
        <v>0</v>
      </c>
      <c r="K901">
        <v>5.1811259726060772E-2</v>
      </c>
      <c r="L901">
        <v>0</v>
      </c>
      <c r="M901">
        <v>89.431802438716872</v>
      </c>
      <c r="N901">
        <v>6.7986424481530134</v>
      </c>
      <c r="O901" t="b">
        <v>1</v>
      </c>
      <c r="P901">
        <v>0</v>
      </c>
      <c r="Q901" t="b">
        <v>0</v>
      </c>
      <c r="R901">
        <v>6.7986424481530134</v>
      </c>
      <c r="S901">
        <v>467.30306832159971</v>
      </c>
      <c r="T901">
        <v>2033.7029533356019</v>
      </c>
      <c r="U901">
        <v>138.9296529754358</v>
      </c>
      <c r="V901">
        <v>6</v>
      </c>
      <c r="W901">
        <v>1203.952148374676</v>
      </c>
      <c r="X901" t="b">
        <v>0</v>
      </c>
      <c r="Y901">
        <v>1203.952148374676</v>
      </c>
      <c r="Z901" t="b">
        <v>0</v>
      </c>
      <c r="AA901">
        <v>32.574667283030983</v>
      </c>
      <c r="AB901">
        <v>6.9373902532173597</v>
      </c>
      <c r="AC901" t="b">
        <v>0</v>
      </c>
      <c r="AD901">
        <v>0</v>
      </c>
      <c r="AE901">
        <v>-2.2737367544323211E-13</v>
      </c>
      <c r="AF901">
        <v>0.91141386271573499</v>
      </c>
      <c r="AG901">
        <v>39.872269895276617</v>
      </c>
      <c r="AH901">
        <v>60.372985387750937</v>
      </c>
      <c r="AI901">
        <v>7.6116795420974341</v>
      </c>
      <c r="AJ901">
        <v>5.3482095718202274</v>
      </c>
      <c r="AK901">
        <v>7.6116795420974306</v>
      </c>
      <c r="AL901">
        <v>0</v>
      </c>
      <c r="AM901">
        <v>0</v>
      </c>
      <c r="AN901">
        <v>7.6116909720486152</v>
      </c>
      <c r="AO901">
        <v>0</v>
      </c>
      <c r="AP901">
        <v>1.585467345890772</v>
      </c>
      <c r="AQ901">
        <v>1</v>
      </c>
      <c r="AR901">
        <v>3</v>
      </c>
      <c r="AS901">
        <v>0</v>
      </c>
      <c r="AT901">
        <v>0</v>
      </c>
      <c r="AU901">
        <v>1.5767913386414121</v>
      </c>
      <c r="AV901">
        <v>0.55914652569615741</v>
      </c>
    </row>
    <row r="902" spans="1:48" x14ac:dyDescent="0.35">
      <c r="A902">
        <v>0</v>
      </c>
      <c r="B902">
        <v>-6.7199315199413396</v>
      </c>
      <c r="C902">
        <v>89.471243371317925</v>
      </c>
      <c r="D902">
        <v>1200.6989262455229</v>
      </c>
      <c r="E902">
        <v>900</v>
      </c>
      <c r="F902">
        <v>62.019655990600583</v>
      </c>
      <c r="G902">
        <v>-8.117387307347812E-2</v>
      </c>
      <c r="H902">
        <v>0</v>
      </c>
      <c r="I902">
        <v>0</v>
      </c>
      <c r="J902">
        <v>0</v>
      </c>
      <c r="K902">
        <v>2.6900856415932591E-2</v>
      </c>
      <c r="L902">
        <v>0</v>
      </c>
      <c r="M902">
        <v>89.429135799224838</v>
      </c>
      <c r="N902">
        <v>4.9724692752584536</v>
      </c>
      <c r="O902" t="b">
        <v>1</v>
      </c>
      <c r="P902">
        <v>0</v>
      </c>
      <c r="Q902" t="b">
        <v>0</v>
      </c>
      <c r="R902">
        <v>4.9724692752584536</v>
      </c>
      <c r="S902">
        <v>466.04035976217961</v>
      </c>
      <c r="T902">
        <v>2028.2076456850059</v>
      </c>
      <c r="U902">
        <v>101.887278380843</v>
      </c>
      <c r="V902">
        <v>6</v>
      </c>
      <c r="W902">
        <v>1200.6989262455229</v>
      </c>
      <c r="X902" t="b">
        <v>0</v>
      </c>
      <c r="Y902">
        <v>1200.6989262455229</v>
      </c>
      <c r="Z902" t="b">
        <v>0</v>
      </c>
      <c r="AA902">
        <v>23.889386625160149</v>
      </c>
      <c r="AB902">
        <v>5.0739482400596474</v>
      </c>
      <c r="AC902" t="b">
        <v>0</v>
      </c>
      <c r="AD902">
        <v>0</v>
      </c>
      <c r="AE902">
        <v>-4.5474735088646412E-13</v>
      </c>
      <c r="AF902">
        <v>0.89662251787011438</v>
      </c>
      <c r="AG902">
        <v>39.891602939019073</v>
      </c>
      <c r="AH902">
        <v>45.006335240653648</v>
      </c>
      <c r="AI902">
        <v>5.6589569623040212</v>
      </c>
      <c r="AJ902">
        <v>4.6526416170723124</v>
      </c>
      <c r="AK902">
        <v>5.6589569623040186</v>
      </c>
      <c r="AL902">
        <v>0</v>
      </c>
      <c r="AM902">
        <v>0</v>
      </c>
      <c r="AN902">
        <v>5.6589825631955666</v>
      </c>
      <c r="AO902">
        <v>0</v>
      </c>
      <c r="AP902">
        <v>1.23298427247807</v>
      </c>
      <c r="AQ902">
        <v>1</v>
      </c>
      <c r="AR902">
        <v>3</v>
      </c>
      <c r="AS902">
        <v>0</v>
      </c>
      <c r="AT902">
        <v>0</v>
      </c>
      <c r="AU902">
        <v>1.2262192143048909</v>
      </c>
      <c r="AV902">
        <v>0.43483002260223391</v>
      </c>
    </row>
    <row r="903" spans="1:48" x14ac:dyDescent="0.35">
      <c r="A903">
        <v>0</v>
      </c>
      <c r="B903">
        <v>-6.7199315199413396</v>
      </c>
      <c r="C903">
        <v>89.502338641194669</v>
      </c>
      <c r="D903">
        <v>1196.0541321340961</v>
      </c>
      <c r="E903">
        <v>901</v>
      </c>
      <c r="F903">
        <v>61.779738616943362</v>
      </c>
      <c r="G903">
        <v>1.206170542479512E-2</v>
      </c>
      <c r="H903">
        <v>0</v>
      </c>
      <c r="I903">
        <v>0</v>
      </c>
      <c r="J903">
        <v>0</v>
      </c>
      <c r="K903">
        <v>1.3695767287128459E-2</v>
      </c>
      <c r="L903">
        <v>0</v>
      </c>
      <c r="M903">
        <v>89.426469159732804</v>
      </c>
      <c r="N903">
        <v>8.0140799050516893</v>
      </c>
      <c r="O903" t="b">
        <v>1</v>
      </c>
      <c r="P903">
        <v>0</v>
      </c>
      <c r="Q903" t="b">
        <v>0</v>
      </c>
      <c r="R903">
        <v>8.0140799050516893</v>
      </c>
      <c r="S903">
        <v>464.23752520357851</v>
      </c>
      <c r="T903">
        <v>2020.3617096859739</v>
      </c>
      <c r="U903">
        <v>164.84842719206</v>
      </c>
      <c r="V903">
        <v>6</v>
      </c>
      <c r="W903">
        <v>1196.0541321340961</v>
      </c>
      <c r="X903" t="b">
        <v>0</v>
      </c>
      <c r="Y903">
        <v>1196.0541321340961</v>
      </c>
      <c r="Z903" t="b">
        <v>0</v>
      </c>
      <c r="AA903">
        <v>38.651810847478053</v>
      </c>
      <c r="AB903">
        <v>8.1776325561751939</v>
      </c>
      <c r="AC903" t="b">
        <v>0</v>
      </c>
      <c r="AD903">
        <v>0</v>
      </c>
      <c r="AE903">
        <v>-2.2737367544323211E-13</v>
      </c>
      <c r="AF903">
        <v>0.9181127124049252</v>
      </c>
      <c r="AG903">
        <v>39.908103941345622</v>
      </c>
      <c r="AH903">
        <v>71.113513781028786</v>
      </c>
      <c r="AI903">
        <v>8.9070028610697687</v>
      </c>
      <c r="AJ903">
        <v>5.8232927548834246</v>
      </c>
      <c r="AK903">
        <v>8.9070028610697651</v>
      </c>
      <c r="AL903">
        <v>0</v>
      </c>
      <c r="AM903">
        <v>0</v>
      </c>
      <c r="AN903">
        <v>8.9070039627110393</v>
      </c>
      <c r="AO903">
        <v>0</v>
      </c>
      <c r="AP903">
        <v>1.825087377194023</v>
      </c>
      <c r="AQ903">
        <v>1</v>
      </c>
      <c r="AR903">
        <v>3</v>
      </c>
      <c r="AS903">
        <v>0</v>
      </c>
      <c r="AT903">
        <v>0</v>
      </c>
      <c r="AU903">
        <v>1.81511425365245</v>
      </c>
      <c r="AV903">
        <v>0.64365829758159865</v>
      </c>
    </row>
    <row r="904" spans="1:48" x14ac:dyDescent="0.35">
      <c r="A904">
        <v>0</v>
      </c>
      <c r="B904">
        <v>-6.7199315199413396</v>
      </c>
      <c r="C904">
        <v>89.548237547182012</v>
      </c>
      <c r="D904">
        <v>1199.0605615651521</v>
      </c>
      <c r="E904">
        <v>902</v>
      </c>
      <c r="F904">
        <v>61.935029602050783</v>
      </c>
      <c r="G904">
        <v>-3.7594939083872347E-2</v>
      </c>
      <c r="H904">
        <v>0</v>
      </c>
      <c r="I904">
        <v>0</v>
      </c>
      <c r="J904">
        <v>0</v>
      </c>
      <c r="K904">
        <v>-1.586216477833691E-2</v>
      </c>
      <c r="L904">
        <v>0</v>
      </c>
      <c r="M904">
        <v>89.42380252024077</v>
      </c>
      <c r="N904">
        <v>6.4029075846498493</v>
      </c>
      <c r="O904" t="b">
        <v>1</v>
      </c>
      <c r="P904">
        <v>0</v>
      </c>
      <c r="Q904" t="b">
        <v>0</v>
      </c>
      <c r="R904">
        <v>6.4029075846498493</v>
      </c>
      <c r="S904">
        <v>465.40444342347718</v>
      </c>
      <c r="T904">
        <v>2025.4401377789729</v>
      </c>
      <c r="U904">
        <v>131.376621773724</v>
      </c>
      <c r="V904">
        <v>6</v>
      </c>
      <c r="W904">
        <v>1199.0605615651521</v>
      </c>
      <c r="X904" t="b">
        <v>0</v>
      </c>
      <c r="Y904">
        <v>1199.0605615651521</v>
      </c>
      <c r="Z904" t="b">
        <v>0</v>
      </c>
      <c r="AA904">
        <v>30.803717215102608</v>
      </c>
      <c r="AB904">
        <v>6.5335791680100499</v>
      </c>
      <c r="AC904" t="b">
        <v>0</v>
      </c>
      <c r="AD904">
        <v>0</v>
      </c>
      <c r="AE904">
        <v>0</v>
      </c>
      <c r="AF904">
        <v>0.90913730469990039</v>
      </c>
      <c r="AG904">
        <v>39.929169957902857</v>
      </c>
      <c r="AH904">
        <v>57.233715784842929</v>
      </c>
      <c r="AI904">
        <v>7.1865703169739987</v>
      </c>
      <c r="AJ904">
        <v>5.2004096782506926</v>
      </c>
      <c r="AK904">
        <v>7.1865703169739987</v>
      </c>
      <c r="AL904">
        <v>0</v>
      </c>
      <c r="AM904">
        <v>0</v>
      </c>
      <c r="AN904">
        <v>7.2037126543690073</v>
      </c>
      <c r="AO904">
        <v>0</v>
      </c>
      <c r="AP904">
        <v>1.510740015306445</v>
      </c>
      <c r="AQ904">
        <v>1</v>
      </c>
      <c r="AR904">
        <v>3</v>
      </c>
      <c r="AS904">
        <v>0</v>
      </c>
      <c r="AT904">
        <v>0</v>
      </c>
      <c r="AU904">
        <v>1.5024691849696821</v>
      </c>
      <c r="AV904">
        <v>0.53279112090073932</v>
      </c>
    </row>
    <row r="905" spans="1:48" x14ac:dyDescent="0.35">
      <c r="A905">
        <v>-36.109020664014842</v>
      </c>
      <c r="B905">
        <v>29.389089144073498</v>
      </c>
      <c r="C905">
        <v>89.578054000001245</v>
      </c>
      <c r="D905">
        <v>1400.4280624015171</v>
      </c>
      <c r="E905">
        <v>903</v>
      </c>
      <c r="F905">
        <v>60.741935348510737</v>
      </c>
      <c r="G905">
        <v>-0.72651800611649531</v>
      </c>
      <c r="H905">
        <v>0.75444573999958953</v>
      </c>
      <c r="I905">
        <v>0</v>
      </c>
      <c r="J905">
        <v>0</v>
      </c>
      <c r="K905">
        <v>-3.4473778428071533E-2</v>
      </c>
      <c r="L905">
        <v>0</v>
      </c>
      <c r="M905">
        <v>89.428300368975712</v>
      </c>
      <c r="N905">
        <v>-16.271031510019199</v>
      </c>
      <c r="O905" t="b">
        <v>1</v>
      </c>
      <c r="P905">
        <v>0</v>
      </c>
      <c r="Q905" t="b">
        <v>0</v>
      </c>
      <c r="R905">
        <v>-16.271031510019199</v>
      </c>
      <c r="S905">
        <v>456.43905871972692</v>
      </c>
      <c r="T905">
        <v>1986.4227835482509</v>
      </c>
      <c r="U905">
        <v>-340.41106402513321</v>
      </c>
      <c r="V905">
        <v>5</v>
      </c>
      <c r="W905">
        <v>1400.4280624015171</v>
      </c>
      <c r="X905" t="b">
        <v>1</v>
      </c>
      <c r="Y905">
        <v>1400.4280624015171</v>
      </c>
      <c r="Z905" t="b">
        <v>0</v>
      </c>
      <c r="AA905">
        <v>-79.815769438666052</v>
      </c>
      <c r="AB905">
        <v>-16.603093377570609</v>
      </c>
      <c r="AC905" t="b">
        <v>0</v>
      </c>
      <c r="AD905">
        <v>0</v>
      </c>
      <c r="AE905">
        <v>0</v>
      </c>
      <c r="AF905">
        <v>0.91310095289440918</v>
      </c>
      <c r="AG905">
        <v>39.947845581655223</v>
      </c>
      <c r="AH905">
        <v>-103.37568103609421</v>
      </c>
      <c r="AI905">
        <v>-15.16030038405458</v>
      </c>
      <c r="AJ905">
        <v>-23.559911597428201</v>
      </c>
      <c r="AK905">
        <v>-15.16030038405458</v>
      </c>
      <c r="AL905">
        <v>2</v>
      </c>
      <c r="AM905">
        <v>12.444887357025641</v>
      </c>
      <c r="AN905">
        <v>-1.9560674031523511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 x14ac:dyDescent="0.35">
      <c r="A906">
        <v>-39.32160007408725</v>
      </c>
      <c r="B906">
        <v>32.60166855414591</v>
      </c>
      <c r="C906">
        <v>89.472683979595615</v>
      </c>
      <c r="D906">
        <v>1308.3261405576591</v>
      </c>
      <c r="E906">
        <v>904</v>
      </c>
      <c r="F906">
        <v>56.747121810913093</v>
      </c>
      <c r="G906">
        <v>-1.379589529064869</v>
      </c>
      <c r="H906">
        <v>0.82156793843558662</v>
      </c>
      <c r="I906">
        <v>0</v>
      </c>
      <c r="J906">
        <v>0</v>
      </c>
      <c r="K906">
        <v>-4.1256944181792272E-2</v>
      </c>
      <c r="L906">
        <v>0</v>
      </c>
      <c r="M906">
        <v>89.440600122487268</v>
      </c>
      <c r="N906">
        <v>-35.439562875845503</v>
      </c>
      <c r="O906" t="b">
        <v>1</v>
      </c>
      <c r="P906">
        <v>0</v>
      </c>
      <c r="Q906" t="b">
        <v>0</v>
      </c>
      <c r="R906">
        <v>-35.439562875845503</v>
      </c>
      <c r="S906">
        <v>426.4204410974848</v>
      </c>
      <c r="T906">
        <v>1855.7817596562541</v>
      </c>
      <c r="U906">
        <v>-793.63666500462796</v>
      </c>
      <c r="V906">
        <v>5</v>
      </c>
      <c r="W906">
        <v>1308.3261405576591</v>
      </c>
      <c r="X906" t="b">
        <v>0</v>
      </c>
      <c r="Y906">
        <v>1308.3261405576591</v>
      </c>
      <c r="Z906" t="b">
        <v>0</v>
      </c>
      <c r="AA906">
        <v>-186.08302657108811</v>
      </c>
      <c r="AB906">
        <v>-36.162819261066844</v>
      </c>
      <c r="AC906" t="b">
        <v>0</v>
      </c>
      <c r="AD906">
        <v>0</v>
      </c>
      <c r="AE906">
        <v>0</v>
      </c>
      <c r="AF906">
        <v>0.93768040244727235</v>
      </c>
      <c r="AG906">
        <v>39.993233719723229</v>
      </c>
      <c r="AH906">
        <v>-247.49844999118349</v>
      </c>
      <c r="AI906">
        <v>-33.909166918345122</v>
      </c>
      <c r="AJ906">
        <v>-61.415423420095408</v>
      </c>
      <c r="AK906">
        <v>-33.909166918345122</v>
      </c>
      <c r="AL906">
        <v>2</v>
      </c>
      <c r="AM906">
        <v>31.25921441679899</v>
      </c>
      <c r="AN906">
        <v>-1.809688844826594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</row>
    <row r="907" spans="1:48" x14ac:dyDescent="0.35">
      <c r="A907">
        <v>-43.68290121376986</v>
      </c>
      <c r="B907">
        <v>36.962969693828519</v>
      </c>
      <c r="C907">
        <v>89.423981458554408</v>
      </c>
      <c r="D907">
        <v>1186.995069124938</v>
      </c>
      <c r="E907">
        <v>905</v>
      </c>
      <c r="F907">
        <v>51.48452796936035</v>
      </c>
      <c r="G907">
        <v>-1.469630026916019</v>
      </c>
      <c r="H907">
        <v>0.9126910153061808</v>
      </c>
      <c r="I907">
        <v>0</v>
      </c>
      <c r="J907">
        <v>0</v>
      </c>
      <c r="K907">
        <v>-4.5121175432793259E-2</v>
      </c>
      <c r="L907">
        <v>0</v>
      </c>
      <c r="M907">
        <v>89.454402630076146</v>
      </c>
      <c r="N907">
        <v>-35.059458086790798</v>
      </c>
      <c r="O907" t="b">
        <v>1</v>
      </c>
      <c r="P907">
        <v>0</v>
      </c>
      <c r="Q907" t="b">
        <v>0</v>
      </c>
      <c r="R907">
        <v>-35.059458086790798</v>
      </c>
      <c r="S907">
        <v>386.8752180867159</v>
      </c>
      <c r="T907">
        <v>1683.6809491133879</v>
      </c>
      <c r="U907">
        <v>-865.37764050606813</v>
      </c>
      <c r="V907">
        <v>5</v>
      </c>
      <c r="W907">
        <v>1186.995069124938</v>
      </c>
      <c r="X907" t="b">
        <v>0</v>
      </c>
      <c r="Y907">
        <v>1186.995069124938</v>
      </c>
      <c r="Z907" t="b">
        <v>0</v>
      </c>
      <c r="AA907">
        <v>-202.90404611205449</v>
      </c>
      <c r="AB907">
        <v>-35.774957231419179</v>
      </c>
      <c r="AC907" t="b">
        <v>0</v>
      </c>
      <c r="AD907">
        <v>0</v>
      </c>
      <c r="AE907">
        <v>-2.2737367544323211E-13</v>
      </c>
      <c r="AF907">
        <v>0.93991734568287244</v>
      </c>
      <c r="AG907">
        <v>40.064130296119437</v>
      </c>
      <c r="AH907">
        <v>-270.51493964532972</v>
      </c>
      <c r="AI907">
        <v>-33.625502842873793</v>
      </c>
      <c r="AJ907">
        <v>-67.610893533275174</v>
      </c>
      <c r="AK907">
        <v>-33.625502842873779</v>
      </c>
      <c r="AL907">
        <v>2</v>
      </c>
      <c r="AM907">
        <v>31.090359253713121</v>
      </c>
      <c r="AN907">
        <v>-1.6223372808409671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 x14ac:dyDescent="0.35">
      <c r="A908">
        <v>-38.937278959155272</v>
      </c>
      <c r="B908">
        <v>32.217347439213931</v>
      </c>
      <c r="C908">
        <v>89.301516522199208</v>
      </c>
      <c r="D908">
        <v>1325.0868336200299</v>
      </c>
      <c r="E908">
        <v>906</v>
      </c>
      <c r="F908">
        <v>46.627432250976561</v>
      </c>
      <c r="G908">
        <v>-1.174964996551499</v>
      </c>
      <c r="H908">
        <v>0.8135381048200413</v>
      </c>
      <c r="I908">
        <v>0</v>
      </c>
      <c r="J908">
        <v>0</v>
      </c>
      <c r="K908">
        <v>-4.169231844814697E-2</v>
      </c>
      <c r="L908">
        <v>0</v>
      </c>
      <c r="M908">
        <v>89.468128883475558</v>
      </c>
      <c r="N908">
        <v>-24.714336778233051</v>
      </c>
      <c r="O908" t="b">
        <v>1</v>
      </c>
      <c r="P908">
        <v>0</v>
      </c>
      <c r="Q908" t="b">
        <v>0</v>
      </c>
      <c r="R908">
        <v>-24.714336778233051</v>
      </c>
      <c r="S908">
        <v>350.37706923632578</v>
      </c>
      <c r="T908">
        <v>1524.8410053164901</v>
      </c>
      <c r="U908">
        <v>-673.57299472824343</v>
      </c>
      <c r="V908">
        <v>4</v>
      </c>
      <c r="W908">
        <v>1325.0868336200299</v>
      </c>
      <c r="X908" t="b">
        <v>1</v>
      </c>
      <c r="Y908">
        <v>1325.0868336200299</v>
      </c>
      <c r="Z908" t="b">
        <v>0</v>
      </c>
      <c r="AA908">
        <v>-157.93184337678281</v>
      </c>
      <c r="AB908">
        <v>-25.21871099819699</v>
      </c>
      <c r="AC908" t="b">
        <v>0</v>
      </c>
      <c r="AD908">
        <v>0</v>
      </c>
      <c r="AE908">
        <v>0</v>
      </c>
      <c r="AF908">
        <v>0.93656301037336909</v>
      </c>
      <c r="AG908">
        <v>40.131748958669519</v>
      </c>
      <c r="AH908">
        <v>-170.21072804001739</v>
      </c>
      <c r="AI908">
        <v>-23.618911890207361</v>
      </c>
      <c r="AJ908">
        <v>-12.27888466323461</v>
      </c>
      <c r="AK908">
        <v>-23.618911890207361</v>
      </c>
      <c r="AL908">
        <v>2</v>
      </c>
      <c r="AM908">
        <v>20.968459429579791</v>
      </c>
      <c r="AN908">
        <v>-1.836050037621465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</row>
    <row r="909" spans="1:48" x14ac:dyDescent="0.35">
      <c r="A909">
        <v>-42.222363798090733</v>
      </c>
      <c r="B909">
        <v>35.502432278149392</v>
      </c>
      <c r="C909">
        <v>89.268338310443198</v>
      </c>
      <c r="D909">
        <v>1232.886046051432</v>
      </c>
      <c r="E909">
        <v>907</v>
      </c>
      <c r="F909">
        <v>43.383051681518552</v>
      </c>
      <c r="G909">
        <v>-0.58174022674614179</v>
      </c>
      <c r="H909">
        <v>0.8821751992827559</v>
      </c>
      <c r="I909">
        <v>0</v>
      </c>
      <c r="J909">
        <v>0</v>
      </c>
      <c r="K909">
        <v>-3.9183923472348947E-2</v>
      </c>
      <c r="L909">
        <v>0</v>
      </c>
      <c r="M909">
        <v>89.4815653477052</v>
      </c>
      <c r="N909">
        <v>-9.3914842756082955</v>
      </c>
      <c r="O909" t="b">
        <v>1</v>
      </c>
      <c r="P909">
        <v>0</v>
      </c>
      <c r="Q909" t="b">
        <v>0</v>
      </c>
      <c r="R909">
        <v>-9.3914842756082955</v>
      </c>
      <c r="S909">
        <v>325.99750337699908</v>
      </c>
      <c r="T909">
        <v>1418.7411346967001</v>
      </c>
      <c r="U909">
        <v>-275.10047714156713</v>
      </c>
      <c r="V909">
        <v>4</v>
      </c>
      <c r="W909">
        <v>1232.8860460514329</v>
      </c>
      <c r="X909" t="b">
        <v>0</v>
      </c>
      <c r="Y909">
        <v>1232.8860460514329</v>
      </c>
      <c r="Z909" t="b">
        <v>0</v>
      </c>
      <c r="AA909">
        <v>-64.502475320182867</v>
      </c>
      <c r="AB909">
        <v>-9.5831472200084651</v>
      </c>
      <c r="AC909" t="b">
        <v>0</v>
      </c>
      <c r="AD909">
        <v>0</v>
      </c>
      <c r="AE909">
        <v>-6.8212102632969618E-13</v>
      </c>
      <c r="AF909">
        <v>0.91134087152975995</v>
      </c>
      <c r="AG909">
        <v>40.182076277363763</v>
      </c>
      <c r="AH909">
        <v>-67.645272812568777</v>
      </c>
      <c r="AI909">
        <v>-8.7335137394805091</v>
      </c>
      <c r="AJ909">
        <v>-3.1427974923859101</v>
      </c>
      <c r="AK909">
        <v>-8.7335137394805038</v>
      </c>
      <c r="AL909">
        <v>2</v>
      </c>
      <c r="AM909">
        <v>6.1518406874177813</v>
      </c>
      <c r="AN909">
        <v>-1.692497886912852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 x14ac:dyDescent="0.35">
      <c r="A910">
        <v>-53.827074988403773</v>
      </c>
      <c r="B910">
        <v>47.107143468462432</v>
      </c>
      <c r="C910">
        <v>89.259047652124266</v>
      </c>
      <c r="D910">
        <v>1194.488258488673</v>
      </c>
      <c r="E910">
        <v>908</v>
      </c>
      <c r="F910">
        <v>42.031902313232422</v>
      </c>
      <c r="G910">
        <v>-0.32768237791738558</v>
      </c>
      <c r="H910">
        <v>1.124638848544292</v>
      </c>
      <c r="I910">
        <v>0</v>
      </c>
      <c r="J910">
        <v>0</v>
      </c>
      <c r="K910">
        <v>-8.8469648629045383E-3</v>
      </c>
      <c r="L910">
        <v>0</v>
      </c>
      <c r="M910">
        <v>89.49795613654382</v>
      </c>
      <c r="N910">
        <v>-3.4493300013739079</v>
      </c>
      <c r="O910" t="b">
        <v>1</v>
      </c>
      <c r="P910">
        <v>0</v>
      </c>
      <c r="Q910" t="b">
        <v>0</v>
      </c>
      <c r="R910">
        <v>-3.4493300013739079</v>
      </c>
      <c r="S910">
        <v>315.84442968397599</v>
      </c>
      <c r="T910">
        <v>1374.554957984664</v>
      </c>
      <c r="U910">
        <v>-104.2876559114476</v>
      </c>
      <c r="V910">
        <v>4</v>
      </c>
      <c r="W910">
        <v>1194.488258488673</v>
      </c>
      <c r="X910" t="b">
        <v>0</v>
      </c>
      <c r="Y910">
        <v>1194.488258488673</v>
      </c>
      <c r="Z910" t="b">
        <v>0</v>
      </c>
      <c r="AA910">
        <v>-24.452200234339269</v>
      </c>
      <c r="AB910">
        <v>-3.519724491197866</v>
      </c>
      <c r="AC910" t="b">
        <v>0</v>
      </c>
      <c r="AD910">
        <v>0</v>
      </c>
      <c r="AE910">
        <v>2.2737367544323211E-13</v>
      </c>
      <c r="AF910">
        <v>0.84143567759703597</v>
      </c>
      <c r="AG910">
        <v>40.208804492634208</v>
      </c>
      <c r="AH910">
        <v>-23.676586505085918</v>
      </c>
      <c r="AI910">
        <v>-2.9616217622059589</v>
      </c>
      <c r="AJ910">
        <v>0.77561372925335093</v>
      </c>
      <c r="AK910">
        <v>-2.9616217622059602</v>
      </c>
      <c r="AL910">
        <v>2</v>
      </c>
      <c r="AM910">
        <v>0.201659154062338</v>
      </c>
      <c r="AN910">
        <v>-1.6337367728156611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x14ac:dyDescent="0.35">
      <c r="A911">
        <v>0</v>
      </c>
      <c r="B911">
        <v>-6.7199315199413396</v>
      </c>
      <c r="C911">
        <v>89.284959988016723</v>
      </c>
      <c r="D911">
        <v>1170.7022640033281</v>
      </c>
      <c r="E911">
        <v>909</v>
      </c>
      <c r="F911">
        <v>41.194915771484382</v>
      </c>
      <c r="G911">
        <v>6.9023146720536666E-2</v>
      </c>
      <c r="H911">
        <v>0</v>
      </c>
      <c r="I911">
        <v>0</v>
      </c>
      <c r="J911">
        <v>0</v>
      </c>
      <c r="K911">
        <v>1.9772713132731431E-2</v>
      </c>
      <c r="L911">
        <v>0</v>
      </c>
      <c r="M911">
        <v>89.505969472247898</v>
      </c>
      <c r="N911">
        <v>5.3336457031762361</v>
      </c>
      <c r="O911" t="b">
        <v>1</v>
      </c>
      <c r="P911">
        <v>0</v>
      </c>
      <c r="Q911" t="b">
        <v>0</v>
      </c>
      <c r="R911">
        <v>5.3336457031762361</v>
      </c>
      <c r="S911">
        <v>309.55497994740409</v>
      </c>
      <c r="T911">
        <v>1347.183272731103</v>
      </c>
      <c r="U911">
        <v>164.5347934972153</v>
      </c>
      <c r="V911">
        <v>4</v>
      </c>
      <c r="W911">
        <v>1170.702264003329</v>
      </c>
      <c r="X911" t="b">
        <v>0</v>
      </c>
      <c r="Y911">
        <v>1170.702264003329</v>
      </c>
      <c r="Z911" t="b">
        <v>0</v>
      </c>
      <c r="AA911">
        <v>38.578273535323959</v>
      </c>
      <c r="AB911">
        <v>5.4424956154859547</v>
      </c>
      <c r="AC911" t="b">
        <v>0</v>
      </c>
      <c r="AD911">
        <v>0</v>
      </c>
      <c r="AE911">
        <v>-4.5474735088646412E-13</v>
      </c>
      <c r="AF911">
        <v>0.90236962093883888</v>
      </c>
      <c r="AG911">
        <v>40.226361580749732</v>
      </c>
      <c r="AH911">
        <v>49.196991511430177</v>
      </c>
      <c r="AI911">
        <v>6.0313373690744383</v>
      </c>
      <c r="AJ911">
        <v>4.8031209299296549</v>
      </c>
      <c r="AK911">
        <v>6.0313373690744356</v>
      </c>
      <c r="AL911">
        <v>0</v>
      </c>
      <c r="AM911">
        <v>0</v>
      </c>
      <c r="AN911">
        <v>6.0314693633332457</v>
      </c>
      <c r="AO911">
        <v>0</v>
      </c>
      <c r="AP911">
        <v>1.2965477016903331</v>
      </c>
      <c r="AQ911">
        <v>1</v>
      </c>
      <c r="AR911">
        <v>3</v>
      </c>
      <c r="AS911">
        <v>0</v>
      </c>
      <c r="AT911">
        <v>0</v>
      </c>
      <c r="AU911">
        <v>1.289439537255066</v>
      </c>
      <c r="AV911">
        <v>0.4572486033393891</v>
      </c>
    </row>
    <row r="912" spans="1:48" x14ac:dyDescent="0.35">
      <c r="A912">
        <v>0</v>
      </c>
      <c r="B912">
        <v>-6.7199315199413396</v>
      </c>
      <c r="C912">
        <v>89.325168350367576</v>
      </c>
      <c r="D912">
        <v>1212.421879942154</v>
      </c>
      <c r="E912">
        <v>910</v>
      </c>
      <c r="F912">
        <v>42.662954330444343</v>
      </c>
      <c r="G912">
        <v>0.5774664720451721</v>
      </c>
      <c r="H912">
        <v>0</v>
      </c>
      <c r="I912">
        <v>0</v>
      </c>
      <c r="J912">
        <v>0</v>
      </c>
      <c r="K912">
        <v>2.5597409534321661E-2</v>
      </c>
      <c r="L912">
        <v>0</v>
      </c>
      <c r="M912">
        <v>89.503302832755864</v>
      </c>
      <c r="N912">
        <v>17.22712029069233</v>
      </c>
      <c r="O912" t="b">
        <v>1</v>
      </c>
      <c r="P912">
        <v>0</v>
      </c>
      <c r="Q912" t="b">
        <v>0</v>
      </c>
      <c r="R912">
        <v>17.22712029069233</v>
      </c>
      <c r="S912">
        <v>320.58640550491032</v>
      </c>
      <c r="T912">
        <v>1395.19203675737</v>
      </c>
      <c r="U912">
        <v>513.14365845005477</v>
      </c>
      <c r="V912">
        <v>4</v>
      </c>
      <c r="W912">
        <v>1212.421879942154</v>
      </c>
      <c r="X912" t="b">
        <v>0</v>
      </c>
      <c r="Y912">
        <v>1212.421879942154</v>
      </c>
      <c r="Z912" t="b">
        <v>0</v>
      </c>
      <c r="AA912">
        <v>120.3161714177987</v>
      </c>
      <c r="AB912">
        <v>17.578694174175851</v>
      </c>
      <c r="AC912" t="b">
        <v>0</v>
      </c>
      <c r="AD912">
        <v>0</v>
      </c>
      <c r="AE912">
        <v>-4.5474735088646412E-13</v>
      </c>
      <c r="AF912">
        <v>0.93725844035071748</v>
      </c>
      <c r="AG912">
        <v>40.243077159040823</v>
      </c>
      <c r="AH912">
        <v>147.72189398842559</v>
      </c>
      <c r="AI912">
        <v>18.755439713722911</v>
      </c>
      <c r="AJ912">
        <v>9.2683020231797855</v>
      </c>
      <c r="AK912">
        <v>18.755439713722911</v>
      </c>
      <c r="AL912">
        <v>0</v>
      </c>
      <c r="AM912">
        <v>0</v>
      </c>
      <c r="AN912">
        <v>18.759764779716889</v>
      </c>
      <c r="AO912">
        <v>0</v>
      </c>
      <c r="AP912">
        <v>3.8162307938948179</v>
      </c>
      <c r="AQ912">
        <v>1</v>
      </c>
      <c r="AR912">
        <v>0</v>
      </c>
      <c r="AS912">
        <v>0</v>
      </c>
      <c r="AT912">
        <v>0</v>
      </c>
      <c r="AU912">
        <v>3.7955123131818511</v>
      </c>
      <c r="AV912">
        <v>1.34592794312352</v>
      </c>
    </row>
    <row r="913" spans="1:48" x14ac:dyDescent="0.35">
      <c r="A913">
        <v>0</v>
      </c>
      <c r="B913">
        <v>-6.7199315199413396</v>
      </c>
      <c r="C913">
        <v>89.343152895067163</v>
      </c>
      <c r="D913">
        <v>1273.3588570325489</v>
      </c>
      <c r="E913">
        <v>911</v>
      </c>
      <c r="F913">
        <v>44.80721740722656</v>
      </c>
      <c r="G913">
        <v>0.63136232821725269</v>
      </c>
      <c r="H913">
        <v>0</v>
      </c>
      <c r="I913">
        <v>0</v>
      </c>
      <c r="J913">
        <v>0</v>
      </c>
      <c r="K913">
        <v>1.992941304453949E-2</v>
      </c>
      <c r="L913">
        <v>0</v>
      </c>
      <c r="M913">
        <v>89.50063619326383</v>
      </c>
      <c r="N913">
        <v>19.512672752006651</v>
      </c>
      <c r="O913" t="b">
        <v>1</v>
      </c>
      <c r="P913">
        <v>0</v>
      </c>
      <c r="Q913" t="b">
        <v>0</v>
      </c>
      <c r="R913">
        <v>19.512672752006651</v>
      </c>
      <c r="S913">
        <v>336.69925101762641</v>
      </c>
      <c r="T913">
        <v>1465.31514042871</v>
      </c>
      <c r="U913">
        <v>553.40871333042901</v>
      </c>
      <c r="V913">
        <v>4</v>
      </c>
      <c r="W913">
        <v>1273.3588570325489</v>
      </c>
      <c r="X913" t="b">
        <v>0</v>
      </c>
      <c r="Y913">
        <v>1273.3588570325489</v>
      </c>
      <c r="Z913" t="b">
        <v>0</v>
      </c>
      <c r="AA913">
        <v>129.75707001482519</v>
      </c>
      <c r="AB913">
        <v>19.910890563272091</v>
      </c>
      <c r="AC913" t="b">
        <v>0</v>
      </c>
      <c r="AD913">
        <v>0</v>
      </c>
      <c r="AE913">
        <v>-2.2737367544323211E-13</v>
      </c>
      <c r="AF913">
        <v>0.93820123385959731</v>
      </c>
      <c r="AG913">
        <v>40.277773227298987</v>
      </c>
      <c r="AH913">
        <v>159.1531556607965</v>
      </c>
      <c r="AI913">
        <v>21.222409270729841</v>
      </c>
      <c r="AJ913">
        <v>9.8354686471886623</v>
      </c>
      <c r="AK913">
        <v>21.22240927072983</v>
      </c>
      <c r="AL913">
        <v>0</v>
      </c>
      <c r="AM913">
        <v>0</v>
      </c>
      <c r="AN913">
        <v>21.230012046043651</v>
      </c>
      <c r="AO913">
        <v>0</v>
      </c>
      <c r="AP913">
        <v>4.3215347472778163</v>
      </c>
      <c r="AQ913">
        <v>1</v>
      </c>
      <c r="AR913">
        <v>0</v>
      </c>
      <c r="AS913">
        <v>0</v>
      </c>
      <c r="AT913">
        <v>0</v>
      </c>
      <c r="AU913">
        <v>4.2980937442736167</v>
      </c>
      <c r="AV913">
        <v>1.5241485194215181</v>
      </c>
    </row>
    <row r="914" spans="1:48" x14ac:dyDescent="0.35">
      <c r="A914">
        <v>0</v>
      </c>
      <c r="B914">
        <v>-6.7199315199413396</v>
      </c>
      <c r="C914">
        <v>89.361961607598943</v>
      </c>
      <c r="D914">
        <v>1348.527655773808</v>
      </c>
      <c r="E914">
        <v>912</v>
      </c>
      <c r="F914">
        <v>47.452272796630858</v>
      </c>
      <c r="G914">
        <v>0.88818293690791883</v>
      </c>
      <c r="H914">
        <v>0</v>
      </c>
      <c r="I914">
        <v>0</v>
      </c>
      <c r="J914">
        <v>0</v>
      </c>
      <c r="K914">
        <v>-1.4267241631858831E-2</v>
      </c>
      <c r="L914">
        <v>0</v>
      </c>
      <c r="M914">
        <v>89.497969553771796</v>
      </c>
      <c r="N914">
        <v>27.36657717234058</v>
      </c>
      <c r="O914" t="b">
        <v>1</v>
      </c>
      <c r="P914">
        <v>0</v>
      </c>
      <c r="Q914" t="b">
        <v>0</v>
      </c>
      <c r="R914">
        <v>27.36657717234058</v>
      </c>
      <c r="S914">
        <v>356.57524912789802</v>
      </c>
      <c r="T914">
        <v>1551.8154842046119</v>
      </c>
      <c r="U914">
        <v>732.89316234984688</v>
      </c>
      <c r="V914">
        <v>4</v>
      </c>
      <c r="W914">
        <v>1348.527655773808</v>
      </c>
      <c r="X914" t="b">
        <v>0</v>
      </c>
      <c r="Y914">
        <v>1348.527655773808</v>
      </c>
      <c r="Z914" t="b">
        <v>0</v>
      </c>
      <c r="AA914">
        <v>171.84057115420711</v>
      </c>
      <c r="AB914">
        <v>27.92507874728631</v>
      </c>
      <c r="AC914" t="b">
        <v>0</v>
      </c>
      <c r="AD914">
        <v>0</v>
      </c>
      <c r="AE914">
        <v>2.2737367544323211E-13</v>
      </c>
      <c r="AF914">
        <v>0.94196822793090984</v>
      </c>
      <c r="AG914">
        <v>40.316481949226542</v>
      </c>
      <c r="AH914">
        <v>209.92766564534611</v>
      </c>
      <c r="AI914">
        <v>29.645457160084302</v>
      </c>
      <c r="AJ914">
        <v>12.1824744437269</v>
      </c>
      <c r="AK914">
        <v>29.645457160084309</v>
      </c>
      <c r="AL914">
        <v>0</v>
      </c>
      <c r="AM914">
        <v>0</v>
      </c>
      <c r="AN914">
        <v>29.656807446205541</v>
      </c>
      <c r="AO914">
        <v>0</v>
      </c>
      <c r="AP914">
        <v>6.2619917069617248</v>
      </c>
      <c r="AQ914">
        <v>1</v>
      </c>
      <c r="AR914">
        <v>0</v>
      </c>
      <c r="AS914">
        <v>0</v>
      </c>
      <c r="AT914">
        <v>0</v>
      </c>
      <c r="AU914">
        <v>6.2281808940551384</v>
      </c>
      <c r="AV914">
        <v>2.2085773957375139</v>
      </c>
    </row>
    <row r="915" spans="1:48" x14ac:dyDescent="0.35">
      <c r="A915">
        <v>0</v>
      </c>
      <c r="B915">
        <v>-6.7199315199413396</v>
      </c>
      <c r="C915">
        <v>89.45531959818436</v>
      </c>
      <c r="D915">
        <v>1439.6594823576661</v>
      </c>
      <c r="E915">
        <v>913</v>
      </c>
      <c r="F915">
        <v>50.659038543701172</v>
      </c>
      <c r="G915">
        <v>0.69242353787992172</v>
      </c>
      <c r="H915">
        <v>0</v>
      </c>
      <c r="I915">
        <v>0</v>
      </c>
      <c r="J915">
        <v>0</v>
      </c>
      <c r="K915">
        <v>-2.6183128325105939E-2</v>
      </c>
      <c r="L915">
        <v>0</v>
      </c>
      <c r="M915">
        <v>89.495302914279762</v>
      </c>
      <c r="N915">
        <v>24.13487917376721</v>
      </c>
      <c r="O915" t="b">
        <v>1</v>
      </c>
      <c r="P915">
        <v>0</v>
      </c>
      <c r="Q915" t="b">
        <v>0</v>
      </c>
      <c r="R915">
        <v>24.13487917376721</v>
      </c>
      <c r="S915">
        <v>380.67216225273347</v>
      </c>
      <c r="T915">
        <v>1656.6852501238959</v>
      </c>
      <c r="U915">
        <v>605.43202823648676</v>
      </c>
      <c r="V915">
        <v>4</v>
      </c>
      <c r="W915">
        <v>1439.6594823576661</v>
      </c>
      <c r="X915" t="b">
        <v>0</v>
      </c>
      <c r="Y915">
        <v>1439.6594823576661</v>
      </c>
      <c r="Z915" t="b">
        <v>0</v>
      </c>
      <c r="AA915">
        <v>141.95491358335991</v>
      </c>
      <c r="AB915">
        <v>24.627427728333888</v>
      </c>
      <c r="AC915" t="b">
        <v>0</v>
      </c>
      <c r="AD915">
        <v>0</v>
      </c>
      <c r="AE915">
        <v>4.5474735088646412E-13</v>
      </c>
      <c r="AF915">
        <v>0.93880364031527019</v>
      </c>
      <c r="AG915">
        <v>40.367461802549322</v>
      </c>
      <c r="AH915">
        <v>174.00266032321139</v>
      </c>
      <c r="AI915">
        <v>26.23277826241009</v>
      </c>
      <c r="AJ915">
        <v>10.64832938723907</v>
      </c>
      <c r="AK915">
        <v>26.2327782624101</v>
      </c>
      <c r="AL915">
        <v>0</v>
      </c>
      <c r="AM915">
        <v>0</v>
      </c>
      <c r="AN915">
        <v>26.240380806401049</v>
      </c>
      <c r="AO915">
        <v>0</v>
      </c>
      <c r="AP915">
        <v>5.3144050966577572</v>
      </c>
      <c r="AQ915">
        <v>1</v>
      </c>
      <c r="AR915">
        <v>0</v>
      </c>
      <c r="AS915">
        <v>0</v>
      </c>
      <c r="AT915">
        <v>0</v>
      </c>
      <c r="AU915">
        <v>5.2856145837344606</v>
      </c>
      <c r="AV915">
        <v>1.874333628196178</v>
      </c>
    </row>
    <row r="916" spans="1:48" x14ac:dyDescent="0.35">
      <c r="A916">
        <v>0</v>
      </c>
      <c r="B916">
        <v>-6.7199315199413396</v>
      </c>
      <c r="C916">
        <v>89.365624576337368</v>
      </c>
      <c r="D916">
        <v>1484.6313610051061</v>
      </c>
      <c r="E916">
        <v>914</v>
      </c>
      <c r="F916">
        <v>52.241518402099608</v>
      </c>
      <c r="G916">
        <v>0.33316091612968268</v>
      </c>
      <c r="H916">
        <v>0</v>
      </c>
      <c r="I916">
        <v>0</v>
      </c>
      <c r="J916">
        <v>0</v>
      </c>
      <c r="K916">
        <v>-2.8838981799849669E-2</v>
      </c>
      <c r="L916">
        <v>0</v>
      </c>
      <c r="M916">
        <v>89.492636274787728</v>
      </c>
      <c r="N916">
        <v>14.95457137415678</v>
      </c>
      <c r="O916" t="b">
        <v>1</v>
      </c>
      <c r="P916">
        <v>0</v>
      </c>
      <c r="Q916" t="b">
        <v>0</v>
      </c>
      <c r="R916">
        <v>14.95457137415678</v>
      </c>
      <c r="S916">
        <v>392.56354524647628</v>
      </c>
      <c r="T916">
        <v>1708.4365489126651</v>
      </c>
      <c r="U916">
        <v>363.77712370463269</v>
      </c>
      <c r="V916">
        <v>4</v>
      </c>
      <c r="W916">
        <v>1484.6313610051061</v>
      </c>
      <c r="X916" t="b">
        <v>0</v>
      </c>
      <c r="Y916">
        <v>1484.6313610051061</v>
      </c>
      <c r="Z916" t="b">
        <v>0</v>
      </c>
      <c r="AA916">
        <v>85.294381120721567</v>
      </c>
      <c r="AB916">
        <v>15.259766708323239</v>
      </c>
      <c r="AC916" t="b">
        <v>0</v>
      </c>
      <c r="AD916">
        <v>0</v>
      </c>
      <c r="AE916">
        <v>2.2737367544323211E-13</v>
      </c>
      <c r="AF916">
        <v>0.92793286297645905</v>
      </c>
      <c r="AG916">
        <v>40.414873224905648</v>
      </c>
      <c r="AH916">
        <v>105.77525726726</v>
      </c>
      <c r="AI916">
        <v>16.444903847219791</v>
      </c>
      <c r="AJ916">
        <v>7.6229199591799386</v>
      </c>
      <c r="AK916">
        <v>16.444903847219791</v>
      </c>
      <c r="AL916">
        <v>0</v>
      </c>
      <c r="AM916">
        <v>0</v>
      </c>
      <c r="AN916">
        <v>16.448218797282681</v>
      </c>
      <c r="AO916">
        <v>0</v>
      </c>
      <c r="AP916">
        <v>3.2436166258795449</v>
      </c>
      <c r="AQ916">
        <v>1</v>
      </c>
      <c r="AR916">
        <v>3</v>
      </c>
      <c r="AS916">
        <v>0</v>
      </c>
      <c r="AT916">
        <v>0</v>
      </c>
      <c r="AU916">
        <v>3.22596207354283</v>
      </c>
      <c r="AV916">
        <v>1.143959534305417</v>
      </c>
    </row>
    <row r="917" spans="1:48" x14ac:dyDescent="0.35">
      <c r="A917">
        <v>0</v>
      </c>
      <c r="B917">
        <v>-6.7199315199413396</v>
      </c>
      <c r="C917">
        <v>89.307657849136461</v>
      </c>
      <c r="D917">
        <v>1529.532427288545</v>
      </c>
      <c r="E917">
        <v>915</v>
      </c>
      <c r="F917">
        <v>53.821506500244141</v>
      </c>
      <c r="G917">
        <v>0.61032276138715336</v>
      </c>
      <c r="H917">
        <v>0</v>
      </c>
      <c r="I917">
        <v>0</v>
      </c>
      <c r="J917">
        <v>0</v>
      </c>
      <c r="K917">
        <v>-2.4258604767866069E-2</v>
      </c>
      <c r="L917">
        <v>0</v>
      </c>
      <c r="M917">
        <v>89.489969635295694</v>
      </c>
      <c r="N917">
        <v>23.53111334602146</v>
      </c>
      <c r="O917" t="b">
        <v>1</v>
      </c>
      <c r="P917">
        <v>0</v>
      </c>
      <c r="Q917" t="b">
        <v>0</v>
      </c>
      <c r="R917">
        <v>23.53111334602146</v>
      </c>
      <c r="S917">
        <v>404.43620416272108</v>
      </c>
      <c r="T917">
        <v>1760.106360516163</v>
      </c>
      <c r="U917">
        <v>555.60204060784542</v>
      </c>
      <c r="V917">
        <v>4</v>
      </c>
      <c r="W917">
        <v>1529.532427288545</v>
      </c>
      <c r="X917" t="b">
        <v>0</v>
      </c>
      <c r="Y917">
        <v>1529.532427288545</v>
      </c>
      <c r="Z917" t="b">
        <v>0</v>
      </c>
      <c r="AA917">
        <v>130.27133680218461</v>
      </c>
      <c r="AB917">
        <v>24.011340149001491</v>
      </c>
      <c r="AC917" t="b">
        <v>0</v>
      </c>
      <c r="AD917">
        <v>0</v>
      </c>
      <c r="AE917">
        <v>-2.2737367544323211E-13</v>
      </c>
      <c r="AF917">
        <v>0.93689971017528439</v>
      </c>
      <c r="AG917">
        <v>40.449469035138087</v>
      </c>
      <c r="AH917">
        <v>160.00589695505411</v>
      </c>
      <c r="AI917">
        <v>25.62850632594305</v>
      </c>
      <c r="AJ917">
        <v>10.096418471527469</v>
      </c>
      <c r="AK917">
        <v>25.628506325943039</v>
      </c>
      <c r="AL917">
        <v>0</v>
      </c>
      <c r="AM917">
        <v>0</v>
      </c>
      <c r="AN917">
        <v>25.642897844526932</v>
      </c>
      <c r="AO917">
        <v>0</v>
      </c>
      <c r="AP917">
        <v>5.1109184071119422</v>
      </c>
      <c r="AQ917">
        <v>1</v>
      </c>
      <c r="AR917">
        <v>0</v>
      </c>
      <c r="AS917">
        <v>0</v>
      </c>
      <c r="AT917">
        <v>0</v>
      </c>
      <c r="AU917">
        <v>5.0832027434027713</v>
      </c>
      <c r="AV917">
        <v>1.802556295008424</v>
      </c>
    </row>
    <row r="918" spans="1:48" x14ac:dyDescent="0.35">
      <c r="A918">
        <v>0</v>
      </c>
      <c r="B918">
        <v>-6.7199315199413396</v>
      </c>
      <c r="C918">
        <v>89.143753119461252</v>
      </c>
      <c r="D918">
        <v>1297.3718914079091</v>
      </c>
      <c r="E918">
        <v>916</v>
      </c>
      <c r="F918">
        <v>56.271994018554693</v>
      </c>
      <c r="G918">
        <v>0.5842777187009407</v>
      </c>
      <c r="H918">
        <v>0</v>
      </c>
      <c r="I918">
        <v>0</v>
      </c>
      <c r="J918">
        <v>0</v>
      </c>
      <c r="K918">
        <v>-2.0419257590974401E-2</v>
      </c>
      <c r="L918">
        <v>0</v>
      </c>
      <c r="M918">
        <v>89.48730299580366</v>
      </c>
      <c r="N918">
        <v>24.035106089306979</v>
      </c>
      <c r="O918" t="b">
        <v>1</v>
      </c>
      <c r="P918">
        <v>0</v>
      </c>
      <c r="Q918" t="b">
        <v>0</v>
      </c>
      <c r="R918">
        <v>24.035106089306979</v>
      </c>
      <c r="S918">
        <v>422.85014191173508</v>
      </c>
      <c r="T918">
        <v>1840.2438175998709</v>
      </c>
      <c r="U918">
        <v>542.78888372464678</v>
      </c>
      <c r="V918">
        <v>5</v>
      </c>
      <c r="W918">
        <v>1297.3718914079091</v>
      </c>
      <c r="X918" t="b">
        <v>1</v>
      </c>
      <c r="Y918">
        <v>1297.3718914079091</v>
      </c>
      <c r="Z918" t="b">
        <v>0</v>
      </c>
      <c r="AA918">
        <v>127.2670514435415</v>
      </c>
      <c r="AB918">
        <v>24.525618458476501</v>
      </c>
      <c r="AC918" t="b">
        <v>0</v>
      </c>
      <c r="AD918">
        <v>0</v>
      </c>
      <c r="AE918">
        <v>0</v>
      </c>
      <c r="AF918">
        <v>0.94103897378521462</v>
      </c>
      <c r="AG918">
        <v>40.497132553431697</v>
      </c>
      <c r="AH918">
        <v>191.8312050555426</v>
      </c>
      <c r="AI918">
        <v>26.062277059392329</v>
      </c>
      <c r="AJ918">
        <v>11.310564710093701</v>
      </c>
      <c r="AK918">
        <v>26.062277059392329</v>
      </c>
      <c r="AL918">
        <v>0</v>
      </c>
      <c r="AM918">
        <v>0</v>
      </c>
      <c r="AN918">
        <v>26.078761726217781</v>
      </c>
      <c r="AO918">
        <v>0</v>
      </c>
      <c r="AP918">
        <v>5.43637255416483</v>
      </c>
      <c r="AQ918">
        <v>1</v>
      </c>
      <c r="AR918">
        <v>0</v>
      </c>
      <c r="AS918">
        <v>0</v>
      </c>
      <c r="AT918">
        <v>0</v>
      </c>
      <c r="AU918">
        <v>5.4069676233769401</v>
      </c>
      <c r="AV918">
        <v>1.917366671843681</v>
      </c>
    </row>
    <row r="919" spans="1:48" x14ac:dyDescent="0.35">
      <c r="A919">
        <v>0</v>
      </c>
      <c r="B919">
        <v>-6.7199315199413396</v>
      </c>
      <c r="C919">
        <v>89.119716289829299</v>
      </c>
      <c r="D919">
        <v>1329.117269718889</v>
      </c>
      <c r="E919">
        <v>917</v>
      </c>
      <c r="F919">
        <v>57.648912811279303</v>
      </c>
      <c r="G919">
        <v>0.2420716230050575</v>
      </c>
      <c r="H919">
        <v>0</v>
      </c>
      <c r="I919">
        <v>0</v>
      </c>
      <c r="J919">
        <v>0</v>
      </c>
      <c r="K919">
        <v>-3.1905608569669557E-2</v>
      </c>
      <c r="L919">
        <v>0</v>
      </c>
      <c r="M919">
        <v>89.484636356311626</v>
      </c>
      <c r="N919">
        <v>14.18054427637494</v>
      </c>
      <c r="O919" t="b">
        <v>1</v>
      </c>
      <c r="P919">
        <v>0</v>
      </c>
      <c r="Q919" t="b">
        <v>0</v>
      </c>
      <c r="R919">
        <v>14.18054427637494</v>
      </c>
      <c r="S919">
        <v>433.19685730825279</v>
      </c>
      <c r="T919">
        <v>1885.272723005517</v>
      </c>
      <c r="U919">
        <v>312.59281029999659</v>
      </c>
      <c r="V919">
        <v>5</v>
      </c>
      <c r="W919">
        <v>1329.117269718889</v>
      </c>
      <c r="X919" t="b">
        <v>0</v>
      </c>
      <c r="Y919">
        <v>1329.117269718889</v>
      </c>
      <c r="Z919" t="b">
        <v>0</v>
      </c>
      <c r="AA919">
        <v>73.293257216948476</v>
      </c>
      <c r="AB919">
        <v>14.469943139158101</v>
      </c>
      <c r="AC919" t="b">
        <v>0</v>
      </c>
      <c r="AD919">
        <v>0</v>
      </c>
      <c r="AE919">
        <v>0</v>
      </c>
      <c r="AF919">
        <v>0.93069769459006535</v>
      </c>
      <c r="AG919">
        <v>40.542623329318047</v>
      </c>
      <c r="AH919">
        <v>111.7033678913174</v>
      </c>
      <c r="AI919">
        <v>15.54741483004482</v>
      </c>
      <c r="AJ919">
        <v>7.7413009169223557</v>
      </c>
      <c r="AK919">
        <v>15.54741483004482</v>
      </c>
      <c r="AL919">
        <v>0</v>
      </c>
      <c r="AM919">
        <v>0</v>
      </c>
      <c r="AN919">
        <v>15.548425712679551</v>
      </c>
      <c r="AO919">
        <v>0</v>
      </c>
      <c r="AP919">
        <v>3.098391507901566</v>
      </c>
      <c r="AQ919">
        <v>1</v>
      </c>
      <c r="AR919">
        <v>3</v>
      </c>
      <c r="AS919">
        <v>0</v>
      </c>
      <c r="AT919">
        <v>0</v>
      </c>
      <c r="AU919">
        <v>3.081531006705128</v>
      </c>
      <c r="AV919">
        <v>1.092742783397544</v>
      </c>
    </row>
    <row r="920" spans="1:48" x14ac:dyDescent="0.35">
      <c r="A920">
        <v>0</v>
      </c>
      <c r="B920">
        <v>-6.7199315199413396</v>
      </c>
      <c r="C920">
        <v>89.170002461368298</v>
      </c>
      <c r="D920">
        <v>1347.001499483983</v>
      </c>
      <c r="E920">
        <v>918</v>
      </c>
      <c r="F920">
        <v>58.424620437622067</v>
      </c>
      <c r="G920">
        <v>0.241291138501639</v>
      </c>
      <c r="H920">
        <v>0</v>
      </c>
      <c r="I920">
        <v>0</v>
      </c>
      <c r="J920">
        <v>0</v>
      </c>
      <c r="K920">
        <v>-1.329376819087558E-2</v>
      </c>
      <c r="L920">
        <v>0</v>
      </c>
      <c r="M920">
        <v>89.481969716819592</v>
      </c>
      <c r="N920">
        <v>14.42185519489451</v>
      </c>
      <c r="O920" t="b">
        <v>1</v>
      </c>
      <c r="P920">
        <v>0</v>
      </c>
      <c r="Q920" t="b">
        <v>0</v>
      </c>
      <c r="R920">
        <v>14.42185519489451</v>
      </c>
      <c r="S920">
        <v>439.0258329044064</v>
      </c>
      <c r="T920">
        <v>1910.6404247999769</v>
      </c>
      <c r="U920">
        <v>313.69127337745141</v>
      </c>
      <c r="V920">
        <v>5</v>
      </c>
      <c r="W920">
        <v>1347.001499483983</v>
      </c>
      <c r="X920" t="b">
        <v>0</v>
      </c>
      <c r="Y920">
        <v>1347.001499483983</v>
      </c>
      <c r="Z920" t="b">
        <v>0</v>
      </c>
      <c r="AA920">
        <v>73.550812522849313</v>
      </c>
      <c r="AB920">
        <v>14.71617877030052</v>
      </c>
      <c r="AC920" t="b">
        <v>0</v>
      </c>
      <c r="AD920">
        <v>0</v>
      </c>
      <c r="AE920">
        <v>-4.5474735088646412E-13</v>
      </c>
      <c r="AF920">
        <v>0.93065331022178122</v>
      </c>
      <c r="AG920">
        <v>40.574169950394612</v>
      </c>
      <c r="AH920">
        <v>112.1012438289933</v>
      </c>
      <c r="AI920">
        <v>15.81273994157239</v>
      </c>
      <c r="AJ920">
        <v>7.7738501795616486</v>
      </c>
      <c r="AK920">
        <v>15.81273994157238</v>
      </c>
      <c r="AL920">
        <v>0</v>
      </c>
      <c r="AM920">
        <v>0</v>
      </c>
      <c r="AN920">
        <v>15.813302315677459</v>
      </c>
      <c r="AO920">
        <v>0</v>
      </c>
      <c r="AP920">
        <v>3.146998751087327</v>
      </c>
      <c r="AQ920">
        <v>1</v>
      </c>
      <c r="AR920">
        <v>3</v>
      </c>
      <c r="AS920">
        <v>0</v>
      </c>
      <c r="AT920">
        <v>0</v>
      </c>
      <c r="AU920">
        <v>3.1298747591332599</v>
      </c>
      <c r="AV920">
        <v>1.109885978281272</v>
      </c>
    </row>
    <row r="921" spans="1:48" x14ac:dyDescent="0.35">
      <c r="A921">
        <v>0</v>
      </c>
      <c r="B921">
        <v>-6.7199315199413396</v>
      </c>
      <c r="C921">
        <v>89.220288632907298</v>
      </c>
      <c r="D921">
        <v>1366.1344330378449</v>
      </c>
      <c r="E921">
        <v>919</v>
      </c>
      <c r="F921">
        <v>59.25448913574219</v>
      </c>
      <c r="G921">
        <v>0.13074409337411549</v>
      </c>
      <c r="H921">
        <v>0</v>
      </c>
      <c r="I921">
        <v>0</v>
      </c>
      <c r="J921">
        <v>0</v>
      </c>
      <c r="K921">
        <v>-1.761262396068664E-3</v>
      </c>
      <c r="L921">
        <v>0</v>
      </c>
      <c r="M921">
        <v>89.479303077327558</v>
      </c>
      <c r="N921">
        <v>11.19869630803549</v>
      </c>
      <c r="O921" t="b">
        <v>1</v>
      </c>
      <c r="P921">
        <v>0</v>
      </c>
      <c r="Q921" t="b">
        <v>0</v>
      </c>
      <c r="R921">
        <v>11.19869630803549</v>
      </c>
      <c r="S921">
        <v>445.26179633325688</v>
      </c>
      <c r="T921">
        <v>1937.779337642334</v>
      </c>
      <c r="U921">
        <v>240.1725755436006</v>
      </c>
      <c r="V921">
        <v>5</v>
      </c>
      <c r="W921">
        <v>1366.1344330378449</v>
      </c>
      <c r="X921" t="b">
        <v>0</v>
      </c>
      <c r="Y921">
        <v>1366.1344330378449</v>
      </c>
      <c r="Z921" t="b">
        <v>0</v>
      </c>
      <c r="AA921">
        <v>56.312972582064212</v>
      </c>
      <c r="AB921">
        <v>11.42724113064846</v>
      </c>
      <c r="AC921" t="b">
        <v>0</v>
      </c>
      <c r="AD921">
        <v>0</v>
      </c>
      <c r="AE921">
        <v>-4.5474735088646412E-13</v>
      </c>
      <c r="AF921">
        <v>0.9232274119392031</v>
      </c>
      <c r="AG921">
        <v>40.606273949359768</v>
      </c>
      <c r="AH921">
        <v>86.518831461269315</v>
      </c>
      <c r="AI921">
        <v>12.3774933270731</v>
      </c>
      <c r="AJ921">
        <v>6.6422746072775416</v>
      </c>
      <c r="AK921">
        <v>12.3774933270731</v>
      </c>
      <c r="AL921">
        <v>0</v>
      </c>
      <c r="AM921">
        <v>0</v>
      </c>
      <c r="AN921">
        <v>12.37764849688131</v>
      </c>
      <c r="AO921">
        <v>0</v>
      </c>
      <c r="AP921">
        <v>2.472453712657174</v>
      </c>
      <c r="AQ921">
        <v>1</v>
      </c>
      <c r="AR921">
        <v>3</v>
      </c>
      <c r="AS921">
        <v>0</v>
      </c>
      <c r="AT921">
        <v>0</v>
      </c>
      <c r="AU921">
        <v>2.458968804777621</v>
      </c>
      <c r="AV921">
        <v>0.87197578417147803</v>
      </c>
    </row>
    <row r="922" spans="1:48" x14ac:dyDescent="0.35">
      <c r="A922">
        <v>0</v>
      </c>
      <c r="B922">
        <v>-6.7199315199413396</v>
      </c>
      <c r="C922">
        <v>89.241890563262416</v>
      </c>
      <c r="D922">
        <v>1366.4458790060651</v>
      </c>
      <c r="E922">
        <v>920</v>
      </c>
      <c r="F922">
        <v>59.267997741699219</v>
      </c>
      <c r="G922">
        <v>-6.1453091933817212E-2</v>
      </c>
      <c r="H922">
        <v>0</v>
      </c>
      <c r="I922">
        <v>0</v>
      </c>
      <c r="J922">
        <v>0</v>
      </c>
      <c r="K922">
        <v>1.296283352544614E-2</v>
      </c>
      <c r="L922">
        <v>0</v>
      </c>
      <c r="M922">
        <v>89.476636437835523</v>
      </c>
      <c r="N922">
        <v>5.0982419599554332</v>
      </c>
      <c r="O922" t="b">
        <v>1</v>
      </c>
      <c r="P922">
        <v>0</v>
      </c>
      <c r="Q922" t="b">
        <v>0</v>
      </c>
      <c r="R922">
        <v>5.0982419599554332</v>
      </c>
      <c r="S922">
        <v>445.36330537066681</v>
      </c>
      <c r="T922">
        <v>1938.221104973142</v>
      </c>
      <c r="U922">
        <v>109.314404561925</v>
      </c>
      <c r="V922">
        <v>5</v>
      </c>
      <c r="W922">
        <v>1366.4458790060651</v>
      </c>
      <c r="X922" t="b">
        <v>0</v>
      </c>
      <c r="Y922">
        <v>1366.4458790060651</v>
      </c>
      <c r="Z922" t="b">
        <v>0</v>
      </c>
      <c r="AA922">
        <v>25.63081589555939</v>
      </c>
      <c r="AB922">
        <v>5.2022877142402377</v>
      </c>
      <c r="AC922" t="b">
        <v>0</v>
      </c>
      <c r="AD922">
        <v>0</v>
      </c>
      <c r="AE922">
        <v>0</v>
      </c>
      <c r="AF922">
        <v>0.88772511086524541</v>
      </c>
      <c r="AG922">
        <v>40.633872477138532</v>
      </c>
      <c r="AH922">
        <v>40.953856979790373</v>
      </c>
      <c r="AI922">
        <v>5.860246207488359</v>
      </c>
      <c r="AJ922">
        <v>4.5980897520465547</v>
      </c>
      <c r="AK922">
        <v>5.860246207488359</v>
      </c>
      <c r="AL922">
        <v>0</v>
      </c>
      <c r="AM922">
        <v>0</v>
      </c>
      <c r="AN922">
        <v>5.8602462077361794</v>
      </c>
      <c r="AO922">
        <v>0</v>
      </c>
      <c r="AP922">
        <v>1.289957539506444</v>
      </c>
      <c r="AQ922">
        <v>1</v>
      </c>
      <c r="AR922">
        <v>3</v>
      </c>
      <c r="AS922">
        <v>0</v>
      </c>
      <c r="AT922">
        <v>0</v>
      </c>
      <c r="AU922">
        <v>1.2828754877401101</v>
      </c>
      <c r="AV922">
        <v>0.45492092345503121</v>
      </c>
    </row>
    <row r="923" spans="1:48" x14ac:dyDescent="0.35">
      <c r="A923">
        <v>0</v>
      </c>
      <c r="B923">
        <v>-6.7199315199413396</v>
      </c>
      <c r="C923">
        <v>89.244227316050569</v>
      </c>
      <c r="D923">
        <v>1366.1590060649321</v>
      </c>
      <c r="E923">
        <v>921</v>
      </c>
      <c r="F923">
        <v>59.2555549621582</v>
      </c>
      <c r="G923">
        <v>0.1159564630411722</v>
      </c>
      <c r="H923">
        <v>0</v>
      </c>
      <c r="I923">
        <v>0</v>
      </c>
      <c r="J923">
        <v>0</v>
      </c>
      <c r="K923">
        <v>-5.9829388424309515E-4</v>
      </c>
      <c r="L923">
        <v>0</v>
      </c>
      <c r="M923">
        <v>89.473969798343489</v>
      </c>
      <c r="N923">
        <v>10.72943423606096</v>
      </c>
      <c r="O923" t="b">
        <v>1</v>
      </c>
      <c r="P923">
        <v>0</v>
      </c>
      <c r="Q923" t="b">
        <v>0</v>
      </c>
      <c r="R923">
        <v>10.72943423606096</v>
      </c>
      <c r="S923">
        <v>445.26980537681618</v>
      </c>
      <c r="T923">
        <v>1937.814192999904</v>
      </c>
      <c r="U923">
        <v>230.1044186641038</v>
      </c>
      <c r="V923">
        <v>5</v>
      </c>
      <c r="W923">
        <v>1366.1590060649321</v>
      </c>
      <c r="X923" t="b">
        <v>0</v>
      </c>
      <c r="Y923">
        <v>1366.1590060649321</v>
      </c>
      <c r="Z923" t="b">
        <v>0</v>
      </c>
      <c r="AA923">
        <v>53.95230404601773</v>
      </c>
      <c r="AB923">
        <v>10.948402281694859</v>
      </c>
      <c r="AC923" t="b">
        <v>0</v>
      </c>
      <c r="AD923">
        <v>0</v>
      </c>
      <c r="AE923">
        <v>-2.2737367544323211E-13</v>
      </c>
      <c r="AF923">
        <v>0.92190163940185998</v>
      </c>
      <c r="AG923">
        <v>40.652246969303633</v>
      </c>
      <c r="AH923">
        <v>83.011123502359212</v>
      </c>
      <c r="AI923">
        <v>11.87588980620351</v>
      </c>
      <c r="AJ923">
        <v>6.4830326569439896</v>
      </c>
      <c r="AK923">
        <v>11.87588980620351</v>
      </c>
      <c r="AL923">
        <v>0</v>
      </c>
      <c r="AM923">
        <v>0</v>
      </c>
      <c r="AN923">
        <v>11.87606931091323</v>
      </c>
      <c r="AO923">
        <v>0</v>
      </c>
      <c r="AP923">
        <v>2.377595120583218</v>
      </c>
      <c r="AQ923">
        <v>1</v>
      </c>
      <c r="AR923">
        <v>3</v>
      </c>
      <c r="AS923">
        <v>0</v>
      </c>
      <c r="AT923">
        <v>0</v>
      </c>
      <c r="AU923">
        <v>2.3646229286104661</v>
      </c>
      <c r="AV923">
        <v>0.8385197601689125</v>
      </c>
    </row>
    <row r="924" spans="1:48" x14ac:dyDescent="0.35">
      <c r="A924">
        <v>0</v>
      </c>
      <c r="B924">
        <v>-6.7199315199413396</v>
      </c>
      <c r="C924">
        <v>89.234103103350918</v>
      </c>
      <c r="D924">
        <v>1387.359459941144</v>
      </c>
      <c r="E924">
        <v>922</v>
      </c>
      <c r="F924">
        <v>60.175099945068361</v>
      </c>
      <c r="G924">
        <v>0.35354574257676502</v>
      </c>
      <c r="H924">
        <v>0</v>
      </c>
      <c r="I924">
        <v>0</v>
      </c>
      <c r="J924">
        <v>0</v>
      </c>
      <c r="K924">
        <v>-2.3582321045112379E-2</v>
      </c>
      <c r="L924">
        <v>0</v>
      </c>
      <c r="M924">
        <v>89.471303158851455</v>
      </c>
      <c r="N924">
        <v>18.65122266661157</v>
      </c>
      <c r="O924" t="b">
        <v>1</v>
      </c>
      <c r="P924">
        <v>0</v>
      </c>
      <c r="Q924" t="b">
        <v>0</v>
      </c>
      <c r="R924">
        <v>18.65122266661157</v>
      </c>
      <c r="S924">
        <v>452.17963207301563</v>
      </c>
      <c r="T924">
        <v>1967.885758781764</v>
      </c>
      <c r="U924">
        <v>393.88341334483272</v>
      </c>
      <c r="V924">
        <v>5</v>
      </c>
      <c r="W924">
        <v>1387.359459941144</v>
      </c>
      <c r="X924" t="b">
        <v>0</v>
      </c>
      <c r="Y924">
        <v>1387.359459941144</v>
      </c>
      <c r="Z924" t="b">
        <v>0</v>
      </c>
      <c r="AA924">
        <v>92.353366349234847</v>
      </c>
      <c r="AB924">
        <v>19.031859863889359</v>
      </c>
      <c r="AC924" t="b">
        <v>0</v>
      </c>
      <c r="AD924">
        <v>0</v>
      </c>
      <c r="AE924">
        <v>2.2737367544323211E-13</v>
      </c>
      <c r="AF924">
        <v>0.93532183213765119</v>
      </c>
      <c r="AG924">
        <v>40.679145651673103</v>
      </c>
      <c r="AH924">
        <v>140.05626540918081</v>
      </c>
      <c r="AI924">
        <v>20.347926467612321</v>
      </c>
      <c r="AJ924">
        <v>9.0585826443086717</v>
      </c>
      <c r="AK924">
        <v>20.347926467612321</v>
      </c>
      <c r="AL924">
        <v>0</v>
      </c>
      <c r="AM924">
        <v>0</v>
      </c>
      <c r="AN924">
        <v>20.349142646615871</v>
      </c>
      <c r="AO924">
        <v>0</v>
      </c>
      <c r="AP924">
        <v>4.0753843277000508</v>
      </c>
      <c r="AQ924">
        <v>1</v>
      </c>
      <c r="AR924">
        <v>3</v>
      </c>
      <c r="AS924">
        <v>0</v>
      </c>
      <c r="AT924">
        <v>0</v>
      </c>
      <c r="AU924">
        <v>4.0532628387738407</v>
      </c>
      <c r="AV924">
        <v>1.4373289467625281</v>
      </c>
    </row>
    <row r="925" spans="1:48" x14ac:dyDescent="0.35">
      <c r="A925">
        <v>0</v>
      </c>
      <c r="B925">
        <v>-6.7199315199413396</v>
      </c>
      <c r="C925">
        <v>89.239619302943368</v>
      </c>
      <c r="D925">
        <v>1420.595384953861</v>
      </c>
      <c r="E925">
        <v>923</v>
      </c>
      <c r="F925">
        <v>61.616669464111332</v>
      </c>
      <c r="G925">
        <v>0.43745598494604471</v>
      </c>
      <c r="H925">
        <v>0</v>
      </c>
      <c r="I925">
        <v>0</v>
      </c>
      <c r="J925">
        <v>0</v>
      </c>
      <c r="K925">
        <v>-2.824574486369175E-2</v>
      </c>
      <c r="L925">
        <v>0</v>
      </c>
      <c r="M925">
        <v>89.468636519359421</v>
      </c>
      <c r="N925">
        <v>22.02173519106395</v>
      </c>
      <c r="O925" t="b">
        <v>1</v>
      </c>
      <c r="P925">
        <v>0</v>
      </c>
      <c r="Q925" t="b">
        <v>0</v>
      </c>
      <c r="R925">
        <v>22.02173519106395</v>
      </c>
      <c r="S925">
        <v>463.01215873809099</v>
      </c>
      <c r="T925">
        <v>2015.028914828172</v>
      </c>
      <c r="U925">
        <v>454.18263148909841</v>
      </c>
      <c r="V925">
        <v>5</v>
      </c>
      <c r="W925">
        <v>1420.595384953861</v>
      </c>
      <c r="X925" t="b">
        <v>0</v>
      </c>
      <c r="Y925">
        <v>1420.595384953861</v>
      </c>
      <c r="Z925" t="b">
        <v>0</v>
      </c>
      <c r="AA925">
        <v>106.49165091562369</v>
      </c>
      <c r="AB925">
        <v>22.471158358228521</v>
      </c>
      <c r="AC925" t="b">
        <v>0</v>
      </c>
      <c r="AD925">
        <v>0</v>
      </c>
      <c r="AE925">
        <v>-4.5474735088646412E-13</v>
      </c>
      <c r="AF925">
        <v>0.93773985180853503</v>
      </c>
      <c r="AG925">
        <v>40.717869390561233</v>
      </c>
      <c r="AH925">
        <v>161.0809083383194</v>
      </c>
      <c r="AI925">
        <v>23.96310481514719</v>
      </c>
      <c r="AJ925">
        <v>10.028921223959539</v>
      </c>
      <c r="AK925">
        <v>23.963104815147179</v>
      </c>
      <c r="AL925">
        <v>0</v>
      </c>
      <c r="AM925">
        <v>0</v>
      </c>
      <c r="AN925">
        <v>23.964997176207611</v>
      </c>
      <c r="AO925">
        <v>0</v>
      </c>
      <c r="AP925">
        <v>4.8187355699874406</v>
      </c>
      <c r="AQ925">
        <v>1</v>
      </c>
      <c r="AR925">
        <v>0</v>
      </c>
      <c r="AS925">
        <v>0</v>
      </c>
      <c r="AT925">
        <v>0</v>
      </c>
      <c r="AU925">
        <v>4.7926026236404526</v>
      </c>
      <c r="AV925">
        <v>1.6995064853411599</v>
      </c>
    </row>
    <row r="926" spans="1:48" x14ac:dyDescent="0.35">
      <c r="A926">
        <v>0</v>
      </c>
      <c r="B926">
        <v>-6.7199315199413396</v>
      </c>
      <c r="C926">
        <v>89.158218602509493</v>
      </c>
      <c r="D926">
        <v>1455.2630098092459</v>
      </c>
      <c r="E926">
        <v>924</v>
      </c>
      <c r="F926">
        <v>63.120337295532217</v>
      </c>
      <c r="G926">
        <v>0.35099477635893978</v>
      </c>
      <c r="H926">
        <v>0</v>
      </c>
      <c r="I926">
        <v>0</v>
      </c>
      <c r="J926">
        <v>0</v>
      </c>
      <c r="K926">
        <v>-3.1040371179480771E-2</v>
      </c>
      <c r="L926">
        <v>0</v>
      </c>
      <c r="M926">
        <v>89.465969879867387</v>
      </c>
      <c r="N926">
        <v>19.80146308056467</v>
      </c>
      <c r="O926" t="b">
        <v>1</v>
      </c>
      <c r="P926">
        <v>0</v>
      </c>
      <c r="Q926" t="b">
        <v>0</v>
      </c>
      <c r="R926">
        <v>19.80146308056467</v>
      </c>
      <c r="S926">
        <v>474.31131681830362</v>
      </c>
      <c r="T926">
        <v>2064.2028507932569</v>
      </c>
      <c r="U926">
        <v>398.6623069671511</v>
      </c>
      <c r="V926">
        <v>5</v>
      </c>
      <c r="W926">
        <v>1455.2630098092459</v>
      </c>
      <c r="X926" t="b">
        <v>0</v>
      </c>
      <c r="Y926">
        <v>1455.2630098092459</v>
      </c>
      <c r="Z926" t="b">
        <v>0</v>
      </c>
      <c r="AA926">
        <v>93.473867742523041</v>
      </c>
      <c r="AB926">
        <v>20.20557457200476</v>
      </c>
      <c r="AC926" t="b">
        <v>0</v>
      </c>
      <c r="AD926">
        <v>0</v>
      </c>
      <c r="AE926">
        <v>-4.5474735088646412E-13</v>
      </c>
      <c r="AF926">
        <v>0.93516198883784651</v>
      </c>
      <c r="AG926">
        <v>40.761881679255588</v>
      </c>
      <c r="AH926">
        <v>141.77976438933851</v>
      </c>
      <c r="AI926">
        <v>21.606496856351949</v>
      </c>
      <c r="AJ926">
        <v>9.1927179460434445</v>
      </c>
      <c r="AK926">
        <v>21.606496856351939</v>
      </c>
      <c r="AL926">
        <v>0</v>
      </c>
      <c r="AM926">
        <v>0</v>
      </c>
      <c r="AN926">
        <v>21.60780081219146</v>
      </c>
      <c r="AO926">
        <v>0</v>
      </c>
      <c r="AP926">
        <v>4.3093962408240909</v>
      </c>
      <c r="AQ926">
        <v>1</v>
      </c>
      <c r="AR926">
        <v>3</v>
      </c>
      <c r="AS926">
        <v>0</v>
      </c>
      <c r="AT926">
        <v>0</v>
      </c>
      <c r="AU926">
        <v>4.2860108690643166</v>
      </c>
      <c r="AV926">
        <v>1.5198638068358179</v>
      </c>
    </row>
    <row r="927" spans="1:48" x14ac:dyDescent="0.35">
      <c r="A927">
        <v>0</v>
      </c>
      <c r="B927">
        <v>-6.7199315199413396</v>
      </c>
      <c r="C927">
        <v>89.036566979068311</v>
      </c>
      <c r="D927">
        <v>1476.9619953488079</v>
      </c>
      <c r="E927">
        <v>925</v>
      </c>
      <c r="F927">
        <v>64.061505508422854</v>
      </c>
      <c r="G927">
        <v>0.19592827987778169</v>
      </c>
      <c r="H927">
        <v>0</v>
      </c>
      <c r="I927">
        <v>0</v>
      </c>
      <c r="J927">
        <v>0</v>
      </c>
      <c r="K927">
        <v>-3.9176263440273917E-2</v>
      </c>
      <c r="L927">
        <v>0</v>
      </c>
      <c r="M927">
        <v>89.463303240375353</v>
      </c>
      <c r="N927">
        <v>14.88114030963113</v>
      </c>
      <c r="O927" t="b">
        <v>1</v>
      </c>
      <c r="P927">
        <v>0</v>
      </c>
      <c r="Q927" t="b">
        <v>0</v>
      </c>
      <c r="R927">
        <v>14.88114030963113</v>
      </c>
      <c r="S927">
        <v>481.38362906393678</v>
      </c>
      <c r="T927">
        <v>2094.9815536862529</v>
      </c>
      <c r="U927">
        <v>295.19994816532687</v>
      </c>
      <c r="V927">
        <v>5</v>
      </c>
      <c r="W927">
        <v>1476.9619953488079</v>
      </c>
      <c r="X927" t="b">
        <v>0</v>
      </c>
      <c r="Y927">
        <v>1476.9619953488079</v>
      </c>
      <c r="Z927" t="b">
        <v>0</v>
      </c>
      <c r="AA927">
        <v>69.215173920816824</v>
      </c>
      <c r="AB927">
        <v>15.18483705064401</v>
      </c>
      <c r="AC927" t="b">
        <v>0</v>
      </c>
      <c r="AD927">
        <v>0</v>
      </c>
      <c r="AE927">
        <v>-2.2737367544323211E-13</v>
      </c>
      <c r="AF927">
        <v>0.92817801149069534</v>
      </c>
      <c r="AG927">
        <v>40.803095154036058</v>
      </c>
      <c r="AH927">
        <v>105.7744855462107</v>
      </c>
      <c r="AI927">
        <v>16.359832772009408</v>
      </c>
      <c r="AJ927">
        <v>7.5969338854775543</v>
      </c>
      <c r="AK927">
        <v>16.359832772009408</v>
      </c>
      <c r="AL927">
        <v>0</v>
      </c>
      <c r="AM927">
        <v>0</v>
      </c>
      <c r="AN927">
        <v>16.360158725060071</v>
      </c>
      <c r="AO927">
        <v>0</v>
      </c>
      <c r="AP927">
        <v>3.2276372047410851</v>
      </c>
      <c r="AQ927">
        <v>1</v>
      </c>
      <c r="AR927">
        <v>3</v>
      </c>
      <c r="AS927">
        <v>0</v>
      </c>
      <c r="AT927">
        <v>0</v>
      </c>
      <c r="AU927">
        <v>3.210069255849247</v>
      </c>
      <c r="AV927">
        <v>1.1383237766885941</v>
      </c>
    </row>
    <row r="928" spans="1:48" x14ac:dyDescent="0.35">
      <c r="A928">
        <v>0</v>
      </c>
      <c r="B928">
        <v>-6.7199315199413396</v>
      </c>
      <c r="C928">
        <v>89.002626150551606</v>
      </c>
      <c r="D928">
        <v>1483.444762702039</v>
      </c>
      <c r="E928">
        <v>926</v>
      </c>
      <c r="F928">
        <v>64.342687988281256</v>
      </c>
      <c r="G928">
        <v>-0.1160823185792115</v>
      </c>
      <c r="H928">
        <v>0</v>
      </c>
      <c r="I928">
        <v>0</v>
      </c>
      <c r="J928">
        <v>0</v>
      </c>
      <c r="K928">
        <v>-1.6433500107876479E-2</v>
      </c>
      <c r="L928">
        <v>0</v>
      </c>
      <c r="M928">
        <v>89.460636600883319</v>
      </c>
      <c r="N928">
        <v>4.2208389866377427</v>
      </c>
      <c r="O928" t="b">
        <v>1</v>
      </c>
      <c r="P928">
        <v>0</v>
      </c>
      <c r="Q928" t="b">
        <v>0</v>
      </c>
      <c r="R928">
        <v>4.2208389866377427</v>
      </c>
      <c r="S928">
        <v>483.49654604128818</v>
      </c>
      <c r="T928">
        <v>2104.1769683716861</v>
      </c>
      <c r="U928">
        <v>83.363663407972012</v>
      </c>
      <c r="V928">
        <v>5</v>
      </c>
      <c r="W928">
        <v>1483.444762702039</v>
      </c>
      <c r="X928" t="b">
        <v>0</v>
      </c>
      <c r="Y928">
        <v>1483.444762702039</v>
      </c>
      <c r="Z928" t="b">
        <v>0</v>
      </c>
      <c r="AA928">
        <v>19.546177082076269</v>
      </c>
      <c r="AB928">
        <v>4.3069785577936148</v>
      </c>
      <c r="AC928" t="b">
        <v>0</v>
      </c>
      <c r="AD928">
        <v>0</v>
      </c>
      <c r="AE928">
        <v>4.5474735088646412E-13</v>
      </c>
      <c r="AF928">
        <v>0.86579554437675899</v>
      </c>
      <c r="AG928">
        <v>40.837403983689534</v>
      </c>
      <c r="AH928">
        <v>32.022657145046097</v>
      </c>
      <c r="AI928">
        <v>4.9745908093047353</v>
      </c>
      <c r="AJ928">
        <v>4.2975832697606036</v>
      </c>
      <c r="AK928">
        <v>4.9745908093047371</v>
      </c>
      <c r="AL928">
        <v>0</v>
      </c>
      <c r="AM928">
        <v>0</v>
      </c>
      <c r="AN928">
        <v>4.9746893418078839</v>
      </c>
      <c r="AO928">
        <v>0</v>
      </c>
      <c r="AP928">
        <v>1.158319631836183</v>
      </c>
      <c r="AQ928">
        <v>1</v>
      </c>
      <c r="AR928">
        <v>3</v>
      </c>
      <c r="AS928">
        <v>0</v>
      </c>
      <c r="AT928">
        <v>0</v>
      </c>
      <c r="AU928">
        <v>1.15194697469878</v>
      </c>
      <c r="AV928">
        <v>0.40849231785100698</v>
      </c>
    </row>
    <row r="929" spans="1:48" x14ac:dyDescent="0.35">
      <c r="A929">
        <v>-67.452215273324796</v>
      </c>
      <c r="B929">
        <v>60.732283753383463</v>
      </c>
      <c r="C929">
        <v>89.026409585408018</v>
      </c>
      <c r="D929">
        <v>1461.467400121189</v>
      </c>
      <c r="E929">
        <v>927</v>
      </c>
      <c r="F929">
        <v>63.389445495605472</v>
      </c>
      <c r="G929">
        <v>-0.29164901624207568</v>
      </c>
      <c r="H929">
        <v>1.4093164403433851</v>
      </c>
      <c r="I929">
        <v>0</v>
      </c>
      <c r="J929">
        <v>0</v>
      </c>
      <c r="K929">
        <v>-2.774963728033231E-2</v>
      </c>
      <c r="L929">
        <v>0</v>
      </c>
      <c r="M929">
        <v>89.471353337437577</v>
      </c>
      <c r="N929">
        <v>-1.9140558498198741</v>
      </c>
      <c r="O929" t="b">
        <v>1</v>
      </c>
      <c r="P929">
        <v>0</v>
      </c>
      <c r="Q929" t="b">
        <v>0</v>
      </c>
      <c r="R929">
        <v>-1.9140558498198741</v>
      </c>
      <c r="S929">
        <v>476.33350285551899</v>
      </c>
      <c r="T929">
        <v>2073.0034044272188</v>
      </c>
      <c r="U929">
        <v>-38.372037409914277</v>
      </c>
      <c r="V929">
        <v>5</v>
      </c>
      <c r="W929">
        <v>1461.467400121189</v>
      </c>
      <c r="X929" t="b">
        <v>0</v>
      </c>
      <c r="Y929">
        <v>1461.467400121189</v>
      </c>
      <c r="Z929" t="b">
        <v>0</v>
      </c>
      <c r="AA929">
        <v>-8.9970450859830535</v>
      </c>
      <c r="AB929">
        <v>-1.953118214101913</v>
      </c>
      <c r="AC929" t="b">
        <v>0</v>
      </c>
      <c r="AD929">
        <v>0</v>
      </c>
      <c r="AE929">
        <v>-2.2737367544323211E-13</v>
      </c>
      <c r="AF929">
        <v>0.57767270016530536</v>
      </c>
      <c r="AG929">
        <v>40.855587504882628</v>
      </c>
      <c r="AH929">
        <v>-7.3721238699699612</v>
      </c>
      <c r="AI929">
        <v>-1.1282630724822911</v>
      </c>
      <c r="AJ929">
        <v>1.6249212160130919</v>
      </c>
      <c r="AK929">
        <v>-1.1282630724822911</v>
      </c>
      <c r="AL929">
        <v>2</v>
      </c>
      <c r="AM929">
        <v>0</v>
      </c>
      <c r="AN929">
        <v>0.28171851028574513</v>
      </c>
      <c r="AO929">
        <v>0</v>
      </c>
      <c r="AP929">
        <v>0.37607420110097001</v>
      </c>
      <c r="AQ929">
        <v>1</v>
      </c>
      <c r="AR929">
        <v>3</v>
      </c>
      <c r="AS929">
        <v>0</v>
      </c>
      <c r="AT929">
        <v>0</v>
      </c>
      <c r="AU929">
        <v>0.37395092684371861</v>
      </c>
      <c r="AV929">
        <v>0.13260686839241601</v>
      </c>
    </row>
    <row r="930" spans="1:48" x14ac:dyDescent="0.35">
      <c r="A930">
        <v>0</v>
      </c>
      <c r="B930">
        <v>-6.7199315199413396</v>
      </c>
      <c r="C930">
        <v>89.067797706373184</v>
      </c>
      <c r="D930">
        <v>1443.187169956087</v>
      </c>
      <c r="E930">
        <v>928</v>
      </c>
      <c r="F930">
        <v>62.596561813354491</v>
      </c>
      <c r="G930">
        <v>-0.1724267622247844</v>
      </c>
      <c r="H930">
        <v>0</v>
      </c>
      <c r="I930">
        <v>0</v>
      </c>
      <c r="J930">
        <v>0</v>
      </c>
      <c r="K930">
        <v>-1.063633697260624E-2</v>
      </c>
      <c r="L930">
        <v>0</v>
      </c>
      <c r="M930">
        <v>89.482070073991835</v>
      </c>
      <c r="N930">
        <v>2.021126942388757</v>
      </c>
      <c r="O930" t="b">
        <v>1</v>
      </c>
      <c r="P930">
        <v>0</v>
      </c>
      <c r="Q930" t="b">
        <v>0</v>
      </c>
      <c r="R930">
        <v>2.021126942388757</v>
      </c>
      <c r="S930">
        <v>470.3754595445111</v>
      </c>
      <c r="T930">
        <v>2047.073999937712</v>
      </c>
      <c r="U930">
        <v>41.031776250683357</v>
      </c>
      <c r="V930">
        <v>5</v>
      </c>
      <c r="W930">
        <v>1443.187169956087</v>
      </c>
      <c r="X930" t="b">
        <v>0</v>
      </c>
      <c r="Y930">
        <v>1443.187169956087</v>
      </c>
      <c r="Z930" t="b">
        <v>0</v>
      </c>
      <c r="AA930">
        <v>9.6206708270847461</v>
      </c>
      <c r="AB930">
        <v>2.0623744310089349</v>
      </c>
      <c r="AC930" t="b">
        <v>0</v>
      </c>
      <c r="AD930">
        <v>0</v>
      </c>
      <c r="AE930">
        <v>-2.2737367544323211E-13</v>
      </c>
      <c r="AF930">
        <v>0.79135378350138597</v>
      </c>
      <c r="AG930">
        <v>40.881536230182917</v>
      </c>
      <c r="AH930">
        <v>17.244299431188431</v>
      </c>
      <c r="AI930">
        <v>2.6061345431165468</v>
      </c>
      <c r="AJ930">
        <v>3.597957832486669</v>
      </c>
      <c r="AK930">
        <v>2.6061345431165459</v>
      </c>
      <c r="AL930">
        <v>0</v>
      </c>
      <c r="AM930">
        <v>0</v>
      </c>
      <c r="AN930">
        <v>2.6065506814246628</v>
      </c>
      <c r="AO930">
        <v>0</v>
      </c>
      <c r="AP930">
        <v>0.7524848613182098</v>
      </c>
      <c r="AQ930">
        <v>1</v>
      </c>
      <c r="AR930">
        <v>3</v>
      </c>
      <c r="AS930">
        <v>0</v>
      </c>
      <c r="AT930">
        <v>0</v>
      </c>
      <c r="AU930">
        <v>0.74831704163581236</v>
      </c>
      <c r="AV930">
        <v>0.26536096672779008</v>
      </c>
    </row>
    <row r="931" spans="1:48" x14ac:dyDescent="0.35">
      <c r="A931">
        <v>0</v>
      </c>
      <c r="B931">
        <v>-6.7199315199413396</v>
      </c>
      <c r="C931">
        <v>89.030251017318776</v>
      </c>
      <c r="D931">
        <v>1429.6247411185091</v>
      </c>
      <c r="E931">
        <v>929</v>
      </c>
      <c r="F931">
        <v>62.008307266235349</v>
      </c>
      <c r="G931">
        <v>-0.1695924593338827</v>
      </c>
      <c r="H931">
        <v>0</v>
      </c>
      <c r="I931">
        <v>0</v>
      </c>
      <c r="J931">
        <v>0</v>
      </c>
      <c r="K931">
        <v>8.9156432562259025E-3</v>
      </c>
      <c r="L931">
        <v>0</v>
      </c>
      <c r="M931">
        <v>89.479403434499801</v>
      </c>
      <c r="N931">
        <v>2.032232251641569</v>
      </c>
      <c r="O931" t="b">
        <v>1</v>
      </c>
      <c r="P931">
        <v>0</v>
      </c>
      <c r="Q931" t="b">
        <v>0</v>
      </c>
      <c r="R931">
        <v>2.032232251641569</v>
      </c>
      <c r="S931">
        <v>465.95508093401548</v>
      </c>
      <c r="T931">
        <v>2027.836512224836</v>
      </c>
      <c r="U931">
        <v>41.648625147881717</v>
      </c>
      <c r="V931">
        <v>5</v>
      </c>
      <c r="W931">
        <v>1429.6247411185091</v>
      </c>
      <c r="X931" t="b">
        <v>0</v>
      </c>
      <c r="Y931">
        <v>1429.6247411185091</v>
      </c>
      <c r="Z931" t="b">
        <v>0</v>
      </c>
      <c r="AA931">
        <v>9.7653026400908125</v>
      </c>
      <c r="AB931">
        <v>2.073706379226091</v>
      </c>
      <c r="AC931" t="b">
        <v>0</v>
      </c>
      <c r="AD931">
        <v>0</v>
      </c>
      <c r="AE931">
        <v>0</v>
      </c>
      <c r="AF931">
        <v>0.7939715973031316</v>
      </c>
      <c r="AG931">
        <v>40.895073041395747</v>
      </c>
      <c r="AH931">
        <v>17.445829490073571</v>
      </c>
      <c r="AI931">
        <v>2.6118143095670061</v>
      </c>
      <c r="AJ931">
        <v>3.5943363835617799</v>
      </c>
      <c r="AK931">
        <v>2.6118143095670061</v>
      </c>
      <c r="AL931">
        <v>0</v>
      </c>
      <c r="AM931">
        <v>0</v>
      </c>
      <c r="AN931">
        <v>2.612121081399664</v>
      </c>
      <c r="AO931">
        <v>0</v>
      </c>
      <c r="AP931">
        <v>0.75034815402578925</v>
      </c>
      <c r="AQ931">
        <v>1</v>
      </c>
      <c r="AR931">
        <v>3</v>
      </c>
      <c r="AS931">
        <v>0</v>
      </c>
      <c r="AT931">
        <v>0</v>
      </c>
      <c r="AU931">
        <v>0.74619251323200253</v>
      </c>
      <c r="AV931">
        <v>0.26460758697067099</v>
      </c>
    </row>
    <row r="932" spans="1:48" x14ac:dyDescent="0.35">
      <c r="A932">
        <v>0</v>
      </c>
      <c r="B932">
        <v>-6.7199315199413396</v>
      </c>
      <c r="C932">
        <v>89.126598642434857</v>
      </c>
      <c r="D932">
        <v>1415.847188357327</v>
      </c>
      <c r="E932">
        <v>930</v>
      </c>
      <c r="F932">
        <v>61.410721969604502</v>
      </c>
      <c r="G932">
        <v>-0.13740327023135099</v>
      </c>
      <c r="H932">
        <v>0</v>
      </c>
      <c r="I932">
        <v>0</v>
      </c>
      <c r="J932">
        <v>0</v>
      </c>
      <c r="K932">
        <v>1.1828723001839399E-2</v>
      </c>
      <c r="L932">
        <v>0</v>
      </c>
      <c r="M932">
        <v>89.476736795007767</v>
      </c>
      <c r="N932">
        <v>3.008020948840112</v>
      </c>
      <c r="O932" t="b">
        <v>1</v>
      </c>
      <c r="P932">
        <v>0</v>
      </c>
      <c r="Q932" t="b">
        <v>0</v>
      </c>
      <c r="R932">
        <v>3.008020948840112</v>
      </c>
      <c r="S932">
        <v>461.46458736093552</v>
      </c>
      <c r="T932">
        <v>2008.293884194791</v>
      </c>
      <c r="U932">
        <v>62.246345575908101</v>
      </c>
      <c r="V932">
        <v>5</v>
      </c>
      <c r="W932">
        <v>1415.8471883573279</v>
      </c>
      <c r="X932" t="b">
        <v>0</v>
      </c>
      <c r="Y932">
        <v>1415.8471883573279</v>
      </c>
      <c r="Z932" t="b">
        <v>0</v>
      </c>
      <c r="AA932">
        <v>14.59482517442323</v>
      </c>
      <c r="AB932">
        <v>3.0694091314695018</v>
      </c>
      <c r="AC932" t="b">
        <v>0</v>
      </c>
      <c r="AD932">
        <v>0</v>
      </c>
      <c r="AE932">
        <v>-6.8212102632969618E-13</v>
      </c>
      <c r="AF932">
        <v>0.84140698674501035</v>
      </c>
      <c r="AG932">
        <v>40.908513457114253</v>
      </c>
      <c r="AH932">
        <v>24.603883740160441</v>
      </c>
      <c r="AI932">
        <v>3.6479482341162099</v>
      </c>
      <c r="AJ932">
        <v>3.9020040601274921</v>
      </c>
      <c r="AK932">
        <v>3.6479482341162082</v>
      </c>
      <c r="AL932">
        <v>0</v>
      </c>
      <c r="AM932">
        <v>0</v>
      </c>
      <c r="AN932">
        <v>3.648143526511876</v>
      </c>
      <c r="AO932">
        <v>0</v>
      </c>
      <c r="AP932">
        <v>0.92062644430272922</v>
      </c>
      <c r="AQ932">
        <v>1</v>
      </c>
      <c r="AR932">
        <v>3</v>
      </c>
      <c r="AS932">
        <v>0</v>
      </c>
      <c r="AT932">
        <v>0</v>
      </c>
      <c r="AU932">
        <v>0.91554666656655681</v>
      </c>
      <c r="AV932">
        <v>0.32466232226038921</v>
      </c>
    </row>
    <row r="933" spans="1:48" x14ac:dyDescent="0.35">
      <c r="A933">
        <v>0</v>
      </c>
      <c r="B933">
        <v>-6.7199315199413396</v>
      </c>
      <c r="C933">
        <v>89.056680127143167</v>
      </c>
      <c r="D933">
        <v>1407.810849852787</v>
      </c>
      <c r="E933">
        <v>931</v>
      </c>
      <c r="F933">
        <v>61.062155151367193</v>
      </c>
      <c r="G933">
        <v>-6.925455546417858E-2</v>
      </c>
      <c r="H933">
        <v>0</v>
      </c>
      <c r="I933">
        <v>0</v>
      </c>
      <c r="J933">
        <v>0</v>
      </c>
      <c r="K933">
        <v>3.6011220556179109E-3</v>
      </c>
      <c r="L933">
        <v>0</v>
      </c>
      <c r="M933">
        <v>89.474070155515733</v>
      </c>
      <c r="N933">
        <v>5.1840911050071723</v>
      </c>
      <c r="O933" t="b">
        <v>1</v>
      </c>
      <c r="P933">
        <v>0</v>
      </c>
      <c r="Q933" t="b">
        <v>0</v>
      </c>
      <c r="R933">
        <v>5.1840911050071723</v>
      </c>
      <c r="S933">
        <v>458.84531766687121</v>
      </c>
      <c r="T933">
        <v>1996.894822486224</v>
      </c>
      <c r="U933">
        <v>107.8891329648002</v>
      </c>
      <c r="V933">
        <v>5</v>
      </c>
      <c r="W933">
        <v>1407.810849852787</v>
      </c>
      <c r="X933" t="b">
        <v>0</v>
      </c>
      <c r="Y933">
        <v>1407.810849852787</v>
      </c>
      <c r="Z933" t="b">
        <v>0</v>
      </c>
      <c r="AA933">
        <v>25.296634192301958</v>
      </c>
      <c r="AB933">
        <v>5.2898888826603798</v>
      </c>
      <c r="AC933" t="b">
        <v>0</v>
      </c>
      <c r="AD933">
        <v>0</v>
      </c>
      <c r="AE933">
        <v>-4.5474735088646412E-13</v>
      </c>
      <c r="AF933">
        <v>0.8862501019838871</v>
      </c>
      <c r="AG933">
        <v>40.923827052718288</v>
      </c>
      <c r="AH933">
        <v>40.487161070059933</v>
      </c>
      <c r="AI933">
        <v>5.9688443147356107</v>
      </c>
      <c r="AJ933">
        <v>4.6054104426812543</v>
      </c>
      <c r="AK933">
        <v>5.9688443147356081</v>
      </c>
      <c r="AL933">
        <v>0</v>
      </c>
      <c r="AM933">
        <v>0</v>
      </c>
      <c r="AN933">
        <v>5.9689356223693038</v>
      </c>
      <c r="AO933">
        <v>0</v>
      </c>
      <c r="AP933">
        <v>1.315165876132351</v>
      </c>
      <c r="AQ933">
        <v>1</v>
      </c>
      <c r="AR933">
        <v>3</v>
      </c>
      <c r="AS933">
        <v>0</v>
      </c>
      <c r="AT933">
        <v>0</v>
      </c>
      <c r="AU933">
        <v>1.3079453252113391</v>
      </c>
      <c r="AV933">
        <v>0.4638109472510033</v>
      </c>
    </row>
    <row r="934" spans="1:48" x14ac:dyDescent="0.35">
      <c r="A934">
        <v>0</v>
      </c>
      <c r="B934">
        <v>-6.7199315199413396</v>
      </c>
      <c r="C934">
        <v>89.071705850027826</v>
      </c>
      <c r="D934">
        <v>1400.9314752495609</v>
      </c>
      <c r="E934">
        <v>932</v>
      </c>
      <c r="F934">
        <v>60.763770294189463</v>
      </c>
      <c r="G934">
        <v>-0.1247049040911286</v>
      </c>
      <c r="H934">
        <v>0</v>
      </c>
      <c r="I934">
        <v>0</v>
      </c>
      <c r="J934">
        <v>0</v>
      </c>
      <c r="K934">
        <v>4.7578205665697593E-3</v>
      </c>
      <c r="L934">
        <v>0</v>
      </c>
      <c r="M934">
        <v>89.471403516023699</v>
      </c>
      <c r="N934">
        <v>3.3219160439149871</v>
      </c>
      <c r="O934" t="b">
        <v>1</v>
      </c>
      <c r="P934">
        <v>0</v>
      </c>
      <c r="Q934" t="b">
        <v>0</v>
      </c>
      <c r="R934">
        <v>3.3219160439149871</v>
      </c>
      <c r="S934">
        <v>456.60313518511458</v>
      </c>
      <c r="T934">
        <v>1987.136844325619</v>
      </c>
      <c r="U934">
        <v>69.473814547199751</v>
      </c>
      <c r="V934">
        <v>5</v>
      </c>
      <c r="W934">
        <v>1400.9314752495609</v>
      </c>
      <c r="X934" t="b">
        <v>0</v>
      </c>
      <c r="Y934">
        <v>1400.9314752495609</v>
      </c>
      <c r="Z934" t="b">
        <v>0</v>
      </c>
      <c r="AA934">
        <v>16.289441060924311</v>
      </c>
      <c r="AB934">
        <v>3.3897102488928428</v>
      </c>
      <c r="AC934" t="b">
        <v>0</v>
      </c>
      <c r="AD934">
        <v>0</v>
      </c>
      <c r="AE934">
        <v>-2.2737367544323211E-13</v>
      </c>
      <c r="AF934">
        <v>0.85244459173052822</v>
      </c>
      <c r="AG934">
        <v>40.942756411732013</v>
      </c>
      <c r="AH934">
        <v>27.10509325941446</v>
      </c>
      <c r="AI934">
        <v>3.976458155493098</v>
      </c>
      <c r="AJ934">
        <v>3.999503102075014</v>
      </c>
      <c r="AK934">
        <v>3.976458155493098</v>
      </c>
      <c r="AL934">
        <v>0</v>
      </c>
      <c r="AM934">
        <v>0</v>
      </c>
      <c r="AN934">
        <v>3.9766696987657602</v>
      </c>
      <c r="AO934">
        <v>0</v>
      </c>
      <c r="AP934">
        <v>0.97306133322626043</v>
      </c>
      <c r="AQ934">
        <v>1</v>
      </c>
      <c r="AR934">
        <v>3</v>
      </c>
      <c r="AS934">
        <v>0</v>
      </c>
      <c r="AT934">
        <v>0</v>
      </c>
      <c r="AU934">
        <v>0.96769750233183716</v>
      </c>
      <c r="AV934">
        <v>0.34315554829207973</v>
      </c>
    </row>
    <row r="935" spans="1:48" x14ac:dyDescent="0.35">
      <c r="A935">
        <v>0</v>
      </c>
      <c r="B935">
        <v>-6.7199315199413396</v>
      </c>
      <c r="C935">
        <v>89.057471212252864</v>
      </c>
      <c r="D935">
        <v>1385.107492401876</v>
      </c>
      <c r="E935">
        <v>933</v>
      </c>
      <c r="F935">
        <v>60.07742347717285</v>
      </c>
      <c r="G935">
        <v>-0.25253555666660432</v>
      </c>
      <c r="H935">
        <v>0</v>
      </c>
      <c r="I935">
        <v>0</v>
      </c>
      <c r="J935">
        <v>0</v>
      </c>
      <c r="K935">
        <v>1.075030187062281E-2</v>
      </c>
      <c r="L935">
        <v>0</v>
      </c>
      <c r="M935">
        <v>89.468736876531665</v>
      </c>
      <c r="N935">
        <v>-0.90163153253807293</v>
      </c>
      <c r="O935" t="b">
        <v>1</v>
      </c>
      <c r="P935">
        <v>0</v>
      </c>
      <c r="Q935" t="b">
        <v>0</v>
      </c>
      <c r="R935">
        <v>-0.90163153253807293</v>
      </c>
      <c r="S935">
        <v>451.44565224821258</v>
      </c>
      <c r="T935">
        <v>1964.6914785842221</v>
      </c>
      <c r="U935">
        <v>-19.071945586760069</v>
      </c>
      <c r="V935">
        <v>5</v>
      </c>
      <c r="W935">
        <v>1385.107492401876</v>
      </c>
      <c r="X935" t="b">
        <v>0</v>
      </c>
      <c r="Y935">
        <v>1385.107492401876</v>
      </c>
      <c r="Z935" t="b">
        <v>0</v>
      </c>
      <c r="AA935">
        <v>-4.471775957279803</v>
      </c>
      <c r="AB935">
        <v>-0.92003217605925802</v>
      </c>
      <c r="AC935" t="b">
        <v>0</v>
      </c>
      <c r="AD935">
        <v>0</v>
      </c>
      <c r="AE935">
        <v>-2.2737367544323211E-13</v>
      </c>
      <c r="AF935">
        <v>0.21821225442858549</v>
      </c>
      <c r="AG935">
        <v>40.958491024206907</v>
      </c>
      <c r="AH935">
        <v>-1.384108245301521</v>
      </c>
      <c r="AI935">
        <v>-0.200762295284728</v>
      </c>
      <c r="AJ935">
        <v>3.0876677119782832</v>
      </c>
      <c r="AK935">
        <v>-0.20076229528472789</v>
      </c>
      <c r="AL935">
        <v>0</v>
      </c>
      <c r="AM935">
        <v>0</v>
      </c>
      <c r="AN935">
        <v>-0.2002611102675757</v>
      </c>
      <c r="AO935">
        <v>0</v>
      </c>
      <c r="AP935">
        <v>0.27846708722883062</v>
      </c>
      <c r="AQ935">
        <v>1</v>
      </c>
      <c r="AR935">
        <v>3</v>
      </c>
      <c r="AS935">
        <v>0</v>
      </c>
      <c r="AT935">
        <v>0</v>
      </c>
      <c r="AU935">
        <v>0.27687799861394907</v>
      </c>
      <c r="AV935">
        <v>9.8183803508260309E-2</v>
      </c>
    </row>
    <row r="936" spans="1:48" x14ac:dyDescent="0.35">
      <c r="A936">
        <v>0</v>
      </c>
      <c r="B936">
        <v>-6.7199315199413396</v>
      </c>
      <c r="C936">
        <v>89.046111881168656</v>
      </c>
      <c r="D936">
        <v>1365.9861153825859</v>
      </c>
      <c r="E936">
        <v>934</v>
      </c>
      <c r="F936">
        <v>59.248056030273439</v>
      </c>
      <c r="G936">
        <v>-0.1282480891724784</v>
      </c>
      <c r="H936">
        <v>0</v>
      </c>
      <c r="I936">
        <v>0</v>
      </c>
      <c r="J936">
        <v>0</v>
      </c>
      <c r="K936">
        <v>-5.1561868832628033E-3</v>
      </c>
      <c r="L936">
        <v>0</v>
      </c>
      <c r="M936">
        <v>89.466070237039631</v>
      </c>
      <c r="N936">
        <v>2.9737827785597699</v>
      </c>
      <c r="O936" t="b">
        <v>1</v>
      </c>
      <c r="P936">
        <v>0</v>
      </c>
      <c r="Q936" t="b">
        <v>0</v>
      </c>
      <c r="R936">
        <v>2.9737827785597699</v>
      </c>
      <c r="S936">
        <v>445.21345542037761</v>
      </c>
      <c r="T936">
        <v>1937.568957989484</v>
      </c>
      <c r="U936">
        <v>63.784086908485079</v>
      </c>
      <c r="V936">
        <v>5</v>
      </c>
      <c r="W936">
        <v>1365.9861153825859</v>
      </c>
      <c r="X936" t="b">
        <v>0</v>
      </c>
      <c r="Y936">
        <v>1365.9861153825859</v>
      </c>
      <c r="Z936" t="b">
        <v>0</v>
      </c>
      <c r="AA936">
        <v>14.95537752018426</v>
      </c>
      <c r="AB936">
        <v>3.0344722230201739</v>
      </c>
      <c r="AC936" t="b">
        <v>0</v>
      </c>
      <c r="AD936">
        <v>0</v>
      </c>
      <c r="AE936">
        <v>0</v>
      </c>
      <c r="AF936">
        <v>0.84549235833511838</v>
      </c>
      <c r="AG936">
        <v>40.981118193040878</v>
      </c>
      <c r="AH936">
        <v>25.089879568919539</v>
      </c>
      <c r="AI936">
        <v>3.589000176175968</v>
      </c>
      <c r="AJ936">
        <v>3.8765781218496582</v>
      </c>
      <c r="AK936">
        <v>3.589000176175968</v>
      </c>
      <c r="AL936">
        <v>0</v>
      </c>
      <c r="AM936">
        <v>0</v>
      </c>
      <c r="AN936">
        <v>3.589270872822484</v>
      </c>
      <c r="AO936">
        <v>0</v>
      </c>
      <c r="AP936">
        <v>0.90065005697528056</v>
      </c>
      <c r="AQ936">
        <v>1</v>
      </c>
      <c r="AR936">
        <v>3</v>
      </c>
      <c r="AS936">
        <v>0</v>
      </c>
      <c r="AT936">
        <v>0</v>
      </c>
      <c r="AU936">
        <v>0.89568087598882695</v>
      </c>
      <c r="AV936">
        <v>0.31761770734557382</v>
      </c>
    </row>
    <row r="937" spans="1:48" x14ac:dyDescent="0.35">
      <c r="A937">
        <v>0</v>
      </c>
      <c r="B937">
        <v>-6.7199315199413396</v>
      </c>
      <c r="C937">
        <v>89.029931767309336</v>
      </c>
      <c r="D937">
        <v>1359.425310638753</v>
      </c>
      <c r="E937">
        <v>935</v>
      </c>
      <c r="F937">
        <v>58.963488769531253</v>
      </c>
      <c r="G937">
        <v>-0.1627510096781393</v>
      </c>
      <c r="H937">
        <v>0</v>
      </c>
      <c r="I937">
        <v>0</v>
      </c>
      <c r="J937">
        <v>0</v>
      </c>
      <c r="K937">
        <v>1.2219135946761489E-2</v>
      </c>
      <c r="L937">
        <v>0</v>
      </c>
      <c r="M937">
        <v>89.463403597547597</v>
      </c>
      <c r="N937">
        <v>1.841107541632008</v>
      </c>
      <c r="O937" t="b">
        <v>1</v>
      </c>
      <c r="P937">
        <v>0</v>
      </c>
      <c r="Q937" t="b">
        <v>0</v>
      </c>
      <c r="R937">
        <v>1.841107541632008</v>
      </c>
      <c r="S937">
        <v>443.07510385336923</v>
      </c>
      <c r="T937">
        <v>1928.262851969863</v>
      </c>
      <c r="U937">
        <v>39.680139569946192</v>
      </c>
      <c r="V937">
        <v>5</v>
      </c>
      <c r="W937">
        <v>1359.425310638753</v>
      </c>
      <c r="X937" t="b">
        <v>0</v>
      </c>
      <c r="Y937">
        <v>1359.425310638753</v>
      </c>
      <c r="Z937" t="b">
        <v>0</v>
      </c>
      <c r="AA937">
        <v>9.3037542133914961</v>
      </c>
      <c r="AB937">
        <v>1.8786811649306201</v>
      </c>
      <c r="AC937" t="b">
        <v>0</v>
      </c>
      <c r="AD937">
        <v>0</v>
      </c>
      <c r="AE937">
        <v>-2.2737367544323211E-13</v>
      </c>
      <c r="AF937">
        <v>0.79064639043321416</v>
      </c>
      <c r="AG937">
        <v>40.995867495197963</v>
      </c>
      <c r="AH937">
        <v>16.69117148545924</v>
      </c>
      <c r="AI937">
        <v>2.3761332343542931</v>
      </c>
      <c r="AJ937">
        <v>3.4943569983791019</v>
      </c>
      <c r="AK937">
        <v>2.3761332343542918</v>
      </c>
      <c r="AL937">
        <v>0</v>
      </c>
      <c r="AM937">
        <v>0</v>
      </c>
      <c r="AN937">
        <v>2.3765021238470432</v>
      </c>
      <c r="AO937">
        <v>0</v>
      </c>
      <c r="AP937">
        <v>0.6956091725683875</v>
      </c>
      <c r="AQ937">
        <v>1</v>
      </c>
      <c r="AR937">
        <v>3</v>
      </c>
      <c r="AS937">
        <v>0</v>
      </c>
      <c r="AT937">
        <v>0</v>
      </c>
      <c r="AU937">
        <v>0.69175393117846196</v>
      </c>
      <c r="AV937">
        <v>0.24530310243101769</v>
      </c>
    </row>
    <row r="938" spans="1:48" x14ac:dyDescent="0.35">
      <c r="A938">
        <v>-38.982783150217088</v>
      </c>
      <c r="B938">
        <v>32.262851630275748</v>
      </c>
      <c r="C938">
        <v>89.098025659638495</v>
      </c>
      <c r="D938">
        <v>1336.0056327378929</v>
      </c>
      <c r="E938">
        <v>936</v>
      </c>
      <c r="F938">
        <v>57.947687530517577</v>
      </c>
      <c r="G938">
        <v>-0.30438828857818478</v>
      </c>
      <c r="H938">
        <v>0.81448884905146623</v>
      </c>
      <c r="I938">
        <v>0</v>
      </c>
      <c r="J938">
        <v>0</v>
      </c>
      <c r="K938">
        <v>1.4485702136084241E-2</v>
      </c>
      <c r="L938">
        <v>0</v>
      </c>
      <c r="M938">
        <v>89.468471637252023</v>
      </c>
      <c r="N938">
        <v>-2.6868519793839698</v>
      </c>
      <c r="O938" t="b">
        <v>1</v>
      </c>
      <c r="P938">
        <v>0</v>
      </c>
      <c r="Q938" t="b">
        <v>0</v>
      </c>
      <c r="R938">
        <v>-2.6868519793839698</v>
      </c>
      <c r="S938">
        <v>435.44196936857702</v>
      </c>
      <c r="T938">
        <v>1895.0434506920469</v>
      </c>
      <c r="U938">
        <v>-58.92299832677466</v>
      </c>
      <c r="V938">
        <v>5</v>
      </c>
      <c r="W938">
        <v>1336.0056327378929</v>
      </c>
      <c r="X938" t="b">
        <v>0</v>
      </c>
      <c r="Y938">
        <v>1336.0056327378929</v>
      </c>
      <c r="Z938" t="b">
        <v>0</v>
      </c>
      <c r="AA938">
        <v>-13.81560397442758</v>
      </c>
      <c r="AB938">
        <v>-2.7416856932489488</v>
      </c>
      <c r="AC938" t="b">
        <v>0</v>
      </c>
      <c r="AD938">
        <v>0</v>
      </c>
      <c r="AE938">
        <v>-2.2737367544323211E-13</v>
      </c>
      <c r="AF938">
        <v>0.72135297915278651</v>
      </c>
      <c r="AG938">
        <v>41.008240405859617</v>
      </c>
      <c r="AH938">
        <v>-14.13606678829562</v>
      </c>
      <c r="AI938">
        <v>-1.977723142725702</v>
      </c>
      <c r="AJ938">
        <v>-0.32046281386804049</v>
      </c>
      <c r="AK938">
        <v>-1.9777231427257009</v>
      </c>
      <c r="AL938">
        <v>2</v>
      </c>
      <c r="AM938">
        <v>0</v>
      </c>
      <c r="AN938">
        <v>-1.1624370117400089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 x14ac:dyDescent="0.35">
      <c r="A939">
        <v>0</v>
      </c>
      <c r="B939">
        <v>-6.7199315199413396</v>
      </c>
      <c r="C939">
        <v>89.121744117261699</v>
      </c>
      <c r="D939">
        <v>1315.3498926886809</v>
      </c>
      <c r="E939">
        <v>937</v>
      </c>
      <c r="F939">
        <v>57.051768875122072</v>
      </c>
      <c r="G939">
        <v>-0.212795748016779</v>
      </c>
      <c r="H939">
        <v>0</v>
      </c>
      <c r="I939">
        <v>0</v>
      </c>
      <c r="J939">
        <v>0</v>
      </c>
      <c r="K939">
        <v>2.0712153404948919E-2</v>
      </c>
      <c r="L939">
        <v>0</v>
      </c>
      <c r="M939">
        <v>89.473539676956449</v>
      </c>
      <c r="N939">
        <v>7.1118593582495171E-2</v>
      </c>
      <c r="O939" t="b">
        <v>1</v>
      </c>
      <c r="P939">
        <v>0</v>
      </c>
      <c r="Q939" t="b">
        <v>0</v>
      </c>
      <c r="R939">
        <v>7.1118593582495171E-2</v>
      </c>
      <c r="S939">
        <v>428.70968029329663</v>
      </c>
      <c r="T939">
        <v>1865.744528636427</v>
      </c>
      <c r="U939">
        <v>1.5841315792058599</v>
      </c>
      <c r="V939">
        <v>5</v>
      </c>
      <c r="W939">
        <v>1315.3498926886809</v>
      </c>
      <c r="X939" t="b">
        <v>0</v>
      </c>
      <c r="Y939">
        <v>1315.3498926886809</v>
      </c>
      <c r="Z939" t="b">
        <v>0</v>
      </c>
      <c r="AA939">
        <v>0.37142941064062962</v>
      </c>
      <c r="AB939">
        <v>7.2569993451525691E-2</v>
      </c>
      <c r="AC939" t="b">
        <v>0</v>
      </c>
      <c r="AD939">
        <v>0</v>
      </c>
      <c r="AE939">
        <v>0</v>
      </c>
      <c r="AF939">
        <v>0.1556417073086834</v>
      </c>
      <c r="AG939">
        <v>41.032273540119192</v>
      </c>
      <c r="AH939">
        <v>3.3850195874178501</v>
      </c>
      <c r="AI939">
        <v>0.46626315469283569</v>
      </c>
      <c r="AJ939">
        <v>2.8581693595588011</v>
      </c>
      <c r="AK939">
        <v>0.46626315469283569</v>
      </c>
      <c r="AL939">
        <v>0</v>
      </c>
      <c r="AM939">
        <v>0</v>
      </c>
      <c r="AN939">
        <v>0.4668443575457521</v>
      </c>
      <c r="AO939">
        <v>0</v>
      </c>
      <c r="AP939">
        <v>0.36975513812210542</v>
      </c>
      <c r="AQ939">
        <v>1</v>
      </c>
      <c r="AR939">
        <v>3</v>
      </c>
      <c r="AS939">
        <v>0</v>
      </c>
      <c r="AT939">
        <v>0</v>
      </c>
      <c r="AU939">
        <v>0.36767291393520291</v>
      </c>
      <c r="AV939">
        <v>0.1303806200486772</v>
      </c>
    </row>
    <row r="940" spans="1:48" x14ac:dyDescent="0.35">
      <c r="A940">
        <v>0</v>
      </c>
      <c r="B940">
        <v>-6.7199315199413396</v>
      </c>
      <c r="C940">
        <v>89.144270069872988</v>
      </c>
      <c r="D940">
        <v>1298.3738886888671</v>
      </c>
      <c r="E940">
        <v>938</v>
      </c>
      <c r="F940">
        <v>56.315454483032227</v>
      </c>
      <c r="G940">
        <v>-0.20462292559248579</v>
      </c>
      <c r="H940">
        <v>0</v>
      </c>
      <c r="I940">
        <v>0</v>
      </c>
      <c r="J940">
        <v>0</v>
      </c>
      <c r="K940">
        <v>3.0056862872008479E-2</v>
      </c>
      <c r="L940">
        <v>0</v>
      </c>
      <c r="M940">
        <v>89.470873037464415</v>
      </c>
      <c r="N940">
        <v>0.24964058050509999</v>
      </c>
      <c r="O940" t="b">
        <v>1</v>
      </c>
      <c r="P940">
        <v>0</v>
      </c>
      <c r="Q940" t="b">
        <v>0</v>
      </c>
      <c r="R940">
        <v>0.24964058050509999</v>
      </c>
      <c r="S940">
        <v>423.1767211256477</v>
      </c>
      <c r="T940">
        <v>1841.665090338819</v>
      </c>
      <c r="U940">
        <v>5.6333248593681517</v>
      </c>
      <c r="V940">
        <v>5</v>
      </c>
      <c r="W940">
        <v>1298.3738886888671</v>
      </c>
      <c r="X940" t="b">
        <v>0</v>
      </c>
      <c r="Y940">
        <v>1298.3738886888671</v>
      </c>
      <c r="Z940" t="b">
        <v>0</v>
      </c>
      <c r="AA940">
        <v>1.3208388494541921</v>
      </c>
      <c r="AB940">
        <v>0.25473528622969388</v>
      </c>
      <c r="AC940" t="b">
        <v>0</v>
      </c>
      <c r="AD940">
        <v>0</v>
      </c>
      <c r="AE940">
        <v>-2.2737367544323211E-13</v>
      </c>
      <c r="AF940">
        <v>0.39206202214009761</v>
      </c>
      <c r="AG940">
        <v>41.03420116356326</v>
      </c>
      <c r="AH940">
        <v>4.7786579089883627</v>
      </c>
      <c r="AI940">
        <v>0.64973211340186376</v>
      </c>
      <c r="AJ940">
        <v>2.9051276260746151</v>
      </c>
      <c r="AK940">
        <v>0.64973211340186343</v>
      </c>
      <c r="AL940">
        <v>0</v>
      </c>
      <c r="AM940">
        <v>0</v>
      </c>
      <c r="AN940">
        <v>0.65018635907938205</v>
      </c>
      <c r="AO940">
        <v>0</v>
      </c>
      <c r="AP940">
        <v>0.39580323539926171</v>
      </c>
      <c r="AQ940">
        <v>1</v>
      </c>
      <c r="AR940">
        <v>3</v>
      </c>
      <c r="AS940">
        <v>0</v>
      </c>
      <c r="AT940">
        <v>0</v>
      </c>
      <c r="AU940">
        <v>0.39358017661624028</v>
      </c>
      <c r="AV940">
        <v>0.13956760348992381</v>
      </c>
    </row>
    <row r="941" spans="1:48" x14ac:dyDescent="0.35">
      <c r="A941">
        <v>0</v>
      </c>
      <c r="B941">
        <v>-6.7199315199413396</v>
      </c>
      <c r="C941">
        <v>89.166796022484277</v>
      </c>
      <c r="D941">
        <v>1282.081188981635</v>
      </c>
      <c r="E941">
        <v>939</v>
      </c>
      <c r="F941">
        <v>55.608777618408197</v>
      </c>
      <c r="G941">
        <v>-0.17120526354150731</v>
      </c>
      <c r="H941">
        <v>0</v>
      </c>
      <c r="I941">
        <v>0</v>
      </c>
      <c r="J941">
        <v>0</v>
      </c>
      <c r="K941">
        <v>3.3962801767566608E-2</v>
      </c>
      <c r="L941">
        <v>0</v>
      </c>
      <c r="M941">
        <v>89.468206397972381</v>
      </c>
      <c r="N941">
        <v>1.179349483715757</v>
      </c>
      <c r="O941" t="b">
        <v>1</v>
      </c>
      <c r="P941">
        <v>0</v>
      </c>
      <c r="Q941" t="b">
        <v>0</v>
      </c>
      <c r="R941">
        <v>1.179349483715757</v>
      </c>
      <c r="S941">
        <v>417.86647012595012</v>
      </c>
      <c r="T941">
        <v>1818.5548779881351</v>
      </c>
      <c r="U941">
        <v>26.951092760756222</v>
      </c>
      <c r="V941">
        <v>5</v>
      </c>
      <c r="W941">
        <v>1282.081188981635</v>
      </c>
      <c r="X941" t="b">
        <v>0</v>
      </c>
      <c r="Y941">
        <v>1282.081188981635</v>
      </c>
      <c r="Z941" t="b">
        <v>0</v>
      </c>
      <c r="AA941">
        <v>6.3191900418189659</v>
      </c>
      <c r="AB941">
        <v>1.203417840526283</v>
      </c>
      <c r="AC941" t="b">
        <v>0</v>
      </c>
      <c r="AD941">
        <v>0</v>
      </c>
      <c r="AE941">
        <v>0</v>
      </c>
      <c r="AF941">
        <v>0.73560522630019576</v>
      </c>
      <c r="AG941">
        <v>41.039072932986947</v>
      </c>
      <c r="AH941">
        <v>12.185054985704751</v>
      </c>
      <c r="AI941">
        <v>1.6359560773908579</v>
      </c>
      <c r="AJ941">
        <v>3.2216648554650771</v>
      </c>
      <c r="AK941">
        <v>1.6359560773908579</v>
      </c>
      <c r="AL941">
        <v>0</v>
      </c>
      <c r="AM941">
        <v>0</v>
      </c>
      <c r="AN941">
        <v>1.6362684621900161</v>
      </c>
      <c r="AO941">
        <v>0</v>
      </c>
      <c r="AP941">
        <v>0.55531312636737251</v>
      </c>
      <c r="AQ941">
        <v>1</v>
      </c>
      <c r="AR941">
        <v>3</v>
      </c>
      <c r="AS941">
        <v>0</v>
      </c>
      <c r="AT941">
        <v>0</v>
      </c>
      <c r="AU941">
        <v>0.55222373792800172</v>
      </c>
      <c r="AV941">
        <v>0.1958242520125916</v>
      </c>
    </row>
    <row r="942" spans="1:48" x14ac:dyDescent="0.35">
      <c r="A942">
        <v>0</v>
      </c>
      <c r="B942">
        <v>-6.7199315199413396</v>
      </c>
      <c r="C942">
        <v>89.189321975095567</v>
      </c>
      <c r="D942">
        <v>1270.784922696108</v>
      </c>
      <c r="E942">
        <v>940</v>
      </c>
      <c r="F942">
        <v>55.118815231323239</v>
      </c>
      <c r="G942">
        <v>-0.1077553966656417</v>
      </c>
      <c r="H942">
        <v>0</v>
      </c>
      <c r="I942">
        <v>0</v>
      </c>
      <c r="J942">
        <v>0</v>
      </c>
      <c r="K942">
        <v>2.601497350157295E-2</v>
      </c>
      <c r="L942">
        <v>0</v>
      </c>
      <c r="M942">
        <v>89.465539758480347</v>
      </c>
      <c r="N942">
        <v>3.00019656101321</v>
      </c>
      <c r="O942" t="b">
        <v>1</v>
      </c>
      <c r="P942">
        <v>0</v>
      </c>
      <c r="Q942" t="b">
        <v>0</v>
      </c>
      <c r="R942">
        <v>3.00019656101321</v>
      </c>
      <c r="S942">
        <v>414.18469789584259</v>
      </c>
      <c r="T942">
        <v>1802.5318052427069</v>
      </c>
      <c r="U942">
        <v>69.171475724480217</v>
      </c>
      <c r="V942">
        <v>5</v>
      </c>
      <c r="W942">
        <v>1270.784922696108</v>
      </c>
      <c r="X942" t="b">
        <v>0</v>
      </c>
      <c r="Y942">
        <v>1270.784922696108</v>
      </c>
      <c r="Z942" t="b">
        <v>0</v>
      </c>
      <c r="AA942">
        <v>16.218552043742552</v>
      </c>
      <c r="AB942">
        <v>3.061425062258377</v>
      </c>
      <c r="AC942" t="b">
        <v>0</v>
      </c>
      <c r="AD942">
        <v>0</v>
      </c>
      <c r="AE942">
        <v>-4.5474735088646412E-13</v>
      </c>
      <c r="AF942">
        <v>0.85605212778136452</v>
      </c>
      <c r="AG942">
        <v>41.049082323983413</v>
      </c>
      <c r="AH942">
        <v>26.873408304633038</v>
      </c>
      <c r="AI942">
        <v>3.5762133670442369</v>
      </c>
      <c r="AJ942">
        <v>3.8683699447145341</v>
      </c>
      <c r="AK942">
        <v>3.576213367044236</v>
      </c>
      <c r="AL942">
        <v>0</v>
      </c>
      <c r="AM942">
        <v>0</v>
      </c>
      <c r="AN942">
        <v>3.5763670020670539</v>
      </c>
      <c r="AO942">
        <v>0</v>
      </c>
      <c r="AP942">
        <v>0.88046514119724373</v>
      </c>
      <c r="AQ942">
        <v>1</v>
      </c>
      <c r="AR942">
        <v>3</v>
      </c>
      <c r="AS942">
        <v>0</v>
      </c>
      <c r="AT942">
        <v>0</v>
      </c>
      <c r="AU942">
        <v>0.87560985681172543</v>
      </c>
      <c r="AV942">
        <v>0.31050031624566649</v>
      </c>
    </row>
    <row r="943" spans="1:48" x14ac:dyDescent="0.35">
      <c r="A943">
        <v>0</v>
      </c>
      <c r="B943">
        <v>-6.7199315199413396</v>
      </c>
      <c r="C943">
        <v>89.216431388918551</v>
      </c>
      <c r="D943">
        <v>1262.7332106585161</v>
      </c>
      <c r="E943">
        <v>941</v>
      </c>
      <c r="F943">
        <v>54.769581604003903</v>
      </c>
      <c r="G943">
        <v>-9.7103161799499738E-2</v>
      </c>
      <c r="H943">
        <v>0</v>
      </c>
      <c r="I943">
        <v>0</v>
      </c>
      <c r="J943">
        <v>0</v>
      </c>
      <c r="K943">
        <v>2.3530107134103528E-2</v>
      </c>
      <c r="L943">
        <v>0</v>
      </c>
      <c r="M943">
        <v>89.462873118988313</v>
      </c>
      <c r="N943">
        <v>3.2636386198995968</v>
      </c>
      <c r="O943" t="b">
        <v>1</v>
      </c>
      <c r="P943">
        <v>0</v>
      </c>
      <c r="Q943" t="b">
        <v>0</v>
      </c>
      <c r="R943">
        <v>3.2636386198995968</v>
      </c>
      <c r="S943">
        <v>411.56041753315208</v>
      </c>
      <c r="T943">
        <v>1791.110937104278</v>
      </c>
      <c r="U943">
        <v>75.725098434296058</v>
      </c>
      <c r="V943">
        <v>5</v>
      </c>
      <c r="W943">
        <v>1262.7332106585161</v>
      </c>
      <c r="X943" t="b">
        <v>0</v>
      </c>
      <c r="Y943">
        <v>1262.7332106585161</v>
      </c>
      <c r="Z943" t="b">
        <v>0</v>
      </c>
      <c r="AA943">
        <v>17.755172014343881</v>
      </c>
      <c r="AB943">
        <v>3.330243489693467</v>
      </c>
      <c r="AC943" t="b">
        <v>0</v>
      </c>
      <c r="AD943">
        <v>0</v>
      </c>
      <c r="AE943">
        <v>2.2737367544323211E-13</v>
      </c>
      <c r="AF943">
        <v>0.86405413476045501</v>
      </c>
      <c r="AG943">
        <v>41.062945643268677</v>
      </c>
      <c r="AH943">
        <v>29.147063988160571</v>
      </c>
      <c r="AI943">
        <v>3.8542069943531052</v>
      </c>
      <c r="AJ943">
        <v>3.9624228330628699</v>
      </c>
      <c r="AK943">
        <v>3.854206994353107</v>
      </c>
      <c r="AL943">
        <v>0</v>
      </c>
      <c r="AM943">
        <v>0</v>
      </c>
      <c r="AN943">
        <v>3.854318708341502</v>
      </c>
      <c r="AO943">
        <v>0</v>
      </c>
      <c r="AP943">
        <v>0.92667005040394534</v>
      </c>
      <c r="AQ943">
        <v>1</v>
      </c>
      <c r="AR943">
        <v>3</v>
      </c>
      <c r="AS943">
        <v>0</v>
      </c>
      <c r="AT943">
        <v>0</v>
      </c>
      <c r="AU943">
        <v>0.92156425648013851</v>
      </c>
      <c r="AV943">
        <v>0.32679622191520502</v>
      </c>
    </row>
    <row r="944" spans="1:48" x14ac:dyDescent="0.35">
      <c r="A944">
        <v>0</v>
      </c>
      <c r="B944">
        <v>-6.7199315199413396</v>
      </c>
      <c r="C944">
        <v>89.243540802741535</v>
      </c>
      <c r="D944">
        <v>1254.2864304832181</v>
      </c>
      <c r="E944">
        <v>942</v>
      </c>
      <c r="F944">
        <v>54.40321235656738</v>
      </c>
      <c r="G944">
        <v>-0.1001676850995752</v>
      </c>
      <c r="H944">
        <v>0</v>
      </c>
      <c r="I944">
        <v>0</v>
      </c>
      <c r="J944">
        <v>0</v>
      </c>
      <c r="K944">
        <v>2.645460339517608E-2</v>
      </c>
      <c r="L944">
        <v>0</v>
      </c>
      <c r="M944">
        <v>89.460206479496279</v>
      </c>
      <c r="N944">
        <v>3.1211729301176829</v>
      </c>
      <c r="O944" t="b">
        <v>1</v>
      </c>
      <c r="P944">
        <v>0</v>
      </c>
      <c r="Q944" t="b">
        <v>0</v>
      </c>
      <c r="R944">
        <v>3.1211729301176829</v>
      </c>
      <c r="S944">
        <v>408.80737330622202</v>
      </c>
      <c r="T944">
        <v>1779.129688628678</v>
      </c>
      <c r="U944">
        <v>72.907212419686118</v>
      </c>
      <c r="V944">
        <v>5</v>
      </c>
      <c r="W944">
        <v>1254.2864304832181</v>
      </c>
      <c r="X944" t="b">
        <v>0</v>
      </c>
      <c r="Y944">
        <v>1254.2864304832181</v>
      </c>
      <c r="Z944" t="b">
        <v>0</v>
      </c>
      <c r="AA944">
        <v>17.094465697142791</v>
      </c>
      <c r="AB944">
        <v>3.1848703368547779</v>
      </c>
      <c r="AC944" t="b">
        <v>0</v>
      </c>
      <c r="AD944">
        <v>0</v>
      </c>
      <c r="AE944">
        <v>0</v>
      </c>
      <c r="AF944">
        <v>0.8611343212640522</v>
      </c>
      <c r="AG944">
        <v>41.077187949967737</v>
      </c>
      <c r="AH944">
        <v>28.15759223063916</v>
      </c>
      <c r="AI944">
        <v>3.6984594136019719</v>
      </c>
      <c r="AJ944">
        <v>3.9101231566777628</v>
      </c>
      <c r="AK944">
        <v>3.6984594136019719</v>
      </c>
      <c r="AL944">
        <v>0</v>
      </c>
      <c r="AM944">
        <v>0</v>
      </c>
      <c r="AN944">
        <v>3.698560973362444</v>
      </c>
      <c r="AO944">
        <v>0</v>
      </c>
      <c r="AP944">
        <v>0.89846088326524476</v>
      </c>
      <c r="AQ944">
        <v>1</v>
      </c>
      <c r="AR944">
        <v>3</v>
      </c>
      <c r="AS944">
        <v>0</v>
      </c>
      <c r="AT944">
        <v>0</v>
      </c>
      <c r="AU944">
        <v>0.89350865527139489</v>
      </c>
      <c r="AV944">
        <v>0.31684741540051281</v>
      </c>
    </row>
    <row r="945" spans="1:48" x14ac:dyDescent="0.35">
      <c r="A945">
        <v>0</v>
      </c>
      <c r="B945">
        <v>-6.7199315199413396</v>
      </c>
      <c r="C945">
        <v>89.270650216564519</v>
      </c>
      <c r="D945">
        <v>1247.0023924765189</v>
      </c>
      <c r="E945">
        <v>943</v>
      </c>
      <c r="F945">
        <v>54.087275695800777</v>
      </c>
      <c r="G945">
        <v>-7.0814354638133459E-2</v>
      </c>
      <c r="H945">
        <v>0</v>
      </c>
      <c r="I945">
        <v>0</v>
      </c>
      <c r="J945">
        <v>0</v>
      </c>
      <c r="K945">
        <v>2.770360038716679E-2</v>
      </c>
      <c r="L945">
        <v>0</v>
      </c>
      <c r="M945">
        <v>89.457539840004245</v>
      </c>
      <c r="N945">
        <v>3.9271563420884221</v>
      </c>
      <c r="O945" t="b">
        <v>1</v>
      </c>
      <c r="P945">
        <v>0</v>
      </c>
      <c r="Q945" t="b">
        <v>0</v>
      </c>
      <c r="R945">
        <v>3.9271563420884221</v>
      </c>
      <c r="S945">
        <v>406.43329959210712</v>
      </c>
      <c r="T945">
        <v>1768.79771982485</v>
      </c>
      <c r="U945">
        <v>92.269951024976976</v>
      </c>
      <c r="V945">
        <v>5</v>
      </c>
      <c r="W945">
        <v>1247.0023924765189</v>
      </c>
      <c r="X945" t="b">
        <v>0</v>
      </c>
      <c r="Y945">
        <v>1247.0023924765189</v>
      </c>
      <c r="Z945" t="b">
        <v>0</v>
      </c>
      <c r="AA945">
        <v>21.634423540895341</v>
      </c>
      <c r="AB945">
        <v>4.0073023898861448</v>
      </c>
      <c r="AC945" t="b">
        <v>0</v>
      </c>
      <c r="AD945">
        <v>0</v>
      </c>
      <c r="AE945">
        <v>-4.5474735088646412E-13</v>
      </c>
      <c r="AF945">
        <v>0.87950186865409041</v>
      </c>
      <c r="AG945">
        <v>41.091101085629788</v>
      </c>
      <c r="AH945">
        <v>34.891484240827417</v>
      </c>
      <c r="AI945">
        <v>4.5563318654667047</v>
      </c>
      <c r="AJ945">
        <v>4.2043586509049584</v>
      </c>
      <c r="AK945">
        <v>4.5563318654667029</v>
      </c>
      <c r="AL945">
        <v>0</v>
      </c>
      <c r="AM945">
        <v>0</v>
      </c>
      <c r="AN945">
        <v>4.5563819256008307</v>
      </c>
      <c r="AO945">
        <v>0</v>
      </c>
      <c r="AP945">
        <v>1.0453798330519899</v>
      </c>
      <c r="AQ945">
        <v>1</v>
      </c>
      <c r="AR945">
        <v>3</v>
      </c>
      <c r="AS945">
        <v>0</v>
      </c>
      <c r="AT945">
        <v>0</v>
      </c>
      <c r="AU945">
        <v>1.039630365473186</v>
      </c>
      <c r="AV945">
        <v>0.36866368594047477</v>
      </c>
    </row>
    <row r="946" spans="1:48" x14ac:dyDescent="0.35">
      <c r="A946">
        <v>0</v>
      </c>
      <c r="B946">
        <v>-6.7199315199413396</v>
      </c>
      <c r="C946">
        <v>89.303439955574433</v>
      </c>
      <c r="D946">
        <v>1243.242174046708</v>
      </c>
      <c r="E946">
        <v>944</v>
      </c>
      <c r="F946">
        <v>53.924180603027352</v>
      </c>
      <c r="G946">
        <v>-1.576802429791524E-2</v>
      </c>
      <c r="H946">
        <v>0</v>
      </c>
      <c r="I946">
        <v>0</v>
      </c>
      <c r="J946">
        <v>0</v>
      </c>
      <c r="K946">
        <v>3.4124323408508787E-2</v>
      </c>
      <c r="L946">
        <v>0</v>
      </c>
      <c r="M946">
        <v>89.45487320051221</v>
      </c>
      <c r="N946">
        <v>5.4923167442382779</v>
      </c>
      <c r="O946" t="b">
        <v>1</v>
      </c>
      <c r="P946">
        <v>0</v>
      </c>
      <c r="Q946" t="b">
        <v>0</v>
      </c>
      <c r="R946">
        <v>5.4923167442382779</v>
      </c>
      <c r="S946">
        <v>405.20773820358392</v>
      </c>
      <c r="T946">
        <v>1763.4640766619971</v>
      </c>
      <c r="U946">
        <v>129.43425455010359</v>
      </c>
      <c r="V946">
        <v>5</v>
      </c>
      <c r="W946">
        <v>1243.242174046708</v>
      </c>
      <c r="X946" t="b">
        <v>0</v>
      </c>
      <c r="Y946">
        <v>1243.242174046708</v>
      </c>
      <c r="Z946" t="b">
        <v>0</v>
      </c>
      <c r="AA946">
        <v>30.348292727271438</v>
      </c>
      <c r="AB946">
        <v>5.6044048410594671</v>
      </c>
      <c r="AC946" t="b">
        <v>0</v>
      </c>
      <c r="AD946">
        <v>0</v>
      </c>
      <c r="AE946">
        <v>2.2737367544323211E-13</v>
      </c>
      <c r="AF946">
        <v>0.90007503534867672</v>
      </c>
      <c r="AG946">
        <v>41.106291540196452</v>
      </c>
      <c r="AH946">
        <v>47.826261184935831</v>
      </c>
      <c r="AI946">
        <v>6.2265973623947888</v>
      </c>
      <c r="AJ946">
        <v>4.7790374583096593</v>
      </c>
      <c r="AK946">
        <v>6.2265973623947906</v>
      </c>
      <c r="AL946">
        <v>0</v>
      </c>
      <c r="AM946">
        <v>0</v>
      </c>
      <c r="AN946">
        <v>6.2266020691577513</v>
      </c>
      <c r="AO946">
        <v>0</v>
      </c>
      <c r="AP946">
        <v>1.33855675078057</v>
      </c>
      <c r="AQ946">
        <v>1</v>
      </c>
      <c r="AR946">
        <v>3</v>
      </c>
      <c r="AS946">
        <v>0</v>
      </c>
      <c r="AT946">
        <v>0</v>
      </c>
      <c r="AU946">
        <v>1.331216930396518</v>
      </c>
      <c r="AV946">
        <v>0.47206329926980439</v>
      </c>
    </row>
    <row r="947" spans="1:48" x14ac:dyDescent="0.35">
      <c r="A947">
        <v>0</v>
      </c>
      <c r="B947">
        <v>-6.7199315199413396</v>
      </c>
      <c r="C947">
        <v>89.325889956220124</v>
      </c>
      <c r="D947">
        <v>1243.615888100745</v>
      </c>
      <c r="E947">
        <v>945</v>
      </c>
      <c r="F947">
        <v>53.940390014648443</v>
      </c>
      <c r="G947">
        <v>1.1481717536176991E-2</v>
      </c>
      <c r="H947">
        <v>0</v>
      </c>
      <c r="I947">
        <v>0</v>
      </c>
      <c r="J947">
        <v>0</v>
      </c>
      <c r="K947">
        <v>3.8479192676506242E-2</v>
      </c>
      <c r="L947">
        <v>0</v>
      </c>
      <c r="M947">
        <v>89.452206561020176</v>
      </c>
      <c r="N947">
        <v>6.2830049928997456</v>
      </c>
      <c r="O947" t="b">
        <v>1</v>
      </c>
      <c r="P947">
        <v>0</v>
      </c>
      <c r="Q947" t="b">
        <v>0</v>
      </c>
      <c r="R947">
        <v>6.2830049928997456</v>
      </c>
      <c r="S947">
        <v>405.32954216883923</v>
      </c>
      <c r="T947">
        <v>1763.9941675187879</v>
      </c>
      <c r="U947">
        <v>148.02345223697279</v>
      </c>
      <c r="V947">
        <v>5</v>
      </c>
      <c r="W947">
        <v>1243.6158881007459</v>
      </c>
      <c r="X947" t="b">
        <v>0</v>
      </c>
      <c r="Y947">
        <v>1243.6158881007459</v>
      </c>
      <c r="Z947" t="b">
        <v>0</v>
      </c>
      <c r="AA947">
        <v>34.706879369788403</v>
      </c>
      <c r="AB947">
        <v>6.4112295845915783</v>
      </c>
      <c r="AC947" t="b">
        <v>0</v>
      </c>
      <c r="AD947">
        <v>0</v>
      </c>
      <c r="AE947">
        <v>-6.8212102632969618E-13</v>
      </c>
      <c r="AF947">
        <v>0.90665883871495789</v>
      </c>
      <c r="AG947">
        <v>41.123908941432397</v>
      </c>
      <c r="AH947">
        <v>54.297839523777718</v>
      </c>
      <c r="AI947">
        <v>7.0712701523744679</v>
      </c>
      <c r="AJ947">
        <v>5.0682233964182686</v>
      </c>
      <c r="AK947">
        <v>7.0712701523744634</v>
      </c>
      <c r="AL947">
        <v>0</v>
      </c>
      <c r="AM947">
        <v>0</v>
      </c>
      <c r="AN947">
        <v>7.0712709730967536</v>
      </c>
      <c r="AO947">
        <v>0</v>
      </c>
      <c r="AP947">
        <v>1.489816817934674</v>
      </c>
      <c r="AQ947">
        <v>1</v>
      </c>
      <c r="AR947">
        <v>3</v>
      </c>
      <c r="AS947">
        <v>0</v>
      </c>
      <c r="AT947">
        <v>0</v>
      </c>
      <c r="AU947">
        <v>1.481656934620851</v>
      </c>
      <c r="AV947">
        <v>0.52541088155689919</v>
      </c>
    </row>
    <row r="948" spans="1:48" x14ac:dyDescent="0.35">
      <c r="A948">
        <v>0</v>
      </c>
      <c r="B948">
        <v>-6.7199315199413396</v>
      </c>
      <c r="C948">
        <v>89.369635886361266</v>
      </c>
      <c r="D948">
        <v>1244.65630162448</v>
      </c>
      <c r="E948">
        <v>946</v>
      </c>
      <c r="F948">
        <v>53.985516738891597</v>
      </c>
      <c r="G948">
        <v>2.0954600706737381E-2</v>
      </c>
      <c r="H948">
        <v>0</v>
      </c>
      <c r="I948">
        <v>0</v>
      </c>
      <c r="J948">
        <v>0</v>
      </c>
      <c r="K948">
        <v>3.5006724848082198E-2</v>
      </c>
      <c r="L948">
        <v>0</v>
      </c>
      <c r="M948">
        <v>89.449539921528142</v>
      </c>
      <c r="N948">
        <v>6.5661005963502843</v>
      </c>
      <c r="O948" t="b">
        <v>1</v>
      </c>
      <c r="P948">
        <v>0</v>
      </c>
      <c r="Q948" t="b">
        <v>0</v>
      </c>
      <c r="R948">
        <v>6.5661005963502843</v>
      </c>
      <c r="S948">
        <v>405.66864232128688</v>
      </c>
      <c r="T948">
        <v>1765.4699313822409</v>
      </c>
      <c r="U948">
        <v>154.563689335416</v>
      </c>
      <c r="V948">
        <v>5</v>
      </c>
      <c r="W948">
        <v>1244.65630162448</v>
      </c>
      <c r="X948" t="b">
        <v>0</v>
      </c>
      <c r="Y948">
        <v>1244.65630162448</v>
      </c>
      <c r="Z948" t="b">
        <v>0</v>
      </c>
      <c r="AA948">
        <v>36.240360832321038</v>
      </c>
      <c r="AB948">
        <v>6.7001026493370253</v>
      </c>
      <c r="AC948" t="b">
        <v>0</v>
      </c>
      <c r="AD948">
        <v>0</v>
      </c>
      <c r="AE948">
        <v>2.2737367544323211E-13</v>
      </c>
      <c r="AF948">
        <v>0.90861080402666627</v>
      </c>
      <c r="AG948">
        <v>41.142734716768089</v>
      </c>
      <c r="AH948">
        <v>56.575122054717937</v>
      </c>
      <c r="AI948">
        <v>7.3740072423136063</v>
      </c>
      <c r="AJ948">
        <v>5.1703549166739009</v>
      </c>
      <c r="AK948">
        <v>7.3740072423136089</v>
      </c>
      <c r="AL948">
        <v>0</v>
      </c>
      <c r="AM948">
        <v>0</v>
      </c>
      <c r="AN948">
        <v>7.3740155983678619</v>
      </c>
      <c r="AO948">
        <v>0</v>
      </c>
      <c r="AP948">
        <v>1.5445434439726591</v>
      </c>
      <c r="AQ948">
        <v>1</v>
      </c>
      <c r="AR948">
        <v>3</v>
      </c>
      <c r="AS948">
        <v>0</v>
      </c>
      <c r="AT948">
        <v>0</v>
      </c>
      <c r="AU948">
        <v>1.53608690801272</v>
      </c>
      <c r="AV948">
        <v>0.5447123133760392</v>
      </c>
    </row>
    <row r="949" spans="1:48" x14ac:dyDescent="0.35">
      <c r="A949">
        <v>0</v>
      </c>
      <c r="B949">
        <v>-6.7199315199413396</v>
      </c>
      <c r="C949">
        <v>89.415162320224354</v>
      </c>
      <c r="D949">
        <v>1248.128116795795</v>
      </c>
      <c r="E949">
        <v>947</v>
      </c>
      <c r="F949">
        <v>54.136102676391602</v>
      </c>
      <c r="G949">
        <v>6.7793764422842351E-2</v>
      </c>
      <c r="H949">
        <v>0</v>
      </c>
      <c r="I949">
        <v>0</v>
      </c>
      <c r="J949">
        <v>0</v>
      </c>
      <c r="K949">
        <v>4.7555345324552079E-2</v>
      </c>
      <c r="L949">
        <v>0</v>
      </c>
      <c r="M949">
        <v>89.446873282036108</v>
      </c>
      <c r="N949">
        <v>7.9559513935625974</v>
      </c>
      <c r="O949" t="b">
        <v>1</v>
      </c>
      <c r="P949">
        <v>0</v>
      </c>
      <c r="Q949" t="b">
        <v>0</v>
      </c>
      <c r="R949">
        <v>7.9559513935625974</v>
      </c>
      <c r="S949">
        <v>406.80020494230928</v>
      </c>
      <c r="T949">
        <v>1770.3944919089299</v>
      </c>
      <c r="U949">
        <v>186.75934415479139</v>
      </c>
      <c r="V949">
        <v>5</v>
      </c>
      <c r="W949">
        <v>1248.1281167957959</v>
      </c>
      <c r="X949" t="b">
        <v>0</v>
      </c>
      <c r="Y949">
        <v>1248.1281167957959</v>
      </c>
      <c r="Z949" t="b">
        <v>0</v>
      </c>
      <c r="AA949">
        <v>43.789236981071667</v>
      </c>
      <c r="AB949">
        <v>8.1183177485332632</v>
      </c>
      <c r="AC949" t="b">
        <v>0</v>
      </c>
      <c r="AD949">
        <v>0</v>
      </c>
      <c r="AE949">
        <v>-6.8212102632969618E-13</v>
      </c>
      <c r="AF949">
        <v>0.91629437930891411</v>
      </c>
      <c r="AG949">
        <v>41.161997305644498</v>
      </c>
      <c r="AH949">
        <v>67.786504297668017</v>
      </c>
      <c r="AI949">
        <v>8.8599449389357243</v>
      </c>
      <c r="AJ949">
        <v>5.6741114167152773</v>
      </c>
      <c r="AK949">
        <v>8.859944938935719</v>
      </c>
      <c r="AL949">
        <v>0</v>
      </c>
      <c r="AM949">
        <v>0</v>
      </c>
      <c r="AN949">
        <v>8.8600146110082107</v>
      </c>
      <c r="AO949">
        <v>0</v>
      </c>
      <c r="AP949">
        <v>1.816425750896387</v>
      </c>
      <c r="AQ949">
        <v>1</v>
      </c>
      <c r="AR949">
        <v>3</v>
      </c>
      <c r="AS949">
        <v>0</v>
      </c>
      <c r="AT949">
        <v>0</v>
      </c>
      <c r="AU949">
        <v>1.806496324180024</v>
      </c>
      <c r="AV949">
        <v>0.64060229061028118</v>
      </c>
    </row>
    <row r="950" spans="1:48" x14ac:dyDescent="0.35">
      <c r="A950">
        <v>0</v>
      </c>
      <c r="B950">
        <v>-6.7199315199413396</v>
      </c>
      <c r="C950">
        <v>89.462841729933643</v>
      </c>
      <c r="D950">
        <v>1257.6855643747031</v>
      </c>
      <c r="E950">
        <v>948</v>
      </c>
      <c r="F950">
        <v>54.55064582824707</v>
      </c>
      <c r="G950">
        <v>0.17881124939813381</v>
      </c>
      <c r="H950">
        <v>0</v>
      </c>
      <c r="I950">
        <v>0</v>
      </c>
      <c r="J950">
        <v>0</v>
      </c>
      <c r="K950">
        <v>4.6665233086757962E-2</v>
      </c>
      <c r="L950">
        <v>0</v>
      </c>
      <c r="M950">
        <v>89.444206642544074</v>
      </c>
      <c r="N950">
        <v>11.29760899359772</v>
      </c>
      <c r="O950" t="b">
        <v>1</v>
      </c>
      <c r="P950">
        <v>0</v>
      </c>
      <c r="Q950" t="b">
        <v>0</v>
      </c>
      <c r="R950">
        <v>11.29760899359772</v>
      </c>
      <c r="S950">
        <v>409.91524704536369</v>
      </c>
      <c r="T950">
        <v>1783.951155141423</v>
      </c>
      <c r="U950">
        <v>263.18664593389161</v>
      </c>
      <c r="V950">
        <v>5</v>
      </c>
      <c r="W950">
        <v>1257.6855643747031</v>
      </c>
      <c r="X950" t="b">
        <v>0</v>
      </c>
      <c r="Y950">
        <v>1257.6855643747031</v>
      </c>
      <c r="Z950" t="b">
        <v>0</v>
      </c>
      <c r="AA950">
        <v>61.709053762260751</v>
      </c>
      <c r="AB950">
        <v>11.52817244244666</v>
      </c>
      <c r="AC950" t="b">
        <v>0</v>
      </c>
      <c r="AD950">
        <v>0</v>
      </c>
      <c r="AE950">
        <v>0</v>
      </c>
      <c r="AF950">
        <v>0.9272067002391764</v>
      </c>
      <c r="AG950">
        <v>41.183374908725447</v>
      </c>
      <c r="AH950">
        <v>94.402437654783725</v>
      </c>
      <c r="AI950">
        <v>12.433228145863181</v>
      </c>
      <c r="AJ950">
        <v>6.8718649423571208</v>
      </c>
      <c r="AK950">
        <v>12.433228145863181</v>
      </c>
      <c r="AL950">
        <v>0</v>
      </c>
      <c r="AM950">
        <v>0</v>
      </c>
      <c r="AN950">
        <v>12.43355745971337</v>
      </c>
      <c r="AO950">
        <v>0</v>
      </c>
      <c r="AP950">
        <v>2.494814152068165</v>
      </c>
      <c r="AQ950">
        <v>1</v>
      </c>
      <c r="AR950">
        <v>3</v>
      </c>
      <c r="AS950">
        <v>0</v>
      </c>
      <c r="AT950">
        <v>0</v>
      </c>
      <c r="AU950">
        <v>2.4812157441275402</v>
      </c>
      <c r="AV950">
        <v>0.87986477908160865</v>
      </c>
    </row>
    <row r="951" spans="1:48" x14ac:dyDescent="0.35">
      <c r="A951">
        <v>0</v>
      </c>
      <c r="B951">
        <v>-6.7199315199413396</v>
      </c>
      <c r="C951">
        <v>89.515026296412429</v>
      </c>
      <c r="D951">
        <v>1276.4547837069531</v>
      </c>
      <c r="E951">
        <v>949</v>
      </c>
      <c r="F951">
        <v>55.364738845825187</v>
      </c>
      <c r="G951">
        <v>0.24082471251261239</v>
      </c>
      <c r="H951">
        <v>0</v>
      </c>
      <c r="I951">
        <v>0</v>
      </c>
      <c r="J951">
        <v>0</v>
      </c>
      <c r="K951">
        <v>5.1471072671366518E-2</v>
      </c>
      <c r="L951">
        <v>0</v>
      </c>
      <c r="M951">
        <v>89.44154000305204</v>
      </c>
      <c r="N951">
        <v>13.377265197349439</v>
      </c>
      <c r="O951" t="b">
        <v>1</v>
      </c>
      <c r="P951">
        <v>0</v>
      </c>
      <c r="Q951" t="b">
        <v>0</v>
      </c>
      <c r="R951">
        <v>13.377265197349439</v>
      </c>
      <c r="S951">
        <v>416.03266573677797</v>
      </c>
      <c r="T951">
        <v>1810.5741612864581</v>
      </c>
      <c r="U951">
        <v>307.0515452105949</v>
      </c>
      <c r="V951">
        <v>5</v>
      </c>
      <c r="W951">
        <v>1276.4547837069531</v>
      </c>
      <c r="X951" t="b">
        <v>0</v>
      </c>
      <c r="Y951">
        <v>1276.4547837069531</v>
      </c>
      <c r="Z951" t="b">
        <v>0</v>
      </c>
      <c r="AA951">
        <v>71.994003510137233</v>
      </c>
      <c r="AB951">
        <v>13.65027060954025</v>
      </c>
      <c r="AC951" t="b">
        <v>0</v>
      </c>
      <c r="AD951">
        <v>0</v>
      </c>
      <c r="AE951">
        <v>4.5474735088646412E-13</v>
      </c>
      <c r="AF951">
        <v>0.93097814320371242</v>
      </c>
      <c r="AG951">
        <v>41.209774075125587</v>
      </c>
      <c r="AH951">
        <v>109.6901733521611</v>
      </c>
      <c r="AI951">
        <v>14.662289022776079</v>
      </c>
      <c r="AJ951">
        <v>7.5710194370728061</v>
      </c>
      <c r="AK951">
        <v>14.66228902277609</v>
      </c>
      <c r="AL951">
        <v>0</v>
      </c>
      <c r="AM951">
        <v>0</v>
      </c>
      <c r="AN951">
        <v>14.66282039231956</v>
      </c>
      <c r="AO951">
        <v>0</v>
      </c>
      <c r="AP951">
        <v>2.9338030825621142</v>
      </c>
      <c r="AQ951">
        <v>1</v>
      </c>
      <c r="AR951">
        <v>3</v>
      </c>
      <c r="AS951">
        <v>0</v>
      </c>
      <c r="AT951">
        <v>0</v>
      </c>
      <c r="AU951">
        <v>2.9178344522004922</v>
      </c>
      <c r="AV951">
        <v>1.0346942911990999</v>
      </c>
    </row>
    <row r="952" spans="1:48" x14ac:dyDescent="0.35">
      <c r="A952">
        <v>0</v>
      </c>
      <c r="B952">
        <v>-6.7199315199413396</v>
      </c>
      <c r="C952">
        <v>89.519306964392356</v>
      </c>
      <c r="D952">
        <v>1293.6678549741721</v>
      </c>
      <c r="E952">
        <v>950</v>
      </c>
      <c r="F952">
        <v>56.111335754394531</v>
      </c>
      <c r="G952">
        <v>0.15846483900763439</v>
      </c>
      <c r="H952">
        <v>0</v>
      </c>
      <c r="I952">
        <v>0</v>
      </c>
      <c r="J952">
        <v>0</v>
      </c>
      <c r="K952">
        <v>4.7120175039484902E-2</v>
      </c>
      <c r="L952">
        <v>0</v>
      </c>
      <c r="M952">
        <v>89.438873363560006</v>
      </c>
      <c r="N952">
        <v>11.1480930007998</v>
      </c>
      <c r="O952" t="b">
        <v>1</v>
      </c>
      <c r="P952">
        <v>0</v>
      </c>
      <c r="Q952" t="b">
        <v>0</v>
      </c>
      <c r="R952">
        <v>11.1480930007998</v>
      </c>
      <c r="S952">
        <v>421.64289182251628</v>
      </c>
      <c r="T952">
        <v>1834.989865211591</v>
      </c>
      <c r="U952">
        <v>252.48011644967579</v>
      </c>
      <c r="V952">
        <v>5</v>
      </c>
      <c r="W952">
        <v>1293.6678549741721</v>
      </c>
      <c r="X952" t="b">
        <v>0</v>
      </c>
      <c r="Y952">
        <v>1293.6678549741721</v>
      </c>
      <c r="Z952" t="b">
        <v>0</v>
      </c>
      <c r="AA952">
        <v>59.198706775602993</v>
      </c>
      <c r="AB952">
        <v>11.375605102856939</v>
      </c>
      <c r="AC952" t="b">
        <v>0</v>
      </c>
      <c r="AD952">
        <v>0</v>
      </c>
      <c r="AE952">
        <v>4.5474735088646412E-13</v>
      </c>
      <c r="AF952">
        <v>0.92573088664199488</v>
      </c>
      <c r="AG952">
        <v>41.239413259073821</v>
      </c>
      <c r="AH952">
        <v>90.706487226995108</v>
      </c>
      <c r="AI952">
        <v>12.288241936186139</v>
      </c>
      <c r="AJ952">
        <v>6.736690382168149</v>
      </c>
      <c r="AK952">
        <v>12.28824193618615</v>
      </c>
      <c r="AL952">
        <v>0</v>
      </c>
      <c r="AM952">
        <v>0</v>
      </c>
      <c r="AN952">
        <v>12.288456604964709</v>
      </c>
      <c r="AO952">
        <v>0</v>
      </c>
      <c r="AP952">
        <v>2.461906362698306</v>
      </c>
      <c r="AQ952">
        <v>1</v>
      </c>
      <c r="AR952">
        <v>3</v>
      </c>
      <c r="AS952">
        <v>0</v>
      </c>
      <c r="AT952">
        <v>0</v>
      </c>
      <c r="AU952">
        <v>2.4484830716417618</v>
      </c>
      <c r="AV952">
        <v>0.86825743469262806</v>
      </c>
    </row>
    <row r="953" spans="1:48" x14ac:dyDescent="0.35">
      <c r="A953">
        <v>0</v>
      </c>
      <c r="B953">
        <v>-6.7199315199413396</v>
      </c>
      <c r="C953">
        <v>89.571491530871143</v>
      </c>
      <c r="D953">
        <v>1299.325244777998</v>
      </c>
      <c r="E953">
        <v>951</v>
      </c>
      <c r="F953">
        <v>56.356718444824217</v>
      </c>
      <c r="G953">
        <v>-4.8034402710624313E-2</v>
      </c>
      <c r="H953">
        <v>0</v>
      </c>
      <c r="I953">
        <v>0</v>
      </c>
      <c r="J953">
        <v>0</v>
      </c>
      <c r="K953">
        <v>5.1867747351411753E-3</v>
      </c>
      <c r="L953">
        <v>0</v>
      </c>
      <c r="M953">
        <v>89.436206724067972</v>
      </c>
      <c r="N953">
        <v>4.9826688882249144</v>
      </c>
      <c r="O953" t="b">
        <v>1</v>
      </c>
      <c r="P953">
        <v>0</v>
      </c>
      <c r="Q953" t="b">
        <v>0</v>
      </c>
      <c r="R953">
        <v>4.9826688882249144</v>
      </c>
      <c r="S953">
        <v>423.48679494485208</v>
      </c>
      <c r="T953">
        <v>1843.0145315999971</v>
      </c>
      <c r="U953">
        <v>112.355293173351</v>
      </c>
      <c r="V953">
        <v>5</v>
      </c>
      <c r="W953">
        <v>1299.325244777998</v>
      </c>
      <c r="X953" t="b">
        <v>0</v>
      </c>
      <c r="Y953">
        <v>1299.325244777998</v>
      </c>
      <c r="Z953" t="b">
        <v>0</v>
      </c>
      <c r="AA953">
        <v>26.343809361248631</v>
      </c>
      <c r="AB953">
        <v>5.0843560083927706</v>
      </c>
      <c r="AC953" t="b">
        <v>0</v>
      </c>
      <c r="AD953">
        <v>0</v>
      </c>
      <c r="AE953">
        <v>4.5474735088646412E-13</v>
      </c>
      <c r="AF953">
        <v>0.89122089546169048</v>
      </c>
      <c r="AG953">
        <v>41.265991185158249</v>
      </c>
      <c r="AH953">
        <v>41.927995255980463</v>
      </c>
      <c r="AI953">
        <v>5.704933574025838</v>
      </c>
      <c r="AJ953">
        <v>4.5608897790320384</v>
      </c>
      <c r="AK953">
        <v>5.7049335740258407</v>
      </c>
      <c r="AL953">
        <v>0</v>
      </c>
      <c r="AM953">
        <v>0</v>
      </c>
      <c r="AN953">
        <v>5.7049755814630743</v>
      </c>
      <c r="AO953">
        <v>0</v>
      </c>
      <c r="AP953">
        <v>1.2532904891843359</v>
      </c>
      <c r="AQ953">
        <v>1</v>
      </c>
      <c r="AR953">
        <v>3</v>
      </c>
      <c r="AS953">
        <v>0</v>
      </c>
      <c r="AT953">
        <v>0</v>
      </c>
      <c r="AU953">
        <v>1.246410381683887</v>
      </c>
      <c r="AV953">
        <v>0.44199001949785538</v>
      </c>
    </row>
    <row r="954" spans="1:48" x14ac:dyDescent="0.35">
      <c r="A954">
        <v>-37.799230070376879</v>
      </c>
      <c r="B954">
        <v>31.079298550435539</v>
      </c>
      <c r="C954">
        <v>89.587970948786221</v>
      </c>
      <c r="D954">
        <v>1283.550812551146</v>
      </c>
      <c r="E954">
        <v>952</v>
      </c>
      <c r="F954">
        <v>55.672520828247073</v>
      </c>
      <c r="G954">
        <v>-0.33200633328802992</v>
      </c>
      <c r="H954">
        <v>0.78976021995190437</v>
      </c>
      <c r="I954">
        <v>0</v>
      </c>
      <c r="J954">
        <v>0</v>
      </c>
      <c r="K954">
        <v>-1.0592418733404611E-2</v>
      </c>
      <c r="L954">
        <v>0</v>
      </c>
      <c r="M954">
        <v>89.441039931812114</v>
      </c>
      <c r="N954">
        <v>-3.6109968654984459</v>
      </c>
      <c r="O954" t="b">
        <v>1</v>
      </c>
      <c r="P954">
        <v>0</v>
      </c>
      <c r="Q954" t="b">
        <v>0</v>
      </c>
      <c r="R954">
        <v>-3.6109968654984459</v>
      </c>
      <c r="S954">
        <v>418.34546195476969</v>
      </c>
      <c r="T954">
        <v>1820.639450427158</v>
      </c>
      <c r="U954">
        <v>-82.425849385054889</v>
      </c>
      <c r="V954">
        <v>5</v>
      </c>
      <c r="W954">
        <v>1283.550812551146</v>
      </c>
      <c r="X954" t="b">
        <v>0</v>
      </c>
      <c r="Y954">
        <v>1283.550812551146</v>
      </c>
      <c r="Z954" t="b">
        <v>0</v>
      </c>
      <c r="AA954">
        <v>-19.32628896520832</v>
      </c>
      <c r="AB954">
        <v>-3.684690679080048</v>
      </c>
      <c r="AC954" t="b">
        <v>0</v>
      </c>
      <c r="AD954">
        <v>0</v>
      </c>
      <c r="AE954">
        <v>-2.2737367544323211E-13</v>
      </c>
      <c r="AF954">
        <v>0.79196780846850023</v>
      </c>
      <c r="AG954">
        <v>41.283390004330577</v>
      </c>
      <c r="AH954">
        <v>-21.710352790929079</v>
      </c>
      <c r="AI954">
        <v>-2.918156401995335</v>
      </c>
      <c r="AJ954">
        <v>-2.384063825720748</v>
      </c>
      <c r="AK954">
        <v>-2.9181564019953341</v>
      </c>
      <c r="AL954">
        <v>2</v>
      </c>
      <c r="AM954">
        <v>0.35589183574147998</v>
      </c>
      <c r="AN954">
        <v>-1.7709412463102141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 x14ac:dyDescent="0.35">
      <c r="A955">
        <v>-40.08313280759743</v>
      </c>
      <c r="B955">
        <v>33.363201287656089</v>
      </c>
      <c r="C955">
        <v>89.608909733810648</v>
      </c>
      <c r="D955">
        <v>1237.611221794572</v>
      </c>
      <c r="E955">
        <v>953</v>
      </c>
      <c r="F955">
        <v>53.679944610595697</v>
      </c>
      <c r="G955">
        <v>-0.85458512599435998</v>
      </c>
      <c r="H955">
        <v>0.83747906302721975</v>
      </c>
      <c r="I955">
        <v>0</v>
      </c>
      <c r="J955">
        <v>0</v>
      </c>
      <c r="K955">
        <v>-3.8813111174858313E-2</v>
      </c>
      <c r="L955">
        <v>0</v>
      </c>
      <c r="M955">
        <v>89.453826142097455</v>
      </c>
      <c r="N955">
        <v>-18.682588219677559</v>
      </c>
      <c r="O955" t="b">
        <v>1</v>
      </c>
      <c r="P955">
        <v>0</v>
      </c>
      <c r="Q955" t="b">
        <v>0</v>
      </c>
      <c r="R955">
        <v>-18.682588219677559</v>
      </c>
      <c r="S955">
        <v>403.37245182603652</v>
      </c>
      <c r="T955">
        <v>1755.4769103469109</v>
      </c>
      <c r="U955">
        <v>-442.28497778442039</v>
      </c>
      <c r="V955">
        <v>5</v>
      </c>
      <c r="W955">
        <v>1237.611221794572</v>
      </c>
      <c r="X955" t="b">
        <v>0</v>
      </c>
      <c r="Y955">
        <v>1237.611221794572</v>
      </c>
      <c r="Z955" t="b">
        <v>0</v>
      </c>
      <c r="AA955">
        <v>-103.7020224772144</v>
      </c>
      <c r="AB955">
        <v>-19.06386553028322</v>
      </c>
      <c r="AC955" t="b">
        <v>0</v>
      </c>
      <c r="AD955">
        <v>0</v>
      </c>
      <c r="AE955">
        <v>-2.2737367544323211E-13</v>
      </c>
      <c r="AF955">
        <v>0.92545667748644966</v>
      </c>
      <c r="AG955">
        <v>41.307504041311986</v>
      </c>
      <c r="AH955">
        <v>-136.13011229842269</v>
      </c>
      <c r="AI955">
        <v>-17.642781653704361</v>
      </c>
      <c r="AJ955">
        <v>-32.428089821208253</v>
      </c>
      <c r="AK955">
        <v>-17.642781653704361</v>
      </c>
      <c r="AL955">
        <v>2</v>
      </c>
      <c r="AM955">
        <v>15.0985031496286</v>
      </c>
      <c r="AN955">
        <v>-1.6997695180493899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 x14ac:dyDescent="0.35">
      <c r="A956">
        <v>-38.937278959155272</v>
      </c>
      <c r="B956">
        <v>32.217347439213931</v>
      </c>
      <c r="C956">
        <v>89.592997464318344</v>
      </c>
      <c r="D956">
        <v>1414.428544889988</v>
      </c>
      <c r="E956">
        <v>954</v>
      </c>
      <c r="F956">
        <v>49.771207046508792</v>
      </c>
      <c r="G956">
        <v>-1.1674146475164331</v>
      </c>
      <c r="H956">
        <v>0.8135381048200413</v>
      </c>
      <c r="I956">
        <v>0</v>
      </c>
      <c r="J956">
        <v>0</v>
      </c>
      <c r="K956">
        <v>-6.639913844045392E-2</v>
      </c>
      <c r="L956">
        <v>0</v>
      </c>
      <c r="M956">
        <v>89.46683815573374</v>
      </c>
      <c r="N956">
        <v>-25.95783762224789</v>
      </c>
      <c r="O956" t="b">
        <v>1</v>
      </c>
      <c r="P956">
        <v>0</v>
      </c>
      <c r="Q956" t="b">
        <v>0</v>
      </c>
      <c r="R956">
        <v>-25.95783762224789</v>
      </c>
      <c r="S956">
        <v>374.00064330037998</v>
      </c>
      <c r="T956">
        <v>1627.650799643254</v>
      </c>
      <c r="U956">
        <v>-662.77717595893637</v>
      </c>
      <c r="V956">
        <v>4</v>
      </c>
      <c r="W956">
        <v>1414.428544889988</v>
      </c>
      <c r="X956" t="b">
        <v>1</v>
      </c>
      <c r="Y956">
        <v>1414.428544889988</v>
      </c>
      <c r="Z956" t="b">
        <v>0</v>
      </c>
      <c r="AA956">
        <v>-155.4005608397116</v>
      </c>
      <c r="AB956">
        <v>-26.48758941045703</v>
      </c>
      <c r="AC956" t="b">
        <v>0</v>
      </c>
      <c r="AD956">
        <v>0</v>
      </c>
      <c r="AE956">
        <v>2.2737367544323211E-13</v>
      </c>
      <c r="AF956">
        <v>0.93615404772250455</v>
      </c>
      <c r="AG956">
        <v>41.352209242602989</v>
      </c>
      <c r="AH956">
        <v>-167.409509837104</v>
      </c>
      <c r="AI956">
        <v>-24.796464041011099</v>
      </c>
      <c r="AJ956">
        <v>-12.00894899739237</v>
      </c>
      <c r="AK956">
        <v>-24.796464041011099</v>
      </c>
      <c r="AL956">
        <v>2</v>
      </c>
      <c r="AM956">
        <v>22.002973701778529</v>
      </c>
      <c r="AN956">
        <v>-1.9786512933725311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 x14ac:dyDescent="0.35">
      <c r="A957">
        <v>-37.360966181658071</v>
      </c>
      <c r="B957">
        <v>30.641034661716731</v>
      </c>
      <c r="C957">
        <v>89.403098693815764</v>
      </c>
      <c r="D957">
        <v>1293.912633521624</v>
      </c>
      <c r="E957">
        <v>955</v>
      </c>
      <c r="F957">
        <v>45.530467987060547</v>
      </c>
      <c r="G957">
        <v>-1.2669868035525309</v>
      </c>
      <c r="H957">
        <v>0.78060333012882832</v>
      </c>
      <c r="I957">
        <v>0</v>
      </c>
      <c r="J957">
        <v>0</v>
      </c>
      <c r="K957">
        <v>-7.9215047616896406E-2</v>
      </c>
      <c r="L957">
        <v>0</v>
      </c>
      <c r="M957">
        <v>89.479310056944243</v>
      </c>
      <c r="N957">
        <v>-26.446275885086241</v>
      </c>
      <c r="O957" t="b">
        <v>1</v>
      </c>
      <c r="P957">
        <v>0</v>
      </c>
      <c r="Q957" t="b">
        <v>0</v>
      </c>
      <c r="R957">
        <v>-26.446275885086241</v>
      </c>
      <c r="S957">
        <v>342.13404350462628</v>
      </c>
      <c r="T957">
        <v>1488.967357332134</v>
      </c>
      <c r="U957">
        <v>-738.14148811997154</v>
      </c>
      <c r="V957">
        <v>4</v>
      </c>
      <c r="W957">
        <v>1293.912633521624</v>
      </c>
      <c r="X957" t="b">
        <v>0</v>
      </c>
      <c r="Y957">
        <v>1293.912633521624</v>
      </c>
      <c r="Z957" t="b">
        <v>0</v>
      </c>
      <c r="AA957">
        <v>-173.07113973401189</v>
      </c>
      <c r="AB957">
        <v>-26.985995801108409</v>
      </c>
      <c r="AC957" t="b">
        <v>0</v>
      </c>
      <c r="AD957">
        <v>0</v>
      </c>
      <c r="AE957">
        <v>-2.2737367544323211E-13</v>
      </c>
      <c r="AF957">
        <v>0.9388556577085142</v>
      </c>
      <c r="AG957">
        <v>41.405409550688532</v>
      </c>
      <c r="AH957">
        <v>-186.98368092674099</v>
      </c>
      <c r="AI957">
        <v>-25.335954836768838</v>
      </c>
      <c r="AJ957">
        <v>-13.912541192729069</v>
      </c>
      <c r="AK957">
        <v>-25.335954836768831</v>
      </c>
      <c r="AL957">
        <v>2</v>
      </c>
      <c r="AM957">
        <v>22.739987521903871</v>
      </c>
      <c r="AN957">
        <v>-1.7871151791907089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</row>
    <row r="958" spans="1:48" x14ac:dyDescent="0.35">
      <c r="A958">
        <v>-58.408128184546889</v>
      </c>
      <c r="B958">
        <v>51.688196664605549</v>
      </c>
      <c r="C958">
        <v>89.36266210268569</v>
      </c>
      <c r="D958">
        <v>1152.072834103576</v>
      </c>
      <c r="E958">
        <v>956</v>
      </c>
      <c r="F958">
        <v>40.539379501342772</v>
      </c>
      <c r="G958">
        <v>-1.4578277592451161</v>
      </c>
      <c r="H958">
        <v>1.220353326671525</v>
      </c>
      <c r="I958">
        <v>0</v>
      </c>
      <c r="J958">
        <v>0</v>
      </c>
      <c r="K958">
        <v>-8.0697287091231362E-2</v>
      </c>
      <c r="L958">
        <v>0</v>
      </c>
      <c r="M958">
        <v>89.495645221889944</v>
      </c>
      <c r="N958">
        <v>-27.954176899250871</v>
      </c>
      <c r="O958" t="b">
        <v>1</v>
      </c>
      <c r="P958">
        <v>0</v>
      </c>
      <c r="Q958" t="b">
        <v>0</v>
      </c>
      <c r="R958">
        <v>-27.954176899250871</v>
      </c>
      <c r="S958">
        <v>304.62901971279308</v>
      </c>
      <c r="T958">
        <v>1325.7454937900759</v>
      </c>
      <c r="U958">
        <v>-876.28790673501419</v>
      </c>
      <c r="V958">
        <v>4</v>
      </c>
      <c r="W958">
        <v>1152.072834103576</v>
      </c>
      <c r="X958" t="b">
        <v>0</v>
      </c>
      <c r="Y958">
        <v>1152.072834103576</v>
      </c>
      <c r="Z958" t="b">
        <v>0</v>
      </c>
      <c r="AA958">
        <v>-205.4621630062214</v>
      </c>
      <c r="AB958">
        <v>-28.52467030535804</v>
      </c>
      <c r="AC958" t="b">
        <v>0</v>
      </c>
      <c r="AD958">
        <v>0</v>
      </c>
      <c r="AE958">
        <v>0</v>
      </c>
      <c r="AF958">
        <v>0.94219058603793704</v>
      </c>
      <c r="AG958">
        <v>41.457317404028458</v>
      </c>
      <c r="AH958">
        <v>-222.76699168176521</v>
      </c>
      <c r="AI958">
        <v>-26.875675831544228</v>
      </c>
      <c r="AJ958">
        <v>-17.304828675543749</v>
      </c>
      <c r="AK958">
        <v>-26.875675831544228</v>
      </c>
      <c r="AL958">
        <v>2</v>
      </c>
      <c r="AM958">
        <v>24.08407712578089</v>
      </c>
      <c r="AN958">
        <v>-1.5694939775744139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35">
      <c r="A959">
        <v>-77.842766389279134</v>
      </c>
      <c r="B959">
        <v>63.801335754411902</v>
      </c>
      <c r="C959">
        <v>89.240197166330489</v>
      </c>
      <c r="D959">
        <v>1359.238223147212</v>
      </c>
      <c r="E959">
        <v>957</v>
      </c>
      <c r="F959">
        <v>35.253213500976557</v>
      </c>
      <c r="G959">
        <v>-1.466080897870333</v>
      </c>
      <c r="H959">
        <v>1.626411971640692</v>
      </c>
      <c r="I959">
        <v>0</v>
      </c>
      <c r="J959">
        <v>0</v>
      </c>
      <c r="K959">
        <v>-0.1016580929849499</v>
      </c>
      <c r="L959">
        <v>0</v>
      </c>
      <c r="M959">
        <v>89.518559811655621</v>
      </c>
      <c r="N959">
        <v>-24.682213745432229</v>
      </c>
      <c r="O959" t="b">
        <v>1</v>
      </c>
      <c r="P959">
        <v>0</v>
      </c>
      <c r="Q959" t="b">
        <v>0</v>
      </c>
      <c r="R959">
        <v>-24.682213745432229</v>
      </c>
      <c r="S959">
        <v>264.90666612626819</v>
      </c>
      <c r="T959">
        <v>1152.873810981519</v>
      </c>
      <c r="U959">
        <v>-889.73895179304429</v>
      </c>
      <c r="V959">
        <v>3</v>
      </c>
      <c r="W959">
        <v>1359.238223147212</v>
      </c>
      <c r="X959" t="b">
        <v>1</v>
      </c>
      <c r="Y959">
        <v>1359.238223147212</v>
      </c>
      <c r="Z959" t="b">
        <v>0</v>
      </c>
      <c r="AA959">
        <v>-208.61601323178749</v>
      </c>
      <c r="AB959">
        <v>-25.185932393298199</v>
      </c>
      <c r="AC959" t="b">
        <v>0</v>
      </c>
      <c r="AD959">
        <v>0</v>
      </c>
      <c r="AE959">
        <v>4.5474735088646412E-13</v>
      </c>
      <c r="AF959">
        <v>0.94315415283869242</v>
      </c>
      <c r="AG959">
        <v>41.509192336321028</v>
      </c>
      <c r="AH959">
        <v>-166.88469824275819</v>
      </c>
      <c r="AI959">
        <v>-23.754216729853741</v>
      </c>
      <c r="AJ959">
        <v>41.731314989029222</v>
      </c>
      <c r="AK959">
        <v>-23.754216729853749</v>
      </c>
      <c r="AL959">
        <v>2</v>
      </c>
      <c r="AM959">
        <v>20.034284132785899</v>
      </c>
      <c r="AN959">
        <v>-1.8901404649223119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 x14ac:dyDescent="0.35">
      <c r="A960">
        <v>-26.180644232369591</v>
      </c>
      <c r="B960">
        <v>19.460712712428251</v>
      </c>
      <c r="C960">
        <v>89.076795120428855</v>
      </c>
      <c r="D960">
        <v>1856.027627327592</v>
      </c>
      <c r="E960">
        <v>958</v>
      </c>
      <c r="F960">
        <v>30.12454357147217</v>
      </c>
      <c r="G960">
        <v>-1.356878590832387</v>
      </c>
      <c r="H960">
        <v>0.54700668000226838</v>
      </c>
      <c r="I960">
        <v>0</v>
      </c>
      <c r="J960">
        <v>0</v>
      </c>
      <c r="K960">
        <v>-0.1118079331465231</v>
      </c>
      <c r="L960">
        <v>0</v>
      </c>
      <c r="M960">
        <v>89.535080059367289</v>
      </c>
      <c r="N960">
        <v>-19.48914306146121</v>
      </c>
      <c r="O960" t="b">
        <v>1</v>
      </c>
      <c r="P960">
        <v>0</v>
      </c>
      <c r="Q960" t="b">
        <v>0</v>
      </c>
      <c r="R960">
        <v>-19.48914306146121</v>
      </c>
      <c r="S960">
        <v>226.36780065094311</v>
      </c>
      <c r="T960">
        <v>985.15266843290465</v>
      </c>
      <c r="U960">
        <v>-822.14699597835488</v>
      </c>
      <c r="V960">
        <v>2</v>
      </c>
      <c r="W960">
        <v>1856.027627327592</v>
      </c>
      <c r="X960" t="b">
        <v>1</v>
      </c>
      <c r="Y960">
        <v>1856.027627327592</v>
      </c>
      <c r="Z960" t="b">
        <v>0</v>
      </c>
      <c r="AA960">
        <v>-192.76780930614939</v>
      </c>
      <c r="AB960">
        <v>-19.88688067496042</v>
      </c>
      <c r="AC960" t="b">
        <v>0</v>
      </c>
      <c r="AD960">
        <v>0</v>
      </c>
      <c r="AE960">
        <v>-2.2737367544323211E-13</v>
      </c>
      <c r="AF960">
        <v>0.94294819813790121</v>
      </c>
      <c r="AG960">
        <v>41.5542319979347</v>
      </c>
      <c r="AH960">
        <v>-96.480922741095611</v>
      </c>
      <c r="AI960">
        <v>-18.752298299037381</v>
      </c>
      <c r="AJ960">
        <v>96.286886565053749</v>
      </c>
      <c r="AK960">
        <v>-18.752298299037381</v>
      </c>
      <c r="AL960">
        <v>2</v>
      </c>
      <c r="AM960">
        <v>15.437634189735221</v>
      </c>
      <c r="AN960">
        <v>-2.7420433465515819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</row>
    <row r="961" spans="1:48" x14ac:dyDescent="0.35">
      <c r="A961">
        <v>-17.881248509192979</v>
      </c>
      <c r="B961">
        <v>11.16131698925164</v>
      </c>
      <c r="C961">
        <v>89.032079543387084</v>
      </c>
      <c r="D961">
        <v>1609.059763393918</v>
      </c>
      <c r="E961">
        <v>959</v>
      </c>
      <c r="F961">
        <v>26.116093444824219</v>
      </c>
      <c r="G961">
        <v>-0.72067145226039786</v>
      </c>
      <c r="H961">
        <v>0.37360281490765568</v>
      </c>
      <c r="I961">
        <v>0</v>
      </c>
      <c r="J961">
        <v>0</v>
      </c>
      <c r="K961">
        <v>-9.4114800947314947E-2</v>
      </c>
      <c r="L961">
        <v>0</v>
      </c>
      <c r="M961">
        <v>89.541155858911267</v>
      </c>
      <c r="N961">
        <v>-8.0892288192316499</v>
      </c>
      <c r="O961" t="b">
        <v>1</v>
      </c>
      <c r="P961">
        <v>0</v>
      </c>
      <c r="Q961" t="b">
        <v>0</v>
      </c>
      <c r="R961">
        <v>-8.0892288192316499</v>
      </c>
      <c r="S961">
        <v>196.24671227543061</v>
      </c>
      <c r="T961">
        <v>854.06569182267413</v>
      </c>
      <c r="U961">
        <v>-393.6190535233693</v>
      </c>
      <c r="V961">
        <v>2</v>
      </c>
      <c r="W961">
        <v>1609.059763393918</v>
      </c>
      <c r="X961" t="b">
        <v>0</v>
      </c>
      <c r="Y961">
        <v>1609.059763393918</v>
      </c>
      <c r="Z961" t="b">
        <v>0</v>
      </c>
      <c r="AA961">
        <v>-92.291382222428652</v>
      </c>
      <c r="AB961">
        <v>-8.2543151216649484</v>
      </c>
      <c r="AC961" t="b">
        <v>0</v>
      </c>
      <c r="AD961">
        <v>0</v>
      </c>
      <c r="AE961">
        <v>0</v>
      </c>
      <c r="AF961">
        <v>0.9306984526819666</v>
      </c>
      <c r="AG961">
        <v>41.589924284880468</v>
      </c>
      <c r="AH961">
        <v>-45.5920629672475</v>
      </c>
      <c r="AI961">
        <v>-7.6822783116829259</v>
      </c>
      <c r="AJ961">
        <v>46.699319255181138</v>
      </c>
      <c r="AK961">
        <v>-7.6822783116829259</v>
      </c>
      <c r="AL961">
        <v>2</v>
      </c>
      <c r="AM961">
        <v>4.9718535134638717</v>
      </c>
      <c r="AN961">
        <v>-2.3023669122831589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x14ac:dyDescent="0.35">
      <c r="A962">
        <v>0</v>
      </c>
      <c r="B962">
        <v>-6.7199315199413396</v>
      </c>
      <c r="C962">
        <v>89.053848054240831</v>
      </c>
      <c r="D962">
        <v>1566.2818921050559</v>
      </c>
      <c r="E962">
        <v>960</v>
      </c>
      <c r="F962">
        <v>25.421780586242679</v>
      </c>
      <c r="G962">
        <v>0.32059524551606827</v>
      </c>
      <c r="H962">
        <v>0</v>
      </c>
      <c r="I962">
        <v>0</v>
      </c>
      <c r="J962">
        <v>0</v>
      </c>
      <c r="K962">
        <v>-6.4374661195339355E-2</v>
      </c>
      <c r="L962">
        <v>0</v>
      </c>
      <c r="M962">
        <v>89.542037086186923</v>
      </c>
      <c r="N962">
        <v>6.2958009366248149</v>
      </c>
      <c r="O962" t="b">
        <v>1</v>
      </c>
      <c r="P962">
        <v>0</v>
      </c>
      <c r="Q962" t="b">
        <v>0</v>
      </c>
      <c r="R962">
        <v>6.2958009366248149</v>
      </c>
      <c r="S962">
        <v>191.02936933418809</v>
      </c>
      <c r="T962">
        <v>831.3598153423867</v>
      </c>
      <c r="U962">
        <v>314.71846761955362</v>
      </c>
      <c r="V962">
        <v>2</v>
      </c>
      <c r="W962">
        <v>1566.2818921050559</v>
      </c>
      <c r="X962" t="b">
        <v>0</v>
      </c>
      <c r="Y962">
        <v>1566.2818921050559</v>
      </c>
      <c r="Z962" t="b">
        <v>0</v>
      </c>
      <c r="AA962">
        <v>73.791657511337391</v>
      </c>
      <c r="AB962">
        <v>6.4242866700253209</v>
      </c>
      <c r="AC962" t="b">
        <v>0</v>
      </c>
      <c r="AD962">
        <v>0</v>
      </c>
      <c r="AE962">
        <v>-4.5474735088646412E-13</v>
      </c>
      <c r="AF962">
        <v>0.88910930594022997</v>
      </c>
      <c r="AG962">
        <v>41.607919718617758</v>
      </c>
      <c r="AH962">
        <v>44.052566077165203</v>
      </c>
      <c r="AI962">
        <v>7.2255307948123004</v>
      </c>
      <c r="AJ962">
        <v>4.8850196274107347</v>
      </c>
      <c r="AK962">
        <v>7.225530794812296</v>
      </c>
      <c r="AL962">
        <v>0</v>
      </c>
      <c r="AM962">
        <v>0</v>
      </c>
      <c r="AN962">
        <v>7.2338681794751629</v>
      </c>
      <c r="AO962">
        <v>0</v>
      </c>
      <c r="AP962">
        <v>1.559863559067719</v>
      </c>
      <c r="AQ962">
        <v>1</v>
      </c>
      <c r="AR962">
        <v>3</v>
      </c>
      <c r="AS962">
        <v>0</v>
      </c>
      <c r="AT962">
        <v>0</v>
      </c>
      <c r="AU962">
        <v>1.55131027335358</v>
      </c>
      <c r="AV962">
        <v>0.55011067626093391</v>
      </c>
    </row>
    <row r="963" spans="1:48" x14ac:dyDescent="0.35">
      <c r="A963">
        <v>0</v>
      </c>
      <c r="B963">
        <v>-6.7199315199413396</v>
      </c>
      <c r="C963">
        <v>88.952803563523943</v>
      </c>
      <c r="D963">
        <v>1751.5894719328301</v>
      </c>
      <c r="E963">
        <v>961</v>
      </c>
      <c r="F963">
        <v>28.429443931579591</v>
      </c>
      <c r="G963">
        <v>1.366082542492264</v>
      </c>
      <c r="H963">
        <v>0</v>
      </c>
      <c r="I963">
        <v>0</v>
      </c>
      <c r="J963">
        <v>0</v>
      </c>
      <c r="K963">
        <v>-4.1617922706590593E-2</v>
      </c>
      <c r="L963">
        <v>0</v>
      </c>
      <c r="M963">
        <v>89.539370446694889</v>
      </c>
      <c r="N963">
        <v>23.045552336149711</v>
      </c>
      <c r="O963" t="b">
        <v>1</v>
      </c>
      <c r="P963">
        <v>0</v>
      </c>
      <c r="Q963" t="b">
        <v>0</v>
      </c>
      <c r="R963">
        <v>23.045552336149711</v>
      </c>
      <c r="S963">
        <v>213.63014783119829</v>
      </c>
      <c r="T963">
        <v>929.71840336137518</v>
      </c>
      <c r="U963">
        <v>1030.1393153964459</v>
      </c>
      <c r="V963">
        <v>2</v>
      </c>
      <c r="W963">
        <v>1751.589471932831</v>
      </c>
      <c r="X963" t="b">
        <v>0</v>
      </c>
      <c r="Y963">
        <v>1751.589471932831</v>
      </c>
      <c r="Z963" t="b">
        <v>0</v>
      </c>
      <c r="AA963">
        <v>241.53551625254309</v>
      </c>
      <c r="AB963">
        <v>23.515869730765019</v>
      </c>
      <c r="AC963" t="b">
        <v>0</v>
      </c>
      <c r="AD963">
        <v>0</v>
      </c>
      <c r="AE963">
        <v>-6.8212102632969618E-13</v>
      </c>
      <c r="AF963">
        <v>0.93294415835421518</v>
      </c>
      <c r="AG963">
        <v>41.630330570049217</v>
      </c>
      <c r="AH963">
        <v>137.4182621134</v>
      </c>
      <c r="AI963">
        <v>25.206084973240849</v>
      </c>
      <c r="AJ963">
        <v>9.2146972235151168</v>
      </c>
      <c r="AK963">
        <v>25.206084973240841</v>
      </c>
      <c r="AL963">
        <v>0</v>
      </c>
      <c r="AM963">
        <v>0</v>
      </c>
      <c r="AN963">
        <v>25.319906801737918</v>
      </c>
      <c r="AO963">
        <v>0</v>
      </c>
      <c r="AP963">
        <v>4.9660594646192697</v>
      </c>
      <c r="AQ963">
        <v>1</v>
      </c>
      <c r="AR963">
        <v>3</v>
      </c>
      <c r="AS963">
        <v>0</v>
      </c>
      <c r="AT963">
        <v>0</v>
      </c>
      <c r="AU963">
        <v>4.9391291955292589</v>
      </c>
      <c r="AV963">
        <v>1.7514663240249431</v>
      </c>
    </row>
    <row r="964" spans="1:48" x14ac:dyDescent="0.35">
      <c r="A964">
        <v>0</v>
      </c>
      <c r="B964">
        <v>-6.7199315199413396</v>
      </c>
      <c r="C964">
        <v>88.90112993046661</v>
      </c>
      <c r="D964">
        <v>2092.9090558965868</v>
      </c>
      <c r="E964">
        <v>962</v>
      </c>
      <c r="F964">
        <v>33.969284248352047</v>
      </c>
      <c r="G964">
        <v>1.3379943029393511</v>
      </c>
      <c r="H964">
        <v>0</v>
      </c>
      <c r="I964">
        <v>0</v>
      </c>
      <c r="J964">
        <v>0</v>
      </c>
      <c r="K964">
        <v>5.3928029953962398E-3</v>
      </c>
      <c r="L964">
        <v>0</v>
      </c>
      <c r="M964">
        <v>89.536703807202855</v>
      </c>
      <c r="N964">
        <v>27.213800772763559</v>
      </c>
      <c r="O964" t="b">
        <v>1</v>
      </c>
      <c r="P964">
        <v>0</v>
      </c>
      <c r="Q964" t="b">
        <v>0</v>
      </c>
      <c r="R964">
        <v>27.213800772763559</v>
      </c>
      <c r="S964">
        <v>255.2587111151505</v>
      </c>
      <c r="T964">
        <v>1110.885910773135</v>
      </c>
      <c r="U964">
        <v>1018.075558177405</v>
      </c>
      <c r="V964">
        <v>2</v>
      </c>
      <c r="W964">
        <v>2092.9090558965859</v>
      </c>
      <c r="X964" t="b">
        <v>0</v>
      </c>
      <c r="Y964">
        <v>2092.9090558965859</v>
      </c>
      <c r="Z964" t="b">
        <v>0</v>
      </c>
      <c r="AA964">
        <v>238.706941724519</v>
      </c>
      <c r="AB964">
        <v>27.769184462003629</v>
      </c>
      <c r="AC964" t="b">
        <v>0</v>
      </c>
      <c r="AD964">
        <v>0</v>
      </c>
      <c r="AE964">
        <v>4.5474735088646412E-13</v>
      </c>
      <c r="AF964">
        <v>0.9305054088814203</v>
      </c>
      <c r="AG964">
        <v>41.679936775341751</v>
      </c>
      <c r="AH964">
        <v>136.16492409204841</v>
      </c>
      <c r="AI964">
        <v>29.843119875450839</v>
      </c>
      <c r="AJ964">
        <v>9.4627257244693226</v>
      </c>
      <c r="AK964">
        <v>29.843119875450849</v>
      </c>
      <c r="AL964">
        <v>0</v>
      </c>
      <c r="AM964">
        <v>0</v>
      </c>
      <c r="AN964">
        <v>29.872477200423091</v>
      </c>
      <c r="AO964">
        <v>0</v>
      </c>
      <c r="AP964">
        <v>5.7905050144897432</v>
      </c>
      <c r="AQ964">
        <v>1</v>
      </c>
      <c r="AR964">
        <v>0</v>
      </c>
      <c r="AS964">
        <v>0</v>
      </c>
      <c r="AT964">
        <v>0</v>
      </c>
      <c r="AU964">
        <v>5.7591160507871946</v>
      </c>
      <c r="AV964">
        <v>2.0422421483195121</v>
      </c>
    </row>
    <row r="965" spans="1:48" x14ac:dyDescent="0.35">
      <c r="A965">
        <v>0</v>
      </c>
      <c r="B965">
        <v>-6.7199315199413396</v>
      </c>
      <c r="C965">
        <v>88.80734908870798</v>
      </c>
      <c r="D965">
        <v>1484.135705856861</v>
      </c>
      <c r="E965">
        <v>963</v>
      </c>
      <c r="F965">
        <v>38.492555618286133</v>
      </c>
      <c r="G965">
        <v>1.667866651339126</v>
      </c>
      <c r="H965">
        <v>0</v>
      </c>
      <c r="I965">
        <v>0</v>
      </c>
      <c r="J965">
        <v>0</v>
      </c>
      <c r="K965">
        <v>1.6471766262742049E-2</v>
      </c>
      <c r="L965">
        <v>0</v>
      </c>
      <c r="M965">
        <v>89.534037167710821</v>
      </c>
      <c r="N965">
        <v>37.837946445278988</v>
      </c>
      <c r="O965" t="b">
        <v>1</v>
      </c>
      <c r="P965">
        <v>0</v>
      </c>
      <c r="Q965" t="b">
        <v>0</v>
      </c>
      <c r="R965">
        <v>37.837946445278988</v>
      </c>
      <c r="S965">
        <v>289.24837105240539</v>
      </c>
      <c r="T965">
        <v>1258.8089108200691</v>
      </c>
      <c r="U965">
        <v>1249.188617650985</v>
      </c>
      <c r="V965">
        <v>3</v>
      </c>
      <c r="W965">
        <v>1484.135705856861</v>
      </c>
      <c r="X965" t="b">
        <v>1</v>
      </c>
      <c r="Y965">
        <v>1484.135705856861</v>
      </c>
      <c r="Z965" t="b">
        <v>0</v>
      </c>
      <c r="AA965">
        <v>292.89574055817297</v>
      </c>
      <c r="AB965">
        <v>38.610149433958163</v>
      </c>
      <c r="AC965" t="b">
        <v>0</v>
      </c>
      <c r="AD965">
        <v>0</v>
      </c>
      <c r="AE965">
        <v>0</v>
      </c>
      <c r="AF965">
        <v>0.94461961707264264</v>
      </c>
      <c r="AG965">
        <v>41.740645690469321</v>
      </c>
      <c r="AH965">
        <v>262.99185023645958</v>
      </c>
      <c r="AI965">
        <v>40.873753557659789</v>
      </c>
      <c r="AJ965">
        <v>14.564589372869341</v>
      </c>
      <c r="AK965">
        <v>40.873753557659789</v>
      </c>
      <c r="AL965">
        <v>0</v>
      </c>
      <c r="AM965">
        <v>0</v>
      </c>
      <c r="AN965">
        <v>40.924605418181478</v>
      </c>
      <c r="AO965">
        <v>0</v>
      </c>
      <c r="AP965">
        <v>9.1391265684766765</v>
      </c>
      <c r="AQ965">
        <v>1</v>
      </c>
      <c r="AR965">
        <v>0</v>
      </c>
      <c r="AS965">
        <v>0</v>
      </c>
      <c r="AT965">
        <v>0</v>
      </c>
      <c r="AU965">
        <v>9.0901390126099262</v>
      </c>
      <c r="AV965">
        <v>3.2234573608041819</v>
      </c>
    </row>
    <row r="966" spans="1:48" x14ac:dyDescent="0.35">
      <c r="A966">
        <v>0</v>
      </c>
      <c r="B966">
        <v>-6.7199315199413396</v>
      </c>
      <c r="C966">
        <v>88.908897593234329</v>
      </c>
      <c r="D966">
        <v>1740.9080528075349</v>
      </c>
      <c r="E966">
        <v>964</v>
      </c>
      <c r="F966">
        <v>45.152205276489248</v>
      </c>
      <c r="G966">
        <v>1.30963994848515</v>
      </c>
      <c r="H966">
        <v>0</v>
      </c>
      <c r="I966">
        <v>0</v>
      </c>
      <c r="J966">
        <v>0</v>
      </c>
      <c r="K966">
        <v>-2.4612549698010411E-3</v>
      </c>
      <c r="L966">
        <v>0</v>
      </c>
      <c r="M966">
        <v>89.531370528218787</v>
      </c>
      <c r="N966">
        <v>36.095642053297247</v>
      </c>
      <c r="O966" t="b">
        <v>1</v>
      </c>
      <c r="P966">
        <v>0</v>
      </c>
      <c r="Q966" t="b">
        <v>0</v>
      </c>
      <c r="R966">
        <v>36.095642053297247</v>
      </c>
      <c r="S966">
        <v>339.29162706578018</v>
      </c>
      <c r="T966">
        <v>1476.5971609902749</v>
      </c>
      <c r="U966">
        <v>1015.9047966858629</v>
      </c>
      <c r="V966">
        <v>3</v>
      </c>
      <c r="W966">
        <v>1740.9080528075349</v>
      </c>
      <c r="X966" t="b">
        <v>0</v>
      </c>
      <c r="Y966">
        <v>1740.9080528075349</v>
      </c>
      <c r="Z966" t="b">
        <v>0</v>
      </c>
      <c r="AA966">
        <v>238.19796590961289</v>
      </c>
      <c r="AB966">
        <v>36.832287809486992</v>
      </c>
      <c r="AC966" t="b">
        <v>0</v>
      </c>
      <c r="AD966">
        <v>0</v>
      </c>
      <c r="AE966">
        <v>2.2737367544323211E-13</v>
      </c>
      <c r="AF966">
        <v>0.94113587028225543</v>
      </c>
      <c r="AG966">
        <v>41.807911717813028</v>
      </c>
      <c r="AH966">
        <v>214.67027718492281</v>
      </c>
      <c r="AI966">
        <v>39.135994039246057</v>
      </c>
      <c r="AJ966">
        <v>12.636379042757509</v>
      </c>
      <c r="AK966">
        <v>39.135994039246057</v>
      </c>
      <c r="AL966">
        <v>0</v>
      </c>
      <c r="AM966">
        <v>0</v>
      </c>
      <c r="AN966">
        <v>39.143461521548552</v>
      </c>
      <c r="AO966">
        <v>0</v>
      </c>
      <c r="AP966">
        <v>8.038311363744663</v>
      </c>
      <c r="AQ966">
        <v>1</v>
      </c>
      <c r="AR966">
        <v>0</v>
      </c>
      <c r="AS966">
        <v>0</v>
      </c>
      <c r="AT966">
        <v>0</v>
      </c>
      <c r="AU966">
        <v>7.994950343834736</v>
      </c>
      <c r="AV966">
        <v>2.8350921255822059</v>
      </c>
    </row>
    <row r="967" spans="1:48" x14ac:dyDescent="0.35">
      <c r="A967">
        <v>0</v>
      </c>
      <c r="B967">
        <v>-6.7199315199413396</v>
      </c>
      <c r="C967">
        <v>88.910818026374926</v>
      </c>
      <c r="D967">
        <v>1349.2463817549069</v>
      </c>
      <c r="E967">
        <v>965</v>
      </c>
      <c r="F967">
        <v>47.477563476562501</v>
      </c>
      <c r="G967">
        <v>0.58108010328391124</v>
      </c>
      <c r="H967">
        <v>0</v>
      </c>
      <c r="I967">
        <v>0</v>
      </c>
      <c r="J967">
        <v>0</v>
      </c>
      <c r="K967">
        <v>1.7468246260552881E-2</v>
      </c>
      <c r="L967">
        <v>0</v>
      </c>
      <c r="M967">
        <v>89.528703888726753</v>
      </c>
      <c r="N967">
        <v>19.569356349703359</v>
      </c>
      <c r="O967" t="b">
        <v>1</v>
      </c>
      <c r="P967">
        <v>0</v>
      </c>
      <c r="Q967" t="b">
        <v>0</v>
      </c>
      <c r="R967">
        <v>19.569356349703359</v>
      </c>
      <c r="S967">
        <v>356.76529335477602</v>
      </c>
      <c r="T967">
        <v>1552.6425566799851</v>
      </c>
      <c r="U967">
        <v>523.79979569675231</v>
      </c>
      <c r="V967">
        <v>4</v>
      </c>
      <c r="W967">
        <v>1349.2463817549069</v>
      </c>
      <c r="X967" t="b">
        <v>1</v>
      </c>
      <c r="Y967">
        <v>1349.2463817549069</v>
      </c>
      <c r="Z967" t="b">
        <v>0</v>
      </c>
      <c r="AA967">
        <v>122.8147029976254</v>
      </c>
      <c r="AB967">
        <v>19.968730969085058</v>
      </c>
      <c r="AC967" t="b">
        <v>0</v>
      </c>
      <c r="AD967">
        <v>0</v>
      </c>
      <c r="AE967">
        <v>-2.2737367544323211E-13</v>
      </c>
      <c r="AF967">
        <v>0.93742839573635672</v>
      </c>
      <c r="AG967">
        <v>41.876116961629407</v>
      </c>
      <c r="AH967">
        <v>150.76220519024429</v>
      </c>
      <c r="AI967">
        <v>21.30160667194157</v>
      </c>
      <c r="AJ967">
        <v>9.433433041078132</v>
      </c>
      <c r="AK967">
        <v>21.30160667194156</v>
      </c>
      <c r="AL967">
        <v>0</v>
      </c>
      <c r="AM967">
        <v>0</v>
      </c>
      <c r="AN967">
        <v>21.3403792707336</v>
      </c>
      <c r="AO967">
        <v>0</v>
      </c>
      <c r="AP967">
        <v>4.2920232831264871</v>
      </c>
      <c r="AQ967">
        <v>1</v>
      </c>
      <c r="AR967">
        <v>0</v>
      </c>
      <c r="AS967">
        <v>0</v>
      </c>
      <c r="AT967">
        <v>0</v>
      </c>
      <c r="AU967">
        <v>4.2687273984953116</v>
      </c>
      <c r="AV967">
        <v>1.513734909318561</v>
      </c>
    </row>
    <row r="968" spans="1:48" x14ac:dyDescent="0.35">
      <c r="A968">
        <v>0</v>
      </c>
      <c r="B968">
        <v>-6.7199315199413396</v>
      </c>
      <c r="C968">
        <v>89.004226952338698</v>
      </c>
      <c r="D968">
        <v>1433.5440997172559</v>
      </c>
      <c r="E968">
        <v>966</v>
      </c>
      <c r="F968">
        <v>50.443849182128908</v>
      </c>
      <c r="G968">
        <v>0.77574289307891231</v>
      </c>
      <c r="H968">
        <v>0</v>
      </c>
      <c r="I968">
        <v>0</v>
      </c>
      <c r="J968">
        <v>0</v>
      </c>
      <c r="K968">
        <v>2.2813951197237229E-2</v>
      </c>
      <c r="L968">
        <v>0</v>
      </c>
      <c r="M968">
        <v>89.526037249234719</v>
      </c>
      <c r="N968">
        <v>26.268680346065882</v>
      </c>
      <c r="O968" t="b">
        <v>1</v>
      </c>
      <c r="P968">
        <v>0</v>
      </c>
      <c r="Q968" t="b">
        <v>0</v>
      </c>
      <c r="R968">
        <v>26.268680346065882</v>
      </c>
      <c r="S968">
        <v>379.05514381104251</v>
      </c>
      <c r="T968">
        <v>1649.6479858656569</v>
      </c>
      <c r="U968">
        <v>661.77025593849942</v>
      </c>
      <c r="V968">
        <v>4</v>
      </c>
      <c r="W968">
        <v>1433.5440997172559</v>
      </c>
      <c r="X968" t="b">
        <v>0</v>
      </c>
      <c r="Y968">
        <v>1433.5440997172559</v>
      </c>
      <c r="Z968" t="b">
        <v>0</v>
      </c>
      <c r="AA968">
        <v>155.1644695233951</v>
      </c>
      <c r="AB968">
        <v>26.80477586333253</v>
      </c>
      <c r="AC968" t="b">
        <v>0</v>
      </c>
      <c r="AD968">
        <v>0</v>
      </c>
      <c r="AE968">
        <v>0</v>
      </c>
      <c r="AF968">
        <v>0.94075386513777604</v>
      </c>
      <c r="AG968">
        <v>41.915423617682507</v>
      </c>
      <c r="AH968">
        <v>189.80012461207971</v>
      </c>
      <c r="AI968">
        <v>28.4928681737671</v>
      </c>
      <c r="AJ968">
        <v>11.244923779634149</v>
      </c>
      <c r="AK968">
        <v>28.4928681737671</v>
      </c>
      <c r="AL968">
        <v>0</v>
      </c>
      <c r="AM968">
        <v>0</v>
      </c>
      <c r="AN968">
        <v>28.50050642785585</v>
      </c>
      <c r="AO968">
        <v>0</v>
      </c>
      <c r="AP968">
        <v>5.8493405269141459</v>
      </c>
      <c r="AQ968">
        <v>1</v>
      </c>
      <c r="AR968">
        <v>0</v>
      </c>
      <c r="AS968">
        <v>0</v>
      </c>
      <c r="AT968">
        <v>0</v>
      </c>
      <c r="AU968">
        <v>5.8176949250253394</v>
      </c>
      <c r="AV968">
        <v>2.0630148233125589</v>
      </c>
    </row>
    <row r="969" spans="1:48" x14ac:dyDescent="0.35">
      <c r="A969">
        <v>0</v>
      </c>
      <c r="B969">
        <v>-6.7199315199413396</v>
      </c>
      <c r="C969">
        <v>89.062259141645256</v>
      </c>
      <c r="D969">
        <v>1485.6693605520641</v>
      </c>
      <c r="E969">
        <v>967</v>
      </c>
      <c r="F969">
        <v>52.278043746948242</v>
      </c>
      <c r="G969">
        <v>0.31634854972187831</v>
      </c>
      <c r="H969">
        <v>0</v>
      </c>
      <c r="I969">
        <v>0</v>
      </c>
      <c r="J969">
        <v>0</v>
      </c>
      <c r="K969">
        <v>4.4483341186942638E-2</v>
      </c>
      <c r="L969">
        <v>0</v>
      </c>
      <c r="M969">
        <v>89.523370609742685</v>
      </c>
      <c r="N969">
        <v>14.496917452418501</v>
      </c>
      <c r="O969" t="b">
        <v>1</v>
      </c>
      <c r="P969">
        <v>0</v>
      </c>
      <c r="Q969" t="b">
        <v>0</v>
      </c>
      <c r="R969">
        <v>14.496917452418501</v>
      </c>
      <c r="S969">
        <v>392.83801121346391</v>
      </c>
      <c r="T969">
        <v>1709.631024800995</v>
      </c>
      <c r="U969">
        <v>352.39808872168931</v>
      </c>
      <c r="V969">
        <v>4</v>
      </c>
      <c r="W969">
        <v>1485.669360552065</v>
      </c>
      <c r="X969" t="b">
        <v>0</v>
      </c>
      <c r="Y969">
        <v>1485.669360552065</v>
      </c>
      <c r="Z969" t="b">
        <v>0</v>
      </c>
      <c r="AA969">
        <v>82.626352585180001</v>
      </c>
      <c r="AB969">
        <v>14.79277291063112</v>
      </c>
      <c r="AC969" t="b">
        <v>0</v>
      </c>
      <c r="AD969">
        <v>0</v>
      </c>
      <c r="AE969">
        <v>-4.5474735088646412E-13</v>
      </c>
      <c r="AF969">
        <v>0.92777938787483694</v>
      </c>
      <c r="AG969">
        <v>41.965382250583808</v>
      </c>
      <c r="AH969">
        <v>102.4835322775381</v>
      </c>
      <c r="AI969">
        <v>15.94427846097693</v>
      </c>
      <c r="AJ969">
        <v>7.4014234338327194</v>
      </c>
      <c r="AK969">
        <v>15.944278460976919</v>
      </c>
      <c r="AL969">
        <v>0</v>
      </c>
      <c r="AM969">
        <v>0</v>
      </c>
      <c r="AN969">
        <v>15.94622597556298</v>
      </c>
      <c r="AO969">
        <v>0</v>
      </c>
      <c r="AP969">
        <v>3.1455563692981472</v>
      </c>
      <c r="AQ969">
        <v>1</v>
      </c>
      <c r="AR969">
        <v>3</v>
      </c>
      <c r="AS969">
        <v>0</v>
      </c>
      <c r="AT969">
        <v>0</v>
      </c>
      <c r="AU969">
        <v>3.1284305810627431</v>
      </c>
      <c r="AV969">
        <v>1.109373857792767</v>
      </c>
    </row>
    <row r="970" spans="1:48" x14ac:dyDescent="0.35">
      <c r="A970">
        <v>0</v>
      </c>
      <c r="B970">
        <v>-6.7199315199413396</v>
      </c>
      <c r="C970">
        <v>88.986124077927172</v>
      </c>
      <c r="D970">
        <v>1502.430079051112</v>
      </c>
      <c r="E970">
        <v>968</v>
      </c>
      <c r="F970">
        <v>52.867823410034177</v>
      </c>
      <c r="G970">
        <v>-2.1158568712030149E-2</v>
      </c>
      <c r="H970">
        <v>0</v>
      </c>
      <c r="I970">
        <v>0</v>
      </c>
      <c r="J970">
        <v>0</v>
      </c>
      <c r="K970">
        <v>2.3040371111914201E-2</v>
      </c>
      <c r="L970">
        <v>0</v>
      </c>
      <c r="M970">
        <v>89.520703970250651</v>
      </c>
      <c r="N970">
        <v>5.145937463500708</v>
      </c>
      <c r="O970" t="b">
        <v>1</v>
      </c>
      <c r="P970">
        <v>0</v>
      </c>
      <c r="Q970" t="b">
        <v>0</v>
      </c>
      <c r="R970">
        <v>5.145937463500708</v>
      </c>
      <c r="S970">
        <v>397.26985015185852</v>
      </c>
      <c r="T970">
        <v>1728.918387860889</v>
      </c>
      <c r="U970">
        <v>123.694468711105</v>
      </c>
      <c r="V970">
        <v>4</v>
      </c>
      <c r="W970">
        <v>1502.430079051112</v>
      </c>
      <c r="X970" t="b">
        <v>0</v>
      </c>
      <c r="Y970">
        <v>1502.430079051112</v>
      </c>
      <c r="Z970" t="b">
        <v>0</v>
      </c>
      <c r="AA970">
        <v>29.00249210100564</v>
      </c>
      <c r="AB970">
        <v>5.2509565954088862</v>
      </c>
      <c r="AC970" t="b">
        <v>0</v>
      </c>
      <c r="AD970">
        <v>0</v>
      </c>
      <c r="AE970">
        <v>-2.2737367544323211E-13</v>
      </c>
      <c r="AF970">
        <v>0.88022859397291864</v>
      </c>
      <c r="AG970">
        <v>41.998990748136087</v>
      </c>
      <c r="AH970">
        <v>37.915786431246232</v>
      </c>
      <c r="AI970">
        <v>5.9654465116938011</v>
      </c>
      <c r="AJ970">
        <v>4.5412270514928963</v>
      </c>
      <c r="AK970">
        <v>5.9654465116938002</v>
      </c>
      <c r="AL970">
        <v>0</v>
      </c>
      <c r="AM970">
        <v>0</v>
      </c>
      <c r="AN970">
        <v>5.9654483838179591</v>
      </c>
      <c r="AO970">
        <v>0</v>
      </c>
      <c r="AP970">
        <v>1.3306830677789641</v>
      </c>
      <c r="AQ970">
        <v>1</v>
      </c>
      <c r="AR970">
        <v>3</v>
      </c>
      <c r="AS970">
        <v>0</v>
      </c>
      <c r="AT970">
        <v>0</v>
      </c>
      <c r="AU970">
        <v>1.323374637722228</v>
      </c>
      <c r="AV970">
        <v>0.46928234113358103</v>
      </c>
    </row>
    <row r="971" spans="1:48" x14ac:dyDescent="0.35">
      <c r="A971">
        <v>0</v>
      </c>
      <c r="B971">
        <v>-6.7199315199413396</v>
      </c>
      <c r="C971">
        <v>89.014850872396337</v>
      </c>
      <c r="D971">
        <v>1487.805146876151</v>
      </c>
      <c r="E971">
        <v>969</v>
      </c>
      <c r="F971">
        <v>52.353198242187503</v>
      </c>
      <c r="G971">
        <v>-0.16908552884103309</v>
      </c>
      <c r="H971">
        <v>0</v>
      </c>
      <c r="I971">
        <v>0</v>
      </c>
      <c r="J971">
        <v>0</v>
      </c>
      <c r="K971">
        <v>1.8963069969901051E-2</v>
      </c>
      <c r="L971">
        <v>0</v>
      </c>
      <c r="M971">
        <v>89.518037330758617</v>
      </c>
      <c r="N971">
        <v>0.90469487172828966</v>
      </c>
      <c r="O971" t="b">
        <v>1</v>
      </c>
      <c r="P971">
        <v>0</v>
      </c>
      <c r="Q971" t="b">
        <v>0</v>
      </c>
      <c r="R971">
        <v>0.90469487172828966</v>
      </c>
      <c r="S971">
        <v>393.40275197894567</v>
      </c>
      <c r="T971">
        <v>1712.0887766123719</v>
      </c>
      <c r="U971">
        <v>21.960191193550891</v>
      </c>
      <c r="V971">
        <v>4</v>
      </c>
      <c r="W971">
        <v>1487.805146876151</v>
      </c>
      <c r="X971" t="b">
        <v>0</v>
      </c>
      <c r="Y971">
        <v>1487.805146876151</v>
      </c>
      <c r="Z971" t="b">
        <v>0</v>
      </c>
      <c r="AA971">
        <v>5.1489794027495899</v>
      </c>
      <c r="AB971">
        <v>0.92315803237580585</v>
      </c>
      <c r="AC971" t="b">
        <v>0</v>
      </c>
      <c r="AD971">
        <v>0</v>
      </c>
      <c r="AE971">
        <v>0</v>
      </c>
      <c r="AF971">
        <v>0.64589261006403609</v>
      </c>
      <c r="AG971">
        <v>42.018775468618117</v>
      </c>
      <c r="AH971">
        <v>9.173626677762595</v>
      </c>
      <c r="AI971">
        <v>1.429274802020541</v>
      </c>
      <c r="AJ971">
        <v>3.2484489991094398</v>
      </c>
      <c r="AK971">
        <v>1.429274802020541</v>
      </c>
      <c r="AL971">
        <v>0</v>
      </c>
      <c r="AM971">
        <v>0</v>
      </c>
      <c r="AN971">
        <v>1.429620844291388</v>
      </c>
      <c r="AO971">
        <v>0</v>
      </c>
      <c r="AP971">
        <v>0.56936559093787353</v>
      </c>
      <c r="AQ971">
        <v>1</v>
      </c>
      <c r="AR971">
        <v>3</v>
      </c>
      <c r="AS971">
        <v>0</v>
      </c>
      <c r="AT971">
        <v>0</v>
      </c>
      <c r="AU971">
        <v>0.56619067993584893</v>
      </c>
      <c r="AV971">
        <v>0.2007770741818308</v>
      </c>
    </row>
    <row r="972" spans="1:48" x14ac:dyDescent="0.35">
      <c r="A972">
        <v>0</v>
      </c>
      <c r="B972">
        <v>-6.7199315199413396</v>
      </c>
      <c r="C972">
        <v>89.034050846041055</v>
      </c>
      <c r="D972">
        <v>1473.392857769144</v>
      </c>
      <c r="E972">
        <v>970</v>
      </c>
      <c r="F972">
        <v>51.846055603027352</v>
      </c>
      <c r="G972">
        <v>-0.1539724884295284</v>
      </c>
      <c r="H972">
        <v>0</v>
      </c>
      <c r="I972">
        <v>0</v>
      </c>
      <c r="J972">
        <v>0</v>
      </c>
      <c r="K972">
        <v>1.0298209834813219E-2</v>
      </c>
      <c r="L972">
        <v>0</v>
      </c>
      <c r="M972">
        <v>89.515370691266583</v>
      </c>
      <c r="N972">
        <v>1.2761304276207219</v>
      </c>
      <c r="O972" t="b">
        <v>1</v>
      </c>
      <c r="P972">
        <v>0</v>
      </c>
      <c r="Q972" t="b">
        <v>0</v>
      </c>
      <c r="R972">
        <v>1.2761304276207219</v>
      </c>
      <c r="S972">
        <v>389.59188050231643</v>
      </c>
      <c r="T972">
        <v>1695.5038639460811</v>
      </c>
      <c r="U972">
        <v>31.279265675241071</v>
      </c>
      <c r="V972">
        <v>4</v>
      </c>
      <c r="W972">
        <v>1473.3928577691449</v>
      </c>
      <c r="X972" t="b">
        <v>0</v>
      </c>
      <c r="Y972">
        <v>1473.3928577691449</v>
      </c>
      <c r="Z972" t="b">
        <v>0</v>
      </c>
      <c r="AA972">
        <v>7.3340114972335178</v>
      </c>
      <c r="AB972">
        <v>1.3021739057354309</v>
      </c>
      <c r="AC972" t="b">
        <v>0</v>
      </c>
      <c r="AD972">
        <v>0</v>
      </c>
      <c r="AE972">
        <v>-6.8212102632969618E-13</v>
      </c>
      <c r="AF972">
        <v>0.71574428910594834</v>
      </c>
      <c r="AG972">
        <v>42.029059168309409</v>
      </c>
      <c r="AH972">
        <v>11.79136053140623</v>
      </c>
      <c r="AI972">
        <v>1.8193283908167881</v>
      </c>
      <c r="AJ972">
        <v>3.3517615702629411</v>
      </c>
      <c r="AK972">
        <v>1.819328390816787</v>
      </c>
      <c r="AL972">
        <v>0</v>
      </c>
      <c r="AM972">
        <v>0</v>
      </c>
      <c r="AN972">
        <v>1.8198499975786611</v>
      </c>
      <c r="AO972">
        <v>0</v>
      </c>
      <c r="AP972">
        <v>0.62972777276833114</v>
      </c>
      <c r="AQ972">
        <v>1</v>
      </c>
      <c r="AR972">
        <v>3</v>
      </c>
      <c r="AS972">
        <v>0</v>
      </c>
      <c r="AT972">
        <v>0</v>
      </c>
      <c r="AU972">
        <v>0.62622552020269417</v>
      </c>
      <c r="AV972">
        <v>0.22206604979534039</v>
      </c>
    </row>
    <row r="973" spans="1:48" x14ac:dyDescent="0.35">
      <c r="A973">
        <v>-13.70518481716536</v>
      </c>
      <c r="B973">
        <v>6.9852532972240171</v>
      </c>
      <c r="C973">
        <v>89.053250819685772</v>
      </c>
      <c r="D973">
        <v>1452.154937577164</v>
      </c>
      <c r="E973">
        <v>971</v>
      </c>
      <c r="F973">
        <v>51.098731231689463</v>
      </c>
      <c r="G973">
        <v>-0.26041369285588711</v>
      </c>
      <c r="H973">
        <v>0.28635000648250231</v>
      </c>
      <c r="I973">
        <v>0</v>
      </c>
      <c r="J973">
        <v>0</v>
      </c>
      <c r="K973">
        <v>-1.139815872121502E-2</v>
      </c>
      <c r="L973">
        <v>0</v>
      </c>
      <c r="M973">
        <v>89.515423334476367</v>
      </c>
      <c r="N973">
        <v>-1.714025574947514</v>
      </c>
      <c r="O973" t="b">
        <v>1</v>
      </c>
      <c r="P973">
        <v>0</v>
      </c>
      <c r="Q973" t="b">
        <v>0</v>
      </c>
      <c r="R973">
        <v>-1.714025574947514</v>
      </c>
      <c r="S973">
        <v>383.97618797202989</v>
      </c>
      <c r="T973">
        <v>1671.0643700542739</v>
      </c>
      <c r="U973">
        <v>-42.626962512377887</v>
      </c>
      <c r="V973">
        <v>4</v>
      </c>
      <c r="W973">
        <v>1452.154937577164</v>
      </c>
      <c r="X973" t="b">
        <v>0</v>
      </c>
      <c r="Y973">
        <v>1452.154937577164</v>
      </c>
      <c r="Z973" t="b">
        <v>0</v>
      </c>
      <c r="AA973">
        <v>-9.9946922157248554</v>
      </c>
      <c r="AB973">
        <v>-1.7490056887219529</v>
      </c>
      <c r="AC973" t="b">
        <v>0</v>
      </c>
      <c r="AD973">
        <v>0</v>
      </c>
      <c r="AE973">
        <v>-2.2737367544323211E-13</v>
      </c>
      <c r="AF973">
        <v>0.65501075335286341</v>
      </c>
      <c r="AG973">
        <v>42.040703552599062</v>
      </c>
      <c r="AH973">
        <v>-7.5335222989090198</v>
      </c>
      <c r="AI973">
        <v>-1.14561753378821</v>
      </c>
      <c r="AJ973">
        <v>2.461169916815837</v>
      </c>
      <c r="AK973">
        <v>-1.14561753378821</v>
      </c>
      <c r="AL973">
        <v>2</v>
      </c>
      <c r="AM973">
        <v>0</v>
      </c>
      <c r="AN973">
        <v>-0.85798571741946994</v>
      </c>
      <c r="AO973">
        <v>0</v>
      </c>
      <c r="AP973">
        <v>0.1902425867520427</v>
      </c>
      <c r="AQ973">
        <v>1</v>
      </c>
      <c r="AR973">
        <v>3</v>
      </c>
      <c r="AS973">
        <v>0</v>
      </c>
      <c r="AT973">
        <v>0</v>
      </c>
      <c r="AU973">
        <v>0.18913012188331441</v>
      </c>
      <c r="AV973">
        <v>6.7067498383561117E-2</v>
      </c>
    </row>
    <row r="974" spans="1:48" x14ac:dyDescent="0.35">
      <c r="A974">
        <v>-19.78474364162799</v>
      </c>
      <c r="B974">
        <v>13.06481212168665</v>
      </c>
      <c r="C974">
        <v>89.015704130631363</v>
      </c>
      <c r="D974">
        <v>1417.50695305459</v>
      </c>
      <c r="E974">
        <v>972</v>
      </c>
      <c r="F974">
        <v>49.87953071594238</v>
      </c>
      <c r="G974">
        <v>-0.44314347938439541</v>
      </c>
      <c r="H974">
        <v>0.41337359149940939</v>
      </c>
      <c r="I974">
        <v>0</v>
      </c>
      <c r="J974">
        <v>0</v>
      </c>
      <c r="K974">
        <v>-1.175459990939803E-2</v>
      </c>
      <c r="L974">
        <v>0</v>
      </c>
      <c r="M974">
        <v>89.519401522059482</v>
      </c>
      <c r="N974">
        <v>-6.6468879998493744</v>
      </c>
      <c r="O974" t="b">
        <v>1</v>
      </c>
      <c r="P974">
        <v>0</v>
      </c>
      <c r="Q974" t="b">
        <v>0</v>
      </c>
      <c r="R974">
        <v>-6.6468879998493744</v>
      </c>
      <c r="S974">
        <v>374.81463043183459</v>
      </c>
      <c r="T974">
        <v>1631.1932716393439</v>
      </c>
      <c r="U974">
        <v>-169.34532360202849</v>
      </c>
      <c r="V974">
        <v>4</v>
      </c>
      <c r="W974">
        <v>1417.50695305459</v>
      </c>
      <c r="X974" t="b">
        <v>0</v>
      </c>
      <c r="Y974">
        <v>1417.50695305459</v>
      </c>
      <c r="Z974" t="b">
        <v>0</v>
      </c>
      <c r="AA974">
        <v>-39.706192696303958</v>
      </c>
      <c r="AB974">
        <v>-6.7825387753565041</v>
      </c>
      <c r="AC974" t="b">
        <v>0</v>
      </c>
      <c r="AD974">
        <v>0</v>
      </c>
      <c r="AE974">
        <v>0</v>
      </c>
      <c r="AF974">
        <v>0.88078534880537052</v>
      </c>
      <c r="AG974">
        <v>42.059685253375129</v>
      </c>
      <c r="AH974">
        <v>-40.244686747695432</v>
      </c>
      <c r="AI974">
        <v>-5.9739607810383282</v>
      </c>
      <c r="AJ974">
        <v>-0.53849405139148132</v>
      </c>
      <c r="AK974">
        <v>-5.9739607810383282</v>
      </c>
      <c r="AL974">
        <v>2</v>
      </c>
      <c r="AM974">
        <v>3.5727649514411959</v>
      </c>
      <c r="AN974">
        <v>-1.983629100041139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35">
      <c r="A975">
        <v>-22.738553744304959</v>
      </c>
      <c r="B975">
        <v>16.018622224363622</v>
      </c>
      <c r="C975">
        <v>89.002256392102254</v>
      </c>
      <c r="D975">
        <v>1351.076142019075</v>
      </c>
      <c r="E975">
        <v>973</v>
      </c>
      <c r="F975">
        <v>47.541949462890628</v>
      </c>
      <c r="G975">
        <v>-0.93099719693888794</v>
      </c>
      <c r="H975">
        <v>0.4750891796752259</v>
      </c>
      <c r="I975">
        <v>0</v>
      </c>
      <c r="J975">
        <v>0</v>
      </c>
      <c r="K975">
        <v>-2.7142925128108009E-2</v>
      </c>
      <c r="L975">
        <v>0</v>
      </c>
      <c r="M975">
        <v>89.525172044747194</v>
      </c>
      <c r="N975">
        <v>-18.92312386271248</v>
      </c>
      <c r="O975" t="b">
        <v>1</v>
      </c>
      <c r="P975">
        <v>0</v>
      </c>
      <c r="Q975" t="b">
        <v>0</v>
      </c>
      <c r="R975">
        <v>-18.92312386271248</v>
      </c>
      <c r="S975">
        <v>357.2491152617622</v>
      </c>
      <c r="T975">
        <v>1554.748149619189</v>
      </c>
      <c r="U975">
        <v>-505.81656992222321</v>
      </c>
      <c r="V975">
        <v>4</v>
      </c>
      <c r="W975">
        <v>1351.076142019075</v>
      </c>
      <c r="X975" t="b">
        <v>0</v>
      </c>
      <c r="Y975">
        <v>1351.076142019075</v>
      </c>
      <c r="Z975" t="b">
        <v>0</v>
      </c>
      <c r="AA975">
        <v>-118.5981978546629</v>
      </c>
      <c r="AB975">
        <v>-19.309310063992331</v>
      </c>
      <c r="AC975" t="b">
        <v>0</v>
      </c>
      <c r="AD975">
        <v>0</v>
      </c>
      <c r="AE975">
        <v>-4.5474735088646412E-13</v>
      </c>
      <c r="AF975">
        <v>0.93108440973911488</v>
      </c>
      <c r="AG975">
        <v>42.085121923645772</v>
      </c>
      <c r="AH975">
        <v>-127.0712693275392</v>
      </c>
      <c r="AI975">
        <v>-17.978597563401848</v>
      </c>
      <c r="AJ975">
        <v>-8.473071472876299</v>
      </c>
      <c r="AK975">
        <v>-17.978597563401841</v>
      </c>
      <c r="AL975">
        <v>2</v>
      </c>
      <c r="AM975">
        <v>15.612596434188241</v>
      </c>
      <c r="AN975">
        <v>-1.877166504178166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 x14ac:dyDescent="0.35">
      <c r="A976">
        <v>-22.948629517186799</v>
      </c>
      <c r="B976">
        <v>16.228697997245462</v>
      </c>
      <c r="C976">
        <v>89.048627682848633</v>
      </c>
      <c r="D976">
        <v>1234.4990328877741</v>
      </c>
      <c r="E976">
        <v>974</v>
      </c>
      <c r="F976">
        <v>43.439809799194343</v>
      </c>
      <c r="G976">
        <v>-1.199301830150086</v>
      </c>
      <c r="H976">
        <v>0.47947840898727351</v>
      </c>
      <c r="I976">
        <v>0</v>
      </c>
      <c r="J976">
        <v>0</v>
      </c>
      <c r="K976">
        <v>-3.451204002651187E-2</v>
      </c>
      <c r="L976">
        <v>0</v>
      </c>
      <c r="M976">
        <v>89.531570322568939</v>
      </c>
      <c r="N976">
        <v>-23.776655095685729</v>
      </c>
      <c r="O976" t="b">
        <v>1</v>
      </c>
      <c r="P976">
        <v>0</v>
      </c>
      <c r="Q976" t="b">
        <v>0</v>
      </c>
      <c r="R976">
        <v>-23.776655095685729</v>
      </c>
      <c r="S976">
        <v>326.42400644539822</v>
      </c>
      <c r="T976">
        <v>1420.597276050373</v>
      </c>
      <c r="U976">
        <v>-695.56872912822485</v>
      </c>
      <c r="V976">
        <v>4</v>
      </c>
      <c r="W976">
        <v>1234.4990328877741</v>
      </c>
      <c r="X976" t="b">
        <v>0</v>
      </c>
      <c r="Y976">
        <v>1234.4990328877741</v>
      </c>
      <c r="Z976" t="b">
        <v>0</v>
      </c>
      <c r="AA976">
        <v>-163.08915655204851</v>
      </c>
      <c r="AB976">
        <v>-24.261892954781349</v>
      </c>
      <c r="AC976" t="b">
        <v>0</v>
      </c>
      <c r="AD976">
        <v>0</v>
      </c>
      <c r="AE976">
        <v>-2.2737367544323211E-13</v>
      </c>
      <c r="AF976">
        <v>0.93850347772360687</v>
      </c>
      <c r="AG976">
        <v>42.126984174832913</v>
      </c>
      <c r="AH976">
        <v>-176.13318826594619</v>
      </c>
      <c r="AI976">
        <v>-22.769870914220171</v>
      </c>
      <c r="AJ976">
        <v>-13.04403171389774</v>
      </c>
      <c r="AK976">
        <v>-22.76987091422016</v>
      </c>
      <c r="AL976">
        <v>2</v>
      </c>
      <c r="AM976">
        <v>20.58689796001973</v>
      </c>
      <c r="AN976">
        <v>-1.694979121720803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 x14ac:dyDescent="0.35">
      <c r="A977">
        <v>-19.188758771913999</v>
      </c>
      <c r="B977">
        <v>12.468827251972661</v>
      </c>
      <c r="C977">
        <v>89.018002645141451</v>
      </c>
      <c r="D977">
        <v>1495.1196213819801</v>
      </c>
      <c r="E977">
        <v>975</v>
      </c>
      <c r="F977">
        <v>38.777434539794918</v>
      </c>
      <c r="G977">
        <v>-1.5755579183738671</v>
      </c>
      <c r="H977">
        <v>0.4009213499876913</v>
      </c>
      <c r="I977">
        <v>0</v>
      </c>
      <c r="J977">
        <v>0</v>
      </c>
      <c r="K977">
        <v>-2.7911678460632361E-2</v>
      </c>
      <c r="L977">
        <v>0</v>
      </c>
      <c r="M977">
        <v>89.537264275991404</v>
      </c>
      <c r="N977">
        <v>-29.26824316760894</v>
      </c>
      <c r="O977" t="b">
        <v>1</v>
      </c>
      <c r="P977">
        <v>0</v>
      </c>
      <c r="Q977" t="b">
        <v>0</v>
      </c>
      <c r="R977">
        <v>-29.26824316760894</v>
      </c>
      <c r="S977">
        <v>291.38906456235873</v>
      </c>
      <c r="T977">
        <v>1268.125208975385</v>
      </c>
      <c r="U977">
        <v>-959.16823427881525</v>
      </c>
      <c r="V977">
        <v>3</v>
      </c>
      <c r="W977">
        <v>1495.119621381979</v>
      </c>
      <c r="X977" t="b">
        <v>1</v>
      </c>
      <c r="Y977">
        <v>1495.119621381979</v>
      </c>
      <c r="Z977" t="b">
        <v>0</v>
      </c>
      <c r="AA977">
        <v>-224.89501291426299</v>
      </c>
      <c r="AB977">
        <v>-29.865554252662179</v>
      </c>
      <c r="AC977" t="b">
        <v>0</v>
      </c>
      <c r="AD977">
        <v>0</v>
      </c>
      <c r="AE977">
        <v>9.0949470177292824E-13</v>
      </c>
      <c r="AF977">
        <v>0.94380607070903855</v>
      </c>
      <c r="AG977">
        <v>42.173920986060743</v>
      </c>
      <c r="AH977">
        <v>-180.03161871133929</v>
      </c>
      <c r="AI977">
        <v>-28.18729140875271</v>
      </c>
      <c r="AJ977">
        <v>44.863394202923701</v>
      </c>
      <c r="AK977">
        <v>-28.187291408752721</v>
      </c>
      <c r="AL977">
        <v>2</v>
      </c>
      <c r="AM977">
        <v>25.67564032302684</v>
      </c>
      <c r="AN977">
        <v>-2.1106016212908139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 x14ac:dyDescent="0.35">
      <c r="A978">
        <v>-9.1268967146326823</v>
      </c>
      <c r="B978">
        <v>2.4069651946913431</v>
      </c>
      <c r="C978">
        <v>88.92222694166017</v>
      </c>
      <c r="D978">
        <v>1252.1671199772729</v>
      </c>
      <c r="E978">
        <v>976</v>
      </c>
      <c r="F978">
        <v>32.476216506958011</v>
      </c>
      <c r="G978">
        <v>-1.6347942398847191</v>
      </c>
      <c r="H978">
        <v>0.1906933009853963</v>
      </c>
      <c r="I978">
        <v>0</v>
      </c>
      <c r="J978">
        <v>0</v>
      </c>
      <c r="K978">
        <v>-2.2698347148670691E-2</v>
      </c>
      <c r="L978">
        <v>0</v>
      </c>
      <c r="M978">
        <v>89.540215822111776</v>
      </c>
      <c r="N978">
        <v>-25.770457914423169</v>
      </c>
      <c r="O978" t="b">
        <v>1</v>
      </c>
      <c r="P978">
        <v>0</v>
      </c>
      <c r="Q978" t="b">
        <v>0</v>
      </c>
      <c r="R978">
        <v>-25.770457914423169</v>
      </c>
      <c r="S978">
        <v>244.03920632695821</v>
      </c>
      <c r="T978">
        <v>1062.058625934922</v>
      </c>
      <c r="U978">
        <v>-1008.402500045918</v>
      </c>
      <c r="V978">
        <v>3</v>
      </c>
      <c r="W978">
        <v>1252.1671199772729</v>
      </c>
      <c r="X978" t="b">
        <v>0</v>
      </c>
      <c r="Y978">
        <v>1252.1671199772729</v>
      </c>
      <c r="Z978" t="b">
        <v>0</v>
      </c>
      <c r="AA978">
        <v>-236.43891151286709</v>
      </c>
      <c r="AB978">
        <v>-26.296385626962419</v>
      </c>
      <c r="AC978" t="b">
        <v>0</v>
      </c>
      <c r="AD978">
        <v>0</v>
      </c>
      <c r="AE978">
        <v>-4.5474735088646412E-13</v>
      </c>
      <c r="AF978">
        <v>0.94517625138183115</v>
      </c>
      <c r="AG978">
        <v>42.226716658077507</v>
      </c>
      <c r="AH978">
        <v>-189.5474504364141</v>
      </c>
      <c r="AI978">
        <v>-24.85471919178341</v>
      </c>
      <c r="AJ978">
        <v>46.891461076452998</v>
      </c>
      <c r="AK978">
        <v>-24.854719191783399</v>
      </c>
      <c r="AL978">
        <v>2</v>
      </c>
      <c r="AM978">
        <v>22.926819587329518</v>
      </c>
      <c r="AN978">
        <v>-1.7222265331938971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 x14ac:dyDescent="0.35">
      <c r="A979">
        <v>-8.875506515128972</v>
      </c>
      <c r="B979">
        <v>2.155574995187632</v>
      </c>
      <c r="C979">
        <v>88.867692969031182</v>
      </c>
      <c r="D979">
        <v>1686.1678670746039</v>
      </c>
      <c r="E979">
        <v>977</v>
      </c>
      <c r="F979">
        <v>27.36760845184326</v>
      </c>
      <c r="G979">
        <v>-1.3934535287136329</v>
      </c>
      <c r="H979">
        <v>0.1854408665076529</v>
      </c>
      <c r="I979">
        <v>0</v>
      </c>
      <c r="J979">
        <v>0</v>
      </c>
      <c r="K979">
        <v>-1.799604085150408E-2</v>
      </c>
      <c r="L979">
        <v>0</v>
      </c>
      <c r="M979">
        <v>89.541121088022464</v>
      </c>
      <c r="N979">
        <v>-18.31317167642791</v>
      </c>
      <c r="O979" t="b">
        <v>1</v>
      </c>
      <c r="P979">
        <v>0</v>
      </c>
      <c r="Q979" t="b">
        <v>0</v>
      </c>
      <c r="R979">
        <v>-18.31317167642791</v>
      </c>
      <c r="S979">
        <v>205.65109375422051</v>
      </c>
      <c r="T979">
        <v>894.99356001836748</v>
      </c>
      <c r="U979">
        <v>-850.36215741522506</v>
      </c>
      <c r="V979">
        <v>2</v>
      </c>
      <c r="W979">
        <v>1686.1678670746039</v>
      </c>
      <c r="X979" t="b">
        <v>1</v>
      </c>
      <c r="Y979">
        <v>1686.1678670746039</v>
      </c>
      <c r="Z979" t="b">
        <v>0</v>
      </c>
      <c r="AA979">
        <v>-199.38338399779249</v>
      </c>
      <c r="AB979">
        <v>-18.686909873906028</v>
      </c>
      <c r="AC979" t="b">
        <v>0</v>
      </c>
      <c r="AD979">
        <v>0</v>
      </c>
      <c r="AE979">
        <v>-2.2737367544323211E-13</v>
      </c>
      <c r="AF979">
        <v>0.9440115695918696</v>
      </c>
      <c r="AG979">
        <v>42.272069356282991</v>
      </c>
      <c r="AH979">
        <v>-99.904576050050167</v>
      </c>
      <c r="AI979">
        <v>-17.64065912088784</v>
      </c>
      <c r="AJ979">
        <v>99.478807947742297</v>
      </c>
      <c r="AK979">
        <v>-17.640659120887829</v>
      </c>
      <c r="AL979">
        <v>2</v>
      </c>
      <c r="AM979">
        <v>15.013807941312001</v>
      </c>
      <c r="AN979">
        <v>-2.4359766527037938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 x14ac:dyDescent="0.35">
      <c r="A980">
        <v>-8.5071763097983162</v>
      </c>
      <c r="B980">
        <v>1.787244789856977</v>
      </c>
      <c r="C980">
        <v>88.833397612583568</v>
      </c>
      <c r="D980">
        <v>1367.230392590842</v>
      </c>
      <c r="E980">
        <v>978</v>
      </c>
      <c r="F980">
        <v>22.19104442596436</v>
      </c>
      <c r="G980">
        <v>-1.36236837942213</v>
      </c>
      <c r="H980">
        <v>0.17774513981069981</v>
      </c>
      <c r="I980">
        <v>0</v>
      </c>
      <c r="J980">
        <v>0</v>
      </c>
      <c r="K980">
        <v>-2.1331166821928978E-2</v>
      </c>
      <c r="L980">
        <v>0</v>
      </c>
      <c r="M980">
        <v>89.541903393535364</v>
      </c>
      <c r="N980">
        <v>-14.57699618714579</v>
      </c>
      <c r="O980" t="b">
        <v>1</v>
      </c>
      <c r="P980">
        <v>0</v>
      </c>
      <c r="Q980" t="b">
        <v>0</v>
      </c>
      <c r="R980">
        <v>-14.57699618714579</v>
      </c>
      <c r="S980">
        <v>166.752332991694</v>
      </c>
      <c r="T980">
        <v>725.70615317985244</v>
      </c>
      <c r="U980">
        <v>-834.77128877046289</v>
      </c>
      <c r="V980">
        <v>2</v>
      </c>
      <c r="W980">
        <v>1367.230392590842</v>
      </c>
      <c r="X980" t="b">
        <v>0</v>
      </c>
      <c r="Y980">
        <v>1367.230392590842</v>
      </c>
      <c r="Z980" t="b">
        <v>0</v>
      </c>
      <c r="AA980">
        <v>-195.72781193034939</v>
      </c>
      <c r="AB980">
        <v>-14.874485905250809</v>
      </c>
      <c r="AC980" t="b">
        <v>0</v>
      </c>
      <c r="AD980">
        <v>0</v>
      </c>
      <c r="AE980">
        <v>2.2737367544323211E-13</v>
      </c>
      <c r="AF980">
        <v>0.94457964230502511</v>
      </c>
      <c r="AG980">
        <v>42.304982860746307</v>
      </c>
      <c r="AH980">
        <v>-98.131903706111814</v>
      </c>
      <c r="AI980">
        <v>-14.050136575852941</v>
      </c>
      <c r="AJ980">
        <v>97.595908224237604</v>
      </c>
      <c r="AK980">
        <v>-14.050136575852941</v>
      </c>
      <c r="AL980">
        <v>2</v>
      </c>
      <c r="AM980">
        <v>11.82730602912447</v>
      </c>
      <c r="AN980">
        <v>-1.9028729463909111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 x14ac:dyDescent="0.35">
      <c r="A981">
        <v>-6.4051661195004446</v>
      </c>
      <c r="B981">
        <v>-0.31476540044089513</v>
      </c>
      <c r="C981">
        <v>88.88683060047147</v>
      </c>
      <c r="D981">
        <v>1097.5149469057169</v>
      </c>
      <c r="E981">
        <v>979</v>
      </c>
      <c r="F981">
        <v>17.8133861541748</v>
      </c>
      <c r="G981">
        <v>-1.1189248683215669</v>
      </c>
      <c r="H981">
        <v>0.13382667831981901</v>
      </c>
      <c r="I981">
        <v>0</v>
      </c>
      <c r="J981">
        <v>0</v>
      </c>
      <c r="K981">
        <v>-2.7878182368768489E-3</v>
      </c>
      <c r="L981">
        <v>0</v>
      </c>
      <c r="M981">
        <v>89.542195552144378</v>
      </c>
      <c r="N981">
        <v>-9.4345753496634845</v>
      </c>
      <c r="O981" t="b">
        <v>1</v>
      </c>
      <c r="P981">
        <v>0</v>
      </c>
      <c r="Q981" t="b">
        <v>0</v>
      </c>
      <c r="R981">
        <v>-9.4345753496634845</v>
      </c>
      <c r="S981">
        <v>133.85686778289181</v>
      </c>
      <c r="T981">
        <v>582.54508859114492</v>
      </c>
      <c r="U981">
        <v>-673.05891482863683</v>
      </c>
      <c r="V981">
        <v>2</v>
      </c>
      <c r="W981">
        <v>1097.5149469057169</v>
      </c>
      <c r="X981" t="b">
        <v>0</v>
      </c>
      <c r="Y981">
        <v>1097.5149469057169</v>
      </c>
      <c r="Z981" t="b">
        <v>0</v>
      </c>
      <c r="AA981">
        <v>-157.8113076860362</v>
      </c>
      <c r="AB981">
        <v>-9.62711770373825</v>
      </c>
      <c r="AC981" t="b">
        <v>0</v>
      </c>
      <c r="AD981">
        <v>0</v>
      </c>
      <c r="AE981">
        <v>0</v>
      </c>
      <c r="AF981">
        <v>0.94275694106678132</v>
      </c>
      <c r="AG981">
        <v>42.330915673940673</v>
      </c>
      <c r="AH981">
        <v>-78.969058227089221</v>
      </c>
      <c r="AI981">
        <v>-9.0760320376661276</v>
      </c>
      <c r="AJ981">
        <v>78.842249458946924</v>
      </c>
      <c r="AK981">
        <v>-9.0760320376661276</v>
      </c>
      <c r="AL981">
        <v>2</v>
      </c>
      <c r="AM981">
        <v>7.3559370439408651</v>
      </c>
      <c r="AN981">
        <v>-1.4878500901522369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 x14ac:dyDescent="0.35">
      <c r="A982">
        <v>-7.528507589652504</v>
      </c>
      <c r="B982">
        <v>0.80857606971116436</v>
      </c>
      <c r="C982">
        <v>88.901466973452983</v>
      </c>
      <c r="D982">
        <v>877.53249198383082</v>
      </c>
      <c r="E982">
        <v>980</v>
      </c>
      <c r="F982">
        <v>14.24292688369751</v>
      </c>
      <c r="G982">
        <v>-0.785363432513976</v>
      </c>
      <c r="H982">
        <v>0.15729727295618059</v>
      </c>
      <c r="I982">
        <v>0</v>
      </c>
      <c r="J982">
        <v>0</v>
      </c>
      <c r="K982">
        <v>2.007449951837648E-2</v>
      </c>
      <c r="L982">
        <v>0</v>
      </c>
      <c r="M982">
        <v>89.542293530451772</v>
      </c>
      <c r="N982">
        <v>-5.0299451520060554</v>
      </c>
      <c r="O982" t="b">
        <v>1</v>
      </c>
      <c r="P982">
        <v>0</v>
      </c>
      <c r="Q982" t="b">
        <v>0</v>
      </c>
      <c r="R982">
        <v>-5.0299451520060554</v>
      </c>
      <c r="S982">
        <v>107.0270168855951</v>
      </c>
      <c r="T982">
        <v>465.78157748610988</v>
      </c>
      <c r="U982">
        <v>-448.78797394415147</v>
      </c>
      <c r="V982">
        <v>2</v>
      </c>
      <c r="W982">
        <v>877.53249198383094</v>
      </c>
      <c r="X982" t="b">
        <v>0</v>
      </c>
      <c r="Y982">
        <v>877.53249198383094</v>
      </c>
      <c r="Z982" t="b">
        <v>0</v>
      </c>
      <c r="AA982">
        <v>-105.22677210200131</v>
      </c>
      <c r="AB982">
        <v>-5.1325970938837298</v>
      </c>
      <c r="AC982" t="b">
        <v>0</v>
      </c>
      <c r="AD982">
        <v>0</v>
      </c>
      <c r="AE982">
        <v>-1.13686837721616E-13</v>
      </c>
      <c r="AF982">
        <v>0.93734527703939341</v>
      </c>
      <c r="AG982">
        <v>42.348252015613653</v>
      </c>
      <c r="AH982">
        <v>-52.353406501014618</v>
      </c>
      <c r="AI982">
        <v>-4.8110156448980286</v>
      </c>
      <c r="AJ982">
        <v>52.873365600986688</v>
      </c>
      <c r="AK982">
        <v>-4.8110156448980286</v>
      </c>
      <c r="AL982">
        <v>2</v>
      </c>
      <c r="AM982">
        <v>3.432925208577112</v>
      </c>
      <c r="AN982">
        <v>-1.1689153603742379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 x14ac:dyDescent="0.35">
      <c r="A983">
        <v>-23.58829358180742</v>
      </c>
      <c r="B983">
        <v>16.86836206186608</v>
      </c>
      <c r="C983">
        <v>88.91061215094156</v>
      </c>
      <c r="D983">
        <v>1453.0490503158489</v>
      </c>
      <c r="E983">
        <v>981</v>
      </c>
      <c r="F983">
        <v>12.19992809295654</v>
      </c>
      <c r="G983">
        <v>-0.41750311930441281</v>
      </c>
      <c r="H983">
        <v>0.49284326407637269</v>
      </c>
      <c r="I983">
        <v>0</v>
      </c>
      <c r="J983">
        <v>0</v>
      </c>
      <c r="K983">
        <v>3.2512695885200733E-2</v>
      </c>
      <c r="L983">
        <v>0</v>
      </c>
      <c r="M983">
        <v>89.545800859446132</v>
      </c>
      <c r="N983">
        <v>-1.917622847176818</v>
      </c>
      <c r="O983" t="b">
        <v>1</v>
      </c>
      <c r="P983">
        <v>0</v>
      </c>
      <c r="Q983" t="b">
        <v>0</v>
      </c>
      <c r="R983">
        <v>-1.917622847176818</v>
      </c>
      <c r="S983">
        <v>91.675111490071473</v>
      </c>
      <c r="T983">
        <v>398.97008520479108</v>
      </c>
      <c r="U983">
        <v>-199.748317828137</v>
      </c>
      <c r="V983">
        <v>1</v>
      </c>
      <c r="W983">
        <v>1453.0490503158489</v>
      </c>
      <c r="X983" t="b">
        <v>1</v>
      </c>
      <c r="Y983">
        <v>1453.0490503158489</v>
      </c>
      <c r="Z983" t="b">
        <v>0</v>
      </c>
      <c r="AA983">
        <v>-46.834745889325333</v>
      </c>
      <c r="AB983">
        <v>-1.956758007323284</v>
      </c>
      <c r="AC983" t="b">
        <v>0</v>
      </c>
      <c r="AD983">
        <v>0</v>
      </c>
      <c r="AE983">
        <v>-2.2737367544323211E-13</v>
      </c>
      <c r="AF983">
        <v>0.915881339117668</v>
      </c>
      <c r="AG983">
        <v>42.35836849335665</v>
      </c>
      <c r="AH983">
        <v>-11.77788846302882</v>
      </c>
      <c r="AI983">
        <v>-1.7921581440764689</v>
      </c>
      <c r="AJ983">
        <v>35.056857426296503</v>
      </c>
      <c r="AK983">
        <v>-1.792158144076468</v>
      </c>
      <c r="AL983">
        <v>2</v>
      </c>
      <c r="AM983">
        <v>0</v>
      </c>
      <c r="AN983">
        <v>-1.2419901685576951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 x14ac:dyDescent="0.35">
      <c r="A984">
        <v>-0.93721825343726672</v>
      </c>
      <c r="B984">
        <v>-5.7827132665040732</v>
      </c>
      <c r="C984">
        <v>88.940741746889927</v>
      </c>
      <c r="D984">
        <v>1251.2654654261869</v>
      </c>
      <c r="E984">
        <v>982</v>
      </c>
      <c r="F984">
        <v>10.505735301971439</v>
      </c>
      <c r="G984">
        <v>-0.6589504083734341</v>
      </c>
      <c r="H984">
        <v>1.958181932805108E-2</v>
      </c>
      <c r="I984">
        <v>0</v>
      </c>
      <c r="J984">
        <v>0</v>
      </c>
      <c r="K984">
        <v>4.359642455033419E-2</v>
      </c>
      <c r="L984">
        <v>0</v>
      </c>
      <c r="M984">
        <v>89.548000392937269</v>
      </c>
      <c r="N984">
        <v>-3.0199474666247319</v>
      </c>
      <c r="O984" t="b">
        <v>1</v>
      </c>
      <c r="P984">
        <v>0</v>
      </c>
      <c r="Q984" t="b">
        <v>0</v>
      </c>
      <c r="R984">
        <v>-3.0199474666247319</v>
      </c>
      <c r="S984">
        <v>78.944273093662929</v>
      </c>
      <c r="T984">
        <v>343.56547650362108</v>
      </c>
      <c r="U984">
        <v>-365.30039357326478</v>
      </c>
      <c r="V984">
        <v>1</v>
      </c>
      <c r="W984">
        <v>1251.265465426188</v>
      </c>
      <c r="X984" t="b">
        <v>0</v>
      </c>
      <c r="Y984">
        <v>1251.265465426188</v>
      </c>
      <c r="Z984" t="b">
        <v>0</v>
      </c>
      <c r="AA984">
        <v>-85.651540359877885</v>
      </c>
      <c r="AB984">
        <v>-3.0815790475762568</v>
      </c>
      <c r="AC984" t="b">
        <v>0</v>
      </c>
      <c r="AD984">
        <v>0</v>
      </c>
      <c r="AE984">
        <v>-1.1368683772161601E-12</v>
      </c>
      <c r="AF984">
        <v>0.93445655723267551</v>
      </c>
      <c r="AG984">
        <v>42.36354656211121</v>
      </c>
      <c r="AH984">
        <v>-21.97628872223148</v>
      </c>
      <c r="AI984">
        <v>-2.879601747638457</v>
      </c>
      <c r="AJ984">
        <v>63.675251637646411</v>
      </c>
      <c r="AK984">
        <v>-2.8796017476384539</v>
      </c>
      <c r="AL984">
        <v>2</v>
      </c>
      <c r="AM984">
        <v>1.022045759474755</v>
      </c>
      <c r="AN984">
        <v>-1.720832947318961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 x14ac:dyDescent="0.35">
      <c r="A985">
        <v>-49.162973550397354</v>
      </c>
      <c r="B985">
        <v>42.443042030456013</v>
      </c>
      <c r="C985">
        <v>89.003397398838061</v>
      </c>
      <c r="D985">
        <v>918.79804048983056</v>
      </c>
      <c r="E985">
        <v>983</v>
      </c>
      <c r="F985">
        <v>7.7143094539642334</v>
      </c>
      <c r="G985">
        <v>-0.6847107796954407</v>
      </c>
      <c r="H985">
        <v>1.0271891975672811</v>
      </c>
      <c r="I985">
        <v>0</v>
      </c>
      <c r="J985">
        <v>0</v>
      </c>
      <c r="K985">
        <v>2.849558949465297E-2</v>
      </c>
      <c r="L985">
        <v>0</v>
      </c>
      <c r="M985">
        <v>89.555274267692027</v>
      </c>
      <c r="N985">
        <v>-2.3341128739584578</v>
      </c>
      <c r="O985" t="b">
        <v>1</v>
      </c>
      <c r="P985">
        <v>0</v>
      </c>
      <c r="Q985" t="b">
        <v>0</v>
      </c>
      <c r="R985">
        <v>-2.3341128739584578</v>
      </c>
      <c r="S985">
        <v>57.968389147259117</v>
      </c>
      <c r="T985">
        <v>252.2784295688717</v>
      </c>
      <c r="U985">
        <v>-384.5050108408783</v>
      </c>
      <c r="V985">
        <v>1</v>
      </c>
      <c r="W985">
        <v>918.79804048983067</v>
      </c>
      <c r="X985" t="b">
        <v>0</v>
      </c>
      <c r="Y985">
        <v>918.79804048983067</v>
      </c>
      <c r="Z985" t="b">
        <v>0</v>
      </c>
      <c r="AA985">
        <v>-90.154423685304963</v>
      </c>
      <c r="AB985">
        <v>-2.381747830569855</v>
      </c>
      <c r="AC985" t="b">
        <v>0</v>
      </c>
      <c r="AD985">
        <v>0</v>
      </c>
      <c r="AE985">
        <v>-1.13686837721616E-13</v>
      </c>
      <c r="AF985">
        <v>0.93641865924979473</v>
      </c>
      <c r="AG985">
        <v>42.369900469856383</v>
      </c>
      <c r="AH985">
        <v>-23.1801989436659</v>
      </c>
      <c r="AI985">
        <v>-2.2303131101733311</v>
      </c>
      <c r="AJ985">
        <v>66.974224741639077</v>
      </c>
      <c r="AK985">
        <v>-2.2303131101733298</v>
      </c>
      <c r="AL985">
        <v>2</v>
      </c>
      <c r="AM985">
        <v>0</v>
      </c>
      <c r="AN985">
        <v>-1.119547592918241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 x14ac:dyDescent="0.35">
      <c r="A986">
        <v>-3.4811993696559278</v>
      </c>
      <c r="B986">
        <v>-3.2387321502854118</v>
      </c>
      <c r="C986">
        <v>89.041239629967833</v>
      </c>
      <c r="D986">
        <v>800</v>
      </c>
      <c r="E986">
        <v>984</v>
      </c>
      <c r="F986">
        <v>5.9075465202331543</v>
      </c>
      <c r="G986">
        <v>-0.43403045762670822</v>
      </c>
      <c r="H986">
        <v>7.2734623820566197E-2</v>
      </c>
      <c r="I986">
        <v>0</v>
      </c>
      <c r="J986">
        <v>0</v>
      </c>
      <c r="K986">
        <v>2.7708902174412301E-2</v>
      </c>
      <c r="L986">
        <v>0</v>
      </c>
      <c r="M986">
        <v>89.56305290060476</v>
      </c>
      <c r="N986">
        <v>-0.99825065670295243</v>
      </c>
      <c r="O986" t="b">
        <v>1</v>
      </c>
      <c r="P986">
        <v>0</v>
      </c>
      <c r="Q986" t="b">
        <v>0</v>
      </c>
      <c r="R986">
        <v>-0.99825065670295243</v>
      </c>
      <c r="S986">
        <v>44.391653930143157</v>
      </c>
      <c r="T986">
        <v>193.1924779039831</v>
      </c>
      <c r="U986">
        <v>-214.7383740768316</v>
      </c>
      <c r="V986">
        <v>0</v>
      </c>
      <c r="W986">
        <v>0</v>
      </c>
      <c r="X986" t="b">
        <v>1</v>
      </c>
      <c r="Y986">
        <v>650</v>
      </c>
      <c r="Z986" t="b">
        <v>1</v>
      </c>
      <c r="AA986">
        <v>-50.349446202738498</v>
      </c>
      <c r="AB986">
        <v>-1.0186231190846451</v>
      </c>
      <c r="AC986" t="b">
        <v>0</v>
      </c>
      <c r="AD986">
        <v>0</v>
      </c>
      <c r="AE986">
        <v>150</v>
      </c>
      <c r="AF986">
        <v>0</v>
      </c>
      <c r="AG986">
        <v>42.374664382648128</v>
      </c>
      <c r="AH986">
        <v>0</v>
      </c>
      <c r="AI986">
        <v>0</v>
      </c>
      <c r="AJ986">
        <v>50.349446202738477</v>
      </c>
      <c r="AK986">
        <v>0</v>
      </c>
      <c r="AL986">
        <v>1</v>
      </c>
      <c r="AM986">
        <v>0</v>
      </c>
      <c r="AN986">
        <v>7.852674446809943E-2</v>
      </c>
      <c r="AO986">
        <v>0</v>
      </c>
      <c r="AP986">
        <v>0.18946409715130061</v>
      </c>
      <c r="AQ986">
        <v>1</v>
      </c>
      <c r="AR986">
        <v>3</v>
      </c>
      <c r="AS986">
        <v>0</v>
      </c>
      <c r="AT986">
        <v>0</v>
      </c>
      <c r="AU986">
        <v>0.1883880523560704</v>
      </c>
      <c r="AV986">
        <v>6.6804352850087415E-2</v>
      </c>
    </row>
    <row r="987" spans="1:48" x14ac:dyDescent="0.35">
      <c r="A987">
        <v>-7.9011371384493332</v>
      </c>
      <c r="B987">
        <v>1.181205618507994</v>
      </c>
      <c r="C987">
        <v>89.058754305309563</v>
      </c>
      <c r="D987">
        <v>800</v>
      </c>
      <c r="E987">
        <v>985</v>
      </c>
      <c r="F987">
        <v>4.2707318305969242</v>
      </c>
      <c r="G987">
        <v>-0.44881540927048258</v>
      </c>
      <c r="H987">
        <v>0.16508282821406389</v>
      </c>
      <c r="I987">
        <v>0</v>
      </c>
      <c r="J987">
        <v>0</v>
      </c>
      <c r="K987">
        <v>2.613129851698159E-2</v>
      </c>
      <c r="L987">
        <v>0</v>
      </c>
      <c r="M987">
        <v>89.56264466121354</v>
      </c>
      <c r="N987">
        <v>-0.75809449135812168</v>
      </c>
      <c r="O987" t="b">
        <v>1</v>
      </c>
      <c r="P987">
        <v>0</v>
      </c>
      <c r="Q987" t="b">
        <v>0</v>
      </c>
      <c r="R987">
        <v>-0.75809449135812168</v>
      </c>
      <c r="S987">
        <v>32.09197740601509</v>
      </c>
      <c r="T987">
        <v>139.6642856709777</v>
      </c>
      <c r="U987">
        <v>-225.57878083467659</v>
      </c>
      <c r="V987">
        <v>0</v>
      </c>
      <c r="W987">
        <v>0</v>
      </c>
      <c r="X987" t="b">
        <v>0</v>
      </c>
      <c r="Y987">
        <v>650</v>
      </c>
      <c r="Z987" t="b">
        <v>1</v>
      </c>
      <c r="AA987">
        <v>-52.891183231419902</v>
      </c>
      <c r="AB987">
        <v>-0.77356580750828752</v>
      </c>
      <c r="AC987" t="b">
        <v>0</v>
      </c>
      <c r="AD987">
        <v>0</v>
      </c>
      <c r="AE987">
        <v>150</v>
      </c>
      <c r="AF987">
        <v>0</v>
      </c>
      <c r="AG987">
        <v>42.374664382648128</v>
      </c>
      <c r="AH987">
        <v>0</v>
      </c>
      <c r="AI987">
        <v>0</v>
      </c>
      <c r="AJ987">
        <v>52.891183231419909</v>
      </c>
      <c r="AK987">
        <v>0</v>
      </c>
      <c r="AL987">
        <v>1</v>
      </c>
      <c r="AM987">
        <v>0</v>
      </c>
      <c r="AN987">
        <v>0.16508282821406389</v>
      </c>
      <c r="AO987">
        <v>0</v>
      </c>
      <c r="AP987">
        <v>0.20438894722706491</v>
      </c>
      <c r="AQ987">
        <v>1</v>
      </c>
      <c r="AR987">
        <v>3</v>
      </c>
      <c r="AS987">
        <v>0</v>
      </c>
      <c r="AT987">
        <v>0</v>
      </c>
      <c r="AU987">
        <v>0.20323173394451691</v>
      </c>
      <c r="AV987">
        <v>7.2068075947317969E-2</v>
      </c>
    </row>
    <row r="988" spans="1:48" x14ac:dyDescent="0.35">
      <c r="A988">
        <v>-41.275270426649477</v>
      </c>
      <c r="B988">
        <v>34.555338906708137</v>
      </c>
      <c r="C988">
        <v>89.076268980651292</v>
      </c>
      <c r="D988">
        <v>800</v>
      </c>
      <c r="E988">
        <v>986</v>
      </c>
      <c r="F988">
        <v>2.5914572834968568</v>
      </c>
      <c r="G988">
        <v>-0.53411560257160828</v>
      </c>
      <c r="H988">
        <v>0.8623870536524928</v>
      </c>
      <c r="I988">
        <v>0</v>
      </c>
      <c r="J988">
        <v>0</v>
      </c>
      <c r="K988">
        <v>2.0341997811210322E-2</v>
      </c>
      <c r="L988">
        <v>0</v>
      </c>
      <c r="M988">
        <v>89.569735245444733</v>
      </c>
      <c r="N988">
        <v>-0.57990621346589122</v>
      </c>
      <c r="O988" t="b">
        <v>1</v>
      </c>
      <c r="P988">
        <v>0</v>
      </c>
      <c r="Q988" t="b">
        <v>0</v>
      </c>
      <c r="R988">
        <v>-0.57990621346589122</v>
      </c>
      <c r="S988">
        <v>19.473240627007559</v>
      </c>
      <c r="T988">
        <v>84.747543208736886</v>
      </c>
      <c r="U988">
        <v>-284.37467241521989</v>
      </c>
      <c r="V988">
        <v>0</v>
      </c>
      <c r="W988">
        <v>0</v>
      </c>
      <c r="X988" t="b">
        <v>0</v>
      </c>
      <c r="Y988">
        <v>650</v>
      </c>
      <c r="Z988" t="b">
        <v>1</v>
      </c>
      <c r="AA988">
        <v>-66.676984641173647</v>
      </c>
      <c r="AB988">
        <v>-0.59174103414886869</v>
      </c>
      <c r="AC988" t="b">
        <v>0</v>
      </c>
      <c r="AD988">
        <v>0</v>
      </c>
      <c r="AE988">
        <v>150</v>
      </c>
      <c r="AF988">
        <v>0</v>
      </c>
      <c r="AG988">
        <v>42.374664382648128</v>
      </c>
      <c r="AH988">
        <v>0</v>
      </c>
      <c r="AI988">
        <v>0</v>
      </c>
      <c r="AJ988">
        <v>66.676984641173661</v>
      </c>
      <c r="AK988">
        <v>0</v>
      </c>
      <c r="AL988">
        <v>1</v>
      </c>
      <c r="AM988">
        <v>0</v>
      </c>
      <c r="AN988">
        <v>0.8623870536524928</v>
      </c>
      <c r="AO988">
        <v>0</v>
      </c>
      <c r="AP988">
        <v>0.3256243627213587</v>
      </c>
      <c r="AQ988">
        <v>1</v>
      </c>
      <c r="AR988">
        <v>3</v>
      </c>
      <c r="AS988">
        <v>0</v>
      </c>
      <c r="AT988">
        <v>0</v>
      </c>
      <c r="AU988">
        <v>0.32380799705104679</v>
      </c>
      <c r="AV988">
        <v>0.1148256665969038</v>
      </c>
    </row>
    <row r="989" spans="1:48" x14ac:dyDescent="0.35">
      <c r="A989">
        <v>0</v>
      </c>
      <c r="B989">
        <v>-6.7199315199413396</v>
      </c>
      <c r="C989">
        <v>89.067700437534526</v>
      </c>
      <c r="D989">
        <v>800</v>
      </c>
      <c r="E989">
        <v>987</v>
      </c>
      <c r="F989">
        <v>0.70520386397838597</v>
      </c>
      <c r="G989">
        <v>-0.3859954859585335</v>
      </c>
      <c r="H989">
        <v>0</v>
      </c>
      <c r="I989">
        <v>0</v>
      </c>
      <c r="J989">
        <v>0</v>
      </c>
      <c r="K989">
        <v>2.1852359452951161E-2</v>
      </c>
      <c r="L989">
        <v>0</v>
      </c>
      <c r="M989">
        <v>89.575258143735752</v>
      </c>
      <c r="N989">
        <v>-0.10221455425019089</v>
      </c>
      <c r="O989" t="b">
        <v>1</v>
      </c>
      <c r="P989">
        <v>0</v>
      </c>
      <c r="Q989" t="b">
        <v>0</v>
      </c>
      <c r="R989">
        <v>-0.10221455425019089</v>
      </c>
      <c r="S989">
        <v>5.2991822870474383</v>
      </c>
      <c r="T989">
        <v>23.062041313230448</v>
      </c>
      <c r="U989">
        <v>-184.19390785573421</v>
      </c>
      <c r="V989">
        <v>0</v>
      </c>
      <c r="W989">
        <v>0</v>
      </c>
      <c r="X989" t="b">
        <v>0</v>
      </c>
      <c r="Y989">
        <v>650</v>
      </c>
      <c r="Z989" t="b">
        <v>1</v>
      </c>
      <c r="AA989">
        <v>-43.187722242584741</v>
      </c>
      <c r="AB989">
        <v>-0.1043005655614193</v>
      </c>
      <c r="AC989" t="b">
        <v>0</v>
      </c>
      <c r="AD989">
        <v>0</v>
      </c>
      <c r="AE989">
        <v>150</v>
      </c>
      <c r="AF989">
        <v>0</v>
      </c>
      <c r="AG989">
        <v>42.374664382648128</v>
      </c>
      <c r="AH989">
        <v>0</v>
      </c>
      <c r="AI989">
        <v>0</v>
      </c>
      <c r="AJ989">
        <v>43.187722242584748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0.17594701959129069</v>
      </c>
      <c r="AQ989">
        <v>1</v>
      </c>
      <c r="AR989">
        <v>3</v>
      </c>
      <c r="AS989">
        <v>0</v>
      </c>
      <c r="AT989">
        <v>0</v>
      </c>
      <c r="AU989">
        <v>0.1749444913473579</v>
      </c>
      <c r="AV989">
        <v>6.2037126999213189E-2</v>
      </c>
    </row>
    <row r="990" spans="1:48" x14ac:dyDescent="0.35">
      <c r="A990">
        <v>0</v>
      </c>
      <c r="B990">
        <v>-6.7199315199413396</v>
      </c>
      <c r="C990">
        <v>89.098006318946673</v>
      </c>
      <c r="D990">
        <v>800</v>
      </c>
      <c r="E990">
        <v>988</v>
      </c>
      <c r="F990">
        <v>3.6119648348540069E-2</v>
      </c>
      <c r="G990">
        <v>-5.1350482884521743E-2</v>
      </c>
      <c r="H990">
        <v>0</v>
      </c>
      <c r="I990">
        <v>0</v>
      </c>
      <c r="J990">
        <v>0</v>
      </c>
      <c r="K990">
        <v>1.7044158646882079E-2</v>
      </c>
      <c r="L990">
        <v>0</v>
      </c>
      <c r="M990">
        <v>89.572591504243718</v>
      </c>
      <c r="N990">
        <v>1.235889675743217E-3</v>
      </c>
      <c r="O990" t="b">
        <v>1</v>
      </c>
      <c r="P990">
        <v>0</v>
      </c>
      <c r="Q990" t="b">
        <v>0</v>
      </c>
      <c r="R990">
        <v>1.235889675743217E-3</v>
      </c>
      <c r="S990">
        <v>0.27141740214405891</v>
      </c>
      <c r="T990">
        <v>1.181208534130944</v>
      </c>
      <c r="U990">
        <v>43.482388997232889</v>
      </c>
      <c r="V990">
        <v>0</v>
      </c>
      <c r="W990">
        <v>0</v>
      </c>
      <c r="X990" t="b">
        <v>0</v>
      </c>
      <c r="Y990">
        <v>650</v>
      </c>
      <c r="Z990" t="b">
        <v>1</v>
      </c>
      <c r="AA990">
        <v>10.195263026437029</v>
      </c>
      <c r="AB990">
        <v>1.261111914023691E-3</v>
      </c>
      <c r="AC990" t="b">
        <v>0</v>
      </c>
      <c r="AD990">
        <v>0</v>
      </c>
      <c r="AE990">
        <v>150</v>
      </c>
      <c r="AF990">
        <v>1</v>
      </c>
      <c r="AG990">
        <v>42.374664382648128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0.26266307179432469</v>
      </c>
      <c r="AO990">
        <v>0</v>
      </c>
      <c r="AP990">
        <v>0.2212471291723706</v>
      </c>
      <c r="AQ990">
        <v>1</v>
      </c>
      <c r="AR990">
        <v>3</v>
      </c>
      <c r="AS990">
        <v>0</v>
      </c>
      <c r="AT990">
        <v>0</v>
      </c>
      <c r="AU990">
        <v>0.21999823891076251</v>
      </c>
      <c r="AV990">
        <v>7.801365211215229E-2</v>
      </c>
    </row>
    <row r="991" spans="1:48" x14ac:dyDescent="0.35">
      <c r="A991">
        <v>0</v>
      </c>
      <c r="B991">
        <v>-3.1029485636939911</v>
      </c>
      <c r="C991">
        <v>89.110889970464342</v>
      </c>
      <c r="D991">
        <v>0</v>
      </c>
      <c r="E991">
        <v>989</v>
      </c>
      <c r="F991">
        <v>2.748260227963329E-3</v>
      </c>
      <c r="G991">
        <v>6.017747704601532E-3</v>
      </c>
      <c r="H991">
        <v>0</v>
      </c>
      <c r="I991">
        <v>0</v>
      </c>
      <c r="J991">
        <v>0</v>
      </c>
      <c r="K991">
        <v>1.566961417486307E-2</v>
      </c>
      <c r="L991">
        <v>0</v>
      </c>
      <c r="M991">
        <v>89.570642520100137</v>
      </c>
      <c r="N991">
        <v>1.7850252884054309E-4</v>
      </c>
      <c r="O991" t="b">
        <v>0</v>
      </c>
      <c r="P991">
        <v>0</v>
      </c>
      <c r="Q991" t="b">
        <v>0</v>
      </c>
      <c r="R991">
        <v>1.7850252884054309E-4</v>
      </c>
      <c r="S991">
        <v>2.0651520310822621E-2</v>
      </c>
      <c r="T991">
        <v>8.9875416392700039E-2</v>
      </c>
      <c r="U991">
        <v>82.539859705595859</v>
      </c>
      <c r="V991">
        <v>0</v>
      </c>
      <c r="W991">
        <v>0</v>
      </c>
      <c r="X991" t="b">
        <v>0</v>
      </c>
      <c r="Y991">
        <v>0</v>
      </c>
      <c r="Z991" t="b">
        <v>0</v>
      </c>
      <c r="AA991">
        <v>19.353020826829759</v>
      </c>
      <c r="AB991">
        <v>1.8214543759239091E-4</v>
      </c>
      <c r="AC991" t="b">
        <v>0</v>
      </c>
      <c r="AD991">
        <v>0</v>
      </c>
      <c r="AE991">
        <v>0</v>
      </c>
      <c r="AF991">
        <v>1</v>
      </c>
      <c r="AG991">
        <v>42.374664382648128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0.26266307179432469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</row>
    <row r="992" spans="1:48" x14ac:dyDescent="0.35">
      <c r="A992">
        <v>0</v>
      </c>
      <c r="B992">
        <v>-3.1029485636939911</v>
      </c>
      <c r="C992">
        <v>89.119577244709419</v>
      </c>
      <c r="D992">
        <v>0</v>
      </c>
      <c r="E992">
        <v>990</v>
      </c>
      <c r="F992">
        <v>7.6806778088212013E-4</v>
      </c>
      <c r="G992">
        <v>-2.1801584069326839E-3</v>
      </c>
      <c r="H992">
        <v>0</v>
      </c>
      <c r="I992">
        <v>0</v>
      </c>
      <c r="J992">
        <v>0</v>
      </c>
      <c r="K992">
        <v>1.4997657827669261E-2</v>
      </c>
      <c r="L992">
        <v>0</v>
      </c>
      <c r="M992">
        <v>89.569411191305022</v>
      </c>
      <c r="N992">
        <v>4.6512239048133953E-5</v>
      </c>
      <c r="O992" t="b">
        <v>0</v>
      </c>
      <c r="P992">
        <v>0</v>
      </c>
      <c r="Q992" t="b">
        <v>0</v>
      </c>
      <c r="R992">
        <v>4.6512239048133953E-5</v>
      </c>
      <c r="S992">
        <v>5.7715667590657318E-3</v>
      </c>
      <c r="T992">
        <v>2.511785853545407E-2</v>
      </c>
      <c r="U992">
        <v>76.956428655923816</v>
      </c>
      <c r="V992">
        <v>0</v>
      </c>
      <c r="W992">
        <v>0</v>
      </c>
      <c r="X992" t="b">
        <v>0</v>
      </c>
      <c r="Y992">
        <v>0</v>
      </c>
      <c r="Z992" t="b">
        <v>0</v>
      </c>
      <c r="AA992">
        <v>18.043880518439519</v>
      </c>
      <c r="AB992">
        <v>4.7461468416463222E-5</v>
      </c>
      <c r="AC992" t="b">
        <v>0</v>
      </c>
      <c r="AD992">
        <v>0</v>
      </c>
      <c r="AE992">
        <v>0</v>
      </c>
      <c r="AF992">
        <v>1</v>
      </c>
      <c r="AG992">
        <v>42.374664382648128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</row>
    <row r="993" spans="1:48" x14ac:dyDescent="0.35">
      <c r="A993">
        <v>0</v>
      </c>
      <c r="B993">
        <v>-3.1029485636939911</v>
      </c>
      <c r="C993">
        <v>89.180465409085983</v>
      </c>
      <c r="D993">
        <v>0</v>
      </c>
      <c r="E993">
        <v>991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2.0070497273368348E-2</v>
      </c>
      <c r="L993">
        <v>0</v>
      </c>
      <c r="M993">
        <v>89.568179862509908</v>
      </c>
      <c r="N993">
        <v>0</v>
      </c>
      <c r="O993" t="b">
        <v>0</v>
      </c>
      <c r="P993">
        <v>0</v>
      </c>
      <c r="Q993" t="b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b">
        <v>0</v>
      </c>
      <c r="Y993">
        <v>0</v>
      </c>
      <c r="Z993" t="b">
        <v>0</v>
      </c>
      <c r="AA993">
        <v>0</v>
      </c>
      <c r="AB993">
        <v>0</v>
      </c>
      <c r="AC993" t="b">
        <v>0</v>
      </c>
      <c r="AD993">
        <v>0</v>
      </c>
      <c r="AE993">
        <v>0</v>
      </c>
      <c r="AF993">
        <v>1</v>
      </c>
      <c r="AG993">
        <v>42.374664382648128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 x14ac:dyDescent="0.35">
      <c r="A994">
        <v>0</v>
      </c>
      <c r="B994">
        <v>-3.1029485636939911</v>
      </c>
      <c r="C994">
        <v>89.189152683331059</v>
      </c>
      <c r="D994">
        <v>0</v>
      </c>
      <c r="E994">
        <v>992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1.7085531401313189E-2</v>
      </c>
      <c r="L994">
        <v>0</v>
      </c>
      <c r="M994">
        <v>89.566948533714793</v>
      </c>
      <c r="N994">
        <v>0</v>
      </c>
      <c r="O994" t="b">
        <v>0</v>
      </c>
      <c r="P994">
        <v>0</v>
      </c>
      <c r="Q994" t="b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b">
        <v>0</v>
      </c>
      <c r="Y994">
        <v>0</v>
      </c>
      <c r="Z994" t="b">
        <v>0</v>
      </c>
      <c r="AA994">
        <v>0</v>
      </c>
      <c r="AB994">
        <v>0</v>
      </c>
      <c r="AC994" t="b">
        <v>0</v>
      </c>
      <c r="AD994">
        <v>0</v>
      </c>
      <c r="AE994">
        <v>0</v>
      </c>
      <c r="AF994">
        <v>1</v>
      </c>
      <c r="AG994">
        <v>42.374664382648128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 x14ac:dyDescent="0.35">
      <c r="A995">
        <v>0</v>
      </c>
      <c r="B995">
        <v>-3.1029485636939911</v>
      </c>
      <c r="C995">
        <v>89.197839957576136</v>
      </c>
      <c r="D995">
        <v>0</v>
      </c>
      <c r="E995">
        <v>993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1.6627830273644621E-2</v>
      </c>
      <c r="L995">
        <v>0</v>
      </c>
      <c r="M995">
        <v>89.565717204919679</v>
      </c>
      <c r="N995">
        <v>0</v>
      </c>
      <c r="O995" t="b">
        <v>0</v>
      </c>
      <c r="P995">
        <v>0</v>
      </c>
      <c r="Q995" t="b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b">
        <v>0</v>
      </c>
      <c r="Y995">
        <v>0</v>
      </c>
      <c r="Z995" t="b">
        <v>0</v>
      </c>
      <c r="AA995">
        <v>0</v>
      </c>
      <c r="AB995">
        <v>0</v>
      </c>
      <c r="AC995" t="b">
        <v>0</v>
      </c>
      <c r="AD995">
        <v>0</v>
      </c>
      <c r="AE995">
        <v>0</v>
      </c>
      <c r="AF995">
        <v>1</v>
      </c>
      <c r="AG995">
        <v>42.374664382648128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 x14ac:dyDescent="0.35">
      <c r="A996">
        <v>0</v>
      </c>
      <c r="B996">
        <v>-3.1029485636939911</v>
      </c>
      <c r="C996">
        <v>89.206527231821212</v>
      </c>
      <c r="D996">
        <v>0</v>
      </c>
      <c r="E996">
        <v>994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1.6869514807675571E-2</v>
      </c>
      <c r="L996">
        <v>0</v>
      </c>
      <c r="M996">
        <v>89.564485876124564</v>
      </c>
      <c r="N996">
        <v>0</v>
      </c>
      <c r="O996" t="b">
        <v>0</v>
      </c>
      <c r="P996">
        <v>0</v>
      </c>
      <c r="Q996" t="b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b">
        <v>0</v>
      </c>
      <c r="Y996">
        <v>0</v>
      </c>
      <c r="Z996" t="b">
        <v>0</v>
      </c>
      <c r="AA996">
        <v>0</v>
      </c>
      <c r="AB996">
        <v>0</v>
      </c>
      <c r="AC996" t="b">
        <v>0</v>
      </c>
      <c r="AD996">
        <v>0</v>
      </c>
      <c r="AE996">
        <v>0</v>
      </c>
      <c r="AF996">
        <v>1</v>
      </c>
      <c r="AG996">
        <v>42.374664382648128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 x14ac:dyDescent="0.35">
      <c r="A997">
        <v>0</v>
      </c>
      <c r="B997">
        <v>-3.1029485636939911</v>
      </c>
      <c r="C997">
        <v>89.215214506066289</v>
      </c>
      <c r="D997">
        <v>0</v>
      </c>
      <c r="E997">
        <v>995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6.2098865165228778E-3</v>
      </c>
      <c r="L997">
        <v>0</v>
      </c>
      <c r="M997">
        <v>89.56325454732945</v>
      </c>
      <c r="N997">
        <v>0</v>
      </c>
      <c r="O997" t="b">
        <v>0</v>
      </c>
      <c r="P997">
        <v>0</v>
      </c>
      <c r="Q997" t="b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b">
        <v>0</v>
      </c>
      <c r="Y997">
        <v>0</v>
      </c>
      <c r="Z997" t="b">
        <v>0</v>
      </c>
      <c r="AA997">
        <v>0</v>
      </c>
      <c r="AB997">
        <v>0</v>
      </c>
      <c r="AC997" t="b">
        <v>0</v>
      </c>
      <c r="AD997">
        <v>0</v>
      </c>
      <c r="AE997">
        <v>0</v>
      </c>
      <c r="AF997">
        <v>1</v>
      </c>
      <c r="AG997">
        <v>42.374664382648128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 x14ac:dyDescent="0.35">
      <c r="A998">
        <v>0</v>
      </c>
      <c r="B998">
        <v>-3.1029485636939911</v>
      </c>
      <c r="C998">
        <v>89.223901780311365</v>
      </c>
      <c r="D998">
        <v>0</v>
      </c>
      <c r="E998">
        <v>996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6.8991052982672607E-3</v>
      </c>
      <c r="L998">
        <v>0</v>
      </c>
      <c r="M998">
        <v>89.562023218534335</v>
      </c>
      <c r="N998">
        <v>0</v>
      </c>
      <c r="O998" t="b">
        <v>0</v>
      </c>
      <c r="P998">
        <v>0</v>
      </c>
      <c r="Q998" t="b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b">
        <v>0</v>
      </c>
      <c r="Y998">
        <v>0</v>
      </c>
      <c r="Z998" t="b">
        <v>0</v>
      </c>
      <c r="AA998">
        <v>0</v>
      </c>
      <c r="AB998">
        <v>0</v>
      </c>
      <c r="AC998" t="b">
        <v>0</v>
      </c>
      <c r="AD998">
        <v>0</v>
      </c>
      <c r="AE998">
        <v>0</v>
      </c>
      <c r="AF998">
        <v>1</v>
      </c>
      <c r="AG998">
        <v>42.374664382648128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</row>
    <row r="999" spans="1:48" x14ac:dyDescent="0.35">
      <c r="A999">
        <v>0</v>
      </c>
      <c r="B999">
        <v>-3.1029485636939911</v>
      </c>
      <c r="C999">
        <v>89.232589054556442</v>
      </c>
      <c r="D999">
        <v>0</v>
      </c>
      <c r="E999">
        <v>997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7.0196886080868834E-3</v>
      </c>
      <c r="L999">
        <v>0</v>
      </c>
      <c r="M999">
        <v>89.560791889739221</v>
      </c>
      <c r="N999">
        <v>0</v>
      </c>
      <c r="O999" t="b">
        <v>0</v>
      </c>
      <c r="P999">
        <v>0</v>
      </c>
      <c r="Q999" t="b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b">
        <v>0</v>
      </c>
      <c r="Y999">
        <v>0</v>
      </c>
      <c r="Z999" t="b">
        <v>0</v>
      </c>
      <c r="AA999">
        <v>0</v>
      </c>
      <c r="AB999">
        <v>0</v>
      </c>
      <c r="AC999" t="b">
        <v>0</v>
      </c>
      <c r="AD999">
        <v>0</v>
      </c>
      <c r="AE999">
        <v>0</v>
      </c>
      <c r="AF999">
        <v>1</v>
      </c>
      <c r="AG999">
        <v>42.374664382648128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</row>
    <row r="1000" spans="1:48" x14ac:dyDescent="0.35">
      <c r="A1000">
        <v>0</v>
      </c>
      <c r="B1000">
        <v>-3.1029485636939911</v>
      </c>
      <c r="C1000">
        <v>89.241276328801519</v>
      </c>
      <c r="D1000">
        <v>0</v>
      </c>
      <c r="E1000">
        <v>998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6.9829077701845654E-3</v>
      </c>
      <c r="L1000">
        <v>0</v>
      </c>
      <c r="M1000">
        <v>89.559560560944107</v>
      </c>
      <c r="N1000">
        <v>0</v>
      </c>
      <c r="O1000" t="b">
        <v>0</v>
      </c>
      <c r="P1000">
        <v>0</v>
      </c>
      <c r="Q1000" t="b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b">
        <v>0</v>
      </c>
      <c r="Y1000">
        <v>0</v>
      </c>
      <c r="Z1000" t="b">
        <v>0</v>
      </c>
      <c r="AA1000">
        <v>0</v>
      </c>
      <c r="AB1000">
        <v>0</v>
      </c>
      <c r="AC1000" t="b">
        <v>0</v>
      </c>
      <c r="AD1000">
        <v>0</v>
      </c>
      <c r="AE1000">
        <v>0</v>
      </c>
      <c r="AF1000">
        <v>1</v>
      </c>
      <c r="AG1000">
        <v>42.374664382648128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</row>
    <row r="1001" spans="1:48" x14ac:dyDescent="0.35">
      <c r="A1001">
        <v>0</v>
      </c>
      <c r="B1001">
        <v>-3.1029485636939911</v>
      </c>
      <c r="C1001">
        <v>89.249963603046595</v>
      </c>
      <c r="D1001">
        <v>0</v>
      </c>
      <c r="E1001">
        <v>999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9.0123403891235188E-3</v>
      </c>
      <c r="L1001">
        <v>0</v>
      </c>
      <c r="M1001">
        <v>89.558329232148992</v>
      </c>
      <c r="N1001">
        <v>0</v>
      </c>
      <c r="O1001" t="b">
        <v>0</v>
      </c>
      <c r="P1001">
        <v>0</v>
      </c>
      <c r="Q1001" t="b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b">
        <v>0</v>
      </c>
      <c r="Y1001">
        <v>0</v>
      </c>
      <c r="Z1001" t="b">
        <v>0</v>
      </c>
      <c r="AA1001">
        <v>0</v>
      </c>
      <c r="AB1001">
        <v>0</v>
      </c>
      <c r="AC1001" t="b">
        <v>0</v>
      </c>
      <c r="AD1001">
        <v>0</v>
      </c>
      <c r="AE1001">
        <v>0</v>
      </c>
      <c r="AF1001">
        <v>1</v>
      </c>
      <c r="AG1001">
        <v>42.374664382648128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 x14ac:dyDescent="0.35">
      <c r="A1002">
        <v>0</v>
      </c>
      <c r="B1002">
        <v>-3.1029485636939911</v>
      </c>
      <c r="C1002">
        <v>89.258650877291672</v>
      </c>
      <c r="D1002">
        <v>0</v>
      </c>
      <c r="E1002">
        <v>1000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8.9222628592601216E-3</v>
      </c>
      <c r="L1002">
        <v>0</v>
      </c>
      <c r="M1002">
        <v>89.557097903353878</v>
      </c>
      <c r="N1002">
        <v>0</v>
      </c>
      <c r="O1002" t="b">
        <v>0</v>
      </c>
      <c r="P1002">
        <v>0</v>
      </c>
      <c r="Q1002" t="b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b">
        <v>0</v>
      </c>
      <c r="Y1002">
        <v>0</v>
      </c>
      <c r="Z1002" t="b">
        <v>0</v>
      </c>
      <c r="AA1002">
        <v>0</v>
      </c>
      <c r="AB1002">
        <v>0</v>
      </c>
      <c r="AC1002" t="b">
        <v>0</v>
      </c>
      <c r="AD1002">
        <v>0</v>
      </c>
      <c r="AE1002">
        <v>0</v>
      </c>
      <c r="AF1002">
        <v>1</v>
      </c>
      <c r="AG1002">
        <v>42.374664382648128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 x14ac:dyDescent="0.35">
      <c r="A1003">
        <v>0</v>
      </c>
      <c r="B1003">
        <v>-3.1029485636939911</v>
      </c>
      <c r="C1003">
        <v>89.267338151536748</v>
      </c>
      <c r="D1003">
        <v>0</v>
      </c>
      <c r="E1003">
        <v>1001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8.9047779539571104E-3</v>
      </c>
      <c r="L1003">
        <v>0</v>
      </c>
      <c r="M1003">
        <v>89.555866574558763</v>
      </c>
      <c r="N1003">
        <v>0</v>
      </c>
      <c r="O1003" t="b">
        <v>0</v>
      </c>
      <c r="P1003">
        <v>0</v>
      </c>
      <c r="Q1003" t="b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b">
        <v>0</v>
      </c>
      <c r="Y1003">
        <v>0</v>
      </c>
      <c r="Z1003" t="b">
        <v>0</v>
      </c>
      <c r="AA1003">
        <v>0</v>
      </c>
      <c r="AB1003">
        <v>0</v>
      </c>
      <c r="AC1003" t="b">
        <v>0</v>
      </c>
      <c r="AD1003">
        <v>0</v>
      </c>
      <c r="AE1003">
        <v>0</v>
      </c>
      <c r="AF1003">
        <v>1</v>
      </c>
      <c r="AG1003">
        <v>42.374664382648128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 x14ac:dyDescent="0.35">
      <c r="A1004">
        <v>0</v>
      </c>
      <c r="B1004">
        <v>-3.1029485636939911</v>
      </c>
      <c r="C1004">
        <v>89.276025425781825</v>
      </c>
      <c r="D1004">
        <v>0</v>
      </c>
      <c r="E1004">
        <v>1002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8.904777953957721E-3</v>
      </c>
      <c r="L1004">
        <v>0</v>
      </c>
      <c r="M1004">
        <v>89.554635245763649</v>
      </c>
      <c r="N1004">
        <v>0</v>
      </c>
      <c r="O1004" t="b">
        <v>0</v>
      </c>
      <c r="P1004">
        <v>0</v>
      </c>
      <c r="Q1004" t="b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b">
        <v>0</v>
      </c>
      <c r="Y1004">
        <v>0</v>
      </c>
      <c r="Z1004" t="b">
        <v>0</v>
      </c>
      <c r="AA1004">
        <v>0</v>
      </c>
      <c r="AB1004">
        <v>0</v>
      </c>
      <c r="AC1004" t="b">
        <v>0</v>
      </c>
      <c r="AD1004">
        <v>0</v>
      </c>
      <c r="AE1004">
        <v>0</v>
      </c>
      <c r="AF1004">
        <v>1</v>
      </c>
      <c r="AG1004">
        <v>42.374664382648128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 x14ac:dyDescent="0.35">
      <c r="A1005">
        <v>0</v>
      </c>
      <c r="B1005">
        <v>-3.1029485636939911</v>
      </c>
      <c r="C1005">
        <v>89.284712700026901</v>
      </c>
      <c r="D1005">
        <v>0</v>
      </c>
      <c r="E1005">
        <v>1003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8.6872742450760376E-3</v>
      </c>
      <c r="L1005">
        <v>0</v>
      </c>
      <c r="M1005">
        <v>89.553403916968534</v>
      </c>
      <c r="N1005">
        <v>0</v>
      </c>
      <c r="O1005" t="b">
        <v>0</v>
      </c>
      <c r="P1005">
        <v>0</v>
      </c>
      <c r="Q1005" t="b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b">
        <v>0</v>
      </c>
      <c r="Y1005">
        <v>0</v>
      </c>
      <c r="Z1005" t="b">
        <v>0</v>
      </c>
      <c r="AA1005">
        <v>0</v>
      </c>
      <c r="AB1005">
        <v>0</v>
      </c>
      <c r="AC1005" t="b">
        <v>0</v>
      </c>
      <c r="AD1005">
        <v>0</v>
      </c>
      <c r="AE1005">
        <v>0</v>
      </c>
      <c r="AF1005">
        <v>1</v>
      </c>
      <c r="AG1005">
        <v>42.374664382648128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 x14ac:dyDescent="0.35">
      <c r="A1006">
        <v>0</v>
      </c>
      <c r="B1006">
        <v>-3.1029485636939911</v>
      </c>
      <c r="C1006">
        <v>89.293399974271978</v>
      </c>
      <c r="D1006">
        <v>0</v>
      </c>
      <c r="E1006">
        <v>1004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8.6872742450767038E-3</v>
      </c>
      <c r="L1006">
        <v>0</v>
      </c>
      <c r="M1006">
        <v>89.55217258817342</v>
      </c>
      <c r="N1006">
        <v>0</v>
      </c>
      <c r="O1006" t="b">
        <v>0</v>
      </c>
      <c r="P1006">
        <v>0</v>
      </c>
      <c r="Q1006" t="b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b">
        <v>0</v>
      </c>
      <c r="Y1006">
        <v>0</v>
      </c>
      <c r="Z1006" t="b">
        <v>0</v>
      </c>
      <c r="AA1006">
        <v>0</v>
      </c>
      <c r="AB1006">
        <v>0</v>
      </c>
      <c r="AC1006" t="b">
        <v>0</v>
      </c>
      <c r="AD1006">
        <v>0</v>
      </c>
      <c r="AE1006">
        <v>0</v>
      </c>
      <c r="AF1006">
        <v>1</v>
      </c>
      <c r="AG1006">
        <v>42.374664382648128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 x14ac:dyDescent="0.35">
      <c r="A1007">
        <v>0</v>
      </c>
      <c r="B1007">
        <v>-3.1029485636939911</v>
      </c>
      <c r="C1007">
        <v>89.302087248517054</v>
      </c>
      <c r="D1007">
        <v>0</v>
      </c>
      <c r="E1007">
        <v>1005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8.6872742450768703E-3</v>
      </c>
      <c r="L1007">
        <v>0</v>
      </c>
      <c r="M1007">
        <v>89.550941259378305</v>
      </c>
      <c r="N1007">
        <v>0</v>
      </c>
      <c r="O1007" t="b">
        <v>0</v>
      </c>
      <c r="P1007">
        <v>0</v>
      </c>
      <c r="Q1007" t="b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b">
        <v>0</v>
      </c>
      <c r="Y1007">
        <v>0</v>
      </c>
      <c r="Z1007" t="b">
        <v>0</v>
      </c>
      <c r="AA1007">
        <v>0</v>
      </c>
      <c r="AB1007">
        <v>0</v>
      </c>
      <c r="AC1007" t="b">
        <v>0</v>
      </c>
      <c r="AD1007">
        <v>0</v>
      </c>
      <c r="AE1007">
        <v>0</v>
      </c>
      <c r="AF1007">
        <v>1</v>
      </c>
      <c r="AG1007">
        <v>42.374664382648128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</row>
    <row r="1008" spans="1:48" x14ac:dyDescent="0.35">
      <c r="A1008">
        <v>0</v>
      </c>
      <c r="B1008">
        <v>-3.1029485636939911</v>
      </c>
      <c r="C1008">
        <v>89.310774522762131</v>
      </c>
      <c r="D1008">
        <v>0</v>
      </c>
      <c r="E1008">
        <v>1006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8.6872742450752605E-3</v>
      </c>
      <c r="L1008">
        <v>0</v>
      </c>
      <c r="M1008">
        <v>89.549709930583191</v>
      </c>
      <c r="N1008">
        <v>0</v>
      </c>
      <c r="O1008" t="b">
        <v>0</v>
      </c>
      <c r="P1008">
        <v>0</v>
      </c>
      <c r="Q1008" t="b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b">
        <v>0</v>
      </c>
      <c r="Y1008">
        <v>0</v>
      </c>
      <c r="Z1008" t="b">
        <v>0</v>
      </c>
      <c r="AA1008">
        <v>0</v>
      </c>
      <c r="AB1008">
        <v>0</v>
      </c>
      <c r="AC1008" t="b">
        <v>0</v>
      </c>
      <c r="AD1008">
        <v>0</v>
      </c>
      <c r="AE1008">
        <v>0</v>
      </c>
      <c r="AF1008">
        <v>1</v>
      </c>
      <c r="AG1008">
        <v>42.374664382648128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 x14ac:dyDescent="0.35">
      <c r="A1009">
        <v>0</v>
      </c>
      <c r="B1009">
        <v>-3.1029485636939911</v>
      </c>
      <c r="C1009">
        <v>89.319461797007207</v>
      </c>
      <c r="D1009">
        <v>0</v>
      </c>
      <c r="E1009">
        <v>1007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8.6872742450776474E-3</v>
      </c>
      <c r="L1009">
        <v>0</v>
      </c>
      <c r="M1009">
        <v>89.548478601788077</v>
      </c>
      <c r="N1009">
        <v>0</v>
      </c>
      <c r="O1009" t="b">
        <v>0</v>
      </c>
      <c r="P1009">
        <v>0</v>
      </c>
      <c r="Q1009" t="b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b">
        <v>0</v>
      </c>
      <c r="Y1009">
        <v>0</v>
      </c>
      <c r="Z1009" t="b">
        <v>0</v>
      </c>
      <c r="AA1009">
        <v>0</v>
      </c>
      <c r="AB1009">
        <v>0</v>
      </c>
      <c r="AC1009" t="b">
        <v>0</v>
      </c>
      <c r="AD1009">
        <v>0</v>
      </c>
      <c r="AE1009">
        <v>0</v>
      </c>
      <c r="AF1009">
        <v>1</v>
      </c>
      <c r="AG1009">
        <v>42.374664382648128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x14ac:dyDescent="0.35">
      <c r="A1010">
        <v>0</v>
      </c>
      <c r="B1010">
        <v>-3.1029485636939911</v>
      </c>
      <c r="C1010">
        <v>89.328149071252284</v>
      </c>
      <c r="D1010">
        <v>0</v>
      </c>
      <c r="E1010">
        <v>1008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8.6872742450760376E-3</v>
      </c>
      <c r="L1010">
        <v>0</v>
      </c>
      <c r="M1010">
        <v>89.547247272992962</v>
      </c>
      <c r="N1010">
        <v>0</v>
      </c>
      <c r="O1010" t="b">
        <v>0</v>
      </c>
      <c r="P1010">
        <v>0</v>
      </c>
      <c r="Q1010" t="b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b">
        <v>0</v>
      </c>
      <c r="Y1010">
        <v>0</v>
      </c>
      <c r="Z1010" t="b">
        <v>0</v>
      </c>
      <c r="AA1010">
        <v>0</v>
      </c>
      <c r="AB1010">
        <v>0</v>
      </c>
      <c r="AC1010" t="b">
        <v>0</v>
      </c>
      <c r="AD1010">
        <v>0</v>
      </c>
      <c r="AE1010">
        <v>0</v>
      </c>
      <c r="AF1010">
        <v>1</v>
      </c>
      <c r="AG1010">
        <v>42.374664382648128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</row>
    <row r="1011" spans="1:48" x14ac:dyDescent="0.35">
      <c r="A1011">
        <v>0</v>
      </c>
      <c r="B1011">
        <v>-3.1029485636939911</v>
      </c>
      <c r="C1011">
        <v>89.33683634549736</v>
      </c>
      <c r="D1011">
        <v>0</v>
      </c>
      <c r="E1011">
        <v>1009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8.6872742450767038E-3</v>
      </c>
      <c r="L1011">
        <v>0</v>
      </c>
      <c r="M1011">
        <v>89.546015944197848</v>
      </c>
      <c r="N1011">
        <v>0</v>
      </c>
      <c r="O1011" t="b">
        <v>0</v>
      </c>
      <c r="P1011">
        <v>0</v>
      </c>
      <c r="Q1011" t="b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b">
        <v>0</v>
      </c>
      <c r="Y1011">
        <v>0</v>
      </c>
      <c r="Z1011" t="b">
        <v>0</v>
      </c>
      <c r="AA1011">
        <v>0</v>
      </c>
      <c r="AB1011">
        <v>0</v>
      </c>
      <c r="AC1011" t="b">
        <v>0</v>
      </c>
      <c r="AD1011">
        <v>0</v>
      </c>
      <c r="AE1011">
        <v>0</v>
      </c>
      <c r="AF1011">
        <v>1</v>
      </c>
      <c r="AG1011">
        <v>42.374664382648128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 x14ac:dyDescent="0.35">
      <c r="A1012">
        <v>0</v>
      </c>
      <c r="B1012">
        <v>-3.1029485636939911</v>
      </c>
      <c r="C1012">
        <v>89.345523619742437</v>
      </c>
      <c r="D1012">
        <v>0</v>
      </c>
      <c r="E1012">
        <v>1010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8.6872742450768703E-3</v>
      </c>
      <c r="L1012">
        <v>0</v>
      </c>
      <c r="M1012">
        <v>89.544784615402733</v>
      </c>
      <c r="N1012">
        <v>0</v>
      </c>
      <c r="O1012" t="b">
        <v>0</v>
      </c>
      <c r="P1012">
        <v>0</v>
      </c>
      <c r="Q1012" t="b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b">
        <v>0</v>
      </c>
      <c r="Y1012">
        <v>0</v>
      </c>
      <c r="Z1012" t="b">
        <v>0</v>
      </c>
      <c r="AA1012">
        <v>0</v>
      </c>
      <c r="AB1012">
        <v>0</v>
      </c>
      <c r="AC1012" t="b">
        <v>0</v>
      </c>
      <c r="AD1012">
        <v>0</v>
      </c>
      <c r="AE1012">
        <v>0</v>
      </c>
      <c r="AF1012">
        <v>1</v>
      </c>
      <c r="AG1012">
        <v>42.374664382648128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 x14ac:dyDescent="0.35">
      <c r="A1013">
        <v>0</v>
      </c>
      <c r="B1013">
        <v>-3.1029485636939911</v>
      </c>
      <c r="C1013">
        <v>89.354210893987513</v>
      </c>
      <c r="D1013">
        <v>0</v>
      </c>
      <c r="E1013">
        <v>1011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8.6872742450752605E-3</v>
      </c>
      <c r="L1013">
        <v>0</v>
      </c>
      <c r="M1013">
        <v>89.543553286607619</v>
      </c>
      <c r="N1013">
        <v>0</v>
      </c>
      <c r="O1013" t="b">
        <v>0</v>
      </c>
      <c r="P1013">
        <v>0</v>
      </c>
      <c r="Q1013" t="b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b">
        <v>0</v>
      </c>
      <c r="Y1013">
        <v>0</v>
      </c>
      <c r="Z1013" t="b">
        <v>0</v>
      </c>
      <c r="AA1013">
        <v>0</v>
      </c>
      <c r="AB1013">
        <v>0</v>
      </c>
      <c r="AC1013" t="b">
        <v>0</v>
      </c>
      <c r="AD1013">
        <v>0</v>
      </c>
      <c r="AE1013">
        <v>0</v>
      </c>
      <c r="AF1013">
        <v>1</v>
      </c>
      <c r="AG1013">
        <v>42.374664382648128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</row>
    <row r="1014" spans="1:48" x14ac:dyDescent="0.35">
      <c r="A1014">
        <v>0</v>
      </c>
      <c r="B1014">
        <v>-3.1029485636939911</v>
      </c>
      <c r="C1014">
        <v>89.36289816823259</v>
      </c>
      <c r="D1014">
        <v>0</v>
      </c>
      <c r="E1014">
        <v>1012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8.6872742450776474E-3</v>
      </c>
      <c r="L1014">
        <v>0</v>
      </c>
      <c r="M1014">
        <v>89.542321957812504</v>
      </c>
      <c r="N1014">
        <v>0</v>
      </c>
      <c r="O1014" t="b">
        <v>0</v>
      </c>
      <c r="P1014">
        <v>0</v>
      </c>
      <c r="Q1014" t="b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b">
        <v>0</v>
      </c>
      <c r="Y1014">
        <v>0</v>
      </c>
      <c r="Z1014" t="b">
        <v>0</v>
      </c>
      <c r="AA1014">
        <v>0</v>
      </c>
      <c r="AB1014">
        <v>0</v>
      </c>
      <c r="AC1014" t="b">
        <v>0</v>
      </c>
      <c r="AD1014">
        <v>0</v>
      </c>
      <c r="AE1014">
        <v>0</v>
      </c>
      <c r="AF1014">
        <v>1</v>
      </c>
      <c r="AG1014">
        <v>42.374664382648128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 x14ac:dyDescent="0.35">
      <c r="A1015">
        <v>0</v>
      </c>
      <c r="B1015">
        <v>-3.1029485636939911</v>
      </c>
      <c r="C1015">
        <v>89.371585442477667</v>
      </c>
      <c r="D1015">
        <v>0</v>
      </c>
      <c r="E1015">
        <v>1013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8.2172695586844036E-3</v>
      </c>
      <c r="L1015">
        <v>0</v>
      </c>
      <c r="M1015">
        <v>89.54109062901739</v>
      </c>
      <c r="N1015">
        <v>0</v>
      </c>
      <c r="O1015" t="b">
        <v>0</v>
      </c>
      <c r="P1015">
        <v>0</v>
      </c>
      <c r="Q1015" t="b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b">
        <v>0</v>
      </c>
      <c r="Y1015">
        <v>0</v>
      </c>
      <c r="Z1015" t="b">
        <v>0</v>
      </c>
      <c r="AA1015">
        <v>0</v>
      </c>
      <c r="AB1015">
        <v>0</v>
      </c>
      <c r="AC1015" t="b">
        <v>0</v>
      </c>
      <c r="AD1015">
        <v>0</v>
      </c>
      <c r="AE1015">
        <v>0</v>
      </c>
      <c r="AF1015">
        <v>1</v>
      </c>
      <c r="AG1015">
        <v>42.374664382648128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 x14ac:dyDescent="0.35">
      <c r="A1016">
        <v>0</v>
      </c>
      <c r="B1016">
        <v>-3.1029485636939911</v>
      </c>
      <c r="C1016">
        <v>89.380272716722743</v>
      </c>
      <c r="D1016">
        <v>0</v>
      </c>
      <c r="E1016">
        <v>1014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8.2172695586850697E-3</v>
      </c>
      <c r="L1016">
        <v>0</v>
      </c>
      <c r="M1016">
        <v>89.539859300222275</v>
      </c>
      <c r="N1016">
        <v>0</v>
      </c>
      <c r="O1016" t="b">
        <v>0</v>
      </c>
      <c r="P1016">
        <v>0</v>
      </c>
      <c r="Q1016" t="b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b">
        <v>0</v>
      </c>
      <c r="Y1016">
        <v>0</v>
      </c>
      <c r="Z1016" t="b">
        <v>0</v>
      </c>
      <c r="AA1016">
        <v>0</v>
      </c>
      <c r="AB1016">
        <v>0</v>
      </c>
      <c r="AC1016" t="b">
        <v>0</v>
      </c>
      <c r="AD1016">
        <v>0</v>
      </c>
      <c r="AE1016">
        <v>0</v>
      </c>
      <c r="AF1016">
        <v>1</v>
      </c>
      <c r="AG1016">
        <v>42.374664382648128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 x14ac:dyDescent="0.35">
      <c r="A1017">
        <v>0</v>
      </c>
      <c r="B1017">
        <v>-3.1029485636939911</v>
      </c>
      <c r="C1017">
        <v>89.38895999096782</v>
      </c>
      <c r="D1017">
        <v>0</v>
      </c>
      <c r="E1017">
        <v>1015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8.2433266173243536E-3</v>
      </c>
      <c r="L1017">
        <v>0</v>
      </c>
      <c r="M1017">
        <v>89.538627971427161</v>
      </c>
      <c r="N1017">
        <v>0</v>
      </c>
      <c r="O1017" t="b">
        <v>0</v>
      </c>
      <c r="P1017">
        <v>0</v>
      </c>
      <c r="Q1017" t="b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b">
        <v>0</v>
      </c>
      <c r="Y1017">
        <v>0</v>
      </c>
      <c r="Z1017" t="b">
        <v>0</v>
      </c>
      <c r="AA1017">
        <v>0</v>
      </c>
      <c r="AB1017">
        <v>0</v>
      </c>
      <c r="AC1017" t="b">
        <v>0</v>
      </c>
      <c r="AD1017">
        <v>0</v>
      </c>
      <c r="AE1017">
        <v>0</v>
      </c>
      <c r="AF1017">
        <v>1</v>
      </c>
      <c r="AG1017">
        <v>42.374664382648128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</row>
    <row r="1018" spans="1:48" x14ac:dyDescent="0.35">
      <c r="A1018">
        <v>0</v>
      </c>
      <c r="B1018">
        <v>-3.1029485636939911</v>
      </c>
      <c r="C1018">
        <v>89.397647265212896</v>
      </c>
      <c r="D1018">
        <v>0</v>
      </c>
      <c r="E1018">
        <v>1016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8.2860136143297902E-3</v>
      </c>
      <c r="L1018">
        <v>0</v>
      </c>
      <c r="M1018">
        <v>89.537396642632046</v>
      </c>
      <c r="N1018">
        <v>0</v>
      </c>
      <c r="O1018" t="b">
        <v>0</v>
      </c>
      <c r="P1018">
        <v>0</v>
      </c>
      <c r="Q1018" t="b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b">
        <v>0</v>
      </c>
      <c r="Y1018">
        <v>0</v>
      </c>
      <c r="Z1018" t="b">
        <v>0</v>
      </c>
      <c r="AA1018">
        <v>0</v>
      </c>
      <c r="AB1018">
        <v>0</v>
      </c>
      <c r="AC1018" t="b">
        <v>0</v>
      </c>
      <c r="AD1018">
        <v>0</v>
      </c>
      <c r="AE1018">
        <v>0</v>
      </c>
      <c r="AF1018">
        <v>1</v>
      </c>
      <c r="AG1018">
        <v>42.374664382648128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 x14ac:dyDescent="0.35">
      <c r="A1019">
        <v>0</v>
      </c>
      <c r="B1019">
        <v>-3.1029485636939911</v>
      </c>
      <c r="C1019">
        <v>89.406334539457973</v>
      </c>
      <c r="D1019">
        <v>0</v>
      </c>
      <c r="E1019">
        <v>1017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1.253954815115549E-2</v>
      </c>
      <c r="L1019">
        <v>0</v>
      </c>
      <c r="M1019">
        <v>89.536165313836932</v>
      </c>
      <c r="N1019">
        <v>0</v>
      </c>
      <c r="O1019" t="b">
        <v>0</v>
      </c>
      <c r="P1019">
        <v>0</v>
      </c>
      <c r="Q1019" t="b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b">
        <v>0</v>
      </c>
      <c r="Y1019">
        <v>0</v>
      </c>
      <c r="Z1019" t="b">
        <v>0</v>
      </c>
      <c r="AA1019">
        <v>0</v>
      </c>
      <c r="AB1019">
        <v>0</v>
      </c>
      <c r="AC1019" t="b">
        <v>0</v>
      </c>
      <c r="AD1019">
        <v>0</v>
      </c>
      <c r="AE1019">
        <v>0</v>
      </c>
      <c r="AF1019">
        <v>1</v>
      </c>
      <c r="AG1019">
        <v>42.374664382648128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</row>
    <row r="1020" spans="1:48" x14ac:dyDescent="0.35">
      <c r="A1020">
        <v>0</v>
      </c>
      <c r="B1020">
        <v>-3.1029485636939911</v>
      </c>
      <c r="C1020">
        <v>89.415021813703049</v>
      </c>
      <c r="D1020">
        <v>0</v>
      </c>
      <c r="E1020">
        <v>1018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1.268984232013254E-2</v>
      </c>
      <c r="L1020">
        <v>0</v>
      </c>
      <c r="M1020">
        <v>89.534933985041818</v>
      </c>
      <c r="N1020">
        <v>0</v>
      </c>
      <c r="O1020" t="b">
        <v>0</v>
      </c>
      <c r="P1020">
        <v>0</v>
      </c>
      <c r="Q1020" t="b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b">
        <v>0</v>
      </c>
      <c r="Y1020">
        <v>0</v>
      </c>
      <c r="Z1020" t="b">
        <v>0</v>
      </c>
      <c r="AA1020">
        <v>0</v>
      </c>
      <c r="AB1020">
        <v>0</v>
      </c>
      <c r="AC1020" t="b">
        <v>0</v>
      </c>
      <c r="AD1020">
        <v>0</v>
      </c>
      <c r="AE1020">
        <v>0</v>
      </c>
      <c r="AF1020">
        <v>1</v>
      </c>
      <c r="AG1020">
        <v>42.374664382648128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</row>
    <row r="1021" spans="1:48" x14ac:dyDescent="0.35">
      <c r="A1021">
        <v>0</v>
      </c>
      <c r="B1021">
        <v>-3.1029485636939911</v>
      </c>
      <c r="C1021">
        <v>89.423709087948126</v>
      </c>
      <c r="D1021">
        <v>0</v>
      </c>
      <c r="E1021">
        <v>1019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1.238044987776216E-2</v>
      </c>
      <c r="L1021">
        <v>0</v>
      </c>
      <c r="M1021">
        <v>89.533702656246703</v>
      </c>
      <c r="N1021">
        <v>0</v>
      </c>
      <c r="O1021" t="b">
        <v>0</v>
      </c>
      <c r="P1021">
        <v>0</v>
      </c>
      <c r="Q1021" t="b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b">
        <v>0</v>
      </c>
      <c r="Y1021">
        <v>0</v>
      </c>
      <c r="Z1021" t="b">
        <v>0</v>
      </c>
      <c r="AA1021">
        <v>0</v>
      </c>
      <c r="AB1021">
        <v>0</v>
      </c>
      <c r="AC1021" t="b">
        <v>0</v>
      </c>
      <c r="AD1021">
        <v>0</v>
      </c>
      <c r="AE1021">
        <v>0</v>
      </c>
      <c r="AF1021">
        <v>1</v>
      </c>
      <c r="AG1021">
        <v>42.374664382648128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</row>
    <row r="1022" spans="1:48" x14ac:dyDescent="0.35">
      <c r="A1022">
        <v>0</v>
      </c>
      <c r="B1022">
        <v>-3.1029485636939911</v>
      </c>
      <c r="C1022">
        <v>89.432396362193202</v>
      </c>
      <c r="D1022">
        <v>0</v>
      </c>
      <c r="E1022">
        <v>1020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1.184960409584274E-2</v>
      </c>
      <c r="L1022">
        <v>0</v>
      </c>
      <c r="M1022">
        <v>89.532471327451589</v>
      </c>
      <c r="N1022">
        <v>0</v>
      </c>
      <c r="O1022" t="b">
        <v>0</v>
      </c>
      <c r="P1022">
        <v>0</v>
      </c>
      <c r="Q1022" t="b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b">
        <v>0</v>
      </c>
      <c r="Y1022">
        <v>0</v>
      </c>
      <c r="Z1022" t="b">
        <v>0</v>
      </c>
      <c r="AA1022">
        <v>0</v>
      </c>
      <c r="AB1022">
        <v>0</v>
      </c>
      <c r="AC1022" t="b">
        <v>0</v>
      </c>
      <c r="AD1022">
        <v>0</v>
      </c>
      <c r="AE1022">
        <v>0</v>
      </c>
      <c r="AF1022">
        <v>1</v>
      </c>
      <c r="AG1022">
        <v>42.374664382648128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 x14ac:dyDescent="0.35">
      <c r="A1023">
        <v>0</v>
      </c>
      <c r="B1023">
        <v>-3.1029485636939911</v>
      </c>
      <c r="C1023">
        <v>89.441083636438279</v>
      </c>
      <c r="D1023">
        <v>0</v>
      </c>
      <c r="E1023">
        <v>1021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-9.2182910870098334E-3</v>
      </c>
      <c r="L1023">
        <v>0</v>
      </c>
      <c r="M1023">
        <v>89.531239998656474</v>
      </c>
      <c r="N1023">
        <v>0</v>
      </c>
      <c r="O1023" t="b">
        <v>0</v>
      </c>
      <c r="P1023">
        <v>0</v>
      </c>
      <c r="Q1023" t="b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b">
        <v>0</v>
      </c>
      <c r="Y1023">
        <v>0</v>
      </c>
      <c r="Z1023" t="b">
        <v>0</v>
      </c>
      <c r="AA1023">
        <v>0</v>
      </c>
      <c r="AB1023">
        <v>0</v>
      </c>
      <c r="AC1023" t="b">
        <v>0</v>
      </c>
      <c r="AD1023">
        <v>0</v>
      </c>
      <c r="AE1023">
        <v>0</v>
      </c>
      <c r="AF1023">
        <v>1</v>
      </c>
      <c r="AG1023">
        <v>42.374664382648128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 x14ac:dyDescent="0.35">
      <c r="A1024">
        <v>0</v>
      </c>
      <c r="B1024">
        <v>-3.1029485636939911</v>
      </c>
      <c r="C1024">
        <v>89.449770910683355</v>
      </c>
      <c r="D1024">
        <v>0</v>
      </c>
      <c r="E1024">
        <v>1022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-1.030376962577606E-2</v>
      </c>
      <c r="L1024">
        <v>0</v>
      </c>
      <c r="M1024">
        <v>89.53000866986136</v>
      </c>
      <c r="N1024">
        <v>0</v>
      </c>
      <c r="O1024" t="b">
        <v>0</v>
      </c>
      <c r="P1024">
        <v>0</v>
      </c>
      <c r="Q1024" t="b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b">
        <v>0</v>
      </c>
      <c r="Y1024">
        <v>0</v>
      </c>
      <c r="Z1024" t="b">
        <v>0</v>
      </c>
      <c r="AA1024">
        <v>0</v>
      </c>
      <c r="AB1024">
        <v>0</v>
      </c>
      <c r="AC1024" t="b">
        <v>0</v>
      </c>
      <c r="AD1024">
        <v>0</v>
      </c>
      <c r="AE1024">
        <v>0</v>
      </c>
      <c r="AF1024">
        <v>1</v>
      </c>
      <c r="AG1024">
        <v>42.374664382648128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 x14ac:dyDescent="0.35">
      <c r="A1025">
        <v>0</v>
      </c>
      <c r="B1025">
        <v>-3.1029485636939911</v>
      </c>
      <c r="C1025">
        <v>89.458458184928432</v>
      </c>
      <c r="D1025">
        <v>0</v>
      </c>
      <c r="E1025">
        <v>1023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-8.9995013559716619E-3</v>
      </c>
      <c r="L1025">
        <v>0</v>
      </c>
      <c r="M1025">
        <v>89.528777341066245</v>
      </c>
      <c r="N1025">
        <v>0</v>
      </c>
      <c r="O1025" t="b">
        <v>0</v>
      </c>
      <c r="P1025">
        <v>0</v>
      </c>
      <c r="Q1025" t="b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b">
        <v>0</v>
      </c>
      <c r="Y1025">
        <v>0</v>
      </c>
      <c r="Z1025" t="b">
        <v>0</v>
      </c>
      <c r="AA1025">
        <v>0</v>
      </c>
      <c r="AB1025">
        <v>0</v>
      </c>
      <c r="AC1025" t="b">
        <v>0</v>
      </c>
      <c r="AD1025">
        <v>0</v>
      </c>
      <c r="AE1025">
        <v>0</v>
      </c>
      <c r="AF1025">
        <v>1</v>
      </c>
      <c r="AG1025">
        <v>42.374664382648128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 x14ac:dyDescent="0.35">
      <c r="A1026">
        <v>0</v>
      </c>
      <c r="B1026">
        <v>-3.1029485636939911</v>
      </c>
      <c r="C1026">
        <v>89.467145459173508</v>
      </c>
      <c r="D1026">
        <v>0</v>
      </c>
      <c r="E1026">
        <v>1024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-5.3755256406475271E-3</v>
      </c>
      <c r="L1026">
        <v>0</v>
      </c>
      <c r="M1026">
        <v>89.527546012271131</v>
      </c>
      <c r="N1026">
        <v>0</v>
      </c>
      <c r="O1026" t="b">
        <v>0</v>
      </c>
      <c r="P1026">
        <v>0</v>
      </c>
      <c r="Q1026" t="b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b">
        <v>0</v>
      </c>
      <c r="Y1026">
        <v>0</v>
      </c>
      <c r="Z1026" t="b">
        <v>0</v>
      </c>
      <c r="AA1026">
        <v>0</v>
      </c>
      <c r="AB1026">
        <v>0</v>
      </c>
      <c r="AC1026" t="b">
        <v>0</v>
      </c>
      <c r="AD1026">
        <v>0</v>
      </c>
      <c r="AE1026">
        <v>0</v>
      </c>
      <c r="AF1026">
        <v>1</v>
      </c>
      <c r="AG1026">
        <v>42.374664382648128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</row>
    <row r="1027" spans="1:48" x14ac:dyDescent="0.35">
      <c r="A1027">
        <v>0</v>
      </c>
      <c r="B1027">
        <v>-3.1029485636939911</v>
      </c>
      <c r="C1027">
        <v>89.363031608684594</v>
      </c>
      <c r="D1027">
        <v>0</v>
      </c>
      <c r="E1027">
        <v>1025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-6.9606927256763984E-3</v>
      </c>
      <c r="L1027">
        <v>0</v>
      </c>
      <c r="M1027">
        <v>89.526314683476016</v>
      </c>
      <c r="N1027">
        <v>0</v>
      </c>
      <c r="O1027" t="b">
        <v>0</v>
      </c>
      <c r="P1027">
        <v>0</v>
      </c>
      <c r="Q1027" t="b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b">
        <v>0</v>
      </c>
      <c r="Y1027">
        <v>0</v>
      </c>
      <c r="Z1027" t="b">
        <v>0</v>
      </c>
      <c r="AA1027">
        <v>0</v>
      </c>
      <c r="AB1027">
        <v>0</v>
      </c>
      <c r="AC1027" t="b">
        <v>0</v>
      </c>
      <c r="AD1027">
        <v>0</v>
      </c>
      <c r="AE1027">
        <v>0</v>
      </c>
      <c r="AF1027">
        <v>1</v>
      </c>
      <c r="AG1027">
        <v>42.374664382648128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 x14ac:dyDescent="0.35">
      <c r="A1028">
        <v>0</v>
      </c>
      <c r="B1028">
        <v>-3.1029485636939911</v>
      </c>
      <c r="C1028">
        <v>89.37171888292967</v>
      </c>
      <c r="D1028">
        <v>0</v>
      </c>
      <c r="E1028">
        <v>1026</v>
      </c>
      <c r="F1028">
        <v>0</v>
      </c>
      <c r="G1028">
        <v>-1.046148202168075E-2</v>
      </c>
      <c r="H1028">
        <v>0</v>
      </c>
      <c r="I1028">
        <v>0</v>
      </c>
      <c r="J1028">
        <v>0</v>
      </c>
      <c r="K1028">
        <v>-2.6906564443323622E-3</v>
      </c>
      <c r="L1028">
        <v>0</v>
      </c>
      <c r="M1028">
        <v>89.525083354680902</v>
      </c>
      <c r="N1028">
        <v>0</v>
      </c>
      <c r="O1028" t="b">
        <v>0</v>
      </c>
      <c r="P1028">
        <v>0</v>
      </c>
      <c r="Q1028" t="b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b">
        <v>0</v>
      </c>
      <c r="Y1028">
        <v>0</v>
      </c>
      <c r="Z1028" t="b">
        <v>0</v>
      </c>
      <c r="AA1028">
        <v>0</v>
      </c>
      <c r="AB1028">
        <v>0</v>
      </c>
      <c r="AC1028" t="b">
        <v>0</v>
      </c>
      <c r="AD1028">
        <v>0</v>
      </c>
      <c r="AE1028">
        <v>0</v>
      </c>
      <c r="AF1028">
        <v>1</v>
      </c>
      <c r="AG1028">
        <v>42.374664382648128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0.26266307179432469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 x14ac:dyDescent="0.35">
      <c r="A1029">
        <v>-12.85443042839532</v>
      </c>
      <c r="B1029">
        <v>6.1344989084539803</v>
      </c>
      <c r="C1029">
        <v>89.38665985124814</v>
      </c>
      <c r="D1029">
        <v>800</v>
      </c>
      <c r="E1029">
        <v>1027</v>
      </c>
      <c r="F1029">
        <v>0.17525361822918059</v>
      </c>
      <c r="G1029">
        <v>0.1850874642850312</v>
      </c>
      <c r="H1029">
        <v>0.26857472450059139</v>
      </c>
      <c r="I1029">
        <v>0</v>
      </c>
      <c r="J1029">
        <v>0</v>
      </c>
      <c r="K1029">
        <v>-1.2886781713768449E-3</v>
      </c>
      <c r="L1029">
        <v>0</v>
      </c>
      <c r="M1029">
        <v>89.525684852765181</v>
      </c>
      <c r="N1029">
        <v>2.8207979479973781E-2</v>
      </c>
      <c r="O1029" t="b">
        <v>1</v>
      </c>
      <c r="P1029">
        <v>0</v>
      </c>
      <c r="Q1029" t="b">
        <v>0</v>
      </c>
      <c r="R1029">
        <v>2.8207979479973781E-2</v>
      </c>
      <c r="S1029">
        <v>1.3169253841319171</v>
      </c>
      <c r="T1029">
        <v>5.7312592717421014</v>
      </c>
      <c r="U1029">
        <v>204.54185588495889</v>
      </c>
      <c r="V1029">
        <v>0</v>
      </c>
      <c r="W1029">
        <v>0</v>
      </c>
      <c r="X1029" t="b">
        <v>0</v>
      </c>
      <c r="Y1029">
        <v>650</v>
      </c>
      <c r="Z1029" t="b">
        <v>1</v>
      </c>
      <c r="AA1029">
        <v>47.958680945415423</v>
      </c>
      <c r="AB1029">
        <v>2.8783652530585489E-2</v>
      </c>
      <c r="AC1029" t="b">
        <v>0</v>
      </c>
      <c r="AD1029">
        <v>0</v>
      </c>
      <c r="AE1029">
        <v>150</v>
      </c>
      <c r="AF1029">
        <v>1</v>
      </c>
      <c r="AG1029">
        <v>42.374664382648128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0.53123779629491619</v>
      </c>
      <c r="AO1029">
        <v>0</v>
      </c>
      <c r="AP1029">
        <v>0.26636988117981131</v>
      </c>
      <c r="AQ1029">
        <v>1</v>
      </c>
      <c r="AR1029">
        <v>3</v>
      </c>
      <c r="AS1029">
        <v>0</v>
      </c>
      <c r="AT1029">
        <v>0</v>
      </c>
      <c r="AU1029">
        <v>0.26632377416624808</v>
      </c>
      <c r="AV1029">
        <v>9.4441166301466567E-2</v>
      </c>
    </row>
    <row r="1030" spans="1:48" x14ac:dyDescent="0.35">
      <c r="A1030">
        <v>-29.18641293575994</v>
      </c>
      <c r="B1030">
        <v>22.466481415818599</v>
      </c>
      <c r="C1030">
        <v>89.405592004774903</v>
      </c>
      <c r="D1030">
        <v>800</v>
      </c>
      <c r="E1030">
        <v>1028</v>
      </c>
      <c r="F1030">
        <v>1.1910518646240229</v>
      </c>
      <c r="G1030">
        <v>0.26265484540157541</v>
      </c>
      <c r="H1030">
        <v>0.60980786796018072</v>
      </c>
      <c r="I1030">
        <v>0</v>
      </c>
      <c r="J1030">
        <v>0</v>
      </c>
      <c r="K1030">
        <v>-1.194877805357847E-2</v>
      </c>
      <c r="L1030">
        <v>0</v>
      </c>
      <c r="M1030">
        <v>89.531359650448564</v>
      </c>
      <c r="N1030">
        <v>0.24153456662126641</v>
      </c>
      <c r="O1030" t="b">
        <v>1</v>
      </c>
      <c r="P1030">
        <v>0</v>
      </c>
      <c r="Q1030" t="b">
        <v>0</v>
      </c>
      <c r="R1030">
        <v>0.24153456662126641</v>
      </c>
      <c r="S1030">
        <v>8.9500373811960454</v>
      </c>
      <c r="T1030">
        <v>38.950562682965192</v>
      </c>
      <c r="U1030">
        <v>257.70676859583881</v>
      </c>
      <c r="V1030">
        <v>1</v>
      </c>
      <c r="W1030">
        <v>141.8579492913592</v>
      </c>
      <c r="X1030" t="b">
        <v>1</v>
      </c>
      <c r="Y1030">
        <v>650</v>
      </c>
      <c r="Z1030" t="b">
        <v>0</v>
      </c>
      <c r="AA1030">
        <v>60.424193567076543</v>
      </c>
      <c r="AB1030">
        <v>0.24646384349108821</v>
      </c>
      <c r="AC1030" t="b">
        <v>0</v>
      </c>
      <c r="AD1030">
        <v>0</v>
      </c>
      <c r="AE1030">
        <v>150</v>
      </c>
      <c r="AF1030">
        <v>0.87009246297754306</v>
      </c>
      <c r="AG1030">
        <v>42.374664382648128</v>
      </c>
      <c r="AH1030">
        <v>19.068016313334159</v>
      </c>
      <c r="AI1030">
        <v>0.28326166928014113</v>
      </c>
      <c r="AJ1030">
        <v>2.4770790351692722</v>
      </c>
      <c r="AK1030">
        <v>0.93060283969681878</v>
      </c>
      <c r="AL1030">
        <v>1</v>
      </c>
      <c r="AM1030">
        <v>0</v>
      </c>
      <c r="AN1030">
        <v>1.5404107076569999</v>
      </c>
      <c r="AO1030">
        <v>0</v>
      </c>
      <c r="AP1030">
        <v>0.442846117552537</v>
      </c>
      <c r="AQ1030">
        <v>1</v>
      </c>
      <c r="AR1030">
        <v>3</v>
      </c>
      <c r="AS1030">
        <v>0</v>
      </c>
      <c r="AT1030">
        <v>0</v>
      </c>
      <c r="AU1030">
        <v>0.44280031187397939</v>
      </c>
      <c r="AV1030">
        <v>0.15702157279405041</v>
      </c>
    </row>
    <row r="1031" spans="1:48" x14ac:dyDescent="0.35">
      <c r="A1031">
        <v>-16.012487602453369</v>
      </c>
      <c r="B1031">
        <v>9.292556082512025</v>
      </c>
      <c r="C1031">
        <v>89.419917445251627</v>
      </c>
      <c r="D1031">
        <v>800</v>
      </c>
      <c r="E1031">
        <v>1029</v>
      </c>
      <c r="F1031">
        <v>2.9850691914558412</v>
      </c>
      <c r="G1031">
        <v>1.1058061317975509</v>
      </c>
      <c r="H1031">
        <v>0.3345577597042475</v>
      </c>
      <c r="I1031">
        <v>0</v>
      </c>
      <c r="J1031">
        <v>0</v>
      </c>
      <c r="K1031">
        <v>2.198983540062005E-2</v>
      </c>
      <c r="L1031">
        <v>0</v>
      </c>
      <c r="M1031">
        <v>89.5376610467776</v>
      </c>
      <c r="N1031">
        <v>1.9556958068629531</v>
      </c>
      <c r="O1031" t="b">
        <v>1</v>
      </c>
      <c r="P1031">
        <v>0</v>
      </c>
      <c r="Q1031" t="b">
        <v>0</v>
      </c>
      <c r="R1031">
        <v>1.9556958068629531</v>
      </c>
      <c r="S1031">
        <v>22.430997039259889</v>
      </c>
      <c r="T1031">
        <v>97.61969911485906</v>
      </c>
      <c r="U1031">
        <v>832.57642351309812</v>
      </c>
      <c r="V1031">
        <v>1</v>
      </c>
      <c r="W1031">
        <v>355.53094417631672</v>
      </c>
      <c r="X1031" t="b">
        <v>0</v>
      </c>
      <c r="Y1031">
        <v>650</v>
      </c>
      <c r="Z1031" t="b">
        <v>0</v>
      </c>
      <c r="AA1031">
        <v>195.21318453469621</v>
      </c>
      <c r="AB1031">
        <v>1.9956079661866859</v>
      </c>
      <c r="AC1031" t="b">
        <v>0</v>
      </c>
      <c r="AD1031">
        <v>0</v>
      </c>
      <c r="AE1031">
        <v>150</v>
      </c>
      <c r="AF1031">
        <v>0.92418985127271436</v>
      </c>
      <c r="AG1031">
        <v>42.375671606283547</v>
      </c>
      <c r="AH1031">
        <v>57.997331207033533</v>
      </c>
      <c r="AI1031">
        <v>2.1593052157395012</v>
      </c>
      <c r="AJ1031">
        <v>4.3967863045908473</v>
      </c>
      <c r="AK1031">
        <v>3.3735348396378222</v>
      </c>
      <c r="AL1031">
        <v>1</v>
      </c>
      <c r="AM1031">
        <v>0</v>
      </c>
      <c r="AN1031">
        <v>3.7407050969848141</v>
      </c>
      <c r="AO1031">
        <v>0</v>
      </c>
      <c r="AP1031">
        <v>0.84187028776658512</v>
      </c>
      <c r="AQ1031">
        <v>1</v>
      </c>
      <c r="AR1031">
        <v>3</v>
      </c>
      <c r="AS1031">
        <v>0</v>
      </c>
      <c r="AT1031">
        <v>0</v>
      </c>
      <c r="AU1031">
        <v>0.8418280372081719</v>
      </c>
      <c r="AV1031">
        <v>0.29852093343189712</v>
      </c>
    </row>
    <row r="1032" spans="1:48" x14ac:dyDescent="0.35">
      <c r="A1032">
        <v>-2.3946257277061709</v>
      </c>
      <c r="B1032">
        <v>-4.3253057922351683</v>
      </c>
      <c r="C1032">
        <v>89.464675320051583</v>
      </c>
      <c r="D1032">
        <v>1081.8918422483191</v>
      </c>
      <c r="E1032">
        <v>1030</v>
      </c>
      <c r="F1032">
        <v>9.0836594104766846</v>
      </c>
      <c r="G1032">
        <v>1.89129358228544</v>
      </c>
      <c r="H1032">
        <v>5.0032239754476522E-2</v>
      </c>
      <c r="I1032">
        <v>0</v>
      </c>
      <c r="J1032">
        <v>0</v>
      </c>
      <c r="K1032">
        <v>3.492552962638229E-2</v>
      </c>
      <c r="L1032">
        <v>0</v>
      </c>
      <c r="M1032">
        <v>89.538646612311382</v>
      </c>
      <c r="N1032">
        <v>9.7966682788677026</v>
      </c>
      <c r="O1032" t="b">
        <v>1</v>
      </c>
      <c r="P1032">
        <v>0</v>
      </c>
      <c r="Q1032" t="b">
        <v>0</v>
      </c>
      <c r="R1032">
        <v>9.7966682788677026</v>
      </c>
      <c r="S1032">
        <v>68.258229298421938</v>
      </c>
      <c r="T1032">
        <v>297.0598139067323</v>
      </c>
      <c r="U1032">
        <v>1370.5496305185391</v>
      </c>
      <c r="V1032">
        <v>1</v>
      </c>
      <c r="W1032">
        <v>1081.8918422483191</v>
      </c>
      <c r="X1032" t="b">
        <v>0</v>
      </c>
      <c r="Y1032">
        <v>1081.8918422483191</v>
      </c>
      <c r="Z1032" t="b">
        <v>0</v>
      </c>
      <c r="AA1032">
        <v>321.35111009682129</v>
      </c>
      <c r="AB1032">
        <v>9.9966002845588804</v>
      </c>
      <c r="AC1032" t="b">
        <v>0</v>
      </c>
      <c r="AD1032">
        <v>0</v>
      </c>
      <c r="AE1032">
        <v>0</v>
      </c>
      <c r="AF1032">
        <v>0.9295722955009168</v>
      </c>
      <c r="AG1032">
        <v>42.380430882602298</v>
      </c>
      <c r="AH1032">
        <v>94.919773079603686</v>
      </c>
      <c r="AI1032">
        <v>10.753978289738111</v>
      </c>
      <c r="AJ1032">
        <v>6.6849817295703531</v>
      </c>
      <c r="AK1032">
        <v>10.753978289738111</v>
      </c>
      <c r="AL1032">
        <v>1</v>
      </c>
      <c r="AM1032">
        <v>0</v>
      </c>
      <c r="AN1032">
        <v>10.81192255614571</v>
      </c>
      <c r="AO1032">
        <v>0</v>
      </c>
      <c r="AP1032">
        <v>2.1926691230384101</v>
      </c>
      <c r="AQ1032">
        <v>1</v>
      </c>
      <c r="AR1032">
        <v>3</v>
      </c>
      <c r="AS1032">
        <v>0</v>
      </c>
      <c r="AT1032">
        <v>0</v>
      </c>
      <c r="AU1032">
        <v>2.192638652491564</v>
      </c>
      <c r="AV1032">
        <v>0.77753235612272509</v>
      </c>
    </row>
    <row r="1033" spans="1:48" x14ac:dyDescent="0.35">
      <c r="A1033">
        <v>-3.7680854115944009</v>
      </c>
      <c r="B1033">
        <v>-2.9518461083469392</v>
      </c>
      <c r="C1033">
        <v>89.455391654788244</v>
      </c>
      <c r="D1033">
        <v>938.84631190184609</v>
      </c>
      <c r="E1033">
        <v>1031</v>
      </c>
      <c r="F1033">
        <v>15.23809032440186</v>
      </c>
      <c r="G1033">
        <v>1.5398704831823731</v>
      </c>
      <c r="H1033">
        <v>7.8728692566427311E-2</v>
      </c>
      <c r="I1033">
        <v>0</v>
      </c>
      <c r="J1033">
        <v>0</v>
      </c>
      <c r="K1033">
        <v>1.016911916911906E-2</v>
      </c>
      <c r="L1033">
        <v>0</v>
      </c>
      <c r="M1033">
        <v>89.537202732966023</v>
      </c>
      <c r="N1033">
        <v>13.61536398836636</v>
      </c>
      <c r="O1033" t="b">
        <v>1</v>
      </c>
      <c r="P1033">
        <v>0</v>
      </c>
      <c r="Q1033" t="b">
        <v>0</v>
      </c>
      <c r="R1033">
        <v>13.61536398836636</v>
      </c>
      <c r="S1033">
        <v>114.50507074642771</v>
      </c>
      <c r="T1033">
        <v>498.32606788845351</v>
      </c>
      <c r="U1033">
        <v>1135.470665159949</v>
      </c>
      <c r="V1033">
        <v>2</v>
      </c>
      <c r="W1033">
        <v>938.84631190184632</v>
      </c>
      <c r="X1033" t="b">
        <v>1</v>
      </c>
      <c r="Y1033">
        <v>938.84631190184632</v>
      </c>
      <c r="Z1033" t="b">
        <v>0</v>
      </c>
      <c r="AA1033">
        <v>266.23243011891071</v>
      </c>
      <c r="AB1033">
        <v>13.89322855955751</v>
      </c>
      <c r="AC1033" t="b">
        <v>0</v>
      </c>
      <c r="AD1033">
        <v>0</v>
      </c>
      <c r="AE1033">
        <v>-2.2737367544323211E-13</v>
      </c>
      <c r="AF1033">
        <v>0.94001961780644216</v>
      </c>
      <c r="AG1033">
        <v>42.402578866706271</v>
      </c>
      <c r="AH1033">
        <v>150.32912881274939</v>
      </c>
      <c r="AI1033">
        <v>14.77972192961003</v>
      </c>
      <c r="AJ1033">
        <v>9.0167986010132779</v>
      </c>
      <c r="AK1033">
        <v>14.77972192961002</v>
      </c>
      <c r="AL1033">
        <v>1</v>
      </c>
      <c r="AM1033">
        <v>0</v>
      </c>
      <c r="AN1033">
        <v>14.867839177636769</v>
      </c>
      <c r="AO1033">
        <v>0</v>
      </c>
      <c r="AP1033">
        <v>3.1190935960626689</v>
      </c>
      <c r="AQ1033">
        <v>1</v>
      </c>
      <c r="AR1033">
        <v>0</v>
      </c>
      <c r="AS1033">
        <v>0</v>
      </c>
      <c r="AT1033">
        <v>0</v>
      </c>
      <c r="AU1033">
        <v>3.1191310473986982</v>
      </c>
      <c r="AV1033">
        <v>1.106076146921698</v>
      </c>
    </row>
    <row r="1034" spans="1:48" x14ac:dyDescent="0.35">
      <c r="A1034">
        <v>-9.859990180067431</v>
      </c>
      <c r="B1034">
        <v>3.1400586601260909</v>
      </c>
      <c r="C1034">
        <v>89.428879854907706</v>
      </c>
      <c r="D1034">
        <v>1233.139920612178</v>
      </c>
      <c r="E1034">
        <v>1032</v>
      </c>
      <c r="F1034">
        <v>20.014668273925778</v>
      </c>
      <c r="G1034">
        <v>1.058398537859315</v>
      </c>
      <c r="H1034">
        <v>0.20601022821986889</v>
      </c>
      <c r="I1034">
        <v>0</v>
      </c>
      <c r="J1034">
        <v>0</v>
      </c>
      <c r="K1034">
        <v>3.0862846407512301E-2</v>
      </c>
      <c r="L1034">
        <v>0</v>
      </c>
      <c r="M1034">
        <v>89.537240076726292</v>
      </c>
      <c r="N1034">
        <v>12.783713650451659</v>
      </c>
      <c r="O1034" t="b">
        <v>1</v>
      </c>
      <c r="P1034">
        <v>0</v>
      </c>
      <c r="Q1034" t="b">
        <v>0</v>
      </c>
      <c r="R1034">
        <v>12.783713650451659</v>
      </c>
      <c r="S1034">
        <v>150.39817706042589</v>
      </c>
      <c r="T1034">
        <v>654.53286656697367</v>
      </c>
      <c r="U1034">
        <v>811.68186675159325</v>
      </c>
      <c r="V1034">
        <v>2</v>
      </c>
      <c r="W1034">
        <v>1233.139920612178</v>
      </c>
      <c r="X1034" t="b">
        <v>0</v>
      </c>
      <c r="Y1034">
        <v>1233.139920612178</v>
      </c>
      <c r="Z1034" t="b">
        <v>0</v>
      </c>
      <c r="AA1034">
        <v>190.31406314516269</v>
      </c>
      <c r="AB1034">
        <v>13.044605765767001</v>
      </c>
      <c r="AC1034" t="b">
        <v>0</v>
      </c>
      <c r="AD1034">
        <v>0</v>
      </c>
      <c r="AE1034">
        <v>-2.2737367544323211E-13</v>
      </c>
      <c r="AF1034">
        <v>0.93159049164179641</v>
      </c>
      <c r="AG1034">
        <v>42.428793920414833</v>
      </c>
      <c r="AH1034">
        <v>108.4338644390771</v>
      </c>
      <c r="AI1034">
        <v>14.002510634020879</v>
      </c>
      <c r="AJ1034">
        <v>7.4179073556573627</v>
      </c>
      <c r="AK1034">
        <v>14.00251063402087</v>
      </c>
      <c r="AL1034">
        <v>1</v>
      </c>
      <c r="AM1034">
        <v>0</v>
      </c>
      <c r="AN1034">
        <v>14.30730119189939</v>
      </c>
      <c r="AO1034">
        <v>0</v>
      </c>
      <c r="AP1034">
        <v>2.8582213547994559</v>
      </c>
      <c r="AQ1034">
        <v>1</v>
      </c>
      <c r="AR1034">
        <v>3</v>
      </c>
      <c r="AS1034">
        <v>0</v>
      </c>
      <c r="AT1034">
        <v>0</v>
      </c>
      <c r="AU1034">
        <v>2.8582039171759002</v>
      </c>
      <c r="AV1034">
        <v>1.0135486864083409</v>
      </c>
    </row>
    <row r="1035" spans="1:48" x14ac:dyDescent="0.35">
      <c r="A1035">
        <v>-5.7130691365049131</v>
      </c>
      <c r="B1035">
        <v>-1.006862383436427</v>
      </c>
      <c r="C1035">
        <v>89.508066394382752</v>
      </c>
      <c r="D1035">
        <v>1429.4442437970381</v>
      </c>
      <c r="E1035">
        <v>1033</v>
      </c>
      <c r="F1035">
        <v>23.200815963745121</v>
      </c>
      <c r="G1035">
        <v>0.86214006483308836</v>
      </c>
      <c r="H1035">
        <v>0.1193663132673848</v>
      </c>
      <c r="I1035">
        <v>0</v>
      </c>
      <c r="J1035">
        <v>0</v>
      </c>
      <c r="K1035">
        <v>2.9035197302366259E-2</v>
      </c>
      <c r="L1035">
        <v>0</v>
      </c>
      <c r="M1035">
        <v>89.537663329955791</v>
      </c>
      <c r="N1035">
        <v>12.43568458081668</v>
      </c>
      <c r="O1035" t="b">
        <v>1</v>
      </c>
      <c r="P1035">
        <v>0</v>
      </c>
      <c r="Q1035" t="b">
        <v>0</v>
      </c>
      <c r="R1035">
        <v>12.43568458081668</v>
      </c>
      <c r="S1035">
        <v>174.34015790346521</v>
      </c>
      <c r="T1035">
        <v>758.72836719588054</v>
      </c>
      <c r="U1035">
        <v>681.15138665799043</v>
      </c>
      <c r="V1035">
        <v>2</v>
      </c>
      <c r="W1035">
        <v>1429.444243797039</v>
      </c>
      <c r="X1035" t="b">
        <v>0</v>
      </c>
      <c r="Y1035">
        <v>1429.444243797039</v>
      </c>
      <c r="Z1035" t="b">
        <v>0</v>
      </c>
      <c r="AA1035">
        <v>159.70873974386399</v>
      </c>
      <c r="AB1035">
        <v>12.68947406205783</v>
      </c>
      <c r="AC1035" t="b">
        <v>0</v>
      </c>
      <c r="AD1035">
        <v>0</v>
      </c>
      <c r="AE1035">
        <v>-6.8212102632969618E-13</v>
      </c>
      <c r="AF1035">
        <v>0.92528440027430425</v>
      </c>
      <c r="AG1035">
        <v>42.456866722915848</v>
      </c>
      <c r="AH1035">
        <v>91.616256858080646</v>
      </c>
      <c r="AI1035">
        <v>13.714133793129969</v>
      </c>
      <c r="AJ1035">
        <v>6.8451635757748761</v>
      </c>
      <c r="AK1035">
        <v>13.71413379312996</v>
      </c>
      <c r="AL1035">
        <v>1</v>
      </c>
      <c r="AM1035">
        <v>0</v>
      </c>
      <c r="AN1035">
        <v>13.90878875293688</v>
      </c>
      <c r="AO1035">
        <v>0</v>
      </c>
      <c r="AP1035">
        <v>2.744204851615796</v>
      </c>
      <c r="AQ1035">
        <v>1</v>
      </c>
      <c r="AR1035">
        <v>3</v>
      </c>
      <c r="AS1035">
        <v>0</v>
      </c>
      <c r="AT1035">
        <v>0</v>
      </c>
      <c r="AU1035">
        <v>2.744167862102274</v>
      </c>
      <c r="AV1035">
        <v>0.97311032120685992</v>
      </c>
    </row>
    <row r="1036" spans="1:48" x14ac:dyDescent="0.35">
      <c r="A1036">
        <v>-8.9068115330403934</v>
      </c>
      <c r="B1036">
        <v>2.1868800130990542</v>
      </c>
      <c r="C1036">
        <v>89.580874224317355</v>
      </c>
      <c r="D1036">
        <v>1661.4469700876889</v>
      </c>
      <c r="E1036">
        <v>1034</v>
      </c>
      <c r="F1036">
        <v>26.966372108459471</v>
      </c>
      <c r="G1036">
        <v>1.286127731586407</v>
      </c>
      <c r="H1036">
        <v>0.18609493956113279</v>
      </c>
      <c r="I1036">
        <v>0</v>
      </c>
      <c r="J1036">
        <v>0</v>
      </c>
      <c r="K1036">
        <v>1.7008408632940061E-2</v>
      </c>
      <c r="L1036">
        <v>0</v>
      </c>
      <c r="M1036">
        <v>89.537897460437861</v>
      </c>
      <c r="N1036">
        <v>20.667889281804609</v>
      </c>
      <c r="O1036" t="b">
        <v>1</v>
      </c>
      <c r="P1036">
        <v>0</v>
      </c>
      <c r="Q1036" t="b">
        <v>0</v>
      </c>
      <c r="R1036">
        <v>20.667889281804609</v>
      </c>
      <c r="S1036">
        <v>202.63604430201801</v>
      </c>
      <c r="T1036">
        <v>881.87206480238251</v>
      </c>
      <c r="U1036">
        <v>973.98172782307336</v>
      </c>
      <c r="V1036">
        <v>2</v>
      </c>
      <c r="W1036">
        <v>1661.4469700876889</v>
      </c>
      <c r="X1036" t="b">
        <v>0</v>
      </c>
      <c r="Y1036">
        <v>1661.4469700876889</v>
      </c>
      <c r="Z1036" t="b">
        <v>0</v>
      </c>
      <c r="AA1036">
        <v>228.3683147844466</v>
      </c>
      <c r="AB1036">
        <v>21.089682940616949</v>
      </c>
      <c r="AC1036" t="b">
        <v>0</v>
      </c>
      <c r="AD1036">
        <v>0</v>
      </c>
      <c r="AE1036">
        <v>2.2737367544323211E-13</v>
      </c>
      <c r="AF1036">
        <v>0.93265270665031275</v>
      </c>
      <c r="AG1036">
        <v>42.486692601926613</v>
      </c>
      <c r="AH1036">
        <v>129.96756840570799</v>
      </c>
      <c r="AI1036">
        <v>22.61257892700705</v>
      </c>
      <c r="AJ1036">
        <v>8.7529639553647769</v>
      </c>
      <c r="AK1036">
        <v>22.61257892700705</v>
      </c>
      <c r="AL1036">
        <v>1</v>
      </c>
      <c r="AM1036">
        <v>0</v>
      </c>
      <c r="AN1036">
        <v>22.817962054416771</v>
      </c>
      <c r="AO1036">
        <v>0</v>
      </c>
      <c r="AP1036">
        <v>4.453995913728205</v>
      </c>
      <c r="AQ1036">
        <v>1</v>
      </c>
      <c r="AR1036">
        <v>3</v>
      </c>
      <c r="AS1036">
        <v>0</v>
      </c>
      <c r="AT1036">
        <v>0</v>
      </c>
      <c r="AU1036">
        <v>4.4540338620671598</v>
      </c>
      <c r="AV1036">
        <v>1.579446498896746</v>
      </c>
    </row>
    <row r="1037" spans="1:48" x14ac:dyDescent="0.35">
      <c r="A1037">
        <v>-17.90003238926699</v>
      </c>
      <c r="B1037">
        <v>11.180100869325649</v>
      </c>
      <c r="C1037">
        <v>89.459431194438167</v>
      </c>
      <c r="D1037">
        <v>1212.6557684545919</v>
      </c>
      <c r="E1037">
        <v>1035</v>
      </c>
      <c r="F1037">
        <v>31.451449775695799</v>
      </c>
      <c r="G1037">
        <v>0.86887718544685022</v>
      </c>
      <c r="H1037">
        <v>0.37399527690307682</v>
      </c>
      <c r="I1037">
        <v>0</v>
      </c>
      <c r="J1037">
        <v>0</v>
      </c>
      <c r="K1037">
        <v>1.6859693761584141E-2</v>
      </c>
      <c r="L1037">
        <v>0</v>
      </c>
      <c r="M1037">
        <v>89.540549639184377</v>
      </c>
      <c r="N1037">
        <v>17.207641230274561</v>
      </c>
      <c r="O1037" t="b">
        <v>1</v>
      </c>
      <c r="P1037">
        <v>0</v>
      </c>
      <c r="Q1037" t="b">
        <v>0</v>
      </c>
      <c r="R1037">
        <v>17.207641230274561</v>
      </c>
      <c r="S1037">
        <v>236.33870156791639</v>
      </c>
      <c r="T1037">
        <v>1028.546029223573</v>
      </c>
      <c r="U1037">
        <v>695.27702638150106</v>
      </c>
      <c r="V1037">
        <v>3</v>
      </c>
      <c r="W1037">
        <v>1212.6557684545919</v>
      </c>
      <c r="X1037" t="b">
        <v>1</v>
      </c>
      <c r="Y1037">
        <v>1212.6557684545919</v>
      </c>
      <c r="Z1037" t="b">
        <v>0</v>
      </c>
      <c r="AA1037">
        <v>163.02076136270941</v>
      </c>
      <c r="AB1037">
        <v>17.558817581912809</v>
      </c>
      <c r="AC1037" t="b">
        <v>0</v>
      </c>
      <c r="AD1037">
        <v>0</v>
      </c>
      <c r="AE1037">
        <v>-2.2737367544323211E-13</v>
      </c>
      <c r="AF1037">
        <v>0.9381008311573551</v>
      </c>
      <c r="AG1037">
        <v>42.531374183751147</v>
      </c>
      <c r="AH1037">
        <v>147.3939274748235</v>
      </c>
      <c r="AI1037">
        <v>18.7174096842555</v>
      </c>
      <c r="AJ1037">
        <v>9.1235616031446511</v>
      </c>
      <c r="AK1037">
        <v>18.71740968425549</v>
      </c>
      <c r="AL1037">
        <v>1</v>
      </c>
      <c r="AM1037">
        <v>0</v>
      </c>
      <c r="AN1037">
        <v>19.151640451244699</v>
      </c>
      <c r="AO1037">
        <v>0</v>
      </c>
      <c r="AP1037">
        <v>3.881428339675344</v>
      </c>
      <c r="AQ1037">
        <v>1</v>
      </c>
      <c r="AR1037">
        <v>0</v>
      </c>
      <c r="AS1037">
        <v>0</v>
      </c>
      <c r="AT1037">
        <v>0</v>
      </c>
      <c r="AU1037">
        <v>3.881462842116234</v>
      </c>
      <c r="AV1037">
        <v>1.3764068901202839</v>
      </c>
    </row>
    <row r="1038" spans="1:48" x14ac:dyDescent="0.35">
      <c r="A1038">
        <v>-5.0067302260443434</v>
      </c>
      <c r="B1038">
        <v>-1.713201293896996</v>
      </c>
      <c r="C1038">
        <v>89.560061405553768</v>
      </c>
      <c r="D1038">
        <v>1278.342956747505</v>
      </c>
      <c r="E1038">
        <v>1036</v>
      </c>
      <c r="F1038">
        <v>33.155113220214837</v>
      </c>
      <c r="G1038">
        <v>0.39564778642232667</v>
      </c>
      <c r="H1038">
        <v>0.10460838374746299</v>
      </c>
      <c r="I1038">
        <v>0</v>
      </c>
      <c r="J1038">
        <v>0</v>
      </c>
      <c r="K1038">
        <v>-2.957811186440062E-3</v>
      </c>
      <c r="L1038">
        <v>0</v>
      </c>
      <c r="M1038">
        <v>89.542427992274739</v>
      </c>
      <c r="N1038">
        <v>9.7898975466730391</v>
      </c>
      <c r="O1038" t="b">
        <v>1</v>
      </c>
      <c r="P1038">
        <v>0</v>
      </c>
      <c r="Q1038" t="b">
        <v>0</v>
      </c>
      <c r="R1038">
        <v>9.7898975466730391</v>
      </c>
      <c r="S1038">
        <v>249.14070622137109</v>
      </c>
      <c r="T1038">
        <v>1084.2603534754071</v>
      </c>
      <c r="U1038">
        <v>375.23629371070149</v>
      </c>
      <c r="V1038">
        <v>3</v>
      </c>
      <c r="W1038">
        <v>1278.342956747505</v>
      </c>
      <c r="X1038" t="b">
        <v>0</v>
      </c>
      <c r="Y1038">
        <v>1278.342956747505</v>
      </c>
      <c r="Z1038" t="b">
        <v>0</v>
      </c>
      <c r="AA1038">
        <v>87.981198817972853</v>
      </c>
      <c r="AB1038">
        <v>9.9896913741561644</v>
      </c>
      <c r="AC1038" t="b">
        <v>0</v>
      </c>
      <c r="AD1038">
        <v>0</v>
      </c>
      <c r="AE1038">
        <v>0</v>
      </c>
      <c r="AF1038">
        <v>0.92296970319707583</v>
      </c>
      <c r="AG1038">
        <v>42.56556570526098</v>
      </c>
      <c r="AH1038">
        <v>80.8516011342941</v>
      </c>
      <c r="AI1038">
        <v>10.82342284860799</v>
      </c>
      <c r="AJ1038">
        <v>6.2280228323663209</v>
      </c>
      <c r="AK1038">
        <v>10.82342284860799</v>
      </c>
      <c r="AL1038">
        <v>1</v>
      </c>
      <c r="AM1038">
        <v>0</v>
      </c>
      <c r="AN1038">
        <v>10.93688438265271</v>
      </c>
      <c r="AO1038">
        <v>0</v>
      </c>
      <c r="AP1038">
        <v>2.1926672193026402</v>
      </c>
      <c r="AQ1038">
        <v>1</v>
      </c>
      <c r="AR1038">
        <v>3</v>
      </c>
      <c r="AS1038">
        <v>0</v>
      </c>
      <c r="AT1038">
        <v>0</v>
      </c>
      <c r="AU1038">
        <v>2.1926210859354232</v>
      </c>
      <c r="AV1038">
        <v>0.77752612684013445</v>
      </c>
    </row>
    <row r="1039" spans="1:48" x14ac:dyDescent="0.35">
      <c r="A1039">
        <v>-3.4703776767633712</v>
      </c>
      <c r="B1039">
        <v>-3.249553843177968</v>
      </c>
      <c r="C1039">
        <v>89.569084486036985</v>
      </c>
      <c r="D1039">
        <v>1359.5278994246639</v>
      </c>
      <c r="E1039">
        <v>1037</v>
      </c>
      <c r="F1039">
        <v>35.260726547241212</v>
      </c>
      <c r="G1039">
        <v>0.72292897848501614</v>
      </c>
      <c r="H1039">
        <v>7.2508520205673388E-2</v>
      </c>
      <c r="I1039">
        <v>0</v>
      </c>
      <c r="J1039">
        <v>0</v>
      </c>
      <c r="K1039">
        <v>-3.0932007206898478E-2</v>
      </c>
      <c r="L1039">
        <v>0</v>
      </c>
      <c r="M1039">
        <v>89.541443318636425</v>
      </c>
      <c r="N1039">
        <v>16.675765459338511</v>
      </c>
      <c r="O1039" t="b">
        <v>1</v>
      </c>
      <c r="P1039">
        <v>0</v>
      </c>
      <c r="Q1039" t="b">
        <v>0</v>
      </c>
      <c r="R1039">
        <v>16.675765459338511</v>
      </c>
      <c r="S1039">
        <v>264.96312214377048</v>
      </c>
      <c r="T1039">
        <v>1153.1195075696889</v>
      </c>
      <c r="U1039">
        <v>600.99620231408414</v>
      </c>
      <c r="V1039">
        <v>3</v>
      </c>
      <c r="W1039">
        <v>1359.5278994246639</v>
      </c>
      <c r="X1039" t="b">
        <v>0</v>
      </c>
      <c r="Y1039">
        <v>1359.5278994246639</v>
      </c>
      <c r="Z1039" t="b">
        <v>0</v>
      </c>
      <c r="AA1039">
        <v>140.91485085770651</v>
      </c>
      <c r="AB1039">
        <v>17.016087203406649</v>
      </c>
      <c r="AC1039" t="b">
        <v>0</v>
      </c>
      <c r="AD1039">
        <v>0</v>
      </c>
      <c r="AE1039">
        <v>0</v>
      </c>
      <c r="AF1039">
        <v>0.93443135947891798</v>
      </c>
      <c r="AG1039">
        <v>42.589773319222139</v>
      </c>
      <c r="AH1039">
        <v>127.9073659192909</v>
      </c>
      <c r="AI1039">
        <v>18.21009861323105</v>
      </c>
      <c r="AJ1039">
        <v>8.3867120959604904</v>
      </c>
      <c r="AK1039">
        <v>18.21009861323105</v>
      </c>
      <c r="AL1039">
        <v>1</v>
      </c>
      <c r="AM1039">
        <v>0</v>
      </c>
      <c r="AN1039">
        <v>18.297909949468071</v>
      </c>
      <c r="AO1039">
        <v>0</v>
      </c>
      <c r="AP1039">
        <v>3.6332803863942349</v>
      </c>
      <c r="AQ1039">
        <v>1</v>
      </c>
      <c r="AR1039">
        <v>3</v>
      </c>
      <c r="AS1039">
        <v>0</v>
      </c>
      <c r="AT1039">
        <v>0</v>
      </c>
      <c r="AU1039">
        <v>3.63329106338916</v>
      </c>
      <c r="AV1039">
        <v>1.288402609242739</v>
      </c>
    </row>
    <row r="1040" spans="1:48" x14ac:dyDescent="0.35">
      <c r="A1040">
        <v>-11.01083433213892</v>
      </c>
      <c r="B1040">
        <v>4.2909028121975803</v>
      </c>
      <c r="C1040">
        <v>89.556488444041705</v>
      </c>
      <c r="D1040">
        <v>1471.440236685916</v>
      </c>
      <c r="E1040">
        <v>1038</v>
      </c>
      <c r="F1040">
        <v>38.16328582763672</v>
      </c>
      <c r="G1040">
        <v>0.88611347248917838</v>
      </c>
      <c r="H1040">
        <v>0.23005545160082441</v>
      </c>
      <c r="I1040">
        <v>0</v>
      </c>
      <c r="J1040">
        <v>0</v>
      </c>
      <c r="K1040">
        <v>-3.4136317491541057E-2</v>
      </c>
      <c r="L1040">
        <v>0</v>
      </c>
      <c r="M1040">
        <v>89.541649935495357</v>
      </c>
      <c r="N1040">
        <v>21.511726029689271</v>
      </c>
      <c r="O1040" t="b">
        <v>1</v>
      </c>
      <c r="P1040">
        <v>0</v>
      </c>
      <c r="Q1040" t="b">
        <v>0</v>
      </c>
      <c r="R1040">
        <v>21.511726029689271</v>
      </c>
      <c r="S1040">
        <v>286.77410689788758</v>
      </c>
      <c r="T1040">
        <v>1248.0409132196071</v>
      </c>
      <c r="U1040">
        <v>716.3193851283213</v>
      </c>
      <c r="V1040">
        <v>3</v>
      </c>
      <c r="W1040">
        <v>1471.4402366859169</v>
      </c>
      <c r="X1040" t="b">
        <v>0</v>
      </c>
      <c r="Y1040">
        <v>1471.4402366859169</v>
      </c>
      <c r="Z1040" t="b">
        <v>0</v>
      </c>
      <c r="AA1040">
        <v>167.9545377045321</v>
      </c>
      <c r="AB1040">
        <v>21.950740846621709</v>
      </c>
      <c r="AC1040" t="b">
        <v>0</v>
      </c>
      <c r="AD1040">
        <v>0</v>
      </c>
      <c r="AE1040">
        <v>-6.8212102632969618E-13</v>
      </c>
      <c r="AF1040">
        <v>0.93715208428353125</v>
      </c>
      <c r="AG1040">
        <v>42.624872277295651</v>
      </c>
      <c r="AH1040">
        <v>152.00849575947711</v>
      </c>
      <c r="AI1040">
        <v>23.422816013265791</v>
      </c>
      <c r="AJ1040">
        <v>9.5534171296787918</v>
      </c>
      <c r="AK1040">
        <v>23.422816013265781</v>
      </c>
      <c r="AL1040">
        <v>1</v>
      </c>
      <c r="AM1040">
        <v>0</v>
      </c>
      <c r="AN1040">
        <v>23.67495687567245</v>
      </c>
      <c r="AO1040">
        <v>0</v>
      </c>
      <c r="AP1040">
        <v>4.6956581979898138</v>
      </c>
      <c r="AQ1040">
        <v>1</v>
      </c>
      <c r="AR1040">
        <v>0</v>
      </c>
      <c r="AS1040">
        <v>0</v>
      </c>
      <c r="AT1040">
        <v>0</v>
      </c>
      <c r="AU1040">
        <v>4.6957079467095264</v>
      </c>
      <c r="AV1040">
        <v>1.66514663021216</v>
      </c>
    </row>
    <row r="1041" spans="1:48" x14ac:dyDescent="0.35">
      <c r="A1041">
        <v>-11.05692849577887</v>
      </c>
      <c r="B1041">
        <v>4.3369969758375317</v>
      </c>
      <c r="C1041">
        <v>89.539170044556016</v>
      </c>
      <c r="D1041">
        <v>1591.5039864416719</v>
      </c>
      <c r="E1041">
        <v>1039</v>
      </c>
      <c r="F1041">
        <v>41.277260208129881</v>
      </c>
      <c r="G1041">
        <v>0.74639518229882906</v>
      </c>
      <c r="H1041">
        <v>0.23101852245562771</v>
      </c>
      <c r="I1041">
        <v>0</v>
      </c>
      <c r="J1041">
        <v>0</v>
      </c>
      <c r="K1041">
        <v>-1.5308477026188431E-2</v>
      </c>
      <c r="L1041">
        <v>0</v>
      </c>
      <c r="M1041">
        <v>89.543361820373931</v>
      </c>
      <c r="N1041">
        <v>20.331952923800639</v>
      </c>
      <c r="O1041" t="b">
        <v>1</v>
      </c>
      <c r="P1041">
        <v>0</v>
      </c>
      <c r="Q1041" t="b">
        <v>0</v>
      </c>
      <c r="R1041">
        <v>20.331952923800639</v>
      </c>
      <c r="S1041">
        <v>310.17374879198633</v>
      </c>
      <c r="T1041">
        <v>1349.8761547427241</v>
      </c>
      <c r="U1041">
        <v>625.95835201477053</v>
      </c>
      <c r="V1041">
        <v>3</v>
      </c>
      <c r="W1041">
        <v>1591.5039864416719</v>
      </c>
      <c r="X1041" t="b">
        <v>0</v>
      </c>
      <c r="Y1041">
        <v>1591.5039864416719</v>
      </c>
      <c r="Z1041" t="b">
        <v>0</v>
      </c>
      <c r="AA1041">
        <v>146.76769583179461</v>
      </c>
      <c r="AB1041">
        <v>20.74689073857208</v>
      </c>
      <c r="AC1041" t="b">
        <v>0</v>
      </c>
      <c r="AD1041">
        <v>0</v>
      </c>
      <c r="AE1041">
        <v>-2.2737367544323211E-13</v>
      </c>
      <c r="AF1041">
        <v>0.93377432517580006</v>
      </c>
      <c r="AG1041">
        <v>42.668271145572461</v>
      </c>
      <c r="AH1041">
        <v>133.31368786660681</v>
      </c>
      <c r="AI1041">
        <v>22.218313546654969</v>
      </c>
      <c r="AJ1041">
        <v>8.8287889422687869</v>
      </c>
      <c r="AK1041">
        <v>22.218313546654961</v>
      </c>
      <c r="AL1041">
        <v>1</v>
      </c>
      <c r="AM1041">
        <v>0</v>
      </c>
      <c r="AN1041">
        <v>22.465454217217701</v>
      </c>
      <c r="AO1041">
        <v>0</v>
      </c>
      <c r="AP1041">
        <v>4.4050327745852513</v>
      </c>
      <c r="AQ1041">
        <v>1</v>
      </c>
      <c r="AR1041">
        <v>3</v>
      </c>
      <c r="AS1041">
        <v>0</v>
      </c>
      <c r="AT1041">
        <v>0</v>
      </c>
      <c r="AU1041">
        <v>4.405071603862047</v>
      </c>
      <c r="AV1041">
        <v>1.5620839754640541</v>
      </c>
    </row>
    <row r="1042" spans="1:48" x14ac:dyDescent="0.35">
      <c r="A1042">
        <v>-5.0067302260443434</v>
      </c>
      <c r="B1042">
        <v>-1.713201293896996</v>
      </c>
      <c r="C1042">
        <v>89.400878114560342</v>
      </c>
      <c r="D1042">
        <v>1669.6394520112931</v>
      </c>
      <c r="E1042">
        <v>1040</v>
      </c>
      <c r="F1042">
        <v>43.303782272338857</v>
      </c>
      <c r="G1042">
        <v>0.412052835567283</v>
      </c>
      <c r="H1042">
        <v>0.10460838374746299</v>
      </c>
      <c r="I1042">
        <v>0</v>
      </c>
      <c r="J1042">
        <v>0</v>
      </c>
      <c r="K1042">
        <v>-3.569024050454106E-2</v>
      </c>
      <c r="L1042">
        <v>0</v>
      </c>
      <c r="M1042">
        <v>89.543882414755274</v>
      </c>
      <c r="N1042">
        <v>13.68307947879233</v>
      </c>
      <c r="O1042" t="b">
        <v>1</v>
      </c>
      <c r="P1042">
        <v>0</v>
      </c>
      <c r="Q1042" t="b">
        <v>0</v>
      </c>
      <c r="R1042">
        <v>13.68307947879233</v>
      </c>
      <c r="S1042">
        <v>325.4018415117053</v>
      </c>
      <c r="T1042">
        <v>1416.148814258941</v>
      </c>
      <c r="U1042">
        <v>401.545927150029</v>
      </c>
      <c r="V1042">
        <v>3</v>
      </c>
      <c r="W1042">
        <v>1669.639452011292</v>
      </c>
      <c r="X1042" t="b">
        <v>0</v>
      </c>
      <c r="Y1042">
        <v>1669.639452011292</v>
      </c>
      <c r="Z1042" t="b">
        <v>0</v>
      </c>
      <c r="AA1042">
        <v>94.149986670456215</v>
      </c>
      <c r="AB1042">
        <v>13.962325998767691</v>
      </c>
      <c r="AC1042" t="b">
        <v>0</v>
      </c>
      <c r="AD1042">
        <v>0</v>
      </c>
      <c r="AE1042">
        <v>1.1368683772161601E-12</v>
      </c>
      <c r="AF1042">
        <v>0.92122162961022924</v>
      </c>
      <c r="AG1042">
        <v>42.711494429010394</v>
      </c>
      <c r="AH1042">
        <v>86.684676234169814</v>
      </c>
      <c r="AI1042">
        <v>15.15631586361598</v>
      </c>
      <c r="AJ1042">
        <v>6.8288775314927932</v>
      </c>
      <c r="AK1042">
        <v>15.156315863615999</v>
      </c>
      <c r="AL1042">
        <v>1</v>
      </c>
      <c r="AM1042">
        <v>0</v>
      </c>
      <c r="AN1042">
        <v>15.3033705448929</v>
      </c>
      <c r="AO1042">
        <v>0</v>
      </c>
      <c r="AP1042">
        <v>2.9974338420868372</v>
      </c>
      <c r="AQ1042">
        <v>1</v>
      </c>
      <c r="AR1042">
        <v>3</v>
      </c>
      <c r="AS1042">
        <v>0</v>
      </c>
      <c r="AT1042">
        <v>0</v>
      </c>
      <c r="AU1042">
        <v>2.9973968827598352</v>
      </c>
      <c r="AV1042">
        <v>1.062907952406505</v>
      </c>
    </row>
    <row r="1043" spans="1:48" x14ac:dyDescent="0.35">
      <c r="A1043">
        <v>-5.0067302260443434</v>
      </c>
      <c r="B1043">
        <v>-1.713201293896996</v>
      </c>
      <c r="C1043">
        <v>89.309337325578056</v>
      </c>
      <c r="D1043">
        <v>1269.9081744374821</v>
      </c>
      <c r="E1043">
        <v>1041</v>
      </c>
      <c r="F1043">
        <v>44.685794067382822</v>
      </c>
      <c r="G1043">
        <v>0.44583835814282308</v>
      </c>
      <c r="H1043">
        <v>0.10460838374746299</v>
      </c>
      <c r="I1043">
        <v>0</v>
      </c>
      <c r="J1043">
        <v>0</v>
      </c>
      <c r="K1043">
        <v>-5.0236134012615952E-2</v>
      </c>
      <c r="L1043">
        <v>0</v>
      </c>
      <c r="M1043">
        <v>89.543202572971978</v>
      </c>
      <c r="N1043">
        <v>15.00992104455899</v>
      </c>
      <c r="O1043" t="b">
        <v>1</v>
      </c>
      <c r="P1043">
        <v>0</v>
      </c>
      <c r="Q1043" t="b">
        <v>0</v>
      </c>
      <c r="R1043">
        <v>15.00992104455899</v>
      </c>
      <c r="S1043">
        <v>335.78682775309107</v>
      </c>
      <c r="T1043">
        <v>1461.3442743814519</v>
      </c>
      <c r="U1043">
        <v>426.86066257796591</v>
      </c>
      <c r="V1043">
        <v>4</v>
      </c>
      <c r="W1043">
        <v>1269.9081744374821</v>
      </c>
      <c r="X1043" t="b">
        <v>1</v>
      </c>
      <c r="Y1043">
        <v>1269.9081744374821</v>
      </c>
      <c r="Z1043" t="b">
        <v>0</v>
      </c>
      <c r="AA1043">
        <v>100.0855019925077</v>
      </c>
      <c r="AB1043">
        <v>15.31624596383571</v>
      </c>
      <c r="AC1043" t="b">
        <v>0</v>
      </c>
      <c r="AD1043">
        <v>0</v>
      </c>
      <c r="AE1043">
        <v>0</v>
      </c>
      <c r="AF1043">
        <v>0.93434588761274362</v>
      </c>
      <c r="AG1043">
        <v>42.74609658098926</v>
      </c>
      <c r="AH1043">
        <v>123.26611738942189</v>
      </c>
      <c r="AI1043">
        <v>16.392479666142439</v>
      </c>
      <c r="AJ1043">
        <v>8.0929275246258641</v>
      </c>
      <c r="AK1043">
        <v>16.392479666142439</v>
      </c>
      <c r="AL1043">
        <v>1</v>
      </c>
      <c r="AM1043">
        <v>0</v>
      </c>
      <c r="AN1043">
        <v>16.544935920316931</v>
      </c>
      <c r="AO1043">
        <v>0</v>
      </c>
      <c r="AP1043">
        <v>3.305281443157249</v>
      </c>
      <c r="AQ1043">
        <v>1</v>
      </c>
      <c r="AR1043">
        <v>3</v>
      </c>
      <c r="AS1043">
        <v>0</v>
      </c>
      <c r="AT1043">
        <v>0</v>
      </c>
      <c r="AU1043">
        <v>3.305283096775641</v>
      </c>
      <c r="AV1043">
        <v>1.1720875899766929</v>
      </c>
    </row>
    <row r="1044" spans="1:48" x14ac:dyDescent="0.35">
      <c r="A1044">
        <v>-6.5466374260577407</v>
      </c>
      <c r="B1044">
        <v>-0.17329409388359901</v>
      </c>
      <c r="C1044">
        <v>89.345616361814407</v>
      </c>
      <c r="D1044">
        <v>1328.1936447842779</v>
      </c>
      <c r="E1044">
        <v>1042</v>
      </c>
      <c r="F1044">
        <v>46.73675537109375</v>
      </c>
      <c r="G1044">
        <v>0.66540464749049733</v>
      </c>
      <c r="H1044">
        <v>0.13678251657302021</v>
      </c>
      <c r="I1044">
        <v>0</v>
      </c>
      <c r="J1044">
        <v>0</v>
      </c>
      <c r="K1044">
        <v>-5.5988114354680707E-2</v>
      </c>
      <c r="L1044">
        <v>0</v>
      </c>
      <c r="M1044">
        <v>89.542828268331547</v>
      </c>
      <c r="N1044">
        <v>21.327882595636162</v>
      </c>
      <c r="O1044" t="b">
        <v>1</v>
      </c>
      <c r="P1044">
        <v>0</v>
      </c>
      <c r="Q1044" t="b">
        <v>0</v>
      </c>
      <c r="R1044">
        <v>21.327882595636162</v>
      </c>
      <c r="S1044">
        <v>351.1985666376894</v>
      </c>
      <c r="T1044">
        <v>1528.4161620072241</v>
      </c>
      <c r="U1044">
        <v>579.9177325710906</v>
      </c>
      <c r="V1044">
        <v>4</v>
      </c>
      <c r="W1044">
        <v>1328.1936447842779</v>
      </c>
      <c r="X1044" t="b">
        <v>0</v>
      </c>
      <c r="Y1044">
        <v>1328.1936447842779</v>
      </c>
      <c r="Z1044" t="b">
        <v>0</v>
      </c>
      <c r="AA1044">
        <v>135.97260761439509</v>
      </c>
      <c r="AB1044">
        <v>21.76314550575119</v>
      </c>
      <c r="AC1044" t="b">
        <v>0</v>
      </c>
      <c r="AD1044">
        <v>0</v>
      </c>
      <c r="AE1044">
        <v>0</v>
      </c>
      <c r="AF1044">
        <v>0.93958893124238874</v>
      </c>
      <c r="AG1044">
        <v>42.777730471634449</v>
      </c>
      <c r="AH1044">
        <v>166.5304892241673</v>
      </c>
      <c r="AI1044">
        <v>23.16241154200749</v>
      </c>
      <c r="AJ1044">
        <v>10.060284834759781</v>
      </c>
      <c r="AK1044">
        <v>23.16241154200749</v>
      </c>
      <c r="AL1044">
        <v>1</v>
      </c>
      <c r="AM1044">
        <v>0</v>
      </c>
      <c r="AN1044">
        <v>23.306398967813461</v>
      </c>
      <c r="AO1044">
        <v>0</v>
      </c>
      <c r="AP1044">
        <v>4.719793661010149</v>
      </c>
      <c r="AQ1044">
        <v>1</v>
      </c>
      <c r="AR1044">
        <v>0</v>
      </c>
      <c r="AS1044">
        <v>0</v>
      </c>
      <c r="AT1044">
        <v>0</v>
      </c>
      <c r="AU1044">
        <v>4.7198694253985947</v>
      </c>
      <c r="AV1044">
        <v>1.673714540584065</v>
      </c>
    </row>
    <row r="1045" spans="1:48" x14ac:dyDescent="0.35">
      <c r="A1045">
        <v>-7.6745203120979699</v>
      </c>
      <c r="B1045">
        <v>0.95458879215663028</v>
      </c>
      <c r="C1045">
        <v>89.315993981633113</v>
      </c>
      <c r="D1045">
        <v>1402.404774599712</v>
      </c>
      <c r="E1045">
        <v>1043</v>
      </c>
      <c r="F1045">
        <v>49.348112106323242</v>
      </c>
      <c r="G1045">
        <v>0.77780808434554149</v>
      </c>
      <c r="H1045">
        <v>0.16034799752331089</v>
      </c>
      <c r="I1045">
        <v>0</v>
      </c>
      <c r="J1045">
        <v>0</v>
      </c>
      <c r="K1045">
        <v>-6.5433946374942986E-2</v>
      </c>
      <c r="L1045">
        <v>0</v>
      </c>
      <c r="M1045">
        <v>89.54298328712089</v>
      </c>
      <c r="N1045">
        <v>25.67394091553907</v>
      </c>
      <c r="O1045" t="b">
        <v>1</v>
      </c>
      <c r="P1045">
        <v>0</v>
      </c>
      <c r="Q1045" t="b">
        <v>0</v>
      </c>
      <c r="R1045">
        <v>25.67394091553907</v>
      </c>
      <c r="S1045">
        <v>370.82133965884549</v>
      </c>
      <c r="T1045">
        <v>1613.8144701952961</v>
      </c>
      <c r="U1045">
        <v>661.14878002164642</v>
      </c>
      <c r="V1045">
        <v>4</v>
      </c>
      <c r="W1045">
        <v>1402.404774599712</v>
      </c>
      <c r="X1045" t="b">
        <v>0</v>
      </c>
      <c r="Y1045">
        <v>1402.404774599712</v>
      </c>
      <c r="Z1045" t="b">
        <v>0</v>
      </c>
      <c r="AA1045">
        <v>155.01875281870079</v>
      </c>
      <c r="AB1045">
        <v>26.197898893407221</v>
      </c>
      <c r="AC1045" t="b">
        <v>0</v>
      </c>
      <c r="AD1045">
        <v>0</v>
      </c>
      <c r="AE1045">
        <v>0</v>
      </c>
      <c r="AF1045">
        <v>0.94120932521534895</v>
      </c>
      <c r="AG1045">
        <v>42.819090090445393</v>
      </c>
      <c r="AH1045">
        <v>189.5301213544065</v>
      </c>
      <c r="AI1045">
        <v>27.834295933492939</v>
      </c>
      <c r="AJ1045">
        <v>11.14260372644236</v>
      </c>
      <c r="AK1045">
        <v>27.834295933492939</v>
      </c>
      <c r="AL1045">
        <v>1</v>
      </c>
      <c r="AM1045">
        <v>0</v>
      </c>
      <c r="AN1045">
        <v>28.003031478296979</v>
      </c>
      <c r="AO1045">
        <v>0</v>
      </c>
      <c r="AP1045">
        <v>5.7367285405419466</v>
      </c>
      <c r="AQ1045">
        <v>1</v>
      </c>
      <c r="AR1045">
        <v>0</v>
      </c>
      <c r="AS1045">
        <v>0</v>
      </c>
      <c r="AT1045">
        <v>0</v>
      </c>
      <c r="AU1045">
        <v>5.7368830776807718</v>
      </c>
      <c r="AV1045">
        <v>2.0343581059838498</v>
      </c>
    </row>
    <row r="1046" spans="1:48" x14ac:dyDescent="0.35">
      <c r="A1046">
        <v>-5.0067302260443434</v>
      </c>
      <c r="B1046">
        <v>-1.713201293896996</v>
      </c>
      <c r="C1046">
        <v>89.291950363428256</v>
      </c>
      <c r="D1046">
        <v>1471.1514816677511</v>
      </c>
      <c r="E1046">
        <v>1044</v>
      </c>
      <c r="F1046">
        <v>51.767185592651373</v>
      </c>
      <c r="G1046">
        <v>0.41538819975870478</v>
      </c>
      <c r="H1046">
        <v>0.10460838374746299</v>
      </c>
      <c r="I1046">
        <v>0</v>
      </c>
      <c r="J1046">
        <v>0</v>
      </c>
      <c r="K1046">
        <v>-5.659716679244553E-2</v>
      </c>
      <c r="L1046">
        <v>0</v>
      </c>
      <c r="M1046">
        <v>89.542832768767369</v>
      </c>
      <c r="N1046">
        <v>17.06286882161902</v>
      </c>
      <c r="O1046" t="b">
        <v>1</v>
      </c>
      <c r="P1046">
        <v>0</v>
      </c>
      <c r="Q1046" t="b">
        <v>0</v>
      </c>
      <c r="R1046">
        <v>17.06286882161902</v>
      </c>
      <c r="S1046">
        <v>388.99921987847102</v>
      </c>
      <c r="T1046">
        <v>1692.9246049111059</v>
      </c>
      <c r="U1046">
        <v>418.86560859494608</v>
      </c>
      <c r="V1046">
        <v>4</v>
      </c>
      <c r="W1046">
        <v>1471.1514816677511</v>
      </c>
      <c r="X1046" t="b">
        <v>0</v>
      </c>
      <c r="Y1046">
        <v>1471.1514816677511</v>
      </c>
      <c r="Z1046" t="b">
        <v>0</v>
      </c>
      <c r="AA1046">
        <v>98.210911378992094</v>
      </c>
      <c r="AB1046">
        <v>17.411090634305118</v>
      </c>
      <c r="AC1046" t="b">
        <v>0</v>
      </c>
      <c r="AD1046">
        <v>0</v>
      </c>
      <c r="AE1046">
        <v>2.2737367544323211E-13</v>
      </c>
      <c r="AF1046">
        <v>0.93255567044269272</v>
      </c>
      <c r="AG1046">
        <v>42.867542262341068</v>
      </c>
      <c r="AH1046">
        <v>121.18955690624951</v>
      </c>
      <c r="AI1046">
        <v>18.670296247343519</v>
      </c>
      <c r="AJ1046">
        <v>8.1735484148891402</v>
      </c>
      <c r="AK1046">
        <v>18.670296247343519</v>
      </c>
      <c r="AL1046">
        <v>1</v>
      </c>
      <c r="AM1046">
        <v>0</v>
      </c>
      <c r="AN1046">
        <v>18.778050104229251</v>
      </c>
      <c r="AO1046">
        <v>0</v>
      </c>
      <c r="AP1046">
        <v>3.691525129373955</v>
      </c>
      <c r="AQ1046">
        <v>1</v>
      </c>
      <c r="AR1046">
        <v>3</v>
      </c>
      <c r="AS1046">
        <v>0</v>
      </c>
      <c r="AT1046">
        <v>0</v>
      </c>
      <c r="AU1046">
        <v>3.691528949227227</v>
      </c>
      <c r="AV1046">
        <v>1.309054366220489</v>
      </c>
    </row>
    <row r="1047" spans="1:48" x14ac:dyDescent="0.35">
      <c r="A1047">
        <v>-4.9620950673363158</v>
      </c>
      <c r="B1047">
        <v>-1.7578364526050241</v>
      </c>
      <c r="C1047">
        <v>89.213765605707323</v>
      </c>
      <c r="D1047">
        <v>1489.9502021180599</v>
      </c>
      <c r="E1047">
        <v>1045</v>
      </c>
      <c r="F1047">
        <v>52.428678894042967</v>
      </c>
      <c r="G1047">
        <v>0.1277781063860646</v>
      </c>
      <c r="H1047">
        <v>0.10367579668965241</v>
      </c>
      <c r="I1047">
        <v>0</v>
      </c>
      <c r="J1047">
        <v>0</v>
      </c>
      <c r="K1047">
        <v>-3.4325799252961087E-2</v>
      </c>
      <c r="L1047">
        <v>0</v>
      </c>
      <c r="M1047">
        <v>89.542144070801797</v>
      </c>
      <c r="N1047">
        <v>9.2526231364680527</v>
      </c>
      <c r="O1047" t="b">
        <v>1</v>
      </c>
      <c r="P1047">
        <v>0</v>
      </c>
      <c r="Q1047" t="b">
        <v>0</v>
      </c>
      <c r="R1047">
        <v>9.2526231364680527</v>
      </c>
      <c r="S1047">
        <v>393.96994361495109</v>
      </c>
      <c r="T1047">
        <v>1714.557194612267</v>
      </c>
      <c r="U1047">
        <v>224.27102360497571</v>
      </c>
      <c r="V1047">
        <v>4</v>
      </c>
      <c r="W1047">
        <v>1489.9502021180599</v>
      </c>
      <c r="X1047" t="b">
        <v>0</v>
      </c>
      <c r="Y1047">
        <v>1489.9502021180599</v>
      </c>
      <c r="Z1047" t="b">
        <v>0</v>
      </c>
      <c r="AA1047">
        <v>52.58455497940794</v>
      </c>
      <c r="AB1047">
        <v>9.441452180069442</v>
      </c>
      <c r="AC1047" t="b">
        <v>0</v>
      </c>
      <c r="AD1047">
        <v>0</v>
      </c>
      <c r="AE1047">
        <v>-2.2737367544323211E-13</v>
      </c>
      <c r="AF1047">
        <v>0.91313556426711573</v>
      </c>
      <c r="AG1047">
        <v>42.904483357018499</v>
      </c>
      <c r="AH1047">
        <v>66.267893963665273</v>
      </c>
      <c r="AI1047">
        <v>10.33959529070272</v>
      </c>
      <c r="AJ1047">
        <v>5.7563232163603928</v>
      </c>
      <c r="AK1047">
        <v>10.33959529070272</v>
      </c>
      <c r="AL1047">
        <v>1</v>
      </c>
      <c r="AM1047">
        <v>0</v>
      </c>
      <c r="AN1047">
        <v>10.443796522185499</v>
      </c>
      <c r="AO1047">
        <v>0</v>
      </c>
      <c r="AP1047">
        <v>2.1041986003796129</v>
      </c>
      <c r="AQ1047">
        <v>1</v>
      </c>
      <c r="AR1047">
        <v>3</v>
      </c>
      <c r="AS1047">
        <v>0</v>
      </c>
      <c r="AT1047">
        <v>0</v>
      </c>
      <c r="AU1047">
        <v>2.1041394394976982</v>
      </c>
      <c r="AV1047">
        <v>0.74614961938407653</v>
      </c>
    </row>
    <row r="1048" spans="1:48" x14ac:dyDescent="0.35">
      <c r="A1048">
        <v>-4.9620950673363158</v>
      </c>
      <c r="B1048">
        <v>-1.7578364526050241</v>
      </c>
      <c r="C1048">
        <v>89.165275712996106</v>
      </c>
      <c r="D1048">
        <v>1506.932268879229</v>
      </c>
      <c r="E1048">
        <v>1046</v>
      </c>
      <c r="F1048">
        <v>53.026247406005858</v>
      </c>
      <c r="G1048">
        <v>0.1227175524924391</v>
      </c>
      <c r="H1048">
        <v>0.10367579668965241</v>
      </c>
      <c r="I1048">
        <v>0</v>
      </c>
      <c r="J1048">
        <v>0</v>
      </c>
      <c r="K1048">
        <v>-3.4705481129427729E-2</v>
      </c>
      <c r="L1048">
        <v>0</v>
      </c>
      <c r="M1048">
        <v>89.541446516653934</v>
      </c>
      <c r="N1048">
        <v>9.2626007804132158</v>
      </c>
      <c r="O1048" t="b">
        <v>1</v>
      </c>
      <c r="P1048">
        <v>0</v>
      </c>
      <c r="Q1048" t="b">
        <v>0</v>
      </c>
      <c r="R1048">
        <v>9.2626007804132158</v>
      </c>
      <c r="S1048">
        <v>398.46031106136098</v>
      </c>
      <c r="T1048">
        <v>1734.0992737390429</v>
      </c>
      <c r="U1048">
        <v>221.98276603703081</v>
      </c>
      <c r="V1048">
        <v>4</v>
      </c>
      <c r="W1048">
        <v>1506.932268879229</v>
      </c>
      <c r="X1048" t="b">
        <v>0</v>
      </c>
      <c r="Y1048">
        <v>1506.932268879229</v>
      </c>
      <c r="Z1048" t="b">
        <v>0</v>
      </c>
      <c r="AA1048">
        <v>52.048030001929867</v>
      </c>
      <c r="AB1048">
        <v>9.4516334494012408</v>
      </c>
      <c r="AC1048" t="b">
        <v>0</v>
      </c>
      <c r="AD1048">
        <v>0</v>
      </c>
      <c r="AE1048">
        <v>2.2737367544323211E-13</v>
      </c>
      <c r="AF1048">
        <v>0.91251158077837857</v>
      </c>
      <c r="AG1048">
        <v>42.930283323594018</v>
      </c>
      <c r="AH1048">
        <v>65.636608862367183</v>
      </c>
      <c r="AI1048">
        <v>10.35782301123119</v>
      </c>
      <c r="AJ1048">
        <v>5.7424431524363726</v>
      </c>
      <c r="AK1048">
        <v>10.35782301123119</v>
      </c>
      <c r="AL1048">
        <v>1</v>
      </c>
      <c r="AM1048">
        <v>0</v>
      </c>
      <c r="AN1048">
        <v>10.461728378921141</v>
      </c>
      <c r="AO1048">
        <v>0</v>
      </c>
      <c r="AP1048">
        <v>2.108678654510622</v>
      </c>
      <c r="AQ1048">
        <v>1</v>
      </c>
      <c r="AR1048">
        <v>3</v>
      </c>
      <c r="AS1048">
        <v>0</v>
      </c>
      <c r="AT1048">
        <v>0</v>
      </c>
      <c r="AU1048">
        <v>2.1086189614274189</v>
      </c>
      <c r="AV1048">
        <v>0.74773810421552001</v>
      </c>
    </row>
    <row r="1049" spans="1:48" x14ac:dyDescent="0.35">
      <c r="A1049">
        <v>-5.3333124893929647</v>
      </c>
      <c r="B1049">
        <v>-1.386619030548375</v>
      </c>
      <c r="C1049">
        <v>89.098764321624188</v>
      </c>
      <c r="D1049">
        <v>1513.601173946694</v>
      </c>
      <c r="E1049">
        <v>1047</v>
      </c>
      <c r="F1049">
        <v>53.260914230346678</v>
      </c>
      <c r="G1049">
        <v>7.4881130563945852E-2</v>
      </c>
      <c r="H1049">
        <v>0.1114318476025305</v>
      </c>
      <c r="I1049">
        <v>0</v>
      </c>
      <c r="J1049">
        <v>0</v>
      </c>
      <c r="K1049">
        <v>-5.1147455918136582E-2</v>
      </c>
      <c r="L1049">
        <v>0</v>
      </c>
      <c r="M1049">
        <v>89.540822616756486</v>
      </c>
      <c r="N1049">
        <v>7.9574405879815737</v>
      </c>
      <c r="O1049" t="b">
        <v>1</v>
      </c>
      <c r="P1049">
        <v>0</v>
      </c>
      <c r="Q1049" t="b">
        <v>0</v>
      </c>
      <c r="R1049">
        <v>7.9574405879815737</v>
      </c>
      <c r="S1049">
        <v>400.2236909043034</v>
      </c>
      <c r="T1049">
        <v>1741.773502815528</v>
      </c>
      <c r="U1049">
        <v>189.8637236205241</v>
      </c>
      <c r="V1049">
        <v>4</v>
      </c>
      <c r="W1049">
        <v>1513.601173946694</v>
      </c>
      <c r="X1049" t="b">
        <v>0</v>
      </c>
      <c r="Y1049">
        <v>1513.601173946694</v>
      </c>
      <c r="Z1049" t="b">
        <v>0</v>
      </c>
      <c r="AA1049">
        <v>44.517117070388501</v>
      </c>
      <c r="AB1049">
        <v>8.1198373346750756</v>
      </c>
      <c r="AC1049" t="b">
        <v>0</v>
      </c>
      <c r="AD1049">
        <v>0</v>
      </c>
      <c r="AE1049">
        <v>-2.2737367544323211E-13</v>
      </c>
      <c r="AF1049">
        <v>0.90550160120020551</v>
      </c>
      <c r="AG1049">
        <v>42.956296643560378</v>
      </c>
      <c r="AH1049">
        <v>56.574149346482677</v>
      </c>
      <c r="AI1049">
        <v>8.9672258159594218</v>
      </c>
      <c r="AJ1049">
        <v>5.3461665267030511</v>
      </c>
      <c r="AK1049">
        <v>8.96722581595942</v>
      </c>
      <c r="AL1049">
        <v>1</v>
      </c>
      <c r="AM1049">
        <v>0</v>
      </c>
      <c r="AN1049">
        <v>9.0787753391461798</v>
      </c>
      <c r="AO1049">
        <v>0</v>
      </c>
      <c r="AP1049">
        <v>1.863836703223432</v>
      </c>
      <c r="AQ1049">
        <v>1</v>
      </c>
      <c r="AR1049">
        <v>3</v>
      </c>
      <c r="AS1049">
        <v>0</v>
      </c>
      <c r="AT1049">
        <v>0</v>
      </c>
      <c r="AU1049">
        <v>1.863771249969042</v>
      </c>
      <c r="AV1049">
        <v>0.66091257198969822</v>
      </c>
    </row>
    <row r="1050" spans="1:48" x14ac:dyDescent="0.35">
      <c r="A1050">
        <v>-5.3333124893929647</v>
      </c>
      <c r="B1050">
        <v>-1.386619030548375</v>
      </c>
      <c r="C1050">
        <v>88.994574317939637</v>
      </c>
      <c r="D1050">
        <v>1523.865259159712</v>
      </c>
      <c r="E1050">
        <v>1048</v>
      </c>
      <c r="F1050">
        <v>53.622089004516603</v>
      </c>
      <c r="G1050">
        <v>7.4292590677396575E-2</v>
      </c>
      <c r="H1050">
        <v>0.1114318476025305</v>
      </c>
      <c r="I1050">
        <v>0</v>
      </c>
      <c r="J1050">
        <v>0</v>
      </c>
      <c r="K1050">
        <v>-4.4867249263996878E-2</v>
      </c>
      <c r="L1050">
        <v>0</v>
      </c>
      <c r="M1050">
        <v>89.540272371109438</v>
      </c>
      <c r="N1050">
        <v>8.0243577407756081</v>
      </c>
      <c r="O1050" t="b">
        <v>1</v>
      </c>
      <c r="P1050">
        <v>0</v>
      </c>
      <c r="Q1050" t="b">
        <v>0</v>
      </c>
      <c r="R1050">
        <v>8.0243577407756081</v>
      </c>
      <c r="S1050">
        <v>402.93770179331392</v>
      </c>
      <c r="T1050">
        <v>1753.584878204502</v>
      </c>
      <c r="U1050">
        <v>190.1707674260642</v>
      </c>
      <c r="V1050">
        <v>4</v>
      </c>
      <c r="W1050">
        <v>1523.865259159712</v>
      </c>
      <c r="X1050" t="b">
        <v>0</v>
      </c>
      <c r="Y1050">
        <v>1523.865259159712</v>
      </c>
      <c r="Z1050" t="b">
        <v>0</v>
      </c>
      <c r="AA1050">
        <v>44.589109259187467</v>
      </c>
      <c r="AB1050">
        <v>8.1881201436485807</v>
      </c>
      <c r="AC1050" t="b">
        <v>0</v>
      </c>
      <c r="AD1050">
        <v>0</v>
      </c>
      <c r="AE1050">
        <v>-4.5474735088646412E-13</v>
      </c>
      <c r="AF1050">
        <v>0.90544106563407378</v>
      </c>
      <c r="AG1050">
        <v>42.980435134811508</v>
      </c>
      <c r="AH1050">
        <v>56.669428451567903</v>
      </c>
      <c r="AI1050">
        <v>9.0432392062033315</v>
      </c>
      <c r="AJ1050">
        <v>5.3586007655063597</v>
      </c>
      <c r="AK1050">
        <v>9.043239206203328</v>
      </c>
      <c r="AL1050">
        <v>1</v>
      </c>
      <c r="AM1050">
        <v>0</v>
      </c>
      <c r="AN1050">
        <v>9.1547551098734896</v>
      </c>
      <c r="AO1050">
        <v>0</v>
      </c>
      <c r="AP1050">
        <v>1.878420498048214</v>
      </c>
      <c r="AQ1050">
        <v>1</v>
      </c>
      <c r="AR1050">
        <v>3</v>
      </c>
      <c r="AS1050">
        <v>0</v>
      </c>
      <c r="AT1050">
        <v>0</v>
      </c>
      <c r="AU1050">
        <v>1.878354985836024</v>
      </c>
      <c r="AV1050">
        <v>0.66608411564411696</v>
      </c>
    </row>
    <row r="1051" spans="1:48" x14ac:dyDescent="0.35">
      <c r="A1051">
        <v>-5.3333124893929647</v>
      </c>
      <c r="B1051">
        <v>-1.386619030548375</v>
      </c>
      <c r="C1051">
        <v>89.026791419341038</v>
      </c>
      <c r="D1051">
        <v>1527.912339702292</v>
      </c>
      <c r="E1051">
        <v>1049</v>
      </c>
      <c r="F1051">
        <v>53.764498519897458</v>
      </c>
      <c r="G1051">
        <v>4.7602081352113863E-2</v>
      </c>
      <c r="H1051">
        <v>0.1114318476025305</v>
      </c>
      <c r="I1051">
        <v>0</v>
      </c>
      <c r="J1051">
        <v>0</v>
      </c>
      <c r="K1051">
        <v>-2.892398649024458E-2</v>
      </c>
      <c r="L1051">
        <v>0</v>
      </c>
      <c r="M1051">
        <v>89.53972212546239</v>
      </c>
      <c r="N1051">
        <v>7.2885259579991448</v>
      </c>
      <c r="O1051" t="b">
        <v>1</v>
      </c>
      <c r="P1051">
        <v>0</v>
      </c>
      <c r="Q1051" t="b">
        <v>0</v>
      </c>
      <c r="R1051">
        <v>7.2885259579991448</v>
      </c>
      <c r="S1051">
        <v>404.00782352684479</v>
      </c>
      <c r="T1051">
        <v>1758.242047988829</v>
      </c>
      <c r="U1051">
        <v>172.274624378715</v>
      </c>
      <c r="V1051">
        <v>4</v>
      </c>
      <c r="W1051">
        <v>1527.912339702292</v>
      </c>
      <c r="X1051" t="b">
        <v>0</v>
      </c>
      <c r="Y1051">
        <v>1527.912339702292</v>
      </c>
      <c r="Z1051" t="b">
        <v>0</v>
      </c>
      <c r="AA1051">
        <v>40.393022297680389</v>
      </c>
      <c r="AB1051">
        <v>7.4372713857134132</v>
      </c>
      <c r="AC1051" t="b">
        <v>0</v>
      </c>
      <c r="AD1051">
        <v>0</v>
      </c>
      <c r="AE1051">
        <v>-2.2737367544323211E-13</v>
      </c>
      <c r="AF1051">
        <v>0.90046843998983661</v>
      </c>
      <c r="AG1051">
        <v>43.004792208966663</v>
      </c>
      <c r="AH1051">
        <v>51.620009098541509</v>
      </c>
      <c r="AI1051">
        <v>8.2593359805007225</v>
      </c>
      <c r="AJ1051">
        <v>5.1378200333166646</v>
      </c>
      <c r="AK1051">
        <v>8.2593359805007207</v>
      </c>
      <c r="AL1051">
        <v>1</v>
      </c>
      <c r="AM1051">
        <v>0</v>
      </c>
      <c r="AN1051">
        <v>8.3707764265175602</v>
      </c>
      <c r="AO1051">
        <v>0</v>
      </c>
      <c r="AP1051">
        <v>1.741704786803659</v>
      </c>
      <c r="AQ1051">
        <v>1</v>
      </c>
      <c r="AR1051">
        <v>3</v>
      </c>
      <c r="AS1051">
        <v>0</v>
      </c>
      <c r="AT1051">
        <v>0</v>
      </c>
      <c r="AU1051">
        <v>1.741636420183031</v>
      </c>
      <c r="AV1051">
        <v>0.61760229746714723</v>
      </c>
    </row>
    <row r="1052" spans="1:48" x14ac:dyDescent="0.35">
      <c r="A1052">
        <v>-2.9732248904337748</v>
      </c>
      <c r="B1052">
        <v>-3.7467066295075648</v>
      </c>
      <c r="C1052">
        <v>89.071010034093021</v>
      </c>
      <c r="D1052">
        <v>1528.4424567567389</v>
      </c>
      <c r="E1052">
        <v>1050</v>
      </c>
      <c r="F1052">
        <v>53.783152389526357</v>
      </c>
      <c r="G1052">
        <v>-0.13048142857772399</v>
      </c>
      <c r="H1052">
        <v>6.2121232074398243E-2</v>
      </c>
      <c r="I1052">
        <v>0</v>
      </c>
      <c r="J1052">
        <v>0</v>
      </c>
      <c r="K1052">
        <v>-1.185492225681661E-2</v>
      </c>
      <c r="L1052">
        <v>0</v>
      </c>
      <c r="M1052">
        <v>89.538703608466349</v>
      </c>
      <c r="N1052">
        <v>2.1599504694745169</v>
      </c>
      <c r="O1052" t="b">
        <v>1</v>
      </c>
      <c r="P1052">
        <v>0</v>
      </c>
      <c r="Q1052" t="b">
        <v>0</v>
      </c>
      <c r="R1052">
        <v>2.1599504694745169</v>
      </c>
      <c r="S1052">
        <v>404.14799612170941</v>
      </c>
      <c r="T1052">
        <v>1758.852079121679</v>
      </c>
      <c r="U1052">
        <v>51.035778578548822</v>
      </c>
      <c r="V1052">
        <v>4</v>
      </c>
      <c r="W1052">
        <v>1528.4424567567389</v>
      </c>
      <c r="X1052" t="b">
        <v>0</v>
      </c>
      <c r="Y1052">
        <v>1528.4424567567389</v>
      </c>
      <c r="Z1052" t="b">
        <v>0</v>
      </c>
      <c r="AA1052">
        <v>11.966297123196661</v>
      </c>
      <c r="AB1052">
        <v>2.2040310913005281</v>
      </c>
      <c r="AC1052" t="b">
        <v>0</v>
      </c>
      <c r="AD1052">
        <v>0</v>
      </c>
      <c r="AE1052">
        <v>-4.5474735088646412E-13</v>
      </c>
      <c r="AF1052">
        <v>0.79170447593068616</v>
      </c>
      <c r="AG1052">
        <v>43.028079168198701</v>
      </c>
      <c r="AH1052">
        <v>17.39309645874426</v>
      </c>
      <c r="AI1052">
        <v>2.7839063164441318</v>
      </c>
      <c r="AJ1052">
        <v>3.6229041420622639</v>
      </c>
      <c r="AK1052">
        <v>2.78390631644413</v>
      </c>
      <c r="AL1052">
        <v>1</v>
      </c>
      <c r="AM1052">
        <v>0</v>
      </c>
      <c r="AN1052">
        <v>2.846321689511222</v>
      </c>
      <c r="AO1052">
        <v>0</v>
      </c>
      <c r="AP1052">
        <v>0.80756654618589485</v>
      </c>
      <c r="AQ1052">
        <v>1</v>
      </c>
      <c r="AR1052">
        <v>3</v>
      </c>
      <c r="AS1052">
        <v>0</v>
      </c>
      <c r="AT1052">
        <v>0</v>
      </c>
      <c r="AU1052">
        <v>0.80748650883480477</v>
      </c>
      <c r="AV1052">
        <v>0.28634307209635168</v>
      </c>
    </row>
    <row r="1053" spans="1:48" x14ac:dyDescent="0.35">
      <c r="A1053">
        <v>-51.772095533610397</v>
      </c>
      <c r="B1053">
        <v>45.052164013669064</v>
      </c>
      <c r="C1053">
        <v>88.957653942714828</v>
      </c>
      <c r="D1053">
        <v>1501.141114068357</v>
      </c>
      <c r="E1053">
        <v>1051</v>
      </c>
      <c r="F1053">
        <v>52.822467041015628</v>
      </c>
      <c r="G1053">
        <v>-0.31070259944273732</v>
      </c>
      <c r="H1053">
        <v>1.081703026222181</v>
      </c>
      <c r="I1053">
        <v>0</v>
      </c>
      <c r="J1053">
        <v>0</v>
      </c>
      <c r="K1053">
        <v>3.4741188310644659E-3</v>
      </c>
      <c r="L1053">
        <v>0</v>
      </c>
      <c r="M1053">
        <v>89.546899135725113</v>
      </c>
      <c r="N1053">
        <v>-3.0582102232661952</v>
      </c>
      <c r="O1053" t="b">
        <v>1</v>
      </c>
      <c r="P1053">
        <v>0</v>
      </c>
      <c r="Q1053" t="b">
        <v>0</v>
      </c>
      <c r="R1053">
        <v>-3.0582102232661952</v>
      </c>
      <c r="S1053">
        <v>396.92902435724079</v>
      </c>
      <c r="T1053">
        <v>1727.435114002712</v>
      </c>
      <c r="U1053">
        <v>-73.57425295393692</v>
      </c>
      <c r="V1053">
        <v>4</v>
      </c>
      <c r="W1053">
        <v>1501.141114068357</v>
      </c>
      <c r="X1053" t="b">
        <v>0</v>
      </c>
      <c r="Y1053">
        <v>1501.141114068357</v>
      </c>
      <c r="Z1053" t="b">
        <v>0</v>
      </c>
      <c r="AA1053">
        <v>-17.250865882431938</v>
      </c>
      <c r="AB1053">
        <v>-3.12062267680224</v>
      </c>
      <c r="AC1053" t="b">
        <v>0</v>
      </c>
      <c r="AD1053">
        <v>0</v>
      </c>
      <c r="AE1053">
        <v>0</v>
      </c>
      <c r="AF1053">
        <v>0.78019097389143766</v>
      </c>
      <c r="AG1053">
        <v>43.042521456060683</v>
      </c>
      <c r="AH1053">
        <v>-15.48788245487359</v>
      </c>
      <c r="AI1053">
        <v>-2.434681645362045</v>
      </c>
      <c r="AJ1053">
        <v>1.762983427558348</v>
      </c>
      <c r="AK1053">
        <v>-2.434681645362045</v>
      </c>
      <c r="AL1053">
        <v>2</v>
      </c>
      <c r="AM1053">
        <v>0</v>
      </c>
      <c r="AN1053">
        <v>-1.351571839192603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</row>
    <row r="1054" spans="1:48" x14ac:dyDescent="0.35">
      <c r="A1054">
        <v>-46.680915505729487</v>
      </c>
      <c r="B1054">
        <v>39.960983985788147</v>
      </c>
      <c r="C1054">
        <v>88.996181346620389</v>
      </c>
      <c r="D1054">
        <v>1469.8956029273299</v>
      </c>
      <c r="E1054">
        <v>1052</v>
      </c>
      <c r="F1054">
        <v>51.722993469238283</v>
      </c>
      <c r="G1054">
        <v>-0.3435072738913858</v>
      </c>
      <c r="H1054">
        <v>0.97533018605724209</v>
      </c>
      <c r="I1054">
        <v>0</v>
      </c>
      <c r="J1054">
        <v>0</v>
      </c>
      <c r="K1054">
        <v>2.1233627403010939E-2</v>
      </c>
      <c r="L1054">
        <v>0</v>
      </c>
      <c r="M1054">
        <v>89.563766823820245</v>
      </c>
      <c r="N1054">
        <v>-3.9899152672716149</v>
      </c>
      <c r="O1054" t="b">
        <v>1</v>
      </c>
      <c r="P1054">
        <v>0</v>
      </c>
      <c r="Q1054" t="b">
        <v>0</v>
      </c>
      <c r="R1054">
        <v>-3.9899152672716149</v>
      </c>
      <c r="S1054">
        <v>388.66714268834261</v>
      </c>
      <c r="T1054">
        <v>1691.4794049796669</v>
      </c>
      <c r="U1054">
        <v>-98.029599247080043</v>
      </c>
      <c r="V1054">
        <v>4</v>
      </c>
      <c r="W1054">
        <v>1469.8956029273311</v>
      </c>
      <c r="X1054" t="b">
        <v>0</v>
      </c>
      <c r="Y1054">
        <v>1469.8956029273311</v>
      </c>
      <c r="Z1054" t="b">
        <v>0</v>
      </c>
      <c r="AA1054">
        <v>-22.984881276044799</v>
      </c>
      <c r="AB1054">
        <v>-4.071342109460832</v>
      </c>
      <c r="AC1054" t="b">
        <v>0</v>
      </c>
      <c r="AD1054">
        <v>0</v>
      </c>
      <c r="AE1054">
        <v>-6.8212102632969618E-13</v>
      </c>
      <c r="AF1054">
        <v>0.82540625405070023</v>
      </c>
      <c r="AG1054">
        <v>43.064100148486723</v>
      </c>
      <c r="AH1054">
        <v>-21.831835159793119</v>
      </c>
      <c r="AI1054">
        <v>-3.3605112395289409</v>
      </c>
      <c r="AJ1054">
        <v>1.153046116251687</v>
      </c>
      <c r="AK1054">
        <v>-3.36051123952894</v>
      </c>
      <c r="AL1054">
        <v>2</v>
      </c>
      <c r="AM1054">
        <v>0.31372339697472912</v>
      </c>
      <c r="AN1054">
        <v>-2.0690210647389091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</row>
    <row r="1055" spans="1:48" x14ac:dyDescent="0.35">
      <c r="A1055">
        <v>-37.472600847668659</v>
      </c>
      <c r="B1055">
        <v>30.752669327727322</v>
      </c>
      <c r="C1055">
        <v>89.021120121682131</v>
      </c>
      <c r="D1055">
        <v>1424.0894783124479</v>
      </c>
      <c r="E1055">
        <v>1053</v>
      </c>
      <c r="F1055">
        <v>50.111157989501947</v>
      </c>
      <c r="G1055">
        <v>-0.57469251458645854</v>
      </c>
      <c r="H1055">
        <v>0.78293577494896438</v>
      </c>
      <c r="I1055">
        <v>0</v>
      </c>
      <c r="J1055">
        <v>0</v>
      </c>
      <c r="K1055">
        <v>1.2350992655904671E-2</v>
      </c>
      <c r="L1055">
        <v>0</v>
      </c>
      <c r="M1055">
        <v>89.577797310588807</v>
      </c>
      <c r="N1055">
        <v>-10.193423868130131</v>
      </c>
      <c r="O1055" t="b">
        <v>1</v>
      </c>
      <c r="P1055">
        <v>0</v>
      </c>
      <c r="Q1055" t="b">
        <v>0</v>
      </c>
      <c r="R1055">
        <v>-10.193423868130131</v>
      </c>
      <c r="S1055">
        <v>376.55516988140511</v>
      </c>
      <c r="T1055">
        <v>1638.768099323875</v>
      </c>
      <c r="U1055">
        <v>-258.50137117832179</v>
      </c>
      <c r="V1055">
        <v>4</v>
      </c>
      <c r="W1055">
        <v>1424.089478312447</v>
      </c>
      <c r="X1055" t="b">
        <v>0</v>
      </c>
      <c r="Y1055">
        <v>1424.089478312447</v>
      </c>
      <c r="Z1055" t="b">
        <v>0</v>
      </c>
      <c r="AA1055">
        <v>-60.610503071147633</v>
      </c>
      <c r="AB1055">
        <v>-10.401452926663399</v>
      </c>
      <c r="AC1055" t="b">
        <v>0</v>
      </c>
      <c r="AD1055">
        <v>0</v>
      </c>
      <c r="AE1055">
        <v>4.5474735088646412E-13</v>
      </c>
      <c r="AF1055">
        <v>0.90711636483644065</v>
      </c>
      <c r="AG1055">
        <v>43.086461838495232</v>
      </c>
      <c r="AH1055">
        <v>-63.269020962954407</v>
      </c>
      <c r="AI1055">
        <v>-9.435328167852262</v>
      </c>
      <c r="AJ1055">
        <v>-2.6585178918067669</v>
      </c>
      <c r="AK1055">
        <v>-9.4353281678522656</v>
      </c>
      <c r="AL1055">
        <v>2</v>
      </c>
      <c r="AM1055">
        <v>6.6525839549349248</v>
      </c>
      <c r="AN1055">
        <v>-1.9942877926112339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 x14ac:dyDescent="0.35">
      <c r="A1056">
        <v>-37.490184930433607</v>
      </c>
      <c r="B1056">
        <v>30.77025341049227</v>
      </c>
      <c r="C1056">
        <v>89.043323059961452</v>
      </c>
      <c r="D1056">
        <v>1353.914989311098</v>
      </c>
      <c r="E1056">
        <v>1054</v>
      </c>
      <c r="F1056">
        <v>47.641843414306642</v>
      </c>
      <c r="G1056">
        <v>-0.75868104687249005</v>
      </c>
      <c r="H1056">
        <v>0.78330316891562035</v>
      </c>
      <c r="I1056">
        <v>0</v>
      </c>
      <c r="J1056">
        <v>0</v>
      </c>
      <c r="K1056">
        <v>-1.063701553306884E-2</v>
      </c>
      <c r="L1056">
        <v>0</v>
      </c>
      <c r="M1056">
        <v>89.590004239703532</v>
      </c>
      <c r="N1056">
        <v>-14.556884327200921</v>
      </c>
      <c r="O1056" t="b">
        <v>1</v>
      </c>
      <c r="P1056">
        <v>0</v>
      </c>
      <c r="Q1056" t="b">
        <v>0</v>
      </c>
      <c r="R1056">
        <v>-14.556884327200921</v>
      </c>
      <c r="S1056">
        <v>357.99975813961117</v>
      </c>
      <c r="T1056">
        <v>1558.014947423588</v>
      </c>
      <c r="U1056">
        <v>-388.29078132295331</v>
      </c>
      <c r="V1056">
        <v>4</v>
      </c>
      <c r="W1056">
        <v>1353.914989311098</v>
      </c>
      <c r="X1056" t="b">
        <v>0</v>
      </c>
      <c r="Y1056">
        <v>1353.914989311098</v>
      </c>
      <c r="Z1056" t="b">
        <v>0</v>
      </c>
      <c r="AA1056">
        <v>-91.042068700047182</v>
      </c>
      <c r="AB1056">
        <v>-14.85396359918461</v>
      </c>
      <c r="AC1056" t="b">
        <v>0</v>
      </c>
      <c r="AD1056">
        <v>0</v>
      </c>
      <c r="AE1056">
        <v>0</v>
      </c>
      <c r="AF1056">
        <v>0.92418161221495532</v>
      </c>
      <c r="AG1056">
        <v>43.116854697443749</v>
      </c>
      <c r="AH1056">
        <v>-96.823251818865742</v>
      </c>
      <c r="AI1056">
        <v>-13.727760026876689</v>
      </c>
      <c r="AJ1056">
        <v>-5.7811831188185607</v>
      </c>
      <c r="AK1056">
        <v>-13.727760026876689</v>
      </c>
      <c r="AL1056">
        <v>2</v>
      </c>
      <c r="AM1056">
        <v>11.053162867717409</v>
      </c>
      <c r="AN1056">
        <v>-1.8816756307740921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 x14ac:dyDescent="0.35">
      <c r="A1057">
        <v>-34.741662052640322</v>
      </c>
      <c r="B1057">
        <v>28.021730532698971</v>
      </c>
      <c r="C1057">
        <v>89.053506791223484</v>
      </c>
      <c r="D1057">
        <v>1271.00153815207</v>
      </c>
      <c r="E1057">
        <v>1055</v>
      </c>
      <c r="F1057">
        <v>44.724267578125001</v>
      </c>
      <c r="G1057">
        <v>-0.87965864073770117</v>
      </c>
      <c r="H1057">
        <v>0.72587676027006398</v>
      </c>
      <c r="I1057">
        <v>0</v>
      </c>
      <c r="J1057">
        <v>0</v>
      </c>
      <c r="K1057">
        <v>-1.829228994058518E-3</v>
      </c>
      <c r="L1057">
        <v>0</v>
      </c>
      <c r="M1057">
        <v>89.601669315882731</v>
      </c>
      <c r="N1057">
        <v>-16.743203628902169</v>
      </c>
      <c r="O1057" t="b">
        <v>1</v>
      </c>
      <c r="P1057">
        <v>0</v>
      </c>
      <c r="Q1057" t="b">
        <v>0</v>
      </c>
      <c r="R1057">
        <v>-16.743203628902169</v>
      </c>
      <c r="S1057">
        <v>336.07593301337039</v>
      </c>
      <c r="T1057">
        <v>1462.6024604741881</v>
      </c>
      <c r="U1057">
        <v>-475.74313284038539</v>
      </c>
      <c r="V1057">
        <v>4</v>
      </c>
      <c r="W1057">
        <v>1271.00153815207</v>
      </c>
      <c r="X1057" t="b">
        <v>0</v>
      </c>
      <c r="Y1057">
        <v>1271.00153815207</v>
      </c>
      <c r="Z1057" t="b">
        <v>0</v>
      </c>
      <c r="AA1057">
        <v>-111.5469155256756</v>
      </c>
      <c r="AB1057">
        <v>-17.084901662145072</v>
      </c>
      <c r="AC1057" t="b">
        <v>0</v>
      </c>
      <c r="AD1057">
        <v>0</v>
      </c>
      <c r="AE1057">
        <v>4.5474735088646412E-13</v>
      </c>
      <c r="AF1057">
        <v>0.93076413538844105</v>
      </c>
      <c r="AG1057">
        <v>43.15228339959458</v>
      </c>
      <c r="AH1057">
        <v>-119.4751074620287</v>
      </c>
      <c r="AI1057">
        <v>-15.902013723762989</v>
      </c>
      <c r="AJ1057">
        <v>-7.9281919363531017</v>
      </c>
      <c r="AK1057">
        <v>-15.902013723763</v>
      </c>
      <c r="AL1057">
        <v>2</v>
      </c>
      <c r="AM1057">
        <v>13.411520409023719</v>
      </c>
      <c r="AN1057">
        <v>-1.7514129999165611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 x14ac:dyDescent="0.35">
      <c r="A1058">
        <v>-32.070022581216577</v>
      </c>
      <c r="B1058">
        <v>25.35009106127524</v>
      </c>
      <c r="C1058">
        <v>89.054310142251992</v>
      </c>
      <c r="D1058">
        <v>1174.5507295243431</v>
      </c>
      <c r="E1058">
        <v>1056</v>
      </c>
      <c r="F1058">
        <v>41.33033638000488</v>
      </c>
      <c r="G1058">
        <v>-0.98227358542817012</v>
      </c>
      <c r="H1058">
        <v>0.67005671915665066</v>
      </c>
      <c r="I1058">
        <v>0</v>
      </c>
      <c r="J1058">
        <v>0</v>
      </c>
      <c r="K1058">
        <v>-4.7292934418745602E-3</v>
      </c>
      <c r="L1058">
        <v>0</v>
      </c>
      <c r="M1058">
        <v>89.612258963024388</v>
      </c>
      <c r="N1058">
        <v>-17.926331674063022</v>
      </c>
      <c r="O1058" t="b">
        <v>1</v>
      </c>
      <c r="P1058">
        <v>0</v>
      </c>
      <c r="Q1058" t="b">
        <v>0</v>
      </c>
      <c r="R1058">
        <v>-17.926331674063022</v>
      </c>
      <c r="S1058">
        <v>310.57258425536207</v>
      </c>
      <c r="T1058">
        <v>1351.6118866793361</v>
      </c>
      <c r="U1058">
        <v>-551.1879236100375</v>
      </c>
      <c r="V1058">
        <v>4</v>
      </c>
      <c r="W1058">
        <v>1174.5507295243431</v>
      </c>
      <c r="X1058" t="b">
        <v>0</v>
      </c>
      <c r="Y1058">
        <v>1174.5507295243431</v>
      </c>
      <c r="Z1058" t="b">
        <v>0</v>
      </c>
      <c r="AA1058">
        <v>-129.2363641417592</v>
      </c>
      <c r="AB1058">
        <v>-18.292175177615331</v>
      </c>
      <c r="AC1058" t="b">
        <v>0</v>
      </c>
      <c r="AD1058">
        <v>0</v>
      </c>
      <c r="AE1058">
        <v>0</v>
      </c>
      <c r="AF1058">
        <v>0.93496578925900864</v>
      </c>
      <c r="AG1058">
        <v>43.189495308238122</v>
      </c>
      <c r="AH1058">
        <v>-139.0466964335611</v>
      </c>
      <c r="AI1058">
        <v>-17.10255800220316</v>
      </c>
      <c r="AJ1058">
        <v>-9.8103322918018421</v>
      </c>
      <c r="AK1058">
        <v>-17.10255800220316</v>
      </c>
      <c r="AL1058">
        <v>2</v>
      </c>
      <c r="AM1058">
        <v>14.816179425764309</v>
      </c>
      <c r="AN1058">
        <v>-1.6034534716962849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 x14ac:dyDescent="0.35">
      <c r="A1059">
        <v>-34.419238003429882</v>
      </c>
      <c r="B1059">
        <v>27.699306483488531</v>
      </c>
      <c r="C1059">
        <v>89.052761075144645</v>
      </c>
      <c r="D1059">
        <v>1448.0746054476151</v>
      </c>
      <c r="E1059">
        <v>1057</v>
      </c>
      <c r="F1059">
        <v>37.557274627685537</v>
      </c>
      <c r="G1059">
        <v>-1.163741142915832</v>
      </c>
      <c r="H1059">
        <v>0.71914017628282079</v>
      </c>
      <c r="I1059">
        <v>0</v>
      </c>
      <c r="J1059">
        <v>0</v>
      </c>
      <c r="K1059">
        <v>-8.1633717696116825E-3</v>
      </c>
      <c r="L1059">
        <v>0</v>
      </c>
      <c r="M1059">
        <v>89.622784637140413</v>
      </c>
      <c r="N1059">
        <v>-20.11261772488249</v>
      </c>
      <c r="O1059" t="b">
        <v>1</v>
      </c>
      <c r="P1059">
        <v>0</v>
      </c>
      <c r="Q1059" t="b">
        <v>0</v>
      </c>
      <c r="R1059">
        <v>-20.11261772488249</v>
      </c>
      <c r="S1059">
        <v>282.22029773635398</v>
      </c>
      <c r="T1059">
        <v>1228.2227357486131</v>
      </c>
      <c r="U1059">
        <v>-680.53698938899117</v>
      </c>
      <c r="V1059">
        <v>3</v>
      </c>
      <c r="W1059">
        <v>1448.074605447614</v>
      </c>
      <c r="X1059" t="b">
        <v>1</v>
      </c>
      <c r="Y1059">
        <v>1448.074605447614</v>
      </c>
      <c r="Z1059" t="b">
        <v>0</v>
      </c>
      <c r="AA1059">
        <v>-159.56468276114919</v>
      </c>
      <c r="AB1059">
        <v>-20.523079311104581</v>
      </c>
      <c r="AC1059" t="b">
        <v>0</v>
      </c>
      <c r="AD1059">
        <v>0</v>
      </c>
      <c r="AE1059">
        <v>6.8212102632969618E-13</v>
      </c>
      <c r="AF1059">
        <v>0.93962429480523701</v>
      </c>
      <c r="AG1059">
        <v>43.226918908746534</v>
      </c>
      <c r="AH1059">
        <v>-127.16781383822411</v>
      </c>
      <c r="AI1059">
        <v>-19.283983924928592</v>
      </c>
      <c r="AJ1059">
        <v>32.396868922925172</v>
      </c>
      <c r="AK1059">
        <v>-19.283983924928599</v>
      </c>
      <c r="AL1059">
        <v>2</v>
      </c>
      <c r="AM1059">
        <v>16.528197573940709</v>
      </c>
      <c r="AN1059">
        <v>-2.0332963607675869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</row>
    <row r="1060" spans="1:48" x14ac:dyDescent="0.35">
      <c r="A1060">
        <v>-31.378650479275031</v>
      </c>
      <c r="B1060">
        <v>24.65871895933369</v>
      </c>
      <c r="C1060">
        <v>88.990355043995393</v>
      </c>
      <c r="D1060">
        <v>1264.895042598647</v>
      </c>
      <c r="E1060">
        <v>1058</v>
      </c>
      <c r="F1060">
        <v>32.806328010559078</v>
      </c>
      <c r="G1060">
        <v>-1.4661021507800029</v>
      </c>
      <c r="H1060">
        <v>0.6556114994449963</v>
      </c>
      <c r="I1060">
        <v>0</v>
      </c>
      <c r="J1060">
        <v>0</v>
      </c>
      <c r="K1060">
        <v>-3.8145436889956419E-3</v>
      </c>
      <c r="L1060">
        <v>0</v>
      </c>
      <c r="M1060">
        <v>89.63317313425209</v>
      </c>
      <c r="N1060">
        <v>-23.055477978181301</v>
      </c>
      <c r="O1060" t="b">
        <v>1</v>
      </c>
      <c r="P1060">
        <v>0</v>
      </c>
      <c r="Q1060" t="b">
        <v>0</v>
      </c>
      <c r="R1060">
        <v>-23.055477978181301</v>
      </c>
      <c r="S1060">
        <v>246.51979544733629</v>
      </c>
      <c r="T1060">
        <v>1072.854149786808</v>
      </c>
      <c r="U1060">
        <v>-893.08688876251608</v>
      </c>
      <c r="V1060">
        <v>3</v>
      </c>
      <c r="W1060">
        <v>1264.8950425986459</v>
      </c>
      <c r="X1060" t="b">
        <v>0</v>
      </c>
      <c r="Y1060">
        <v>1264.8950425986459</v>
      </c>
      <c r="Z1060" t="b">
        <v>0</v>
      </c>
      <c r="AA1060">
        <v>-209.40099995369621</v>
      </c>
      <c r="AB1060">
        <v>-23.525997936919691</v>
      </c>
      <c r="AC1060" t="b">
        <v>0</v>
      </c>
      <c r="AD1060">
        <v>0</v>
      </c>
      <c r="AE1060">
        <v>6.8212102632969618E-13</v>
      </c>
      <c r="AF1060">
        <v>0.94414584436227822</v>
      </c>
      <c r="AG1060">
        <v>43.265899020737599</v>
      </c>
      <c r="AH1060">
        <v>-167.688790425435</v>
      </c>
      <c r="AI1060">
        <v>-22.211973186618259</v>
      </c>
      <c r="AJ1060">
        <v>41.712209528261162</v>
      </c>
      <c r="AK1060">
        <v>-22.21197318661828</v>
      </c>
      <c r="AL1060">
        <v>2</v>
      </c>
      <c r="AM1060">
        <v>19.78809580067044</v>
      </c>
      <c r="AN1060">
        <v>-1.741934166698869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 x14ac:dyDescent="0.35">
      <c r="A1061">
        <v>-22.31830685442079</v>
      </c>
      <c r="B1061">
        <v>15.598375334479449</v>
      </c>
      <c r="C1061">
        <v>88.938374245415233</v>
      </c>
      <c r="D1061">
        <v>1701.3716310823929</v>
      </c>
      <c r="E1061">
        <v>1059</v>
      </c>
      <c r="F1061">
        <v>27.61437549591064</v>
      </c>
      <c r="G1061">
        <v>-1.2575995304432379</v>
      </c>
      <c r="H1061">
        <v>0.46630872897368819</v>
      </c>
      <c r="I1061">
        <v>0</v>
      </c>
      <c r="J1061">
        <v>0</v>
      </c>
      <c r="K1061">
        <v>-8.5620141172861319E-3</v>
      </c>
      <c r="L1061">
        <v>0</v>
      </c>
      <c r="M1061">
        <v>89.641160652961176</v>
      </c>
      <c r="N1061">
        <v>-16.461681951598919</v>
      </c>
      <c r="O1061" t="b">
        <v>1</v>
      </c>
      <c r="P1061">
        <v>0</v>
      </c>
      <c r="Q1061" t="b">
        <v>0</v>
      </c>
      <c r="R1061">
        <v>-16.461681951598919</v>
      </c>
      <c r="S1061">
        <v>207.50539946033459</v>
      </c>
      <c r="T1061">
        <v>903.0634984513764</v>
      </c>
      <c r="U1061">
        <v>-757.55851973512245</v>
      </c>
      <c r="V1061">
        <v>2</v>
      </c>
      <c r="W1061">
        <v>1701.3716310823929</v>
      </c>
      <c r="X1061" t="b">
        <v>1</v>
      </c>
      <c r="Y1061">
        <v>1701.3716310823929</v>
      </c>
      <c r="Z1061" t="b">
        <v>0</v>
      </c>
      <c r="AA1061">
        <v>-177.62382759395689</v>
      </c>
      <c r="AB1061">
        <v>-16.797634644488699</v>
      </c>
      <c r="AC1061" t="b">
        <v>0</v>
      </c>
      <c r="AD1061">
        <v>0</v>
      </c>
      <c r="AE1061">
        <v>-2.2737367544323211E-13</v>
      </c>
      <c r="AF1061">
        <v>0.9429183830669392</v>
      </c>
      <c r="AG1061">
        <v>43.307236299931141</v>
      </c>
      <c r="AH1061">
        <v>-88.898499102470637</v>
      </c>
      <c r="AI1061">
        <v>-15.83879849833048</v>
      </c>
      <c r="AJ1061">
        <v>88.725328491486309</v>
      </c>
      <c r="AK1061">
        <v>-15.83879849833048</v>
      </c>
      <c r="AL1061">
        <v>2</v>
      </c>
      <c r="AM1061">
        <v>12.89450030775722</v>
      </c>
      <c r="AN1061">
        <v>-2.4627021151311519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 x14ac:dyDescent="0.35">
      <c r="A1062">
        <v>-31.4940777323236</v>
      </c>
      <c r="B1062">
        <v>24.774146212382259</v>
      </c>
      <c r="C1062">
        <v>88.982415587773701</v>
      </c>
      <c r="D1062">
        <v>1457.894697177768</v>
      </c>
      <c r="E1062">
        <v>1060</v>
      </c>
      <c r="F1062">
        <v>23.662585449218749</v>
      </c>
      <c r="G1062">
        <v>-1.1232851952306531</v>
      </c>
      <c r="H1062">
        <v>0.65802318488373024</v>
      </c>
      <c r="I1062">
        <v>0</v>
      </c>
      <c r="J1062">
        <v>0</v>
      </c>
      <c r="K1062">
        <v>-7.3834522135700076E-3</v>
      </c>
      <c r="L1062">
        <v>0</v>
      </c>
      <c r="M1062">
        <v>89.64917107390302</v>
      </c>
      <c r="N1062">
        <v>-12.48398476922914</v>
      </c>
      <c r="O1062" t="b">
        <v>1</v>
      </c>
      <c r="P1062">
        <v>0</v>
      </c>
      <c r="Q1062" t="b">
        <v>0</v>
      </c>
      <c r="R1062">
        <v>-12.48398476922914</v>
      </c>
      <c r="S1062">
        <v>177.81007745880649</v>
      </c>
      <c r="T1062">
        <v>773.8294571007259</v>
      </c>
      <c r="U1062">
        <v>-670.45284965934161</v>
      </c>
      <c r="V1062">
        <v>2</v>
      </c>
      <c r="W1062">
        <v>1457.894697177768</v>
      </c>
      <c r="X1062" t="b">
        <v>0</v>
      </c>
      <c r="Y1062">
        <v>1457.894697177768</v>
      </c>
      <c r="Z1062" t="b">
        <v>0</v>
      </c>
      <c r="AA1062">
        <v>-157.2002667456064</v>
      </c>
      <c r="AB1062">
        <v>-12.73875996860116</v>
      </c>
      <c r="AC1062" t="b">
        <v>0</v>
      </c>
      <c r="AD1062">
        <v>0</v>
      </c>
      <c r="AE1062">
        <v>4.5474735088646412E-13</v>
      </c>
      <c r="AF1062">
        <v>0.94197929597299235</v>
      </c>
      <c r="AG1062">
        <v>43.337399869883313</v>
      </c>
      <c r="AH1062">
        <v>-78.598405836408162</v>
      </c>
      <c r="AI1062">
        <v>-11.999648146791859</v>
      </c>
      <c r="AJ1062">
        <v>78.601860909198265</v>
      </c>
      <c r="AK1062">
        <v>-11.999648146791859</v>
      </c>
      <c r="AL1062">
        <v>2</v>
      </c>
      <c r="AM1062">
        <v>9.1817327452473574</v>
      </c>
      <c r="AN1062">
        <v>-2.049345511602235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</row>
    <row r="1063" spans="1:48" x14ac:dyDescent="0.35">
      <c r="A1063">
        <v>-4.1394087858813213</v>
      </c>
      <c r="B1063">
        <v>-2.5805227340600179</v>
      </c>
      <c r="C1063">
        <v>88.987188255612068</v>
      </c>
      <c r="D1063">
        <v>1182.3763861798329</v>
      </c>
      <c r="E1063">
        <v>1061</v>
      </c>
      <c r="F1063">
        <v>19.19074287414551</v>
      </c>
      <c r="G1063">
        <v>-1.268953540105094</v>
      </c>
      <c r="H1063">
        <v>8.6486957197852848E-2</v>
      </c>
      <c r="I1063">
        <v>0</v>
      </c>
      <c r="J1063">
        <v>0</v>
      </c>
      <c r="K1063">
        <v>-1.791764391155581E-3</v>
      </c>
      <c r="L1063">
        <v>0</v>
      </c>
      <c r="M1063">
        <v>89.653574570624912</v>
      </c>
      <c r="N1063">
        <v>-11.6885780967146</v>
      </c>
      <c r="O1063" t="b">
        <v>1</v>
      </c>
      <c r="P1063">
        <v>0</v>
      </c>
      <c r="Q1063" t="b">
        <v>0</v>
      </c>
      <c r="R1063">
        <v>-11.6885780967146</v>
      </c>
      <c r="S1063">
        <v>144.20687393889639</v>
      </c>
      <c r="T1063">
        <v>627.5883153820771</v>
      </c>
      <c r="U1063">
        <v>-774.01094593980372</v>
      </c>
      <c r="V1063">
        <v>2</v>
      </c>
      <c r="W1063">
        <v>1182.3763861798329</v>
      </c>
      <c r="X1063" t="b">
        <v>0</v>
      </c>
      <c r="Y1063">
        <v>1182.3763861798329</v>
      </c>
      <c r="Z1063" t="b">
        <v>0</v>
      </c>
      <c r="AA1063">
        <v>-181.48140801784871</v>
      </c>
      <c r="AB1063">
        <v>-11.92712050685164</v>
      </c>
      <c r="AC1063" t="b">
        <v>0</v>
      </c>
      <c r="AD1063">
        <v>0</v>
      </c>
      <c r="AE1063">
        <v>-2.2737367544323211E-13</v>
      </c>
      <c r="AF1063">
        <v>0.94455342987205282</v>
      </c>
      <c r="AG1063">
        <v>43.360651236896267</v>
      </c>
      <c r="AH1063">
        <v>-90.986670064367573</v>
      </c>
      <c r="AI1063">
        <v>-11.265802583244019</v>
      </c>
      <c r="AJ1063">
        <v>90.494737953481135</v>
      </c>
      <c r="AK1063">
        <v>-11.26580258324401</v>
      </c>
      <c r="AL1063">
        <v>2</v>
      </c>
      <c r="AM1063">
        <v>9.4514849909165033</v>
      </c>
      <c r="AN1063">
        <v>-1.6153216467852489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x14ac:dyDescent="0.35">
      <c r="A1064">
        <v>-24.90783058865523</v>
      </c>
      <c r="B1064">
        <v>18.18789906871389</v>
      </c>
      <c r="C1064">
        <v>89.001824628593582</v>
      </c>
      <c r="D1064">
        <v>934.31344510506722</v>
      </c>
      <c r="E1064">
        <v>1062</v>
      </c>
      <c r="F1064">
        <v>15.16451892852783</v>
      </c>
      <c r="G1064">
        <v>-0.88262274492473147</v>
      </c>
      <c r="H1064">
        <v>0.52041308057323066</v>
      </c>
      <c r="I1064">
        <v>0</v>
      </c>
      <c r="J1064">
        <v>0</v>
      </c>
      <c r="K1064">
        <v>-7.2262990690243334E-3</v>
      </c>
      <c r="L1064">
        <v>0</v>
      </c>
      <c r="M1064">
        <v>89.656671272278615</v>
      </c>
      <c r="N1064">
        <v>-6.1373422983746249</v>
      </c>
      <c r="O1064" t="b">
        <v>1</v>
      </c>
      <c r="P1064">
        <v>0</v>
      </c>
      <c r="Q1064" t="b">
        <v>0</v>
      </c>
      <c r="R1064">
        <v>-6.1373422983746249</v>
      </c>
      <c r="S1064">
        <v>113.95222601916041</v>
      </c>
      <c r="T1064">
        <v>495.92008763538598</v>
      </c>
      <c r="U1064">
        <v>-514.31467292392574</v>
      </c>
      <c r="V1064">
        <v>2</v>
      </c>
      <c r="W1064">
        <v>934.31344510506722</v>
      </c>
      <c r="X1064" t="b">
        <v>0</v>
      </c>
      <c r="Y1064">
        <v>934.31344510506722</v>
      </c>
      <c r="Z1064" t="b">
        <v>0</v>
      </c>
      <c r="AA1064">
        <v>-120.59073776164971</v>
      </c>
      <c r="AB1064">
        <v>-6.2625941820149231</v>
      </c>
      <c r="AC1064" t="b">
        <v>0</v>
      </c>
      <c r="AD1064">
        <v>0</v>
      </c>
      <c r="AE1064">
        <v>0</v>
      </c>
      <c r="AF1064">
        <v>0.93982736615489115</v>
      </c>
      <c r="AG1064">
        <v>43.381455322692673</v>
      </c>
      <c r="AH1064">
        <v>-60.156303319111707</v>
      </c>
      <c r="AI1064">
        <v>-5.88575739538003</v>
      </c>
      <c r="AJ1064">
        <v>60.434434442538027</v>
      </c>
      <c r="AK1064">
        <v>-5.88575739538003</v>
      </c>
      <c r="AL1064">
        <v>2</v>
      </c>
      <c r="AM1064">
        <v>4.062041161925892</v>
      </c>
      <c r="AN1064">
        <v>-1.249772673714727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 x14ac:dyDescent="0.35">
      <c r="A1065">
        <v>-31.075630035896928</v>
      </c>
      <c r="B1065">
        <v>24.355698515955591</v>
      </c>
      <c r="C1065">
        <v>89.010969806082159</v>
      </c>
      <c r="D1065">
        <v>1543.529233322721</v>
      </c>
      <c r="E1065">
        <v>1063</v>
      </c>
      <c r="F1065">
        <v>12.959607696533199</v>
      </c>
      <c r="G1065">
        <v>-0.39316812820624031</v>
      </c>
      <c r="H1065">
        <v>0.64928032572620242</v>
      </c>
      <c r="I1065">
        <v>0</v>
      </c>
      <c r="J1065">
        <v>0</v>
      </c>
      <c r="K1065">
        <v>8.3645794932554196E-3</v>
      </c>
      <c r="L1065">
        <v>0</v>
      </c>
      <c r="M1065">
        <v>89.665112462275573</v>
      </c>
      <c r="N1065">
        <v>-1.862589004788519</v>
      </c>
      <c r="O1065" t="b">
        <v>1</v>
      </c>
      <c r="P1065">
        <v>0</v>
      </c>
      <c r="Q1065" t="b">
        <v>0</v>
      </c>
      <c r="R1065">
        <v>-1.862589004788519</v>
      </c>
      <c r="S1065">
        <v>97.383646148962725</v>
      </c>
      <c r="T1065">
        <v>423.81362804028578</v>
      </c>
      <c r="U1065">
        <v>-182.6427282917241</v>
      </c>
      <c r="V1065">
        <v>1</v>
      </c>
      <c r="W1065">
        <v>1543.529233322721</v>
      </c>
      <c r="X1065" t="b">
        <v>1</v>
      </c>
      <c r="Y1065">
        <v>1543.529233322721</v>
      </c>
      <c r="Z1065" t="b">
        <v>0</v>
      </c>
      <c r="AA1065">
        <v>-42.824019050993222</v>
      </c>
      <c r="AB1065">
        <v>-1.900601025294407</v>
      </c>
      <c r="AC1065" t="b">
        <v>0</v>
      </c>
      <c r="AD1065">
        <v>0</v>
      </c>
      <c r="AE1065">
        <v>0</v>
      </c>
      <c r="AF1065">
        <v>0.91223445389568114</v>
      </c>
      <c r="AG1065">
        <v>43.393310051803333</v>
      </c>
      <c r="AH1065">
        <v>-10.7263991303133</v>
      </c>
      <c r="AI1065">
        <v>-1.7337937383830151</v>
      </c>
      <c r="AJ1065">
        <v>32.097619920679918</v>
      </c>
      <c r="AK1065">
        <v>-1.7337937383830151</v>
      </c>
      <c r="AL1065">
        <v>2</v>
      </c>
      <c r="AM1065">
        <v>0</v>
      </c>
      <c r="AN1065">
        <v>-0.9719998389461546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 x14ac:dyDescent="0.35">
      <c r="A1066">
        <v>0</v>
      </c>
      <c r="B1066">
        <v>-6.7199315199413396</v>
      </c>
      <c r="C1066">
        <v>89.023023616336701</v>
      </c>
      <c r="D1066">
        <v>1457.9053664912931</v>
      </c>
      <c r="E1066">
        <v>1064</v>
      </c>
      <c r="F1066">
        <v>12.240702152252201</v>
      </c>
      <c r="G1066">
        <v>1.8781277519995809E-2</v>
      </c>
      <c r="H1066">
        <v>0</v>
      </c>
      <c r="I1066">
        <v>0</v>
      </c>
      <c r="J1066">
        <v>0</v>
      </c>
      <c r="K1066">
        <v>1.3713535640210659E-2</v>
      </c>
      <c r="L1066">
        <v>0</v>
      </c>
      <c r="M1066">
        <v>89.668611622393826</v>
      </c>
      <c r="N1066">
        <v>0.93810040321057564</v>
      </c>
      <c r="O1066" t="b">
        <v>1</v>
      </c>
      <c r="P1066">
        <v>0</v>
      </c>
      <c r="Q1066" t="b">
        <v>0</v>
      </c>
      <c r="R1066">
        <v>0.93810040321057564</v>
      </c>
      <c r="S1066">
        <v>91.981503987088772</v>
      </c>
      <c r="T1066">
        <v>400.30350535181037</v>
      </c>
      <c r="U1066">
        <v>97.391307914526337</v>
      </c>
      <c r="V1066">
        <v>1</v>
      </c>
      <c r="W1066">
        <v>1457.9053664912931</v>
      </c>
      <c r="X1066" t="b">
        <v>0</v>
      </c>
      <c r="Y1066">
        <v>1457.9053664912931</v>
      </c>
      <c r="Z1066" t="b">
        <v>0</v>
      </c>
      <c r="AA1066">
        <v>22.835221881219599</v>
      </c>
      <c r="AB1066">
        <v>0.95724530939854657</v>
      </c>
      <c r="AC1066" t="b">
        <v>0</v>
      </c>
      <c r="AD1066">
        <v>0</v>
      </c>
      <c r="AE1066">
        <v>-2.2737367544323211E-13</v>
      </c>
      <c r="AF1066">
        <v>0.66205382571641103</v>
      </c>
      <c r="AG1066">
        <v>43.398557562848303</v>
      </c>
      <c r="AH1066">
        <v>9.4704800788981842</v>
      </c>
      <c r="AI1066">
        <v>1.4458723327558869</v>
      </c>
      <c r="AJ1066">
        <v>3.2005125112925832</v>
      </c>
      <c r="AK1066">
        <v>1.4458723327558869</v>
      </c>
      <c r="AL1066">
        <v>0</v>
      </c>
      <c r="AM1066">
        <v>0</v>
      </c>
      <c r="AN1066">
        <v>1.445971975907794</v>
      </c>
      <c r="AO1066">
        <v>0</v>
      </c>
      <c r="AP1066">
        <v>0.56158563068814071</v>
      </c>
      <c r="AQ1066">
        <v>1</v>
      </c>
      <c r="AR1066">
        <v>3</v>
      </c>
      <c r="AS1066">
        <v>0</v>
      </c>
      <c r="AT1066">
        <v>0</v>
      </c>
      <c r="AU1066">
        <v>0.56150738367038611</v>
      </c>
      <c r="AV1066">
        <v>0.19911632886222769</v>
      </c>
    </row>
    <row r="1067" spans="1:48" x14ac:dyDescent="0.35">
      <c r="A1067">
        <v>0</v>
      </c>
      <c r="B1067">
        <v>-6.7199315199413396</v>
      </c>
      <c r="C1067">
        <v>89.065744900975119</v>
      </c>
      <c r="D1067">
        <v>1527.9475560198989</v>
      </c>
      <c r="E1067">
        <v>1065</v>
      </c>
      <c r="F1067">
        <v>12.82878255844116</v>
      </c>
      <c r="G1067">
        <v>0.20902206971622461</v>
      </c>
      <c r="H1067">
        <v>0</v>
      </c>
      <c r="I1067">
        <v>0</v>
      </c>
      <c r="J1067">
        <v>0</v>
      </c>
      <c r="K1067">
        <v>2.9011719463484801E-2</v>
      </c>
      <c r="L1067">
        <v>0</v>
      </c>
      <c r="M1067">
        <v>89.665944982901792</v>
      </c>
      <c r="N1067">
        <v>2.2951904468215591</v>
      </c>
      <c r="O1067" t="b">
        <v>1</v>
      </c>
      <c r="P1067">
        <v>0</v>
      </c>
      <c r="Q1067" t="b">
        <v>0</v>
      </c>
      <c r="R1067">
        <v>2.2951904468215591</v>
      </c>
      <c r="S1067">
        <v>96.400574033380678</v>
      </c>
      <c r="T1067">
        <v>419.53529819327281</v>
      </c>
      <c r="U1067">
        <v>227.3581305578891</v>
      </c>
      <c r="V1067">
        <v>1</v>
      </c>
      <c r="W1067">
        <v>1527.9475560198989</v>
      </c>
      <c r="X1067" t="b">
        <v>0</v>
      </c>
      <c r="Y1067">
        <v>1527.9475560198989</v>
      </c>
      <c r="Z1067" t="b">
        <v>0</v>
      </c>
      <c r="AA1067">
        <v>53.308385203586703</v>
      </c>
      <c r="AB1067">
        <v>2.3420310681852641</v>
      </c>
      <c r="AC1067" t="b">
        <v>0</v>
      </c>
      <c r="AD1067">
        <v>0</v>
      </c>
      <c r="AE1067">
        <v>-4.5474735088646412E-13</v>
      </c>
      <c r="AF1067">
        <v>0.80033807964129711</v>
      </c>
      <c r="AG1067">
        <v>43.408734313272873</v>
      </c>
      <c r="AH1067">
        <v>18.288669213428481</v>
      </c>
      <c r="AI1067">
        <v>2.926302181241879</v>
      </c>
      <c r="AJ1067">
        <v>3.6515508159582222</v>
      </c>
      <c r="AK1067">
        <v>2.9263021812418781</v>
      </c>
      <c r="AL1067">
        <v>0</v>
      </c>
      <c r="AM1067">
        <v>0</v>
      </c>
      <c r="AN1067">
        <v>2.944707653091172</v>
      </c>
      <c r="AO1067">
        <v>0</v>
      </c>
      <c r="AP1067">
        <v>0.82362126134444413</v>
      </c>
      <c r="AQ1067">
        <v>1</v>
      </c>
      <c r="AR1067">
        <v>3</v>
      </c>
      <c r="AS1067">
        <v>0</v>
      </c>
      <c r="AT1067">
        <v>0</v>
      </c>
      <c r="AU1067">
        <v>0.82354134881578778</v>
      </c>
      <c r="AV1067">
        <v>0.2920362844929324</v>
      </c>
    </row>
    <row r="1068" spans="1:48" x14ac:dyDescent="0.35">
      <c r="A1068">
        <v>0</v>
      </c>
      <c r="B1068">
        <v>-6.7199315199413396</v>
      </c>
      <c r="C1068">
        <v>88.951147428648255</v>
      </c>
      <c r="D1068">
        <v>1669.6751318153349</v>
      </c>
      <c r="E1068">
        <v>1066</v>
      </c>
      <c r="F1068">
        <v>14.018739795684811</v>
      </c>
      <c r="G1068">
        <v>0.62682847980894962</v>
      </c>
      <c r="H1068">
        <v>0</v>
      </c>
      <c r="I1068">
        <v>0</v>
      </c>
      <c r="J1068">
        <v>0</v>
      </c>
      <c r="K1068">
        <v>4.7394357455054492E-3</v>
      </c>
      <c r="L1068">
        <v>0</v>
      </c>
      <c r="M1068">
        <v>89.663278343409758</v>
      </c>
      <c r="N1068">
        <v>5.6563912236621938</v>
      </c>
      <c r="O1068" t="b">
        <v>1</v>
      </c>
      <c r="P1068">
        <v>0</v>
      </c>
      <c r="Q1068" t="b">
        <v>0</v>
      </c>
      <c r="R1068">
        <v>5.6563912236621938</v>
      </c>
      <c r="S1068">
        <v>105.3423859491173</v>
      </c>
      <c r="T1068">
        <v>458.45006365055872</v>
      </c>
      <c r="U1068">
        <v>512.75236374973861</v>
      </c>
      <c r="V1068">
        <v>1</v>
      </c>
      <c r="W1068">
        <v>1669.6751318153349</v>
      </c>
      <c r="X1068" t="b">
        <v>0</v>
      </c>
      <c r="Y1068">
        <v>1669.6751318153349</v>
      </c>
      <c r="Z1068" t="b">
        <v>0</v>
      </c>
      <c r="AA1068">
        <v>120.22442502385449</v>
      </c>
      <c r="AB1068">
        <v>5.7718277792471353</v>
      </c>
      <c r="AC1068" t="b">
        <v>0</v>
      </c>
      <c r="AD1068">
        <v>0</v>
      </c>
      <c r="AE1068">
        <v>2.2737367544323211E-13</v>
      </c>
      <c r="AF1068">
        <v>0.87697387547049743</v>
      </c>
      <c r="AG1068">
        <v>43.423444772764142</v>
      </c>
      <c r="AH1068">
        <v>37.641429752432501</v>
      </c>
      <c r="AI1068">
        <v>6.5815276152331723</v>
      </c>
      <c r="AJ1068">
        <v>4.6308792241912897</v>
      </c>
      <c r="AK1068">
        <v>6.5815276152331732</v>
      </c>
      <c r="AL1068">
        <v>0</v>
      </c>
      <c r="AM1068">
        <v>0</v>
      </c>
      <c r="AN1068">
        <v>6.6626539369814823</v>
      </c>
      <c r="AO1068">
        <v>0</v>
      </c>
      <c r="AP1068">
        <v>1.474557004206335</v>
      </c>
      <c r="AQ1068">
        <v>1</v>
      </c>
      <c r="AR1068">
        <v>3</v>
      </c>
      <c r="AS1068">
        <v>0</v>
      </c>
      <c r="AT1068">
        <v>0</v>
      </c>
      <c r="AU1068">
        <v>1.4744796404814811</v>
      </c>
      <c r="AV1068">
        <v>0.52286573878272224</v>
      </c>
    </row>
    <row r="1069" spans="1:48" x14ac:dyDescent="0.35">
      <c r="A1069">
        <v>-0.77709956680391734</v>
      </c>
      <c r="B1069">
        <v>-5.9428319531374223</v>
      </c>
      <c r="C1069">
        <v>88.954414761662193</v>
      </c>
      <c r="D1069">
        <v>1083.34559869287</v>
      </c>
      <c r="E1069">
        <v>1067</v>
      </c>
      <c r="F1069">
        <v>17.583408355712891</v>
      </c>
      <c r="G1069">
        <v>1.245852175441083</v>
      </c>
      <c r="H1069">
        <v>1.6236371049381859E-2</v>
      </c>
      <c r="I1069">
        <v>0</v>
      </c>
      <c r="J1069">
        <v>0</v>
      </c>
      <c r="K1069">
        <v>-2.1978831581329131E-2</v>
      </c>
      <c r="L1069">
        <v>0</v>
      </c>
      <c r="M1069">
        <v>89.660765890339704</v>
      </c>
      <c r="N1069">
        <v>12.967088139654299</v>
      </c>
      <c r="O1069" t="b">
        <v>1</v>
      </c>
      <c r="P1069">
        <v>0</v>
      </c>
      <c r="Q1069" t="b">
        <v>0</v>
      </c>
      <c r="R1069">
        <v>12.967088139654299</v>
      </c>
      <c r="S1069">
        <v>132.12872314518609</v>
      </c>
      <c r="T1069">
        <v>575.02420312785011</v>
      </c>
      <c r="U1069">
        <v>937.16617816697362</v>
      </c>
      <c r="V1069">
        <v>2</v>
      </c>
      <c r="W1069">
        <v>1083.34559869287</v>
      </c>
      <c r="X1069" t="b">
        <v>1</v>
      </c>
      <c r="Y1069">
        <v>1083.34559869287</v>
      </c>
      <c r="Z1069" t="b">
        <v>0</v>
      </c>
      <c r="AA1069">
        <v>219.7362174948824</v>
      </c>
      <c r="AB1069">
        <v>13.23172259148398</v>
      </c>
      <c r="AC1069" t="b">
        <v>0</v>
      </c>
      <c r="AD1069">
        <v>0</v>
      </c>
      <c r="AE1069">
        <v>4.5474735088646412E-13</v>
      </c>
      <c r="AF1069">
        <v>0.93618560242613835</v>
      </c>
      <c r="AG1069">
        <v>43.445783017779128</v>
      </c>
      <c r="AH1069">
        <v>124.5830009899171</v>
      </c>
      <c r="AI1069">
        <v>14.133653152957899</v>
      </c>
      <c r="AJ1069">
        <v>7.9501891561153712</v>
      </c>
      <c r="AK1069">
        <v>14.133653152957899</v>
      </c>
      <c r="AL1069">
        <v>1</v>
      </c>
      <c r="AM1069">
        <v>0</v>
      </c>
      <c r="AN1069">
        <v>14.191557758070701</v>
      </c>
      <c r="AO1069">
        <v>0</v>
      </c>
      <c r="AP1069">
        <v>2.8914978837849601</v>
      </c>
      <c r="AQ1069">
        <v>1</v>
      </c>
      <c r="AR1069">
        <v>3</v>
      </c>
      <c r="AS1069">
        <v>0</v>
      </c>
      <c r="AT1069">
        <v>0</v>
      </c>
      <c r="AU1069">
        <v>2.8915006472683071</v>
      </c>
      <c r="AV1069">
        <v>1.0253560514616351</v>
      </c>
    </row>
    <row r="1070" spans="1:48" x14ac:dyDescent="0.35">
      <c r="A1070">
        <v>-2.152294486063913</v>
      </c>
      <c r="B1070">
        <v>-4.5676370338774266</v>
      </c>
      <c r="C1070">
        <v>89.032422771052467</v>
      </c>
      <c r="D1070">
        <v>1351.040464529159</v>
      </c>
      <c r="E1070">
        <v>1068</v>
      </c>
      <c r="F1070">
        <v>21.92827129364014</v>
      </c>
      <c r="G1070">
        <v>0.98103906672283037</v>
      </c>
      <c r="H1070">
        <v>4.4969079093683223E-2</v>
      </c>
      <c r="I1070">
        <v>0</v>
      </c>
      <c r="J1070">
        <v>0</v>
      </c>
      <c r="K1070">
        <v>-1.8339357354928251E-2</v>
      </c>
      <c r="L1070">
        <v>0</v>
      </c>
      <c r="M1070">
        <v>89.658680479826401</v>
      </c>
      <c r="N1070">
        <v>13.128621571168409</v>
      </c>
      <c r="O1070" t="b">
        <v>1</v>
      </c>
      <c r="P1070">
        <v>0</v>
      </c>
      <c r="Q1070" t="b">
        <v>0</v>
      </c>
      <c r="R1070">
        <v>13.128621571168409</v>
      </c>
      <c r="S1070">
        <v>164.77775117294331</v>
      </c>
      <c r="T1070">
        <v>717.11277310464936</v>
      </c>
      <c r="U1070">
        <v>760.83755391514296</v>
      </c>
      <c r="V1070">
        <v>2</v>
      </c>
      <c r="W1070">
        <v>1351.040464529159</v>
      </c>
      <c r="X1070" t="b">
        <v>0</v>
      </c>
      <c r="Y1070">
        <v>1351.040464529159</v>
      </c>
      <c r="Z1070" t="b">
        <v>0</v>
      </c>
      <c r="AA1070">
        <v>178.39265876236661</v>
      </c>
      <c r="AB1070">
        <v>13.39655262364124</v>
      </c>
      <c r="AC1070" t="b">
        <v>0</v>
      </c>
      <c r="AD1070">
        <v>0</v>
      </c>
      <c r="AE1070">
        <v>-4.5474735088646412E-13</v>
      </c>
      <c r="AF1070">
        <v>0.92949087533414154</v>
      </c>
      <c r="AG1070">
        <v>43.47234579032839</v>
      </c>
      <c r="AH1070">
        <v>101.87108906979429</v>
      </c>
      <c r="AI1070">
        <v>14.4127855142476</v>
      </c>
      <c r="AJ1070">
        <v>7.1828413190688849</v>
      </c>
      <c r="AK1070">
        <v>14.41278551424759</v>
      </c>
      <c r="AL1070">
        <v>1</v>
      </c>
      <c r="AM1070">
        <v>0</v>
      </c>
      <c r="AN1070">
        <v>14.526895333961891</v>
      </c>
      <c r="AO1070">
        <v>0</v>
      </c>
      <c r="AP1070">
        <v>2.8741212427952041</v>
      </c>
      <c r="AQ1070">
        <v>1</v>
      </c>
      <c r="AR1070">
        <v>3</v>
      </c>
      <c r="AS1070">
        <v>0</v>
      </c>
      <c r="AT1070">
        <v>0</v>
      </c>
      <c r="AU1070">
        <v>2.874094348833359</v>
      </c>
      <c r="AV1070">
        <v>1.0191835979120629</v>
      </c>
    </row>
    <row r="1071" spans="1:48" x14ac:dyDescent="0.35">
      <c r="A1071">
        <v>-2.1202309167187789</v>
      </c>
      <c r="B1071">
        <v>-4.5997006032225611</v>
      </c>
      <c r="C1071">
        <v>89.132071688860151</v>
      </c>
      <c r="D1071">
        <v>1493.79298188694</v>
      </c>
      <c r="E1071">
        <v>1069</v>
      </c>
      <c r="F1071">
        <v>24.245238113403321</v>
      </c>
      <c r="G1071">
        <v>0.38151635574295512</v>
      </c>
      <c r="H1071">
        <v>4.4299157205557209E-2</v>
      </c>
      <c r="I1071">
        <v>0</v>
      </c>
      <c r="J1071">
        <v>0</v>
      </c>
      <c r="K1071">
        <v>-1.323645570455984E-2</v>
      </c>
      <c r="L1071">
        <v>0</v>
      </c>
      <c r="M1071">
        <v>89.656861563628567</v>
      </c>
      <c r="N1071">
        <v>6.7717284308749139</v>
      </c>
      <c r="O1071" t="b">
        <v>1</v>
      </c>
      <c r="P1071">
        <v>0</v>
      </c>
      <c r="Q1071" t="b">
        <v>0</v>
      </c>
      <c r="R1071">
        <v>6.7717284308749139</v>
      </c>
      <c r="S1071">
        <v>182.18836129311421</v>
      </c>
      <c r="T1071">
        <v>792.88374834763295</v>
      </c>
      <c r="U1071">
        <v>354.93619199386268</v>
      </c>
      <c r="V1071">
        <v>2</v>
      </c>
      <c r="W1071">
        <v>1493.79298188694</v>
      </c>
      <c r="X1071" t="b">
        <v>0</v>
      </c>
      <c r="Y1071">
        <v>1493.79298188694</v>
      </c>
      <c r="Z1071" t="b">
        <v>0</v>
      </c>
      <c r="AA1071">
        <v>83.221458581994369</v>
      </c>
      <c r="AB1071">
        <v>6.9099269702805257</v>
      </c>
      <c r="AC1071" t="b">
        <v>0</v>
      </c>
      <c r="AD1071">
        <v>0</v>
      </c>
      <c r="AE1071">
        <v>-4.5474735088646412E-13</v>
      </c>
      <c r="AF1071">
        <v>0.89866562217382784</v>
      </c>
      <c r="AG1071">
        <v>43.502060857766708</v>
      </c>
      <c r="AH1071">
        <v>49.153709262523947</v>
      </c>
      <c r="AI1071">
        <v>7.6890968117437861</v>
      </c>
      <c r="AJ1071">
        <v>4.9809605459664112</v>
      </c>
      <c r="AK1071">
        <v>7.6890968117437826</v>
      </c>
      <c r="AL1071">
        <v>1</v>
      </c>
      <c r="AM1071">
        <v>0</v>
      </c>
      <c r="AN1071">
        <v>7.7511826748829158</v>
      </c>
      <c r="AO1071">
        <v>0</v>
      </c>
      <c r="AP1071">
        <v>1.629092647749381</v>
      </c>
      <c r="AQ1071">
        <v>1</v>
      </c>
      <c r="AR1071">
        <v>3</v>
      </c>
      <c r="AS1071">
        <v>0</v>
      </c>
      <c r="AT1071">
        <v>0</v>
      </c>
      <c r="AU1071">
        <v>1.629023469508704</v>
      </c>
      <c r="AV1071">
        <v>0.57766857981228259</v>
      </c>
    </row>
    <row r="1072" spans="1:48" x14ac:dyDescent="0.35">
      <c r="A1072">
        <v>-2.3533341567109392</v>
      </c>
      <c r="B1072">
        <v>-4.3665973632304009</v>
      </c>
      <c r="C1072">
        <v>89.038451190188653</v>
      </c>
      <c r="D1072">
        <v>1559.2200982080381</v>
      </c>
      <c r="E1072">
        <v>1070</v>
      </c>
      <c r="F1072">
        <v>25.307163047790532</v>
      </c>
      <c r="G1072">
        <v>0.30863863876400771</v>
      </c>
      <c r="H1072">
        <v>4.9169512124029077E-2</v>
      </c>
      <c r="I1072">
        <v>0</v>
      </c>
      <c r="J1072">
        <v>0</v>
      </c>
      <c r="K1072">
        <v>1.5798897180833271E-2</v>
      </c>
      <c r="L1072">
        <v>0</v>
      </c>
      <c r="M1072">
        <v>89.65508253625427</v>
      </c>
      <c r="N1072">
        <v>6.1027621076642014</v>
      </c>
      <c r="O1072" t="b">
        <v>1</v>
      </c>
      <c r="P1072">
        <v>0</v>
      </c>
      <c r="Q1072" t="b">
        <v>0</v>
      </c>
      <c r="R1072">
        <v>6.1027621076642014</v>
      </c>
      <c r="S1072">
        <v>190.16808756791411</v>
      </c>
      <c r="T1072">
        <v>827.61151709556202</v>
      </c>
      <c r="U1072">
        <v>306.450393976371</v>
      </c>
      <c r="V1072">
        <v>2</v>
      </c>
      <c r="W1072">
        <v>1559.220098208039</v>
      </c>
      <c r="X1072" t="b">
        <v>0</v>
      </c>
      <c r="Y1072">
        <v>1559.220098208039</v>
      </c>
      <c r="Z1072" t="b">
        <v>0</v>
      </c>
      <c r="AA1072">
        <v>71.853052309135606</v>
      </c>
      <c r="AB1072">
        <v>6.2273082731267362</v>
      </c>
      <c r="AC1072" t="b">
        <v>0</v>
      </c>
      <c r="AD1072">
        <v>0</v>
      </c>
      <c r="AE1072">
        <v>-6.8212102632969618E-13</v>
      </c>
      <c r="AF1072">
        <v>0.8889985760853294</v>
      </c>
      <c r="AG1072">
        <v>43.524088529988781</v>
      </c>
      <c r="AH1072">
        <v>42.900589295342613</v>
      </c>
      <c r="AI1072">
        <v>7.0048574211990813</v>
      </c>
      <c r="AJ1072">
        <v>4.7620264985615037</v>
      </c>
      <c r="AK1072">
        <v>7.0048574211990777</v>
      </c>
      <c r="AL1072">
        <v>1</v>
      </c>
      <c r="AM1072">
        <v>0</v>
      </c>
      <c r="AN1072">
        <v>7.0639337808609222</v>
      </c>
      <c r="AO1072">
        <v>0</v>
      </c>
      <c r="AP1072">
        <v>1.5210493556963189</v>
      </c>
      <c r="AQ1072">
        <v>1</v>
      </c>
      <c r="AR1072">
        <v>3</v>
      </c>
      <c r="AS1072">
        <v>0</v>
      </c>
      <c r="AT1072">
        <v>0</v>
      </c>
      <c r="AU1072">
        <v>1.5209761088772979</v>
      </c>
      <c r="AV1072">
        <v>0.53935386763245508</v>
      </c>
    </row>
    <row r="1073" spans="1:48" x14ac:dyDescent="0.35">
      <c r="A1073">
        <v>-2.1202309167187789</v>
      </c>
      <c r="B1073">
        <v>-4.5997006032225611</v>
      </c>
      <c r="C1073">
        <v>88.928892635361336</v>
      </c>
      <c r="D1073">
        <v>1649.159780569802</v>
      </c>
      <c r="E1073">
        <v>1071</v>
      </c>
      <c r="F1073">
        <v>26.76694297790527</v>
      </c>
      <c r="G1073">
        <v>0.48534980961930563</v>
      </c>
      <c r="H1073">
        <v>4.4299157205557209E-2</v>
      </c>
      <c r="I1073">
        <v>0</v>
      </c>
      <c r="J1073">
        <v>0</v>
      </c>
      <c r="K1073">
        <v>2.7930555087611771E-2</v>
      </c>
      <c r="L1073">
        <v>0</v>
      </c>
      <c r="M1073">
        <v>89.653303508879972</v>
      </c>
      <c r="N1073">
        <v>9.0238590806283714</v>
      </c>
      <c r="O1073" t="b">
        <v>1</v>
      </c>
      <c r="P1073">
        <v>0</v>
      </c>
      <c r="Q1073" t="b">
        <v>0</v>
      </c>
      <c r="R1073">
        <v>9.0238590806283714</v>
      </c>
      <c r="S1073">
        <v>201.13745450389621</v>
      </c>
      <c r="T1073">
        <v>875.35020200095641</v>
      </c>
      <c r="U1073">
        <v>428.42098662997779</v>
      </c>
      <c r="V1073">
        <v>2</v>
      </c>
      <c r="W1073">
        <v>1649.159780569802</v>
      </c>
      <c r="X1073" t="b">
        <v>0</v>
      </c>
      <c r="Y1073">
        <v>1649.159780569802</v>
      </c>
      <c r="Z1073" t="b">
        <v>0</v>
      </c>
      <c r="AA1073">
        <v>100.45134928111349</v>
      </c>
      <c r="AB1073">
        <v>9.2080194700289493</v>
      </c>
      <c r="AC1073" t="b">
        <v>0</v>
      </c>
      <c r="AD1073">
        <v>0</v>
      </c>
      <c r="AE1073">
        <v>2.2737367544323211E-13</v>
      </c>
      <c r="AF1073">
        <v>0.90579869670983515</v>
      </c>
      <c r="AG1073">
        <v>43.545833922833467</v>
      </c>
      <c r="AH1073">
        <v>58.863107375908839</v>
      </c>
      <c r="AI1073">
        <v>10.16563559152333</v>
      </c>
      <c r="AJ1073">
        <v>5.5449814305195204</v>
      </c>
      <c r="AK1073">
        <v>10.16563559152333</v>
      </c>
      <c r="AL1073">
        <v>1</v>
      </c>
      <c r="AM1073">
        <v>0</v>
      </c>
      <c r="AN1073">
        <v>10.292465174000711</v>
      </c>
      <c r="AO1073">
        <v>0</v>
      </c>
      <c r="AP1073">
        <v>2.0944782053829449</v>
      </c>
      <c r="AQ1073">
        <v>1</v>
      </c>
      <c r="AR1073">
        <v>3</v>
      </c>
      <c r="AS1073">
        <v>0</v>
      </c>
      <c r="AT1073">
        <v>0</v>
      </c>
      <c r="AU1073">
        <v>2.0944138018144081</v>
      </c>
      <c r="AV1073">
        <v>0.74270080761835677</v>
      </c>
    </row>
    <row r="1074" spans="1:48" x14ac:dyDescent="0.35">
      <c r="A1074">
        <v>-1.704738451062831</v>
      </c>
      <c r="B1074">
        <v>-5.0151930688785082</v>
      </c>
      <c r="C1074">
        <v>88.956612272758889</v>
      </c>
      <c r="D1074">
        <v>1110.787145329281</v>
      </c>
      <c r="E1074">
        <v>1072</v>
      </c>
      <c r="F1074">
        <v>28.809384346008301</v>
      </c>
      <c r="G1074">
        <v>0.66847987127357422</v>
      </c>
      <c r="H1074">
        <v>3.561804331900844E-2</v>
      </c>
      <c r="I1074">
        <v>0</v>
      </c>
      <c r="J1074">
        <v>0</v>
      </c>
      <c r="K1074">
        <v>1.6479402467716401E-2</v>
      </c>
      <c r="L1074">
        <v>0</v>
      </c>
      <c r="M1074">
        <v>89.651395791881541</v>
      </c>
      <c r="N1074">
        <v>12.59386748800784</v>
      </c>
      <c r="O1074" t="b">
        <v>1</v>
      </c>
      <c r="P1074">
        <v>0</v>
      </c>
      <c r="Q1074" t="b">
        <v>0</v>
      </c>
      <c r="R1074">
        <v>12.59386748800784</v>
      </c>
      <c r="S1074">
        <v>216.4851712040365</v>
      </c>
      <c r="T1074">
        <v>942.14346507996686</v>
      </c>
      <c r="U1074">
        <v>555.52338819686884</v>
      </c>
      <c r="V1074">
        <v>3</v>
      </c>
      <c r="W1074">
        <v>1110.787145329281</v>
      </c>
      <c r="X1074" t="b">
        <v>1</v>
      </c>
      <c r="Y1074">
        <v>1110.787145329281</v>
      </c>
      <c r="Z1074" t="b">
        <v>0</v>
      </c>
      <c r="AA1074">
        <v>130.2528952667478</v>
      </c>
      <c r="AB1074">
        <v>12.850885191844741</v>
      </c>
      <c r="AC1074" t="b">
        <v>0</v>
      </c>
      <c r="AD1074">
        <v>0</v>
      </c>
      <c r="AE1074">
        <v>0</v>
      </c>
      <c r="AF1074">
        <v>0.93496429294254535</v>
      </c>
      <c r="AG1074">
        <v>43.573121280471582</v>
      </c>
      <c r="AH1074">
        <v>118.1621964886798</v>
      </c>
      <c r="AI1074">
        <v>13.74478714197746</v>
      </c>
      <c r="AJ1074">
        <v>7.6847619961032194</v>
      </c>
      <c r="AK1074">
        <v>13.74478714197746</v>
      </c>
      <c r="AL1074">
        <v>1</v>
      </c>
      <c r="AM1074">
        <v>0</v>
      </c>
      <c r="AN1074">
        <v>13.860053023263321</v>
      </c>
      <c r="AO1074">
        <v>0</v>
      </c>
      <c r="AP1074">
        <v>2.8086146662176912</v>
      </c>
      <c r="AQ1074">
        <v>1</v>
      </c>
      <c r="AR1074">
        <v>3</v>
      </c>
      <c r="AS1074">
        <v>0</v>
      </c>
      <c r="AT1074">
        <v>0</v>
      </c>
      <c r="AU1074">
        <v>2.8086088925415531</v>
      </c>
      <c r="AV1074">
        <v>0.99596177745182424</v>
      </c>
    </row>
    <row r="1075" spans="1:48" x14ac:dyDescent="0.35">
      <c r="A1075">
        <v>-6.1142120211091431</v>
      </c>
      <c r="B1075">
        <v>-0.60571949883219656</v>
      </c>
      <c r="C1075">
        <v>89.011059907694488</v>
      </c>
      <c r="D1075">
        <v>1208.6277679705249</v>
      </c>
      <c r="E1075">
        <v>1073</v>
      </c>
      <c r="F1075">
        <v>31.34697952270508</v>
      </c>
      <c r="G1075">
        <v>0.65742782595290716</v>
      </c>
      <c r="H1075">
        <v>0.12774761342051821</v>
      </c>
      <c r="I1075">
        <v>0</v>
      </c>
      <c r="J1075">
        <v>0</v>
      </c>
      <c r="K1075">
        <v>-1.490437977807973E-2</v>
      </c>
      <c r="L1075">
        <v>0</v>
      </c>
      <c r="M1075">
        <v>89.650280531451443</v>
      </c>
      <c r="N1075">
        <v>13.59516844330089</v>
      </c>
      <c r="O1075" t="b">
        <v>1</v>
      </c>
      <c r="P1075">
        <v>0</v>
      </c>
      <c r="Q1075" t="b">
        <v>0</v>
      </c>
      <c r="R1075">
        <v>13.59516844330089</v>
      </c>
      <c r="S1075">
        <v>235.55367054008201</v>
      </c>
      <c r="T1075">
        <v>1025.1295741904371</v>
      </c>
      <c r="U1075">
        <v>551.14528802473501</v>
      </c>
      <c r="V1075">
        <v>3</v>
      </c>
      <c r="W1075">
        <v>1208.6277679705249</v>
      </c>
      <c r="X1075" t="b">
        <v>0</v>
      </c>
      <c r="Y1075">
        <v>1208.6277679705249</v>
      </c>
      <c r="Z1075" t="b">
        <v>0</v>
      </c>
      <c r="AA1075">
        <v>129.22636742776839</v>
      </c>
      <c r="AB1075">
        <v>13.872620860511111</v>
      </c>
      <c r="AC1075" t="b">
        <v>0</v>
      </c>
      <c r="AD1075">
        <v>0</v>
      </c>
      <c r="AE1075">
        <v>-2.2737367544323211E-13</v>
      </c>
      <c r="AF1075">
        <v>0.93409294745328331</v>
      </c>
      <c r="AG1075">
        <v>43.599413258005832</v>
      </c>
      <c r="AH1075">
        <v>117.3403118856633</v>
      </c>
      <c r="AI1075">
        <v>14.85143517926509</v>
      </c>
      <c r="AJ1075">
        <v>7.7335541012965479</v>
      </c>
      <c r="AK1075">
        <v>14.85143517926508</v>
      </c>
      <c r="AL1075">
        <v>1</v>
      </c>
      <c r="AM1075">
        <v>0</v>
      </c>
      <c r="AN1075">
        <v>14.995636458417261</v>
      </c>
      <c r="AO1075">
        <v>0</v>
      </c>
      <c r="AP1075">
        <v>3.0073383920725738</v>
      </c>
      <c r="AQ1075">
        <v>1</v>
      </c>
      <c r="AR1075">
        <v>3</v>
      </c>
      <c r="AS1075">
        <v>0</v>
      </c>
      <c r="AT1075">
        <v>0</v>
      </c>
      <c r="AU1075">
        <v>3.0073309643619002</v>
      </c>
      <c r="AV1075">
        <v>1.066430680542849</v>
      </c>
    </row>
    <row r="1076" spans="1:48" x14ac:dyDescent="0.35">
      <c r="A1076">
        <v>-14.9762874000133</v>
      </c>
      <c r="B1076">
        <v>8.2563558800719612</v>
      </c>
      <c r="C1076">
        <v>89.057194120193031</v>
      </c>
      <c r="D1076">
        <v>1311.013763664288</v>
      </c>
      <c r="E1076">
        <v>1074</v>
      </c>
      <c r="F1076">
        <v>34.002463531494143</v>
      </c>
      <c r="G1076">
        <v>1.029374812819668</v>
      </c>
      <c r="H1076">
        <v>0.31290785577050012</v>
      </c>
      <c r="I1076">
        <v>0</v>
      </c>
      <c r="J1076">
        <v>0</v>
      </c>
      <c r="K1076">
        <v>8.7890316038588545E-3</v>
      </c>
      <c r="L1076">
        <v>0</v>
      </c>
      <c r="M1076">
        <v>89.651798514860417</v>
      </c>
      <c r="N1076">
        <v>21.618095939327841</v>
      </c>
      <c r="O1076" t="b">
        <v>1</v>
      </c>
      <c r="P1076">
        <v>0</v>
      </c>
      <c r="Q1076" t="b">
        <v>0</v>
      </c>
      <c r="R1076">
        <v>21.618095939327841</v>
      </c>
      <c r="S1076">
        <v>255.50803344377709</v>
      </c>
      <c r="T1076">
        <v>1111.970961547318</v>
      </c>
      <c r="U1076">
        <v>807.94958560141208</v>
      </c>
      <c r="V1076">
        <v>3</v>
      </c>
      <c r="W1076">
        <v>1311.013763664288</v>
      </c>
      <c r="X1076" t="b">
        <v>0</v>
      </c>
      <c r="Y1076">
        <v>1311.013763664288</v>
      </c>
      <c r="Z1076" t="b">
        <v>0</v>
      </c>
      <c r="AA1076">
        <v>189.4389597092146</v>
      </c>
      <c r="AB1076">
        <v>22.059281570742691</v>
      </c>
      <c r="AC1076" t="b">
        <v>0</v>
      </c>
      <c r="AD1076">
        <v>0</v>
      </c>
      <c r="AE1076">
        <v>0</v>
      </c>
      <c r="AF1076">
        <v>0.94040303891166688</v>
      </c>
      <c r="AG1076">
        <v>43.628175898274662</v>
      </c>
      <c r="AH1076">
        <v>170.86042062602709</v>
      </c>
      <c r="AI1076">
        <v>23.457263171195201</v>
      </c>
      <c r="AJ1076">
        <v>10.18276183958554</v>
      </c>
      <c r="AK1076">
        <v>23.457263171195201</v>
      </c>
      <c r="AL1076">
        <v>1</v>
      </c>
      <c r="AM1076">
        <v>0</v>
      </c>
      <c r="AN1076">
        <v>23.802351043083199</v>
      </c>
      <c r="AO1076">
        <v>0</v>
      </c>
      <c r="AP1076">
        <v>4.8493358126890929</v>
      </c>
      <c r="AQ1076">
        <v>1</v>
      </c>
      <c r="AR1076">
        <v>0</v>
      </c>
      <c r="AS1076">
        <v>0</v>
      </c>
      <c r="AT1076">
        <v>0</v>
      </c>
      <c r="AU1076">
        <v>4.8494265243258479</v>
      </c>
      <c r="AV1076">
        <v>1.7196568285515159</v>
      </c>
    </row>
    <row r="1077" spans="1:48" x14ac:dyDescent="0.35">
      <c r="A1077">
        <v>-4.5379510957151439</v>
      </c>
      <c r="B1077">
        <v>-2.1819804242261962</v>
      </c>
      <c r="C1077">
        <v>89.121802387223568</v>
      </c>
      <c r="D1077">
        <v>1488.6442571495111</v>
      </c>
      <c r="E1077">
        <v>1075</v>
      </c>
      <c r="F1077">
        <v>38.609489440917969</v>
      </c>
      <c r="G1077">
        <v>1.2771645212791589</v>
      </c>
      <c r="H1077">
        <v>9.4813922103975906E-2</v>
      </c>
      <c r="I1077">
        <v>0</v>
      </c>
      <c r="J1077">
        <v>0</v>
      </c>
      <c r="K1077">
        <v>3.0308388155023399E-2</v>
      </c>
      <c r="L1077">
        <v>0</v>
      </c>
      <c r="M1077">
        <v>89.65300374808578</v>
      </c>
      <c r="N1077">
        <v>29.874485979560891</v>
      </c>
      <c r="O1077" t="b">
        <v>1</v>
      </c>
      <c r="P1077">
        <v>0</v>
      </c>
      <c r="Q1077" t="b">
        <v>0</v>
      </c>
      <c r="R1077">
        <v>29.874485979560891</v>
      </c>
      <c r="S1077">
        <v>290.12705829917059</v>
      </c>
      <c r="T1077">
        <v>1262.6329577179911</v>
      </c>
      <c r="U1077">
        <v>983.29445254439349</v>
      </c>
      <c r="V1077">
        <v>3</v>
      </c>
      <c r="W1077">
        <v>1488.6442571495111</v>
      </c>
      <c r="X1077" t="b">
        <v>0</v>
      </c>
      <c r="Y1077">
        <v>1488.6442571495111</v>
      </c>
      <c r="Z1077" t="b">
        <v>0</v>
      </c>
      <c r="AA1077">
        <v>230.5518580583155</v>
      </c>
      <c r="AB1077">
        <v>30.484169366898868</v>
      </c>
      <c r="AC1077" t="b">
        <v>0</v>
      </c>
      <c r="AD1077">
        <v>0</v>
      </c>
      <c r="AE1077">
        <v>0</v>
      </c>
      <c r="AF1077">
        <v>0.94239891862521907</v>
      </c>
      <c r="AG1077">
        <v>43.669533354811577</v>
      </c>
      <c r="AH1077">
        <v>207.50092756671279</v>
      </c>
      <c r="AI1077">
        <v>32.347415478117767</v>
      </c>
      <c r="AJ1077">
        <v>11.95227781411273</v>
      </c>
      <c r="AK1077">
        <v>32.347415478117767</v>
      </c>
      <c r="AL1077">
        <v>1</v>
      </c>
      <c r="AM1077">
        <v>0</v>
      </c>
      <c r="AN1077">
        <v>32.493228009262019</v>
      </c>
      <c r="AO1077">
        <v>0</v>
      </c>
      <c r="AP1077">
        <v>6.7173115800132104</v>
      </c>
      <c r="AQ1077">
        <v>1</v>
      </c>
      <c r="AR1077">
        <v>0</v>
      </c>
      <c r="AS1077">
        <v>0</v>
      </c>
      <c r="AT1077">
        <v>0</v>
      </c>
      <c r="AU1077">
        <v>6.71755603597712</v>
      </c>
      <c r="AV1077">
        <v>2.382114885234067</v>
      </c>
    </row>
    <row r="1078" spans="1:48" x14ac:dyDescent="0.35">
      <c r="A1078">
        <v>-16.478423615266841</v>
      </c>
      <c r="B1078">
        <v>9.7584920953255008</v>
      </c>
      <c r="C1078">
        <v>89.157825827288448</v>
      </c>
      <c r="D1078">
        <v>1663.522303860944</v>
      </c>
      <c r="E1078">
        <v>1076</v>
      </c>
      <c r="F1078">
        <v>43.145127868652352</v>
      </c>
      <c r="G1078">
        <v>1.4808540496955389</v>
      </c>
      <c r="H1078">
        <v>0.34429281852100008</v>
      </c>
      <c r="I1078">
        <v>0</v>
      </c>
      <c r="J1078">
        <v>0</v>
      </c>
      <c r="K1078">
        <v>4.8320014400309419E-2</v>
      </c>
      <c r="L1078">
        <v>0</v>
      </c>
      <c r="M1078">
        <v>89.654507024211</v>
      </c>
      <c r="N1078">
        <v>38.335704428489699</v>
      </c>
      <c r="O1078" t="b">
        <v>1</v>
      </c>
      <c r="P1078">
        <v>0</v>
      </c>
      <c r="Q1078" t="b">
        <v>0</v>
      </c>
      <c r="R1078">
        <v>38.335704428489699</v>
      </c>
      <c r="S1078">
        <v>324.20964922700261</v>
      </c>
      <c r="T1078">
        <v>1410.960393435915</v>
      </c>
      <c r="U1078">
        <v>1129.1428625738449</v>
      </c>
      <c r="V1078">
        <v>3</v>
      </c>
      <c r="W1078">
        <v>1663.522303860944</v>
      </c>
      <c r="X1078" t="b">
        <v>0</v>
      </c>
      <c r="Y1078">
        <v>1663.522303860944</v>
      </c>
      <c r="Z1078" t="b">
        <v>0</v>
      </c>
      <c r="AA1078">
        <v>264.74875791891247</v>
      </c>
      <c r="AB1078">
        <v>39.11806574335683</v>
      </c>
      <c r="AC1078" t="b">
        <v>0</v>
      </c>
      <c r="AD1078">
        <v>0</v>
      </c>
      <c r="AE1078">
        <v>0</v>
      </c>
      <c r="AF1078">
        <v>0.9435016467701165</v>
      </c>
      <c r="AG1078">
        <v>43.724772041584338</v>
      </c>
      <c r="AH1078">
        <v>238.00027762956961</v>
      </c>
      <c r="AI1078">
        <v>41.460516658629551</v>
      </c>
      <c r="AJ1078">
        <v>13.446623754325771</v>
      </c>
      <c r="AK1078">
        <v>41.460516658629551</v>
      </c>
      <c r="AL1078">
        <v>1</v>
      </c>
      <c r="AM1078">
        <v>0</v>
      </c>
      <c r="AN1078">
        <v>41.809482158883583</v>
      </c>
      <c r="AO1078">
        <v>0</v>
      </c>
      <c r="AP1078">
        <v>8.8291194719293919</v>
      </c>
      <c r="AQ1078">
        <v>1</v>
      </c>
      <c r="AR1078">
        <v>0</v>
      </c>
      <c r="AS1078">
        <v>0</v>
      </c>
      <c r="AT1078">
        <v>0</v>
      </c>
      <c r="AU1078">
        <v>8.8296242547128561</v>
      </c>
      <c r="AV1078">
        <v>3.1310761317848561</v>
      </c>
    </row>
    <row r="1079" spans="1:48" x14ac:dyDescent="0.35">
      <c r="A1079">
        <v>-19.46899761351893</v>
      </c>
      <c r="B1079">
        <v>12.749066093577589</v>
      </c>
      <c r="C1079">
        <v>89.088867789703215</v>
      </c>
      <c r="D1079">
        <v>1381.942006958737</v>
      </c>
      <c r="E1079">
        <v>1077</v>
      </c>
      <c r="F1079">
        <v>48.628063964843747</v>
      </c>
      <c r="G1079">
        <v>1.148231383210164</v>
      </c>
      <c r="H1079">
        <v>0.40677653510053369</v>
      </c>
      <c r="I1079">
        <v>0</v>
      </c>
      <c r="J1079">
        <v>0</v>
      </c>
      <c r="K1079">
        <v>4.9165241195501592E-2</v>
      </c>
      <c r="L1079">
        <v>0</v>
      </c>
      <c r="M1079">
        <v>89.658972809565938</v>
      </c>
      <c r="N1079">
        <v>34.902004016337003</v>
      </c>
      <c r="O1079" t="b">
        <v>1</v>
      </c>
      <c r="P1079">
        <v>0</v>
      </c>
      <c r="Q1079" t="b">
        <v>0</v>
      </c>
      <c r="R1079">
        <v>34.902004016337003</v>
      </c>
      <c r="S1079">
        <v>365.41061156722168</v>
      </c>
      <c r="T1079">
        <v>1590.2669815405491</v>
      </c>
      <c r="U1079">
        <v>912.09608377637517</v>
      </c>
      <c r="V1079">
        <v>4</v>
      </c>
      <c r="W1079">
        <v>1381.942006958737</v>
      </c>
      <c r="X1079" t="b">
        <v>1</v>
      </c>
      <c r="Y1079">
        <v>1381.942006958737</v>
      </c>
      <c r="Z1079" t="b">
        <v>0</v>
      </c>
      <c r="AA1079">
        <v>213.858062860232</v>
      </c>
      <c r="AB1079">
        <v>35.61428981258878</v>
      </c>
      <c r="AC1079" t="b">
        <v>0</v>
      </c>
      <c r="AD1079">
        <v>0</v>
      </c>
      <c r="AE1079">
        <v>0</v>
      </c>
      <c r="AF1079">
        <v>0.94554094268803524</v>
      </c>
      <c r="AG1079">
        <v>43.794298723624202</v>
      </c>
      <c r="AH1079">
        <v>260.27083974545639</v>
      </c>
      <c r="AI1079">
        <v>37.66551843999747</v>
      </c>
      <c r="AJ1079">
        <v>14.174104578331001</v>
      </c>
      <c r="AK1079">
        <v>37.66551843999747</v>
      </c>
      <c r="AL1079">
        <v>1</v>
      </c>
      <c r="AM1079">
        <v>0</v>
      </c>
      <c r="AN1079">
        <v>38.087813838711178</v>
      </c>
      <c r="AO1079">
        <v>0</v>
      </c>
      <c r="AP1079">
        <v>8.5693190154745587</v>
      </c>
      <c r="AQ1079">
        <v>1</v>
      </c>
      <c r="AR1079">
        <v>0</v>
      </c>
      <c r="AS1079">
        <v>0</v>
      </c>
      <c r="AT1079">
        <v>0</v>
      </c>
      <c r="AU1079">
        <v>8.5699917624957926</v>
      </c>
      <c r="AV1079">
        <v>3.0390077633055572</v>
      </c>
    </row>
    <row r="1080" spans="1:48" x14ac:dyDescent="0.35">
      <c r="A1080">
        <v>-17.847696806651431</v>
      </c>
      <c r="B1080">
        <v>11.12776528671009</v>
      </c>
      <c r="C1080">
        <v>89.134144052883499</v>
      </c>
      <c r="D1080">
        <v>1469.06671233463</v>
      </c>
      <c r="E1080">
        <v>1078</v>
      </c>
      <c r="F1080">
        <v>51.693826293945307</v>
      </c>
      <c r="G1080">
        <v>1.0501357718745949</v>
      </c>
      <c r="H1080">
        <v>0.37290180062959671</v>
      </c>
      <c r="I1080">
        <v>0</v>
      </c>
      <c r="J1080">
        <v>0</v>
      </c>
      <c r="K1080">
        <v>2.7214941003735449E-2</v>
      </c>
      <c r="L1080">
        <v>0</v>
      </c>
      <c r="M1080">
        <v>89.66371027610964</v>
      </c>
      <c r="N1080">
        <v>34.616777295194609</v>
      </c>
      <c r="O1080" t="b">
        <v>1</v>
      </c>
      <c r="P1080">
        <v>0</v>
      </c>
      <c r="Q1080" t="b">
        <v>0</v>
      </c>
      <c r="R1080">
        <v>34.616777295194609</v>
      </c>
      <c r="S1080">
        <v>388.44796893367283</v>
      </c>
      <c r="T1080">
        <v>1690.525560799344</v>
      </c>
      <c r="U1080">
        <v>850.99138021991985</v>
      </c>
      <c r="V1080">
        <v>4</v>
      </c>
      <c r="W1080">
        <v>1469.06671233463</v>
      </c>
      <c r="X1080" t="b">
        <v>0</v>
      </c>
      <c r="Y1080">
        <v>1469.06671233463</v>
      </c>
      <c r="Z1080" t="b">
        <v>0</v>
      </c>
      <c r="AA1080">
        <v>199.53091710588609</v>
      </c>
      <c r="AB1080">
        <v>35.323242137953677</v>
      </c>
      <c r="AC1080" t="b">
        <v>0</v>
      </c>
      <c r="AD1080">
        <v>0</v>
      </c>
      <c r="AE1080">
        <v>-2.2737367544323211E-13</v>
      </c>
      <c r="AF1080">
        <v>0.94451160121380073</v>
      </c>
      <c r="AG1080">
        <v>43.855313180614807</v>
      </c>
      <c r="AH1080">
        <v>243.09897384783079</v>
      </c>
      <c r="AI1080">
        <v>37.398420615013571</v>
      </c>
      <c r="AJ1080">
        <v>13.489172805384239</v>
      </c>
      <c r="AK1080">
        <v>37.398420615013563</v>
      </c>
      <c r="AL1080">
        <v>1</v>
      </c>
      <c r="AM1080">
        <v>0</v>
      </c>
      <c r="AN1080">
        <v>37.789817208825937</v>
      </c>
      <c r="AO1080">
        <v>0</v>
      </c>
      <c r="AP1080">
        <v>8.186155107815841</v>
      </c>
      <c r="AQ1080">
        <v>1</v>
      </c>
      <c r="AR1080">
        <v>0</v>
      </c>
      <c r="AS1080">
        <v>0</v>
      </c>
      <c r="AT1080">
        <v>0</v>
      </c>
      <c r="AU1080">
        <v>8.1866539931979467</v>
      </c>
      <c r="AV1080">
        <v>2.9030722234416162</v>
      </c>
    </row>
    <row r="1081" spans="1:48" x14ac:dyDescent="0.35">
      <c r="A1081">
        <v>-6.2130510885583643</v>
      </c>
      <c r="B1081">
        <v>-0.50688043138297534</v>
      </c>
      <c r="C1081">
        <v>89.122913170416737</v>
      </c>
      <c r="D1081">
        <v>1594.22500726829</v>
      </c>
      <c r="E1081">
        <v>1079</v>
      </c>
      <c r="F1081">
        <v>56.097922515869143</v>
      </c>
      <c r="G1081">
        <v>0.87610765514595812</v>
      </c>
      <c r="H1081">
        <v>0.12981271272289041</v>
      </c>
      <c r="I1081">
        <v>0</v>
      </c>
      <c r="J1081">
        <v>0</v>
      </c>
      <c r="K1081">
        <v>-3.4514840565587068E-3</v>
      </c>
      <c r="L1081">
        <v>0</v>
      </c>
      <c r="M1081">
        <v>89.665817594533323</v>
      </c>
      <c r="N1081">
        <v>32.718067445641957</v>
      </c>
      <c r="O1081" t="b">
        <v>1</v>
      </c>
      <c r="P1081">
        <v>0</v>
      </c>
      <c r="Q1081" t="b">
        <v>0</v>
      </c>
      <c r="R1081">
        <v>32.718067445641957</v>
      </c>
      <c r="S1081">
        <v>421.54209941391451</v>
      </c>
      <c r="T1081">
        <v>1834.5512166493561</v>
      </c>
      <c r="U1081">
        <v>741.17040783747495</v>
      </c>
      <c r="V1081">
        <v>4</v>
      </c>
      <c r="W1081">
        <v>1594.22500726829</v>
      </c>
      <c r="X1081" t="b">
        <v>0</v>
      </c>
      <c r="Y1081">
        <v>1594.22500726829</v>
      </c>
      <c r="Z1081" t="b">
        <v>0</v>
      </c>
      <c r="AA1081">
        <v>173.78132686765531</v>
      </c>
      <c r="AB1081">
        <v>33.38578310779792</v>
      </c>
      <c r="AC1081" t="b">
        <v>0</v>
      </c>
      <c r="AD1081">
        <v>0</v>
      </c>
      <c r="AE1081">
        <v>-4.5474735088646412E-13</v>
      </c>
      <c r="AF1081">
        <v>0.94234922941183596</v>
      </c>
      <c r="AG1081">
        <v>43.916972836082863</v>
      </c>
      <c r="AH1081">
        <v>212.21273991530111</v>
      </c>
      <c r="AI1081">
        <v>35.428248960988213</v>
      </c>
      <c r="AJ1081">
        <v>12.23422798474269</v>
      </c>
      <c r="AK1081">
        <v>35.428248960988192</v>
      </c>
      <c r="AL1081">
        <v>1</v>
      </c>
      <c r="AM1081">
        <v>0</v>
      </c>
      <c r="AN1081">
        <v>35.566110938633663</v>
      </c>
      <c r="AO1081">
        <v>0</v>
      </c>
      <c r="AP1081">
        <v>7.3228581817335154</v>
      </c>
      <c r="AQ1081">
        <v>1</v>
      </c>
      <c r="AR1081">
        <v>0</v>
      </c>
      <c r="AS1081">
        <v>0</v>
      </c>
      <c r="AT1081">
        <v>0</v>
      </c>
      <c r="AU1081">
        <v>7.3231482705623909</v>
      </c>
      <c r="AV1081">
        <v>2.5968641584312948</v>
      </c>
    </row>
    <row r="1082" spans="1:48" x14ac:dyDescent="0.35">
      <c r="A1082">
        <v>-1.099979271193122</v>
      </c>
      <c r="B1082">
        <v>-5.6199522487482172</v>
      </c>
      <c r="C1082">
        <v>89.220066993703639</v>
      </c>
      <c r="D1082">
        <v>1329.021396215569</v>
      </c>
      <c r="E1082">
        <v>1080</v>
      </c>
      <c r="F1082">
        <v>57.644754409790039</v>
      </c>
      <c r="G1082">
        <v>0.40454037074551152</v>
      </c>
      <c r="H1082">
        <v>2.298247529228983E-2</v>
      </c>
      <c r="I1082">
        <v>0</v>
      </c>
      <c r="J1082">
        <v>0</v>
      </c>
      <c r="K1082">
        <v>-2.1070734089439051E-2</v>
      </c>
      <c r="L1082">
        <v>0</v>
      </c>
      <c r="M1082">
        <v>89.664601953128539</v>
      </c>
      <c r="N1082">
        <v>19.197953156469929</v>
      </c>
      <c r="O1082" t="b">
        <v>1</v>
      </c>
      <c r="P1082">
        <v>0</v>
      </c>
      <c r="Q1082" t="b">
        <v>0</v>
      </c>
      <c r="R1082">
        <v>19.197953156469929</v>
      </c>
      <c r="S1082">
        <v>433.16560942570442</v>
      </c>
      <c r="T1082">
        <v>1885.136732220665</v>
      </c>
      <c r="U1082">
        <v>423.22600071826457</v>
      </c>
      <c r="V1082">
        <v>5</v>
      </c>
      <c r="W1082">
        <v>1329.021396215569</v>
      </c>
      <c r="X1082" t="b">
        <v>1</v>
      </c>
      <c r="Y1082">
        <v>1329.021396215569</v>
      </c>
      <c r="Z1082" t="b">
        <v>0</v>
      </c>
      <c r="AA1082">
        <v>99.233287233236553</v>
      </c>
      <c r="AB1082">
        <v>19.58974811884687</v>
      </c>
      <c r="AC1082" t="b">
        <v>0</v>
      </c>
      <c r="AD1082">
        <v>0</v>
      </c>
      <c r="AE1082">
        <v>0</v>
      </c>
      <c r="AF1082">
        <v>0.93828055636174412</v>
      </c>
      <c r="AG1082">
        <v>43.977521564499483</v>
      </c>
      <c r="AH1082">
        <v>150.01529642436481</v>
      </c>
      <c r="AI1082">
        <v>20.878348150800061</v>
      </c>
      <c r="AJ1082">
        <v>9.2588606325398359</v>
      </c>
      <c r="AK1082">
        <v>20.878348150800061</v>
      </c>
      <c r="AL1082">
        <v>1</v>
      </c>
      <c r="AM1082">
        <v>0</v>
      </c>
      <c r="AN1082">
        <v>20.919651180713139</v>
      </c>
      <c r="AO1082">
        <v>0</v>
      </c>
      <c r="AP1082">
        <v>4.1904537506446484</v>
      </c>
      <c r="AQ1082">
        <v>1</v>
      </c>
      <c r="AR1082">
        <v>0</v>
      </c>
      <c r="AS1082">
        <v>0</v>
      </c>
      <c r="AT1082">
        <v>0</v>
      </c>
      <c r="AU1082">
        <v>4.1904895606438863</v>
      </c>
      <c r="AV1082">
        <v>1.485990962392586</v>
      </c>
    </row>
    <row r="1083" spans="1:48" x14ac:dyDescent="0.35">
      <c r="A1083">
        <v>-2.477797424632131</v>
      </c>
      <c r="B1083">
        <v>-4.2421340953092086</v>
      </c>
      <c r="C1083">
        <v>89.251952210499553</v>
      </c>
      <c r="D1083">
        <v>1382.9443272443191</v>
      </c>
      <c r="E1083">
        <v>1081</v>
      </c>
      <c r="F1083">
        <v>59.983598709106452</v>
      </c>
      <c r="G1083">
        <v>0.7437943562364131</v>
      </c>
      <c r="H1083">
        <v>5.1769992019158162E-2</v>
      </c>
      <c r="I1083">
        <v>0</v>
      </c>
      <c r="J1083">
        <v>0</v>
      </c>
      <c r="K1083">
        <v>-1.432585099276301E-2</v>
      </c>
      <c r="L1083">
        <v>0</v>
      </c>
      <c r="M1083">
        <v>89.662645189965033</v>
      </c>
      <c r="N1083">
        <v>31.116603721531298</v>
      </c>
      <c r="O1083" t="b">
        <v>1</v>
      </c>
      <c r="P1083">
        <v>0</v>
      </c>
      <c r="Q1083" t="b">
        <v>0</v>
      </c>
      <c r="R1083">
        <v>31.116603721531298</v>
      </c>
      <c r="S1083">
        <v>450.74061562771129</v>
      </c>
      <c r="T1083">
        <v>1961.6231592117999</v>
      </c>
      <c r="U1083">
        <v>659.22987050323013</v>
      </c>
      <c r="V1083">
        <v>5</v>
      </c>
      <c r="W1083">
        <v>1382.9443272443191</v>
      </c>
      <c r="X1083" t="b">
        <v>0</v>
      </c>
      <c r="Y1083">
        <v>1382.9443272443191</v>
      </c>
      <c r="Z1083" t="b">
        <v>0</v>
      </c>
      <c r="AA1083">
        <v>154.56882843056681</v>
      </c>
      <c r="AB1083">
        <v>31.75163645054214</v>
      </c>
      <c r="AC1083" t="b">
        <v>0</v>
      </c>
      <c r="AD1083">
        <v>0</v>
      </c>
      <c r="AE1083">
        <v>2.2737367544323211E-13</v>
      </c>
      <c r="AF1083">
        <v>0.94435404450283733</v>
      </c>
      <c r="AG1083">
        <v>44.015557070405649</v>
      </c>
      <c r="AH1083">
        <v>232.16564425809631</v>
      </c>
      <c r="AI1083">
        <v>33.622598045056343</v>
      </c>
      <c r="AJ1083">
        <v>12.91907910835616</v>
      </c>
      <c r="AK1083">
        <v>33.62259804505635</v>
      </c>
      <c r="AL1083">
        <v>1</v>
      </c>
      <c r="AM1083">
        <v>0</v>
      </c>
      <c r="AN1083">
        <v>33.679040960566162</v>
      </c>
      <c r="AO1083">
        <v>0</v>
      </c>
      <c r="AP1083">
        <v>7.2379580975368718</v>
      </c>
      <c r="AQ1083">
        <v>1</v>
      </c>
      <c r="AR1083">
        <v>0</v>
      </c>
      <c r="AS1083">
        <v>0</v>
      </c>
      <c r="AT1083">
        <v>0</v>
      </c>
      <c r="AU1083">
        <v>7.2383320779197584</v>
      </c>
      <c r="AV1083">
        <v>2.566787458821969</v>
      </c>
    </row>
    <row r="1084" spans="1:48" x14ac:dyDescent="0.35">
      <c r="A1084">
        <v>-3.4354725065072498</v>
      </c>
      <c r="B1084">
        <v>-3.284459013434089</v>
      </c>
      <c r="C1084">
        <v>89.200864066489146</v>
      </c>
      <c r="D1084">
        <v>1435.7264066787061</v>
      </c>
      <c r="E1084">
        <v>1082</v>
      </c>
      <c r="F1084">
        <v>62.272959899902347</v>
      </c>
      <c r="G1084">
        <v>0.47712011273577198</v>
      </c>
      <c r="H1084">
        <v>7.1779227178074473E-2</v>
      </c>
      <c r="I1084">
        <v>0</v>
      </c>
      <c r="J1084">
        <v>0</v>
      </c>
      <c r="K1084">
        <v>-1.788947057582535E-2</v>
      </c>
      <c r="L1084">
        <v>0</v>
      </c>
      <c r="M1084">
        <v>89.661151818316469</v>
      </c>
      <c r="N1084">
        <v>23.651378852571479</v>
      </c>
      <c r="O1084" t="b">
        <v>1</v>
      </c>
      <c r="P1084">
        <v>0</v>
      </c>
      <c r="Q1084" t="b">
        <v>0</v>
      </c>
      <c r="R1084">
        <v>23.651378852571479</v>
      </c>
      <c r="S1084">
        <v>467.94378607331629</v>
      </c>
      <c r="T1084">
        <v>2036.491356991073</v>
      </c>
      <c r="U1084">
        <v>482.65205787809299</v>
      </c>
      <c r="V1084">
        <v>5</v>
      </c>
      <c r="W1084">
        <v>1435.7264066787061</v>
      </c>
      <c r="X1084" t="b">
        <v>0</v>
      </c>
      <c r="Y1084">
        <v>1435.7264066787061</v>
      </c>
      <c r="Z1084" t="b">
        <v>0</v>
      </c>
      <c r="AA1084">
        <v>113.166842802299</v>
      </c>
      <c r="AB1084">
        <v>24.134060053644369</v>
      </c>
      <c r="AC1084" t="b">
        <v>0</v>
      </c>
      <c r="AD1084">
        <v>0</v>
      </c>
      <c r="AE1084">
        <v>-2.2737367544323211E-13</v>
      </c>
      <c r="AF1084">
        <v>0.93991952734809903</v>
      </c>
      <c r="AG1084">
        <v>44.071139568285552</v>
      </c>
      <c r="AH1084">
        <v>170.78094425095969</v>
      </c>
      <c r="AI1084">
        <v>25.676730136394241</v>
      </c>
      <c r="AJ1084">
        <v>10.260599850535581</v>
      </c>
      <c r="AK1084">
        <v>25.67673013639423</v>
      </c>
      <c r="AL1084">
        <v>1</v>
      </c>
      <c r="AM1084">
        <v>0</v>
      </c>
      <c r="AN1084">
        <v>25.750858222806141</v>
      </c>
      <c r="AO1084">
        <v>0</v>
      </c>
      <c r="AP1084">
        <v>5.1782016154340011</v>
      </c>
      <c r="AQ1084">
        <v>1</v>
      </c>
      <c r="AR1084">
        <v>0</v>
      </c>
      <c r="AS1084">
        <v>0</v>
      </c>
      <c r="AT1084">
        <v>0</v>
      </c>
      <c r="AU1084">
        <v>5.1782945976717034</v>
      </c>
      <c r="AV1084">
        <v>1.836276850565439</v>
      </c>
    </row>
    <row r="1085" spans="1:48" x14ac:dyDescent="0.35">
      <c r="A1085">
        <v>-0.93151858129982235</v>
      </c>
      <c r="B1085">
        <v>-5.7884129386415184</v>
      </c>
      <c r="C1085">
        <v>89.116754595191495</v>
      </c>
      <c r="D1085">
        <v>1458.5960762062871</v>
      </c>
      <c r="E1085">
        <v>1083</v>
      </c>
      <c r="F1085">
        <v>63.264905166625979</v>
      </c>
      <c r="G1085">
        <v>8.2147240753442929E-2</v>
      </c>
      <c r="H1085">
        <v>1.9462732925694708E-2</v>
      </c>
      <c r="I1085">
        <v>0</v>
      </c>
      <c r="J1085">
        <v>0</v>
      </c>
      <c r="K1085">
        <v>-1.938303127393759E-2</v>
      </c>
      <c r="L1085">
        <v>0</v>
      </c>
      <c r="M1085">
        <v>89.65935164531011</v>
      </c>
      <c r="N1085">
        <v>10.748400769412861</v>
      </c>
      <c r="O1085" t="b">
        <v>1</v>
      </c>
      <c r="P1085">
        <v>0</v>
      </c>
      <c r="Q1085" t="b">
        <v>0</v>
      </c>
      <c r="R1085">
        <v>10.748400769412861</v>
      </c>
      <c r="S1085">
        <v>475.3976572950196</v>
      </c>
      <c r="T1085">
        <v>2068.9306045479261</v>
      </c>
      <c r="U1085">
        <v>215.90276096668211</v>
      </c>
      <c r="V1085">
        <v>5</v>
      </c>
      <c r="W1085">
        <v>1458.596076206288</v>
      </c>
      <c r="X1085" t="b">
        <v>0</v>
      </c>
      <c r="Y1085">
        <v>1458.596076206288</v>
      </c>
      <c r="Z1085" t="b">
        <v>0</v>
      </c>
      <c r="AA1085">
        <v>50.622458585000118</v>
      </c>
      <c r="AB1085">
        <v>10.967755887155979</v>
      </c>
      <c r="AC1085" t="b">
        <v>0</v>
      </c>
      <c r="AD1085">
        <v>0</v>
      </c>
      <c r="AE1085">
        <v>-4.5474735088646412E-13</v>
      </c>
      <c r="AF1085">
        <v>0.92054994424516068</v>
      </c>
      <c r="AG1085">
        <v>44.116753979385443</v>
      </c>
      <c r="AH1085">
        <v>78.002183632964673</v>
      </c>
      <c r="AI1085">
        <v>11.91435180211694</v>
      </c>
      <c r="AJ1085">
        <v>6.1972778386382572</v>
      </c>
      <c r="AK1085">
        <v>11.91435180211694</v>
      </c>
      <c r="AL1085">
        <v>1</v>
      </c>
      <c r="AM1085">
        <v>0</v>
      </c>
      <c r="AN1085">
        <v>11.93392384713386</v>
      </c>
      <c r="AO1085">
        <v>0</v>
      </c>
      <c r="AP1085">
        <v>2.3737090270697161</v>
      </c>
      <c r="AQ1085">
        <v>1</v>
      </c>
      <c r="AR1085">
        <v>3</v>
      </c>
      <c r="AS1085">
        <v>0</v>
      </c>
      <c r="AT1085">
        <v>0</v>
      </c>
      <c r="AU1085">
        <v>2.3736583983481649</v>
      </c>
      <c r="AV1085">
        <v>0.84172383123910255</v>
      </c>
    </row>
    <row r="1086" spans="1:48" x14ac:dyDescent="0.35">
      <c r="A1086">
        <v>-0.74318161366981406</v>
      </c>
      <c r="B1086">
        <v>-5.9767499062715252</v>
      </c>
      <c r="C1086">
        <v>89.067725045709167</v>
      </c>
      <c r="D1086">
        <v>1452.0465729441321</v>
      </c>
      <c r="E1086">
        <v>1084</v>
      </c>
      <c r="F1086">
        <v>62.980828094482419</v>
      </c>
      <c r="G1086">
        <v>-0.21581891359950939</v>
      </c>
      <c r="H1086">
        <v>1.5527704495125749E-2</v>
      </c>
      <c r="I1086">
        <v>0</v>
      </c>
      <c r="J1086">
        <v>0</v>
      </c>
      <c r="K1086">
        <v>-2.5205162398225012E-2</v>
      </c>
      <c r="L1086">
        <v>0</v>
      </c>
      <c r="M1086">
        <v>89.657017287602784</v>
      </c>
      <c r="N1086">
        <v>0.61182790019792921</v>
      </c>
      <c r="O1086" t="b">
        <v>1</v>
      </c>
      <c r="P1086">
        <v>0</v>
      </c>
      <c r="Q1086" t="b">
        <v>0</v>
      </c>
      <c r="R1086">
        <v>0.61182790019792921</v>
      </c>
      <c r="S1086">
        <v>473.26298920008469</v>
      </c>
      <c r="T1086">
        <v>2059.6405289987688</v>
      </c>
      <c r="U1086">
        <v>12.345199628133249</v>
      </c>
      <c r="V1086">
        <v>5</v>
      </c>
      <c r="W1086">
        <v>1452.0465729441321</v>
      </c>
      <c r="X1086" t="b">
        <v>0</v>
      </c>
      <c r="Y1086">
        <v>1452.0465729441321</v>
      </c>
      <c r="Z1086" t="b">
        <v>0</v>
      </c>
      <c r="AA1086">
        <v>2.894563988439105</v>
      </c>
      <c r="AB1086">
        <v>0.62431418387543802</v>
      </c>
      <c r="AC1086" t="b">
        <v>0</v>
      </c>
      <c r="AD1086">
        <v>0</v>
      </c>
      <c r="AE1086">
        <v>2.2737367544323211E-13</v>
      </c>
      <c r="AF1086">
        <v>0.5716802904889543</v>
      </c>
      <c r="AG1086">
        <v>44.144166585423072</v>
      </c>
      <c r="AH1086">
        <v>7.1819242169378059</v>
      </c>
      <c r="AI1086">
        <v>1.092068756369869</v>
      </c>
      <c r="AJ1086">
        <v>3.0761596943291449</v>
      </c>
      <c r="AK1086">
        <v>1.0920687563698701</v>
      </c>
      <c r="AL1086">
        <v>1</v>
      </c>
      <c r="AM1086">
        <v>0</v>
      </c>
      <c r="AN1086">
        <v>1.108030606990134</v>
      </c>
      <c r="AO1086">
        <v>0</v>
      </c>
      <c r="AP1086">
        <v>0.50519945060615223</v>
      </c>
      <c r="AQ1086">
        <v>1</v>
      </c>
      <c r="AR1086">
        <v>3</v>
      </c>
      <c r="AS1086">
        <v>0</v>
      </c>
      <c r="AT1086">
        <v>0</v>
      </c>
      <c r="AU1086">
        <v>0.50512132122428566</v>
      </c>
      <c r="AV1086">
        <v>0.1791212476223798</v>
      </c>
    </row>
    <row r="1087" spans="1:48" x14ac:dyDescent="0.35">
      <c r="A1087">
        <v>-30.999686002974119</v>
      </c>
      <c r="B1087">
        <v>24.279754483032779</v>
      </c>
      <c r="C1087">
        <v>89.030178356654758</v>
      </c>
      <c r="D1087">
        <v>1426.07173997259</v>
      </c>
      <c r="E1087">
        <v>1085</v>
      </c>
      <c r="F1087">
        <v>61.854199981689447</v>
      </c>
      <c r="G1087">
        <v>-0.39445924046918179</v>
      </c>
      <c r="H1087">
        <v>0.64769358504303287</v>
      </c>
      <c r="I1087">
        <v>0</v>
      </c>
      <c r="J1087">
        <v>0</v>
      </c>
      <c r="K1087">
        <v>-3.1175925047516651E-2</v>
      </c>
      <c r="L1087">
        <v>0</v>
      </c>
      <c r="M1087">
        <v>89.660648836129923</v>
      </c>
      <c r="N1087">
        <v>-5.4430948127119114</v>
      </c>
      <c r="O1087" t="b">
        <v>1</v>
      </c>
      <c r="P1087">
        <v>0</v>
      </c>
      <c r="Q1087" t="b">
        <v>0</v>
      </c>
      <c r="R1087">
        <v>-5.4430948127119114</v>
      </c>
      <c r="S1087">
        <v>464.79705751088289</v>
      </c>
      <c r="T1087">
        <v>2022.796794287362</v>
      </c>
      <c r="U1087">
        <v>-111.8288635216678</v>
      </c>
      <c r="V1087">
        <v>5</v>
      </c>
      <c r="W1087">
        <v>1426.07173997259</v>
      </c>
      <c r="X1087" t="b">
        <v>0</v>
      </c>
      <c r="Y1087">
        <v>1426.07173997259</v>
      </c>
      <c r="Z1087" t="b">
        <v>0</v>
      </c>
      <c r="AA1087">
        <v>-26.220378039106532</v>
      </c>
      <c r="AB1087">
        <v>-5.5541783803182767</v>
      </c>
      <c r="AC1087" t="b">
        <v>0</v>
      </c>
      <c r="AD1087">
        <v>0</v>
      </c>
      <c r="AE1087">
        <v>-4.5474735088646412E-13</v>
      </c>
      <c r="AF1087">
        <v>0.83170963093801709</v>
      </c>
      <c r="AG1087">
        <v>44.152578785700257</v>
      </c>
      <c r="AH1087">
        <v>-30.93296587512139</v>
      </c>
      <c r="AI1087">
        <v>-4.6194636508584273</v>
      </c>
      <c r="AJ1087">
        <v>-4.7125878360148619</v>
      </c>
      <c r="AK1087">
        <v>-4.6194636508584246</v>
      </c>
      <c r="AL1087">
        <v>2</v>
      </c>
      <c r="AM1087">
        <v>1.972755804898966</v>
      </c>
      <c r="AN1087">
        <v>-1.997501487873228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 x14ac:dyDescent="0.35">
      <c r="A1088">
        <v>-27.120270277384531</v>
      </c>
      <c r="B1088">
        <v>20.40033875744319</v>
      </c>
      <c r="C1088">
        <v>89.052463132819014</v>
      </c>
      <c r="D1088">
        <v>1391.3341778547151</v>
      </c>
      <c r="E1088">
        <v>1086</v>
      </c>
      <c r="F1088">
        <v>60.347498703002927</v>
      </c>
      <c r="G1088">
        <v>-0.40078528408998793</v>
      </c>
      <c r="H1088">
        <v>0.56663880665145905</v>
      </c>
      <c r="I1088">
        <v>0</v>
      </c>
      <c r="J1088">
        <v>0</v>
      </c>
      <c r="K1088">
        <v>-1.3315310877866641E-2</v>
      </c>
      <c r="L1088">
        <v>0</v>
      </c>
      <c r="M1088">
        <v>89.669513933995091</v>
      </c>
      <c r="N1088">
        <v>-5.6721816402692484</v>
      </c>
      <c r="O1088" t="b">
        <v>1</v>
      </c>
      <c r="P1088">
        <v>0</v>
      </c>
      <c r="Q1088" t="b">
        <v>0</v>
      </c>
      <c r="R1088">
        <v>-5.6721816402692484</v>
      </c>
      <c r="S1088">
        <v>453.47510490154212</v>
      </c>
      <c r="T1088">
        <v>1973.5236565315111</v>
      </c>
      <c r="U1088">
        <v>-119.4450239591368</v>
      </c>
      <c r="V1088">
        <v>5</v>
      </c>
      <c r="W1088">
        <v>1391.3341778547151</v>
      </c>
      <c r="X1088" t="b">
        <v>0</v>
      </c>
      <c r="Y1088">
        <v>1391.3341778547151</v>
      </c>
      <c r="Z1088" t="b">
        <v>0</v>
      </c>
      <c r="AA1088">
        <v>-28.006129942399639</v>
      </c>
      <c r="AB1088">
        <v>-5.7879404492543349</v>
      </c>
      <c r="AC1088" t="b">
        <v>0</v>
      </c>
      <c r="AD1088">
        <v>0</v>
      </c>
      <c r="AE1088">
        <v>-2.2737367544323211E-13</v>
      </c>
      <c r="AF1088">
        <v>0.84121647678821199</v>
      </c>
      <c r="AG1088">
        <v>44.1819835314854</v>
      </c>
      <c r="AH1088">
        <v>-33.417330437756419</v>
      </c>
      <c r="AI1088">
        <v>-4.8689108725817123</v>
      </c>
      <c r="AJ1088">
        <v>-5.4112004953567796</v>
      </c>
      <c r="AK1088">
        <v>-4.8689108725817114</v>
      </c>
      <c r="AL1088">
        <v>2</v>
      </c>
      <c r="AM1088">
        <v>2.359162795977221</v>
      </c>
      <c r="AN1088">
        <v>-1.9414462399794929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 x14ac:dyDescent="0.35">
      <c r="A1089">
        <v>-18.697709862165691</v>
      </c>
      <c r="B1089">
        <v>11.977778342224349</v>
      </c>
      <c r="C1089">
        <v>89.015117387558675</v>
      </c>
      <c r="D1089">
        <v>1362.415568356553</v>
      </c>
      <c r="E1089">
        <v>1087</v>
      </c>
      <c r="F1089">
        <v>59.093187713623053</v>
      </c>
      <c r="G1089">
        <v>-0.30324317989287231</v>
      </c>
      <c r="H1089">
        <v>0.39066159352577617</v>
      </c>
      <c r="I1089">
        <v>0</v>
      </c>
      <c r="J1089">
        <v>0</v>
      </c>
      <c r="K1089">
        <v>-4.1949405833696662E-4</v>
      </c>
      <c r="L1089">
        <v>0</v>
      </c>
      <c r="M1089">
        <v>89.675938163578365</v>
      </c>
      <c r="N1089">
        <v>-2.5909818409343308</v>
      </c>
      <c r="O1089" t="b">
        <v>1</v>
      </c>
      <c r="P1089">
        <v>0</v>
      </c>
      <c r="Q1089" t="b">
        <v>0</v>
      </c>
      <c r="R1089">
        <v>-2.5909818409343308</v>
      </c>
      <c r="S1089">
        <v>444.04971329935643</v>
      </c>
      <c r="T1089">
        <v>1932.5043522787989</v>
      </c>
      <c r="U1089">
        <v>-55.719108256877533</v>
      </c>
      <c r="V1089">
        <v>5</v>
      </c>
      <c r="W1089">
        <v>1362.415568356553</v>
      </c>
      <c r="X1089" t="b">
        <v>0</v>
      </c>
      <c r="Y1089">
        <v>1362.415568356553</v>
      </c>
      <c r="Z1089" t="b">
        <v>0</v>
      </c>
      <c r="AA1089">
        <v>-13.06439175440743</v>
      </c>
      <c r="AB1089">
        <v>-2.6438590213615631</v>
      </c>
      <c r="AC1089" t="b">
        <v>0</v>
      </c>
      <c r="AD1089">
        <v>0</v>
      </c>
      <c r="AE1089">
        <v>-4.5474735088646412E-13</v>
      </c>
      <c r="AF1089">
        <v>0.7127067697471452</v>
      </c>
      <c r="AG1089">
        <v>44.210894845514552</v>
      </c>
      <c r="AH1089">
        <v>-13.207206306375831</v>
      </c>
      <c r="AI1089">
        <v>-1.8842962227814479</v>
      </c>
      <c r="AJ1089">
        <v>-0.14281455196839771</v>
      </c>
      <c r="AK1089">
        <v>-1.884296222781447</v>
      </c>
      <c r="AL1089">
        <v>2</v>
      </c>
      <c r="AM1089">
        <v>0</v>
      </c>
      <c r="AN1089">
        <v>-1.492763983986759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</row>
    <row r="1090" spans="1:48" x14ac:dyDescent="0.35">
      <c r="A1090">
        <v>0</v>
      </c>
      <c r="B1090">
        <v>-6.7199315199413396</v>
      </c>
      <c r="C1090">
        <v>89.082085101807763</v>
      </c>
      <c r="D1090">
        <v>1345.2755389611871</v>
      </c>
      <c r="E1090">
        <v>1088</v>
      </c>
      <c r="F1090">
        <v>58.34975891113281</v>
      </c>
      <c r="G1090">
        <v>-5.1025156230293689E-2</v>
      </c>
      <c r="H1090">
        <v>0</v>
      </c>
      <c r="I1090">
        <v>0</v>
      </c>
      <c r="J1090">
        <v>0</v>
      </c>
      <c r="K1090">
        <v>2.0438337630520831E-2</v>
      </c>
      <c r="L1090">
        <v>0</v>
      </c>
      <c r="M1090">
        <v>89.676981387154214</v>
      </c>
      <c r="N1090">
        <v>5.2557289405533529</v>
      </c>
      <c r="O1090" t="b">
        <v>1</v>
      </c>
      <c r="P1090">
        <v>0</v>
      </c>
      <c r="Q1090" t="b">
        <v>0</v>
      </c>
      <c r="R1090">
        <v>5.2557289405533529</v>
      </c>
      <c r="S1090">
        <v>438.4632936226231</v>
      </c>
      <c r="T1090">
        <v>1908.1922538456561</v>
      </c>
      <c r="U1090">
        <v>114.46457470076859</v>
      </c>
      <c r="V1090">
        <v>5</v>
      </c>
      <c r="W1090">
        <v>1345.2755389611871</v>
      </c>
      <c r="X1090" t="b">
        <v>0</v>
      </c>
      <c r="Y1090">
        <v>1345.2755389611871</v>
      </c>
      <c r="Z1090" t="b">
        <v>0</v>
      </c>
      <c r="AA1090">
        <v>26.838370043510039</v>
      </c>
      <c r="AB1090">
        <v>5.3629887148503599</v>
      </c>
      <c r="AC1090" t="b">
        <v>0</v>
      </c>
      <c r="AD1090">
        <v>0</v>
      </c>
      <c r="AE1090">
        <v>-2.2737367544323211E-13</v>
      </c>
      <c r="AF1090">
        <v>0.8935062155544643</v>
      </c>
      <c r="AG1090">
        <v>44.234789570071847</v>
      </c>
      <c r="AH1090">
        <v>42.605870365625783</v>
      </c>
      <c r="AI1090">
        <v>6.0021840044194468</v>
      </c>
      <c r="AJ1090">
        <v>4.5372603748313836</v>
      </c>
      <c r="AK1090">
        <v>6.0021840044194441</v>
      </c>
      <c r="AL1090">
        <v>0</v>
      </c>
      <c r="AM1090">
        <v>0</v>
      </c>
      <c r="AN1090">
        <v>6.0022322510177126</v>
      </c>
      <c r="AO1090">
        <v>0</v>
      </c>
      <c r="AP1090">
        <v>1.304485499230299</v>
      </c>
      <c r="AQ1090">
        <v>1</v>
      </c>
      <c r="AR1090">
        <v>3</v>
      </c>
      <c r="AS1090">
        <v>0</v>
      </c>
      <c r="AT1090">
        <v>0</v>
      </c>
      <c r="AU1090">
        <v>1.304417585460697</v>
      </c>
      <c r="AV1090">
        <v>0.46255997422953088</v>
      </c>
    </row>
    <row r="1091" spans="1:48" x14ac:dyDescent="0.35">
      <c r="A1091">
        <v>-0.93151858129982235</v>
      </c>
      <c r="B1091">
        <v>-5.7884129386415184</v>
      </c>
      <c r="C1091">
        <v>89.108209171818743</v>
      </c>
      <c r="D1091">
        <v>1351.5732082728739</v>
      </c>
      <c r="E1091">
        <v>1089</v>
      </c>
      <c r="F1091">
        <v>58.622912979125978</v>
      </c>
      <c r="G1091">
        <v>0.115448192733167</v>
      </c>
      <c r="H1091">
        <v>1.9462732925694708E-2</v>
      </c>
      <c r="I1091">
        <v>0</v>
      </c>
      <c r="J1091">
        <v>0</v>
      </c>
      <c r="K1091">
        <v>4.0297529591529158E-2</v>
      </c>
      <c r="L1091">
        <v>0</v>
      </c>
      <c r="M1091">
        <v>89.674499572777506</v>
      </c>
      <c r="N1091">
        <v>10.53677918494124</v>
      </c>
      <c r="O1091" t="b">
        <v>1</v>
      </c>
      <c r="P1091">
        <v>0</v>
      </c>
      <c r="Q1091" t="b">
        <v>0</v>
      </c>
      <c r="R1091">
        <v>10.53677918494124</v>
      </c>
      <c r="S1091">
        <v>440.51588192039333</v>
      </c>
      <c r="T1091">
        <v>1917.1251181175519</v>
      </c>
      <c r="U1091">
        <v>228.41135501047501</v>
      </c>
      <c r="V1091">
        <v>5</v>
      </c>
      <c r="W1091">
        <v>1351.5732082728739</v>
      </c>
      <c r="X1091" t="b">
        <v>0</v>
      </c>
      <c r="Y1091">
        <v>1351.5732082728739</v>
      </c>
      <c r="Z1091" t="b">
        <v>0</v>
      </c>
      <c r="AA1091">
        <v>53.555333463965667</v>
      </c>
      <c r="AB1091">
        <v>10.751815494838</v>
      </c>
      <c r="AC1091" t="b">
        <v>0</v>
      </c>
      <c r="AD1091">
        <v>0</v>
      </c>
      <c r="AE1091">
        <v>0</v>
      </c>
      <c r="AF1091">
        <v>0.92359331440200199</v>
      </c>
      <c r="AG1091">
        <v>44.252756318486163</v>
      </c>
      <c r="AH1091">
        <v>82.249417379997013</v>
      </c>
      <c r="AI1091">
        <v>11.64128770442591</v>
      </c>
      <c r="AJ1091">
        <v>6.2844053743719428</v>
      </c>
      <c r="AK1091">
        <v>11.64128770442591</v>
      </c>
      <c r="AL1091">
        <v>1</v>
      </c>
      <c r="AM1091">
        <v>0</v>
      </c>
      <c r="AN1091">
        <v>11.66080145776194</v>
      </c>
      <c r="AO1091">
        <v>0</v>
      </c>
      <c r="AP1091">
        <v>2.3249808259049178</v>
      </c>
      <c r="AQ1091">
        <v>1</v>
      </c>
      <c r="AR1091">
        <v>3</v>
      </c>
      <c r="AS1091">
        <v>0</v>
      </c>
      <c r="AT1091">
        <v>0</v>
      </c>
      <c r="AU1091">
        <v>2.3249341922369098</v>
      </c>
      <c r="AV1091">
        <v>0.82444572354231249</v>
      </c>
    </row>
    <row r="1092" spans="1:48" x14ac:dyDescent="0.35">
      <c r="A1092">
        <v>-0.93151858129982235</v>
      </c>
      <c r="B1092">
        <v>-5.7884129386415184</v>
      </c>
      <c r="C1092">
        <v>89.143693169893382</v>
      </c>
      <c r="D1092">
        <v>1356.425220192147</v>
      </c>
      <c r="E1092">
        <v>1090</v>
      </c>
      <c r="F1092">
        <v>58.833363342285153</v>
      </c>
      <c r="G1092">
        <v>-7.7639220754246452E-3</v>
      </c>
      <c r="H1092">
        <v>1.9462732925694708E-2</v>
      </c>
      <c r="I1092">
        <v>0</v>
      </c>
      <c r="J1092">
        <v>0</v>
      </c>
      <c r="K1092">
        <v>3.4536945631264082E-2</v>
      </c>
      <c r="L1092">
        <v>0</v>
      </c>
      <c r="M1092">
        <v>89.672202583516139</v>
      </c>
      <c r="N1092">
        <v>6.710656029231286</v>
      </c>
      <c r="O1092" t="b">
        <v>1</v>
      </c>
      <c r="P1092">
        <v>0</v>
      </c>
      <c r="Q1092" t="b">
        <v>0</v>
      </c>
      <c r="R1092">
        <v>6.710656029231286</v>
      </c>
      <c r="S1092">
        <v>442.0972896433521</v>
      </c>
      <c r="T1092">
        <v>1924.0074045278679</v>
      </c>
      <c r="U1092">
        <v>144.95009629711041</v>
      </c>
      <c r="V1092">
        <v>5</v>
      </c>
      <c r="W1092">
        <v>1356.425220192147</v>
      </c>
      <c r="X1092" t="b">
        <v>0</v>
      </c>
      <c r="Y1092">
        <v>1356.425220192147</v>
      </c>
      <c r="Z1092" t="b">
        <v>0</v>
      </c>
      <c r="AA1092">
        <v>33.986273328966817</v>
      </c>
      <c r="AB1092">
        <v>6.8476081930931478</v>
      </c>
      <c r="AC1092" t="b">
        <v>0</v>
      </c>
      <c r="AD1092">
        <v>0</v>
      </c>
      <c r="AE1092">
        <v>-2.2737367544323211E-13</v>
      </c>
      <c r="AF1092">
        <v>0.90582416445647207</v>
      </c>
      <c r="AG1092">
        <v>44.278599829006922</v>
      </c>
      <c r="AH1092">
        <v>53.219467740927392</v>
      </c>
      <c r="AI1092">
        <v>7.5595335847569993</v>
      </c>
      <c r="AJ1092">
        <v>5.0119878416836698</v>
      </c>
      <c r="AK1092">
        <v>7.5595335847569958</v>
      </c>
      <c r="AL1092">
        <v>1</v>
      </c>
      <c r="AM1092">
        <v>0</v>
      </c>
      <c r="AN1092">
        <v>7.5789968609230298</v>
      </c>
      <c r="AO1092">
        <v>0</v>
      </c>
      <c r="AP1092">
        <v>1.582197049273367</v>
      </c>
      <c r="AQ1092">
        <v>1</v>
      </c>
      <c r="AR1092">
        <v>3</v>
      </c>
      <c r="AS1092">
        <v>0</v>
      </c>
      <c r="AT1092">
        <v>0</v>
      </c>
      <c r="AU1092">
        <v>1.582132746527402</v>
      </c>
      <c r="AV1092">
        <v>0.56104064420669586</v>
      </c>
    </row>
    <row r="1093" spans="1:48" x14ac:dyDescent="0.35">
      <c r="A1093">
        <v>0</v>
      </c>
      <c r="B1093">
        <v>-6.7199315199413396</v>
      </c>
      <c r="C1093">
        <v>89.129231999307251</v>
      </c>
      <c r="D1093">
        <v>1352.723707902567</v>
      </c>
      <c r="E1093">
        <v>1091</v>
      </c>
      <c r="F1093">
        <v>58.672814559936533</v>
      </c>
      <c r="G1093">
        <v>-4.2807853756023917E-2</v>
      </c>
      <c r="H1093">
        <v>0</v>
      </c>
      <c r="I1093">
        <v>0</v>
      </c>
      <c r="J1093">
        <v>0</v>
      </c>
      <c r="K1093">
        <v>3.4139528431085253E-2</v>
      </c>
      <c r="L1093">
        <v>0</v>
      </c>
      <c r="M1093">
        <v>89.669720769139431</v>
      </c>
      <c r="N1093">
        <v>5.5747548563803777</v>
      </c>
      <c r="O1093" t="b">
        <v>1</v>
      </c>
      <c r="P1093">
        <v>0</v>
      </c>
      <c r="Q1093" t="b">
        <v>0</v>
      </c>
      <c r="R1093">
        <v>5.5747548563803777</v>
      </c>
      <c r="S1093">
        <v>440.89086224400518</v>
      </c>
      <c r="T1093">
        <v>1918.7570324859109</v>
      </c>
      <c r="U1093">
        <v>120.74413891038409</v>
      </c>
      <c r="V1093">
        <v>5</v>
      </c>
      <c r="W1093">
        <v>1352.723707902567</v>
      </c>
      <c r="X1093" t="b">
        <v>0</v>
      </c>
      <c r="Y1093">
        <v>1352.723707902567</v>
      </c>
      <c r="Z1093" t="b">
        <v>0</v>
      </c>
      <c r="AA1093">
        <v>28.310731849861209</v>
      </c>
      <c r="AB1093">
        <v>5.6885253636534463</v>
      </c>
      <c r="AC1093" t="b">
        <v>0</v>
      </c>
      <c r="AD1093">
        <v>0</v>
      </c>
      <c r="AE1093">
        <v>0</v>
      </c>
      <c r="AF1093">
        <v>0.89646372589879397</v>
      </c>
      <c r="AG1093">
        <v>44.298886777546969</v>
      </c>
      <c r="AH1093">
        <v>44.794970832135327</v>
      </c>
      <c r="AI1093">
        <v>6.345516499231616</v>
      </c>
      <c r="AJ1093">
        <v>4.637904378431486</v>
      </c>
      <c r="AK1093">
        <v>6.345516499231616</v>
      </c>
      <c r="AL1093">
        <v>0</v>
      </c>
      <c r="AM1093">
        <v>0</v>
      </c>
      <c r="AN1093">
        <v>6.3455227185344327</v>
      </c>
      <c r="AO1093">
        <v>0</v>
      </c>
      <c r="AP1093">
        <v>1.3652123330072981</v>
      </c>
      <c r="AQ1093">
        <v>1</v>
      </c>
      <c r="AR1093">
        <v>3</v>
      </c>
      <c r="AS1093">
        <v>0</v>
      </c>
      <c r="AT1093">
        <v>0</v>
      </c>
      <c r="AU1093">
        <v>1.3651448822960961</v>
      </c>
      <c r="AV1093">
        <v>0.48409450210795618</v>
      </c>
    </row>
    <row r="1094" spans="1:48" x14ac:dyDescent="0.35">
      <c r="A1094">
        <v>-0.93151858129982235</v>
      </c>
      <c r="B1094">
        <v>-5.7884129386415184</v>
      </c>
      <c r="C1094">
        <v>89.159237222094433</v>
      </c>
      <c r="D1094">
        <v>1352.532427027078</v>
      </c>
      <c r="E1094">
        <v>1092</v>
      </c>
      <c r="F1094">
        <v>58.664517974853517</v>
      </c>
      <c r="G1094">
        <v>3.8290864239836957E-2</v>
      </c>
      <c r="H1094">
        <v>1.9462732925694708E-2</v>
      </c>
      <c r="I1094">
        <v>0</v>
      </c>
      <c r="J1094">
        <v>0</v>
      </c>
      <c r="K1094">
        <v>6.149512957105141E-3</v>
      </c>
      <c r="L1094">
        <v>0</v>
      </c>
      <c r="M1094">
        <v>89.667238954762723</v>
      </c>
      <c r="N1094">
        <v>8.1226953053710478</v>
      </c>
      <c r="O1094" t="b">
        <v>1</v>
      </c>
      <c r="P1094">
        <v>0</v>
      </c>
      <c r="Q1094" t="b">
        <v>0</v>
      </c>
      <c r="R1094">
        <v>8.1226953053710478</v>
      </c>
      <c r="S1094">
        <v>440.82851840421552</v>
      </c>
      <c r="T1094">
        <v>1918.485712095146</v>
      </c>
      <c r="U1094">
        <v>175.95510114802579</v>
      </c>
      <c r="V1094">
        <v>5</v>
      </c>
      <c r="W1094">
        <v>1352.532427027078</v>
      </c>
      <c r="X1094" t="b">
        <v>0</v>
      </c>
      <c r="Y1094">
        <v>1352.532427027078</v>
      </c>
      <c r="Z1094" t="b">
        <v>0</v>
      </c>
      <c r="AA1094">
        <v>41.255979223257839</v>
      </c>
      <c r="AB1094">
        <v>8.2884645973173967</v>
      </c>
      <c r="AC1094" t="b">
        <v>0</v>
      </c>
      <c r="AD1094">
        <v>0</v>
      </c>
      <c r="AE1094">
        <v>2.2737367544323211E-13</v>
      </c>
      <c r="AF1094">
        <v>0.91436216360079958</v>
      </c>
      <c r="AG1094">
        <v>44.317414864222918</v>
      </c>
      <c r="AH1094">
        <v>63.999935468855163</v>
      </c>
      <c r="AI1094">
        <v>9.0647501911901589</v>
      </c>
      <c r="AJ1094">
        <v>5.4808160032411948</v>
      </c>
      <c r="AK1094">
        <v>9.0647501911901625</v>
      </c>
      <c r="AL1094">
        <v>1</v>
      </c>
      <c r="AM1094">
        <v>0</v>
      </c>
      <c r="AN1094">
        <v>9.0842272360811371</v>
      </c>
      <c r="AO1094">
        <v>0</v>
      </c>
      <c r="AP1094">
        <v>1.850971528813063</v>
      </c>
      <c r="AQ1094">
        <v>1</v>
      </c>
      <c r="AR1094">
        <v>3</v>
      </c>
      <c r="AS1094">
        <v>0</v>
      </c>
      <c r="AT1094">
        <v>0</v>
      </c>
      <c r="AU1094">
        <v>1.8509125883980451</v>
      </c>
      <c r="AV1094">
        <v>0.65635275753211686</v>
      </c>
    </row>
    <row r="1095" spans="1:48" x14ac:dyDescent="0.35">
      <c r="A1095">
        <v>-0.93151858129982235</v>
      </c>
      <c r="B1095">
        <v>-5.7884129386415184</v>
      </c>
      <c r="C1095">
        <v>89.209235314895707</v>
      </c>
      <c r="D1095">
        <v>1358.6289827344699</v>
      </c>
      <c r="E1095">
        <v>1093</v>
      </c>
      <c r="F1095">
        <v>58.928948974609384</v>
      </c>
      <c r="G1095">
        <v>0.1030897423573993</v>
      </c>
      <c r="H1095">
        <v>1.9462732925694708E-2</v>
      </c>
      <c r="I1095">
        <v>0</v>
      </c>
      <c r="J1095">
        <v>0</v>
      </c>
      <c r="K1095">
        <v>-1.043320856835039E-2</v>
      </c>
      <c r="L1095">
        <v>0</v>
      </c>
      <c r="M1095">
        <v>89.664941965501356</v>
      </c>
      <c r="N1095">
        <v>10.231658364070359</v>
      </c>
      <c r="O1095" t="b">
        <v>1</v>
      </c>
      <c r="P1095">
        <v>0</v>
      </c>
      <c r="Q1095" t="b">
        <v>0</v>
      </c>
      <c r="R1095">
        <v>10.231658364070359</v>
      </c>
      <c r="S1095">
        <v>442.81555809816632</v>
      </c>
      <c r="T1095">
        <v>1927.13330884322</v>
      </c>
      <c r="U1095">
        <v>220.64522913284841</v>
      </c>
      <c r="V1095">
        <v>5</v>
      </c>
      <c r="W1095">
        <v>1358.6289827344699</v>
      </c>
      <c r="X1095" t="b">
        <v>0</v>
      </c>
      <c r="Y1095">
        <v>1358.6289827344699</v>
      </c>
      <c r="Z1095" t="b">
        <v>0</v>
      </c>
      <c r="AA1095">
        <v>51.734419345749629</v>
      </c>
      <c r="AB1095">
        <v>10.44046771843915</v>
      </c>
      <c r="AC1095" t="b">
        <v>0</v>
      </c>
      <c r="AD1095">
        <v>0</v>
      </c>
      <c r="AE1095">
        <v>-2.2737367544323211E-13</v>
      </c>
      <c r="AF1095">
        <v>0.9224596072711222</v>
      </c>
      <c r="AG1095">
        <v>44.339744318847131</v>
      </c>
      <c r="AH1095">
        <v>79.550534811424185</v>
      </c>
      <c r="AI1095">
        <v>11.31807575762021</v>
      </c>
      <c r="AJ1095">
        <v>6.1683797110701022</v>
      </c>
      <c r="AK1095">
        <v>11.31807575762021</v>
      </c>
      <c r="AL1095">
        <v>1</v>
      </c>
      <c r="AM1095">
        <v>0</v>
      </c>
      <c r="AN1095">
        <v>11.337712670239011</v>
      </c>
      <c r="AO1095">
        <v>0</v>
      </c>
      <c r="AP1095">
        <v>2.2643640156099778</v>
      </c>
      <c r="AQ1095">
        <v>1</v>
      </c>
      <c r="AR1095">
        <v>3</v>
      </c>
      <c r="AS1095">
        <v>0</v>
      </c>
      <c r="AT1095">
        <v>0</v>
      </c>
      <c r="AU1095">
        <v>2.264315188315313</v>
      </c>
      <c r="AV1095">
        <v>0.80294959745176286</v>
      </c>
    </row>
    <row r="1096" spans="1:48" x14ac:dyDescent="0.35">
      <c r="A1096">
        <v>-8.9506935709600721E-2</v>
      </c>
      <c r="B1096">
        <v>-6.6304245842317391</v>
      </c>
      <c r="C1096">
        <v>89.199111102196056</v>
      </c>
      <c r="D1096">
        <v>1373.133471422942</v>
      </c>
      <c r="E1096">
        <v>1094</v>
      </c>
      <c r="F1096">
        <v>59.558064270019528</v>
      </c>
      <c r="G1096">
        <v>0.29397207896890087</v>
      </c>
      <c r="H1096">
        <v>1.8701179124977459E-3</v>
      </c>
      <c r="I1096">
        <v>0</v>
      </c>
      <c r="J1096">
        <v>0</v>
      </c>
      <c r="K1096">
        <v>-2.885310033163235E-2</v>
      </c>
      <c r="L1096">
        <v>0</v>
      </c>
      <c r="M1096">
        <v>89.662477910437289</v>
      </c>
      <c r="N1096">
        <v>16.4962054719098</v>
      </c>
      <c r="O1096" t="b">
        <v>1</v>
      </c>
      <c r="P1096">
        <v>0</v>
      </c>
      <c r="Q1096" t="b">
        <v>0</v>
      </c>
      <c r="R1096">
        <v>16.4962054719098</v>
      </c>
      <c r="S1096">
        <v>447.5429806212656</v>
      </c>
      <c r="T1096">
        <v>1947.707051663748</v>
      </c>
      <c r="U1096">
        <v>351.98219033212541</v>
      </c>
      <c r="V1096">
        <v>5</v>
      </c>
      <c r="W1096">
        <v>1373.133471422942</v>
      </c>
      <c r="X1096" t="b">
        <v>0</v>
      </c>
      <c r="Y1096">
        <v>1373.133471422942</v>
      </c>
      <c r="Z1096" t="b">
        <v>0</v>
      </c>
      <c r="AA1096">
        <v>82.528837394049489</v>
      </c>
      <c r="AB1096">
        <v>16.83286272643857</v>
      </c>
      <c r="AC1096" t="b">
        <v>0</v>
      </c>
      <c r="AD1096">
        <v>0</v>
      </c>
      <c r="AE1096">
        <v>-2.2737367544323211E-13</v>
      </c>
      <c r="AF1096">
        <v>0.9346338750635973</v>
      </c>
      <c r="AG1096">
        <v>44.365211817617009</v>
      </c>
      <c r="AH1096">
        <v>125.2492380428795</v>
      </c>
      <c r="AI1096">
        <v>18.01011409445562</v>
      </c>
      <c r="AJ1096">
        <v>8.1870573421001041</v>
      </c>
      <c r="AK1096">
        <v>18.01011409445562</v>
      </c>
      <c r="AL1096">
        <v>1</v>
      </c>
      <c r="AM1096">
        <v>0</v>
      </c>
      <c r="AN1096">
        <v>18.01286641120646</v>
      </c>
      <c r="AO1096">
        <v>0</v>
      </c>
      <c r="AP1096">
        <v>3.5687208048786458</v>
      </c>
      <c r="AQ1096">
        <v>1</v>
      </c>
      <c r="AR1096">
        <v>3</v>
      </c>
      <c r="AS1096">
        <v>0</v>
      </c>
      <c r="AT1096">
        <v>0</v>
      </c>
      <c r="AU1096">
        <v>3.568726298273889</v>
      </c>
      <c r="AV1096">
        <v>1.265507275401232</v>
      </c>
    </row>
    <row r="1097" spans="1:48" x14ac:dyDescent="0.35">
      <c r="A1097">
        <v>-3.7290092500225498</v>
      </c>
      <c r="B1097">
        <v>-2.990922269918789</v>
      </c>
      <c r="C1097">
        <v>89.19464186698282</v>
      </c>
      <c r="D1097">
        <v>1404.992216347792</v>
      </c>
      <c r="E1097">
        <v>1095</v>
      </c>
      <c r="F1097">
        <v>60.939900207519528</v>
      </c>
      <c r="G1097">
        <v>0.39681463585879229</v>
      </c>
      <c r="H1097">
        <v>7.7912252710366683E-2</v>
      </c>
      <c r="I1097">
        <v>0</v>
      </c>
      <c r="J1097">
        <v>0</v>
      </c>
      <c r="K1097">
        <v>-9.3838762310942681E-3</v>
      </c>
      <c r="L1097">
        <v>0</v>
      </c>
      <c r="M1097">
        <v>89.660568913045594</v>
      </c>
      <c r="N1097">
        <v>20.38120782462849</v>
      </c>
      <c r="O1097" t="b">
        <v>1</v>
      </c>
      <c r="P1097">
        <v>0</v>
      </c>
      <c r="Q1097" t="b">
        <v>0</v>
      </c>
      <c r="R1097">
        <v>20.38120782462849</v>
      </c>
      <c r="S1097">
        <v>457.92664539912909</v>
      </c>
      <c r="T1097">
        <v>1992.8967607770101</v>
      </c>
      <c r="U1097">
        <v>425.01610300211752</v>
      </c>
      <c r="V1097">
        <v>5</v>
      </c>
      <c r="W1097">
        <v>1404.992216347792</v>
      </c>
      <c r="X1097" t="b">
        <v>0</v>
      </c>
      <c r="Y1097">
        <v>1404.992216347792</v>
      </c>
      <c r="Z1097" t="b">
        <v>0</v>
      </c>
      <c r="AA1097">
        <v>99.653010345259389</v>
      </c>
      <c r="AB1097">
        <v>20.79715084145765</v>
      </c>
      <c r="AC1097" t="b">
        <v>0</v>
      </c>
      <c r="AD1097">
        <v>0</v>
      </c>
      <c r="AE1097">
        <v>2.2737367544323211E-13</v>
      </c>
      <c r="AF1097">
        <v>0.93808232308021355</v>
      </c>
      <c r="AG1097">
        <v>44.399825600409308</v>
      </c>
      <c r="AH1097">
        <v>150.68164514564199</v>
      </c>
      <c r="AI1097">
        <v>22.169856876920729</v>
      </c>
      <c r="AJ1097">
        <v>9.3298574218697752</v>
      </c>
      <c r="AK1097">
        <v>22.16985687692074</v>
      </c>
      <c r="AL1097">
        <v>1</v>
      </c>
      <c r="AM1097">
        <v>0</v>
      </c>
      <c r="AN1097">
        <v>22.249280724788019</v>
      </c>
      <c r="AO1097">
        <v>0</v>
      </c>
      <c r="AP1097">
        <v>4.4299892589443308</v>
      </c>
      <c r="AQ1097">
        <v>1</v>
      </c>
      <c r="AR1097">
        <v>0</v>
      </c>
      <c r="AS1097">
        <v>0</v>
      </c>
      <c r="AT1097">
        <v>0</v>
      </c>
      <c r="AU1097">
        <v>4.4300298861762446</v>
      </c>
      <c r="AV1097">
        <v>1.570934440646943</v>
      </c>
    </row>
    <row r="1098" spans="1:48" x14ac:dyDescent="0.35">
      <c r="A1098">
        <v>-1.019153656341421</v>
      </c>
      <c r="B1098">
        <v>-5.7007778635999191</v>
      </c>
      <c r="C1098">
        <v>89.129260985752921</v>
      </c>
      <c r="D1098">
        <v>1433.8222257475741</v>
      </c>
      <c r="E1098">
        <v>1096</v>
      </c>
      <c r="F1098">
        <v>62.190368270874018</v>
      </c>
      <c r="G1098">
        <v>0.31235604497467412</v>
      </c>
      <c r="H1098">
        <v>2.129374101796256E-2</v>
      </c>
      <c r="I1098">
        <v>0</v>
      </c>
      <c r="J1098">
        <v>0</v>
      </c>
      <c r="K1098">
        <v>-6.8107561019091212E-3</v>
      </c>
      <c r="L1098">
        <v>0</v>
      </c>
      <c r="M1098">
        <v>89.65884436936831</v>
      </c>
      <c r="N1098">
        <v>18.119910832729801</v>
      </c>
      <c r="O1098" t="b">
        <v>1</v>
      </c>
      <c r="P1098">
        <v>0</v>
      </c>
      <c r="Q1098" t="b">
        <v>0</v>
      </c>
      <c r="R1098">
        <v>18.119910832729801</v>
      </c>
      <c r="S1098">
        <v>467.32315972686348</v>
      </c>
      <c r="T1098">
        <v>2033.7903911313099</v>
      </c>
      <c r="U1098">
        <v>370.26284497847701</v>
      </c>
      <c r="V1098">
        <v>5</v>
      </c>
      <c r="W1098">
        <v>1433.8222257475741</v>
      </c>
      <c r="X1098" t="b">
        <v>0</v>
      </c>
      <c r="Y1098">
        <v>1433.8222257475741</v>
      </c>
      <c r="Z1098" t="b">
        <v>0</v>
      </c>
      <c r="AA1098">
        <v>86.815080323960132</v>
      </c>
      <c r="AB1098">
        <v>18.48970493135694</v>
      </c>
      <c r="AC1098" t="b">
        <v>0</v>
      </c>
      <c r="AD1098">
        <v>0</v>
      </c>
      <c r="AE1098">
        <v>4.5474735088646412E-13</v>
      </c>
      <c r="AF1098">
        <v>0.93530585331425364</v>
      </c>
      <c r="AG1098">
        <v>44.440335096244993</v>
      </c>
      <c r="AH1098">
        <v>131.65956084843609</v>
      </c>
      <c r="AI1098">
        <v>19.768618859636899</v>
      </c>
      <c r="AJ1098">
        <v>8.5176029421096757</v>
      </c>
      <c r="AK1098">
        <v>19.768618859636909</v>
      </c>
      <c r="AL1098">
        <v>1</v>
      </c>
      <c r="AM1098">
        <v>0</v>
      </c>
      <c r="AN1098">
        <v>19.7911050189979</v>
      </c>
      <c r="AO1098">
        <v>0</v>
      </c>
      <c r="AP1098">
        <v>3.9130460194197449</v>
      </c>
      <c r="AQ1098">
        <v>1</v>
      </c>
      <c r="AR1098">
        <v>3</v>
      </c>
      <c r="AS1098">
        <v>0</v>
      </c>
      <c r="AT1098">
        <v>0</v>
      </c>
      <c r="AU1098">
        <v>3.9130661840013512</v>
      </c>
      <c r="AV1098">
        <v>1.3876137621916871</v>
      </c>
    </row>
    <row r="1099" spans="1:48" x14ac:dyDescent="0.35">
      <c r="A1099">
        <v>-2.0998444877190998</v>
      </c>
      <c r="B1099">
        <v>-4.6200870322222389</v>
      </c>
      <c r="C1099">
        <v>89.080582363659616</v>
      </c>
      <c r="D1099">
        <v>1458.894206654461</v>
      </c>
      <c r="E1099">
        <v>1097</v>
      </c>
      <c r="F1099">
        <v>63.277836227416991</v>
      </c>
      <c r="G1099">
        <v>0.30204120082370339</v>
      </c>
      <c r="H1099">
        <v>4.3873212269090411E-2</v>
      </c>
      <c r="I1099">
        <v>0</v>
      </c>
      <c r="J1099">
        <v>0</v>
      </c>
      <c r="K1099">
        <v>-1.09031865855227E-2</v>
      </c>
      <c r="L1099">
        <v>0</v>
      </c>
      <c r="M1099">
        <v>89.656796578714378</v>
      </c>
      <c r="N1099">
        <v>18.208595623347751</v>
      </c>
      <c r="O1099" t="b">
        <v>1</v>
      </c>
      <c r="P1099">
        <v>0</v>
      </c>
      <c r="Q1099" t="b">
        <v>0</v>
      </c>
      <c r="R1099">
        <v>18.208595623347751</v>
      </c>
      <c r="S1099">
        <v>475.49482642836762</v>
      </c>
      <c r="T1099">
        <v>2069.3534846162561</v>
      </c>
      <c r="U1099">
        <v>365.68069797754021</v>
      </c>
      <c r="V1099">
        <v>5</v>
      </c>
      <c r="W1099">
        <v>1458.894206654461</v>
      </c>
      <c r="X1099" t="b">
        <v>0</v>
      </c>
      <c r="Y1099">
        <v>1458.894206654461</v>
      </c>
      <c r="Z1099" t="b">
        <v>0</v>
      </c>
      <c r="AA1099">
        <v>85.740709872434962</v>
      </c>
      <c r="AB1099">
        <v>18.58019961566098</v>
      </c>
      <c r="AC1099" t="b">
        <v>0</v>
      </c>
      <c r="AD1099">
        <v>0</v>
      </c>
      <c r="AE1099">
        <v>4.5474735088646412E-13</v>
      </c>
      <c r="AF1099">
        <v>0.9349016092837622</v>
      </c>
      <c r="AG1099">
        <v>44.477965017722177</v>
      </c>
      <c r="AH1099">
        <v>130.08644650962131</v>
      </c>
      <c r="AI1099">
        <v>19.873962597941681</v>
      </c>
      <c r="AJ1099">
        <v>8.4684183217703151</v>
      </c>
      <c r="AK1099">
        <v>19.873962597941691</v>
      </c>
      <c r="AL1099">
        <v>1</v>
      </c>
      <c r="AM1099">
        <v>0</v>
      </c>
      <c r="AN1099">
        <v>19.933101524534649</v>
      </c>
      <c r="AO1099">
        <v>0</v>
      </c>
      <c r="AP1099">
        <v>3.9322790277924509</v>
      </c>
      <c r="AQ1099">
        <v>1</v>
      </c>
      <c r="AR1099">
        <v>3</v>
      </c>
      <c r="AS1099">
        <v>0</v>
      </c>
      <c r="AT1099">
        <v>0</v>
      </c>
      <c r="AU1099">
        <v>3.9322980156881262</v>
      </c>
      <c r="AV1099">
        <v>1.394433568723412</v>
      </c>
    </row>
    <row r="1100" spans="1:48" x14ac:dyDescent="0.35">
      <c r="A1100">
        <v>-2.446813180067398</v>
      </c>
      <c r="B1100">
        <v>-4.2731183398739434</v>
      </c>
      <c r="C1100">
        <v>89.018913300126925</v>
      </c>
      <c r="D1100">
        <v>1240.9591702316879</v>
      </c>
      <c r="E1100">
        <v>1098</v>
      </c>
      <c r="F1100">
        <v>64.099216842651373</v>
      </c>
      <c r="G1100">
        <v>7.0186294878316957E-2</v>
      </c>
      <c r="H1100">
        <v>5.1122621060624679E-2</v>
      </c>
      <c r="I1100">
        <v>0</v>
      </c>
      <c r="J1100">
        <v>0</v>
      </c>
      <c r="K1100">
        <v>-5.8203766715891891E-4</v>
      </c>
      <c r="L1100">
        <v>0</v>
      </c>
      <c r="M1100">
        <v>89.655032053838966</v>
      </c>
      <c r="N1100">
        <v>10.57502916426607</v>
      </c>
      <c r="O1100" t="b">
        <v>1</v>
      </c>
      <c r="P1100">
        <v>0</v>
      </c>
      <c r="Q1100" t="b">
        <v>0</v>
      </c>
      <c r="R1100">
        <v>10.57502916426607</v>
      </c>
      <c r="S1100">
        <v>481.6670070267819</v>
      </c>
      <c r="T1100">
        <v>2096.214814580555</v>
      </c>
      <c r="U1100">
        <v>209.65540179591139</v>
      </c>
      <c r="V1100">
        <v>6</v>
      </c>
      <c r="W1100">
        <v>1240.9591702316879</v>
      </c>
      <c r="X1100" t="b">
        <v>1</v>
      </c>
      <c r="Y1100">
        <v>1240.9591702316879</v>
      </c>
      <c r="Z1100" t="b">
        <v>0</v>
      </c>
      <c r="AA1100">
        <v>49.157647855058748</v>
      </c>
      <c r="AB1100">
        <v>10.790846085985789</v>
      </c>
      <c r="AC1100" t="b">
        <v>0</v>
      </c>
      <c r="AD1100">
        <v>0</v>
      </c>
      <c r="AE1100">
        <v>-4.5474735088646412E-13</v>
      </c>
      <c r="AF1100">
        <v>0.9274430950853858</v>
      </c>
      <c r="AG1100">
        <v>44.516015395307633</v>
      </c>
      <c r="AH1100">
        <v>89.532789410750368</v>
      </c>
      <c r="AI1100">
        <v>11.635049247945849</v>
      </c>
      <c r="AJ1100">
        <v>6.4962220880159984</v>
      </c>
      <c r="AK1100">
        <v>11.63504924794584</v>
      </c>
      <c r="AL1100">
        <v>1</v>
      </c>
      <c r="AM1100">
        <v>0</v>
      </c>
      <c r="AN1100">
        <v>11.707181140704501</v>
      </c>
      <c r="AO1100">
        <v>0</v>
      </c>
      <c r="AP1100">
        <v>2.342883057472775</v>
      </c>
      <c r="AQ1100">
        <v>1</v>
      </c>
      <c r="AR1100">
        <v>3</v>
      </c>
      <c r="AS1100">
        <v>0</v>
      </c>
      <c r="AT1100">
        <v>0</v>
      </c>
      <c r="AU1100">
        <v>2.3428442636221698</v>
      </c>
      <c r="AV1100">
        <v>0.83079682019322842</v>
      </c>
    </row>
    <row r="1101" spans="1:48" x14ac:dyDescent="0.35">
      <c r="A1101">
        <v>0</v>
      </c>
      <c r="B1101">
        <v>-6.7199315199413396</v>
      </c>
      <c r="C1101">
        <v>89.105198897108593</v>
      </c>
      <c r="D1101">
        <v>1232.6403575595859</v>
      </c>
      <c r="E1101">
        <v>1099</v>
      </c>
      <c r="F1101">
        <v>63.6695255279541</v>
      </c>
      <c r="G1101">
        <v>-0.25637862988936527</v>
      </c>
      <c r="H1101">
        <v>0</v>
      </c>
      <c r="I1101">
        <v>0</v>
      </c>
      <c r="J1101">
        <v>0</v>
      </c>
      <c r="K1101">
        <v>-7.1398302588412399E-3</v>
      </c>
      <c r="L1101">
        <v>0</v>
      </c>
      <c r="M1101">
        <v>89.65285089315249</v>
      </c>
      <c r="N1101">
        <v>-0.68724220611540354</v>
      </c>
      <c r="O1101" t="b">
        <v>1</v>
      </c>
      <c r="P1101">
        <v>0</v>
      </c>
      <c r="Q1101" t="b">
        <v>0</v>
      </c>
      <c r="R1101">
        <v>-0.68724220611540354</v>
      </c>
      <c r="S1101">
        <v>478.43813560384871</v>
      </c>
      <c r="T1101">
        <v>2082.1627661479502</v>
      </c>
      <c r="U1101">
        <v>-13.716882421999699</v>
      </c>
      <c r="V1101">
        <v>6</v>
      </c>
      <c r="W1101">
        <v>1232.6403575595859</v>
      </c>
      <c r="X1101" t="b">
        <v>0</v>
      </c>
      <c r="Y1101">
        <v>1232.6403575595859</v>
      </c>
      <c r="Z1101" t="b">
        <v>0</v>
      </c>
      <c r="AA1101">
        <v>-3.2161807899721682</v>
      </c>
      <c r="AB1101">
        <v>-0.70126755726061585</v>
      </c>
      <c r="AC1101" t="b">
        <v>0</v>
      </c>
      <c r="AD1101">
        <v>0</v>
      </c>
      <c r="AE1101">
        <v>-2.2737367544323211E-13</v>
      </c>
      <c r="AF1101">
        <v>0</v>
      </c>
      <c r="AG1101">
        <v>44.540645859079042</v>
      </c>
      <c r="AH1101">
        <v>0.38169268995412931</v>
      </c>
      <c r="AI1101">
        <v>4.9269578089832407E-2</v>
      </c>
      <c r="AJ1101">
        <v>3.5978734799262968</v>
      </c>
      <c r="AK1101">
        <v>4.9269578089832393E-2</v>
      </c>
      <c r="AL1101">
        <v>0</v>
      </c>
      <c r="AM1101">
        <v>0</v>
      </c>
      <c r="AN1101">
        <v>4.9617539544993643E-2</v>
      </c>
      <c r="AO1101">
        <v>0</v>
      </c>
      <c r="AP1101">
        <v>0.27998700588974218</v>
      </c>
      <c r="AQ1101">
        <v>1</v>
      </c>
      <c r="AR1101">
        <v>3</v>
      </c>
      <c r="AS1101">
        <v>0</v>
      </c>
      <c r="AT1101">
        <v>0</v>
      </c>
      <c r="AU1101">
        <v>0.2799190136073248</v>
      </c>
      <c r="AV1101">
        <v>9.9262178894061845E-2</v>
      </c>
    </row>
    <row r="1102" spans="1:48" x14ac:dyDescent="0.35">
      <c r="A1102">
        <v>-16.44898380300446</v>
      </c>
      <c r="B1102">
        <v>9.729052283063119</v>
      </c>
      <c r="C1102">
        <v>89.127724849719883</v>
      </c>
      <c r="D1102">
        <v>1211.841538650287</v>
      </c>
      <c r="E1102">
        <v>1100</v>
      </c>
      <c r="F1102">
        <v>62.595204925537111</v>
      </c>
      <c r="G1102">
        <v>-0.29801503958274189</v>
      </c>
      <c r="H1102">
        <v>0.34367771624075799</v>
      </c>
      <c r="I1102">
        <v>0</v>
      </c>
      <c r="J1102">
        <v>0</v>
      </c>
      <c r="K1102">
        <v>-2.0455580658169659E-3</v>
      </c>
      <c r="L1102">
        <v>0</v>
      </c>
      <c r="M1102">
        <v>89.653447940922945</v>
      </c>
      <c r="N1102">
        <v>-2.191787423367435</v>
      </c>
      <c r="O1102" t="b">
        <v>1</v>
      </c>
      <c r="P1102">
        <v>0</v>
      </c>
      <c r="Q1102" t="b">
        <v>0</v>
      </c>
      <c r="R1102">
        <v>-2.191787423367435</v>
      </c>
      <c r="S1102">
        <v>470.36526334982938</v>
      </c>
      <c r="T1102">
        <v>2047.029626098458</v>
      </c>
      <c r="U1102">
        <v>-44.497393385463631</v>
      </c>
      <c r="V1102">
        <v>6</v>
      </c>
      <c r="W1102">
        <v>1211.841538650287</v>
      </c>
      <c r="X1102" t="b">
        <v>0</v>
      </c>
      <c r="Y1102">
        <v>1211.841538650287</v>
      </c>
      <c r="Z1102" t="b">
        <v>0</v>
      </c>
      <c r="AA1102">
        <v>-10.433249874667901</v>
      </c>
      <c r="AB1102">
        <v>-2.2365177789463622</v>
      </c>
      <c r="AC1102" t="b">
        <v>0</v>
      </c>
      <c r="AD1102">
        <v>0</v>
      </c>
      <c r="AE1102">
        <v>0</v>
      </c>
      <c r="AF1102">
        <v>0.64267903158490369</v>
      </c>
      <c r="AG1102">
        <v>44.540645859079042</v>
      </c>
      <c r="AH1102">
        <v>-11.32640359076839</v>
      </c>
      <c r="AI1102">
        <v>-1.4373630802956681</v>
      </c>
      <c r="AJ1102">
        <v>-0.89315371610048544</v>
      </c>
      <c r="AK1102">
        <v>-1.4373630802956681</v>
      </c>
      <c r="AL1102">
        <v>2</v>
      </c>
      <c r="AM1102">
        <v>0</v>
      </c>
      <c r="AN1102">
        <v>-1.09295643972445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 x14ac:dyDescent="0.35">
      <c r="A1103">
        <v>-36.620321758241367</v>
      </c>
      <c r="B1103">
        <v>29.90039023830003</v>
      </c>
      <c r="C1103">
        <v>89.160383149267886</v>
      </c>
      <c r="D1103">
        <v>1190.49675080924</v>
      </c>
      <c r="E1103">
        <v>1101</v>
      </c>
      <c r="F1103">
        <v>61.492683410644531</v>
      </c>
      <c r="G1103">
        <v>-0.36559630953763822</v>
      </c>
      <c r="H1103">
        <v>0.76512863655293628</v>
      </c>
      <c r="I1103">
        <v>0</v>
      </c>
      <c r="J1103">
        <v>0</v>
      </c>
      <c r="K1103">
        <v>1.899873755821108E-2</v>
      </c>
      <c r="L1103">
        <v>0</v>
      </c>
      <c r="M1103">
        <v>89.661310925550197</v>
      </c>
      <c r="N1103">
        <v>-4.4988761423517207</v>
      </c>
      <c r="O1103" t="b">
        <v>1</v>
      </c>
      <c r="P1103">
        <v>0</v>
      </c>
      <c r="Q1103" t="b">
        <v>0</v>
      </c>
      <c r="R1103">
        <v>-4.4988761423517207</v>
      </c>
      <c r="S1103">
        <v>462.08047822422418</v>
      </c>
      <c r="T1103">
        <v>2010.974241231824</v>
      </c>
      <c r="U1103">
        <v>-92.973204039928262</v>
      </c>
      <c r="V1103">
        <v>6</v>
      </c>
      <c r="W1103">
        <v>1190.49675080924</v>
      </c>
      <c r="X1103" t="b">
        <v>0</v>
      </c>
      <c r="Y1103">
        <v>1190.49675080924</v>
      </c>
      <c r="Z1103" t="b">
        <v>0</v>
      </c>
      <c r="AA1103">
        <v>-21.79931442262723</v>
      </c>
      <c r="AB1103">
        <v>-4.5906899411752251</v>
      </c>
      <c r="AC1103" t="b">
        <v>0</v>
      </c>
      <c r="AD1103">
        <v>0</v>
      </c>
      <c r="AE1103">
        <v>2.2737367544323211E-13</v>
      </c>
      <c r="AF1103">
        <v>0.80759700380499189</v>
      </c>
      <c r="AG1103">
        <v>44.565786086376413</v>
      </c>
      <c r="AH1103">
        <v>-29.738278737697129</v>
      </c>
      <c r="AI1103">
        <v>-3.7074274418908262</v>
      </c>
      <c r="AJ1103">
        <v>-7.9389643150698923</v>
      </c>
      <c r="AK1103">
        <v>-3.707427441890828</v>
      </c>
      <c r="AL1103">
        <v>2</v>
      </c>
      <c r="AM1103">
        <v>1.302562004374896</v>
      </c>
      <c r="AN1103">
        <v>-1.6276617247984051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 x14ac:dyDescent="0.35">
      <c r="A1104">
        <v>-27.120270277384531</v>
      </c>
      <c r="B1104">
        <v>20.40033875744319</v>
      </c>
      <c r="C1104">
        <v>89.186295485160343</v>
      </c>
      <c r="D1104">
        <v>1383.369693906832</v>
      </c>
      <c r="E1104">
        <v>1102</v>
      </c>
      <c r="F1104">
        <v>60.002048492431641</v>
      </c>
      <c r="G1104">
        <v>-0.40056341652127608</v>
      </c>
      <c r="H1104">
        <v>0.56663880665145905</v>
      </c>
      <c r="I1104">
        <v>0</v>
      </c>
      <c r="J1104">
        <v>0</v>
      </c>
      <c r="K1104">
        <v>1.956565512613595E-2</v>
      </c>
      <c r="L1104">
        <v>0</v>
      </c>
      <c r="M1104">
        <v>89.671291228922371</v>
      </c>
      <c r="N1104">
        <v>-5.6679249192866354</v>
      </c>
      <c r="O1104" t="b">
        <v>1</v>
      </c>
      <c r="P1104">
        <v>0</v>
      </c>
      <c r="Q1104" t="b">
        <v>0</v>
      </c>
      <c r="R1104">
        <v>-5.6679249192866354</v>
      </c>
      <c r="S1104">
        <v>450.87925463692648</v>
      </c>
      <c r="T1104">
        <v>1962.2265161799039</v>
      </c>
      <c r="U1104">
        <v>-120.04255135285889</v>
      </c>
      <c r="V1104">
        <v>5</v>
      </c>
      <c r="W1104">
        <v>1383.369693906832</v>
      </c>
      <c r="X1104" t="b">
        <v>1</v>
      </c>
      <c r="Y1104">
        <v>1383.369693906832</v>
      </c>
      <c r="Z1104" t="b">
        <v>0</v>
      </c>
      <c r="AA1104">
        <v>-28.14623146591267</v>
      </c>
      <c r="AB1104">
        <v>-5.7835968564149338</v>
      </c>
      <c r="AC1104" t="b">
        <v>0</v>
      </c>
      <c r="AD1104">
        <v>0</v>
      </c>
      <c r="AE1104">
        <v>-4.5474735088646412E-13</v>
      </c>
      <c r="AF1104">
        <v>0.84264023689562106</v>
      </c>
      <c r="AG1104">
        <v>44.59357222094178</v>
      </c>
      <c r="AH1104">
        <v>-33.641343475398067</v>
      </c>
      <c r="AI1104">
        <v>-4.8734914251982486</v>
      </c>
      <c r="AJ1104">
        <v>-5.4951120094853998</v>
      </c>
      <c r="AK1104">
        <v>-4.8734914251982469</v>
      </c>
      <c r="AL1104">
        <v>2</v>
      </c>
      <c r="AM1104">
        <v>2.3666743795450511</v>
      </c>
      <c r="AN1104">
        <v>-1.928671747823387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x14ac:dyDescent="0.35">
      <c r="A1105">
        <v>-8.5406011788037137</v>
      </c>
      <c r="B1105">
        <v>1.8206696588623741</v>
      </c>
      <c r="C1105">
        <v>89.133797137044056</v>
      </c>
      <c r="D1105">
        <v>1357.93779818696</v>
      </c>
      <c r="E1105">
        <v>1103</v>
      </c>
      <c r="F1105">
        <v>58.898969650268548</v>
      </c>
      <c r="G1105">
        <v>-0.1935781580239109</v>
      </c>
      <c r="H1105">
        <v>0.17844350408553869</v>
      </c>
      <c r="I1105">
        <v>0</v>
      </c>
      <c r="J1105">
        <v>0</v>
      </c>
      <c r="K1105">
        <v>-1.021118965388057E-2</v>
      </c>
      <c r="L1105">
        <v>0</v>
      </c>
      <c r="M1105">
        <v>89.675700159163696</v>
      </c>
      <c r="N1105">
        <v>0.85972553237788651</v>
      </c>
      <c r="O1105" t="b">
        <v>1</v>
      </c>
      <c r="P1105">
        <v>0</v>
      </c>
      <c r="Q1105" t="b">
        <v>0</v>
      </c>
      <c r="R1105">
        <v>0.85972553237788651</v>
      </c>
      <c r="S1105">
        <v>442.59028153256668</v>
      </c>
      <c r="T1105">
        <v>1926.152905229731</v>
      </c>
      <c r="U1105">
        <v>18.549377230758338</v>
      </c>
      <c r="V1105">
        <v>5</v>
      </c>
      <c r="W1105">
        <v>1357.93779818696</v>
      </c>
      <c r="X1105" t="b">
        <v>0</v>
      </c>
      <c r="Y1105">
        <v>1357.93779818696</v>
      </c>
      <c r="Z1105" t="b">
        <v>0</v>
      </c>
      <c r="AA1105">
        <v>4.3492499884543676</v>
      </c>
      <c r="AB1105">
        <v>0.87727095140600653</v>
      </c>
      <c r="AC1105" t="b">
        <v>0</v>
      </c>
      <c r="AD1105">
        <v>0</v>
      </c>
      <c r="AE1105">
        <v>0</v>
      </c>
      <c r="AF1105">
        <v>0.66752474277398366</v>
      </c>
      <c r="AG1105">
        <v>44.622202794526594</v>
      </c>
      <c r="AH1105">
        <v>9.2418280918797837</v>
      </c>
      <c r="AI1105">
        <v>1.314214882523149</v>
      </c>
      <c r="AJ1105">
        <v>3.0726791720863549</v>
      </c>
      <c r="AK1105">
        <v>1.314214882523149</v>
      </c>
      <c r="AL1105">
        <v>1</v>
      </c>
      <c r="AM1105">
        <v>0</v>
      </c>
      <c r="AN1105">
        <v>1.4930423506187001</v>
      </c>
      <c r="AO1105">
        <v>0</v>
      </c>
      <c r="AP1105">
        <v>0.54564212688441949</v>
      </c>
      <c r="AQ1105">
        <v>1</v>
      </c>
      <c r="AR1105">
        <v>3</v>
      </c>
      <c r="AS1105">
        <v>0</v>
      </c>
      <c r="AT1105">
        <v>0</v>
      </c>
      <c r="AU1105">
        <v>0.54556825641332762</v>
      </c>
      <c r="AV1105">
        <v>0.19346414939497361</v>
      </c>
    </row>
    <row r="1106" spans="1:48" x14ac:dyDescent="0.35">
      <c r="A1106">
        <v>-0.93151858129982235</v>
      </c>
      <c r="B1106">
        <v>-5.7884129386415184</v>
      </c>
      <c r="C1106">
        <v>89.113033561973054</v>
      </c>
      <c r="D1106">
        <v>1352.78277463482</v>
      </c>
      <c r="E1106">
        <v>1104</v>
      </c>
      <c r="F1106">
        <v>58.675376510620119</v>
      </c>
      <c r="G1106">
        <v>6.931606377398758E-2</v>
      </c>
      <c r="H1106">
        <v>1.9462732925694708E-2</v>
      </c>
      <c r="I1106">
        <v>0</v>
      </c>
      <c r="J1106">
        <v>0</v>
      </c>
      <c r="K1106">
        <v>2.8138056388967709E-3</v>
      </c>
      <c r="L1106">
        <v>0</v>
      </c>
      <c r="M1106">
        <v>89.674912908512951</v>
      </c>
      <c r="N1106">
        <v>9.1007973037347387</v>
      </c>
      <c r="O1106" t="b">
        <v>1</v>
      </c>
      <c r="P1106">
        <v>0</v>
      </c>
      <c r="Q1106" t="b">
        <v>0</v>
      </c>
      <c r="R1106">
        <v>9.1007973037347387</v>
      </c>
      <c r="S1106">
        <v>440.91011376030588</v>
      </c>
      <c r="T1106">
        <v>1918.840815084852</v>
      </c>
      <c r="U1106">
        <v>197.1064167179704</v>
      </c>
      <c r="V1106">
        <v>5</v>
      </c>
      <c r="W1106">
        <v>1352.78277463482</v>
      </c>
      <c r="X1106" t="b">
        <v>0</v>
      </c>
      <c r="Y1106">
        <v>1352.78277463482</v>
      </c>
      <c r="Z1106" t="b">
        <v>0</v>
      </c>
      <c r="AA1106">
        <v>46.215302539290043</v>
      </c>
      <c r="AB1106">
        <v>9.2865278609538144</v>
      </c>
      <c r="AC1106" t="b">
        <v>0</v>
      </c>
      <c r="AD1106">
        <v>0</v>
      </c>
      <c r="AE1106">
        <v>-2.2737367544323211E-13</v>
      </c>
      <c r="AF1106">
        <v>0.91882606698389568</v>
      </c>
      <c r="AG1106">
        <v>44.631378330080572</v>
      </c>
      <c r="AH1106">
        <v>71.344972654389665</v>
      </c>
      <c r="AI1106">
        <v>10.1069486322231</v>
      </c>
      <c r="AJ1106">
        <v>5.7913520312832389</v>
      </c>
      <c r="AK1106">
        <v>10.1069486322231</v>
      </c>
      <c r="AL1106">
        <v>1</v>
      </c>
      <c r="AM1106">
        <v>0</v>
      </c>
      <c r="AN1106">
        <v>10.12650616973403</v>
      </c>
      <c r="AO1106">
        <v>0</v>
      </c>
      <c r="AP1106">
        <v>2.0406227720096419</v>
      </c>
      <c r="AQ1106">
        <v>1</v>
      </c>
      <c r="AR1106">
        <v>3</v>
      </c>
      <c r="AS1106">
        <v>0</v>
      </c>
      <c r="AT1106">
        <v>0</v>
      </c>
      <c r="AU1106">
        <v>2.040568227286049</v>
      </c>
      <c r="AV1106">
        <v>0.72360660968371682</v>
      </c>
    </row>
    <row r="1107" spans="1:48" x14ac:dyDescent="0.35">
      <c r="A1107">
        <v>-2.5603359836205439</v>
      </c>
      <c r="B1107">
        <v>-4.1595955363207953</v>
      </c>
      <c r="C1107">
        <v>89.163031654774329</v>
      </c>
      <c r="D1107">
        <v>1373.1364529033219</v>
      </c>
      <c r="E1107">
        <v>1105</v>
      </c>
      <c r="F1107">
        <v>59.558193588256827</v>
      </c>
      <c r="G1107">
        <v>0.46566718458486278</v>
      </c>
      <c r="H1107">
        <v>5.3494515782733107E-2</v>
      </c>
      <c r="I1107">
        <v>0</v>
      </c>
      <c r="J1107">
        <v>0</v>
      </c>
      <c r="K1107">
        <v>-8.592980714997478E-3</v>
      </c>
      <c r="L1107">
        <v>0</v>
      </c>
      <c r="M1107">
        <v>89.672939097307605</v>
      </c>
      <c r="N1107">
        <v>21.976145479792759</v>
      </c>
      <c r="O1107" t="b">
        <v>1</v>
      </c>
      <c r="P1107">
        <v>0</v>
      </c>
      <c r="Q1107" t="b">
        <v>0</v>
      </c>
      <c r="R1107">
        <v>21.976145479792759</v>
      </c>
      <c r="S1107">
        <v>447.54395236992929</v>
      </c>
      <c r="T1107">
        <v>1947.7112807139331</v>
      </c>
      <c r="U1107">
        <v>468.90753384479899</v>
      </c>
      <c r="V1107">
        <v>5</v>
      </c>
      <c r="W1107">
        <v>1373.1364529033219</v>
      </c>
      <c r="X1107" t="b">
        <v>0</v>
      </c>
      <c r="Y1107">
        <v>1373.1364529033219</v>
      </c>
      <c r="Z1107" t="b">
        <v>0</v>
      </c>
      <c r="AA1107">
        <v>109.9441809172417</v>
      </c>
      <c r="AB1107">
        <v>22.424638244686491</v>
      </c>
      <c r="AC1107" t="b">
        <v>0</v>
      </c>
      <c r="AD1107">
        <v>0</v>
      </c>
      <c r="AE1107">
        <v>-4.5474735088646412E-13</v>
      </c>
      <c r="AF1107">
        <v>0.93999952202843262</v>
      </c>
      <c r="AG1107">
        <v>44.655092520207113</v>
      </c>
      <c r="AH1107">
        <v>165.9034809442133</v>
      </c>
      <c r="AI1107">
        <v>23.85601026295862</v>
      </c>
      <c r="AJ1107">
        <v>9.9542881537995811</v>
      </c>
      <c r="AK1107">
        <v>23.856010262958609</v>
      </c>
      <c r="AL1107">
        <v>1</v>
      </c>
      <c r="AM1107">
        <v>0</v>
      </c>
      <c r="AN1107">
        <v>23.911151190334401</v>
      </c>
      <c r="AO1107">
        <v>0</v>
      </c>
      <c r="AP1107">
        <v>4.8176775816721751</v>
      </c>
      <c r="AQ1107">
        <v>1</v>
      </c>
      <c r="AR1107">
        <v>0</v>
      </c>
      <c r="AS1107">
        <v>0</v>
      </c>
      <c r="AT1107">
        <v>0</v>
      </c>
      <c r="AU1107">
        <v>4.8177524094626376</v>
      </c>
      <c r="AV1107">
        <v>1.7084248596497049</v>
      </c>
    </row>
    <row r="1108" spans="1:48" x14ac:dyDescent="0.35">
      <c r="A1108">
        <v>-9.3190556557489703</v>
      </c>
      <c r="B1108">
        <v>2.5991241358076311</v>
      </c>
      <c r="C1108">
        <v>89.095705297460071</v>
      </c>
      <c r="D1108">
        <v>1416.1200949537881</v>
      </c>
      <c r="E1108">
        <v>1106</v>
      </c>
      <c r="F1108">
        <v>61.422558975219729</v>
      </c>
      <c r="G1108">
        <v>0.35733391838623341</v>
      </c>
      <c r="H1108">
        <v>0.19470818402188059</v>
      </c>
      <c r="I1108">
        <v>0</v>
      </c>
      <c r="J1108">
        <v>0</v>
      </c>
      <c r="K1108">
        <v>-2.8098077533594171E-2</v>
      </c>
      <c r="L1108">
        <v>0</v>
      </c>
      <c r="M1108">
        <v>89.672629479966233</v>
      </c>
      <c r="N1108">
        <v>19.294382550809711</v>
      </c>
      <c r="O1108" t="b">
        <v>1</v>
      </c>
      <c r="P1108">
        <v>0</v>
      </c>
      <c r="Q1108" t="b">
        <v>0</v>
      </c>
      <c r="R1108">
        <v>19.294382550809711</v>
      </c>
      <c r="S1108">
        <v>461.55353532859698</v>
      </c>
      <c r="T1108">
        <v>2008.6809857500541</v>
      </c>
      <c r="U1108">
        <v>399.19048887984331</v>
      </c>
      <c r="V1108">
        <v>5</v>
      </c>
      <c r="W1108">
        <v>1416.1200949537881</v>
      </c>
      <c r="X1108" t="b">
        <v>0</v>
      </c>
      <c r="Y1108">
        <v>1416.1200949537881</v>
      </c>
      <c r="Z1108" t="b">
        <v>0</v>
      </c>
      <c r="AA1108">
        <v>93.597709915179323</v>
      </c>
      <c r="AB1108">
        <v>19.688145460009899</v>
      </c>
      <c r="AC1108" t="b">
        <v>0</v>
      </c>
      <c r="AD1108">
        <v>0</v>
      </c>
      <c r="AE1108">
        <v>0</v>
      </c>
      <c r="AF1108">
        <v>0.93699132950417541</v>
      </c>
      <c r="AG1108">
        <v>44.697419618665727</v>
      </c>
      <c r="AH1108">
        <v>141.69043503294611</v>
      </c>
      <c r="AI1108">
        <v>21.012089269201891</v>
      </c>
      <c r="AJ1108">
        <v>8.9277259334009216</v>
      </c>
      <c r="AK1108">
        <v>21.012089269201891</v>
      </c>
      <c r="AL1108">
        <v>1</v>
      </c>
      <c r="AM1108">
        <v>0</v>
      </c>
      <c r="AN1108">
        <v>21.208249075238371</v>
      </c>
      <c r="AO1108">
        <v>0</v>
      </c>
      <c r="AP1108">
        <v>4.2217106489022163</v>
      </c>
      <c r="AQ1108">
        <v>1</v>
      </c>
      <c r="AR1108">
        <v>3</v>
      </c>
      <c r="AS1108">
        <v>0</v>
      </c>
      <c r="AT1108">
        <v>0</v>
      </c>
      <c r="AU1108">
        <v>4.2217535983255434</v>
      </c>
      <c r="AV1108">
        <v>1.4970775136822421</v>
      </c>
    </row>
    <row r="1109" spans="1:48" x14ac:dyDescent="0.35">
      <c r="A1109">
        <v>-8.9506935709600721E-2</v>
      </c>
      <c r="B1109">
        <v>-6.6304245842317391</v>
      </c>
      <c r="C1109">
        <v>89.014231644036897</v>
      </c>
      <c r="D1109">
        <v>1432.6090974400399</v>
      </c>
      <c r="E1109">
        <v>1107</v>
      </c>
      <c r="F1109">
        <v>62.137750244140634</v>
      </c>
      <c r="G1109">
        <v>0.25462768844002598</v>
      </c>
      <c r="H1109">
        <v>1.8701179124977459E-3</v>
      </c>
      <c r="I1109">
        <v>0</v>
      </c>
      <c r="J1109">
        <v>0</v>
      </c>
      <c r="K1109">
        <v>-2.2846829275615991E-2</v>
      </c>
      <c r="L1109">
        <v>0</v>
      </c>
      <c r="M1109">
        <v>89.671829618766154</v>
      </c>
      <c r="N1109">
        <v>16.17656429980395</v>
      </c>
      <c r="O1109" t="b">
        <v>1</v>
      </c>
      <c r="P1109">
        <v>0</v>
      </c>
      <c r="Q1109" t="b">
        <v>0</v>
      </c>
      <c r="R1109">
        <v>16.17656429980395</v>
      </c>
      <c r="S1109">
        <v>466.92776694828189</v>
      </c>
      <c r="T1109">
        <v>2032.0696417589229</v>
      </c>
      <c r="U1109">
        <v>330.83234960102737</v>
      </c>
      <c r="V1109">
        <v>5</v>
      </c>
      <c r="W1109">
        <v>1432.6090974400411</v>
      </c>
      <c r="X1109" t="b">
        <v>0</v>
      </c>
      <c r="Y1109">
        <v>1432.6090974400411</v>
      </c>
      <c r="Z1109" t="b">
        <v>0</v>
      </c>
      <c r="AA1109">
        <v>77.569859881693475</v>
      </c>
      <c r="AB1109">
        <v>16.506698265106071</v>
      </c>
      <c r="AC1109" t="b">
        <v>0</v>
      </c>
      <c r="AD1109">
        <v>0</v>
      </c>
      <c r="AE1109">
        <v>-6.8212102632969618E-13</v>
      </c>
      <c r="AF1109">
        <v>0.93302288010284173</v>
      </c>
      <c r="AG1109">
        <v>44.736444668648367</v>
      </c>
      <c r="AH1109">
        <v>117.9265507752902</v>
      </c>
      <c r="AI1109">
        <v>17.69163288180739</v>
      </c>
      <c r="AJ1109">
        <v>7.8983807303349352</v>
      </c>
      <c r="AK1109">
        <v>17.69163288180739</v>
      </c>
      <c r="AL1109">
        <v>1</v>
      </c>
      <c r="AM1109">
        <v>0</v>
      </c>
      <c r="AN1109">
        <v>17.694331967075978</v>
      </c>
      <c r="AO1109">
        <v>0</v>
      </c>
      <c r="AP1109">
        <v>3.4841107769266229</v>
      </c>
      <c r="AQ1109">
        <v>1</v>
      </c>
      <c r="AR1109">
        <v>3</v>
      </c>
      <c r="AS1109">
        <v>0</v>
      </c>
      <c r="AT1109">
        <v>0</v>
      </c>
      <c r="AU1109">
        <v>3.4841063785651132</v>
      </c>
      <c r="AV1109">
        <v>1.235500176205331</v>
      </c>
    </row>
    <row r="1110" spans="1:48" x14ac:dyDescent="0.35">
      <c r="A1110">
        <v>-8.9506935709600721E-2</v>
      </c>
      <c r="B1110">
        <v>-6.6304245842317391</v>
      </c>
      <c r="C1110">
        <v>89.129736479593163</v>
      </c>
      <c r="D1110">
        <v>1461.0627982822091</v>
      </c>
      <c r="E1110">
        <v>1108</v>
      </c>
      <c r="F1110">
        <v>63.371896362304689</v>
      </c>
      <c r="G1110">
        <v>0.2486031504244792</v>
      </c>
      <c r="H1110">
        <v>1.8701179124977459E-3</v>
      </c>
      <c r="I1110">
        <v>0</v>
      </c>
      <c r="J1110">
        <v>0</v>
      </c>
      <c r="K1110">
        <v>-8.9248510047640894E-3</v>
      </c>
      <c r="L1110">
        <v>0</v>
      </c>
      <c r="M1110">
        <v>89.669198497899401</v>
      </c>
      <c r="N1110">
        <v>16.431519120596189</v>
      </c>
      <c r="O1110" t="b">
        <v>1</v>
      </c>
      <c r="P1110">
        <v>0</v>
      </c>
      <c r="Q1110" t="b">
        <v>0</v>
      </c>
      <c r="R1110">
        <v>16.431519120596189</v>
      </c>
      <c r="S1110">
        <v>476.20163168876752</v>
      </c>
      <c r="T1110">
        <v>2072.429501109516</v>
      </c>
      <c r="U1110">
        <v>329.50212471271908</v>
      </c>
      <c r="V1110">
        <v>5</v>
      </c>
      <c r="W1110">
        <v>1461.0627982822091</v>
      </c>
      <c r="X1110" t="b">
        <v>0</v>
      </c>
      <c r="Y1110">
        <v>1461.0627982822091</v>
      </c>
      <c r="Z1110" t="b">
        <v>0</v>
      </c>
      <c r="AA1110">
        <v>77.257963665009527</v>
      </c>
      <c r="AB1110">
        <v>16.766856245506311</v>
      </c>
      <c r="AC1110" t="b">
        <v>0</v>
      </c>
      <c r="AD1110">
        <v>0</v>
      </c>
      <c r="AE1110">
        <v>4.5474735088646412E-13</v>
      </c>
      <c r="AF1110">
        <v>0.93274047471718324</v>
      </c>
      <c r="AG1110">
        <v>44.771224303950241</v>
      </c>
      <c r="AH1110">
        <v>117.4879476491796</v>
      </c>
      <c r="AI1110">
        <v>17.97590723249165</v>
      </c>
      <c r="AJ1110">
        <v>7.9021835853362461</v>
      </c>
      <c r="AK1110">
        <v>17.975907232491661</v>
      </c>
      <c r="AL1110">
        <v>1</v>
      </c>
      <c r="AM1110">
        <v>0</v>
      </c>
      <c r="AN1110">
        <v>17.978224901240939</v>
      </c>
      <c r="AO1110">
        <v>0</v>
      </c>
      <c r="AP1110">
        <v>3.533273829648194</v>
      </c>
      <c r="AQ1110">
        <v>1</v>
      </c>
      <c r="AR1110">
        <v>3</v>
      </c>
      <c r="AS1110">
        <v>0</v>
      </c>
      <c r="AT1110">
        <v>0</v>
      </c>
      <c r="AU1110">
        <v>3.533269857766971</v>
      </c>
      <c r="AV1110">
        <v>1.2529340546857519</v>
      </c>
    </row>
    <row r="1111" spans="1:48" x14ac:dyDescent="0.35">
      <c r="A1111">
        <v>-9.9579722966848134</v>
      </c>
      <c r="B1111">
        <v>3.2380407767434738</v>
      </c>
      <c r="C1111">
        <v>89.105163375981945</v>
      </c>
      <c r="D1111">
        <v>1465.631727874048</v>
      </c>
      <c r="E1111">
        <v>1109</v>
      </c>
      <c r="F1111">
        <v>63.570068359375</v>
      </c>
      <c r="G1111">
        <v>-5.5441860775960812E-2</v>
      </c>
      <c r="H1111">
        <v>0.20805742277454689</v>
      </c>
      <c r="I1111">
        <v>0</v>
      </c>
      <c r="J1111">
        <v>0</v>
      </c>
      <c r="K1111">
        <v>-2.3721433506315729E-2</v>
      </c>
      <c r="L1111">
        <v>0</v>
      </c>
      <c r="M1111">
        <v>89.668525405874107</v>
      </c>
      <c r="N1111">
        <v>6.1476976629635391</v>
      </c>
      <c r="O1111" t="b">
        <v>1</v>
      </c>
      <c r="P1111">
        <v>0</v>
      </c>
      <c r="Q1111" t="b">
        <v>0</v>
      </c>
      <c r="R1111">
        <v>6.1476976629635391</v>
      </c>
      <c r="S1111">
        <v>477.69077488594081</v>
      </c>
      <c r="T1111">
        <v>2078.910252303614</v>
      </c>
      <c r="U1111">
        <v>122.89579658666381</v>
      </c>
      <c r="V1111">
        <v>5</v>
      </c>
      <c r="W1111">
        <v>1465.631727874048</v>
      </c>
      <c r="X1111" t="b">
        <v>0</v>
      </c>
      <c r="Y1111">
        <v>1465.631727874048</v>
      </c>
      <c r="Z1111" t="b">
        <v>0</v>
      </c>
      <c r="AA1111">
        <v>28.81522841636588</v>
      </c>
      <c r="AB1111">
        <v>6.2731608805750412</v>
      </c>
      <c r="AC1111" t="b">
        <v>0</v>
      </c>
      <c r="AD1111">
        <v>0</v>
      </c>
      <c r="AE1111">
        <v>0</v>
      </c>
      <c r="AF1111">
        <v>0.89576261858866013</v>
      </c>
      <c r="AG1111">
        <v>44.806701050164563</v>
      </c>
      <c r="AH1111">
        <v>45.628901644472542</v>
      </c>
      <c r="AI1111">
        <v>7.0031510027275603</v>
      </c>
      <c r="AJ1111">
        <v>4.7562372240953934</v>
      </c>
      <c r="AK1111">
        <v>7.0031510027275603</v>
      </c>
      <c r="AL1111">
        <v>1</v>
      </c>
      <c r="AM1111">
        <v>0</v>
      </c>
      <c r="AN1111">
        <v>7.2112109274230791</v>
      </c>
      <c r="AO1111">
        <v>0</v>
      </c>
      <c r="AP1111">
        <v>1.5313286500178609</v>
      </c>
      <c r="AQ1111">
        <v>1</v>
      </c>
      <c r="AR1111">
        <v>3</v>
      </c>
      <c r="AS1111">
        <v>0</v>
      </c>
      <c r="AT1111">
        <v>0</v>
      </c>
      <c r="AU1111">
        <v>1.531258921413061</v>
      </c>
      <c r="AV1111">
        <v>0.54300025936664009</v>
      </c>
    </row>
    <row r="1112" spans="1:48" x14ac:dyDescent="0.35">
      <c r="A1112">
        <v>0</v>
      </c>
      <c r="B1112">
        <v>-6.7199315199413396</v>
      </c>
      <c r="C1112">
        <v>89.057586007408261</v>
      </c>
      <c r="D1112">
        <v>1458.5937631403881</v>
      </c>
      <c r="E1112">
        <v>1110</v>
      </c>
      <c r="F1112">
        <v>63.264804840087891</v>
      </c>
      <c r="G1112">
        <v>-0.1160786425013125</v>
      </c>
      <c r="H1112">
        <v>0</v>
      </c>
      <c r="I1112">
        <v>0</v>
      </c>
      <c r="J1112">
        <v>0</v>
      </c>
      <c r="K1112">
        <v>8.0087411282001031E-3</v>
      </c>
      <c r="L1112">
        <v>0</v>
      </c>
      <c r="M1112">
        <v>89.667834554536171</v>
      </c>
      <c r="N1112">
        <v>4.0279737798653246</v>
      </c>
      <c r="O1112" t="b">
        <v>1</v>
      </c>
      <c r="P1112">
        <v>0</v>
      </c>
      <c r="Q1112" t="b">
        <v>0</v>
      </c>
      <c r="R1112">
        <v>4.0279737798653246</v>
      </c>
      <c r="S1112">
        <v>475.3969034015135</v>
      </c>
      <c r="T1112">
        <v>2068.9273236033869</v>
      </c>
      <c r="U1112">
        <v>80.909900732189499</v>
      </c>
      <c r="V1112">
        <v>5</v>
      </c>
      <c r="W1112">
        <v>1458.5937631403881</v>
      </c>
      <c r="X1112" t="b">
        <v>0</v>
      </c>
      <c r="Y1112">
        <v>1458.5937631403881</v>
      </c>
      <c r="Z1112" t="b">
        <v>0</v>
      </c>
      <c r="AA1112">
        <v>18.970846322635971</v>
      </c>
      <c r="AB1112">
        <v>4.1101773263931882</v>
      </c>
      <c r="AC1112" t="b">
        <v>0</v>
      </c>
      <c r="AD1112">
        <v>0</v>
      </c>
      <c r="AE1112">
        <v>4.5474735088646412E-13</v>
      </c>
      <c r="AF1112">
        <v>0.86751727634210341</v>
      </c>
      <c r="AG1112">
        <v>44.827271711817403</v>
      </c>
      <c r="AH1112">
        <v>31.018404601164271</v>
      </c>
      <c r="AI1112">
        <v>4.7378622172503571</v>
      </c>
      <c r="AJ1112">
        <v>4.1094027250848768</v>
      </c>
      <c r="AK1112">
        <v>4.7378622172503588</v>
      </c>
      <c r="AL1112">
        <v>0</v>
      </c>
      <c r="AM1112">
        <v>0</v>
      </c>
      <c r="AN1112">
        <v>4.7380279451120009</v>
      </c>
      <c r="AO1112">
        <v>0</v>
      </c>
      <c r="AP1112">
        <v>1.1072700733441081</v>
      </c>
      <c r="AQ1112">
        <v>1</v>
      </c>
      <c r="AR1112">
        <v>3</v>
      </c>
      <c r="AS1112">
        <v>0</v>
      </c>
      <c r="AT1112">
        <v>0</v>
      </c>
      <c r="AU1112">
        <v>1.107195208563212</v>
      </c>
      <c r="AV1112">
        <v>0.39262287847735461</v>
      </c>
    </row>
    <row r="1113" spans="1:48" x14ac:dyDescent="0.35">
      <c r="A1113">
        <v>-21.118994865935189</v>
      </c>
      <c r="B1113">
        <v>14.39906334599385</v>
      </c>
      <c r="C1113">
        <v>89.004567775248233</v>
      </c>
      <c r="D1113">
        <v>1445.536717214585</v>
      </c>
      <c r="E1113">
        <v>1111</v>
      </c>
      <c r="F1113">
        <v>62.698470687866212</v>
      </c>
      <c r="G1113">
        <v>-0.20657496214277771</v>
      </c>
      <c r="H1113">
        <v>0.44125084027982198</v>
      </c>
      <c r="I1113">
        <v>0</v>
      </c>
      <c r="J1113">
        <v>0</v>
      </c>
      <c r="K1113">
        <v>9.4522565168909112E-3</v>
      </c>
      <c r="L1113">
        <v>0</v>
      </c>
      <c r="M1113">
        <v>89.669358191803241</v>
      </c>
      <c r="N1113">
        <v>0.88834254541620883</v>
      </c>
      <c r="O1113" t="b">
        <v>1</v>
      </c>
      <c r="P1113">
        <v>0</v>
      </c>
      <c r="Q1113" t="b">
        <v>0</v>
      </c>
      <c r="R1113">
        <v>0.88834254541620883</v>
      </c>
      <c r="S1113">
        <v>471.14124335581761</v>
      </c>
      <c r="T1113">
        <v>2050.406691084519</v>
      </c>
      <c r="U1113">
        <v>18.00531487179305</v>
      </c>
      <c r="V1113">
        <v>5</v>
      </c>
      <c r="W1113">
        <v>1445.536717214585</v>
      </c>
      <c r="X1113" t="b">
        <v>0</v>
      </c>
      <c r="Y1113">
        <v>1445.536717214585</v>
      </c>
      <c r="Z1113" t="b">
        <v>0</v>
      </c>
      <c r="AA1113">
        <v>4.2216843468152216</v>
      </c>
      <c r="AB1113">
        <v>0.90647198511858051</v>
      </c>
      <c r="AC1113" t="b">
        <v>0</v>
      </c>
      <c r="AD1113">
        <v>0</v>
      </c>
      <c r="AE1113">
        <v>-4.5474735088646412E-13</v>
      </c>
      <c r="AF1113">
        <v>0.65610782063544526</v>
      </c>
      <c r="AG1113">
        <v>44.844401742853798</v>
      </c>
      <c r="AH1113">
        <v>9.1268607977512204</v>
      </c>
      <c r="AI1113">
        <v>1.381589971356622</v>
      </c>
      <c r="AJ1113">
        <v>3.138656050495586</v>
      </c>
      <c r="AK1113">
        <v>1.381589971356622</v>
      </c>
      <c r="AL1113">
        <v>1</v>
      </c>
      <c r="AM1113">
        <v>0</v>
      </c>
      <c r="AN1113">
        <v>1.823228618904009</v>
      </c>
      <c r="AO1113">
        <v>0</v>
      </c>
      <c r="AP1113">
        <v>0.62020086523971973</v>
      </c>
      <c r="AQ1113">
        <v>1</v>
      </c>
      <c r="AR1113">
        <v>3</v>
      </c>
      <c r="AS1113">
        <v>0</v>
      </c>
      <c r="AT1113">
        <v>0</v>
      </c>
      <c r="AU1113">
        <v>0.62012333456552082</v>
      </c>
      <c r="AV1113">
        <v>0.2199021516215223</v>
      </c>
    </row>
    <row r="1114" spans="1:48" x14ac:dyDescent="0.35">
      <c r="A1114">
        <v>0</v>
      </c>
      <c r="B1114">
        <v>-6.7199315199413396</v>
      </c>
      <c r="C1114">
        <v>89.055878553593999</v>
      </c>
      <c r="D1114">
        <v>1427.8541463392819</v>
      </c>
      <c r="E1114">
        <v>1112</v>
      </c>
      <c r="F1114">
        <v>61.931509780883793</v>
      </c>
      <c r="G1114">
        <v>-0.1687007249309822</v>
      </c>
      <c r="H1114">
        <v>0</v>
      </c>
      <c r="I1114">
        <v>0</v>
      </c>
      <c r="J1114">
        <v>0</v>
      </c>
      <c r="K1114">
        <v>-9.9791510751830459E-3</v>
      </c>
      <c r="L1114">
        <v>0</v>
      </c>
      <c r="M1114">
        <v>89.670881829070311</v>
      </c>
      <c r="N1114">
        <v>2.0509929314148789</v>
      </c>
      <c r="O1114" t="b">
        <v>1</v>
      </c>
      <c r="P1114">
        <v>0</v>
      </c>
      <c r="Q1114" t="b">
        <v>0</v>
      </c>
      <c r="R1114">
        <v>2.0509929314148789</v>
      </c>
      <c r="S1114">
        <v>465.37799408742791</v>
      </c>
      <c r="T1114">
        <v>2025.325030268486</v>
      </c>
      <c r="U1114">
        <v>42.085229739490977</v>
      </c>
      <c r="V1114">
        <v>5</v>
      </c>
      <c r="W1114">
        <v>1427.854146339283</v>
      </c>
      <c r="X1114" t="b">
        <v>0</v>
      </c>
      <c r="Y1114">
        <v>1427.854146339283</v>
      </c>
      <c r="Z1114" t="b">
        <v>0</v>
      </c>
      <c r="AA1114">
        <v>9.8676727893089229</v>
      </c>
      <c r="AB1114">
        <v>2.0928499300151828</v>
      </c>
      <c r="AC1114" t="b">
        <v>0</v>
      </c>
      <c r="AD1114">
        <v>0</v>
      </c>
      <c r="AE1114">
        <v>-9.0949470177292824E-13</v>
      </c>
      <c r="AF1114">
        <v>0.8004607064604925</v>
      </c>
      <c r="AG1114">
        <v>44.854208265343651</v>
      </c>
      <c r="AH1114">
        <v>17.485803961344569</v>
      </c>
      <c r="AI1114">
        <v>2.6145567335458919</v>
      </c>
      <c r="AJ1114">
        <v>3.4891049694170171</v>
      </c>
      <c r="AK1114">
        <v>2.6145567335458901</v>
      </c>
      <c r="AL1114">
        <v>0</v>
      </c>
      <c r="AM1114">
        <v>0</v>
      </c>
      <c r="AN1114">
        <v>2.6147792039079878</v>
      </c>
      <c r="AO1114">
        <v>0</v>
      </c>
      <c r="AP1114">
        <v>0.74631289946041246</v>
      </c>
      <c r="AQ1114">
        <v>1</v>
      </c>
      <c r="AR1114">
        <v>3</v>
      </c>
      <c r="AS1114">
        <v>0</v>
      </c>
      <c r="AT1114">
        <v>0</v>
      </c>
      <c r="AU1114">
        <v>0.7462366475002058</v>
      </c>
      <c r="AV1114">
        <v>0.26462323743888788</v>
      </c>
    </row>
    <row r="1115" spans="1:48" x14ac:dyDescent="0.35">
      <c r="A1115">
        <v>-0.93151858129982235</v>
      </c>
      <c r="B1115">
        <v>-5.7884129386415184</v>
      </c>
      <c r="C1115">
        <v>89.021040635403381</v>
      </c>
      <c r="D1115">
        <v>1422.2543808996211</v>
      </c>
      <c r="E1115">
        <v>1113</v>
      </c>
      <c r="F1115">
        <v>61.688626480102542</v>
      </c>
      <c r="G1115">
        <v>3.9841022063649589E-2</v>
      </c>
      <c r="H1115">
        <v>1.9462732925694708E-2</v>
      </c>
      <c r="I1115">
        <v>0</v>
      </c>
      <c r="J1115">
        <v>0</v>
      </c>
      <c r="K1115">
        <v>-2.535212162560307E-3</v>
      </c>
      <c r="L1115">
        <v>0</v>
      </c>
      <c r="M1115">
        <v>89.668400014693603</v>
      </c>
      <c r="N1115">
        <v>8.9107946098987512</v>
      </c>
      <c r="O1115" t="b">
        <v>1</v>
      </c>
      <c r="P1115">
        <v>0</v>
      </c>
      <c r="Q1115" t="b">
        <v>0</v>
      </c>
      <c r="R1115">
        <v>8.9107946098987512</v>
      </c>
      <c r="S1115">
        <v>463.55287237289468</v>
      </c>
      <c r="T1115">
        <v>2017.3821005668381</v>
      </c>
      <c r="U1115">
        <v>183.56443377632661</v>
      </c>
      <c r="V1115">
        <v>5</v>
      </c>
      <c r="W1115">
        <v>1422.2543808996211</v>
      </c>
      <c r="X1115" t="b">
        <v>0</v>
      </c>
      <c r="Y1115">
        <v>1422.2543808996211</v>
      </c>
      <c r="Z1115" t="b">
        <v>0</v>
      </c>
      <c r="AA1115">
        <v>43.040130218413907</v>
      </c>
      <c r="AB1115">
        <v>9.0926475611211757</v>
      </c>
      <c r="AC1115" t="b">
        <v>0</v>
      </c>
      <c r="AD1115">
        <v>0</v>
      </c>
      <c r="AE1115">
        <v>2.2737367544323211E-13</v>
      </c>
      <c r="AF1115">
        <v>0.91544762860339468</v>
      </c>
      <c r="AG1115">
        <v>44.867345527331757</v>
      </c>
      <c r="AH1115">
        <v>66.688501001612224</v>
      </c>
      <c r="AI1115">
        <v>9.9324606640719626</v>
      </c>
      <c r="AJ1115">
        <v>5.6386709045712138</v>
      </c>
      <c r="AK1115">
        <v>9.9324606640719644</v>
      </c>
      <c r="AL1115">
        <v>1</v>
      </c>
      <c r="AM1115">
        <v>0</v>
      </c>
      <c r="AN1115">
        <v>9.9519520198449278</v>
      </c>
      <c r="AO1115">
        <v>0</v>
      </c>
      <c r="AP1115">
        <v>2.0114061641421181</v>
      </c>
      <c r="AQ1115">
        <v>1</v>
      </c>
      <c r="AR1115">
        <v>3</v>
      </c>
      <c r="AS1115">
        <v>0</v>
      </c>
      <c r="AT1115">
        <v>0</v>
      </c>
      <c r="AU1115">
        <v>2.011347583788186</v>
      </c>
      <c r="AV1115">
        <v>0.71324466711716639</v>
      </c>
    </row>
    <row r="1116" spans="1:48" x14ac:dyDescent="0.35">
      <c r="A1116">
        <v>-1.019153656341421</v>
      </c>
      <c r="B1116">
        <v>-5.7007778635999191</v>
      </c>
      <c r="C1116">
        <v>89.110084667084067</v>
      </c>
      <c r="D1116">
        <v>1436.205308064154</v>
      </c>
      <c r="E1116">
        <v>1114</v>
      </c>
      <c r="F1116">
        <v>62.293731689453118</v>
      </c>
      <c r="G1116">
        <v>0.31118822715080618</v>
      </c>
      <c r="H1116">
        <v>2.129374101796256E-2</v>
      </c>
      <c r="I1116">
        <v>0</v>
      </c>
      <c r="J1116">
        <v>0</v>
      </c>
      <c r="K1116">
        <v>-2.8655433832605048E-3</v>
      </c>
      <c r="L1116">
        <v>0</v>
      </c>
      <c r="M1116">
        <v>89.666120413343947</v>
      </c>
      <c r="N1116">
        <v>18.12234511240954</v>
      </c>
      <c r="O1116" t="b">
        <v>1</v>
      </c>
      <c r="P1116">
        <v>0</v>
      </c>
      <c r="Q1116" t="b">
        <v>0</v>
      </c>
      <c r="R1116">
        <v>18.12234511240954</v>
      </c>
      <c r="S1116">
        <v>468.09987356075118</v>
      </c>
      <c r="T1116">
        <v>2037.1706497363889</v>
      </c>
      <c r="U1116">
        <v>369.69813084338313</v>
      </c>
      <c r="V1116">
        <v>5</v>
      </c>
      <c r="W1116">
        <v>1436.205308064154</v>
      </c>
      <c r="X1116" t="b">
        <v>0</v>
      </c>
      <c r="Y1116">
        <v>1436.205308064154</v>
      </c>
      <c r="Z1116" t="b">
        <v>0</v>
      </c>
      <c r="AA1116">
        <v>86.682672485412084</v>
      </c>
      <c r="AB1116">
        <v>18.492188890213821</v>
      </c>
      <c r="AC1116" t="b">
        <v>0</v>
      </c>
      <c r="AD1116">
        <v>0</v>
      </c>
      <c r="AE1116">
        <v>-4.5474735088646412E-13</v>
      </c>
      <c r="AF1116">
        <v>0.93544390071561734</v>
      </c>
      <c r="AG1116">
        <v>44.891530995185512</v>
      </c>
      <c r="AH1116">
        <v>131.4393575876849</v>
      </c>
      <c r="AI1116">
        <v>19.76835690100415</v>
      </c>
      <c r="AJ1116">
        <v>8.4852122183060601</v>
      </c>
      <c r="AK1116">
        <v>19.76835690100414</v>
      </c>
      <c r="AL1116">
        <v>1</v>
      </c>
      <c r="AM1116">
        <v>0</v>
      </c>
      <c r="AN1116">
        <v>19.79110730108972</v>
      </c>
      <c r="AO1116">
        <v>0</v>
      </c>
      <c r="AP1116">
        <v>3.9120435503171951</v>
      </c>
      <c r="AQ1116">
        <v>1</v>
      </c>
      <c r="AR1116">
        <v>3</v>
      </c>
      <c r="AS1116">
        <v>0</v>
      </c>
      <c r="AT1116">
        <v>0</v>
      </c>
      <c r="AU1116">
        <v>3.9120634183804679</v>
      </c>
      <c r="AV1116">
        <v>1.387258171125664</v>
      </c>
    </row>
    <row r="1117" spans="1:48" x14ac:dyDescent="0.35">
      <c r="A1117">
        <v>-6.8368059436520916</v>
      </c>
      <c r="B1117">
        <v>0.116874423710752</v>
      </c>
      <c r="C1117">
        <v>89.061406044990761</v>
      </c>
      <c r="D1117">
        <v>1481.830119575033</v>
      </c>
      <c r="E1117">
        <v>1115</v>
      </c>
      <c r="F1117">
        <v>64.272654724121097</v>
      </c>
      <c r="G1117">
        <v>0.86876293934857962</v>
      </c>
      <c r="H1117">
        <v>0.14284516789823931</v>
      </c>
      <c r="I1117">
        <v>0</v>
      </c>
      <c r="J1117">
        <v>0</v>
      </c>
      <c r="K1117">
        <v>1.5804812914797569E-2</v>
      </c>
      <c r="L1117">
        <v>0</v>
      </c>
      <c r="M1117">
        <v>89.665012495994759</v>
      </c>
      <c r="N1117">
        <v>38.128969247389669</v>
      </c>
      <c r="O1117" t="b">
        <v>1</v>
      </c>
      <c r="P1117">
        <v>0</v>
      </c>
      <c r="Q1117" t="b">
        <v>0</v>
      </c>
      <c r="R1117">
        <v>38.128969247389669</v>
      </c>
      <c r="S1117">
        <v>482.97028824280142</v>
      </c>
      <c r="T1117">
        <v>2101.8866944326719</v>
      </c>
      <c r="U1117">
        <v>753.8866151952833</v>
      </c>
      <c r="V1117">
        <v>5</v>
      </c>
      <c r="W1117">
        <v>1481.8301195750339</v>
      </c>
      <c r="X1117" t="b">
        <v>0</v>
      </c>
      <c r="Y1117">
        <v>1481.8301195750339</v>
      </c>
      <c r="Z1117" t="b">
        <v>0</v>
      </c>
      <c r="AA1117">
        <v>176.76288058863</v>
      </c>
      <c r="AB1117">
        <v>38.907111476928243</v>
      </c>
      <c r="AC1117" t="b">
        <v>0</v>
      </c>
      <c r="AD1117">
        <v>0</v>
      </c>
      <c r="AE1117">
        <v>-6.8212102632969618E-13</v>
      </c>
      <c r="AF1117">
        <v>0.94577752744888477</v>
      </c>
      <c r="AG1117">
        <v>44.929085664695158</v>
      </c>
      <c r="AH1117">
        <v>265.10197474552382</v>
      </c>
      <c r="AI1117">
        <v>41.137699245059508</v>
      </c>
      <c r="AJ1117">
        <v>14.37448454888559</v>
      </c>
      <c r="AK1117">
        <v>41.137699245059487</v>
      </c>
      <c r="AL1117">
        <v>1</v>
      </c>
      <c r="AM1117">
        <v>0</v>
      </c>
      <c r="AN1117">
        <v>41.28681660242529</v>
      </c>
      <c r="AO1117">
        <v>0</v>
      </c>
      <c r="AP1117">
        <v>9.2139229709784249</v>
      </c>
      <c r="AQ1117">
        <v>1</v>
      </c>
      <c r="AR1117">
        <v>0</v>
      </c>
      <c r="AS1117">
        <v>0</v>
      </c>
      <c r="AT1117">
        <v>0</v>
      </c>
      <c r="AU1117">
        <v>9.2146570061843391</v>
      </c>
      <c r="AV1117">
        <v>3.2676127298676492</v>
      </c>
    </row>
    <row r="1118" spans="1:48" x14ac:dyDescent="0.35">
      <c r="A1118">
        <v>-1.7488541824771739</v>
      </c>
      <c r="B1118">
        <v>-4.9710773374641661</v>
      </c>
      <c r="C1118">
        <v>89.083585341701578</v>
      </c>
      <c r="D1118">
        <v>1559.828531059321</v>
      </c>
      <c r="E1118">
        <v>1116</v>
      </c>
      <c r="F1118">
        <v>67.655744934082037</v>
      </c>
      <c r="G1118">
        <v>0.68210438597898104</v>
      </c>
      <c r="H1118">
        <v>3.6539777695085991E-2</v>
      </c>
      <c r="I1118">
        <v>0</v>
      </c>
      <c r="J1118">
        <v>0</v>
      </c>
      <c r="K1118">
        <v>1.5528238213779411E-2</v>
      </c>
      <c r="L1118">
        <v>0</v>
      </c>
      <c r="M1118">
        <v>89.664049360495994</v>
      </c>
      <c r="N1118">
        <v>33.790908704059312</v>
      </c>
      <c r="O1118" t="b">
        <v>1</v>
      </c>
      <c r="P1118">
        <v>0</v>
      </c>
      <c r="Q1118" t="b">
        <v>0</v>
      </c>
      <c r="R1118">
        <v>33.790908704059312</v>
      </c>
      <c r="S1118">
        <v>508.39217350441999</v>
      </c>
      <c r="T1118">
        <v>2212.522739091236</v>
      </c>
      <c r="U1118">
        <v>634.70569754212408</v>
      </c>
      <c r="V1118">
        <v>5</v>
      </c>
      <c r="W1118">
        <v>1559.828531059321</v>
      </c>
      <c r="X1118" t="b">
        <v>0</v>
      </c>
      <c r="Y1118">
        <v>1559.828531059321</v>
      </c>
      <c r="Z1118" t="b">
        <v>0</v>
      </c>
      <c r="AA1118">
        <v>148.81867533156799</v>
      </c>
      <c r="AB1118">
        <v>34.480519085774823</v>
      </c>
      <c r="AC1118" t="b">
        <v>0</v>
      </c>
      <c r="AD1118">
        <v>0</v>
      </c>
      <c r="AE1118">
        <v>-2.2737367544323211E-13</v>
      </c>
      <c r="AF1118">
        <v>0.94356534196271191</v>
      </c>
      <c r="AG1118">
        <v>44.995451818554272</v>
      </c>
      <c r="AH1118">
        <v>223.71563497675319</v>
      </c>
      <c r="AI1118">
        <v>36.542799478043378</v>
      </c>
      <c r="AJ1118">
        <v>12.625315357507819</v>
      </c>
      <c r="AK1118">
        <v>36.542799478043371</v>
      </c>
      <c r="AL1118">
        <v>1</v>
      </c>
      <c r="AM1118">
        <v>0</v>
      </c>
      <c r="AN1118">
        <v>36.583999512356932</v>
      </c>
      <c r="AO1118">
        <v>0</v>
      </c>
      <c r="AP1118">
        <v>7.6430218331427602</v>
      </c>
      <c r="AQ1118">
        <v>1</v>
      </c>
      <c r="AR1118">
        <v>0</v>
      </c>
      <c r="AS1118">
        <v>0</v>
      </c>
      <c r="AT1118">
        <v>0</v>
      </c>
      <c r="AU1118">
        <v>7.6433715955846866</v>
      </c>
      <c r="AV1118">
        <v>2.71041866323176</v>
      </c>
    </row>
    <row r="1119" spans="1:48" x14ac:dyDescent="0.35">
      <c r="A1119">
        <v>-0.58454988895152005</v>
      </c>
      <c r="B1119">
        <v>-6.1353816309898193</v>
      </c>
      <c r="C1119">
        <v>89.095934186857349</v>
      </c>
      <c r="D1119">
        <v>1588.3904095082071</v>
      </c>
      <c r="E1119">
        <v>1117</v>
      </c>
      <c r="F1119">
        <v>68.894583129882818</v>
      </c>
      <c r="G1119">
        <v>0.25442652153694212</v>
      </c>
      <c r="H1119">
        <v>1.2213324134160351E-2</v>
      </c>
      <c r="I1119">
        <v>0</v>
      </c>
      <c r="J1119">
        <v>0</v>
      </c>
      <c r="K1119">
        <v>2.6441064953499519E-2</v>
      </c>
      <c r="L1119">
        <v>0</v>
      </c>
      <c r="M1119">
        <v>89.661845698002253</v>
      </c>
      <c r="N1119">
        <v>18.782224923979459</v>
      </c>
      <c r="O1119" t="b">
        <v>1</v>
      </c>
      <c r="P1119">
        <v>0</v>
      </c>
      <c r="Q1119" t="b">
        <v>0</v>
      </c>
      <c r="R1119">
        <v>18.782224923979459</v>
      </c>
      <c r="S1119">
        <v>517.70129638226422</v>
      </c>
      <c r="T1119">
        <v>2253.0360418556138</v>
      </c>
      <c r="U1119">
        <v>346.44888391871592</v>
      </c>
      <c r="V1119">
        <v>5</v>
      </c>
      <c r="W1119">
        <v>1588.390409508208</v>
      </c>
      <c r="X1119" t="b">
        <v>0</v>
      </c>
      <c r="Y1119">
        <v>1588.390409508208</v>
      </c>
      <c r="Z1119" t="b">
        <v>0</v>
      </c>
      <c r="AA1119">
        <v>81.231449748348368</v>
      </c>
      <c r="AB1119">
        <v>19.165535636713741</v>
      </c>
      <c r="AC1119" t="b">
        <v>0</v>
      </c>
      <c r="AD1119">
        <v>0</v>
      </c>
      <c r="AE1119">
        <v>-9.0949470177292824E-13</v>
      </c>
      <c r="AF1119">
        <v>0.93310470482248042</v>
      </c>
      <c r="AG1119">
        <v>45.056666844194559</v>
      </c>
      <c r="AH1119">
        <v>123.4822994045292</v>
      </c>
      <c r="AI1119">
        <v>20.539533814010628</v>
      </c>
      <c r="AJ1119">
        <v>8.2603848678648575</v>
      </c>
      <c r="AK1119">
        <v>20.539533814010611</v>
      </c>
      <c r="AL1119">
        <v>1</v>
      </c>
      <c r="AM1119">
        <v>0</v>
      </c>
      <c r="AN1119">
        <v>20.569254771758072</v>
      </c>
      <c r="AO1119">
        <v>0</v>
      </c>
      <c r="AP1119">
        <v>4.0193995533372799</v>
      </c>
      <c r="AQ1119">
        <v>1</v>
      </c>
      <c r="AR1119">
        <v>3</v>
      </c>
      <c r="AS1119">
        <v>0</v>
      </c>
      <c r="AT1119">
        <v>0</v>
      </c>
      <c r="AU1119">
        <v>4.0194142924257736</v>
      </c>
      <c r="AV1119">
        <v>1.42532590195465</v>
      </c>
    </row>
    <row r="1120" spans="1:48" x14ac:dyDescent="0.35">
      <c r="A1120">
        <v>-8.9506935709600721E-2</v>
      </c>
      <c r="B1120">
        <v>-6.6304245842317391</v>
      </c>
      <c r="C1120">
        <v>89.068041295590916</v>
      </c>
      <c r="D1120">
        <v>1353.2885170033869</v>
      </c>
      <c r="E1120">
        <v>1118</v>
      </c>
      <c r="F1120">
        <v>69.901360321044919</v>
      </c>
      <c r="G1120">
        <v>0.17153568367564101</v>
      </c>
      <c r="H1120">
        <v>1.8701179124977459E-3</v>
      </c>
      <c r="I1120">
        <v>0</v>
      </c>
      <c r="J1120">
        <v>0</v>
      </c>
      <c r="K1120">
        <v>1.545581729821727E-2</v>
      </c>
      <c r="L1120">
        <v>0</v>
      </c>
      <c r="M1120">
        <v>89.659312799943677</v>
      </c>
      <c r="N1120">
        <v>16.087405158148979</v>
      </c>
      <c r="O1120" t="b">
        <v>1</v>
      </c>
      <c r="P1120">
        <v>0</v>
      </c>
      <c r="Q1120" t="b">
        <v>0</v>
      </c>
      <c r="R1120">
        <v>16.087405158148979</v>
      </c>
      <c r="S1120">
        <v>525.26662058271847</v>
      </c>
      <c r="T1120">
        <v>2285.960332775991</v>
      </c>
      <c r="U1120">
        <v>292.46747675696889</v>
      </c>
      <c r="V1120">
        <v>6</v>
      </c>
      <c r="W1120">
        <v>1353.2885170033869</v>
      </c>
      <c r="X1120" t="b">
        <v>1</v>
      </c>
      <c r="Y1120">
        <v>1353.2885170033869</v>
      </c>
      <c r="Z1120" t="b">
        <v>0</v>
      </c>
      <c r="AA1120">
        <v>68.574494662779713</v>
      </c>
      <c r="AB1120">
        <v>16.415719549131609</v>
      </c>
      <c r="AC1120" t="b">
        <v>0</v>
      </c>
      <c r="AD1120">
        <v>0</v>
      </c>
      <c r="AE1120">
        <v>2.2737367544323211E-13</v>
      </c>
      <c r="AF1120">
        <v>0.93485138361636089</v>
      </c>
      <c r="AG1120">
        <v>45.096999319675248</v>
      </c>
      <c r="AH1120">
        <v>123.9077109672601</v>
      </c>
      <c r="AI1120">
        <v>17.55971038479866</v>
      </c>
      <c r="AJ1120">
        <v>8.0724159287808561</v>
      </c>
      <c r="AK1120">
        <v>17.55971038479867</v>
      </c>
      <c r="AL1120">
        <v>1</v>
      </c>
      <c r="AM1120">
        <v>0</v>
      </c>
      <c r="AN1120">
        <v>17.58462432267304</v>
      </c>
      <c r="AO1120">
        <v>0</v>
      </c>
      <c r="AP1120">
        <v>3.4879057963042959</v>
      </c>
      <c r="AQ1120">
        <v>1</v>
      </c>
      <c r="AR1120">
        <v>3</v>
      </c>
      <c r="AS1120">
        <v>0</v>
      </c>
      <c r="AT1120">
        <v>0</v>
      </c>
      <c r="AU1120">
        <v>3.4879086851419361</v>
      </c>
      <c r="AV1120">
        <v>1.2368485134646501</v>
      </c>
    </row>
    <row r="1121" spans="1:48" x14ac:dyDescent="0.35">
      <c r="A1121">
        <v>0</v>
      </c>
      <c r="B1121">
        <v>-6.7199315199413396</v>
      </c>
      <c r="C1121">
        <v>89.132588452586702</v>
      </c>
      <c r="D1121">
        <v>1351.4344071906121</v>
      </c>
      <c r="E1121">
        <v>1119</v>
      </c>
      <c r="F1121">
        <v>69.805590057373053</v>
      </c>
      <c r="G1121">
        <v>-0.18139681666430901</v>
      </c>
      <c r="H1121">
        <v>0</v>
      </c>
      <c r="I1121">
        <v>0</v>
      </c>
      <c r="J1121">
        <v>0</v>
      </c>
      <c r="K1121">
        <v>2.598247748175353E-2</v>
      </c>
      <c r="L1121">
        <v>0</v>
      </c>
      <c r="M1121">
        <v>89.656663919764284</v>
      </c>
      <c r="N1121">
        <v>2.8499518490473581</v>
      </c>
      <c r="O1121" t="b">
        <v>1</v>
      </c>
      <c r="P1121">
        <v>0</v>
      </c>
      <c r="Q1121" t="b">
        <v>0</v>
      </c>
      <c r="R1121">
        <v>2.8499518490473581</v>
      </c>
      <c r="S1121">
        <v>524.54696473453191</v>
      </c>
      <c r="T1121">
        <v>2282.8283905246831</v>
      </c>
      <c r="U1121">
        <v>51.88293382797422</v>
      </c>
      <c r="V1121">
        <v>6</v>
      </c>
      <c r="W1121">
        <v>1351.4344071906121</v>
      </c>
      <c r="X1121" t="b">
        <v>0</v>
      </c>
      <c r="Y1121">
        <v>1351.4344071906121</v>
      </c>
      <c r="Z1121" t="b">
        <v>0</v>
      </c>
      <c r="AA1121">
        <v>12.164928587366401</v>
      </c>
      <c r="AB1121">
        <v>2.9081141316809771</v>
      </c>
      <c r="AC1121" t="b">
        <v>0</v>
      </c>
      <c r="AD1121">
        <v>0</v>
      </c>
      <c r="AE1121">
        <v>-2.2737367544323211E-13</v>
      </c>
      <c r="AF1121">
        <v>0.84701135037302167</v>
      </c>
      <c r="AG1121">
        <v>45.130642997324323</v>
      </c>
      <c r="AH1121">
        <v>24.26043741679279</v>
      </c>
      <c r="AI1121">
        <v>3.4333827172448759</v>
      </c>
      <c r="AJ1121">
        <v>3.711571559754947</v>
      </c>
      <c r="AK1121">
        <v>3.433382717244875</v>
      </c>
      <c r="AL1121">
        <v>0</v>
      </c>
      <c r="AM1121">
        <v>0</v>
      </c>
      <c r="AN1121">
        <v>3.4335473491552571</v>
      </c>
      <c r="AO1121">
        <v>0</v>
      </c>
      <c r="AP1121">
        <v>0.86671097587281842</v>
      </c>
      <c r="AQ1121">
        <v>1</v>
      </c>
      <c r="AR1121">
        <v>3</v>
      </c>
      <c r="AS1121">
        <v>0</v>
      </c>
      <c r="AT1121">
        <v>0</v>
      </c>
      <c r="AU1121">
        <v>0.86663868429450908</v>
      </c>
      <c r="AV1121">
        <v>0.30731904563522261</v>
      </c>
    </row>
    <row r="1122" spans="1:48" x14ac:dyDescent="0.35">
      <c r="A1122">
        <v>-70.807644675041146</v>
      </c>
      <c r="B1122">
        <v>63.801335754411902</v>
      </c>
      <c r="C1122">
        <v>89.162016549501672</v>
      </c>
      <c r="D1122">
        <v>1333.26006027894</v>
      </c>
      <c r="E1122">
        <v>1120</v>
      </c>
      <c r="F1122">
        <v>68.866831207275396</v>
      </c>
      <c r="G1122">
        <v>-0.30805601182634129</v>
      </c>
      <c r="H1122">
        <v>1.479423282662625</v>
      </c>
      <c r="I1122">
        <v>0</v>
      </c>
      <c r="J1122">
        <v>0</v>
      </c>
      <c r="K1122">
        <v>2.7108197225607589E-2</v>
      </c>
      <c r="L1122">
        <v>0</v>
      </c>
      <c r="M1122">
        <v>89.667989595207629</v>
      </c>
      <c r="N1122">
        <v>-1.987296247802401</v>
      </c>
      <c r="O1122" t="b">
        <v>1</v>
      </c>
      <c r="P1122">
        <v>0</v>
      </c>
      <c r="Q1122" t="b">
        <v>0</v>
      </c>
      <c r="R1122">
        <v>-1.987296247802401</v>
      </c>
      <c r="S1122">
        <v>517.49275739910672</v>
      </c>
      <c r="T1122">
        <v>2252.1284802009131</v>
      </c>
      <c r="U1122">
        <v>-36.671588156948488</v>
      </c>
      <c r="V1122">
        <v>6</v>
      </c>
      <c r="W1122">
        <v>1333.26006027894</v>
      </c>
      <c r="X1122" t="b">
        <v>0</v>
      </c>
      <c r="Y1122">
        <v>1333.26006027894</v>
      </c>
      <c r="Z1122" t="b">
        <v>0</v>
      </c>
      <c r="AA1122">
        <v>-8.5983428114093652</v>
      </c>
      <c r="AB1122">
        <v>-2.0278533140840831</v>
      </c>
      <c r="AC1122" t="b">
        <v>0</v>
      </c>
      <c r="AD1122">
        <v>0</v>
      </c>
      <c r="AE1122">
        <v>-2.2737367544323211E-13</v>
      </c>
      <c r="AF1122">
        <v>0.55718134006350506</v>
      </c>
      <c r="AG1122">
        <v>45.144639160618027</v>
      </c>
      <c r="AH1122">
        <v>-8.0926286655176956</v>
      </c>
      <c r="AI1122">
        <v>-1.129882026993589</v>
      </c>
      <c r="AJ1122">
        <v>0.50571414589166785</v>
      </c>
      <c r="AK1122">
        <v>-1.129882026993589</v>
      </c>
      <c r="AL1122">
        <v>2</v>
      </c>
      <c r="AM1122">
        <v>0</v>
      </c>
      <c r="AN1122">
        <v>0.35020026321792808</v>
      </c>
      <c r="AO1122">
        <v>0</v>
      </c>
      <c r="AP1122">
        <v>0.35307694004367118</v>
      </c>
      <c r="AQ1122">
        <v>1</v>
      </c>
      <c r="AR1122">
        <v>3</v>
      </c>
      <c r="AS1122">
        <v>0</v>
      </c>
      <c r="AT1122">
        <v>0</v>
      </c>
      <c r="AU1122">
        <v>0.35300408897104929</v>
      </c>
      <c r="AV1122">
        <v>0.1251789029198791</v>
      </c>
    </row>
    <row r="1123" spans="1:48" x14ac:dyDescent="0.35">
      <c r="A1123">
        <v>-12.56956807741485</v>
      </c>
      <c r="B1123">
        <v>5.8496365574735067</v>
      </c>
      <c r="C1123">
        <v>89.196993532141661</v>
      </c>
      <c r="D1123">
        <v>1311.362900499613</v>
      </c>
      <c r="E1123">
        <v>1121</v>
      </c>
      <c r="F1123">
        <v>67.7357780456543</v>
      </c>
      <c r="G1123">
        <v>-0.3112224791293059</v>
      </c>
      <c r="H1123">
        <v>0.26262293784918378</v>
      </c>
      <c r="I1123">
        <v>0</v>
      </c>
      <c r="J1123">
        <v>0</v>
      </c>
      <c r="K1123">
        <v>2.9822267944020039E-2</v>
      </c>
      <c r="L1123">
        <v>0</v>
      </c>
      <c r="M1123">
        <v>89.681809232571098</v>
      </c>
      <c r="N1123">
        <v>-2.215323150627778</v>
      </c>
      <c r="O1123" t="b">
        <v>1</v>
      </c>
      <c r="P1123">
        <v>0</v>
      </c>
      <c r="Q1123" t="b">
        <v>0</v>
      </c>
      <c r="R1123">
        <v>-2.215323150627778</v>
      </c>
      <c r="S1123">
        <v>508.99357413320899</v>
      </c>
      <c r="T1123">
        <v>2215.140034627726</v>
      </c>
      <c r="U1123">
        <v>-41.561974203947237</v>
      </c>
      <c r="V1123">
        <v>6</v>
      </c>
      <c r="W1123">
        <v>1311.362900499613</v>
      </c>
      <c r="X1123" t="b">
        <v>0</v>
      </c>
      <c r="Y1123">
        <v>1311.362900499613</v>
      </c>
      <c r="Z1123" t="b">
        <v>0</v>
      </c>
      <c r="AA1123">
        <v>-9.7449856983294652</v>
      </c>
      <c r="AB1123">
        <v>-2.2605338271712019</v>
      </c>
      <c r="AC1123" t="b">
        <v>0</v>
      </c>
      <c r="AD1123">
        <v>0</v>
      </c>
      <c r="AE1123">
        <v>-4.5474735088646412E-13</v>
      </c>
      <c r="AF1123">
        <v>0.60753079522875064</v>
      </c>
      <c r="AG1123">
        <v>45.17288801193817</v>
      </c>
      <c r="AH1123">
        <v>-10.000640052025179</v>
      </c>
      <c r="AI1123">
        <v>-1.3733439136628121</v>
      </c>
      <c r="AJ1123">
        <v>-0.25565435369570899</v>
      </c>
      <c r="AK1123">
        <v>-1.3733439136628109</v>
      </c>
      <c r="AL1123">
        <v>2</v>
      </c>
      <c r="AM1123">
        <v>0</v>
      </c>
      <c r="AN1123">
        <v>-1.1100638097094999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</row>
    <row r="1124" spans="1:48" x14ac:dyDescent="0.35">
      <c r="A1124">
        <v>0</v>
      </c>
      <c r="B1124">
        <v>-6.7199315199413396</v>
      </c>
      <c r="C1124">
        <v>89.229651831689665</v>
      </c>
      <c r="D1124">
        <v>1293.2445780487769</v>
      </c>
      <c r="E1124">
        <v>1122</v>
      </c>
      <c r="F1124">
        <v>66.799913024902338</v>
      </c>
      <c r="G1124">
        <v>-0.16948589030064551</v>
      </c>
      <c r="H1124">
        <v>0</v>
      </c>
      <c r="I1124">
        <v>0</v>
      </c>
      <c r="J1124">
        <v>0</v>
      </c>
      <c r="K1124">
        <v>3.4730251218191573E-2</v>
      </c>
      <c r="L1124">
        <v>0</v>
      </c>
      <c r="M1124">
        <v>89.681636554999173</v>
      </c>
      <c r="N1124">
        <v>2.7717019843374979</v>
      </c>
      <c r="O1124" t="b">
        <v>1</v>
      </c>
      <c r="P1124">
        <v>0</v>
      </c>
      <c r="Q1124" t="b">
        <v>0</v>
      </c>
      <c r="R1124">
        <v>2.7717019843374979</v>
      </c>
      <c r="S1124">
        <v>501.96111218233682</v>
      </c>
      <c r="T1124">
        <v>2184.5347602175302</v>
      </c>
      <c r="U1124">
        <v>52.728794427966122</v>
      </c>
      <c r="V1124">
        <v>6</v>
      </c>
      <c r="W1124">
        <v>1293.2445780487781</v>
      </c>
      <c r="X1124" t="b">
        <v>0</v>
      </c>
      <c r="Y1124">
        <v>1293.2445780487781</v>
      </c>
      <c r="Z1124" t="b">
        <v>0</v>
      </c>
      <c r="AA1124">
        <v>12.36325649665322</v>
      </c>
      <c r="AB1124">
        <v>2.82826733095663</v>
      </c>
      <c r="AC1124" t="b">
        <v>0</v>
      </c>
      <c r="AD1124">
        <v>0</v>
      </c>
      <c r="AE1124">
        <v>-6.8212102632969618E-13</v>
      </c>
      <c r="AF1124">
        <v>0.85046314960692193</v>
      </c>
      <c r="AG1124">
        <v>45.200797697158308</v>
      </c>
      <c r="AH1124">
        <v>24.555889607882492</v>
      </c>
      <c r="AI1124">
        <v>3.3255612924132412</v>
      </c>
      <c r="AJ1124">
        <v>3.672010390562868</v>
      </c>
      <c r="AK1124">
        <v>3.3255612924132389</v>
      </c>
      <c r="AL1124">
        <v>0</v>
      </c>
      <c r="AM1124">
        <v>0</v>
      </c>
      <c r="AN1124">
        <v>3.3258571721773151</v>
      </c>
      <c r="AO1124">
        <v>0</v>
      </c>
      <c r="AP1124">
        <v>0.83734868329856704</v>
      </c>
      <c r="AQ1124">
        <v>1</v>
      </c>
      <c r="AR1124">
        <v>3</v>
      </c>
      <c r="AS1124">
        <v>0</v>
      </c>
      <c r="AT1124">
        <v>0</v>
      </c>
      <c r="AU1124">
        <v>0.83727883090427979</v>
      </c>
      <c r="AV1124">
        <v>0.29690773780026208</v>
      </c>
    </row>
    <row r="1125" spans="1:48" x14ac:dyDescent="0.35">
      <c r="A1125">
        <v>0</v>
      </c>
      <c r="B1125">
        <v>-6.7199315199413396</v>
      </c>
      <c r="C1125">
        <v>89.240014258122301</v>
      </c>
      <c r="D1125">
        <v>1284.5126643693809</v>
      </c>
      <c r="E1125">
        <v>1123</v>
      </c>
      <c r="F1125">
        <v>66.348883819580081</v>
      </c>
      <c r="G1125">
        <v>-0.16657914806327229</v>
      </c>
      <c r="H1125">
        <v>0</v>
      </c>
      <c r="I1125">
        <v>0</v>
      </c>
      <c r="J1125">
        <v>0</v>
      </c>
      <c r="K1125">
        <v>1.65834217086307E-2</v>
      </c>
      <c r="L1125">
        <v>0</v>
      </c>
      <c r="M1125">
        <v>89.678969915507139</v>
      </c>
      <c r="N1125">
        <v>2.8006681234861461</v>
      </c>
      <c r="O1125" t="b">
        <v>1</v>
      </c>
      <c r="P1125">
        <v>0</v>
      </c>
      <c r="Q1125" t="b">
        <v>0</v>
      </c>
      <c r="R1125">
        <v>2.8006681234861461</v>
      </c>
      <c r="S1125">
        <v>498.5718993633638</v>
      </c>
      <c r="T1125">
        <v>2169.7849060293588</v>
      </c>
      <c r="U1125">
        <v>53.642033542030433</v>
      </c>
      <c r="V1125">
        <v>6</v>
      </c>
      <c r="W1125">
        <v>1284.5126643693809</v>
      </c>
      <c r="X1125" t="b">
        <v>0</v>
      </c>
      <c r="Y1125">
        <v>1284.5126643693809</v>
      </c>
      <c r="Z1125" t="b">
        <v>0</v>
      </c>
      <c r="AA1125">
        <v>12.57738256443916</v>
      </c>
      <c r="AB1125">
        <v>2.85782461580219</v>
      </c>
      <c r="AC1125" t="b">
        <v>0</v>
      </c>
      <c r="AD1125">
        <v>0</v>
      </c>
      <c r="AE1125">
        <v>2.2737367544323211E-13</v>
      </c>
      <c r="AF1125">
        <v>0.85235247978808881</v>
      </c>
      <c r="AG1125">
        <v>45.214102456667113</v>
      </c>
      <c r="AH1125">
        <v>24.9258131582245</v>
      </c>
      <c r="AI1125">
        <v>3.3528671336918041</v>
      </c>
      <c r="AJ1125">
        <v>3.6802345020772762</v>
      </c>
      <c r="AK1125">
        <v>3.352867133691805</v>
      </c>
      <c r="AL1125">
        <v>0</v>
      </c>
      <c r="AM1125">
        <v>0</v>
      </c>
      <c r="AN1125">
        <v>3.353131134938371</v>
      </c>
      <c r="AO1125">
        <v>0</v>
      </c>
      <c r="AP1125">
        <v>0.84032293226355526</v>
      </c>
      <c r="AQ1125">
        <v>1</v>
      </c>
      <c r="AR1125">
        <v>3</v>
      </c>
      <c r="AS1125">
        <v>0</v>
      </c>
      <c r="AT1125">
        <v>0</v>
      </c>
      <c r="AU1125">
        <v>0.84025349853256093</v>
      </c>
      <c r="AV1125">
        <v>0.29796258572382273</v>
      </c>
    </row>
    <row r="1126" spans="1:48" x14ac:dyDescent="0.35">
      <c r="A1126">
        <v>0</v>
      </c>
      <c r="B1126">
        <v>-6.7199315199413396</v>
      </c>
      <c r="C1126">
        <v>89.250376684554936</v>
      </c>
      <c r="D1126">
        <v>1267.881995925005</v>
      </c>
      <c r="E1126">
        <v>1124</v>
      </c>
      <c r="F1126">
        <v>65.489860534667969</v>
      </c>
      <c r="G1126">
        <v>-0.25590792597489909</v>
      </c>
      <c r="H1126">
        <v>0</v>
      </c>
      <c r="I1126">
        <v>0</v>
      </c>
      <c r="J1126">
        <v>0</v>
      </c>
      <c r="K1126">
        <v>1.624743274697749E-3</v>
      </c>
      <c r="L1126">
        <v>0</v>
      </c>
      <c r="M1126">
        <v>89.676303276015105</v>
      </c>
      <c r="N1126">
        <v>-0.47435821506397469</v>
      </c>
      <c r="O1126" t="b">
        <v>1</v>
      </c>
      <c r="P1126">
        <v>0</v>
      </c>
      <c r="Q1126" t="b">
        <v>0</v>
      </c>
      <c r="R1126">
        <v>-0.47435821506397469</v>
      </c>
      <c r="S1126">
        <v>492.11685677484633</v>
      </c>
      <c r="T1126">
        <v>2141.692560684131</v>
      </c>
      <c r="U1126">
        <v>-9.204698479762234</v>
      </c>
      <c r="V1126">
        <v>6</v>
      </c>
      <c r="W1126">
        <v>1267.8819959250061</v>
      </c>
      <c r="X1126" t="b">
        <v>0</v>
      </c>
      <c r="Y1126">
        <v>1267.8819959250061</v>
      </c>
      <c r="Z1126" t="b">
        <v>0</v>
      </c>
      <c r="AA1126">
        <v>-2.1582144919910702</v>
      </c>
      <c r="AB1126">
        <v>-0.48403899496323938</v>
      </c>
      <c r="AC1126" t="b">
        <v>0</v>
      </c>
      <c r="AD1126">
        <v>0</v>
      </c>
      <c r="AE1126">
        <v>-6.8212102632969618E-13</v>
      </c>
      <c r="AF1126">
        <v>0</v>
      </c>
      <c r="AG1126">
        <v>45.22737640346336</v>
      </c>
      <c r="AH1126">
        <v>2.144309455872456</v>
      </c>
      <c r="AI1126">
        <v>0.28470488150056489</v>
      </c>
      <c r="AJ1126">
        <v>4.3025239478635253</v>
      </c>
      <c r="AK1126">
        <v>0.28470488150056472</v>
      </c>
      <c r="AL1126">
        <v>0</v>
      </c>
      <c r="AM1126">
        <v>0</v>
      </c>
      <c r="AN1126">
        <v>0.28534320980702138</v>
      </c>
      <c r="AO1126">
        <v>0</v>
      </c>
      <c r="AP1126">
        <v>0.32683644247314542</v>
      </c>
      <c r="AQ1126">
        <v>1</v>
      </c>
      <c r="AR1126">
        <v>3</v>
      </c>
      <c r="AS1126">
        <v>0</v>
      </c>
      <c r="AT1126">
        <v>0</v>
      </c>
      <c r="AU1126">
        <v>0.32676668706736328</v>
      </c>
      <c r="AV1126">
        <v>0.1158748486939216</v>
      </c>
    </row>
    <row r="1127" spans="1:48" x14ac:dyDescent="0.35">
      <c r="A1127">
        <v>-7.0162543602556777</v>
      </c>
      <c r="B1127">
        <v>0.29632284031433809</v>
      </c>
      <c r="C1127">
        <v>89.272902637166226</v>
      </c>
      <c r="D1127">
        <v>1245.0748780791059</v>
      </c>
      <c r="E1127">
        <v>1125</v>
      </c>
      <c r="F1127">
        <v>64.311805343627924</v>
      </c>
      <c r="G1127">
        <v>-0.50735454466394181</v>
      </c>
      <c r="H1127">
        <v>0.14659448291611149</v>
      </c>
      <c r="I1127">
        <v>0</v>
      </c>
      <c r="J1127">
        <v>0</v>
      </c>
      <c r="K1127">
        <v>-1.4967402607152401E-2</v>
      </c>
      <c r="L1127">
        <v>0</v>
      </c>
      <c r="M1127">
        <v>89.675028750483435</v>
      </c>
      <c r="N1127">
        <v>-9.2695025911198794</v>
      </c>
      <c r="O1127" t="b">
        <v>1</v>
      </c>
      <c r="P1127">
        <v>0</v>
      </c>
      <c r="Q1127" t="b">
        <v>0</v>
      </c>
      <c r="R1127">
        <v>-9.2695025911198794</v>
      </c>
      <c r="S1127">
        <v>483.2644815676183</v>
      </c>
      <c r="T1127">
        <v>2103.167023782275</v>
      </c>
      <c r="U1127">
        <v>-183.1651876331953</v>
      </c>
      <c r="V1127">
        <v>6</v>
      </c>
      <c r="W1127">
        <v>1245.0748780791071</v>
      </c>
      <c r="X1127" t="b">
        <v>0</v>
      </c>
      <c r="Y1127">
        <v>1245.0748780791071</v>
      </c>
      <c r="Z1127" t="b">
        <v>0</v>
      </c>
      <c r="AA1127">
        <v>-42.946519459313869</v>
      </c>
      <c r="AB1127">
        <v>-9.4586761133876305</v>
      </c>
      <c r="AC1127" t="b">
        <v>0</v>
      </c>
      <c r="AD1127">
        <v>0</v>
      </c>
      <c r="AE1127">
        <v>-9.0949470177292824E-13</v>
      </c>
      <c r="AF1127">
        <v>0.8794690874930664</v>
      </c>
      <c r="AG1127">
        <v>45.22737640346336</v>
      </c>
      <c r="AH1127">
        <v>-63.800905878185773</v>
      </c>
      <c r="AI1127">
        <v>-8.3186132503334829</v>
      </c>
      <c r="AJ1127">
        <v>-20.854386418871901</v>
      </c>
      <c r="AK1127">
        <v>-8.3186132503334758</v>
      </c>
      <c r="AL1127">
        <v>2</v>
      </c>
      <c r="AM1127">
        <v>6.4583693849587789</v>
      </c>
      <c r="AN1127">
        <v>-1.71127379556296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 x14ac:dyDescent="0.35">
      <c r="A1128">
        <v>-9.0568520298081499</v>
      </c>
      <c r="B1128">
        <v>2.3369205098668102</v>
      </c>
      <c r="C1128">
        <v>89.233595913024431</v>
      </c>
      <c r="D1128">
        <v>1191.8010439781519</v>
      </c>
      <c r="E1128">
        <v>1126</v>
      </c>
      <c r="F1128">
        <v>61.560054016113277</v>
      </c>
      <c r="G1128">
        <v>-0.98951266083157563</v>
      </c>
      <c r="H1128">
        <v>0.1892298186448701</v>
      </c>
      <c r="I1128">
        <v>0</v>
      </c>
      <c r="J1128">
        <v>0</v>
      </c>
      <c r="K1128">
        <v>-4.0353719934589083E-2</v>
      </c>
      <c r="L1128">
        <v>0</v>
      </c>
      <c r="M1128">
        <v>89.675551219402124</v>
      </c>
      <c r="N1128">
        <v>-25.079084393726539</v>
      </c>
      <c r="O1128" t="b">
        <v>1</v>
      </c>
      <c r="P1128">
        <v>0</v>
      </c>
      <c r="Q1128" t="b">
        <v>0</v>
      </c>
      <c r="R1128">
        <v>-25.079084393726539</v>
      </c>
      <c r="S1128">
        <v>462.58672774638882</v>
      </c>
      <c r="T1128">
        <v>2013.177439152284</v>
      </c>
      <c r="U1128">
        <v>-517.71397795079281</v>
      </c>
      <c r="V1128">
        <v>6</v>
      </c>
      <c r="W1128">
        <v>1191.8010439781519</v>
      </c>
      <c r="X1128" t="b">
        <v>0</v>
      </c>
      <c r="Y1128">
        <v>1191.8010439781519</v>
      </c>
      <c r="Z1128" t="b">
        <v>0</v>
      </c>
      <c r="AA1128">
        <v>-121.3877686896929</v>
      </c>
      <c r="AB1128">
        <v>-25.590902442578098</v>
      </c>
      <c r="AC1128" t="b">
        <v>0</v>
      </c>
      <c r="AD1128">
        <v>0</v>
      </c>
      <c r="AE1128">
        <v>-2.2737367544323211E-13</v>
      </c>
      <c r="AF1128">
        <v>0.92978240172026383</v>
      </c>
      <c r="AG1128">
        <v>45.263241098445278</v>
      </c>
      <c r="AH1128">
        <v>-190.64900525636239</v>
      </c>
      <c r="AI1128">
        <v>-23.793970735249228</v>
      </c>
      <c r="AJ1128">
        <v>-69.261236566669453</v>
      </c>
      <c r="AK1128">
        <v>-23.793970735249221</v>
      </c>
      <c r="AL1128">
        <v>2</v>
      </c>
      <c r="AM1128">
        <v>21.972555053230732</v>
      </c>
      <c r="AN1128">
        <v>-1.6296461691706881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35">
      <c r="A1129">
        <v>-5.6049627373660806</v>
      </c>
      <c r="B1129">
        <v>-1.114968782575259</v>
      </c>
      <c r="C1129">
        <v>89.198065283132564</v>
      </c>
      <c r="D1129">
        <v>1323.7398136584959</v>
      </c>
      <c r="E1129">
        <v>1127</v>
      </c>
      <c r="F1129">
        <v>57.415671920776369</v>
      </c>
      <c r="G1129">
        <v>-1.281372664386043</v>
      </c>
      <c r="H1129">
        <v>0.1171075864784229</v>
      </c>
      <c r="I1129">
        <v>0</v>
      </c>
      <c r="J1129">
        <v>0</v>
      </c>
      <c r="K1129">
        <v>-5.1492347984860583E-2</v>
      </c>
      <c r="L1129">
        <v>0</v>
      </c>
      <c r="M1129">
        <v>89.675793670141672</v>
      </c>
      <c r="N1129">
        <v>-32.772539854989809</v>
      </c>
      <c r="O1129" t="b">
        <v>1</v>
      </c>
      <c r="P1129">
        <v>0</v>
      </c>
      <c r="Q1129" t="b">
        <v>0</v>
      </c>
      <c r="R1129">
        <v>-32.772539854989809</v>
      </c>
      <c r="S1129">
        <v>431.4441924992492</v>
      </c>
      <c r="T1129">
        <v>1877.645125756733</v>
      </c>
      <c r="U1129">
        <v>-725.36543167494631</v>
      </c>
      <c r="V1129">
        <v>5</v>
      </c>
      <c r="W1129">
        <v>1323.7398136584959</v>
      </c>
      <c r="X1129" t="b">
        <v>1</v>
      </c>
      <c r="Y1129">
        <v>1323.7398136584959</v>
      </c>
      <c r="Z1129" t="b">
        <v>0</v>
      </c>
      <c r="AA1129">
        <v>-170.07555327012361</v>
      </c>
      <c r="AB1129">
        <v>-33.441367198969203</v>
      </c>
      <c r="AC1129" t="b">
        <v>0</v>
      </c>
      <c r="AD1129">
        <v>0</v>
      </c>
      <c r="AE1129">
        <v>-4.5474735088646412E-13</v>
      </c>
      <c r="AF1129">
        <v>0.9380923685814998</v>
      </c>
      <c r="AG1129">
        <v>45.319769917754464</v>
      </c>
      <c r="AH1129">
        <v>-226.30720369500611</v>
      </c>
      <c r="AI1129">
        <v>-31.371091364284691</v>
      </c>
      <c r="AJ1129">
        <v>-56.231650424882503</v>
      </c>
      <c r="AK1129">
        <v>-31.37109136428468</v>
      </c>
      <c r="AL1129">
        <v>2</v>
      </c>
      <c r="AM1129">
        <v>29.419885272508431</v>
      </c>
      <c r="AN1129">
        <v>-1.8339269827670861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 x14ac:dyDescent="0.35">
      <c r="A1130">
        <v>-10.67305748163718</v>
      </c>
      <c r="B1130">
        <v>3.9531259616958372</v>
      </c>
      <c r="C1130">
        <v>89.149362762091357</v>
      </c>
      <c r="D1130">
        <v>1212.2443469727871</v>
      </c>
      <c r="E1130">
        <v>1128</v>
      </c>
      <c r="F1130">
        <v>52.579685974121091</v>
      </c>
      <c r="G1130">
        <v>-1.3686367166177571</v>
      </c>
      <c r="H1130">
        <v>0.22299809304483681</v>
      </c>
      <c r="I1130">
        <v>0</v>
      </c>
      <c r="J1130">
        <v>0</v>
      </c>
      <c r="K1130">
        <v>-4.6506998685703238E-2</v>
      </c>
      <c r="L1130">
        <v>0</v>
      </c>
      <c r="M1130">
        <v>89.676356796566097</v>
      </c>
      <c r="N1130">
        <v>-32.872729038335727</v>
      </c>
      <c r="O1130" t="b">
        <v>1</v>
      </c>
      <c r="P1130">
        <v>0</v>
      </c>
      <c r="Q1130" t="b">
        <v>0</v>
      </c>
      <c r="R1130">
        <v>-32.872729038335727</v>
      </c>
      <c r="S1130">
        <v>395.10467086878998</v>
      </c>
      <c r="T1130">
        <v>1719.4955276209739</v>
      </c>
      <c r="U1130">
        <v>-794.50196949593567</v>
      </c>
      <c r="V1130">
        <v>5</v>
      </c>
      <c r="W1130">
        <v>1212.2443469727871</v>
      </c>
      <c r="X1130" t="b">
        <v>0</v>
      </c>
      <c r="Y1130">
        <v>1212.2443469727871</v>
      </c>
      <c r="Z1130" t="b">
        <v>0</v>
      </c>
      <c r="AA1130">
        <v>-186.28591346599629</v>
      </c>
      <c r="AB1130">
        <v>-33.543601059526253</v>
      </c>
      <c r="AC1130" t="b">
        <v>0</v>
      </c>
      <c r="AD1130">
        <v>0</v>
      </c>
      <c r="AE1130">
        <v>4.5474735088646412E-13</v>
      </c>
      <c r="AF1130">
        <v>0.94044045552816957</v>
      </c>
      <c r="AG1130">
        <v>45.384897739864627</v>
      </c>
      <c r="AH1130">
        <v>-248.4976018701316</v>
      </c>
      <c r="AI1130">
        <v>-31.545759460476059</v>
      </c>
      <c r="AJ1130">
        <v>-62.211688404135259</v>
      </c>
      <c r="AK1130">
        <v>-31.545759460476081</v>
      </c>
      <c r="AL1130">
        <v>2</v>
      </c>
      <c r="AM1130">
        <v>29.661487986766449</v>
      </c>
      <c r="AN1130">
        <v>-1.6608368913096561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 x14ac:dyDescent="0.35">
      <c r="A1131">
        <v>-6.8560628504438714</v>
      </c>
      <c r="B1131">
        <v>0.1361313305025309</v>
      </c>
      <c r="C1131">
        <v>89.10066024105015</v>
      </c>
      <c r="D1131">
        <v>1356.3518040680649</v>
      </c>
      <c r="E1131">
        <v>1129</v>
      </c>
      <c r="F1131">
        <v>47.727590560913093</v>
      </c>
      <c r="G1131">
        <v>-1.317481602362327</v>
      </c>
      <c r="H1131">
        <v>0.14324751310249759</v>
      </c>
      <c r="I1131">
        <v>0</v>
      </c>
      <c r="J1131">
        <v>0</v>
      </c>
      <c r="K1131">
        <v>-4.2405131001082008E-2</v>
      </c>
      <c r="L1131">
        <v>0</v>
      </c>
      <c r="M1131">
        <v>89.677168157139945</v>
      </c>
      <c r="N1131">
        <v>-28.869535362122011</v>
      </c>
      <c r="O1131" t="b">
        <v>1</v>
      </c>
      <c r="P1131">
        <v>0</v>
      </c>
      <c r="Q1131" t="b">
        <v>0</v>
      </c>
      <c r="R1131">
        <v>-28.869535362122011</v>
      </c>
      <c r="S1131">
        <v>358.64409630006639</v>
      </c>
      <c r="T1131">
        <v>1560.8191070978889</v>
      </c>
      <c r="U1131">
        <v>-768.68337804234579</v>
      </c>
      <c r="V1131">
        <v>4</v>
      </c>
      <c r="W1131">
        <v>1356.351804068066</v>
      </c>
      <c r="X1131" t="b">
        <v>1</v>
      </c>
      <c r="Y1131">
        <v>1356.351804068066</v>
      </c>
      <c r="Z1131" t="b">
        <v>0</v>
      </c>
      <c r="AA1131">
        <v>-180.23225963252781</v>
      </c>
      <c r="AB1131">
        <v>-29.458709553185731</v>
      </c>
      <c r="AC1131" t="b">
        <v>0</v>
      </c>
      <c r="AD1131">
        <v>0</v>
      </c>
      <c r="AE1131">
        <v>-6.8212102632969618E-13</v>
      </c>
      <c r="AF1131">
        <v>0.94069296645322964</v>
      </c>
      <c r="AG1131">
        <v>45.44774688783194</v>
      </c>
      <c r="AH1131">
        <v>-195.10151779550199</v>
      </c>
      <c r="AI1131">
        <v>-27.711600877470389</v>
      </c>
      <c r="AJ1131">
        <v>-14.86925816297423</v>
      </c>
      <c r="AK1131">
        <v>-27.711600877470371</v>
      </c>
      <c r="AL1131">
        <v>2</v>
      </c>
      <c r="AM1131">
        <v>25.682780433582121</v>
      </c>
      <c r="AN1131">
        <v>-1.8855490195723099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 x14ac:dyDescent="0.35">
      <c r="A1132">
        <v>-5.952537945021902</v>
      </c>
      <c r="B1132">
        <v>-0.7673935749194376</v>
      </c>
      <c r="C1132">
        <v>89.008668192326638</v>
      </c>
      <c r="D1132">
        <v>1219.8772770788039</v>
      </c>
      <c r="E1132">
        <v>1130</v>
      </c>
      <c r="F1132">
        <v>42.92529640197754</v>
      </c>
      <c r="G1132">
        <v>-1.406761517385887</v>
      </c>
      <c r="H1132">
        <v>0.12436966752973019</v>
      </c>
      <c r="I1132">
        <v>0</v>
      </c>
      <c r="J1132">
        <v>0</v>
      </c>
      <c r="K1132">
        <v>-3.0381448955560941E-2</v>
      </c>
      <c r="L1132">
        <v>0</v>
      </c>
      <c r="M1132">
        <v>89.677042906694624</v>
      </c>
      <c r="N1132">
        <v>-28.295819989130639</v>
      </c>
      <c r="O1132" t="b">
        <v>1</v>
      </c>
      <c r="P1132">
        <v>0</v>
      </c>
      <c r="Q1132" t="b">
        <v>0</v>
      </c>
      <c r="R1132">
        <v>-28.295819989130639</v>
      </c>
      <c r="S1132">
        <v>322.55774816144839</v>
      </c>
      <c r="T1132">
        <v>1403.771319998624</v>
      </c>
      <c r="U1132">
        <v>-837.69550955344448</v>
      </c>
      <c r="V1132">
        <v>4</v>
      </c>
      <c r="W1132">
        <v>1219.8772770788039</v>
      </c>
      <c r="X1132" t="b">
        <v>0</v>
      </c>
      <c r="Y1132">
        <v>1219.8772770788039</v>
      </c>
      <c r="Z1132" t="b">
        <v>0</v>
      </c>
      <c r="AA1132">
        <v>-196.41345043176119</v>
      </c>
      <c r="AB1132">
        <v>-28.873285703194529</v>
      </c>
      <c r="AC1132" t="b">
        <v>0</v>
      </c>
      <c r="AD1132">
        <v>0</v>
      </c>
      <c r="AE1132">
        <v>0</v>
      </c>
      <c r="AF1132">
        <v>0.942696131685547</v>
      </c>
      <c r="AG1132">
        <v>45.502708348103468</v>
      </c>
      <c r="AH1132">
        <v>-213.0704256996919</v>
      </c>
      <c r="AI1132">
        <v>-27.21873474145309</v>
      </c>
      <c r="AJ1132">
        <v>-16.65697526793068</v>
      </c>
      <c r="AK1132">
        <v>-27.21873474145309</v>
      </c>
      <c r="AL1132">
        <v>2</v>
      </c>
      <c r="AM1132">
        <v>25.41736990251874</v>
      </c>
      <c r="AN1132">
        <v>-1.672524787540868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 x14ac:dyDescent="0.35">
      <c r="A1133">
        <v>0</v>
      </c>
      <c r="B1133">
        <v>-6.7199315199413396</v>
      </c>
      <c r="C1133">
        <v>88.95413421969765</v>
      </c>
      <c r="D1133">
        <v>1460.718728597509</v>
      </c>
      <c r="E1133">
        <v>1131</v>
      </c>
      <c r="F1133">
        <v>37.885212707519528</v>
      </c>
      <c r="G1133">
        <v>-1.257453872588767</v>
      </c>
      <c r="H1133">
        <v>0</v>
      </c>
      <c r="I1133">
        <v>0</v>
      </c>
      <c r="J1133">
        <v>0</v>
      </c>
      <c r="K1133">
        <v>-1.5557672506456901E-2</v>
      </c>
      <c r="L1133">
        <v>0</v>
      </c>
      <c r="M1133">
        <v>89.675557326318653</v>
      </c>
      <c r="N1133">
        <v>-22.176375718466051</v>
      </c>
      <c r="O1133" t="b">
        <v>1</v>
      </c>
      <c r="P1133">
        <v>0</v>
      </c>
      <c r="Q1133" t="b">
        <v>0</v>
      </c>
      <c r="R1133">
        <v>-22.176375718466051</v>
      </c>
      <c r="S1133">
        <v>284.68455488619549</v>
      </c>
      <c r="T1133">
        <v>1238.9471828647229</v>
      </c>
      <c r="U1133">
        <v>-743.8717179865032</v>
      </c>
      <c r="V1133">
        <v>3</v>
      </c>
      <c r="W1133">
        <v>1460.718728597509</v>
      </c>
      <c r="X1133" t="b">
        <v>1</v>
      </c>
      <c r="Y1133">
        <v>1460.718728597509</v>
      </c>
      <c r="Z1133" t="b">
        <v>0</v>
      </c>
      <c r="AA1133">
        <v>-174.41469978299989</v>
      </c>
      <c r="AB1133">
        <v>-22.628954814761279</v>
      </c>
      <c r="AC1133" t="b">
        <v>0</v>
      </c>
      <c r="AD1133">
        <v>0</v>
      </c>
      <c r="AE1133">
        <v>4.5474735088646412E-13</v>
      </c>
      <c r="AF1133">
        <v>0.94180777724240117</v>
      </c>
      <c r="AG1133">
        <v>45.554758079305067</v>
      </c>
      <c r="AH1133">
        <v>-139.32580213827629</v>
      </c>
      <c r="AI1133">
        <v>-21.31212563540905</v>
      </c>
      <c r="AJ1133">
        <v>35.088897644723517</v>
      </c>
      <c r="AK1133">
        <v>-21.31212563540906</v>
      </c>
      <c r="AL1133">
        <v>0</v>
      </c>
      <c r="AM1133">
        <v>19.25503852342823</v>
      </c>
      <c r="AN1133">
        <v>-2.053969347962898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 x14ac:dyDescent="0.35">
      <c r="A1134">
        <v>-14.157720004050191</v>
      </c>
      <c r="B1134">
        <v>7.4377884841088493</v>
      </c>
      <c r="C1134">
        <v>88.971451261814011</v>
      </c>
      <c r="D1134">
        <v>1307.036248776684</v>
      </c>
      <c r="E1134">
        <v>1132</v>
      </c>
      <c r="F1134">
        <v>33.899302673339847</v>
      </c>
      <c r="G1134">
        <v>-1.0850844327904501</v>
      </c>
      <c r="H1134">
        <v>0.29580507443136578</v>
      </c>
      <c r="I1134">
        <v>0</v>
      </c>
      <c r="J1134">
        <v>0</v>
      </c>
      <c r="K1134">
        <v>-2.022265014209923E-2</v>
      </c>
      <c r="L1134">
        <v>0</v>
      </c>
      <c r="M1134">
        <v>89.675699758255988</v>
      </c>
      <c r="N1134">
        <v>-16.862850530732139</v>
      </c>
      <c r="O1134" t="b">
        <v>1</v>
      </c>
      <c r="P1134">
        <v>0</v>
      </c>
      <c r="Q1134" t="b">
        <v>0</v>
      </c>
      <c r="R1134">
        <v>-16.862850530732139</v>
      </c>
      <c r="S1134">
        <v>254.7328417294778</v>
      </c>
      <c r="T1134">
        <v>1108.5973272066869</v>
      </c>
      <c r="U1134">
        <v>-632.14605506642204</v>
      </c>
      <c r="V1134">
        <v>3</v>
      </c>
      <c r="W1134">
        <v>1307.036248776684</v>
      </c>
      <c r="X1134" t="b">
        <v>0</v>
      </c>
      <c r="Y1134">
        <v>1307.036248776684</v>
      </c>
      <c r="Z1134" t="b">
        <v>0</v>
      </c>
      <c r="AA1134">
        <v>-148.21851906381821</v>
      </c>
      <c r="AB1134">
        <v>-17.20699033748177</v>
      </c>
      <c r="AC1134" t="b">
        <v>0</v>
      </c>
      <c r="AD1134">
        <v>0</v>
      </c>
      <c r="AE1134">
        <v>-4.5474735088646412E-13</v>
      </c>
      <c r="AF1134">
        <v>0.94000726318697247</v>
      </c>
      <c r="AG1134">
        <v>45.596183581697318</v>
      </c>
      <c r="AH1134">
        <v>-118.17343889635779</v>
      </c>
      <c r="AI1134">
        <v>-16.174695894820921</v>
      </c>
      <c r="AJ1134">
        <v>30.045080167460402</v>
      </c>
      <c r="AK1134">
        <v>-16.174695894820911</v>
      </c>
      <c r="AL1134">
        <v>2</v>
      </c>
      <c r="AM1134">
        <v>14.03404681717292</v>
      </c>
      <c r="AN1134">
        <v>-1.8076650896953701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 x14ac:dyDescent="0.35">
      <c r="A1135">
        <v>-28.10587337038287</v>
      </c>
      <c r="B1135">
        <v>21.38594185044153</v>
      </c>
      <c r="C1135">
        <v>89.015503869468404</v>
      </c>
      <c r="D1135">
        <v>1159.737906119992</v>
      </c>
      <c r="E1135">
        <v>1133</v>
      </c>
      <c r="F1135">
        <v>30.07897167205811</v>
      </c>
      <c r="G1135">
        <v>-0.90740925913394754</v>
      </c>
      <c r="H1135">
        <v>0.58723155719326614</v>
      </c>
      <c r="I1135">
        <v>0</v>
      </c>
      <c r="J1135">
        <v>0</v>
      </c>
      <c r="K1135">
        <v>-4.7591510309012994E-3</v>
      </c>
      <c r="L1135">
        <v>0</v>
      </c>
      <c r="M1135">
        <v>89.681418752369979</v>
      </c>
      <c r="N1135">
        <v>-12.21604665505472</v>
      </c>
      <c r="O1135" t="b">
        <v>1</v>
      </c>
      <c r="P1135">
        <v>0</v>
      </c>
      <c r="Q1135" t="b">
        <v>0</v>
      </c>
      <c r="R1135">
        <v>-12.21604665505472</v>
      </c>
      <c r="S1135">
        <v>226.02535527521911</v>
      </c>
      <c r="T1135">
        <v>983.66234615775375</v>
      </c>
      <c r="U1135">
        <v>-516.11312575771035</v>
      </c>
      <c r="V1135">
        <v>3</v>
      </c>
      <c r="W1135">
        <v>1159.737906119992</v>
      </c>
      <c r="X1135" t="b">
        <v>0</v>
      </c>
      <c r="Y1135">
        <v>1159.737906119992</v>
      </c>
      <c r="Z1135" t="b">
        <v>0</v>
      </c>
      <c r="AA1135">
        <v>-121.01241881699011</v>
      </c>
      <c r="AB1135">
        <v>-12.465353729647671</v>
      </c>
      <c r="AC1135" t="b">
        <v>0</v>
      </c>
      <c r="AD1135">
        <v>0</v>
      </c>
      <c r="AE1135">
        <v>2.2737367544323211E-13</v>
      </c>
      <c r="AF1135">
        <v>0.93722775535781444</v>
      </c>
      <c r="AG1135">
        <v>45.628658041235788</v>
      </c>
      <c r="AH1135">
        <v>-96.196944578683144</v>
      </c>
      <c r="AI1135">
        <v>-11.68287549577885</v>
      </c>
      <c r="AJ1135">
        <v>24.815474238307019</v>
      </c>
      <c r="AK1135">
        <v>-11.68287549577885</v>
      </c>
      <c r="AL1135">
        <v>2</v>
      </c>
      <c r="AM1135">
        <v>9.461150541043633</v>
      </c>
      <c r="AN1135">
        <v>-1.5810528239193029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x14ac:dyDescent="0.35">
      <c r="A1136">
        <v>-11.19030199558885</v>
      </c>
      <c r="B1136">
        <v>4.4703704756475071</v>
      </c>
      <c r="C1136">
        <v>89.030140242449917</v>
      </c>
      <c r="D1136">
        <v>1667.8856866437129</v>
      </c>
      <c r="E1136">
        <v>1134</v>
      </c>
      <c r="F1136">
        <v>27.070876693725591</v>
      </c>
      <c r="G1136">
        <v>-0.97563351368563689</v>
      </c>
      <c r="H1136">
        <v>0.2338051687537023</v>
      </c>
      <c r="I1136">
        <v>0</v>
      </c>
      <c r="J1136">
        <v>0</v>
      </c>
      <c r="K1136">
        <v>7.4732475015925606E-3</v>
      </c>
      <c r="L1136">
        <v>0</v>
      </c>
      <c r="M1136">
        <v>89.686548973069605</v>
      </c>
      <c r="N1136">
        <v>-12.060622367638629</v>
      </c>
      <c r="O1136" t="b">
        <v>1</v>
      </c>
      <c r="P1136">
        <v>0</v>
      </c>
      <c r="Q1136" t="b">
        <v>0</v>
      </c>
      <c r="R1136">
        <v>-12.060622367638629</v>
      </c>
      <c r="S1136">
        <v>203.4213333162235</v>
      </c>
      <c r="T1136">
        <v>885.28964259220459</v>
      </c>
      <c r="U1136">
        <v>-566.16706869886957</v>
      </c>
      <c r="V1136">
        <v>2</v>
      </c>
      <c r="W1136">
        <v>1667.8856866437129</v>
      </c>
      <c r="X1136" t="b">
        <v>1</v>
      </c>
      <c r="Y1136">
        <v>1667.8856866437129</v>
      </c>
      <c r="Z1136" t="b">
        <v>0</v>
      </c>
      <c r="AA1136">
        <v>-132.74850612874911</v>
      </c>
      <c r="AB1136">
        <v>-12.3067575179986</v>
      </c>
      <c r="AC1136" t="b">
        <v>0</v>
      </c>
      <c r="AD1136">
        <v>0</v>
      </c>
      <c r="AE1136">
        <v>-4.5474735088646412E-13</v>
      </c>
      <c r="AF1136">
        <v>0.93957329539068835</v>
      </c>
      <c r="AG1136">
        <v>45.653273651564959</v>
      </c>
      <c r="AH1136">
        <v>-66.203265053917079</v>
      </c>
      <c r="AI1136">
        <v>-11.56310071676007</v>
      </c>
      <c r="AJ1136">
        <v>66.545241074831978</v>
      </c>
      <c r="AK1136">
        <v>-11.56310071676007</v>
      </c>
      <c r="AL1136">
        <v>2</v>
      </c>
      <c r="AM1136">
        <v>8.8960919770972708</v>
      </c>
      <c r="AN1136">
        <v>-2.4040080426260042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x14ac:dyDescent="0.35">
      <c r="A1137">
        <v>-7.5689334476005232</v>
      </c>
      <c r="B1137">
        <v>0.84900192765918359</v>
      </c>
      <c r="C1137">
        <v>89.072685183118182</v>
      </c>
      <c r="D1137">
        <v>1426.4536464827661</v>
      </c>
      <c r="E1137">
        <v>1135</v>
      </c>
      <c r="F1137">
        <v>23.15227661132813</v>
      </c>
      <c r="G1137">
        <v>-0.96230257006515219</v>
      </c>
      <c r="H1137">
        <v>0.15814191276512199</v>
      </c>
      <c r="I1137">
        <v>0</v>
      </c>
      <c r="J1137">
        <v>0</v>
      </c>
      <c r="K1137">
        <v>1.5272015356042E-2</v>
      </c>
      <c r="L1137">
        <v>0</v>
      </c>
      <c r="M1137">
        <v>89.687604404102004</v>
      </c>
      <c r="N1137">
        <v>-10.22707155054068</v>
      </c>
      <c r="O1137" t="b">
        <v>1</v>
      </c>
      <c r="P1137">
        <v>0</v>
      </c>
      <c r="Q1137" t="b">
        <v>0</v>
      </c>
      <c r="R1137">
        <v>-10.22707155054068</v>
      </c>
      <c r="S1137">
        <v>173.9754139057483</v>
      </c>
      <c r="T1137">
        <v>757.14100131781663</v>
      </c>
      <c r="U1137">
        <v>-561.35138434153066</v>
      </c>
      <c r="V1137">
        <v>2</v>
      </c>
      <c r="W1137">
        <v>1426.453646482767</v>
      </c>
      <c r="X1137" t="b">
        <v>0</v>
      </c>
      <c r="Y1137">
        <v>1426.453646482767</v>
      </c>
      <c r="Z1137" t="b">
        <v>0</v>
      </c>
      <c r="AA1137">
        <v>-131.61937845642879</v>
      </c>
      <c r="AB1137">
        <v>-10.43578729647008</v>
      </c>
      <c r="AC1137" t="b">
        <v>0</v>
      </c>
      <c r="AD1137">
        <v>0</v>
      </c>
      <c r="AE1137">
        <v>-4.5474735088646412E-13</v>
      </c>
      <c r="AF1137">
        <v>0.94027891645793038</v>
      </c>
      <c r="AG1137">
        <v>45.676667996922554</v>
      </c>
      <c r="AH1137">
        <v>-65.689451464902959</v>
      </c>
      <c r="AI1137">
        <v>-9.8125507715103204</v>
      </c>
      <c r="AJ1137">
        <v>65.929926991525889</v>
      </c>
      <c r="AK1137">
        <v>-9.8125507715103168</v>
      </c>
      <c r="AL1137">
        <v>2</v>
      </c>
      <c r="AM1137">
        <v>7.5903218439802336</v>
      </c>
      <c r="AN1137">
        <v>-1.9981208546433751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 x14ac:dyDescent="0.35">
      <c r="A1138">
        <v>-1.20241006842899</v>
      </c>
      <c r="B1138">
        <v>-5.5175214515123496</v>
      </c>
      <c r="C1138">
        <v>89.006030653997328</v>
      </c>
      <c r="D1138">
        <v>1266.9718180476241</v>
      </c>
      <c r="E1138">
        <v>1136</v>
      </c>
      <c r="F1138">
        <v>20.563782119750979</v>
      </c>
      <c r="G1138">
        <v>-0.59773501769926662</v>
      </c>
      <c r="H1138">
        <v>2.512261859161713E-2</v>
      </c>
      <c r="I1138">
        <v>0</v>
      </c>
      <c r="J1138">
        <v>0</v>
      </c>
      <c r="K1138">
        <v>1.8100741066092659E-2</v>
      </c>
      <c r="L1138">
        <v>0</v>
      </c>
      <c r="M1138">
        <v>89.686678110545685</v>
      </c>
      <c r="N1138">
        <v>-5.1075462754259284</v>
      </c>
      <c r="O1138" t="b">
        <v>1</v>
      </c>
      <c r="P1138">
        <v>0</v>
      </c>
      <c r="Q1138" t="b">
        <v>0</v>
      </c>
      <c r="R1138">
        <v>-5.1075462754259284</v>
      </c>
      <c r="S1138">
        <v>154.52443687550061</v>
      </c>
      <c r="T1138">
        <v>672.49034928217873</v>
      </c>
      <c r="U1138">
        <v>-315.63599385626378</v>
      </c>
      <c r="V1138">
        <v>2</v>
      </c>
      <c r="W1138">
        <v>1266.971818047625</v>
      </c>
      <c r="X1138" t="b">
        <v>0</v>
      </c>
      <c r="Y1138">
        <v>1266.971818047625</v>
      </c>
      <c r="Z1138" t="b">
        <v>0</v>
      </c>
      <c r="AA1138">
        <v>-74.006788775572062</v>
      </c>
      <c r="AB1138">
        <v>-5.2117819136999266</v>
      </c>
      <c r="AC1138" t="b">
        <v>0</v>
      </c>
      <c r="AD1138">
        <v>0</v>
      </c>
      <c r="AE1138">
        <v>-6.8212102632969618E-13</v>
      </c>
      <c r="AF1138">
        <v>0.92871131808498608</v>
      </c>
      <c r="AG1138">
        <v>45.696274098124192</v>
      </c>
      <c r="AH1138">
        <v>-36.481391906050263</v>
      </c>
      <c r="AI1138">
        <v>-4.8402408506437506</v>
      </c>
      <c r="AJ1138">
        <v>37.525396869521813</v>
      </c>
      <c r="AK1138">
        <v>-4.8402408506437471</v>
      </c>
      <c r="AL1138">
        <v>2</v>
      </c>
      <c r="AM1138">
        <v>3.0326033167577502</v>
      </c>
      <c r="AN1138">
        <v>-1.745156120936491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x14ac:dyDescent="0.35">
      <c r="A1139">
        <v>-9.4326751071298549</v>
      </c>
      <c r="B1139">
        <v>2.7127435871885148</v>
      </c>
      <c r="C1139">
        <v>89.039989252304267</v>
      </c>
      <c r="D1139">
        <v>1124.7455925122599</v>
      </c>
      <c r="E1139">
        <v>1137</v>
      </c>
      <c r="F1139">
        <v>18.255357360839849</v>
      </c>
      <c r="G1139">
        <v>-0.72752340121135273</v>
      </c>
      <c r="H1139">
        <v>0.19708209806050819</v>
      </c>
      <c r="I1139">
        <v>0</v>
      </c>
      <c r="J1139">
        <v>0</v>
      </c>
      <c r="K1139">
        <v>1.178338272628154E-2</v>
      </c>
      <c r="L1139">
        <v>0</v>
      </c>
      <c r="M1139">
        <v>89.686121607001184</v>
      </c>
      <c r="N1139">
        <v>-5.8341354706576736</v>
      </c>
      <c r="O1139" t="b">
        <v>1</v>
      </c>
      <c r="P1139">
        <v>0</v>
      </c>
      <c r="Q1139" t="b">
        <v>0</v>
      </c>
      <c r="R1139">
        <v>-5.8341354706576736</v>
      </c>
      <c r="S1139">
        <v>137.17801519767141</v>
      </c>
      <c r="T1139">
        <v>596.99872214026584</v>
      </c>
      <c r="U1139">
        <v>-406.12841532293538</v>
      </c>
      <c r="V1139">
        <v>2</v>
      </c>
      <c r="W1139">
        <v>1124.7455925122611</v>
      </c>
      <c r="X1139" t="b">
        <v>0</v>
      </c>
      <c r="Y1139">
        <v>1124.7455925122611</v>
      </c>
      <c r="Z1139" t="b">
        <v>0</v>
      </c>
      <c r="AA1139">
        <v>-95.22443711615945</v>
      </c>
      <c r="AB1139">
        <v>-5.9531994598547708</v>
      </c>
      <c r="AC1139" t="b">
        <v>0</v>
      </c>
      <c r="AD1139">
        <v>0</v>
      </c>
      <c r="AE1139">
        <v>-9.0949470177292824E-13</v>
      </c>
      <c r="AF1139">
        <v>0.93557570231363119</v>
      </c>
      <c r="AG1139">
        <v>45.707962231587352</v>
      </c>
      <c r="AH1139">
        <v>-47.287510420579132</v>
      </c>
      <c r="AI1139">
        <v>-5.5696687656667567</v>
      </c>
      <c r="AJ1139">
        <v>47.936926695580297</v>
      </c>
      <c r="AK1139">
        <v>-5.5696687656667514</v>
      </c>
      <c r="AL1139">
        <v>2</v>
      </c>
      <c r="AM1139">
        <v>3.805518506423188</v>
      </c>
      <c r="AN1139">
        <v>-1.5284633332773581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 x14ac:dyDescent="0.35">
      <c r="A1140">
        <v>-12.437645224531339</v>
      </c>
      <c r="B1140">
        <v>5.7177137045900013</v>
      </c>
      <c r="C1140">
        <v>89.028346175849464</v>
      </c>
      <c r="D1140">
        <v>960.2735751286998</v>
      </c>
      <c r="E1140">
        <v>1138</v>
      </c>
      <c r="F1140">
        <v>15.585868835449221</v>
      </c>
      <c r="G1140">
        <v>-0.64043244770678687</v>
      </c>
      <c r="H1140">
        <v>0.25986660071967133</v>
      </c>
      <c r="I1140">
        <v>0</v>
      </c>
      <c r="J1140">
        <v>0</v>
      </c>
      <c r="K1140">
        <v>1.197516942333976E-2</v>
      </c>
      <c r="L1140">
        <v>0</v>
      </c>
      <c r="M1140">
        <v>89.687794316781293</v>
      </c>
      <c r="N1140">
        <v>-4.28096298181406</v>
      </c>
      <c r="O1140" t="b">
        <v>1</v>
      </c>
      <c r="P1140">
        <v>0</v>
      </c>
      <c r="Q1140" t="b">
        <v>0</v>
      </c>
      <c r="R1140">
        <v>-4.28096298181406</v>
      </c>
      <c r="S1140">
        <v>117.1184167867642</v>
      </c>
      <c r="T1140">
        <v>509.69934985599798</v>
      </c>
      <c r="U1140">
        <v>-349.05001541625683</v>
      </c>
      <c r="V1140">
        <v>2</v>
      </c>
      <c r="W1140">
        <v>960.27357512870014</v>
      </c>
      <c r="X1140" t="b">
        <v>0</v>
      </c>
      <c r="Y1140">
        <v>960.27357512870014</v>
      </c>
      <c r="Z1140" t="b">
        <v>0</v>
      </c>
      <c r="AA1140">
        <v>-81.841333896743876</v>
      </c>
      <c r="AB1140">
        <v>-4.3683295732796532</v>
      </c>
      <c r="AC1140" t="b">
        <v>0</v>
      </c>
      <c r="AD1140">
        <v>0</v>
      </c>
      <c r="AE1140">
        <v>-3.4106051316484809E-13</v>
      </c>
      <c r="AF1140">
        <v>0.93309232705988743</v>
      </c>
      <c r="AG1140">
        <v>45.720027541149683</v>
      </c>
      <c r="AH1140">
        <v>-40.53371586804564</v>
      </c>
      <c r="AI1140">
        <v>-4.0760548068960363</v>
      </c>
      <c r="AJ1140">
        <v>41.307618028698244</v>
      </c>
      <c r="AK1140">
        <v>-4.0760548068960336</v>
      </c>
      <c r="AL1140">
        <v>2</v>
      </c>
      <c r="AM1140">
        <v>2.5016625885796482</v>
      </c>
      <c r="AN1140">
        <v>-1.287063975978795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x14ac:dyDescent="0.35">
      <c r="A1141">
        <v>-1.335602035431021</v>
      </c>
      <c r="B1141">
        <v>-5.3843294845103191</v>
      </c>
      <c r="C1141">
        <v>89.02871483251694</v>
      </c>
      <c r="D1141">
        <v>866.07102889327609</v>
      </c>
      <c r="E1141">
        <v>1139</v>
      </c>
      <c r="F1141">
        <v>14.0568998336792</v>
      </c>
      <c r="G1141">
        <v>-0.20946141392870629</v>
      </c>
      <c r="H1141">
        <v>2.790547202433262E-2</v>
      </c>
      <c r="I1141">
        <v>0</v>
      </c>
      <c r="J1141">
        <v>0</v>
      </c>
      <c r="K1141">
        <v>9.3818806866474147E-3</v>
      </c>
      <c r="L1141">
        <v>0</v>
      </c>
      <c r="M1141">
        <v>89.687860464444</v>
      </c>
      <c r="N1141">
        <v>-0.62758232012990367</v>
      </c>
      <c r="O1141" t="b">
        <v>1</v>
      </c>
      <c r="P1141">
        <v>0</v>
      </c>
      <c r="Q1141" t="b">
        <v>0</v>
      </c>
      <c r="R1141">
        <v>-0.62758232012990367</v>
      </c>
      <c r="S1141">
        <v>105.62913565050459</v>
      </c>
      <c r="T1141">
        <v>459.69799835099587</v>
      </c>
      <c r="U1141">
        <v>-56.735953293930422</v>
      </c>
      <c r="V1141">
        <v>2</v>
      </c>
      <c r="W1141">
        <v>866.07102889327621</v>
      </c>
      <c r="X1141" t="b">
        <v>0</v>
      </c>
      <c r="Y1141">
        <v>866.07102889327621</v>
      </c>
      <c r="Z1141" t="b">
        <v>0</v>
      </c>
      <c r="AA1141">
        <v>-13.30281017733588</v>
      </c>
      <c r="AB1141">
        <v>-0.64039012258153438</v>
      </c>
      <c r="AC1141" t="b">
        <v>0</v>
      </c>
      <c r="AD1141">
        <v>0</v>
      </c>
      <c r="AE1141">
        <v>-1.13686837721616E-13</v>
      </c>
      <c r="AF1141">
        <v>0.81610988506584814</v>
      </c>
      <c r="AG1141">
        <v>45.729222073913583</v>
      </c>
      <c r="AH1141">
        <v>-5.7625025928229192</v>
      </c>
      <c r="AI1141">
        <v>-0.52262870933732042</v>
      </c>
      <c r="AJ1141">
        <v>7.5403075845129592</v>
      </c>
      <c r="AK1141">
        <v>-0.52262870933732031</v>
      </c>
      <c r="AL1141">
        <v>2</v>
      </c>
      <c r="AM1141">
        <v>0</v>
      </c>
      <c r="AN1141">
        <v>-0.49083874181924048</v>
      </c>
      <c r="AO1141">
        <v>0</v>
      </c>
      <c r="AP1141">
        <v>0.10631821526206441</v>
      </c>
      <c r="AQ1141">
        <v>1</v>
      </c>
      <c r="AR1141">
        <v>3</v>
      </c>
      <c r="AS1141">
        <v>0</v>
      </c>
      <c r="AT1141">
        <v>0</v>
      </c>
      <c r="AU1141">
        <v>0.1062690439114387</v>
      </c>
      <c r="AV1141">
        <v>3.7684102668480213E-2</v>
      </c>
    </row>
    <row r="1142" spans="1:48" x14ac:dyDescent="0.35">
      <c r="A1142">
        <v>0</v>
      </c>
      <c r="B1142">
        <v>-6.7199315199413396</v>
      </c>
      <c r="C1142">
        <v>89.069676620935752</v>
      </c>
      <c r="D1142">
        <v>862.98590822802419</v>
      </c>
      <c r="E1142">
        <v>1140</v>
      </c>
      <c r="F1142">
        <v>14.006826305389399</v>
      </c>
      <c r="G1142">
        <v>0.16240932837176161</v>
      </c>
      <c r="H1142">
        <v>0</v>
      </c>
      <c r="I1142">
        <v>0</v>
      </c>
      <c r="J1142">
        <v>0</v>
      </c>
      <c r="K1142">
        <v>2.0915677379078009E-2</v>
      </c>
      <c r="L1142">
        <v>0</v>
      </c>
      <c r="M1142">
        <v>89.685458825355809</v>
      </c>
      <c r="N1142">
        <v>2.1655265672622921</v>
      </c>
      <c r="O1142" t="b">
        <v>1</v>
      </c>
      <c r="P1142">
        <v>0</v>
      </c>
      <c r="Q1142" t="b">
        <v>0</v>
      </c>
      <c r="R1142">
        <v>2.1655265672622921</v>
      </c>
      <c r="S1142">
        <v>105.2528632451517</v>
      </c>
      <c r="T1142">
        <v>458.06046084290023</v>
      </c>
      <c r="U1142">
        <v>196.47214163125969</v>
      </c>
      <c r="V1142">
        <v>2</v>
      </c>
      <c r="W1142">
        <v>862.98590822802396</v>
      </c>
      <c r="X1142" t="b">
        <v>0</v>
      </c>
      <c r="Y1142">
        <v>862.98590822802396</v>
      </c>
      <c r="Z1142" t="b">
        <v>0</v>
      </c>
      <c r="AA1142">
        <v>46.066584828758003</v>
      </c>
      <c r="AB1142">
        <v>2.2097209870023389</v>
      </c>
      <c r="AC1142" t="b">
        <v>0</v>
      </c>
      <c r="AD1142">
        <v>0</v>
      </c>
      <c r="AE1142">
        <v>2.2737367544323211E-13</v>
      </c>
      <c r="AF1142">
        <v>0.87695381894542068</v>
      </c>
      <c r="AG1142">
        <v>45.73292667416284</v>
      </c>
      <c r="AH1142">
        <v>27.882287092726539</v>
      </c>
      <c r="AI1142">
        <v>2.519768931116162</v>
      </c>
      <c r="AJ1142">
        <v>3.430808945827394</v>
      </c>
      <c r="AK1142">
        <v>2.5197689311161628</v>
      </c>
      <c r="AL1142">
        <v>0</v>
      </c>
      <c r="AM1142">
        <v>0</v>
      </c>
      <c r="AN1142">
        <v>2.5205054645932452</v>
      </c>
      <c r="AO1142">
        <v>0</v>
      </c>
      <c r="AP1142">
        <v>0.6269194004617924</v>
      </c>
      <c r="AQ1142">
        <v>1</v>
      </c>
      <c r="AR1142">
        <v>3</v>
      </c>
      <c r="AS1142">
        <v>0</v>
      </c>
      <c r="AT1142">
        <v>0</v>
      </c>
      <c r="AU1142">
        <v>0.62687091424471153</v>
      </c>
      <c r="AV1142">
        <v>0.22229491320133171</v>
      </c>
    </row>
    <row r="1143" spans="1:48" x14ac:dyDescent="0.35">
      <c r="A1143">
        <v>0</v>
      </c>
      <c r="B1143">
        <v>-6.7199315199413396</v>
      </c>
      <c r="C1143">
        <v>89.088608774462514</v>
      </c>
      <c r="D1143">
        <v>908.43403039643465</v>
      </c>
      <c r="E1143">
        <v>1141</v>
      </c>
      <c r="F1143">
        <v>14.744479084014889</v>
      </c>
      <c r="G1143">
        <v>0.13280680905472961</v>
      </c>
      <c r="H1143">
        <v>0</v>
      </c>
      <c r="I1143">
        <v>0</v>
      </c>
      <c r="J1143">
        <v>0</v>
      </c>
      <c r="K1143">
        <v>1.452132703632208E-2</v>
      </c>
      <c r="L1143">
        <v>0</v>
      </c>
      <c r="M1143">
        <v>89.682792185863775</v>
      </c>
      <c r="N1143">
        <v>2.0521532418847328</v>
      </c>
      <c r="O1143" t="b">
        <v>1</v>
      </c>
      <c r="P1143">
        <v>0</v>
      </c>
      <c r="Q1143" t="b">
        <v>0</v>
      </c>
      <c r="R1143">
        <v>2.0521532418847328</v>
      </c>
      <c r="S1143">
        <v>110.79587958149349</v>
      </c>
      <c r="T1143">
        <v>482.18366793865948</v>
      </c>
      <c r="U1143">
        <v>176.87137842763309</v>
      </c>
      <c r="V1143">
        <v>2</v>
      </c>
      <c r="W1143">
        <v>908.43403039643454</v>
      </c>
      <c r="X1143" t="b">
        <v>0</v>
      </c>
      <c r="Y1143">
        <v>908.43403039643454</v>
      </c>
      <c r="Z1143" t="b">
        <v>0</v>
      </c>
      <c r="AA1143">
        <v>41.470817646034931</v>
      </c>
      <c r="AB1143">
        <v>2.0940339202905438</v>
      </c>
      <c r="AC1143" t="b">
        <v>0</v>
      </c>
      <c r="AD1143">
        <v>0</v>
      </c>
      <c r="AE1143">
        <v>1.13686837721616E-13</v>
      </c>
      <c r="AF1143">
        <v>0.86755435072387366</v>
      </c>
      <c r="AG1143">
        <v>45.741480175395282</v>
      </c>
      <c r="AH1143">
        <v>25.372602026284628</v>
      </c>
      <c r="AI1143">
        <v>2.413720729477427</v>
      </c>
      <c r="AJ1143">
        <v>3.3604907491960279</v>
      </c>
      <c r="AK1143">
        <v>2.4137207294774279</v>
      </c>
      <c r="AL1143">
        <v>0</v>
      </c>
      <c r="AM1143">
        <v>0</v>
      </c>
      <c r="AN1143">
        <v>2.4157515962187799</v>
      </c>
      <c r="AO1143">
        <v>0</v>
      </c>
      <c r="AP1143">
        <v>0.61514824677101476</v>
      </c>
      <c r="AQ1143">
        <v>1</v>
      </c>
      <c r="AR1143">
        <v>3</v>
      </c>
      <c r="AS1143">
        <v>0</v>
      </c>
      <c r="AT1143">
        <v>0</v>
      </c>
      <c r="AU1143">
        <v>0.6150970572670903</v>
      </c>
      <c r="AV1143">
        <v>0.21811978167837909</v>
      </c>
    </row>
    <row r="1144" spans="1:48" x14ac:dyDescent="0.35">
      <c r="A1144">
        <v>0</v>
      </c>
      <c r="B1144">
        <v>-6.7199315199413396</v>
      </c>
      <c r="C1144">
        <v>89.120247819547913</v>
      </c>
      <c r="D1144">
        <v>933.33057735252896</v>
      </c>
      <c r="E1144">
        <v>1142</v>
      </c>
      <c r="F1144">
        <v>15.14856634140015</v>
      </c>
      <c r="G1144">
        <v>0.25781346541827688</v>
      </c>
      <c r="H1144">
        <v>0</v>
      </c>
      <c r="I1144">
        <v>0</v>
      </c>
      <c r="J1144">
        <v>0</v>
      </c>
      <c r="K1144">
        <v>1.6445554508420331E-2</v>
      </c>
      <c r="L1144">
        <v>0</v>
      </c>
      <c r="M1144">
        <v>89.680125546371741</v>
      </c>
      <c r="N1144">
        <v>3.1269196982561138</v>
      </c>
      <c r="O1144" t="b">
        <v>1</v>
      </c>
      <c r="P1144">
        <v>0</v>
      </c>
      <c r="Q1144" t="b">
        <v>0</v>
      </c>
      <c r="R1144">
        <v>3.1269196982561138</v>
      </c>
      <c r="S1144">
        <v>113.8323519352853</v>
      </c>
      <c r="T1144">
        <v>495.39839562236159</v>
      </c>
      <c r="U1144">
        <v>262.31456251302188</v>
      </c>
      <c r="V1144">
        <v>2</v>
      </c>
      <c r="W1144">
        <v>933.33057735252919</v>
      </c>
      <c r="X1144" t="b">
        <v>0</v>
      </c>
      <c r="Y1144">
        <v>933.33057735252919</v>
      </c>
      <c r="Z1144" t="b">
        <v>0</v>
      </c>
      <c r="AA1144">
        <v>61.504577419957499</v>
      </c>
      <c r="AB1144">
        <v>3.190734385975627</v>
      </c>
      <c r="AC1144" t="b">
        <v>0</v>
      </c>
      <c r="AD1144">
        <v>0</v>
      </c>
      <c r="AE1144">
        <v>-2.2737367544323211E-13</v>
      </c>
      <c r="AF1144">
        <v>0.89408621547571532</v>
      </c>
      <c r="AG1144">
        <v>45.750205061204873</v>
      </c>
      <c r="AH1144">
        <v>36.512968397537144</v>
      </c>
      <c r="AI1144">
        <v>3.568709964148074</v>
      </c>
      <c r="AJ1144">
        <v>3.8672266671987638</v>
      </c>
      <c r="AK1144">
        <v>3.5687099641480722</v>
      </c>
      <c r="AL1144">
        <v>0</v>
      </c>
      <c r="AM1144">
        <v>0</v>
      </c>
      <c r="AN1144">
        <v>3.5754669203985241</v>
      </c>
      <c r="AO1144">
        <v>0</v>
      </c>
      <c r="AP1144">
        <v>0.8250748418864623</v>
      </c>
      <c r="AQ1144">
        <v>1</v>
      </c>
      <c r="AR1144">
        <v>3</v>
      </c>
      <c r="AS1144">
        <v>0</v>
      </c>
      <c r="AT1144">
        <v>0</v>
      </c>
      <c r="AU1144">
        <v>0.82502378133872312</v>
      </c>
      <c r="AV1144">
        <v>0.29256197040613158</v>
      </c>
    </row>
    <row r="1145" spans="1:48" x14ac:dyDescent="0.35">
      <c r="A1145">
        <v>0</v>
      </c>
      <c r="B1145">
        <v>-6.7199315199413396</v>
      </c>
      <c r="C1145">
        <v>89.139156721236319</v>
      </c>
      <c r="D1145">
        <v>1036.7456630448919</v>
      </c>
      <c r="E1145">
        <v>1143</v>
      </c>
      <c r="F1145">
        <v>16.82706089019775</v>
      </c>
      <c r="G1145">
        <v>0.57142416775788307</v>
      </c>
      <c r="H1145">
        <v>0</v>
      </c>
      <c r="I1145">
        <v>0</v>
      </c>
      <c r="J1145">
        <v>0</v>
      </c>
      <c r="K1145">
        <v>-5.9403637141536292E-4</v>
      </c>
      <c r="L1145">
        <v>0</v>
      </c>
      <c r="M1145">
        <v>89.677458906879707</v>
      </c>
      <c r="N1145">
        <v>6.3192744563004881</v>
      </c>
      <c r="O1145" t="b">
        <v>1</v>
      </c>
      <c r="P1145">
        <v>0</v>
      </c>
      <c r="Q1145" t="b">
        <v>0</v>
      </c>
      <c r="R1145">
        <v>6.3192744563004881</v>
      </c>
      <c r="S1145">
        <v>126.4452274968499</v>
      </c>
      <c r="T1145">
        <v>550.2896300662909</v>
      </c>
      <c r="U1145">
        <v>477.23925357307508</v>
      </c>
      <c r="V1145">
        <v>2</v>
      </c>
      <c r="W1145">
        <v>1036.7456630448919</v>
      </c>
      <c r="X1145" t="b">
        <v>0</v>
      </c>
      <c r="Y1145">
        <v>1036.7456630448919</v>
      </c>
      <c r="Z1145" t="b">
        <v>0</v>
      </c>
      <c r="AA1145">
        <v>111.8977091398454</v>
      </c>
      <c r="AB1145">
        <v>6.4482392411229474</v>
      </c>
      <c r="AC1145" t="b">
        <v>0</v>
      </c>
      <c r="AD1145">
        <v>0</v>
      </c>
      <c r="AE1145">
        <v>0</v>
      </c>
      <c r="AF1145">
        <v>0.91979760156719248</v>
      </c>
      <c r="AG1145">
        <v>45.760836241462208</v>
      </c>
      <c r="AH1145">
        <v>64.572562922435381</v>
      </c>
      <c r="AI1145">
        <v>7.0104979944893842</v>
      </c>
      <c r="AJ1145">
        <v>5.1788744193327076</v>
      </c>
      <c r="AK1145">
        <v>7.0104979944893842</v>
      </c>
      <c r="AL1145">
        <v>0</v>
      </c>
      <c r="AM1145">
        <v>0</v>
      </c>
      <c r="AN1145">
        <v>7.0343680377867974</v>
      </c>
      <c r="AO1145">
        <v>0</v>
      </c>
      <c r="AP1145">
        <v>1.46652820698393</v>
      </c>
      <c r="AQ1145">
        <v>1</v>
      </c>
      <c r="AR1145">
        <v>3</v>
      </c>
      <c r="AS1145">
        <v>0</v>
      </c>
      <c r="AT1145">
        <v>0</v>
      </c>
      <c r="AU1145">
        <v>1.4664802682821969</v>
      </c>
      <c r="AV1145">
        <v>0.52002907862143943</v>
      </c>
    </row>
    <row r="1146" spans="1:48" x14ac:dyDescent="0.35">
      <c r="A1146">
        <v>-0.18944385229525479</v>
      </c>
      <c r="B1146">
        <v>-6.530487667646085</v>
      </c>
      <c r="C1146">
        <v>89.132224807056133</v>
      </c>
      <c r="D1146">
        <v>1174.497133049791</v>
      </c>
      <c r="E1146">
        <v>1144</v>
      </c>
      <c r="F1146">
        <v>19.06285743713379</v>
      </c>
      <c r="G1146">
        <v>0.71839910999489076</v>
      </c>
      <c r="H1146">
        <v>3.9581551840784561E-3</v>
      </c>
      <c r="I1146">
        <v>0</v>
      </c>
      <c r="J1146">
        <v>0</v>
      </c>
      <c r="K1146">
        <v>-6.1183618958232664E-3</v>
      </c>
      <c r="L1146">
        <v>0</v>
      </c>
      <c r="M1146">
        <v>89.674829855453595</v>
      </c>
      <c r="N1146">
        <v>8.6894219297676685</v>
      </c>
      <c r="O1146" t="b">
        <v>1</v>
      </c>
      <c r="P1146">
        <v>0</v>
      </c>
      <c r="Q1146" t="b">
        <v>0</v>
      </c>
      <c r="R1146">
        <v>8.6894219297676685</v>
      </c>
      <c r="S1146">
        <v>143.245891906324</v>
      </c>
      <c r="T1146">
        <v>623.40612157632222</v>
      </c>
      <c r="U1146">
        <v>579.26873894772496</v>
      </c>
      <c r="V1146">
        <v>2</v>
      </c>
      <c r="W1146">
        <v>1174.497133049791</v>
      </c>
      <c r="X1146" t="b">
        <v>0</v>
      </c>
      <c r="Y1146">
        <v>1174.497133049791</v>
      </c>
      <c r="Z1146" t="b">
        <v>0</v>
      </c>
      <c r="AA1146">
        <v>135.82043886641961</v>
      </c>
      <c r="AB1146">
        <v>8.8667570711914969</v>
      </c>
      <c r="AC1146" t="b">
        <v>0</v>
      </c>
      <c r="AD1146">
        <v>0</v>
      </c>
      <c r="AE1146">
        <v>0</v>
      </c>
      <c r="AF1146">
        <v>0.92457522998170349</v>
      </c>
      <c r="AG1146">
        <v>45.777105465540593</v>
      </c>
      <c r="AH1146">
        <v>77.972592951856271</v>
      </c>
      <c r="AI1146">
        <v>9.5900871921119535</v>
      </c>
      <c r="AJ1146">
        <v>5.8810648911240122</v>
      </c>
      <c r="AK1146">
        <v>9.5900871921119535</v>
      </c>
      <c r="AL1146">
        <v>1</v>
      </c>
      <c r="AM1146">
        <v>0</v>
      </c>
      <c r="AN1146">
        <v>9.6340635651405648</v>
      </c>
      <c r="AO1146">
        <v>0</v>
      </c>
      <c r="AP1146">
        <v>1.952479908088298</v>
      </c>
      <c r="AQ1146">
        <v>1</v>
      </c>
      <c r="AR1146">
        <v>3</v>
      </c>
      <c r="AS1146">
        <v>0</v>
      </c>
      <c r="AT1146">
        <v>0</v>
      </c>
      <c r="AU1146">
        <v>1.9524339714988099</v>
      </c>
      <c r="AV1146">
        <v>0.69235329054720263</v>
      </c>
    </row>
    <row r="1147" spans="1:48" x14ac:dyDescent="0.35">
      <c r="A1147">
        <v>-6.2212154141808328E-2</v>
      </c>
      <c r="B1147">
        <v>-6.6577193657995313</v>
      </c>
      <c r="C1147">
        <v>89.126347013957016</v>
      </c>
      <c r="D1147">
        <v>1349.007815869302</v>
      </c>
      <c r="E1147">
        <v>1145</v>
      </c>
      <c r="F1147">
        <v>21.895280075073241</v>
      </c>
      <c r="G1147">
        <v>0.778495379658799</v>
      </c>
      <c r="H1147">
        <v>1.2998329449366601E-3</v>
      </c>
      <c r="I1147">
        <v>0</v>
      </c>
      <c r="J1147">
        <v>0</v>
      </c>
      <c r="K1147">
        <v>-4.5431375571653998E-3</v>
      </c>
      <c r="L1147">
        <v>0</v>
      </c>
      <c r="M1147">
        <v>89.67221314770886</v>
      </c>
      <c r="N1147">
        <v>10.73178578462033</v>
      </c>
      <c r="O1147" t="b">
        <v>1</v>
      </c>
      <c r="P1147">
        <v>0</v>
      </c>
      <c r="Q1147" t="b">
        <v>0</v>
      </c>
      <c r="R1147">
        <v>10.73178578462033</v>
      </c>
      <c r="S1147">
        <v>164.52984203632639</v>
      </c>
      <c r="T1147">
        <v>716.03387254209235</v>
      </c>
      <c r="U1147">
        <v>622.87183942541526</v>
      </c>
      <c r="V1147">
        <v>2</v>
      </c>
      <c r="W1147">
        <v>1349.007815869302</v>
      </c>
      <c r="X1147" t="b">
        <v>0</v>
      </c>
      <c r="Y1147">
        <v>1349.007815869302</v>
      </c>
      <c r="Z1147" t="b">
        <v>0</v>
      </c>
      <c r="AA1147">
        <v>146.04400496731861</v>
      </c>
      <c r="AB1147">
        <v>10.95080182104115</v>
      </c>
      <c r="AC1147" t="b">
        <v>0</v>
      </c>
      <c r="AD1147">
        <v>0</v>
      </c>
      <c r="AE1147">
        <v>0</v>
      </c>
      <c r="AF1147">
        <v>0.92500417147809399</v>
      </c>
      <c r="AG1147">
        <v>45.798144080588628</v>
      </c>
      <c r="AH1147">
        <v>83.802918663428215</v>
      </c>
      <c r="AI1147">
        <v>11.83865128255856</v>
      </c>
      <c r="AJ1147">
        <v>6.2848693177176926</v>
      </c>
      <c r="AK1147">
        <v>11.83865128255856</v>
      </c>
      <c r="AL1147">
        <v>1</v>
      </c>
      <c r="AM1147">
        <v>0</v>
      </c>
      <c r="AN1147">
        <v>11.880591052539829</v>
      </c>
      <c r="AO1147">
        <v>0</v>
      </c>
      <c r="AP1147">
        <v>2.3663829056079839</v>
      </c>
      <c r="AQ1147">
        <v>1</v>
      </c>
      <c r="AR1147">
        <v>3</v>
      </c>
      <c r="AS1147">
        <v>0</v>
      </c>
      <c r="AT1147">
        <v>0</v>
      </c>
      <c r="AU1147">
        <v>2.3663376932997622</v>
      </c>
      <c r="AV1147">
        <v>0.83912783347253184</v>
      </c>
    </row>
    <row r="1148" spans="1:48" x14ac:dyDescent="0.35">
      <c r="A1148">
        <v>-0.60493631795120173</v>
      </c>
      <c r="B1148">
        <v>-6.1149952019901379</v>
      </c>
      <c r="C1148">
        <v>89.117589132256242</v>
      </c>
      <c r="D1148">
        <v>1489.175574655407</v>
      </c>
      <c r="E1148">
        <v>1146</v>
      </c>
      <c r="F1148">
        <v>24.170294570922849</v>
      </c>
      <c r="G1148">
        <v>0.42381698286079228</v>
      </c>
      <c r="H1148">
        <v>1.26392690706272E-2</v>
      </c>
      <c r="I1148">
        <v>0</v>
      </c>
      <c r="J1148">
        <v>0</v>
      </c>
      <c r="K1148">
        <v>-1.387006011041297E-2</v>
      </c>
      <c r="L1148">
        <v>0</v>
      </c>
      <c r="M1148">
        <v>89.669678878945405</v>
      </c>
      <c r="N1148">
        <v>7.297185597223744</v>
      </c>
      <c r="O1148" t="b">
        <v>1</v>
      </c>
      <c r="P1148">
        <v>0</v>
      </c>
      <c r="Q1148" t="b">
        <v>0</v>
      </c>
      <c r="R1148">
        <v>7.297185597223744</v>
      </c>
      <c r="S1148">
        <v>181.62520571055589</v>
      </c>
      <c r="T1148">
        <v>790.43289525233934</v>
      </c>
      <c r="U1148">
        <v>383.66365083972858</v>
      </c>
      <c r="V1148">
        <v>2</v>
      </c>
      <c r="W1148">
        <v>1489.175574655407</v>
      </c>
      <c r="X1148" t="b">
        <v>0</v>
      </c>
      <c r="Y1148">
        <v>1489.175574655407</v>
      </c>
      <c r="Z1148" t="b">
        <v>0</v>
      </c>
      <c r="AA1148">
        <v>89.957151025971783</v>
      </c>
      <c r="AB1148">
        <v>7.4461077522691266</v>
      </c>
      <c r="AC1148" t="b">
        <v>0</v>
      </c>
      <c r="AD1148">
        <v>0</v>
      </c>
      <c r="AE1148">
        <v>-2.2737367544323211E-13</v>
      </c>
      <c r="AF1148">
        <v>0.90427605932993682</v>
      </c>
      <c r="AG1148">
        <v>45.823979848204829</v>
      </c>
      <c r="AH1148">
        <v>52.802411970892862</v>
      </c>
      <c r="AI1148">
        <v>8.2343302970849948</v>
      </c>
      <c r="AJ1148">
        <v>5.0544549507379841</v>
      </c>
      <c r="AK1148">
        <v>8.234330297084993</v>
      </c>
      <c r="AL1148">
        <v>1</v>
      </c>
      <c r="AM1148">
        <v>0</v>
      </c>
      <c r="AN1148">
        <v>8.2591047459606077</v>
      </c>
      <c r="AO1148">
        <v>0</v>
      </c>
      <c r="AP1148">
        <v>1.717019423305544</v>
      </c>
      <c r="AQ1148">
        <v>1</v>
      </c>
      <c r="AR1148">
        <v>3</v>
      </c>
      <c r="AS1148">
        <v>0</v>
      </c>
      <c r="AT1148">
        <v>0</v>
      </c>
      <c r="AU1148">
        <v>1.716951985231904</v>
      </c>
      <c r="AV1148">
        <v>0.6088489413930408</v>
      </c>
    </row>
    <row r="1149" spans="1:48" x14ac:dyDescent="0.35">
      <c r="A1149">
        <v>-1.2361934258754159</v>
      </c>
      <c r="B1149">
        <v>-5.4837380940659237</v>
      </c>
      <c r="C1149">
        <v>89.018993309637608</v>
      </c>
      <c r="D1149">
        <v>1520.962331565255</v>
      </c>
      <c r="E1149">
        <v>1147</v>
      </c>
      <c r="F1149">
        <v>24.686214447021481</v>
      </c>
      <c r="G1149">
        <v>-0.14798466781177039</v>
      </c>
      <c r="H1149">
        <v>2.5828472963728082E-2</v>
      </c>
      <c r="I1149">
        <v>0</v>
      </c>
      <c r="J1149">
        <v>0</v>
      </c>
      <c r="K1149">
        <v>-1.582883983545286E-2</v>
      </c>
      <c r="L1149">
        <v>0</v>
      </c>
      <c r="M1149">
        <v>89.667377542973966</v>
      </c>
      <c r="N1149">
        <v>-0.1007267178635699</v>
      </c>
      <c r="O1149" t="b">
        <v>1</v>
      </c>
      <c r="P1149">
        <v>0</v>
      </c>
      <c r="Q1149" t="b">
        <v>0</v>
      </c>
      <c r="R1149">
        <v>-0.1007267178635699</v>
      </c>
      <c r="S1149">
        <v>185.50203283616759</v>
      </c>
      <c r="T1149">
        <v>807.30484690300136</v>
      </c>
      <c r="U1149">
        <v>-5.1852224380424961</v>
      </c>
      <c r="V1149">
        <v>2</v>
      </c>
      <c r="W1149">
        <v>1520.962331565255</v>
      </c>
      <c r="X1149" t="b">
        <v>0</v>
      </c>
      <c r="Y1149">
        <v>1520.962331565255</v>
      </c>
      <c r="Z1149" t="b">
        <v>0</v>
      </c>
      <c r="AA1149">
        <v>-1.2157728180434271</v>
      </c>
      <c r="AB1149">
        <v>-0.1027823651669081</v>
      </c>
      <c r="AC1149" t="b">
        <v>0</v>
      </c>
      <c r="AD1149">
        <v>0</v>
      </c>
      <c r="AE1149">
        <v>4.5474735088646412E-13</v>
      </c>
      <c r="AF1149">
        <v>0</v>
      </c>
      <c r="AG1149">
        <v>45.846402564817083</v>
      </c>
      <c r="AH1149">
        <v>0.53183021777819173</v>
      </c>
      <c r="AI1149">
        <v>8.4707153117002054E-2</v>
      </c>
      <c r="AJ1149">
        <v>1.747603035821619</v>
      </c>
      <c r="AK1149">
        <v>8.4707153117002096E-2</v>
      </c>
      <c r="AL1149">
        <v>1</v>
      </c>
      <c r="AM1149">
        <v>0</v>
      </c>
      <c r="AN1149">
        <v>0.1122180287749678</v>
      </c>
      <c r="AO1149">
        <v>0</v>
      </c>
      <c r="AP1149">
        <v>0.36240061336743801</v>
      </c>
      <c r="AQ1149">
        <v>1</v>
      </c>
      <c r="AR1149">
        <v>3</v>
      </c>
      <c r="AS1149">
        <v>0</v>
      </c>
      <c r="AT1149">
        <v>0</v>
      </c>
      <c r="AU1149">
        <v>0.36231920644350618</v>
      </c>
      <c r="AV1149">
        <v>0.1284821399706759</v>
      </c>
    </row>
    <row r="1150" spans="1:48" x14ac:dyDescent="0.35">
      <c r="A1150">
        <v>-19.14523576405675</v>
      </c>
      <c r="B1150">
        <v>12.425304244115409</v>
      </c>
      <c r="C1150">
        <v>89.020171784621638</v>
      </c>
      <c r="D1150">
        <v>1425.1497095770251</v>
      </c>
      <c r="E1150">
        <v>1148</v>
      </c>
      <c r="F1150">
        <v>23.131112861633301</v>
      </c>
      <c r="G1150">
        <v>-0.6978630693549972</v>
      </c>
      <c r="H1150">
        <v>0.40001199971271711</v>
      </c>
      <c r="I1150">
        <v>0</v>
      </c>
      <c r="J1150">
        <v>0</v>
      </c>
      <c r="K1150">
        <v>-3.6144712785045219E-2</v>
      </c>
      <c r="L1150">
        <v>0</v>
      </c>
      <c r="M1150">
        <v>89.668754837845015</v>
      </c>
      <c r="N1150">
        <v>-6.9402211564929877</v>
      </c>
      <c r="O1150" t="b">
        <v>1</v>
      </c>
      <c r="P1150">
        <v>0</v>
      </c>
      <c r="Q1150" t="b">
        <v>0</v>
      </c>
      <c r="R1150">
        <v>-6.9402211564929877</v>
      </c>
      <c r="S1150">
        <v>173.81638107391211</v>
      </c>
      <c r="T1150">
        <v>756.44889043366527</v>
      </c>
      <c r="U1150">
        <v>-381.28874725694999</v>
      </c>
      <c r="V1150">
        <v>2</v>
      </c>
      <c r="W1150">
        <v>1425.1497095770251</v>
      </c>
      <c r="X1150" t="b">
        <v>0</v>
      </c>
      <c r="Y1150">
        <v>1425.1497095770251</v>
      </c>
      <c r="Z1150" t="b">
        <v>0</v>
      </c>
      <c r="AA1150">
        <v>-89.400310262452649</v>
      </c>
      <c r="AB1150">
        <v>-7.0818583229520291</v>
      </c>
      <c r="AC1150" t="b">
        <v>0</v>
      </c>
      <c r="AD1150">
        <v>0</v>
      </c>
      <c r="AE1150">
        <v>-2.2737367544323211E-13</v>
      </c>
      <c r="AF1150">
        <v>0.93273739832047242</v>
      </c>
      <c r="AG1150">
        <v>45.846402564817083</v>
      </c>
      <c r="AH1150">
        <v>-44.260622507029268</v>
      </c>
      <c r="AI1150">
        <v>-6.6055141074244599</v>
      </c>
      <c r="AJ1150">
        <v>45.139687755423409</v>
      </c>
      <c r="AK1150">
        <v>-6.6055141074244581</v>
      </c>
      <c r="AL1150">
        <v>2</v>
      </c>
      <c r="AM1150">
        <v>4.171154656290871</v>
      </c>
      <c r="AN1150">
        <v>-1.996006440630139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x14ac:dyDescent="0.35">
      <c r="A1151">
        <v>-6.7868422389315537</v>
      </c>
      <c r="B1151">
        <v>6.6910718990214058E-2</v>
      </c>
      <c r="C1151">
        <v>89.042374722900959</v>
      </c>
      <c r="D1151">
        <v>1215.313840174849</v>
      </c>
      <c r="E1151">
        <v>1149</v>
      </c>
      <c r="F1151">
        <v>19.725339317321779</v>
      </c>
      <c r="G1151">
        <v>-1.1946256628513221</v>
      </c>
      <c r="H1151">
        <v>0.14180124858146401</v>
      </c>
      <c r="I1151">
        <v>0</v>
      </c>
      <c r="J1151">
        <v>0</v>
      </c>
      <c r="K1151">
        <v>-3.5432608369660612E-2</v>
      </c>
      <c r="L1151">
        <v>0</v>
      </c>
      <c r="M1151">
        <v>89.671233451924991</v>
      </c>
      <c r="N1151">
        <v>-11.220918565943521</v>
      </c>
      <c r="O1151" t="b">
        <v>1</v>
      </c>
      <c r="P1151">
        <v>0</v>
      </c>
      <c r="Q1151" t="b">
        <v>0</v>
      </c>
      <c r="R1151">
        <v>-11.220918565943521</v>
      </c>
      <c r="S1151">
        <v>148.22404421702899</v>
      </c>
      <c r="T1151">
        <v>645.07104043251024</v>
      </c>
      <c r="U1151">
        <v>-722.90484255847628</v>
      </c>
      <c r="V1151">
        <v>2</v>
      </c>
      <c r="W1151">
        <v>1215.313840174849</v>
      </c>
      <c r="X1151" t="b">
        <v>0</v>
      </c>
      <c r="Y1151">
        <v>1215.313840174849</v>
      </c>
      <c r="Z1151" t="b">
        <v>0</v>
      </c>
      <c r="AA1151">
        <v>-169.4986219234122</v>
      </c>
      <c r="AB1151">
        <v>-11.449916904024001</v>
      </c>
      <c r="AC1151" t="b">
        <v>0</v>
      </c>
      <c r="AD1151">
        <v>0</v>
      </c>
      <c r="AE1151">
        <v>-2.2737367544323211E-13</v>
      </c>
      <c r="AF1151">
        <v>0.94452031338578835</v>
      </c>
      <c r="AG1151">
        <v>45.861387650771491</v>
      </c>
      <c r="AH1151">
        <v>-84.976057058153174</v>
      </c>
      <c r="AI1151">
        <v>-10.814679102429981</v>
      </c>
      <c r="AJ1151">
        <v>84.522564865259056</v>
      </c>
      <c r="AK1151">
        <v>-10.814679102429981</v>
      </c>
      <c r="AL1151">
        <v>2</v>
      </c>
      <c r="AM1151">
        <v>8.9120448336456857</v>
      </c>
      <c r="AN1151">
        <v>-1.6655342656636101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x14ac:dyDescent="0.35">
      <c r="A1152">
        <v>-22.68395863713533</v>
      </c>
      <c r="B1152">
        <v>15.964027117193989</v>
      </c>
      <c r="C1152">
        <v>89.033084064582027</v>
      </c>
      <c r="D1152">
        <v>943.2750484800597</v>
      </c>
      <c r="E1152">
        <v>1150</v>
      </c>
      <c r="F1152">
        <v>15.309971618652339</v>
      </c>
      <c r="G1152">
        <v>-1.0412519817238479</v>
      </c>
      <c r="H1152">
        <v>0.47394849390553412</v>
      </c>
      <c r="I1152">
        <v>0</v>
      </c>
      <c r="J1152">
        <v>0</v>
      </c>
      <c r="K1152">
        <v>-2.605014998285032E-2</v>
      </c>
      <c r="L1152">
        <v>0</v>
      </c>
      <c r="M1152">
        <v>89.674414193559159</v>
      </c>
      <c r="N1152">
        <v>-7.4962937667647243</v>
      </c>
      <c r="O1152" t="b">
        <v>1</v>
      </c>
      <c r="P1152">
        <v>0</v>
      </c>
      <c r="Q1152" t="b">
        <v>0</v>
      </c>
      <c r="R1152">
        <v>-7.4962937667647243</v>
      </c>
      <c r="S1152">
        <v>115.0452153779578</v>
      </c>
      <c r="T1152">
        <v>500.67677732487238</v>
      </c>
      <c r="U1152">
        <v>-622.22781048128184</v>
      </c>
      <c r="V1152">
        <v>2</v>
      </c>
      <c r="W1152">
        <v>943.27504848005947</v>
      </c>
      <c r="X1152" t="b">
        <v>0</v>
      </c>
      <c r="Y1152">
        <v>943.27504848005947</v>
      </c>
      <c r="Z1152" t="b">
        <v>0</v>
      </c>
      <c r="AA1152">
        <v>-145.89300028166309</v>
      </c>
      <c r="AB1152">
        <v>-7.649279353841556</v>
      </c>
      <c r="AC1152" t="b">
        <v>0</v>
      </c>
      <c r="AD1152">
        <v>0</v>
      </c>
      <c r="AE1152">
        <v>2.2737367544323211E-13</v>
      </c>
      <c r="AF1152">
        <v>0.94344795162374562</v>
      </c>
      <c r="AG1152">
        <v>45.881371294422607</v>
      </c>
      <c r="AH1152">
        <v>-73.058626471325681</v>
      </c>
      <c r="AI1152">
        <v>-7.2166969377796244</v>
      </c>
      <c r="AJ1152">
        <v>72.834373810337411</v>
      </c>
      <c r="AK1152">
        <v>-7.2166969377796262</v>
      </c>
      <c r="AL1152">
        <v>2</v>
      </c>
      <c r="AM1152">
        <v>5.436329893013415</v>
      </c>
      <c r="AN1152">
        <v>-1.262622382818738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</row>
    <row r="1153" spans="1:48" x14ac:dyDescent="0.35">
      <c r="A1153">
        <v>-9.0365729067724381</v>
      </c>
      <c r="B1153">
        <v>2.316641386831098</v>
      </c>
      <c r="C1153">
        <v>89.042229242070604</v>
      </c>
      <c r="D1153">
        <v>1541.9832998921829</v>
      </c>
      <c r="E1153">
        <v>1151</v>
      </c>
      <c r="F1153">
        <v>12.94662790298462</v>
      </c>
      <c r="G1153">
        <v>-0.28929258886758841</v>
      </c>
      <c r="H1153">
        <v>0.18880611571125749</v>
      </c>
      <c r="I1153">
        <v>0</v>
      </c>
      <c r="J1153">
        <v>0</v>
      </c>
      <c r="K1153">
        <v>-9.0229818051202892E-3</v>
      </c>
      <c r="L1153">
        <v>0</v>
      </c>
      <c r="M1153">
        <v>89.678041310325824</v>
      </c>
      <c r="N1153">
        <v>-1.140137892634197</v>
      </c>
      <c r="O1153" t="b">
        <v>1</v>
      </c>
      <c r="P1153">
        <v>0</v>
      </c>
      <c r="Q1153" t="b">
        <v>0</v>
      </c>
      <c r="R1153">
        <v>-1.140137892634197</v>
      </c>
      <c r="S1153">
        <v>97.286110818293764</v>
      </c>
      <c r="T1153">
        <v>423.38915428121447</v>
      </c>
      <c r="U1153">
        <v>-111.9123253419156</v>
      </c>
      <c r="V1153">
        <v>1</v>
      </c>
      <c r="W1153">
        <v>1541.9832998921829</v>
      </c>
      <c r="X1153" t="b">
        <v>1</v>
      </c>
      <c r="Y1153">
        <v>1541.9832998921829</v>
      </c>
      <c r="Z1153" t="b">
        <v>0</v>
      </c>
      <c r="AA1153">
        <v>-26.23994723090383</v>
      </c>
      <c r="AB1153">
        <v>-1.163406012892038</v>
      </c>
      <c r="AC1153" t="b">
        <v>0</v>
      </c>
      <c r="AD1153">
        <v>0</v>
      </c>
      <c r="AE1153">
        <v>-2.2737367544323211E-13</v>
      </c>
      <c r="AF1153">
        <v>0.88661607141059084</v>
      </c>
      <c r="AG1153">
        <v>45.8949796987566</v>
      </c>
      <c r="AH1153">
        <v>-6.3879074486230554</v>
      </c>
      <c r="AI1153">
        <v>-1.0314944686057981</v>
      </c>
      <c r="AJ1153">
        <v>19.85203978228078</v>
      </c>
      <c r="AK1153">
        <v>-1.0314944686057981</v>
      </c>
      <c r="AL1153">
        <v>2</v>
      </c>
      <c r="AM1153">
        <v>0</v>
      </c>
      <c r="AN1153">
        <v>-0.70744398471682357</v>
      </c>
      <c r="AO1153">
        <v>0</v>
      </c>
      <c r="AP1153">
        <v>0.2375132422420973</v>
      </c>
      <c r="AQ1153">
        <v>1</v>
      </c>
      <c r="AR1153">
        <v>3</v>
      </c>
      <c r="AS1153">
        <v>0</v>
      </c>
      <c r="AT1153">
        <v>0</v>
      </c>
      <c r="AU1153">
        <v>0.23743080163851471</v>
      </c>
      <c r="AV1153">
        <v>8.4195419251741913E-2</v>
      </c>
    </row>
    <row r="1154" spans="1:48" x14ac:dyDescent="0.35">
      <c r="A1154">
        <v>0</v>
      </c>
      <c r="B1154">
        <v>-6.7199315199413396</v>
      </c>
      <c r="C1154">
        <v>88.928873150692411</v>
      </c>
      <c r="D1154">
        <v>1517.325512310096</v>
      </c>
      <c r="E1154">
        <v>1152</v>
      </c>
      <c r="F1154">
        <v>12.73959894180298</v>
      </c>
      <c r="G1154">
        <v>5.6445106486399783E-2</v>
      </c>
      <c r="H1154">
        <v>0</v>
      </c>
      <c r="I1154">
        <v>0</v>
      </c>
      <c r="J1154">
        <v>0</v>
      </c>
      <c r="K1154">
        <v>1.027451038754734E-3</v>
      </c>
      <c r="L1154">
        <v>0</v>
      </c>
      <c r="M1154">
        <v>89.677167641648623</v>
      </c>
      <c r="N1154">
        <v>1.236962343931123</v>
      </c>
      <c r="O1154" t="b">
        <v>1</v>
      </c>
      <c r="P1154">
        <v>0</v>
      </c>
      <c r="Q1154" t="b">
        <v>0</v>
      </c>
      <c r="R1154">
        <v>1.236962343931123</v>
      </c>
      <c r="S1154">
        <v>95.730412870454373</v>
      </c>
      <c r="T1154">
        <v>416.61875681221738</v>
      </c>
      <c r="U1154">
        <v>123.389421743068</v>
      </c>
      <c r="V1154">
        <v>1</v>
      </c>
      <c r="W1154">
        <v>1517.325512310096</v>
      </c>
      <c r="X1154" t="b">
        <v>0</v>
      </c>
      <c r="Y1154">
        <v>1517.325512310096</v>
      </c>
      <c r="Z1154" t="b">
        <v>0</v>
      </c>
      <c r="AA1154">
        <v>28.930968108274861</v>
      </c>
      <c r="AB1154">
        <v>1.262206473399105</v>
      </c>
      <c r="AC1154" t="b">
        <v>0</v>
      </c>
      <c r="AD1154">
        <v>0</v>
      </c>
      <c r="AE1154">
        <v>0</v>
      </c>
      <c r="AF1154">
        <v>0.7087012301881197</v>
      </c>
      <c r="AG1154">
        <v>45.899129441243382</v>
      </c>
      <c r="AH1154">
        <v>11.20881854157142</v>
      </c>
      <c r="AI1154">
        <v>1.781013521119557</v>
      </c>
      <c r="AJ1154">
        <v>3.2651150522043499</v>
      </c>
      <c r="AK1154">
        <v>1.781013521119557</v>
      </c>
      <c r="AL1154">
        <v>0</v>
      </c>
      <c r="AM1154">
        <v>0</v>
      </c>
      <c r="AN1154">
        <v>1.781027626892723</v>
      </c>
      <c r="AO1154">
        <v>0</v>
      </c>
      <c r="AP1154">
        <v>0.63071603299415324</v>
      </c>
      <c r="AQ1154">
        <v>1</v>
      </c>
      <c r="AR1154">
        <v>3</v>
      </c>
      <c r="AS1154">
        <v>0</v>
      </c>
      <c r="AT1154">
        <v>0</v>
      </c>
      <c r="AU1154">
        <v>0.63063550338770058</v>
      </c>
      <c r="AV1154">
        <v>0.22362987546830451</v>
      </c>
    </row>
    <row r="1155" spans="1:48" x14ac:dyDescent="0.35">
      <c r="A1155">
        <v>0</v>
      </c>
      <c r="B1155">
        <v>-6.7199315199413396</v>
      </c>
      <c r="C1155">
        <v>88.941517136286407</v>
      </c>
      <c r="D1155">
        <v>1536.120717958124</v>
      </c>
      <c r="E1155">
        <v>1153</v>
      </c>
      <c r="F1155">
        <v>12.89740514755249</v>
      </c>
      <c r="G1155">
        <v>2.2493200061882272E-2</v>
      </c>
      <c r="H1155">
        <v>0</v>
      </c>
      <c r="I1155">
        <v>0</v>
      </c>
      <c r="J1155">
        <v>0</v>
      </c>
      <c r="K1155">
        <v>1.356977164940076E-2</v>
      </c>
      <c r="L1155">
        <v>0</v>
      </c>
      <c r="M1155">
        <v>89.674501002156589</v>
      </c>
      <c r="N1155">
        <v>1.018760924232275</v>
      </c>
      <c r="O1155" t="b">
        <v>1</v>
      </c>
      <c r="P1155">
        <v>0</v>
      </c>
      <c r="Q1155" t="b">
        <v>0</v>
      </c>
      <c r="R1155">
        <v>1.018760924232275</v>
      </c>
      <c r="S1155">
        <v>96.916231458538007</v>
      </c>
      <c r="T1155">
        <v>421.77943930755742</v>
      </c>
      <c r="U1155">
        <v>100.3799886646235</v>
      </c>
      <c r="V1155">
        <v>1</v>
      </c>
      <c r="W1155">
        <v>1536.120717958124</v>
      </c>
      <c r="X1155" t="b">
        <v>0</v>
      </c>
      <c r="Y1155">
        <v>1536.120717958124</v>
      </c>
      <c r="Z1155" t="b">
        <v>0</v>
      </c>
      <c r="AA1155">
        <v>23.53597423296431</v>
      </c>
      <c r="AB1155">
        <v>1.039551963502322</v>
      </c>
      <c r="AC1155" t="b">
        <v>0</v>
      </c>
      <c r="AD1155">
        <v>0</v>
      </c>
      <c r="AE1155">
        <v>0</v>
      </c>
      <c r="AF1155">
        <v>0.66782873033531587</v>
      </c>
      <c r="AG1155">
        <v>45.910696085972972</v>
      </c>
      <c r="AH1155">
        <v>9.676696939442138</v>
      </c>
      <c r="AI1155">
        <v>1.556614617314179</v>
      </c>
      <c r="AJ1155">
        <v>3.2143207085348582</v>
      </c>
      <c r="AK1155">
        <v>1.556614617314179</v>
      </c>
      <c r="AL1155">
        <v>0</v>
      </c>
      <c r="AM1155">
        <v>0</v>
      </c>
      <c r="AN1155">
        <v>1.5594221839678919</v>
      </c>
      <c r="AO1155">
        <v>0</v>
      </c>
      <c r="AP1155">
        <v>0.59943783955036223</v>
      </c>
      <c r="AQ1155">
        <v>1</v>
      </c>
      <c r="AR1155">
        <v>3</v>
      </c>
      <c r="AS1155">
        <v>0</v>
      </c>
      <c r="AT1155">
        <v>0</v>
      </c>
      <c r="AU1155">
        <v>0.59935639670415797</v>
      </c>
      <c r="AV1155">
        <v>0.2125379805546429</v>
      </c>
    </row>
    <row r="1156" spans="1:48" x14ac:dyDescent="0.35">
      <c r="A1156">
        <v>0</v>
      </c>
      <c r="B1156">
        <v>-6.7199315199413396</v>
      </c>
      <c r="C1156">
        <v>88.966162635230987</v>
      </c>
      <c r="D1156">
        <v>1600.0350351387669</v>
      </c>
      <c r="E1156">
        <v>1154</v>
      </c>
      <c r="F1156">
        <v>13.434035396575929</v>
      </c>
      <c r="G1156">
        <v>0.43227913891019681</v>
      </c>
      <c r="H1156">
        <v>0</v>
      </c>
      <c r="I1156">
        <v>0</v>
      </c>
      <c r="J1156">
        <v>0</v>
      </c>
      <c r="K1156">
        <v>6.3699452718120608E-3</v>
      </c>
      <c r="L1156">
        <v>0</v>
      </c>
      <c r="M1156">
        <v>89.671834362664555</v>
      </c>
      <c r="N1156">
        <v>4.015329590096008</v>
      </c>
      <c r="O1156" t="b">
        <v>1</v>
      </c>
      <c r="P1156">
        <v>0</v>
      </c>
      <c r="Q1156" t="b">
        <v>0</v>
      </c>
      <c r="R1156">
        <v>4.015329590096008</v>
      </c>
      <c r="S1156">
        <v>100.9486845626322</v>
      </c>
      <c r="T1156">
        <v>439.32867521657539</v>
      </c>
      <c r="U1156">
        <v>379.8323208523463</v>
      </c>
      <c r="V1156">
        <v>1</v>
      </c>
      <c r="W1156">
        <v>1600.0350351387681</v>
      </c>
      <c r="X1156" t="b">
        <v>0</v>
      </c>
      <c r="Y1156">
        <v>1600.0350351387681</v>
      </c>
      <c r="Z1156" t="b">
        <v>0</v>
      </c>
      <c r="AA1156">
        <v>89.058823729260368</v>
      </c>
      <c r="AB1156">
        <v>4.0972750919347023</v>
      </c>
      <c r="AC1156" t="b">
        <v>0</v>
      </c>
      <c r="AD1156">
        <v>0</v>
      </c>
      <c r="AE1156">
        <v>-6.8212102632969618E-13</v>
      </c>
      <c r="AF1156">
        <v>0.85669434906890929</v>
      </c>
      <c r="AG1156">
        <v>45.921559006749021</v>
      </c>
      <c r="AH1156">
        <v>28.54375539829287</v>
      </c>
      <c r="AI1156">
        <v>4.7826568441682724</v>
      </c>
      <c r="AJ1156">
        <v>4.0904814473701911</v>
      </c>
      <c r="AK1156">
        <v>4.7826568441682706</v>
      </c>
      <c r="AL1156">
        <v>0</v>
      </c>
      <c r="AM1156">
        <v>0</v>
      </c>
      <c r="AN1156">
        <v>4.9005888871339573</v>
      </c>
      <c r="AO1156">
        <v>0</v>
      </c>
      <c r="AP1156">
        <v>1.1639688023086621</v>
      </c>
      <c r="AQ1156">
        <v>1</v>
      </c>
      <c r="AR1156">
        <v>3</v>
      </c>
      <c r="AS1156">
        <v>0</v>
      </c>
      <c r="AT1156">
        <v>0</v>
      </c>
      <c r="AU1156">
        <v>1.16388932160407</v>
      </c>
      <c r="AV1156">
        <v>0.41272719764588489</v>
      </c>
    </row>
    <row r="1157" spans="1:48" x14ac:dyDescent="0.35">
      <c r="A1157">
        <v>-10.072990983734661</v>
      </c>
      <c r="B1157">
        <v>3.3530594637933189</v>
      </c>
      <c r="C1157">
        <v>88.974930550699966</v>
      </c>
      <c r="D1157">
        <v>1000.069374831036</v>
      </c>
      <c r="E1157">
        <v>1155</v>
      </c>
      <c r="F1157">
        <v>16.231780719757079</v>
      </c>
      <c r="G1157">
        <v>1.0270365544678191</v>
      </c>
      <c r="H1157">
        <v>0.21046057181789879</v>
      </c>
      <c r="I1157">
        <v>0</v>
      </c>
      <c r="J1157">
        <v>0</v>
      </c>
      <c r="K1157">
        <v>2.221728144943463E-2</v>
      </c>
      <c r="L1157">
        <v>0</v>
      </c>
      <c r="M1157">
        <v>89.671166332494678</v>
      </c>
      <c r="N1157">
        <v>10.052551210293601</v>
      </c>
      <c r="O1157" t="b">
        <v>1</v>
      </c>
      <c r="P1157">
        <v>0</v>
      </c>
      <c r="Q1157" t="b">
        <v>0</v>
      </c>
      <c r="R1157">
        <v>10.052551210293601</v>
      </c>
      <c r="S1157">
        <v>121.9720555586904</v>
      </c>
      <c r="T1157">
        <v>530.82238579142063</v>
      </c>
      <c r="U1157">
        <v>787.02283493097127</v>
      </c>
      <c r="V1157">
        <v>2</v>
      </c>
      <c r="W1157">
        <v>1000.069374831036</v>
      </c>
      <c r="X1157" t="b">
        <v>1</v>
      </c>
      <c r="Y1157">
        <v>1000.069374831036</v>
      </c>
      <c r="Z1157" t="b">
        <v>0</v>
      </c>
      <c r="AA1157">
        <v>184.53228985288749</v>
      </c>
      <c r="AB1157">
        <v>10.257705316626121</v>
      </c>
      <c r="AC1157" t="b">
        <v>0</v>
      </c>
      <c r="AD1157">
        <v>0</v>
      </c>
      <c r="AE1157">
        <v>-3.4106051316484809E-13</v>
      </c>
      <c r="AF1157">
        <v>0.93424512421409078</v>
      </c>
      <c r="AG1157">
        <v>45.940030277846049</v>
      </c>
      <c r="AH1157">
        <v>104.8408739364416</v>
      </c>
      <c r="AI1157">
        <v>10.979672305226259</v>
      </c>
      <c r="AJ1157">
        <v>6.893798642976904</v>
      </c>
      <c r="AK1157">
        <v>10.97967230522625</v>
      </c>
      <c r="AL1157">
        <v>1</v>
      </c>
      <c r="AM1157">
        <v>0</v>
      </c>
      <c r="AN1157">
        <v>11.23419200135082</v>
      </c>
      <c r="AO1157">
        <v>0</v>
      </c>
      <c r="AP1157">
        <v>2.2994799130628212</v>
      </c>
      <c r="AQ1157">
        <v>1</v>
      </c>
      <c r="AR1157">
        <v>3</v>
      </c>
      <c r="AS1157">
        <v>0</v>
      </c>
      <c r="AT1157">
        <v>0</v>
      </c>
      <c r="AU1157">
        <v>2.2994629808532512</v>
      </c>
      <c r="AV1157">
        <v>0.81541336840347933</v>
      </c>
    </row>
    <row r="1158" spans="1:48" x14ac:dyDescent="0.35">
      <c r="A1158">
        <v>-3.4494881449699348</v>
      </c>
      <c r="B1158">
        <v>-3.2704433749714039</v>
      </c>
      <c r="C1158">
        <v>89.036344511207616</v>
      </c>
      <c r="D1158">
        <v>1272.386366134132</v>
      </c>
      <c r="E1158">
        <v>1156</v>
      </c>
      <c r="F1158">
        <v>20.651663780212399</v>
      </c>
      <c r="G1158">
        <v>1.474264962915582</v>
      </c>
      <c r="H1158">
        <v>7.2072063664279276E-2</v>
      </c>
      <c r="I1158">
        <v>0</v>
      </c>
      <c r="J1158">
        <v>0</v>
      </c>
      <c r="K1158">
        <v>4.6218528836542538E-2</v>
      </c>
      <c r="L1158">
        <v>0</v>
      </c>
      <c r="M1158">
        <v>89.6711827245758</v>
      </c>
      <c r="N1158">
        <v>17.802680673262302</v>
      </c>
      <c r="O1158" t="b">
        <v>1</v>
      </c>
      <c r="P1158">
        <v>0</v>
      </c>
      <c r="Q1158" t="b">
        <v>0</v>
      </c>
      <c r="R1158">
        <v>17.802680673262302</v>
      </c>
      <c r="S1158">
        <v>155.1848146219387</v>
      </c>
      <c r="T1158">
        <v>675.36431323467718</v>
      </c>
      <c r="U1158">
        <v>1095.4878425465561</v>
      </c>
      <c r="V1158">
        <v>2</v>
      </c>
      <c r="W1158">
        <v>1272.386366134132</v>
      </c>
      <c r="X1158" t="b">
        <v>0</v>
      </c>
      <c r="Y1158">
        <v>1272.386366134132</v>
      </c>
      <c r="Z1158" t="b">
        <v>0</v>
      </c>
      <c r="AA1158">
        <v>256.85770617932081</v>
      </c>
      <c r="AB1158">
        <v>18.166000687002349</v>
      </c>
      <c r="AC1158" t="b">
        <v>0</v>
      </c>
      <c r="AD1158">
        <v>0</v>
      </c>
      <c r="AE1158">
        <v>2.2737367544323211E-13</v>
      </c>
      <c r="AF1158">
        <v>0.93881742134683266</v>
      </c>
      <c r="AG1158">
        <v>45.961248867929307</v>
      </c>
      <c r="AH1158">
        <v>145.22138063367609</v>
      </c>
      <c r="AI1158">
        <v>19.349875997125519</v>
      </c>
      <c r="AJ1158">
        <v>8.8850185427414772</v>
      </c>
      <c r="AK1158">
        <v>19.34987599712553</v>
      </c>
      <c r="AL1158">
        <v>1</v>
      </c>
      <c r="AM1158">
        <v>0</v>
      </c>
      <c r="AN1158">
        <v>19.58268956045109</v>
      </c>
      <c r="AO1158">
        <v>0</v>
      </c>
      <c r="AP1158">
        <v>3.936476955353291</v>
      </c>
      <c r="AQ1158">
        <v>1</v>
      </c>
      <c r="AR1158">
        <v>0</v>
      </c>
      <c r="AS1158">
        <v>0</v>
      </c>
      <c r="AT1158">
        <v>0</v>
      </c>
      <c r="AU1158">
        <v>3.9365048884742202</v>
      </c>
      <c r="AV1158">
        <v>1.395925369347087</v>
      </c>
    </row>
    <row r="1159" spans="1:48" x14ac:dyDescent="0.35">
      <c r="A1159">
        <v>-2.5092682107438078</v>
      </c>
      <c r="B1159">
        <v>-4.2106633091975318</v>
      </c>
      <c r="C1159">
        <v>89.119434131858156</v>
      </c>
      <c r="D1159">
        <v>1625.896647885198</v>
      </c>
      <c r="E1159">
        <v>1157</v>
      </c>
      <c r="F1159">
        <v>26.38936710357666</v>
      </c>
      <c r="G1159">
        <v>1.540558913719509</v>
      </c>
      <c r="H1159">
        <v>5.2427528559329521E-2</v>
      </c>
      <c r="I1159">
        <v>0</v>
      </c>
      <c r="J1159">
        <v>0</v>
      </c>
      <c r="K1159">
        <v>4.0000133446235653E-2</v>
      </c>
      <c r="L1159">
        <v>0</v>
      </c>
      <c r="M1159">
        <v>89.669698378011475</v>
      </c>
      <c r="N1159">
        <v>23.81013043969612</v>
      </c>
      <c r="O1159" t="b">
        <v>1</v>
      </c>
      <c r="P1159">
        <v>0</v>
      </c>
      <c r="Q1159" t="b">
        <v>0</v>
      </c>
      <c r="R1159">
        <v>23.81013043969612</v>
      </c>
      <c r="S1159">
        <v>198.30019922572609</v>
      </c>
      <c r="T1159">
        <v>863.00246703036009</v>
      </c>
      <c r="U1159">
        <v>1146.5949010450061</v>
      </c>
      <c r="V1159">
        <v>2</v>
      </c>
      <c r="W1159">
        <v>1625.896647885198</v>
      </c>
      <c r="X1159" t="b">
        <v>0</v>
      </c>
      <c r="Y1159">
        <v>1625.896647885198</v>
      </c>
      <c r="Z1159" t="b">
        <v>0</v>
      </c>
      <c r="AA1159">
        <v>268.84071621891093</v>
      </c>
      <c r="AB1159">
        <v>24.296051469077678</v>
      </c>
      <c r="AC1159" t="b">
        <v>0</v>
      </c>
      <c r="AD1159">
        <v>0</v>
      </c>
      <c r="AE1159">
        <v>-2.2737367544323211E-13</v>
      </c>
      <c r="AF1159">
        <v>0.93763804390947836</v>
      </c>
      <c r="AG1159">
        <v>45.996213216895242</v>
      </c>
      <c r="AH1159">
        <v>152.1874797462975</v>
      </c>
      <c r="AI1159">
        <v>25.9119727776567</v>
      </c>
      <c r="AJ1159">
        <v>9.4907089294657681</v>
      </c>
      <c r="AK1159">
        <v>25.91197277765669</v>
      </c>
      <c r="AL1159">
        <v>1</v>
      </c>
      <c r="AM1159">
        <v>0</v>
      </c>
      <c r="AN1159">
        <v>25.96739515964218</v>
      </c>
      <c r="AO1159">
        <v>0</v>
      </c>
      <c r="AP1159">
        <v>5.0966169159417092</v>
      </c>
      <c r="AQ1159">
        <v>1</v>
      </c>
      <c r="AR1159">
        <v>0</v>
      </c>
      <c r="AS1159">
        <v>0</v>
      </c>
      <c r="AT1159">
        <v>0</v>
      </c>
      <c r="AU1159">
        <v>5.0966769540563117</v>
      </c>
      <c r="AV1159">
        <v>1.8073343895405241</v>
      </c>
    </row>
    <row r="1160" spans="1:48" x14ac:dyDescent="0.35">
      <c r="A1160">
        <v>-20.68011919049826</v>
      </c>
      <c r="B1160">
        <v>13.96018767055692</v>
      </c>
      <c r="C1160">
        <v>89.064042923849044</v>
      </c>
      <c r="D1160">
        <v>1186.962688709832</v>
      </c>
      <c r="E1160">
        <v>1158</v>
      </c>
      <c r="F1160">
        <v>30.78507385253906</v>
      </c>
      <c r="G1160">
        <v>0.80800777581193595</v>
      </c>
      <c r="H1160">
        <v>0.4320811680584758</v>
      </c>
      <c r="I1160">
        <v>0</v>
      </c>
      <c r="J1160">
        <v>0</v>
      </c>
      <c r="K1160">
        <v>2.477290230571183E-2</v>
      </c>
      <c r="L1160">
        <v>0</v>
      </c>
      <c r="M1160">
        <v>89.671632807448248</v>
      </c>
      <c r="N1160">
        <v>15.81832943846406</v>
      </c>
      <c r="O1160" t="b">
        <v>1</v>
      </c>
      <c r="P1160">
        <v>0</v>
      </c>
      <c r="Q1160" t="b">
        <v>0</v>
      </c>
      <c r="R1160">
        <v>15.81832943846406</v>
      </c>
      <c r="S1160">
        <v>231.33128786971909</v>
      </c>
      <c r="T1160">
        <v>1006.753764809018</v>
      </c>
      <c r="U1160">
        <v>652.97660634789031</v>
      </c>
      <c r="V1160">
        <v>3</v>
      </c>
      <c r="W1160">
        <v>1186.962688709832</v>
      </c>
      <c r="X1160" t="b">
        <v>1</v>
      </c>
      <c r="Y1160">
        <v>1186.962688709832</v>
      </c>
      <c r="Z1160" t="b">
        <v>0</v>
      </c>
      <c r="AA1160">
        <v>153.10263316605321</v>
      </c>
      <c r="AB1160">
        <v>16.141152488228631</v>
      </c>
      <c r="AC1160" t="b">
        <v>0</v>
      </c>
      <c r="AD1160">
        <v>0</v>
      </c>
      <c r="AE1160">
        <v>2.2737367544323211E-13</v>
      </c>
      <c r="AF1160">
        <v>0.93850720934812426</v>
      </c>
      <c r="AG1160">
        <v>46.043877577409233</v>
      </c>
      <c r="AH1160">
        <v>138.36659122526899</v>
      </c>
      <c r="AI1160">
        <v>17.198751727693271</v>
      </c>
      <c r="AJ1160">
        <v>8.5085478274291688</v>
      </c>
      <c r="AK1160">
        <v>17.198751727693271</v>
      </c>
      <c r="AL1160">
        <v>1</v>
      </c>
      <c r="AM1160">
        <v>0</v>
      </c>
      <c r="AN1160">
        <v>17.682379219484311</v>
      </c>
      <c r="AO1160">
        <v>0</v>
      </c>
      <c r="AP1160">
        <v>3.576750909330884</v>
      </c>
      <c r="AQ1160">
        <v>1</v>
      </c>
      <c r="AR1160">
        <v>0</v>
      </c>
      <c r="AS1160">
        <v>0</v>
      </c>
      <c r="AT1160">
        <v>0</v>
      </c>
      <c r="AU1160">
        <v>3.576769769727234</v>
      </c>
      <c r="AV1160">
        <v>1.268359573614354</v>
      </c>
    </row>
    <row r="1161" spans="1:48" x14ac:dyDescent="0.35">
      <c r="A1161">
        <v>-0.18944385229525479</v>
      </c>
      <c r="B1161">
        <v>-6.530487667646085</v>
      </c>
      <c r="C1161">
        <v>89.151441648714524</v>
      </c>
      <c r="D1161">
        <v>1271.500227986887</v>
      </c>
      <c r="E1161">
        <v>1159</v>
      </c>
      <c r="F1161">
        <v>32.977640151977539</v>
      </c>
      <c r="G1161">
        <v>0.71763752336680486</v>
      </c>
      <c r="H1161">
        <v>3.9581551840784561E-3</v>
      </c>
      <c r="I1161">
        <v>0</v>
      </c>
      <c r="J1161">
        <v>0</v>
      </c>
      <c r="K1161">
        <v>-1.9673600281546189E-3</v>
      </c>
      <c r="L1161">
        <v>0</v>
      </c>
      <c r="M1161">
        <v>89.673106954274218</v>
      </c>
      <c r="N1161">
        <v>15.42164259652189</v>
      </c>
      <c r="O1161" t="b">
        <v>1</v>
      </c>
      <c r="P1161">
        <v>0</v>
      </c>
      <c r="Q1161" t="b">
        <v>0</v>
      </c>
      <c r="R1161">
        <v>15.42164259652189</v>
      </c>
      <c r="S1161">
        <v>247.8071030072233</v>
      </c>
      <c r="T1161">
        <v>1078.456512287436</v>
      </c>
      <c r="U1161">
        <v>594.27610105948736</v>
      </c>
      <c r="V1161">
        <v>3</v>
      </c>
      <c r="W1161">
        <v>1271.500227986887</v>
      </c>
      <c r="X1161" t="b">
        <v>0</v>
      </c>
      <c r="Y1161">
        <v>1271.500227986887</v>
      </c>
      <c r="Z1161" t="b">
        <v>0</v>
      </c>
      <c r="AA1161">
        <v>139.33919686456309</v>
      </c>
      <c r="AB1161">
        <v>15.736369996450909</v>
      </c>
      <c r="AC1161" t="b">
        <v>0</v>
      </c>
      <c r="AD1161">
        <v>0</v>
      </c>
      <c r="AE1161">
        <v>2.2737367544323211E-13</v>
      </c>
      <c r="AF1161">
        <v>0.93621472871992872</v>
      </c>
      <c r="AG1161">
        <v>46.075102191932451</v>
      </c>
      <c r="AH1161">
        <v>126.23623366913149</v>
      </c>
      <c r="AI1161">
        <v>16.808505050937391</v>
      </c>
      <c r="AJ1161">
        <v>8.0520124099600281</v>
      </c>
      <c r="AK1161">
        <v>16.808505050937399</v>
      </c>
      <c r="AL1161">
        <v>1</v>
      </c>
      <c r="AM1161">
        <v>0</v>
      </c>
      <c r="AN1161">
        <v>16.834612477219359</v>
      </c>
      <c r="AO1161">
        <v>0</v>
      </c>
      <c r="AP1161">
        <v>3.3651816798412368</v>
      </c>
      <c r="AQ1161">
        <v>1</v>
      </c>
      <c r="AR1161">
        <v>3</v>
      </c>
      <c r="AS1161">
        <v>0</v>
      </c>
      <c r="AT1161">
        <v>0</v>
      </c>
      <c r="AU1161">
        <v>3.3651865780737471</v>
      </c>
      <c r="AV1161">
        <v>1.193329984340554</v>
      </c>
    </row>
    <row r="1162" spans="1:48" x14ac:dyDescent="0.35">
      <c r="A1162">
        <v>-1.446144744093087</v>
      </c>
      <c r="B1162">
        <v>-5.2737867758482526</v>
      </c>
      <c r="C1162">
        <v>89.182135134401548</v>
      </c>
      <c r="D1162">
        <v>1419.2739147803061</v>
      </c>
      <c r="E1162">
        <v>1160</v>
      </c>
      <c r="F1162">
        <v>36.810299682617178</v>
      </c>
      <c r="G1162">
        <v>1.3424636557859431</v>
      </c>
      <c r="H1162">
        <v>3.021510197564348E-2</v>
      </c>
      <c r="I1162">
        <v>0</v>
      </c>
      <c r="J1162">
        <v>0</v>
      </c>
      <c r="K1162">
        <v>-2.128380149816866E-3</v>
      </c>
      <c r="L1162">
        <v>0</v>
      </c>
      <c r="M1162">
        <v>89.670764836329084</v>
      </c>
      <c r="N1162">
        <v>29.693541376147859</v>
      </c>
      <c r="O1162" t="b">
        <v>1</v>
      </c>
      <c r="P1162">
        <v>0</v>
      </c>
      <c r="Q1162" t="b">
        <v>0</v>
      </c>
      <c r="R1162">
        <v>29.693541376147859</v>
      </c>
      <c r="S1162">
        <v>276.60723093402038</v>
      </c>
      <c r="T1162">
        <v>1203.7946690248571</v>
      </c>
      <c r="U1162">
        <v>1025.108535006792</v>
      </c>
      <c r="V1162">
        <v>3</v>
      </c>
      <c r="W1162">
        <v>1419.2739147803061</v>
      </c>
      <c r="X1162" t="b">
        <v>0</v>
      </c>
      <c r="Y1162">
        <v>1419.2739147803061</v>
      </c>
      <c r="Z1162" t="b">
        <v>0</v>
      </c>
      <c r="AA1162">
        <v>240.3559552743267</v>
      </c>
      <c r="AB1162">
        <v>30.299532016477411</v>
      </c>
      <c r="AC1162" t="b">
        <v>0</v>
      </c>
      <c r="AD1162">
        <v>0</v>
      </c>
      <c r="AE1162">
        <v>-2.2737367544323211E-13</v>
      </c>
      <c r="AF1162">
        <v>0.94406584591950204</v>
      </c>
      <c r="AG1162">
        <v>46.106678642311593</v>
      </c>
      <c r="AH1162">
        <v>215.9428335624909</v>
      </c>
      <c r="AI1162">
        <v>32.094723209657317</v>
      </c>
      <c r="AJ1162">
        <v>12.07857972506369</v>
      </c>
      <c r="AK1162">
        <v>32.09472320965731</v>
      </c>
      <c r="AL1162">
        <v>1</v>
      </c>
      <c r="AM1162">
        <v>0</v>
      </c>
      <c r="AN1162">
        <v>32.167871797697693</v>
      </c>
      <c r="AO1162">
        <v>0</v>
      </c>
      <c r="AP1162">
        <v>6.7522859828253354</v>
      </c>
      <c r="AQ1162">
        <v>1</v>
      </c>
      <c r="AR1162">
        <v>0</v>
      </c>
      <c r="AS1162">
        <v>0</v>
      </c>
      <c r="AT1162">
        <v>0</v>
      </c>
      <c r="AU1162">
        <v>6.7525623306554241</v>
      </c>
      <c r="AV1162">
        <v>2.394528479580504</v>
      </c>
    </row>
    <row r="1163" spans="1:48" x14ac:dyDescent="0.35">
      <c r="A1163">
        <v>-7.4841769469324912</v>
      </c>
      <c r="B1163">
        <v>0.76424542699115161</v>
      </c>
      <c r="C1163">
        <v>89.130935955324119</v>
      </c>
      <c r="D1163">
        <v>1594.9363745523669</v>
      </c>
      <c r="E1163">
        <v>1161</v>
      </c>
      <c r="F1163">
        <v>41.366282653808597</v>
      </c>
      <c r="G1163">
        <v>0.90304327168197585</v>
      </c>
      <c r="H1163">
        <v>0.15637104831932999</v>
      </c>
      <c r="I1163">
        <v>0</v>
      </c>
      <c r="J1163">
        <v>0</v>
      </c>
      <c r="K1163">
        <v>-4.3479744785024088E-2</v>
      </c>
      <c r="L1163">
        <v>0</v>
      </c>
      <c r="M1163">
        <v>89.669870086061451</v>
      </c>
      <c r="N1163">
        <v>23.85291566103961</v>
      </c>
      <c r="O1163" t="b">
        <v>1</v>
      </c>
      <c r="P1163">
        <v>0</v>
      </c>
      <c r="Q1163" t="b">
        <v>0</v>
      </c>
      <c r="R1163">
        <v>23.85291566103961</v>
      </c>
      <c r="S1163">
        <v>310.84269885222687</v>
      </c>
      <c r="T1163">
        <v>1352.787425404892</v>
      </c>
      <c r="U1163">
        <v>732.77759753590715</v>
      </c>
      <c r="V1163">
        <v>3</v>
      </c>
      <c r="W1163">
        <v>1594.9363745523669</v>
      </c>
      <c r="X1163" t="b">
        <v>0</v>
      </c>
      <c r="Y1163">
        <v>1594.9363745523669</v>
      </c>
      <c r="Z1163" t="b">
        <v>0</v>
      </c>
      <c r="AA1163">
        <v>171.8134748124032</v>
      </c>
      <c r="AB1163">
        <v>24.33970985820368</v>
      </c>
      <c r="AC1163" t="b">
        <v>0</v>
      </c>
      <c r="AD1163">
        <v>0</v>
      </c>
      <c r="AE1163">
        <v>-4.5474735088646412E-13</v>
      </c>
      <c r="AF1163">
        <v>0.93825541433270998</v>
      </c>
      <c r="AG1163">
        <v>46.159993878544363</v>
      </c>
      <c r="AH1163">
        <v>155.31819573594851</v>
      </c>
      <c r="AI1163">
        <v>25.941454199349501</v>
      </c>
      <c r="AJ1163">
        <v>9.5900576423071868</v>
      </c>
      <c r="AK1163">
        <v>25.94145419934949</v>
      </c>
      <c r="AL1163">
        <v>1</v>
      </c>
      <c r="AM1163">
        <v>0</v>
      </c>
      <c r="AN1163">
        <v>26.126858212296082</v>
      </c>
      <c r="AO1163">
        <v>0</v>
      </c>
      <c r="AP1163">
        <v>5.1470473004818107</v>
      </c>
      <c r="AQ1163">
        <v>1</v>
      </c>
      <c r="AR1163">
        <v>0</v>
      </c>
      <c r="AS1163">
        <v>0</v>
      </c>
      <c r="AT1163">
        <v>0</v>
      </c>
      <c r="AU1163">
        <v>5.1471141661312094</v>
      </c>
      <c r="AV1163">
        <v>1.8252199468786161</v>
      </c>
    </row>
    <row r="1164" spans="1:48" x14ac:dyDescent="0.35">
      <c r="A1164">
        <v>-3.2727264040048349</v>
      </c>
      <c r="B1164">
        <v>-3.4472051159365038</v>
      </c>
      <c r="C1164">
        <v>89.08465848481255</v>
      </c>
      <c r="D1164">
        <v>1685.246068490869</v>
      </c>
      <c r="E1164">
        <v>1162</v>
      </c>
      <c r="F1164">
        <v>43.708555603027342</v>
      </c>
      <c r="G1164">
        <v>0.79390985782795731</v>
      </c>
      <c r="H1164">
        <v>6.8378882846475211E-2</v>
      </c>
      <c r="I1164">
        <v>0</v>
      </c>
      <c r="J1164">
        <v>0</v>
      </c>
      <c r="K1164">
        <v>-2.352903441087079E-2</v>
      </c>
      <c r="L1164">
        <v>0</v>
      </c>
      <c r="M1164">
        <v>89.669337752789829</v>
      </c>
      <c r="N1164">
        <v>22.77817016889572</v>
      </c>
      <c r="O1164" t="b">
        <v>1</v>
      </c>
      <c r="P1164">
        <v>0</v>
      </c>
      <c r="Q1164" t="b">
        <v>0</v>
      </c>
      <c r="R1164">
        <v>22.77817016889572</v>
      </c>
      <c r="S1164">
        <v>328.44346929314258</v>
      </c>
      <c r="T1164">
        <v>1429.385978363757</v>
      </c>
      <c r="U1164">
        <v>662.26161563270205</v>
      </c>
      <c r="V1164">
        <v>3</v>
      </c>
      <c r="W1164">
        <v>1685.246068490869</v>
      </c>
      <c r="X1164" t="b">
        <v>0</v>
      </c>
      <c r="Y1164">
        <v>1685.246068490869</v>
      </c>
      <c r="Z1164" t="b">
        <v>0</v>
      </c>
      <c r="AA1164">
        <v>155.2796780351286</v>
      </c>
      <c r="AB1164">
        <v>23.243030784587472</v>
      </c>
      <c r="AC1164" t="b">
        <v>0</v>
      </c>
      <c r="AD1164">
        <v>0</v>
      </c>
      <c r="AE1164">
        <v>-4.5474735088646412E-13</v>
      </c>
      <c r="AF1164">
        <v>0.93583026917842504</v>
      </c>
      <c r="AG1164">
        <v>46.207271173553792</v>
      </c>
      <c r="AH1164">
        <v>140.7355220922812</v>
      </c>
      <c r="AI1164">
        <v>24.836801661686749</v>
      </c>
      <c r="AJ1164">
        <v>9.0309605696954804</v>
      </c>
      <c r="AK1164">
        <v>24.836801661686739</v>
      </c>
      <c r="AL1164">
        <v>1</v>
      </c>
      <c r="AM1164">
        <v>0</v>
      </c>
      <c r="AN1164">
        <v>24.930622071800041</v>
      </c>
      <c r="AO1164">
        <v>0</v>
      </c>
      <c r="AP1164">
        <v>4.8813667326257368</v>
      </c>
      <c r="AQ1164">
        <v>1</v>
      </c>
      <c r="AR1164">
        <v>3</v>
      </c>
      <c r="AS1164">
        <v>0</v>
      </c>
      <c r="AT1164">
        <v>0</v>
      </c>
      <c r="AU1164">
        <v>4.881433499264384</v>
      </c>
      <c r="AV1164">
        <v>1.731006833080553</v>
      </c>
    </row>
    <row r="1165" spans="1:48" x14ac:dyDescent="0.35">
      <c r="A1165">
        <v>-4.9828306746199624</v>
      </c>
      <c r="B1165">
        <v>-1.7371008453213781</v>
      </c>
      <c r="C1165">
        <v>88.95658769878581</v>
      </c>
      <c r="D1165">
        <v>1345.957748029572</v>
      </c>
      <c r="E1165">
        <v>1163</v>
      </c>
      <c r="F1165">
        <v>47.361842346191409</v>
      </c>
      <c r="G1165">
        <v>0.91761704065854399</v>
      </c>
      <c r="H1165">
        <v>0.1041090372011305</v>
      </c>
      <c r="I1165">
        <v>0</v>
      </c>
      <c r="J1165">
        <v>0</v>
      </c>
      <c r="K1165">
        <v>-2.8504570665092491E-2</v>
      </c>
      <c r="L1165">
        <v>0</v>
      </c>
      <c r="M1165">
        <v>89.668309120654655</v>
      </c>
      <c r="N1165">
        <v>28.055498977034851</v>
      </c>
      <c r="O1165" t="b">
        <v>1</v>
      </c>
      <c r="P1165">
        <v>0</v>
      </c>
      <c r="Q1165" t="b">
        <v>0</v>
      </c>
      <c r="R1165">
        <v>28.055498977034851</v>
      </c>
      <c r="S1165">
        <v>355.8957187599346</v>
      </c>
      <c r="T1165">
        <v>1548.858168043236</v>
      </c>
      <c r="U1165">
        <v>752.77747515417138</v>
      </c>
      <c r="V1165">
        <v>4</v>
      </c>
      <c r="W1165">
        <v>1345.957748029572</v>
      </c>
      <c r="X1165" t="b">
        <v>1</v>
      </c>
      <c r="Y1165">
        <v>1345.957748029572</v>
      </c>
      <c r="Z1165" t="b">
        <v>0</v>
      </c>
      <c r="AA1165">
        <v>176.50282186800609</v>
      </c>
      <c r="AB1165">
        <v>28.628060180647811</v>
      </c>
      <c r="AC1165" t="b">
        <v>0</v>
      </c>
      <c r="AD1165">
        <v>0</v>
      </c>
      <c r="AE1165">
        <v>4.5474735088646412E-13</v>
      </c>
      <c r="AF1165">
        <v>0.94436053508948292</v>
      </c>
      <c r="AG1165">
        <v>46.254191531607468</v>
      </c>
      <c r="AH1165">
        <v>215.07703813818881</v>
      </c>
      <c r="AI1165">
        <v>30.31475704131914</v>
      </c>
      <c r="AJ1165">
        <v>11.966771316547719</v>
      </c>
      <c r="AK1165">
        <v>30.314757041319151</v>
      </c>
      <c r="AL1165">
        <v>1</v>
      </c>
      <c r="AM1165">
        <v>0</v>
      </c>
      <c r="AN1165">
        <v>30.44838099960166</v>
      </c>
      <c r="AO1165">
        <v>0</v>
      </c>
      <c r="AP1165">
        <v>6.4395061272794729</v>
      </c>
      <c r="AQ1165">
        <v>1</v>
      </c>
      <c r="AR1165">
        <v>0</v>
      </c>
      <c r="AS1165">
        <v>0</v>
      </c>
      <c r="AT1165">
        <v>0</v>
      </c>
      <c r="AU1165">
        <v>6.439770195839035</v>
      </c>
      <c r="AV1165">
        <v>2.2836091517267869</v>
      </c>
    </row>
    <row r="1166" spans="1:48" x14ac:dyDescent="0.35">
      <c r="A1166">
        <v>-3.019980040851304</v>
      </c>
      <c r="B1166">
        <v>-3.6999514790900361</v>
      </c>
      <c r="C1166">
        <v>89.037685119976288</v>
      </c>
      <c r="D1166">
        <v>1417.0753900725761</v>
      </c>
      <c r="E1166">
        <v>1164</v>
      </c>
      <c r="F1166">
        <v>49.864344787597659</v>
      </c>
      <c r="G1166">
        <v>0.66544630001313365</v>
      </c>
      <c r="H1166">
        <v>6.3098113291525745E-2</v>
      </c>
      <c r="I1166">
        <v>0</v>
      </c>
      <c r="J1166">
        <v>0</v>
      </c>
      <c r="K1166">
        <v>-3.3594800173527388E-2</v>
      </c>
      <c r="L1166">
        <v>0</v>
      </c>
      <c r="M1166">
        <v>89.667230340431558</v>
      </c>
      <c r="N1166">
        <v>22.977336843093429</v>
      </c>
      <c r="O1166" t="b">
        <v>1</v>
      </c>
      <c r="P1166">
        <v>0</v>
      </c>
      <c r="Q1166" t="b">
        <v>0</v>
      </c>
      <c r="R1166">
        <v>22.977336843093429</v>
      </c>
      <c r="S1166">
        <v>374.70051732694782</v>
      </c>
      <c r="T1166">
        <v>1630.696651406877</v>
      </c>
      <c r="U1166">
        <v>585.58073478317704</v>
      </c>
      <c r="V1166">
        <v>4</v>
      </c>
      <c r="W1166">
        <v>1417.0753900725761</v>
      </c>
      <c r="X1166" t="b">
        <v>0</v>
      </c>
      <c r="Y1166">
        <v>1417.0753900725761</v>
      </c>
      <c r="Z1166" t="b">
        <v>0</v>
      </c>
      <c r="AA1166">
        <v>137.3004048767578</v>
      </c>
      <c r="AB1166">
        <v>23.446262084789211</v>
      </c>
      <c r="AC1166" t="b">
        <v>0</v>
      </c>
      <c r="AD1166">
        <v>0</v>
      </c>
      <c r="AE1166">
        <v>0</v>
      </c>
      <c r="AF1166">
        <v>0.94059790369211149</v>
      </c>
      <c r="AG1166">
        <v>46.304300240044192</v>
      </c>
      <c r="AH1166">
        <v>167.97630931873661</v>
      </c>
      <c r="AI1166">
        <v>24.926976758885001</v>
      </c>
      <c r="AJ1166">
        <v>9.9781449035952505</v>
      </c>
      <c r="AK1166">
        <v>24.926976758885001</v>
      </c>
      <c r="AL1166">
        <v>1</v>
      </c>
      <c r="AM1166">
        <v>0</v>
      </c>
      <c r="AN1166">
        <v>24.997985924781641</v>
      </c>
      <c r="AO1166">
        <v>0</v>
      </c>
      <c r="AP1166">
        <v>5.0247854158317198</v>
      </c>
      <c r="AQ1166">
        <v>1</v>
      </c>
      <c r="AR1166">
        <v>0</v>
      </c>
      <c r="AS1166">
        <v>0</v>
      </c>
      <c r="AT1166">
        <v>0</v>
      </c>
      <c r="AU1166">
        <v>5.0248689580246566</v>
      </c>
      <c r="AV1166">
        <v>1.78187053106138</v>
      </c>
    </row>
    <row r="1167" spans="1:48" x14ac:dyDescent="0.35">
      <c r="A1167">
        <v>-44.899297562973622</v>
      </c>
      <c r="B1167">
        <v>38.179366043032267</v>
      </c>
      <c r="C1167">
        <v>88.91898103954901</v>
      </c>
      <c r="D1167">
        <v>1484.795512997712</v>
      </c>
      <c r="E1167">
        <v>1165</v>
      </c>
      <c r="F1167">
        <v>52.247294616699222</v>
      </c>
      <c r="G1167">
        <v>0.49180798471209908</v>
      </c>
      <c r="H1167">
        <v>0.93810585699759197</v>
      </c>
      <c r="I1167">
        <v>0</v>
      </c>
      <c r="J1167">
        <v>0</v>
      </c>
      <c r="K1167">
        <v>-1.0890392902005439E-3</v>
      </c>
      <c r="L1167">
        <v>0</v>
      </c>
      <c r="M1167">
        <v>89.674071494114884</v>
      </c>
      <c r="N1167">
        <v>19.39857727689251</v>
      </c>
      <c r="O1167" t="b">
        <v>1</v>
      </c>
      <c r="P1167">
        <v>0</v>
      </c>
      <c r="Q1167" t="b">
        <v>0</v>
      </c>
      <c r="R1167">
        <v>19.39857727689251</v>
      </c>
      <c r="S1167">
        <v>392.6069500201254</v>
      </c>
      <c r="T1167">
        <v>1708.625446487586</v>
      </c>
      <c r="U1167">
        <v>471.82753067554711</v>
      </c>
      <c r="V1167">
        <v>4</v>
      </c>
      <c r="W1167">
        <v>1484.795512997712</v>
      </c>
      <c r="X1167" t="b">
        <v>0</v>
      </c>
      <c r="Y1167">
        <v>1484.795512997712</v>
      </c>
      <c r="Z1167" t="b">
        <v>0</v>
      </c>
      <c r="AA1167">
        <v>110.6288290336948</v>
      </c>
      <c r="AB1167">
        <v>19.794466609073989</v>
      </c>
      <c r="AC1167" t="b">
        <v>0</v>
      </c>
      <c r="AD1167">
        <v>0</v>
      </c>
      <c r="AE1167">
        <v>0</v>
      </c>
      <c r="AF1167">
        <v>0.93642730138527175</v>
      </c>
      <c r="AG1167">
        <v>46.348114323332759</v>
      </c>
      <c r="AH1167">
        <v>135.9485162776329</v>
      </c>
      <c r="AI1167">
        <v>21.13828439195624</v>
      </c>
      <c r="AJ1167">
        <v>8.6426140524374517</v>
      </c>
      <c r="AK1167">
        <v>21.13828439195624</v>
      </c>
      <c r="AL1167">
        <v>1</v>
      </c>
      <c r="AM1167">
        <v>0</v>
      </c>
      <c r="AN1167">
        <v>22.0809986242881</v>
      </c>
      <c r="AO1167">
        <v>0</v>
      </c>
      <c r="AP1167">
        <v>4.3714574161152804</v>
      </c>
      <c r="AQ1167">
        <v>1</v>
      </c>
      <c r="AR1167">
        <v>3</v>
      </c>
      <c r="AS1167">
        <v>0</v>
      </c>
      <c r="AT1167">
        <v>0</v>
      </c>
      <c r="AU1167">
        <v>4.371503232489161</v>
      </c>
      <c r="AV1167">
        <v>1.550180283601692</v>
      </c>
    </row>
    <row r="1168" spans="1:48" x14ac:dyDescent="0.35">
      <c r="A1168">
        <v>-3.7290092500225498</v>
      </c>
      <c r="B1168">
        <v>-2.990922269918789</v>
      </c>
      <c r="C1168">
        <v>88.95951019077458</v>
      </c>
      <c r="D1168">
        <v>1523.040867515429</v>
      </c>
      <c r="E1168">
        <v>1166</v>
      </c>
      <c r="F1168">
        <v>53.593080139160158</v>
      </c>
      <c r="G1168">
        <v>0.47460122077387629</v>
      </c>
      <c r="H1168">
        <v>7.7912252710366683E-2</v>
      </c>
      <c r="I1168">
        <v>0</v>
      </c>
      <c r="J1168">
        <v>0</v>
      </c>
      <c r="K1168">
        <v>-3.7912634789388783E-4</v>
      </c>
      <c r="L1168">
        <v>0</v>
      </c>
      <c r="M1168">
        <v>89.681053328196853</v>
      </c>
      <c r="N1168">
        <v>19.514391497601171</v>
      </c>
      <c r="O1168" t="b">
        <v>1</v>
      </c>
      <c r="P1168">
        <v>0</v>
      </c>
      <c r="Q1168" t="b">
        <v>0</v>
      </c>
      <c r="R1168">
        <v>19.514391497601171</v>
      </c>
      <c r="S1168">
        <v>402.7197176424657</v>
      </c>
      <c r="T1168">
        <v>1752.6362111800111</v>
      </c>
      <c r="U1168">
        <v>462.72557297991818</v>
      </c>
      <c r="V1168">
        <v>4</v>
      </c>
      <c r="W1168">
        <v>1523.040867515429</v>
      </c>
      <c r="X1168" t="b">
        <v>0</v>
      </c>
      <c r="Y1168">
        <v>1523.040867515429</v>
      </c>
      <c r="Z1168" t="b">
        <v>0</v>
      </c>
      <c r="AA1168">
        <v>108.4947040487878</v>
      </c>
      <c r="AB1168">
        <v>19.91264438530731</v>
      </c>
      <c r="AC1168" t="b">
        <v>0</v>
      </c>
      <c r="AD1168">
        <v>0</v>
      </c>
      <c r="AE1168">
        <v>-4.5474735088646412E-13</v>
      </c>
      <c r="AF1168">
        <v>0.93581505812562726</v>
      </c>
      <c r="AG1168">
        <v>46.387701341782957</v>
      </c>
      <c r="AH1168">
        <v>133.41317935896419</v>
      </c>
      <c r="AI1168">
        <v>21.278397064042721</v>
      </c>
      <c r="AJ1168">
        <v>8.5631171624304017</v>
      </c>
      <c r="AK1168">
        <v>21.278397064042711</v>
      </c>
      <c r="AL1168">
        <v>1</v>
      </c>
      <c r="AM1168">
        <v>0</v>
      </c>
      <c r="AN1168">
        <v>21.360769049742458</v>
      </c>
      <c r="AO1168">
        <v>0</v>
      </c>
      <c r="AP1168">
        <v>4.2026907001340499</v>
      </c>
      <c r="AQ1168">
        <v>1</v>
      </c>
      <c r="AR1168">
        <v>3</v>
      </c>
      <c r="AS1168">
        <v>0</v>
      </c>
      <c r="AT1168">
        <v>0</v>
      </c>
      <c r="AU1168">
        <v>4.2027213225862088</v>
      </c>
      <c r="AV1168">
        <v>1.490328471754532</v>
      </c>
    </row>
    <row r="1169" spans="1:48" x14ac:dyDescent="0.35">
      <c r="A1169">
        <v>-3.019980040851304</v>
      </c>
      <c r="B1169">
        <v>-3.6999514790900361</v>
      </c>
      <c r="C1169">
        <v>88.995095472457848</v>
      </c>
      <c r="D1169">
        <v>1589.0380341277339</v>
      </c>
      <c r="E1169">
        <v>1167</v>
      </c>
      <c r="F1169">
        <v>55.915402221679678</v>
      </c>
      <c r="G1169">
        <v>0.66654346967610323</v>
      </c>
      <c r="H1169">
        <v>6.3098113291525745E-2</v>
      </c>
      <c r="I1169">
        <v>0</v>
      </c>
      <c r="J1169">
        <v>0</v>
      </c>
      <c r="K1169">
        <v>4.6494371982884752E-3</v>
      </c>
      <c r="L1169">
        <v>0</v>
      </c>
      <c r="M1169">
        <v>89.679725773881572</v>
      </c>
      <c r="N1169">
        <v>26.31580104027627</v>
      </c>
      <c r="O1169" t="b">
        <v>1</v>
      </c>
      <c r="P1169">
        <v>0</v>
      </c>
      <c r="Q1169" t="b">
        <v>0</v>
      </c>
      <c r="R1169">
        <v>26.31580104027627</v>
      </c>
      <c r="S1169">
        <v>420.1705693367266</v>
      </c>
      <c r="T1169">
        <v>1828.5823177534339</v>
      </c>
      <c r="U1169">
        <v>598.08422426078528</v>
      </c>
      <c r="V1169">
        <v>4</v>
      </c>
      <c r="W1169">
        <v>1589.0380341277339</v>
      </c>
      <c r="X1169" t="b">
        <v>0</v>
      </c>
      <c r="Y1169">
        <v>1589.0380341277339</v>
      </c>
      <c r="Z1169" t="b">
        <v>0</v>
      </c>
      <c r="AA1169">
        <v>140.23208289427919</v>
      </c>
      <c r="AB1169">
        <v>26.852858204363539</v>
      </c>
      <c r="AC1169" t="b">
        <v>0</v>
      </c>
      <c r="AD1169">
        <v>0</v>
      </c>
      <c r="AE1169">
        <v>-4.5474735088646412E-13</v>
      </c>
      <c r="AF1169">
        <v>0.94012683241422179</v>
      </c>
      <c r="AG1169">
        <v>46.427908227247357</v>
      </c>
      <c r="AH1169">
        <v>171.648953551901</v>
      </c>
      <c r="AI1169">
        <v>28.56301647662378</v>
      </c>
      <c r="AJ1169">
        <v>10.27716656193641</v>
      </c>
      <c r="AK1169">
        <v>28.563016476623769</v>
      </c>
      <c r="AL1169">
        <v>1</v>
      </c>
      <c r="AM1169">
        <v>0</v>
      </c>
      <c r="AN1169">
        <v>28.640776886649789</v>
      </c>
      <c r="AO1169">
        <v>0</v>
      </c>
      <c r="AP1169">
        <v>5.6976437745512118</v>
      </c>
      <c r="AQ1169">
        <v>1</v>
      </c>
      <c r="AR1169">
        <v>0</v>
      </c>
      <c r="AS1169">
        <v>0</v>
      </c>
      <c r="AT1169">
        <v>0</v>
      </c>
      <c r="AU1169">
        <v>5.6977553983010134</v>
      </c>
      <c r="AV1169">
        <v>2.0204830259732032</v>
      </c>
    </row>
    <row r="1170" spans="1:48" x14ac:dyDescent="0.35">
      <c r="A1170">
        <v>-3.7290092500225498</v>
      </c>
      <c r="B1170">
        <v>-2.990922269918789</v>
      </c>
      <c r="C1170">
        <v>88.985502479106927</v>
      </c>
      <c r="D1170">
        <v>1334.0279525986839</v>
      </c>
      <c r="E1170">
        <v>1168</v>
      </c>
      <c r="F1170">
        <v>57.861907958984382</v>
      </c>
      <c r="G1170">
        <v>0.41658141704190671</v>
      </c>
      <c r="H1170">
        <v>7.7912252710366683E-2</v>
      </c>
      <c r="I1170">
        <v>0</v>
      </c>
      <c r="J1170">
        <v>0</v>
      </c>
      <c r="K1170">
        <v>-8.6506222839254354E-3</v>
      </c>
      <c r="L1170">
        <v>0</v>
      </c>
      <c r="M1170">
        <v>89.67839821956629</v>
      </c>
      <c r="N1170">
        <v>19.664325135210849</v>
      </c>
      <c r="O1170" t="b">
        <v>1</v>
      </c>
      <c r="P1170">
        <v>0</v>
      </c>
      <c r="Q1170" t="b">
        <v>0</v>
      </c>
      <c r="R1170">
        <v>19.664325135210849</v>
      </c>
      <c r="S1170">
        <v>434.79738755432709</v>
      </c>
      <c r="T1170">
        <v>1892.238230636432</v>
      </c>
      <c r="U1170">
        <v>431.88040739236908</v>
      </c>
      <c r="V1170">
        <v>5</v>
      </c>
      <c r="W1170">
        <v>1334.0279525986839</v>
      </c>
      <c r="X1170" t="b">
        <v>1</v>
      </c>
      <c r="Y1170">
        <v>1334.0279525986839</v>
      </c>
      <c r="Z1170" t="b">
        <v>0</v>
      </c>
      <c r="AA1170">
        <v>101.26247547277561</v>
      </c>
      <c r="AB1170">
        <v>20.065637893072299</v>
      </c>
      <c r="AC1170" t="b">
        <v>0</v>
      </c>
      <c r="AD1170">
        <v>0</v>
      </c>
      <c r="AE1170">
        <v>-2.2737367544323211E-13</v>
      </c>
      <c r="AF1170">
        <v>0.93955525224313408</v>
      </c>
      <c r="AG1170">
        <v>46.47848616252066</v>
      </c>
      <c r="AH1170">
        <v>152.87522116420601</v>
      </c>
      <c r="AI1170">
        <v>21.356527830765401</v>
      </c>
      <c r="AJ1170">
        <v>9.240504181545532</v>
      </c>
      <c r="AK1170">
        <v>21.356527830765391</v>
      </c>
      <c r="AL1170">
        <v>1</v>
      </c>
      <c r="AM1170">
        <v>0</v>
      </c>
      <c r="AN1170">
        <v>21.455280134164909</v>
      </c>
      <c r="AO1170">
        <v>0</v>
      </c>
      <c r="AP1170">
        <v>4.3036135912496443</v>
      </c>
      <c r="AQ1170">
        <v>1</v>
      </c>
      <c r="AR1170">
        <v>0</v>
      </c>
      <c r="AS1170">
        <v>0</v>
      </c>
      <c r="AT1170">
        <v>0</v>
      </c>
      <c r="AU1170">
        <v>4.3036564024229778</v>
      </c>
      <c r="AV1170">
        <v>1.5261210955649991</v>
      </c>
    </row>
    <row r="1171" spans="1:48" x14ac:dyDescent="0.35">
      <c r="A1171">
        <v>-1.099979271193122</v>
      </c>
      <c r="B1171">
        <v>-5.6199522487482172</v>
      </c>
      <c r="C1171">
        <v>89.091989034189098</v>
      </c>
      <c r="D1171">
        <v>1363.697217943268</v>
      </c>
      <c r="E1171">
        <v>1169</v>
      </c>
      <c r="F1171">
        <v>59.148777770996091</v>
      </c>
      <c r="G1171">
        <v>0.3616104865866081</v>
      </c>
      <c r="H1171">
        <v>2.298247529228983E-2</v>
      </c>
      <c r="I1171">
        <v>0</v>
      </c>
      <c r="J1171">
        <v>0</v>
      </c>
      <c r="K1171">
        <v>8.9729057079069863E-3</v>
      </c>
      <c r="L1171">
        <v>0</v>
      </c>
      <c r="M1171">
        <v>89.676689712717348</v>
      </c>
      <c r="N1171">
        <v>18.48597630812781</v>
      </c>
      <c r="O1171" t="b">
        <v>1</v>
      </c>
      <c r="P1171">
        <v>0</v>
      </c>
      <c r="Q1171" t="b">
        <v>0</v>
      </c>
      <c r="R1171">
        <v>18.48597630812781</v>
      </c>
      <c r="S1171">
        <v>444.46743909811369</v>
      </c>
      <c r="T1171">
        <v>1934.3222949549911</v>
      </c>
      <c r="U1171">
        <v>397.16760984177478</v>
      </c>
      <c r="V1171">
        <v>5</v>
      </c>
      <c r="W1171">
        <v>1363.6972179432689</v>
      </c>
      <c r="X1171" t="b">
        <v>0</v>
      </c>
      <c r="Y1171">
        <v>1363.6972179432689</v>
      </c>
      <c r="Z1171" t="b">
        <v>0</v>
      </c>
      <c r="AA1171">
        <v>93.123407919833909</v>
      </c>
      <c r="AB1171">
        <v>18.863241130742669</v>
      </c>
      <c r="AC1171" t="b">
        <v>0</v>
      </c>
      <c r="AD1171">
        <v>0</v>
      </c>
      <c r="AE1171">
        <v>-6.8212102632969618E-13</v>
      </c>
      <c r="AF1171">
        <v>0.93793183181599715</v>
      </c>
      <c r="AG1171">
        <v>46.51664102414702</v>
      </c>
      <c r="AH1171">
        <v>140.8310666416688</v>
      </c>
      <c r="AI1171">
        <v>20.111526755862631</v>
      </c>
      <c r="AJ1171">
        <v>8.7411263298476456</v>
      </c>
      <c r="AK1171">
        <v>20.111526755862609</v>
      </c>
      <c r="AL1171">
        <v>1</v>
      </c>
      <c r="AM1171">
        <v>0</v>
      </c>
      <c r="AN1171">
        <v>20.136279082446741</v>
      </c>
      <c r="AO1171">
        <v>0</v>
      </c>
      <c r="AP1171">
        <v>4.0206325161350724</v>
      </c>
      <c r="AQ1171">
        <v>1</v>
      </c>
      <c r="AR1171">
        <v>3</v>
      </c>
      <c r="AS1171">
        <v>0</v>
      </c>
      <c r="AT1171">
        <v>0</v>
      </c>
      <c r="AU1171">
        <v>4.0206678582795092</v>
      </c>
      <c r="AV1171">
        <v>1.425770429378584</v>
      </c>
    </row>
    <row r="1172" spans="1:48" x14ac:dyDescent="0.35">
      <c r="A1172">
        <v>-3.4354725065072498</v>
      </c>
      <c r="B1172">
        <v>-3.284459013434089</v>
      </c>
      <c r="C1172">
        <v>89.068607590189629</v>
      </c>
      <c r="D1172">
        <v>1399.6967202156111</v>
      </c>
      <c r="E1172">
        <v>1170</v>
      </c>
      <c r="F1172">
        <v>60.710214233398439</v>
      </c>
      <c r="G1172">
        <v>0.51056519862337701</v>
      </c>
      <c r="H1172">
        <v>7.1779227178074473E-2</v>
      </c>
      <c r="I1172">
        <v>0</v>
      </c>
      <c r="J1172">
        <v>0</v>
      </c>
      <c r="K1172">
        <v>8.4918734868847379E-3</v>
      </c>
      <c r="L1172">
        <v>0</v>
      </c>
      <c r="M1172">
        <v>89.674922964451042</v>
      </c>
      <c r="N1172">
        <v>23.981124749539902</v>
      </c>
      <c r="O1172" t="b">
        <v>1</v>
      </c>
      <c r="P1172">
        <v>0</v>
      </c>
      <c r="Q1172" t="b">
        <v>0</v>
      </c>
      <c r="R1172">
        <v>23.981124749539902</v>
      </c>
      <c r="S1172">
        <v>456.20069364557628</v>
      </c>
      <c r="T1172">
        <v>1985.3854187455479</v>
      </c>
      <c r="U1172">
        <v>501.97835267973738</v>
      </c>
      <c r="V1172">
        <v>5</v>
      </c>
      <c r="W1172">
        <v>1399.6967202156111</v>
      </c>
      <c r="X1172" t="b">
        <v>0</v>
      </c>
      <c r="Y1172">
        <v>1399.6967202156111</v>
      </c>
      <c r="Z1172" t="b">
        <v>0</v>
      </c>
      <c r="AA1172">
        <v>117.69825571159809</v>
      </c>
      <c r="AB1172">
        <v>24.470535458714181</v>
      </c>
      <c r="AC1172" t="b">
        <v>0</v>
      </c>
      <c r="AD1172">
        <v>0</v>
      </c>
      <c r="AE1172">
        <v>-2.2737367544323211E-13</v>
      </c>
      <c r="AF1172">
        <v>0.94161447384585184</v>
      </c>
      <c r="AG1172">
        <v>46.55347287873186</v>
      </c>
      <c r="AH1172">
        <v>177.29961154920991</v>
      </c>
      <c r="AI1172">
        <v>25.987849739361771</v>
      </c>
      <c r="AJ1172">
        <v>10.35173110722673</v>
      </c>
      <c r="AK1172">
        <v>25.98784973936176</v>
      </c>
      <c r="AL1172">
        <v>1</v>
      </c>
      <c r="AM1172">
        <v>0</v>
      </c>
      <c r="AN1172">
        <v>26.06246557233305</v>
      </c>
      <c r="AO1172">
        <v>0</v>
      </c>
      <c r="AP1172">
        <v>5.2830744269977572</v>
      </c>
      <c r="AQ1172">
        <v>1</v>
      </c>
      <c r="AR1172">
        <v>0</v>
      </c>
      <c r="AS1172">
        <v>0</v>
      </c>
      <c r="AT1172">
        <v>0</v>
      </c>
      <c r="AU1172">
        <v>5.2831842408919796</v>
      </c>
      <c r="AV1172">
        <v>1.8734718034744651</v>
      </c>
    </row>
    <row r="1173" spans="1:48" x14ac:dyDescent="0.35">
      <c r="A1173">
        <v>-3.4354725065072498</v>
      </c>
      <c r="B1173">
        <v>-3.284459013434089</v>
      </c>
      <c r="C1173">
        <v>88.948051312502827</v>
      </c>
      <c r="D1173">
        <v>1446.8333797423311</v>
      </c>
      <c r="E1173">
        <v>1171</v>
      </c>
      <c r="F1173">
        <v>62.754711914062497</v>
      </c>
      <c r="G1173">
        <v>0.60107383814189852</v>
      </c>
      <c r="H1173">
        <v>7.1779227178074473E-2</v>
      </c>
      <c r="I1173">
        <v>0</v>
      </c>
      <c r="J1173">
        <v>0</v>
      </c>
      <c r="K1173">
        <v>-4.2280455429370423E-3</v>
      </c>
      <c r="L1173">
        <v>0</v>
      </c>
      <c r="M1173">
        <v>89.673619607699678</v>
      </c>
      <c r="N1173">
        <v>28.056103424605151</v>
      </c>
      <c r="O1173" t="b">
        <v>1</v>
      </c>
      <c r="P1173">
        <v>0</v>
      </c>
      <c r="Q1173" t="b">
        <v>0</v>
      </c>
      <c r="R1173">
        <v>28.056103424605151</v>
      </c>
      <c r="S1173">
        <v>471.56386229607682</v>
      </c>
      <c r="T1173">
        <v>2052.2459287125262</v>
      </c>
      <c r="U1173">
        <v>568.14373207247081</v>
      </c>
      <c r="V1173">
        <v>5</v>
      </c>
      <c r="W1173">
        <v>1446.8333797423311</v>
      </c>
      <c r="X1173" t="b">
        <v>0</v>
      </c>
      <c r="Y1173">
        <v>1446.8333797423311</v>
      </c>
      <c r="Z1173" t="b">
        <v>0</v>
      </c>
      <c r="AA1173">
        <v>133.2119719932827</v>
      </c>
      <c r="AB1173">
        <v>28.62867696388281</v>
      </c>
      <c r="AC1173" t="b">
        <v>0</v>
      </c>
      <c r="AD1173">
        <v>0</v>
      </c>
      <c r="AE1173">
        <v>2.2737367544323211E-13</v>
      </c>
      <c r="AF1173">
        <v>0.94315542365703708</v>
      </c>
      <c r="AG1173">
        <v>46.598418461256998</v>
      </c>
      <c r="AH1173">
        <v>200.34147821667111</v>
      </c>
      <c r="AI1173">
        <v>30.354145505389312</v>
      </c>
      <c r="AJ1173">
        <v>11.388326453149631</v>
      </c>
      <c r="AK1173">
        <v>30.354145505389319</v>
      </c>
      <c r="AL1173">
        <v>1</v>
      </c>
      <c r="AM1173">
        <v>0</v>
      </c>
      <c r="AN1173">
        <v>30.429207026942699</v>
      </c>
      <c r="AO1173">
        <v>0</v>
      </c>
      <c r="AP1173">
        <v>6.2670006895938766</v>
      </c>
      <c r="AQ1173">
        <v>1</v>
      </c>
      <c r="AR1173">
        <v>0</v>
      </c>
      <c r="AS1173">
        <v>0</v>
      </c>
      <c r="AT1173">
        <v>0</v>
      </c>
      <c r="AU1173">
        <v>6.2672024174974146</v>
      </c>
      <c r="AV1173">
        <v>2.222414831754203</v>
      </c>
    </row>
    <row r="1174" spans="1:48" x14ac:dyDescent="0.35">
      <c r="A1174">
        <v>-9.2382300408972693</v>
      </c>
      <c r="B1174">
        <v>2.5182985209559301</v>
      </c>
      <c r="C1174">
        <v>88.958697109805769</v>
      </c>
      <c r="D1174">
        <v>1489.1258988097779</v>
      </c>
      <c r="E1174">
        <v>1172</v>
      </c>
      <c r="F1174">
        <v>64.589100646972653</v>
      </c>
      <c r="G1174">
        <v>0.31754479345419462</v>
      </c>
      <c r="H1174">
        <v>0.19301944974755339</v>
      </c>
      <c r="I1174">
        <v>0</v>
      </c>
      <c r="J1174">
        <v>0</v>
      </c>
      <c r="K1174">
        <v>6.0488948998598246E-3</v>
      </c>
      <c r="L1174">
        <v>0</v>
      </c>
      <c r="M1174">
        <v>89.673467591728951</v>
      </c>
      <c r="N1174">
        <v>19.2746743184283</v>
      </c>
      <c r="O1174" t="b">
        <v>1</v>
      </c>
      <c r="P1174">
        <v>0</v>
      </c>
      <c r="Q1174" t="b">
        <v>0</v>
      </c>
      <c r="R1174">
        <v>19.2746743184283</v>
      </c>
      <c r="S1174">
        <v>485.34818875475139</v>
      </c>
      <c r="T1174">
        <v>2112.2353174606778</v>
      </c>
      <c r="U1174">
        <v>379.23203572283751</v>
      </c>
      <c r="V1174">
        <v>5</v>
      </c>
      <c r="W1174">
        <v>1489.1258988097779</v>
      </c>
      <c r="X1174" t="b">
        <v>0</v>
      </c>
      <c r="Y1174">
        <v>1489.1258988097779</v>
      </c>
      <c r="Z1174" t="b">
        <v>0</v>
      </c>
      <c r="AA1174">
        <v>88.918075602781144</v>
      </c>
      <c r="AB1174">
        <v>19.668035018804389</v>
      </c>
      <c r="AC1174" t="b">
        <v>0</v>
      </c>
      <c r="AD1174">
        <v>0</v>
      </c>
      <c r="AE1174">
        <v>-2.2737367544323211E-13</v>
      </c>
      <c r="AF1174">
        <v>0.93633901523191265</v>
      </c>
      <c r="AG1174">
        <v>46.649613591815651</v>
      </c>
      <c r="AH1174">
        <v>134.70006897211721</v>
      </c>
      <c r="AI1174">
        <v>21.00524991360421</v>
      </c>
      <c r="AJ1174">
        <v>8.5751390390942959</v>
      </c>
      <c r="AK1174">
        <v>21.00524991360421</v>
      </c>
      <c r="AL1174">
        <v>1</v>
      </c>
      <c r="AM1174">
        <v>0</v>
      </c>
      <c r="AN1174">
        <v>21.199749818456379</v>
      </c>
      <c r="AO1174">
        <v>0</v>
      </c>
      <c r="AP1174">
        <v>4.1833764977426471</v>
      </c>
      <c r="AQ1174">
        <v>1</v>
      </c>
      <c r="AR1174">
        <v>3</v>
      </c>
      <c r="AS1174">
        <v>0</v>
      </c>
      <c r="AT1174">
        <v>0</v>
      </c>
      <c r="AU1174">
        <v>4.1834088463568193</v>
      </c>
      <c r="AV1174">
        <v>1.483480067833467</v>
      </c>
    </row>
    <row r="1175" spans="1:48" x14ac:dyDescent="0.35">
      <c r="A1175">
        <v>-0.58454988895152005</v>
      </c>
      <c r="B1175">
        <v>-6.1353816309898193</v>
      </c>
      <c r="C1175">
        <v>88.981872209531289</v>
      </c>
      <c r="D1175">
        <v>1506.8937628907679</v>
      </c>
      <c r="E1175">
        <v>1173</v>
      </c>
      <c r="F1175">
        <v>65.359761047363278</v>
      </c>
      <c r="G1175">
        <v>0.29962126579196102</v>
      </c>
      <c r="H1175">
        <v>1.2213324134160351E-2</v>
      </c>
      <c r="I1175">
        <v>0</v>
      </c>
      <c r="J1175">
        <v>0</v>
      </c>
      <c r="K1175">
        <v>1.520004560728694E-2</v>
      </c>
      <c r="L1175">
        <v>0</v>
      </c>
      <c r="M1175">
        <v>89.672749916508707</v>
      </c>
      <c r="N1175">
        <v>18.968627842967141</v>
      </c>
      <c r="O1175" t="b">
        <v>1</v>
      </c>
      <c r="P1175">
        <v>0</v>
      </c>
      <c r="Q1175" t="b">
        <v>0</v>
      </c>
      <c r="R1175">
        <v>18.968627842967141</v>
      </c>
      <c r="S1175">
        <v>491.1392374878651</v>
      </c>
      <c r="T1175">
        <v>2137.4379615471889</v>
      </c>
      <c r="U1175">
        <v>368.80998150183848</v>
      </c>
      <c r="V1175">
        <v>5</v>
      </c>
      <c r="W1175">
        <v>1506.8937628907679</v>
      </c>
      <c r="X1175" t="b">
        <v>0</v>
      </c>
      <c r="Y1175">
        <v>1506.8937628907679</v>
      </c>
      <c r="Z1175" t="b">
        <v>0</v>
      </c>
      <c r="AA1175">
        <v>86.474429186167868</v>
      </c>
      <c r="AB1175">
        <v>19.355742696905249</v>
      </c>
      <c r="AC1175" t="b">
        <v>0</v>
      </c>
      <c r="AD1175">
        <v>0</v>
      </c>
      <c r="AE1175">
        <v>-2.2737367544323211E-13</v>
      </c>
      <c r="AF1175">
        <v>0.93568049361353745</v>
      </c>
      <c r="AG1175">
        <v>46.689002384373282</v>
      </c>
      <c r="AH1175">
        <v>131.09043700309999</v>
      </c>
      <c r="AI1175">
        <v>20.686273604096009</v>
      </c>
      <c r="AJ1175">
        <v>8.4316722000250479</v>
      </c>
      <c r="AK1175">
        <v>20.686273604096009</v>
      </c>
      <c r="AL1175">
        <v>1</v>
      </c>
      <c r="AM1175">
        <v>0</v>
      </c>
      <c r="AN1175">
        <v>20.6997376802478</v>
      </c>
      <c r="AO1175">
        <v>0</v>
      </c>
      <c r="AP1175">
        <v>4.072158191226146</v>
      </c>
      <c r="AQ1175">
        <v>1</v>
      </c>
      <c r="AR1175">
        <v>3</v>
      </c>
      <c r="AS1175">
        <v>0</v>
      </c>
      <c r="AT1175">
        <v>0</v>
      </c>
      <c r="AU1175">
        <v>4.0721817575121921</v>
      </c>
      <c r="AV1175">
        <v>1.444037791124644</v>
      </c>
    </row>
    <row r="1176" spans="1:48" x14ac:dyDescent="0.35">
      <c r="A1176">
        <v>-3.4354725065072498</v>
      </c>
      <c r="B1176">
        <v>-3.284459013434089</v>
      </c>
      <c r="C1176">
        <v>89.012093388951683</v>
      </c>
      <c r="D1176">
        <v>1544.330602554227</v>
      </c>
      <c r="E1176">
        <v>1174</v>
      </c>
      <c r="F1176">
        <v>66.983540344238278</v>
      </c>
      <c r="G1176">
        <v>0.47933655776600048</v>
      </c>
      <c r="H1176">
        <v>7.1779227178074473E-2</v>
      </c>
      <c r="I1176">
        <v>0</v>
      </c>
      <c r="J1176">
        <v>0</v>
      </c>
      <c r="K1176">
        <v>4.222477572576766E-3</v>
      </c>
      <c r="L1176">
        <v>0</v>
      </c>
      <c r="M1176">
        <v>89.670880900507825</v>
      </c>
      <c r="N1176">
        <v>26.092135341434361</v>
      </c>
      <c r="O1176" t="b">
        <v>1</v>
      </c>
      <c r="P1176">
        <v>0</v>
      </c>
      <c r="Q1176" t="b">
        <v>0</v>
      </c>
      <c r="R1176">
        <v>26.092135341434361</v>
      </c>
      <c r="S1176">
        <v>503.34096088672902</v>
      </c>
      <c r="T1176">
        <v>2190.5398617790452</v>
      </c>
      <c r="U1176">
        <v>495.01542351287378</v>
      </c>
      <c r="V1176">
        <v>5</v>
      </c>
      <c r="W1176">
        <v>1544.330602554227</v>
      </c>
      <c r="X1176" t="b">
        <v>0</v>
      </c>
      <c r="Y1176">
        <v>1544.330602554227</v>
      </c>
      <c r="Z1176" t="b">
        <v>0</v>
      </c>
      <c r="AA1176">
        <v>116.0656661522907</v>
      </c>
      <c r="AB1176">
        <v>26.624627899422819</v>
      </c>
      <c r="AC1176" t="b">
        <v>0</v>
      </c>
      <c r="AD1176">
        <v>0</v>
      </c>
      <c r="AE1176">
        <v>4.5474735088646412E-13</v>
      </c>
      <c r="AF1176">
        <v>0.94077553512389345</v>
      </c>
      <c r="AG1176">
        <v>46.728166731003007</v>
      </c>
      <c r="AH1176">
        <v>174.99620730352461</v>
      </c>
      <c r="AI1176">
        <v>28.300723079407611</v>
      </c>
      <c r="AJ1176">
        <v>10.36405673289946</v>
      </c>
      <c r="AK1176">
        <v>28.300723079407621</v>
      </c>
      <c r="AL1176">
        <v>1</v>
      </c>
      <c r="AM1176">
        <v>0</v>
      </c>
      <c r="AN1176">
        <v>28.374504824240681</v>
      </c>
      <c r="AO1176">
        <v>0</v>
      </c>
      <c r="AP1176">
        <v>5.6749310835295894</v>
      </c>
      <c r="AQ1176">
        <v>1</v>
      </c>
      <c r="AR1176">
        <v>0</v>
      </c>
      <c r="AS1176">
        <v>0</v>
      </c>
      <c r="AT1176">
        <v>0</v>
      </c>
      <c r="AU1176">
        <v>5.6750479127430564</v>
      </c>
      <c r="AV1176">
        <v>2.0124307166118598</v>
      </c>
    </row>
    <row r="1177" spans="1:48" x14ac:dyDescent="0.35">
      <c r="A1177">
        <v>-3.21357986778095</v>
      </c>
      <c r="B1177">
        <v>-3.5063516521603888</v>
      </c>
      <c r="C1177">
        <v>88.994797070224166</v>
      </c>
      <c r="D1177">
        <v>1576.745732174702</v>
      </c>
      <c r="E1177">
        <v>1175</v>
      </c>
      <c r="F1177">
        <v>68.389508819580072</v>
      </c>
      <c r="G1177">
        <v>0.30782231332471183</v>
      </c>
      <c r="H1177">
        <v>6.7143101552237253E-2</v>
      </c>
      <c r="I1177">
        <v>0</v>
      </c>
      <c r="J1177">
        <v>0</v>
      </c>
      <c r="K1177">
        <v>1.7212304545864199E-2</v>
      </c>
      <c r="L1177">
        <v>0</v>
      </c>
      <c r="M1177">
        <v>89.669533517439248</v>
      </c>
      <c r="N1177">
        <v>20.535443977209749</v>
      </c>
      <c r="O1177" t="b">
        <v>1</v>
      </c>
      <c r="P1177">
        <v>0</v>
      </c>
      <c r="Q1177" t="b">
        <v>0</v>
      </c>
      <c r="R1177">
        <v>20.535443977209749</v>
      </c>
      <c r="S1177">
        <v>513.9059671512249</v>
      </c>
      <c r="T1177">
        <v>2236.5187690421312</v>
      </c>
      <c r="U1177">
        <v>381.58546035304568</v>
      </c>
      <c r="V1177">
        <v>5</v>
      </c>
      <c r="W1177">
        <v>1576.745732174702</v>
      </c>
      <c r="X1177" t="b">
        <v>0</v>
      </c>
      <c r="Y1177">
        <v>1576.745732174702</v>
      </c>
      <c r="Z1177" t="b">
        <v>0</v>
      </c>
      <c r="AA1177">
        <v>89.469880222333998</v>
      </c>
      <c r="AB1177">
        <v>20.954534670622191</v>
      </c>
      <c r="AC1177" t="b">
        <v>0</v>
      </c>
      <c r="AD1177">
        <v>0</v>
      </c>
      <c r="AE1177">
        <v>-2.2737367544323211E-13</v>
      </c>
      <c r="AF1177">
        <v>0.93597324306802132</v>
      </c>
      <c r="AG1177">
        <v>46.77777145469468</v>
      </c>
      <c r="AH1177">
        <v>135.58895242031849</v>
      </c>
      <c r="AI1177">
        <v>22.387963358798</v>
      </c>
      <c r="AJ1177">
        <v>8.6813208992773809</v>
      </c>
      <c r="AK1177">
        <v>22.38796335879799</v>
      </c>
      <c r="AL1177">
        <v>1</v>
      </c>
      <c r="AM1177">
        <v>0</v>
      </c>
      <c r="AN1177">
        <v>22.471832958347111</v>
      </c>
      <c r="AO1177">
        <v>0</v>
      </c>
      <c r="AP1177">
        <v>4.4120093854526106</v>
      </c>
      <c r="AQ1177">
        <v>1</v>
      </c>
      <c r="AR1177">
        <v>3</v>
      </c>
      <c r="AS1177">
        <v>0</v>
      </c>
      <c r="AT1177">
        <v>0</v>
      </c>
      <c r="AU1177">
        <v>4.4120497510475012</v>
      </c>
      <c r="AV1177">
        <v>1.564558498667552</v>
      </c>
    </row>
    <row r="1178" spans="1:48" x14ac:dyDescent="0.35">
      <c r="A1178">
        <v>-0.58454988895152005</v>
      </c>
      <c r="B1178">
        <v>-6.1353816309898193</v>
      </c>
      <c r="C1178">
        <v>89.015763984686828</v>
      </c>
      <c r="D1178">
        <v>1342.450745314407</v>
      </c>
      <c r="E1178">
        <v>1176</v>
      </c>
      <c r="F1178">
        <v>69.341557312011716</v>
      </c>
      <c r="G1178">
        <v>0.25438832874634271</v>
      </c>
      <c r="H1178">
        <v>1.2213324134160351E-2</v>
      </c>
      <c r="I1178">
        <v>0</v>
      </c>
      <c r="J1178">
        <v>0</v>
      </c>
      <c r="K1178">
        <v>6.9721516836979691E-3</v>
      </c>
      <c r="L1178">
        <v>0</v>
      </c>
      <c r="M1178">
        <v>89.667620475121169</v>
      </c>
      <c r="N1178">
        <v>18.962228495146832</v>
      </c>
      <c r="O1178" t="b">
        <v>1</v>
      </c>
      <c r="P1178">
        <v>0</v>
      </c>
      <c r="Q1178" t="b">
        <v>0</v>
      </c>
      <c r="R1178">
        <v>18.962228495146832</v>
      </c>
      <c r="S1178">
        <v>521.06003814431665</v>
      </c>
      <c r="T1178">
        <v>2267.6532860040661</v>
      </c>
      <c r="U1178">
        <v>347.51454835667988</v>
      </c>
      <c r="V1178">
        <v>6</v>
      </c>
      <c r="W1178">
        <v>1342.450745314407</v>
      </c>
      <c r="X1178" t="b">
        <v>1</v>
      </c>
      <c r="Y1178">
        <v>1342.450745314407</v>
      </c>
      <c r="Z1178" t="b">
        <v>0</v>
      </c>
      <c r="AA1178">
        <v>81.481314797015656</v>
      </c>
      <c r="AB1178">
        <v>19.349212750149832</v>
      </c>
      <c r="AC1178" t="b">
        <v>0</v>
      </c>
      <c r="AD1178">
        <v>0</v>
      </c>
      <c r="AE1178">
        <v>0</v>
      </c>
      <c r="AF1178">
        <v>0.9389103493896116</v>
      </c>
      <c r="AG1178">
        <v>46.819977811718992</v>
      </c>
      <c r="AH1178">
        <v>146.5926498366095</v>
      </c>
      <c r="AI1178">
        <v>20.60815791702457</v>
      </c>
      <c r="AJ1178">
        <v>8.9552937605694751</v>
      </c>
      <c r="AK1178">
        <v>20.60815791702457</v>
      </c>
      <c r="AL1178">
        <v>1</v>
      </c>
      <c r="AM1178">
        <v>0</v>
      </c>
      <c r="AN1178">
        <v>20.639417034864451</v>
      </c>
      <c r="AO1178">
        <v>0</v>
      </c>
      <c r="AP1178">
        <v>4.1219060812064541</v>
      </c>
      <c r="AQ1178">
        <v>1</v>
      </c>
      <c r="AR1178">
        <v>0</v>
      </c>
      <c r="AS1178">
        <v>0</v>
      </c>
      <c r="AT1178">
        <v>0</v>
      </c>
      <c r="AU1178">
        <v>4.1219353121793372</v>
      </c>
      <c r="AV1178">
        <v>1.4616809164712969</v>
      </c>
    </row>
    <row r="1179" spans="1:48" x14ac:dyDescent="0.35">
      <c r="A1179">
        <v>-3.21357986778095</v>
      </c>
      <c r="B1179">
        <v>-3.5063516521603888</v>
      </c>
      <c r="C1179">
        <v>89.194701856772966</v>
      </c>
      <c r="D1179">
        <v>1361.3237510771251</v>
      </c>
      <c r="E1179">
        <v>1177</v>
      </c>
      <c r="F1179">
        <v>70.316403961181635</v>
      </c>
      <c r="G1179">
        <v>0.28037032302454001</v>
      </c>
      <c r="H1179">
        <v>6.7143101552237253E-2</v>
      </c>
      <c r="I1179">
        <v>0</v>
      </c>
      <c r="J1179">
        <v>0</v>
      </c>
      <c r="K1179">
        <v>9.1699590088603067E-3</v>
      </c>
      <c r="L1179">
        <v>0</v>
      </c>
      <c r="M1179">
        <v>89.665707432803089</v>
      </c>
      <c r="N1179">
        <v>20.34077691707612</v>
      </c>
      <c r="O1179" t="b">
        <v>1</v>
      </c>
      <c r="P1179">
        <v>0</v>
      </c>
      <c r="Q1179" t="b">
        <v>0</v>
      </c>
      <c r="R1179">
        <v>20.34077691707612</v>
      </c>
      <c r="S1179">
        <v>528.38542355375773</v>
      </c>
      <c r="T1179">
        <v>2299.533363305954</v>
      </c>
      <c r="U1179">
        <v>367.61065484080183</v>
      </c>
      <c r="V1179">
        <v>6</v>
      </c>
      <c r="W1179">
        <v>1361.3237510771251</v>
      </c>
      <c r="X1179" t="b">
        <v>0</v>
      </c>
      <c r="Y1179">
        <v>1361.3237510771251</v>
      </c>
      <c r="Z1179" t="b">
        <v>0</v>
      </c>
      <c r="AA1179">
        <v>86.193224518120175</v>
      </c>
      <c r="AB1179">
        <v>20.75589481334298</v>
      </c>
      <c r="AC1179" t="b">
        <v>0</v>
      </c>
      <c r="AD1179">
        <v>0</v>
      </c>
      <c r="AE1179">
        <v>2.2737367544323211E-13</v>
      </c>
      <c r="AF1179">
        <v>0.93977718272303723</v>
      </c>
      <c r="AG1179">
        <v>46.85716293997617</v>
      </c>
      <c r="AH1179">
        <v>154.92679085428921</v>
      </c>
      <c r="AI1179">
        <v>22.085974414916151</v>
      </c>
      <c r="AJ1179">
        <v>9.3301278169240618</v>
      </c>
      <c r="AK1179">
        <v>22.085974414916159</v>
      </c>
      <c r="AL1179">
        <v>1</v>
      </c>
      <c r="AM1179">
        <v>0</v>
      </c>
      <c r="AN1179">
        <v>22.153730982809549</v>
      </c>
      <c r="AO1179">
        <v>0</v>
      </c>
      <c r="AP1179">
        <v>4.4375346693878601</v>
      </c>
      <c r="AQ1179">
        <v>1</v>
      </c>
      <c r="AR1179">
        <v>0</v>
      </c>
      <c r="AS1179">
        <v>0</v>
      </c>
      <c r="AT1179">
        <v>0</v>
      </c>
      <c r="AU1179">
        <v>4.4375825128055917</v>
      </c>
      <c r="AV1179">
        <v>1.5736126802060959</v>
      </c>
    </row>
    <row r="1180" spans="1:48" x14ac:dyDescent="0.35">
      <c r="A1180">
        <v>-2.044906601378945</v>
      </c>
      <c r="B1180">
        <v>-4.6750249185623947</v>
      </c>
      <c r="C1180">
        <v>89.129916755691426</v>
      </c>
      <c r="D1180">
        <v>1381.112881585138</v>
      </c>
      <c r="E1180">
        <v>1178</v>
      </c>
      <c r="F1180">
        <v>71.338571166992182</v>
      </c>
      <c r="G1180">
        <v>0.28830859163922362</v>
      </c>
      <c r="H1180">
        <v>4.2725364624603697E-2</v>
      </c>
      <c r="I1180">
        <v>0</v>
      </c>
      <c r="J1180">
        <v>0</v>
      </c>
      <c r="K1180">
        <v>2.7303758600488452E-2</v>
      </c>
      <c r="L1180">
        <v>0</v>
      </c>
      <c r="M1180">
        <v>89.664084143800963</v>
      </c>
      <c r="N1180">
        <v>21.083104026624671</v>
      </c>
      <c r="O1180" t="b">
        <v>1</v>
      </c>
      <c r="P1180">
        <v>0</v>
      </c>
      <c r="Q1180" t="b">
        <v>0</v>
      </c>
      <c r="R1180">
        <v>21.083104026624671</v>
      </c>
      <c r="S1180">
        <v>536.06639444474831</v>
      </c>
      <c r="T1180">
        <v>2332.9609486235449</v>
      </c>
      <c r="U1180">
        <v>375.56693607330442</v>
      </c>
      <c r="V1180">
        <v>6</v>
      </c>
      <c r="W1180">
        <v>1381.112881585138</v>
      </c>
      <c r="X1180" t="b">
        <v>0</v>
      </c>
      <c r="Y1180">
        <v>1381.112881585138</v>
      </c>
      <c r="Z1180" t="b">
        <v>0</v>
      </c>
      <c r="AA1180">
        <v>88.058724131833458</v>
      </c>
      <c r="AB1180">
        <v>21.51337145573946</v>
      </c>
      <c r="AC1180" t="b">
        <v>0</v>
      </c>
      <c r="AD1180">
        <v>0</v>
      </c>
      <c r="AE1180">
        <v>-4.5474735088646412E-13</v>
      </c>
      <c r="AF1180">
        <v>0.94003946126068061</v>
      </c>
      <c r="AG1180">
        <v>46.89648541743076</v>
      </c>
      <c r="AH1180">
        <v>158.23574535669121</v>
      </c>
      <c r="AI1180">
        <v>22.885604639286129</v>
      </c>
      <c r="AJ1180">
        <v>9.4879005394049614</v>
      </c>
      <c r="AK1180">
        <v>22.885604639286111</v>
      </c>
      <c r="AL1180">
        <v>1</v>
      </c>
      <c r="AM1180">
        <v>0</v>
      </c>
      <c r="AN1180">
        <v>22.92896388395442</v>
      </c>
      <c r="AO1180">
        <v>0</v>
      </c>
      <c r="AP1180">
        <v>4.5934461820377281</v>
      </c>
      <c r="AQ1180">
        <v>1</v>
      </c>
      <c r="AR1180">
        <v>0</v>
      </c>
      <c r="AS1180">
        <v>0</v>
      </c>
      <c r="AT1180">
        <v>0</v>
      </c>
      <c r="AU1180">
        <v>4.5935021357930852</v>
      </c>
      <c r="AV1180">
        <v>1.628903392011013</v>
      </c>
    </row>
    <row r="1181" spans="1:48" x14ac:dyDescent="0.35">
      <c r="A1181">
        <v>-3.21357986778095</v>
      </c>
      <c r="B1181">
        <v>-3.5063516521603888</v>
      </c>
      <c r="C1181">
        <v>89.065131654609885</v>
      </c>
      <c r="D1181">
        <v>1400.6238838048459</v>
      </c>
      <c r="E1181">
        <v>1179</v>
      </c>
      <c r="F1181">
        <v>72.346372222900385</v>
      </c>
      <c r="G1181">
        <v>0.25803552851753508</v>
      </c>
      <c r="H1181">
        <v>6.7143101552237253E-2</v>
      </c>
      <c r="I1181">
        <v>0</v>
      </c>
      <c r="J1181">
        <v>0</v>
      </c>
      <c r="K1181">
        <v>2.2558917927209599E-2</v>
      </c>
      <c r="L1181">
        <v>0</v>
      </c>
      <c r="M1181">
        <v>89.662460854798837</v>
      </c>
      <c r="N1181">
        <v>20.352215630435129</v>
      </c>
      <c r="O1181" t="b">
        <v>1</v>
      </c>
      <c r="P1181">
        <v>0</v>
      </c>
      <c r="Q1181" t="b">
        <v>0</v>
      </c>
      <c r="R1181">
        <v>20.352215630435129</v>
      </c>
      <c r="S1181">
        <v>543.63941237208644</v>
      </c>
      <c r="T1181">
        <v>2365.918722643321</v>
      </c>
      <c r="U1181">
        <v>357.49678703267642</v>
      </c>
      <c r="V1181">
        <v>6</v>
      </c>
      <c r="W1181">
        <v>1400.6238838048459</v>
      </c>
      <c r="X1181" t="b">
        <v>0</v>
      </c>
      <c r="Y1181">
        <v>1400.6238838048459</v>
      </c>
      <c r="Z1181" t="b">
        <v>0</v>
      </c>
      <c r="AA1181">
        <v>83.821838196061961</v>
      </c>
      <c r="AB1181">
        <v>20.767566969831769</v>
      </c>
      <c r="AC1181" t="b">
        <v>0</v>
      </c>
      <c r="AD1181">
        <v>0</v>
      </c>
      <c r="AE1181">
        <v>2.2737367544323211E-13</v>
      </c>
      <c r="AF1181">
        <v>0.93911954678062148</v>
      </c>
      <c r="AG1181">
        <v>46.937065445666043</v>
      </c>
      <c r="AH1181">
        <v>150.76988162384509</v>
      </c>
      <c r="AI1181">
        <v>22.113869358831561</v>
      </c>
      <c r="AJ1181">
        <v>9.17893872509174</v>
      </c>
      <c r="AK1181">
        <v>22.113869358831561</v>
      </c>
      <c r="AL1181">
        <v>1</v>
      </c>
      <c r="AM1181">
        <v>0</v>
      </c>
      <c r="AN1181">
        <v>22.181549620852319</v>
      </c>
      <c r="AO1181">
        <v>0</v>
      </c>
      <c r="AP1181">
        <v>4.4180974633982766</v>
      </c>
      <c r="AQ1181">
        <v>1</v>
      </c>
      <c r="AR1181">
        <v>0</v>
      </c>
      <c r="AS1181">
        <v>0</v>
      </c>
      <c r="AT1181">
        <v>0</v>
      </c>
      <c r="AU1181">
        <v>4.4181379093798849</v>
      </c>
      <c r="AV1181">
        <v>1.566717422613934</v>
      </c>
    </row>
    <row r="1182" spans="1:48" x14ac:dyDescent="0.35">
      <c r="A1182">
        <v>-3.21357986778095</v>
      </c>
      <c r="B1182">
        <v>-3.5063516521603888</v>
      </c>
      <c r="C1182">
        <v>89.017315273306565</v>
      </c>
      <c r="D1182">
        <v>1417.290710403749</v>
      </c>
      <c r="E1182">
        <v>1180</v>
      </c>
      <c r="F1182">
        <v>73.207263183593753</v>
      </c>
      <c r="G1182">
        <v>0.23679264145860121</v>
      </c>
      <c r="H1182">
        <v>6.7143101552237253E-2</v>
      </c>
      <c r="I1182">
        <v>0</v>
      </c>
      <c r="J1182">
        <v>0</v>
      </c>
      <c r="K1182">
        <v>1.22408055145421E-2</v>
      </c>
      <c r="L1182">
        <v>0</v>
      </c>
      <c r="M1182">
        <v>89.661069445413062</v>
      </c>
      <c r="N1182">
        <v>19.887734434680869</v>
      </c>
      <c r="O1182" t="b">
        <v>1</v>
      </c>
      <c r="P1182">
        <v>0</v>
      </c>
      <c r="Q1182" t="b">
        <v>0</v>
      </c>
      <c r="R1182">
        <v>19.887734434680869</v>
      </c>
      <c r="S1182">
        <v>550.10848941918186</v>
      </c>
      <c r="T1182">
        <v>2394.0721459522802</v>
      </c>
      <c r="U1182">
        <v>345.22985589845638</v>
      </c>
      <c r="V1182">
        <v>6</v>
      </c>
      <c r="W1182">
        <v>1417.290710403749</v>
      </c>
      <c r="X1182" t="b">
        <v>0</v>
      </c>
      <c r="Y1182">
        <v>1417.290710403749</v>
      </c>
      <c r="Z1182" t="b">
        <v>0</v>
      </c>
      <c r="AA1182">
        <v>80.945625726491301</v>
      </c>
      <c r="AB1182">
        <v>20.293606566000889</v>
      </c>
      <c r="AC1182" t="b">
        <v>0</v>
      </c>
      <c r="AD1182">
        <v>0</v>
      </c>
      <c r="AE1182">
        <v>-4.5474735088646412E-13</v>
      </c>
      <c r="AF1182">
        <v>0.93842597366937097</v>
      </c>
      <c r="AG1182">
        <v>46.976839681009658</v>
      </c>
      <c r="AH1182">
        <v>145.7040616157513</v>
      </c>
      <c r="AI1182">
        <v>21.62515439193373</v>
      </c>
      <c r="AJ1182">
        <v>8.9715857264078807</v>
      </c>
      <c r="AK1182">
        <v>21.625154391933719</v>
      </c>
      <c r="AL1182">
        <v>1</v>
      </c>
      <c r="AM1182">
        <v>0</v>
      </c>
      <c r="AN1182">
        <v>21.692750428120039</v>
      </c>
      <c r="AO1182">
        <v>0</v>
      </c>
      <c r="AP1182">
        <v>4.304154741009393</v>
      </c>
      <c r="AQ1182">
        <v>1</v>
      </c>
      <c r="AR1182">
        <v>0</v>
      </c>
      <c r="AS1182">
        <v>0</v>
      </c>
      <c r="AT1182">
        <v>0</v>
      </c>
      <c r="AU1182">
        <v>4.3041853756432946</v>
      </c>
      <c r="AV1182">
        <v>1.526308674942864</v>
      </c>
    </row>
    <row r="1183" spans="1:48" x14ac:dyDescent="0.35">
      <c r="A1183">
        <v>-3.21357986778095</v>
      </c>
      <c r="B1183">
        <v>-3.5063516521603888</v>
      </c>
      <c r="C1183">
        <v>89.016721965592666</v>
      </c>
      <c r="D1183">
        <v>1433.8445427697509</v>
      </c>
      <c r="E1183">
        <v>1181</v>
      </c>
      <c r="F1183">
        <v>74.0623176574707</v>
      </c>
      <c r="G1183">
        <v>0.22474843445666079</v>
      </c>
      <c r="H1183">
        <v>6.7143101552237253E-2</v>
      </c>
      <c r="I1183">
        <v>0</v>
      </c>
      <c r="J1183">
        <v>0</v>
      </c>
      <c r="K1183">
        <v>-3.2341010638576813E-2</v>
      </c>
      <c r="L1183">
        <v>0</v>
      </c>
      <c r="M1183">
        <v>89.659678036027287</v>
      </c>
      <c r="N1183">
        <v>19.77063684919856</v>
      </c>
      <c r="O1183" t="b">
        <v>1</v>
      </c>
      <c r="P1183">
        <v>0</v>
      </c>
      <c r="Q1183" t="b">
        <v>0</v>
      </c>
      <c r="R1183">
        <v>19.77063684919856</v>
      </c>
      <c r="S1183">
        <v>556.5337087832213</v>
      </c>
      <c r="T1183">
        <v>2422.0347006245788</v>
      </c>
      <c r="U1183">
        <v>339.23493218453461</v>
      </c>
      <c r="V1183">
        <v>6</v>
      </c>
      <c r="W1183">
        <v>1433.8445427697509</v>
      </c>
      <c r="X1183" t="b">
        <v>0</v>
      </c>
      <c r="Y1183">
        <v>1433.8445427697509</v>
      </c>
      <c r="Z1183" t="b">
        <v>0</v>
      </c>
      <c r="AA1183">
        <v>79.540003232043091</v>
      </c>
      <c r="AB1183">
        <v>20.17411923387608</v>
      </c>
      <c r="AC1183" t="b">
        <v>0</v>
      </c>
      <c r="AD1183">
        <v>0</v>
      </c>
      <c r="AE1183">
        <v>0</v>
      </c>
      <c r="AF1183">
        <v>0.93802774718722404</v>
      </c>
      <c r="AG1183">
        <v>47.016148964893738</v>
      </c>
      <c r="AH1183">
        <v>143.23468998707921</v>
      </c>
      <c r="AI1183">
        <v>21.506953599582019</v>
      </c>
      <c r="AJ1183">
        <v>8.8765764194388623</v>
      </c>
      <c r="AK1183">
        <v>21.506953599582019</v>
      </c>
      <c r="AL1183">
        <v>1</v>
      </c>
      <c r="AM1183">
        <v>0</v>
      </c>
      <c r="AN1183">
        <v>21.57448025916861</v>
      </c>
      <c r="AO1183">
        <v>0</v>
      </c>
      <c r="AP1183">
        <v>4.290497123784859</v>
      </c>
      <c r="AQ1183">
        <v>1</v>
      </c>
      <c r="AR1183">
        <v>3</v>
      </c>
      <c r="AS1183">
        <v>0</v>
      </c>
      <c r="AT1183">
        <v>0</v>
      </c>
      <c r="AU1183">
        <v>4.2905428859683283</v>
      </c>
      <c r="AV1183">
        <v>1.5214709069283749</v>
      </c>
    </row>
    <row r="1184" spans="1:48" x14ac:dyDescent="0.35">
      <c r="A1184">
        <v>-0.58454988895152005</v>
      </c>
      <c r="B1184">
        <v>-6.1353816309898193</v>
      </c>
      <c r="C1184">
        <v>89.143173080641432</v>
      </c>
      <c r="D1184">
        <v>1447.8614552055139</v>
      </c>
      <c r="E1184">
        <v>1182</v>
      </c>
      <c r="F1184">
        <v>74.786332702636713</v>
      </c>
      <c r="G1184">
        <v>0.18010488658389609</v>
      </c>
      <c r="H1184">
        <v>1.2213324134160351E-2</v>
      </c>
      <c r="I1184">
        <v>0</v>
      </c>
      <c r="J1184">
        <v>0</v>
      </c>
      <c r="K1184">
        <v>-2.3018684822186612E-2</v>
      </c>
      <c r="L1184">
        <v>0</v>
      </c>
      <c r="M1184">
        <v>89.657764993709208</v>
      </c>
      <c r="N1184">
        <v>18.285755968747889</v>
      </c>
      <c r="O1184" t="b">
        <v>1</v>
      </c>
      <c r="P1184">
        <v>0</v>
      </c>
      <c r="Q1184" t="b">
        <v>0</v>
      </c>
      <c r="R1184">
        <v>18.285755968747889</v>
      </c>
      <c r="S1184">
        <v>561.97424576674689</v>
      </c>
      <c r="T1184">
        <v>2445.711917576883</v>
      </c>
      <c r="U1184">
        <v>310.71905581306231</v>
      </c>
      <c r="V1184">
        <v>6</v>
      </c>
      <c r="W1184">
        <v>1447.8614552055139</v>
      </c>
      <c r="X1184" t="b">
        <v>0</v>
      </c>
      <c r="Y1184">
        <v>1447.8614552055139</v>
      </c>
      <c r="Z1184" t="b">
        <v>0</v>
      </c>
      <c r="AA1184">
        <v>72.853920274296186</v>
      </c>
      <c r="AB1184">
        <v>18.658934661987651</v>
      </c>
      <c r="AC1184" t="b">
        <v>0</v>
      </c>
      <c r="AD1184">
        <v>0</v>
      </c>
      <c r="AE1184">
        <v>-4.5474735088646412E-13</v>
      </c>
      <c r="AF1184">
        <v>0.93627430288577296</v>
      </c>
      <c r="AG1184">
        <v>47.055479532117722</v>
      </c>
      <c r="AH1184">
        <v>131.44017104611939</v>
      </c>
      <c r="AI1184">
        <v>19.92891891241414</v>
      </c>
      <c r="AJ1184">
        <v>8.3761165287272235</v>
      </c>
      <c r="AK1184">
        <v>19.92891891241414</v>
      </c>
      <c r="AL1184">
        <v>1</v>
      </c>
      <c r="AM1184">
        <v>0</v>
      </c>
      <c r="AN1184">
        <v>19.941403141006109</v>
      </c>
      <c r="AO1184">
        <v>0</v>
      </c>
      <c r="AP1184">
        <v>3.938462709632121</v>
      </c>
      <c r="AQ1184">
        <v>1</v>
      </c>
      <c r="AR1184">
        <v>3</v>
      </c>
      <c r="AS1184">
        <v>0</v>
      </c>
      <c r="AT1184">
        <v>0</v>
      </c>
      <c r="AU1184">
        <v>3.9384831104427298</v>
      </c>
      <c r="AV1184">
        <v>1.396626867328234</v>
      </c>
    </row>
    <row r="1185" spans="1:48" x14ac:dyDescent="0.35">
      <c r="A1185">
        <v>-2.4488339763490661</v>
      </c>
      <c r="B1185">
        <v>-4.2710975435922736</v>
      </c>
      <c r="C1185">
        <v>89.127034421342756</v>
      </c>
      <c r="D1185">
        <v>1459.536580627494</v>
      </c>
      <c r="E1185">
        <v>1183</v>
      </c>
      <c r="F1185">
        <v>75.389387512207037</v>
      </c>
      <c r="G1185">
        <v>0.16072356482135669</v>
      </c>
      <c r="H1185">
        <v>5.1164842675004568E-2</v>
      </c>
      <c r="I1185">
        <v>0</v>
      </c>
      <c r="J1185">
        <v>0</v>
      </c>
      <c r="K1185">
        <v>-1.039138074920032E-2</v>
      </c>
      <c r="L1185">
        <v>0</v>
      </c>
      <c r="M1185">
        <v>89.655700216095198</v>
      </c>
      <c r="N1185">
        <v>17.744150600952288</v>
      </c>
      <c r="O1185" t="b">
        <v>1</v>
      </c>
      <c r="P1185">
        <v>0</v>
      </c>
      <c r="Q1185" t="b">
        <v>0</v>
      </c>
      <c r="R1185">
        <v>17.744150600952288</v>
      </c>
      <c r="S1185">
        <v>566.5058394352294</v>
      </c>
      <c r="T1185">
        <v>2465.4334132221179</v>
      </c>
      <c r="U1185">
        <v>299.10398967015078</v>
      </c>
      <c r="V1185">
        <v>6</v>
      </c>
      <c r="W1185">
        <v>1459.536580627494</v>
      </c>
      <c r="X1185" t="b">
        <v>0</v>
      </c>
      <c r="Y1185">
        <v>1459.536580627494</v>
      </c>
      <c r="Z1185" t="b">
        <v>0</v>
      </c>
      <c r="AA1185">
        <v>70.130549798861139</v>
      </c>
      <c r="AB1185">
        <v>18.106276123420709</v>
      </c>
      <c r="AC1185" t="b">
        <v>0</v>
      </c>
      <c r="AD1185">
        <v>0</v>
      </c>
      <c r="AE1185">
        <v>0</v>
      </c>
      <c r="AF1185">
        <v>0.93543566352408025</v>
      </c>
      <c r="AG1185">
        <v>47.092885403965127</v>
      </c>
      <c r="AH1185">
        <v>126.6402075219583</v>
      </c>
      <c r="AI1185">
        <v>19.355982275904118</v>
      </c>
      <c r="AJ1185">
        <v>8.176440969828036</v>
      </c>
      <c r="AK1185">
        <v>19.355982275904118</v>
      </c>
      <c r="AL1185">
        <v>1</v>
      </c>
      <c r="AM1185">
        <v>0</v>
      </c>
      <c r="AN1185">
        <v>19.407365078716062</v>
      </c>
      <c r="AO1185">
        <v>0</v>
      </c>
      <c r="AP1185">
        <v>3.8236512830107512</v>
      </c>
      <c r="AQ1185">
        <v>1</v>
      </c>
      <c r="AR1185">
        <v>3</v>
      </c>
      <c r="AS1185">
        <v>0</v>
      </c>
      <c r="AT1185">
        <v>0</v>
      </c>
      <c r="AU1185">
        <v>3.8236636297435771</v>
      </c>
      <c r="AV1185">
        <v>1.355910691292866</v>
      </c>
    </row>
    <row r="1186" spans="1:48" x14ac:dyDescent="0.35">
      <c r="A1186">
        <v>-1.4035726444863941</v>
      </c>
      <c r="B1186">
        <v>-5.3163588754549451</v>
      </c>
      <c r="C1186">
        <v>89.088773539244812</v>
      </c>
      <c r="D1186">
        <v>1470.9065773091741</v>
      </c>
      <c r="E1186">
        <v>1184</v>
      </c>
      <c r="F1186">
        <v>75.976681518554685</v>
      </c>
      <c r="G1186">
        <v>0.16895820072899961</v>
      </c>
      <c r="H1186">
        <v>2.9325619552678851E-2</v>
      </c>
      <c r="I1186">
        <v>0</v>
      </c>
      <c r="J1186">
        <v>0</v>
      </c>
      <c r="K1186">
        <v>-2.853091540008013E-3</v>
      </c>
      <c r="L1186">
        <v>0</v>
      </c>
      <c r="M1186">
        <v>89.653797942996178</v>
      </c>
      <c r="N1186">
        <v>18.310504151220009</v>
      </c>
      <c r="O1186" t="b">
        <v>1</v>
      </c>
      <c r="P1186">
        <v>0</v>
      </c>
      <c r="Q1186" t="b">
        <v>0</v>
      </c>
      <c r="R1186">
        <v>18.310504151220009</v>
      </c>
      <c r="S1186">
        <v>570.91900016036971</v>
      </c>
      <c r="T1186">
        <v>2484.6394886979292</v>
      </c>
      <c r="U1186">
        <v>306.26487246205579</v>
      </c>
      <c r="V1186">
        <v>6</v>
      </c>
      <c r="W1186">
        <v>1470.9065773091741</v>
      </c>
      <c r="X1186" t="b">
        <v>0</v>
      </c>
      <c r="Y1186">
        <v>1470.9065773091741</v>
      </c>
      <c r="Z1186" t="b">
        <v>0</v>
      </c>
      <c r="AA1186">
        <v>71.809553304616159</v>
      </c>
      <c r="AB1186">
        <v>18.68418790940817</v>
      </c>
      <c r="AC1186" t="b">
        <v>0</v>
      </c>
      <c r="AD1186">
        <v>0</v>
      </c>
      <c r="AE1186">
        <v>0</v>
      </c>
      <c r="AF1186">
        <v>0.93586547962927491</v>
      </c>
      <c r="AG1186">
        <v>47.129661038422697</v>
      </c>
      <c r="AH1186">
        <v>129.6125605260203</v>
      </c>
      <c r="AI1186">
        <v>19.9646084999412</v>
      </c>
      <c r="AJ1186">
        <v>8.3126394033578634</v>
      </c>
      <c r="AK1186">
        <v>19.9646084999412</v>
      </c>
      <c r="AL1186">
        <v>1</v>
      </c>
      <c r="AM1186">
        <v>0</v>
      </c>
      <c r="AN1186">
        <v>19.994164749627391</v>
      </c>
      <c r="AO1186">
        <v>0</v>
      </c>
      <c r="AP1186">
        <v>3.9402245533866092</v>
      </c>
      <c r="AQ1186">
        <v>1</v>
      </c>
      <c r="AR1186">
        <v>3</v>
      </c>
      <c r="AS1186">
        <v>0</v>
      </c>
      <c r="AT1186">
        <v>0</v>
      </c>
      <c r="AU1186">
        <v>3.940242958081857</v>
      </c>
      <c r="AV1186">
        <v>1.397250927512393</v>
      </c>
    </row>
    <row r="1187" spans="1:48" x14ac:dyDescent="0.35">
      <c r="A1187">
        <v>-1.4035726444863941</v>
      </c>
      <c r="B1187">
        <v>-5.3163588754549451</v>
      </c>
      <c r="C1187">
        <v>89.036538219191328</v>
      </c>
      <c r="D1187">
        <v>1483.2420469364281</v>
      </c>
      <c r="E1187">
        <v>1185</v>
      </c>
      <c r="F1187">
        <v>76.613845062255862</v>
      </c>
      <c r="G1187">
        <v>0.1838249239700076</v>
      </c>
      <c r="H1187">
        <v>2.9325619552678851E-2</v>
      </c>
      <c r="I1187">
        <v>0</v>
      </c>
      <c r="J1187">
        <v>0</v>
      </c>
      <c r="K1187">
        <v>1.110473111126203E-2</v>
      </c>
      <c r="L1187">
        <v>0</v>
      </c>
      <c r="M1187">
        <v>89.651688276775758</v>
      </c>
      <c r="N1187">
        <v>19.176739488242269</v>
      </c>
      <c r="O1187" t="b">
        <v>1</v>
      </c>
      <c r="P1187">
        <v>0</v>
      </c>
      <c r="Q1187" t="b">
        <v>0</v>
      </c>
      <c r="R1187">
        <v>19.176739488242269</v>
      </c>
      <c r="S1187">
        <v>575.70690042184242</v>
      </c>
      <c r="T1187">
        <v>2505.4764306358579</v>
      </c>
      <c r="U1187">
        <v>318.08611774876391</v>
      </c>
      <c r="V1187">
        <v>6</v>
      </c>
      <c r="W1187">
        <v>1483.2420469364281</v>
      </c>
      <c r="X1187" t="b">
        <v>0</v>
      </c>
      <c r="Y1187">
        <v>1483.2420469364281</v>
      </c>
      <c r="Z1187" t="b">
        <v>0</v>
      </c>
      <c r="AA1187">
        <v>74.581266353908106</v>
      </c>
      <c r="AB1187">
        <v>19.568101518614569</v>
      </c>
      <c r="AC1187" t="b">
        <v>0</v>
      </c>
      <c r="AD1187">
        <v>0</v>
      </c>
      <c r="AE1187">
        <v>0</v>
      </c>
      <c r="AF1187">
        <v>0.93656487991802528</v>
      </c>
      <c r="AG1187">
        <v>47.167357832765518</v>
      </c>
      <c r="AH1187">
        <v>134.5148334540238</v>
      </c>
      <c r="AI1187">
        <v>20.893482062158149</v>
      </c>
      <c r="AJ1187">
        <v>8.5329646129628287</v>
      </c>
      <c r="AK1187">
        <v>20.893482062158149</v>
      </c>
      <c r="AL1187">
        <v>1</v>
      </c>
      <c r="AM1187">
        <v>0</v>
      </c>
      <c r="AN1187">
        <v>20.923081745725511</v>
      </c>
      <c r="AO1187">
        <v>0</v>
      </c>
      <c r="AP1187">
        <v>4.1280890509730588</v>
      </c>
      <c r="AQ1187">
        <v>1</v>
      </c>
      <c r="AR1187">
        <v>3</v>
      </c>
      <c r="AS1187">
        <v>0</v>
      </c>
      <c r="AT1187">
        <v>0</v>
      </c>
      <c r="AU1187">
        <v>4.1281182900612077</v>
      </c>
      <c r="AV1187">
        <v>1.4638734644111431</v>
      </c>
    </row>
    <row r="1188" spans="1:48" x14ac:dyDescent="0.35">
      <c r="A1188">
        <v>-4.0326026233158174</v>
      </c>
      <c r="B1188">
        <v>-2.6873288966255222</v>
      </c>
      <c r="C1188">
        <v>88.992106663451352</v>
      </c>
      <c r="D1188">
        <v>1496.748003882155</v>
      </c>
      <c r="E1188">
        <v>1186</v>
      </c>
      <c r="F1188">
        <v>77.311467742919916</v>
      </c>
      <c r="G1188">
        <v>0.20806395702866001</v>
      </c>
      <c r="H1188">
        <v>8.4255396970755611E-2</v>
      </c>
      <c r="I1188">
        <v>0</v>
      </c>
      <c r="J1188">
        <v>0</v>
      </c>
      <c r="K1188">
        <v>-3.4165346875178797E-2</v>
      </c>
      <c r="L1188">
        <v>0</v>
      </c>
      <c r="M1188">
        <v>89.650100243487643</v>
      </c>
      <c r="N1188">
        <v>20.469488351568231</v>
      </c>
      <c r="O1188" t="b">
        <v>1</v>
      </c>
      <c r="P1188">
        <v>0</v>
      </c>
      <c r="Q1188" t="b">
        <v>0</v>
      </c>
      <c r="R1188">
        <v>20.469488351568231</v>
      </c>
      <c r="S1188">
        <v>580.94911468249882</v>
      </c>
      <c r="T1188">
        <v>2528.290547098235</v>
      </c>
      <c r="U1188">
        <v>336.46529495043887</v>
      </c>
      <c r="V1188">
        <v>6</v>
      </c>
      <c r="W1188">
        <v>1496.748003882155</v>
      </c>
      <c r="X1188" t="b">
        <v>0</v>
      </c>
      <c r="Y1188">
        <v>1496.748003882155</v>
      </c>
      <c r="Z1188" t="b">
        <v>0</v>
      </c>
      <c r="AA1188">
        <v>78.890609747908286</v>
      </c>
      <c r="AB1188">
        <v>20.887233011804309</v>
      </c>
      <c r="AC1188" t="b">
        <v>0</v>
      </c>
      <c r="AD1188">
        <v>0</v>
      </c>
      <c r="AE1188">
        <v>0</v>
      </c>
      <c r="AF1188">
        <v>0.93758325414255161</v>
      </c>
      <c r="AG1188">
        <v>47.206407451844299</v>
      </c>
      <c r="AH1188">
        <v>142.13262078425379</v>
      </c>
      <c r="AI1188">
        <v>22.277736851119769</v>
      </c>
      <c r="AJ1188">
        <v>8.8714556695438489</v>
      </c>
      <c r="AK1188">
        <v>22.277736851119769</v>
      </c>
      <c r="AL1188">
        <v>1</v>
      </c>
      <c r="AM1188">
        <v>0</v>
      </c>
      <c r="AN1188">
        <v>22.362315716081021</v>
      </c>
      <c r="AO1188">
        <v>0</v>
      </c>
      <c r="AP1188">
        <v>4.425207546190383</v>
      </c>
      <c r="AQ1188">
        <v>1</v>
      </c>
      <c r="AR1188">
        <v>3</v>
      </c>
      <c r="AS1188">
        <v>0</v>
      </c>
      <c r="AT1188">
        <v>0</v>
      </c>
      <c r="AU1188">
        <v>4.4252559857800389</v>
      </c>
      <c r="AV1188">
        <v>1.569241566164985</v>
      </c>
    </row>
    <row r="1189" spans="1:48" x14ac:dyDescent="0.35">
      <c r="A1189">
        <v>-4.0326026233158174</v>
      </c>
      <c r="B1189">
        <v>-2.6873288966255222</v>
      </c>
      <c r="C1189">
        <v>89.006375934940479</v>
      </c>
      <c r="D1189">
        <v>1511.3161656991131</v>
      </c>
      <c r="E1189">
        <v>1187</v>
      </c>
      <c r="F1189">
        <v>78.063956451416018</v>
      </c>
      <c r="G1189">
        <v>0.1923454055488083</v>
      </c>
      <c r="H1189">
        <v>8.4255396970755611E-2</v>
      </c>
      <c r="I1189">
        <v>0</v>
      </c>
      <c r="J1189">
        <v>0</v>
      </c>
      <c r="K1189">
        <v>-2.3914398382507421E-2</v>
      </c>
      <c r="L1189">
        <v>0</v>
      </c>
      <c r="M1189">
        <v>89.649033843131832</v>
      </c>
      <c r="N1189">
        <v>20.13625227317911</v>
      </c>
      <c r="O1189" t="b">
        <v>1</v>
      </c>
      <c r="P1189">
        <v>0</v>
      </c>
      <c r="Q1189" t="b">
        <v>0</v>
      </c>
      <c r="R1189">
        <v>20.13625227317911</v>
      </c>
      <c r="S1189">
        <v>586.60361409600171</v>
      </c>
      <c r="T1189">
        <v>2552.8989285458001</v>
      </c>
      <c r="U1189">
        <v>327.79723898162541</v>
      </c>
      <c r="V1189">
        <v>6</v>
      </c>
      <c r="W1189">
        <v>1511.3161656991131</v>
      </c>
      <c r="X1189" t="b">
        <v>0</v>
      </c>
      <c r="Y1189">
        <v>1511.3161656991131</v>
      </c>
      <c r="Z1189" t="b">
        <v>0</v>
      </c>
      <c r="AA1189">
        <v>76.858221174788369</v>
      </c>
      <c r="AB1189">
        <v>20.547196197121551</v>
      </c>
      <c r="AC1189" t="b">
        <v>0</v>
      </c>
      <c r="AD1189">
        <v>0</v>
      </c>
      <c r="AE1189">
        <v>-2.2737367544323211E-13</v>
      </c>
      <c r="AF1189">
        <v>0.93701494478273673</v>
      </c>
      <c r="AG1189">
        <v>47.247420342197103</v>
      </c>
      <c r="AH1189">
        <v>138.55496866047</v>
      </c>
      <c r="AI1189">
        <v>21.928354837377508</v>
      </c>
      <c r="AJ1189">
        <v>8.7268923517058852</v>
      </c>
      <c r="AK1189">
        <v>21.928354837377508</v>
      </c>
      <c r="AL1189">
        <v>1</v>
      </c>
      <c r="AM1189">
        <v>0</v>
      </c>
      <c r="AN1189">
        <v>22.012896356103521</v>
      </c>
      <c r="AO1189">
        <v>0</v>
      </c>
      <c r="AP1189">
        <v>4.3440894821886218</v>
      </c>
      <c r="AQ1189">
        <v>1</v>
      </c>
      <c r="AR1189">
        <v>3</v>
      </c>
      <c r="AS1189">
        <v>0</v>
      </c>
      <c r="AT1189">
        <v>0</v>
      </c>
      <c r="AU1189">
        <v>4.3441307004283836</v>
      </c>
      <c r="AV1189">
        <v>1.5404737004754321</v>
      </c>
    </row>
    <row r="1190" spans="1:48" x14ac:dyDescent="0.35">
      <c r="A1190">
        <v>-1.4035726444863941</v>
      </c>
      <c r="B1190">
        <v>-5.3163588754549451</v>
      </c>
      <c r="C1190">
        <v>89.002623707768905</v>
      </c>
      <c r="D1190">
        <v>1523.1517724727889</v>
      </c>
      <c r="E1190">
        <v>1188</v>
      </c>
      <c r="F1190">
        <v>78.675300598144531</v>
      </c>
      <c r="G1190">
        <v>0.15908180012992551</v>
      </c>
      <c r="H1190">
        <v>2.9325619552678851E-2</v>
      </c>
      <c r="I1190">
        <v>0</v>
      </c>
      <c r="J1190">
        <v>0</v>
      </c>
      <c r="K1190">
        <v>-1.333444406377482E-2</v>
      </c>
      <c r="L1190">
        <v>0</v>
      </c>
      <c r="M1190">
        <v>89.647445809843717</v>
      </c>
      <c r="N1190">
        <v>18.994736346703991</v>
      </c>
      <c r="O1190" t="b">
        <v>1</v>
      </c>
      <c r="P1190">
        <v>0</v>
      </c>
      <c r="Q1190" t="b">
        <v>0</v>
      </c>
      <c r="R1190">
        <v>18.994736346703991</v>
      </c>
      <c r="S1190">
        <v>591.19749714048419</v>
      </c>
      <c r="T1190">
        <v>2572.8915075553869</v>
      </c>
      <c r="U1190">
        <v>306.81180454187808</v>
      </c>
      <c r="V1190">
        <v>6</v>
      </c>
      <c r="W1190">
        <v>1523.1517724727889</v>
      </c>
      <c r="X1190" t="b">
        <v>0</v>
      </c>
      <c r="Y1190">
        <v>1523.1517724727889</v>
      </c>
      <c r="Z1190" t="b">
        <v>0</v>
      </c>
      <c r="AA1190">
        <v>71.937791806225164</v>
      </c>
      <c r="AB1190">
        <v>19.382384027248971</v>
      </c>
      <c r="AC1190" t="b">
        <v>0</v>
      </c>
      <c r="AD1190">
        <v>0</v>
      </c>
      <c r="AE1190">
        <v>-2.2737367544323211E-13</v>
      </c>
      <c r="AF1190">
        <v>0.93563294701806021</v>
      </c>
      <c r="AG1190">
        <v>47.288132903446638</v>
      </c>
      <c r="AH1190">
        <v>129.87629454531449</v>
      </c>
      <c r="AI1190">
        <v>20.71579895622769</v>
      </c>
      <c r="AJ1190">
        <v>8.3597543320962728</v>
      </c>
      <c r="AK1190">
        <v>20.71579895622769</v>
      </c>
      <c r="AL1190">
        <v>1</v>
      </c>
      <c r="AM1190">
        <v>0</v>
      </c>
      <c r="AN1190">
        <v>20.745370113295571</v>
      </c>
      <c r="AO1190">
        <v>0</v>
      </c>
      <c r="AP1190">
        <v>4.0755457697083868</v>
      </c>
      <c r="AQ1190">
        <v>1</v>
      </c>
      <c r="AR1190">
        <v>3</v>
      </c>
      <c r="AS1190">
        <v>0</v>
      </c>
      <c r="AT1190">
        <v>0</v>
      </c>
      <c r="AU1190">
        <v>4.0755682495167598</v>
      </c>
      <c r="AV1190">
        <v>1.4452386762336931</v>
      </c>
    </row>
    <row r="1191" spans="1:48" x14ac:dyDescent="0.35">
      <c r="A1191">
        <v>-2.8639293569138138</v>
      </c>
      <c r="B1191">
        <v>-3.856002163027525</v>
      </c>
      <c r="C1191">
        <v>89.052474843933211</v>
      </c>
      <c r="D1191">
        <v>1535.7757688118741</v>
      </c>
      <c r="E1191">
        <v>1189</v>
      </c>
      <c r="F1191">
        <v>79.327367401123041</v>
      </c>
      <c r="G1191">
        <v>0.22416985202068851</v>
      </c>
      <c r="H1191">
        <v>5.983766004312209E-2</v>
      </c>
      <c r="I1191">
        <v>0</v>
      </c>
      <c r="J1191">
        <v>0</v>
      </c>
      <c r="K1191">
        <v>7.150255843938802E-3</v>
      </c>
      <c r="L1191">
        <v>0</v>
      </c>
      <c r="M1191">
        <v>89.645625896939251</v>
      </c>
      <c r="N1191">
        <v>22.030884366845719</v>
      </c>
      <c r="O1191" t="b">
        <v>1</v>
      </c>
      <c r="P1191">
        <v>0</v>
      </c>
      <c r="Q1191" t="b">
        <v>0</v>
      </c>
      <c r="R1191">
        <v>22.030884366845719</v>
      </c>
      <c r="S1191">
        <v>596.09738641905642</v>
      </c>
      <c r="T1191">
        <v>2594.2158256957341</v>
      </c>
      <c r="U1191">
        <v>352.92798400607433</v>
      </c>
      <c r="V1191">
        <v>6</v>
      </c>
      <c r="W1191">
        <v>1535.7757688118741</v>
      </c>
      <c r="X1191" t="b">
        <v>0</v>
      </c>
      <c r="Y1191">
        <v>1535.7757688118741</v>
      </c>
      <c r="Z1191" t="b">
        <v>0</v>
      </c>
      <c r="AA1191">
        <v>82.75059649001966</v>
      </c>
      <c r="AB1191">
        <v>22.480494251883389</v>
      </c>
      <c r="AC1191" t="b">
        <v>0</v>
      </c>
      <c r="AD1191">
        <v>0</v>
      </c>
      <c r="AE1191">
        <v>-2.2737367544323211E-13</v>
      </c>
      <c r="AF1191">
        <v>0.93829117890264724</v>
      </c>
      <c r="AG1191">
        <v>47.327380147175163</v>
      </c>
      <c r="AH1191">
        <v>148.9744507172876</v>
      </c>
      <c r="AI1191">
        <v>23.958974311337801</v>
      </c>
      <c r="AJ1191">
        <v>9.193037727389509</v>
      </c>
      <c r="AK1191">
        <v>23.958974311337801</v>
      </c>
      <c r="AL1191">
        <v>1</v>
      </c>
      <c r="AM1191">
        <v>0</v>
      </c>
      <c r="AN1191">
        <v>24.01917917162822</v>
      </c>
      <c r="AO1191">
        <v>0</v>
      </c>
      <c r="AP1191">
        <v>4.7326612623903177</v>
      </c>
      <c r="AQ1191">
        <v>1</v>
      </c>
      <c r="AR1191">
        <v>0</v>
      </c>
      <c r="AS1191">
        <v>0</v>
      </c>
      <c r="AT1191">
        <v>0</v>
      </c>
      <c r="AU1191">
        <v>4.7327056729832169</v>
      </c>
      <c r="AV1191">
        <v>1.6782664068101321</v>
      </c>
    </row>
    <row r="1192" spans="1:48" x14ac:dyDescent="0.35">
      <c r="A1192">
        <v>-7.413252618227558</v>
      </c>
      <c r="B1192">
        <v>0.69332109828621835</v>
      </c>
      <c r="C1192">
        <v>88.925317788208019</v>
      </c>
      <c r="D1192">
        <v>1553.063531954172</v>
      </c>
      <c r="E1192">
        <v>1190</v>
      </c>
      <c r="F1192">
        <v>80.220331573486334</v>
      </c>
      <c r="G1192">
        <v>0.23176460457217021</v>
      </c>
      <c r="H1192">
        <v>0.154889187092695</v>
      </c>
      <c r="I1192">
        <v>0</v>
      </c>
      <c r="J1192">
        <v>0</v>
      </c>
      <c r="K1192">
        <v>-5.3971511370938807E-3</v>
      </c>
      <c r="L1192">
        <v>0</v>
      </c>
      <c r="M1192">
        <v>89.644998380854972</v>
      </c>
      <c r="N1192">
        <v>22.761532357053849</v>
      </c>
      <c r="O1192" t="b">
        <v>1</v>
      </c>
      <c r="P1192">
        <v>0</v>
      </c>
      <c r="Q1192" t="b">
        <v>0</v>
      </c>
      <c r="R1192">
        <v>22.761532357053849</v>
      </c>
      <c r="S1192">
        <v>602.80747433386193</v>
      </c>
      <c r="T1192">
        <v>2623.418128300968</v>
      </c>
      <c r="U1192">
        <v>360.57386889315922</v>
      </c>
      <c r="V1192">
        <v>6</v>
      </c>
      <c r="W1192">
        <v>1553.063531954173</v>
      </c>
      <c r="X1192" t="b">
        <v>0</v>
      </c>
      <c r="Y1192">
        <v>1553.063531954173</v>
      </c>
      <c r="Z1192" t="b">
        <v>0</v>
      </c>
      <c r="AA1192">
        <v>84.543317848973786</v>
      </c>
      <c r="AB1192">
        <v>23.226053425565151</v>
      </c>
      <c r="AC1192" t="b">
        <v>0</v>
      </c>
      <c r="AD1192">
        <v>0</v>
      </c>
      <c r="AE1192">
        <v>-6.8212102632969618E-13</v>
      </c>
      <c r="AF1192">
        <v>0.9385990361021378</v>
      </c>
      <c r="AG1192">
        <v>47.371020820998297</v>
      </c>
      <c r="AH1192">
        <v>152.15193393095649</v>
      </c>
      <c r="AI1192">
        <v>24.745447770774941</v>
      </c>
      <c r="AJ1192">
        <v>9.3422754022845709</v>
      </c>
      <c r="AK1192">
        <v>24.745447770774931</v>
      </c>
      <c r="AL1192">
        <v>1</v>
      </c>
      <c r="AM1192">
        <v>0</v>
      </c>
      <c r="AN1192">
        <v>24.900739273164309</v>
      </c>
      <c r="AO1192">
        <v>0</v>
      </c>
      <c r="AP1192">
        <v>4.9098236657735086</v>
      </c>
      <c r="AQ1192">
        <v>1</v>
      </c>
      <c r="AR1192">
        <v>0</v>
      </c>
      <c r="AS1192">
        <v>0</v>
      </c>
      <c r="AT1192">
        <v>0</v>
      </c>
      <c r="AU1192">
        <v>4.9098782700116157</v>
      </c>
      <c r="AV1192">
        <v>1.7410936431408131</v>
      </c>
    </row>
    <row r="1193" spans="1:48" x14ac:dyDescent="0.35">
      <c r="A1193">
        <v>-3.562834721827945</v>
      </c>
      <c r="B1193">
        <v>-3.1570967981133951</v>
      </c>
      <c r="C1193">
        <v>88.983476576589567</v>
      </c>
      <c r="D1193">
        <v>1567.085097093644</v>
      </c>
      <c r="E1193">
        <v>1191</v>
      </c>
      <c r="F1193">
        <v>80.944586944580081</v>
      </c>
      <c r="G1193">
        <v>0.19645468257148829</v>
      </c>
      <c r="H1193">
        <v>7.4440276384578355E-2</v>
      </c>
      <c r="I1193">
        <v>0</v>
      </c>
      <c r="J1193">
        <v>0</v>
      </c>
      <c r="K1193">
        <v>-1.36210118331781E-3</v>
      </c>
      <c r="L1193">
        <v>0</v>
      </c>
      <c r="M1193">
        <v>89.644509536470082</v>
      </c>
      <c r="N1193">
        <v>21.564339816657061</v>
      </c>
      <c r="O1193" t="b">
        <v>1</v>
      </c>
      <c r="P1193">
        <v>0</v>
      </c>
      <c r="Q1193" t="b">
        <v>0</v>
      </c>
      <c r="R1193">
        <v>21.564339816657061</v>
      </c>
      <c r="S1193">
        <v>608.2498172219839</v>
      </c>
      <c r="T1193">
        <v>2647.1032045500742</v>
      </c>
      <c r="U1193">
        <v>338.5521388572941</v>
      </c>
      <c r="V1193">
        <v>6</v>
      </c>
      <c r="W1193">
        <v>1567.085097093644</v>
      </c>
      <c r="X1193" t="b">
        <v>0</v>
      </c>
      <c r="Y1193">
        <v>1567.085097093644</v>
      </c>
      <c r="Z1193" t="b">
        <v>0</v>
      </c>
      <c r="AA1193">
        <v>79.379909508481688</v>
      </c>
      <c r="AB1193">
        <v>22.004428384343939</v>
      </c>
      <c r="AC1193" t="b">
        <v>0</v>
      </c>
      <c r="AD1193">
        <v>0</v>
      </c>
      <c r="AE1193">
        <v>2.2737367544323211E-13</v>
      </c>
      <c r="AF1193">
        <v>0.93737394808834285</v>
      </c>
      <c r="AG1193">
        <v>47.415883887180748</v>
      </c>
      <c r="AH1193">
        <v>143.04609729553351</v>
      </c>
      <c r="AI1193">
        <v>23.47454655553339</v>
      </c>
      <c r="AJ1193">
        <v>8.9584123149900563</v>
      </c>
      <c r="AK1193">
        <v>23.47454655553339</v>
      </c>
      <c r="AL1193">
        <v>1</v>
      </c>
      <c r="AM1193">
        <v>0</v>
      </c>
      <c r="AN1193">
        <v>23.54931125534803</v>
      </c>
      <c r="AO1193">
        <v>0</v>
      </c>
      <c r="AP1193">
        <v>4.6422581870320467</v>
      </c>
      <c r="AQ1193">
        <v>1</v>
      </c>
      <c r="AR1193">
        <v>3</v>
      </c>
      <c r="AS1193">
        <v>0</v>
      </c>
      <c r="AT1193">
        <v>0</v>
      </c>
      <c r="AU1193">
        <v>4.6423157403582493</v>
      </c>
      <c r="AV1193">
        <v>1.646213201324676</v>
      </c>
    </row>
    <row r="1194" spans="1:48" x14ac:dyDescent="0.35">
      <c r="A1194">
        <v>-3.562834721827945</v>
      </c>
      <c r="B1194">
        <v>-3.1570967981133951</v>
      </c>
      <c r="C1194">
        <v>89.033205229156025</v>
      </c>
      <c r="D1194">
        <v>1581.1790819355881</v>
      </c>
      <c r="E1194">
        <v>1192</v>
      </c>
      <c r="F1194">
        <v>81.672583007812506</v>
      </c>
      <c r="G1194">
        <v>0.1926261937470102</v>
      </c>
      <c r="H1194">
        <v>7.4440276384578355E-2</v>
      </c>
      <c r="I1194">
        <v>0</v>
      </c>
      <c r="J1194">
        <v>0</v>
      </c>
      <c r="K1194">
        <v>1.9964406989463449E-2</v>
      </c>
      <c r="L1194">
        <v>0</v>
      </c>
      <c r="M1194">
        <v>89.643256720280348</v>
      </c>
      <c r="N1194">
        <v>21.722549717738371</v>
      </c>
      <c r="O1194" t="b">
        <v>1</v>
      </c>
      <c r="P1194">
        <v>0</v>
      </c>
      <c r="Q1194" t="b">
        <v>0</v>
      </c>
      <c r="R1194">
        <v>21.722549717738371</v>
      </c>
      <c r="S1194">
        <v>613.72026915847505</v>
      </c>
      <c r="T1194">
        <v>2670.9106113776829</v>
      </c>
      <c r="U1194">
        <v>337.99612017488568</v>
      </c>
      <c r="V1194">
        <v>6</v>
      </c>
      <c r="W1194">
        <v>1581.179081935589</v>
      </c>
      <c r="X1194" t="b">
        <v>0</v>
      </c>
      <c r="Y1194">
        <v>1581.179081935589</v>
      </c>
      <c r="Z1194" t="b">
        <v>0</v>
      </c>
      <c r="AA1194">
        <v>79.2495404821817</v>
      </c>
      <c r="AB1194">
        <v>22.16586705891671</v>
      </c>
      <c r="AC1194" t="b">
        <v>0</v>
      </c>
      <c r="AD1194">
        <v>0</v>
      </c>
      <c r="AE1194">
        <v>-4.5474735088646412E-13</v>
      </c>
      <c r="AF1194">
        <v>0.93727807856190914</v>
      </c>
      <c r="AG1194">
        <v>47.45923532115124</v>
      </c>
      <c r="AH1194">
        <v>142.8257740073349</v>
      </c>
      <c r="AI1194">
        <v>23.64918967583921</v>
      </c>
      <c r="AJ1194">
        <v>8.9583069766225947</v>
      </c>
      <c r="AK1194">
        <v>23.6491896758392</v>
      </c>
      <c r="AL1194">
        <v>1</v>
      </c>
      <c r="AM1194">
        <v>0</v>
      </c>
      <c r="AN1194">
        <v>23.723919335940291</v>
      </c>
      <c r="AO1194">
        <v>0</v>
      </c>
      <c r="AP1194">
        <v>4.6724978211699097</v>
      </c>
      <c r="AQ1194">
        <v>1</v>
      </c>
      <c r="AR1194">
        <v>3</v>
      </c>
      <c r="AS1194">
        <v>0</v>
      </c>
      <c r="AT1194">
        <v>0</v>
      </c>
      <c r="AU1194">
        <v>4.6725563914411659</v>
      </c>
      <c r="AV1194">
        <v>1.6569368491361689</v>
      </c>
    </row>
    <row r="1195" spans="1:48" x14ac:dyDescent="0.35">
      <c r="A1195">
        <v>-14.41577198746208</v>
      </c>
      <c r="B1195">
        <v>7.6958404675207417</v>
      </c>
      <c r="C1195">
        <v>89.082933881722482</v>
      </c>
      <c r="D1195">
        <v>1593.6389486124499</v>
      </c>
      <c r="E1195">
        <v>1193</v>
      </c>
      <c r="F1195">
        <v>82.316172027587896</v>
      </c>
      <c r="G1195">
        <v>0.1760281116136628</v>
      </c>
      <c r="H1195">
        <v>0.30119669724481868</v>
      </c>
      <c r="I1195">
        <v>0</v>
      </c>
      <c r="J1195">
        <v>0</v>
      </c>
      <c r="K1195">
        <v>-1.718163581646726E-3</v>
      </c>
      <c r="L1195">
        <v>0</v>
      </c>
      <c r="M1195">
        <v>89.644157264659199</v>
      </c>
      <c r="N1195">
        <v>21.27989105646866</v>
      </c>
      <c r="O1195" t="b">
        <v>1</v>
      </c>
      <c r="P1195">
        <v>0</v>
      </c>
      <c r="Q1195" t="b">
        <v>0</v>
      </c>
      <c r="R1195">
        <v>21.27989105646866</v>
      </c>
      <c r="S1195">
        <v>618.55645300252229</v>
      </c>
      <c r="T1195">
        <v>2691.957683466977</v>
      </c>
      <c r="U1195">
        <v>328.51971718870999</v>
      </c>
      <c r="V1195">
        <v>6</v>
      </c>
      <c r="W1195">
        <v>1593.638948612451</v>
      </c>
      <c r="X1195" t="b">
        <v>0</v>
      </c>
      <c r="Y1195">
        <v>1593.638948612451</v>
      </c>
      <c r="Z1195" t="b">
        <v>0</v>
      </c>
      <c r="AA1195">
        <v>77.027619764009501</v>
      </c>
      <c r="AB1195">
        <v>21.714174547417009</v>
      </c>
      <c r="AC1195" t="b">
        <v>0</v>
      </c>
      <c r="AD1195">
        <v>0</v>
      </c>
      <c r="AE1195">
        <v>-6.8212102632969618E-13</v>
      </c>
      <c r="AF1195">
        <v>0.93666884360859026</v>
      </c>
      <c r="AG1195">
        <v>47.502971659537728</v>
      </c>
      <c r="AH1195">
        <v>138.91165854632791</v>
      </c>
      <c r="AI1195">
        <v>23.182338876311331</v>
      </c>
      <c r="AJ1195">
        <v>8.7974359719875679</v>
      </c>
      <c r="AK1195">
        <v>23.18233887631132</v>
      </c>
      <c r="AL1195">
        <v>1</v>
      </c>
      <c r="AM1195">
        <v>0</v>
      </c>
      <c r="AN1195">
        <v>23.483781032492729</v>
      </c>
      <c r="AO1195">
        <v>0</v>
      </c>
      <c r="AP1195">
        <v>4.6162591104245587</v>
      </c>
      <c r="AQ1195">
        <v>1</v>
      </c>
      <c r="AR1195">
        <v>3</v>
      </c>
      <c r="AS1195">
        <v>0</v>
      </c>
      <c r="AT1195">
        <v>0</v>
      </c>
      <c r="AU1195">
        <v>4.6163125358639254</v>
      </c>
      <c r="AV1195">
        <v>1.6369921959236089</v>
      </c>
    </row>
    <row r="1196" spans="1:48" x14ac:dyDescent="0.35">
      <c r="A1196">
        <v>-4.1083967495357676</v>
      </c>
      <c r="B1196">
        <v>-2.611534770405572</v>
      </c>
      <c r="C1196">
        <v>88.964596976975699</v>
      </c>
      <c r="D1196">
        <v>1605.63477086904</v>
      </c>
      <c r="E1196">
        <v>1194</v>
      </c>
      <c r="F1196">
        <v>82.93579177856445</v>
      </c>
      <c r="G1196">
        <v>0.15593533542496371</v>
      </c>
      <c r="H1196">
        <v>8.5839005570271548E-2</v>
      </c>
      <c r="I1196">
        <v>0</v>
      </c>
      <c r="J1196">
        <v>0</v>
      </c>
      <c r="K1196">
        <v>3.8785973235917648E-2</v>
      </c>
      <c r="L1196">
        <v>0</v>
      </c>
      <c r="M1196">
        <v>89.645166055472117</v>
      </c>
      <c r="N1196">
        <v>20.66264311868343</v>
      </c>
      <c r="O1196" t="b">
        <v>1</v>
      </c>
      <c r="P1196">
        <v>0</v>
      </c>
      <c r="Q1196" t="b">
        <v>0</v>
      </c>
      <c r="R1196">
        <v>20.66264311868343</v>
      </c>
      <c r="S1196">
        <v>623.21252222845658</v>
      </c>
      <c r="T1196">
        <v>2712.220896738243</v>
      </c>
      <c r="U1196">
        <v>316.60741776398572</v>
      </c>
      <c r="V1196">
        <v>6</v>
      </c>
      <c r="W1196">
        <v>1605.63477086904</v>
      </c>
      <c r="X1196" t="b">
        <v>0</v>
      </c>
      <c r="Y1196">
        <v>1605.63477086904</v>
      </c>
      <c r="Z1196" t="b">
        <v>0</v>
      </c>
      <c r="AA1196">
        <v>74.234557361378705</v>
      </c>
      <c r="AB1196">
        <v>21.084329712942271</v>
      </c>
      <c r="AC1196" t="b">
        <v>0</v>
      </c>
      <c r="AD1196">
        <v>0</v>
      </c>
      <c r="AE1196">
        <v>2.2737367544323211E-13</v>
      </c>
      <c r="AF1196">
        <v>0.93586953641686088</v>
      </c>
      <c r="AG1196">
        <v>47.546232911668433</v>
      </c>
      <c r="AH1196">
        <v>133.9889876522607</v>
      </c>
      <c r="AI1196">
        <v>22.529133487630439</v>
      </c>
      <c r="AJ1196">
        <v>8.5927758931749878</v>
      </c>
      <c r="AK1196">
        <v>22.529133487630439</v>
      </c>
      <c r="AL1196">
        <v>1</v>
      </c>
      <c r="AM1196">
        <v>0</v>
      </c>
      <c r="AN1196">
        <v>22.615151092801788</v>
      </c>
      <c r="AO1196">
        <v>0</v>
      </c>
      <c r="AP1196">
        <v>4.4307637064681504</v>
      </c>
      <c r="AQ1196">
        <v>1</v>
      </c>
      <c r="AR1196">
        <v>3</v>
      </c>
      <c r="AS1196">
        <v>0</v>
      </c>
      <c r="AT1196">
        <v>0</v>
      </c>
      <c r="AU1196">
        <v>4.4308033130304958</v>
      </c>
      <c r="AV1196">
        <v>1.571208705813067</v>
      </c>
    </row>
    <row r="1197" spans="1:48" x14ac:dyDescent="0.35">
      <c r="A1197">
        <v>-3.6407614982234509</v>
      </c>
      <c r="B1197">
        <v>-3.0791700217178888</v>
      </c>
      <c r="C1197">
        <v>88.996242875106532</v>
      </c>
      <c r="D1197">
        <v>1614.4997371039899</v>
      </c>
      <c r="E1197">
        <v>1195</v>
      </c>
      <c r="F1197">
        <v>83.393693542480463</v>
      </c>
      <c r="G1197">
        <v>9.8165142430278962E-2</v>
      </c>
      <c r="H1197">
        <v>7.6068443623743598E-2</v>
      </c>
      <c r="I1197">
        <v>0</v>
      </c>
      <c r="J1197">
        <v>0</v>
      </c>
      <c r="K1197">
        <v>2.3147629353237109E-2</v>
      </c>
      <c r="L1197">
        <v>0</v>
      </c>
      <c r="M1197">
        <v>89.644036947378439</v>
      </c>
      <c r="N1197">
        <v>18.281384921306621</v>
      </c>
      <c r="O1197" t="b">
        <v>1</v>
      </c>
      <c r="P1197">
        <v>0</v>
      </c>
      <c r="Q1197" t="b">
        <v>0</v>
      </c>
      <c r="R1197">
        <v>18.281384921306621</v>
      </c>
      <c r="S1197">
        <v>626.65337818585647</v>
      </c>
      <c r="T1197">
        <v>2727.1955018648482</v>
      </c>
      <c r="U1197">
        <v>278.58202426496621</v>
      </c>
      <c r="V1197">
        <v>6</v>
      </c>
      <c r="W1197">
        <v>1614.4997371039899</v>
      </c>
      <c r="X1197" t="b">
        <v>0</v>
      </c>
      <c r="Y1197">
        <v>1614.4997371039899</v>
      </c>
      <c r="Z1197" t="b">
        <v>0</v>
      </c>
      <c r="AA1197">
        <v>65.318789452882612</v>
      </c>
      <c r="AB1197">
        <v>18.654474409496551</v>
      </c>
      <c r="AC1197" t="b">
        <v>0</v>
      </c>
      <c r="AD1197">
        <v>0</v>
      </c>
      <c r="AE1197">
        <v>0</v>
      </c>
      <c r="AF1197">
        <v>0.93303096734509028</v>
      </c>
      <c r="AG1197">
        <v>47.588769486958867</v>
      </c>
      <c r="AH1197">
        <v>118.2552314514181</v>
      </c>
      <c r="AI1197">
        <v>19.993414004871951</v>
      </c>
      <c r="AJ1197">
        <v>7.9194384566839204</v>
      </c>
      <c r="AK1197">
        <v>19.993414004871951</v>
      </c>
      <c r="AL1197">
        <v>1</v>
      </c>
      <c r="AM1197">
        <v>0</v>
      </c>
      <c r="AN1197">
        <v>20.069566690370191</v>
      </c>
      <c r="AO1197">
        <v>0</v>
      </c>
      <c r="AP1197">
        <v>3.91338271800254</v>
      </c>
      <c r="AQ1197">
        <v>1</v>
      </c>
      <c r="AR1197">
        <v>3</v>
      </c>
      <c r="AS1197">
        <v>0</v>
      </c>
      <c r="AT1197">
        <v>0</v>
      </c>
      <c r="AU1197">
        <v>3.9133900561102788</v>
      </c>
      <c r="AV1197">
        <v>1.3877286105930191</v>
      </c>
    </row>
    <row r="1198" spans="1:48" x14ac:dyDescent="0.35">
      <c r="A1198">
        <v>-3.1457185449815279</v>
      </c>
      <c r="B1198">
        <v>-3.5742129749598108</v>
      </c>
      <c r="C1198">
        <v>89.092046789621591</v>
      </c>
      <c r="D1198">
        <v>1619.9617453880819</v>
      </c>
      <c r="E1198">
        <v>1196</v>
      </c>
      <c r="F1198">
        <v>83.675822448730472</v>
      </c>
      <c r="G1198">
        <v>6.8096319992287491E-2</v>
      </c>
      <c r="H1198">
        <v>6.5725237402080916E-2</v>
      </c>
      <c r="I1198">
        <v>0</v>
      </c>
      <c r="J1198">
        <v>0</v>
      </c>
      <c r="K1198">
        <v>-5.0897324938732891E-3</v>
      </c>
      <c r="L1198">
        <v>0</v>
      </c>
      <c r="M1198">
        <v>89.64271683170449</v>
      </c>
      <c r="N1198">
        <v>17.048539987707699</v>
      </c>
      <c r="O1198" t="b">
        <v>1</v>
      </c>
      <c r="P1198">
        <v>0</v>
      </c>
      <c r="Q1198" t="b">
        <v>0</v>
      </c>
      <c r="R1198">
        <v>17.048539987707699</v>
      </c>
      <c r="S1198">
        <v>628.77340698749947</v>
      </c>
      <c r="T1198">
        <v>2736.4218672095981</v>
      </c>
      <c r="U1198">
        <v>258.91929092963039</v>
      </c>
      <c r="V1198">
        <v>6</v>
      </c>
      <c r="W1198">
        <v>1619.9617453880819</v>
      </c>
      <c r="X1198" t="b">
        <v>0</v>
      </c>
      <c r="Y1198">
        <v>1619.9617453880819</v>
      </c>
      <c r="Z1198" t="b">
        <v>0</v>
      </c>
      <c r="AA1198">
        <v>60.708492208515537</v>
      </c>
      <c r="AB1198">
        <v>17.396469375211939</v>
      </c>
      <c r="AC1198" t="b">
        <v>0</v>
      </c>
      <c r="AD1198">
        <v>0</v>
      </c>
      <c r="AE1198">
        <v>0</v>
      </c>
      <c r="AF1198">
        <v>0.93124514489965582</v>
      </c>
      <c r="AG1198">
        <v>47.628069743531682</v>
      </c>
      <c r="AH1198">
        <v>110.119370063025</v>
      </c>
      <c r="AI1198">
        <v>18.680869876735262</v>
      </c>
      <c r="AJ1198">
        <v>7.5712413324244636</v>
      </c>
      <c r="AK1198">
        <v>18.680869876735262</v>
      </c>
      <c r="AL1198">
        <v>1</v>
      </c>
      <c r="AM1198">
        <v>0</v>
      </c>
      <c r="AN1198">
        <v>18.74663733702047</v>
      </c>
      <c r="AO1198">
        <v>0</v>
      </c>
      <c r="AP1198">
        <v>3.6524984941033072</v>
      </c>
      <c r="AQ1198">
        <v>1</v>
      </c>
      <c r="AR1198">
        <v>3</v>
      </c>
      <c r="AS1198">
        <v>0</v>
      </c>
      <c r="AT1198">
        <v>0</v>
      </c>
      <c r="AU1198">
        <v>3.6524917787243978</v>
      </c>
      <c r="AV1198">
        <v>1.295211381594209</v>
      </c>
    </row>
    <row r="1199" spans="1:48" x14ac:dyDescent="0.35">
      <c r="A1199">
        <v>-6.0674998974036889</v>
      </c>
      <c r="B1199">
        <v>-0.65243162253765075</v>
      </c>
      <c r="C1199">
        <v>89.032216375455803</v>
      </c>
      <c r="D1199">
        <v>1624.642690268794</v>
      </c>
      <c r="E1199">
        <v>1197</v>
      </c>
      <c r="F1199">
        <v>83.917607116699216</v>
      </c>
      <c r="G1199">
        <v>6.6044222782846163E-2</v>
      </c>
      <c r="H1199">
        <v>0.12677163118428339</v>
      </c>
      <c r="I1199">
        <v>0</v>
      </c>
      <c r="J1199">
        <v>0</v>
      </c>
      <c r="K1199">
        <v>-1.61538009784532E-2</v>
      </c>
      <c r="L1199">
        <v>0</v>
      </c>
      <c r="M1199">
        <v>89.641878211744668</v>
      </c>
      <c r="N1199">
        <v>17.051728438125771</v>
      </c>
      <c r="O1199" t="b">
        <v>1</v>
      </c>
      <c r="P1199">
        <v>0</v>
      </c>
      <c r="Q1199" t="b">
        <v>0</v>
      </c>
      <c r="R1199">
        <v>17.051728438125771</v>
      </c>
      <c r="S1199">
        <v>630.5902731381633</v>
      </c>
      <c r="T1199">
        <v>2744.3288686972869</v>
      </c>
      <c r="U1199">
        <v>258.22157284627963</v>
      </c>
      <c r="V1199">
        <v>6</v>
      </c>
      <c r="W1199">
        <v>1624.642690268794</v>
      </c>
      <c r="X1199" t="b">
        <v>0</v>
      </c>
      <c r="Y1199">
        <v>1624.642690268794</v>
      </c>
      <c r="Z1199" t="b">
        <v>0</v>
      </c>
      <c r="AA1199">
        <v>60.544899095484979</v>
      </c>
      <c r="AB1199">
        <v>17.399722896046701</v>
      </c>
      <c r="AC1199" t="b">
        <v>0</v>
      </c>
      <c r="AD1199">
        <v>0</v>
      </c>
      <c r="AE1199">
        <v>2.2737367544323211E-13</v>
      </c>
      <c r="AF1199">
        <v>0.93115968520280423</v>
      </c>
      <c r="AG1199">
        <v>47.665697024007407</v>
      </c>
      <c r="AH1199">
        <v>109.8327071477209</v>
      </c>
      <c r="AI1199">
        <v>18.68607841656835</v>
      </c>
      <c r="AJ1199">
        <v>7.5609181350773298</v>
      </c>
      <c r="AK1199">
        <v>18.68607841656836</v>
      </c>
      <c r="AL1199">
        <v>1</v>
      </c>
      <c r="AM1199">
        <v>0</v>
      </c>
      <c r="AN1199">
        <v>18.81289533198786</v>
      </c>
      <c r="AO1199">
        <v>0</v>
      </c>
      <c r="AP1199">
        <v>3.6647265314330109</v>
      </c>
      <c r="AQ1199">
        <v>1</v>
      </c>
      <c r="AR1199">
        <v>3</v>
      </c>
      <c r="AS1199">
        <v>0</v>
      </c>
      <c r="AT1199">
        <v>0</v>
      </c>
      <c r="AU1199">
        <v>3.6647202503006211</v>
      </c>
      <c r="AV1199">
        <v>1.299547724158286</v>
      </c>
    </row>
    <row r="1200" spans="1:48" x14ac:dyDescent="0.35">
      <c r="A1200">
        <v>-8.8203554074183739</v>
      </c>
      <c r="B1200">
        <v>2.1004238874770338</v>
      </c>
      <c r="C1200">
        <v>89.128020289970863</v>
      </c>
      <c r="D1200">
        <v>1630.4659699179249</v>
      </c>
      <c r="E1200">
        <v>1198</v>
      </c>
      <c r="F1200">
        <v>84.218396759033197</v>
      </c>
      <c r="G1200">
        <v>0.11987204746193041</v>
      </c>
      <c r="H1200">
        <v>0.18428856391114451</v>
      </c>
      <c r="I1200">
        <v>0</v>
      </c>
      <c r="J1200">
        <v>0</v>
      </c>
      <c r="K1200">
        <v>-2.8524087807461629E-3</v>
      </c>
      <c r="L1200">
        <v>0</v>
      </c>
      <c r="M1200">
        <v>89.642165511797231</v>
      </c>
      <c r="N1200">
        <v>19.600035328726449</v>
      </c>
      <c r="O1200" t="b">
        <v>1</v>
      </c>
      <c r="P1200">
        <v>0</v>
      </c>
      <c r="Q1200" t="b">
        <v>0</v>
      </c>
      <c r="R1200">
        <v>19.600035328726449</v>
      </c>
      <c r="S1200">
        <v>632.850526131945</v>
      </c>
      <c r="T1200">
        <v>2754.1654897262251</v>
      </c>
      <c r="U1200">
        <v>295.75159174558831</v>
      </c>
      <c r="V1200">
        <v>6</v>
      </c>
      <c r="W1200">
        <v>1630.4659699179249</v>
      </c>
      <c r="X1200" t="b">
        <v>0</v>
      </c>
      <c r="Y1200">
        <v>1630.4659699179249</v>
      </c>
      <c r="Z1200" t="b">
        <v>0</v>
      </c>
      <c r="AA1200">
        <v>69.344517122221134</v>
      </c>
      <c r="AB1200">
        <v>20.000036049720869</v>
      </c>
      <c r="AC1200" t="b">
        <v>0</v>
      </c>
      <c r="AD1200">
        <v>0</v>
      </c>
      <c r="AE1200">
        <v>0</v>
      </c>
      <c r="AF1200">
        <v>0.93432691925619626</v>
      </c>
      <c r="AG1200">
        <v>47.70337811964896</v>
      </c>
      <c r="AH1200">
        <v>125.36940361907889</v>
      </c>
      <c r="AI1200">
        <v>21.40582234925073</v>
      </c>
      <c r="AJ1200">
        <v>8.2333949666783042</v>
      </c>
      <c r="AK1200">
        <v>21.40582234925073</v>
      </c>
      <c r="AL1200">
        <v>1</v>
      </c>
      <c r="AM1200">
        <v>0</v>
      </c>
      <c r="AN1200">
        <v>21.59021946535217</v>
      </c>
      <c r="AO1200">
        <v>0</v>
      </c>
      <c r="AP1200">
        <v>4.2138370142218804</v>
      </c>
      <c r="AQ1200">
        <v>1</v>
      </c>
      <c r="AR1200">
        <v>3</v>
      </c>
      <c r="AS1200">
        <v>0</v>
      </c>
      <c r="AT1200">
        <v>0</v>
      </c>
      <c r="AU1200">
        <v>4.2138611961669001</v>
      </c>
      <c r="AV1200">
        <v>1.4942787862043221</v>
      </c>
    </row>
    <row r="1201" spans="1:48" x14ac:dyDescent="0.35">
      <c r="A1201">
        <v>-6.484616074250102</v>
      </c>
      <c r="B1201">
        <v>-0.23531544569123761</v>
      </c>
      <c r="C1201">
        <v>89.095445456786138</v>
      </c>
      <c r="D1201">
        <v>1640.9060314480651</v>
      </c>
      <c r="E1201">
        <v>1199</v>
      </c>
      <c r="F1201">
        <v>84.75765686035156</v>
      </c>
      <c r="G1201">
        <v>0.15450904041306929</v>
      </c>
      <c r="H1201">
        <v>0.13548667016678079</v>
      </c>
      <c r="I1201">
        <v>0</v>
      </c>
      <c r="J1201">
        <v>0</v>
      </c>
      <c r="K1201">
        <v>-9.9603886421129051E-3</v>
      </c>
      <c r="L1201">
        <v>0</v>
      </c>
      <c r="M1201">
        <v>89.642535572995996</v>
      </c>
      <c r="N1201">
        <v>21.40362377645949</v>
      </c>
      <c r="O1201" t="b">
        <v>1</v>
      </c>
      <c r="P1201">
        <v>0</v>
      </c>
      <c r="Q1201" t="b">
        <v>0</v>
      </c>
      <c r="R1201">
        <v>21.40362377645949</v>
      </c>
      <c r="S1201">
        <v>636.90274099205135</v>
      </c>
      <c r="T1201">
        <v>2771.8007287974078</v>
      </c>
      <c r="U1201">
        <v>320.91171585759542</v>
      </c>
      <c r="V1201">
        <v>6</v>
      </c>
      <c r="W1201">
        <v>1640.9060314480651</v>
      </c>
      <c r="X1201" t="b">
        <v>0</v>
      </c>
      <c r="Y1201">
        <v>1640.9060314480651</v>
      </c>
      <c r="Z1201" t="b">
        <v>0</v>
      </c>
      <c r="AA1201">
        <v>75.243780916490493</v>
      </c>
      <c r="AB1201">
        <v>21.84043242495866</v>
      </c>
      <c r="AC1201" t="b">
        <v>0</v>
      </c>
      <c r="AD1201">
        <v>0</v>
      </c>
      <c r="AE1201">
        <v>-2.2737367544323211E-13</v>
      </c>
      <c r="AF1201">
        <v>0.93601244055244037</v>
      </c>
      <c r="AG1201">
        <v>47.744697757911119</v>
      </c>
      <c r="AH1201">
        <v>135.78984185599049</v>
      </c>
      <c r="AI1201">
        <v>23.33348519606032</v>
      </c>
      <c r="AJ1201">
        <v>8.6888605781349355</v>
      </c>
      <c r="AK1201">
        <v>23.33348519606032</v>
      </c>
      <c r="AL1201">
        <v>1</v>
      </c>
      <c r="AM1201">
        <v>0</v>
      </c>
      <c r="AN1201">
        <v>23.4691481279953</v>
      </c>
      <c r="AO1201">
        <v>0</v>
      </c>
      <c r="AP1201">
        <v>4.5943925979407423</v>
      </c>
      <c r="AQ1201">
        <v>1</v>
      </c>
      <c r="AR1201">
        <v>3</v>
      </c>
      <c r="AS1201">
        <v>0</v>
      </c>
      <c r="AT1201">
        <v>0</v>
      </c>
      <c r="AU1201">
        <v>4.594441198879891</v>
      </c>
      <c r="AV1201">
        <v>1.629236393499244</v>
      </c>
    </row>
    <row r="1202" spans="1:48" x14ac:dyDescent="0.35">
      <c r="A1202">
        <v>-6.484616074250102</v>
      </c>
      <c r="B1202">
        <v>-0.23531544569123761</v>
      </c>
      <c r="C1202">
        <v>88.988655010211332</v>
      </c>
      <c r="D1202">
        <v>1651.1897769041141</v>
      </c>
      <c r="E1202">
        <v>1200</v>
      </c>
      <c r="F1202">
        <v>85.288842773437494</v>
      </c>
      <c r="G1202">
        <v>0.15413013622269209</v>
      </c>
      <c r="H1202">
        <v>0.13548667016678079</v>
      </c>
      <c r="I1202">
        <v>0</v>
      </c>
      <c r="J1202">
        <v>0</v>
      </c>
      <c r="K1202">
        <v>-3.216059588030451E-2</v>
      </c>
      <c r="L1202">
        <v>0</v>
      </c>
      <c r="M1202">
        <v>89.642442193850883</v>
      </c>
      <c r="N1202">
        <v>21.624968804517749</v>
      </c>
      <c r="O1202" t="b">
        <v>1</v>
      </c>
      <c r="P1202">
        <v>0</v>
      </c>
      <c r="Q1202" t="b">
        <v>0</v>
      </c>
      <c r="R1202">
        <v>21.624968804517749</v>
      </c>
      <c r="S1202">
        <v>640.89428319074864</v>
      </c>
      <c r="T1202">
        <v>2789.1719204461378</v>
      </c>
      <c r="U1202">
        <v>322.21108251852002</v>
      </c>
      <c r="V1202">
        <v>6</v>
      </c>
      <c r="W1202">
        <v>1651.1897769041141</v>
      </c>
      <c r="X1202" t="b">
        <v>0</v>
      </c>
      <c r="Y1202">
        <v>1651.1897769041141</v>
      </c>
      <c r="Z1202" t="b">
        <v>0</v>
      </c>
      <c r="AA1202">
        <v>75.548441842014938</v>
      </c>
      <c r="AB1202">
        <v>22.0662946984875</v>
      </c>
      <c r="AC1202" t="b">
        <v>0</v>
      </c>
      <c r="AD1202">
        <v>0</v>
      </c>
      <c r="AE1202">
        <v>2.2737367544323211E-13</v>
      </c>
      <c r="AF1202">
        <v>0.93605081465735296</v>
      </c>
      <c r="AG1202">
        <v>47.788661547588362</v>
      </c>
      <c r="AH1202">
        <v>136.33406351591529</v>
      </c>
      <c r="AI1202">
        <v>23.573821370547069</v>
      </c>
      <c r="AJ1202">
        <v>8.7184522962954958</v>
      </c>
      <c r="AK1202">
        <v>23.573821370547069</v>
      </c>
      <c r="AL1202">
        <v>1</v>
      </c>
      <c r="AM1202">
        <v>0</v>
      </c>
      <c r="AN1202">
        <v>23.709504211738469</v>
      </c>
      <c r="AO1202">
        <v>0</v>
      </c>
      <c r="AP1202">
        <v>4.6403880721769406</v>
      </c>
      <c r="AQ1202">
        <v>1</v>
      </c>
      <c r="AR1202">
        <v>3</v>
      </c>
      <c r="AS1202">
        <v>0</v>
      </c>
      <c r="AT1202">
        <v>0</v>
      </c>
      <c r="AU1202">
        <v>4.6404392862504631</v>
      </c>
      <c r="AV1202">
        <v>1.6455477912800589</v>
      </c>
    </row>
    <row r="1203" spans="1:48" x14ac:dyDescent="0.35">
      <c r="A1203">
        <v>-10.335033970649709</v>
      </c>
      <c r="B1203">
        <v>3.61510245070837</v>
      </c>
      <c r="C1203">
        <v>88.962408134184784</v>
      </c>
      <c r="D1203">
        <v>1662.7689384658099</v>
      </c>
      <c r="E1203">
        <v>1201</v>
      </c>
      <c r="F1203">
        <v>85.886940765380857</v>
      </c>
      <c r="G1203">
        <v>0.17004033555391199</v>
      </c>
      <c r="H1203">
        <v>0.21593558087489731</v>
      </c>
      <c r="I1203">
        <v>0</v>
      </c>
      <c r="J1203">
        <v>0</v>
      </c>
      <c r="K1203">
        <v>-2.4140261102839899E-2</v>
      </c>
      <c r="L1203">
        <v>0</v>
      </c>
      <c r="M1203">
        <v>89.643112786510613</v>
      </c>
      <c r="N1203">
        <v>22.62811158758662</v>
      </c>
      <c r="O1203" t="b">
        <v>1</v>
      </c>
      <c r="P1203">
        <v>0</v>
      </c>
      <c r="Q1203" t="b">
        <v>0</v>
      </c>
      <c r="R1203">
        <v>22.62811158758662</v>
      </c>
      <c r="S1203">
        <v>645.38862936030114</v>
      </c>
      <c r="T1203">
        <v>2808.7313149760312</v>
      </c>
      <c r="U1203">
        <v>334.80997168193358</v>
      </c>
      <c r="V1203">
        <v>6</v>
      </c>
      <c r="W1203">
        <v>1662.7689384658099</v>
      </c>
      <c r="X1203" t="b">
        <v>0</v>
      </c>
      <c r="Y1203">
        <v>1662.7689384658099</v>
      </c>
      <c r="Z1203" t="b">
        <v>0</v>
      </c>
      <c r="AA1203">
        <v>78.502488108196474</v>
      </c>
      <c r="AB1203">
        <v>23.08990978325166</v>
      </c>
      <c r="AC1203" t="b">
        <v>0</v>
      </c>
      <c r="AD1203">
        <v>0</v>
      </c>
      <c r="AE1203">
        <v>-2.2737367544323211E-13</v>
      </c>
      <c r="AF1203">
        <v>0.93677055915760066</v>
      </c>
      <c r="AG1203">
        <v>47.833053349402618</v>
      </c>
      <c r="AH1203">
        <v>141.5560650796553</v>
      </c>
      <c r="AI1203">
        <v>24.648415300343629</v>
      </c>
      <c r="AJ1203">
        <v>8.9505108428369056</v>
      </c>
      <c r="AK1203">
        <v>24.648415300343618</v>
      </c>
      <c r="AL1203">
        <v>1</v>
      </c>
      <c r="AM1203">
        <v>0</v>
      </c>
      <c r="AN1203">
        <v>24.864577742345428</v>
      </c>
      <c r="AO1203">
        <v>0</v>
      </c>
      <c r="AP1203">
        <v>4.8765416604987291</v>
      </c>
      <c r="AQ1203">
        <v>1</v>
      </c>
      <c r="AR1203">
        <v>3</v>
      </c>
      <c r="AS1203">
        <v>0</v>
      </c>
      <c r="AT1203">
        <v>0</v>
      </c>
      <c r="AU1203">
        <v>4.8766094189394504</v>
      </c>
      <c r="AV1203">
        <v>1.7292961642765949</v>
      </c>
    </row>
    <row r="1204" spans="1:48" x14ac:dyDescent="0.35">
      <c r="A1204">
        <v>-15.290908510348791</v>
      </c>
      <c r="B1204">
        <v>8.5709769904074484</v>
      </c>
      <c r="C1204">
        <v>88.936161258158236</v>
      </c>
      <c r="D1204">
        <v>1674.700745427577</v>
      </c>
      <c r="E1204">
        <v>1202</v>
      </c>
      <c r="F1204">
        <v>86.503253936767578</v>
      </c>
      <c r="G1204">
        <v>0.17771782433673519</v>
      </c>
      <c r="H1204">
        <v>0.31948140864016022</v>
      </c>
      <c r="I1204">
        <v>0</v>
      </c>
      <c r="J1204">
        <v>0</v>
      </c>
      <c r="K1204">
        <v>-4.8483745052161298E-2</v>
      </c>
      <c r="L1204">
        <v>0</v>
      </c>
      <c r="M1204">
        <v>89.645530659415599</v>
      </c>
      <c r="N1204">
        <v>23.270899577134429</v>
      </c>
      <c r="O1204" t="b">
        <v>1</v>
      </c>
      <c r="P1204">
        <v>0</v>
      </c>
      <c r="Q1204" t="b">
        <v>0</v>
      </c>
      <c r="R1204">
        <v>23.270899577134429</v>
      </c>
      <c r="S1204">
        <v>650.01985163220104</v>
      </c>
      <c r="T1204">
        <v>2828.8863943033389</v>
      </c>
      <c r="U1204">
        <v>341.86759268315552</v>
      </c>
      <c r="V1204">
        <v>6</v>
      </c>
      <c r="W1204">
        <v>1674.700745427577</v>
      </c>
      <c r="X1204" t="b">
        <v>0</v>
      </c>
      <c r="Y1204">
        <v>1674.700745427577</v>
      </c>
      <c r="Z1204" t="b">
        <v>0</v>
      </c>
      <c r="AA1204">
        <v>80.1572799470934</v>
      </c>
      <c r="AB1204">
        <v>23.745815895035129</v>
      </c>
      <c r="AC1204" t="b">
        <v>0</v>
      </c>
      <c r="AD1204">
        <v>0</v>
      </c>
      <c r="AE1204">
        <v>2.2737367544323211E-13</v>
      </c>
      <c r="AF1204">
        <v>0.93712879642722102</v>
      </c>
      <c r="AG1204">
        <v>47.878981601738232</v>
      </c>
      <c r="AH1204">
        <v>144.48474023811201</v>
      </c>
      <c r="AI1204">
        <v>25.338903238877549</v>
      </c>
      <c r="AJ1204">
        <v>9.0839295166704233</v>
      </c>
      <c r="AK1204">
        <v>25.338903238877549</v>
      </c>
      <c r="AL1204">
        <v>1</v>
      </c>
      <c r="AM1204">
        <v>0</v>
      </c>
      <c r="AN1204">
        <v>25.658635072183699</v>
      </c>
      <c r="AO1204">
        <v>0</v>
      </c>
      <c r="AP1204">
        <v>5.0386695831469108</v>
      </c>
      <c r="AQ1204">
        <v>1</v>
      </c>
      <c r="AR1204">
        <v>3</v>
      </c>
      <c r="AS1204">
        <v>0</v>
      </c>
      <c r="AT1204">
        <v>0</v>
      </c>
      <c r="AU1204">
        <v>5.0387491050425481</v>
      </c>
      <c r="AV1204">
        <v>1.7867925748290061</v>
      </c>
    </row>
    <row r="1205" spans="1:48" x14ac:dyDescent="0.35">
      <c r="A1205">
        <v>-4.4379712447146504</v>
      </c>
      <c r="B1205">
        <v>-2.2819602752266901</v>
      </c>
      <c r="C1205">
        <v>88.909914382131689</v>
      </c>
      <c r="D1205">
        <v>1687.4707628106451</v>
      </c>
      <c r="E1205">
        <v>1203</v>
      </c>
      <c r="F1205">
        <v>87.162863159179693</v>
      </c>
      <c r="G1205">
        <v>0.18235702859815461</v>
      </c>
      <c r="H1205">
        <v>9.2724987779919693E-2</v>
      </c>
      <c r="I1205">
        <v>0</v>
      </c>
      <c r="J1205">
        <v>0</v>
      </c>
      <c r="K1205">
        <v>-4.8474504086063457E-2</v>
      </c>
      <c r="L1205">
        <v>0</v>
      </c>
      <c r="M1205">
        <v>89.646778480192424</v>
      </c>
      <c r="N1205">
        <v>23.800206970151841</v>
      </c>
      <c r="O1205" t="b">
        <v>1</v>
      </c>
      <c r="P1205">
        <v>0</v>
      </c>
      <c r="Q1205" t="b">
        <v>0</v>
      </c>
      <c r="R1205">
        <v>23.800206970151841</v>
      </c>
      <c r="S1205">
        <v>654.97641764994842</v>
      </c>
      <c r="T1205">
        <v>2850.4573696125758</v>
      </c>
      <c r="U1205">
        <v>346.99758499711032</v>
      </c>
      <c r="V1205">
        <v>6</v>
      </c>
      <c r="W1205">
        <v>1687.4707628106451</v>
      </c>
      <c r="X1205" t="b">
        <v>0</v>
      </c>
      <c r="Y1205">
        <v>1687.4707628106451</v>
      </c>
      <c r="Z1205" t="b">
        <v>0</v>
      </c>
      <c r="AA1205">
        <v>81.360103024907687</v>
      </c>
      <c r="AB1205">
        <v>24.28592547974678</v>
      </c>
      <c r="AC1205" t="b">
        <v>0</v>
      </c>
      <c r="AD1205">
        <v>0</v>
      </c>
      <c r="AE1205">
        <v>2.2737367544323211E-13</v>
      </c>
      <c r="AF1205">
        <v>0.93736293885449562</v>
      </c>
      <c r="AG1205">
        <v>47.925946913903658</v>
      </c>
      <c r="AH1205">
        <v>146.6162153039059</v>
      </c>
      <c r="AI1205">
        <v>25.908775003869248</v>
      </c>
      <c r="AJ1205">
        <v>9.1836088429132019</v>
      </c>
      <c r="AK1205">
        <v>25.908775003869248</v>
      </c>
      <c r="AL1205">
        <v>1</v>
      </c>
      <c r="AM1205">
        <v>0</v>
      </c>
      <c r="AN1205">
        <v>26.00175184178304</v>
      </c>
      <c r="AO1205">
        <v>0</v>
      </c>
      <c r="AP1205">
        <v>5.1055769917968332</v>
      </c>
      <c r="AQ1205">
        <v>1</v>
      </c>
      <c r="AR1205">
        <v>3</v>
      </c>
      <c r="AS1205">
        <v>0</v>
      </c>
      <c r="AT1205">
        <v>0</v>
      </c>
      <c r="AU1205">
        <v>5.1056610032151211</v>
      </c>
      <c r="AV1205">
        <v>1.8105202263413269</v>
      </c>
    </row>
    <row r="1206" spans="1:48" x14ac:dyDescent="0.35">
      <c r="A1206">
        <v>-3.7390658798005219</v>
      </c>
      <c r="B1206">
        <v>-2.9808656401408178</v>
      </c>
      <c r="C1206">
        <v>88.883667506105141</v>
      </c>
      <c r="D1206">
        <v>1699.4727739016901</v>
      </c>
      <c r="E1206">
        <v>1204</v>
      </c>
      <c r="F1206">
        <v>87.782802581787109</v>
      </c>
      <c r="G1206">
        <v>0.15914459878692361</v>
      </c>
      <c r="H1206">
        <v>7.8122371438463484E-2</v>
      </c>
      <c r="I1206">
        <v>0</v>
      </c>
      <c r="J1206">
        <v>0</v>
      </c>
      <c r="K1206">
        <v>-1.8212772007658862E-2</v>
      </c>
      <c r="L1206">
        <v>0</v>
      </c>
      <c r="M1206">
        <v>89.645734268701275</v>
      </c>
      <c r="N1206">
        <v>23.006319036355581</v>
      </c>
      <c r="O1206" t="b">
        <v>1</v>
      </c>
      <c r="P1206">
        <v>0</v>
      </c>
      <c r="Q1206" t="b">
        <v>0</v>
      </c>
      <c r="R1206">
        <v>23.006319036355581</v>
      </c>
      <c r="S1206">
        <v>659.63488901564745</v>
      </c>
      <c r="T1206">
        <v>2870.7310369960978</v>
      </c>
      <c r="U1206">
        <v>333.0541902459895</v>
      </c>
      <c r="V1206">
        <v>6</v>
      </c>
      <c r="W1206">
        <v>1699.4727739016901</v>
      </c>
      <c r="X1206" t="b">
        <v>0</v>
      </c>
      <c r="Y1206">
        <v>1699.4727739016901</v>
      </c>
      <c r="Z1206" t="b">
        <v>0</v>
      </c>
      <c r="AA1206">
        <v>78.0908121637693</v>
      </c>
      <c r="AB1206">
        <v>23.47583575138324</v>
      </c>
      <c r="AC1206" t="b">
        <v>0</v>
      </c>
      <c r="AD1206">
        <v>0</v>
      </c>
      <c r="AE1206">
        <v>2.2737367544323211E-13</v>
      </c>
      <c r="AF1206">
        <v>0.93650919878966676</v>
      </c>
      <c r="AG1206">
        <v>47.973801589187751</v>
      </c>
      <c r="AH1206">
        <v>140.85302723403231</v>
      </c>
      <c r="AI1206">
        <v>25.067384048894692</v>
      </c>
      <c r="AJ1206">
        <v>8.9428715519895832</v>
      </c>
      <c r="AK1206">
        <v>25.067384048894699</v>
      </c>
      <c r="AL1206">
        <v>1</v>
      </c>
      <c r="AM1206">
        <v>0</v>
      </c>
      <c r="AN1206">
        <v>25.145699430574439</v>
      </c>
      <c r="AO1206">
        <v>0</v>
      </c>
      <c r="AP1206">
        <v>4.9207996121856343</v>
      </c>
      <c r="AQ1206">
        <v>1</v>
      </c>
      <c r="AR1206">
        <v>3</v>
      </c>
      <c r="AS1206">
        <v>0</v>
      </c>
      <c r="AT1206">
        <v>0</v>
      </c>
      <c r="AU1206">
        <v>4.9208685627936584</v>
      </c>
      <c r="AV1206">
        <v>1.7449909146915039</v>
      </c>
    </row>
    <row r="1207" spans="1:48" x14ac:dyDescent="0.35">
      <c r="A1207">
        <v>-5.1011182106508706</v>
      </c>
      <c r="B1207">
        <v>-1.6188133092904691</v>
      </c>
      <c r="C1207">
        <v>88.848823022421342</v>
      </c>
      <c r="D1207">
        <v>1709.156822776032</v>
      </c>
      <c r="E1207">
        <v>1205</v>
      </c>
      <c r="F1207">
        <v>88.283012390136719</v>
      </c>
      <c r="G1207">
        <v>0.1145222687183534</v>
      </c>
      <c r="H1207">
        <v>0.1065804841141868</v>
      </c>
      <c r="I1207">
        <v>0</v>
      </c>
      <c r="J1207">
        <v>0</v>
      </c>
      <c r="K1207">
        <v>-2.3261767587393681E-2</v>
      </c>
      <c r="L1207">
        <v>0</v>
      </c>
      <c r="M1207">
        <v>89.644821633989082</v>
      </c>
      <c r="N1207">
        <v>21.131452047159279</v>
      </c>
      <c r="O1207" t="b">
        <v>1</v>
      </c>
      <c r="P1207">
        <v>0</v>
      </c>
      <c r="Q1207" t="b">
        <v>0</v>
      </c>
      <c r="R1207">
        <v>21.131452047159279</v>
      </c>
      <c r="S1207">
        <v>663.39366444444306</v>
      </c>
      <c r="T1207">
        <v>2887.0892276622162</v>
      </c>
      <c r="U1207">
        <v>304.17912273834241</v>
      </c>
      <c r="V1207">
        <v>6</v>
      </c>
      <c r="W1207">
        <v>1709.156822776032</v>
      </c>
      <c r="X1207" t="b">
        <v>0</v>
      </c>
      <c r="Y1207">
        <v>1709.156822776032</v>
      </c>
      <c r="Z1207" t="b">
        <v>0</v>
      </c>
      <c r="AA1207">
        <v>71.320510095837335</v>
      </c>
      <c r="AB1207">
        <v>21.562706170570689</v>
      </c>
      <c r="AC1207" t="b">
        <v>0</v>
      </c>
      <c r="AD1207">
        <v>0</v>
      </c>
      <c r="AE1207">
        <v>0</v>
      </c>
      <c r="AF1207">
        <v>0.93456989310121696</v>
      </c>
      <c r="AG1207">
        <v>48.02069050734125</v>
      </c>
      <c r="AH1207">
        <v>128.9083197636233</v>
      </c>
      <c r="AI1207">
        <v>23.072331272108919</v>
      </c>
      <c r="AJ1207">
        <v>8.4344851422763867</v>
      </c>
      <c r="AK1207">
        <v>23.072331272108919</v>
      </c>
      <c r="AL1207">
        <v>1</v>
      </c>
      <c r="AM1207">
        <v>0</v>
      </c>
      <c r="AN1207">
        <v>23.179022232825059</v>
      </c>
      <c r="AO1207">
        <v>0</v>
      </c>
      <c r="AP1207">
        <v>4.5141291361527589</v>
      </c>
      <c r="AQ1207">
        <v>1</v>
      </c>
      <c r="AR1207">
        <v>3</v>
      </c>
      <c r="AS1207">
        <v>0</v>
      </c>
      <c r="AT1207">
        <v>0</v>
      </c>
      <c r="AU1207">
        <v>4.5141689939695473</v>
      </c>
      <c r="AV1207">
        <v>1.60077103896206</v>
      </c>
    </row>
    <row r="1208" spans="1:48" x14ac:dyDescent="0.35">
      <c r="A1208">
        <v>-6.2697914770528769</v>
      </c>
      <c r="B1208">
        <v>-0.45014004288846282</v>
      </c>
      <c r="C1208">
        <v>88.826685430296166</v>
      </c>
      <c r="D1208">
        <v>1715.879639912479</v>
      </c>
      <c r="E1208">
        <v>1206</v>
      </c>
      <c r="F1208">
        <v>88.630265808105463</v>
      </c>
      <c r="G1208">
        <v>8.8985681604944133E-2</v>
      </c>
      <c r="H1208">
        <v>0.13099822104182041</v>
      </c>
      <c r="I1208">
        <v>0</v>
      </c>
      <c r="J1208">
        <v>0</v>
      </c>
      <c r="K1208">
        <v>-2.17079291805089E-2</v>
      </c>
      <c r="L1208">
        <v>0</v>
      </c>
      <c r="M1208">
        <v>89.644411127371583</v>
      </c>
      <c r="N1208">
        <v>20.07525912215495</v>
      </c>
      <c r="O1208" t="b">
        <v>1</v>
      </c>
      <c r="P1208">
        <v>0</v>
      </c>
      <c r="Q1208" t="b">
        <v>0</v>
      </c>
      <c r="R1208">
        <v>20.07525912215495</v>
      </c>
      <c r="S1208">
        <v>666.00306472656212</v>
      </c>
      <c r="T1208">
        <v>2898.4453376899992</v>
      </c>
      <c r="U1208">
        <v>287.84342526592542</v>
      </c>
      <c r="V1208">
        <v>6</v>
      </c>
      <c r="W1208">
        <v>1715.879639912479</v>
      </c>
      <c r="X1208" t="b">
        <v>0</v>
      </c>
      <c r="Y1208">
        <v>1715.879639912479</v>
      </c>
      <c r="Z1208" t="b">
        <v>0</v>
      </c>
      <c r="AA1208">
        <v>67.490298916267747</v>
      </c>
      <c r="AB1208">
        <v>20.484958287913209</v>
      </c>
      <c r="AC1208" t="b">
        <v>0</v>
      </c>
      <c r="AD1208">
        <v>0</v>
      </c>
      <c r="AE1208">
        <v>-2.2737367544323211E-13</v>
      </c>
      <c r="AF1208">
        <v>0.93330330886332158</v>
      </c>
      <c r="AG1208">
        <v>48.065073771320527</v>
      </c>
      <c r="AH1208">
        <v>122.15094730924361</v>
      </c>
      <c r="AI1208">
        <v>21.94887566922057</v>
      </c>
      <c r="AJ1208">
        <v>8.147064004737274</v>
      </c>
      <c r="AK1208">
        <v>21.948875669220559</v>
      </c>
      <c r="AL1208">
        <v>1</v>
      </c>
      <c r="AM1208">
        <v>0</v>
      </c>
      <c r="AN1208">
        <v>22.07993683102347</v>
      </c>
      <c r="AO1208">
        <v>0</v>
      </c>
      <c r="AP1208">
        <v>4.2922150269140618</v>
      </c>
      <c r="AQ1208">
        <v>1</v>
      </c>
      <c r="AR1208">
        <v>3</v>
      </c>
      <c r="AS1208">
        <v>0</v>
      </c>
      <c r="AT1208">
        <v>0</v>
      </c>
      <c r="AU1208">
        <v>4.2922405813003701</v>
      </c>
      <c r="AV1208">
        <v>1.522072927261275</v>
      </c>
    </row>
    <row r="1209" spans="1:48" x14ac:dyDescent="0.35">
      <c r="A1209">
        <v>-3.6407614982234509</v>
      </c>
      <c r="B1209">
        <v>-3.0791700217178888</v>
      </c>
      <c r="C1209">
        <v>88.775711881995051</v>
      </c>
      <c r="D1209">
        <v>1721.540695292334</v>
      </c>
      <c r="E1209">
        <v>1207</v>
      </c>
      <c r="F1209">
        <v>88.922676086425781</v>
      </c>
      <c r="G1209">
        <v>6.258808510276026E-2</v>
      </c>
      <c r="H1209">
        <v>7.6068443623743598E-2</v>
      </c>
      <c r="I1209">
        <v>0</v>
      </c>
      <c r="J1209">
        <v>0</v>
      </c>
      <c r="K1209">
        <v>-3.0466152882946521E-2</v>
      </c>
      <c r="L1209">
        <v>0</v>
      </c>
      <c r="M1209">
        <v>89.643710867438131</v>
      </c>
      <c r="N1209">
        <v>18.945936403943691</v>
      </c>
      <c r="O1209" t="b">
        <v>1</v>
      </c>
      <c r="P1209">
        <v>0</v>
      </c>
      <c r="Q1209" t="b">
        <v>0</v>
      </c>
      <c r="R1209">
        <v>18.945936403943691</v>
      </c>
      <c r="S1209">
        <v>668.20035184674884</v>
      </c>
      <c r="T1209">
        <v>2908.0079312370508</v>
      </c>
      <c r="U1209">
        <v>270.75766319415749</v>
      </c>
      <c r="V1209">
        <v>6</v>
      </c>
      <c r="W1209">
        <v>1721.540695292334</v>
      </c>
      <c r="X1209" t="b">
        <v>0</v>
      </c>
      <c r="Y1209">
        <v>1721.540695292334</v>
      </c>
      <c r="Z1209" t="b">
        <v>0</v>
      </c>
      <c r="AA1209">
        <v>63.484220999530493</v>
      </c>
      <c r="AB1209">
        <v>19.332588167289479</v>
      </c>
      <c r="AC1209" t="b">
        <v>0</v>
      </c>
      <c r="AD1209">
        <v>0</v>
      </c>
      <c r="AE1209">
        <v>-2.2737367544323211E-13</v>
      </c>
      <c r="AF1209">
        <v>0.93182634436909317</v>
      </c>
      <c r="AG1209">
        <v>48.108054890067059</v>
      </c>
      <c r="AH1209">
        <v>115.08245119331809</v>
      </c>
      <c r="AI1209">
        <v>20.74698604961517</v>
      </c>
      <c r="AJ1209">
        <v>7.8455913968139157</v>
      </c>
      <c r="AK1209">
        <v>20.74698604961517</v>
      </c>
      <c r="AL1209">
        <v>1</v>
      </c>
      <c r="AM1209">
        <v>0</v>
      </c>
      <c r="AN1209">
        <v>20.823093837362279</v>
      </c>
      <c r="AO1209">
        <v>0</v>
      </c>
      <c r="AP1209">
        <v>4.0434570024350878</v>
      </c>
      <c r="AQ1209">
        <v>1</v>
      </c>
      <c r="AR1209">
        <v>3</v>
      </c>
      <c r="AS1209">
        <v>0</v>
      </c>
      <c r="AT1209">
        <v>0</v>
      </c>
      <c r="AU1209">
        <v>4.043467841100461</v>
      </c>
      <c r="AV1209">
        <v>1.4338555392265691</v>
      </c>
    </row>
    <row r="1210" spans="1:48" x14ac:dyDescent="0.35">
      <c r="A1210">
        <v>-17.12272874268703</v>
      </c>
      <c r="B1210">
        <v>10.40279722274569</v>
      </c>
      <c r="C1210">
        <v>88.801391778252921</v>
      </c>
      <c r="D1210">
        <v>1725.6707157425869</v>
      </c>
      <c r="E1210">
        <v>1208</v>
      </c>
      <c r="F1210">
        <v>89.136003875732428</v>
      </c>
      <c r="G1210">
        <v>8.2110367673150719E-2</v>
      </c>
      <c r="H1210">
        <v>0.35775464190206119</v>
      </c>
      <c r="I1210">
        <v>0</v>
      </c>
      <c r="J1210">
        <v>0</v>
      </c>
      <c r="K1210">
        <v>-3.9892244988532222E-2</v>
      </c>
      <c r="L1210">
        <v>0</v>
      </c>
      <c r="M1210">
        <v>89.645163968073248</v>
      </c>
      <c r="N1210">
        <v>19.969620216561701</v>
      </c>
      <c r="O1210" t="b">
        <v>1</v>
      </c>
      <c r="P1210">
        <v>0</v>
      </c>
      <c r="Q1210" t="b">
        <v>0</v>
      </c>
      <c r="R1210">
        <v>19.969620216561701</v>
      </c>
      <c r="S1210">
        <v>669.80338169410572</v>
      </c>
      <c r="T1210">
        <v>2914.9843171327479</v>
      </c>
      <c r="U1210">
        <v>284.70418537705712</v>
      </c>
      <c r="V1210">
        <v>6</v>
      </c>
      <c r="W1210">
        <v>1725.6707157425869</v>
      </c>
      <c r="X1210" t="b">
        <v>0</v>
      </c>
      <c r="Y1210">
        <v>1725.6707157425869</v>
      </c>
      <c r="Z1210" t="b">
        <v>0</v>
      </c>
      <c r="AA1210">
        <v>66.754245145806067</v>
      </c>
      <c r="AB1210">
        <v>20.37716348628744</v>
      </c>
      <c r="AC1210" t="b">
        <v>0</v>
      </c>
      <c r="AD1210">
        <v>0</v>
      </c>
      <c r="AE1210">
        <v>0</v>
      </c>
      <c r="AF1210">
        <v>0.93301938332985468</v>
      </c>
      <c r="AG1210">
        <v>48.149516381917401</v>
      </c>
      <c r="AH1210">
        <v>120.8555269563095</v>
      </c>
      <c r="AI1210">
        <v>21.840021601226919</v>
      </c>
      <c r="AJ1210">
        <v>8.0949777235290128</v>
      </c>
      <c r="AK1210">
        <v>21.840021601226919</v>
      </c>
      <c r="AL1210">
        <v>1</v>
      </c>
      <c r="AM1210">
        <v>0</v>
      </c>
      <c r="AN1210">
        <v>22.197837231221509</v>
      </c>
      <c r="AO1210">
        <v>0</v>
      </c>
      <c r="AP1210">
        <v>4.3137975231257366</v>
      </c>
      <c r="AQ1210">
        <v>1</v>
      </c>
      <c r="AR1210">
        <v>3</v>
      </c>
      <c r="AS1210">
        <v>0</v>
      </c>
      <c r="AT1210">
        <v>0</v>
      </c>
      <c r="AU1210">
        <v>4.3138241169003759</v>
      </c>
      <c r="AV1210">
        <v>1.529726672336625</v>
      </c>
    </row>
    <row r="1211" spans="1:48" x14ac:dyDescent="0.35">
      <c r="A1211">
        <v>-8.9053579782628756</v>
      </c>
      <c r="B1211">
        <v>2.1854264583215359</v>
      </c>
      <c r="C1211">
        <v>88.750418229951805</v>
      </c>
      <c r="D1211">
        <v>1733.7309562524431</v>
      </c>
      <c r="E1211">
        <v>1209</v>
      </c>
      <c r="F1211">
        <v>89.552339172363276</v>
      </c>
      <c r="G1211">
        <v>0.1336896824858762</v>
      </c>
      <c r="H1211">
        <v>0.1860645696372305</v>
      </c>
      <c r="I1211">
        <v>0</v>
      </c>
      <c r="J1211">
        <v>0</v>
      </c>
      <c r="K1211">
        <v>-4.4037425393324392E-2</v>
      </c>
      <c r="L1211">
        <v>0</v>
      </c>
      <c r="M1211">
        <v>89.647661631502032</v>
      </c>
      <c r="N1211">
        <v>22.628099499962019</v>
      </c>
      <c r="O1211" t="b">
        <v>1</v>
      </c>
      <c r="P1211">
        <v>0</v>
      </c>
      <c r="Q1211" t="b">
        <v>0</v>
      </c>
      <c r="R1211">
        <v>22.628099499962019</v>
      </c>
      <c r="S1211">
        <v>672.9318906857219</v>
      </c>
      <c r="T1211">
        <v>2928.5995882642619</v>
      </c>
      <c r="U1211">
        <v>321.10594888208169</v>
      </c>
      <c r="V1211">
        <v>6</v>
      </c>
      <c r="W1211">
        <v>1733.7309562524431</v>
      </c>
      <c r="X1211" t="b">
        <v>0</v>
      </c>
      <c r="Y1211">
        <v>1733.7309562524431</v>
      </c>
      <c r="Z1211" t="b">
        <v>0</v>
      </c>
      <c r="AA1211">
        <v>75.289322498237183</v>
      </c>
      <c r="AB1211">
        <v>23.089897448940832</v>
      </c>
      <c r="AC1211" t="b">
        <v>0</v>
      </c>
      <c r="AD1211">
        <v>0</v>
      </c>
      <c r="AE1211">
        <v>2.2737367544323211E-13</v>
      </c>
      <c r="AF1211">
        <v>0.93564886137671655</v>
      </c>
      <c r="AG1211">
        <v>48.192453334167837</v>
      </c>
      <c r="AH1211">
        <v>135.9248270107129</v>
      </c>
      <c r="AI1211">
        <v>24.677951742458479</v>
      </c>
      <c r="AJ1211">
        <v>8.74691738531223</v>
      </c>
      <c r="AK1211">
        <v>24.677951742458479</v>
      </c>
      <c r="AL1211">
        <v>1</v>
      </c>
      <c r="AM1211">
        <v>0</v>
      </c>
      <c r="AN1211">
        <v>24.864145765623451</v>
      </c>
      <c r="AO1211">
        <v>0</v>
      </c>
      <c r="AP1211">
        <v>4.8507980395089172</v>
      </c>
      <c r="AQ1211">
        <v>1</v>
      </c>
      <c r="AR1211">
        <v>3</v>
      </c>
      <c r="AS1211">
        <v>0</v>
      </c>
      <c r="AT1211">
        <v>0</v>
      </c>
      <c r="AU1211">
        <v>4.8508602556454923</v>
      </c>
      <c r="AV1211">
        <v>1.7201652445140569</v>
      </c>
    </row>
    <row r="1212" spans="1:48" x14ac:dyDescent="0.35">
      <c r="A1212">
        <v>-3.7390658798005219</v>
      </c>
      <c r="B1212">
        <v>-2.9808656401408178</v>
      </c>
      <c r="C1212">
        <v>88.699444681650689</v>
      </c>
      <c r="D1212">
        <v>1743.4308981718309</v>
      </c>
      <c r="E1212">
        <v>1210</v>
      </c>
      <c r="F1212">
        <v>90.053369903564459</v>
      </c>
      <c r="G1212">
        <v>0.1476025922433841</v>
      </c>
      <c r="H1212">
        <v>7.8122371438463484E-2</v>
      </c>
      <c r="I1212">
        <v>0</v>
      </c>
      <c r="J1212">
        <v>0</v>
      </c>
      <c r="K1212">
        <v>-5.1810085885403201E-2</v>
      </c>
      <c r="L1212">
        <v>0</v>
      </c>
      <c r="M1212">
        <v>89.647503806267551</v>
      </c>
      <c r="N1212">
        <v>23.53543525299764</v>
      </c>
      <c r="O1212" t="b">
        <v>1</v>
      </c>
      <c r="P1212">
        <v>0</v>
      </c>
      <c r="Q1212" t="b">
        <v>0</v>
      </c>
      <c r="R1212">
        <v>23.53543525299764</v>
      </c>
      <c r="S1212">
        <v>676.69683485529765</v>
      </c>
      <c r="T1212">
        <v>2944.9846252902562</v>
      </c>
      <c r="U1212">
        <v>332.12339695380518</v>
      </c>
      <c r="V1212">
        <v>6</v>
      </c>
      <c r="W1212">
        <v>1743.4308981718309</v>
      </c>
      <c r="X1212" t="b">
        <v>0</v>
      </c>
      <c r="Y1212">
        <v>1743.4308981718309</v>
      </c>
      <c r="Z1212" t="b">
        <v>0</v>
      </c>
      <c r="AA1212">
        <v>77.872570189123749</v>
      </c>
      <c r="AB1212">
        <v>24.01575025816086</v>
      </c>
      <c r="AC1212" t="b">
        <v>0</v>
      </c>
      <c r="AD1212">
        <v>0</v>
      </c>
      <c r="AE1212">
        <v>-4.5474735088646412E-13</v>
      </c>
      <c r="AF1212">
        <v>0.93630546474965204</v>
      </c>
      <c r="AG1212">
        <v>48.239196334178459</v>
      </c>
      <c r="AH1212">
        <v>140.48994548271219</v>
      </c>
      <c r="AI1212">
        <v>25.64948209992788</v>
      </c>
      <c r="AJ1212">
        <v>8.9484417848680664</v>
      </c>
      <c r="AK1212">
        <v>25.649482099927869</v>
      </c>
      <c r="AL1212">
        <v>1</v>
      </c>
      <c r="AM1212">
        <v>0</v>
      </c>
      <c r="AN1212">
        <v>25.72776613105189</v>
      </c>
      <c r="AO1212">
        <v>0</v>
      </c>
      <c r="AP1212">
        <v>5.0260477082236843</v>
      </c>
      <c r="AQ1212">
        <v>1</v>
      </c>
      <c r="AR1212">
        <v>3</v>
      </c>
      <c r="AS1212">
        <v>0</v>
      </c>
      <c r="AT1212">
        <v>0</v>
      </c>
      <c r="AU1212">
        <v>5.0261225648196994</v>
      </c>
      <c r="AV1212">
        <v>1.7823150730035251</v>
      </c>
    </row>
    <row r="1213" spans="1:48" x14ac:dyDescent="0.35">
      <c r="A1213">
        <v>-5.2311712398358416</v>
      </c>
      <c r="B1213">
        <v>-1.488760280105498</v>
      </c>
      <c r="C1213">
        <v>88.630782593350318</v>
      </c>
      <c r="D1213">
        <v>1753.5777950569211</v>
      </c>
      <c r="E1213">
        <v>1211</v>
      </c>
      <c r="F1213">
        <v>90.57748718261719</v>
      </c>
      <c r="G1213">
        <v>0.13018995708552161</v>
      </c>
      <c r="H1213">
        <v>0.109297753982999</v>
      </c>
      <c r="I1213">
        <v>0</v>
      </c>
      <c r="J1213">
        <v>0</v>
      </c>
      <c r="K1213">
        <v>-4.5859445768766223E-2</v>
      </c>
      <c r="L1213">
        <v>0</v>
      </c>
      <c r="M1213">
        <v>89.646616975727824</v>
      </c>
      <c r="N1213">
        <v>22.942830979529191</v>
      </c>
      <c r="O1213" t="b">
        <v>1</v>
      </c>
      <c r="P1213">
        <v>0</v>
      </c>
      <c r="Q1213" t="b">
        <v>0</v>
      </c>
      <c r="R1213">
        <v>22.942830979529191</v>
      </c>
      <c r="S1213">
        <v>680.63526052673853</v>
      </c>
      <c r="T1213">
        <v>2962.124653812366</v>
      </c>
      <c r="U1213">
        <v>321.88737528127177</v>
      </c>
      <c r="V1213">
        <v>6</v>
      </c>
      <c r="W1213">
        <v>1753.5777950569211</v>
      </c>
      <c r="X1213" t="b">
        <v>0</v>
      </c>
      <c r="Y1213">
        <v>1753.5777950569211</v>
      </c>
      <c r="Z1213" t="b">
        <v>0</v>
      </c>
      <c r="AA1213">
        <v>75.472542598587495</v>
      </c>
      <c r="AB1213">
        <v>23.411052019927741</v>
      </c>
      <c r="AC1213" t="b">
        <v>0</v>
      </c>
      <c r="AD1213">
        <v>0</v>
      </c>
      <c r="AE1213">
        <v>2.2737367544323211E-13</v>
      </c>
      <c r="AF1213">
        <v>0.93561983342609445</v>
      </c>
      <c r="AG1213">
        <v>48.287317559176707</v>
      </c>
      <c r="AH1213">
        <v>136.25983383797609</v>
      </c>
      <c r="AI1213">
        <v>25.021970658958889</v>
      </c>
      <c r="AJ1213">
        <v>8.7724307998215636</v>
      </c>
      <c r="AK1213">
        <v>25.021970658958889</v>
      </c>
      <c r="AL1213">
        <v>1</v>
      </c>
      <c r="AM1213">
        <v>0</v>
      </c>
      <c r="AN1213">
        <v>25.131394715246191</v>
      </c>
      <c r="AO1213">
        <v>0</v>
      </c>
      <c r="AP1213">
        <v>4.8996959337374477</v>
      </c>
      <c r="AQ1213">
        <v>1</v>
      </c>
      <c r="AR1213">
        <v>3</v>
      </c>
      <c r="AS1213">
        <v>0</v>
      </c>
      <c r="AT1213">
        <v>0</v>
      </c>
      <c r="AU1213">
        <v>4.8997609879861246</v>
      </c>
      <c r="AV1213">
        <v>1.7375059502385199</v>
      </c>
    </row>
    <row r="1214" spans="1:48" x14ac:dyDescent="0.35">
      <c r="A1214">
        <v>-4.402212845736738</v>
      </c>
      <c r="B1214">
        <v>-2.3177186742046021</v>
      </c>
      <c r="C1214">
        <v>88.574827396608569</v>
      </c>
      <c r="D1214">
        <v>1760.973585165849</v>
      </c>
      <c r="E1214">
        <v>1212</v>
      </c>
      <c r="F1214">
        <v>90.959501647949224</v>
      </c>
      <c r="G1214">
        <v>8.6747366401821679E-2</v>
      </c>
      <c r="H1214">
        <v>9.1977867772730551E-2</v>
      </c>
      <c r="I1214">
        <v>0</v>
      </c>
      <c r="J1214">
        <v>0</v>
      </c>
      <c r="K1214">
        <v>-5.397209478447984E-2</v>
      </c>
      <c r="L1214">
        <v>0</v>
      </c>
      <c r="M1214">
        <v>89.645861721967051</v>
      </c>
      <c r="N1214">
        <v>21.007034731222749</v>
      </c>
      <c r="O1214" t="b">
        <v>1</v>
      </c>
      <c r="P1214">
        <v>0</v>
      </c>
      <c r="Q1214" t="b">
        <v>0</v>
      </c>
      <c r="R1214">
        <v>21.007034731222749</v>
      </c>
      <c r="S1214">
        <v>683.50586914289534</v>
      </c>
      <c r="T1214">
        <v>2974.6175425098809</v>
      </c>
      <c r="U1214">
        <v>293.49039135857828</v>
      </c>
      <c r="V1214">
        <v>6</v>
      </c>
      <c r="W1214">
        <v>1760.973585165849</v>
      </c>
      <c r="X1214" t="b">
        <v>0</v>
      </c>
      <c r="Y1214">
        <v>1760.973585165849</v>
      </c>
      <c r="Z1214" t="b">
        <v>0</v>
      </c>
      <c r="AA1214">
        <v>68.81433620915044</v>
      </c>
      <c r="AB1214">
        <v>21.435749725737502</v>
      </c>
      <c r="AC1214" t="b">
        <v>0</v>
      </c>
      <c r="AD1214">
        <v>0</v>
      </c>
      <c r="AE1214">
        <v>-4.5474735088646412E-13</v>
      </c>
      <c r="AF1214">
        <v>0.93356881517154011</v>
      </c>
      <c r="AG1214">
        <v>48.33473208030275</v>
      </c>
      <c r="AH1214">
        <v>124.51190624267829</v>
      </c>
      <c r="AI1214">
        <v>22.961081580042659</v>
      </c>
      <c r="AJ1214">
        <v>8.2714734569512274</v>
      </c>
      <c r="AK1214">
        <v>22.961081580042649</v>
      </c>
      <c r="AL1214">
        <v>1</v>
      </c>
      <c r="AM1214">
        <v>0</v>
      </c>
      <c r="AN1214">
        <v>23.0531319760758</v>
      </c>
      <c r="AO1214">
        <v>0</v>
      </c>
      <c r="AP1214">
        <v>4.4774872234217433</v>
      </c>
      <c r="AQ1214">
        <v>1</v>
      </c>
      <c r="AR1214">
        <v>3</v>
      </c>
      <c r="AS1214">
        <v>0</v>
      </c>
      <c r="AT1214">
        <v>0</v>
      </c>
      <c r="AU1214">
        <v>4.4775231947566994</v>
      </c>
      <c r="AV1214">
        <v>1.587776059341689</v>
      </c>
    </row>
    <row r="1215" spans="1:48" x14ac:dyDescent="0.35">
      <c r="A1215">
        <v>-5.1011182106508706</v>
      </c>
      <c r="B1215">
        <v>-1.6188133092904691</v>
      </c>
      <c r="C1215">
        <v>88.51887219986682</v>
      </c>
      <c r="D1215">
        <v>1766.8714410086959</v>
      </c>
      <c r="E1215">
        <v>1213</v>
      </c>
      <c r="F1215">
        <v>91.264143371582037</v>
      </c>
      <c r="G1215">
        <v>9.5034068111225167E-2</v>
      </c>
      <c r="H1215">
        <v>0.1065804841141868</v>
      </c>
      <c r="I1215">
        <v>0</v>
      </c>
      <c r="J1215">
        <v>0</v>
      </c>
      <c r="K1215">
        <v>-4.8213283250065242E-2</v>
      </c>
      <c r="L1215">
        <v>0</v>
      </c>
      <c r="M1215">
        <v>89.645080664033813</v>
      </c>
      <c r="N1215">
        <v>21.55091653235403</v>
      </c>
      <c r="O1215" t="b">
        <v>1</v>
      </c>
      <c r="P1215">
        <v>0</v>
      </c>
      <c r="Q1215" t="b">
        <v>0</v>
      </c>
      <c r="R1215">
        <v>21.55091653235403</v>
      </c>
      <c r="S1215">
        <v>685.79506820749384</v>
      </c>
      <c r="T1215">
        <v>2984.580136839013</v>
      </c>
      <c r="U1215">
        <v>300.08395101907308</v>
      </c>
      <c r="V1215">
        <v>6</v>
      </c>
      <c r="W1215">
        <v>1766.8714410086959</v>
      </c>
      <c r="X1215" t="b">
        <v>0</v>
      </c>
      <c r="Y1215">
        <v>1766.8714410086959</v>
      </c>
      <c r="Z1215" t="b">
        <v>0</v>
      </c>
      <c r="AA1215">
        <v>70.360320148154528</v>
      </c>
      <c r="AB1215">
        <v>21.99073115546329</v>
      </c>
      <c r="AC1215" t="b">
        <v>0</v>
      </c>
      <c r="AD1215">
        <v>0</v>
      </c>
      <c r="AE1215">
        <v>0</v>
      </c>
      <c r="AF1215">
        <v>0.93405421709687153</v>
      </c>
      <c r="AG1215">
        <v>48.379529089376049</v>
      </c>
      <c r="AH1215">
        <v>127.2430336127123</v>
      </c>
      <c r="AI1215">
        <v>23.543313389037049</v>
      </c>
      <c r="AJ1215">
        <v>8.3911414705594183</v>
      </c>
      <c r="AK1215">
        <v>23.543313389037049</v>
      </c>
      <c r="AL1215">
        <v>1</v>
      </c>
      <c r="AM1215">
        <v>0</v>
      </c>
      <c r="AN1215">
        <v>23.64997315658287</v>
      </c>
      <c r="AO1215">
        <v>0</v>
      </c>
      <c r="AP1215">
        <v>4.5957151587375087</v>
      </c>
      <c r="AQ1215">
        <v>1</v>
      </c>
      <c r="AR1215">
        <v>3</v>
      </c>
      <c r="AS1215">
        <v>0</v>
      </c>
      <c r="AT1215">
        <v>0</v>
      </c>
      <c r="AU1215">
        <v>4.5957586938571868</v>
      </c>
      <c r="AV1215">
        <v>1.629703590851947</v>
      </c>
    </row>
    <row r="1216" spans="1:48" x14ac:dyDescent="0.35">
      <c r="A1216">
        <v>-5.9300766047499716</v>
      </c>
      <c r="B1216">
        <v>-0.78985491519136719</v>
      </c>
      <c r="C1216">
        <v>88.462917003125071</v>
      </c>
      <c r="D1216">
        <v>1774.872525714268</v>
      </c>
      <c r="E1216">
        <v>1214</v>
      </c>
      <c r="F1216">
        <v>91.677423095703119</v>
      </c>
      <c r="G1216">
        <v>0.13138423428152629</v>
      </c>
      <c r="H1216">
        <v>0.12390037032445519</v>
      </c>
      <c r="I1216">
        <v>0</v>
      </c>
      <c r="J1216">
        <v>0</v>
      </c>
      <c r="K1216">
        <v>-3.8650420159698662E-2</v>
      </c>
      <c r="L1216">
        <v>0</v>
      </c>
      <c r="M1216">
        <v>89.644602753671819</v>
      </c>
      <c r="N1216">
        <v>23.527673835254351</v>
      </c>
      <c r="O1216" t="b">
        <v>1</v>
      </c>
      <c r="P1216">
        <v>0</v>
      </c>
      <c r="Q1216" t="b">
        <v>0</v>
      </c>
      <c r="R1216">
        <v>23.527673835254351</v>
      </c>
      <c r="S1216">
        <v>688.90061641209843</v>
      </c>
      <c r="T1216">
        <v>2998.095482625452</v>
      </c>
      <c r="U1216">
        <v>326.13228972011291</v>
      </c>
      <c r="V1216">
        <v>6</v>
      </c>
      <c r="W1216">
        <v>1774.872525714268</v>
      </c>
      <c r="X1216" t="b">
        <v>0</v>
      </c>
      <c r="Y1216">
        <v>1774.872525714268</v>
      </c>
      <c r="Z1216" t="b">
        <v>0</v>
      </c>
      <c r="AA1216">
        <v>76.467842540167524</v>
      </c>
      <c r="AB1216">
        <v>24.007830444137092</v>
      </c>
      <c r="AC1216" t="b">
        <v>0</v>
      </c>
      <c r="AD1216">
        <v>0</v>
      </c>
      <c r="AE1216">
        <v>2.2737367544323211E-13</v>
      </c>
      <c r="AF1216">
        <v>0.93582395760519654</v>
      </c>
      <c r="AG1216">
        <v>48.425150114555969</v>
      </c>
      <c r="AH1216">
        <v>138.02665756711221</v>
      </c>
      <c r="AI1216">
        <v>25.65421653189334</v>
      </c>
      <c r="AJ1216">
        <v>8.858004627640014</v>
      </c>
      <c r="AK1216">
        <v>25.654216531893351</v>
      </c>
      <c r="AL1216">
        <v>1</v>
      </c>
      <c r="AM1216">
        <v>0</v>
      </c>
      <c r="AN1216">
        <v>25.77822052509886</v>
      </c>
      <c r="AO1216">
        <v>0</v>
      </c>
      <c r="AP1216">
        <v>5.0263674280351056</v>
      </c>
      <c r="AQ1216">
        <v>1</v>
      </c>
      <c r="AR1216">
        <v>3</v>
      </c>
      <c r="AS1216">
        <v>0</v>
      </c>
      <c r="AT1216">
        <v>0</v>
      </c>
      <c r="AU1216">
        <v>5.026441188358203</v>
      </c>
      <c r="AV1216">
        <v>1.782428060207472</v>
      </c>
    </row>
    <row r="1217" spans="1:48" x14ac:dyDescent="0.35">
      <c r="A1217">
        <v>-6.2697914770528769</v>
      </c>
      <c r="B1217">
        <v>-0.45014004288846282</v>
      </c>
      <c r="C1217">
        <v>88.448463925727182</v>
      </c>
      <c r="D1217">
        <v>1782.761236547432</v>
      </c>
      <c r="E1217">
        <v>1215</v>
      </c>
      <c r="F1217">
        <v>92.084898376464849</v>
      </c>
      <c r="G1217">
        <v>6.3391498831682824E-2</v>
      </c>
      <c r="H1217">
        <v>0.13099822104182041</v>
      </c>
      <c r="I1217">
        <v>0</v>
      </c>
      <c r="J1217">
        <v>0</v>
      </c>
      <c r="K1217">
        <v>-2.7354487738966319E-2</v>
      </c>
      <c r="L1217">
        <v>0</v>
      </c>
      <c r="M1217">
        <v>89.644356722926162</v>
      </c>
      <c r="N1217">
        <v>20.369810277260829</v>
      </c>
      <c r="O1217" t="b">
        <v>1</v>
      </c>
      <c r="P1217">
        <v>0</v>
      </c>
      <c r="Q1217" t="b">
        <v>0</v>
      </c>
      <c r="R1217">
        <v>20.369810277260829</v>
      </c>
      <c r="S1217">
        <v>691.96254772092686</v>
      </c>
      <c r="T1217">
        <v>3011.4210076814738</v>
      </c>
      <c r="U1217">
        <v>281.10966463268659</v>
      </c>
      <c r="V1217">
        <v>6</v>
      </c>
      <c r="W1217">
        <v>1782.761236547432</v>
      </c>
      <c r="X1217" t="b">
        <v>0</v>
      </c>
      <c r="Y1217">
        <v>1782.761236547432</v>
      </c>
      <c r="Z1217" t="b">
        <v>0</v>
      </c>
      <c r="AA1217">
        <v>65.911442225175989</v>
      </c>
      <c r="AB1217">
        <v>20.785520691082478</v>
      </c>
      <c r="AC1217" t="b">
        <v>0</v>
      </c>
      <c r="AD1217">
        <v>0</v>
      </c>
      <c r="AE1217">
        <v>-4.5474735088646412E-13</v>
      </c>
      <c r="AF1217">
        <v>0.93247331675783174</v>
      </c>
      <c r="AG1217">
        <v>48.473619129046767</v>
      </c>
      <c r="AH1217">
        <v>119.3995513327379</v>
      </c>
      <c r="AI1217">
        <v>22.29074046145665</v>
      </c>
      <c r="AJ1217">
        <v>8.0626556821028146</v>
      </c>
      <c r="AK1217">
        <v>22.29074046145664</v>
      </c>
      <c r="AL1217">
        <v>1</v>
      </c>
      <c r="AM1217">
        <v>0</v>
      </c>
      <c r="AN1217">
        <v>22.42178656583858</v>
      </c>
      <c r="AO1217">
        <v>0</v>
      </c>
      <c r="AP1217">
        <v>4.3489267576225892</v>
      </c>
      <c r="AQ1217">
        <v>1</v>
      </c>
      <c r="AR1217">
        <v>3</v>
      </c>
      <c r="AS1217">
        <v>0</v>
      </c>
      <c r="AT1217">
        <v>0</v>
      </c>
      <c r="AU1217">
        <v>4.34895431192394</v>
      </c>
      <c r="AV1217">
        <v>1.542184203027642</v>
      </c>
    </row>
    <row r="1218" spans="1:48" x14ac:dyDescent="0.35">
      <c r="A1218">
        <v>-5.1011182106508706</v>
      </c>
      <c r="B1218">
        <v>-1.6188133092904691</v>
      </c>
      <c r="C1218">
        <v>88.434010848329294</v>
      </c>
      <c r="D1218">
        <v>1785.6739915438391</v>
      </c>
      <c r="E1218">
        <v>1216</v>
      </c>
      <c r="F1218">
        <v>92.23535079956055</v>
      </c>
      <c r="G1218">
        <v>7.9989523606274204E-2</v>
      </c>
      <c r="H1218">
        <v>0.1065804841141868</v>
      </c>
      <c r="I1218">
        <v>0</v>
      </c>
      <c r="J1218">
        <v>0</v>
      </c>
      <c r="K1218">
        <v>-1.5566593314517541E-2</v>
      </c>
      <c r="L1218">
        <v>0</v>
      </c>
      <c r="M1218">
        <v>89.643946216308663</v>
      </c>
      <c r="N1218">
        <v>21.25790796193051</v>
      </c>
      <c r="O1218" t="b">
        <v>1</v>
      </c>
      <c r="P1218">
        <v>0</v>
      </c>
      <c r="Q1218" t="b">
        <v>0</v>
      </c>
      <c r="R1218">
        <v>21.25790796193051</v>
      </c>
      <c r="S1218">
        <v>693.09310706161784</v>
      </c>
      <c r="T1218">
        <v>3016.3412019321609</v>
      </c>
      <c r="U1218">
        <v>292.88715447862751</v>
      </c>
      <c r="V1218">
        <v>6</v>
      </c>
      <c r="W1218">
        <v>1785.6739915438391</v>
      </c>
      <c r="X1218" t="b">
        <v>0</v>
      </c>
      <c r="Y1218">
        <v>1785.6739915438391</v>
      </c>
      <c r="Z1218" t="b">
        <v>0</v>
      </c>
      <c r="AA1218">
        <v>68.672895989324061</v>
      </c>
      <c r="AB1218">
        <v>21.69174281829644</v>
      </c>
      <c r="AC1218" t="b">
        <v>0</v>
      </c>
      <c r="AD1218">
        <v>0</v>
      </c>
      <c r="AE1218">
        <v>0</v>
      </c>
      <c r="AF1218">
        <v>0.93343948308006008</v>
      </c>
      <c r="AG1218">
        <v>48.517773598388317</v>
      </c>
      <c r="AH1218">
        <v>124.27320206416699</v>
      </c>
      <c r="AI1218">
        <v>23.23851006036346</v>
      </c>
      <c r="AJ1218">
        <v>8.2716885686871109</v>
      </c>
      <c r="AK1218">
        <v>23.23851006036346</v>
      </c>
      <c r="AL1218">
        <v>1</v>
      </c>
      <c r="AM1218">
        <v>0</v>
      </c>
      <c r="AN1218">
        <v>23.345146297358621</v>
      </c>
      <c r="AO1218">
        <v>0</v>
      </c>
      <c r="AP1218">
        <v>4.5312683813877568</v>
      </c>
      <c r="AQ1218">
        <v>1</v>
      </c>
      <c r="AR1218">
        <v>3</v>
      </c>
      <c r="AS1218">
        <v>0</v>
      </c>
      <c r="AT1218">
        <v>0</v>
      </c>
      <c r="AU1218">
        <v>4.5313073414157641</v>
      </c>
      <c r="AV1218">
        <v>1.606848474318207</v>
      </c>
    </row>
    <row r="1219" spans="1:48" x14ac:dyDescent="0.35">
      <c r="A1219">
        <v>-5.6050373114809284</v>
      </c>
      <c r="B1219">
        <v>-1.1148942084604121</v>
      </c>
      <c r="C1219">
        <v>88.419557770931405</v>
      </c>
      <c r="D1219">
        <v>1794.4165547450559</v>
      </c>
      <c r="E1219">
        <v>1217</v>
      </c>
      <c r="F1219">
        <v>92.686930084228521</v>
      </c>
      <c r="G1219">
        <v>0.1183434965462844</v>
      </c>
      <c r="H1219">
        <v>0.11710914459665001</v>
      </c>
      <c r="I1219">
        <v>0</v>
      </c>
      <c r="J1219">
        <v>0</v>
      </c>
      <c r="K1219">
        <v>-8.0299134335481415E-3</v>
      </c>
      <c r="L1219">
        <v>0</v>
      </c>
      <c r="M1219">
        <v>89.643403814023401</v>
      </c>
      <c r="N1219">
        <v>23.371121172341251</v>
      </c>
      <c r="O1219" t="b">
        <v>1</v>
      </c>
      <c r="P1219">
        <v>0</v>
      </c>
      <c r="Q1219" t="b">
        <v>0</v>
      </c>
      <c r="R1219">
        <v>23.371121172341251</v>
      </c>
      <c r="S1219">
        <v>696.48645339555594</v>
      </c>
      <c r="T1219">
        <v>3031.1090451774598</v>
      </c>
      <c r="U1219">
        <v>320.43375218945761</v>
      </c>
      <c r="V1219">
        <v>6</v>
      </c>
      <c r="W1219">
        <v>1794.4165547450559</v>
      </c>
      <c r="X1219" t="b">
        <v>0</v>
      </c>
      <c r="Y1219">
        <v>1794.4165547450559</v>
      </c>
      <c r="Z1219" t="b">
        <v>0</v>
      </c>
      <c r="AA1219">
        <v>75.131713354746012</v>
      </c>
      <c r="AB1219">
        <v>23.84808282891964</v>
      </c>
      <c r="AC1219" t="b">
        <v>0</v>
      </c>
      <c r="AD1219">
        <v>0</v>
      </c>
      <c r="AE1219">
        <v>-2.2737367544323211E-13</v>
      </c>
      <c r="AF1219">
        <v>0.93539494160838021</v>
      </c>
      <c r="AG1219">
        <v>48.563193843698038</v>
      </c>
      <c r="AH1219">
        <v>135.67710527264299</v>
      </c>
      <c r="AI1219">
        <v>25.4952018319809</v>
      </c>
      <c r="AJ1219">
        <v>8.7654273085450427</v>
      </c>
      <c r="AK1219">
        <v>25.495201831980889</v>
      </c>
      <c r="AL1219">
        <v>1</v>
      </c>
      <c r="AM1219">
        <v>0</v>
      </c>
      <c r="AN1219">
        <v>25.612393402246081</v>
      </c>
      <c r="AO1219">
        <v>0</v>
      </c>
      <c r="AP1219">
        <v>4.9868116392604538</v>
      </c>
      <c r="AQ1219">
        <v>1</v>
      </c>
      <c r="AR1219">
        <v>3</v>
      </c>
      <c r="AS1219">
        <v>0</v>
      </c>
      <c r="AT1219">
        <v>0</v>
      </c>
      <c r="AU1219">
        <v>4.9868819314898234</v>
      </c>
      <c r="AV1219">
        <v>1.768399938353292</v>
      </c>
    </row>
    <row r="1220" spans="1:48" x14ac:dyDescent="0.35">
      <c r="A1220">
        <v>-16.499617503992852</v>
      </c>
      <c r="B1220">
        <v>9.7796859840515076</v>
      </c>
      <c r="C1220">
        <v>88.421010334881188</v>
      </c>
      <c r="D1220">
        <v>1799.845683922947</v>
      </c>
      <c r="E1220">
        <v>1218</v>
      </c>
      <c r="F1220">
        <v>92.967360687255862</v>
      </c>
      <c r="G1220">
        <v>5.6644729954685502E-2</v>
      </c>
      <c r="H1220">
        <v>0.34473563416012087</v>
      </c>
      <c r="I1220">
        <v>0</v>
      </c>
      <c r="J1220">
        <v>0</v>
      </c>
      <c r="K1220">
        <v>-3.653297262432909E-3</v>
      </c>
      <c r="L1220">
        <v>0</v>
      </c>
      <c r="M1220">
        <v>89.645123018740776</v>
      </c>
      <c r="N1220">
        <v>20.43308219438136</v>
      </c>
      <c r="O1220" t="b">
        <v>1</v>
      </c>
      <c r="P1220">
        <v>0</v>
      </c>
      <c r="Q1220" t="b">
        <v>0</v>
      </c>
      <c r="R1220">
        <v>20.43308219438136</v>
      </c>
      <c r="S1220">
        <v>698.59372047138424</v>
      </c>
      <c r="T1220">
        <v>3040.2798714914638</v>
      </c>
      <c r="U1220">
        <v>279.30620661557992</v>
      </c>
      <c r="V1220">
        <v>6</v>
      </c>
      <c r="W1220">
        <v>1799.845683922947</v>
      </c>
      <c r="X1220" t="b">
        <v>0</v>
      </c>
      <c r="Y1220">
        <v>1799.845683922947</v>
      </c>
      <c r="Z1220" t="b">
        <v>0</v>
      </c>
      <c r="AA1220">
        <v>65.488587610570775</v>
      </c>
      <c r="AB1220">
        <v>20.85008387181772</v>
      </c>
      <c r="AC1220" t="b">
        <v>0</v>
      </c>
      <c r="AD1220">
        <v>0</v>
      </c>
      <c r="AE1220">
        <v>2.2737367544323211E-13</v>
      </c>
      <c r="AF1220">
        <v>0.93226302689616058</v>
      </c>
      <c r="AG1220">
        <v>48.611662205087882</v>
      </c>
      <c r="AH1220">
        <v>118.660304029591</v>
      </c>
      <c r="AI1220">
        <v>22.365022821118579</v>
      </c>
      <c r="AJ1220">
        <v>8.0376898225458149</v>
      </c>
      <c r="AK1220">
        <v>22.365022821118579</v>
      </c>
      <c r="AL1220">
        <v>1</v>
      </c>
      <c r="AM1220">
        <v>0</v>
      </c>
      <c r="AN1220">
        <v>22.70979310756757</v>
      </c>
      <c r="AO1220">
        <v>0</v>
      </c>
      <c r="AP1220">
        <v>4.4033920455425948</v>
      </c>
      <c r="AQ1220">
        <v>1</v>
      </c>
      <c r="AR1220">
        <v>3</v>
      </c>
      <c r="AS1220">
        <v>0</v>
      </c>
      <c r="AT1220">
        <v>0</v>
      </c>
      <c r="AU1220">
        <v>4.4034227362790173</v>
      </c>
      <c r="AV1220">
        <v>1.5614992699562349</v>
      </c>
    </row>
    <row r="1221" spans="1:48" x14ac:dyDescent="0.35">
      <c r="A1221">
        <v>-6.2697914770528769</v>
      </c>
      <c r="B1221">
        <v>-0.45014004288846282</v>
      </c>
      <c r="C1221">
        <v>88.422462898830972</v>
      </c>
      <c r="D1221">
        <v>1803.6053048465999</v>
      </c>
      <c r="E1221">
        <v>1219</v>
      </c>
      <c r="F1221">
        <v>93.161556243896484</v>
      </c>
      <c r="G1221">
        <v>5.0599383358285621E-2</v>
      </c>
      <c r="H1221">
        <v>0.13099822104182041</v>
      </c>
      <c r="I1221">
        <v>0</v>
      </c>
      <c r="J1221">
        <v>0</v>
      </c>
      <c r="K1221">
        <v>-3.081846834744884E-3</v>
      </c>
      <c r="L1221">
        <v>0</v>
      </c>
      <c r="M1221">
        <v>89.646974119125929</v>
      </c>
      <c r="N1221">
        <v>20.21921992772058</v>
      </c>
      <c r="O1221" t="b">
        <v>1</v>
      </c>
      <c r="P1221">
        <v>0</v>
      </c>
      <c r="Q1221" t="b">
        <v>0</v>
      </c>
      <c r="R1221">
        <v>20.21921992772058</v>
      </c>
      <c r="S1221">
        <v>700.05298311377499</v>
      </c>
      <c r="T1221">
        <v>3046.630582511149</v>
      </c>
      <c r="U1221">
        <v>275.80673531128042</v>
      </c>
      <c r="V1221">
        <v>6</v>
      </c>
      <c r="W1221">
        <v>1803.6053048465999</v>
      </c>
      <c r="X1221" t="b">
        <v>0</v>
      </c>
      <c r="Y1221">
        <v>1803.6053048465999</v>
      </c>
      <c r="Z1221" t="b">
        <v>0</v>
      </c>
      <c r="AA1221">
        <v>64.668070816908099</v>
      </c>
      <c r="AB1221">
        <v>20.63185706910264</v>
      </c>
      <c r="AC1221" t="b">
        <v>0</v>
      </c>
      <c r="AD1221">
        <v>0</v>
      </c>
      <c r="AE1221">
        <v>-2.2737367544323211E-13</v>
      </c>
      <c r="AF1221">
        <v>0.93194975904191091</v>
      </c>
      <c r="AG1221">
        <v>48.656091757160517</v>
      </c>
      <c r="AH1221">
        <v>117.2129774698826</v>
      </c>
      <c r="AI1221">
        <v>22.138379101372561</v>
      </c>
      <c r="AJ1221">
        <v>7.9763713602405772</v>
      </c>
      <c r="AK1221">
        <v>22.138379101372561</v>
      </c>
      <c r="AL1221">
        <v>1</v>
      </c>
      <c r="AM1221">
        <v>0</v>
      </c>
      <c r="AN1221">
        <v>22.269401217714559</v>
      </c>
      <c r="AO1221">
        <v>0</v>
      </c>
      <c r="AP1221">
        <v>4.316510132937041</v>
      </c>
      <c r="AQ1221">
        <v>1</v>
      </c>
      <c r="AR1221">
        <v>3</v>
      </c>
      <c r="AS1221">
        <v>0</v>
      </c>
      <c r="AT1221">
        <v>0</v>
      </c>
      <c r="AU1221">
        <v>4.3165354884745932</v>
      </c>
      <c r="AV1221">
        <v>1.530688152754764</v>
      </c>
    </row>
    <row r="1222" spans="1:48" x14ac:dyDescent="0.35">
      <c r="A1222">
        <v>-4.402212845736738</v>
      </c>
      <c r="B1222">
        <v>-2.3177186742046021</v>
      </c>
      <c r="C1222">
        <v>88.423915462780755</v>
      </c>
      <c r="D1222">
        <v>1807.4760736921601</v>
      </c>
      <c r="E1222">
        <v>1220</v>
      </c>
      <c r="F1222">
        <v>93.361492919921872</v>
      </c>
      <c r="G1222">
        <v>6.9401263833833937E-2</v>
      </c>
      <c r="H1222">
        <v>9.1977867772730551E-2</v>
      </c>
      <c r="I1222">
        <v>0</v>
      </c>
      <c r="J1222">
        <v>0</v>
      </c>
      <c r="K1222">
        <v>-2.3532773259401511E-3</v>
      </c>
      <c r="L1222">
        <v>0</v>
      </c>
      <c r="M1222">
        <v>89.646424940809041</v>
      </c>
      <c r="N1222">
        <v>21.250083246809801</v>
      </c>
      <c r="O1222" t="b">
        <v>1</v>
      </c>
      <c r="P1222">
        <v>0</v>
      </c>
      <c r="Q1222" t="b">
        <v>0</v>
      </c>
      <c r="R1222">
        <v>21.250083246809801</v>
      </c>
      <c r="S1222">
        <v>701.55538681041355</v>
      </c>
      <c r="T1222">
        <v>3053.1690433989202</v>
      </c>
      <c r="U1222">
        <v>289.24779312610508</v>
      </c>
      <c r="V1222">
        <v>6</v>
      </c>
      <c r="W1222">
        <v>1807.476073692161</v>
      </c>
      <c r="X1222" t="b">
        <v>0</v>
      </c>
      <c r="Y1222">
        <v>1807.476073692161</v>
      </c>
      <c r="Z1222" t="b">
        <v>0</v>
      </c>
      <c r="AA1222">
        <v>67.81957934566914</v>
      </c>
      <c r="AB1222">
        <v>21.683758415112042</v>
      </c>
      <c r="AC1222" t="b">
        <v>0</v>
      </c>
      <c r="AD1222">
        <v>0</v>
      </c>
      <c r="AE1222">
        <v>-6.8212102632969618E-13</v>
      </c>
      <c r="AF1222">
        <v>0.93308512877996619</v>
      </c>
      <c r="AG1222">
        <v>48.700259614407919</v>
      </c>
      <c r="AH1222">
        <v>122.7756146921483</v>
      </c>
      <c r="AI1222">
        <v>23.238778270385829</v>
      </c>
      <c r="AJ1222">
        <v>8.2155144460855922</v>
      </c>
      <c r="AK1222">
        <v>23.238778270385819</v>
      </c>
      <c r="AL1222">
        <v>1</v>
      </c>
      <c r="AM1222">
        <v>0</v>
      </c>
      <c r="AN1222">
        <v>23.330793252149569</v>
      </c>
      <c r="AO1222">
        <v>0</v>
      </c>
      <c r="AP1222">
        <v>4.5249895403218581</v>
      </c>
      <c r="AQ1222">
        <v>1</v>
      </c>
      <c r="AR1222">
        <v>3</v>
      </c>
      <c r="AS1222">
        <v>0</v>
      </c>
      <c r="AT1222">
        <v>0</v>
      </c>
      <c r="AU1222">
        <v>4.5250278086971161</v>
      </c>
      <c r="AV1222">
        <v>1.6046216870340679</v>
      </c>
    </row>
    <row r="1223" spans="1:48" x14ac:dyDescent="0.35">
      <c r="A1223">
        <v>-4.402212845736738</v>
      </c>
      <c r="B1223">
        <v>-2.3177186742046021</v>
      </c>
      <c r="C1223">
        <v>88.425368026730538</v>
      </c>
      <c r="D1223">
        <v>1813.1148404056819</v>
      </c>
      <c r="E1223">
        <v>1221</v>
      </c>
      <c r="F1223">
        <v>93.652751922607422</v>
      </c>
      <c r="G1223">
        <v>8.1125293565488477E-2</v>
      </c>
      <c r="H1223">
        <v>9.1977867772730551E-2</v>
      </c>
      <c r="I1223">
        <v>0</v>
      </c>
      <c r="J1223">
        <v>0</v>
      </c>
      <c r="K1223">
        <v>5.7573502239806618E-3</v>
      </c>
      <c r="L1223">
        <v>0</v>
      </c>
      <c r="M1223">
        <v>89.645505211176413</v>
      </c>
      <c r="N1223">
        <v>21.973311258913661</v>
      </c>
      <c r="O1223" t="b">
        <v>1</v>
      </c>
      <c r="P1223">
        <v>0</v>
      </c>
      <c r="Q1223" t="b">
        <v>0</v>
      </c>
      <c r="R1223">
        <v>21.973311258913661</v>
      </c>
      <c r="S1223">
        <v>703.74402278762886</v>
      </c>
      <c r="T1223">
        <v>3062.6939871717609</v>
      </c>
      <c r="U1223">
        <v>298.16191595632978</v>
      </c>
      <c r="V1223">
        <v>6</v>
      </c>
      <c r="W1223">
        <v>1813.1148404056819</v>
      </c>
      <c r="X1223" t="b">
        <v>0</v>
      </c>
      <c r="Y1223">
        <v>1813.1148404056819</v>
      </c>
      <c r="Z1223" t="b">
        <v>0</v>
      </c>
      <c r="AA1223">
        <v>69.90966291743176</v>
      </c>
      <c r="AB1223">
        <v>22.421746182564959</v>
      </c>
      <c r="AC1223" t="b">
        <v>0</v>
      </c>
      <c r="AD1223">
        <v>0</v>
      </c>
      <c r="AE1223">
        <v>-4.5474735088646412E-13</v>
      </c>
      <c r="AF1223">
        <v>0.9337709115170969</v>
      </c>
      <c r="AG1223">
        <v>48.745904860111203</v>
      </c>
      <c r="AH1223">
        <v>126.4664013019257</v>
      </c>
      <c r="AI1223">
        <v>24.012041825265651</v>
      </c>
      <c r="AJ1223">
        <v>8.3757544819395804</v>
      </c>
      <c r="AK1223">
        <v>24.012041825265641</v>
      </c>
      <c r="AL1223">
        <v>1</v>
      </c>
      <c r="AM1223">
        <v>0</v>
      </c>
      <c r="AN1223">
        <v>24.104068393466619</v>
      </c>
      <c r="AO1223">
        <v>0</v>
      </c>
      <c r="AP1223">
        <v>4.677915202161973</v>
      </c>
      <c r="AQ1223">
        <v>1</v>
      </c>
      <c r="AR1223">
        <v>3</v>
      </c>
      <c r="AS1223">
        <v>0</v>
      </c>
      <c r="AT1223">
        <v>0</v>
      </c>
      <c r="AU1223">
        <v>4.6779634368569889</v>
      </c>
      <c r="AV1223">
        <v>1.658854243394019</v>
      </c>
    </row>
    <row r="1224" spans="1:48" x14ac:dyDescent="0.35">
      <c r="A1224">
        <v>-5.1011182106508706</v>
      </c>
      <c r="B1224">
        <v>-1.6188133092904691</v>
      </c>
      <c r="C1224">
        <v>88.426820590680322</v>
      </c>
      <c r="D1224">
        <v>1818.3693085634329</v>
      </c>
      <c r="E1224">
        <v>1222</v>
      </c>
      <c r="F1224">
        <v>93.92416076660156</v>
      </c>
      <c r="G1224">
        <v>7.4987434137277376E-2</v>
      </c>
      <c r="H1224">
        <v>0.1065804841141868</v>
      </c>
      <c r="I1224">
        <v>0</v>
      </c>
      <c r="J1224">
        <v>0</v>
      </c>
      <c r="K1224">
        <v>2.6348997211657621E-2</v>
      </c>
      <c r="L1224">
        <v>0</v>
      </c>
      <c r="M1224">
        <v>89.644724153243175</v>
      </c>
      <c r="N1224">
        <v>21.79228162905541</v>
      </c>
      <c r="O1224" t="b">
        <v>1</v>
      </c>
      <c r="P1224">
        <v>0</v>
      </c>
      <c r="Q1224" t="b">
        <v>0</v>
      </c>
      <c r="R1224">
        <v>21.79228162905541</v>
      </c>
      <c r="S1224">
        <v>705.78349677821075</v>
      </c>
      <c r="T1224">
        <v>3071.5697779787729</v>
      </c>
      <c r="U1224">
        <v>294.85098688314469</v>
      </c>
      <c r="V1224">
        <v>6</v>
      </c>
      <c r="W1224">
        <v>1818.3693085634341</v>
      </c>
      <c r="X1224" t="b">
        <v>0</v>
      </c>
      <c r="Y1224">
        <v>1818.3693085634341</v>
      </c>
      <c r="Z1224" t="b">
        <v>0</v>
      </c>
      <c r="AA1224">
        <v>69.133353392093881</v>
      </c>
      <c r="AB1224">
        <v>22.2370220704647</v>
      </c>
      <c r="AC1224" t="b">
        <v>0</v>
      </c>
      <c r="AD1224">
        <v>0</v>
      </c>
      <c r="AE1224">
        <v>-9.0949470177292824E-13</v>
      </c>
      <c r="AF1224">
        <v>0.93350105822028107</v>
      </c>
      <c r="AG1224">
        <v>48.792619881550159</v>
      </c>
      <c r="AH1224">
        <v>125.0982118702258</v>
      </c>
      <c r="AI1224">
        <v>23.82110001338356</v>
      </c>
      <c r="AJ1224">
        <v>8.3188987079050918</v>
      </c>
      <c r="AK1224">
        <v>23.821100013383539</v>
      </c>
      <c r="AL1224">
        <v>1</v>
      </c>
      <c r="AM1224">
        <v>0</v>
      </c>
      <c r="AN1224">
        <v>23.92772312382932</v>
      </c>
      <c r="AO1224">
        <v>0</v>
      </c>
      <c r="AP1224">
        <v>4.64188646169936</v>
      </c>
      <c r="AQ1224">
        <v>1</v>
      </c>
      <c r="AR1224">
        <v>3</v>
      </c>
      <c r="AS1224">
        <v>0</v>
      </c>
      <c r="AT1224">
        <v>0</v>
      </c>
      <c r="AU1224">
        <v>4.6419322418800917</v>
      </c>
      <c r="AV1224">
        <v>1.6460772087957869</v>
      </c>
    </row>
    <row r="1225" spans="1:48" x14ac:dyDescent="0.35">
      <c r="A1225">
        <v>-5.1011182106508706</v>
      </c>
      <c r="B1225">
        <v>-1.6188133092904691</v>
      </c>
      <c r="C1225">
        <v>88.428273154630105</v>
      </c>
      <c r="D1225">
        <v>1823.306137377582</v>
      </c>
      <c r="E1225">
        <v>1223</v>
      </c>
      <c r="F1225">
        <v>94.179162597656244</v>
      </c>
      <c r="G1225">
        <v>5.760053242608798E-2</v>
      </c>
      <c r="H1225">
        <v>0.1065804841141868</v>
      </c>
      <c r="I1225">
        <v>0</v>
      </c>
      <c r="J1225">
        <v>0</v>
      </c>
      <c r="K1225">
        <v>2.6300966386461341E-2</v>
      </c>
      <c r="L1225">
        <v>0</v>
      </c>
      <c r="M1225">
        <v>89.644081767009325</v>
      </c>
      <c r="N1225">
        <v>21.034602428877701</v>
      </c>
      <c r="O1225" t="b">
        <v>1</v>
      </c>
      <c r="P1225">
        <v>0</v>
      </c>
      <c r="Q1225" t="b">
        <v>0</v>
      </c>
      <c r="R1225">
        <v>21.034602428877701</v>
      </c>
      <c r="S1225">
        <v>707.69968194864691</v>
      </c>
      <c r="T1225">
        <v>3079.909015840512</v>
      </c>
      <c r="U1225">
        <v>283.82894930606449</v>
      </c>
      <c r="V1225">
        <v>6</v>
      </c>
      <c r="W1225">
        <v>1823.3061373775829</v>
      </c>
      <c r="X1225" t="b">
        <v>0</v>
      </c>
      <c r="Y1225">
        <v>1823.3061373775829</v>
      </c>
      <c r="Z1225" t="b">
        <v>0</v>
      </c>
      <c r="AA1225">
        <v>66.549029605451054</v>
      </c>
      <c r="AB1225">
        <v>21.463880029467049</v>
      </c>
      <c r="AC1225" t="b">
        <v>0</v>
      </c>
      <c r="AD1225">
        <v>0</v>
      </c>
      <c r="AE1225">
        <v>-6.8212102632969618E-13</v>
      </c>
      <c r="AF1225">
        <v>0.93259267875773466</v>
      </c>
      <c r="AG1225">
        <v>48.839138810185162</v>
      </c>
      <c r="AH1225">
        <v>120.5391205840269</v>
      </c>
      <c r="AI1225">
        <v>23.015278286398441</v>
      </c>
      <c r="AJ1225">
        <v>8.125219223467667</v>
      </c>
      <c r="AK1225">
        <v>23.015278286398431</v>
      </c>
      <c r="AL1225">
        <v>1</v>
      </c>
      <c r="AM1225">
        <v>0</v>
      </c>
      <c r="AN1225">
        <v>23.12188175719286</v>
      </c>
      <c r="AO1225">
        <v>0</v>
      </c>
      <c r="AP1225">
        <v>4.481643273118288</v>
      </c>
      <c r="AQ1225">
        <v>1</v>
      </c>
      <c r="AR1225">
        <v>3</v>
      </c>
      <c r="AS1225">
        <v>0</v>
      </c>
      <c r="AT1225">
        <v>0</v>
      </c>
      <c r="AU1225">
        <v>4.4816786587270281</v>
      </c>
      <c r="AV1225">
        <v>1.5892496298673029</v>
      </c>
    </row>
    <row r="1226" spans="1:48" x14ac:dyDescent="0.35">
      <c r="A1226">
        <v>-47.440079790003942</v>
      </c>
      <c r="B1226">
        <v>40.720148270062602</v>
      </c>
      <c r="C1226">
        <v>88.429725718579888</v>
      </c>
      <c r="D1226">
        <v>1825.8532194035381</v>
      </c>
      <c r="E1226">
        <v>1224</v>
      </c>
      <c r="F1226">
        <v>94.310726928710935</v>
      </c>
      <c r="G1226">
        <v>1.6748904582867041E-2</v>
      </c>
      <c r="H1226">
        <v>0.99119182532904559</v>
      </c>
      <c r="I1226">
        <v>0</v>
      </c>
      <c r="J1226">
        <v>0</v>
      </c>
      <c r="K1226">
        <v>2.5943703838804729E-2</v>
      </c>
      <c r="L1226">
        <v>0</v>
      </c>
      <c r="M1226">
        <v>89.651839968390433</v>
      </c>
      <c r="N1226">
        <v>19.030751911959939</v>
      </c>
      <c r="O1226" t="b">
        <v>1</v>
      </c>
      <c r="P1226">
        <v>0</v>
      </c>
      <c r="Q1226" t="b">
        <v>0</v>
      </c>
      <c r="R1226">
        <v>19.030751911959939</v>
      </c>
      <c r="S1226">
        <v>708.68830865412053</v>
      </c>
      <c r="T1226">
        <v>3084.211519262733</v>
      </c>
      <c r="U1226">
        <v>256.43190671194259</v>
      </c>
      <c r="V1226">
        <v>6</v>
      </c>
      <c r="W1226">
        <v>1825.8532194035381</v>
      </c>
      <c r="X1226" t="b">
        <v>0</v>
      </c>
      <c r="Y1226">
        <v>1825.8532194035381</v>
      </c>
      <c r="Z1226" t="b">
        <v>0</v>
      </c>
      <c r="AA1226">
        <v>60.125278246910312</v>
      </c>
      <c r="AB1226">
        <v>19.41913460404076</v>
      </c>
      <c r="AC1226" t="b">
        <v>0</v>
      </c>
      <c r="AD1226">
        <v>0</v>
      </c>
      <c r="AE1226">
        <v>2.2737367544323211E-13</v>
      </c>
      <c r="AF1226">
        <v>0.93004155058172899</v>
      </c>
      <c r="AG1226">
        <v>48.884653715495197</v>
      </c>
      <c r="AH1226">
        <v>109.2026156768442</v>
      </c>
      <c r="AI1226">
        <v>20.879857025628951</v>
      </c>
      <c r="AJ1226">
        <v>7.6396456651714004</v>
      </c>
      <c r="AK1226">
        <v>20.879857025628962</v>
      </c>
      <c r="AL1226">
        <v>1</v>
      </c>
      <c r="AM1226">
        <v>0</v>
      </c>
      <c r="AN1226">
        <v>21.871052657099678</v>
      </c>
      <c r="AO1226">
        <v>0</v>
      </c>
      <c r="AP1226">
        <v>4.2369614736525643</v>
      </c>
      <c r="AQ1226">
        <v>1</v>
      </c>
      <c r="AR1226">
        <v>3</v>
      </c>
      <c r="AS1226">
        <v>0</v>
      </c>
      <c r="AT1226">
        <v>0</v>
      </c>
      <c r="AU1226">
        <v>4.2369819879304504</v>
      </c>
      <c r="AV1226">
        <v>1.50247765822316</v>
      </c>
    </row>
    <row r="1227" spans="1:48" x14ac:dyDescent="0.35">
      <c r="A1227">
        <v>-2.9418561333093201</v>
      </c>
      <c r="B1227">
        <v>-3.77807538663202</v>
      </c>
      <c r="C1227">
        <v>88.468845848869861</v>
      </c>
      <c r="D1227">
        <v>1826.3514575034401</v>
      </c>
      <c r="E1227">
        <v>1225</v>
      </c>
      <c r="F1227">
        <v>94.336462402343756</v>
      </c>
      <c r="G1227">
        <v>6.4870198153723626E-3</v>
      </c>
      <c r="H1227">
        <v>6.1465827282287347E-2</v>
      </c>
      <c r="I1227">
        <v>0</v>
      </c>
      <c r="J1227">
        <v>0</v>
      </c>
      <c r="K1227">
        <v>2.5586441291148621E-2</v>
      </c>
      <c r="L1227">
        <v>0</v>
      </c>
      <c r="M1227">
        <v>89.659169744756198</v>
      </c>
      <c r="N1227">
        <v>18.523317998532221</v>
      </c>
      <c r="O1227" t="b">
        <v>1</v>
      </c>
      <c r="P1227">
        <v>0</v>
      </c>
      <c r="Q1227" t="b">
        <v>0</v>
      </c>
      <c r="R1227">
        <v>18.523317998532221</v>
      </c>
      <c r="S1227">
        <v>708.88169523775957</v>
      </c>
      <c r="T1227">
        <v>3085.0531376747299</v>
      </c>
      <c r="U1227">
        <v>249.52634339985499</v>
      </c>
      <c r="V1227">
        <v>6</v>
      </c>
      <c r="W1227">
        <v>1826.3514575034401</v>
      </c>
      <c r="X1227" t="b">
        <v>0</v>
      </c>
      <c r="Y1227">
        <v>1826.3514575034401</v>
      </c>
      <c r="Z1227" t="b">
        <v>0</v>
      </c>
      <c r="AA1227">
        <v>58.506139190017016</v>
      </c>
      <c r="AB1227">
        <v>18.901344896461449</v>
      </c>
      <c r="AC1227" t="b">
        <v>0</v>
      </c>
      <c r="AD1227">
        <v>0</v>
      </c>
      <c r="AE1227">
        <v>0</v>
      </c>
      <c r="AF1227">
        <v>0.92932834984687795</v>
      </c>
      <c r="AG1227">
        <v>48.927391144247807</v>
      </c>
      <c r="AH1227">
        <v>106.3434014869537</v>
      </c>
      <c r="AI1227">
        <v>20.338715481536479</v>
      </c>
      <c r="AJ1227">
        <v>7.5154636659789986</v>
      </c>
      <c r="AK1227">
        <v>20.338715481536479</v>
      </c>
      <c r="AL1227">
        <v>1</v>
      </c>
      <c r="AM1227">
        <v>0</v>
      </c>
      <c r="AN1227">
        <v>20.400182545048679</v>
      </c>
      <c r="AO1227">
        <v>0</v>
      </c>
      <c r="AP1227">
        <v>3.9541099999260849</v>
      </c>
      <c r="AQ1227">
        <v>1</v>
      </c>
      <c r="AR1227">
        <v>3</v>
      </c>
      <c r="AS1227">
        <v>0</v>
      </c>
      <c r="AT1227">
        <v>0</v>
      </c>
      <c r="AU1227">
        <v>3.95411469918951</v>
      </c>
      <c r="AV1227">
        <v>1.402169990457262</v>
      </c>
    </row>
    <row r="1228" spans="1:48" x14ac:dyDescent="0.35">
      <c r="A1228">
        <v>-4.0555915133711684</v>
      </c>
      <c r="B1228">
        <v>-2.6643400065701721</v>
      </c>
      <c r="C1228">
        <v>88.590822467916155</v>
      </c>
      <c r="D1228">
        <v>1827.5887812799369</v>
      </c>
      <c r="E1228">
        <v>1226</v>
      </c>
      <c r="F1228">
        <v>94.400373840332037</v>
      </c>
      <c r="G1228">
        <v>3.2008775839900139E-2</v>
      </c>
      <c r="H1228">
        <v>8.4735716565434147E-2</v>
      </c>
      <c r="I1228">
        <v>0</v>
      </c>
      <c r="J1228">
        <v>0</v>
      </c>
      <c r="K1228">
        <v>2.629059261964883E-2</v>
      </c>
      <c r="L1228">
        <v>0</v>
      </c>
      <c r="M1228">
        <v>89.657891487733735</v>
      </c>
      <c r="N1228">
        <v>19.842243320152679</v>
      </c>
      <c r="O1228" t="b">
        <v>1</v>
      </c>
      <c r="P1228">
        <v>0</v>
      </c>
      <c r="Q1228" t="b">
        <v>0</v>
      </c>
      <c r="R1228">
        <v>19.842243320152679</v>
      </c>
      <c r="S1228">
        <v>709.36195119979675</v>
      </c>
      <c r="T1228">
        <v>3087.143211621516</v>
      </c>
      <c r="U1228">
        <v>267.11253129038801</v>
      </c>
      <c r="V1228">
        <v>6</v>
      </c>
      <c r="W1228">
        <v>1827.5887812799369</v>
      </c>
      <c r="X1228" t="b">
        <v>0</v>
      </c>
      <c r="Y1228">
        <v>1827.5887812799369</v>
      </c>
      <c r="Z1228" t="b">
        <v>0</v>
      </c>
      <c r="AA1228">
        <v>62.629551341721367</v>
      </c>
      <c r="AB1228">
        <v>20.247187061380291</v>
      </c>
      <c r="AC1228" t="b">
        <v>0</v>
      </c>
      <c r="AD1228">
        <v>0</v>
      </c>
      <c r="AE1228">
        <v>-2.2737367544323211E-13</v>
      </c>
      <c r="AF1228">
        <v>0.93112482006731168</v>
      </c>
      <c r="AG1228">
        <v>48.969413101973252</v>
      </c>
      <c r="AH1228">
        <v>113.6186671971188</v>
      </c>
      <c r="AI1228">
        <v>21.744868813524491</v>
      </c>
      <c r="AJ1228">
        <v>7.8255061469137814</v>
      </c>
      <c r="AK1228">
        <v>21.74486881352448</v>
      </c>
      <c r="AL1228">
        <v>1</v>
      </c>
      <c r="AM1228">
        <v>0</v>
      </c>
      <c r="AN1228">
        <v>21.829611598561929</v>
      </c>
      <c r="AO1228">
        <v>0</v>
      </c>
      <c r="AP1228">
        <v>4.228810407316967</v>
      </c>
      <c r="AQ1228">
        <v>1</v>
      </c>
      <c r="AR1228">
        <v>3</v>
      </c>
      <c r="AS1228">
        <v>0</v>
      </c>
      <c r="AT1228">
        <v>0</v>
      </c>
      <c r="AU1228">
        <v>4.228830441445516</v>
      </c>
      <c r="AV1228">
        <v>1.499587035485449</v>
      </c>
    </row>
    <row r="1229" spans="1:48" x14ac:dyDescent="0.35">
      <c r="A1229">
        <v>-4.9477748734445637</v>
      </c>
      <c r="B1229">
        <v>-1.772156646496776</v>
      </c>
      <c r="C1229">
        <v>88.592275031865938</v>
      </c>
      <c r="D1229">
        <v>1830.501506735367</v>
      </c>
      <c r="E1229">
        <v>1227</v>
      </c>
      <c r="F1229">
        <v>94.550824737548822</v>
      </c>
      <c r="G1229">
        <v>4.4113156162575613E-2</v>
      </c>
      <c r="H1229">
        <v>0.1033765969584238</v>
      </c>
      <c r="I1229">
        <v>0</v>
      </c>
      <c r="J1229">
        <v>0</v>
      </c>
      <c r="K1229">
        <v>2.3864861319921771E-2</v>
      </c>
      <c r="L1229">
        <v>0</v>
      </c>
      <c r="M1229">
        <v>89.657011230461308</v>
      </c>
      <c r="N1229">
        <v>20.523254175371012</v>
      </c>
      <c r="O1229" t="b">
        <v>1</v>
      </c>
      <c r="P1229">
        <v>0</v>
      </c>
      <c r="Q1229" t="b">
        <v>0</v>
      </c>
      <c r="R1229">
        <v>20.523254175371012</v>
      </c>
      <c r="S1229">
        <v>710.49249907442663</v>
      </c>
      <c r="T1229">
        <v>3092.0633559719049</v>
      </c>
      <c r="U1229">
        <v>275.84054902171562</v>
      </c>
      <c r="V1229">
        <v>6</v>
      </c>
      <c r="W1229">
        <v>1830.5015067353679</v>
      </c>
      <c r="X1229" t="b">
        <v>0</v>
      </c>
      <c r="Y1229">
        <v>1830.5015067353679</v>
      </c>
      <c r="Z1229" t="b">
        <v>0</v>
      </c>
      <c r="AA1229">
        <v>64.675999076595232</v>
      </c>
      <c r="AB1229">
        <v>20.942096097317361</v>
      </c>
      <c r="AC1229" t="b">
        <v>0</v>
      </c>
      <c r="AD1229">
        <v>0</v>
      </c>
      <c r="AE1229">
        <v>-6.8212102632969618E-13</v>
      </c>
      <c r="AF1229">
        <v>0.93192864979292167</v>
      </c>
      <c r="AG1229">
        <v>49.013282915092987</v>
      </c>
      <c r="AH1229">
        <v>117.2300030313162</v>
      </c>
      <c r="AI1229">
        <v>22.47178054024927</v>
      </c>
      <c r="AJ1229">
        <v>7.9800045911215847</v>
      </c>
      <c r="AK1229">
        <v>22.471780540249259</v>
      </c>
      <c r="AL1229">
        <v>1</v>
      </c>
      <c r="AM1229">
        <v>0</v>
      </c>
      <c r="AN1229">
        <v>22.57517107256658</v>
      </c>
      <c r="AO1229">
        <v>0</v>
      </c>
      <c r="AP1229">
        <v>4.3736515028893423</v>
      </c>
      <c r="AQ1229">
        <v>1</v>
      </c>
      <c r="AR1229">
        <v>3</v>
      </c>
      <c r="AS1229">
        <v>0</v>
      </c>
      <c r="AT1229">
        <v>0</v>
      </c>
      <c r="AU1229">
        <v>4.3736801632217546</v>
      </c>
      <c r="AV1229">
        <v>1.5509522457668701</v>
      </c>
    </row>
    <row r="1230" spans="1:48" x14ac:dyDescent="0.35">
      <c r="A1230">
        <v>-4.9477748734445637</v>
      </c>
      <c r="B1230">
        <v>-1.772156646496776</v>
      </c>
      <c r="C1230">
        <v>88.593727595815722</v>
      </c>
      <c r="D1230">
        <v>1833.415842173986</v>
      </c>
      <c r="E1230">
        <v>1228</v>
      </c>
      <c r="F1230">
        <v>94.701358795166016</v>
      </c>
      <c r="G1230">
        <v>4.2359395204774941E-2</v>
      </c>
      <c r="H1230">
        <v>0.1033765969584238</v>
      </c>
      <c r="I1230">
        <v>0</v>
      </c>
      <c r="J1230">
        <v>0</v>
      </c>
      <c r="K1230">
        <v>2.3745707088875471E-2</v>
      </c>
      <c r="L1230">
        <v>0</v>
      </c>
      <c r="M1230">
        <v>89.656307993696828</v>
      </c>
      <c r="N1230">
        <v>20.503133429907781</v>
      </c>
      <c r="O1230" t="b">
        <v>1</v>
      </c>
      <c r="P1230">
        <v>0</v>
      </c>
      <c r="Q1230" t="b">
        <v>0</v>
      </c>
      <c r="R1230">
        <v>20.503133429907781</v>
      </c>
      <c r="S1230">
        <v>711.62367184937739</v>
      </c>
      <c r="T1230">
        <v>3096.9862198884912</v>
      </c>
      <c r="U1230">
        <v>275.13208146340548</v>
      </c>
      <c r="V1230">
        <v>6</v>
      </c>
      <c r="W1230">
        <v>1833.415842173986</v>
      </c>
      <c r="X1230" t="b">
        <v>0</v>
      </c>
      <c r="Y1230">
        <v>1833.415842173986</v>
      </c>
      <c r="Z1230" t="b">
        <v>0</v>
      </c>
      <c r="AA1230">
        <v>64.509885547204533</v>
      </c>
      <c r="AB1230">
        <v>20.921564724395701</v>
      </c>
      <c r="AC1230" t="b">
        <v>0</v>
      </c>
      <c r="AD1230">
        <v>0</v>
      </c>
      <c r="AE1230">
        <v>-4.5474735088646412E-13</v>
      </c>
      <c r="AF1230">
        <v>0.93186546549933558</v>
      </c>
      <c r="AG1230">
        <v>49.058128826616297</v>
      </c>
      <c r="AH1230">
        <v>116.936838306138</v>
      </c>
      <c r="AI1230">
        <v>22.451271668475211</v>
      </c>
      <c r="AJ1230">
        <v>7.9674370439681752</v>
      </c>
      <c r="AK1230">
        <v>22.451271668475201</v>
      </c>
      <c r="AL1230">
        <v>1</v>
      </c>
      <c r="AM1230">
        <v>0</v>
      </c>
      <c r="AN1230">
        <v>22.55466311376307</v>
      </c>
      <c r="AO1230">
        <v>0</v>
      </c>
      <c r="AP1230">
        <v>4.3693883535039122</v>
      </c>
      <c r="AQ1230">
        <v>1</v>
      </c>
      <c r="AR1230">
        <v>3</v>
      </c>
      <c r="AS1230">
        <v>0</v>
      </c>
      <c r="AT1230">
        <v>0</v>
      </c>
      <c r="AU1230">
        <v>4.3694167469412744</v>
      </c>
      <c r="AV1230">
        <v>1.5494403942349599</v>
      </c>
    </row>
    <row r="1231" spans="1:48" x14ac:dyDescent="0.35">
      <c r="A1231">
        <v>-4.402212845736738</v>
      </c>
      <c r="B1231">
        <v>-2.3177186742046021</v>
      </c>
      <c r="C1231">
        <v>88.595180159765505</v>
      </c>
      <c r="D1231">
        <v>1836.5164186953059</v>
      </c>
      <c r="E1231">
        <v>1229</v>
      </c>
      <c r="F1231">
        <v>94.861512756347651</v>
      </c>
      <c r="G1231">
        <v>4.5355945350678439E-2</v>
      </c>
      <c r="H1231">
        <v>9.1977867772730551E-2</v>
      </c>
      <c r="I1231">
        <v>0</v>
      </c>
      <c r="J1231">
        <v>0</v>
      </c>
      <c r="K1231">
        <v>1.656388416904353E-2</v>
      </c>
      <c r="L1231">
        <v>0</v>
      </c>
      <c r="M1231">
        <v>89.655496510498281</v>
      </c>
      <c r="N1231">
        <v>20.728778958507739</v>
      </c>
      <c r="O1231" t="b">
        <v>1</v>
      </c>
      <c r="P1231">
        <v>0</v>
      </c>
      <c r="Q1231" t="b">
        <v>0</v>
      </c>
      <c r="R1231">
        <v>20.728778958507739</v>
      </c>
      <c r="S1231">
        <v>712.82713240545877</v>
      </c>
      <c r="T1231">
        <v>3102.223680228557</v>
      </c>
      <c r="U1231">
        <v>277.69040926146249</v>
      </c>
      <c r="V1231">
        <v>6</v>
      </c>
      <c r="W1231">
        <v>1836.5164186953059</v>
      </c>
      <c r="X1231" t="b">
        <v>0</v>
      </c>
      <c r="Y1231">
        <v>1836.5164186953059</v>
      </c>
      <c r="Z1231" t="b">
        <v>0</v>
      </c>
      <c r="AA1231">
        <v>65.109733564080912</v>
      </c>
      <c r="AB1231">
        <v>21.151815263783408</v>
      </c>
      <c r="AC1231" t="b">
        <v>0</v>
      </c>
      <c r="AD1231">
        <v>0</v>
      </c>
      <c r="AE1231">
        <v>2.2737367544323211E-13</v>
      </c>
      <c r="AF1231">
        <v>0.9320922360232361</v>
      </c>
      <c r="AG1231">
        <v>49.102972357233043</v>
      </c>
      <c r="AH1231">
        <v>117.99546632495741</v>
      </c>
      <c r="AI1231">
        <v>22.692834943060411</v>
      </c>
      <c r="AJ1231">
        <v>8.0128082775233906</v>
      </c>
      <c r="AK1231">
        <v>22.692834943060419</v>
      </c>
      <c r="AL1231">
        <v>1</v>
      </c>
      <c r="AM1231">
        <v>0</v>
      </c>
      <c r="AN1231">
        <v>22.78482873894222</v>
      </c>
      <c r="AO1231">
        <v>0</v>
      </c>
      <c r="AP1231">
        <v>4.4140929977645964</v>
      </c>
      <c r="AQ1231">
        <v>1</v>
      </c>
      <c r="AR1231">
        <v>3</v>
      </c>
      <c r="AS1231">
        <v>0</v>
      </c>
      <c r="AT1231">
        <v>0</v>
      </c>
      <c r="AU1231">
        <v>4.4141241223157959</v>
      </c>
      <c r="AV1231">
        <v>1.5652940921853791</v>
      </c>
    </row>
    <row r="1232" spans="1:48" x14ac:dyDescent="0.35">
      <c r="A1232">
        <v>-4.402212845736738</v>
      </c>
      <c r="B1232">
        <v>-2.3177186742046021</v>
      </c>
      <c r="C1232">
        <v>88.596632723715288</v>
      </c>
      <c r="D1232">
        <v>1839.645620422293</v>
      </c>
      <c r="E1232">
        <v>1230</v>
      </c>
      <c r="F1232">
        <v>95.023145294189447</v>
      </c>
      <c r="G1232">
        <v>4.4372239245356937E-2</v>
      </c>
      <c r="H1232">
        <v>9.1977867772730551E-2</v>
      </c>
      <c r="I1232">
        <v>0</v>
      </c>
      <c r="J1232">
        <v>0</v>
      </c>
      <c r="K1232">
        <v>-7.8028545796600679E-3</v>
      </c>
      <c r="L1232">
        <v>0</v>
      </c>
      <c r="M1232">
        <v>89.654576780865654</v>
      </c>
      <c r="N1232">
        <v>20.753131651738691</v>
      </c>
      <c r="O1232" t="b">
        <v>1</v>
      </c>
      <c r="P1232">
        <v>0</v>
      </c>
      <c r="Q1232" t="b">
        <v>0</v>
      </c>
      <c r="R1232">
        <v>20.753131651738691</v>
      </c>
      <c r="S1232">
        <v>714.04170357458111</v>
      </c>
      <c r="T1232">
        <v>3107.509493956577</v>
      </c>
      <c r="U1232">
        <v>277.54374601450081</v>
      </c>
      <c r="V1232">
        <v>6</v>
      </c>
      <c r="W1232">
        <v>1839.645620422293</v>
      </c>
      <c r="X1232" t="b">
        <v>0</v>
      </c>
      <c r="Y1232">
        <v>1839.645620422293</v>
      </c>
      <c r="Z1232" t="b">
        <v>0</v>
      </c>
      <c r="AA1232">
        <v>65.075345610392787</v>
      </c>
      <c r="AB1232">
        <v>21.176664950753771</v>
      </c>
      <c r="AC1232" t="b">
        <v>0</v>
      </c>
      <c r="AD1232">
        <v>0</v>
      </c>
      <c r="AE1232">
        <v>-4.5474735088646412E-13</v>
      </c>
      <c r="AF1232">
        <v>0.93207834522453314</v>
      </c>
      <c r="AG1232">
        <v>49.148158515378633</v>
      </c>
      <c r="AH1232">
        <v>117.9349041322759</v>
      </c>
      <c r="AI1232">
        <v>22.71983364837471</v>
      </c>
      <c r="AJ1232">
        <v>8.0103338444502157</v>
      </c>
      <c r="AK1232">
        <v>22.719833648374699</v>
      </c>
      <c r="AL1232">
        <v>1</v>
      </c>
      <c r="AM1232">
        <v>0</v>
      </c>
      <c r="AN1232">
        <v>22.81182724315606</v>
      </c>
      <c r="AO1232">
        <v>0</v>
      </c>
      <c r="AP1232">
        <v>4.4190897645038714</v>
      </c>
      <c r="AQ1232">
        <v>1</v>
      </c>
      <c r="AR1232">
        <v>3</v>
      </c>
      <c r="AS1232">
        <v>0</v>
      </c>
      <c r="AT1232">
        <v>0</v>
      </c>
      <c r="AU1232">
        <v>4.419121192480655</v>
      </c>
      <c r="AV1232">
        <v>1.5670661049767161</v>
      </c>
    </row>
    <row r="1233" spans="1:48" x14ac:dyDescent="0.35">
      <c r="A1233">
        <v>-4.402212845736738</v>
      </c>
      <c r="B1233">
        <v>-2.3177186742046021</v>
      </c>
      <c r="C1233">
        <v>88.598085287665072</v>
      </c>
      <c r="D1233">
        <v>1842.706744970269</v>
      </c>
      <c r="E1233">
        <v>1231</v>
      </c>
      <c r="F1233">
        <v>95.181261444091803</v>
      </c>
      <c r="G1233">
        <v>4.3612337454678851E-2</v>
      </c>
      <c r="H1233">
        <v>9.1977867772730551E-2</v>
      </c>
      <c r="I1233">
        <v>0</v>
      </c>
      <c r="J1233">
        <v>0</v>
      </c>
      <c r="K1233">
        <v>5.2134526570328243E-3</v>
      </c>
      <c r="L1233">
        <v>0</v>
      </c>
      <c r="M1233">
        <v>89.653657051233026</v>
      </c>
      <c r="N1233">
        <v>20.787300569095081</v>
      </c>
      <c r="O1233" t="b">
        <v>1</v>
      </c>
      <c r="P1233">
        <v>0</v>
      </c>
      <c r="Q1233" t="b">
        <v>0</v>
      </c>
      <c r="R1233">
        <v>20.787300569095081</v>
      </c>
      <c r="S1233">
        <v>715.22985120629119</v>
      </c>
      <c r="T1233">
        <v>3112.6803124497801</v>
      </c>
      <c r="U1233">
        <v>277.53888908819232</v>
      </c>
      <c r="V1233">
        <v>6</v>
      </c>
      <c r="W1233">
        <v>1842.706744970269</v>
      </c>
      <c r="X1233" t="b">
        <v>0</v>
      </c>
      <c r="Y1233">
        <v>1842.706744970269</v>
      </c>
      <c r="Z1233" t="b">
        <v>0</v>
      </c>
      <c r="AA1233">
        <v>65.074206812770171</v>
      </c>
      <c r="AB1233">
        <v>21.211531192954169</v>
      </c>
      <c r="AC1233" t="b">
        <v>0</v>
      </c>
      <c r="AD1233">
        <v>0</v>
      </c>
      <c r="AE1233">
        <v>-4.5474735088646412E-13</v>
      </c>
      <c r="AF1233">
        <v>0.93207749125172257</v>
      </c>
      <c r="AG1233">
        <v>49.193407013228722</v>
      </c>
      <c r="AH1233">
        <v>117.9329483598767</v>
      </c>
      <c r="AI1233">
        <v>22.757261485274569</v>
      </c>
      <c r="AJ1233">
        <v>8.0103017166838697</v>
      </c>
      <c r="AK1233">
        <v>22.757261485274551</v>
      </c>
      <c r="AL1233">
        <v>1</v>
      </c>
      <c r="AM1233">
        <v>0</v>
      </c>
      <c r="AN1233">
        <v>22.849254601178892</v>
      </c>
      <c r="AO1233">
        <v>0</v>
      </c>
      <c r="AP1233">
        <v>4.4261373135238893</v>
      </c>
      <c r="AQ1233">
        <v>1</v>
      </c>
      <c r="AR1233">
        <v>3</v>
      </c>
      <c r="AS1233">
        <v>0</v>
      </c>
      <c r="AT1233">
        <v>0</v>
      </c>
      <c r="AU1233">
        <v>4.4261691741524789</v>
      </c>
      <c r="AV1233">
        <v>1.5695653922117441</v>
      </c>
    </row>
    <row r="1234" spans="1:48" x14ac:dyDescent="0.35">
      <c r="A1234">
        <v>-4.402212845736738</v>
      </c>
      <c r="B1234">
        <v>-2.3177186742046021</v>
      </c>
      <c r="C1234">
        <v>88.599537851614855</v>
      </c>
      <c r="D1234">
        <v>1845.7409724596671</v>
      </c>
      <c r="E1234">
        <v>1232</v>
      </c>
      <c r="F1234">
        <v>95.337988281250006</v>
      </c>
      <c r="G1234">
        <v>4.3547566819739807E-2</v>
      </c>
      <c r="H1234">
        <v>9.1977867772730551E-2</v>
      </c>
      <c r="I1234">
        <v>0</v>
      </c>
      <c r="J1234">
        <v>0</v>
      </c>
      <c r="K1234">
        <v>6.6968745503299676E-3</v>
      </c>
      <c r="L1234">
        <v>0</v>
      </c>
      <c r="M1234">
        <v>89.652737321600398</v>
      </c>
      <c r="N1234">
        <v>20.856398368481109</v>
      </c>
      <c r="O1234" t="b">
        <v>1</v>
      </c>
      <c r="P1234">
        <v>0</v>
      </c>
      <c r="Q1234" t="b">
        <v>0</v>
      </c>
      <c r="R1234">
        <v>20.856398368481109</v>
      </c>
      <c r="S1234">
        <v>716.40755898952466</v>
      </c>
      <c r="T1234">
        <v>3117.805696722412</v>
      </c>
      <c r="U1234">
        <v>278.00367434308822</v>
      </c>
      <c r="V1234">
        <v>6</v>
      </c>
      <c r="W1234">
        <v>1845.740972459668</v>
      </c>
      <c r="X1234" t="b">
        <v>0</v>
      </c>
      <c r="Y1234">
        <v>1845.740972459668</v>
      </c>
      <c r="Z1234" t="b">
        <v>0</v>
      </c>
      <c r="AA1234">
        <v>65.183184447940477</v>
      </c>
      <c r="AB1234">
        <v>21.282039151511341</v>
      </c>
      <c r="AC1234" t="b">
        <v>0</v>
      </c>
      <c r="AD1234">
        <v>0</v>
      </c>
      <c r="AE1234">
        <v>-4.5474735088646412E-13</v>
      </c>
      <c r="AF1234">
        <v>0.93211835209659832</v>
      </c>
      <c r="AG1234">
        <v>49.23873058014378</v>
      </c>
      <c r="AH1234">
        <v>118.1252683618177</v>
      </c>
      <c r="AI1234">
        <v>22.83190659602614</v>
      </c>
      <c r="AJ1234">
        <v>8.0185378754317469</v>
      </c>
      <c r="AK1234">
        <v>22.83190659602613</v>
      </c>
      <c r="AL1234">
        <v>1</v>
      </c>
      <c r="AM1234">
        <v>0</v>
      </c>
      <c r="AN1234">
        <v>22.923896738689528</v>
      </c>
      <c r="AO1234">
        <v>0</v>
      </c>
      <c r="AP1234">
        <v>4.4404698423865172</v>
      </c>
      <c r="AQ1234">
        <v>1</v>
      </c>
      <c r="AR1234">
        <v>3</v>
      </c>
      <c r="AS1234">
        <v>0</v>
      </c>
      <c r="AT1234">
        <v>0</v>
      </c>
      <c r="AU1234">
        <v>4.4405025898925707</v>
      </c>
      <c r="AV1234">
        <v>1.5746481697587951</v>
      </c>
    </row>
    <row r="1235" spans="1:48" x14ac:dyDescent="0.35">
      <c r="A1235">
        <v>-5.5708861121387443</v>
      </c>
      <c r="B1235">
        <v>-1.1490454078025949</v>
      </c>
      <c r="C1235">
        <v>88.600990415564638</v>
      </c>
      <c r="D1235">
        <v>1848.175636301751</v>
      </c>
      <c r="E1235">
        <v>1233</v>
      </c>
      <c r="F1235">
        <v>95.46374588012695</v>
      </c>
      <c r="G1235">
        <v>1.7601091962324841E-2</v>
      </c>
      <c r="H1235">
        <v>0.1163956047003641</v>
      </c>
      <c r="I1235">
        <v>0</v>
      </c>
      <c r="J1235">
        <v>0</v>
      </c>
      <c r="K1235">
        <v>9.5928301813874572E-3</v>
      </c>
      <c r="L1235">
        <v>0</v>
      </c>
      <c r="M1235">
        <v>89.652049471584121</v>
      </c>
      <c r="N1235">
        <v>19.587263312536312</v>
      </c>
      <c r="O1235" t="b">
        <v>1</v>
      </c>
      <c r="P1235">
        <v>0</v>
      </c>
      <c r="Q1235" t="b">
        <v>0</v>
      </c>
      <c r="R1235">
        <v>19.587263312536312</v>
      </c>
      <c r="S1235">
        <v>717.3525516001306</v>
      </c>
      <c r="T1235">
        <v>3121.9183045637692</v>
      </c>
      <c r="U1235">
        <v>260.7429028484508</v>
      </c>
      <c r="V1235">
        <v>6</v>
      </c>
      <c r="W1235">
        <v>1848.175636301751</v>
      </c>
      <c r="X1235" t="b">
        <v>0</v>
      </c>
      <c r="Y1235">
        <v>1848.175636301751</v>
      </c>
      <c r="Z1235" t="b">
        <v>0</v>
      </c>
      <c r="AA1235">
        <v>61.136072284019257</v>
      </c>
      <c r="AB1235">
        <v>19.98700338013909</v>
      </c>
      <c r="AC1235" t="b">
        <v>0</v>
      </c>
      <c r="AD1235">
        <v>0</v>
      </c>
      <c r="AE1235">
        <v>0</v>
      </c>
      <c r="AF1235">
        <v>0.93050215741216935</v>
      </c>
      <c r="AG1235">
        <v>49.284177447967771</v>
      </c>
      <c r="AH1235">
        <v>110.983506646412</v>
      </c>
      <c r="AI1235">
        <v>21.47980337383116</v>
      </c>
      <c r="AJ1235">
        <v>7.7131142747577996</v>
      </c>
      <c r="AK1235">
        <v>21.47980337383116</v>
      </c>
      <c r="AL1235">
        <v>1</v>
      </c>
      <c r="AM1235">
        <v>0</v>
      </c>
      <c r="AN1235">
        <v>21.59620252947029</v>
      </c>
      <c r="AO1235">
        <v>0</v>
      </c>
      <c r="AP1235">
        <v>4.1826525096187641</v>
      </c>
      <c r="AQ1235">
        <v>1</v>
      </c>
      <c r="AR1235">
        <v>3</v>
      </c>
      <c r="AS1235">
        <v>0</v>
      </c>
      <c r="AT1235">
        <v>0</v>
      </c>
      <c r="AU1235">
        <v>4.1826698778626152</v>
      </c>
      <c r="AV1235">
        <v>1.4832180219583999</v>
      </c>
    </row>
    <row r="1236" spans="1:48" x14ac:dyDescent="0.35">
      <c r="A1236">
        <v>-5.5708861121387443</v>
      </c>
      <c r="B1236">
        <v>-1.1490454078025949</v>
      </c>
      <c r="C1236">
        <v>88.585099511186925</v>
      </c>
      <c r="D1236">
        <v>1848.682426514182</v>
      </c>
      <c r="E1236">
        <v>1234</v>
      </c>
      <c r="F1236">
        <v>95.489923095703119</v>
      </c>
      <c r="G1236">
        <v>1.266041070856261E-2</v>
      </c>
      <c r="H1236">
        <v>0.1163956047003641</v>
      </c>
      <c r="I1236">
        <v>0</v>
      </c>
      <c r="J1236">
        <v>0</v>
      </c>
      <c r="K1236">
        <v>7.2516559910028033E-3</v>
      </c>
      <c r="L1236">
        <v>0</v>
      </c>
      <c r="M1236">
        <v>89.651593501184195</v>
      </c>
      <c r="N1236">
        <v>19.3462112018812</v>
      </c>
      <c r="O1236" t="b">
        <v>1</v>
      </c>
      <c r="P1236">
        <v>0</v>
      </c>
      <c r="Q1236" t="b">
        <v>0</v>
      </c>
      <c r="R1236">
        <v>19.3462112018812</v>
      </c>
      <c r="S1236">
        <v>717.54925760840865</v>
      </c>
      <c r="T1236">
        <v>3122.7743691117948</v>
      </c>
      <c r="U1236">
        <v>257.46345162212111</v>
      </c>
      <c r="V1236">
        <v>6</v>
      </c>
      <c r="W1236">
        <v>1848.682426514182</v>
      </c>
      <c r="X1236" t="b">
        <v>0</v>
      </c>
      <c r="Y1236">
        <v>1848.682426514182</v>
      </c>
      <c r="Z1236" t="b">
        <v>0</v>
      </c>
      <c r="AA1236">
        <v>60.367143331267137</v>
      </c>
      <c r="AB1236">
        <v>19.74103183865429</v>
      </c>
      <c r="AC1236" t="b">
        <v>0</v>
      </c>
      <c r="AD1236">
        <v>0</v>
      </c>
      <c r="AE1236">
        <v>-4.5474735088646412E-13</v>
      </c>
      <c r="AF1236">
        <v>0.93018735763730198</v>
      </c>
      <c r="AG1236">
        <v>49.327875024496002</v>
      </c>
      <c r="AH1236">
        <v>109.62471706390509</v>
      </c>
      <c r="AI1236">
        <v>21.222640446110741</v>
      </c>
      <c r="AJ1236">
        <v>7.6531911664943664</v>
      </c>
      <c r="AK1236">
        <v>21.222640446110731</v>
      </c>
      <c r="AL1236">
        <v>1</v>
      </c>
      <c r="AM1236">
        <v>0</v>
      </c>
      <c r="AN1236">
        <v>21.339039068297129</v>
      </c>
      <c r="AO1236">
        <v>0</v>
      </c>
      <c r="AP1236">
        <v>4.1331937447376097</v>
      </c>
      <c r="AQ1236">
        <v>1</v>
      </c>
      <c r="AR1236">
        <v>3</v>
      </c>
      <c r="AS1236">
        <v>0</v>
      </c>
      <c r="AT1236">
        <v>0</v>
      </c>
      <c r="AU1236">
        <v>4.1332083007749647</v>
      </c>
      <c r="AV1236">
        <v>1.4656784348828891</v>
      </c>
    </row>
    <row r="1237" spans="1:48" x14ac:dyDescent="0.35">
      <c r="A1237">
        <v>-4.402212845736738</v>
      </c>
      <c r="B1237">
        <v>-2.3177186742046021</v>
      </c>
      <c r="C1237">
        <v>88.648060796968153</v>
      </c>
      <c r="D1237">
        <v>1850.887158170176</v>
      </c>
      <c r="E1237">
        <v>1235</v>
      </c>
      <c r="F1237">
        <v>95.603804016113287</v>
      </c>
      <c r="G1237">
        <v>4.8472378525367787E-2</v>
      </c>
      <c r="H1237">
        <v>9.1977867772730551E-2</v>
      </c>
      <c r="I1237">
        <v>0</v>
      </c>
      <c r="J1237">
        <v>0</v>
      </c>
      <c r="K1237">
        <v>3.9082973449638958E-4</v>
      </c>
      <c r="L1237">
        <v>0</v>
      </c>
      <c r="M1237">
        <v>89.650905651167918</v>
      </c>
      <c r="N1237">
        <v>21.231923253641099</v>
      </c>
      <c r="O1237" t="b">
        <v>1</v>
      </c>
      <c r="P1237">
        <v>0</v>
      </c>
      <c r="Q1237" t="b">
        <v>0</v>
      </c>
      <c r="R1237">
        <v>21.231923253641099</v>
      </c>
      <c r="S1237">
        <v>718.40500413376901</v>
      </c>
      <c r="T1237">
        <v>3126.4985779901631</v>
      </c>
      <c r="U1237">
        <v>282.2223273268454</v>
      </c>
      <c r="V1237">
        <v>6</v>
      </c>
      <c r="W1237">
        <v>1850.887158170176</v>
      </c>
      <c r="X1237" t="b">
        <v>0</v>
      </c>
      <c r="Y1237">
        <v>1850.887158170176</v>
      </c>
      <c r="Z1237" t="b">
        <v>0</v>
      </c>
      <c r="AA1237">
        <v>66.172326897988583</v>
      </c>
      <c r="AB1237">
        <v>21.665227809837852</v>
      </c>
      <c r="AC1237" t="b">
        <v>0</v>
      </c>
      <c r="AD1237">
        <v>0</v>
      </c>
      <c r="AE1237">
        <v>-4.5474735088646412E-13</v>
      </c>
      <c r="AF1237">
        <v>0.9325101699178231</v>
      </c>
      <c r="AG1237">
        <v>49.371230331682071</v>
      </c>
      <c r="AH1237">
        <v>119.8674103784044</v>
      </c>
      <c r="AI1237">
        <v>23.233234884448589</v>
      </c>
      <c r="AJ1237">
        <v>8.089831158829071</v>
      </c>
      <c r="AK1237">
        <v>23.233234884448581</v>
      </c>
      <c r="AL1237">
        <v>1</v>
      </c>
      <c r="AM1237">
        <v>0</v>
      </c>
      <c r="AN1237">
        <v>23.32522842014523</v>
      </c>
      <c r="AO1237">
        <v>0</v>
      </c>
      <c r="AP1237">
        <v>4.5186490319559303</v>
      </c>
      <c r="AQ1237">
        <v>1</v>
      </c>
      <c r="AR1237">
        <v>3</v>
      </c>
      <c r="AS1237">
        <v>0</v>
      </c>
      <c r="AT1237">
        <v>0</v>
      </c>
      <c r="AU1237">
        <v>4.5186866870325506</v>
      </c>
      <c r="AV1237">
        <v>1.60237305967237</v>
      </c>
    </row>
    <row r="1238" spans="1:48" x14ac:dyDescent="0.35">
      <c r="A1238">
        <v>-4.402212845736738</v>
      </c>
      <c r="B1238">
        <v>-2.3177186742046021</v>
      </c>
      <c r="C1238">
        <v>88.649513360917936</v>
      </c>
      <c r="D1238">
        <v>1854.861113644632</v>
      </c>
      <c r="E1238">
        <v>1236</v>
      </c>
      <c r="F1238">
        <v>95.809070587158203</v>
      </c>
      <c r="G1238">
        <v>5.9406318069203927E-2</v>
      </c>
      <c r="H1238">
        <v>9.1977867772730551E-2</v>
      </c>
      <c r="I1238">
        <v>0</v>
      </c>
      <c r="J1238">
        <v>0</v>
      </c>
      <c r="K1238">
        <v>-6.6378933518709826E-3</v>
      </c>
      <c r="L1238">
        <v>0</v>
      </c>
      <c r="M1238">
        <v>89.64998592153529</v>
      </c>
      <c r="N1238">
        <v>21.889350229498071</v>
      </c>
      <c r="O1238" t="b">
        <v>1</v>
      </c>
      <c r="P1238">
        <v>0</v>
      </c>
      <c r="Q1238" t="b">
        <v>0</v>
      </c>
      <c r="R1238">
        <v>21.889350229498071</v>
      </c>
      <c r="S1238">
        <v>719.94745878123467</v>
      </c>
      <c r="T1238">
        <v>3133.2113406159328</v>
      </c>
      <c r="U1238">
        <v>290.33771125397601</v>
      </c>
      <c r="V1238">
        <v>6</v>
      </c>
      <c r="W1238">
        <v>1854.861113644632</v>
      </c>
      <c r="X1238" t="b">
        <v>0</v>
      </c>
      <c r="Y1238">
        <v>1854.861113644632</v>
      </c>
      <c r="Z1238" t="b">
        <v>0</v>
      </c>
      <c r="AA1238">
        <v>68.075131127601665</v>
      </c>
      <c r="AB1238">
        <v>22.336071662753131</v>
      </c>
      <c r="AC1238" t="b">
        <v>0</v>
      </c>
      <c r="AD1238">
        <v>0</v>
      </c>
      <c r="AE1238">
        <v>-4.5474735088646412E-13</v>
      </c>
      <c r="AF1238">
        <v>0.93318074948580487</v>
      </c>
      <c r="AG1238">
        <v>49.417228436376767</v>
      </c>
      <c r="AH1238">
        <v>123.2256190633414</v>
      </c>
      <c r="AI1238">
        <v>23.93541837962325</v>
      </c>
      <c r="AJ1238">
        <v>8.2338435099601668</v>
      </c>
      <c r="AK1238">
        <v>23.93541837962324</v>
      </c>
      <c r="AL1238">
        <v>1</v>
      </c>
      <c r="AM1238">
        <v>0</v>
      </c>
      <c r="AN1238">
        <v>24.027422213064082</v>
      </c>
      <c r="AO1238">
        <v>0</v>
      </c>
      <c r="AP1238">
        <v>4.6566192180085322</v>
      </c>
      <c r="AQ1238">
        <v>1</v>
      </c>
      <c r="AR1238">
        <v>3</v>
      </c>
      <c r="AS1238">
        <v>0</v>
      </c>
      <c r="AT1238">
        <v>0</v>
      </c>
      <c r="AU1238">
        <v>4.6566658083725514</v>
      </c>
      <c r="AV1238">
        <v>1.651301883940484</v>
      </c>
    </row>
    <row r="1239" spans="1:48" x14ac:dyDescent="0.35">
      <c r="A1239">
        <v>-4.402212845736738</v>
      </c>
      <c r="B1239">
        <v>-2.3177186742046021</v>
      </c>
      <c r="C1239">
        <v>88.65096592486772</v>
      </c>
      <c r="D1239">
        <v>1858.8412431830559</v>
      </c>
      <c r="E1239">
        <v>1237</v>
      </c>
      <c r="F1239">
        <v>96.014656066894531</v>
      </c>
      <c r="G1239">
        <v>5.6279058182182602E-2</v>
      </c>
      <c r="H1239">
        <v>9.1977867772730551E-2</v>
      </c>
      <c r="I1239">
        <v>0</v>
      </c>
      <c r="J1239">
        <v>0</v>
      </c>
      <c r="K1239">
        <v>-1.3120676075550669E-2</v>
      </c>
      <c r="L1239">
        <v>0</v>
      </c>
      <c r="M1239">
        <v>89.649066191902662</v>
      </c>
      <c r="N1239">
        <v>21.826160790913129</v>
      </c>
      <c r="O1239" t="b">
        <v>1</v>
      </c>
      <c r="P1239">
        <v>0</v>
      </c>
      <c r="Q1239" t="b">
        <v>0</v>
      </c>
      <c r="R1239">
        <v>21.826160790913129</v>
      </c>
      <c r="S1239">
        <v>721.49230983543464</v>
      </c>
      <c r="T1239">
        <v>3139.9345324038122</v>
      </c>
      <c r="U1239">
        <v>288.87970096740162</v>
      </c>
      <c r="V1239">
        <v>6</v>
      </c>
      <c r="W1239">
        <v>1858.841243183057</v>
      </c>
      <c r="X1239" t="b">
        <v>0</v>
      </c>
      <c r="Y1239">
        <v>1858.841243183057</v>
      </c>
      <c r="Z1239" t="b">
        <v>0</v>
      </c>
      <c r="AA1239">
        <v>67.733273223524151</v>
      </c>
      <c r="AB1239">
        <v>22.27159264378891</v>
      </c>
      <c r="AC1239" t="b">
        <v>0</v>
      </c>
      <c r="AD1239">
        <v>0</v>
      </c>
      <c r="AE1239">
        <v>-6.8212102632969618E-13</v>
      </c>
      <c r="AF1239">
        <v>0.93305673919115606</v>
      </c>
      <c r="AG1239">
        <v>49.464179640740532</v>
      </c>
      <c r="AH1239">
        <v>122.62310326031999</v>
      </c>
      <c r="AI1239">
        <v>23.869494435135419</v>
      </c>
      <c r="AJ1239">
        <v>8.2087903827453772</v>
      </c>
      <c r="AK1239">
        <v>23.869494435135412</v>
      </c>
      <c r="AL1239">
        <v>1</v>
      </c>
      <c r="AM1239">
        <v>0</v>
      </c>
      <c r="AN1239">
        <v>23.961497872784442</v>
      </c>
      <c r="AO1239">
        <v>0</v>
      </c>
      <c r="AP1239">
        <v>4.6431229879999618</v>
      </c>
      <c r="AQ1239">
        <v>1</v>
      </c>
      <c r="AR1239">
        <v>3</v>
      </c>
      <c r="AS1239">
        <v>0</v>
      </c>
      <c r="AT1239">
        <v>0</v>
      </c>
      <c r="AU1239">
        <v>4.6431686919533801</v>
      </c>
      <c r="AV1239">
        <v>1.646515666786857</v>
      </c>
    </row>
    <row r="1240" spans="1:48" x14ac:dyDescent="0.35">
      <c r="A1240">
        <v>-4.402212845736738</v>
      </c>
      <c r="B1240">
        <v>-2.3177186742046021</v>
      </c>
      <c r="C1240">
        <v>88.607915832018563</v>
      </c>
      <c r="D1240">
        <v>1862.7543442471131</v>
      </c>
      <c r="E1240">
        <v>1238</v>
      </c>
      <c r="F1240">
        <v>96.216779327392572</v>
      </c>
      <c r="G1240">
        <v>5.5234732730696123E-2</v>
      </c>
      <c r="H1240">
        <v>9.1977867772730551E-2</v>
      </c>
      <c r="I1240">
        <v>0</v>
      </c>
      <c r="J1240">
        <v>0</v>
      </c>
      <c r="K1240">
        <v>-1.677801635600068E-2</v>
      </c>
      <c r="L1240">
        <v>0</v>
      </c>
      <c r="M1240">
        <v>89.648146462270034</v>
      </c>
      <c r="N1240">
        <v>21.868354819163478</v>
      </c>
      <c r="O1240" t="b">
        <v>1</v>
      </c>
      <c r="P1240">
        <v>0</v>
      </c>
      <c r="Q1240" t="b">
        <v>0</v>
      </c>
      <c r="R1240">
        <v>21.868354819163478</v>
      </c>
      <c r="S1240">
        <v>723.01114439738524</v>
      </c>
      <c r="T1240">
        <v>3146.5445004174212</v>
      </c>
      <c r="U1240">
        <v>288.83013439508409</v>
      </c>
      <c r="V1240">
        <v>6</v>
      </c>
      <c r="W1240">
        <v>1862.7543442471131</v>
      </c>
      <c r="X1240" t="b">
        <v>0</v>
      </c>
      <c r="Y1240">
        <v>1862.7543442471131</v>
      </c>
      <c r="Z1240" t="b">
        <v>0</v>
      </c>
      <c r="AA1240">
        <v>67.721651409411606</v>
      </c>
      <c r="AB1240">
        <v>22.314647774656621</v>
      </c>
      <c r="AC1240" t="b">
        <v>0</v>
      </c>
      <c r="AD1240">
        <v>0</v>
      </c>
      <c r="AE1240">
        <v>0</v>
      </c>
      <c r="AF1240">
        <v>0.93304793211552584</v>
      </c>
      <c r="AG1240">
        <v>49.511082193460147</v>
      </c>
      <c r="AH1240">
        <v>122.60322058208379</v>
      </c>
      <c r="AI1240">
        <v>23.915864347999779</v>
      </c>
      <c r="AJ1240">
        <v>8.2085391472668334</v>
      </c>
      <c r="AK1240">
        <v>23.915864347999779</v>
      </c>
      <c r="AL1240">
        <v>1</v>
      </c>
      <c r="AM1240">
        <v>0</v>
      </c>
      <c r="AN1240">
        <v>24.007866739503822</v>
      </c>
      <c r="AO1240">
        <v>0</v>
      </c>
      <c r="AP1240">
        <v>4.6518445387528988</v>
      </c>
      <c r="AQ1240">
        <v>1</v>
      </c>
      <c r="AR1240">
        <v>3</v>
      </c>
      <c r="AS1240">
        <v>0</v>
      </c>
      <c r="AT1240">
        <v>0</v>
      </c>
      <c r="AU1240">
        <v>4.6518908236296719</v>
      </c>
      <c r="AV1240">
        <v>1.649608624937974</v>
      </c>
    </row>
    <row r="1241" spans="1:48" x14ac:dyDescent="0.35">
      <c r="A1241">
        <v>-4.402212845736738</v>
      </c>
      <c r="B1241">
        <v>-2.3177186742046021</v>
      </c>
      <c r="C1241">
        <v>88.564865739169406</v>
      </c>
      <c r="D1241">
        <v>1866.571318975519</v>
      </c>
      <c r="E1241">
        <v>1239</v>
      </c>
      <c r="F1241">
        <v>96.413937377929685</v>
      </c>
      <c r="G1241">
        <v>5.5516436757676153E-2</v>
      </c>
      <c r="H1241">
        <v>9.1977867772730551E-2</v>
      </c>
      <c r="I1241">
        <v>0</v>
      </c>
      <c r="J1241">
        <v>0</v>
      </c>
      <c r="K1241">
        <v>-3.4636736229992533E-2</v>
      </c>
      <c r="L1241">
        <v>0</v>
      </c>
      <c r="M1241">
        <v>89.647226732637407</v>
      </c>
      <c r="N1241">
        <v>21.97677541775785</v>
      </c>
      <c r="O1241" t="b">
        <v>1</v>
      </c>
      <c r="P1241">
        <v>0</v>
      </c>
      <c r="Q1241" t="b">
        <v>0</v>
      </c>
      <c r="R1241">
        <v>21.97677541775785</v>
      </c>
      <c r="S1241">
        <v>724.49266839707093</v>
      </c>
      <c r="T1241">
        <v>3152.9920928640531</v>
      </c>
      <c r="U1241">
        <v>289.66855789129659</v>
      </c>
      <c r="V1241">
        <v>6</v>
      </c>
      <c r="W1241">
        <v>1866.571318975519</v>
      </c>
      <c r="X1241" t="b">
        <v>0</v>
      </c>
      <c r="Y1241">
        <v>1866.571318975519</v>
      </c>
      <c r="Z1241" t="b">
        <v>0</v>
      </c>
      <c r="AA1241">
        <v>67.918235549992644</v>
      </c>
      <c r="AB1241">
        <v>22.425281038528421</v>
      </c>
      <c r="AC1241" t="b">
        <v>0</v>
      </c>
      <c r="AD1241">
        <v>0</v>
      </c>
      <c r="AE1241">
        <v>-2.2737367544323211E-13</v>
      </c>
      <c r="AF1241">
        <v>0.93311251990687916</v>
      </c>
      <c r="AG1241">
        <v>49.558081599980341</v>
      </c>
      <c r="AH1241">
        <v>122.9506054117693</v>
      </c>
      <c r="AI1241">
        <v>24.032772640073858</v>
      </c>
      <c r="AJ1241">
        <v>8.2238561719168644</v>
      </c>
      <c r="AK1241">
        <v>24.032772640073851</v>
      </c>
      <c r="AL1241">
        <v>1</v>
      </c>
      <c r="AM1241">
        <v>0</v>
      </c>
      <c r="AN1241">
        <v>24.124776932724981</v>
      </c>
      <c r="AO1241">
        <v>0</v>
      </c>
      <c r="AP1241">
        <v>4.6745192099422344</v>
      </c>
      <c r="AQ1241">
        <v>1</v>
      </c>
      <c r="AR1241">
        <v>3</v>
      </c>
      <c r="AS1241">
        <v>0</v>
      </c>
      <c r="AT1241">
        <v>0</v>
      </c>
      <c r="AU1241">
        <v>4.6745670028664028</v>
      </c>
      <c r="AV1241">
        <v>1.657649832753846</v>
      </c>
    </row>
    <row r="1242" spans="1:48" x14ac:dyDescent="0.35">
      <c r="A1242">
        <v>-5.2773493686234456</v>
      </c>
      <c r="B1242">
        <v>-1.442582151317894</v>
      </c>
      <c r="C1242">
        <v>88.521815646320249</v>
      </c>
      <c r="D1242">
        <v>1870.778456143416</v>
      </c>
      <c r="E1242">
        <v>1240</v>
      </c>
      <c r="F1242">
        <v>96.631248474121094</v>
      </c>
      <c r="G1242">
        <v>6.8090475845695053E-2</v>
      </c>
      <c r="H1242">
        <v>0.1102625791680719</v>
      </c>
      <c r="I1242">
        <v>0</v>
      </c>
      <c r="J1242">
        <v>0</v>
      </c>
      <c r="K1242">
        <v>-3.9451499291793417E-2</v>
      </c>
      <c r="L1242">
        <v>0</v>
      </c>
      <c r="M1242">
        <v>89.646480641203766</v>
      </c>
      <c r="N1242">
        <v>22.731732434592931</v>
      </c>
      <c r="O1242" t="b">
        <v>1</v>
      </c>
      <c r="P1242">
        <v>0</v>
      </c>
      <c r="Q1242" t="b">
        <v>0</v>
      </c>
      <c r="R1242">
        <v>22.731732434592931</v>
      </c>
      <c r="S1242">
        <v>726.12563039648467</v>
      </c>
      <c r="T1242">
        <v>3160.098743485501</v>
      </c>
      <c r="U1242">
        <v>298.94558990011473</v>
      </c>
      <c r="V1242">
        <v>6</v>
      </c>
      <c r="W1242">
        <v>1870.7784561434171</v>
      </c>
      <c r="X1242" t="b">
        <v>0</v>
      </c>
      <c r="Y1242">
        <v>1870.7784561434171</v>
      </c>
      <c r="Z1242" t="b">
        <v>0</v>
      </c>
      <c r="AA1242">
        <v>70.093409996838119</v>
      </c>
      <c r="AB1242">
        <v>23.195645341421351</v>
      </c>
      <c r="AC1242" t="b">
        <v>0</v>
      </c>
      <c r="AD1242">
        <v>0</v>
      </c>
      <c r="AE1242">
        <v>-9.0949470177292824E-13</v>
      </c>
      <c r="AF1242">
        <v>0.93384089528041447</v>
      </c>
      <c r="AG1242">
        <v>49.605268459238857</v>
      </c>
      <c r="AH1242">
        <v>126.7892967618545</v>
      </c>
      <c r="AI1242">
        <v>24.838969313349839</v>
      </c>
      <c r="AJ1242">
        <v>8.3882663617901585</v>
      </c>
      <c r="AK1242">
        <v>24.838969313349828</v>
      </c>
      <c r="AL1242">
        <v>1</v>
      </c>
      <c r="AM1242">
        <v>0</v>
      </c>
      <c r="AN1242">
        <v>24.949265780933739</v>
      </c>
      <c r="AO1242">
        <v>0</v>
      </c>
      <c r="AP1242">
        <v>4.8376710111637289</v>
      </c>
      <c r="AQ1242">
        <v>1</v>
      </c>
      <c r="AR1242">
        <v>3</v>
      </c>
      <c r="AS1242">
        <v>0</v>
      </c>
      <c r="AT1242">
        <v>0</v>
      </c>
      <c r="AU1242">
        <v>4.8377298802323416</v>
      </c>
      <c r="AV1242">
        <v>1.715509077516288</v>
      </c>
    </row>
    <row r="1243" spans="1:48" x14ac:dyDescent="0.35">
      <c r="A1243">
        <v>-5.2773493686234456</v>
      </c>
      <c r="B1243">
        <v>-1.442582151317894</v>
      </c>
      <c r="C1243">
        <v>88.478765553471092</v>
      </c>
      <c r="D1243">
        <v>1875.6582265625721</v>
      </c>
      <c r="E1243">
        <v>1241</v>
      </c>
      <c r="F1243">
        <v>96.883303070068365</v>
      </c>
      <c r="G1243">
        <v>6.3259736641786191E-2</v>
      </c>
      <c r="H1243">
        <v>0.1102625791680719</v>
      </c>
      <c r="I1243">
        <v>0</v>
      </c>
      <c r="J1243">
        <v>0</v>
      </c>
      <c r="K1243">
        <v>-5.0402880128562137E-2</v>
      </c>
      <c r="L1243">
        <v>0</v>
      </c>
      <c r="M1243">
        <v>89.645908187969113</v>
      </c>
      <c r="N1243">
        <v>22.603502891977691</v>
      </c>
      <c r="O1243" t="b">
        <v>1</v>
      </c>
      <c r="P1243">
        <v>0</v>
      </c>
      <c r="Q1243" t="b">
        <v>0</v>
      </c>
      <c r="R1243">
        <v>22.603502891977691</v>
      </c>
      <c r="S1243">
        <v>728.01966887023525</v>
      </c>
      <c r="T1243">
        <v>3168.341598923264</v>
      </c>
      <c r="U1243">
        <v>296.48588110534342</v>
      </c>
      <c r="V1243">
        <v>6</v>
      </c>
      <c r="W1243">
        <v>1875.6582265625721</v>
      </c>
      <c r="X1243" t="b">
        <v>0</v>
      </c>
      <c r="Y1243">
        <v>1875.6582265625721</v>
      </c>
      <c r="Z1243" t="b">
        <v>0</v>
      </c>
      <c r="AA1243">
        <v>69.516685058088086</v>
      </c>
      <c r="AB1243">
        <v>23.064798869364989</v>
      </c>
      <c r="AC1243" t="b">
        <v>0</v>
      </c>
      <c r="AD1243">
        <v>0</v>
      </c>
      <c r="AE1243">
        <v>-2.2737367544323211E-13</v>
      </c>
      <c r="AF1243">
        <v>0.93364056105078541</v>
      </c>
      <c r="AG1243">
        <v>49.653544808666602</v>
      </c>
      <c r="AH1243">
        <v>125.7730627472221</v>
      </c>
      <c r="AI1243">
        <v>24.704152573883711</v>
      </c>
      <c r="AJ1243">
        <v>8.3462298788300018</v>
      </c>
      <c r="AK1243">
        <v>24.7041525738837</v>
      </c>
      <c r="AL1243">
        <v>1</v>
      </c>
      <c r="AM1243">
        <v>0</v>
      </c>
      <c r="AN1243">
        <v>24.81444458965893</v>
      </c>
      <c r="AO1243">
        <v>0</v>
      </c>
      <c r="AP1243">
        <v>4.8101718111418954</v>
      </c>
      <c r="AQ1243">
        <v>1</v>
      </c>
      <c r="AR1243">
        <v>3</v>
      </c>
      <c r="AS1243">
        <v>0</v>
      </c>
      <c r="AT1243">
        <v>0</v>
      </c>
      <c r="AU1243">
        <v>4.8102287953285066</v>
      </c>
      <c r="AV1243">
        <v>1.705756908221584</v>
      </c>
    </row>
    <row r="1244" spans="1:48" x14ac:dyDescent="0.35">
      <c r="A1244">
        <v>-5.1011182106508706</v>
      </c>
      <c r="B1244">
        <v>-1.6188133092904691</v>
      </c>
      <c r="C1244">
        <v>88.435715460621935</v>
      </c>
      <c r="D1244">
        <v>1879.247499448571</v>
      </c>
      <c r="E1244">
        <v>1242</v>
      </c>
      <c r="F1244">
        <v>97.068699645996091</v>
      </c>
      <c r="G1244">
        <v>4.3413220816336917E-2</v>
      </c>
      <c r="H1244">
        <v>0.1065804841141868</v>
      </c>
      <c r="I1244">
        <v>0</v>
      </c>
      <c r="J1244">
        <v>0</v>
      </c>
      <c r="K1244">
        <v>-5.3821658175384701E-2</v>
      </c>
      <c r="L1244">
        <v>0</v>
      </c>
      <c r="M1244">
        <v>89.645300768234861</v>
      </c>
      <c r="N1244">
        <v>21.661115825652509</v>
      </c>
      <c r="O1244" t="b">
        <v>1</v>
      </c>
      <c r="P1244">
        <v>0</v>
      </c>
      <c r="Q1244" t="b">
        <v>0</v>
      </c>
      <c r="R1244">
        <v>21.661115825652509</v>
      </c>
      <c r="S1244">
        <v>729.41281247227539</v>
      </c>
      <c r="T1244">
        <v>3174.4045598793432</v>
      </c>
      <c r="U1244">
        <v>283.58210310458861</v>
      </c>
      <c r="V1244">
        <v>6</v>
      </c>
      <c r="W1244">
        <v>1879.247499448571</v>
      </c>
      <c r="X1244" t="b">
        <v>0</v>
      </c>
      <c r="Y1244">
        <v>1879.247499448571</v>
      </c>
      <c r="Z1244" t="b">
        <v>0</v>
      </c>
      <c r="AA1244">
        <v>66.491151875888306</v>
      </c>
      <c r="AB1244">
        <v>22.10317941393113</v>
      </c>
      <c r="AC1244" t="b">
        <v>0</v>
      </c>
      <c r="AD1244">
        <v>0</v>
      </c>
      <c r="AE1244">
        <v>2.2737367544323211E-13</v>
      </c>
      <c r="AF1244">
        <v>0.93258552000560269</v>
      </c>
      <c r="AG1244">
        <v>49.701694190964901</v>
      </c>
      <c r="AH1244">
        <v>120.4352121238299</v>
      </c>
      <c r="AI1244">
        <v>23.70096783595605</v>
      </c>
      <c r="AJ1244">
        <v>8.1190771983429215</v>
      </c>
      <c r="AK1244">
        <v>23.70096783595605</v>
      </c>
      <c r="AL1244">
        <v>1</v>
      </c>
      <c r="AM1244">
        <v>0</v>
      </c>
      <c r="AN1244">
        <v>23.807564909519119</v>
      </c>
      <c r="AO1244">
        <v>0</v>
      </c>
      <c r="AP1244">
        <v>4.6107843459787379</v>
      </c>
      <c r="AQ1244">
        <v>1</v>
      </c>
      <c r="AR1244">
        <v>3</v>
      </c>
      <c r="AS1244">
        <v>0</v>
      </c>
      <c r="AT1244">
        <v>0</v>
      </c>
      <c r="AU1244">
        <v>4.6108280196757558</v>
      </c>
      <c r="AV1244">
        <v>1.6350473297281991</v>
      </c>
    </row>
    <row r="1245" spans="1:48" x14ac:dyDescent="0.35">
      <c r="A1245">
        <v>-5.1011182106508706</v>
      </c>
      <c r="B1245">
        <v>-1.6188133092904691</v>
      </c>
      <c r="C1245">
        <v>88.392665367772778</v>
      </c>
      <c r="D1245">
        <v>1882.016020630037</v>
      </c>
      <c r="E1245">
        <v>1243</v>
      </c>
      <c r="F1245">
        <v>97.211701965332026</v>
      </c>
      <c r="G1245">
        <v>3.6753126145894648E-2</v>
      </c>
      <c r="H1245">
        <v>0.1065804841141868</v>
      </c>
      <c r="I1245">
        <v>0</v>
      </c>
      <c r="J1245">
        <v>0</v>
      </c>
      <c r="K1245">
        <v>-5.4846584746572613E-2</v>
      </c>
      <c r="L1245">
        <v>0</v>
      </c>
      <c r="M1245">
        <v>89.644658382001012</v>
      </c>
      <c r="N1245">
        <v>21.382226361111659</v>
      </c>
      <c r="O1245" t="b">
        <v>1</v>
      </c>
      <c r="P1245">
        <v>0</v>
      </c>
      <c r="Q1245" t="b">
        <v>0</v>
      </c>
      <c r="R1245">
        <v>21.382226361111659</v>
      </c>
      <c r="S1245">
        <v>730.48738877047742</v>
      </c>
      <c r="T1245">
        <v>3179.0811159291179</v>
      </c>
      <c r="U1245">
        <v>279.51915983727002</v>
      </c>
      <c r="V1245">
        <v>6</v>
      </c>
      <c r="W1245">
        <v>1882.0160206300379</v>
      </c>
      <c r="X1245" t="b">
        <v>0</v>
      </c>
      <c r="Y1245">
        <v>1882.0160206300379</v>
      </c>
      <c r="Z1245" t="b">
        <v>0</v>
      </c>
      <c r="AA1245">
        <v>65.538518494257858</v>
      </c>
      <c r="AB1245">
        <v>21.818598327664962</v>
      </c>
      <c r="AC1245" t="b">
        <v>0</v>
      </c>
      <c r="AD1245">
        <v>0</v>
      </c>
      <c r="AE1245">
        <v>-6.8212102632969618E-13</v>
      </c>
      <c r="AF1245">
        <v>0.93223686583582377</v>
      </c>
      <c r="AG1245">
        <v>49.748569730609553</v>
      </c>
      <c r="AH1245">
        <v>118.7541074303241</v>
      </c>
      <c r="AI1245">
        <v>23.404565006236759</v>
      </c>
      <c r="AJ1245">
        <v>8.0471505143480186</v>
      </c>
      <c r="AK1245">
        <v>23.404565006236751</v>
      </c>
      <c r="AL1245">
        <v>1</v>
      </c>
      <c r="AM1245">
        <v>0</v>
      </c>
      <c r="AN1245">
        <v>23.511156659766439</v>
      </c>
      <c r="AO1245">
        <v>0</v>
      </c>
      <c r="AP1245">
        <v>4.5524648073825666</v>
      </c>
      <c r="AQ1245">
        <v>1</v>
      </c>
      <c r="AR1245">
        <v>3</v>
      </c>
      <c r="AS1245">
        <v>0</v>
      </c>
      <c r="AT1245">
        <v>0</v>
      </c>
      <c r="AU1245">
        <v>4.552504746186913</v>
      </c>
      <c r="AV1245">
        <v>1.614365293405871</v>
      </c>
    </row>
    <row r="1246" spans="1:48" x14ac:dyDescent="0.35">
      <c r="A1246">
        <v>-5.1011182106508706</v>
      </c>
      <c r="B1246">
        <v>-1.6188133092904691</v>
      </c>
      <c r="C1246">
        <v>88.349615274923622</v>
      </c>
      <c r="D1246">
        <v>1884.4643176325089</v>
      </c>
      <c r="E1246">
        <v>1244</v>
      </c>
      <c r="F1246">
        <v>97.338163757324224</v>
      </c>
      <c r="G1246">
        <v>3.4127700706859443E-2</v>
      </c>
      <c r="H1246">
        <v>0.1065804841141868</v>
      </c>
      <c r="I1246">
        <v>0</v>
      </c>
      <c r="J1246">
        <v>0</v>
      </c>
      <c r="K1246">
        <v>-6.5901342560269083E-2</v>
      </c>
      <c r="L1246">
        <v>0</v>
      </c>
      <c r="M1246">
        <v>89.644015995767163</v>
      </c>
      <c r="N1246">
        <v>21.30514737329424</v>
      </c>
      <c r="O1246" t="b">
        <v>1</v>
      </c>
      <c r="P1246">
        <v>0</v>
      </c>
      <c r="Q1246" t="b">
        <v>0</v>
      </c>
      <c r="R1246">
        <v>21.30514737329424</v>
      </c>
      <c r="S1246">
        <v>731.43767296820249</v>
      </c>
      <c r="T1246">
        <v>3183.216752757618</v>
      </c>
      <c r="U1246">
        <v>278.14970240739808</v>
      </c>
      <c r="V1246">
        <v>6</v>
      </c>
      <c r="W1246">
        <v>1884.4643176325089</v>
      </c>
      <c r="X1246" t="b">
        <v>0</v>
      </c>
      <c r="Y1246">
        <v>1884.4643176325089</v>
      </c>
      <c r="Z1246" t="b">
        <v>0</v>
      </c>
      <c r="AA1246">
        <v>65.217423471122373</v>
      </c>
      <c r="AB1246">
        <v>21.73994629927984</v>
      </c>
      <c r="AC1246" t="b">
        <v>0</v>
      </c>
      <c r="AD1246">
        <v>0</v>
      </c>
      <c r="AE1246">
        <v>-4.5474735088646412E-13</v>
      </c>
      <c r="AF1246">
        <v>0.93212080178963774</v>
      </c>
      <c r="AG1246">
        <v>49.79508105162131</v>
      </c>
      <c r="AH1246">
        <v>118.18700587164381</v>
      </c>
      <c r="AI1246">
        <v>23.323099599901571</v>
      </c>
      <c r="AJ1246">
        <v>8.0224391974505522</v>
      </c>
      <c r="AK1246">
        <v>23.32309959990156</v>
      </c>
      <c r="AL1246">
        <v>1</v>
      </c>
      <c r="AM1246">
        <v>0</v>
      </c>
      <c r="AN1246">
        <v>23.429689833552199</v>
      </c>
      <c r="AO1246">
        <v>0</v>
      </c>
      <c r="AP1246">
        <v>4.5363697092167774</v>
      </c>
      <c r="AQ1246">
        <v>1</v>
      </c>
      <c r="AR1246">
        <v>3</v>
      </c>
      <c r="AS1246">
        <v>0</v>
      </c>
      <c r="AT1246">
        <v>0</v>
      </c>
      <c r="AU1246">
        <v>4.5364086431635231</v>
      </c>
      <c r="AV1246">
        <v>1.608657448707453</v>
      </c>
    </row>
    <row r="1247" spans="1:48" x14ac:dyDescent="0.35">
      <c r="A1247">
        <v>-5.1011182106508706</v>
      </c>
      <c r="B1247">
        <v>-1.6188133092904691</v>
      </c>
      <c r="C1247">
        <v>88.306565182074465</v>
      </c>
      <c r="D1247">
        <v>1886.8899862474241</v>
      </c>
      <c r="E1247">
        <v>1245</v>
      </c>
      <c r="F1247">
        <v>97.463456726074213</v>
      </c>
      <c r="G1247">
        <v>3.6531704978491668E-2</v>
      </c>
      <c r="H1247">
        <v>0.1065804841141868</v>
      </c>
      <c r="I1247">
        <v>0</v>
      </c>
      <c r="J1247">
        <v>0</v>
      </c>
      <c r="K1247">
        <v>-4.6889563563556218E-2</v>
      </c>
      <c r="L1247">
        <v>0</v>
      </c>
      <c r="M1247">
        <v>89.643373609533313</v>
      </c>
      <c r="N1247">
        <v>21.489965515235731</v>
      </c>
      <c r="O1247" t="b">
        <v>1</v>
      </c>
      <c r="P1247">
        <v>0</v>
      </c>
      <c r="Q1247" t="b">
        <v>0</v>
      </c>
      <c r="R1247">
        <v>21.489965515235731</v>
      </c>
      <c r="S1247">
        <v>732.37917416325536</v>
      </c>
      <c r="T1247">
        <v>3187.314165958488</v>
      </c>
      <c r="U1247">
        <v>280.20192484569992</v>
      </c>
      <c r="V1247">
        <v>6</v>
      </c>
      <c r="W1247">
        <v>1886.889986247425</v>
      </c>
      <c r="X1247" t="b">
        <v>0</v>
      </c>
      <c r="Y1247">
        <v>1886.889986247425</v>
      </c>
      <c r="Z1247" t="b">
        <v>0</v>
      </c>
      <c r="AA1247">
        <v>65.698605577942075</v>
      </c>
      <c r="AB1247">
        <v>21.928536240036461</v>
      </c>
      <c r="AC1247" t="b">
        <v>0</v>
      </c>
      <c r="AD1247">
        <v>0</v>
      </c>
      <c r="AE1247">
        <v>-4.5474735088646412E-13</v>
      </c>
      <c r="AF1247">
        <v>0.93230611566187627</v>
      </c>
      <c r="AG1247">
        <v>49.841504084857263</v>
      </c>
      <c r="AH1247">
        <v>119.0353387398705</v>
      </c>
      <c r="AI1247">
        <v>23.52074696460469</v>
      </c>
      <c r="AJ1247">
        <v>8.0579644528061891</v>
      </c>
      <c r="AK1247">
        <v>23.52074696460468</v>
      </c>
      <c r="AL1247">
        <v>1</v>
      </c>
      <c r="AM1247">
        <v>0</v>
      </c>
      <c r="AN1247">
        <v>23.627337506932811</v>
      </c>
      <c r="AO1247">
        <v>0</v>
      </c>
      <c r="AP1247">
        <v>4.5748535441518179</v>
      </c>
      <c r="AQ1247">
        <v>1</v>
      </c>
      <c r="AR1247">
        <v>3</v>
      </c>
      <c r="AS1247">
        <v>0</v>
      </c>
      <c r="AT1247">
        <v>0</v>
      </c>
      <c r="AU1247">
        <v>4.5748949571553883</v>
      </c>
      <c r="AV1247">
        <v>1.6223050939145509</v>
      </c>
    </row>
    <row r="1248" spans="1:48" x14ac:dyDescent="0.35">
      <c r="A1248">
        <v>-15.95405547628501</v>
      </c>
      <c r="B1248">
        <v>9.2341239563436694</v>
      </c>
      <c r="C1248">
        <v>88.263515089225308</v>
      </c>
      <c r="D1248">
        <v>1889.4148386889981</v>
      </c>
      <c r="E1248">
        <v>1246</v>
      </c>
      <c r="F1248">
        <v>97.59387283325195</v>
      </c>
      <c r="G1248">
        <v>3.283637598560496E-2</v>
      </c>
      <c r="H1248">
        <v>0.33333690497442731</v>
      </c>
      <c r="I1248">
        <v>0</v>
      </c>
      <c r="J1248">
        <v>0</v>
      </c>
      <c r="K1248">
        <v>-2.4672911768339689E-2</v>
      </c>
      <c r="L1248">
        <v>0</v>
      </c>
      <c r="M1248">
        <v>89.644884583868048</v>
      </c>
      <c r="N1248">
        <v>21.35867882100731</v>
      </c>
      <c r="O1248" t="b">
        <v>1</v>
      </c>
      <c r="P1248">
        <v>0</v>
      </c>
      <c r="Q1248" t="b">
        <v>0</v>
      </c>
      <c r="R1248">
        <v>21.35867882100731</v>
      </c>
      <c r="S1248">
        <v>733.35917265787953</v>
      </c>
      <c r="T1248">
        <v>3191.5791194070921</v>
      </c>
      <c r="U1248">
        <v>278.11796230396271</v>
      </c>
      <c r="V1248">
        <v>6</v>
      </c>
      <c r="W1248">
        <v>1889.4148386889981</v>
      </c>
      <c r="X1248" t="b">
        <v>0</v>
      </c>
      <c r="Y1248">
        <v>1889.4148386889981</v>
      </c>
      <c r="Z1248" t="b">
        <v>0</v>
      </c>
      <c r="AA1248">
        <v>65.209981407554267</v>
      </c>
      <c r="AB1248">
        <v>21.794570225517671</v>
      </c>
      <c r="AC1248" t="b">
        <v>0</v>
      </c>
      <c r="AD1248">
        <v>0</v>
      </c>
      <c r="AE1248">
        <v>-2.2737367544323211E-13</v>
      </c>
      <c r="AF1248">
        <v>0.93212699150122236</v>
      </c>
      <c r="AG1248">
        <v>49.888201992358027</v>
      </c>
      <c r="AH1248">
        <v>118.1727346436618</v>
      </c>
      <c r="AI1248">
        <v>23.381546102872491</v>
      </c>
      <c r="AJ1248">
        <v>8.0207390227930375</v>
      </c>
      <c r="AK1248">
        <v>23.381546102872491</v>
      </c>
      <c r="AL1248">
        <v>1</v>
      </c>
      <c r="AM1248">
        <v>0</v>
      </c>
      <c r="AN1248">
        <v>23.71488933274199</v>
      </c>
      <c r="AO1248">
        <v>0</v>
      </c>
      <c r="AP1248">
        <v>4.5918159132143526</v>
      </c>
      <c r="AQ1248">
        <v>1</v>
      </c>
      <c r="AR1248">
        <v>3</v>
      </c>
      <c r="AS1248">
        <v>0</v>
      </c>
      <c r="AT1248">
        <v>0</v>
      </c>
      <c r="AU1248">
        <v>4.5918584410270196</v>
      </c>
      <c r="AV1248">
        <v>1.6283205208376199</v>
      </c>
    </row>
    <row r="1249" spans="1:48" x14ac:dyDescent="0.35">
      <c r="A1249">
        <v>-6.2697914770528769</v>
      </c>
      <c r="B1249">
        <v>-0.45014004288846282</v>
      </c>
      <c r="C1249">
        <v>88.220464996376151</v>
      </c>
      <c r="D1249">
        <v>1890.8156865377121</v>
      </c>
      <c r="E1249">
        <v>1247</v>
      </c>
      <c r="F1249">
        <v>97.666230773925776</v>
      </c>
      <c r="G1249">
        <v>1.101164288749956E-3</v>
      </c>
      <c r="H1249">
        <v>0.13099822104182041</v>
      </c>
      <c r="I1249">
        <v>0</v>
      </c>
      <c r="J1249">
        <v>0</v>
      </c>
      <c r="K1249">
        <v>-2.9106780906063001E-4</v>
      </c>
      <c r="L1249">
        <v>0</v>
      </c>
      <c r="M1249">
        <v>89.646627437819134</v>
      </c>
      <c r="N1249">
        <v>19.732020198840139</v>
      </c>
      <c r="O1249" t="b">
        <v>1</v>
      </c>
      <c r="P1249">
        <v>0</v>
      </c>
      <c r="Q1249" t="b">
        <v>0</v>
      </c>
      <c r="R1249">
        <v>19.732020198840139</v>
      </c>
      <c r="S1249">
        <v>733.90289900019252</v>
      </c>
      <c r="T1249">
        <v>3193.9454164488379</v>
      </c>
      <c r="U1249">
        <v>256.74638070890421</v>
      </c>
      <c r="V1249">
        <v>6</v>
      </c>
      <c r="W1249">
        <v>1890.8156865377121</v>
      </c>
      <c r="X1249" t="b">
        <v>0</v>
      </c>
      <c r="Y1249">
        <v>1890.8156865377121</v>
      </c>
      <c r="Z1249" t="b">
        <v>0</v>
      </c>
      <c r="AA1249">
        <v>60.199012583682887</v>
      </c>
      <c r="AB1249">
        <v>20.134714488612389</v>
      </c>
      <c r="AC1249" t="b">
        <v>0</v>
      </c>
      <c r="AD1249">
        <v>0</v>
      </c>
      <c r="AE1249">
        <v>0</v>
      </c>
      <c r="AF1249">
        <v>0.93009100539690592</v>
      </c>
      <c r="AG1249">
        <v>49.934737424579119</v>
      </c>
      <c r="AH1249">
        <v>109.3307221187749</v>
      </c>
      <c r="AI1249">
        <v>21.648112251144848</v>
      </c>
      <c r="AJ1249">
        <v>7.6432008625538117</v>
      </c>
      <c r="AK1249">
        <v>21.648112251144848</v>
      </c>
      <c r="AL1249">
        <v>1</v>
      </c>
      <c r="AM1249">
        <v>0</v>
      </c>
      <c r="AN1249">
        <v>21.779110497856632</v>
      </c>
      <c r="AO1249">
        <v>0</v>
      </c>
      <c r="AP1249">
        <v>4.2168547968329273</v>
      </c>
      <c r="AQ1249">
        <v>1</v>
      </c>
      <c r="AR1249">
        <v>3</v>
      </c>
      <c r="AS1249">
        <v>0</v>
      </c>
      <c r="AT1249">
        <v>0</v>
      </c>
      <c r="AU1249">
        <v>4.2168744252360453</v>
      </c>
      <c r="AV1249">
        <v>1.495347308413856</v>
      </c>
    </row>
    <row r="1250" spans="1:48" x14ac:dyDescent="0.35">
      <c r="A1250">
        <v>-2.9418561333093201</v>
      </c>
      <c r="B1250">
        <v>-3.77807538663202</v>
      </c>
      <c r="C1250">
        <v>88.137119664359176</v>
      </c>
      <c r="D1250">
        <v>1889.6649325911551</v>
      </c>
      <c r="E1250">
        <v>1248</v>
      </c>
      <c r="F1250">
        <v>97.606790924072271</v>
      </c>
      <c r="G1250">
        <v>-2.647595745700038E-2</v>
      </c>
      <c r="H1250">
        <v>6.1465827282287347E-2</v>
      </c>
      <c r="I1250">
        <v>0</v>
      </c>
      <c r="J1250">
        <v>0</v>
      </c>
      <c r="K1250">
        <v>2.572186352626726E-2</v>
      </c>
      <c r="L1250">
        <v>0</v>
      </c>
      <c r="M1250">
        <v>89.645788506186292</v>
      </c>
      <c r="N1250">
        <v>18.262400923827411</v>
      </c>
      <c r="O1250" t="b">
        <v>1</v>
      </c>
      <c r="P1250">
        <v>0</v>
      </c>
      <c r="Q1250" t="b">
        <v>0</v>
      </c>
      <c r="R1250">
        <v>18.262400923827411</v>
      </c>
      <c r="S1250">
        <v>733.45624432970976</v>
      </c>
      <c r="T1250">
        <v>3192.0015753228972</v>
      </c>
      <c r="U1250">
        <v>237.76889778143729</v>
      </c>
      <c r="V1250">
        <v>6</v>
      </c>
      <c r="W1250">
        <v>1889.6649325911551</v>
      </c>
      <c r="X1250" t="b">
        <v>0</v>
      </c>
      <c r="Y1250">
        <v>1889.6649325911551</v>
      </c>
      <c r="Z1250" t="b">
        <v>0</v>
      </c>
      <c r="AA1250">
        <v>55.749385171592998</v>
      </c>
      <c r="AB1250">
        <v>18.635102983497351</v>
      </c>
      <c r="AC1250" t="b">
        <v>0</v>
      </c>
      <c r="AD1250">
        <v>0</v>
      </c>
      <c r="AE1250">
        <v>0</v>
      </c>
      <c r="AF1250">
        <v>0.92800443406930522</v>
      </c>
      <c r="AG1250">
        <v>49.979018368977613</v>
      </c>
      <c r="AH1250">
        <v>101.47716463256261</v>
      </c>
      <c r="AI1250">
        <v>20.080833991042809</v>
      </c>
      <c r="AJ1250">
        <v>7.305905896763619</v>
      </c>
      <c r="AK1250">
        <v>20.080833991042809</v>
      </c>
      <c r="AL1250">
        <v>1</v>
      </c>
      <c r="AM1250">
        <v>0</v>
      </c>
      <c r="AN1250">
        <v>20.142303647762731</v>
      </c>
      <c r="AO1250">
        <v>0</v>
      </c>
      <c r="AP1250">
        <v>3.9060354809268878</v>
      </c>
      <c r="AQ1250">
        <v>1</v>
      </c>
      <c r="AR1250">
        <v>3</v>
      </c>
      <c r="AS1250">
        <v>0</v>
      </c>
      <c r="AT1250">
        <v>0</v>
      </c>
      <c r="AU1250">
        <v>3.9060379603754951</v>
      </c>
      <c r="AV1250">
        <v>1.3851214813642201</v>
      </c>
    </row>
    <row r="1251" spans="1:48" x14ac:dyDescent="0.35">
      <c r="A1251">
        <v>-3.6407614982234509</v>
      </c>
      <c r="B1251">
        <v>-3.0791700217178888</v>
      </c>
      <c r="C1251">
        <v>88.222467585727756</v>
      </c>
      <c r="D1251">
        <v>1887.7610610044389</v>
      </c>
      <c r="E1251">
        <v>1249</v>
      </c>
      <c r="F1251">
        <v>97.50845031738281</v>
      </c>
      <c r="G1251">
        <v>-2.668104824657291E-2</v>
      </c>
      <c r="H1251">
        <v>7.6068443623743598E-2</v>
      </c>
      <c r="I1251">
        <v>0</v>
      </c>
      <c r="J1251">
        <v>0</v>
      </c>
      <c r="K1251">
        <v>5.9173604220920613E-2</v>
      </c>
      <c r="L1251">
        <v>0</v>
      </c>
      <c r="M1251">
        <v>89.644427941621146</v>
      </c>
      <c r="N1251">
        <v>18.208249889974152</v>
      </c>
      <c r="O1251" t="b">
        <v>1</v>
      </c>
      <c r="P1251">
        <v>0</v>
      </c>
      <c r="Q1251" t="b">
        <v>0</v>
      </c>
      <c r="R1251">
        <v>18.208249889974152</v>
      </c>
      <c r="S1251">
        <v>732.7172739018871</v>
      </c>
      <c r="T1251">
        <v>3188.7855760210132</v>
      </c>
      <c r="U1251">
        <v>237.30296076763869</v>
      </c>
      <c r="V1251">
        <v>6</v>
      </c>
      <c r="W1251">
        <v>1887.7610610044389</v>
      </c>
      <c r="X1251" t="b">
        <v>0</v>
      </c>
      <c r="Y1251">
        <v>1887.7610610044389</v>
      </c>
      <c r="Z1251" t="b">
        <v>0</v>
      </c>
      <c r="AA1251">
        <v>55.640137484909289</v>
      </c>
      <c r="AB1251">
        <v>18.57984682650423</v>
      </c>
      <c r="AC1251" t="b">
        <v>0</v>
      </c>
      <c r="AD1251">
        <v>0</v>
      </c>
      <c r="AE1251">
        <v>-4.5474735088646412E-13</v>
      </c>
      <c r="AF1251">
        <v>0.92798424497263043</v>
      </c>
      <c r="AG1251">
        <v>50.021224533711532</v>
      </c>
      <c r="AH1251">
        <v>101.2805112087662</v>
      </c>
      <c r="AI1251">
        <v>20.02172658335618</v>
      </c>
      <c r="AJ1251">
        <v>7.293792484257267</v>
      </c>
      <c r="AK1251">
        <v>20.02172658335617</v>
      </c>
      <c r="AL1251">
        <v>1</v>
      </c>
      <c r="AM1251">
        <v>0</v>
      </c>
      <c r="AN1251">
        <v>20.097800454777399</v>
      </c>
      <c r="AO1251">
        <v>0</v>
      </c>
      <c r="AP1251">
        <v>3.8975795827115092</v>
      </c>
      <c r="AQ1251">
        <v>1</v>
      </c>
      <c r="AR1251">
        <v>3</v>
      </c>
      <c r="AS1251">
        <v>0</v>
      </c>
      <c r="AT1251">
        <v>0</v>
      </c>
      <c r="AU1251">
        <v>3.897581598017736</v>
      </c>
      <c r="AV1251">
        <v>1.382122767763698</v>
      </c>
    </row>
    <row r="1252" spans="1:48" x14ac:dyDescent="0.35">
      <c r="A1252">
        <v>-3.6407614982234509</v>
      </c>
      <c r="B1252">
        <v>-3.0791700217178888</v>
      </c>
      <c r="C1252">
        <v>88.288322107491226</v>
      </c>
      <c r="D1252">
        <v>1886.0282759797769</v>
      </c>
      <c r="E1252">
        <v>1250</v>
      </c>
      <c r="F1252">
        <v>97.418946838378901</v>
      </c>
      <c r="G1252">
        <v>-2.33365876345033E-2</v>
      </c>
      <c r="H1252">
        <v>7.6068443623743598E-2</v>
      </c>
      <c r="I1252">
        <v>0</v>
      </c>
      <c r="J1252">
        <v>0</v>
      </c>
      <c r="K1252">
        <v>4.8836431160354188E-2</v>
      </c>
      <c r="L1252">
        <v>0</v>
      </c>
      <c r="M1252">
        <v>89.643206048755388</v>
      </c>
      <c r="N1252">
        <v>18.3433913412373</v>
      </c>
      <c r="O1252" t="b">
        <v>1</v>
      </c>
      <c r="P1252">
        <v>0</v>
      </c>
      <c r="Q1252" t="b">
        <v>0</v>
      </c>
      <c r="R1252">
        <v>18.3433913412373</v>
      </c>
      <c r="S1252">
        <v>732.04470916593834</v>
      </c>
      <c r="T1252">
        <v>3185.8585742901641</v>
      </c>
      <c r="U1252">
        <v>239.283860819371</v>
      </c>
      <c r="V1252">
        <v>6</v>
      </c>
      <c r="W1252">
        <v>1886.0282759797769</v>
      </c>
      <c r="X1252" t="b">
        <v>0</v>
      </c>
      <c r="Y1252">
        <v>1886.0282759797769</v>
      </c>
      <c r="Z1252" t="b">
        <v>0</v>
      </c>
      <c r="AA1252">
        <v>56.10459671822737</v>
      </c>
      <c r="AB1252">
        <v>18.717746266568678</v>
      </c>
      <c r="AC1252" t="b">
        <v>0</v>
      </c>
      <c r="AD1252">
        <v>0</v>
      </c>
      <c r="AE1252">
        <v>2.2737367544323211E-13</v>
      </c>
      <c r="AF1252">
        <v>0.92825529311599064</v>
      </c>
      <c r="AG1252">
        <v>50.063317350615947</v>
      </c>
      <c r="AH1252">
        <v>102.0961355599906</v>
      </c>
      <c r="AI1252">
        <v>20.16443795729565</v>
      </c>
      <c r="AJ1252">
        <v>7.3248573197415956</v>
      </c>
      <c r="AK1252">
        <v>20.16443795729565</v>
      </c>
      <c r="AL1252">
        <v>1</v>
      </c>
      <c r="AM1252">
        <v>0</v>
      </c>
      <c r="AN1252">
        <v>20.24051092433092</v>
      </c>
      <c r="AO1252">
        <v>0</v>
      </c>
      <c r="AP1252">
        <v>3.9243926219082468</v>
      </c>
      <c r="AQ1252">
        <v>1</v>
      </c>
      <c r="AR1252">
        <v>3</v>
      </c>
      <c r="AS1252">
        <v>0</v>
      </c>
      <c r="AT1252">
        <v>0</v>
      </c>
      <c r="AU1252">
        <v>3.9243960295129661</v>
      </c>
      <c r="AV1252">
        <v>1.391631442654057</v>
      </c>
    </row>
    <row r="1253" spans="1:48" x14ac:dyDescent="0.35">
      <c r="A1253">
        <v>-14.4936987638576</v>
      </c>
      <c r="B1253">
        <v>7.77376724391626</v>
      </c>
      <c r="C1253">
        <v>88.373670028859806</v>
      </c>
      <c r="D1253">
        <v>1884.4411722778741</v>
      </c>
      <c r="E1253">
        <v>1251</v>
      </c>
      <c r="F1253">
        <v>97.336968231201169</v>
      </c>
      <c r="G1253">
        <v>-2.287433970010078E-2</v>
      </c>
      <c r="H1253">
        <v>0.30282486448398432</v>
      </c>
      <c r="I1253">
        <v>0</v>
      </c>
      <c r="J1253">
        <v>0</v>
      </c>
      <c r="K1253">
        <v>4.269297321807497E-2</v>
      </c>
      <c r="L1253">
        <v>0</v>
      </c>
      <c r="M1253">
        <v>89.644137516458201</v>
      </c>
      <c r="N1253">
        <v>18.331268903906619</v>
      </c>
      <c r="O1253" t="b">
        <v>1</v>
      </c>
      <c r="P1253">
        <v>0</v>
      </c>
      <c r="Q1253" t="b">
        <v>0</v>
      </c>
      <c r="R1253">
        <v>18.331268903906619</v>
      </c>
      <c r="S1253">
        <v>731.42868930946418</v>
      </c>
      <c r="T1253">
        <v>3183.1776558747879</v>
      </c>
      <c r="U1253">
        <v>239.32712253531281</v>
      </c>
      <c r="V1253">
        <v>6</v>
      </c>
      <c r="W1253">
        <v>1884.441172277875</v>
      </c>
      <c r="X1253" t="b">
        <v>0</v>
      </c>
      <c r="Y1253">
        <v>1884.441172277875</v>
      </c>
      <c r="Z1253" t="b">
        <v>0</v>
      </c>
      <c r="AA1253">
        <v>56.114740240310049</v>
      </c>
      <c r="AB1253">
        <v>18.70537643255777</v>
      </c>
      <c r="AC1253" t="b">
        <v>0</v>
      </c>
      <c r="AD1253">
        <v>0</v>
      </c>
      <c r="AE1253">
        <v>-4.5474735088646412E-13</v>
      </c>
      <c r="AF1253">
        <v>0.92829362197948728</v>
      </c>
      <c r="AG1253">
        <v>50.105562977990459</v>
      </c>
      <c r="AH1253">
        <v>102.1103779275841</v>
      </c>
      <c r="AI1253">
        <v>20.150280029577878</v>
      </c>
      <c r="AJ1253">
        <v>7.3219653594927934</v>
      </c>
      <c r="AK1253">
        <v>20.150280029577871</v>
      </c>
      <c r="AL1253">
        <v>1</v>
      </c>
      <c r="AM1253">
        <v>0</v>
      </c>
      <c r="AN1253">
        <v>20.453108791609111</v>
      </c>
      <c r="AO1253">
        <v>0</v>
      </c>
      <c r="AP1253">
        <v>3.964471693168178</v>
      </c>
      <c r="AQ1253">
        <v>1</v>
      </c>
      <c r="AR1253">
        <v>3</v>
      </c>
      <c r="AS1253">
        <v>0</v>
      </c>
      <c r="AT1253">
        <v>0</v>
      </c>
      <c r="AU1253">
        <v>3.9644772149974949</v>
      </c>
      <c r="AV1253">
        <v>1.405844645796565</v>
      </c>
    </row>
    <row r="1254" spans="1:48" x14ac:dyDescent="0.35">
      <c r="A1254">
        <v>-3.6407614982234509</v>
      </c>
      <c r="B1254">
        <v>-3.0791700217178888</v>
      </c>
      <c r="C1254">
        <v>88.459017950228386</v>
      </c>
      <c r="D1254">
        <v>1882.9466056830479</v>
      </c>
      <c r="E1254">
        <v>1252</v>
      </c>
      <c r="F1254">
        <v>97.259769439697266</v>
      </c>
      <c r="G1254">
        <v>-1.781388579980003E-2</v>
      </c>
      <c r="H1254">
        <v>7.6068443623743598E-2</v>
      </c>
      <c r="I1254">
        <v>0</v>
      </c>
      <c r="J1254">
        <v>0</v>
      </c>
      <c r="K1254">
        <v>3.7322179951609143E-2</v>
      </c>
      <c r="L1254">
        <v>0</v>
      </c>
      <c r="M1254">
        <v>89.645068984161014</v>
      </c>
      <c r="N1254">
        <v>18.560926598308701</v>
      </c>
      <c r="O1254" t="b">
        <v>1</v>
      </c>
      <c r="P1254">
        <v>0</v>
      </c>
      <c r="Q1254" t="b">
        <v>0</v>
      </c>
      <c r="R1254">
        <v>18.560926598308701</v>
      </c>
      <c r="S1254">
        <v>730.84858688885186</v>
      </c>
      <c r="T1254">
        <v>3180.653050140284</v>
      </c>
      <c r="U1254">
        <v>242.51780213971389</v>
      </c>
      <c r="V1254">
        <v>6</v>
      </c>
      <c r="W1254">
        <v>1882.9466056830479</v>
      </c>
      <c r="X1254" t="b">
        <v>0</v>
      </c>
      <c r="Y1254">
        <v>1882.9466056830479</v>
      </c>
      <c r="Z1254" t="b">
        <v>0</v>
      </c>
      <c r="AA1254">
        <v>56.862855018502827</v>
      </c>
      <c r="AB1254">
        <v>18.939721018682349</v>
      </c>
      <c r="AC1254" t="b">
        <v>0</v>
      </c>
      <c r="AD1254">
        <v>0</v>
      </c>
      <c r="AE1254">
        <v>2.2737367544323211E-13</v>
      </c>
      <c r="AF1254">
        <v>0.92869856182764277</v>
      </c>
      <c r="AG1254">
        <v>50.147758132493117</v>
      </c>
      <c r="AH1254">
        <v>103.426584159515</v>
      </c>
      <c r="AI1254">
        <v>20.393830460348411</v>
      </c>
      <c r="AJ1254">
        <v>7.3744641958277697</v>
      </c>
      <c r="AK1254">
        <v>20.393830460348418</v>
      </c>
      <c r="AL1254">
        <v>1</v>
      </c>
      <c r="AM1254">
        <v>0</v>
      </c>
      <c r="AN1254">
        <v>20.4699008328075</v>
      </c>
      <c r="AO1254">
        <v>0</v>
      </c>
      <c r="AP1254">
        <v>3.9676039303268671</v>
      </c>
      <c r="AQ1254">
        <v>1</v>
      </c>
      <c r="AR1254">
        <v>3</v>
      </c>
      <c r="AS1254">
        <v>0</v>
      </c>
      <c r="AT1254">
        <v>0</v>
      </c>
      <c r="AU1254">
        <v>3.9676096048802538</v>
      </c>
      <c r="AV1254">
        <v>1.406955423663711</v>
      </c>
    </row>
    <row r="1255" spans="1:48" x14ac:dyDescent="0.35">
      <c r="A1255">
        <v>-6.2697914770528769</v>
      </c>
      <c r="B1255">
        <v>-0.45014004288846282</v>
      </c>
      <c r="C1255">
        <v>88.589816886075099</v>
      </c>
      <c r="D1255">
        <v>1882.273278218855</v>
      </c>
      <c r="E1255">
        <v>1253</v>
      </c>
      <c r="F1255">
        <v>97.224990081787112</v>
      </c>
      <c r="G1255">
        <v>8.147583875768305E-4</v>
      </c>
      <c r="H1255">
        <v>0.13099822104182041</v>
      </c>
      <c r="I1255">
        <v>0</v>
      </c>
      <c r="J1255">
        <v>0</v>
      </c>
      <c r="K1255">
        <v>4.9959700053366363E-3</v>
      </c>
      <c r="L1255">
        <v>0</v>
      </c>
      <c r="M1255">
        <v>89.644368724227562</v>
      </c>
      <c r="N1255">
        <v>19.516067814587171</v>
      </c>
      <c r="O1255" t="b">
        <v>1</v>
      </c>
      <c r="P1255">
        <v>0</v>
      </c>
      <c r="Q1255" t="b">
        <v>0</v>
      </c>
      <c r="R1255">
        <v>19.516067814587171</v>
      </c>
      <c r="S1255">
        <v>730.58724096208311</v>
      </c>
      <c r="T1255">
        <v>3179.5156726669861</v>
      </c>
      <c r="U1255">
        <v>255.08893297818179</v>
      </c>
      <c r="V1255">
        <v>6</v>
      </c>
      <c r="W1255">
        <v>1882.2732782188559</v>
      </c>
      <c r="X1255" t="b">
        <v>0</v>
      </c>
      <c r="Y1255">
        <v>1882.2732782188559</v>
      </c>
      <c r="Z1255" t="b">
        <v>0</v>
      </c>
      <c r="AA1255">
        <v>59.810392823890901</v>
      </c>
      <c r="AB1255">
        <v>19.91435491284405</v>
      </c>
      <c r="AC1255" t="b">
        <v>0</v>
      </c>
      <c r="AD1255">
        <v>0</v>
      </c>
      <c r="AE1255">
        <v>-6.8212102632969618E-13</v>
      </c>
      <c r="AF1255">
        <v>0.93010332567657517</v>
      </c>
      <c r="AG1255">
        <v>50.190240646573763</v>
      </c>
      <c r="AH1255">
        <v>108.62348963840461</v>
      </c>
      <c r="AI1255">
        <v>21.410906039238132</v>
      </c>
      <c r="AJ1255">
        <v>7.592420679129475</v>
      </c>
      <c r="AK1255">
        <v>21.410906039238121</v>
      </c>
      <c r="AL1255">
        <v>1</v>
      </c>
      <c r="AM1255">
        <v>0</v>
      </c>
      <c r="AN1255">
        <v>21.541904261638329</v>
      </c>
      <c r="AO1255">
        <v>0</v>
      </c>
      <c r="AP1255">
        <v>4.1714879769560751</v>
      </c>
      <c r="AQ1255">
        <v>1</v>
      </c>
      <c r="AR1255">
        <v>3</v>
      </c>
      <c r="AS1255">
        <v>0</v>
      </c>
      <c r="AT1255">
        <v>0</v>
      </c>
      <c r="AU1255">
        <v>4.1715049126760269</v>
      </c>
      <c r="AV1255">
        <v>1.4792588097655059</v>
      </c>
    </row>
    <row r="1256" spans="1:48" x14ac:dyDescent="0.35">
      <c r="A1256">
        <v>-5.6466802383586963</v>
      </c>
      <c r="B1256">
        <v>-1.0732512815826429</v>
      </c>
      <c r="C1256">
        <v>88.506471554058123</v>
      </c>
      <c r="D1256">
        <v>1883.004136733656</v>
      </c>
      <c r="E1256">
        <v>1254</v>
      </c>
      <c r="F1256">
        <v>97.262741088867188</v>
      </c>
      <c r="G1256">
        <v>1.7031226557763901E-2</v>
      </c>
      <c r="H1256">
        <v>0.11797921329988011</v>
      </c>
      <c r="I1256">
        <v>0</v>
      </c>
      <c r="J1256">
        <v>0</v>
      </c>
      <c r="K1256">
        <v>-4.5514631873659894E-3</v>
      </c>
      <c r="L1256">
        <v>0</v>
      </c>
      <c r="M1256">
        <v>89.64406646404413</v>
      </c>
      <c r="N1256">
        <v>20.378434525181252</v>
      </c>
      <c r="O1256" t="b">
        <v>1</v>
      </c>
      <c r="P1256">
        <v>0</v>
      </c>
      <c r="Q1256" t="b">
        <v>0</v>
      </c>
      <c r="R1256">
        <v>20.378434525181252</v>
      </c>
      <c r="S1256">
        <v>730.87091704251236</v>
      </c>
      <c r="T1256">
        <v>3180.750230969014</v>
      </c>
      <c r="U1256">
        <v>266.25729754972451</v>
      </c>
      <c r="V1256">
        <v>6</v>
      </c>
      <c r="W1256">
        <v>1883.004136733656</v>
      </c>
      <c r="X1256" t="b">
        <v>0</v>
      </c>
      <c r="Y1256">
        <v>1883.004136733656</v>
      </c>
      <c r="Z1256" t="b">
        <v>0</v>
      </c>
      <c r="AA1256">
        <v>62.429025723506079</v>
      </c>
      <c r="AB1256">
        <v>20.794320944062498</v>
      </c>
      <c r="AC1256" t="b">
        <v>0</v>
      </c>
      <c r="AD1256">
        <v>0</v>
      </c>
      <c r="AE1256">
        <v>-2.2737367544323211E-13</v>
      </c>
      <c r="AF1256">
        <v>0.93123738390663424</v>
      </c>
      <c r="AG1256">
        <v>50.234029250385753</v>
      </c>
      <c r="AH1256">
        <v>113.2411962472644</v>
      </c>
      <c r="AI1256">
        <v>22.329774666936409</v>
      </c>
      <c r="AJ1256">
        <v>7.7867609035041454</v>
      </c>
      <c r="AK1256">
        <v>22.329774666936409</v>
      </c>
      <c r="AL1256">
        <v>1</v>
      </c>
      <c r="AM1256">
        <v>0</v>
      </c>
      <c r="AN1256">
        <v>22.44775499409748</v>
      </c>
      <c r="AO1256">
        <v>0</v>
      </c>
      <c r="AP1256">
        <v>4.3456517185565602</v>
      </c>
      <c r="AQ1256">
        <v>1</v>
      </c>
      <c r="AR1256">
        <v>3</v>
      </c>
      <c r="AS1256">
        <v>0</v>
      </c>
      <c r="AT1256">
        <v>0</v>
      </c>
      <c r="AU1256">
        <v>4.3456788555237598</v>
      </c>
      <c r="AV1256">
        <v>1.541022692292932</v>
      </c>
    </row>
    <row r="1257" spans="1:48" x14ac:dyDescent="0.35">
      <c r="A1257">
        <v>-6.2697914770528769</v>
      </c>
      <c r="B1257">
        <v>-0.45014004288846282</v>
      </c>
      <c r="C1257">
        <v>88.463421461208966</v>
      </c>
      <c r="D1257">
        <v>1883.9207045935909</v>
      </c>
      <c r="E1257">
        <v>1255</v>
      </c>
      <c r="F1257">
        <v>97.310084533691409</v>
      </c>
      <c r="G1257">
        <v>1.9723786349512551E-3</v>
      </c>
      <c r="H1257">
        <v>0.13099822104182041</v>
      </c>
      <c r="I1257">
        <v>0</v>
      </c>
      <c r="J1257">
        <v>0</v>
      </c>
      <c r="K1257">
        <v>3.2602096749773102E-4</v>
      </c>
      <c r="L1257">
        <v>0</v>
      </c>
      <c r="M1257">
        <v>89.643764203860698</v>
      </c>
      <c r="N1257">
        <v>19.615075778309361</v>
      </c>
      <c r="O1257" t="b">
        <v>1</v>
      </c>
      <c r="P1257">
        <v>0</v>
      </c>
      <c r="Q1257" t="b">
        <v>0</v>
      </c>
      <c r="R1257">
        <v>19.615075778309361</v>
      </c>
      <c r="S1257">
        <v>731.22667451497568</v>
      </c>
      <c r="T1257">
        <v>3182.298487489174</v>
      </c>
      <c r="U1257">
        <v>256.15883922539581</v>
      </c>
      <c r="V1257">
        <v>6</v>
      </c>
      <c r="W1257">
        <v>1883.9207045935909</v>
      </c>
      <c r="X1257" t="b">
        <v>0</v>
      </c>
      <c r="Y1257">
        <v>1883.9207045935909</v>
      </c>
      <c r="Z1257" t="b">
        <v>0</v>
      </c>
      <c r="AA1257">
        <v>60.061252444429911</v>
      </c>
      <c r="AB1257">
        <v>20.015383447254461</v>
      </c>
      <c r="AC1257" t="b">
        <v>0</v>
      </c>
      <c r="AD1257">
        <v>0</v>
      </c>
      <c r="AE1257">
        <v>-2.2737367544323211E-13</v>
      </c>
      <c r="AF1257">
        <v>0.93024478051264703</v>
      </c>
      <c r="AG1257">
        <v>50.279010910174406</v>
      </c>
      <c r="AH1257">
        <v>109.0624967144489</v>
      </c>
      <c r="AI1257">
        <v>21.516254502631249</v>
      </c>
      <c r="AJ1257">
        <v>7.6076783961550802</v>
      </c>
      <c r="AK1257">
        <v>21.516254502631242</v>
      </c>
      <c r="AL1257">
        <v>1</v>
      </c>
      <c r="AM1257">
        <v>0</v>
      </c>
      <c r="AN1257">
        <v>21.64725286084029</v>
      </c>
      <c r="AO1257">
        <v>0</v>
      </c>
      <c r="AP1257">
        <v>4.1916425543326756</v>
      </c>
      <c r="AQ1257">
        <v>1</v>
      </c>
      <c r="AR1257">
        <v>3</v>
      </c>
      <c r="AS1257">
        <v>0</v>
      </c>
      <c r="AT1257">
        <v>0</v>
      </c>
      <c r="AU1257">
        <v>4.1916606585691483</v>
      </c>
      <c r="AV1257">
        <v>1.4864062458356859</v>
      </c>
    </row>
    <row r="1258" spans="1:48" x14ac:dyDescent="0.35">
      <c r="A1258">
        <v>-6.2697914770528769</v>
      </c>
      <c r="B1258">
        <v>-0.45014004288846282</v>
      </c>
      <c r="C1258">
        <v>88.380076129191991</v>
      </c>
      <c r="D1258">
        <v>1883.582253632452</v>
      </c>
      <c r="E1258">
        <v>1256</v>
      </c>
      <c r="F1258">
        <v>97.2926025390625</v>
      </c>
      <c r="G1258">
        <v>-3.6199268135916902E-5</v>
      </c>
      <c r="H1258">
        <v>0.13099822104182041</v>
      </c>
      <c r="I1258">
        <v>0</v>
      </c>
      <c r="J1258">
        <v>0</v>
      </c>
      <c r="K1258">
        <v>1.0754201142931239E-3</v>
      </c>
      <c r="L1258">
        <v>0</v>
      </c>
      <c r="M1258">
        <v>89.64358557685955</v>
      </c>
      <c r="N1258">
        <v>19.502399146144381</v>
      </c>
      <c r="O1258" t="b">
        <v>1</v>
      </c>
      <c r="P1258">
        <v>0</v>
      </c>
      <c r="Q1258" t="b">
        <v>0</v>
      </c>
      <c r="R1258">
        <v>19.502399146144381</v>
      </c>
      <c r="S1258">
        <v>731.09530785490495</v>
      </c>
      <c r="T1258">
        <v>3181.726779784547</v>
      </c>
      <c r="U1258">
        <v>254.7331265495726</v>
      </c>
      <c r="V1258">
        <v>6</v>
      </c>
      <c r="W1258">
        <v>1883.582253632452</v>
      </c>
      <c r="X1258" t="b">
        <v>0</v>
      </c>
      <c r="Y1258">
        <v>1883.582253632452</v>
      </c>
      <c r="Z1258" t="b">
        <v>0</v>
      </c>
      <c r="AA1258">
        <v>59.726967321984873</v>
      </c>
      <c r="AB1258">
        <v>19.90040729198406</v>
      </c>
      <c r="AC1258" t="b">
        <v>0</v>
      </c>
      <c r="AD1258">
        <v>0</v>
      </c>
      <c r="AE1258">
        <v>4.5474735088646412E-13</v>
      </c>
      <c r="AF1258">
        <v>0.93011981087069306</v>
      </c>
      <c r="AG1258">
        <v>50.322932592533377</v>
      </c>
      <c r="AH1258">
        <v>108.4700554963007</v>
      </c>
      <c r="AI1258">
        <v>21.39553104815079</v>
      </c>
      <c r="AJ1258">
        <v>7.5799079929479234</v>
      </c>
      <c r="AK1258">
        <v>21.395531048150801</v>
      </c>
      <c r="AL1258">
        <v>1</v>
      </c>
      <c r="AM1258">
        <v>0</v>
      </c>
      <c r="AN1258">
        <v>21.526529269930659</v>
      </c>
      <c r="AO1258">
        <v>0</v>
      </c>
      <c r="AP1258">
        <v>4.1685409069931616</v>
      </c>
      <c r="AQ1258">
        <v>1</v>
      </c>
      <c r="AR1258">
        <v>3</v>
      </c>
      <c r="AS1258">
        <v>0</v>
      </c>
      <c r="AT1258">
        <v>0</v>
      </c>
      <c r="AU1258">
        <v>4.1685576874743857</v>
      </c>
      <c r="AV1258">
        <v>1.478213693210412</v>
      </c>
    </row>
    <row r="1259" spans="1:48" x14ac:dyDescent="0.35">
      <c r="A1259">
        <v>-17.12272874268703</v>
      </c>
      <c r="B1259">
        <v>10.40279722274569</v>
      </c>
      <c r="C1259">
        <v>88.330562359628018</v>
      </c>
      <c r="D1259">
        <v>1883.8782985226551</v>
      </c>
      <c r="E1259">
        <v>1257</v>
      </c>
      <c r="F1259">
        <v>97.30789413452149</v>
      </c>
      <c r="G1259">
        <v>-3.652914204016255E-3</v>
      </c>
      <c r="H1259">
        <v>0.35775464190206119</v>
      </c>
      <c r="I1259">
        <v>0</v>
      </c>
      <c r="J1259">
        <v>0</v>
      </c>
      <c r="K1259">
        <v>7.7036579912120873E-3</v>
      </c>
      <c r="L1259">
        <v>0</v>
      </c>
      <c r="M1259">
        <v>89.645560310426987</v>
      </c>
      <c r="N1259">
        <v>19.320742838890322</v>
      </c>
      <c r="O1259" t="b">
        <v>1</v>
      </c>
      <c r="P1259">
        <v>0</v>
      </c>
      <c r="Q1259" t="b">
        <v>0</v>
      </c>
      <c r="R1259">
        <v>19.320742838890322</v>
      </c>
      <c r="S1259">
        <v>731.21021498451125</v>
      </c>
      <c r="T1259">
        <v>3182.2268556125932</v>
      </c>
      <c r="U1259">
        <v>252.32074147775981</v>
      </c>
      <c r="V1259">
        <v>6</v>
      </c>
      <c r="W1259">
        <v>1883.8782985226551</v>
      </c>
      <c r="X1259" t="b">
        <v>0</v>
      </c>
      <c r="Y1259">
        <v>1883.8782985226551</v>
      </c>
      <c r="Z1259" t="b">
        <v>0</v>
      </c>
      <c r="AA1259">
        <v>59.161338319177617</v>
      </c>
      <c r="AB1259">
        <v>19.715043713153388</v>
      </c>
      <c r="AC1259" t="b">
        <v>0</v>
      </c>
      <c r="AD1259">
        <v>0</v>
      </c>
      <c r="AE1259">
        <v>0</v>
      </c>
      <c r="AF1259">
        <v>0.92988382062366359</v>
      </c>
      <c r="AG1259">
        <v>50.366680207323363</v>
      </c>
      <c r="AH1259">
        <v>107.47008485392701</v>
      </c>
      <c r="AI1259">
        <v>21.201620327075609</v>
      </c>
      <c r="AJ1259">
        <v>7.5353917472080383</v>
      </c>
      <c r="AK1259">
        <v>21.201620327075609</v>
      </c>
      <c r="AL1259">
        <v>1</v>
      </c>
      <c r="AM1259">
        <v>0</v>
      </c>
      <c r="AN1259">
        <v>21.559377946849501</v>
      </c>
      <c r="AO1259">
        <v>0</v>
      </c>
      <c r="AP1259">
        <v>4.1748230795001326</v>
      </c>
      <c r="AQ1259">
        <v>1</v>
      </c>
      <c r="AR1259">
        <v>3</v>
      </c>
      <c r="AS1259">
        <v>0</v>
      </c>
      <c r="AT1259">
        <v>0</v>
      </c>
      <c r="AU1259">
        <v>4.1748402210558773</v>
      </c>
      <c r="AV1259">
        <v>1.4804415446315691</v>
      </c>
    </row>
    <row r="1260" spans="1:48" x14ac:dyDescent="0.35">
      <c r="A1260">
        <v>-3.1457185449815279</v>
      </c>
      <c r="B1260">
        <v>-3.5742129749598108</v>
      </c>
      <c r="C1260">
        <v>88.383303076023424</v>
      </c>
      <c r="D1260">
        <v>1880.888589283971</v>
      </c>
      <c r="E1260">
        <v>1258</v>
      </c>
      <c r="F1260">
        <v>97.153466796874994</v>
      </c>
      <c r="G1260">
        <v>-0.10129859573872931</v>
      </c>
      <c r="H1260">
        <v>6.5725237402080916E-2</v>
      </c>
      <c r="I1260">
        <v>0</v>
      </c>
      <c r="J1260">
        <v>0</v>
      </c>
      <c r="K1260">
        <v>5.4741831912017758E-2</v>
      </c>
      <c r="L1260">
        <v>0</v>
      </c>
      <c r="M1260">
        <v>89.646915188253928</v>
      </c>
      <c r="N1260">
        <v>14.167284115620269</v>
      </c>
      <c r="O1260" t="b">
        <v>1</v>
      </c>
      <c r="P1260">
        <v>0</v>
      </c>
      <c r="Q1260" t="b">
        <v>0</v>
      </c>
      <c r="R1260">
        <v>14.167284115620269</v>
      </c>
      <c r="S1260">
        <v>730.04978655509854</v>
      </c>
      <c r="T1260">
        <v>3177.1766710877891</v>
      </c>
      <c r="U1260">
        <v>185.31283800476109</v>
      </c>
      <c r="V1260">
        <v>6</v>
      </c>
      <c r="W1260">
        <v>1880.888589283971</v>
      </c>
      <c r="X1260" t="b">
        <v>0</v>
      </c>
      <c r="Y1260">
        <v>1880.888589283971</v>
      </c>
      <c r="Z1260" t="b">
        <v>0</v>
      </c>
      <c r="AA1260">
        <v>43.45007643794105</v>
      </c>
      <c r="AB1260">
        <v>14.45641236287782</v>
      </c>
      <c r="AC1260" t="b">
        <v>0</v>
      </c>
      <c r="AD1260">
        <v>0</v>
      </c>
      <c r="AE1260">
        <v>0</v>
      </c>
      <c r="AF1260">
        <v>0.92031600426206828</v>
      </c>
      <c r="AG1260">
        <v>50.410166694849018</v>
      </c>
      <c r="AH1260">
        <v>79.750215196207691</v>
      </c>
      <c r="AI1260">
        <v>15.70809623643275</v>
      </c>
      <c r="AJ1260">
        <v>6.3548158077937424</v>
      </c>
      <c r="AK1260">
        <v>15.70809623643275</v>
      </c>
      <c r="AL1260">
        <v>1</v>
      </c>
      <c r="AM1260">
        <v>0</v>
      </c>
      <c r="AN1260">
        <v>15.77390152363925</v>
      </c>
      <c r="AO1260">
        <v>0</v>
      </c>
      <c r="AP1260">
        <v>3.1007981524249542</v>
      </c>
      <c r="AQ1260">
        <v>1</v>
      </c>
      <c r="AR1260">
        <v>3</v>
      </c>
      <c r="AS1260">
        <v>0</v>
      </c>
      <c r="AT1260">
        <v>0</v>
      </c>
      <c r="AU1260">
        <v>3.1007633905585279</v>
      </c>
      <c r="AV1260">
        <v>1.099562785733267</v>
      </c>
    </row>
    <row r="1261" spans="1:48" x14ac:dyDescent="0.35">
      <c r="A1261">
        <v>-20.82994673517203</v>
      </c>
      <c r="B1261">
        <v>14.110015215230691</v>
      </c>
      <c r="C1261">
        <v>88.519996272233371</v>
      </c>
      <c r="D1261">
        <v>1869.912344270356</v>
      </c>
      <c r="E1261">
        <v>1259</v>
      </c>
      <c r="F1261">
        <v>96.586511230468744</v>
      </c>
      <c r="G1261">
        <v>-0.19230512288502941</v>
      </c>
      <c r="H1261">
        <v>0.43521159781633328</v>
      </c>
      <c r="I1261">
        <v>0</v>
      </c>
      <c r="J1261">
        <v>0</v>
      </c>
      <c r="K1261">
        <v>8.1048607233469849E-2</v>
      </c>
      <c r="L1261">
        <v>0</v>
      </c>
      <c r="M1261">
        <v>89.649005625206357</v>
      </c>
      <c r="N1261">
        <v>9.2321144262119272</v>
      </c>
      <c r="O1261" t="b">
        <v>1</v>
      </c>
      <c r="P1261">
        <v>0</v>
      </c>
      <c r="Q1261" t="b">
        <v>0</v>
      </c>
      <c r="R1261">
        <v>9.2321144262119272</v>
      </c>
      <c r="S1261">
        <v>725.78945695608911</v>
      </c>
      <c r="T1261">
        <v>3158.6357166728999</v>
      </c>
      <c r="U1261">
        <v>121.4680069024911</v>
      </c>
      <c r="V1261">
        <v>6</v>
      </c>
      <c r="W1261">
        <v>1869.9123442703569</v>
      </c>
      <c r="X1261" t="b">
        <v>0</v>
      </c>
      <c r="Y1261">
        <v>1869.9123442703569</v>
      </c>
      <c r="Z1261" t="b">
        <v>0</v>
      </c>
      <c r="AA1261">
        <v>28.480456300291468</v>
      </c>
      <c r="AB1261">
        <v>9.420524924706049</v>
      </c>
      <c r="AC1261" t="b">
        <v>0</v>
      </c>
      <c r="AD1261">
        <v>0</v>
      </c>
      <c r="AE1261">
        <v>-6.8212102632969618E-13</v>
      </c>
      <c r="AF1261">
        <v>0.90205282020972632</v>
      </c>
      <c r="AG1261">
        <v>50.446405174919008</v>
      </c>
      <c r="AH1261">
        <v>53.332662797331793</v>
      </c>
      <c r="AI1261">
        <v>10.443429379795949</v>
      </c>
      <c r="AJ1261">
        <v>5.2237839117042952</v>
      </c>
      <c r="AK1261">
        <v>10.443429379795941</v>
      </c>
      <c r="AL1261">
        <v>1</v>
      </c>
      <c r="AM1261">
        <v>0</v>
      </c>
      <c r="AN1261">
        <v>10.8788917069456</v>
      </c>
      <c r="AO1261">
        <v>0</v>
      </c>
      <c r="AP1261">
        <v>2.236383761252235</v>
      </c>
      <c r="AQ1261">
        <v>1</v>
      </c>
      <c r="AR1261">
        <v>3</v>
      </c>
      <c r="AS1261">
        <v>0</v>
      </c>
      <c r="AT1261">
        <v>0</v>
      </c>
      <c r="AU1261">
        <v>2.236319618934409</v>
      </c>
      <c r="AV1261">
        <v>0.7930220788444462</v>
      </c>
    </row>
    <row r="1262" spans="1:48" x14ac:dyDescent="0.35">
      <c r="A1262">
        <v>-14.310063098248049</v>
      </c>
      <c r="B1262">
        <v>7.590131578306706</v>
      </c>
      <c r="C1262">
        <v>88.623984564353364</v>
      </c>
      <c r="D1262">
        <v>1856.17174335288</v>
      </c>
      <c r="E1262">
        <v>1260</v>
      </c>
      <c r="F1262">
        <v>95.876768493652349</v>
      </c>
      <c r="G1262">
        <v>-0.19339616540669449</v>
      </c>
      <c r="H1262">
        <v>0.29898806295673652</v>
      </c>
      <c r="I1262">
        <v>0</v>
      </c>
      <c r="J1262">
        <v>0</v>
      </c>
      <c r="K1262">
        <v>9.9705661401610857E-2</v>
      </c>
      <c r="L1262">
        <v>0</v>
      </c>
      <c r="M1262">
        <v>89.653311209887619</v>
      </c>
      <c r="N1262">
        <v>8.9327469776490549</v>
      </c>
      <c r="O1262" t="b">
        <v>1</v>
      </c>
      <c r="P1262">
        <v>0</v>
      </c>
      <c r="Q1262" t="b">
        <v>0</v>
      </c>
      <c r="R1262">
        <v>8.9327469776490549</v>
      </c>
      <c r="S1262">
        <v>720.45616777346868</v>
      </c>
      <c r="T1262">
        <v>3135.425242150136</v>
      </c>
      <c r="U1262">
        <v>118.39922264326179</v>
      </c>
      <c r="V1262">
        <v>6</v>
      </c>
      <c r="W1262">
        <v>1856.17174335288</v>
      </c>
      <c r="X1262" t="b">
        <v>0</v>
      </c>
      <c r="Y1262">
        <v>1856.17174335288</v>
      </c>
      <c r="Z1262" t="b">
        <v>0</v>
      </c>
      <c r="AA1262">
        <v>27.760922175884851</v>
      </c>
      <c r="AB1262">
        <v>9.1150479363765875</v>
      </c>
      <c r="AC1262" t="b">
        <v>0</v>
      </c>
      <c r="AD1262">
        <v>0</v>
      </c>
      <c r="AE1262">
        <v>-4.5474735088646412E-13</v>
      </c>
      <c r="AF1262">
        <v>0.90092363732390601</v>
      </c>
      <c r="AG1262">
        <v>50.475432390702601</v>
      </c>
      <c r="AH1262">
        <v>52.050415461091582</v>
      </c>
      <c r="AI1262">
        <v>10.117447871000291</v>
      </c>
      <c r="AJ1262">
        <v>5.1569658396644726</v>
      </c>
      <c r="AK1262">
        <v>10.11744787100028</v>
      </c>
      <c r="AL1262">
        <v>1</v>
      </c>
      <c r="AM1262">
        <v>0</v>
      </c>
      <c r="AN1262">
        <v>10.416709447154069</v>
      </c>
      <c r="AO1262">
        <v>0</v>
      </c>
      <c r="AP1262">
        <v>2.1538220041673521</v>
      </c>
      <c r="AQ1262">
        <v>1</v>
      </c>
      <c r="AR1262">
        <v>3</v>
      </c>
      <c r="AS1262">
        <v>0</v>
      </c>
      <c r="AT1262">
        <v>0</v>
      </c>
      <c r="AU1262">
        <v>2.1537556873254302</v>
      </c>
      <c r="AV1262">
        <v>0.76374405430459003</v>
      </c>
    </row>
    <row r="1263" spans="1:48" x14ac:dyDescent="0.35">
      <c r="A1263">
        <v>-2.446813180067398</v>
      </c>
      <c r="B1263">
        <v>-4.2731183398739434</v>
      </c>
      <c r="C1263">
        <v>88.772475513272298</v>
      </c>
      <c r="D1263">
        <v>1844.096898985699</v>
      </c>
      <c r="E1263">
        <v>1261</v>
      </c>
      <c r="F1263">
        <v>95.253067016601563</v>
      </c>
      <c r="G1263">
        <v>-0.14531372704416329</v>
      </c>
      <c r="H1263">
        <v>5.1122621060624679E-2</v>
      </c>
      <c r="I1263">
        <v>0</v>
      </c>
      <c r="J1263">
        <v>0</v>
      </c>
      <c r="K1263">
        <v>0.11519539682014809</v>
      </c>
      <c r="L1263">
        <v>0</v>
      </c>
      <c r="M1263">
        <v>89.653969347434924</v>
      </c>
      <c r="N1263">
        <v>11.176759384032129</v>
      </c>
      <c r="O1263" t="b">
        <v>1</v>
      </c>
      <c r="P1263">
        <v>0</v>
      </c>
      <c r="Q1263" t="b">
        <v>0</v>
      </c>
      <c r="R1263">
        <v>11.176759384032129</v>
      </c>
      <c r="S1263">
        <v>715.76942683454763</v>
      </c>
      <c r="T1263">
        <v>3115.0285455839521</v>
      </c>
      <c r="U1263">
        <v>149.1125301272717</v>
      </c>
      <c r="V1263">
        <v>6</v>
      </c>
      <c r="W1263">
        <v>1844.096898985699</v>
      </c>
      <c r="X1263" t="b">
        <v>0</v>
      </c>
      <c r="Y1263">
        <v>1844.096898985699</v>
      </c>
      <c r="Z1263" t="b">
        <v>0</v>
      </c>
      <c r="AA1263">
        <v>34.962234142236177</v>
      </c>
      <c r="AB1263">
        <v>11.404856514318499</v>
      </c>
      <c r="AC1263" t="b">
        <v>0</v>
      </c>
      <c r="AD1263">
        <v>0</v>
      </c>
      <c r="AE1263">
        <v>-2.2737367544323211E-13</v>
      </c>
      <c r="AF1263">
        <v>0.91220560005014806</v>
      </c>
      <c r="AG1263">
        <v>50.503842136897603</v>
      </c>
      <c r="AH1263">
        <v>64.741794985384715</v>
      </c>
      <c r="AI1263">
        <v>12.50250657712639</v>
      </c>
      <c r="AJ1263">
        <v>5.683967042418189</v>
      </c>
      <c r="AK1263">
        <v>12.502506577126381</v>
      </c>
      <c r="AL1263">
        <v>1</v>
      </c>
      <c r="AM1263">
        <v>0</v>
      </c>
      <c r="AN1263">
        <v>12.5537672811253</v>
      </c>
      <c r="AO1263">
        <v>0</v>
      </c>
      <c r="AP1263">
        <v>2.52228817142782</v>
      </c>
      <c r="AQ1263">
        <v>1</v>
      </c>
      <c r="AR1263">
        <v>3</v>
      </c>
      <c r="AS1263">
        <v>0</v>
      </c>
      <c r="AT1263">
        <v>0</v>
      </c>
      <c r="AU1263">
        <v>2.5222327046269259</v>
      </c>
      <c r="AV1263">
        <v>0.89440981772800865</v>
      </c>
    </row>
    <row r="1264" spans="1:48" x14ac:dyDescent="0.35">
      <c r="A1264">
        <v>-2.9418561333093201</v>
      </c>
      <c r="B1264">
        <v>-3.77807538663202</v>
      </c>
      <c r="C1264">
        <v>88.923906931640573</v>
      </c>
      <c r="D1264">
        <v>1837.8291605833319</v>
      </c>
      <c r="E1264">
        <v>1262</v>
      </c>
      <c r="F1264">
        <v>94.929319763183599</v>
      </c>
      <c r="G1264">
        <v>-1.488953514060576E-2</v>
      </c>
      <c r="H1264">
        <v>6.1465827282287347E-2</v>
      </c>
      <c r="I1264">
        <v>0</v>
      </c>
      <c r="J1264">
        <v>0</v>
      </c>
      <c r="K1264">
        <v>9.7851028553330888E-2</v>
      </c>
      <c r="L1264">
        <v>0</v>
      </c>
      <c r="M1264">
        <v>89.652371888362211</v>
      </c>
      <c r="N1264">
        <v>17.695219774107709</v>
      </c>
      <c r="O1264" t="b">
        <v>1</v>
      </c>
      <c r="P1264">
        <v>0</v>
      </c>
      <c r="Q1264" t="b">
        <v>0</v>
      </c>
      <c r="R1264">
        <v>17.695219774107709</v>
      </c>
      <c r="S1264">
        <v>713.33666122104933</v>
      </c>
      <c r="T1264">
        <v>3104.4411496340072</v>
      </c>
      <c r="U1264">
        <v>236.88240203378371</v>
      </c>
      <c r="V1264">
        <v>6</v>
      </c>
      <c r="W1264">
        <v>1837.8291605833319</v>
      </c>
      <c r="X1264" t="b">
        <v>0</v>
      </c>
      <c r="Y1264">
        <v>1837.8291605833319</v>
      </c>
      <c r="Z1264" t="b">
        <v>0</v>
      </c>
      <c r="AA1264">
        <v>55.541529588503458</v>
      </c>
      <c r="AB1264">
        <v>18.056346708273171</v>
      </c>
      <c r="AC1264" t="b">
        <v>0</v>
      </c>
      <c r="AD1264">
        <v>0</v>
      </c>
      <c r="AE1264">
        <v>0</v>
      </c>
      <c r="AF1264">
        <v>0.92858124271516129</v>
      </c>
      <c r="AG1264">
        <v>50.535341007567943</v>
      </c>
      <c r="AH1264">
        <v>101.03601819222889</v>
      </c>
      <c r="AI1264">
        <v>19.445090938383171</v>
      </c>
      <c r="AJ1264">
        <v>7.2158668602973393</v>
      </c>
      <c r="AK1264">
        <v>19.445090938383171</v>
      </c>
      <c r="AL1264">
        <v>1</v>
      </c>
      <c r="AM1264">
        <v>0</v>
      </c>
      <c r="AN1264">
        <v>19.506562205064959</v>
      </c>
      <c r="AO1264">
        <v>0</v>
      </c>
      <c r="AP1264">
        <v>3.7847402556996168</v>
      </c>
      <c r="AQ1264">
        <v>1</v>
      </c>
      <c r="AR1264">
        <v>3</v>
      </c>
      <c r="AS1264">
        <v>0</v>
      </c>
      <c r="AT1264">
        <v>0</v>
      </c>
      <c r="AU1264">
        <v>3.784736162566158</v>
      </c>
      <c r="AV1264">
        <v>1.3421066086010121</v>
      </c>
    </row>
    <row r="1265" spans="1:48" x14ac:dyDescent="0.35">
      <c r="A1265">
        <v>-4.402212845736738</v>
      </c>
      <c r="B1265">
        <v>-2.3177186742046021</v>
      </c>
      <c r="C1265">
        <v>89.024116534175533</v>
      </c>
      <c r="D1265">
        <v>1840.456357735987</v>
      </c>
      <c r="E1265">
        <v>1263</v>
      </c>
      <c r="F1265">
        <v>95.065022277832028</v>
      </c>
      <c r="G1265">
        <v>4.8167918631971673E-2</v>
      </c>
      <c r="H1265">
        <v>9.1977867772730551E-2</v>
      </c>
      <c r="I1265">
        <v>0</v>
      </c>
      <c r="J1265">
        <v>0</v>
      </c>
      <c r="K1265">
        <v>8.9796113023584589E-2</v>
      </c>
      <c r="L1265">
        <v>0</v>
      </c>
      <c r="M1265">
        <v>89.651162405413629</v>
      </c>
      <c r="N1265">
        <v>20.965795946513929</v>
      </c>
      <c r="O1265" t="b">
        <v>1</v>
      </c>
      <c r="P1265">
        <v>0</v>
      </c>
      <c r="Q1265" t="b">
        <v>0</v>
      </c>
      <c r="R1265">
        <v>20.965795946513929</v>
      </c>
      <c r="S1265">
        <v>714.35638388376401</v>
      </c>
      <c r="T1265">
        <v>3108.878982662141</v>
      </c>
      <c r="U1265">
        <v>280.26431646924249</v>
      </c>
      <c r="V1265">
        <v>6</v>
      </c>
      <c r="W1265">
        <v>1840.456357735987</v>
      </c>
      <c r="X1265" t="b">
        <v>0</v>
      </c>
      <c r="Y1265">
        <v>1840.456357735987</v>
      </c>
      <c r="Z1265" t="b">
        <v>0</v>
      </c>
      <c r="AA1265">
        <v>65.713234466265206</v>
      </c>
      <c r="AB1265">
        <v>21.393669333177481</v>
      </c>
      <c r="AC1265" t="b">
        <v>0</v>
      </c>
      <c r="AD1265">
        <v>0</v>
      </c>
      <c r="AE1265">
        <v>-4.5474735088646412E-13</v>
      </c>
      <c r="AF1265">
        <v>0.93296023059511224</v>
      </c>
      <c r="AG1265">
        <v>50.575908719804403</v>
      </c>
      <c r="AH1265">
        <v>118.9783675733575</v>
      </c>
      <c r="AI1265">
        <v>22.930955287912951</v>
      </c>
      <c r="AJ1265">
        <v>7.9762823262878442</v>
      </c>
      <c r="AK1265">
        <v>22.930955287912941</v>
      </c>
      <c r="AL1265">
        <v>1</v>
      </c>
      <c r="AM1265">
        <v>0</v>
      </c>
      <c r="AN1265">
        <v>23.02294302257468</v>
      </c>
      <c r="AO1265">
        <v>0</v>
      </c>
      <c r="AP1265">
        <v>4.4603536281130527</v>
      </c>
      <c r="AQ1265">
        <v>1</v>
      </c>
      <c r="AR1265">
        <v>3</v>
      </c>
      <c r="AS1265">
        <v>0</v>
      </c>
      <c r="AT1265">
        <v>0</v>
      </c>
      <c r="AU1265">
        <v>4.4603876167688998</v>
      </c>
      <c r="AV1265">
        <v>1.5816996060641559</v>
      </c>
    </row>
    <row r="1266" spans="1:48" x14ac:dyDescent="0.35">
      <c r="A1266">
        <v>-5.5708861121387443</v>
      </c>
      <c r="B1266">
        <v>-1.1490454078025949</v>
      </c>
      <c r="C1266">
        <v>89.015421522097867</v>
      </c>
      <c r="D1266">
        <v>1842.732371766881</v>
      </c>
      <c r="E1266">
        <v>1264</v>
      </c>
      <c r="F1266">
        <v>95.182585144042974</v>
      </c>
      <c r="G1266">
        <v>3.3272344662210067E-2</v>
      </c>
      <c r="H1266">
        <v>0.1163956047003641</v>
      </c>
      <c r="I1266">
        <v>0</v>
      </c>
      <c r="J1266">
        <v>0</v>
      </c>
      <c r="K1266">
        <v>6.1392859360285323E-2</v>
      </c>
      <c r="L1266">
        <v>0</v>
      </c>
      <c r="M1266">
        <v>89.650474555397352</v>
      </c>
      <c r="N1266">
        <v>20.260499073601459</v>
      </c>
      <c r="O1266" t="b">
        <v>1</v>
      </c>
      <c r="P1266">
        <v>0</v>
      </c>
      <c r="Q1266" t="b">
        <v>0</v>
      </c>
      <c r="R1266">
        <v>20.260499073601459</v>
      </c>
      <c r="S1266">
        <v>715.2397980141476</v>
      </c>
      <c r="T1266">
        <v>3112.7236009575699</v>
      </c>
      <c r="U1266">
        <v>270.50160681987018</v>
      </c>
      <c r="V1266">
        <v>6</v>
      </c>
      <c r="W1266">
        <v>1842.7323717668819</v>
      </c>
      <c r="X1266" t="b">
        <v>0</v>
      </c>
      <c r="Y1266">
        <v>1842.7323717668819</v>
      </c>
      <c r="Z1266" t="b">
        <v>0</v>
      </c>
      <c r="AA1266">
        <v>63.424183771915843</v>
      </c>
      <c r="AB1266">
        <v>20.673978646532099</v>
      </c>
      <c r="AC1266" t="b">
        <v>0</v>
      </c>
      <c r="AD1266">
        <v>0</v>
      </c>
      <c r="AE1266">
        <v>-6.8212102632969618E-13</v>
      </c>
      <c r="AF1266">
        <v>0.93209884637333018</v>
      </c>
      <c r="AG1266">
        <v>50.621027373626468</v>
      </c>
      <c r="AH1266">
        <v>114.9400044614561</v>
      </c>
      <c r="AI1266">
        <v>22.180028145053221</v>
      </c>
      <c r="AJ1266">
        <v>7.8045589007874412</v>
      </c>
      <c r="AK1266">
        <v>22.18002814505321</v>
      </c>
      <c r="AL1266">
        <v>1</v>
      </c>
      <c r="AM1266">
        <v>0</v>
      </c>
      <c r="AN1266">
        <v>22.296431687401849</v>
      </c>
      <c r="AO1266">
        <v>0</v>
      </c>
      <c r="AP1266">
        <v>4.3183766388178766</v>
      </c>
      <c r="AQ1266">
        <v>1</v>
      </c>
      <c r="AR1266">
        <v>3</v>
      </c>
      <c r="AS1266">
        <v>0</v>
      </c>
      <c r="AT1266">
        <v>0</v>
      </c>
      <c r="AU1266">
        <v>4.3184019473069144</v>
      </c>
      <c r="AV1266">
        <v>1.5313500183712681</v>
      </c>
    </row>
    <row r="1267" spans="1:48" x14ac:dyDescent="0.35">
      <c r="A1267">
        <v>-46.74117442508981</v>
      </c>
      <c r="B1267">
        <v>40.021242905148469</v>
      </c>
      <c r="C1267">
        <v>89.006726510020201</v>
      </c>
      <c r="D1267">
        <v>1844.854167132974</v>
      </c>
      <c r="E1267">
        <v>1265</v>
      </c>
      <c r="F1267">
        <v>95.292182159423831</v>
      </c>
      <c r="G1267">
        <v>8.0426040456806902E-3</v>
      </c>
      <c r="H1267">
        <v>0.97658920898758927</v>
      </c>
      <c r="I1267">
        <v>0</v>
      </c>
      <c r="J1267">
        <v>0</v>
      </c>
      <c r="K1267">
        <v>1.5795239332285049E-2</v>
      </c>
      <c r="L1267">
        <v>0</v>
      </c>
      <c r="M1267">
        <v>89.658187292996033</v>
      </c>
      <c r="N1267">
        <v>19.022131133974401</v>
      </c>
      <c r="O1267" t="b">
        <v>1</v>
      </c>
      <c r="P1267">
        <v>0</v>
      </c>
      <c r="Q1267" t="b">
        <v>0</v>
      </c>
      <c r="R1267">
        <v>19.022131133974401</v>
      </c>
      <c r="S1267">
        <v>716.0633535734479</v>
      </c>
      <c r="T1267">
        <v>3116.307714751646</v>
      </c>
      <c r="U1267">
        <v>253.67583884911659</v>
      </c>
      <c r="V1267">
        <v>6</v>
      </c>
      <c r="W1267">
        <v>1844.854167132974</v>
      </c>
      <c r="X1267" t="b">
        <v>0</v>
      </c>
      <c r="Y1267">
        <v>1844.854167132974</v>
      </c>
      <c r="Z1267" t="b">
        <v>0</v>
      </c>
      <c r="AA1267">
        <v>59.479066356804417</v>
      </c>
      <c r="AB1267">
        <v>19.41033789181061</v>
      </c>
      <c r="AC1267" t="b">
        <v>0</v>
      </c>
      <c r="AD1267">
        <v>0</v>
      </c>
      <c r="AE1267">
        <v>0</v>
      </c>
      <c r="AF1267">
        <v>0.93045849681487447</v>
      </c>
      <c r="AG1267">
        <v>50.665188440714637</v>
      </c>
      <c r="AH1267">
        <v>107.9805238137025</v>
      </c>
      <c r="AI1267">
        <v>20.861046417713052</v>
      </c>
      <c r="AJ1267">
        <v>7.5091279407220952</v>
      </c>
      <c r="AK1267">
        <v>20.861046417713052</v>
      </c>
      <c r="AL1267">
        <v>1</v>
      </c>
      <c r="AM1267">
        <v>0</v>
      </c>
      <c r="AN1267">
        <v>21.837635803411651</v>
      </c>
      <c r="AO1267">
        <v>0</v>
      </c>
      <c r="AP1267">
        <v>4.2293638512990182</v>
      </c>
      <c r="AQ1267">
        <v>1</v>
      </c>
      <c r="AR1267">
        <v>3</v>
      </c>
      <c r="AS1267">
        <v>0</v>
      </c>
      <c r="AT1267">
        <v>0</v>
      </c>
      <c r="AU1267">
        <v>4.2293839107048363</v>
      </c>
      <c r="AV1267">
        <v>1.499783301412237</v>
      </c>
    </row>
    <row r="1268" spans="1:48" x14ac:dyDescent="0.35">
      <c r="A1268">
        <v>-2.446813180067398</v>
      </c>
      <c r="B1268">
        <v>-4.2731183398739434</v>
      </c>
      <c r="C1268">
        <v>89.012747293442416</v>
      </c>
      <c r="D1268">
        <v>1843.388550694551</v>
      </c>
      <c r="E1268">
        <v>1266</v>
      </c>
      <c r="F1268">
        <v>95.216478729248053</v>
      </c>
      <c r="G1268">
        <v>-3.7198106507368323E-2</v>
      </c>
      <c r="H1268">
        <v>5.1122621060624679E-2</v>
      </c>
      <c r="I1268">
        <v>0</v>
      </c>
      <c r="J1268">
        <v>0</v>
      </c>
      <c r="K1268">
        <v>1.4997663279104959E-2</v>
      </c>
      <c r="L1268">
        <v>0</v>
      </c>
      <c r="M1268">
        <v>89.665280174854217</v>
      </c>
      <c r="N1268">
        <v>16.6801867599732</v>
      </c>
      <c r="O1268" t="b">
        <v>1</v>
      </c>
      <c r="P1268">
        <v>0</v>
      </c>
      <c r="Q1268" t="b">
        <v>0</v>
      </c>
      <c r="R1268">
        <v>16.6801867599732</v>
      </c>
      <c r="S1268">
        <v>715.49448789254677</v>
      </c>
      <c r="T1268">
        <v>3113.8320113083641</v>
      </c>
      <c r="U1268">
        <v>222.6209330303947</v>
      </c>
      <c r="V1268">
        <v>6</v>
      </c>
      <c r="W1268">
        <v>1843.388550694551</v>
      </c>
      <c r="X1268" t="b">
        <v>0</v>
      </c>
      <c r="Y1268">
        <v>1843.388550694551</v>
      </c>
      <c r="Z1268" t="b">
        <v>0</v>
      </c>
      <c r="AA1268">
        <v>52.197660243096003</v>
      </c>
      <c r="AB1268">
        <v>17.020598734666532</v>
      </c>
      <c r="AC1268" t="b">
        <v>0</v>
      </c>
      <c r="AD1268">
        <v>0</v>
      </c>
      <c r="AE1268">
        <v>-2.2737367544323211E-13</v>
      </c>
      <c r="AF1268">
        <v>0.92682183270114615</v>
      </c>
      <c r="AG1268">
        <v>50.707651913803588</v>
      </c>
      <c r="AH1268">
        <v>95.133412132339259</v>
      </c>
      <c r="AI1268">
        <v>18.36447754479563</v>
      </c>
      <c r="AJ1268">
        <v>6.9616887487311487</v>
      </c>
      <c r="AK1268">
        <v>18.36447754479563</v>
      </c>
      <c r="AL1268">
        <v>1</v>
      </c>
      <c r="AM1268">
        <v>0</v>
      </c>
      <c r="AN1268">
        <v>18.41560771499249</v>
      </c>
      <c r="AO1268">
        <v>0</v>
      </c>
      <c r="AP1268">
        <v>3.5806820161098449</v>
      </c>
      <c r="AQ1268">
        <v>1</v>
      </c>
      <c r="AR1268">
        <v>3</v>
      </c>
      <c r="AS1268">
        <v>0</v>
      </c>
      <c r="AT1268">
        <v>0</v>
      </c>
      <c r="AU1268">
        <v>3.5806679742698129</v>
      </c>
      <c r="AV1268">
        <v>1.269741917284706</v>
      </c>
    </row>
    <row r="1269" spans="1:48" x14ac:dyDescent="0.35">
      <c r="A1269">
        <v>-0.93151858129982235</v>
      </c>
      <c r="B1269">
        <v>-5.7884129386415184</v>
      </c>
      <c r="C1269">
        <v>89.119093288356183</v>
      </c>
      <c r="D1269">
        <v>1840.565334396164</v>
      </c>
      <c r="E1269">
        <v>1267</v>
      </c>
      <c r="F1269">
        <v>95.07065124511719</v>
      </c>
      <c r="G1269">
        <v>-4.3859273271729997E-2</v>
      </c>
      <c r="H1269">
        <v>1.9462732925694708E-2</v>
      </c>
      <c r="I1269">
        <v>0</v>
      </c>
      <c r="J1269">
        <v>0</v>
      </c>
      <c r="K1269">
        <v>3.0236960634857919E-3</v>
      </c>
      <c r="L1269">
        <v>0</v>
      </c>
      <c r="M1269">
        <v>89.663283839283082</v>
      </c>
      <c r="N1269">
        <v>16.279889068092039</v>
      </c>
      <c r="O1269" t="b">
        <v>1</v>
      </c>
      <c r="P1269">
        <v>0</v>
      </c>
      <c r="Q1269" t="b">
        <v>0</v>
      </c>
      <c r="R1269">
        <v>16.279889068092039</v>
      </c>
      <c r="S1269">
        <v>714.39868218253343</v>
      </c>
      <c r="T1269">
        <v>3109.063064858386</v>
      </c>
      <c r="U1269">
        <v>217.61166834116881</v>
      </c>
      <c r="V1269">
        <v>6</v>
      </c>
      <c r="W1269">
        <v>1840.565334396164</v>
      </c>
      <c r="X1269" t="b">
        <v>0</v>
      </c>
      <c r="Y1269">
        <v>1840.565334396164</v>
      </c>
      <c r="Z1269" t="b">
        <v>0</v>
      </c>
      <c r="AA1269">
        <v>51.02314402507146</v>
      </c>
      <c r="AB1269">
        <v>16.612131702134739</v>
      </c>
      <c r="AC1269" t="b">
        <v>0</v>
      </c>
      <c r="AD1269">
        <v>0</v>
      </c>
      <c r="AE1269">
        <v>-2.2737367544323211E-13</v>
      </c>
      <c r="AF1269">
        <v>0.92617948348414114</v>
      </c>
      <c r="AG1269">
        <v>50.746834644974832</v>
      </c>
      <c r="AH1269">
        <v>93.057279741685704</v>
      </c>
      <c r="AI1269">
        <v>17.936190553090771</v>
      </c>
      <c r="AJ1269">
        <v>6.8695364560920069</v>
      </c>
      <c r="AK1269">
        <v>17.936190553090761</v>
      </c>
      <c r="AL1269">
        <v>1</v>
      </c>
      <c r="AM1269">
        <v>0</v>
      </c>
      <c r="AN1269">
        <v>17.955667596386309</v>
      </c>
      <c r="AO1269">
        <v>0</v>
      </c>
      <c r="AP1269">
        <v>3.495131525039517</v>
      </c>
      <c r="AQ1269">
        <v>1</v>
      </c>
      <c r="AR1269">
        <v>3</v>
      </c>
      <c r="AS1269">
        <v>0</v>
      </c>
      <c r="AT1269">
        <v>0</v>
      </c>
      <c r="AU1269">
        <v>3.495113501718123</v>
      </c>
      <c r="AV1269">
        <v>1.239403415979732</v>
      </c>
    </row>
    <row r="1270" spans="1:48" x14ac:dyDescent="0.35">
      <c r="A1270">
        <v>-0.93151858129982235</v>
      </c>
      <c r="B1270">
        <v>-5.7884129386415184</v>
      </c>
      <c r="C1270">
        <v>89.088935186378208</v>
      </c>
      <c r="D1270">
        <v>1837.4836050174829</v>
      </c>
      <c r="E1270">
        <v>1268</v>
      </c>
      <c r="F1270">
        <v>94.91147079467774</v>
      </c>
      <c r="G1270">
        <v>-4.1538079214319623E-2</v>
      </c>
      <c r="H1270">
        <v>1.9462732925694708E-2</v>
      </c>
      <c r="I1270">
        <v>0</v>
      </c>
      <c r="J1270">
        <v>0</v>
      </c>
      <c r="K1270">
        <v>7.131304852529996E-3</v>
      </c>
      <c r="L1270">
        <v>0</v>
      </c>
      <c r="M1270">
        <v>89.660986850021715</v>
      </c>
      <c r="N1270">
        <v>16.332186764430201</v>
      </c>
      <c r="O1270" t="b">
        <v>1</v>
      </c>
      <c r="P1270">
        <v>0</v>
      </c>
      <c r="Q1270" t="b">
        <v>0</v>
      </c>
      <c r="R1270">
        <v>16.332186764430201</v>
      </c>
      <c r="S1270">
        <v>713.2025369733251</v>
      </c>
      <c r="T1270">
        <v>3103.857440907911</v>
      </c>
      <c r="U1270">
        <v>218.67686557230931</v>
      </c>
      <c r="V1270">
        <v>6</v>
      </c>
      <c r="W1270">
        <v>1837.4836050174829</v>
      </c>
      <c r="X1270" t="b">
        <v>0</v>
      </c>
      <c r="Y1270">
        <v>1837.4836050174829</v>
      </c>
      <c r="Z1270" t="b">
        <v>0</v>
      </c>
      <c r="AA1270">
        <v>51.272899528321311</v>
      </c>
      <c r="AB1270">
        <v>16.665496698398169</v>
      </c>
      <c r="AC1270" t="b">
        <v>0</v>
      </c>
      <c r="AD1270">
        <v>0</v>
      </c>
      <c r="AE1270">
        <v>-4.5474735088646412E-13</v>
      </c>
      <c r="AF1270">
        <v>0.92637363338914125</v>
      </c>
      <c r="AG1270">
        <v>50.785412740827233</v>
      </c>
      <c r="AH1270">
        <v>93.49319158055286</v>
      </c>
      <c r="AI1270">
        <v>17.99003781813974</v>
      </c>
      <c r="AJ1270">
        <v>6.88356399892902</v>
      </c>
      <c r="AK1270">
        <v>17.990037818139729</v>
      </c>
      <c r="AL1270">
        <v>1</v>
      </c>
      <c r="AM1270">
        <v>0</v>
      </c>
      <c r="AN1270">
        <v>18.00951374858963</v>
      </c>
      <c r="AO1270">
        <v>0</v>
      </c>
      <c r="AP1270">
        <v>3.5049178516430648</v>
      </c>
      <c r="AQ1270">
        <v>1</v>
      </c>
      <c r="AR1270">
        <v>3</v>
      </c>
      <c r="AS1270">
        <v>0</v>
      </c>
      <c r="AT1270">
        <v>0</v>
      </c>
      <c r="AU1270">
        <v>3.5049002719391429</v>
      </c>
      <c r="AV1270">
        <v>1.2428739059759439</v>
      </c>
    </row>
    <row r="1271" spans="1:48" x14ac:dyDescent="0.35">
      <c r="A1271">
        <v>-0.93151858129982235</v>
      </c>
      <c r="B1271">
        <v>-5.7884129386415184</v>
      </c>
      <c r="C1271">
        <v>88.994135194723455</v>
      </c>
      <c r="D1271">
        <v>1834.894633887671</v>
      </c>
      <c r="E1271">
        <v>1269</v>
      </c>
      <c r="F1271">
        <v>94.77774276733399</v>
      </c>
      <c r="G1271">
        <v>-3.4078808023661367E-2</v>
      </c>
      <c r="H1271">
        <v>1.9462732925694708E-2</v>
      </c>
      <c r="I1271">
        <v>0</v>
      </c>
      <c r="J1271">
        <v>0</v>
      </c>
      <c r="K1271">
        <v>1.9697984520462559E-3</v>
      </c>
      <c r="L1271">
        <v>0</v>
      </c>
      <c r="M1271">
        <v>89.658689860760347</v>
      </c>
      <c r="N1271">
        <v>16.655775057759278</v>
      </c>
      <c r="O1271" t="b">
        <v>1</v>
      </c>
      <c r="P1271">
        <v>0</v>
      </c>
      <c r="Q1271" t="b">
        <v>0</v>
      </c>
      <c r="R1271">
        <v>16.655775057759278</v>
      </c>
      <c r="S1271">
        <v>712.19765139345327</v>
      </c>
      <c r="T1271">
        <v>3099.4841788643089</v>
      </c>
      <c r="U1271">
        <v>223.3241510653026</v>
      </c>
      <c r="V1271">
        <v>6</v>
      </c>
      <c r="W1271">
        <v>1834.894633887671</v>
      </c>
      <c r="X1271" t="b">
        <v>0</v>
      </c>
      <c r="Y1271">
        <v>1834.894633887671</v>
      </c>
      <c r="Z1271" t="b">
        <v>0</v>
      </c>
      <c r="AA1271">
        <v>52.362542923099539</v>
      </c>
      <c r="AB1271">
        <v>16.995688834448249</v>
      </c>
      <c r="AC1271" t="b">
        <v>0</v>
      </c>
      <c r="AD1271">
        <v>0</v>
      </c>
      <c r="AE1271">
        <v>2.2737367544323211E-13</v>
      </c>
      <c r="AF1271">
        <v>0.92704514414526717</v>
      </c>
      <c r="AG1271">
        <v>50.824012978037821</v>
      </c>
      <c r="AH1271">
        <v>95.41093223211422</v>
      </c>
      <c r="AI1271">
        <v>18.333183601450411</v>
      </c>
      <c r="AJ1271">
        <v>6.9606908079595797</v>
      </c>
      <c r="AK1271">
        <v>18.333183601450418</v>
      </c>
      <c r="AL1271">
        <v>1</v>
      </c>
      <c r="AM1271">
        <v>0</v>
      </c>
      <c r="AN1271">
        <v>18.352657697851161</v>
      </c>
      <c r="AO1271">
        <v>0</v>
      </c>
      <c r="AP1271">
        <v>3.568527200288595</v>
      </c>
      <c r="AQ1271">
        <v>1</v>
      </c>
      <c r="AR1271">
        <v>3</v>
      </c>
      <c r="AS1271">
        <v>0</v>
      </c>
      <c r="AT1271">
        <v>0</v>
      </c>
      <c r="AU1271">
        <v>3.5685125710520529</v>
      </c>
      <c r="AV1271">
        <v>1.265431485516668</v>
      </c>
    </row>
    <row r="1272" spans="1:48" x14ac:dyDescent="0.35">
      <c r="A1272">
        <v>-2.446813180067398</v>
      </c>
      <c r="B1272">
        <v>-4.2731183398739434</v>
      </c>
      <c r="C1272">
        <v>89.136789430459842</v>
      </c>
      <c r="D1272">
        <v>1832.221662992823</v>
      </c>
      <c r="E1272">
        <v>1270</v>
      </c>
      <c r="F1272">
        <v>94.63967590332031</v>
      </c>
      <c r="G1272">
        <v>-4.8642431488890032E-2</v>
      </c>
      <c r="H1272">
        <v>5.1122621060624679E-2</v>
      </c>
      <c r="I1272">
        <v>0</v>
      </c>
      <c r="J1272">
        <v>0</v>
      </c>
      <c r="K1272">
        <v>1.379213380693234E-2</v>
      </c>
      <c r="L1272">
        <v>0</v>
      </c>
      <c r="M1272">
        <v>89.656693525189212</v>
      </c>
      <c r="N1272">
        <v>15.859689806497389</v>
      </c>
      <c r="O1272" t="b">
        <v>1</v>
      </c>
      <c r="P1272">
        <v>0</v>
      </c>
      <c r="Q1272" t="b">
        <v>0</v>
      </c>
      <c r="R1272">
        <v>15.859689806497389</v>
      </c>
      <c r="S1272">
        <v>711.16016206932795</v>
      </c>
      <c r="T1272">
        <v>3094.9690253257149</v>
      </c>
      <c r="U1272">
        <v>212.96030035738721</v>
      </c>
      <c r="V1272">
        <v>6</v>
      </c>
      <c r="W1272">
        <v>1832.221662992823</v>
      </c>
      <c r="X1272" t="b">
        <v>0</v>
      </c>
      <c r="Y1272">
        <v>1832.221662992823</v>
      </c>
      <c r="Z1272" t="b">
        <v>0</v>
      </c>
      <c r="AA1272">
        <v>49.932543413628068</v>
      </c>
      <c r="AB1272">
        <v>16.1833569454055</v>
      </c>
      <c r="AC1272" t="b">
        <v>0</v>
      </c>
      <c r="AD1272">
        <v>0</v>
      </c>
      <c r="AE1272">
        <v>-4.5474735088646412E-13</v>
      </c>
      <c r="AF1272">
        <v>0.92564729726648332</v>
      </c>
      <c r="AG1272">
        <v>50.863018969160123</v>
      </c>
      <c r="AH1272">
        <v>91.120573432342979</v>
      </c>
      <c r="AI1272">
        <v>17.483286553308531</v>
      </c>
      <c r="AJ1272">
        <v>6.7750609093225762</v>
      </c>
      <c r="AK1272">
        <v>17.483286553308531</v>
      </c>
      <c r="AL1272">
        <v>1</v>
      </c>
      <c r="AM1272">
        <v>0</v>
      </c>
      <c r="AN1272">
        <v>17.534425436770331</v>
      </c>
      <c r="AO1272">
        <v>0</v>
      </c>
      <c r="AP1272">
        <v>3.4166764341521012</v>
      </c>
      <c r="AQ1272">
        <v>1</v>
      </c>
      <c r="AR1272">
        <v>3</v>
      </c>
      <c r="AS1272">
        <v>0</v>
      </c>
      <c r="AT1272">
        <v>0</v>
      </c>
      <c r="AU1272">
        <v>3.416654858853799</v>
      </c>
      <c r="AV1272">
        <v>1.2115811693112399</v>
      </c>
    </row>
    <row r="1273" spans="1:48" x14ac:dyDescent="0.35">
      <c r="A1273">
        <v>-2.446813180067398</v>
      </c>
      <c r="B1273">
        <v>-4.2731183398739434</v>
      </c>
      <c r="C1273">
        <v>89.149661784380697</v>
      </c>
      <c r="D1273">
        <v>1828.599821180871</v>
      </c>
      <c r="E1273">
        <v>1271</v>
      </c>
      <c r="F1273">
        <v>94.452597045898443</v>
      </c>
      <c r="G1273">
        <v>-4.2306233883730122E-2</v>
      </c>
      <c r="H1273">
        <v>5.1122621060624679E-2</v>
      </c>
      <c r="I1273">
        <v>0</v>
      </c>
      <c r="J1273">
        <v>0</v>
      </c>
      <c r="K1273">
        <v>2.2724290017702709E-3</v>
      </c>
      <c r="L1273">
        <v>0</v>
      </c>
      <c r="M1273">
        <v>89.654997843308308</v>
      </c>
      <c r="N1273">
        <v>16.104207744675328</v>
      </c>
      <c r="O1273" t="b">
        <v>1</v>
      </c>
      <c r="P1273">
        <v>0</v>
      </c>
      <c r="Q1273" t="b">
        <v>0</v>
      </c>
      <c r="R1273">
        <v>16.104207744675328</v>
      </c>
      <c r="S1273">
        <v>709.75437713511292</v>
      </c>
      <c r="T1273">
        <v>3088.8510492920118</v>
      </c>
      <c r="U1273">
        <v>216.67193747979741</v>
      </c>
      <c r="V1273">
        <v>6</v>
      </c>
      <c r="W1273">
        <v>1828.599821180871</v>
      </c>
      <c r="X1273" t="b">
        <v>0</v>
      </c>
      <c r="Y1273">
        <v>1828.599821180871</v>
      </c>
      <c r="Z1273" t="b">
        <v>0</v>
      </c>
      <c r="AA1273">
        <v>50.80280646941528</v>
      </c>
      <c r="AB1273">
        <v>16.432865045587072</v>
      </c>
      <c r="AC1273" t="b">
        <v>0</v>
      </c>
      <c r="AD1273">
        <v>0</v>
      </c>
      <c r="AE1273">
        <v>0</v>
      </c>
      <c r="AF1273">
        <v>0.9262285204501397</v>
      </c>
      <c r="AG1273">
        <v>50.900872266454591</v>
      </c>
      <c r="AH1273">
        <v>92.650517203790287</v>
      </c>
      <c r="AI1273">
        <v>17.741696225895559</v>
      </c>
      <c r="AJ1273">
        <v>6.8349657351833883</v>
      </c>
      <c r="AK1273">
        <v>17.741696225895559</v>
      </c>
      <c r="AL1273">
        <v>1</v>
      </c>
      <c r="AM1273">
        <v>0</v>
      </c>
      <c r="AN1273">
        <v>17.792832544551299</v>
      </c>
      <c r="AO1273">
        <v>0</v>
      </c>
      <c r="AP1273">
        <v>3.4642267464666121</v>
      </c>
      <c r="AQ1273">
        <v>1</v>
      </c>
      <c r="AR1273">
        <v>3</v>
      </c>
      <c r="AS1273">
        <v>0</v>
      </c>
      <c r="AT1273">
        <v>0</v>
      </c>
      <c r="AU1273">
        <v>3.464207305055135</v>
      </c>
      <c r="AV1273">
        <v>1.2284437588183199</v>
      </c>
    </row>
    <row r="1274" spans="1:48" x14ac:dyDescent="0.35">
      <c r="A1274">
        <v>-2.446813180067398</v>
      </c>
      <c r="B1274">
        <v>-4.2731183398739434</v>
      </c>
      <c r="C1274">
        <v>89.145190845330092</v>
      </c>
      <c r="D1274">
        <v>1826.444526348082</v>
      </c>
      <c r="E1274">
        <v>1272</v>
      </c>
      <c r="F1274">
        <v>94.341269683837893</v>
      </c>
      <c r="G1274">
        <v>-3.080448254485901E-2</v>
      </c>
      <c r="H1274">
        <v>5.1122621060624679E-2</v>
      </c>
      <c r="I1274">
        <v>0</v>
      </c>
      <c r="J1274">
        <v>0</v>
      </c>
      <c r="K1274">
        <v>1.291872906863561E-2</v>
      </c>
      <c r="L1274">
        <v>0</v>
      </c>
      <c r="M1274">
        <v>89.653302161427405</v>
      </c>
      <c r="N1274">
        <v>16.64009484983826</v>
      </c>
      <c r="O1274" t="b">
        <v>1</v>
      </c>
      <c r="P1274">
        <v>0</v>
      </c>
      <c r="Q1274" t="b">
        <v>0</v>
      </c>
      <c r="R1274">
        <v>16.64009484983826</v>
      </c>
      <c r="S1274">
        <v>708.91781906271831</v>
      </c>
      <c r="T1274">
        <v>3085.21034856095</v>
      </c>
      <c r="U1274">
        <v>224.14615158393539</v>
      </c>
      <c r="V1274">
        <v>6</v>
      </c>
      <c r="W1274">
        <v>1826.444526348082</v>
      </c>
      <c r="X1274" t="b">
        <v>0</v>
      </c>
      <c r="Y1274">
        <v>1826.444526348082</v>
      </c>
      <c r="Z1274" t="b">
        <v>0</v>
      </c>
      <c r="AA1274">
        <v>52.55527638804007</v>
      </c>
      <c r="AB1274">
        <v>16.979688622283941</v>
      </c>
      <c r="AC1274" t="b">
        <v>0</v>
      </c>
      <c r="AD1274">
        <v>0</v>
      </c>
      <c r="AE1274">
        <v>-4.5474735088646412E-13</v>
      </c>
      <c r="AF1274">
        <v>0.92728172592558911</v>
      </c>
      <c r="AG1274">
        <v>50.939008704290288</v>
      </c>
      <c r="AH1274">
        <v>95.737683842430286</v>
      </c>
      <c r="AI1274">
        <v>18.311251206137211</v>
      </c>
      <c r="AJ1274">
        <v>6.9618791329031353</v>
      </c>
      <c r="AK1274">
        <v>18.3112512061372</v>
      </c>
      <c r="AL1274">
        <v>1</v>
      </c>
      <c r="AM1274">
        <v>0</v>
      </c>
      <c r="AN1274">
        <v>18.36238468080159</v>
      </c>
      <c r="AO1274">
        <v>0</v>
      </c>
      <c r="AP1274">
        <v>3.569948894027196</v>
      </c>
      <c r="AQ1274">
        <v>1</v>
      </c>
      <c r="AR1274">
        <v>3</v>
      </c>
      <c r="AS1274">
        <v>0</v>
      </c>
      <c r="AT1274">
        <v>0</v>
      </c>
      <c r="AU1274">
        <v>3.5699343277383888</v>
      </c>
      <c r="AV1274">
        <v>1.2659356551503209</v>
      </c>
    </row>
    <row r="1275" spans="1:48" x14ac:dyDescent="0.35">
      <c r="A1275">
        <v>-2.446813180067398</v>
      </c>
      <c r="B1275">
        <v>-4.2731183398739434</v>
      </c>
      <c r="C1275">
        <v>89.080840832750866</v>
      </c>
      <c r="D1275">
        <v>1823.457283780888</v>
      </c>
      <c r="E1275">
        <v>1273</v>
      </c>
      <c r="F1275">
        <v>94.186969757080078</v>
      </c>
      <c r="G1275">
        <v>-5.5831909952125607E-2</v>
      </c>
      <c r="H1275">
        <v>5.1122621060624679E-2</v>
      </c>
      <c r="I1275">
        <v>0</v>
      </c>
      <c r="J1275">
        <v>0</v>
      </c>
      <c r="K1275">
        <v>3.4350442833598123E-2</v>
      </c>
      <c r="L1275">
        <v>0</v>
      </c>
      <c r="M1275">
        <v>89.651606479546501</v>
      </c>
      <c r="N1275">
        <v>15.312874676531329</v>
      </c>
      <c r="O1275" t="b">
        <v>1</v>
      </c>
      <c r="P1275">
        <v>0</v>
      </c>
      <c r="Q1275" t="b">
        <v>0</v>
      </c>
      <c r="R1275">
        <v>15.312874676531329</v>
      </c>
      <c r="S1275">
        <v>707.75834804939336</v>
      </c>
      <c r="T1275">
        <v>3080.1643307109598</v>
      </c>
      <c r="U1275">
        <v>206.606085630791</v>
      </c>
      <c r="V1275">
        <v>6</v>
      </c>
      <c r="W1275">
        <v>1823.457283780888</v>
      </c>
      <c r="X1275" t="b">
        <v>0</v>
      </c>
      <c r="Y1275">
        <v>1823.457283780888</v>
      </c>
      <c r="Z1275" t="b">
        <v>0</v>
      </c>
      <c r="AA1275">
        <v>48.442678391073073</v>
      </c>
      <c r="AB1275">
        <v>15.625382322991159</v>
      </c>
      <c r="AC1275" t="b">
        <v>0</v>
      </c>
      <c r="AD1275">
        <v>0</v>
      </c>
      <c r="AE1275">
        <v>-4.5474735088646412E-13</v>
      </c>
      <c r="AF1275">
        <v>0.92483392871299253</v>
      </c>
      <c r="AG1275">
        <v>50.977851602528389</v>
      </c>
      <c r="AH1275">
        <v>88.479505447473315</v>
      </c>
      <c r="AI1275">
        <v>16.895338544440708</v>
      </c>
      <c r="AJ1275">
        <v>6.6506568139039359</v>
      </c>
      <c r="AK1275">
        <v>16.895338544440701</v>
      </c>
      <c r="AL1275">
        <v>1</v>
      </c>
      <c r="AM1275">
        <v>0</v>
      </c>
      <c r="AN1275">
        <v>16.946484592426479</v>
      </c>
      <c r="AO1275">
        <v>0</v>
      </c>
      <c r="AP1275">
        <v>3.3077506628648798</v>
      </c>
      <c r="AQ1275">
        <v>1</v>
      </c>
      <c r="AR1275">
        <v>3</v>
      </c>
      <c r="AS1275">
        <v>0</v>
      </c>
      <c r="AT1275">
        <v>0</v>
      </c>
      <c r="AU1275">
        <v>3.3077243357163968</v>
      </c>
      <c r="AV1275">
        <v>1.17295327856761</v>
      </c>
    </row>
    <row r="1276" spans="1:48" x14ac:dyDescent="0.35">
      <c r="A1276">
        <v>-2.446813180067398</v>
      </c>
      <c r="B1276">
        <v>-4.2731183398739434</v>
      </c>
      <c r="C1276">
        <v>89.120440064051891</v>
      </c>
      <c r="D1276">
        <v>1818.8892888216139</v>
      </c>
      <c r="E1276">
        <v>1274</v>
      </c>
      <c r="F1276">
        <v>93.951019287109375</v>
      </c>
      <c r="G1276">
        <v>-7.107654158708776E-2</v>
      </c>
      <c r="H1276">
        <v>5.1122621060624679E-2</v>
      </c>
      <c r="I1276">
        <v>0</v>
      </c>
      <c r="J1276">
        <v>0</v>
      </c>
      <c r="K1276">
        <v>6.1512733245870921E-3</v>
      </c>
      <c r="L1276">
        <v>0</v>
      </c>
      <c r="M1276">
        <v>89.649910797665598</v>
      </c>
      <c r="N1276">
        <v>14.45099027144513</v>
      </c>
      <c r="O1276" t="b">
        <v>1</v>
      </c>
      <c r="P1276">
        <v>0</v>
      </c>
      <c r="Q1276" t="b">
        <v>0</v>
      </c>
      <c r="R1276">
        <v>14.45099027144513</v>
      </c>
      <c r="S1276">
        <v>705.98532238269388</v>
      </c>
      <c r="T1276">
        <v>3072.4481230094839</v>
      </c>
      <c r="U1276">
        <v>195.466941990614</v>
      </c>
      <c r="V1276">
        <v>6</v>
      </c>
      <c r="W1276">
        <v>1818.8892888216139</v>
      </c>
      <c r="X1276" t="b">
        <v>0</v>
      </c>
      <c r="Y1276">
        <v>1818.8892888216139</v>
      </c>
      <c r="Z1276" t="b">
        <v>0</v>
      </c>
      <c r="AA1276">
        <v>45.830896887805288</v>
      </c>
      <c r="AB1276">
        <v>14.74590844025013</v>
      </c>
      <c r="AC1276" t="b">
        <v>0</v>
      </c>
      <c r="AD1276">
        <v>0</v>
      </c>
      <c r="AE1276">
        <v>-4.5474735088646412E-13</v>
      </c>
      <c r="AF1276">
        <v>0.92309028851819319</v>
      </c>
      <c r="AG1276">
        <v>51.014799595018381</v>
      </c>
      <c r="AH1276">
        <v>83.867262516649632</v>
      </c>
      <c r="AI1276">
        <v>15.974502845134751</v>
      </c>
      <c r="AJ1276">
        <v>6.4502069629244687</v>
      </c>
      <c r="AK1276">
        <v>15.97450284513474</v>
      </c>
      <c r="AL1276">
        <v>1</v>
      </c>
      <c r="AM1276">
        <v>0</v>
      </c>
      <c r="AN1276">
        <v>16.025673470877852</v>
      </c>
      <c r="AO1276">
        <v>0</v>
      </c>
      <c r="AP1276">
        <v>3.138947239563239</v>
      </c>
      <c r="AQ1276">
        <v>1</v>
      </c>
      <c r="AR1276">
        <v>3</v>
      </c>
      <c r="AS1276">
        <v>0</v>
      </c>
      <c r="AT1276">
        <v>0</v>
      </c>
      <c r="AU1276">
        <v>3.138913918118873</v>
      </c>
      <c r="AV1276">
        <v>1.1130913575969501</v>
      </c>
    </row>
    <row r="1277" spans="1:48" x14ac:dyDescent="0.35">
      <c r="A1277">
        <v>-2.446813180067398</v>
      </c>
      <c r="B1277">
        <v>-4.2731183398739434</v>
      </c>
      <c r="C1277">
        <v>89.141534337539412</v>
      </c>
      <c r="D1277">
        <v>1812.6421404794639</v>
      </c>
      <c r="E1277">
        <v>1275</v>
      </c>
      <c r="F1277">
        <v>93.628335571289057</v>
      </c>
      <c r="G1277">
        <v>-0.12539041185870131</v>
      </c>
      <c r="H1277">
        <v>5.1122621060624679E-2</v>
      </c>
      <c r="I1277">
        <v>0</v>
      </c>
      <c r="J1277">
        <v>0</v>
      </c>
      <c r="K1277">
        <v>1.4753266878247959E-4</v>
      </c>
      <c r="L1277">
        <v>0</v>
      </c>
      <c r="M1277">
        <v>89.648215115784694</v>
      </c>
      <c r="N1277">
        <v>11.60008636450979</v>
      </c>
      <c r="O1277" t="b">
        <v>1</v>
      </c>
      <c r="P1277">
        <v>0</v>
      </c>
      <c r="Q1277" t="b">
        <v>0</v>
      </c>
      <c r="R1277">
        <v>11.60008636450979</v>
      </c>
      <c r="S1277">
        <v>703.56054861366351</v>
      </c>
      <c r="T1277">
        <v>3061.895507566664</v>
      </c>
      <c r="U1277">
        <v>157.4458166117337</v>
      </c>
      <c r="V1277">
        <v>6</v>
      </c>
      <c r="W1277">
        <v>1812.6421404794651</v>
      </c>
      <c r="X1277" t="b">
        <v>0</v>
      </c>
      <c r="Y1277">
        <v>1812.6421404794651</v>
      </c>
      <c r="Z1277" t="b">
        <v>0</v>
      </c>
      <c r="AA1277">
        <v>36.916129720263193</v>
      </c>
      <c r="AB1277">
        <v>11.83682282092836</v>
      </c>
      <c r="AC1277" t="b">
        <v>0</v>
      </c>
      <c r="AD1277">
        <v>0</v>
      </c>
      <c r="AE1277">
        <v>-1.1368683772161601E-12</v>
      </c>
      <c r="AF1277">
        <v>0.91518996417759313</v>
      </c>
      <c r="AG1277">
        <v>51.050476819237588</v>
      </c>
      <c r="AH1277">
        <v>68.13703129514829</v>
      </c>
      <c r="AI1277">
        <v>12.933733196654041</v>
      </c>
      <c r="AJ1277">
        <v>5.7787040649739856</v>
      </c>
      <c r="AK1277">
        <v>12.93373319665403</v>
      </c>
      <c r="AL1277">
        <v>1</v>
      </c>
      <c r="AM1277">
        <v>0</v>
      </c>
      <c r="AN1277">
        <v>12.984978569430631</v>
      </c>
      <c r="AO1277">
        <v>0</v>
      </c>
      <c r="AP1277">
        <v>2.5927869486666451</v>
      </c>
      <c r="AQ1277">
        <v>1</v>
      </c>
      <c r="AR1277">
        <v>3</v>
      </c>
      <c r="AS1277">
        <v>0</v>
      </c>
      <c r="AT1277">
        <v>0</v>
      </c>
      <c r="AU1277">
        <v>2.592733911826218</v>
      </c>
      <c r="AV1277">
        <v>0.91941027536423237</v>
      </c>
    </row>
    <row r="1278" spans="1:48" x14ac:dyDescent="0.35">
      <c r="A1278">
        <v>-1.6604255948164359</v>
      </c>
      <c r="B1278">
        <v>-5.0595059251249044</v>
      </c>
      <c r="C1278">
        <v>89.156558650821736</v>
      </c>
      <c r="D1278">
        <v>1801.594938041686</v>
      </c>
      <c r="E1278">
        <v>1276</v>
      </c>
      <c r="F1278">
        <v>93.057714843750006</v>
      </c>
      <c r="G1278">
        <v>-0.17178218044423049</v>
      </c>
      <c r="H1278">
        <v>3.4692190304788532E-2</v>
      </c>
      <c r="I1278">
        <v>0</v>
      </c>
      <c r="J1278">
        <v>0</v>
      </c>
      <c r="K1278">
        <v>-1.352272380361191E-2</v>
      </c>
      <c r="L1278">
        <v>0</v>
      </c>
      <c r="M1278">
        <v>89.646363404620999</v>
      </c>
      <c r="N1278">
        <v>9.0826967875546902</v>
      </c>
      <c r="O1278" t="b">
        <v>1</v>
      </c>
      <c r="P1278">
        <v>0</v>
      </c>
      <c r="Q1278" t="b">
        <v>0</v>
      </c>
      <c r="R1278">
        <v>9.0826967875546902</v>
      </c>
      <c r="S1278">
        <v>699.27267753630122</v>
      </c>
      <c r="T1278">
        <v>3043.2346926379828</v>
      </c>
      <c r="U1278">
        <v>124.03368272050049</v>
      </c>
      <c r="V1278">
        <v>6</v>
      </c>
      <c r="W1278">
        <v>1801.594938041686</v>
      </c>
      <c r="X1278" t="b">
        <v>0</v>
      </c>
      <c r="Y1278">
        <v>1801.594938041686</v>
      </c>
      <c r="Z1278" t="b">
        <v>0</v>
      </c>
      <c r="AA1278">
        <v>29.0820271984967</v>
      </c>
      <c r="AB1278">
        <v>9.2680579464843778</v>
      </c>
      <c r="AC1278" t="b">
        <v>0</v>
      </c>
      <c r="AD1278">
        <v>0</v>
      </c>
      <c r="AE1278">
        <v>0</v>
      </c>
      <c r="AF1278">
        <v>0.90454471714661611</v>
      </c>
      <c r="AG1278">
        <v>51.08205744536707</v>
      </c>
      <c r="AH1278">
        <v>54.309140291451158</v>
      </c>
      <c r="AI1278">
        <v>10.246102564968201</v>
      </c>
      <c r="AJ1278">
        <v>5.1840943480445736</v>
      </c>
      <c r="AK1278">
        <v>10.246102564968201</v>
      </c>
      <c r="AL1278">
        <v>1</v>
      </c>
      <c r="AM1278">
        <v>0</v>
      </c>
      <c r="AN1278">
        <v>10.28100749106636</v>
      </c>
      <c r="AO1278">
        <v>0</v>
      </c>
      <c r="AP1278">
        <v>2.1188619174758352</v>
      </c>
      <c r="AQ1278">
        <v>1</v>
      </c>
      <c r="AR1278">
        <v>3</v>
      </c>
      <c r="AS1278">
        <v>0</v>
      </c>
      <c r="AT1278">
        <v>0</v>
      </c>
      <c r="AU1278">
        <v>2.118795263642149</v>
      </c>
      <c r="AV1278">
        <v>0.7513467262876723</v>
      </c>
    </row>
    <row r="1279" spans="1:48" x14ac:dyDescent="0.35">
      <c r="A1279">
        <v>-2.3593309597305678</v>
      </c>
      <c r="B1279">
        <v>-4.3606005602107718</v>
      </c>
      <c r="C1279">
        <v>89.158494918627269</v>
      </c>
      <c r="D1279">
        <v>1789.8748807953291</v>
      </c>
      <c r="E1279">
        <v>1277</v>
      </c>
      <c r="F1279">
        <v>92.452339172363281</v>
      </c>
      <c r="G1279">
        <v>-0.16747786546921789</v>
      </c>
      <c r="H1279">
        <v>4.9294806646244811E-2</v>
      </c>
      <c r="I1279">
        <v>0</v>
      </c>
      <c r="J1279">
        <v>0</v>
      </c>
      <c r="K1279">
        <v>-2.7392747772390261E-2</v>
      </c>
      <c r="L1279">
        <v>0</v>
      </c>
      <c r="M1279">
        <v>89.644494335873915</v>
      </c>
      <c r="N1279">
        <v>9.0972538074046057</v>
      </c>
      <c r="O1279" t="b">
        <v>1</v>
      </c>
      <c r="P1279">
        <v>0</v>
      </c>
      <c r="Q1279" t="b">
        <v>0</v>
      </c>
      <c r="R1279">
        <v>9.0972538074046057</v>
      </c>
      <c r="S1279">
        <v>694.72364398914488</v>
      </c>
      <c r="T1279">
        <v>3023.4372986407589</v>
      </c>
      <c r="U1279">
        <v>125.04594520747</v>
      </c>
      <c r="V1279">
        <v>6</v>
      </c>
      <c r="W1279">
        <v>1789.8748807953291</v>
      </c>
      <c r="X1279" t="b">
        <v>0</v>
      </c>
      <c r="Y1279">
        <v>1789.8748807953291</v>
      </c>
      <c r="Z1279" t="b">
        <v>0</v>
      </c>
      <c r="AA1279">
        <v>29.319371156463369</v>
      </c>
      <c r="AB1279">
        <v>9.2829120483720473</v>
      </c>
      <c r="AC1279" t="b">
        <v>0</v>
      </c>
      <c r="AD1279">
        <v>0</v>
      </c>
      <c r="AE1279">
        <v>0</v>
      </c>
      <c r="AF1279">
        <v>0.90513590430730784</v>
      </c>
      <c r="AG1279">
        <v>51.109888332624223</v>
      </c>
      <c r="AH1279">
        <v>54.716606153442797</v>
      </c>
      <c r="AI1279">
        <v>10.255821257555979</v>
      </c>
      <c r="AJ1279">
        <v>5.1906413621195426</v>
      </c>
      <c r="AK1279">
        <v>10.255821257555979</v>
      </c>
      <c r="AL1279">
        <v>1</v>
      </c>
      <c r="AM1279">
        <v>0</v>
      </c>
      <c r="AN1279">
        <v>10.30536315064427</v>
      </c>
      <c r="AO1279">
        <v>0</v>
      </c>
      <c r="AP1279">
        <v>2.1207119171838982</v>
      </c>
      <c r="AQ1279">
        <v>1</v>
      </c>
      <c r="AR1279">
        <v>3</v>
      </c>
      <c r="AS1279">
        <v>0</v>
      </c>
      <c r="AT1279">
        <v>0</v>
      </c>
      <c r="AU1279">
        <v>2.1206454670888188</v>
      </c>
      <c r="AV1279">
        <v>0.75200282757620962</v>
      </c>
    </row>
    <row r="1280" spans="1:48" x14ac:dyDescent="0.35">
      <c r="A1280">
        <v>-5.5369822583632349</v>
      </c>
      <c r="B1280">
        <v>-1.182949261578105</v>
      </c>
      <c r="C1280">
        <v>89.160431186432803</v>
      </c>
      <c r="D1280">
        <v>1777.058306834208</v>
      </c>
      <c r="E1280">
        <v>1278</v>
      </c>
      <c r="F1280">
        <v>91.790325164794922</v>
      </c>
      <c r="G1280">
        <v>-0.214464423474821</v>
      </c>
      <c r="H1280">
        <v>0.1156872327318052</v>
      </c>
      <c r="I1280">
        <v>0</v>
      </c>
      <c r="J1280">
        <v>0</v>
      </c>
      <c r="K1280">
        <v>-2.2101172595160808E-2</v>
      </c>
      <c r="L1280">
        <v>0</v>
      </c>
      <c r="M1280">
        <v>89.643394425194984</v>
      </c>
      <c r="N1280">
        <v>6.5702376562091986</v>
      </c>
      <c r="O1280" t="b">
        <v>1</v>
      </c>
      <c r="P1280">
        <v>0</v>
      </c>
      <c r="Q1280" t="b">
        <v>0</v>
      </c>
      <c r="R1280">
        <v>6.5702376562091986</v>
      </c>
      <c r="S1280">
        <v>689.74900745937236</v>
      </c>
      <c r="T1280">
        <v>3001.7876804631892</v>
      </c>
      <c r="U1280">
        <v>90.962288220686929</v>
      </c>
      <c r="V1280">
        <v>6</v>
      </c>
      <c r="W1280">
        <v>1777.058306834208</v>
      </c>
      <c r="X1280" t="b">
        <v>0</v>
      </c>
      <c r="Y1280">
        <v>1777.058306834208</v>
      </c>
      <c r="Z1280" t="b">
        <v>0</v>
      </c>
      <c r="AA1280">
        <v>21.327817428694981</v>
      </c>
      <c r="AB1280">
        <v>6.7043241389889792</v>
      </c>
      <c r="AC1280" t="b">
        <v>0</v>
      </c>
      <c r="AD1280">
        <v>0</v>
      </c>
      <c r="AE1280">
        <v>4.5474735088646412E-13</v>
      </c>
      <c r="AF1280">
        <v>0.88713925309439701</v>
      </c>
      <c r="AG1280">
        <v>51.137591182558552</v>
      </c>
      <c r="AH1280">
        <v>40.609992742276809</v>
      </c>
      <c r="AI1280">
        <v>7.557239875931403</v>
      </c>
      <c r="AJ1280">
        <v>4.5832741127244736</v>
      </c>
      <c r="AK1280">
        <v>7.5572398759314057</v>
      </c>
      <c r="AL1280">
        <v>1</v>
      </c>
      <c r="AM1280">
        <v>0</v>
      </c>
      <c r="AN1280">
        <v>7.6732579814150599</v>
      </c>
      <c r="AO1280">
        <v>0</v>
      </c>
      <c r="AP1280">
        <v>1.6688930107548881</v>
      </c>
      <c r="AQ1280">
        <v>1</v>
      </c>
      <c r="AR1280">
        <v>3</v>
      </c>
      <c r="AS1280">
        <v>0</v>
      </c>
      <c r="AT1280">
        <v>0</v>
      </c>
      <c r="AU1280">
        <v>1.6688165215971471</v>
      </c>
      <c r="AV1280">
        <v>0.59177960787086514</v>
      </c>
    </row>
    <row r="1281" spans="1:48" x14ac:dyDescent="0.35">
      <c r="A1281">
        <v>-20.118968379998769</v>
      </c>
      <c r="B1281">
        <v>13.39903686005743</v>
      </c>
      <c r="C1281">
        <v>89.133414844967561</v>
      </c>
      <c r="D1281">
        <v>1761.4812468370701</v>
      </c>
      <c r="E1281">
        <v>1279</v>
      </c>
      <c r="F1281">
        <v>90.985723876953131</v>
      </c>
      <c r="G1281">
        <v>-0.19684385347327191</v>
      </c>
      <c r="H1281">
        <v>0.42035673381203381</v>
      </c>
      <c r="I1281">
        <v>0</v>
      </c>
      <c r="J1281">
        <v>0</v>
      </c>
      <c r="K1281">
        <v>-1.6278601973550189E-2</v>
      </c>
      <c r="L1281">
        <v>0</v>
      </c>
      <c r="M1281">
        <v>89.645818252099446</v>
      </c>
      <c r="N1281">
        <v>7.1916024131310508</v>
      </c>
      <c r="O1281" t="b">
        <v>1</v>
      </c>
      <c r="P1281">
        <v>0</v>
      </c>
      <c r="Q1281" t="b">
        <v>0</v>
      </c>
      <c r="R1281">
        <v>7.1916024131310508</v>
      </c>
      <c r="S1281">
        <v>683.70291339997084</v>
      </c>
      <c r="T1281">
        <v>2975.475079116673</v>
      </c>
      <c r="U1281">
        <v>100.44530017661251</v>
      </c>
      <c r="V1281">
        <v>6</v>
      </c>
      <c r="W1281">
        <v>1761.481246837071</v>
      </c>
      <c r="X1281" t="b">
        <v>0</v>
      </c>
      <c r="Y1281">
        <v>1761.481246837071</v>
      </c>
      <c r="Z1281" t="b">
        <v>0</v>
      </c>
      <c r="AA1281">
        <v>23.55128774399115</v>
      </c>
      <c r="AB1281">
        <v>7.338369809317399</v>
      </c>
      <c r="AC1281" t="b">
        <v>0</v>
      </c>
      <c r="AD1281">
        <v>0</v>
      </c>
      <c r="AE1281">
        <v>-4.5474735088646412E-13</v>
      </c>
      <c r="AF1281">
        <v>0.89364323666021162</v>
      </c>
      <c r="AG1281">
        <v>51.161394433002528</v>
      </c>
      <c r="AH1281">
        <v>44.517296183331567</v>
      </c>
      <c r="AI1281">
        <v>8.2117443609184448</v>
      </c>
      <c r="AJ1281">
        <v>4.7347155346978624</v>
      </c>
      <c r="AK1281">
        <v>8.2117443609184413</v>
      </c>
      <c r="AL1281">
        <v>1</v>
      </c>
      <c r="AM1281">
        <v>0</v>
      </c>
      <c r="AN1281">
        <v>8.6323863374782075</v>
      </c>
      <c r="AO1281">
        <v>0</v>
      </c>
      <c r="AP1281">
        <v>1.8279776149516149</v>
      </c>
      <c r="AQ1281">
        <v>1</v>
      </c>
      <c r="AR1281">
        <v>3</v>
      </c>
      <c r="AS1281">
        <v>0</v>
      </c>
      <c r="AT1281">
        <v>0</v>
      </c>
      <c r="AU1281">
        <v>1.8279047224782869</v>
      </c>
      <c r="AV1281">
        <v>0.6481939301860713</v>
      </c>
    </row>
    <row r="1282" spans="1:48" x14ac:dyDescent="0.35">
      <c r="A1282">
        <v>-3.1457185449815279</v>
      </c>
      <c r="B1282">
        <v>-3.5742129749598108</v>
      </c>
      <c r="C1282">
        <v>89.045136526564278</v>
      </c>
      <c r="D1282">
        <v>1750.6951275444901</v>
      </c>
      <c r="E1282">
        <v>1280</v>
      </c>
      <c r="F1282">
        <v>90.4285888671875</v>
      </c>
      <c r="G1282">
        <v>-0.13294041063826609</v>
      </c>
      <c r="H1282">
        <v>6.5725237402080916E-2</v>
      </c>
      <c r="I1282">
        <v>0</v>
      </c>
      <c r="J1282">
        <v>0</v>
      </c>
      <c r="K1282">
        <v>-3.4043535369379763E-2</v>
      </c>
      <c r="L1282">
        <v>0</v>
      </c>
      <c r="M1282">
        <v>89.647767621917922</v>
      </c>
      <c r="N1282">
        <v>10.121117279234159</v>
      </c>
      <c r="O1282" t="b">
        <v>1</v>
      </c>
      <c r="P1282">
        <v>0</v>
      </c>
      <c r="Q1282" t="b">
        <v>0</v>
      </c>
      <c r="R1282">
        <v>10.121117279234159</v>
      </c>
      <c r="S1282">
        <v>679.51637936910436</v>
      </c>
      <c r="T1282">
        <v>2957.2552830143418</v>
      </c>
      <c r="U1282">
        <v>142.23284914178041</v>
      </c>
      <c r="V1282">
        <v>6</v>
      </c>
      <c r="W1282">
        <v>1750.695127544491</v>
      </c>
      <c r="X1282" t="b">
        <v>0</v>
      </c>
      <c r="Y1282">
        <v>1750.695127544491</v>
      </c>
      <c r="Z1282" t="b">
        <v>0</v>
      </c>
      <c r="AA1282">
        <v>33.349163683078011</v>
      </c>
      <c r="AB1282">
        <v>10.32767069309608</v>
      </c>
      <c r="AC1282" t="b">
        <v>0</v>
      </c>
      <c r="AD1282">
        <v>0</v>
      </c>
      <c r="AE1282">
        <v>-4.5474735088646412E-13</v>
      </c>
      <c r="AF1282">
        <v>0.91172564386414578</v>
      </c>
      <c r="AG1282">
        <v>51.185947347350243</v>
      </c>
      <c r="AH1282">
        <v>61.787279036269133</v>
      </c>
      <c r="AI1282">
        <v>11.32760799545415</v>
      </c>
      <c r="AJ1282">
        <v>5.4542322743130214</v>
      </c>
      <c r="AK1282">
        <v>11.327607995454141</v>
      </c>
      <c r="AL1282">
        <v>1</v>
      </c>
      <c r="AM1282">
        <v>0</v>
      </c>
      <c r="AN1282">
        <v>11.393493024726549</v>
      </c>
      <c r="AO1282">
        <v>0</v>
      </c>
      <c r="AP1282">
        <v>2.3028033952571589</v>
      </c>
      <c r="AQ1282">
        <v>1</v>
      </c>
      <c r="AR1282">
        <v>3</v>
      </c>
      <c r="AS1282">
        <v>0</v>
      </c>
      <c r="AT1282">
        <v>0</v>
      </c>
      <c r="AU1282">
        <v>2.3027423592873468</v>
      </c>
      <c r="AV1282">
        <v>0.81657626993200239</v>
      </c>
    </row>
    <row r="1283" spans="1:48" x14ac:dyDescent="0.35">
      <c r="A1283">
        <v>-2.446813180067398</v>
      </c>
      <c r="B1283">
        <v>-4.2731183398739434</v>
      </c>
      <c r="C1283">
        <v>88.942344113434359</v>
      </c>
      <c r="D1283">
        <v>1741.7493962813689</v>
      </c>
      <c r="E1283">
        <v>1281</v>
      </c>
      <c r="F1283">
        <v>89.966515350341794</v>
      </c>
      <c r="G1283">
        <v>-0.1207349428164495</v>
      </c>
      <c r="H1283">
        <v>5.1122621060624679E-2</v>
      </c>
      <c r="I1283">
        <v>0</v>
      </c>
      <c r="J1283">
        <v>0</v>
      </c>
      <c r="K1283">
        <v>-2.2256163135328241E-2</v>
      </c>
      <c r="L1283">
        <v>0</v>
      </c>
      <c r="M1283">
        <v>89.646210611736407</v>
      </c>
      <c r="N1283">
        <v>10.556726703793879</v>
      </c>
      <c r="O1283" t="b">
        <v>1</v>
      </c>
      <c r="P1283">
        <v>0</v>
      </c>
      <c r="Q1283" t="b">
        <v>0</v>
      </c>
      <c r="R1283">
        <v>10.556726703793879</v>
      </c>
      <c r="S1283">
        <v>676.04417520112281</v>
      </c>
      <c r="T1283">
        <v>2942.1442504752872</v>
      </c>
      <c r="U1283">
        <v>149.11646008450509</v>
      </c>
      <c r="V1283">
        <v>6</v>
      </c>
      <c r="W1283">
        <v>1741.7493962813701</v>
      </c>
      <c r="X1283" t="b">
        <v>0</v>
      </c>
      <c r="Y1283">
        <v>1741.7493962813701</v>
      </c>
      <c r="Z1283" t="b">
        <v>0</v>
      </c>
      <c r="AA1283">
        <v>34.963155594543693</v>
      </c>
      <c r="AB1283">
        <v>10.772170105912121</v>
      </c>
      <c r="AC1283" t="b">
        <v>0</v>
      </c>
      <c r="AD1283">
        <v>0</v>
      </c>
      <c r="AE1283">
        <v>-6.8212102632969618E-13</v>
      </c>
      <c r="AF1283">
        <v>0.91387898432623671</v>
      </c>
      <c r="AG1283">
        <v>51.214627092168442</v>
      </c>
      <c r="AH1283">
        <v>64.624950855812315</v>
      </c>
      <c r="AI1283">
        <v>11.787304764266979</v>
      </c>
      <c r="AJ1283">
        <v>5.5655664055695979</v>
      </c>
      <c r="AK1283">
        <v>11.78730476426697</v>
      </c>
      <c r="AL1283">
        <v>1</v>
      </c>
      <c r="AM1283">
        <v>0</v>
      </c>
      <c r="AN1283">
        <v>11.838569834291651</v>
      </c>
      <c r="AO1283">
        <v>0</v>
      </c>
      <c r="AP1283">
        <v>2.3795672492170041</v>
      </c>
      <c r="AQ1283">
        <v>1</v>
      </c>
      <c r="AR1283">
        <v>3</v>
      </c>
      <c r="AS1283">
        <v>0</v>
      </c>
      <c r="AT1283">
        <v>0</v>
      </c>
      <c r="AU1283">
        <v>2.379508513300304</v>
      </c>
      <c r="AV1283">
        <v>0.84379834253951991</v>
      </c>
    </row>
    <row r="1284" spans="1:48" x14ac:dyDescent="0.35">
      <c r="A1284">
        <v>-2.3593309597305678</v>
      </c>
      <c r="B1284">
        <v>-4.3606005602107718</v>
      </c>
      <c r="C1284">
        <v>88.975958805390391</v>
      </c>
      <c r="D1284">
        <v>1732.064815669461</v>
      </c>
      <c r="E1284">
        <v>1282</v>
      </c>
      <c r="F1284">
        <v>89.466278076171875</v>
      </c>
      <c r="G1284">
        <v>-0.18604547727562881</v>
      </c>
      <c r="H1284">
        <v>4.9294806646244811E-2</v>
      </c>
      <c r="I1284">
        <v>0</v>
      </c>
      <c r="J1284">
        <v>0</v>
      </c>
      <c r="K1284">
        <v>-2.5957106067759968E-2</v>
      </c>
      <c r="L1284">
        <v>0</v>
      </c>
      <c r="M1284">
        <v>89.644497572272101</v>
      </c>
      <c r="N1284">
        <v>7.2584548094407682</v>
      </c>
      <c r="O1284" t="b">
        <v>1</v>
      </c>
      <c r="P1284">
        <v>0</v>
      </c>
      <c r="Q1284" t="b">
        <v>0</v>
      </c>
      <c r="R1284">
        <v>7.2584548094407682</v>
      </c>
      <c r="S1284">
        <v>672.28519338323053</v>
      </c>
      <c r="T1284">
        <v>2925.7851616038201</v>
      </c>
      <c r="U1284">
        <v>103.1007947372522</v>
      </c>
      <c r="V1284">
        <v>6</v>
      </c>
      <c r="W1284">
        <v>1732.064815669461</v>
      </c>
      <c r="X1284" t="b">
        <v>0</v>
      </c>
      <c r="Y1284">
        <v>1732.064815669461</v>
      </c>
      <c r="Z1284" t="b">
        <v>0</v>
      </c>
      <c r="AA1284">
        <v>24.17391833387704</v>
      </c>
      <c r="AB1284">
        <v>7.406586540245681</v>
      </c>
      <c r="AC1284" t="b">
        <v>0</v>
      </c>
      <c r="AD1284">
        <v>0</v>
      </c>
      <c r="AE1284">
        <v>-2.2737367544323211E-13</v>
      </c>
      <c r="AF1284">
        <v>0.89574095528757192</v>
      </c>
      <c r="AG1284">
        <v>51.243811486755668</v>
      </c>
      <c r="AH1284">
        <v>45.587199367051191</v>
      </c>
      <c r="AI1284">
        <v>8.2686701959137778</v>
      </c>
      <c r="AJ1284">
        <v>4.7528778571237638</v>
      </c>
      <c r="AK1284">
        <v>8.2686701959137761</v>
      </c>
      <c r="AL1284">
        <v>1</v>
      </c>
      <c r="AM1284">
        <v>0</v>
      </c>
      <c r="AN1284">
        <v>8.3182399821740862</v>
      </c>
      <c r="AO1284">
        <v>0</v>
      </c>
      <c r="AP1284">
        <v>1.7682570460236291</v>
      </c>
      <c r="AQ1284">
        <v>1</v>
      </c>
      <c r="AR1284">
        <v>3</v>
      </c>
      <c r="AS1284">
        <v>0</v>
      </c>
      <c r="AT1284">
        <v>0</v>
      </c>
      <c r="AU1284">
        <v>1.7681834969552379</v>
      </c>
      <c r="AV1284">
        <v>0.62701616560607221</v>
      </c>
    </row>
    <row r="1285" spans="1:48" x14ac:dyDescent="0.35">
      <c r="A1285">
        <v>-0.47723601341022509</v>
      </c>
      <c r="B1285">
        <v>-6.2426955065311143</v>
      </c>
      <c r="C1285">
        <v>89.039216816541142</v>
      </c>
      <c r="D1285">
        <v>1715.8648398835419</v>
      </c>
      <c r="E1285">
        <v>1283</v>
      </c>
      <c r="F1285">
        <v>88.629501342773438</v>
      </c>
      <c r="G1285">
        <v>-0.24926148772133769</v>
      </c>
      <c r="H1285">
        <v>9.9711559790527614E-3</v>
      </c>
      <c r="I1285">
        <v>0</v>
      </c>
      <c r="J1285">
        <v>0</v>
      </c>
      <c r="K1285">
        <v>-1.122605092402912E-2</v>
      </c>
      <c r="L1285">
        <v>0</v>
      </c>
      <c r="M1285">
        <v>89.642393743687435</v>
      </c>
      <c r="N1285">
        <v>4.009766586303309</v>
      </c>
      <c r="O1285" t="b">
        <v>1</v>
      </c>
      <c r="P1285">
        <v>0</v>
      </c>
      <c r="Q1285" t="b">
        <v>0</v>
      </c>
      <c r="R1285">
        <v>4.009766586303309</v>
      </c>
      <c r="S1285">
        <v>665.99732023003639</v>
      </c>
      <c r="T1285">
        <v>2898.4203376411192</v>
      </c>
      <c r="U1285">
        <v>57.493400060630307</v>
      </c>
      <c r="V1285">
        <v>6</v>
      </c>
      <c r="W1285">
        <v>1715.8648398835419</v>
      </c>
      <c r="X1285" t="b">
        <v>0</v>
      </c>
      <c r="Y1285">
        <v>1715.8648398835419</v>
      </c>
      <c r="Z1285" t="b">
        <v>0</v>
      </c>
      <c r="AA1285">
        <v>13.480407802331159</v>
      </c>
      <c r="AB1285">
        <v>4.0915985574523566</v>
      </c>
      <c r="AC1285" t="b">
        <v>0</v>
      </c>
      <c r="AD1285">
        <v>0</v>
      </c>
      <c r="AE1285">
        <v>-2.2737367544323211E-13</v>
      </c>
      <c r="AF1285">
        <v>0.85242412674479651</v>
      </c>
      <c r="AG1285">
        <v>51.268103873440637</v>
      </c>
      <c r="AH1285">
        <v>26.7131799900083</v>
      </c>
      <c r="AI1285">
        <v>4.7999563000136929</v>
      </c>
      <c r="AJ1285">
        <v>3.9422208644489061</v>
      </c>
      <c r="AK1285">
        <v>4.799956300013692</v>
      </c>
      <c r="AL1285">
        <v>1</v>
      </c>
      <c r="AM1285">
        <v>0</v>
      </c>
      <c r="AN1285">
        <v>4.8103428175815131</v>
      </c>
      <c r="AO1285">
        <v>0</v>
      </c>
      <c r="AP1285">
        <v>1.1764300345144321</v>
      </c>
      <c r="AQ1285">
        <v>1</v>
      </c>
      <c r="AR1285">
        <v>3</v>
      </c>
      <c r="AS1285">
        <v>0</v>
      </c>
      <c r="AT1285">
        <v>0</v>
      </c>
      <c r="AU1285">
        <v>1.176346999695892</v>
      </c>
      <c r="AV1285">
        <v>0.41714481921227747</v>
      </c>
    </row>
    <row r="1286" spans="1:48" x14ac:dyDescent="0.35">
      <c r="A1286">
        <v>-5.281112312152727</v>
      </c>
      <c r="B1286">
        <v>-1.4388192077886131</v>
      </c>
      <c r="C1286">
        <v>88.948858681065161</v>
      </c>
      <c r="D1286">
        <v>1700.2518876006591</v>
      </c>
      <c r="E1286">
        <v>1284</v>
      </c>
      <c r="F1286">
        <v>87.823046112060553</v>
      </c>
      <c r="G1286">
        <v>-0.18626854193178841</v>
      </c>
      <c r="H1286">
        <v>0.11034120042844731</v>
      </c>
      <c r="I1286">
        <v>0</v>
      </c>
      <c r="J1286">
        <v>0</v>
      </c>
      <c r="K1286">
        <v>-3.155399020199456E-3</v>
      </c>
      <c r="L1286">
        <v>0</v>
      </c>
      <c r="M1286">
        <v>89.640869633625073</v>
      </c>
      <c r="N1286">
        <v>6.769027635687733</v>
      </c>
      <c r="O1286" t="b">
        <v>1</v>
      </c>
      <c r="P1286">
        <v>0</v>
      </c>
      <c r="Q1286" t="b">
        <v>0</v>
      </c>
      <c r="R1286">
        <v>6.769027635687733</v>
      </c>
      <c r="S1286">
        <v>659.9372949066053</v>
      </c>
      <c r="T1286">
        <v>2872.047107433546</v>
      </c>
      <c r="U1286">
        <v>97.947870180406611</v>
      </c>
      <c r="V1286">
        <v>6</v>
      </c>
      <c r="W1286">
        <v>1700.2518876006591</v>
      </c>
      <c r="X1286" t="b">
        <v>0</v>
      </c>
      <c r="Y1286">
        <v>1700.2518876006591</v>
      </c>
      <c r="Z1286" t="b">
        <v>0</v>
      </c>
      <c r="AA1286">
        <v>22.965718360877151</v>
      </c>
      <c r="AB1286">
        <v>6.9071710568242182</v>
      </c>
      <c r="AC1286" t="b">
        <v>0</v>
      </c>
      <c r="AD1286">
        <v>0</v>
      </c>
      <c r="AE1286">
        <v>-2.2737367544323211E-13</v>
      </c>
      <c r="AF1286">
        <v>0.89328857911815096</v>
      </c>
      <c r="AG1286">
        <v>51.287099198123038</v>
      </c>
      <c r="AH1286">
        <v>43.427671733421249</v>
      </c>
      <c r="AI1286">
        <v>7.7322952719746354</v>
      </c>
      <c r="AJ1286">
        <v>4.6342285562638921</v>
      </c>
      <c r="AK1286">
        <v>7.7322952719746336</v>
      </c>
      <c r="AL1286">
        <v>1</v>
      </c>
      <c r="AM1286">
        <v>0</v>
      </c>
      <c r="AN1286">
        <v>7.8429233084662577</v>
      </c>
      <c r="AO1286">
        <v>0</v>
      </c>
      <c r="AP1286">
        <v>1.6807868864235449</v>
      </c>
      <c r="AQ1286">
        <v>1</v>
      </c>
      <c r="AR1286">
        <v>3</v>
      </c>
      <c r="AS1286">
        <v>0</v>
      </c>
      <c r="AT1286">
        <v>0</v>
      </c>
      <c r="AU1286">
        <v>1.6807123410177549</v>
      </c>
      <c r="AV1286">
        <v>0.59599798853819752</v>
      </c>
    </row>
    <row r="1287" spans="1:48" x14ac:dyDescent="0.35">
      <c r="A1287">
        <v>-6.0674998974036889</v>
      </c>
      <c r="B1287">
        <v>-0.65243162253765075</v>
      </c>
      <c r="C1287">
        <v>89.040952648391851</v>
      </c>
      <c r="D1287">
        <v>1689.4281331047539</v>
      </c>
      <c r="E1287">
        <v>1285</v>
      </c>
      <c r="F1287">
        <v>87.263967132568354</v>
      </c>
      <c r="G1287">
        <v>-0.14360951972239991</v>
      </c>
      <c r="H1287">
        <v>0.12677163118428339</v>
      </c>
      <c r="I1287">
        <v>0</v>
      </c>
      <c r="J1287">
        <v>0</v>
      </c>
      <c r="K1287">
        <v>3.2902229560372753E-2</v>
      </c>
      <c r="L1287">
        <v>0</v>
      </c>
      <c r="M1287">
        <v>89.640454702904776</v>
      </c>
      <c r="N1287">
        <v>8.6052849931415079</v>
      </c>
      <c r="O1287" t="b">
        <v>1</v>
      </c>
      <c r="P1287">
        <v>0</v>
      </c>
      <c r="Q1287" t="b">
        <v>0</v>
      </c>
      <c r="R1287">
        <v>8.6052849931415079</v>
      </c>
      <c r="S1287">
        <v>655.73615311411447</v>
      </c>
      <c r="T1287">
        <v>2853.7637383526262</v>
      </c>
      <c r="U1287">
        <v>125.316284929738</v>
      </c>
      <c r="V1287">
        <v>6</v>
      </c>
      <c r="W1287">
        <v>1689.428133104755</v>
      </c>
      <c r="X1287" t="b">
        <v>0</v>
      </c>
      <c r="Y1287">
        <v>1689.428133104755</v>
      </c>
      <c r="Z1287" t="b">
        <v>0</v>
      </c>
      <c r="AA1287">
        <v>29.38275738336068</v>
      </c>
      <c r="AB1287">
        <v>8.7809030542260285</v>
      </c>
      <c r="AC1287" t="b">
        <v>0</v>
      </c>
      <c r="AD1287">
        <v>0</v>
      </c>
      <c r="AE1287">
        <v>-6.8212102632969618E-13</v>
      </c>
      <c r="AF1287">
        <v>0.9067929062867417</v>
      </c>
      <c r="AG1287">
        <v>51.310286459457117</v>
      </c>
      <c r="AH1287">
        <v>54.734698271720923</v>
      </c>
      <c r="AI1287">
        <v>9.6834712681898445</v>
      </c>
      <c r="AJ1287">
        <v>5.1016621511792204</v>
      </c>
      <c r="AK1287">
        <v>9.6834712681898409</v>
      </c>
      <c r="AL1287">
        <v>1</v>
      </c>
      <c r="AM1287">
        <v>0</v>
      </c>
      <c r="AN1287">
        <v>9.8104476395508371</v>
      </c>
      <c r="AO1287">
        <v>0</v>
      </c>
      <c r="AP1287">
        <v>2.0166894669641589</v>
      </c>
      <c r="AQ1287">
        <v>1</v>
      </c>
      <c r="AR1287">
        <v>3</v>
      </c>
      <c r="AS1287">
        <v>0</v>
      </c>
      <c r="AT1287">
        <v>0</v>
      </c>
      <c r="AU1287">
        <v>2.0166222754415402</v>
      </c>
      <c r="AV1287">
        <v>0.71511512736121652</v>
      </c>
    </row>
    <row r="1288" spans="1:48" x14ac:dyDescent="0.35">
      <c r="A1288">
        <v>-20.098361757057511</v>
      </c>
      <c r="B1288">
        <v>13.37843023711617</v>
      </c>
      <c r="C1288">
        <v>89.005237118289841</v>
      </c>
      <c r="D1288">
        <v>1677.9165760664559</v>
      </c>
      <c r="E1288">
        <v>1286</v>
      </c>
      <c r="F1288">
        <v>86.669361114501953</v>
      </c>
      <c r="G1288">
        <v>-0.20069754381076341</v>
      </c>
      <c r="H1288">
        <v>0.41992618824176009</v>
      </c>
      <c r="I1288">
        <v>0</v>
      </c>
      <c r="J1288">
        <v>0</v>
      </c>
      <c r="K1288">
        <v>1.3383462882776479E-2</v>
      </c>
      <c r="L1288">
        <v>0</v>
      </c>
      <c r="M1288">
        <v>89.642979702629887</v>
      </c>
      <c r="N1288">
        <v>5.7738785855869494</v>
      </c>
      <c r="O1288" t="b">
        <v>1</v>
      </c>
      <c r="P1288">
        <v>0</v>
      </c>
      <c r="Q1288" t="b">
        <v>0</v>
      </c>
      <c r="R1288">
        <v>5.7738785855869494</v>
      </c>
      <c r="S1288">
        <v>651.26804702499942</v>
      </c>
      <c r="T1288">
        <v>2834.3185406527982</v>
      </c>
      <c r="U1288">
        <v>84.660193777938858</v>
      </c>
      <c r="V1288">
        <v>6</v>
      </c>
      <c r="W1288">
        <v>1677.9165760664559</v>
      </c>
      <c r="X1288" t="b">
        <v>0</v>
      </c>
      <c r="Y1288">
        <v>1677.9165760664559</v>
      </c>
      <c r="Z1288" t="b">
        <v>0</v>
      </c>
      <c r="AA1288">
        <v>19.85017298589878</v>
      </c>
      <c r="AB1288">
        <v>5.8917128424356608</v>
      </c>
      <c r="AC1288" t="b">
        <v>0</v>
      </c>
      <c r="AD1288">
        <v>0</v>
      </c>
      <c r="AE1288">
        <v>-2.2737367544323211E-13</v>
      </c>
      <c r="AF1288">
        <v>0.88442787744688744</v>
      </c>
      <c r="AG1288">
        <v>51.336033451065447</v>
      </c>
      <c r="AH1288">
        <v>37.912302932048988</v>
      </c>
      <c r="AI1288">
        <v>6.6616091517190732</v>
      </c>
      <c r="AJ1288">
        <v>4.3816053207334917</v>
      </c>
      <c r="AK1288">
        <v>6.6616091517190714</v>
      </c>
      <c r="AL1288">
        <v>1</v>
      </c>
      <c r="AM1288">
        <v>0</v>
      </c>
      <c r="AN1288">
        <v>7.0818259915647293</v>
      </c>
      <c r="AO1288">
        <v>0</v>
      </c>
      <c r="AP1288">
        <v>1.547080113785134</v>
      </c>
      <c r="AQ1288">
        <v>1</v>
      </c>
      <c r="AR1288">
        <v>3</v>
      </c>
      <c r="AS1288">
        <v>0</v>
      </c>
      <c r="AT1288">
        <v>0</v>
      </c>
      <c r="AU1288">
        <v>1.547003726957173</v>
      </c>
      <c r="AV1288">
        <v>0.54858353034359597</v>
      </c>
    </row>
    <row r="1289" spans="1:48" x14ac:dyDescent="0.35">
      <c r="A1289">
        <v>-19.184778920218051</v>
      </c>
      <c r="B1289">
        <v>12.46484740027671</v>
      </c>
      <c r="C1289">
        <v>89.071748401939203</v>
      </c>
      <c r="D1289">
        <v>1662.8161744863089</v>
      </c>
      <c r="E1289">
        <v>1287</v>
      </c>
      <c r="F1289">
        <v>85.889380645751956</v>
      </c>
      <c r="G1289">
        <v>-0.19908904404823419</v>
      </c>
      <c r="H1289">
        <v>0.40083819674502158</v>
      </c>
      <c r="I1289">
        <v>0</v>
      </c>
      <c r="J1289">
        <v>0</v>
      </c>
      <c r="K1289">
        <v>1.912452031760092E-2</v>
      </c>
      <c r="L1289">
        <v>0</v>
      </c>
      <c r="M1289">
        <v>89.648107337081754</v>
      </c>
      <c r="N1289">
        <v>5.6393515795773013</v>
      </c>
      <c r="O1289" t="b">
        <v>1</v>
      </c>
      <c r="P1289">
        <v>0</v>
      </c>
      <c r="Q1289" t="b">
        <v>0</v>
      </c>
      <c r="R1289">
        <v>5.6393515795773013</v>
      </c>
      <c r="S1289">
        <v>645.40696359172773</v>
      </c>
      <c r="T1289">
        <v>2808.811105551199</v>
      </c>
      <c r="U1289">
        <v>83.438580339574074</v>
      </c>
      <c r="V1289">
        <v>6</v>
      </c>
      <c r="W1289">
        <v>1662.81617448631</v>
      </c>
      <c r="X1289" t="b">
        <v>0</v>
      </c>
      <c r="Y1289">
        <v>1662.81617448631</v>
      </c>
      <c r="Z1289" t="b">
        <v>0</v>
      </c>
      <c r="AA1289">
        <v>19.56374276419335</v>
      </c>
      <c r="AB1289">
        <v>5.7544403873237773</v>
      </c>
      <c r="AC1289" t="b">
        <v>0</v>
      </c>
      <c r="AD1289">
        <v>0</v>
      </c>
      <c r="AE1289">
        <v>-1.1368683772161601E-12</v>
      </c>
      <c r="AF1289">
        <v>0.88375830791943411</v>
      </c>
      <c r="AG1289">
        <v>51.357454118744407</v>
      </c>
      <c r="AH1289">
        <v>37.393552605070703</v>
      </c>
      <c r="AI1289">
        <v>6.5113281943238812</v>
      </c>
      <c r="AJ1289">
        <v>4.3466898277170714</v>
      </c>
      <c r="AK1289">
        <v>6.511328194323875</v>
      </c>
      <c r="AL1289">
        <v>1</v>
      </c>
      <c r="AM1289">
        <v>0</v>
      </c>
      <c r="AN1289">
        <v>6.9124732434446976</v>
      </c>
      <c r="AO1289">
        <v>0</v>
      </c>
      <c r="AP1289">
        <v>1.51527438963702</v>
      </c>
      <c r="AQ1289">
        <v>1</v>
      </c>
      <c r="AR1289">
        <v>3</v>
      </c>
      <c r="AS1289">
        <v>0</v>
      </c>
      <c r="AT1289">
        <v>0</v>
      </c>
      <c r="AU1289">
        <v>1.5151978823066581</v>
      </c>
      <c r="AV1289">
        <v>0.53730484869603545</v>
      </c>
    </row>
    <row r="1290" spans="1:48" x14ac:dyDescent="0.35">
      <c r="A1290">
        <v>-3.2202892006517381</v>
      </c>
      <c r="B1290">
        <v>-3.499642319289602</v>
      </c>
      <c r="C1290">
        <v>89.011723605875758</v>
      </c>
      <c r="D1290">
        <v>1650.573005638324</v>
      </c>
      <c r="E1290">
        <v>1288</v>
      </c>
      <c r="F1290">
        <v>85.256984710693359</v>
      </c>
      <c r="G1290">
        <v>-0.1799266165034723</v>
      </c>
      <c r="H1290">
        <v>6.7283283354721016E-2</v>
      </c>
      <c r="I1290">
        <v>0</v>
      </c>
      <c r="J1290">
        <v>0</v>
      </c>
      <c r="K1290">
        <v>2.032878180462144E-2</v>
      </c>
      <c r="L1290">
        <v>0</v>
      </c>
      <c r="M1290">
        <v>89.649886147613699</v>
      </c>
      <c r="N1290">
        <v>6.3482119858532586</v>
      </c>
      <c r="O1290" t="b">
        <v>1</v>
      </c>
      <c r="P1290">
        <v>0</v>
      </c>
      <c r="Q1290" t="b">
        <v>0</v>
      </c>
      <c r="R1290">
        <v>6.3482119858532586</v>
      </c>
      <c r="S1290">
        <v>640.65488903762969</v>
      </c>
      <c r="T1290">
        <v>2788.1300770917651</v>
      </c>
      <c r="U1290">
        <v>94.623423746423882</v>
      </c>
      <c r="V1290">
        <v>6</v>
      </c>
      <c r="W1290">
        <v>1650.573005638325</v>
      </c>
      <c r="X1290" t="b">
        <v>0</v>
      </c>
      <c r="Y1290">
        <v>1650.573005638325</v>
      </c>
      <c r="Z1290" t="b">
        <v>0</v>
      </c>
      <c r="AA1290">
        <v>22.186239436342639</v>
      </c>
      <c r="AB1290">
        <v>6.4777673325033263</v>
      </c>
      <c r="AC1290" t="b">
        <v>0</v>
      </c>
      <c r="AD1290">
        <v>0</v>
      </c>
      <c r="AE1290">
        <v>-4.5474735088646412E-13</v>
      </c>
      <c r="AF1290">
        <v>0.89214747665024796</v>
      </c>
      <c r="AG1290">
        <v>51.37849691068844</v>
      </c>
      <c r="AH1290">
        <v>42.007355045543648</v>
      </c>
      <c r="AI1290">
        <v>7.2608705421949313</v>
      </c>
      <c r="AJ1290">
        <v>4.53059924091081</v>
      </c>
      <c r="AK1290">
        <v>7.2608705421949278</v>
      </c>
      <c r="AL1290">
        <v>1</v>
      </c>
      <c r="AM1290">
        <v>0</v>
      </c>
      <c r="AN1290">
        <v>7.3284289793629958</v>
      </c>
      <c r="AO1290">
        <v>0</v>
      </c>
      <c r="AP1290">
        <v>1.5832839613706491</v>
      </c>
      <c r="AQ1290">
        <v>1</v>
      </c>
      <c r="AR1290">
        <v>3</v>
      </c>
      <c r="AS1290">
        <v>0</v>
      </c>
      <c r="AT1290">
        <v>0</v>
      </c>
      <c r="AU1290">
        <v>1.5832089464099799</v>
      </c>
      <c r="AV1290">
        <v>0.56142227582183202</v>
      </c>
    </row>
    <row r="1291" spans="1:48" x14ac:dyDescent="0.35">
      <c r="A1291">
        <v>-7.632936289669777</v>
      </c>
      <c r="B1291">
        <v>0.91300476972843736</v>
      </c>
      <c r="C1291">
        <v>89.086176496905196</v>
      </c>
      <c r="D1291">
        <v>1636.9234204676641</v>
      </c>
      <c r="E1291">
        <v>1289</v>
      </c>
      <c r="F1291">
        <v>84.551943206787115</v>
      </c>
      <c r="G1291">
        <v>-0.19573568907523509</v>
      </c>
      <c r="H1291">
        <v>0.15947915954332481</v>
      </c>
      <c r="I1291">
        <v>0</v>
      </c>
      <c r="J1291">
        <v>0</v>
      </c>
      <c r="K1291">
        <v>-1.189082204172159E-2</v>
      </c>
      <c r="L1291">
        <v>0</v>
      </c>
      <c r="M1291">
        <v>89.649372925877671</v>
      </c>
      <c r="N1291">
        <v>5.4420382357927988</v>
      </c>
      <c r="O1291" t="b">
        <v>1</v>
      </c>
      <c r="P1291">
        <v>0</v>
      </c>
      <c r="Q1291" t="b">
        <v>0</v>
      </c>
      <c r="R1291">
        <v>5.4420382357927988</v>
      </c>
      <c r="S1291">
        <v>635.3569267887334</v>
      </c>
      <c r="T1291">
        <v>2765.0733453845678</v>
      </c>
      <c r="U1291">
        <v>81.792823769073934</v>
      </c>
      <c r="V1291">
        <v>6</v>
      </c>
      <c r="W1291">
        <v>1636.9234204676641</v>
      </c>
      <c r="X1291" t="b">
        <v>0</v>
      </c>
      <c r="Y1291">
        <v>1636.9234204676641</v>
      </c>
      <c r="Z1291" t="b">
        <v>0</v>
      </c>
      <c r="AA1291">
        <v>19.177864216563329</v>
      </c>
      <c r="AB1291">
        <v>5.5531002406048966</v>
      </c>
      <c r="AC1291" t="b">
        <v>0</v>
      </c>
      <c r="AD1291">
        <v>0</v>
      </c>
      <c r="AE1291">
        <v>0</v>
      </c>
      <c r="AF1291">
        <v>0.88295132531859777</v>
      </c>
      <c r="AG1291">
        <v>51.400475205678042</v>
      </c>
      <c r="AH1291">
        <v>36.689498024897112</v>
      </c>
      <c r="AI1291">
        <v>6.2892484346191528</v>
      </c>
      <c r="AJ1291">
        <v>4.2944571185401301</v>
      </c>
      <c r="AK1291">
        <v>6.2892484346191528</v>
      </c>
      <c r="AL1291">
        <v>1</v>
      </c>
      <c r="AM1291">
        <v>0</v>
      </c>
      <c r="AN1291">
        <v>6.4489923126652302</v>
      </c>
      <c r="AO1291">
        <v>0</v>
      </c>
      <c r="AP1291">
        <v>1.431589573208387</v>
      </c>
      <c r="AQ1291">
        <v>1</v>
      </c>
      <c r="AR1291">
        <v>3</v>
      </c>
      <c r="AS1291">
        <v>0</v>
      </c>
      <c r="AT1291">
        <v>0</v>
      </c>
      <c r="AU1291">
        <v>1.431512487735654</v>
      </c>
      <c r="AV1291">
        <v>0.50762914178467855</v>
      </c>
    </row>
    <row r="1292" spans="1:48" x14ac:dyDescent="0.35">
      <c r="A1292">
        <v>-2.446813180067398</v>
      </c>
      <c r="B1292">
        <v>-4.2731183398739434</v>
      </c>
      <c r="C1292">
        <v>89.026151700841751</v>
      </c>
      <c r="D1292">
        <v>1625.175993507115</v>
      </c>
      <c r="E1292">
        <v>1290</v>
      </c>
      <c r="F1292">
        <v>83.945153808593744</v>
      </c>
      <c r="G1292">
        <v>-0.13032304561192909</v>
      </c>
      <c r="H1292">
        <v>5.1122621060624679E-2</v>
      </c>
      <c r="I1292">
        <v>0</v>
      </c>
      <c r="J1292">
        <v>0</v>
      </c>
      <c r="K1292">
        <v>5.0695040918495296E-3</v>
      </c>
      <c r="L1292">
        <v>0</v>
      </c>
      <c r="M1292">
        <v>89.648706236677242</v>
      </c>
      <c r="N1292">
        <v>8.2290099357724973</v>
      </c>
      <c r="O1292" t="b">
        <v>1</v>
      </c>
      <c r="P1292">
        <v>0</v>
      </c>
      <c r="Q1292" t="b">
        <v>0</v>
      </c>
      <c r="R1292">
        <v>8.2290099357724973</v>
      </c>
      <c r="S1292">
        <v>630.79726993612564</v>
      </c>
      <c r="T1292">
        <v>2745.2297187620188</v>
      </c>
      <c r="U1292">
        <v>124.57450313598839</v>
      </c>
      <c r="V1292">
        <v>6</v>
      </c>
      <c r="W1292">
        <v>1625.175993507115</v>
      </c>
      <c r="X1292" t="b">
        <v>0</v>
      </c>
      <c r="Y1292">
        <v>1625.175993507115</v>
      </c>
      <c r="Z1292" t="b">
        <v>0</v>
      </c>
      <c r="AA1292">
        <v>29.208832705579511</v>
      </c>
      <c r="AB1292">
        <v>8.3969489140535689</v>
      </c>
      <c r="AC1292" t="b">
        <v>0</v>
      </c>
      <c r="AD1292">
        <v>0</v>
      </c>
      <c r="AE1292">
        <v>0</v>
      </c>
      <c r="AF1292">
        <v>0.90748981798646478</v>
      </c>
      <c r="AG1292">
        <v>51.420922712248057</v>
      </c>
      <c r="AH1292">
        <v>54.368923438253297</v>
      </c>
      <c r="AI1292">
        <v>9.252940085525907</v>
      </c>
      <c r="AJ1292">
        <v>5.0296790031527721</v>
      </c>
      <c r="AK1292">
        <v>9.252940085525907</v>
      </c>
      <c r="AL1292">
        <v>1</v>
      </c>
      <c r="AM1292">
        <v>0</v>
      </c>
      <c r="AN1292">
        <v>9.3042344232020291</v>
      </c>
      <c r="AO1292">
        <v>0</v>
      </c>
      <c r="AP1292">
        <v>1.9184138605143559</v>
      </c>
      <c r="AQ1292">
        <v>1</v>
      </c>
      <c r="AR1292">
        <v>3</v>
      </c>
      <c r="AS1292">
        <v>0</v>
      </c>
      <c r="AT1292">
        <v>0</v>
      </c>
      <c r="AU1292">
        <v>1.9183460495530209</v>
      </c>
      <c r="AV1292">
        <v>0.68026536067525656</v>
      </c>
    </row>
    <row r="1293" spans="1:48" x14ac:dyDescent="0.35">
      <c r="A1293">
        <v>-1.6604255948164359</v>
      </c>
      <c r="B1293">
        <v>-5.0595059251249044</v>
      </c>
      <c r="C1293">
        <v>89.115296817653729</v>
      </c>
      <c r="D1293">
        <v>1616.4685545262701</v>
      </c>
      <c r="E1293">
        <v>1291</v>
      </c>
      <c r="F1293">
        <v>83.49538879394531</v>
      </c>
      <c r="G1293">
        <v>-0.16343413917855371</v>
      </c>
      <c r="H1293">
        <v>3.4692190304788532E-2</v>
      </c>
      <c r="I1293">
        <v>0</v>
      </c>
      <c r="J1293">
        <v>0</v>
      </c>
      <c r="K1293">
        <v>-1.54104632382005E-2</v>
      </c>
      <c r="L1293">
        <v>0</v>
      </c>
      <c r="M1293">
        <v>89.646854525513547</v>
      </c>
      <c r="N1293">
        <v>6.6179406267173126</v>
      </c>
      <c r="O1293" t="b">
        <v>1</v>
      </c>
      <c r="P1293">
        <v>0</v>
      </c>
      <c r="Q1293" t="b">
        <v>0</v>
      </c>
      <c r="R1293">
        <v>6.6179406267173126</v>
      </c>
      <c r="S1293">
        <v>627.41755674863293</v>
      </c>
      <c r="T1293">
        <v>2730.521206970051</v>
      </c>
      <c r="U1293">
        <v>100.7250708082483</v>
      </c>
      <c r="V1293">
        <v>6</v>
      </c>
      <c r="W1293">
        <v>1616.4685545262701</v>
      </c>
      <c r="X1293" t="b">
        <v>0</v>
      </c>
      <c r="Y1293">
        <v>1616.4685545262701</v>
      </c>
      <c r="Z1293" t="b">
        <v>0</v>
      </c>
      <c r="AA1293">
        <v>23.6168852247731</v>
      </c>
      <c r="AB1293">
        <v>6.7530006395074631</v>
      </c>
      <c r="AC1293" t="b">
        <v>0</v>
      </c>
      <c r="AD1293">
        <v>0</v>
      </c>
      <c r="AE1293">
        <v>2.2737367544323211E-13</v>
      </c>
      <c r="AF1293">
        <v>0.89650196826332362</v>
      </c>
      <c r="AG1293">
        <v>51.445359796665372</v>
      </c>
      <c r="AH1293">
        <v>44.498939897799517</v>
      </c>
      <c r="AI1293">
        <v>7.5326110578308816</v>
      </c>
      <c r="AJ1293">
        <v>4.6055526937908979</v>
      </c>
      <c r="AK1293">
        <v>7.5326110578308834</v>
      </c>
      <c r="AL1293">
        <v>1</v>
      </c>
      <c r="AM1293">
        <v>0</v>
      </c>
      <c r="AN1293">
        <v>7.5675323472323406</v>
      </c>
      <c r="AO1293">
        <v>0</v>
      </c>
      <c r="AP1293">
        <v>1.6175012563709099</v>
      </c>
      <c r="AQ1293">
        <v>1</v>
      </c>
      <c r="AR1293">
        <v>3</v>
      </c>
      <c r="AS1293">
        <v>0</v>
      </c>
      <c r="AT1293">
        <v>0</v>
      </c>
      <c r="AU1293">
        <v>1.6174278161382321</v>
      </c>
      <c r="AV1293">
        <v>0.5735566411325187</v>
      </c>
    </row>
    <row r="1294" spans="1:48" x14ac:dyDescent="0.35">
      <c r="A1294">
        <v>0</v>
      </c>
      <c r="B1294">
        <v>-6.7199315199413396</v>
      </c>
      <c r="C1294">
        <v>89.063780181684336</v>
      </c>
      <c r="D1294">
        <v>1601.5493425219411</v>
      </c>
      <c r="E1294">
        <v>1292</v>
      </c>
      <c r="F1294">
        <v>82.724767303466791</v>
      </c>
      <c r="G1294">
        <v>-0.23292915194631009</v>
      </c>
      <c r="H1294">
        <v>0</v>
      </c>
      <c r="I1294">
        <v>0</v>
      </c>
      <c r="J1294">
        <v>0</v>
      </c>
      <c r="K1294">
        <v>7.4189745670069076E-3</v>
      </c>
      <c r="L1294">
        <v>0</v>
      </c>
      <c r="M1294">
        <v>89.644517335544293</v>
      </c>
      <c r="N1294">
        <v>3.3319472504115542</v>
      </c>
      <c r="O1294" t="b">
        <v>1</v>
      </c>
      <c r="P1294">
        <v>0</v>
      </c>
      <c r="Q1294" t="b">
        <v>0</v>
      </c>
      <c r="R1294">
        <v>3.3319472504115542</v>
      </c>
      <c r="S1294">
        <v>621.62680040007297</v>
      </c>
      <c r="T1294">
        <v>2705.3198353411181</v>
      </c>
      <c r="U1294">
        <v>51.184653687693782</v>
      </c>
      <c r="V1294">
        <v>6</v>
      </c>
      <c r="W1294">
        <v>1601.549342521942</v>
      </c>
      <c r="X1294" t="b">
        <v>0</v>
      </c>
      <c r="Y1294">
        <v>1601.549342521942</v>
      </c>
      <c r="Z1294" t="b">
        <v>0</v>
      </c>
      <c r="AA1294">
        <v>12.00120368952904</v>
      </c>
      <c r="AB1294">
        <v>3.3999461738893402</v>
      </c>
      <c r="AC1294" t="b">
        <v>0</v>
      </c>
      <c r="AD1294">
        <v>0</v>
      </c>
      <c r="AE1294">
        <v>-4.5474735088646412E-13</v>
      </c>
      <c r="AF1294">
        <v>0.84464918427011615</v>
      </c>
      <c r="AG1294">
        <v>51.467346859838408</v>
      </c>
      <c r="AH1294">
        <v>24.000856103504908</v>
      </c>
      <c r="AI1294">
        <v>4.0252760994818502</v>
      </c>
      <c r="AJ1294">
        <v>3.728552573895044</v>
      </c>
      <c r="AK1294">
        <v>4.0252760994818484</v>
      </c>
      <c r="AL1294">
        <v>0</v>
      </c>
      <c r="AM1294">
        <v>0</v>
      </c>
      <c r="AN1294">
        <v>4.0256331399556817</v>
      </c>
      <c r="AO1294">
        <v>0</v>
      </c>
      <c r="AP1294">
        <v>1.019106616141451</v>
      </c>
      <c r="AQ1294">
        <v>1</v>
      </c>
      <c r="AR1294">
        <v>3</v>
      </c>
      <c r="AS1294">
        <v>0</v>
      </c>
      <c r="AT1294">
        <v>0</v>
      </c>
      <c r="AU1294">
        <v>1.019025540821594</v>
      </c>
      <c r="AV1294">
        <v>0.36135700189536651</v>
      </c>
    </row>
    <row r="1295" spans="1:48" x14ac:dyDescent="0.35">
      <c r="A1295">
        <v>-1.425141499949846</v>
      </c>
      <c r="B1295">
        <v>-5.2947900199914937</v>
      </c>
      <c r="C1295">
        <v>88.990079180227042</v>
      </c>
      <c r="D1295">
        <v>1586.9735000512439</v>
      </c>
      <c r="E1295">
        <v>1293</v>
      </c>
      <c r="F1295">
        <v>81.971881866455078</v>
      </c>
      <c r="G1295">
        <v>-0.17443835927806181</v>
      </c>
      <c r="H1295">
        <v>2.97762695792326E-2</v>
      </c>
      <c r="I1295">
        <v>0</v>
      </c>
      <c r="J1295">
        <v>0</v>
      </c>
      <c r="K1295">
        <v>-1.6855350447011419E-2</v>
      </c>
      <c r="L1295">
        <v>0</v>
      </c>
      <c r="M1295">
        <v>89.642133462222873</v>
      </c>
      <c r="N1295">
        <v>5.7325940610403068</v>
      </c>
      <c r="O1295" t="b">
        <v>1</v>
      </c>
      <c r="P1295">
        <v>0</v>
      </c>
      <c r="Q1295" t="b">
        <v>0</v>
      </c>
      <c r="R1295">
        <v>5.7325940610403068</v>
      </c>
      <c r="S1295">
        <v>615.96931981072839</v>
      </c>
      <c r="T1295">
        <v>2680.6984798162898</v>
      </c>
      <c r="U1295">
        <v>88.87170047698045</v>
      </c>
      <c r="V1295">
        <v>6</v>
      </c>
      <c r="W1295">
        <v>1586.9735000512439</v>
      </c>
      <c r="X1295" t="b">
        <v>0</v>
      </c>
      <c r="Y1295">
        <v>1586.9735000512439</v>
      </c>
      <c r="Z1295" t="b">
        <v>0</v>
      </c>
      <c r="AA1295">
        <v>20.837639855234389</v>
      </c>
      <c r="AB1295">
        <v>5.8495857765717414</v>
      </c>
      <c r="AC1295" t="b">
        <v>0</v>
      </c>
      <c r="AD1295">
        <v>0</v>
      </c>
      <c r="AE1295">
        <v>2.2737367544323211E-13</v>
      </c>
      <c r="AF1295">
        <v>0.8895032650156135</v>
      </c>
      <c r="AG1295">
        <v>51.483962761845561</v>
      </c>
      <c r="AH1295">
        <v>39.571204914084113</v>
      </c>
      <c r="AI1295">
        <v>6.5762386790891254</v>
      </c>
      <c r="AJ1295">
        <v>4.3724889424044093</v>
      </c>
      <c r="AK1295">
        <v>6.5762386790891254</v>
      </c>
      <c r="AL1295">
        <v>1</v>
      </c>
      <c r="AM1295">
        <v>0</v>
      </c>
      <c r="AN1295">
        <v>6.6062557018059254</v>
      </c>
      <c r="AO1295">
        <v>0</v>
      </c>
      <c r="AP1295">
        <v>1.448169268936921</v>
      </c>
      <c r="AQ1295">
        <v>1</v>
      </c>
      <c r="AR1295">
        <v>3</v>
      </c>
      <c r="AS1295">
        <v>0</v>
      </c>
      <c r="AT1295">
        <v>0</v>
      </c>
      <c r="AU1295">
        <v>1.4480939886627</v>
      </c>
      <c r="AV1295">
        <v>0.51350911360274643</v>
      </c>
    </row>
    <row r="1296" spans="1:48" x14ac:dyDescent="0.35">
      <c r="A1296">
        <v>-6.0674998974036889</v>
      </c>
      <c r="B1296">
        <v>-0.65243162253765075</v>
      </c>
      <c r="C1296">
        <v>89.042221771740117</v>
      </c>
      <c r="D1296">
        <v>1577.3292133304931</v>
      </c>
      <c r="E1296">
        <v>1294</v>
      </c>
      <c r="F1296">
        <v>81.473725891113276</v>
      </c>
      <c r="G1296">
        <v>-0.1118519212360525</v>
      </c>
      <c r="H1296">
        <v>0.12677163118428339</v>
      </c>
      <c r="I1296">
        <v>0</v>
      </c>
      <c r="J1296">
        <v>0</v>
      </c>
      <c r="K1296">
        <v>-3.0786843189283819E-3</v>
      </c>
      <c r="L1296">
        <v>0</v>
      </c>
      <c r="M1296">
        <v>89.640953457928717</v>
      </c>
      <c r="N1296">
        <v>8.3399248857547104</v>
      </c>
      <c r="O1296" t="b">
        <v>1</v>
      </c>
      <c r="P1296">
        <v>0</v>
      </c>
      <c r="Q1296" t="b">
        <v>0</v>
      </c>
      <c r="R1296">
        <v>8.3399248857547104</v>
      </c>
      <c r="S1296">
        <v>612.22597769994411</v>
      </c>
      <c r="T1296">
        <v>2664.407454950157</v>
      </c>
      <c r="U1296">
        <v>130.08336649512549</v>
      </c>
      <c r="V1296">
        <v>6</v>
      </c>
      <c r="W1296">
        <v>1577.3292133304931</v>
      </c>
      <c r="X1296" t="b">
        <v>0</v>
      </c>
      <c r="Y1296">
        <v>1577.3292133304931</v>
      </c>
      <c r="Z1296" t="b">
        <v>0</v>
      </c>
      <c r="AA1296">
        <v>30.500489217982231</v>
      </c>
      <c r="AB1296">
        <v>8.5101274344435804</v>
      </c>
      <c r="AC1296" t="b">
        <v>0</v>
      </c>
      <c r="AD1296">
        <v>0</v>
      </c>
      <c r="AE1296">
        <v>2.2737367544323211E-13</v>
      </c>
      <c r="AF1296">
        <v>0.91022076678067876</v>
      </c>
      <c r="AG1296">
        <v>51.504296297510876</v>
      </c>
      <c r="AH1296">
        <v>56.602857825601788</v>
      </c>
      <c r="AI1296">
        <v>9.349520187880012</v>
      </c>
      <c r="AJ1296">
        <v>5.0817611736047894</v>
      </c>
      <c r="AK1296">
        <v>9.3495201878800138</v>
      </c>
      <c r="AL1296">
        <v>1</v>
      </c>
      <c r="AM1296">
        <v>0</v>
      </c>
      <c r="AN1296">
        <v>9.476424960932361</v>
      </c>
      <c r="AO1296">
        <v>0</v>
      </c>
      <c r="AP1296">
        <v>1.94162241385608</v>
      </c>
      <c r="AQ1296">
        <v>1</v>
      </c>
      <c r="AR1296">
        <v>3</v>
      </c>
      <c r="AS1296">
        <v>0</v>
      </c>
      <c r="AT1296">
        <v>0</v>
      </c>
      <c r="AU1296">
        <v>1.941556494367602</v>
      </c>
      <c r="AV1296">
        <v>0.68849602459374137</v>
      </c>
    </row>
    <row r="1297" spans="1:48" x14ac:dyDescent="0.35">
      <c r="A1297">
        <v>-6.0674998974036889</v>
      </c>
      <c r="B1297">
        <v>-0.65243162253765075</v>
      </c>
      <c r="C1297">
        <v>88.99426181991879</v>
      </c>
      <c r="D1297">
        <v>1568.9620863922701</v>
      </c>
      <c r="E1297">
        <v>1295</v>
      </c>
      <c r="F1297">
        <v>81.041539001464841</v>
      </c>
      <c r="G1297">
        <v>-0.1534396766029236</v>
      </c>
      <c r="H1297">
        <v>0.12677163118428339</v>
      </c>
      <c r="I1297">
        <v>0</v>
      </c>
      <c r="J1297">
        <v>0</v>
      </c>
      <c r="K1297">
        <v>-1.1139764344890109E-2</v>
      </c>
      <c r="L1297">
        <v>0</v>
      </c>
      <c r="M1297">
        <v>89.640694556491198</v>
      </c>
      <c r="N1297">
        <v>6.4119549226726784</v>
      </c>
      <c r="O1297" t="b">
        <v>1</v>
      </c>
      <c r="P1297">
        <v>0</v>
      </c>
      <c r="Q1297" t="b">
        <v>0</v>
      </c>
      <c r="R1297">
        <v>6.4119549226726784</v>
      </c>
      <c r="S1297">
        <v>608.97835353436051</v>
      </c>
      <c r="T1297">
        <v>2650.273794581537</v>
      </c>
      <c r="U1297">
        <v>100.5448861920694</v>
      </c>
      <c r="V1297">
        <v>6</v>
      </c>
      <c r="W1297">
        <v>1568.9620863922701</v>
      </c>
      <c r="X1297" t="b">
        <v>0</v>
      </c>
      <c r="Y1297">
        <v>1568.9620863922701</v>
      </c>
      <c r="Z1297" t="b">
        <v>0</v>
      </c>
      <c r="AA1297">
        <v>23.574637556288781</v>
      </c>
      <c r="AB1297">
        <v>6.5428111455843654</v>
      </c>
      <c r="AC1297" t="b">
        <v>0</v>
      </c>
      <c r="AD1297">
        <v>0</v>
      </c>
      <c r="AE1297">
        <v>2.2737367544323211E-13</v>
      </c>
      <c r="AF1297">
        <v>0.89727531691328366</v>
      </c>
      <c r="AG1297">
        <v>51.528331639062188</v>
      </c>
      <c r="AH1297">
        <v>44.38105244678767</v>
      </c>
      <c r="AI1297">
        <v>7.291865743161515</v>
      </c>
      <c r="AJ1297">
        <v>4.5590295476512068</v>
      </c>
      <c r="AK1297">
        <v>7.2918657431615159</v>
      </c>
      <c r="AL1297">
        <v>1</v>
      </c>
      <c r="AM1297">
        <v>0</v>
      </c>
      <c r="AN1297">
        <v>7.4188184412495097</v>
      </c>
      <c r="AO1297">
        <v>0</v>
      </c>
      <c r="AP1297">
        <v>1.583554508828767</v>
      </c>
      <c r="AQ1297">
        <v>1</v>
      </c>
      <c r="AR1297">
        <v>3</v>
      </c>
      <c r="AS1297">
        <v>0</v>
      </c>
      <c r="AT1297">
        <v>0</v>
      </c>
      <c r="AU1297">
        <v>1.5834819605120201</v>
      </c>
      <c r="AV1297">
        <v>0.56151908944763052</v>
      </c>
    </row>
    <row r="1298" spans="1:48" x14ac:dyDescent="0.35">
      <c r="A1298">
        <v>-4.2652105048287439</v>
      </c>
      <c r="B1298">
        <v>-2.4547210151125962</v>
      </c>
      <c r="C1298">
        <v>89.056470289228912</v>
      </c>
      <c r="D1298">
        <v>1556.3248261549959</v>
      </c>
      <c r="E1298">
        <v>1296</v>
      </c>
      <c r="F1298">
        <v>80.388787078857419</v>
      </c>
      <c r="G1298">
        <v>-0.17850504923212721</v>
      </c>
      <c r="H1298">
        <v>8.9115402090546761E-2</v>
      </c>
      <c r="I1298">
        <v>0</v>
      </c>
      <c r="J1298">
        <v>0</v>
      </c>
      <c r="K1298">
        <v>-1.6099891318413769E-2</v>
      </c>
      <c r="L1298">
        <v>0</v>
      </c>
      <c r="M1298">
        <v>89.640078057951982</v>
      </c>
      <c r="N1298">
        <v>5.16492252100534</v>
      </c>
      <c r="O1298" t="b">
        <v>1</v>
      </c>
      <c r="P1298">
        <v>0</v>
      </c>
      <c r="Q1298" t="b">
        <v>0</v>
      </c>
      <c r="R1298">
        <v>5.16492252100534</v>
      </c>
      <c r="S1298">
        <v>604.07331599443091</v>
      </c>
      <c r="T1298">
        <v>2628.9270712077641</v>
      </c>
      <c r="U1298">
        <v>81.647998162418276</v>
      </c>
      <c r="V1298">
        <v>6</v>
      </c>
      <c r="W1298">
        <v>1556.3248261549959</v>
      </c>
      <c r="X1298" t="b">
        <v>0</v>
      </c>
      <c r="Y1298">
        <v>1556.3248261549959</v>
      </c>
      <c r="Z1298" t="b">
        <v>0</v>
      </c>
      <c r="AA1298">
        <v>19.143907132169652</v>
      </c>
      <c r="AB1298">
        <v>5.2703291030666728</v>
      </c>
      <c r="AC1298" t="b">
        <v>0</v>
      </c>
      <c r="AD1298">
        <v>0</v>
      </c>
      <c r="AE1298">
        <v>-2.2737367544323211E-13</v>
      </c>
      <c r="AF1298">
        <v>0.88460665807750838</v>
      </c>
      <c r="AG1298">
        <v>51.549475171072721</v>
      </c>
      <c r="AH1298">
        <v>36.555999970406489</v>
      </c>
      <c r="AI1298">
        <v>5.9578221065174164</v>
      </c>
      <c r="AJ1298">
        <v>4.2183190039037086</v>
      </c>
      <c r="AK1298">
        <v>5.9578221065174146</v>
      </c>
      <c r="AL1298">
        <v>1</v>
      </c>
      <c r="AM1298">
        <v>0</v>
      </c>
      <c r="AN1298">
        <v>6.0471640907610089</v>
      </c>
      <c r="AO1298">
        <v>0</v>
      </c>
      <c r="AP1298">
        <v>1.347444462601066</v>
      </c>
      <c r="AQ1298">
        <v>1</v>
      </c>
      <c r="AR1298">
        <v>3</v>
      </c>
      <c r="AS1298">
        <v>0</v>
      </c>
      <c r="AT1298">
        <v>0</v>
      </c>
      <c r="AU1298">
        <v>1.347368766267053</v>
      </c>
      <c r="AV1298">
        <v>0.47779090741255731</v>
      </c>
    </row>
    <row r="1299" spans="1:48" x14ac:dyDescent="0.35">
      <c r="A1299">
        <v>-6.0674998974036889</v>
      </c>
      <c r="B1299">
        <v>-0.65243162253765075</v>
      </c>
      <c r="C1299">
        <v>88.989177025449848</v>
      </c>
      <c r="D1299">
        <v>1545.4655781765209</v>
      </c>
      <c r="E1299">
        <v>1297</v>
      </c>
      <c r="F1299">
        <v>79.827874755859369</v>
      </c>
      <c r="G1299">
        <v>-0.14392699780645829</v>
      </c>
      <c r="H1299">
        <v>0.12677163118428339</v>
      </c>
      <c r="I1299">
        <v>0</v>
      </c>
      <c r="J1299">
        <v>0</v>
      </c>
      <c r="K1299">
        <v>6.5834558697837053E-3</v>
      </c>
      <c r="L1299">
        <v>0</v>
      </c>
      <c r="M1299">
        <v>89.639461559412766</v>
      </c>
      <c r="N1299">
        <v>6.5101108661608356</v>
      </c>
      <c r="O1299" t="b">
        <v>1</v>
      </c>
      <c r="P1299">
        <v>0</v>
      </c>
      <c r="Q1299" t="b">
        <v>0</v>
      </c>
      <c r="R1299">
        <v>6.5101108661608356</v>
      </c>
      <c r="S1299">
        <v>599.85839772973316</v>
      </c>
      <c r="T1299">
        <v>2610.5837469197991</v>
      </c>
      <c r="U1299">
        <v>103.6360909521764</v>
      </c>
      <c r="V1299">
        <v>6</v>
      </c>
      <c r="W1299">
        <v>1545.4655781765209</v>
      </c>
      <c r="X1299" t="b">
        <v>0</v>
      </c>
      <c r="Y1299">
        <v>1545.4655781765209</v>
      </c>
      <c r="Z1299" t="b">
        <v>0</v>
      </c>
      <c r="AA1299">
        <v>24.299428588351692</v>
      </c>
      <c r="AB1299">
        <v>6.6429702715926897</v>
      </c>
      <c r="AC1299" t="b">
        <v>0</v>
      </c>
      <c r="AD1299">
        <v>0</v>
      </c>
      <c r="AE1299">
        <v>0</v>
      </c>
      <c r="AF1299">
        <v>0.89939316638981937</v>
      </c>
      <c r="AG1299">
        <v>51.568607014994051</v>
      </c>
      <c r="AH1299">
        <v>45.637807367026276</v>
      </c>
      <c r="AI1299">
        <v>7.3860581999501873</v>
      </c>
      <c r="AJ1299">
        <v>4.5914752921078872</v>
      </c>
      <c r="AK1299">
        <v>7.3860581999501873</v>
      </c>
      <c r="AL1299">
        <v>1</v>
      </c>
      <c r="AM1299">
        <v>0</v>
      </c>
      <c r="AN1299">
        <v>7.5130060213024858</v>
      </c>
      <c r="AO1299">
        <v>0</v>
      </c>
      <c r="AP1299">
        <v>1.5957943456218111</v>
      </c>
      <c r="AQ1299">
        <v>1</v>
      </c>
      <c r="AR1299">
        <v>3</v>
      </c>
      <c r="AS1299">
        <v>0</v>
      </c>
      <c r="AT1299">
        <v>0</v>
      </c>
      <c r="AU1299">
        <v>1.595722779849821</v>
      </c>
      <c r="AV1299">
        <v>0.5658598106557412</v>
      </c>
    </row>
    <row r="1300" spans="1:48" x14ac:dyDescent="0.35">
      <c r="A1300">
        <v>-6.0674998974036889</v>
      </c>
      <c r="B1300">
        <v>-0.65243162253765075</v>
      </c>
      <c r="C1300">
        <v>89.009906128372535</v>
      </c>
      <c r="D1300">
        <v>1535.6052287578759</v>
      </c>
      <c r="E1300">
        <v>1298</v>
      </c>
      <c r="F1300">
        <v>79.318558502197263</v>
      </c>
      <c r="G1300">
        <v>-0.13764410675885411</v>
      </c>
      <c r="H1300">
        <v>0.12677163118428339</v>
      </c>
      <c r="I1300">
        <v>0</v>
      </c>
      <c r="J1300">
        <v>0</v>
      </c>
      <c r="K1300">
        <v>-6.6869858468956989E-3</v>
      </c>
      <c r="L1300">
        <v>0</v>
      </c>
      <c r="M1300">
        <v>89.639202657975247</v>
      </c>
      <c r="N1300">
        <v>6.6477617879631081</v>
      </c>
      <c r="O1300" t="b">
        <v>1</v>
      </c>
      <c r="P1300">
        <v>0</v>
      </c>
      <c r="Q1300" t="b">
        <v>0</v>
      </c>
      <c r="R1300">
        <v>6.6477617879631081</v>
      </c>
      <c r="S1300">
        <v>596.03119284930972</v>
      </c>
      <c r="T1300">
        <v>2593.9277512801959</v>
      </c>
      <c r="U1300">
        <v>106.50692397428649</v>
      </c>
      <c r="V1300">
        <v>6</v>
      </c>
      <c r="W1300">
        <v>1535.6052287578759</v>
      </c>
      <c r="X1300" t="b">
        <v>0</v>
      </c>
      <c r="Y1300">
        <v>1535.6052287578759</v>
      </c>
      <c r="Z1300" t="b">
        <v>0</v>
      </c>
      <c r="AA1300">
        <v>24.972549326203868</v>
      </c>
      <c r="AB1300">
        <v>6.7834303958807229</v>
      </c>
      <c r="AC1300" t="b">
        <v>0</v>
      </c>
      <c r="AD1300">
        <v>0</v>
      </c>
      <c r="AE1300">
        <v>0</v>
      </c>
      <c r="AF1300">
        <v>0.90105144236660084</v>
      </c>
      <c r="AG1300">
        <v>51.589631633889582</v>
      </c>
      <c r="AH1300">
        <v>46.815707033910577</v>
      </c>
      <c r="AI1300">
        <v>7.5283497444542391</v>
      </c>
      <c r="AJ1300">
        <v>4.6323466855932338</v>
      </c>
      <c r="AK1300">
        <v>7.5283497444542391</v>
      </c>
      <c r="AL1300">
        <v>1</v>
      </c>
      <c r="AM1300">
        <v>0</v>
      </c>
      <c r="AN1300">
        <v>7.655264109344504</v>
      </c>
      <c r="AO1300">
        <v>0</v>
      </c>
      <c r="AP1300">
        <v>1.61874256419021</v>
      </c>
      <c r="AQ1300">
        <v>1</v>
      </c>
      <c r="AR1300">
        <v>3</v>
      </c>
      <c r="AS1300">
        <v>0</v>
      </c>
      <c r="AT1300">
        <v>0</v>
      </c>
      <c r="AU1300">
        <v>1.618671722850582</v>
      </c>
      <c r="AV1300">
        <v>0.57399774332496223</v>
      </c>
    </row>
    <row r="1301" spans="1:48" x14ac:dyDescent="0.35">
      <c r="A1301">
        <v>-6.0674998974036889</v>
      </c>
      <c r="B1301">
        <v>-0.65243162253765075</v>
      </c>
      <c r="C1301">
        <v>89.055441938258383</v>
      </c>
      <c r="D1301">
        <v>1526.81665548666</v>
      </c>
      <c r="E1301">
        <v>1299</v>
      </c>
      <c r="F1301">
        <v>78.864602661132807</v>
      </c>
      <c r="G1301">
        <v>-0.1082233207635888</v>
      </c>
      <c r="H1301">
        <v>0.12677163118428339</v>
      </c>
      <c r="I1301">
        <v>0</v>
      </c>
      <c r="J1301">
        <v>0</v>
      </c>
      <c r="K1301">
        <v>1.7192590691275988E-2</v>
      </c>
      <c r="L1301">
        <v>0</v>
      </c>
      <c r="M1301">
        <v>89.638943756537728</v>
      </c>
      <c r="N1301">
        <v>7.7756547309144528</v>
      </c>
      <c r="O1301" t="b">
        <v>1</v>
      </c>
      <c r="P1301">
        <v>0</v>
      </c>
      <c r="Q1301" t="b">
        <v>0</v>
      </c>
      <c r="R1301">
        <v>7.7756547309144528</v>
      </c>
      <c r="S1301">
        <v>592.6199881254737</v>
      </c>
      <c r="T1301">
        <v>2579.0821883220619</v>
      </c>
      <c r="U1301">
        <v>125.2945136172724</v>
      </c>
      <c r="V1301">
        <v>6</v>
      </c>
      <c r="W1301">
        <v>1526.8166554866609</v>
      </c>
      <c r="X1301" t="b">
        <v>0</v>
      </c>
      <c r="Y1301">
        <v>1526.8166554866609</v>
      </c>
      <c r="Z1301" t="b">
        <v>0</v>
      </c>
      <c r="AA1301">
        <v>29.377652690124279</v>
      </c>
      <c r="AB1301">
        <v>7.9343415621576048</v>
      </c>
      <c r="AC1301" t="b">
        <v>0</v>
      </c>
      <c r="AD1301">
        <v>0</v>
      </c>
      <c r="AE1301">
        <v>-6.8212102632969618E-13</v>
      </c>
      <c r="AF1301">
        <v>0.90927637096463787</v>
      </c>
      <c r="AG1301">
        <v>51.610746930366432</v>
      </c>
      <c r="AH1301">
        <v>54.575720773725607</v>
      </c>
      <c r="AI1301">
        <v>8.7259955449410604</v>
      </c>
      <c r="AJ1301">
        <v>4.9513074458129944</v>
      </c>
      <c r="AK1301">
        <v>8.7259955449410569</v>
      </c>
      <c r="AL1301">
        <v>1</v>
      </c>
      <c r="AM1301">
        <v>0</v>
      </c>
      <c r="AN1301">
        <v>8.8528563553559554</v>
      </c>
      <c r="AO1301">
        <v>0</v>
      </c>
      <c r="AP1301">
        <v>1.825787076443451</v>
      </c>
      <c r="AQ1301">
        <v>1</v>
      </c>
      <c r="AR1301">
        <v>3</v>
      </c>
      <c r="AS1301">
        <v>0</v>
      </c>
      <c r="AT1301">
        <v>0</v>
      </c>
      <c r="AU1301">
        <v>1.82572038429535</v>
      </c>
      <c r="AV1301">
        <v>0.6474193412623479</v>
      </c>
    </row>
    <row r="1302" spans="1:48" x14ac:dyDescent="0.35">
      <c r="A1302">
        <v>-6.0674998974036889</v>
      </c>
      <c r="B1302">
        <v>-0.65243162253765075</v>
      </c>
      <c r="C1302">
        <v>88.966002620049622</v>
      </c>
      <c r="D1302">
        <v>1520.864385166165</v>
      </c>
      <c r="E1302">
        <v>1300</v>
      </c>
      <c r="F1302">
        <v>78.557150268554693</v>
      </c>
      <c r="G1302">
        <v>-6.3969471555591184E-2</v>
      </c>
      <c r="H1302">
        <v>0.12677163118428339</v>
      </c>
      <c r="I1302">
        <v>0</v>
      </c>
      <c r="J1302">
        <v>0</v>
      </c>
      <c r="K1302">
        <v>-1.7506776741025801E-2</v>
      </c>
      <c r="L1302">
        <v>0</v>
      </c>
      <c r="M1302">
        <v>89.638684855100209</v>
      </c>
      <c r="N1302">
        <v>9.5562951148039019</v>
      </c>
      <c r="O1302" t="b">
        <v>1</v>
      </c>
      <c r="P1302">
        <v>0</v>
      </c>
      <c r="Q1302" t="b">
        <v>0</v>
      </c>
      <c r="R1302">
        <v>9.5562951148039019</v>
      </c>
      <c r="S1302">
        <v>590.30966857664282</v>
      </c>
      <c r="T1302">
        <v>2569.0276776455498</v>
      </c>
      <c r="U1302">
        <v>154.589872346145</v>
      </c>
      <c r="V1302">
        <v>6</v>
      </c>
      <c r="W1302">
        <v>1520.864385166165</v>
      </c>
      <c r="X1302" t="b">
        <v>0</v>
      </c>
      <c r="Y1302">
        <v>1520.864385166165</v>
      </c>
      <c r="Z1302" t="b">
        <v>0</v>
      </c>
      <c r="AA1302">
        <v>36.246499931100168</v>
      </c>
      <c r="AB1302">
        <v>9.7513215457182678</v>
      </c>
      <c r="AC1302" t="b">
        <v>0</v>
      </c>
      <c r="AD1302">
        <v>0</v>
      </c>
      <c r="AE1302">
        <v>-4.5474735088646412E-13</v>
      </c>
      <c r="AF1302">
        <v>0.91818718350178663</v>
      </c>
      <c r="AG1302">
        <v>51.633391790837301</v>
      </c>
      <c r="AH1302">
        <v>66.682694912003143</v>
      </c>
      <c r="AI1302">
        <v>10.620189130203959</v>
      </c>
      <c r="AJ1302">
        <v>5.4554990824420528</v>
      </c>
      <c r="AK1302">
        <v>10.620189130203959</v>
      </c>
      <c r="AL1302">
        <v>1</v>
      </c>
      <c r="AM1302">
        <v>0</v>
      </c>
      <c r="AN1302">
        <v>10.74699789498168</v>
      </c>
      <c r="AO1302">
        <v>0</v>
      </c>
      <c r="AP1302">
        <v>2.1608696843175852</v>
      </c>
      <c r="AQ1302">
        <v>1</v>
      </c>
      <c r="AR1302">
        <v>3</v>
      </c>
      <c r="AS1302">
        <v>0</v>
      </c>
      <c r="AT1302">
        <v>0</v>
      </c>
      <c r="AU1302">
        <v>2.1608107791001561</v>
      </c>
      <c r="AV1302">
        <v>0.76624586285568497</v>
      </c>
    </row>
    <row r="1303" spans="1:48" x14ac:dyDescent="0.35">
      <c r="A1303">
        <v>-6.0674998974036889</v>
      </c>
      <c r="B1303">
        <v>-0.65243162253765075</v>
      </c>
      <c r="C1303">
        <v>89.015499904169914</v>
      </c>
      <c r="D1303">
        <v>1517.304608944625</v>
      </c>
      <c r="E1303">
        <v>1301</v>
      </c>
      <c r="F1303">
        <v>78.373277282714838</v>
      </c>
      <c r="G1303">
        <v>-4.5336608362367407E-2</v>
      </c>
      <c r="H1303">
        <v>0.12677163118428339</v>
      </c>
      <c r="I1303">
        <v>0</v>
      </c>
      <c r="J1303">
        <v>0</v>
      </c>
      <c r="K1303">
        <v>7.5508280807120021E-3</v>
      </c>
      <c r="L1303">
        <v>0</v>
      </c>
      <c r="M1303">
        <v>89.63842595366269</v>
      </c>
      <c r="N1303">
        <v>10.28553308964962</v>
      </c>
      <c r="O1303" t="b">
        <v>1</v>
      </c>
      <c r="P1303">
        <v>0</v>
      </c>
      <c r="Q1303" t="b">
        <v>0</v>
      </c>
      <c r="R1303">
        <v>10.28553308964962</v>
      </c>
      <c r="S1303">
        <v>588.92797383644086</v>
      </c>
      <c r="T1303">
        <v>2563.0145421361908</v>
      </c>
      <c r="U1303">
        <v>166.77694111446201</v>
      </c>
      <c r="V1303">
        <v>6</v>
      </c>
      <c r="W1303">
        <v>1517.304608944625</v>
      </c>
      <c r="X1303" t="b">
        <v>0</v>
      </c>
      <c r="Y1303">
        <v>1517.304608944625</v>
      </c>
      <c r="Z1303" t="b">
        <v>0</v>
      </c>
      <c r="AA1303">
        <v>39.103987168569446</v>
      </c>
      <c r="AB1303">
        <v>10.4954419282139</v>
      </c>
      <c r="AC1303" t="b">
        <v>0</v>
      </c>
      <c r="AD1303">
        <v>0</v>
      </c>
      <c r="AE1303">
        <v>0</v>
      </c>
      <c r="AF1303">
        <v>0.92102899655475745</v>
      </c>
      <c r="AG1303">
        <v>51.658488869043772</v>
      </c>
      <c r="AH1303">
        <v>71.717646921459561</v>
      </c>
      <c r="AI1303">
        <v>11.39534365093132</v>
      </c>
      <c r="AJ1303">
        <v>5.6636145421192774</v>
      </c>
      <c r="AK1303">
        <v>11.39534365093132</v>
      </c>
      <c r="AL1303">
        <v>1</v>
      </c>
      <c r="AM1303">
        <v>0</v>
      </c>
      <c r="AN1303">
        <v>11.52213593434734</v>
      </c>
      <c r="AO1303">
        <v>0</v>
      </c>
      <c r="AP1303">
        <v>2.3003142642602912</v>
      </c>
      <c r="AQ1303">
        <v>1</v>
      </c>
      <c r="AR1303">
        <v>3</v>
      </c>
      <c r="AS1303">
        <v>0</v>
      </c>
      <c r="AT1303">
        <v>0</v>
      </c>
      <c r="AU1303">
        <v>2.300259162026189</v>
      </c>
      <c r="AV1303">
        <v>0.8156957024864766</v>
      </c>
    </row>
    <row r="1304" spans="1:48" x14ac:dyDescent="0.35">
      <c r="A1304">
        <v>-6.0674998974036889</v>
      </c>
      <c r="B1304">
        <v>-0.65243162253765075</v>
      </c>
      <c r="C1304">
        <v>89.018328670053151</v>
      </c>
      <c r="D1304">
        <v>1513.770666306528</v>
      </c>
      <c r="E1304">
        <v>1302</v>
      </c>
      <c r="F1304">
        <v>78.190738677978516</v>
      </c>
      <c r="G1304">
        <v>-6.0027087141746087E-2</v>
      </c>
      <c r="H1304">
        <v>0.12677163118428339</v>
      </c>
      <c r="I1304">
        <v>0</v>
      </c>
      <c r="J1304">
        <v>0</v>
      </c>
      <c r="K1304">
        <v>1.5284321550017081E-2</v>
      </c>
      <c r="L1304">
        <v>0</v>
      </c>
      <c r="M1304">
        <v>89.638167052225171</v>
      </c>
      <c r="N1304">
        <v>9.6154273750858437</v>
      </c>
      <c r="O1304" t="b">
        <v>1</v>
      </c>
      <c r="P1304">
        <v>0</v>
      </c>
      <c r="Q1304" t="b">
        <v>0</v>
      </c>
      <c r="R1304">
        <v>9.6154273750858437</v>
      </c>
      <c r="S1304">
        <v>587.55630616652184</v>
      </c>
      <c r="T1304">
        <v>2557.0450444367029</v>
      </c>
      <c r="U1304">
        <v>156.27535069828551</v>
      </c>
      <c r="V1304">
        <v>6</v>
      </c>
      <c r="W1304">
        <v>1513.770666306528</v>
      </c>
      <c r="X1304" t="b">
        <v>0</v>
      </c>
      <c r="Y1304">
        <v>1513.770666306528</v>
      </c>
      <c r="Z1304" t="b">
        <v>0</v>
      </c>
      <c r="AA1304">
        <v>36.641691996709348</v>
      </c>
      <c r="AB1304">
        <v>9.8116605868222901</v>
      </c>
      <c r="AC1304" t="b">
        <v>0</v>
      </c>
      <c r="AD1304">
        <v>0</v>
      </c>
      <c r="AE1304">
        <v>-2.2737367544323211E-13</v>
      </c>
      <c r="AF1304">
        <v>0.91870890827603746</v>
      </c>
      <c r="AG1304">
        <v>51.684562813081683</v>
      </c>
      <c r="AH1304">
        <v>67.371448602351435</v>
      </c>
      <c r="AI1304">
        <v>10.67983612484386</v>
      </c>
      <c r="AJ1304">
        <v>5.4766986079099667</v>
      </c>
      <c r="AK1304">
        <v>10.67983612484386</v>
      </c>
      <c r="AL1304">
        <v>1</v>
      </c>
      <c r="AM1304">
        <v>0</v>
      </c>
      <c r="AN1304">
        <v>10.806637100707521</v>
      </c>
      <c r="AO1304">
        <v>0</v>
      </c>
      <c r="AP1304">
        <v>2.1710492212232748</v>
      </c>
      <c r="AQ1304">
        <v>1</v>
      </c>
      <c r="AR1304">
        <v>3</v>
      </c>
      <c r="AS1304">
        <v>0</v>
      </c>
      <c r="AT1304">
        <v>0</v>
      </c>
      <c r="AU1304">
        <v>2.170990831370188</v>
      </c>
      <c r="AV1304">
        <v>0.76985581473625442</v>
      </c>
    </row>
    <row r="1305" spans="1:48" x14ac:dyDescent="0.35">
      <c r="A1305">
        <v>-6.0674998974036889</v>
      </c>
      <c r="B1305">
        <v>-0.65243162253765075</v>
      </c>
      <c r="C1305">
        <v>89.067825954173443</v>
      </c>
      <c r="D1305">
        <v>1508.848799996684</v>
      </c>
      <c r="E1305">
        <v>1303</v>
      </c>
      <c r="F1305">
        <v>77.936509704589838</v>
      </c>
      <c r="G1305">
        <v>-7.8528024841469701E-2</v>
      </c>
      <c r="H1305">
        <v>0.12677163118428339</v>
      </c>
      <c r="I1305">
        <v>0</v>
      </c>
      <c r="J1305">
        <v>0</v>
      </c>
      <c r="K1305">
        <v>-8.6907932517697462E-3</v>
      </c>
      <c r="L1305">
        <v>0</v>
      </c>
      <c r="M1305">
        <v>89.637908150787652</v>
      </c>
      <c r="N1305">
        <v>8.7690971266252333</v>
      </c>
      <c r="O1305" t="b">
        <v>1</v>
      </c>
      <c r="P1305">
        <v>0</v>
      </c>
      <c r="Q1305" t="b">
        <v>0</v>
      </c>
      <c r="R1305">
        <v>8.7690971266252333</v>
      </c>
      <c r="S1305">
        <v>585.64592855594651</v>
      </c>
      <c r="T1305">
        <v>2548.7310810754789</v>
      </c>
      <c r="U1305">
        <v>142.98521541129611</v>
      </c>
      <c r="V1305">
        <v>6</v>
      </c>
      <c r="W1305">
        <v>1508.848799996684</v>
      </c>
      <c r="X1305" t="b">
        <v>0</v>
      </c>
      <c r="Y1305">
        <v>1508.848799996684</v>
      </c>
      <c r="Z1305" t="b">
        <v>0</v>
      </c>
      <c r="AA1305">
        <v>33.525570090058537</v>
      </c>
      <c r="AB1305">
        <v>8.9480582924747285</v>
      </c>
      <c r="AC1305" t="b">
        <v>0</v>
      </c>
      <c r="AD1305">
        <v>0</v>
      </c>
      <c r="AE1305">
        <v>2.2737367544323211E-13</v>
      </c>
      <c r="AF1305">
        <v>0.91530513127142576</v>
      </c>
      <c r="AG1305">
        <v>51.709654150752193</v>
      </c>
      <c r="AH1305">
        <v>61.871204063793108</v>
      </c>
      <c r="AI1305">
        <v>9.7760385982379692</v>
      </c>
      <c r="AJ1305">
        <v>5.2401735062617902</v>
      </c>
      <c r="AK1305">
        <v>9.7760385982379709</v>
      </c>
      <c r="AL1305">
        <v>1</v>
      </c>
      <c r="AM1305">
        <v>0</v>
      </c>
      <c r="AN1305">
        <v>9.9028557780442288</v>
      </c>
      <c r="AO1305">
        <v>0</v>
      </c>
      <c r="AP1305">
        <v>2.0091141004866211</v>
      </c>
      <c r="AQ1305">
        <v>1</v>
      </c>
      <c r="AR1305">
        <v>3</v>
      </c>
      <c r="AS1305">
        <v>0</v>
      </c>
      <c r="AT1305">
        <v>0</v>
      </c>
      <c r="AU1305">
        <v>2.0090519803815932</v>
      </c>
      <c r="AV1305">
        <v>0.71243062239373545</v>
      </c>
    </row>
    <row r="1306" spans="1:48" x14ac:dyDescent="0.35">
      <c r="A1306">
        <v>-6.0674998974036889</v>
      </c>
      <c r="B1306">
        <v>-0.65243162253765075</v>
      </c>
      <c r="C1306">
        <v>88.966385122614085</v>
      </c>
      <c r="D1306">
        <v>1503.235822555142</v>
      </c>
      <c r="E1306">
        <v>1304</v>
      </c>
      <c r="F1306">
        <v>77.646582794189456</v>
      </c>
      <c r="G1306">
        <v>-7.9324049983267031E-2</v>
      </c>
      <c r="H1306">
        <v>0.12677163118428339</v>
      </c>
      <c r="I1306">
        <v>0</v>
      </c>
      <c r="J1306">
        <v>0</v>
      </c>
      <c r="K1306">
        <v>2.3606746585964958E-2</v>
      </c>
      <c r="L1306">
        <v>0</v>
      </c>
      <c r="M1306">
        <v>89.637649249350133</v>
      </c>
      <c r="N1306">
        <v>8.6553582471178778</v>
      </c>
      <c r="O1306" t="b">
        <v>1</v>
      </c>
      <c r="P1306">
        <v>0</v>
      </c>
      <c r="Q1306" t="b">
        <v>0</v>
      </c>
      <c r="R1306">
        <v>8.6553582471178778</v>
      </c>
      <c r="S1306">
        <v>583.46730244992284</v>
      </c>
      <c r="T1306">
        <v>2539.2497002620639</v>
      </c>
      <c r="U1306">
        <v>141.65760893292659</v>
      </c>
      <c r="V1306">
        <v>6</v>
      </c>
      <c r="W1306">
        <v>1503.235822555142</v>
      </c>
      <c r="X1306" t="b">
        <v>0</v>
      </c>
      <c r="Y1306">
        <v>1503.235822555142</v>
      </c>
      <c r="Z1306" t="b">
        <v>0</v>
      </c>
      <c r="AA1306">
        <v>33.214287808778181</v>
      </c>
      <c r="AB1306">
        <v>8.8319982113447733</v>
      </c>
      <c r="AC1306" t="b">
        <v>0</v>
      </c>
      <c r="AD1306">
        <v>0</v>
      </c>
      <c r="AE1306">
        <v>0</v>
      </c>
      <c r="AF1306">
        <v>0.91500900474352298</v>
      </c>
      <c r="AG1306">
        <v>51.733495138609861</v>
      </c>
      <c r="AH1306">
        <v>61.316572407866829</v>
      </c>
      <c r="AI1306">
        <v>9.6523620702731581</v>
      </c>
      <c r="AJ1306">
        <v>5.2113565146604444</v>
      </c>
      <c r="AK1306">
        <v>9.6523620702731581</v>
      </c>
      <c r="AL1306">
        <v>1</v>
      </c>
      <c r="AM1306">
        <v>0</v>
      </c>
      <c r="AN1306">
        <v>9.7791901978219933</v>
      </c>
      <c r="AO1306">
        <v>0</v>
      </c>
      <c r="AP1306">
        <v>1.98659793706475</v>
      </c>
      <c r="AQ1306">
        <v>1</v>
      </c>
      <c r="AR1306">
        <v>3</v>
      </c>
      <c r="AS1306">
        <v>0</v>
      </c>
      <c r="AT1306">
        <v>0</v>
      </c>
      <c r="AU1306">
        <v>1.98653551069108</v>
      </c>
      <c r="AV1306">
        <v>0.70444604923566567</v>
      </c>
    </row>
    <row r="1307" spans="1:48" x14ac:dyDescent="0.35">
      <c r="A1307">
        <v>-6.0674998974036889</v>
      </c>
      <c r="B1307">
        <v>-0.65243162253765075</v>
      </c>
      <c r="C1307">
        <v>89.032961523645199</v>
      </c>
      <c r="D1307">
        <v>1497.116025360192</v>
      </c>
      <c r="E1307">
        <v>1305</v>
      </c>
      <c r="F1307">
        <v>77.33047714233399</v>
      </c>
      <c r="G1307">
        <v>-0.1092029104386754</v>
      </c>
      <c r="H1307">
        <v>0.12677163118428339</v>
      </c>
      <c r="I1307">
        <v>0</v>
      </c>
      <c r="J1307">
        <v>0</v>
      </c>
      <c r="K1307">
        <v>-3.525498257156368E-3</v>
      </c>
      <c r="L1307">
        <v>0</v>
      </c>
      <c r="M1307">
        <v>89.637390347912614</v>
      </c>
      <c r="N1307">
        <v>7.3299954306827324</v>
      </c>
      <c r="O1307" t="b">
        <v>1</v>
      </c>
      <c r="P1307">
        <v>0</v>
      </c>
      <c r="Q1307" t="b">
        <v>0</v>
      </c>
      <c r="R1307">
        <v>7.3299954306827324</v>
      </c>
      <c r="S1307">
        <v>581.09195886956002</v>
      </c>
      <c r="T1307">
        <v>2528.9122050003248</v>
      </c>
      <c r="U1307">
        <v>120.4564944836246</v>
      </c>
      <c r="V1307">
        <v>6</v>
      </c>
      <c r="W1307">
        <v>1497.116025360192</v>
      </c>
      <c r="X1307" t="b">
        <v>0</v>
      </c>
      <c r="Y1307">
        <v>1497.116025360192</v>
      </c>
      <c r="Z1307" t="b">
        <v>0</v>
      </c>
      <c r="AA1307">
        <v>28.243288209883481</v>
      </c>
      <c r="AB1307">
        <v>7.4795871741660536</v>
      </c>
      <c r="AC1307" t="b">
        <v>0</v>
      </c>
      <c r="AD1307">
        <v>0</v>
      </c>
      <c r="AE1307">
        <v>-4.5474735088646412E-13</v>
      </c>
      <c r="AF1307">
        <v>0.90795740440483585</v>
      </c>
      <c r="AG1307">
        <v>51.757109175100062</v>
      </c>
      <c r="AH1307">
        <v>52.544598325691638</v>
      </c>
      <c r="AI1307">
        <v>8.2378172564922334</v>
      </c>
      <c r="AJ1307">
        <v>4.8363412144019762</v>
      </c>
      <c r="AK1307">
        <v>8.2378172564922298</v>
      </c>
      <c r="AL1307">
        <v>1</v>
      </c>
      <c r="AM1307">
        <v>0</v>
      </c>
      <c r="AN1307">
        <v>8.3646824223344645</v>
      </c>
      <c r="AO1307">
        <v>0</v>
      </c>
      <c r="AP1307">
        <v>1.7365097230583679</v>
      </c>
      <c r="AQ1307">
        <v>1</v>
      </c>
      <c r="AR1307">
        <v>3</v>
      </c>
      <c r="AS1307">
        <v>0</v>
      </c>
      <c r="AT1307">
        <v>0</v>
      </c>
      <c r="AU1307">
        <v>1.736442355046208</v>
      </c>
      <c r="AV1307">
        <v>0.61576042822020172</v>
      </c>
    </row>
    <row r="1308" spans="1:48" x14ac:dyDescent="0.35">
      <c r="A1308">
        <v>-7.5123043628701573</v>
      </c>
      <c r="B1308">
        <v>0.79237284292881771</v>
      </c>
      <c r="C1308">
        <v>89.085949295832492</v>
      </c>
      <c r="D1308">
        <v>1488.139305613329</v>
      </c>
      <c r="E1308">
        <v>1306</v>
      </c>
      <c r="F1308">
        <v>76.866802978515622</v>
      </c>
      <c r="G1308">
        <v>-0.13368082132355499</v>
      </c>
      <c r="H1308">
        <v>0.1569587299772964</v>
      </c>
      <c r="I1308">
        <v>0</v>
      </c>
      <c r="J1308">
        <v>0</v>
      </c>
      <c r="K1308">
        <v>-8.7474326554115578E-4</v>
      </c>
      <c r="L1308">
        <v>0</v>
      </c>
      <c r="M1308">
        <v>89.637418114027767</v>
      </c>
      <c r="N1308">
        <v>6.2023656718779536</v>
      </c>
      <c r="O1308" t="b">
        <v>1</v>
      </c>
      <c r="P1308">
        <v>0</v>
      </c>
      <c r="Q1308" t="b">
        <v>0</v>
      </c>
      <c r="R1308">
        <v>6.2023656718779536</v>
      </c>
      <c r="S1308">
        <v>577.60772680366324</v>
      </c>
      <c r="T1308">
        <v>2513.7488270495428</v>
      </c>
      <c r="U1308">
        <v>102.5405765610614</v>
      </c>
      <c r="V1308">
        <v>6</v>
      </c>
      <c r="W1308">
        <v>1488.139305613329</v>
      </c>
      <c r="X1308" t="b">
        <v>0</v>
      </c>
      <c r="Y1308">
        <v>1488.139305613329</v>
      </c>
      <c r="Z1308" t="b">
        <v>0</v>
      </c>
      <c r="AA1308">
        <v>24.042564657361709</v>
      </c>
      <c r="AB1308">
        <v>6.3289445631407686</v>
      </c>
      <c r="AC1308" t="b">
        <v>0</v>
      </c>
      <c r="AD1308">
        <v>0</v>
      </c>
      <c r="AE1308">
        <v>-2.2737367544323211E-13</v>
      </c>
      <c r="AF1308">
        <v>0.89992530603691079</v>
      </c>
      <c r="AG1308">
        <v>51.778766500813937</v>
      </c>
      <c r="AH1308">
        <v>45.128679043871372</v>
      </c>
      <c r="AI1308">
        <v>7.0327442963151707</v>
      </c>
      <c r="AJ1308">
        <v>4.516238744273906</v>
      </c>
      <c r="AK1308">
        <v>7.032744296315169</v>
      </c>
      <c r="AL1308">
        <v>1</v>
      </c>
      <c r="AM1308">
        <v>0</v>
      </c>
      <c r="AN1308">
        <v>7.1898209985159269</v>
      </c>
      <c r="AO1308">
        <v>0</v>
      </c>
      <c r="AP1308">
        <v>1.530984085583641</v>
      </c>
      <c r="AQ1308">
        <v>1</v>
      </c>
      <c r="AR1308">
        <v>3</v>
      </c>
      <c r="AS1308">
        <v>0</v>
      </c>
      <c r="AT1308">
        <v>0</v>
      </c>
      <c r="AU1308">
        <v>1.530913498799189</v>
      </c>
      <c r="AV1308">
        <v>0.54287776893324546</v>
      </c>
    </row>
    <row r="1309" spans="1:48" x14ac:dyDescent="0.35">
      <c r="A1309">
        <v>-6.0674998974036889</v>
      </c>
      <c r="B1309">
        <v>-0.65243162253765075</v>
      </c>
      <c r="C1309">
        <v>89.023840916665108</v>
      </c>
      <c r="D1309">
        <v>1480.1617059836151</v>
      </c>
      <c r="E1309">
        <v>1307</v>
      </c>
      <c r="F1309">
        <v>76.454736328124994</v>
      </c>
      <c r="G1309">
        <v>-8.5857816107948182E-2</v>
      </c>
      <c r="H1309">
        <v>0.12677163118428339</v>
      </c>
      <c r="I1309">
        <v>0</v>
      </c>
      <c r="J1309">
        <v>0</v>
      </c>
      <c r="K1309">
        <v>-1.384644258828061E-3</v>
      </c>
      <c r="L1309">
        <v>0</v>
      </c>
      <c r="M1309">
        <v>89.63744588014292</v>
      </c>
      <c r="N1309">
        <v>8.0621695182229534</v>
      </c>
      <c r="O1309" t="b">
        <v>1</v>
      </c>
      <c r="P1309">
        <v>0</v>
      </c>
      <c r="Q1309" t="b">
        <v>0</v>
      </c>
      <c r="R1309">
        <v>8.0621695182229534</v>
      </c>
      <c r="S1309">
        <v>574.51129411749764</v>
      </c>
      <c r="T1309">
        <v>2500.2731519993499</v>
      </c>
      <c r="U1309">
        <v>134.00615208176191</v>
      </c>
      <c r="V1309">
        <v>6</v>
      </c>
      <c r="W1309">
        <v>1480.1617059836151</v>
      </c>
      <c r="X1309" t="b">
        <v>0</v>
      </c>
      <c r="Y1309">
        <v>1480.1617059836151</v>
      </c>
      <c r="Z1309" t="b">
        <v>0</v>
      </c>
      <c r="AA1309">
        <v>31.420259998162219</v>
      </c>
      <c r="AB1309">
        <v>8.2267035900234227</v>
      </c>
      <c r="AC1309" t="b">
        <v>0</v>
      </c>
      <c r="AD1309">
        <v>0</v>
      </c>
      <c r="AE1309">
        <v>0</v>
      </c>
      <c r="AF1309">
        <v>0.91302185977172934</v>
      </c>
      <c r="AG1309">
        <v>51.798691297793617</v>
      </c>
      <c r="AH1309">
        <v>58.130879280019357</v>
      </c>
      <c r="AI1309">
        <v>9.0104125131026276</v>
      </c>
      <c r="AJ1309">
        <v>5.0561157696102006</v>
      </c>
      <c r="AK1309">
        <v>9.0104125131026276</v>
      </c>
      <c r="AL1309">
        <v>1</v>
      </c>
      <c r="AM1309">
        <v>0</v>
      </c>
      <c r="AN1309">
        <v>9.137243458580901</v>
      </c>
      <c r="AO1309">
        <v>0</v>
      </c>
      <c r="AP1309">
        <v>1.8704645896613079</v>
      </c>
      <c r="AQ1309">
        <v>1</v>
      </c>
      <c r="AR1309">
        <v>3</v>
      </c>
      <c r="AS1309">
        <v>0</v>
      </c>
      <c r="AT1309">
        <v>0</v>
      </c>
      <c r="AU1309">
        <v>1.8704005086976481</v>
      </c>
      <c r="AV1309">
        <v>0.66326337573601657</v>
      </c>
    </row>
    <row r="1310" spans="1:48" x14ac:dyDescent="0.35">
      <c r="A1310">
        <v>-6.0674998974036889</v>
      </c>
      <c r="B1310">
        <v>-0.65243162253765075</v>
      </c>
      <c r="C1310">
        <v>89.076828688852402</v>
      </c>
      <c r="D1310">
        <v>1476.1174872979279</v>
      </c>
      <c r="E1310">
        <v>1308</v>
      </c>
      <c r="F1310">
        <v>76.245840454101568</v>
      </c>
      <c r="G1310">
        <v>-4.0356684589687219E-2</v>
      </c>
      <c r="H1310">
        <v>0.12677163118428339</v>
      </c>
      <c r="I1310">
        <v>0</v>
      </c>
      <c r="J1310">
        <v>0</v>
      </c>
      <c r="K1310">
        <v>-1.052707675826436E-3</v>
      </c>
      <c r="L1310">
        <v>0</v>
      </c>
      <c r="M1310">
        <v>89.637186978705401</v>
      </c>
      <c r="N1310">
        <v>9.8658748876526356</v>
      </c>
      <c r="O1310" t="b">
        <v>1</v>
      </c>
      <c r="P1310">
        <v>0</v>
      </c>
      <c r="Q1310" t="b">
        <v>0</v>
      </c>
      <c r="R1310">
        <v>9.8658748876526356</v>
      </c>
      <c r="S1310">
        <v>572.94156744411089</v>
      </c>
      <c r="T1310">
        <v>2493.441701516771</v>
      </c>
      <c r="U1310">
        <v>164.43590538917749</v>
      </c>
      <c r="V1310">
        <v>6</v>
      </c>
      <c r="W1310">
        <v>1476.1174872979279</v>
      </c>
      <c r="X1310" t="b">
        <v>0</v>
      </c>
      <c r="Y1310">
        <v>1476.1174872979279</v>
      </c>
      <c r="Z1310" t="b">
        <v>0</v>
      </c>
      <c r="AA1310">
        <v>38.555087360532688</v>
      </c>
      <c r="AB1310">
        <v>10.067219273114929</v>
      </c>
      <c r="AC1310" t="b">
        <v>0</v>
      </c>
      <c r="AD1310">
        <v>0</v>
      </c>
      <c r="AE1310">
        <v>-2.2737367544323211E-13</v>
      </c>
      <c r="AF1310">
        <v>0.92106871401281909</v>
      </c>
      <c r="AG1310">
        <v>51.821201236365248</v>
      </c>
      <c r="AH1310">
        <v>70.70790242556231</v>
      </c>
      <c r="AI1310">
        <v>10.929932935464819</v>
      </c>
      <c r="AJ1310">
        <v>5.5810656679057331</v>
      </c>
      <c r="AK1310">
        <v>10.92993293546481</v>
      </c>
      <c r="AL1310">
        <v>1</v>
      </c>
      <c r="AM1310">
        <v>0</v>
      </c>
      <c r="AN1310">
        <v>11.056720663710101</v>
      </c>
      <c r="AO1310">
        <v>0</v>
      </c>
      <c r="AP1310">
        <v>2.2139710633867238</v>
      </c>
      <c r="AQ1310">
        <v>1</v>
      </c>
      <c r="AR1310">
        <v>3</v>
      </c>
      <c r="AS1310">
        <v>0</v>
      </c>
      <c r="AT1310">
        <v>0</v>
      </c>
      <c r="AU1310">
        <v>2.2139152424151138</v>
      </c>
      <c r="AV1310">
        <v>0.78507725508485715</v>
      </c>
    </row>
    <row r="1311" spans="1:48" x14ac:dyDescent="0.35">
      <c r="A1311">
        <v>-6.0674998974036889</v>
      </c>
      <c r="B1311">
        <v>-0.65243162253765075</v>
      </c>
      <c r="C1311">
        <v>88.998114720370694</v>
      </c>
      <c r="D1311">
        <v>1473.8989747766659</v>
      </c>
      <c r="E1311">
        <v>1309</v>
      </c>
      <c r="F1311">
        <v>76.131247711181643</v>
      </c>
      <c r="G1311">
        <v>-2.2289292986080511E-2</v>
      </c>
      <c r="H1311">
        <v>0.12677163118428339</v>
      </c>
      <c r="I1311">
        <v>0</v>
      </c>
      <c r="J1311">
        <v>0</v>
      </c>
      <c r="K1311">
        <v>-5.9847128668859551E-3</v>
      </c>
      <c r="L1311">
        <v>0</v>
      </c>
      <c r="M1311">
        <v>89.636928077267882</v>
      </c>
      <c r="N1311">
        <v>10.56989374461558</v>
      </c>
      <c r="O1311" t="b">
        <v>1</v>
      </c>
      <c r="P1311">
        <v>0</v>
      </c>
      <c r="Q1311" t="b">
        <v>0</v>
      </c>
      <c r="R1311">
        <v>10.56989374461558</v>
      </c>
      <c r="S1311">
        <v>572.08047200132694</v>
      </c>
      <c r="T1311">
        <v>2489.6942141497748</v>
      </c>
      <c r="U1311">
        <v>176.4350562283592</v>
      </c>
      <c r="V1311">
        <v>6</v>
      </c>
      <c r="W1311">
        <v>1473.898974776667</v>
      </c>
      <c r="X1311" t="b">
        <v>0</v>
      </c>
      <c r="Y1311">
        <v>1473.898974776667</v>
      </c>
      <c r="Z1311" t="b">
        <v>0</v>
      </c>
      <c r="AA1311">
        <v>41.368513709005292</v>
      </c>
      <c r="AB1311">
        <v>10.78560586185263</v>
      </c>
      <c r="AC1311" t="b">
        <v>0</v>
      </c>
      <c r="AD1311">
        <v>0</v>
      </c>
      <c r="AE1311">
        <v>-9.0949470177292824E-13</v>
      </c>
      <c r="AF1311">
        <v>0.92352187840943645</v>
      </c>
      <c r="AG1311">
        <v>51.846198763547257</v>
      </c>
      <c r="AH1311">
        <v>75.666042964166877</v>
      </c>
      <c r="AI1311">
        <v>11.67877677183834</v>
      </c>
      <c r="AJ1311">
        <v>5.7867968340903673</v>
      </c>
      <c r="AK1311">
        <v>11.678776771838329</v>
      </c>
      <c r="AL1311">
        <v>1</v>
      </c>
      <c r="AM1311">
        <v>0</v>
      </c>
      <c r="AN1311">
        <v>11.805552790618719</v>
      </c>
      <c r="AO1311">
        <v>0</v>
      </c>
      <c r="AP1311">
        <v>2.3503552955294298</v>
      </c>
      <c r="AQ1311">
        <v>1</v>
      </c>
      <c r="AR1311">
        <v>3</v>
      </c>
      <c r="AS1311">
        <v>0</v>
      </c>
      <c r="AT1311">
        <v>0</v>
      </c>
      <c r="AU1311">
        <v>2.3503033237854281</v>
      </c>
      <c r="AV1311">
        <v>0.83344188011525844</v>
      </c>
    </row>
    <row r="1312" spans="1:48" x14ac:dyDescent="0.35">
      <c r="A1312">
        <v>-6.0674998974036889</v>
      </c>
      <c r="B1312">
        <v>-0.65243162253765075</v>
      </c>
      <c r="C1312">
        <v>89.013728445865112</v>
      </c>
      <c r="D1312">
        <v>1472.8478182304309</v>
      </c>
      <c r="E1312">
        <v>1310</v>
      </c>
      <c r="F1312">
        <v>76.076952362060553</v>
      </c>
      <c r="G1312">
        <v>-1.122622016686314E-2</v>
      </c>
      <c r="H1312">
        <v>0.12677163118428339</v>
      </c>
      <c r="I1312">
        <v>0</v>
      </c>
      <c r="J1312">
        <v>0</v>
      </c>
      <c r="K1312">
        <v>-1.545235709689635E-2</v>
      </c>
      <c r="L1312">
        <v>0</v>
      </c>
      <c r="M1312">
        <v>89.636669175830363</v>
      </c>
      <c r="N1312">
        <v>11.004743651027299</v>
      </c>
      <c r="O1312" t="b">
        <v>1</v>
      </c>
      <c r="P1312">
        <v>0</v>
      </c>
      <c r="Q1312" t="b">
        <v>0</v>
      </c>
      <c r="R1312">
        <v>11.004743651027299</v>
      </c>
      <c r="S1312">
        <v>571.67247515526833</v>
      </c>
      <c r="T1312">
        <v>2487.9186118757279</v>
      </c>
      <c r="U1312">
        <v>183.82476949352261</v>
      </c>
      <c r="V1312">
        <v>6</v>
      </c>
      <c r="W1312">
        <v>1472.8478182304309</v>
      </c>
      <c r="X1312" t="b">
        <v>0</v>
      </c>
      <c r="Y1312">
        <v>1472.8478182304309</v>
      </c>
      <c r="Z1312" t="b">
        <v>0</v>
      </c>
      <c r="AA1312">
        <v>43.101170818371713</v>
      </c>
      <c r="AB1312">
        <v>11.2293302561503</v>
      </c>
      <c r="AC1312" t="b">
        <v>0</v>
      </c>
      <c r="AD1312">
        <v>0</v>
      </c>
      <c r="AE1312">
        <v>0</v>
      </c>
      <c r="AF1312">
        <v>0.92488163256135603</v>
      </c>
      <c r="AG1312">
        <v>51.872147732176437</v>
      </c>
      <c r="AH1312">
        <v>78.719296853330206</v>
      </c>
      <c r="AI1312">
        <v>12.14137016112206</v>
      </c>
      <c r="AJ1312">
        <v>5.9132650655401449</v>
      </c>
      <c r="AK1312">
        <v>12.14137016112206</v>
      </c>
      <c r="AL1312">
        <v>1</v>
      </c>
      <c r="AM1312">
        <v>0</v>
      </c>
      <c r="AN1312">
        <v>12.268143812992831</v>
      </c>
      <c r="AO1312">
        <v>0</v>
      </c>
      <c r="AP1312">
        <v>2.435325417267205</v>
      </c>
      <c r="AQ1312">
        <v>1</v>
      </c>
      <c r="AR1312">
        <v>3</v>
      </c>
      <c r="AS1312">
        <v>0</v>
      </c>
      <c r="AT1312">
        <v>0</v>
      </c>
      <c r="AU1312">
        <v>2.4352759938653099</v>
      </c>
      <c r="AV1312">
        <v>0.86357406824309824</v>
      </c>
    </row>
    <row r="1313" spans="1:48" x14ac:dyDescent="0.35">
      <c r="A1313">
        <v>-6.0674998974036889</v>
      </c>
      <c r="B1313">
        <v>-0.65243162253765075</v>
      </c>
      <c r="C1313">
        <v>89.064481017488404</v>
      </c>
      <c r="D1313">
        <v>1471.6800634522299</v>
      </c>
      <c r="E1313">
        <v>1311</v>
      </c>
      <c r="F1313">
        <v>76.01663436889649</v>
      </c>
      <c r="G1313">
        <v>-2.8316944917429861E-2</v>
      </c>
      <c r="H1313">
        <v>0.12677163118428339</v>
      </c>
      <c r="I1313">
        <v>0</v>
      </c>
      <c r="J1313">
        <v>0</v>
      </c>
      <c r="K1313">
        <v>1.167901738491184E-2</v>
      </c>
      <c r="L1313">
        <v>0</v>
      </c>
      <c r="M1313">
        <v>89.636410274392844</v>
      </c>
      <c r="N1313">
        <v>10.290224514509971</v>
      </c>
      <c r="O1313" t="b">
        <v>1</v>
      </c>
      <c r="P1313">
        <v>0</v>
      </c>
      <c r="Q1313" t="b">
        <v>0</v>
      </c>
      <c r="R1313">
        <v>10.290224514509971</v>
      </c>
      <c r="S1313">
        <v>571.21922176672047</v>
      </c>
      <c r="T1313">
        <v>2485.9460531287682</v>
      </c>
      <c r="U1313">
        <v>172.02573386213831</v>
      </c>
      <c r="V1313">
        <v>6</v>
      </c>
      <c r="W1313">
        <v>1471.6800634522299</v>
      </c>
      <c r="X1313" t="b">
        <v>0</v>
      </c>
      <c r="Y1313">
        <v>1471.6800634522299</v>
      </c>
      <c r="Z1313" t="b">
        <v>0</v>
      </c>
      <c r="AA1313">
        <v>40.334665240034688</v>
      </c>
      <c r="AB1313">
        <v>10.500229096438749</v>
      </c>
      <c r="AC1313" t="b">
        <v>0</v>
      </c>
      <c r="AD1313">
        <v>0</v>
      </c>
      <c r="AE1313">
        <v>-4.5474735088646412E-13</v>
      </c>
      <c r="AF1313">
        <v>0.92272380746602156</v>
      </c>
      <c r="AG1313">
        <v>51.898683908123843</v>
      </c>
      <c r="AH1313">
        <v>73.83886697378891</v>
      </c>
      <c r="AI1313">
        <v>11.379601362269399</v>
      </c>
      <c r="AJ1313">
        <v>5.7059865007573336</v>
      </c>
      <c r="AK1313">
        <v>11.379601362269391</v>
      </c>
      <c r="AL1313">
        <v>1</v>
      </c>
      <c r="AM1313">
        <v>0</v>
      </c>
      <c r="AN1313">
        <v>11.506377186709321</v>
      </c>
      <c r="AO1313">
        <v>0</v>
      </c>
      <c r="AP1313">
        <v>2.295604022607431</v>
      </c>
      <c r="AQ1313">
        <v>1</v>
      </c>
      <c r="AR1313">
        <v>3</v>
      </c>
      <c r="AS1313">
        <v>0</v>
      </c>
      <c r="AT1313">
        <v>0</v>
      </c>
      <c r="AU1313">
        <v>2.2955505972932029</v>
      </c>
      <c r="AV1313">
        <v>0.81402599670680575</v>
      </c>
    </row>
    <row r="1314" spans="1:48" x14ac:dyDescent="0.35">
      <c r="A1314">
        <v>-6.0674998974036889</v>
      </c>
      <c r="B1314">
        <v>-0.65243162253765075</v>
      </c>
      <c r="C1314">
        <v>88.981366250209518</v>
      </c>
      <c r="D1314">
        <v>1469.651381242244</v>
      </c>
      <c r="E1314">
        <v>1312</v>
      </c>
      <c r="F1314">
        <v>75.911846923828122</v>
      </c>
      <c r="G1314">
        <v>-1.30938653570869E-2</v>
      </c>
      <c r="H1314">
        <v>0.12677163118428339</v>
      </c>
      <c r="I1314">
        <v>0</v>
      </c>
      <c r="J1314">
        <v>0</v>
      </c>
      <c r="K1314">
        <v>-3.8803905428881902E-3</v>
      </c>
      <c r="L1314">
        <v>0</v>
      </c>
      <c r="M1314">
        <v>89.636151372955325</v>
      </c>
      <c r="N1314">
        <v>10.87870899659174</v>
      </c>
      <c r="O1314" t="b">
        <v>1</v>
      </c>
      <c r="P1314">
        <v>0</v>
      </c>
      <c r="Q1314" t="b">
        <v>0</v>
      </c>
      <c r="R1314">
        <v>10.87870899659174</v>
      </c>
      <c r="S1314">
        <v>570.4318072314702</v>
      </c>
      <c r="T1314">
        <v>2482.519225071359</v>
      </c>
      <c r="U1314">
        <v>182.11470215895019</v>
      </c>
      <c r="V1314">
        <v>6</v>
      </c>
      <c r="W1314">
        <v>1469.651381242244</v>
      </c>
      <c r="X1314" t="b">
        <v>0</v>
      </c>
      <c r="Y1314">
        <v>1469.651381242244</v>
      </c>
      <c r="Z1314" t="b">
        <v>0</v>
      </c>
      <c r="AA1314">
        <v>42.700213403865497</v>
      </c>
      <c r="AB1314">
        <v>11.10072346590994</v>
      </c>
      <c r="AC1314" t="b">
        <v>0</v>
      </c>
      <c r="AD1314">
        <v>0</v>
      </c>
      <c r="AE1314">
        <v>-2.2737367544323211E-13</v>
      </c>
      <c r="AF1314">
        <v>0.92464118955650199</v>
      </c>
      <c r="AG1314">
        <v>51.924209912140057</v>
      </c>
      <c r="AH1314">
        <v>78.007274251406642</v>
      </c>
      <c r="AI1314">
        <v>12.005439073327819</v>
      </c>
      <c r="AJ1314">
        <v>5.8785353935257376</v>
      </c>
      <c r="AK1314">
        <v>12.00543907332781</v>
      </c>
      <c r="AL1314">
        <v>1</v>
      </c>
      <c r="AM1314">
        <v>0</v>
      </c>
      <c r="AN1314">
        <v>12.13221293281895</v>
      </c>
      <c r="AO1314">
        <v>0</v>
      </c>
      <c r="AP1314">
        <v>2.4102743887079132</v>
      </c>
      <c r="AQ1314">
        <v>1</v>
      </c>
      <c r="AR1314">
        <v>3</v>
      </c>
      <c r="AS1314">
        <v>0</v>
      </c>
      <c r="AT1314">
        <v>0</v>
      </c>
      <c r="AU1314">
        <v>2.410224353125539</v>
      </c>
      <c r="AV1314">
        <v>0.85469049719640533</v>
      </c>
    </row>
    <row r="1315" spans="1:48" x14ac:dyDescent="0.35">
      <c r="A1315">
        <v>-6.0674998974036889</v>
      </c>
      <c r="B1315">
        <v>-0.65243162253765075</v>
      </c>
      <c r="C1315">
        <v>89.000392678778041</v>
      </c>
      <c r="D1315">
        <v>1469.349945123935</v>
      </c>
      <c r="E1315">
        <v>1313</v>
      </c>
      <c r="F1315">
        <v>75.896276855468756</v>
      </c>
      <c r="G1315">
        <v>-1.96055215106643E-2</v>
      </c>
      <c r="H1315">
        <v>0.12677163118428339</v>
      </c>
      <c r="I1315">
        <v>0</v>
      </c>
      <c r="J1315">
        <v>0</v>
      </c>
      <c r="K1315">
        <v>1.9689613987713961E-3</v>
      </c>
      <c r="L1315">
        <v>0</v>
      </c>
      <c r="M1315">
        <v>89.635892471517806</v>
      </c>
      <c r="N1315">
        <v>10.609171799480359</v>
      </c>
      <c r="O1315" t="b">
        <v>1</v>
      </c>
      <c r="P1315">
        <v>0</v>
      </c>
      <c r="Q1315" t="b">
        <v>0</v>
      </c>
      <c r="R1315">
        <v>10.609171799480359</v>
      </c>
      <c r="S1315">
        <v>570.31480754574443</v>
      </c>
      <c r="T1315">
        <v>2482.0100424390798</v>
      </c>
      <c r="U1315">
        <v>177.63895781678491</v>
      </c>
      <c r="V1315">
        <v>6</v>
      </c>
      <c r="W1315">
        <v>1469.349945123935</v>
      </c>
      <c r="X1315" t="b">
        <v>0</v>
      </c>
      <c r="Y1315">
        <v>1469.349945123935</v>
      </c>
      <c r="Z1315" t="b">
        <v>0</v>
      </c>
      <c r="AA1315">
        <v>41.650791054730853</v>
      </c>
      <c r="AB1315">
        <v>10.825685509673839</v>
      </c>
      <c r="AC1315" t="b">
        <v>0</v>
      </c>
      <c r="AD1315">
        <v>0</v>
      </c>
      <c r="AE1315">
        <v>-2.2737367544323211E-13</v>
      </c>
      <c r="AF1315">
        <v>0.92384861637965321</v>
      </c>
      <c r="AG1315">
        <v>51.95052614138671</v>
      </c>
      <c r="AH1315">
        <v>76.155405467335257</v>
      </c>
      <c r="AI1315">
        <v>11.71802968336649</v>
      </c>
      <c r="AJ1315">
        <v>5.7993394965061071</v>
      </c>
      <c r="AK1315">
        <v>11.71802968336649</v>
      </c>
      <c r="AL1315">
        <v>1</v>
      </c>
      <c r="AM1315">
        <v>0</v>
      </c>
      <c r="AN1315">
        <v>11.84480633207691</v>
      </c>
      <c r="AO1315">
        <v>0</v>
      </c>
      <c r="AP1315">
        <v>2.357466357813049</v>
      </c>
      <c r="AQ1315">
        <v>1</v>
      </c>
      <c r="AR1315">
        <v>3</v>
      </c>
      <c r="AS1315">
        <v>0</v>
      </c>
      <c r="AT1315">
        <v>0</v>
      </c>
      <c r="AU1315">
        <v>2.357414785397185</v>
      </c>
      <c r="AV1315">
        <v>0.83596367799389282</v>
      </c>
    </row>
    <row r="1316" spans="1:48" x14ac:dyDescent="0.35">
      <c r="A1316">
        <v>-6.0674998974036889</v>
      </c>
      <c r="B1316">
        <v>-0.65243162253765075</v>
      </c>
      <c r="C1316">
        <v>89.01600640427246</v>
      </c>
      <c r="D1316">
        <v>1466.1548670206409</v>
      </c>
      <c r="E1316">
        <v>1314</v>
      </c>
      <c r="F1316">
        <v>75.731241607666021</v>
      </c>
      <c r="G1316">
        <v>-5.8988478735336969E-2</v>
      </c>
      <c r="H1316">
        <v>0.12677163118428339</v>
      </c>
      <c r="I1316">
        <v>0</v>
      </c>
      <c r="J1316">
        <v>0</v>
      </c>
      <c r="K1316">
        <v>1.351517677910258E-2</v>
      </c>
      <c r="L1316">
        <v>0</v>
      </c>
      <c r="M1316">
        <v>89.635633570080287</v>
      </c>
      <c r="N1316">
        <v>8.9617635181640711</v>
      </c>
      <c r="O1316" t="b">
        <v>1</v>
      </c>
      <c r="P1316">
        <v>0</v>
      </c>
      <c r="Q1316" t="b">
        <v>0</v>
      </c>
      <c r="R1316">
        <v>8.9617635181640711</v>
      </c>
      <c r="S1316">
        <v>569.07466706074899</v>
      </c>
      <c r="T1316">
        <v>2476.6129510483802</v>
      </c>
      <c r="U1316">
        <v>150.38191421557349</v>
      </c>
      <c r="V1316">
        <v>6</v>
      </c>
      <c r="W1316">
        <v>1466.1548670206409</v>
      </c>
      <c r="X1316" t="b">
        <v>0</v>
      </c>
      <c r="Y1316">
        <v>1466.1548670206409</v>
      </c>
      <c r="Z1316" t="b">
        <v>0</v>
      </c>
      <c r="AA1316">
        <v>35.259865090311159</v>
      </c>
      <c r="AB1316">
        <v>9.1446566511878267</v>
      </c>
      <c r="AC1316" t="b">
        <v>0</v>
      </c>
      <c r="AD1316">
        <v>0</v>
      </c>
      <c r="AE1316">
        <v>2.2737367544323211E-13</v>
      </c>
      <c r="AF1316">
        <v>0.91797637620681594</v>
      </c>
      <c r="AG1316">
        <v>51.976460263280913</v>
      </c>
      <c r="AH1316">
        <v>64.882478968504699</v>
      </c>
      <c r="AI1316">
        <v>9.9617559756544054</v>
      </c>
      <c r="AJ1316">
        <v>5.3218960456818039</v>
      </c>
      <c r="AK1316">
        <v>9.9617559756544072</v>
      </c>
      <c r="AL1316">
        <v>1</v>
      </c>
      <c r="AM1316">
        <v>0</v>
      </c>
      <c r="AN1316">
        <v>10.088549537623271</v>
      </c>
      <c r="AO1316">
        <v>0</v>
      </c>
      <c r="AP1316">
        <v>2.0387543697505048</v>
      </c>
      <c r="AQ1316">
        <v>1</v>
      </c>
      <c r="AR1316">
        <v>3</v>
      </c>
      <c r="AS1316">
        <v>0</v>
      </c>
      <c r="AT1316">
        <v>0</v>
      </c>
      <c r="AU1316">
        <v>2.0386945754017072</v>
      </c>
      <c r="AV1316">
        <v>0.72294219333653109</v>
      </c>
    </row>
    <row r="1317" spans="1:48" x14ac:dyDescent="0.35">
      <c r="A1317">
        <v>-6.0674998974036889</v>
      </c>
      <c r="B1317">
        <v>-0.65243162253765075</v>
      </c>
      <c r="C1317">
        <v>89.083525187053453</v>
      </c>
      <c r="D1317">
        <v>1462.0399420090839</v>
      </c>
      <c r="E1317">
        <v>1315</v>
      </c>
      <c r="F1317">
        <v>75.518693542480463</v>
      </c>
      <c r="G1317">
        <v>-5.9093324371568563E-2</v>
      </c>
      <c r="H1317">
        <v>0.12677163118428339</v>
      </c>
      <c r="I1317">
        <v>0</v>
      </c>
      <c r="J1317">
        <v>0</v>
      </c>
      <c r="K1317">
        <v>-5.1030353885790358E-3</v>
      </c>
      <c r="L1317">
        <v>0</v>
      </c>
      <c r="M1317">
        <v>89.635374668642768</v>
      </c>
      <c r="N1317">
        <v>8.8989892426147392</v>
      </c>
      <c r="O1317" t="b">
        <v>1</v>
      </c>
      <c r="P1317">
        <v>0</v>
      </c>
      <c r="Q1317" t="b">
        <v>0</v>
      </c>
      <c r="R1317">
        <v>8.8989892426147392</v>
      </c>
      <c r="S1317">
        <v>567.47749637052709</v>
      </c>
      <c r="T1317">
        <v>2469.6620642045341</v>
      </c>
      <c r="U1317">
        <v>149.74882375518601</v>
      </c>
      <c r="V1317">
        <v>6</v>
      </c>
      <c r="W1317">
        <v>1462.0399420090839</v>
      </c>
      <c r="X1317" t="b">
        <v>0</v>
      </c>
      <c r="Y1317">
        <v>1462.0399420090839</v>
      </c>
      <c r="Z1317" t="b">
        <v>0</v>
      </c>
      <c r="AA1317">
        <v>35.11142513767679</v>
      </c>
      <c r="AB1317">
        <v>9.0806012679742238</v>
      </c>
      <c r="AC1317" t="b">
        <v>0</v>
      </c>
      <c r="AD1317">
        <v>0</v>
      </c>
      <c r="AE1317">
        <v>-2.2737367544323211E-13</v>
      </c>
      <c r="AF1317">
        <v>0.91787733374320923</v>
      </c>
      <c r="AG1317">
        <v>52.000056606200758</v>
      </c>
      <c r="AH1317">
        <v>64.616302831792169</v>
      </c>
      <c r="AI1317">
        <v>9.8930444561066668</v>
      </c>
      <c r="AJ1317">
        <v>5.3064630722030017</v>
      </c>
      <c r="AK1317">
        <v>9.8930444561066651</v>
      </c>
      <c r="AL1317">
        <v>1</v>
      </c>
      <c r="AM1317">
        <v>0</v>
      </c>
      <c r="AN1317">
        <v>10.01984316444539</v>
      </c>
      <c r="AO1317">
        <v>0</v>
      </c>
      <c r="AP1317">
        <v>2.0261356294818458</v>
      </c>
      <c r="AQ1317">
        <v>1</v>
      </c>
      <c r="AR1317">
        <v>3</v>
      </c>
      <c r="AS1317">
        <v>0</v>
      </c>
      <c r="AT1317">
        <v>0</v>
      </c>
      <c r="AU1317">
        <v>2.026075705293283</v>
      </c>
      <c r="AV1317">
        <v>0.71846741141299797</v>
      </c>
    </row>
    <row r="1318" spans="1:48" x14ac:dyDescent="0.35">
      <c r="A1318">
        <v>-6.0674998974036889</v>
      </c>
      <c r="B1318">
        <v>-0.65243162253765075</v>
      </c>
      <c r="C1318">
        <v>89.066289915016668</v>
      </c>
      <c r="D1318">
        <v>1458.0323245925649</v>
      </c>
      <c r="E1318">
        <v>1316</v>
      </c>
      <c r="F1318">
        <v>75.311688232421872</v>
      </c>
      <c r="G1318">
        <v>-5.4266036481857682E-2</v>
      </c>
      <c r="H1318">
        <v>0.12677163118428339</v>
      </c>
      <c r="I1318">
        <v>0</v>
      </c>
      <c r="J1318">
        <v>0</v>
      </c>
      <c r="K1318">
        <v>8.5744774622599773E-3</v>
      </c>
      <c r="L1318">
        <v>0</v>
      </c>
      <c r="M1318">
        <v>89.635115767205249</v>
      </c>
      <c r="N1318">
        <v>9.0370778552157098</v>
      </c>
      <c r="O1318" t="b">
        <v>1</v>
      </c>
      <c r="P1318">
        <v>0</v>
      </c>
      <c r="Q1318" t="b">
        <v>0</v>
      </c>
      <c r="R1318">
        <v>9.0370778552157098</v>
      </c>
      <c r="S1318">
        <v>565.92197614663223</v>
      </c>
      <c r="T1318">
        <v>2462.892440190144</v>
      </c>
      <c r="U1318">
        <v>152.49052050149231</v>
      </c>
      <c r="V1318">
        <v>6</v>
      </c>
      <c r="W1318">
        <v>1458.0323245925649</v>
      </c>
      <c r="X1318" t="b">
        <v>0</v>
      </c>
      <c r="Y1318">
        <v>1458.0323245925649</v>
      </c>
      <c r="Z1318" t="b">
        <v>0</v>
      </c>
      <c r="AA1318">
        <v>35.754267449517052</v>
      </c>
      <c r="AB1318">
        <v>9.2215080155262346</v>
      </c>
      <c r="AC1318" t="b">
        <v>0</v>
      </c>
      <c r="AD1318">
        <v>0</v>
      </c>
      <c r="AE1318">
        <v>0</v>
      </c>
      <c r="AF1318">
        <v>0.9186293215331206</v>
      </c>
      <c r="AG1318">
        <v>52.023515957015221</v>
      </c>
      <c r="AH1318">
        <v>65.745476034128103</v>
      </c>
      <c r="AI1318">
        <v>10.0383340694332</v>
      </c>
      <c r="AJ1318">
        <v>5.3497539910249694</v>
      </c>
      <c r="AK1318">
        <v>10.0383340694332</v>
      </c>
      <c r="AL1318">
        <v>1</v>
      </c>
      <c r="AM1318">
        <v>0</v>
      </c>
      <c r="AN1318">
        <v>10.165133463621819</v>
      </c>
      <c r="AO1318">
        <v>0</v>
      </c>
      <c r="AP1318">
        <v>2.0519614302816551</v>
      </c>
      <c r="AQ1318">
        <v>1</v>
      </c>
      <c r="AR1318">
        <v>3</v>
      </c>
      <c r="AS1318">
        <v>0</v>
      </c>
      <c r="AT1318">
        <v>0</v>
      </c>
      <c r="AU1318">
        <v>2.0519022807042071</v>
      </c>
      <c r="AV1318">
        <v>0.72762578231329111</v>
      </c>
    </row>
    <row r="1319" spans="1:48" x14ac:dyDescent="0.35">
      <c r="A1319">
        <v>-6.0674998974036889</v>
      </c>
      <c r="B1319">
        <v>-0.65243162253765075</v>
      </c>
      <c r="C1319">
        <v>89.027233749428405</v>
      </c>
      <c r="D1319">
        <v>1453.81517303383</v>
      </c>
      <c r="E1319">
        <v>1317</v>
      </c>
      <c r="F1319">
        <v>75.093859863281253</v>
      </c>
      <c r="G1319">
        <v>-7.787059570033783E-2</v>
      </c>
      <c r="H1319">
        <v>0.12677163118428339</v>
      </c>
      <c r="I1319">
        <v>0</v>
      </c>
      <c r="J1319">
        <v>0</v>
      </c>
      <c r="K1319">
        <v>2.3168566120081668E-2</v>
      </c>
      <c r="L1319">
        <v>0</v>
      </c>
      <c r="M1319">
        <v>89.63485686576773</v>
      </c>
      <c r="N1319">
        <v>8.0272018900131084</v>
      </c>
      <c r="O1319" t="b">
        <v>1</v>
      </c>
      <c r="P1319">
        <v>0</v>
      </c>
      <c r="Q1319" t="b">
        <v>0</v>
      </c>
      <c r="R1319">
        <v>8.0272018900131084</v>
      </c>
      <c r="S1319">
        <v>564.2851271525634</v>
      </c>
      <c r="T1319">
        <v>2455.7688733679561</v>
      </c>
      <c r="U1319">
        <v>135.8429062029962</v>
      </c>
      <c r="V1319">
        <v>6</v>
      </c>
      <c r="W1319">
        <v>1453.81517303383</v>
      </c>
      <c r="X1319" t="b">
        <v>0</v>
      </c>
      <c r="Y1319">
        <v>1453.81517303383</v>
      </c>
      <c r="Z1319" t="b">
        <v>0</v>
      </c>
      <c r="AA1319">
        <v>31.850921509931212</v>
      </c>
      <c r="AB1319">
        <v>8.1910223367480715</v>
      </c>
      <c r="AC1319" t="b">
        <v>0</v>
      </c>
      <c r="AD1319">
        <v>0</v>
      </c>
      <c r="AE1319">
        <v>0</v>
      </c>
      <c r="AF1319">
        <v>0.91409725621986149</v>
      </c>
      <c r="AG1319">
        <v>52.047121186553987</v>
      </c>
      <c r="AH1319">
        <v>58.858323787976161</v>
      </c>
      <c r="AI1319">
        <v>8.9607777301739784</v>
      </c>
      <c r="AJ1319">
        <v>5.0560915076869426</v>
      </c>
      <c r="AK1319">
        <v>8.9607777301739784</v>
      </c>
      <c r="AL1319">
        <v>1</v>
      </c>
      <c r="AM1319">
        <v>0</v>
      </c>
      <c r="AN1319">
        <v>9.0876091614133667</v>
      </c>
      <c r="AO1319">
        <v>0</v>
      </c>
      <c r="AP1319">
        <v>1.8590652434068029</v>
      </c>
      <c r="AQ1319">
        <v>1</v>
      </c>
      <c r="AR1319">
        <v>3</v>
      </c>
      <c r="AS1319">
        <v>0</v>
      </c>
      <c r="AT1319">
        <v>0</v>
      </c>
      <c r="AU1319">
        <v>1.859001960028533</v>
      </c>
      <c r="AV1319">
        <v>0.65922133242304048</v>
      </c>
    </row>
    <row r="1320" spans="1:48" x14ac:dyDescent="0.35">
      <c r="A1320">
        <v>-3.966562351163077</v>
      </c>
      <c r="B1320">
        <v>-2.7533691687782622</v>
      </c>
      <c r="C1320">
        <v>89.094195959571223</v>
      </c>
      <c r="D1320">
        <v>1445.9613796342051</v>
      </c>
      <c r="E1320">
        <v>1318</v>
      </c>
      <c r="F1320">
        <v>74.688188171386713</v>
      </c>
      <c r="G1320">
        <v>-0.15383496491276111</v>
      </c>
      <c r="H1320">
        <v>8.2875581038951582E-2</v>
      </c>
      <c r="I1320">
        <v>0</v>
      </c>
      <c r="J1320">
        <v>0</v>
      </c>
      <c r="K1320">
        <v>2.0463038427581289E-2</v>
      </c>
      <c r="L1320">
        <v>0</v>
      </c>
      <c r="M1320">
        <v>89.634181111642476</v>
      </c>
      <c r="N1320">
        <v>4.8809434986566682</v>
      </c>
      <c r="O1320" t="b">
        <v>1</v>
      </c>
      <c r="P1320">
        <v>0</v>
      </c>
      <c r="Q1320" t="b">
        <v>0</v>
      </c>
      <c r="R1320">
        <v>4.8809434986566682</v>
      </c>
      <c r="S1320">
        <v>561.23674872775382</v>
      </c>
      <c r="T1320">
        <v>2442.502330463185</v>
      </c>
      <c r="U1320">
        <v>83.047977865784787</v>
      </c>
      <c r="V1320">
        <v>6</v>
      </c>
      <c r="W1320">
        <v>1445.961379634206</v>
      </c>
      <c r="X1320" t="b">
        <v>0</v>
      </c>
      <c r="Y1320">
        <v>1445.961379634206</v>
      </c>
      <c r="Z1320" t="b">
        <v>0</v>
      </c>
      <c r="AA1320">
        <v>19.472158675763609</v>
      </c>
      <c r="AB1320">
        <v>4.9805545904659878</v>
      </c>
      <c r="AC1320" t="b">
        <v>0</v>
      </c>
      <c r="AD1320">
        <v>0</v>
      </c>
      <c r="AE1320">
        <v>-4.5474735088646412E-13</v>
      </c>
      <c r="AF1320">
        <v>0.88840270980770419</v>
      </c>
      <c r="AG1320">
        <v>52.069256388501401</v>
      </c>
      <c r="AH1320">
        <v>37.023930208853052</v>
      </c>
      <c r="AI1320">
        <v>5.6061902282401128</v>
      </c>
      <c r="AJ1320">
        <v>4.1317702835766781</v>
      </c>
      <c r="AK1320">
        <v>5.6061902282401102</v>
      </c>
      <c r="AL1320">
        <v>1</v>
      </c>
      <c r="AM1320">
        <v>0</v>
      </c>
      <c r="AN1320">
        <v>5.6892414186422764</v>
      </c>
      <c r="AO1320">
        <v>0</v>
      </c>
      <c r="AP1320">
        <v>1.266368518227279</v>
      </c>
      <c r="AQ1320">
        <v>1</v>
      </c>
      <c r="AR1320">
        <v>3</v>
      </c>
      <c r="AS1320">
        <v>0</v>
      </c>
      <c r="AT1320">
        <v>0</v>
      </c>
      <c r="AU1320">
        <v>1.266295885518538</v>
      </c>
      <c r="AV1320">
        <v>0.4490416249375726</v>
      </c>
    </row>
    <row r="1321" spans="1:48" x14ac:dyDescent="0.35">
      <c r="A1321">
        <v>-8.9448422120422766</v>
      </c>
      <c r="B1321">
        <v>2.2249106921009369</v>
      </c>
      <c r="C1321">
        <v>89.065218587782269</v>
      </c>
      <c r="D1321">
        <v>1433.1297545458519</v>
      </c>
      <c r="E1321">
        <v>1319</v>
      </c>
      <c r="F1321">
        <v>74.025396728515631</v>
      </c>
      <c r="G1321">
        <v>-0.19717549028663939</v>
      </c>
      <c r="H1321">
        <v>0.186889535571621</v>
      </c>
      <c r="I1321">
        <v>0</v>
      </c>
      <c r="J1321">
        <v>0</v>
      </c>
      <c r="K1321">
        <v>1.7372961906691849E-2</v>
      </c>
      <c r="L1321">
        <v>0</v>
      </c>
      <c r="M1321">
        <v>89.634076258770122</v>
      </c>
      <c r="N1321">
        <v>3.017825174074992</v>
      </c>
      <c r="O1321" t="b">
        <v>1</v>
      </c>
      <c r="P1321">
        <v>0</v>
      </c>
      <c r="Q1321" t="b">
        <v>0</v>
      </c>
      <c r="R1321">
        <v>3.017825174074992</v>
      </c>
      <c r="S1321">
        <v>556.25627023993786</v>
      </c>
      <c r="T1321">
        <v>2420.8272880842101</v>
      </c>
      <c r="U1321">
        <v>51.80724995340934</v>
      </c>
      <c r="V1321">
        <v>6</v>
      </c>
      <c r="W1321">
        <v>1433.1297545458519</v>
      </c>
      <c r="X1321" t="b">
        <v>0</v>
      </c>
      <c r="Y1321">
        <v>1433.1297545458519</v>
      </c>
      <c r="Z1321" t="b">
        <v>0</v>
      </c>
      <c r="AA1321">
        <v>12.147183081062741</v>
      </c>
      <c r="AB1321">
        <v>3.079413442933665</v>
      </c>
      <c r="AC1321" t="b">
        <v>0</v>
      </c>
      <c r="AD1321">
        <v>0</v>
      </c>
      <c r="AE1321">
        <v>0</v>
      </c>
      <c r="AF1321">
        <v>0.85151976051705958</v>
      </c>
      <c r="AG1321">
        <v>52.086741551953978</v>
      </c>
      <c r="AH1321">
        <v>24.09678705186305</v>
      </c>
      <c r="AI1321">
        <v>3.616373436905076</v>
      </c>
      <c r="AJ1321">
        <v>3.577896712230046</v>
      </c>
      <c r="AK1321">
        <v>3.616373436905076</v>
      </c>
      <c r="AL1321">
        <v>1</v>
      </c>
      <c r="AM1321">
        <v>0</v>
      </c>
      <c r="AN1321">
        <v>3.8035016718658881</v>
      </c>
      <c r="AO1321">
        <v>0</v>
      </c>
      <c r="AP1321">
        <v>0.94516352980243279</v>
      </c>
      <c r="AQ1321">
        <v>1</v>
      </c>
      <c r="AR1321">
        <v>3</v>
      </c>
      <c r="AS1321">
        <v>0</v>
      </c>
      <c r="AT1321">
        <v>0</v>
      </c>
      <c r="AU1321">
        <v>0.94508829061671418</v>
      </c>
      <c r="AV1321">
        <v>0.33513808785236648</v>
      </c>
    </row>
    <row r="1322" spans="1:48" x14ac:dyDescent="0.35">
      <c r="A1322">
        <v>-6.0674998974036889</v>
      </c>
      <c r="B1322">
        <v>-0.65243162253765075</v>
      </c>
      <c r="C1322">
        <v>89.032255359939541</v>
      </c>
      <c r="D1322">
        <v>1421.844776792876</v>
      </c>
      <c r="E1322">
        <v>1320</v>
      </c>
      <c r="F1322">
        <v>73.442494201660153</v>
      </c>
      <c r="G1322">
        <v>-9.5541382046143042E-2</v>
      </c>
      <c r="H1322">
        <v>0.12677163118428339</v>
      </c>
      <c r="I1322">
        <v>0</v>
      </c>
      <c r="J1322">
        <v>0</v>
      </c>
      <c r="K1322">
        <v>7.3867408935770476E-3</v>
      </c>
      <c r="L1322">
        <v>0</v>
      </c>
      <c r="M1322">
        <v>89.634388258585517</v>
      </c>
      <c r="N1322">
        <v>6.9069933778271322</v>
      </c>
      <c r="O1322" t="b">
        <v>1</v>
      </c>
      <c r="P1322">
        <v>0</v>
      </c>
      <c r="Q1322" t="b">
        <v>0</v>
      </c>
      <c r="R1322">
        <v>6.9069933778271322</v>
      </c>
      <c r="S1322">
        <v>551.87610883815285</v>
      </c>
      <c r="T1322">
        <v>2401.7648256636412</v>
      </c>
      <c r="U1322">
        <v>119.51401269735619</v>
      </c>
      <c r="V1322">
        <v>6</v>
      </c>
      <c r="W1322">
        <v>1421.844776792876</v>
      </c>
      <c r="X1322" t="b">
        <v>0</v>
      </c>
      <c r="Y1322">
        <v>1421.844776792876</v>
      </c>
      <c r="Z1322" t="b">
        <v>0</v>
      </c>
      <c r="AA1322">
        <v>28.022305648202131</v>
      </c>
      <c r="AB1322">
        <v>7.0479524263542173</v>
      </c>
      <c r="AC1322" t="b">
        <v>0</v>
      </c>
      <c r="AD1322">
        <v>0</v>
      </c>
      <c r="AE1322">
        <v>4.5474735088646412E-13</v>
      </c>
      <c r="AF1322">
        <v>0.90891627133596176</v>
      </c>
      <c r="AG1322">
        <v>52.101125397247337</v>
      </c>
      <c r="AH1322">
        <v>52.07847768807499</v>
      </c>
      <c r="AI1322">
        <v>7.7542372698365849</v>
      </c>
      <c r="AJ1322">
        <v>4.7435019309767839</v>
      </c>
      <c r="AK1322">
        <v>7.7542372698365876</v>
      </c>
      <c r="AL1322">
        <v>1</v>
      </c>
      <c r="AM1322">
        <v>0</v>
      </c>
      <c r="AN1322">
        <v>7.8810751698941104</v>
      </c>
      <c r="AO1322">
        <v>0</v>
      </c>
      <c r="AP1322">
        <v>1.64253463982258</v>
      </c>
      <c r="AQ1322">
        <v>1</v>
      </c>
      <c r="AR1322">
        <v>3</v>
      </c>
      <c r="AS1322">
        <v>0</v>
      </c>
      <c r="AT1322">
        <v>0</v>
      </c>
      <c r="AU1322">
        <v>1.6424685152410901</v>
      </c>
      <c r="AV1322">
        <v>0.58243633216153567</v>
      </c>
    </row>
    <row r="1323" spans="1:48" x14ac:dyDescent="0.35">
      <c r="A1323">
        <v>-6.0674998974036889</v>
      </c>
      <c r="B1323">
        <v>-0.65243162253765075</v>
      </c>
      <c r="C1323">
        <v>89.124048563745419</v>
      </c>
      <c r="D1323">
        <v>1420.422688982474</v>
      </c>
      <c r="E1323">
        <v>1321</v>
      </c>
      <c r="F1323">
        <v>73.369039154052729</v>
      </c>
      <c r="G1323">
        <v>3.2376373085455157E-2</v>
      </c>
      <c r="H1323">
        <v>0.12677163118428339</v>
      </c>
      <c r="I1323">
        <v>0</v>
      </c>
      <c r="J1323">
        <v>0</v>
      </c>
      <c r="K1323">
        <v>-6.44134902460336E-3</v>
      </c>
      <c r="L1323">
        <v>0</v>
      </c>
      <c r="M1323">
        <v>89.634129357147998</v>
      </c>
      <c r="N1323">
        <v>11.918567518553591</v>
      </c>
      <c r="O1323" t="b">
        <v>1</v>
      </c>
      <c r="P1323">
        <v>0</v>
      </c>
      <c r="Q1323" t="b">
        <v>0</v>
      </c>
      <c r="R1323">
        <v>11.918567518553591</v>
      </c>
      <c r="S1323">
        <v>551.32413839803144</v>
      </c>
      <c r="T1323">
        <v>2399.3626503082328</v>
      </c>
      <c r="U1323">
        <v>206.4374261570423</v>
      </c>
      <c r="V1323">
        <v>6</v>
      </c>
      <c r="W1323">
        <v>1420.422688982474</v>
      </c>
      <c r="X1323" t="b">
        <v>0</v>
      </c>
      <c r="Y1323">
        <v>1420.422688982474</v>
      </c>
      <c r="Z1323" t="b">
        <v>0</v>
      </c>
      <c r="AA1323">
        <v>48.403133008760292</v>
      </c>
      <c r="AB1323">
        <v>12.16180359036081</v>
      </c>
      <c r="AC1323" t="b">
        <v>0</v>
      </c>
      <c r="AD1323">
        <v>0</v>
      </c>
      <c r="AE1323">
        <v>2.2737367544323211E-13</v>
      </c>
      <c r="AF1323">
        <v>0.928980953386633</v>
      </c>
      <c r="AG1323">
        <v>52.121320315869163</v>
      </c>
      <c r="AH1323">
        <v>88.01262146787596</v>
      </c>
      <c r="AI1323">
        <v>13.09155321863653</v>
      </c>
      <c r="AJ1323">
        <v>6.2505724665917057</v>
      </c>
      <c r="AK1323">
        <v>13.09155321863653</v>
      </c>
      <c r="AL1323">
        <v>1</v>
      </c>
      <c r="AM1323">
        <v>0</v>
      </c>
      <c r="AN1323">
        <v>13.218329491648509</v>
      </c>
      <c r="AO1323">
        <v>0</v>
      </c>
      <c r="AP1323">
        <v>2.6140831883085092</v>
      </c>
      <c r="AQ1323">
        <v>1</v>
      </c>
      <c r="AR1323">
        <v>3</v>
      </c>
      <c r="AS1323">
        <v>0</v>
      </c>
      <c r="AT1323">
        <v>0</v>
      </c>
      <c r="AU1323">
        <v>2.6140420670498381</v>
      </c>
      <c r="AV1323">
        <v>0.92696636770841501</v>
      </c>
    </row>
    <row r="1324" spans="1:48" x14ac:dyDescent="0.35">
      <c r="A1324">
        <v>-6.0674998974036889</v>
      </c>
      <c r="B1324">
        <v>-0.65243162253765075</v>
      </c>
      <c r="C1324">
        <v>89.131576150980919</v>
      </c>
      <c r="D1324">
        <v>1425.2078396557511</v>
      </c>
      <c r="E1324">
        <v>1322</v>
      </c>
      <c r="F1324">
        <v>73.616206359863284</v>
      </c>
      <c r="G1324">
        <v>0.1107960215402706</v>
      </c>
      <c r="H1324">
        <v>0.12677163118428339</v>
      </c>
      <c r="I1324">
        <v>0</v>
      </c>
      <c r="J1324">
        <v>0</v>
      </c>
      <c r="K1324">
        <v>-1.228432971014337E-2</v>
      </c>
      <c r="L1324">
        <v>0</v>
      </c>
      <c r="M1324">
        <v>89.633870455710479</v>
      </c>
      <c r="N1324">
        <v>15.089264642938989</v>
      </c>
      <c r="O1324" t="b">
        <v>1</v>
      </c>
      <c r="P1324">
        <v>0</v>
      </c>
      <c r="Q1324" t="b">
        <v>0</v>
      </c>
      <c r="R1324">
        <v>15.089264642938989</v>
      </c>
      <c r="S1324">
        <v>553.18145107862449</v>
      </c>
      <c r="T1324">
        <v>2407.445675094174</v>
      </c>
      <c r="U1324">
        <v>260.47847962322618</v>
      </c>
      <c r="V1324">
        <v>6</v>
      </c>
      <c r="W1324">
        <v>1425.2078396557511</v>
      </c>
      <c r="X1324" t="b">
        <v>0</v>
      </c>
      <c r="Y1324">
        <v>1425.2078396557511</v>
      </c>
      <c r="Z1324" t="b">
        <v>0</v>
      </c>
      <c r="AA1324">
        <v>61.074073291010038</v>
      </c>
      <c r="AB1324">
        <v>15.397208819325501</v>
      </c>
      <c r="AC1324" t="b">
        <v>0</v>
      </c>
      <c r="AD1324">
        <v>0</v>
      </c>
      <c r="AE1324">
        <v>0</v>
      </c>
      <c r="AF1324">
        <v>0.93483547439374626</v>
      </c>
      <c r="AG1324">
        <v>52.148491662690361</v>
      </c>
      <c r="AH1324">
        <v>110.3570277003306</v>
      </c>
      <c r="AI1324">
        <v>16.470501217672339</v>
      </c>
      <c r="AJ1324">
        <v>7.1913633574082354</v>
      </c>
      <c r="AK1324">
        <v>16.470501217672339</v>
      </c>
      <c r="AL1324">
        <v>1</v>
      </c>
      <c r="AM1324">
        <v>0</v>
      </c>
      <c r="AN1324">
        <v>16.597384096803751</v>
      </c>
      <c r="AO1324">
        <v>0</v>
      </c>
      <c r="AP1324">
        <v>3.2668643226404619</v>
      </c>
      <c r="AQ1324">
        <v>1</v>
      </c>
      <c r="AR1324">
        <v>3</v>
      </c>
      <c r="AS1324">
        <v>0</v>
      </c>
      <c r="AT1324">
        <v>0</v>
      </c>
      <c r="AU1324">
        <v>3.2668496045739381</v>
      </c>
      <c r="AV1324">
        <v>1.1584586759229989</v>
      </c>
    </row>
    <row r="1325" spans="1:48" x14ac:dyDescent="0.35">
      <c r="A1325">
        <v>-7.6532893406521083</v>
      </c>
      <c r="B1325">
        <v>0.93335782071076867</v>
      </c>
      <c r="C1325">
        <v>89.149147645641435</v>
      </c>
      <c r="D1325">
        <v>1436.88673155216</v>
      </c>
      <c r="E1325">
        <v>1323</v>
      </c>
      <c r="F1325">
        <v>74.219455718994141</v>
      </c>
      <c r="G1325">
        <v>0.23312001153797371</v>
      </c>
      <c r="H1325">
        <v>0.15990440709441439</v>
      </c>
      <c r="I1325">
        <v>0</v>
      </c>
      <c r="J1325">
        <v>0</v>
      </c>
      <c r="K1325">
        <v>-2.4877400815774109E-2</v>
      </c>
      <c r="L1325">
        <v>0</v>
      </c>
      <c r="M1325">
        <v>89.633926195035514</v>
      </c>
      <c r="N1325">
        <v>20.169381976805031</v>
      </c>
      <c r="O1325" t="b">
        <v>1</v>
      </c>
      <c r="P1325">
        <v>0</v>
      </c>
      <c r="Q1325" t="b">
        <v>0</v>
      </c>
      <c r="R1325">
        <v>20.169381976805031</v>
      </c>
      <c r="S1325">
        <v>557.71450666987539</v>
      </c>
      <c r="T1325">
        <v>2427.1735330272982</v>
      </c>
      <c r="U1325">
        <v>345.34409297162648</v>
      </c>
      <c r="V1325">
        <v>6</v>
      </c>
      <c r="W1325">
        <v>1436.88673155216</v>
      </c>
      <c r="X1325" t="b">
        <v>0</v>
      </c>
      <c r="Y1325">
        <v>1436.88673155216</v>
      </c>
      <c r="Z1325" t="b">
        <v>0</v>
      </c>
      <c r="AA1325">
        <v>80.972410754526777</v>
      </c>
      <c r="AB1325">
        <v>20.581002017147991</v>
      </c>
      <c r="AC1325" t="b">
        <v>0</v>
      </c>
      <c r="AD1325">
        <v>0</v>
      </c>
      <c r="AE1325">
        <v>-2.2737367544323211E-13</v>
      </c>
      <c r="AF1325">
        <v>0.9403759359171322</v>
      </c>
      <c r="AG1325">
        <v>52.180055629672331</v>
      </c>
      <c r="AH1325">
        <v>145.4500435889357</v>
      </c>
      <c r="AI1325">
        <v>21.885930116954459</v>
      </c>
      <c r="AJ1325">
        <v>8.6723227198026223</v>
      </c>
      <c r="AK1325">
        <v>21.885930116954452</v>
      </c>
      <c r="AL1325">
        <v>1</v>
      </c>
      <c r="AM1325">
        <v>0</v>
      </c>
      <c r="AN1325">
        <v>22.0462600672261</v>
      </c>
      <c r="AO1325">
        <v>0</v>
      </c>
      <c r="AP1325">
        <v>4.3684317626110563</v>
      </c>
      <c r="AQ1325">
        <v>1</v>
      </c>
      <c r="AR1325">
        <v>0</v>
      </c>
      <c r="AS1325">
        <v>0</v>
      </c>
      <c r="AT1325">
        <v>0</v>
      </c>
      <c r="AU1325">
        <v>4.3684640160035197</v>
      </c>
      <c r="AV1325">
        <v>1.5491025459853449</v>
      </c>
    </row>
    <row r="1326" spans="1:48" x14ac:dyDescent="0.35">
      <c r="A1326">
        <v>-8.033630215171522</v>
      </c>
      <c r="B1326">
        <v>1.3136986952301819</v>
      </c>
      <c r="C1326">
        <v>89.101785848293787</v>
      </c>
      <c r="D1326">
        <v>1457.4083157876739</v>
      </c>
      <c r="E1326">
        <v>1324</v>
      </c>
      <c r="F1326">
        <v>75.279456329345706</v>
      </c>
      <c r="G1326">
        <v>0.34276557354319342</v>
      </c>
      <c r="H1326">
        <v>0.16785107934561869</v>
      </c>
      <c r="I1326">
        <v>0</v>
      </c>
      <c r="J1326">
        <v>0</v>
      </c>
      <c r="K1326">
        <v>-1.2808532065935021E-2</v>
      </c>
      <c r="L1326">
        <v>0</v>
      </c>
      <c r="M1326">
        <v>89.634372039582331</v>
      </c>
      <c r="N1326">
        <v>25.04492136564701</v>
      </c>
      <c r="O1326" t="b">
        <v>1</v>
      </c>
      <c r="P1326">
        <v>0</v>
      </c>
      <c r="Q1326" t="b">
        <v>0</v>
      </c>
      <c r="R1326">
        <v>25.04492136564701</v>
      </c>
      <c r="S1326">
        <v>565.67977280858543</v>
      </c>
      <c r="T1326">
        <v>2461.8383712629638</v>
      </c>
      <c r="U1326">
        <v>422.7858120045596</v>
      </c>
      <c r="V1326">
        <v>6</v>
      </c>
      <c r="W1326">
        <v>1457.4083157876751</v>
      </c>
      <c r="X1326" t="b">
        <v>0</v>
      </c>
      <c r="Y1326">
        <v>1457.4083157876751</v>
      </c>
      <c r="Z1326" t="b">
        <v>0</v>
      </c>
      <c r="AA1326">
        <v>99.130076719256351</v>
      </c>
      <c r="AB1326">
        <v>25.556042209843881</v>
      </c>
      <c r="AC1326" t="b">
        <v>0</v>
      </c>
      <c r="AD1326">
        <v>0</v>
      </c>
      <c r="AE1326">
        <v>-6.8212102632969618E-13</v>
      </c>
      <c r="AF1326">
        <v>0.94348188469653704</v>
      </c>
      <c r="AG1326">
        <v>52.218659107535331</v>
      </c>
      <c r="AH1326">
        <v>177.48030633521009</v>
      </c>
      <c r="AI1326">
        <v>27.086945307978819</v>
      </c>
      <c r="AJ1326">
        <v>10.030852417547351</v>
      </c>
      <c r="AK1326">
        <v>27.086945307978809</v>
      </c>
      <c r="AL1326">
        <v>1</v>
      </c>
      <c r="AM1326">
        <v>0</v>
      </c>
      <c r="AN1326">
        <v>27.255734604807131</v>
      </c>
      <c r="AO1326">
        <v>0</v>
      </c>
      <c r="AP1326">
        <v>5.5006281529572272</v>
      </c>
      <c r="AQ1326">
        <v>1</v>
      </c>
      <c r="AR1326">
        <v>0</v>
      </c>
      <c r="AS1326">
        <v>0</v>
      </c>
      <c r="AT1326">
        <v>0</v>
      </c>
      <c r="AU1326">
        <v>5.5007456520729567</v>
      </c>
      <c r="AV1326">
        <v>1.9506213312567591</v>
      </c>
    </row>
    <row r="1327" spans="1:48" x14ac:dyDescent="0.35">
      <c r="A1327">
        <v>-7.4055119821402453</v>
      </c>
      <c r="B1327">
        <v>0.68558046219890567</v>
      </c>
      <c r="C1327">
        <v>88.997477693180102</v>
      </c>
      <c r="D1327">
        <v>1484.6993180491529</v>
      </c>
      <c r="E1327">
        <v>1325</v>
      </c>
      <c r="F1327">
        <v>76.689117431640625</v>
      </c>
      <c r="G1327">
        <v>0.45386912149464109</v>
      </c>
      <c r="H1327">
        <v>0.15472745770171259</v>
      </c>
      <c r="I1327">
        <v>0</v>
      </c>
      <c r="J1327">
        <v>0</v>
      </c>
      <c r="K1327">
        <v>-1.7695970538942171E-2</v>
      </c>
      <c r="L1327">
        <v>0</v>
      </c>
      <c r="M1327">
        <v>89.634768721954842</v>
      </c>
      <c r="N1327">
        <v>30.305635391670759</v>
      </c>
      <c r="O1327" t="b">
        <v>1</v>
      </c>
      <c r="P1327">
        <v>0</v>
      </c>
      <c r="Q1327" t="b">
        <v>0</v>
      </c>
      <c r="R1327">
        <v>30.305635391670759</v>
      </c>
      <c r="S1327">
        <v>576.27252694053095</v>
      </c>
      <c r="T1327">
        <v>2507.938037245191</v>
      </c>
      <c r="U1327">
        <v>502.18861222473322</v>
      </c>
      <c r="V1327">
        <v>6</v>
      </c>
      <c r="W1327">
        <v>1484.6993180491529</v>
      </c>
      <c r="X1327" t="b">
        <v>0</v>
      </c>
      <c r="Y1327">
        <v>1484.6993180491529</v>
      </c>
      <c r="Z1327" t="b">
        <v>0</v>
      </c>
      <c r="AA1327">
        <v>117.7475550121767</v>
      </c>
      <c r="AB1327">
        <v>30.924117746602821</v>
      </c>
      <c r="AC1327" t="b">
        <v>0</v>
      </c>
      <c r="AD1327">
        <v>0</v>
      </c>
      <c r="AE1327">
        <v>0</v>
      </c>
      <c r="AF1327">
        <v>0.94566569268918499</v>
      </c>
      <c r="AG1327">
        <v>52.264097149732279</v>
      </c>
      <c r="AH1327">
        <v>210.3258038413376</v>
      </c>
      <c r="AI1327">
        <v>32.7008984101602</v>
      </c>
      <c r="AJ1327">
        <v>11.42790686130942</v>
      </c>
      <c r="AK1327">
        <v>32.7008984101602</v>
      </c>
      <c r="AL1327">
        <v>1</v>
      </c>
      <c r="AM1327">
        <v>0</v>
      </c>
      <c r="AN1327">
        <v>32.857112207807987</v>
      </c>
      <c r="AO1327">
        <v>0</v>
      </c>
      <c r="AP1327">
        <v>6.81535963141192</v>
      </c>
      <c r="AQ1327">
        <v>1</v>
      </c>
      <c r="AR1327">
        <v>0</v>
      </c>
      <c r="AS1327">
        <v>0</v>
      </c>
      <c r="AT1327">
        <v>0</v>
      </c>
      <c r="AU1327">
        <v>6.8156185497058761</v>
      </c>
      <c r="AV1327">
        <v>2.4168888673766311</v>
      </c>
    </row>
    <row r="1328" spans="1:48" x14ac:dyDescent="0.35">
      <c r="A1328">
        <v>-7.4055119821402453</v>
      </c>
      <c r="B1328">
        <v>0.68558046219890567</v>
      </c>
      <c r="C1328">
        <v>89.051574676598122</v>
      </c>
      <c r="D1328">
        <v>1517.5879512151821</v>
      </c>
      <c r="E1328">
        <v>1326</v>
      </c>
      <c r="F1328">
        <v>78.387912750244141</v>
      </c>
      <c r="G1328">
        <v>0.43213829122694142</v>
      </c>
      <c r="H1328">
        <v>0.15472745770171259</v>
      </c>
      <c r="I1328">
        <v>0</v>
      </c>
      <c r="J1328">
        <v>0</v>
      </c>
      <c r="K1328">
        <v>2.135893107934717E-3</v>
      </c>
      <c r="L1328">
        <v>0</v>
      </c>
      <c r="M1328">
        <v>89.635040777693803</v>
      </c>
      <c r="N1328">
        <v>30.347201210525348</v>
      </c>
      <c r="O1328" t="b">
        <v>1</v>
      </c>
      <c r="P1328">
        <v>0</v>
      </c>
      <c r="Q1328" t="b">
        <v>0</v>
      </c>
      <c r="R1328">
        <v>30.347201210525348</v>
      </c>
      <c r="S1328">
        <v>589.03795055984733</v>
      </c>
      <c r="T1328">
        <v>2563.4931608364559</v>
      </c>
      <c r="U1328">
        <v>491.97920885086319</v>
      </c>
      <c r="V1328">
        <v>6</v>
      </c>
      <c r="W1328">
        <v>1517.5879512151821</v>
      </c>
      <c r="X1328" t="b">
        <v>0</v>
      </c>
      <c r="Y1328">
        <v>1517.5879512151821</v>
      </c>
      <c r="Z1328" t="b">
        <v>0</v>
      </c>
      <c r="AA1328">
        <v>115.3537685818538</v>
      </c>
      <c r="AB1328">
        <v>30.966531847474851</v>
      </c>
      <c r="AC1328" t="b">
        <v>0</v>
      </c>
      <c r="AD1328">
        <v>0</v>
      </c>
      <c r="AE1328">
        <v>2.2737367544323211E-13</v>
      </c>
      <c r="AF1328">
        <v>0.94530400301259709</v>
      </c>
      <c r="AG1328">
        <v>52.31695503642424</v>
      </c>
      <c r="AH1328">
        <v>206.128756674801</v>
      </c>
      <c r="AI1328">
        <v>32.758278552494588</v>
      </c>
      <c r="AJ1328">
        <v>11.27441785410201</v>
      </c>
      <c r="AK1328">
        <v>32.758278552494602</v>
      </c>
      <c r="AL1328">
        <v>1</v>
      </c>
      <c r="AM1328">
        <v>0</v>
      </c>
      <c r="AN1328">
        <v>32.91434037121077</v>
      </c>
      <c r="AO1328">
        <v>0</v>
      </c>
      <c r="AP1328">
        <v>6.7781184264360022</v>
      </c>
      <c r="AQ1328">
        <v>1</v>
      </c>
      <c r="AR1328">
        <v>0</v>
      </c>
      <c r="AS1328">
        <v>0</v>
      </c>
      <c r="AT1328">
        <v>0</v>
      </c>
      <c r="AU1328">
        <v>6.7783610832541594</v>
      </c>
      <c r="AV1328">
        <v>2.403676984223678</v>
      </c>
    </row>
    <row r="1329" spans="1:48" x14ac:dyDescent="0.35">
      <c r="A1329">
        <v>-7.3597525971368034</v>
      </c>
      <c r="B1329">
        <v>0.63982107719546288</v>
      </c>
      <c r="C1329">
        <v>88.937667358477853</v>
      </c>
      <c r="D1329">
        <v>1541.7193097739839</v>
      </c>
      <c r="E1329">
        <v>1327</v>
      </c>
      <c r="F1329">
        <v>79.634368896484375</v>
      </c>
      <c r="G1329">
        <v>0.27195393430073977</v>
      </c>
      <c r="H1329">
        <v>0.15377138156212211</v>
      </c>
      <c r="I1329">
        <v>0</v>
      </c>
      <c r="J1329">
        <v>0</v>
      </c>
      <c r="K1329">
        <v>-6.153106764036298E-3</v>
      </c>
      <c r="L1329">
        <v>0</v>
      </c>
      <c r="M1329">
        <v>89.635303754189721</v>
      </c>
      <c r="N1329">
        <v>24.208451663443569</v>
      </c>
      <c r="O1329" t="b">
        <v>1</v>
      </c>
      <c r="P1329">
        <v>0</v>
      </c>
      <c r="Q1329" t="b">
        <v>0</v>
      </c>
      <c r="R1329">
        <v>24.208451663443569</v>
      </c>
      <c r="S1329">
        <v>598.40431774688261</v>
      </c>
      <c r="T1329">
        <v>2604.255590834433</v>
      </c>
      <c r="U1329">
        <v>386.31687298098529</v>
      </c>
      <c r="V1329">
        <v>6</v>
      </c>
      <c r="W1329">
        <v>1541.7193097739851</v>
      </c>
      <c r="X1329" t="b">
        <v>0</v>
      </c>
      <c r="Y1329">
        <v>1541.7193097739851</v>
      </c>
      <c r="Z1329" t="b">
        <v>0</v>
      </c>
      <c r="AA1329">
        <v>90.579248804440198</v>
      </c>
      <c r="AB1329">
        <v>24.702501697391401</v>
      </c>
      <c r="AC1329" t="b">
        <v>0</v>
      </c>
      <c r="AD1329">
        <v>0</v>
      </c>
      <c r="AE1329">
        <v>-6.8212102632969618E-13</v>
      </c>
      <c r="AF1329">
        <v>0.94177761079332056</v>
      </c>
      <c r="AG1329">
        <v>52.370237764684887</v>
      </c>
      <c r="AH1329">
        <v>162.46456285624771</v>
      </c>
      <c r="AI1329">
        <v>26.229654872112398</v>
      </c>
      <c r="AJ1329">
        <v>9.459075010909487</v>
      </c>
      <c r="AK1329">
        <v>26.229654872112391</v>
      </c>
      <c r="AL1329">
        <v>1</v>
      </c>
      <c r="AM1329">
        <v>0</v>
      </c>
      <c r="AN1329">
        <v>26.384107784787108</v>
      </c>
      <c r="AO1329">
        <v>0</v>
      </c>
      <c r="AP1329">
        <v>5.2360020217657333</v>
      </c>
      <c r="AQ1329">
        <v>1</v>
      </c>
      <c r="AR1329">
        <v>0</v>
      </c>
      <c r="AS1329">
        <v>0</v>
      </c>
      <c r="AT1329">
        <v>0</v>
      </c>
      <c r="AU1329">
        <v>5.2360822947849002</v>
      </c>
      <c r="AV1329">
        <v>1.85676896596269</v>
      </c>
    </row>
    <row r="1330" spans="1:48" x14ac:dyDescent="0.35">
      <c r="A1330">
        <v>-7.3597525971368034</v>
      </c>
      <c r="B1330">
        <v>0.63982107719546288</v>
      </c>
      <c r="C1330">
        <v>88.958864210677831</v>
      </c>
      <c r="D1330">
        <v>1558.3384867787261</v>
      </c>
      <c r="E1330">
        <v>1328</v>
      </c>
      <c r="F1330">
        <v>80.49279861450195</v>
      </c>
      <c r="G1330">
        <v>0.23411752511827899</v>
      </c>
      <c r="H1330">
        <v>0.15377138156212211</v>
      </c>
      <c r="I1330">
        <v>0</v>
      </c>
      <c r="J1330">
        <v>0</v>
      </c>
      <c r="K1330">
        <v>-1.066141570329859E-2</v>
      </c>
      <c r="L1330">
        <v>0</v>
      </c>
      <c r="M1330">
        <v>89.635557651442582</v>
      </c>
      <c r="N1330">
        <v>22.98845538713697</v>
      </c>
      <c r="O1330" t="b">
        <v>1</v>
      </c>
      <c r="P1330">
        <v>0</v>
      </c>
      <c r="Q1330" t="b">
        <v>0</v>
      </c>
      <c r="R1330">
        <v>22.98845538713697</v>
      </c>
      <c r="S1330">
        <v>604.85490003769848</v>
      </c>
      <c r="T1330">
        <v>2632.3285249640639</v>
      </c>
      <c r="U1330">
        <v>362.93593475218512</v>
      </c>
      <c r="V1330">
        <v>6</v>
      </c>
      <c r="W1330">
        <v>1558.3384867787261</v>
      </c>
      <c r="X1330" t="b">
        <v>0</v>
      </c>
      <c r="Y1330">
        <v>1558.3384867787261</v>
      </c>
      <c r="Z1330" t="b">
        <v>0</v>
      </c>
      <c r="AA1330">
        <v>85.097148566970176</v>
      </c>
      <c r="AB1330">
        <v>23.457607537894869</v>
      </c>
      <c r="AC1330" t="b">
        <v>0</v>
      </c>
      <c r="AD1330">
        <v>0</v>
      </c>
      <c r="AE1330">
        <v>2.2737367544323211E-13</v>
      </c>
      <c r="AF1330">
        <v>0.94067880951699323</v>
      </c>
      <c r="AG1330">
        <v>52.415482630400597</v>
      </c>
      <c r="AH1330">
        <v>152.81005794524131</v>
      </c>
      <c r="AI1330">
        <v>24.936893762855739</v>
      </c>
      <c r="AJ1330">
        <v>9.0648745550889487</v>
      </c>
      <c r="AK1330">
        <v>24.936893762855739</v>
      </c>
      <c r="AL1330">
        <v>1</v>
      </c>
      <c r="AM1330">
        <v>0</v>
      </c>
      <c r="AN1330">
        <v>25.091044711480752</v>
      </c>
      <c r="AO1330">
        <v>0</v>
      </c>
      <c r="AP1330">
        <v>4.9473036470210427</v>
      </c>
      <c r="AQ1330">
        <v>1</v>
      </c>
      <c r="AR1330">
        <v>0</v>
      </c>
      <c r="AS1330">
        <v>0</v>
      </c>
      <c r="AT1330">
        <v>0</v>
      </c>
      <c r="AU1330">
        <v>4.9473602845235094</v>
      </c>
      <c r="AV1330">
        <v>1.7543851533595809</v>
      </c>
    </row>
    <row r="1331" spans="1:48" x14ac:dyDescent="0.35">
      <c r="A1331">
        <v>-7.6078041825082803</v>
      </c>
      <c r="B1331">
        <v>0.88787266256694064</v>
      </c>
      <c r="C1331">
        <v>89.023169324217676</v>
      </c>
      <c r="D1331">
        <v>1572.1305923877219</v>
      </c>
      <c r="E1331">
        <v>1329</v>
      </c>
      <c r="F1331">
        <v>81.205201721191401</v>
      </c>
      <c r="G1331">
        <v>0.1006033191486644</v>
      </c>
      <c r="H1331">
        <v>0.1589540605282718</v>
      </c>
      <c r="I1331">
        <v>0</v>
      </c>
      <c r="J1331">
        <v>0</v>
      </c>
      <c r="K1331">
        <v>3.9993920886100542E-3</v>
      </c>
      <c r="L1331">
        <v>0</v>
      </c>
      <c r="M1331">
        <v>89.63586076527983</v>
      </c>
      <c r="N1331">
        <v>17.509434054379039</v>
      </c>
      <c r="O1331" t="b">
        <v>1</v>
      </c>
      <c r="P1331">
        <v>0</v>
      </c>
      <c r="Q1331" t="b">
        <v>0</v>
      </c>
      <c r="R1331">
        <v>17.509434054379039</v>
      </c>
      <c r="S1331">
        <v>610.20818029754969</v>
      </c>
      <c r="T1331">
        <v>2655.626000654936</v>
      </c>
      <c r="U1331">
        <v>274.00940241120333</v>
      </c>
      <c r="V1331">
        <v>6</v>
      </c>
      <c r="W1331">
        <v>1572.1305923877219</v>
      </c>
      <c r="X1331" t="b">
        <v>0</v>
      </c>
      <c r="Y1331">
        <v>1572.1305923877219</v>
      </c>
      <c r="Z1331" t="b">
        <v>0</v>
      </c>
      <c r="AA1331">
        <v>64.246652351066203</v>
      </c>
      <c r="AB1331">
        <v>17.866769443243911</v>
      </c>
      <c r="AC1331" t="b">
        <v>0</v>
      </c>
      <c r="AD1331">
        <v>0</v>
      </c>
      <c r="AE1331">
        <v>-4.5474735088646412E-13</v>
      </c>
      <c r="AF1331">
        <v>0.93509191580555107</v>
      </c>
      <c r="AG1331">
        <v>52.459258211180376</v>
      </c>
      <c r="AH1331">
        <v>116.0578428266345</v>
      </c>
      <c r="AI1331">
        <v>19.106966001146819</v>
      </c>
      <c r="AJ1331">
        <v>7.5330922336173103</v>
      </c>
      <c r="AK1331">
        <v>19.106966001146819</v>
      </c>
      <c r="AL1331">
        <v>1</v>
      </c>
      <c r="AM1331">
        <v>0</v>
      </c>
      <c r="AN1331">
        <v>19.265995814420041</v>
      </c>
      <c r="AO1331">
        <v>0</v>
      </c>
      <c r="AP1331">
        <v>3.763046125071023</v>
      </c>
      <c r="AQ1331">
        <v>1</v>
      </c>
      <c r="AR1331">
        <v>3</v>
      </c>
      <c r="AS1331">
        <v>0</v>
      </c>
      <c r="AT1331">
        <v>0</v>
      </c>
      <c r="AU1331">
        <v>3.7630473450600048</v>
      </c>
      <c r="AV1331">
        <v>1.3344155294722591</v>
      </c>
    </row>
    <row r="1332" spans="1:48" x14ac:dyDescent="0.35">
      <c r="A1332">
        <v>-6.0674998974036889</v>
      </c>
      <c r="B1332">
        <v>-0.65243162253765075</v>
      </c>
      <c r="C1332">
        <v>89.137055993168374</v>
      </c>
      <c r="D1332">
        <v>1571.9244259167619</v>
      </c>
      <c r="E1332">
        <v>1330</v>
      </c>
      <c r="F1332">
        <v>81.19455261230469</v>
      </c>
      <c r="G1332">
        <v>-5.1735803544005421E-2</v>
      </c>
      <c r="H1332">
        <v>0.12677163118428339</v>
      </c>
      <c r="I1332">
        <v>0</v>
      </c>
      <c r="J1332">
        <v>0</v>
      </c>
      <c r="K1332">
        <v>5.1154078440156514E-3</v>
      </c>
      <c r="L1332">
        <v>0</v>
      </c>
      <c r="M1332">
        <v>89.635907479771902</v>
      </c>
      <c r="N1332">
        <v>10.87679048771178</v>
      </c>
      <c r="O1332" t="b">
        <v>1</v>
      </c>
      <c r="P1332">
        <v>0</v>
      </c>
      <c r="Q1332" t="b">
        <v>0</v>
      </c>
      <c r="R1332">
        <v>10.87679048771178</v>
      </c>
      <c r="S1332">
        <v>610.12815865832192</v>
      </c>
      <c r="T1332">
        <v>2655.2777464810169</v>
      </c>
      <c r="U1332">
        <v>170.2358705981641</v>
      </c>
      <c r="V1332">
        <v>6</v>
      </c>
      <c r="W1332">
        <v>1571.9244259167619</v>
      </c>
      <c r="X1332" t="b">
        <v>0</v>
      </c>
      <c r="Y1332">
        <v>1571.9244259167619</v>
      </c>
      <c r="Z1332" t="b">
        <v>0</v>
      </c>
      <c r="AA1332">
        <v>39.914998170712977</v>
      </c>
      <c r="AB1332">
        <v>11.098765803787529</v>
      </c>
      <c r="AC1332" t="b">
        <v>0</v>
      </c>
      <c r="AD1332">
        <v>0</v>
      </c>
      <c r="AE1332">
        <v>-2.2737367544323211E-13</v>
      </c>
      <c r="AF1332">
        <v>0.92162728793465953</v>
      </c>
      <c r="AG1332">
        <v>52.495740591521319</v>
      </c>
      <c r="AH1332">
        <v>73.157538062452389</v>
      </c>
      <c r="AI1332">
        <v>12.042575072467249</v>
      </c>
      <c r="AJ1332">
        <v>5.7335546659777634</v>
      </c>
      <c r="AK1332">
        <v>12.042575072467249</v>
      </c>
      <c r="AL1332">
        <v>1</v>
      </c>
      <c r="AM1332">
        <v>0</v>
      </c>
      <c r="AN1332">
        <v>12.169351349557481</v>
      </c>
      <c r="AO1332">
        <v>0</v>
      </c>
      <c r="AP1332">
        <v>2.420509247387141</v>
      </c>
      <c r="AQ1332">
        <v>1</v>
      </c>
      <c r="AR1332">
        <v>3</v>
      </c>
      <c r="AS1332">
        <v>0</v>
      </c>
      <c r="AT1332">
        <v>0</v>
      </c>
      <c r="AU1332">
        <v>2.42045565321957</v>
      </c>
      <c r="AV1332">
        <v>0.85831862208568899</v>
      </c>
    </row>
    <row r="1333" spans="1:48" x14ac:dyDescent="0.35">
      <c r="A1333">
        <v>-6.0674998974036889</v>
      </c>
      <c r="B1333">
        <v>-0.65243162253765075</v>
      </c>
      <c r="C1333">
        <v>89.099018206717417</v>
      </c>
      <c r="D1333">
        <v>1568.7660524760511</v>
      </c>
      <c r="E1333">
        <v>1331</v>
      </c>
      <c r="F1333">
        <v>81.031413269042972</v>
      </c>
      <c r="G1333">
        <v>-3.8483815096329373E-2</v>
      </c>
      <c r="H1333">
        <v>0.12677163118428339</v>
      </c>
      <c r="I1333">
        <v>0</v>
      </c>
      <c r="J1333">
        <v>0</v>
      </c>
      <c r="K1333">
        <v>1.0982511700963321E-2</v>
      </c>
      <c r="L1333">
        <v>0</v>
      </c>
      <c r="M1333">
        <v>89.635648578334383</v>
      </c>
      <c r="N1333">
        <v>11.40113836078269</v>
      </c>
      <c r="O1333" t="b">
        <v>1</v>
      </c>
      <c r="P1333">
        <v>0</v>
      </c>
      <c r="Q1333" t="b">
        <v>0</v>
      </c>
      <c r="R1333">
        <v>11.40113836078269</v>
      </c>
      <c r="S1333">
        <v>608.90226475403165</v>
      </c>
      <c r="T1333">
        <v>2649.9426562095459</v>
      </c>
      <c r="U1333">
        <v>178.80185034879321</v>
      </c>
      <c r="V1333">
        <v>6</v>
      </c>
      <c r="W1333">
        <v>1568.7660524760511</v>
      </c>
      <c r="X1333" t="b">
        <v>0</v>
      </c>
      <c r="Y1333">
        <v>1568.7660524760511</v>
      </c>
      <c r="Z1333" t="b">
        <v>0</v>
      </c>
      <c r="AA1333">
        <v>41.923453056721087</v>
      </c>
      <c r="AB1333">
        <v>11.633814653859879</v>
      </c>
      <c r="AC1333" t="b">
        <v>0</v>
      </c>
      <c r="AD1333">
        <v>0</v>
      </c>
      <c r="AE1333">
        <v>0</v>
      </c>
      <c r="AF1333">
        <v>0.92335787521049917</v>
      </c>
      <c r="AG1333">
        <v>52.523104485918239</v>
      </c>
      <c r="AH1333">
        <v>76.694687485878177</v>
      </c>
      <c r="AI1333">
        <v>12.599464374750371</v>
      </c>
      <c r="AJ1333">
        <v>5.8780438089844438</v>
      </c>
      <c r="AK1333">
        <v>12.599464374750371</v>
      </c>
      <c r="AL1333">
        <v>1</v>
      </c>
      <c r="AM1333">
        <v>0</v>
      </c>
      <c r="AN1333">
        <v>12.726248340439</v>
      </c>
      <c r="AO1333">
        <v>0</v>
      </c>
      <c r="AP1333">
        <v>2.521441851797285</v>
      </c>
      <c r="AQ1333">
        <v>1</v>
      </c>
      <c r="AR1333">
        <v>3</v>
      </c>
      <c r="AS1333">
        <v>0</v>
      </c>
      <c r="AT1333">
        <v>0</v>
      </c>
      <c r="AU1333">
        <v>2.5213913793222451</v>
      </c>
      <c r="AV1333">
        <v>0.89411147506873345</v>
      </c>
    </row>
    <row r="1334" spans="1:48" x14ac:dyDescent="0.35">
      <c r="A1334">
        <v>-6.0674998974036889</v>
      </c>
      <c r="B1334">
        <v>-0.65243162253765075</v>
      </c>
      <c r="C1334">
        <v>89.049811150055163</v>
      </c>
      <c r="D1334">
        <v>1566.442270687091</v>
      </c>
      <c r="E1334">
        <v>1332</v>
      </c>
      <c r="F1334">
        <v>80.911383056640631</v>
      </c>
      <c r="G1334">
        <v>-3.0303565790735121E-2</v>
      </c>
      <c r="H1334">
        <v>0.12677163118428339</v>
      </c>
      <c r="I1334">
        <v>0</v>
      </c>
      <c r="J1334">
        <v>0</v>
      </c>
      <c r="K1334">
        <v>1.8674477449777571E-2</v>
      </c>
      <c r="L1334">
        <v>0</v>
      </c>
      <c r="M1334">
        <v>89.635389676896864</v>
      </c>
      <c r="N1334">
        <v>11.717486323196971</v>
      </c>
      <c r="O1334" t="b">
        <v>1</v>
      </c>
      <c r="P1334">
        <v>0</v>
      </c>
      <c r="Q1334" t="b">
        <v>0</v>
      </c>
      <c r="R1334">
        <v>11.717486323196971</v>
      </c>
      <c r="S1334">
        <v>608.00031000312504</v>
      </c>
      <c r="T1334">
        <v>2646.0173491336</v>
      </c>
      <c r="U1334">
        <v>184.03568270603921</v>
      </c>
      <c r="V1334">
        <v>6</v>
      </c>
      <c r="W1334">
        <v>1566.442270687091</v>
      </c>
      <c r="X1334" t="b">
        <v>0</v>
      </c>
      <c r="Y1334">
        <v>1566.442270687091</v>
      </c>
      <c r="Z1334" t="b">
        <v>0</v>
      </c>
      <c r="AA1334">
        <v>43.150623383581369</v>
      </c>
      <c r="AB1334">
        <v>11.956618697139771</v>
      </c>
      <c r="AC1334" t="b">
        <v>0</v>
      </c>
      <c r="AD1334">
        <v>0</v>
      </c>
      <c r="AE1334">
        <v>-4.5474735088646412E-13</v>
      </c>
      <c r="AF1334">
        <v>0.92434901283527138</v>
      </c>
      <c r="AG1334">
        <v>52.551154172925948</v>
      </c>
      <c r="AH1334">
        <v>78.85502717501096</v>
      </c>
      <c r="AI1334">
        <v>12.93517765596463</v>
      </c>
      <c r="AJ1334">
        <v>5.9654606486910922</v>
      </c>
      <c r="AK1334">
        <v>12.93517765596463</v>
      </c>
      <c r="AL1334">
        <v>1</v>
      </c>
      <c r="AM1334">
        <v>0</v>
      </c>
      <c r="AN1334">
        <v>13.061956070256</v>
      </c>
      <c r="AO1334">
        <v>0</v>
      </c>
      <c r="AP1334">
        <v>2.582654106585605</v>
      </c>
      <c r="AQ1334">
        <v>1</v>
      </c>
      <c r="AR1334">
        <v>3</v>
      </c>
      <c r="AS1334">
        <v>0</v>
      </c>
      <c r="AT1334">
        <v>0</v>
      </c>
      <c r="AU1334">
        <v>2.5826056242762121</v>
      </c>
      <c r="AV1334">
        <v>0.91581867978905829</v>
      </c>
    </row>
    <row r="1335" spans="1:48" x14ac:dyDescent="0.35">
      <c r="A1335">
        <v>-6.0674998974036889</v>
      </c>
      <c r="B1335">
        <v>-0.65243162253765075</v>
      </c>
      <c r="C1335">
        <v>88.996203294595745</v>
      </c>
      <c r="D1335">
        <v>1564.70063814014</v>
      </c>
      <c r="E1335">
        <v>1333</v>
      </c>
      <c r="F1335">
        <v>80.821422576904297</v>
      </c>
      <c r="G1335">
        <v>-1.529416518962101E-2</v>
      </c>
      <c r="H1335">
        <v>0.12677163118428339</v>
      </c>
      <c r="I1335">
        <v>0</v>
      </c>
      <c r="J1335">
        <v>0</v>
      </c>
      <c r="K1335">
        <v>-3.9033228843580181E-3</v>
      </c>
      <c r="L1335">
        <v>0</v>
      </c>
      <c r="M1335">
        <v>89.635130775459345</v>
      </c>
      <c r="N1335">
        <v>12.338489008132861</v>
      </c>
      <c r="O1335" t="b">
        <v>1</v>
      </c>
      <c r="P1335">
        <v>0</v>
      </c>
      <c r="Q1335" t="b">
        <v>0</v>
      </c>
      <c r="R1335">
        <v>12.338489008132861</v>
      </c>
      <c r="S1335">
        <v>607.32431118192778</v>
      </c>
      <c r="T1335">
        <v>2643.0754022637502</v>
      </c>
      <c r="U1335">
        <v>194.00489785508819</v>
      </c>
      <c r="V1335">
        <v>6</v>
      </c>
      <c r="W1335">
        <v>1564.70063814014</v>
      </c>
      <c r="X1335" t="b">
        <v>0</v>
      </c>
      <c r="Y1335">
        <v>1564.70063814014</v>
      </c>
      <c r="Z1335" t="b">
        <v>0</v>
      </c>
      <c r="AA1335">
        <v>45.488093172055123</v>
      </c>
      <c r="AB1335">
        <v>12.59029490625802</v>
      </c>
      <c r="AC1335" t="b">
        <v>0</v>
      </c>
      <c r="AD1335">
        <v>0</v>
      </c>
      <c r="AE1335">
        <v>2.2737367544323211E-13</v>
      </c>
      <c r="AF1335">
        <v>0.92605702488443864</v>
      </c>
      <c r="AG1335">
        <v>52.579609351912609</v>
      </c>
      <c r="AH1335">
        <v>82.973286912492895</v>
      </c>
      <c r="AI1335">
        <v>13.59559354115277</v>
      </c>
      <c r="AJ1335">
        <v>6.1352916894267926</v>
      </c>
      <c r="AK1335">
        <v>13.59559354115277</v>
      </c>
      <c r="AL1335">
        <v>1</v>
      </c>
      <c r="AM1335">
        <v>0</v>
      </c>
      <c r="AN1335">
        <v>13.722366834214039</v>
      </c>
      <c r="AO1335">
        <v>0</v>
      </c>
      <c r="AP1335">
        <v>2.7039806521512308</v>
      </c>
      <c r="AQ1335">
        <v>1</v>
      </c>
      <c r="AR1335">
        <v>3</v>
      </c>
      <c r="AS1335">
        <v>0</v>
      </c>
      <c r="AT1335">
        <v>0</v>
      </c>
      <c r="AU1335">
        <v>2.703936206799836</v>
      </c>
      <c r="AV1335">
        <v>0.95884375990982362</v>
      </c>
    </row>
    <row r="1336" spans="1:48" x14ac:dyDescent="0.35">
      <c r="A1336">
        <v>-6.0674998974036889</v>
      </c>
      <c r="B1336">
        <v>-0.65243162253765075</v>
      </c>
      <c r="C1336">
        <v>89.072893349283831</v>
      </c>
      <c r="D1336">
        <v>1564.4299837187421</v>
      </c>
      <c r="E1336">
        <v>1334</v>
      </c>
      <c r="F1336">
        <v>80.807442474365232</v>
      </c>
      <c r="G1336">
        <v>4.8630746530626823E-3</v>
      </c>
      <c r="H1336">
        <v>0.12677163118428339</v>
      </c>
      <c r="I1336">
        <v>0</v>
      </c>
      <c r="J1336">
        <v>0</v>
      </c>
      <c r="K1336">
        <v>-6.846154540665117E-3</v>
      </c>
      <c r="L1336">
        <v>0</v>
      </c>
      <c r="M1336">
        <v>89.634871874021826</v>
      </c>
      <c r="N1336">
        <v>13.206744305648771</v>
      </c>
      <c r="O1336" t="b">
        <v>1</v>
      </c>
      <c r="P1336">
        <v>0</v>
      </c>
      <c r="Q1336" t="b">
        <v>0</v>
      </c>
      <c r="R1336">
        <v>13.206744305648771</v>
      </c>
      <c r="S1336">
        <v>607.21925913169059</v>
      </c>
      <c r="T1336">
        <v>2642.6182157411181</v>
      </c>
      <c r="U1336">
        <v>207.6928826072253</v>
      </c>
      <c r="V1336">
        <v>6</v>
      </c>
      <c r="W1336">
        <v>1564.4299837187421</v>
      </c>
      <c r="X1336" t="b">
        <v>0</v>
      </c>
      <c r="Y1336">
        <v>1564.4299837187421</v>
      </c>
      <c r="Z1336" t="b">
        <v>0</v>
      </c>
      <c r="AA1336">
        <v>48.697498360412602</v>
      </c>
      <c r="AB1336">
        <v>13.4762696996416</v>
      </c>
      <c r="AC1336" t="b">
        <v>0</v>
      </c>
      <c r="AD1336">
        <v>0</v>
      </c>
      <c r="AE1336">
        <v>4.5474735088646412E-13</v>
      </c>
      <c r="AF1336">
        <v>0.92812108419441752</v>
      </c>
      <c r="AG1336">
        <v>52.608896100973517</v>
      </c>
      <c r="AH1336">
        <v>88.629909579487617</v>
      </c>
      <c r="AI1336">
        <v>14.51994780545107</v>
      </c>
      <c r="AJ1336">
        <v>6.370621808520383</v>
      </c>
      <c r="AK1336">
        <v>14.51994780545108</v>
      </c>
      <c r="AL1336">
        <v>1</v>
      </c>
      <c r="AM1336">
        <v>0</v>
      </c>
      <c r="AN1336">
        <v>14.64672025422192</v>
      </c>
      <c r="AO1336">
        <v>0</v>
      </c>
      <c r="AP1336">
        <v>2.8755530237464</v>
      </c>
      <c r="AQ1336">
        <v>1</v>
      </c>
      <c r="AR1336">
        <v>3</v>
      </c>
      <c r="AS1336">
        <v>0</v>
      </c>
      <c r="AT1336">
        <v>0</v>
      </c>
      <c r="AU1336">
        <v>2.8755146424403142</v>
      </c>
      <c r="AV1336">
        <v>1.0196872487226269</v>
      </c>
    </row>
    <row r="1337" spans="1:48" x14ac:dyDescent="0.35">
      <c r="A1337">
        <v>-6.0674998974036889</v>
      </c>
      <c r="B1337">
        <v>-0.65243162253765075</v>
      </c>
      <c r="C1337">
        <v>88.973147317376302</v>
      </c>
      <c r="D1337">
        <v>1563.2892146220461</v>
      </c>
      <c r="E1337">
        <v>1335</v>
      </c>
      <c r="F1337">
        <v>80.748518371582037</v>
      </c>
      <c r="G1337">
        <v>-6.4911637857870019E-2</v>
      </c>
      <c r="H1337">
        <v>0.12677163118428339</v>
      </c>
      <c r="I1337">
        <v>0</v>
      </c>
      <c r="J1337">
        <v>0</v>
      </c>
      <c r="K1337">
        <v>-1.771324968534993E-2</v>
      </c>
      <c r="L1337">
        <v>0</v>
      </c>
      <c r="M1337">
        <v>89.634612972584307</v>
      </c>
      <c r="N1337">
        <v>10.167333761469299</v>
      </c>
      <c r="O1337" t="b">
        <v>1</v>
      </c>
      <c r="P1337">
        <v>0</v>
      </c>
      <c r="Q1337" t="b">
        <v>0</v>
      </c>
      <c r="R1337">
        <v>10.167333761469299</v>
      </c>
      <c r="S1337">
        <v>606.77647998980206</v>
      </c>
      <c r="T1337">
        <v>2640.6912409156189</v>
      </c>
      <c r="U1337">
        <v>160.01095753383339</v>
      </c>
      <c r="V1337">
        <v>6</v>
      </c>
      <c r="W1337">
        <v>1563.2892146220461</v>
      </c>
      <c r="X1337" t="b">
        <v>0</v>
      </c>
      <c r="Y1337">
        <v>1563.2892146220461</v>
      </c>
      <c r="Z1337" t="b">
        <v>0</v>
      </c>
      <c r="AA1337">
        <v>37.517575202073033</v>
      </c>
      <c r="AB1337">
        <v>10.37483036884622</v>
      </c>
      <c r="AC1337" t="b">
        <v>0</v>
      </c>
      <c r="AD1337">
        <v>0</v>
      </c>
      <c r="AE1337">
        <v>-2.2737367544323211E-13</v>
      </c>
      <c r="AF1337">
        <v>0.91956898149282129</v>
      </c>
      <c r="AG1337">
        <v>52.639368704018302</v>
      </c>
      <c r="AH1337">
        <v>68.917377283706159</v>
      </c>
      <c r="AI1337">
        <v>11.28227525900645</v>
      </c>
      <c r="AJ1337">
        <v>5.5430948477719966</v>
      </c>
      <c r="AK1337">
        <v>11.28227525900645</v>
      </c>
      <c r="AL1337">
        <v>1</v>
      </c>
      <c r="AM1337">
        <v>0</v>
      </c>
      <c r="AN1337">
        <v>11.409072718140081</v>
      </c>
      <c r="AO1337">
        <v>0</v>
      </c>
      <c r="AP1337">
        <v>2.2829103232588821</v>
      </c>
      <c r="AQ1337">
        <v>1</v>
      </c>
      <c r="AR1337">
        <v>3</v>
      </c>
      <c r="AS1337">
        <v>0</v>
      </c>
      <c r="AT1337">
        <v>0</v>
      </c>
      <c r="AU1337">
        <v>2.2828531511472581</v>
      </c>
      <c r="AV1337">
        <v>0.80952335090724381</v>
      </c>
    </row>
    <row r="1338" spans="1:48" x14ac:dyDescent="0.35">
      <c r="A1338">
        <v>-6.0674998974036889</v>
      </c>
      <c r="B1338">
        <v>-0.65243162253765075</v>
      </c>
      <c r="C1338">
        <v>89.061611386507991</v>
      </c>
      <c r="D1338">
        <v>1556.4970205036459</v>
      </c>
      <c r="E1338">
        <v>1336</v>
      </c>
      <c r="F1338">
        <v>80.397681427001956</v>
      </c>
      <c r="G1338">
        <v>-8.6684062690979502E-2</v>
      </c>
      <c r="H1338">
        <v>0.12677163118428339</v>
      </c>
      <c r="I1338">
        <v>0</v>
      </c>
      <c r="J1338">
        <v>0</v>
      </c>
      <c r="K1338">
        <v>1.1019136607864299E-2</v>
      </c>
      <c r="L1338">
        <v>0</v>
      </c>
      <c r="M1338">
        <v>89.634354071146788</v>
      </c>
      <c r="N1338">
        <v>9.1230790572349534</v>
      </c>
      <c r="O1338" t="b">
        <v>1</v>
      </c>
      <c r="P1338">
        <v>0</v>
      </c>
      <c r="Q1338" t="b">
        <v>0</v>
      </c>
      <c r="R1338">
        <v>9.1230790572349534</v>
      </c>
      <c r="S1338">
        <v>604.14015166358968</v>
      </c>
      <c r="T1338">
        <v>2629.2179400399418</v>
      </c>
      <c r="U1338">
        <v>144.2032737779974</v>
      </c>
      <c r="V1338">
        <v>6</v>
      </c>
      <c r="W1338">
        <v>1556.4970205036459</v>
      </c>
      <c r="X1338" t="b">
        <v>0</v>
      </c>
      <c r="Y1338">
        <v>1556.4970205036459</v>
      </c>
      <c r="Z1338" t="b">
        <v>0</v>
      </c>
      <c r="AA1338">
        <v>33.8111667584215</v>
      </c>
      <c r="AB1338">
        <v>9.3092643441172989</v>
      </c>
      <c r="AC1338" t="b">
        <v>0</v>
      </c>
      <c r="AD1338">
        <v>0</v>
      </c>
      <c r="AE1338">
        <v>2.2737367544323211E-13</v>
      </c>
      <c r="AF1338">
        <v>0.91562843139252525</v>
      </c>
      <c r="AG1338">
        <v>52.665619526524857</v>
      </c>
      <c r="AH1338">
        <v>62.376238443511419</v>
      </c>
      <c r="AI1338">
        <v>10.16707653994469</v>
      </c>
      <c r="AJ1338">
        <v>5.2627810813129301</v>
      </c>
      <c r="AK1338">
        <v>10.16707653994469</v>
      </c>
      <c r="AL1338">
        <v>1</v>
      </c>
      <c r="AM1338">
        <v>0</v>
      </c>
      <c r="AN1338">
        <v>10.29388924913499</v>
      </c>
      <c r="AO1338">
        <v>0</v>
      </c>
      <c r="AP1338">
        <v>2.0832876555169539</v>
      </c>
      <c r="AQ1338">
        <v>1</v>
      </c>
      <c r="AR1338">
        <v>3</v>
      </c>
      <c r="AS1338">
        <v>0</v>
      </c>
      <c r="AT1338">
        <v>0</v>
      </c>
      <c r="AU1338">
        <v>2.0832256289153159</v>
      </c>
      <c r="AV1338">
        <v>0.73873336573044968</v>
      </c>
    </row>
    <row r="1339" spans="1:48" x14ac:dyDescent="0.35">
      <c r="A1339">
        <v>-6.0674998974036889</v>
      </c>
      <c r="B1339">
        <v>-0.65243162253765075</v>
      </c>
      <c r="C1339">
        <v>89.013651434686665</v>
      </c>
      <c r="D1339">
        <v>1553.284720011389</v>
      </c>
      <c r="E1339">
        <v>1337</v>
      </c>
      <c r="F1339">
        <v>80.231756591796881</v>
      </c>
      <c r="G1339">
        <v>-1.8986927865833891E-2</v>
      </c>
      <c r="H1339">
        <v>0.12677163118428339</v>
      </c>
      <c r="I1339">
        <v>0</v>
      </c>
      <c r="J1339">
        <v>0</v>
      </c>
      <c r="K1339">
        <v>7.8887318524139549E-3</v>
      </c>
      <c r="L1339">
        <v>0</v>
      </c>
      <c r="M1339">
        <v>89.634095169709269</v>
      </c>
      <c r="N1339">
        <v>11.98569920125847</v>
      </c>
      <c r="O1339" t="b">
        <v>1</v>
      </c>
      <c r="P1339">
        <v>0</v>
      </c>
      <c r="Q1339" t="b">
        <v>0</v>
      </c>
      <c r="R1339">
        <v>11.98569920125847</v>
      </c>
      <c r="S1339">
        <v>602.89332646507239</v>
      </c>
      <c r="T1339">
        <v>2623.7917567759951</v>
      </c>
      <c r="U1339">
        <v>189.8428651195276</v>
      </c>
      <c r="V1339">
        <v>6</v>
      </c>
      <c r="W1339">
        <v>1553.284720011389</v>
      </c>
      <c r="X1339" t="b">
        <v>0</v>
      </c>
      <c r="Y1339">
        <v>1553.284720011389</v>
      </c>
      <c r="Z1339" t="b">
        <v>0</v>
      </c>
      <c r="AA1339">
        <v>44.512226402950454</v>
      </c>
      <c r="AB1339">
        <v>12.230305307406599</v>
      </c>
      <c r="AC1339" t="b">
        <v>0</v>
      </c>
      <c r="AD1339">
        <v>0</v>
      </c>
      <c r="AE1339">
        <v>0</v>
      </c>
      <c r="AF1339">
        <v>0.9255447790325817</v>
      </c>
      <c r="AG1339">
        <v>52.690328222671518</v>
      </c>
      <c r="AH1339">
        <v>81.238178130286485</v>
      </c>
      <c r="AI1339">
        <v>13.21416919469875</v>
      </c>
      <c r="AJ1339">
        <v>6.048606503680972</v>
      </c>
      <c r="AK1339">
        <v>13.21416919469875</v>
      </c>
      <c r="AL1339">
        <v>1</v>
      </c>
      <c r="AM1339">
        <v>0</v>
      </c>
      <c r="AN1339">
        <v>13.340947566078331</v>
      </c>
      <c r="AO1339">
        <v>0</v>
      </c>
      <c r="AP1339">
        <v>2.6335625696981548</v>
      </c>
      <c r="AQ1339">
        <v>1</v>
      </c>
      <c r="AR1339">
        <v>3</v>
      </c>
      <c r="AS1339">
        <v>0</v>
      </c>
      <c r="AT1339">
        <v>0</v>
      </c>
      <c r="AU1339">
        <v>2.6335161844398041</v>
      </c>
      <c r="AV1339">
        <v>0.93387209125772153</v>
      </c>
    </row>
    <row r="1340" spans="1:48" x14ac:dyDescent="0.35">
      <c r="A1340">
        <v>-6.0674998974036889</v>
      </c>
      <c r="B1340">
        <v>-0.65243162253765075</v>
      </c>
      <c r="C1340">
        <v>89.090304359154899</v>
      </c>
      <c r="D1340">
        <v>1552.444486033236</v>
      </c>
      <c r="E1340">
        <v>1338</v>
      </c>
      <c r="F1340">
        <v>80.188356018066401</v>
      </c>
      <c r="G1340">
        <v>-1.180606662531325E-2</v>
      </c>
      <c r="H1340">
        <v>0.12677163118428339</v>
      </c>
      <c r="I1340">
        <v>0</v>
      </c>
      <c r="J1340">
        <v>0</v>
      </c>
      <c r="K1340">
        <v>-1.195091338016618E-2</v>
      </c>
      <c r="L1340">
        <v>0</v>
      </c>
      <c r="M1340">
        <v>89.63383626827175</v>
      </c>
      <c r="N1340">
        <v>12.280166697017121</v>
      </c>
      <c r="O1340" t="b">
        <v>1</v>
      </c>
      <c r="P1340">
        <v>0</v>
      </c>
      <c r="Q1340" t="b">
        <v>0</v>
      </c>
      <c r="R1340">
        <v>12.280166697017121</v>
      </c>
      <c r="S1340">
        <v>602.5671972940512</v>
      </c>
      <c r="T1340">
        <v>2622.3724426237109</v>
      </c>
      <c r="U1340">
        <v>194.61224314230131</v>
      </c>
      <c r="V1340">
        <v>6</v>
      </c>
      <c r="W1340">
        <v>1552.4444860332369</v>
      </c>
      <c r="X1340" t="b">
        <v>0</v>
      </c>
      <c r="Y1340">
        <v>1552.4444860332369</v>
      </c>
      <c r="Z1340" t="b">
        <v>0</v>
      </c>
      <c r="AA1340">
        <v>45.630496685150909</v>
      </c>
      <c r="AB1340">
        <v>12.530782343895019</v>
      </c>
      <c r="AC1340" t="b">
        <v>0</v>
      </c>
      <c r="AD1340">
        <v>0</v>
      </c>
      <c r="AE1340">
        <v>-6.8212102632969618E-13</v>
      </c>
      <c r="AF1340">
        <v>0.92633985106479211</v>
      </c>
      <c r="AG1340">
        <v>52.718974671893129</v>
      </c>
      <c r="AH1340">
        <v>83.207627966443681</v>
      </c>
      <c r="AI1340">
        <v>13.527197744425401</v>
      </c>
      <c r="AJ1340">
        <v>6.1290862685536212</v>
      </c>
      <c r="AK1340">
        <v>13.527197744425401</v>
      </c>
      <c r="AL1340">
        <v>1</v>
      </c>
      <c r="AM1340">
        <v>0</v>
      </c>
      <c r="AN1340">
        <v>13.653970874708619</v>
      </c>
      <c r="AO1340">
        <v>0</v>
      </c>
      <c r="AP1340">
        <v>2.691283709606676</v>
      </c>
      <c r="AQ1340">
        <v>1</v>
      </c>
      <c r="AR1340">
        <v>3</v>
      </c>
      <c r="AS1340">
        <v>0</v>
      </c>
      <c r="AT1340">
        <v>0</v>
      </c>
      <c r="AU1340">
        <v>2.6912392720118539</v>
      </c>
      <c r="AV1340">
        <v>0.95434129544308688</v>
      </c>
    </row>
    <row r="1341" spans="1:48" x14ac:dyDescent="0.35">
      <c r="A1341">
        <v>-6.0674998974036889</v>
      </c>
      <c r="B1341">
        <v>-0.65243162253765075</v>
      </c>
      <c r="C1341">
        <v>89.033962881611288</v>
      </c>
      <c r="D1341">
        <v>1551.3735222626451</v>
      </c>
      <c r="E1341">
        <v>1339</v>
      </c>
      <c r="F1341">
        <v>80.133037567138672</v>
      </c>
      <c r="G1341">
        <v>-1.605465951475615E-2</v>
      </c>
      <c r="H1341">
        <v>0.12677163118428339</v>
      </c>
      <c r="I1341">
        <v>0</v>
      </c>
      <c r="J1341">
        <v>0</v>
      </c>
      <c r="K1341">
        <v>2.1956961656925619E-2</v>
      </c>
      <c r="L1341">
        <v>0</v>
      </c>
      <c r="M1341">
        <v>89.633577366834231</v>
      </c>
      <c r="N1341">
        <v>12.079546142582259</v>
      </c>
      <c r="O1341" t="b">
        <v>1</v>
      </c>
      <c r="P1341">
        <v>0</v>
      </c>
      <c r="Q1341" t="b">
        <v>0</v>
      </c>
      <c r="R1341">
        <v>12.079546142582259</v>
      </c>
      <c r="S1341">
        <v>602.15151245413927</v>
      </c>
      <c r="T1341">
        <v>2620.5633822004138</v>
      </c>
      <c r="U1341">
        <v>191.56502366620151</v>
      </c>
      <c r="V1341">
        <v>6</v>
      </c>
      <c r="W1341">
        <v>1551.3735222626451</v>
      </c>
      <c r="X1341" t="b">
        <v>0</v>
      </c>
      <c r="Y1341">
        <v>1551.3735222626451</v>
      </c>
      <c r="Z1341" t="b">
        <v>0</v>
      </c>
      <c r="AA1341">
        <v>44.916018829297691</v>
      </c>
      <c r="AB1341">
        <v>12.32606749243088</v>
      </c>
      <c r="AC1341" t="b">
        <v>0</v>
      </c>
      <c r="AD1341">
        <v>0</v>
      </c>
      <c r="AE1341">
        <v>0</v>
      </c>
      <c r="AF1341">
        <v>0.9258759683255704</v>
      </c>
      <c r="AG1341">
        <v>52.748011496532101</v>
      </c>
      <c r="AH1341">
        <v>81.945807023245465</v>
      </c>
      <c r="AI1341">
        <v>13.312871177251029</v>
      </c>
      <c r="AJ1341">
        <v>6.0741535953777506</v>
      </c>
      <c r="AK1341">
        <v>13.312871177251029</v>
      </c>
      <c r="AL1341">
        <v>1</v>
      </c>
      <c r="AM1341">
        <v>0</v>
      </c>
      <c r="AN1341">
        <v>13.439644940924961</v>
      </c>
      <c r="AO1341">
        <v>0</v>
      </c>
      <c r="AP1341">
        <v>2.6517198152721648</v>
      </c>
      <c r="AQ1341">
        <v>1</v>
      </c>
      <c r="AR1341">
        <v>3</v>
      </c>
      <c r="AS1341">
        <v>0</v>
      </c>
      <c r="AT1341">
        <v>0</v>
      </c>
      <c r="AU1341">
        <v>2.6516740957517859</v>
      </c>
      <c r="AV1341">
        <v>0.94031107451135976</v>
      </c>
    </row>
    <row r="1342" spans="1:48" x14ac:dyDescent="0.35">
      <c r="A1342">
        <v>-6.0674998974036889</v>
      </c>
      <c r="B1342">
        <v>-0.65243162253765075</v>
      </c>
      <c r="C1342">
        <v>89.110615806079522</v>
      </c>
      <c r="D1342">
        <v>1550.1650157081599</v>
      </c>
      <c r="E1342">
        <v>1340</v>
      </c>
      <c r="F1342">
        <v>80.070614624023435</v>
      </c>
      <c r="G1342">
        <v>-2.2093123684800989E-2</v>
      </c>
      <c r="H1342">
        <v>0.12677163118428339</v>
      </c>
      <c r="I1342">
        <v>0</v>
      </c>
      <c r="J1342">
        <v>0</v>
      </c>
      <c r="K1342">
        <v>-1.8921987487709679E-2</v>
      </c>
      <c r="L1342">
        <v>0</v>
      </c>
      <c r="M1342">
        <v>89.633318465396712</v>
      </c>
      <c r="N1342">
        <v>11.800097531251611</v>
      </c>
      <c r="O1342" t="b">
        <v>1</v>
      </c>
      <c r="P1342">
        <v>0</v>
      </c>
      <c r="Q1342" t="b">
        <v>0</v>
      </c>
      <c r="R1342">
        <v>11.800097531251611</v>
      </c>
      <c r="S1342">
        <v>601.68244163453892</v>
      </c>
      <c r="T1342">
        <v>2618.5219859935141</v>
      </c>
      <c r="U1342">
        <v>187.27924111894421</v>
      </c>
      <c r="V1342">
        <v>6</v>
      </c>
      <c r="W1342">
        <v>1550.1650157081599</v>
      </c>
      <c r="X1342" t="b">
        <v>0</v>
      </c>
      <c r="Y1342">
        <v>1550.1650157081599</v>
      </c>
      <c r="Z1342" t="b">
        <v>0</v>
      </c>
      <c r="AA1342">
        <v>43.911136591889303</v>
      </c>
      <c r="AB1342">
        <v>12.04091584821593</v>
      </c>
      <c r="AC1342" t="b">
        <v>0</v>
      </c>
      <c r="AD1342">
        <v>0</v>
      </c>
      <c r="AE1342">
        <v>-2.2737367544323211E-13</v>
      </c>
      <c r="AF1342">
        <v>0.92518923671944231</v>
      </c>
      <c r="AG1342">
        <v>52.7767538229377</v>
      </c>
      <c r="AH1342">
        <v>80.171941341468582</v>
      </c>
      <c r="AI1342">
        <v>13.014543803936681</v>
      </c>
      <c r="AJ1342">
        <v>5.9977241254393618</v>
      </c>
      <c r="AK1342">
        <v>13.014543803936681</v>
      </c>
      <c r="AL1342">
        <v>1</v>
      </c>
      <c r="AM1342">
        <v>0</v>
      </c>
      <c r="AN1342">
        <v>13.141319305813999</v>
      </c>
      <c r="AO1342">
        <v>0</v>
      </c>
      <c r="AP1342">
        <v>2.5968058922497419</v>
      </c>
      <c r="AQ1342">
        <v>1</v>
      </c>
      <c r="AR1342">
        <v>3</v>
      </c>
      <c r="AS1342">
        <v>0</v>
      </c>
      <c r="AT1342">
        <v>0</v>
      </c>
      <c r="AU1342">
        <v>2.5967584264889392</v>
      </c>
      <c r="AV1342">
        <v>0.92083740991027363</v>
      </c>
    </row>
    <row r="1343" spans="1:48" x14ac:dyDescent="0.35">
      <c r="A1343">
        <v>-6.0674998974036889</v>
      </c>
      <c r="B1343">
        <v>-0.65243162253765075</v>
      </c>
      <c r="C1343">
        <v>89.050861625461806</v>
      </c>
      <c r="D1343">
        <v>1548.302486717248</v>
      </c>
      <c r="E1343">
        <v>1341</v>
      </c>
      <c r="F1343">
        <v>79.974409484863287</v>
      </c>
      <c r="G1343">
        <v>-2.7762914308867789E-2</v>
      </c>
      <c r="H1343">
        <v>0.12677163118428339</v>
      </c>
      <c r="I1343">
        <v>0</v>
      </c>
      <c r="J1343">
        <v>0</v>
      </c>
      <c r="K1343">
        <v>1.2020418427400091E-2</v>
      </c>
      <c r="L1343">
        <v>0</v>
      </c>
      <c r="M1343">
        <v>89.633059563959193</v>
      </c>
      <c r="N1343">
        <v>11.52610924564412</v>
      </c>
      <c r="O1343" t="b">
        <v>1</v>
      </c>
      <c r="P1343">
        <v>0</v>
      </c>
      <c r="Q1343" t="b">
        <v>0</v>
      </c>
      <c r="R1343">
        <v>11.52610924564412</v>
      </c>
      <c r="S1343">
        <v>600.95951795898748</v>
      </c>
      <c r="T1343">
        <v>2615.375822157514</v>
      </c>
      <c r="U1343">
        <v>183.1508319187632</v>
      </c>
      <c r="V1343">
        <v>6</v>
      </c>
      <c r="W1343">
        <v>1548.302486717248</v>
      </c>
      <c r="X1343" t="b">
        <v>0</v>
      </c>
      <c r="Y1343">
        <v>1548.302486717248</v>
      </c>
      <c r="Z1343" t="b">
        <v>0</v>
      </c>
      <c r="AA1343">
        <v>42.943153492357069</v>
      </c>
      <c r="AB1343">
        <v>11.761335964942971</v>
      </c>
      <c r="AC1343" t="b">
        <v>0</v>
      </c>
      <c r="AD1343">
        <v>0</v>
      </c>
      <c r="AE1343">
        <v>0</v>
      </c>
      <c r="AF1343">
        <v>0.92450529249866975</v>
      </c>
      <c r="AG1343">
        <v>52.805091350115163</v>
      </c>
      <c r="AH1343">
        <v>78.462623434993375</v>
      </c>
      <c r="AI1343">
        <v>12.721761638763031</v>
      </c>
      <c r="AJ1343">
        <v>5.9235128060118427</v>
      </c>
      <c r="AK1343">
        <v>12.721761638763031</v>
      </c>
      <c r="AL1343">
        <v>1</v>
      </c>
      <c r="AM1343">
        <v>0</v>
      </c>
      <c r="AN1343">
        <v>12.848538819671131</v>
      </c>
      <c r="AO1343">
        <v>0</v>
      </c>
      <c r="AP1343">
        <v>2.543068772897783</v>
      </c>
      <c r="AQ1343">
        <v>1</v>
      </c>
      <c r="AR1343">
        <v>3</v>
      </c>
      <c r="AS1343">
        <v>0</v>
      </c>
      <c r="AT1343">
        <v>0</v>
      </c>
      <c r="AU1343">
        <v>2.5430196706406378</v>
      </c>
      <c r="AV1343">
        <v>0.90178109098496717</v>
      </c>
    </row>
    <row r="1344" spans="1:48" x14ac:dyDescent="0.35">
      <c r="A1344">
        <v>-6.0674998974036889</v>
      </c>
      <c r="B1344">
        <v>-0.65243162253765075</v>
      </c>
      <c r="C1344">
        <v>88.99110744484409</v>
      </c>
      <c r="D1344">
        <v>1546.4877402548891</v>
      </c>
      <c r="E1344">
        <v>1342</v>
      </c>
      <c r="F1344">
        <v>79.880672454833984</v>
      </c>
      <c r="G1344">
        <v>-2.5140360070961879E-2</v>
      </c>
      <c r="H1344">
        <v>0.12677163118428339</v>
      </c>
      <c r="I1344">
        <v>0</v>
      </c>
      <c r="J1344">
        <v>0</v>
      </c>
      <c r="K1344">
        <v>-7.9541492759216958E-3</v>
      </c>
      <c r="L1344">
        <v>0</v>
      </c>
      <c r="M1344">
        <v>89.632800662521674</v>
      </c>
      <c r="N1344">
        <v>11.608511872129229</v>
      </c>
      <c r="O1344" t="b">
        <v>1</v>
      </c>
      <c r="P1344">
        <v>0</v>
      </c>
      <c r="Q1344" t="b">
        <v>0</v>
      </c>
      <c r="R1344">
        <v>11.608511872129229</v>
      </c>
      <c r="S1344">
        <v>600.25514063698949</v>
      </c>
      <c r="T1344">
        <v>2612.310372052179</v>
      </c>
      <c r="U1344">
        <v>184.676673765396</v>
      </c>
      <c r="V1344">
        <v>6</v>
      </c>
      <c r="W1344">
        <v>1546.48774025489</v>
      </c>
      <c r="X1344" t="b">
        <v>0</v>
      </c>
      <c r="Y1344">
        <v>1546.48774025489</v>
      </c>
      <c r="Z1344" t="b">
        <v>0</v>
      </c>
      <c r="AA1344">
        <v>43.300915780076707</v>
      </c>
      <c r="AB1344">
        <v>11.845420277682891</v>
      </c>
      <c r="AC1344" t="b">
        <v>0</v>
      </c>
      <c r="AD1344">
        <v>0</v>
      </c>
      <c r="AE1344">
        <v>-4.5474735088646412E-13</v>
      </c>
      <c r="AF1344">
        <v>0.92480628217740679</v>
      </c>
      <c r="AG1344">
        <v>52.833023959318737</v>
      </c>
      <c r="AH1344">
        <v>79.090551423899143</v>
      </c>
      <c r="AI1344">
        <v>12.80854218441671</v>
      </c>
      <c r="AJ1344">
        <v>5.9471126062019826</v>
      </c>
      <c r="AK1344">
        <v>12.8085421844167</v>
      </c>
      <c r="AL1344">
        <v>1</v>
      </c>
      <c r="AM1344">
        <v>0</v>
      </c>
      <c r="AN1344">
        <v>12.9353177866463</v>
      </c>
      <c r="AO1344">
        <v>0</v>
      </c>
      <c r="AP1344">
        <v>2.558923240579666</v>
      </c>
      <c r="AQ1344">
        <v>1</v>
      </c>
      <c r="AR1344">
        <v>3</v>
      </c>
      <c r="AS1344">
        <v>0</v>
      </c>
      <c r="AT1344">
        <v>0</v>
      </c>
      <c r="AU1344">
        <v>2.5588747007172432</v>
      </c>
      <c r="AV1344">
        <v>0.90740344872177492</v>
      </c>
    </row>
    <row r="1345" spans="1:48" x14ac:dyDescent="0.35">
      <c r="A1345">
        <v>-6.0674998974036889</v>
      </c>
      <c r="B1345">
        <v>-0.65243162253765075</v>
      </c>
      <c r="C1345">
        <v>89.067760369312325</v>
      </c>
      <c r="D1345">
        <v>1545.191895805091</v>
      </c>
      <c r="E1345">
        <v>1343</v>
      </c>
      <c r="F1345">
        <v>79.813738250732428</v>
      </c>
      <c r="G1345">
        <v>-5.5683405163193811E-3</v>
      </c>
      <c r="H1345">
        <v>0.12677163118428339</v>
      </c>
      <c r="I1345">
        <v>0</v>
      </c>
      <c r="J1345">
        <v>0</v>
      </c>
      <c r="K1345">
        <v>-9.5856249867110055E-3</v>
      </c>
      <c r="L1345">
        <v>0</v>
      </c>
      <c r="M1345">
        <v>89.632541761084155</v>
      </c>
      <c r="N1345">
        <v>12.42424539132684</v>
      </c>
      <c r="O1345" t="b">
        <v>1</v>
      </c>
      <c r="P1345">
        <v>0</v>
      </c>
      <c r="Q1345" t="b">
        <v>0</v>
      </c>
      <c r="R1345">
        <v>12.42424539132684</v>
      </c>
      <c r="S1345">
        <v>599.75217040825089</v>
      </c>
      <c r="T1345">
        <v>2610.1214456167081</v>
      </c>
      <c r="U1345">
        <v>197.8197161207801</v>
      </c>
      <c r="V1345">
        <v>6</v>
      </c>
      <c r="W1345">
        <v>1545.191895805091</v>
      </c>
      <c r="X1345" t="b">
        <v>0</v>
      </c>
      <c r="Y1345">
        <v>1545.191895805091</v>
      </c>
      <c r="Z1345" t="b">
        <v>0</v>
      </c>
      <c r="AA1345">
        <v>46.382548985402003</v>
      </c>
      <c r="AB1345">
        <v>12.677801419721259</v>
      </c>
      <c r="AC1345" t="b">
        <v>0</v>
      </c>
      <c r="AD1345">
        <v>0</v>
      </c>
      <c r="AE1345">
        <v>-2.2737367544323211E-13</v>
      </c>
      <c r="AF1345">
        <v>0.92697785906444519</v>
      </c>
      <c r="AG1345">
        <v>52.861044104110078</v>
      </c>
      <c r="AH1345">
        <v>84.520789301540489</v>
      </c>
      <c r="AI1345">
        <v>13.676487842456529</v>
      </c>
      <c r="AJ1345">
        <v>6.171888988361431</v>
      </c>
      <c r="AK1345">
        <v>13.67648784245652</v>
      </c>
      <c r="AL1345">
        <v>1</v>
      </c>
      <c r="AM1345">
        <v>0</v>
      </c>
      <c r="AN1345">
        <v>13.803259540970551</v>
      </c>
      <c r="AO1345">
        <v>0</v>
      </c>
      <c r="AP1345">
        <v>2.71893042325032</v>
      </c>
      <c r="AQ1345">
        <v>1</v>
      </c>
      <c r="AR1345">
        <v>3</v>
      </c>
      <c r="AS1345">
        <v>0</v>
      </c>
      <c r="AT1345">
        <v>0</v>
      </c>
      <c r="AU1345">
        <v>2.718887193678138</v>
      </c>
      <c r="AV1345">
        <v>0.96414553457325769</v>
      </c>
    </row>
    <row r="1346" spans="1:48" x14ac:dyDescent="0.35">
      <c r="A1346">
        <v>-6.0674998974036889</v>
      </c>
      <c r="B1346">
        <v>-0.65243162253765075</v>
      </c>
      <c r="C1346">
        <v>88.96997665560113</v>
      </c>
      <c r="D1346">
        <v>1546.8927765757569</v>
      </c>
      <c r="E1346">
        <v>1344</v>
      </c>
      <c r="F1346">
        <v>79.901593780517572</v>
      </c>
      <c r="G1346">
        <v>6.4848160205908556E-2</v>
      </c>
      <c r="H1346">
        <v>0.12677163118428339</v>
      </c>
      <c r="I1346">
        <v>0</v>
      </c>
      <c r="J1346">
        <v>0</v>
      </c>
      <c r="K1346">
        <v>-1.1812534961400669E-3</v>
      </c>
      <c r="L1346">
        <v>0</v>
      </c>
      <c r="M1346">
        <v>89.632282859646637</v>
      </c>
      <c r="N1346">
        <v>15.46834353127489</v>
      </c>
      <c r="O1346" t="b">
        <v>1</v>
      </c>
      <c r="P1346">
        <v>0</v>
      </c>
      <c r="Q1346" t="b">
        <v>0</v>
      </c>
      <c r="R1346">
        <v>15.46834353127489</v>
      </c>
      <c r="S1346">
        <v>600.41235179839543</v>
      </c>
      <c r="T1346">
        <v>2612.994555026617</v>
      </c>
      <c r="U1346">
        <v>246.01725734708859</v>
      </c>
      <c r="V1346">
        <v>6</v>
      </c>
      <c r="W1346">
        <v>1546.8927765757569</v>
      </c>
      <c r="X1346" t="b">
        <v>0</v>
      </c>
      <c r="Y1346">
        <v>1546.8927765757569</v>
      </c>
      <c r="Z1346" t="b">
        <v>0</v>
      </c>
      <c r="AA1346">
        <v>57.683368037939047</v>
      </c>
      <c r="AB1346">
        <v>15.784024011504989</v>
      </c>
      <c r="AC1346" t="b">
        <v>0</v>
      </c>
      <c r="AD1346">
        <v>0</v>
      </c>
      <c r="AE1346">
        <v>-2.2737367544323211E-13</v>
      </c>
      <c r="AF1346">
        <v>0.9329326713519932</v>
      </c>
      <c r="AG1346">
        <v>52.890167153678632</v>
      </c>
      <c r="AH1346">
        <v>104.4428228078902</v>
      </c>
      <c r="AI1346">
        <v>16.918717176697211</v>
      </c>
      <c r="AJ1346">
        <v>7.0047011221823112</v>
      </c>
      <c r="AK1346">
        <v>16.918717176697211</v>
      </c>
      <c r="AL1346">
        <v>1</v>
      </c>
      <c r="AM1346">
        <v>0</v>
      </c>
      <c r="AN1346">
        <v>17.04552065687054</v>
      </c>
      <c r="AO1346">
        <v>0</v>
      </c>
      <c r="AP1346">
        <v>3.332629984621577</v>
      </c>
      <c r="AQ1346">
        <v>1</v>
      </c>
      <c r="AR1346">
        <v>3</v>
      </c>
      <c r="AS1346">
        <v>0</v>
      </c>
      <c r="AT1346">
        <v>0</v>
      </c>
      <c r="AU1346">
        <v>3.332611114121022</v>
      </c>
      <c r="AV1346">
        <v>1.1817783877242249</v>
      </c>
    </row>
    <row r="1347" spans="1:48" x14ac:dyDescent="0.35">
      <c r="A1347">
        <v>-6.1913254285889607</v>
      </c>
      <c r="B1347">
        <v>-0.5286060913523789</v>
      </c>
      <c r="C1347">
        <v>89.096011490930309</v>
      </c>
      <c r="D1347">
        <v>1554.0011329889639</v>
      </c>
      <c r="E1347">
        <v>1345</v>
      </c>
      <c r="F1347">
        <v>80.268761444091794</v>
      </c>
      <c r="G1347">
        <v>0.12536169415883511</v>
      </c>
      <c r="H1347">
        <v>0.12935878649306801</v>
      </c>
      <c r="I1347">
        <v>0</v>
      </c>
      <c r="J1347">
        <v>0</v>
      </c>
      <c r="K1347">
        <v>6.7403646684713334E-3</v>
      </c>
      <c r="L1347">
        <v>0</v>
      </c>
      <c r="M1347">
        <v>89.632048526766894</v>
      </c>
      <c r="N1347">
        <v>18.206880549524641</v>
      </c>
      <c r="O1347" t="b">
        <v>1</v>
      </c>
      <c r="P1347">
        <v>0</v>
      </c>
      <c r="Q1347" t="b">
        <v>0</v>
      </c>
      <c r="R1347">
        <v>18.206880549524641</v>
      </c>
      <c r="S1347">
        <v>603.17139564170702</v>
      </c>
      <c r="T1347">
        <v>2625.0019138327089</v>
      </c>
      <c r="U1347">
        <v>288.24792342723941</v>
      </c>
      <c r="V1347">
        <v>6</v>
      </c>
      <c r="W1347">
        <v>1554.0011329889639</v>
      </c>
      <c r="X1347" t="b">
        <v>0</v>
      </c>
      <c r="Y1347">
        <v>1554.0011329889639</v>
      </c>
      <c r="Z1347" t="b">
        <v>0</v>
      </c>
      <c r="AA1347">
        <v>67.585141109703102</v>
      </c>
      <c r="AB1347">
        <v>18.57844954033127</v>
      </c>
      <c r="AC1347" t="b">
        <v>0</v>
      </c>
      <c r="AD1347">
        <v>0</v>
      </c>
      <c r="AE1347">
        <v>0</v>
      </c>
      <c r="AF1347">
        <v>0.93651958029663374</v>
      </c>
      <c r="AG1347">
        <v>52.923468905804953</v>
      </c>
      <c r="AH1347">
        <v>121.9025123598333</v>
      </c>
      <c r="AI1347">
        <v>19.83775879458571</v>
      </c>
      <c r="AJ1347">
        <v>7.7384226474970026</v>
      </c>
      <c r="AK1347">
        <v>19.83775879458571</v>
      </c>
      <c r="AL1347">
        <v>1</v>
      </c>
      <c r="AM1347">
        <v>0</v>
      </c>
      <c r="AN1347">
        <v>19.967230311438328</v>
      </c>
      <c r="AO1347">
        <v>0</v>
      </c>
      <c r="AP1347">
        <v>3.9075534345544098</v>
      </c>
      <c r="AQ1347">
        <v>1</v>
      </c>
      <c r="AR1347">
        <v>3</v>
      </c>
      <c r="AS1347">
        <v>0</v>
      </c>
      <c r="AT1347">
        <v>0</v>
      </c>
      <c r="AU1347">
        <v>3.9075637156559671</v>
      </c>
      <c r="AV1347">
        <v>1.3856625299755561</v>
      </c>
    </row>
    <row r="1348" spans="1:48" x14ac:dyDescent="0.35">
      <c r="A1348">
        <v>-48.823577653603181</v>
      </c>
      <c r="B1348">
        <v>42.10364613366184</v>
      </c>
      <c r="C1348">
        <v>89.048117506041848</v>
      </c>
      <c r="D1348">
        <v>1563.4661502973311</v>
      </c>
      <c r="E1348">
        <v>1346</v>
      </c>
      <c r="F1348">
        <v>80.75765762329101</v>
      </c>
      <c r="G1348">
        <v>0.14709159880330169</v>
      </c>
      <c r="H1348">
        <v>1.02009801138164</v>
      </c>
      <c r="I1348">
        <v>0</v>
      </c>
      <c r="J1348">
        <v>0</v>
      </c>
      <c r="K1348">
        <v>1.532004694121303E-2</v>
      </c>
      <c r="L1348">
        <v>0</v>
      </c>
      <c r="M1348">
        <v>89.640297542648298</v>
      </c>
      <c r="N1348">
        <v>19.344955384909451</v>
      </c>
      <c r="O1348" t="b">
        <v>1</v>
      </c>
      <c r="P1348">
        <v>0</v>
      </c>
      <c r="Q1348" t="b">
        <v>0</v>
      </c>
      <c r="R1348">
        <v>19.344955384909451</v>
      </c>
      <c r="S1348">
        <v>606.84515596173992</v>
      </c>
      <c r="T1348">
        <v>2640.990118745493</v>
      </c>
      <c r="U1348">
        <v>304.4116189924369</v>
      </c>
      <c r="V1348">
        <v>6</v>
      </c>
      <c r="W1348">
        <v>1563.466150297332</v>
      </c>
      <c r="X1348" t="b">
        <v>0</v>
      </c>
      <c r="Y1348">
        <v>1563.466150297332</v>
      </c>
      <c r="Z1348" t="b">
        <v>0</v>
      </c>
      <c r="AA1348">
        <v>71.375023210636641</v>
      </c>
      <c r="AB1348">
        <v>19.739750392764751</v>
      </c>
      <c r="AC1348" t="b">
        <v>0</v>
      </c>
      <c r="AD1348">
        <v>0</v>
      </c>
      <c r="AE1348">
        <v>-4.5474735088646412E-13</v>
      </c>
      <c r="AF1348">
        <v>0.93760448224596749</v>
      </c>
      <c r="AG1348">
        <v>52.960570075280778</v>
      </c>
      <c r="AH1348">
        <v>128.5893144374987</v>
      </c>
      <c r="AI1348">
        <v>21.053387400068232</v>
      </c>
      <c r="AJ1348">
        <v>8.0233968519638097</v>
      </c>
      <c r="AK1348">
        <v>21.053387400068221</v>
      </c>
      <c r="AL1348">
        <v>1</v>
      </c>
      <c r="AM1348">
        <v>0</v>
      </c>
      <c r="AN1348">
        <v>22.073636576597899</v>
      </c>
      <c r="AO1348">
        <v>0</v>
      </c>
      <c r="AP1348">
        <v>4.3345964717209533</v>
      </c>
      <c r="AQ1348">
        <v>1</v>
      </c>
      <c r="AR1348">
        <v>3</v>
      </c>
      <c r="AS1348">
        <v>0</v>
      </c>
      <c r="AT1348">
        <v>0</v>
      </c>
      <c r="AU1348">
        <v>4.334632610045972</v>
      </c>
      <c r="AV1348">
        <v>1.5371055793373181</v>
      </c>
    </row>
    <row r="1349" spans="1:48" x14ac:dyDescent="0.35">
      <c r="A1349">
        <v>-6.5625428506456096</v>
      </c>
      <c r="B1349">
        <v>-0.15738866929573</v>
      </c>
      <c r="C1349">
        <v>88.996294448443763</v>
      </c>
      <c r="D1349">
        <v>1573.192959734321</v>
      </c>
      <c r="E1349">
        <v>1347</v>
      </c>
      <c r="F1349">
        <v>81.260076141357416</v>
      </c>
      <c r="G1349">
        <v>0.1123674916826314</v>
      </c>
      <c r="H1349">
        <v>0.1371148374059461</v>
      </c>
      <c r="I1349">
        <v>0</v>
      </c>
      <c r="J1349">
        <v>0</v>
      </c>
      <c r="K1349">
        <v>-5.0637845318940999E-3</v>
      </c>
      <c r="L1349">
        <v>0</v>
      </c>
      <c r="M1349">
        <v>89.648620212780116</v>
      </c>
      <c r="N1349">
        <v>18.04342886428871</v>
      </c>
      <c r="O1349" t="b">
        <v>1</v>
      </c>
      <c r="P1349">
        <v>0</v>
      </c>
      <c r="Q1349" t="b">
        <v>0</v>
      </c>
      <c r="R1349">
        <v>18.04342886428871</v>
      </c>
      <c r="S1349">
        <v>610.62052851373107</v>
      </c>
      <c r="T1349">
        <v>2657.4205400917581</v>
      </c>
      <c r="U1349">
        <v>282.1753373803208</v>
      </c>
      <c r="V1349">
        <v>6</v>
      </c>
      <c r="W1349">
        <v>1573.192959734321</v>
      </c>
      <c r="X1349" t="b">
        <v>0</v>
      </c>
      <c r="Y1349">
        <v>1573.192959734321</v>
      </c>
      <c r="Z1349" t="b">
        <v>0</v>
      </c>
      <c r="AA1349">
        <v>66.161309222201567</v>
      </c>
      <c r="AB1349">
        <v>18.411662106417051</v>
      </c>
      <c r="AC1349" t="b">
        <v>0</v>
      </c>
      <c r="AD1349">
        <v>0</v>
      </c>
      <c r="AE1349">
        <v>4.5474735088646412E-13</v>
      </c>
      <c r="AF1349">
        <v>0.93597095626597948</v>
      </c>
      <c r="AG1349">
        <v>52.999316656803522</v>
      </c>
      <c r="AH1349">
        <v>119.40431220922071</v>
      </c>
      <c r="AI1349">
        <v>19.671189563263461</v>
      </c>
      <c r="AJ1349">
        <v>7.6453439284748441</v>
      </c>
      <c r="AK1349">
        <v>19.671189563263461</v>
      </c>
      <c r="AL1349">
        <v>1</v>
      </c>
      <c r="AM1349">
        <v>0</v>
      </c>
      <c r="AN1349">
        <v>19.808402909518609</v>
      </c>
      <c r="AO1349">
        <v>0</v>
      </c>
      <c r="AP1349">
        <v>3.870749418340333</v>
      </c>
      <c r="AQ1349">
        <v>1</v>
      </c>
      <c r="AR1349">
        <v>3</v>
      </c>
      <c r="AS1349">
        <v>0</v>
      </c>
      <c r="AT1349">
        <v>0</v>
      </c>
      <c r="AU1349">
        <v>3.870756486041242</v>
      </c>
      <c r="AV1349">
        <v>1.372610305464159</v>
      </c>
    </row>
    <row r="1350" spans="1:48" x14ac:dyDescent="0.35">
      <c r="A1350">
        <v>-2.446813180067398</v>
      </c>
      <c r="B1350">
        <v>-4.2731183398739434</v>
      </c>
      <c r="C1350">
        <v>89.110181117394461</v>
      </c>
      <c r="D1350">
        <v>1578.958885578699</v>
      </c>
      <c r="E1350">
        <v>1348</v>
      </c>
      <c r="F1350">
        <v>81.557903289794922</v>
      </c>
      <c r="G1350">
        <v>7.0309823219430356E-2</v>
      </c>
      <c r="H1350">
        <v>5.1122621060624679E-2</v>
      </c>
      <c r="I1350">
        <v>0</v>
      </c>
      <c r="J1350">
        <v>0</v>
      </c>
      <c r="K1350">
        <v>2.593576747339893E-2</v>
      </c>
      <c r="L1350">
        <v>0</v>
      </c>
      <c r="M1350">
        <v>89.647741143929096</v>
      </c>
      <c r="N1350">
        <v>16.32531294679098</v>
      </c>
      <c r="O1350" t="b">
        <v>1</v>
      </c>
      <c r="P1350">
        <v>0</v>
      </c>
      <c r="Q1350" t="b">
        <v>0</v>
      </c>
      <c r="R1350">
        <v>16.32531294679098</v>
      </c>
      <c r="S1350">
        <v>612.85852015021806</v>
      </c>
      <c r="T1350">
        <v>2667.1602796937491</v>
      </c>
      <c r="U1350">
        <v>254.37397058952939</v>
      </c>
      <c r="V1350">
        <v>6</v>
      </c>
      <c r="W1350">
        <v>1578.958885578699</v>
      </c>
      <c r="X1350" t="b">
        <v>0</v>
      </c>
      <c r="Y1350">
        <v>1578.958885578699</v>
      </c>
      <c r="Z1350" t="b">
        <v>0</v>
      </c>
      <c r="AA1350">
        <v>59.642756459504753</v>
      </c>
      <c r="AB1350">
        <v>16.658482598766309</v>
      </c>
      <c r="AC1350" t="b">
        <v>0</v>
      </c>
      <c r="AD1350">
        <v>0</v>
      </c>
      <c r="AE1350">
        <v>-4.5474735088646412E-13</v>
      </c>
      <c r="AF1350">
        <v>0.93357629972350553</v>
      </c>
      <c r="AG1350">
        <v>53.036402516798923</v>
      </c>
      <c r="AH1350">
        <v>107.91608511771059</v>
      </c>
      <c r="AI1350">
        <v>17.843729113196211</v>
      </c>
      <c r="AJ1350">
        <v>7.1681856928714751</v>
      </c>
      <c r="AK1350">
        <v>17.843729113196201</v>
      </c>
      <c r="AL1350">
        <v>1</v>
      </c>
      <c r="AM1350">
        <v>0</v>
      </c>
      <c r="AN1350">
        <v>17.89489243578403</v>
      </c>
      <c r="AO1350">
        <v>0</v>
      </c>
      <c r="AP1350">
        <v>3.4927882072932901</v>
      </c>
      <c r="AQ1350">
        <v>1</v>
      </c>
      <c r="AR1350">
        <v>3</v>
      </c>
      <c r="AS1350">
        <v>0</v>
      </c>
      <c r="AT1350">
        <v>0</v>
      </c>
      <c r="AU1350">
        <v>3.49277535745974</v>
      </c>
      <c r="AV1350">
        <v>1.238574285830033</v>
      </c>
    </row>
    <row r="1351" spans="1:48" x14ac:dyDescent="0.35">
      <c r="A1351">
        <v>-2.446813180067398</v>
      </c>
      <c r="B1351">
        <v>-4.2731183398739434</v>
      </c>
      <c r="C1351">
        <v>89.086727949201077</v>
      </c>
      <c r="D1351">
        <v>1583.151503356931</v>
      </c>
      <c r="E1351">
        <v>1349</v>
      </c>
      <c r="F1351">
        <v>81.774464416503903</v>
      </c>
      <c r="G1351">
        <v>3.505011139503722E-2</v>
      </c>
      <c r="H1351">
        <v>5.1122621060624679E-2</v>
      </c>
      <c r="I1351">
        <v>0</v>
      </c>
      <c r="J1351">
        <v>0</v>
      </c>
      <c r="K1351">
        <v>-1.3929679502208581E-2</v>
      </c>
      <c r="L1351">
        <v>0</v>
      </c>
      <c r="M1351">
        <v>89.646045462048193</v>
      </c>
      <c r="N1351">
        <v>14.86293544368352</v>
      </c>
      <c r="O1351" t="b">
        <v>1</v>
      </c>
      <c r="P1351">
        <v>0</v>
      </c>
      <c r="Q1351" t="b">
        <v>0</v>
      </c>
      <c r="R1351">
        <v>14.86293544368352</v>
      </c>
      <c r="S1351">
        <v>614.48584658068467</v>
      </c>
      <c r="T1351">
        <v>2674.24240431914</v>
      </c>
      <c r="U1351">
        <v>230.9745284986671</v>
      </c>
      <c r="V1351">
        <v>6</v>
      </c>
      <c r="W1351">
        <v>1583.151503356931</v>
      </c>
      <c r="X1351" t="b">
        <v>0</v>
      </c>
      <c r="Y1351">
        <v>1583.151503356931</v>
      </c>
      <c r="Z1351" t="b">
        <v>0</v>
      </c>
      <c r="AA1351">
        <v>54.156317643932667</v>
      </c>
      <c r="AB1351">
        <v>15.166260656819921</v>
      </c>
      <c r="AC1351" t="b">
        <v>0</v>
      </c>
      <c r="AD1351">
        <v>0</v>
      </c>
      <c r="AE1351">
        <v>2.2737367544323211E-13</v>
      </c>
      <c r="AF1351">
        <v>0.93113210510955324</v>
      </c>
      <c r="AG1351">
        <v>53.071211941636683</v>
      </c>
      <c r="AH1351">
        <v>98.24628083215282</v>
      </c>
      <c r="AI1351">
        <v>16.287979518261292</v>
      </c>
      <c r="AJ1351">
        <v>6.7660145417260216</v>
      </c>
      <c r="AK1351">
        <v>16.287979518261292</v>
      </c>
      <c r="AL1351">
        <v>1</v>
      </c>
      <c r="AM1351">
        <v>0</v>
      </c>
      <c r="AN1351">
        <v>16.339107571220602</v>
      </c>
      <c r="AO1351">
        <v>0</v>
      </c>
      <c r="AP1351">
        <v>3.1934414136225091</v>
      </c>
      <c r="AQ1351">
        <v>1</v>
      </c>
      <c r="AR1351">
        <v>3</v>
      </c>
      <c r="AS1351">
        <v>0</v>
      </c>
      <c r="AT1351">
        <v>0</v>
      </c>
      <c r="AU1351">
        <v>3.1934148883170459</v>
      </c>
      <c r="AV1351">
        <v>1.1324179656182971</v>
      </c>
    </row>
    <row r="1352" spans="1:48" x14ac:dyDescent="0.35">
      <c r="A1352">
        <v>-3.1457185449815279</v>
      </c>
      <c r="B1352">
        <v>-3.5742129749598108</v>
      </c>
      <c r="C1352">
        <v>89.063274781007692</v>
      </c>
      <c r="D1352">
        <v>1582.596915845457</v>
      </c>
      <c r="E1352">
        <v>1350</v>
      </c>
      <c r="F1352">
        <v>81.745818328857425</v>
      </c>
      <c r="G1352">
        <v>-5.3914402914180933E-2</v>
      </c>
      <c r="H1352">
        <v>6.5725237402080916E-2</v>
      </c>
      <c r="I1352">
        <v>0</v>
      </c>
      <c r="J1352">
        <v>0</v>
      </c>
      <c r="K1352">
        <v>-3.730244525942783E-3</v>
      </c>
      <c r="L1352">
        <v>0</v>
      </c>
      <c r="M1352">
        <v>89.644488451866678</v>
      </c>
      <c r="N1352">
        <v>10.95529185530973</v>
      </c>
      <c r="O1352" t="b">
        <v>1</v>
      </c>
      <c r="P1352">
        <v>0</v>
      </c>
      <c r="Q1352" t="b">
        <v>0</v>
      </c>
      <c r="R1352">
        <v>10.95529185530973</v>
      </c>
      <c r="S1352">
        <v>614.27058848582249</v>
      </c>
      <c r="T1352">
        <v>2673.3056010903001</v>
      </c>
      <c r="U1352">
        <v>170.30822095046469</v>
      </c>
      <c r="V1352">
        <v>6</v>
      </c>
      <c r="W1352">
        <v>1582.596915845457</v>
      </c>
      <c r="X1352" t="b">
        <v>0</v>
      </c>
      <c r="Y1352">
        <v>1582.596915845457</v>
      </c>
      <c r="Z1352" t="b">
        <v>0</v>
      </c>
      <c r="AA1352">
        <v>39.931962070093213</v>
      </c>
      <c r="AB1352">
        <v>11.17886924011197</v>
      </c>
      <c r="AC1352" t="b">
        <v>0</v>
      </c>
      <c r="AD1352">
        <v>0</v>
      </c>
      <c r="AE1352">
        <v>-2.2737367544323211E-13</v>
      </c>
      <c r="AF1352">
        <v>0.92186499681749345</v>
      </c>
      <c r="AG1352">
        <v>53.10406937731392</v>
      </c>
      <c r="AH1352">
        <v>73.169757898149342</v>
      </c>
      <c r="AI1352">
        <v>12.12636262218893</v>
      </c>
      <c r="AJ1352">
        <v>5.7171192662351444</v>
      </c>
      <c r="AK1352">
        <v>12.126362622188919</v>
      </c>
      <c r="AL1352">
        <v>1</v>
      </c>
      <c r="AM1352">
        <v>0</v>
      </c>
      <c r="AN1352">
        <v>12.19212531378086</v>
      </c>
      <c r="AO1352">
        <v>0</v>
      </c>
      <c r="AP1352">
        <v>2.425296066232975</v>
      </c>
      <c r="AQ1352">
        <v>1</v>
      </c>
      <c r="AR1352">
        <v>3</v>
      </c>
      <c r="AS1352">
        <v>0</v>
      </c>
      <c r="AT1352">
        <v>0</v>
      </c>
      <c r="AU1352">
        <v>2.4252422758521299</v>
      </c>
      <c r="AV1352">
        <v>0.86001600800431077</v>
      </c>
    </row>
    <row r="1353" spans="1:48" x14ac:dyDescent="0.35">
      <c r="A1353">
        <v>-8.8855329378287801E-2</v>
      </c>
      <c r="B1353">
        <v>-6.6310761905630518</v>
      </c>
      <c r="C1353">
        <v>89.025236994556735</v>
      </c>
      <c r="D1353">
        <v>1573.5984834812909</v>
      </c>
      <c r="E1353">
        <v>1351</v>
      </c>
      <c r="F1353">
        <v>81.281022644042963</v>
      </c>
      <c r="G1353">
        <v>-0.23059397678908941</v>
      </c>
      <c r="H1353">
        <v>1.8565035410255859E-3</v>
      </c>
      <c r="I1353">
        <v>0</v>
      </c>
      <c r="J1353">
        <v>0</v>
      </c>
      <c r="K1353">
        <v>-4.6717585493257774E-3</v>
      </c>
      <c r="L1353">
        <v>0</v>
      </c>
      <c r="M1353">
        <v>89.642463592905258</v>
      </c>
      <c r="N1353">
        <v>3.1133532747605561</v>
      </c>
      <c r="O1353" t="b">
        <v>1</v>
      </c>
      <c r="P1353">
        <v>0</v>
      </c>
      <c r="Q1353" t="b">
        <v>0</v>
      </c>
      <c r="R1353">
        <v>3.1133532747605561</v>
      </c>
      <c r="S1353">
        <v>610.77792886514248</v>
      </c>
      <c r="T1353">
        <v>2658.1055464210999</v>
      </c>
      <c r="U1353">
        <v>48.676175727910582</v>
      </c>
      <c r="V1353">
        <v>6</v>
      </c>
      <c r="W1353">
        <v>1573.5984834812909</v>
      </c>
      <c r="X1353" t="b">
        <v>0</v>
      </c>
      <c r="Y1353">
        <v>1573.5984834812909</v>
      </c>
      <c r="Z1353" t="b">
        <v>0</v>
      </c>
      <c r="AA1353">
        <v>11.413043903790561</v>
      </c>
      <c r="AB1353">
        <v>3.1768910966944448</v>
      </c>
      <c r="AC1353" t="b">
        <v>0</v>
      </c>
      <c r="AD1353">
        <v>0</v>
      </c>
      <c r="AE1353">
        <v>-4.5474735088646412E-13</v>
      </c>
      <c r="AF1353">
        <v>0.84227925703606388</v>
      </c>
      <c r="AG1353">
        <v>53.131547170664192</v>
      </c>
      <c r="AH1353">
        <v>22.888834334904121</v>
      </c>
      <c r="AI1353">
        <v>3.7717788609371161</v>
      </c>
      <c r="AJ1353">
        <v>3.6100439568795299</v>
      </c>
      <c r="AK1353">
        <v>3.7717788609371139</v>
      </c>
      <c r="AL1353">
        <v>1</v>
      </c>
      <c r="AM1353">
        <v>0</v>
      </c>
      <c r="AN1353">
        <v>3.7740232019083089</v>
      </c>
      <c r="AO1353">
        <v>0</v>
      </c>
      <c r="AP1353">
        <v>0.97099629238730856</v>
      </c>
      <c r="AQ1353">
        <v>1</v>
      </c>
      <c r="AR1353">
        <v>3</v>
      </c>
      <c r="AS1353">
        <v>0</v>
      </c>
      <c r="AT1353">
        <v>0</v>
      </c>
      <c r="AU1353">
        <v>0.97091578032853054</v>
      </c>
      <c r="AV1353">
        <v>0.34429678297321759</v>
      </c>
    </row>
    <row r="1354" spans="1:48" x14ac:dyDescent="0.35">
      <c r="A1354">
        <v>-10.97576120005832</v>
      </c>
      <c r="B1354">
        <v>4.2558296801169826</v>
      </c>
      <c r="C1354">
        <v>89.084479810490478</v>
      </c>
      <c r="D1354">
        <v>1551.8561036453079</v>
      </c>
      <c r="E1354">
        <v>1352</v>
      </c>
      <c r="F1354">
        <v>80.157964324951166</v>
      </c>
      <c r="G1354">
        <v>-0.34692135985132388</v>
      </c>
      <c r="H1354">
        <v>0.22932264925392989</v>
      </c>
      <c r="I1354">
        <v>0</v>
      </c>
      <c r="J1354">
        <v>0</v>
      </c>
      <c r="K1354">
        <v>-2.6156767928924018E-2</v>
      </c>
      <c r="L1354">
        <v>0</v>
      </c>
      <c r="M1354">
        <v>89.641992313835729</v>
      </c>
      <c r="N1354">
        <v>-2.124880200464013</v>
      </c>
      <c r="O1354" t="b">
        <v>1</v>
      </c>
      <c r="P1354">
        <v>0</v>
      </c>
      <c r="Q1354" t="b">
        <v>0</v>
      </c>
      <c r="R1354">
        <v>-2.124880200464013</v>
      </c>
      <c r="S1354">
        <v>602.33882202548546</v>
      </c>
      <c r="T1354">
        <v>2621.3785534549129</v>
      </c>
      <c r="U1354">
        <v>-33.687204777344022</v>
      </c>
      <c r="V1354">
        <v>6</v>
      </c>
      <c r="W1354">
        <v>1551.8561036453079</v>
      </c>
      <c r="X1354" t="b">
        <v>0</v>
      </c>
      <c r="Y1354">
        <v>1551.8561036453079</v>
      </c>
      <c r="Z1354" t="b">
        <v>0</v>
      </c>
      <c r="AA1354">
        <v>-7.8985980589135707</v>
      </c>
      <c r="AB1354">
        <v>-2.168245102514299</v>
      </c>
      <c r="AC1354" t="b">
        <v>0</v>
      </c>
      <c r="AD1354">
        <v>0</v>
      </c>
      <c r="AE1354">
        <v>-4.5474735088646412E-13</v>
      </c>
      <c r="AF1354">
        <v>0.51659371300060164</v>
      </c>
      <c r="AG1354">
        <v>53.147309829809892</v>
      </c>
      <c r="AH1354">
        <v>-6.8925103019484926</v>
      </c>
      <c r="AI1354">
        <v>-1.120101788203232</v>
      </c>
      <c r="AJ1354">
        <v>1.0060877569650799</v>
      </c>
      <c r="AK1354">
        <v>-1.1201017882032309</v>
      </c>
      <c r="AL1354">
        <v>2</v>
      </c>
      <c r="AM1354">
        <v>0</v>
      </c>
      <c r="AN1354">
        <v>-0.88993771134540978</v>
      </c>
      <c r="AO1354">
        <v>0</v>
      </c>
      <c r="AP1354">
        <v>0.21133279780687281</v>
      </c>
      <c r="AQ1354">
        <v>1</v>
      </c>
      <c r="AR1354">
        <v>3</v>
      </c>
      <c r="AS1354">
        <v>0</v>
      </c>
      <c r="AT1354">
        <v>0</v>
      </c>
      <c r="AU1354">
        <v>0.2112498981062873</v>
      </c>
      <c r="AV1354">
        <v>7.4911399932962322E-2</v>
      </c>
    </row>
    <row r="1355" spans="1:48" x14ac:dyDescent="0.35">
      <c r="A1355">
        <v>-11.887355133599479</v>
      </c>
      <c r="B1355">
        <v>5.167423613658138</v>
      </c>
      <c r="C1355">
        <v>89.016589107278136</v>
      </c>
      <c r="D1355">
        <v>1528.3192719974261</v>
      </c>
      <c r="E1355">
        <v>1353</v>
      </c>
      <c r="F1355">
        <v>78.942217254638678</v>
      </c>
      <c r="G1355">
        <v>-0.33072507497583098</v>
      </c>
      <c r="H1355">
        <v>0.24836908549402939</v>
      </c>
      <c r="I1355">
        <v>0</v>
      </c>
      <c r="J1355">
        <v>0</v>
      </c>
      <c r="K1355">
        <v>-8.5087831473094067E-3</v>
      </c>
      <c r="L1355">
        <v>0</v>
      </c>
      <c r="M1355">
        <v>89.643862006949576</v>
      </c>
      <c r="N1355">
        <v>-1.616187599642136</v>
      </c>
      <c r="O1355" t="b">
        <v>1</v>
      </c>
      <c r="P1355">
        <v>0</v>
      </c>
      <c r="Q1355" t="b">
        <v>0</v>
      </c>
      <c r="R1355">
        <v>-1.616187599642136</v>
      </c>
      <c r="S1355">
        <v>593.20321504768935</v>
      </c>
      <c r="T1355">
        <v>2581.620391887544</v>
      </c>
      <c r="U1355">
        <v>-26.0171461234773</v>
      </c>
      <c r="V1355">
        <v>6</v>
      </c>
      <c r="W1355">
        <v>1528.3192719974261</v>
      </c>
      <c r="X1355" t="b">
        <v>0</v>
      </c>
      <c r="Y1355">
        <v>1528.3192719974261</v>
      </c>
      <c r="Z1355" t="b">
        <v>0</v>
      </c>
      <c r="AA1355">
        <v>-6.1002087061724612</v>
      </c>
      <c r="AB1355">
        <v>-1.6491710200429961</v>
      </c>
      <c r="AC1355" t="b">
        <v>0</v>
      </c>
      <c r="AD1355">
        <v>0</v>
      </c>
      <c r="AE1355">
        <v>-2.2737367544323211E-13</v>
      </c>
      <c r="AF1355">
        <v>0.39176771862767651</v>
      </c>
      <c r="AG1355">
        <v>53.180282871458139</v>
      </c>
      <c r="AH1355">
        <v>-4.0369338648139772</v>
      </c>
      <c r="AI1355">
        <v>-0.6460919681491224</v>
      </c>
      <c r="AJ1355">
        <v>2.063274841358484</v>
      </c>
      <c r="AK1355">
        <v>-0.64609196814912229</v>
      </c>
      <c r="AL1355">
        <v>2</v>
      </c>
      <c r="AM1355">
        <v>0</v>
      </c>
      <c r="AN1355">
        <v>-0.39684583700466169</v>
      </c>
      <c r="AO1355">
        <v>0</v>
      </c>
      <c r="AP1355">
        <v>0.28312882659447453</v>
      </c>
      <c r="AQ1355">
        <v>1</v>
      </c>
      <c r="AR1355">
        <v>3</v>
      </c>
      <c r="AS1355">
        <v>0</v>
      </c>
      <c r="AT1355">
        <v>0</v>
      </c>
      <c r="AU1355">
        <v>0.28304702531950682</v>
      </c>
      <c r="AV1355">
        <v>0.1003714042166149</v>
      </c>
    </row>
    <row r="1356" spans="1:48" x14ac:dyDescent="0.35">
      <c r="A1356">
        <v>-2.6525781471545788</v>
      </c>
      <c r="B1356">
        <v>-4.0673533727867603</v>
      </c>
      <c r="C1356">
        <v>89.039901442549464</v>
      </c>
      <c r="D1356">
        <v>1505.628479129464</v>
      </c>
      <c r="E1356">
        <v>1354</v>
      </c>
      <c r="F1356">
        <v>77.770170593261724</v>
      </c>
      <c r="G1356">
        <v>-0.32000644998654337</v>
      </c>
      <c r="H1356">
        <v>5.5421782322973318E-2</v>
      </c>
      <c r="I1356">
        <v>0</v>
      </c>
      <c r="J1356">
        <v>0</v>
      </c>
      <c r="K1356">
        <v>-3.5656716883086248E-3</v>
      </c>
      <c r="L1356">
        <v>0</v>
      </c>
      <c r="M1356">
        <v>89.644080274854517</v>
      </c>
      <c r="N1356">
        <v>-1.3410617875945661</v>
      </c>
      <c r="O1356" t="b">
        <v>1</v>
      </c>
      <c r="P1356">
        <v>0</v>
      </c>
      <c r="Q1356" t="b">
        <v>0</v>
      </c>
      <c r="R1356">
        <v>-1.3410617875945661</v>
      </c>
      <c r="S1356">
        <v>584.39599032188687</v>
      </c>
      <c r="T1356">
        <v>2543.2913498808521</v>
      </c>
      <c r="U1356">
        <v>-21.913560259347481</v>
      </c>
      <c r="V1356">
        <v>6</v>
      </c>
      <c r="W1356">
        <v>1505.628479129464</v>
      </c>
      <c r="X1356" t="b">
        <v>0</v>
      </c>
      <c r="Y1356">
        <v>1505.628479129464</v>
      </c>
      <c r="Z1356" t="b">
        <v>0</v>
      </c>
      <c r="AA1356">
        <v>-5.1380459041462228</v>
      </c>
      <c r="AB1356">
        <v>-1.3684303955046591</v>
      </c>
      <c r="AC1356" t="b">
        <v>0</v>
      </c>
      <c r="AD1356">
        <v>0</v>
      </c>
      <c r="AE1356">
        <v>-2.2737367544323211E-13</v>
      </c>
      <c r="AF1356">
        <v>0.29183892904793701</v>
      </c>
      <c r="AG1356">
        <v>53.211838257923887</v>
      </c>
      <c r="AH1356">
        <v>-2.5329084697046831</v>
      </c>
      <c r="AI1356">
        <v>-0.39936126110072429</v>
      </c>
      <c r="AJ1356">
        <v>2.6051374344415388</v>
      </c>
      <c r="AK1356">
        <v>-0.39936126110072417</v>
      </c>
      <c r="AL1356">
        <v>2</v>
      </c>
      <c r="AM1356">
        <v>0</v>
      </c>
      <c r="AN1356">
        <v>-0.34310083814113868</v>
      </c>
      <c r="AO1356">
        <v>0</v>
      </c>
      <c r="AP1356">
        <v>0.2855660280026418</v>
      </c>
      <c r="AQ1356">
        <v>1</v>
      </c>
      <c r="AR1356">
        <v>3</v>
      </c>
      <c r="AS1356">
        <v>0</v>
      </c>
      <c r="AT1356">
        <v>0</v>
      </c>
      <c r="AU1356">
        <v>0.28548526637582378</v>
      </c>
      <c r="AV1356">
        <v>0.1012360297266866</v>
      </c>
    </row>
    <row r="1357" spans="1:48" x14ac:dyDescent="0.35">
      <c r="A1357">
        <v>-4.3301337032439839</v>
      </c>
      <c r="B1357">
        <v>-2.3897978166973561</v>
      </c>
      <c r="C1357">
        <v>88.962354797070034</v>
      </c>
      <c r="D1357">
        <v>1483.115109362891</v>
      </c>
      <c r="E1357">
        <v>1355</v>
      </c>
      <c r="F1357">
        <v>76.607288360595703</v>
      </c>
      <c r="G1357">
        <v>-0.33502320344715558</v>
      </c>
      <c r="H1357">
        <v>9.0471878382919299E-2</v>
      </c>
      <c r="I1357">
        <v>0</v>
      </c>
      <c r="J1357">
        <v>0</v>
      </c>
      <c r="K1357">
        <v>-2.8749108783577282E-3</v>
      </c>
      <c r="L1357">
        <v>0</v>
      </c>
      <c r="M1357">
        <v>89.642799094062951</v>
      </c>
      <c r="N1357">
        <v>-2.1261171773683092</v>
      </c>
      <c r="O1357" t="b">
        <v>1</v>
      </c>
      <c r="P1357">
        <v>0</v>
      </c>
      <c r="Q1357" t="b">
        <v>0</v>
      </c>
      <c r="R1357">
        <v>-2.1261171773683092</v>
      </c>
      <c r="S1357">
        <v>575.65763075802772</v>
      </c>
      <c r="T1357">
        <v>2505.2620090589371</v>
      </c>
      <c r="U1357">
        <v>-35.269094714353592</v>
      </c>
      <c r="V1357">
        <v>6</v>
      </c>
      <c r="W1357">
        <v>1483.115109362891</v>
      </c>
      <c r="X1357" t="b">
        <v>0</v>
      </c>
      <c r="Y1357">
        <v>1483.115109362891</v>
      </c>
      <c r="Z1357" t="b">
        <v>0</v>
      </c>
      <c r="AA1357">
        <v>-8.2695018744263926</v>
      </c>
      <c r="AB1357">
        <v>-2.1695073238452132</v>
      </c>
      <c r="AC1357" t="b">
        <v>0</v>
      </c>
      <c r="AD1357">
        <v>0</v>
      </c>
      <c r="AE1357">
        <v>4.5474735088646412E-13</v>
      </c>
      <c r="AF1357">
        <v>0.54800716639778713</v>
      </c>
      <c r="AG1357">
        <v>53.242323742582769</v>
      </c>
      <c r="AH1357">
        <v>-7.6549768407526972</v>
      </c>
      <c r="AI1357">
        <v>-1.1889055610196619</v>
      </c>
      <c r="AJ1357">
        <v>0.61452503367369538</v>
      </c>
      <c r="AK1357">
        <v>-1.1889055610196619</v>
      </c>
      <c r="AL1357">
        <v>2</v>
      </c>
      <c r="AM1357">
        <v>0</v>
      </c>
      <c r="AN1357">
        <v>-1.0974849343387141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35">
      <c r="A1358">
        <v>-35.413123490558419</v>
      </c>
      <c r="B1358">
        <v>28.693191970617079</v>
      </c>
      <c r="C1358">
        <v>88.991687117651466</v>
      </c>
      <c r="D1358">
        <v>1457.548310472569</v>
      </c>
      <c r="E1358">
        <v>1356</v>
      </c>
      <c r="F1358">
        <v>75.286687469482416</v>
      </c>
      <c r="G1358">
        <v>-0.40947000604094258</v>
      </c>
      <c r="H1358">
        <v>0.73990597546603709</v>
      </c>
      <c r="I1358">
        <v>0</v>
      </c>
      <c r="J1358">
        <v>0</v>
      </c>
      <c r="K1358">
        <v>5.380547966283844E-4</v>
      </c>
      <c r="L1358">
        <v>0</v>
      </c>
      <c r="M1358">
        <v>89.648018021474442</v>
      </c>
      <c r="N1358">
        <v>-5.3005575734578079</v>
      </c>
      <c r="O1358" t="b">
        <v>1</v>
      </c>
      <c r="P1358">
        <v>0</v>
      </c>
      <c r="Q1358" t="b">
        <v>0</v>
      </c>
      <c r="R1358">
        <v>-5.3005575734578079</v>
      </c>
      <c r="S1358">
        <v>565.73411047133084</v>
      </c>
      <c r="T1358">
        <v>2462.0748487712322</v>
      </c>
      <c r="U1358">
        <v>-89.470646016676028</v>
      </c>
      <c r="V1358">
        <v>6</v>
      </c>
      <c r="W1358">
        <v>1457.548310472569</v>
      </c>
      <c r="X1358" t="b">
        <v>0</v>
      </c>
      <c r="Y1358">
        <v>1457.548310472569</v>
      </c>
      <c r="Z1358" t="b">
        <v>0</v>
      </c>
      <c r="AA1358">
        <v>-20.978073889714331</v>
      </c>
      <c r="AB1358">
        <v>-5.4087322178140891</v>
      </c>
      <c r="AC1358" t="b">
        <v>0</v>
      </c>
      <c r="AD1358">
        <v>0</v>
      </c>
      <c r="AE1358">
        <v>-2.2737367544323211E-13</v>
      </c>
      <c r="AF1358">
        <v>0.79826628071146577</v>
      </c>
      <c r="AG1358">
        <v>53.273172026710057</v>
      </c>
      <c r="AH1358">
        <v>-28.287312534514481</v>
      </c>
      <c r="AI1358">
        <v>-4.3176085508787301</v>
      </c>
      <c r="AJ1358">
        <v>-7.3092386448001498</v>
      </c>
      <c r="AK1358">
        <v>-4.3176085508787292</v>
      </c>
      <c r="AL1358">
        <v>2</v>
      </c>
      <c r="AM1358">
        <v>1.5275049962299929</v>
      </c>
      <c r="AN1358">
        <v>-2.0487786276604401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35">
      <c r="A1359">
        <v>-14.941307726933839</v>
      </c>
      <c r="B1359">
        <v>8.221376206992506</v>
      </c>
      <c r="C1359">
        <v>89.026345300084529</v>
      </c>
      <c r="D1359">
        <v>1424.3155249370479</v>
      </c>
      <c r="E1359">
        <v>1357</v>
      </c>
      <c r="F1359">
        <v>73.570115661621088</v>
      </c>
      <c r="G1359">
        <v>-0.55807402153459229</v>
      </c>
      <c r="H1359">
        <v>0.3121770061142069</v>
      </c>
      <c r="I1359">
        <v>0</v>
      </c>
      <c r="J1359">
        <v>0</v>
      </c>
      <c r="K1359">
        <v>1.554121445437318E-3</v>
      </c>
      <c r="L1359">
        <v>0</v>
      </c>
      <c r="M1359">
        <v>89.655342340557297</v>
      </c>
      <c r="N1359">
        <v>-11.29740456141991</v>
      </c>
      <c r="O1359" t="b">
        <v>1</v>
      </c>
      <c r="P1359">
        <v>0</v>
      </c>
      <c r="Q1359" t="b">
        <v>0</v>
      </c>
      <c r="R1359">
        <v>-11.29740456141991</v>
      </c>
      <c r="S1359">
        <v>552.83510724218434</v>
      </c>
      <c r="T1359">
        <v>2405.9383867179858</v>
      </c>
      <c r="U1359">
        <v>-195.14366108495619</v>
      </c>
      <c r="V1359">
        <v>6</v>
      </c>
      <c r="W1359">
        <v>1424.3155249370479</v>
      </c>
      <c r="X1359" t="b">
        <v>0</v>
      </c>
      <c r="Y1359">
        <v>1424.3155249370479</v>
      </c>
      <c r="Z1359" t="b">
        <v>0</v>
      </c>
      <c r="AA1359">
        <v>-45.755097605828951</v>
      </c>
      <c r="AB1359">
        <v>-11.527963838183579</v>
      </c>
      <c r="AC1359" t="b">
        <v>0</v>
      </c>
      <c r="AD1359">
        <v>0</v>
      </c>
      <c r="AE1359">
        <v>2.2737367544323211E-13</v>
      </c>
      <c r="AF1359">
        <v>0.88594686983723514</v>
      </c>
      <c r="AG1359">
        <v>53.307497166814493</v>
      </c>
      <c r="AH1359">
        <v>-68.473961998279279</v>
      </c>
      <c r="AI1359">
        <v>-10.213163478035581</v>
      </c>
      <c r="AJ1359">
        <v>-22.718864392450339</v>
      </c>
      <c r="AK1359">
        <v>-10.213163478035581</v>
      </c>
      <c r="AL1359">
        <v>2</v>
      </c>
      <c r="AM1359">
        <v>7.9038903192286876</v>
      </c>
      <c r="AN1359">
        <v>-1.994654173208591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 x14ac:dyDescent="0.35">
      <c r="A1360">
        <v>-19.9151734099134</v>
      </c>
      <c r="B1360">
        <v>13.19524188997206</v>
      </c>
      <c r="C1360">
        <v>89.04854823836385</v>
      </c>
      <c r="D1360">
        <v>1380.411534505284</v>
      </c>
      <c r="E1360">
        <v>1358</v>
      </c>
      <c r="F1360">
        <v>71.302344512939456</v>
      </c>
      <c r="G1360">
        <v>-0.67851970493981639</v>
      </c>
      <c r="H1360">
        <v>0.4160987327866148</v>
      </c>
      <c r="I1360">
        <v>0</v>
      </c>
      <c r="J1360">
        <v>0</v>
      </c>
      <c r="K1360">
        <v>6.3028696742386536E-3</v>
      </c>
      <c r="L1360">
        <v>0</v>
      </c>
      <c r="M1360">
        <v>89.659591669544795</v>
      </c>
      <c r="N1360">
        <v>-15.8751518687881</v>
      </c>
      <c r="O1360" t="b">
        <v>1</v>
      </c>
      <c r="P1360">
        <v>0</v>
      </c>
      <c r="Q1360" t="b">
        <v>0</v>
      </c>
      <c r="R1360">
        <v>-15.8751518687881</v>
      </c>
      <c r="S1360">
        <v>535.79417295918779</v>
      </c>
      <c r="T1360">
        <v>2331.776240718385</v>
      </c>
      <c r="U1360">
        <v>-282.93800340877789</v>
      </c>
      <c r="V1360">
        <v>6</v>
      </c>
      <c r="W1360">
        <v>1380.411534505284</v>
      </c>
      <c r="X1360" t="b">
        <v>0</v>
      </c>
      <c r="Y1360">
        <v>1380.411534505284</v>
      </c>
      <c r="Z1360" t="b">
        <v>0</v>
      </c>
      <c r="AA1360">
        <v>-66.340130601172788</v>
      </c>
      <c r="AB1360">
        <v>-16.199134559987861</v>
      </c>
      <c r="AC1360" t="b">
        <v>0</v>
      </c>
      <c r="AD1360">
        <v>0</v>
      </c>
      <c r="AE1360">
        <v>-2.2737367544323211E-13</v>
      </c>
      <c r="AF1360">
        <v>0.90932642137014918</v>
      </c>
      <c r="AG1360">
        <v>53.348858845549032</v>
      </c>
      <c r="AH1360">
        <v>-101.9000566770148</v>
      </c>
      <c r="AI1360">
        <v>-14.730301058727269</v>
      </c>
      <c r="AJ1360">
        <v>-35.559926075842043</v>
      </c>
      <c r="AK1360">
        <v>-14.730301058727269</v>
      </c>
      <c r="AL1360">
        <v>2</v>
      </c>
      <c r="AM1360">
        <v>12.38704079577017</v>
      </c>
      <c r="AN1360">
        <v>-1.9239343550307091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 x14ac:dyDescent="0.35">
      <c r="A1361">
        <v>-7.8085898390040294</v>
      </c>
      <c r="B1361">
        <v>1.0886583190626899</v>
      </c>
      <c r="C1361">
        <v>89.026918132851691</v>
      </c>
      <c r="D1361">
        <v>1335.640413036791</v>
      </c>
      <c r="E1361">
        <v>1359</v>
      </c>
      <c r="F1361">
        <v>68.989783477783206</v>
      </c>
      <c r="G1361">
        <v>-0.54479064523771115</v>
      </c>
      <c r="H1361">
        <v>0.16314918630046421</v>
      </c>
      <c r="I1361">
        <v>0</v>
      </c>
      <c r="J1361">
        <v>0</v>
      </c>
      <c r="K1361">
        <v>2.2037527896778542E-2</v>
      </c>
      <c r="L1361">
        <v>0</v>
      </c>
      <c r="M1361">
        <v>89.662425776729123</v>
      </c>
      <c r="N1361">
        <v>-10.72681801105267</v>
      </c>
      <c r="O1361" t="b">
        <v>1</v>
      </c>
      <c r="P1361">
        <v>0</v>
      </c>
      <c r="Q1361" t="b">
        <v>0</v>
      </c>
      <c r="R1361">
        <v>-10.72681801105267</v>
      </c>
      <c r="S1361">
        <v>518.41666965669356</v>
      </c>
      <c r="T1361">
        <v>2256.149346345931</v>
      </c>
      <c r="U1361">
        <v>-197.5892609205757</v>
      </c>
      <c r="V1361">
        <v>6</v>
      </c>
      <c r="W1361">
        <v>1335.640413036791</v>
      </c>
      <c r="X1361" t="b">
        <v>0</v>
      </c>
      <c r="Y1361">
        <v>1335.640413036791</v>
      </c>
      <c r="Z1361" t="b">
        <v>0</v>
      </c>
      <c r="AA1361">
        <v>-46.328514434033544</v>
      </c>
      <c r="AB1361">
        <v>-10.945732664339459</v>
      </c>
      <c r="AC1361" t="b">
        <v>0</v>
      </c>
      <c r="AD1361">
        <v>0</v>
      </c>
      <c r="AE1361">
        <v>2.2737367544323211E-13</v>
      </c>
      <c r="AF1361">
        <v>0.88949799904013105</v>
      </c>
      <c r="AG1361">
        <v>53.395066179555869</v>
      </c>
      <c r="AH1361">
        <v>-69.610001499281537</v>
      </c>
      <c r="AI1361">
        <v>-9.7362073029581495</v>
      </c>
      <c r="AJ1361">
        <v>-23.28148706524799</v>
      </c>
      <c r="AK1361">
        <v>-9.7362073029581531</v>
      </c>
      <c r="AL1361">
        <v>2</v>
      </c>
      <c r="AM1361">
        <v>7.7177929388675262</v>
      </c>
      <c r="AN1361">
        <v>-1.8527108536732311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 x14ac:dyDescent="0.35">
      <c r="A1362">
        <v>-7.5116414920781613</v>
      </c>
      <c r="B1362">
        <v>0.7917099721368217</v>
      </c>
      <c r="C1362">
        <v>89.063195414250629</v>
      </c>
      <c r="D1362">
        <v>1301.520349518961</v>
      </c>
      <c r="E1362">
        <v>1360</v>
      </c>
      <c r="F1362">
        <v>67.227381134033209</v>
      </c>
      <c r="G1362">
        <v>-0.53812052986454795</v>
      </c>
      <c r="H1362">
        <v>0.156944880251217</v>
      </c>
      <c r="I1362">
        <v>0</v>
      </c>
      <c r="J1362">
        <v>0</v>
      </c>
      <c r="K1362">
        <v>1.284722485387191E-3</v>
      </c>
      <c r="L1362">
        <v>0</v>
      </c>
      <c r="M1362">
        <v>89.662798865675782</v>
      </c>
      <c r="N1362">
        <v>-10.43730759139534</v>
      </c>
      <c r="O1362" t="b">
        <v>1</v>
      </c>
      <c r="P1362">
        <v>0</v>
      </c>
      <c r="Q1362" t="b">
        <v>0</v>
      </c>
      <c r="R1362">
        <v>-10.43730759139534</v>
      </c>
      <c r="S1362">
        <v>505.17327755449548</v>
      </c>
      <c r="T1362">
        <v>2198.5141039171649</v>
      </c>
      <c r="U1362">
        <v>-197.29655184248361</v>
      </c>
      <c r="V1362">
        <v>6</v>
      </c>
      <c r="W1362">
        <v>1301.5203495189619</v>
      </c>
      <c r="X1362" t="b">
        <v>0</v>
      </c>
      <c r="Y1362">
        <v>1301.5203495189619</v>
      </c>
      <c r="Z1362" t="b">
        <v>0</v>
      </c>
      <c r="AA1362">
        <v>-46.259883291398658</v>
      </c>
      <c r="AB1362">
        <v>-10.65031386877075</v>
      </c>
      <c r="AC1362" t="b">
        <v>0</v>
      </c>
      <c r="AD1362">
        <v>0</v>
      </c>
      <c r="AE1362">
        <v>-6.8212102632969618E-13</v>
      </c>
      <c r="AF1362">
        <v>0.89042155863445849</v>
      </c>
      <c r="AG1362">
        <v>53.433116062211127</v>
      </c>
      <c r="AH1362">
        <v>-69.579049632728612</v>
      </c>
      <c r="AI1362">
        <v>-9.4832690749770414</v>
      </c>
      <c r="AJ1362">
        <v>-23.31916634132995</v>
      </c>
      <c r="AK1362">
        <v>-9.4832690749770343</v>
      </c>
      <c r="AL1362">
        <v>2</v>
      </c>
      <c r="AM1362">
        <v>7.5247231078202637</v>
      </c>
      <c r="AN1362">
        <v>-1.799018996432969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 x14ac:dyDescent="0.35">
      <c r="A1363">
        <v>-14.45991488680786</v>
      </c>
      <c r="B1363">
        <v>7.7399833668665172</v>
      </c>
      <c r="C1363">
        <v>89.023888690108834</v>
      </c>
      <c r="D1363">
        <v>1256.3216002682641</v>
      </c>
      <c r="E1363">
        <v>1361</v>
      </c>
      <c r="F1363">
        <v>64.892731857299808</v>
      </c>
      <c r="G1363">
        <v>-0.71693691904025236</v>
      </c>
      <c r="H1363">
        <v>0.30211899925551389</v>
      </c>
      <c r="I1363">
        <v>0</v>
      </c>
      <c r="J1363">
        <v>0</v>
      </c>
      <c r="K1363">
        <v>8.1693692152453035E-3</v>
      </c>
      <c r="L1363">
        <v>0</v>
      </c>
      <c r="M1363">
        <v>89.664491661973202</v>
      </c>
      <c r="N1363">
        <v>-16.573155945240881</v>
      </c>
      <c r="O1363" t="b">
        <v>1</v>
      </c>
      <c r="P1363">
        <v>0</v>
      </c>
      <c r="Q1363" t="b">
        <v>0</v>
      </c>
      <c r="R1363">
        <v>-16.573155945240881</v>
      </c>
      <c r="S1363">
        <v>487.62979442049942</v>
      </c>
      <c r="T1363">
        <v>2122.1648653180132</v>
      </c>
      <c r="U1363">
        <v>-324.55355125942248</v>
      </c>
      <c r="V1363">
        <v>6</v>
      </c>
      <c r="W1363">
        <v>1256.3216002682641</v>
      </c>
      <c r="X1363" t="b">
        <v>0</v>
      </c>
      <c r="Y1363">
        <v>1256.3216002682641</v>
      </c>
      <c r="Z1363" t="b">
        <v>0</v>
      </c>
      <c r="AA1363">
        <v>-76.097677647486151</v>
      </c>
      <c r="AB1363">
        <v>-16.91138361759274</v>
      </c>
      <c r="AC1363" t="b">
        <v>0</v>
      </c>
      <c r="AD1363">
        <v>0</v>
      </c>
      <c r="AE1363">
        <v>2.2737367544323211E-13</v>
      </c>
      <c r="AF1363">
        <v>0.91788104085130306</v>
      </c>
      <c r="AG1363">
        <v>53.469829568909809</v>
      </c>
      <c r="AH1363">
        <v>-117.9875262929755</v>
      </c>
      <c r="AI1363">
        <v>-15.522638397151701</v>
      </c>
      <c r="AJ1363">
        <v>-41.889848645489387</v>
      </c>
      <c r="AK1363">
        <v>-15.522638397151701</v>
      </c>
      <c r="AL1363">
        <v>2</v>
      </c>
      <c r="AM1363">
        <v>13.488316894120469</v>
      </c>
      <c r="AN1363">
        <v>-1.7286519362762529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</row>
    <row r="1364" spans="1:48" x14ac:dyDescent="0.35">
      <c r="A1364">
        <v>0</v>
      </c>
      <c r="B1364">
        <v>-6.7199315199413396</v>
      </c>
      <c r="C1364">
        <v>89.08173567176334</v>
      </c>
      <c r="D1364">
        <v>1208.5082678616291</v>
      </c>
      <c r="E1364">
        <v>1362</v>
      </c>
      <c r="F1364">
        <v>62.423031616210928</v>
      </c>
      <c r="G1364">
        <v>-0.59775639215966159</v>
      </c>
      <c r="H1364">
        <v>0</v>
      </c>
      <c r="I1364">
        <v>0</v>
      </c>
      <c r="J1364">
        <v>0</v>
      </c>
      <c r="K1364">
        <v>1.095240243937678E-2</v>
      </c>
      <c r="L1364">
        <v>0</v>
      </c>
      <c r="M1364">
        <v>89.664694053212671</v>
      </c>
      <c r="N1364">
        <v>-12.23153269136607</v>
      </c>
      <c r="O1364" t="b">
        <v>1</v>
      </c>
      <c r="P1364">
        <v>0</v>
      </c>
      <c r="Q1364" t="b">
        <v>0</v>
      </c>
      <c r="R1364">
        <v>-12.23153269136607</v>
      </c>
      <c r="S1364">
        <v>469.07148463180528</v>
      </c>
      <c r="T1364">
        <v>2041.399101117617</v>
      </c>
      <c r="U1364">
        <v>-249.0079597504097</v>
      </c>
      <c r="V1364">
        <v>6</v>
      </c>
      <c r="W1364">
        <v>1208.5082678616291</v>
      </c>
      <c r="X1364" t="b">
        <v>0</v>
      </c>
      <c r="Y1364">
        <v>1208.5082678616291</v>
      </c>
      <c r="Z1364" t="b">
        <v>0</v>
      </c>
      <c r="AA1364">
        <v>-58.384594404263972</v>
      </c>
      <c r="AB1364">
        <v>-12.4811558075164</v>
      </c>
      <c r="AC1364" t="b">
        <v>0</v>
      </c>
      <c r="AD1364">
        <v>0</v>
      </c>
      <c r="AE1364">
        <v>0</v>
      </c>
      <c r="AF1364">
        <v>0.90673047700388998</v>
      </c>
      <c r="AG1364">
        <v>53.513517443809349</v>
      </c>
      <c r="AH1364">
        <v>-89.424140428812379</v>
      </c>
      <c r="AI1364">
        <v>-11.31704435890922</v>
      </c>
      <c r="AJ1364">
        <v>-31.0395460245484</v>
      </c>
      <c r="AK1364">
        <v>-11.31704435890922</v>
      </c>
      <c r="AL1364">
        <v>0</v>
      </c>
      <c r="AM1364">
        <v>9.6534137289797499</v>
      </c>
      <c r="AN1364">
        <v>-1.655124435541399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</row>
    <row r="1365" spans="1:48" x14ac:dyDescent="0.35">
      <c r="A1365">
        <v>-34.284158781085942</v>
      </c>
      <c r="B1365">
        <v>27.564227261144602</v>
      </c>
      <c r="C1365">
        <v>89.072445013444408</v>
      </c>
      <c r="D1365">
        <v>1400.287000561342</v>
      </c>
      <c r="E1365">
        <v>1363</v>
      </c>
      <c r="F1365">
        <v>60.735816955566413</v>
      </c>
      <c r="G1365">
        <v>-0.35613326376559579</v>
      </c>
      <c r="H1365">
        <v>0.71631789138043889</v>
      </c>
      <c r="I1365">
        <v>0</v>
      </c>
      <c r="J1365">
        <v>0</v>
      </c>
      <c r="K1365">
        <v>-7.8982449792799891E-3</v>
      </c>
      <c r="L1365">
        <v>0</v>
      </c>
      <c r="M1365">
        <v>89.668829826177202</v>
      </c>
      <c r="N1365">
        <v>-4.2149410675744514</v>
      </c>
      <c r="O1365" t="b">
        <v>1</v>
      </c>
      <c r="P1365">
        <v>0</v>
      </c>
      <c r="Q1365" t="b">
        <v>0</v>
      </c>
      <c r="R1365">
        <v>-4.2149410675744514</v>
      </c>
      <c r="S1365">
        <v>456.39308268191439</v>
      </c>
      <c r="T1365">
        <v>1986.2226958316919</v>
      </c>
      <c r="U1365">
        <v>-88.190912334187402</v>
      </c>
      <c r="V1365">
        <v>5</v>
      </c>
      <c r="W1365">
        <v>1400.2870005613429</v>
      </c>
      <c r="X1365" t="b">
        <v>1</v>
      </c>
      <c r="Y1365">
        <v>1400.2870005613429</v>
      </c>
      <c r="Z1365" t="b">
        <v>0</v>
      </c>
      <c r="AA1365">
        <v>-20.67801628483911</v>
      </c>
      <c r="AB1365">
        <v>-4.3009602730351526</v>
      </c>
      <c r="AC1365" t="b">
        <v>0</v>
      </c>
      <c r="AD1365">
        <v>0</v>
      </c>
      <c r="AE1365">
        <v>-6.8212102632969618E-13</v>
      </c>
      <c r="AF1365">
        <v>0.81472975852770113</v>
      </c>
      <c r="AG1365">
        <v>53.55013867179796</v>
      </c>
      <c r="AH1365">
        <v>-23.89644711287778</v>
      </c>
      <c r="AI1365">
        <v>-3.5041203246871659</v>
      </c>
      <c r="AJ1365">
        <v>-3.2184308280386742</v>
      </c>
      <c r="AK1365">
        <v>-3.5041203246871642</v>
      </c>
      <c r="AL1365">
        <v>2</v>
      </c>
      <c r="AM1365">
        <v>0.81980882403963351</v>
      </c>
      <c r="AN1365">
        <v>-1.955840316045768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</row>
    <row r="1366" spans="1:48" x14ac:dyDescent="0.35">
      <c r="A1366">
        <v>0</v>
      </c>
      <c r="B1366">
        <v>-6.7199315199413396</v>
      </c>
      <c r="C1366">
        <v>89.004190319417873</v>
      </c>
      <c r="D1366">
        <v>1380.591068526468</v>
      </c>
      <c r="E1366">
        <v>1364</v>
      </c>
      <c r="F1366">
        <v>59.881528854370117</v>
      </c>
      <c r="G1366">
        <v>-9.562952097864752E-2</v>
      </c>
      <c r="H1366">
        <v>0</v>
      </c>
      <c r="I1366">
        <v>0</v>
      </c>
      <c r="J1366">
        <v>0</v>
      </c>
      <c r="K1366">
        <v>6.7418763598229292E-3</v>
      </c>
      <c r="L1366">
        <v>0</v>
      </c>
      <c r="M1366">
        <v>89.672965599141733</v>
      </c>
      <c r="N1366">
        <v>4.1164244469344968</v>
      </c>
      <c r="O1366" t="b">
        <v>1</v>
      </c>
      <c r="P1366">
        <v>0</v>
      </c>
      <c r="Q1366" t="b">
        <v>0</v>
      </c>
      <c r="R1366">
        <v>4.1164244469344968</v>
      </c>
      <c r="S1366">
        <v>449.97362214697671</v>
      </c>
      <c r="T1366">
        <v>1958.2852035836429</v>
      </c>
      <c r="U1366">
        <v>87.358360536958656</v>
      </c>
      <c r="V1366">
        <v>5</v>
      </c>
      <c r="W1366">
        <v>1380.591068526468</v>
      </c>
      <c r="X1366" t="b">
        <v>0</v>
      </c>
      <c r="Y1366">
        <v>1380.591068526468</v>
      </c>
      <c r="Z1366" t="b">
        <v>0</v>
      </c>
      <c r="AA1366">
        <v>20.482808874399439</v>
      </c>
      <c r="AB1366">
        <v>4.2004331091168332</v>
      </c>
      <c r="AC1366" t="b">
        <v>0</v>
      </c>
      <c r="AD1366">
        <v>0</v>
      </c>
      <c r="AE1366">
        <v>0</v>
      </c>
      <c r="AF1366">
        <v>0.88270146429342367</v>
      </c>
      <c r="AG1366">
        <v>53.575206080467296</v>
      </c>
      <c r="AH1366">
        <v>32.914445918965143</v>
      </c>
      <c r="AI1366">
        <v>4.7586112395079754</v>
      </c>
      <c r="AJ1366">
        <v>3.8608163098879089</v>
      </c>
      <c r="AK1366">
        <v>4.7586112395079754</v>
      </c>
      <c r="AL1366">
        <v>0</v>
      </c>
      <c r="AM1366">
        <v>0</v>
      </c>
      <c r="AN1366">
        <v>4.7586864526937918</v>
      </c>
      <c r="AO1366">
        <v>0</v>
      </c>
      <c r="AP1366">
        <v>1.096325599032945</v>
      </c>
      <c r="AQ1366">
        <v>1</v>
      </c>
      <c r="AR1366">
        <v>3</v>
      </c>
      <c r="AS1366">
        <v>0</v>
      </c>
      <c r="AT1366">
        <v>0</v>
      </c>
      <c r="AU1366">
        <v>1.096253843398701</v>
      </c>
      <c r="AV1366">
        <v>0.38874295716615542</v>
      </c>
    </row>
    <row r="1367" spans="1:48" x14ac:dyDescent="0.35">
      <c r="A1367">
        <v>-8.9506935709600721E-2</v>
      </c>
      <c r="B1367">
        <v>-6.6304245842317391</v>
      </c>
      <c r="C1367">
        <v>89.076867672958727</v>
      </c>
      <c r="D1367">
        <v>1386.7495317276559</v>
      </c>
      <c r="E1367">
        <v>1365</v>
      </c>
      <c r="F1367">
        <v>60.148645019531251</v>
      </c>
      <c r="G1367">
        <v>0.24934140098421051</v>
      </c>
      <c r="H1367">
        <v>1.8701179124977459E-3</v>
      </c>
      <c r="I1367">
        <v>0</v>
      </c>
      <c r="J1367">
        <v>0</v>
      </c>
      <c r="K1367">
        <v>3.6561585933195251E-3</v>
      </c>
      <c r="L1367">
        <v>0</v>
      </c>
      <c r="M1367">
        <v>89.67031671896234</v>
      </c>
      <c r="N1367">
        <v>15.28150982562512</v>
      </c>
      <c r="O1367" t="b">
        <v>1</v>
      </c>
      <c r="P1367">
        <v>0</v>
      </c>
      <c r="Q1367" t="b">
        <v>0</v>
      </c>
      <c r="R1367">
        <v>15.28150982562512</v>
      </c>
      <c r="S1367">
        <v>451.98083924164843</v>
      </c>
      <c r="T1367">
        <v>1967.020612379654</v>
      </c>
      <c r="U1367">
        <v>322.86251303081713</v>
      </c>
      <c r="V1367">
        <v>5</v>
      </c>
      <c r="W1367">
        <v>1386.7495317276559</v>
      </c>
      <c r="X1367" t="b">
        <v>0</v>
      </c>
      <c r="Y1367">
        <v>1386.7495317276559</v>
      </c>
      <c r="Z1367" t="b">
        <v>0</v>
      </c>
      <c r="AA1367">
        <v>75.701181964383508</v>
      </c>
      <c r="AB1367">
        <v>15.593377373086859</v>
      </c>
      <c r="AC1367" t="b">
        <v>0</v>
      </c>
      <c r="AD1367">
        <v>0</v>
      </c>
      <c r="AE1367">
        <v>0</v>
      </c>
      <c r="AF1367">
        <v>0.93661008616236663</v>
      </c>
      <c r="AG1367">
        <v>53.590705841638233</v>
      </c>
      <c r="AH1367">
        <v>114.6448929564837</v>
      </c>
      <c r="AI1367">
        <v>16.648739537899509</v>
      </c>
      <c r="AJ1367">
        <v>7.2673298864362152</v>
      </c>
      <c r="AK1367">
        <v>16.648739537899509</v>
      </c>
      <c r="AL1367">
        <v>1</v>
      </c>
      <c r="AM1367">
        <v>0</v>
      </c>
      <c r="AN1367">
        <v>16.65114439976611</v>
      </c>
      <c r="AO1367">
        <v>0</v>
      </c>
      <c r="AP1367">
        <v>3.2872169995547611</v>
      </c>
      <c r="AQ1367">
        <v>1</v>
      </c>
      <c r="AR1367">
        <v>3</v>
      </c>
      <c r="AS1367">
        <v>0</v>
      </c>
      <c r="AT1367">
        <v>0</v>
      </c>
      <c r="AU1367">
        <v>3.287206217838905</v>
      </c>
      <c r="AV1367">
        <v>1.16567734164186</v>
      </c>
    </row>
    <row r="1368" spans="1:48" x14ac:dyDescent="0.35">
      <c r="A1368">
        <v>-3.1058980113283692</v>
      </c>
      <c r="B1368">
        <v>-3.61403350861297</v>
      </c>
      <c r="C1368">
        <v>89.100604150116979</v>
      </c>
      <c r="D1368">
        <v>1416.6874293339961</v>
      </c>
      <c r="E1368">
        <v>1366</v>
      </c>
      <c r="F1368">
        <v>61.447166442871087</v>
      </c>
      <c r="G1368">
        <v>0.40296190745927868</v>
      </c>
      <c r="H1368">
        <v>6.489324496842637E-2</v>
      </c>
      <c r="I1368">
        <v>0</v>
      </c>
      <c r="J1368">
        <v>0</v>
      </c>
      <c r="K1368">
        <v>-1.457342792753219E-2</v>
      </c>
      <c r="L1368">
        <v>0</v>
      </c>
      <c r="M1368">
        <v>89.668284088388361</v>
      </c>
      <c r="N1368">
        <v>20.807206623556361</v>
      </c>
      <c r="O1368" t="b">
        <v>1</v>
      </c>
      <c r="P1368">
        <v>0</v>
      </c>
      <c r="Q1368" t="b">
        <v>0</v>
      </c>
      <c r="R1368">
        <v>20.807206623556361</v>
      </c>
      <c r="S1368">
        <v>461.73844562669359</v>
      </c>
      <c r="T1368">
        <v>2009.4857153673711</v>
      </c>
      <c r="U1368">
        <v>430.31761605799989</v>
      </c>
      <c r="V1368">
        <v>5</v>
      </c>
      <c r="W1368">
        <v>1416.6874293339961</v>
      </c>
      <c r="X1368" t="b">
        <v>0</v>
      </c>
      <c r="Y1368">
        <v>1416.6874293339961</v>
      </c>
      <c r="Z1368" t="b">
        <v>0</v>
      </c>
      <c r="AA1368">
        <v>100.8960496834671</v>
      </c>
      <c r="AB1368">
        <v>21.231843493424861</v>
      </c>
      <c r="AC1368" t="b">
        <v>0</v>
      </c>
      <c r="AD1368">
        <v>0</v>
      </c>
      <c r="AE1368">
        <v>-2.2737367544323211E-13</v>
      </c>
      <c r="AF1368">
        <v>0.94180981264440555</v>
      </c>
      <c r="AG1368">
        <v>53.621801423906163</v>
      </c>
      <c r="AH1368">
        <v>151.95739327474971</v>
      </c>
      <c r="AI1368">
        <v>22.54366349593478</v>
      </c>
      <c r="AJ1368">
        <v>8.8424291847254324</v>
      </c>
      <c r="AK1368">
        <v>22.54366349593478</v>
      </c>
      <c r="AL1368">
        <v>1</v>
      </c>
      <c r="AM1368">
        <v>0</v>
      </c>
      <c r="AN1368">
        <v>22.609971197037559</v>
      </c>
      <c r="AO1368">
        <v>0</v>
      </c>
      <c r="AP1368">
        <v>4.5003770957911566</v>
      </c>
      <c r="AQ1368">
        <v>1</v>
      </c>
      <c r="AR1368">
        <v>0</v>
      </c>
      <c r="AS1368">
        <v>0</v>
      </c>
      <c r="AT1368">
        <v>0</v>
      </c>
      <c r="AU1368">
        <v>4.5004208702773836</v>
      </c>
      <c r="AV1368">
        <v>1.5958958120319471</v>
      </c>
    </row>
    <row r="1369" spans="1:48" x14ac:dyDescent="0.35">
      <c r="A1369">
        <v>-8.9506935709600721E-2</v>
      </c>
      <c r="B1369">
        <v>-6.6304245842317391</v>
      </c>
      <c r="C1369">
        <v>88.987485620239042</v>
      </c>
      <c r="D1369">
        <v>1445.4559006269319</v>
      </c>
      <c r="E1369">
        <v>1367</v>
      </c>
      <c r="F1369">
        <v>62.694965362548828</v>
      </c>
      <c r="G1369">
        <v>0.26074458835998371</v>
      </c>
      <c r="H1369">
        <v>1.8701179124977459E-3</v>
      </c>
      <c r="I1369">
        <v>0</v>
      </c>
      <c r="J1369">
        <v>0</v>
      </c>
      <c r="K1369">
        <v>-1.9415178437901859E-2</v>
      </c>
      <c r="L1369">
        <v>0</v>
      </c>
      <c r="M1369">
        <v>89.666251457814383</v>
      </c>
      <c r="N1369">
        <v>16.588608412260601</v>
      </c>
      <c r="O1369" t="b">
        <v>1</v>
      </c>
      <c r="P1369">
        <v>0</v>
      </c>
      <c r="Q1369" t="b">
        <v>0</v>
      </c>
      <c r="R1369">
        <v>16.588608412260601</v>
      </c>
      <c r="S1369">
        <v>471.11490294734699</v>
      </c>
      <c r="T1369">
        <v>2050.2920576268539</v>
      </c>
      <c r="U1369">
        <v>336.24396230855081</v>
      </c>
      <c r="V1369">
        <v>5</v>
      </c>
      <c r="W1369">
        <v>1445.4559006269319</v>
      </c>
      <c r="X1369" t="b">
        <v>0</v>
      </c>
      <c r="Y1369">
        <v>1445.4559006269319</v>
      </c>
      <c r="Z1369" t="b">
        <v>0</v>
      </c>
      <c r="AA1369">
        <v>78.838714151727288</v>
      </c>
      <c r="AB1369">
        <v>16.927151441082241</v>
      </c>
      <c r="AC1369" t="b">
        <v>0</v>
      </c>
      <c r="AD1369">
        <v>0</v>
      </c>
      <c r="AE1369">
        <v>-2.2737367544323211E-13</v>
      </c>
      <c r="AF1369">
        <v>0.93710455315964136</v>
      </c>
      <c r="AG1369">
        <v>53.660667956928762</v>
      </c>
      <c r="AH1369">
        <v>119.3334969494411</v>
      </c>
      <c r="AI1369">
        <v>18.063247461565371</v>
      </c>
      <c r="AJ1369">
        <v>7.5055336136576898</v>
      </c>
      <c r="AK1369">
        <v>18.063247461565371</v>
      </c>
      <c r="AL1369">
        <v>1</v>
      </c>
      <c r="AM1369">
        <v>0</v>
      </c>
      <c r="AN1369">
        <v>18.065763942651579</v>
      </c>
      <c r="AO1369">
        <v>0</v>
      </c>
      <c r="AP1369">
        <v>3.555254585484346</v>
      </c>
      <c r="AQ1369">
        <v>1</v>
      </c>
      <c r="AR1369">
        <v>3</v>
      </c>
      <c r="AS1369">
        <v>0</v>
      </c>
      <c r="AT1369">
        <v>0</v>
      </c>
      <c r="AU1369">
        <v>3.555252952053273</v>
      </c>
      <c r="AV1369">
        <v>1.260729487405992</v>
      </c>
    </row>
    <row r="1370" spans="1:48" x14ac:dyDescent="0.35">
      <c r="A1370">
        <v>-0.93151858129982235</v>
      </c>
      <c r="B1370">
        <v>-5.7884129386415184</v>
      </c>
      <c r="C1370">
        <v>89.102990455795307</v>
      </c>
      <c r="D1370">
        <v>1456.372648206353</v>
      </c>
      <c r="E1370">
        <v>1368</v>
      </c>
      <c r="F1370">
        <v>63.168466567993157</v>
      </c>
      <c r="G1370">
        <v>-1.152348996416031E-2</v>
      </c>
      <c r="H1370">
        <v>1.9462732925694708E-2</v>
      </c>
      <c r="I1370">
        <v>0</v>
      </c>
      <c r="J1370">
        <v>0</v>
      </c>
      <c r="K1370">
        <v>-7.9716590036144064E-4</v>
      </c>
      <c r="L1370">
        <v>0</v>
      </c>
      <c r="M1370">
        <v>89.663787402750316</v>
      </c>
      <c r="N1370">
        <v>7.5503214035258246</v>
      </c>
      <c r="O1370" t="b">
        <v>1</v>
      </c>
      <c r="P1370">
        <v>0</v>
      </c>
      <c r="Q1370" t="b">
        <v>0</v>
      </c>
      <c r="R1370">
        <v>7.5503214035258246</v>
      </c>
      <c r="S1370">
        <v>474.67297931214569</v>
      </c>
      <c r="T1370">
        <v>2065.7768059664591</v>
      </c>
      <c r="U1370">
        <v>151.89459173071461</v>
      </c>
      <c r="V1370">
        <v>5</v>
      </c>
      <c r="W1370">
        <v>1456.372648206353</v>
      </c>
      <c r="X1370" t="b">
        <v>0</v>
      </c>
      <c r="Y1370">
        <v>1456.372648206353</v>
      </c>
      <c r="Z1370" t="b">
        <v>0</v>
      </c>
      <c r="AA1370">
        <v>35.614540753187512</v>
      </c>
      <c r="AB1370">
        <v>7.7044095954345169</v>
      </c>
      <c r="AC1370" t="b">
        <v>0</v>
      </c>
      <c r="AD1370">
        <v>0</v>
      </c>
      <c r="AE1370">
        <v>-2.2737367544323211E-13</v>
      </c>
      <c r="AF1370">
        <v>0.91237770854685329</v>
      </c>
      <c r="AG1370">
        <v>53.694159983668108</v>
      </c>
      <c r="AH1370">
        <v>55.368602947340953</v>
      </c>
      <c r="AI1370">
        <v>8.4443202889134064</v>
      </c>
      <c r="AJ1370">
        <v>4.8515238648054719</v>
      </c>
      <c r="AK1370">
        <v>8.4443202889134046</v>
      </c>
      <c r="AL1370">
        <v>1</v>
      </c>
      <c r="AM1370">
        <v>0</v>
      </c>
      <c r="AN1370">
        <v>8.4637833764494061</v>
      </c>
      <c r="AO1370">
        <v>0</v>
      </c>
      <c r="AP1370">
        <v>1.748997753943744</v>
      </c>
      <c r="AQ1370">
        <v>1</v>
      </c>
      <c r="AR1370">
        <v>3</v>
      </c>
      <c r="AS1370">
        <v>0</v>
      </c>
      <c r="AT1370">
        <v>0</v>
      </c>
      <c r="AU1370">
        <v>1.74893217532886</v>
      </c>
      <c r="AV1370">
        <v>0.62018944774007767</v>
      </c>
    </row>
    <row r="1371" spans="1:48" x14ac:dyDescent="0.35">
      <c r="A1371">
        <v>0</v>
      </c>
      <c r="B1371">
        <v>-6.7199315199413396</v>
      </c>
      <c r="C1371">
        <v>89.051776924272701</v>
      </c>
      <c r="D1371">
        <v>1444.5263647526201</v>
      </c>
      <c r="E1371">
        <v>1369</v>
      </c>
      <c r="F1371">
        <v>62.654647827148438</v>
      </c>
      <c r="G1371">
        <v>-0.2482485746703311</v>
      </c>
      <c r="H1371">
        <v>0</v>
      </c>
      <c r="I1371">
        <v>0</v>
      </c>
      <c r="J1371">
        <v>0</v>
      </c>
      <c r="K1371">
        <v>-4.8353732283198392E-3</v>
      </c>
      <c r="L1371">
        <v>0</v>
      </c>
      <c r="M1371">
        <v>89.661305588373608</v>
      </c>
      <c r="N1371">
        <v>-0.51634999767601197</v>
      </c>
      <c r="O1371" t="b">
        <v>1</v>
      </c>
      <c r="P1371">
        <v>0</v>
      </c>
      <c r="Q1371" t="b">
        <v>0</v>
      </c>
      <c r="R1371">
        <v>-0.51634999767601197</v>
      </c>
      <c r="S1371">
        <v>470.81194095243421</v>
      </c>
      <c r="T1371">
        <v>2048.9735670249929</v>
      </c>
      <c r="U1371">
        <v>-10.472927385322439</v>
      </c>
      <c r="V1371">
        <v>5</v>
      </c>
      <c r="W1371">
        <v>1444.5263647526201</v>
      </c>
      <c r="X1371" t="b">
        <v>0</v>
      </c>
      <c r="Y1371">
        <v>1444.5263647526201</v>
      </c>
      <c r="Z1371" t="b">
        <v>0</v>
      </c>
      <c r="AA1371">
        <v>-2.4555745857692539</v>
      </c>
      <c r="AB1371">
        <v>-0.52688775273062449</v>
      </c>
      <c r="AC1371" t="b">
        <v>0</v>
      </c>
      <c r="AD1371">
        <v>0</v>
      </c>
      <c r="AE1371">
        <v>-2.2737367544323211E-13</v>
      </c>
      <c r="AF1371">
        <v>0</v>
      </c>
      <c r="AG1371">
        <v>53.715396941883427</v>
      </c>
      <c r="AH1371">
        <v>0.93948087899682109</v>
      </c>
      <c r="AI1371">
        <v>0.14211569268364771</v>
      </c>
      <c r="AJ1371">
        <v>3.395055464766076</v>
      </c>
      <c r="AK1371">
        <v>0.14211569268364771</v>
      </c>
      <c r="AL1371">
        <v>0</v>
      </c>
      <c r="AM1371">
        <v>0</v>
      </c>
      <c r="AN1371">
        <v>0.14281167043077631</v>
      </c>
      <c r="AO1371">
        <v>0</v>
      </c>
      <c r="AP1371">
        <v>0.34732944562077611</v>
      </c>
      <c r="AQ1371">
        <v>1</v>
      </c>
      <c r="AR1371">
        <v>3</v>
      </c>
      <c r="AS1371">
        <v>0</v>
      </c>
      <c r="AT1371">
        <v>0</v>
      </c>
      <c r="AU1371">
        <v>0.34725147964466341</v>
      </c>
      <c r="AV1371">
        <v>0.1231389681233654</v>
      </c>
    </row>
    <row r="1372" spans="1:48" x14ac:dyDescent="0.35">
      <c r="A1372">
        <v>-26.15723863294658</v>
      </c>
      <c r="B1372">
        <v>19.43730711300524</v>
      </c>
      <c r="C1372">
        <v>89.014230235218292</v>
      </c>
      <c r="D1372">
        <v>1415.192476373644</v>
      </c>
      <c r="E1372">
        <v>1370</v>
      </c>
      <c r="F1372">
        <v>61.382324600219732</v>
      </c>
      <c r="G1372">
        <v>-0.4839338511656841</v>
      </c>
      <c r="H1372">
        <v>0.54651765386829665</v>
      </c>
      <c r="I1372">
        <v>0</v>
      </c>
      <c r="J1372">
        <v>0</v>
      </c>
      <c r="K1372">
        <v>-1.9258956420187821E-3</v>
      </c>
      <c r="L1372">
        <v>0</v>
      </c>
      <c r="M1372">
        <v>89.663828877181757</v>
      </c>
      <c r="N1372">
        <v>-8.3951485644129757</v>
      </c>
      <c r="O1372" t="b">
        <v>1</v>
      </c>
      <c r="P1372">
        <v>0</v>
      </c>
      <c r="Q1372" t="b">
        <v>0</v>
      </c>
      <c r="R1372">
        <v>-8.3951485644129757</v>
      </c>
      <c r="S1372">
        <v>461.25119823400479</v>
      </c>
      <c r="T1372">
        <v>2007.3652147143889</v>
      </c>
      <c r="U1372">
        <v>-173.80499785793091</v>
      </c>
      <c r="V1372">
        <v>5</v>
      </c>
      <c r="W1372">
        <v>1415.192476373644</v>
      </c>
      <c r="X1372" t="b">
        <v>0</v>
      </c>
      <c r="Y1372">
        <v>1415.192476373644</v>
      </c>
      <c r="Z1372" t="b">
        <v>0</v>
      </c>
      <c r="AA1372">
        <v>-40.751847111797261</v>
      </c>
      <c r="AB1372">
        <v>-8.5664781269520169</v>
      </c>
      <c r="AC1372" t="b">
        <v>0</v>
      </c>
      <c r="AD1372">
        <v>0</v>
      </c>
      <c r="AE1372">
        <v>0</v>
      </c>
      <c r="AF1372">
        <v>0.88523436887406459</v>
      </c>
      <c r="AG1372">
        <v>53.715396941883427</v>
      </c>
      <c r="AH1372">
        <v>-51.170121501367703</v>
      </c>
      <c r="AI1372">
        <v>-7.5833408581858484</v>
      </c>
      <c r="AJ1372">
        <v>-10.41827438957044</v>
      </c>
      <c r="AK1372">
        <v>-7.5833408581858484</v>
      </c>
      <c r="AL1372">
        <v>2</v>
      </c>
      <c r="AM1372">
        <v>5.0547266969841216</v>
      </c>
      <c r="AN1372">
        <v>-1.979886167716965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 x14ac:dyDescent="0.35">
      <c r="A1373">
        <v>-20.894680361292071</v>
      </c>
      <c r="B1373">
        <v>14.174748841350731</v>
      </c>
      <c r="C1373">
        <v>88.991479037964396</v>
      </c>
      <c r="D1373">
        <v>1371.139221640557</v>
      </c>
      <c r="E1373">
        <v>1371</v>
      </c>
      <c r="F1373">
        <v>59.471566009521482</v>
      </c>
      <c r="G1373">
        <v>-0.468584202022722</v>
      </c>
      <c r="H1373">
        <v>0.43656411326989308</v>
      </c>
      <c r="I1373">
        <v>0</v>
      </c>
      <c r="J1373">
        <v>0</v>
      </c>
      <c r="K1373">
        <v>2.8134279772954299E-2</v>
      </c>
      <c r="L1373">
        <v>0</v>
      </c>
      <c r="M1373">
        <v>89.670497935902858</v>
      </c>
      <c r="N1373">
        <v>-7.8391008316908692</v>
      </c>
      <c r="O1373" t="b">
        <v>1</v>
      </c>
      <c r="P1373">
        <v>0</v>
      </c>
      <c r="Q1373" t="b">
        <v>0</v>
      </c>
      <c r="R1373">
        <v>-7.8391008316908692</v>
      </c>
      <c r="S1373">
        <v>446.89299829231783</v>
      </c>
      <c r="T1373">
        <v>1944.878328568167</v>
      </c>
      <c r="U1373">
        <v>-167.50743263289621</v>
      </c>
      <c r="V1373">
        <v>5</v>
      </c>
      <c r="W1373">
        <v>1371.1392216405579</v>
      </c>
      <c r="X1373" t="b">
        <v>0</v>
      </c>
      <c r="Y1373">
        <v>1371.1392216405579</v>
      </c>
      <c r="Z1373" t="b">
        <v>0</v>
      </c>
      <c r="AA1373">
        <v>-39.275264629186708</v>
      </c>
      <c r="AB1373">
        <v>-7.9990824813172123</v>
      </c>
      <c r="AC1373" t="b">
        <v>0</v>
      </c>
      <c r="AD1373">
        <v>0</v>
      </c>
      <c r="AE1373">
        <v>-6.8212102632969618E-13</v>
      </c>
      <c r="AF1373">
        <v>0.8837740732968018</v>
      </c>
      <c r="AG1373">
        <v>53.746324989285313</v>
      </c>
      <c r="AH1373">
        <v>-49.234695888150547</v>
      </c>
      <c r="AI1373">
        <v>-7.0693817071508018</v>
      </c>
      <c r="AJ1373">
        <v>-9.9594312589638463</v>
      </c>
      <c r="AK1373">
        <v>-7.0693817071507983</v>
      </c>
      <c r="AL1373">
        <v>2</v>
      </c>
      <c r="AM1373">
        <v>4.7217114045961273</v>
      </c>
      <c r="AN1373">
        <v>-1.909110534854771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</row>
    <row r="1374" spans="1:48" x14ac:dyDescent="0.35">
      <c r="A1374">
        <v>0</v>
      </c>
      <c r="B1374">
        <v>-6.7199315199413396</v>
      </c>
      <c r="C1374">
        <v>89.022466242142869</v>
      </c>
      <c r="D1374">
        <v>1345.4603115904181</v>
      </c>
      <c r="E1374">
        <v>1372</v>
      </c>
      <c r="F1374">
        <v>58.357773208618163</v>
      </c>
      <c r="G1374">
        <v>-0.1621888337447448</v>
      </c>
      <c r="H1374">
        <v>0</v>
      </c>
      <c r="I1374">
        <v>0</v>
      </c>
      <c r="J1374">
        <v>0</v>
      </c>
      <c r="K1374">
        <v>1.165720045494922E-2</v>
      </c>
      <c r="L1374">
        <v>0</v>
      </c>
      <c r="M1374">
        <v>89.671977066323777</v>
      </c>
      <c r="N1374">
        <v>1.780792699772354</v>
      </c>
      <c r="O1374" t="b">
        <v>1</v>
      </c>
      <c r="P1374">
        <v>0</v>
      </c>
      <c r="Q1374" t="b">
        <v>0</v>
      </c>
      <c r="R1374">
        <v>1.780792699772354</v>
      </c>
      <c r="S1374">
        <v>438.52351624114073</v>
      </c>
      <c r="T1374">
        <v>1908.454342681445</v>
      </c>
      <c r="U1374">
        <v>38.778576330882117</v>
      </c>
      <c r="V1374">
        <v>5</v>
      </c>
      <c r="W1374">
        <v>1345.4603115904181</v>
      </c>
      <c r="X1374" t="b">
        <v>0</v>
      </c>
      <c r="Y1374">
        <v>1345.4603115904181</v>
      </c>
      <c r="Z1374" t="b">
        <v>0</v>
      </c>
      <c r="AA1374">
        <v>9.0923657738600419</v>
      </c>
      <c r="AB1374">
        <v>1.8171354079309741</v>
      </c>
      <c r="AC1374" t="b">
        <v>0</v>
      </c>
      <c r="AD1374">
        <v>0</v>
      </c>
      <c r="AE1374">
        <v>-2.2737367544323211E-13</v>
      </c>
      <c r="AF1374">
        <v>0.80498187997762449</v>
      </c>
      <c r="AG1374">
        <v>53.775572003437333</v>
      </c>
      <c r="AH1374">
        <v>16.02144476747474</v>
      </c>
      <c r="AI1374">
        <v>2.257361877489072</v>
      </c>
      <c r="AJ1374">
        <v>3.1244720385952491</v>
      </c>
      <c r="AK1374">
        <v>2.257361877489072</v>
      </c>
      <c r="AL1374">
        <v>0</v>
      </c>
      <c r="AM1374">
        <v>0</v>
      </c>
      <c r="AN1374">
        <v>2.2577650862396039</v>
      </c>
      <c r="AO1374">
        <v>0</v>
      </c>
      <c r="AP1374">
        <v>0.66910716219023902</v>
      </c>
      <c r="AQ1374">
        <v>1</v>
      </c>
      <c r="AR1374">
        <v>3</v>
      </c>
      <c r="AS1374">
        <v>0</v>
      </c>
      <c r="AT1374">
        <v>0</v>
      </c>
      <c r="AU1374">
        <v>0.66903418100870127</v>
      </c>
      <c r="AV1374">
        <v>0.2372464439114117</v>
      </c>
    </row>
    <row r="1375" spans="1:48" x14ac:dyDescent="0.35">
      <c r="A1375">
        <v>-2.376323046766291</v>
      </c>
      <c r="B1375">
        <v>-4.3436084731750491</v>
      </c>
      <c r="C1375">
        <v>89.090560134472028</v>
      </c>
      <c r="D1375">
        <v>1339.7951470707919</v>
      </c>
      <c r="E1375">
        <v>1373</v>
      </c>
      <c r="F1375">
        <v>58.112053298950187</v>
      </c>
      <c r="G1375">
        <v>-1.558772180770873E-2</v>
      </c>
      <c r="H1375">
        <v>4.964983171870764E-2</v>
      </c>
      <c r="I1375">
        <v>0</v>
      </c>
      <c r="J1375">
        <v>0</v>
      </c>
      <c r="K1375">
        <v>3.4179642349575379E-2</v>
      </c>
      <c r="L1375">
        <v>0</v>
      </c>
      <c r="M1375">
        <v>89.669781919499741</v>
      </c>
      <c r="N1375">
        <v>6.314985163028723</v>
      </c>
      <c r="O1375" t="b">
        <v>1</v>
      </c>
      <c r="P1375">
        <v>0</v>
      </c>
      <c r="Q1375" t="b">
        <v>0</v>
      </c>
      <c r="R1375">
        <v>6.314985163028723</v>
      </c>
      <c r="S1375">
        <v>436.6770791193394</v>
      </c>
      <c r="T1375">
        <v>1900.418648327365</v>
      </c>
      <c r="U1375">
        <v>138.09670609800801</v>
      </c>
      <c r="V1375">
        <v>5</v>
      </c>
      <c r="W1375">
        <v>1339.7951470707919</v>
      </c>
      <c r="X1375" t="b">
        <v>0</v>
      </c>
      <c r="Y1375">
        <v>1339.7951470707919</v>
      </c>
      <c r="Z1375" t="b">
        <v>0</v>
      </c>
      <c r="AA1375">
        <v>32.379367238616062</v>
      </c>
      <c r="AB1375">
        <v>6.4438624112537992</v>
      </c>
      <c r="AC1375" t="b">
        <v>0</v>
      </c>
      <c r="AD1375">
        <v>0</v>
      </c>
      <c r="AE1375">
        <v>-4.5474735088646412E-13</v>
      </c>
      <c r="AF1375">
        <v>0.90981897515428056</v>
      </c>
      <c r="AG1375">
        <v>53.786720096849997</v>
      </c>
      <c r="AH1375">
        <v>50.480570019457232</v>
      </c>
      <c r="AI1375">
        <v>7.0825764105008853</v>
      </c>
      <c r="AJ1375">
        <v>4.5523895391507523</v>
      </c>
      <c r="AK1375">
        <v>7.0825764105008817</v>
      </c>
      <c r="AL1375">
        <v>1</v>
      </c>
      <c r="AM1375">
        <v>0</v>
      </c>
      <c r="AN1375">
        <v>7.1322524587536362</v>
      </c>
      <c r="AO1375">
        <v>0</v>
      </c>
      <c r="AP1375">
        <v>1.5015444896828449</v>
      </c>
      <c r="AQ1375">
        <v>1</v>
      </c>
      <c r="AR1375">
        <v>3</v>
      </c>
      <c r="AS1375">
        <v>0</v>
      </c>
      <c r="AT1375">
        <v>0</v>
      </c>
      <c r="AU1375">
        <v>1.5014796301944919</v>
      </c>
      <c r="AV1375">
        <v>0.53244021453730739</v>
      </c>
    </row>
    <row r="1376" spans="1:48" x14ac:dyDescent="0.35">
      <c r="A1376">
        <v>0</v>
      </c>
      <c r="B1376">
        <v>-6.7199315199413396</v>
      </c>
      <c r="C1376">
        <v>89.118294471586083</v>
      </c>
      <c r="D1376">
        <v>1337.467894953191</v>
      </c>
      <c r="E1376">
        <v>1374</v>
      </c>
      <c r="F1376">
        <v>58.011111450195322</v>
      </c>
      <c r="G1376">
        <v>-6.4345077710118659E-2</v>
      </c>
      <c r="H1376">
        <v>0</v>
      </c>
      <c r="I1376">
        <v>0</v>
      </c>
      <c r="J1376">
        <v>0</v>
      </c>
      <c r="K1376">
        <v>4.308917532807488E-2</v>
      </c>
      <c r="L1376">
        <v>0</v>
      </c>
      <c r="M1376">
        <v>89.667586772675705</v>
      </c>
      <c r="N1376">
        <v>4.7785929264184732</v>
      </c>
      <c r="O1376" t="b">
        <v>1</v>
      </c>
      <c r="P1376">
        <v>0</v>
      </c>
      <c r="Q1376" t="b">
        <v>0</v>
      </c>
      <c r="R1376">
        <v>4.7785929264184732</v>
      </c>
      <c r="S1376">
        <v>435.91856192414713</v>
      </c>
      <c r="T1376">
        <v>1897.1175814938881</v>
      </c>
      <c r="U1376">
        <v>104.6805644485225</v>
      </c>
      <c r="V1376">
        <v>5</v>
      </c>
      <c r="W1376">
        <v>1337.467894953191</v>
      </c>
      <c r="X1376" t="b">
        <v>0</v>
      </c>
      <c r="Y1376">
        <v>1337.467894953191</v>
      </c>
      <c r="Z1376" t="b">
        <v>0</v>
      </c>
      <c r="AA1376">
        <v>24.544325022631519</v>
      </c>
      <c r="AB1376">
        <v>4.8761152310392593</v>
      </c>
      <c r="AC1376" t="b">
        <v>0</v>
      </c>
      <c r="AD1376">
        <v>0</v>
      </c>
      <c r="AE1376">
        <v>-2.2737367544323211E-13</v>
      </c>
      <c r="AF1376">
        <v>0.89538313405457715</v>
      </c>
      <c r="AG1376">
        <v>53.805001089243511</v>
      </c>
      <c r="AH1376">
        <v>38.882400279889893</v>
      </c>
      <c r="AI1376">
        <v>5.4458421714497476</v>
      </c>
      <c r="AJ1376">
        <v>4.0677548577175173</v>
      </c>
      <c r="AK1376">
        <v>5.4458421714497458</v>
      </c>
      <c r="AL1376">
        <v>0</v>
      </c>
      <c r="AM1376">
        <v>0</v>
      </c>
      <c r="AN1376">
        <v>5.4459109964760426</v>
      </c>
      <c r="AO1376">
        <v>0</v>
      </c>
      <c r="AP1376">
        <v>1.207032386314731</v>
      </c>
      <c r="AQ1376">
        <v>1</v>
      </c>
      <c r="AR1376">
        <v>3</v>
      </c>
      <c r="AS1376">
        <v>0</v>
      </c>
      <c r="AT1376">
        <v>0</v>
      </c>
      <c r="AU1376">
        <v>1.2069636601921321</v>
      </c>
      <c r="AV1376">
        <v>0.42800180385277009</v>
      </c>
    </row>
    <row r="1377" spans="1:48" x14ac:dyDescent="0.35">
      <c r="A1377">
        <v>-15.265172295085071</v>
      </c>
      <c r="B1377">
        <v>8.545240775143732</v>
      </c>
      <c r="C1377">
        <v>89.166239435148526</v>
      </c>
      <c r="D1377">
        <v>1326.845328899552</v>
      </c>
      <c r="E1377">
        <v>1375</v>
      </c>
      <c r="F1377">
        <v>57.550370025634763</v>
      </c>
      <c r="G1377">
        <v>-0.19510136178134729</v>
      </c>
      <c r="H1377">
        <v>0.31894368766040582</v>
      </c>
      <c r="I1377">
        <v>0</v>
      </c>
      <c r="J1377">
        <v>0</v>
      </c>
      <c r="K1377">
        <v>4.3367974075829867E-2</v>
      </c>
      <c r="L1377">
        <v>0</v>
      </c>
      <c r="M1377">
        <v>89.667948937210468</v>
      </c>
      <c r="N1377">
        <v>0.66437838226053836</v>
      </c>
      <c r="O1377" t="b">
        <v>1</v>
      </c>
      <c r="P1377">
        <v>0</v>
      </c>
      <c r="Q1377" t="b">
        <v>0</v>
      </c>
      <c r="R1377">
        <v>0.66437838226053836</v>
      </c>
      <c r="S1377">
        <v>432.45636762735711</v>
      </c>
      <c r="T1377">
        <v>1882.050111914258</v>
      </c>
      <c r="U1377">
        <v>14.670488613724251</v>
      </c>
      <c r="V1377">
        <v>5</v>
      </c>
      <c r="W1377">
        <v>1326.845328899552</v>
      </c>
      <c r="X1377" t="b">
        <v>0</v>
      </c>
      <c r="Y1377">
        <v>1326.845328899552</v>
      </c>
      <c r="Z1377" t="b">
        <v>0</v>
      </c>
      <c r="AA1377">
        <v>3.439771677512625</v>
      </c>
      <c r="AB1377">
        <v>0.67793712475565138</v>
      </c>
      <c r="AC1377" t="b">
        <v>0</v>
      </c>
      <c r="AD1377">
        <v>0</v>
      </c>
      <c r="AE1377">
        <v>2.2737367544323211E-13</v>
      </c>
      <c r="AF1377">
        <v>0.63869303158025392</v>
      </c>
      <c r="AG1377">
        <v>53.821048834008153</v>
      </c>
      <c r="AH1377">
        <v>7.6392077589407359</v>
      </c>
      <c r="AI1377">
        <v>1.061444373486117</v>
      </c>
      <c r="AJ1377">
        <v>2.7600989965114802</v>
      </c>
      <c r="AK1377">
        <v>1.0614443734861181</v>
      </c>
      <c r="AL1377">
        <v>1</v>
      </c>
      <c r="AM1377">
        <v>0</v>
      </c>
      <c r="AN1377">
        <v>1.3808093291824199</v>
      </c>
      <c r="AO1377">
        <v>0</v>
      </c>
      <c r="AP1377">
        <v>0.52008467847880824</v>
      </c>
      <c r="AQ1377">
        <v>1</v>
      </c>
      <c r="AR1377">
        <v>3</v>
      </c>
      <c r="AS1377">
        <v>0</v>
      </c>
      <c r="AT1377">
        <v>0</v>
      </c>
      <c r="AU1377">
        <v>0.52001217586977</v>
      </c>
      <c r="AV1377">
        <v>0.184401698773794</v>
      </c>
    </row>
    <row r="1378" spans="1:48" x14ac:dyDescent="0.35">
      <c r="A1378">
        <v>-39.375338808966838</v>
      </c>
      <c r="B1378">
        <v>32.655407289025497</v>
      </c>
      <c r="C1378">
        <v>89.188765387759815</v>
      </c>
      <c r="D1378">
        <v>1305.429575201189</v>
      </c>
      <c r="E1378">
        <v>1376</v>
      </c>
      <c r="F1378">
        <v>56.621486663818359</v>
      </c>
      <c r="G1378">
        <v>-0.31327013047862179</v>
      </c>
      <c r="H1378">
        <v>0.82269073154537797</v>
      </c>
      <c r="I1378">
        <v>0</v>
      </c>
      <c r="J1378">
        <v>0</v>
      </c>
      <c r="K1378">
        <v>2.2582887693283371E-2</v>
      </c>
      <c r="L1378">
        <v>0</v>
      </c>
      <c r="M1378">
        <v>89.676123668969225</v>
      </c>
      <c r="N1378">
        <v>-3.0176551734457489</v>
      </c>
      <c r="O1378" t="b">
        <v>1</v>
      </c>
      <c r="P1378">
        <v>0</v>
      </c>
      <c r="Q1378" t="b">
        <v>0</v>
      </c>
      <c r="R1378">
        <v>-3.0176551734457489</v>
      </c>
      <c r="S1378">
        <v>425.47636863826841</v>
      </c>
      <c r="T1378">
        <v>1851.6731563137439</v>
      </c>
      <c r="U1378">
        <v>-67.727578704946865</v>
      </c>
      <c r="V1378">
        <v>5</v>
      </c>
      <c r="W1378">
        <v>1305.429575201189</v>
      </c>
      <c r="X1378" t="b">
        <v>0</v>
      </c>
      <c r="Y1378">
        <v>1305.429575201189</v>
      </c>
      <c r="Z1378" t="b">
        <v>0</v>
      </c>
      <c r="AA1378">
        <v>-15.88000326027603</v>
      </c>
      <c r="AB1378">
        <v>-3.0792399729038258</v>
      </c>
      <c r="AC1378" t="b">
        <v>0</v>
      </c>
      <c r="AD1378">
        <v>0</v>
      </c>
      <c r="AE1378">
        <v>-4.5474735088646412E-13</v>
      </c>
      <c r="AF1378">
        <v>0.77858981290145968</v>
      </c>
      <c r="AG1378">
        <v>53.828754392075354</v>
      </c>
      <c r="AH1378">
        <v>-17.537601088358709</v>
      </c>
      <c r="AI1378">
        <v>-2.3974648743818858</v>
      </c>
      <c r="AJ1378">
        <v>-1.65759782808267</v>
      </c>
      <c r="AK1378">
        <v>-2.3974648743818849</v>
      </c>
      <c r="AL1378">
        <v>2</v>
      </c>
      <c r="AM1378">
        <v>0</v>
      </c>
      <c r="AN1378">
        <v>-1.573387996637962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35">
      <c r="A1379">
        <v>-18.49989568804012</v>
      </c>
      <c r="B1379">
        <v>11.779964168098781</v>
      </c>
      <c r="C1379">
        <v>89.217030141788129</v>
      </c>
      <c r="D1379">
        <v>1268.7294250394809</v>
      </c>
      <c r="E1379">
        <v>1377</v>
      </c>
      <c r="F1379">
        <v>55.029660415649417</v>
      </c>
      <c r="G1379">
        <v>-0.65240945795861638</v>
      </c>
      <c r="H1379">
        <v>0.38652855257821861</v>
      </c>
      <c r="I1379">
        <v>0</v>
      </c>
      <c r="J1379">
        <v>0</v>
      </c>
      <c r="K1379">
        <v>-1.7094708818848611E-2</v>
      </c>
      <c r="L1379">
        <v>0</v>
      </c>
      <c r="M1379">
        <v>89.684940210925006</v>
      </c>
      <c r="N1379">
        <v>-13.07406371879922</v>
      </c>
      <c r="O1379" t="b">
        <v>1</v>
      </c>
      <c r="P1379">
        <v>0</v>
      </c>
      <c r="Q1379" t="b">
        <v>0</v>
      </c>
      <c r="R1379">
        <v>-13.07406371879922</v>
      </c>
      <c r="S1379">
        <v>413.51475315481639</v>
      </c>
      <c r="T1379">
        <v>1799.6162057297611</v>
      </c>
      <c r="U1379">
        <v>-301.91936581758711</v>
      </c>
      <c r="V1379">
        <v>5</v>
      </c>
      <c r="W1379">
        <v>1268.7294250394809</v>
      </c>
      <c r="X1379" t="b">
        <v>0</v>
      </c>
      <c r="Y1379">
        <v>1268.7294250394809</v>
      </c>
      <c r="Z1379" t="b">
        <v>0</v>
      </c>
      <c r="AA1379">
        <v>-70.790667630549194</v>
      </c>
      <c r="AB1379">
        <v>-13.340881345713489</v>
      </c>
      <c r="AC1379" t="b">
        <v>0</v>
      </c>
      <c r="AD1379">
        <v>0</v>
      </c>
      <c r="AE1379">
        <v>-4.5474735088646412E-13</v>
      </c>
      <c r="AF1379">
        <v>0.91870469060377824</v>
      </c>
      <c r="AG1379">
        <v>53.850202030400538</v>
      </c>
      <c r="AH1379">
        <v>-92.249245961927087</v>
      </c>
      <c r="AI1379">
        <v>-12.256330269095431</v>
      </c>
      <c r="AJ1379">
        <v>-21.458578331377911</v>
      </c>
      <c r="AK1379">
        <v>-12.256330269095431</v>
      </c>
      <c r="AL1379">
        <v>2</v>
      </c>
      <c r="AM1379">
        <v>10.117187215011141</v>
      </c>
      <c r="AN1379">
        <v>-1.7478843019592969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</row>
    <row r="1380" spans="1:48" x14ac:dyDescent="0.35">
      <c r="A1380">
        <v>-12.668938180242851</v>
      </c>
      <c r="B1380">
        <v>5.9490066603015128</v>
      </c>
      <c r="C1380">
        <v>89.207739483469197</v>
      </c>
      <c r="D1380">
        <v>1198.072614361565</v>
      </c>
      <c r="E1380">
        <v>1378</v>
      </c>
      <c r="F1380">
        <v>51.965003585815431</v>
      </c>
      <c r="G1380">
        <v>-0.95749460268935849</v>
      </c>
      <c r="H1380">
        <v>0.26469913236743109</v>
      </c>
      <c r="I1380">
        <v>0</v>
      </c>
      <c r="J1380">
        <v>0</v>
      </c>
      <c r="K1380">
        <v>-4.1106934238815777E-2</v>
      </c>
      <c r="L1380">
        <v>0</v>
      </c>
      <c r="M1380">
        <v>89.688457863867143</v>
      </c>
      <c r="N1380">
        <v>-21.08757960614167</v>
      </c>
      <c r="O1380" t="b">
        <v>1</v>
      </c>
      <c r="P1380">
        <v>0</v>
      </c>
      <c r="Q1380" t="b">
        <v>0</v>
      </c>
      <c r="R1380">
        <v>-21.08757960614167</v>
      </c>
      <c r="S1380">
        <v>390.48570294950872</v>
      </c>
      <c r="T1380">
        <v>1699.3937792362619</v>
      </c>
      <c r="U1380">
        <v>-515.69507003362833</v>
      </c>
      <c r="V1380">
        <v>5</v>
      </c>
      <c r="W1380">
        <v>1198.072614361565</v>
      </c>
      <c r="X1380" t="b">
        <v>0</v>
      </c>
      <c r="Y1380">
        <v>1198.072614361565</v>
      </c>
      <c r="Z1380" t="b">
        <v>0</v>
      </c>
      <c r="AA1380">
        <v>-120.9143977982509</v>
      </c>
      <c r="AB1380">
        <v>-21.517938373613951</v>
      </c>
      <c r="AC1380" t="b">
        <v>0</v>
      </c>
      <c r="AD1380">
        <v>0</v>
      </c>
      <c r="AE1380">
        <v>4.5474735088646412E-13</v>
      </c>
      <c r="AF1380">
        <v>0.93585817220735701</v>
      </c>
      <c r="AG1380">
        <v>53.884320406514483</v>
      </c>
      <c r="AH1380">
        <v>-160.50883307379351</v>
      </c>
      <c r="AI1380">
        <v>-20.137738476000901</v>
      </c>
      <c r="AJ1380">
        <v>-39.594435275542537</v>
      </c>
      <c r="AK1380">
        <v>-20.137738476000909</v>
      </c>
      <c r="AL1380">
        <v>2</v>
      </c>
      <c r="AM1380">
        <v>18.229845240485862</v>
      </c>
      <c r="AN1380">
        <v>-1.639197424750257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 x14ac:dyDescent="0.35">
      <c r="A1381">
        <v>0</v>
      </c>
      <c r="B1381">
        <v>-6.7199315199413396</v>
      </c>
      <c r="C1381">
        <v>89.200072589245508</v>
      </c>
      <c r="D1381">
        <v>1367.41191044824</v>
      </c>
      <c r="E1381">
        <v>1379</v>
      </c>
      <c r="F1381">
        <v>48.116775894165038</v>
      </c>
      <c r="G1381">
        <v>-1.2783492325209389</v>
      </c>
      <c r="H1381">
        <v>0</v>
      </c>
      <c r="I1381">
        <v>0</v>
      </c>
      <c r="J1381">
        <v>0</v>
      </c>
      <c r="K1381">
        <v>-5.8975248280473347E-2</v>
      </c>
      <c r="L1381">
        <v>0</v>
      </c>
      <c r="M1381">
        <v>89.688304902585472</v>
      </c>
      <c r="N1381">
        <v>-28.069537433985801</v>
      </c>
      <c r="O1381" t="b">
        <v>1</v>
      </c>
      <c r="P1381">
        <v>0</v>
      </c>
      <c r="Q1381" t="b">
        <v>0</v>
      </c>
      <c r="R1381">
        <v>-28.069537433985801</v>
      </c>
      <c r="S1381">
        <v>361.56858966956179</v>
      </c>
      <c r="T1381">
        <v>1573.546502241933</v>
      </c>
      <c r="U1381">
        <v>-741.33745472823398</v>
      </c>
      <c r="V1381">
        <v>4</v>
      </c>
      <c r="W1381">
        <v>1367.41191044824</v>
      </c>
      <c r="X1381" t="b">
        <v>1</v>
      </c>
      <c r="Y1381">
        <v>1367.41191044824</v>
      </c>
      <c r="Z1381" t="b">
        <v>0</v>
      </c>
      <c r="AA1381">
        <v>-173.82049414958959</v>
      </c>
      <c r="AB1381">
        <v>-28.6423851367202</v>
      </c>
      <c r="AC1381" t="b">
        <v>0</v>
      </c>
      <c r="AD1381">
        <v>0</v>
      </c>
      <c r="AE1381">
        <v>0</v>
      </c>
      <c r="AF1381">
        <v>0.94333114848393129</v>
      </c>
      <c r="AG1381">
        <v>53.927739458170429</v>
      </c>
      <c r="AH1381">
        <v>-188.68847684255101</v>
      </c>
      <c r="AI1381">
        <v>-27.01925406634135</v>
      </c>
      <c r="AJ1381">
        <v>-14.867982692961389</v>
      </c>
      <c r="AK1381">
        <v>-27.01925406634135</v>
      </c>
      <c r="AL1381">
        <v>0</v>
      </c>
      <c r="AM1381">
        <v>25.115957457497469</v>
      </c>
      <c r="AN1381">
        <v>-1.903162456046839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</row>
    <row r="1382" spans="1:48" x14ac:dyDescent="0.35">
      <c r="A1382">
        <v>-14.191751019387731</v>
      </c>
      <c r="B1382">
        <v>7.4718194994463873</v>
      </c>
      <c r="C1382">
        <v>89.108080540521996</v>
      </c>
      <c r="D1382">
        <v>1216.152277879529</v>
      </c>
      <c r="E1382">
        <v>1380</v>
      </c>
      <c r="F1382">
        <v>42.79422035217285</v>
      </c>
      <c r="G1382">
        <v>-1.5714278285957071</v>
      </c>
      <c r="H1382">
        <v>0.29651610325677108</v>
      </c>
      <c r="I1382">
        <v>0</v>
      </c>
      <c r="J1382">
        <v>0</v>
      </c>
      <c r="K1382">
        <v>-4.9020245288003528E-2</v>
      </c>
      <c r="L1382">
        <v>0</v>
      </c>
      <c r="M1382">
        <v>89.68845408670839</v>
      </c>
      <c r="N1382">
        <v>-31.992893528191701</v>
      </c>
      <c r="O1382" t="b">
        <v>1</v>
      </c>
      <c r="P1382">
        <v>0</v>
      </c>
      <c r="Q1382" t="b">
        <v>0</v>
      </c>
      <c r="R1382">
        <v>-31.992893528191701</v>
      </c>
      <c r="S1382">
        <v>321.57279059547221</v>
      </c>
      <c r="T1382">
        <v>1399.4847846714949</v>
      </c>
      <c r="U1382">
        <v>-950.04813175809375</v>
      </c>
      <c r="V1382">
        <v>4</v>
      </c>
      <c r="W1382">
        <v>1216.152277879529</v>
      </c>
      <c r="X1382" t="b">
        <v>0</v>
      </c>
      <c r="Y1382">
        <v>1216.152277879529</v>
      </c>
      <c r="Z1382" t="b">
        <v>0</v>
      </c>
      <c r="AA1382">
        <v>-222.75663353421689</v>
      </c>
      <c r="AB1382">
        <v>-32.6458097226446</v>
      </c>
      <c r="AC1382" t="b">
        <v>0</v>
      </c>
      <c r="AD1382">
        <v>0</v>
      </c>
      <c r="AE1382">
        <v>0</v>
      </c>
      <c r="AF1382">
        <v>0.94729601075170522</v>
      </c>
      <c r="AG1382">
        <v>53.978800765964337</v>
      </c>
      <c r="AH1382">
        <v>-242.82677826863431</v>
      </c>
      <c r="AI1382">
        <v>-30.925245318020458</v>
      </c>
      <c r="AJ1382">
        <v>-20.070144734417401</v>
      </c>
      <c r="AK1382">
        <v>-30.925245318020458</v>
      </c>
      <c r="AL1382">
        <v>2</v>
      </c>
      <c r="AM1382">
        <v>28.960021659246451</v>
      </c>
      <c r="AN1382">
        <v>-1.666818010746393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</row>
    <row r="1383" spans="1:48" x14ac:dyDescent="0.35">
      <c r="A1383">
        <v>-13.82094455581451</v>
      </c>
      <c r="B1383">
        <v>7.1010130358731702</v>
      </c>
      <c r="C1383">
        <v>88.987968022302667</v>
      </c>
      <c r="D1383">
        <v>1435.2649130743</v>
      </c>
      <c r="E1383">
        <v>1381</v>
      </c>
      <c r="F1383">
        <v>37.225042343139648</v>
      </c>
      <c r="G1383">
        <v>-1.5123840789507159</v>
      </c>
      <c r="H1383">
        <v>0.2887686387267811</v>
      </c>
      <c r="I1383">
        <v>0</v>
      </c>
      <c r="J1383">
        <v>0</v>
      </c>
      <c r="K1383">
        <v>-4.0266515402935799E-2</v>
      </c>
      <c r="L1383">
        <v>0</v>
      </c>
      <c r="M1383">
        <v>89.691345521735244</v>
      </c>
      <c r="N1383">
        <v>-26.903829086113131</v>
      </c>
      <c r="O1383" t="b">
        <v>1</v>
      </c>
      <c r="P1383">
        <v>0</v>
      </c>
      <c r="Q1383" t="b">
        <v>0</v>
      </c>
      <c r="R1383">
        <v>-26.903829086113131</v>
      </c>
      <c r="S1383">
        <v>279.72377222454139</v>
      </c>
      <c r="T1383">
        <v>1217.3578567212039</v>
      </c>
      <c r="U1383">
        <v>-918.4512320355617</v>
      </c>
      <c r="V1383">
        <v>3</v>
      </c>
      <c r="W1383">
        <v>1435.2649130743</v>
      </c>
      <c r="X1383" t="b">
        <v>1</v>
      </c>
      <c r="Y1383">
        <v>1435.2649130743</v>
      </c>
      <c r="Z1383" t="b">
        <v>0</v>
      </c>
      <c r="AA1383">
        <v>-215.34814676704161</v>
      </c>
      <c r="AB1383">
        <v>-27.45288682256442</v>
      </c>
      <c r="AC1383" t="b">
        <v>0</v>
      </c>
      <c r="AD1383">
        <v>0</v>
      </c>
      <c r="AE1383">
        <v>2.2737367544323211E-13</v>
      </c>
      <c r="AF1383">
        <v>0.94759863233590569</v>
      </c>
      <c r="AG1383">
        <v>54.032927182645679</v>
      </c>
      <c r="AH1383">
        <v>-173.0819417748265</v>
      </c>
      <c r="AI1383">
        <v>-26.014318006734449</v>
      </c>
      <c r="AJ1383">
        <v>42.266204992215052</v>
      </c>
      <c r="AK1383">
        <v>-26.014318006734459</v>
      </c>
      <c r="AL1383">
        <v>2</v>
      </c>
      <c r="AM1383">
        <v>23.713028108529791</v>
      </c>
      <c r="AN1383">
        <v>-2.0124296250397791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</row>
    <row r="1384" spans="1:48" x14ac:dyDescent="0.35">
      <c r="A1384">
        <v>-8.8292554637156861</v>
      </c>
      <c r="B1384">
        <v>2.109323943774347</v>
      </c>
      <c r="C1384">
        <v>88.924303123522421</v>
      </c>
      <c r="D1384">
        <v>1231.0946599890401</v>
      </c>
      <c r="E1384">
        <v>1382</v>
      </c>
      <c r="F1384">
        <v>31.929681015014651</v>
      </c>
      <c r="G1384">
        <v>-1.432818636566588</v>
      </c>
      <c r="H1384">
        <v>0.18447451770982931</v>
      </c>
      <c r="I1384">
        <v>0</v>
      </c>
      <c r="J1384">
        <v>0</v>
      </c>
      <c r="K1384">
        <v>-9.9595358021140057E-3</v>
      </c>
      <c r="L1384">
        <v>0</v>
      </c>
      <c r="M1384">
        <v>89.693172969548669</v>
      </c>
      <c r="N1384">
        <v>-21.898769248304269</v>
      </c>
      <c r="O1384" t="b">
        <v>1</v>
      </c>
      <c r="P1384">
        <v>0</v>
      </c>
      <c r="Q1384" t="b">
        <v>0</v>
      </c>
      <c r="R1384">
        <v>-21.898769248304269</v>
      </c>
      <c r="S1384">
        <v>239.93232128833941</v>
      </c>
      <c r="T1384">
        <v>1044.1854622468529</v>
      </c>
      <c r="U1384">
        <v>-871.57012146969907</v>
      </c>
      <c r="V1384">
        <v>3</v>
      </c>
      <c r="W1384">
        <v>1231.0946599890401</v>
      </c>
      <c r="X1384" t="b">
        <v>0</v>
      </c>
      <c r="Y1384">
        <v>1231.0946599890401</v>
      </c>
      <c r="Z1384" t="b">
        <v>0</v>
      </c>
      <c r="AA1384">
        <v>-204.35598961530681</v>
      </c>
      <c r="AB1384">
        <v>-22.345682906432931</v>
      </c>
      <c r="AC1384" t="b">
        <v>0</v>
      </c>
      <c r="AD1384">
        <v>0</v>
      </c>
      <c r="AE1384">
        <v>0</v>
      </c>
      <c r="AF1384">
        <v>0.9476974478584903</v>
      </c>
      <c r="AG1384">
        <v>54.078182434318407</v>
      </c>
      <c r="AH1384">
        <v>-164.2643340229198</v>
      </c>
      <c r="AI1384">
        <v>-21.17694666108158</v>
      </c>
      <c r="AJ1384">
        <v>40.091655592387042</v>
      </c>
      <c r="AK1384">
        <v>-21.17694666108158</v>
      </c>
      <c r="AL1384">
        <v>2</v>
      </c>
      <c r="AM1384">
        <v>19.251642752434911</v>
      </c>
      <c r="AN1384">
        <v>-1.689743448564019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</row>
    <row r="1385" spans="1:48" x14ac:dyDescent="0.35">
      <c r="A1385">
        <v>-14.30227481277085</v>
      </c>
      <c r="B1385">
        <v>7.5823432928295071</v>
      </c>
      <c r="C1385">
        <v>88.883871789644019</v>
      </c>
      <c r="D1385">
        <v>1082.4546727181501</v>
      </c>
      <c r="E1385">
        <v>1383</v>
      </c>
      <c r="F1385">
        <v>28.07455310821533</v>
      </c>
      <c r="G1385">
        <v>-0.38174907055320162</v>
      </c>
      <c r="H1385">
        <v>0.29882533800069722</v>
      </c>
      <c r="I1385">
        <v>0</v>
      </c>
      <c r="J1385">
        <v>0</v>
      </c>
      <c r="K1385">
        <v>-3.753198951258641E-3</v>
      </c>
      <c r="L1385">
        <v>0</v>
      </c>
      <c r="M1385">
        <v>89.695095919397204</v>
      </c>
      <c r="N1385">
        <v>-3.54712943249196</v>
      </c>
      <c r="O1385" t="b">
        <v>1</v>
      </c>
      <c r="P1385">
        <v>0</v>
      </c>
      <c r="Q1385" t="b">
        <v>0</v>
      </c>
      <c r="R1385">
        <v>-3.54712943249196</v>
      </c>
      <c r="S1385">
        <v>210.9633570476112</v>
      </c>
      <c r="T1385">
        <v>918.11252987120395</v>
      </c>
      <c r="U1385">
        <v>-160.56149016639981</v>
      </c>
      <c r="V1385">
        <v>3</v>
      </c>
      <c r="W1385">
        <v>1082.4546727181501</v>
      </c>
      <c r="X1385" t="b">
        <v>0</v>
      </c>
      <c r="Y1385">
        <v>1082.4546727181501</v>
      </c>
      <c r="Z1385" t="b">
        <v>0</v>
      </c>
      <c r="AA1385">
        <v>-37.646657920918308</v>
      </c>
      <c r="AB1385">
        <v>-3.619519829073429</v>
      </c>
      <c r="AC1385" t="b">
        <v>0</v>
      </c>
      <c r="AD1385">
        <v>0</v>
      </c>
      <c r="AE1385">
        <v>4.5474735088646412E-13</v>
      </c>
      <c r="AF1385">
        <v>0.90244791234949984</v>
      </c>
      <c r="AG1385">
        <v>54.114949151586558</v>
      </c>
      <c r="AH1385">
        <v>-28.816071117615341</v>
      </c>
      <c r="AI1385">
        <v>-3.2664281134549351</v>
      </c>
      <c r="AJ1385">
        <v>8.830586803302964</v>
      </c>
      <c r="AK1385">
        <v>-3.266428113454936</v>
      </c>
      <c r="AL1385">
        <v>2</v>
      </c>
      <c r="AM1385">
        <v>1.497412883887886</v>
      </c>
      <c r="AN1385">
        <v>-1.4655027481449341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</row>
    <row r="1386" spans="1:48" x14ac:dyDescent="0.35">
      <c r="A1386">
        <v>-0.60493631795120173</v>
      </c>
      <c r="B1386">
        <v>-6.1149952019901379</v>
      </c>
      <c r="C1386">
        <v>88.936063574972792</v>
      </c>
      <c r="D1386">
        <v>1124.227418613649</v>
      </c>
      <c r="E1386">
        <v>1384</v>
      </c>
      <c r="F1386">
        <v>29.15797138214111</v>
      </c>
      <c r="G1386">
        <v>0.65005689138476574</v>
      </c>
      <c r="H1386">
        <v>1.26392690706272E-2</v>
      </c>
      <c r="I1386">
        <v>0</v>
      </c>
      <c r="J1386">
        <v>0</v>
      </c>
      <c r="K1386">
        <v>-5.1163959439096676E-3</v>
      </c>
      <c r="L1386">
        <v>0</v>
      </c>
      <c r="M1386">
        <v>89.695387059891416</v>
      </c>
      <c r="N1386">
        <v>12.468038763900861</v>
      </c>
      <c r="O1386" t="b">
        <v>1</v>
      </c>
      <c r="P1386">
        <v>0</v>
      </c>
      <c r="Q1386" t="b">
        <v>0</v>
      </c>
      <c r="R1386">
        <v>12.468038763900861</v>
      </c>
      <c r="S1386">
        <v>219.10459282340801</v>
      </c>
      <c r="T1386">
        <v>953.54318796747191</v>
      </c>
      <c r="U1386">
        <v>543.39801125086831</v>
      </c>
      <c r="V1386">
        <v>3</v>
      </c>
      <c r="W1386">
        <v>1124.227418613649</v>
      </c>
      <c r="X1386" t="b">
        <v>0</v>
      </c>
      <c r="Y1386">
        <v>1124.227418613649</v>
      </c>
      <c r="Z1386" t="b">
        <v>0</v>
      </c>
      <c r="AA1386">
        <v>127.40987283605671</v>
      </c>
      <c r="AB1386">
        <v>12.722488534592721</v>
      </c>
      <c r="AC1386" t="b">
        <v>0</v>
      </c>
      <c r="AD1386">
        <v>0</v>
      </c>
      <c r="AE1386">
        <v>-4.5474735088646412E-13</v>
      </c>
      <c r="AF1386">
        <v>0.93873890207648025</v>
      </c>
      <c r="AG1386">
        <v>54.126056895809867</v>
      </c>
      <c r="AH1386">
        <v>115.11832487640071</v>
      </c>
      <c r="AI1386">
        <v>13.55274454531575</v>
      </c>
      <c r="AJ1386">
        <v>7.0522749730447458</v>
      </c>
      <c r="AK1386">
        <v>13.55274454531575</v>
      </c>
      <c r="AL1386">
        <v>1</v>
      </c>
      <c r="AM1386">
        <v>0</v>
      </c>
      <c r="AN1386">
        <v>13.573799966181509</v>
      </c>
      <c r="AO1386">
        <v>0</v>
      </c>
      <c r="AP1386">
        <v>2.743447963940262</v>
      </c>
      <c r="AQ1386">
        <v>1</v>
      </c>
      <c r="AR1386">
        <v>3</v>
      </c>
      <c r="AS1386">
        <v>0</v>
      </c>
      <c r="AT1386">
        <v>0</v>
      </c>
      <c r="AU1386">
        <v>2.7434370750347208</v>
      </c>
      <c r="AV1386">
        <v>0.97285117655034603</v>
      </c>
    </row>
    <row r="1387" spans="1:48" x14ac:dyDescent="0.35">
      <c r="A1387">
        <v>-6.1939450434810306</v>
      </c>
      <c r="B1387">
        <v>-0.52598647646030816</v>
      </c>
      <c r="C1387">
        <v>88.990511209908391</v>
      </c>
      <c r="D1387">
        <v>1225.6560706130119</v>
      </c>
      <c r="E1387">
        <v>1385</v>
      </c>
      <c r="F1387">
        <v>31.788625717163089</v>
      </c>
      <c r="G1387">
        <v>0.8765820124706023</v>
      </c>
      <c r="H1387">
        <v>0.12941351955587099</v>
      </c>
      <c r="I1387">
        <v>0</v>
      </c>
      <c r="J1387">
        <v>0</v>
      </c>
      <c r="K1387">
        <v>1.335916780573426E-2</v>
      </c>
      <c r="L1387">
        <v>0</v>
      </c>
      <c r="M1387">
        <v>89.69406940479648</v>
      </c>
      <c r="N1387">
        <v>17.534233234984939</v>
      </c>
      <c r="O1387" t="b">
        <v>1</v>
      </c>
      <c r="P1387">
        <v>0</v>
      </c>
      <c r="Q1387" t="b">
        <v>0</v>
      </c>
      <c r="R1387">
        <v>17.534233234984939</v>
      </c>
      <c r="S1387">
        <v>238.87237568388349</v>
      </c>
      <c r="T1387">
        <v>1039.572578976261</v>
      </c>
      <c r="U1387">
        <v>700.95838031111361</v>
      </c>
      <c r="V1387">
        <v>3</v>
      </c>
      <c r="W1387">
        <v>1225.6560706130119</v>
      </c>
      <c r="X1387" t="b">
        <v>0</v>
      </c>
      <c r="Y1387">
        <v>1225.6560706130119</v>
      </c>
      <c r="Z1387" t="b">
        <v>0</v>
      </c>
      <c r="AA1387">
        <v>164.35286153002929</v>
      </c>
      <c r="AB1387">
        <v>17.892074729576471</v>
      </c>
      <c r="AC1387" t="b">
        <v>0</v>
      </c>
      <c r="AD1387">
        <v>0</v>
      </c>
      <c r="AE1387">
        <v>0</v>
      </c>
      <c r="AF1387">
        <v>0.94258689945382013</v>
      </c>
      <c r="AG1387">
        <v>54.150575468612047</v>
      </c>
      <c r="AH1387">
        <v>147.89110893051799</v>
      </c>
      <c r="AI1387">
        <v>18.981883516463029</v>
      </c>
      <c r="AJ1387">
        <v>8.490887106913874</v>
      </c>
      <c r="AK1387">
        <v>18.981883516463029</v>
      </c>
      <c r="AL1387">
        <v>1</v>
      </c>
      <c r="AM1387">
        <v>0</v>
      </c>
      <c r="AN1387">
        <v>19.132143579643898</v>
      </c>
      <c r="AO1387">
        <v>0</v>
      </c>
      <c r="AP1387">
        <v>3.8683109928132162</v>
      </c>
      <c r="AQ1387">
        <v>1</v>
      </c>
      <c r="AR1387">
        <v>0</v>
      </c>
      <c r="AS1387">
        <v>0</v>
      </c>
      <c r="AT1387">
        <v>0</v>
      </c>
      <c r="AU1387">
        <v>3.8683422591938461</v>
      </c>
      <c r="AV1387">
        <v>1.371754195641075</v>
      </c>
    </row>
    <row r="1388" spans="1:48" x14ac:dyDescent="0.35">
      <c r="A1388">
        <v>-0.18944385229525479</v>
      </c>
      <c r="B1388">
        <v>-6.530487667646085</v>
      </c>
      <c r="C1388">
        <v>89.12851233985954</v>
      </c>
      <c r="D1388">
        <v>1349.6033357088099</v>
      </c>
      <c r="E1388">
        <v>1386</v>
      </c>
      <c r="F1388">
        <v>35.003322982788077</v>
      </c>
      <c r="G1388">
        <v>0.71474139260530034</v>
      </c>
      <c r="H1388">
        <v>3.9581551840784561E-3</v>
      </c>
      <c r="I1388">
        <v>0</v>
      </c>
      <c r="J1388">
        <v>0</v>
      </c>
      <c r="K1388">
        <v>1.845099430797259E-2</v>
      </c>
      <c r="L1388">
        <v>0</v>
      </c>
      <c r="M1388">
        <v>89.692669310720262</v>
      </c>
      <c r="N1388">
        <v>16.390551721561089</v>
      </c>
      <c r="O1388" t="b">
        <v>1</v>
      </c>
      <c r="P1388">
        <v>0</v>
      </c>
      <c r="Q1388" t="b">
        <v>0</v>
      </c>
      <c r="R1388">
        <v>16.390551721561089</v>
      </c>
      <c r="S1388">
        <v>263.02888939343109</v>
      </c>
      <c r="T1388">
        <v>1144.701726640212</v>
      </c>
      <c r="U1388">
        <v>595.06102143507826</v>
      </c>
      <c r="V1388">
        <v>3</v>
      </c>
      <c r="W1388">
        <v>1349.6033357088099</v>
      </c>
      <c r="X1388" t="b">
        <v>0</v>
      </c>
      <c r="Y1388">
        <v>1349.6033357088099</v>
      </c>
      <c r="Z1388" t="b">
        <v>0</v>
      </c>
      <c r="AA1388">
        <v>139.52323619332381</v>
      </c>
      <c r="AB1388">
        <v>16.725052777103151</v>
      </c>
      <c r="AC1388" t="b">
        <v>0</v>
      </c>
      <c r="AD1388">
        <v>0</v>
      </c>
      <c r="AE1388">
        <v>-2.2737367544323211E-13</v>
      </c>
      <c r="AF1388">
        <v>0.93905883497025866</v>
      </c>
      <c r="AG1388">
        <v>54.182890906656937</v>
      </c>
      <c r="AH1388">
        <v>126.020132787585</v>
      </c>
      <c r="AI1388">
        <v>17.810441853340169</v>
      </c>
      <c r="AJ1388">
        <v>7.679813709278136</v>
      </c>
      <c r="AK1388">
        <v>17.810441853340159</v>
      </c>
      <c r="AL1388">
        <v>1</v>
      </c>
      <c r="AM1388">
        <v>0</v>
      </c>
      <c r="AN1388">
        <v>17.828673740414398</v>
      </c>
      <c r="AO1388">
        <v>0</v>
      </c>
      <c r="AP1388">
        <v>3.5398047713981229</v>
      </c>
      <c r="AQ1388">
        <v>1</v>
      </c>
      <c r="AR1388">
        <v>3</v>
      </c>
      <c r="AS1388">
        <v>0</v>
      </c>
      <c r="AT1388">
        <v>0</v>
      </c>
      <c r="AU1388">
        <v>3.5398110033955721</v>
      </c>
      <c r="AV1388">
        <v>1.2552536126149929</v>
      </c>
    </row>
    <row r="1389" spans="1:48" x14ac:dyDescent="0.35">
      <c r="A1389">
        <v>-8.9506935709600721E-2</v>
      </c>
      <c r="B1389">
        <v>-6.6304245842317391</v>
      </c>
      <c r="C1389">
        <v>89.16152450863855</v>
      </c>
      <c r="D1389">
        <v>1412.147657733298</v>
      </c>
      <c r="E1389">
        <v>1387</v>
      </c>
      <c r="F1389">
        <v>36.625473022460938</v>
      </c>
      <c r="G1389">
        <v>0.29515850485640538</v>
      </c>
      <c r="H1389">
        <v>1.8701179124977459E-3</v>
      </c>
      <c r="I1389">
        <v>0</v>
      </c>
      <c r="J1389">
        <v>0</v>
      </c>
      <c r="K1389">
        <v>4.3868463701238307E-2</v>
      </c>
      <c r="L1389">
        <v>0</v>
      </c>
      <c r="M1389">
        <v>89.690058018606791</v>
      </c>
      <c r="N1389">
        <v>8.9812062993385435</v>
      </c>
      <c r="O1389" t="b">
        <v>1</v>
      </c>
      <c r="P1389">
        <v>0</v>
      </c>
      <c r="Q1389" t="b">
        <v>0</v>
      </c>
      <c r="R1389">
        <v>8.9812062993385435</v>
      </c>
      <c r="S1389">
        <v>275.21836990573752</v>
      </c>
      <c r="T1389">
        <v>1197.750345829769</v>
      </c>
      <c r="U1389">
        <v>311.62237708711888</v>
      </c>
      <c r="V1389">
        <v>3</v>
      </c>
      <c r="W1389">
        <v>1412.147657733298</v>
      </c>
      <c r="X1389" t="b">
        <v>0</v>
      </c>
      <c r="Y1389">
        <v>1412.147657733298</v>
      </c>
      <c r="Z1389" t="b">
        <v>0</v>
      </c>
      <c r="AA1389">
        <v>73.06572091816075</v>
      </c>
      <c r="AB1389">
        <v>9.1644962238148402</v>
      </c>
      <c r="AC1389" t="b">
        <v>0</v>
      </c>
      <c r="AD1389">
        <v>0</v>
      </c>
      <c r="AE1389">
        <v>-2.2737367544323211E-13</v>
      </c>
      <c r="AF1389">
        <v>0.92134105340123051</v>
      </c>
      <c r="AG1389">
        <v>54.214954824867647</v>
      </c>
      <c r="AH1389">
        <v>67.263497501954973</v>
      </c>
      <c r="AI1389">
        <v>9.9469096595480107</v>
      </c>
      <c r="AJ1389">
        <v>5.2908758580527433</v>
      </c>
      <c r="AK1389">
        <v>9.9469096595480089</v>
      </c>
      <c r="AL1389">
        <v>1</v>
      </c>
      <c r="AM1389">
        <v>0</v>
      </c>
      <c r="AN1389">
        <v>9.95289740618332</v>
      </c>
      <c r="AO1389">
        <v>0</v>
      </c>
      <c r="AP1389">
        <v>2.011040600306548</v>
      </c>
      <c r="AQ1389">
        <v>1</v>
      </c>
      <c r="AR1389">
        <v>3</v>
      </c>
      <c r="AS1389">
        <v>0</v>
      </c>
      <c r="AT1389">
        <v>0</v>
      </c>
      <c r="AU1389">
        <v>2.0109824637318181</v>
      </c>
      <c r="AV1389">
        <v>0.71311519176682858</v>
      </c>
    </row>
    <row r="1390" spans="1:48" x14ac:dyDescent="0.35">
      <c r="A1390">
        <v>-8.9506935709600721E-2</v>
      </c>
      <c r="B1390">
        <v>-6.6304245842317391</v>
      </c>
      <c r="C1390">
        <v>89.06909801134266</v>
      </c>
      <c r="D1390">
        <v>1449.7678916176039</v>
      </c>
      <c r="E1390">
        <v>1388</v>
      </c>
      <c r="F1390">
        <v>37.601191711425777</v>
      </c>
      <c r="G1390">
        <v>0.26951519516716882</v>
      </c>
      <c r="H1390">
        <v>1.8701179124977459E-3</v>
      </c>
      <c r="I1390">
        <v>0</v>
      </c>
      <c r="J1390">
        <v>0</v>
      </c>
      <c r="K1390">
        <v>3.9755966713539308E-2</v>
      </c>
      <c r="L1390">
        <v>0</v>
      </c>
      <c r="M1390">
        <v>89.687426897740039</v>
      </c>
      <c r="N1390">
        <v>8.7458288248042368</v>
      </c>
      <c r="O1390" t="b">
        <v>1</v>
      </c>
      <c r="P1390">
        <v>0</v>
      </c>
      <c r="Q1390" t="b">
        <v>0</v>
      </c>
      <c r="R1390">
        <v>8.7458288248042368</v>
      </c>
      <c r="S1390">
        <v>282.55030816899989</v>
      </c>
      <c r="T1390">
        <v>1229.6589411514881</v>
      </c>
      <c r="U1390">
        <v>295.58103785269071</v>
      </c>
      <c r="V1390">
        <v>3</v>
      </c>
      <c r="W1390">
        <v>1449.7678916176039</v>
      </c>
      <c r="X1390" t="b">
        <v>0</v>
      </c>
      <c r="Y1390">
        <v>1449.7678916176039</v>
      </c>
      <c r="Z1390" t="b">
        <v>0</v>
      </c>
      <c r="AA1390">
        <v>69.304527557747477</v>
      </c>
      <c r="AB1390">
        <v>8.924315127351262</v>
      </c>
      <c r="AC1390" t="b">
        <v>0</v>
      </c>
      <c r="AD1390">
        <v>0</v>
      </c>
      <c r="AE1390">
        <v>0</v>
      </c>
      <c r="AF1390">
        <v>0.91897263287615893</v>
      </c>
      <c r="AG1390">
        <v>54.237632319107348</v>
      </c>
      <c r="AH1390">
        <v>63.965415311605661</v>
      </c>
      <c r="AI1390">
        <v>9.7111870452772298</v>
      </c>
      <c r="AJ1390">
        <v>5.1829491896824456</v>
      </c>
      <c r="AK1390">
        <v>9.7111870452772298</v>
      </c>
      <c r="AL1390">
        <v>1</v>
      </c>
      <c r="AM1390">
        <v>0</v>
      </c>
      <c r="AN1390">
        <v>9.7164098618476302</v>
      </c>
      <c r="AO1390">
        <v>0</v>
      </c>
      <c r="AP1390">
        <v>1.970853926971371</v>
      </c>
      <c r="AQ1390">
        <v>1</v>
      </c>
      <c r="AR1390">
        <v>3</v>
      </c>
      <c r="AS1390">
        <v>0</v>
      </c>
      <c r="AT1390">
        <v>0</v>
      </c>
      <c r="AU1390">
        <v>1.970793234115541</v>
      </c>
      <c r="AV1390">
        <v>0.69886367505713609</v>
      </c>
    </row>
    <row r="1391" spans="1:48" x14ac:dyDescent="0.35">
      <c r="A1391">
        <v>-0.60493631795120173</v>
      </c>
      <c r="B1391">
        <v>-6.1149952019901379</v>
      </c>
      <c r="C1391">
        <v>89.039391174777563</v>
      </c>
      <c r="D1391">
        <v>1502.530862818523</v>
      </c>
      <c r="E1391">
        <v>1389</v>
      </c>
      <c r="F1391">
        <v>38.969652557373053</v>
      </c>
      <c r="G1391">
        <v>0.58026366023501552</v>
      </c>
      <c r="H1391">
        <v>1.26392690706272E-2</v>
      </c>
      <c r="I1391">
        <v>0</v>
      </c>
      <c r="J1391">
        <v>0</v>
      </c>
      <c r="K1391">
        <v>1.9621347294154708E-2</v>
      </c>
      <c r="L1391">
        <v>0</v>
      </c>
      <c r="M1391">
        <v>89.684898044607849</v>
      </c>
      <c r="N1391">
        <v>15.616243664607071</v>
      </c>
      <c r="O1391" t="b">
        <v>1</v>
      </c>
      <c r="P1391">
        <v>0</v>
      </c>
      <c r="Q1391" t="b">
        <v>0</v>
      </c>
      <c r="R1391">
        <v>15.616243664607071</v>
      </c>
      <c r="S1391">
        <v>292.83346718978493</v>
      </c>
      <c r="T1391">
        <v>1274.4112492099439</v>
      </c>
      <c r="U1391">
        <v>509.24555767505711</v>
      </c>
      <c r="V1391">
        <v>3</v>
      </c>
      <c r="W1391">
        <v>1502.5308628185239</v>
      </c>
      <c r="X1391" t="b">
        <v>0</v>
      </c>
      <c r="Y1391">
        <v>1502.5308628185239</v>
      </c>
      <c r="Z1391" t="b">
        <v>0</v>
      </c>
      <c r="AA1391">
        <v>119.40218845547371</v>
      </c>
      <c r="AB1391">
        <v>15.93494251490517</v>
      </c>
      <c r="AC1391" t="b">
        <v>0</v>
      </c>
      <c r="AD1391">
        <v>0</v>
      </c>
      <c r="AE1391">
        <v>-9.0949470177292824E-13</v>
      </c>
      <c r="AF1391">
        <v>0.93480239117995723</v>
      </c>
      <c r="AG1391">
        <v>54.260380410650207</v>
      </c>
      <c r="AH1391">
        <v>108.3374644554986</v>
      </c>
      <c r="AI1391">
        <v>17.046321944888518</v>
      </c>
      <c r="AJ1391">
        <v>7.0633436281248976</v>
      </c>
      <c r="AK1391">
        <v>17.046321944888511</v>
      </c>
      <c r="AL1391">
        <v>1</v>
      </c>
      <c r="AM1391">
        <v>0</v>
      </c>
      <c r="AN1391">
        <v>17.070607813390179</v>
      </c>
      <c r="AO1391">
        <v>0</v>
      </c>
      <c r="AP1391">
        <v>3.3443967366053009</v>
      </c>
      <c r="AQ1391">
        <v>1</v>
      </c>
      <c r="AR1391">
        <v>3</v>
      </c>
      <c r="AS1391">
        <v>0</v>
      </c>
      <c r="AT1391">
        <v>0</v>
      </c>
      <c r="AU1391">
        <v>3.344380722552255</v>
      </c>
      <c r="AV1391">
        <v>1.1859520126686629</v>
      </c>
    </row>
    <row r="1392" spans="1:48" x14ac:dyDescent="0.35">
      <c r="A1392">
        <v>-8.2273856918519535</v>
      </c>
      <c r="B1392">
        <v>1.507454171910614</v>
      </c>
      <c r="C1392">
        <v>88.993089537437228</v>
      </c>
      <c r="D1392">
        <v>1618.2252735672889</v>
      </c>
      <c r="E1392">
        <v>1390</v>
      </c>
      <c r="F1392">
        <v>41.970303726196292</v>
      </c>
      <c r="G1392">
        <v>1.0503568428681951</v>
      </c>
      <c r="H1392">
        <v>0.17189931968266051</v>
      </c>
      <c r="I1392">
        <v>0</v>
      </c>
      <c r="J1392">
        <v>0</v>
      </c>
      <c r="K1392">
        <v>-2.062018248187342E-2</v>
      </c>
      <c r="L1392">
        <v>0</v>
      </c>
      <c r="M1392">
        <v>89.68398384995902</v>
      </c>
      <c r="N1392">
        <v>27.54635182756148</v>
      </c>
      <c r="O1392" t="b">
        <v>1</v>
      </c>
      <c r="P1392">
        <v>0</v>
      </c>
      <c r="Q1392" t="b">
        <v>0</v>
      </c>
      <c r="R1392">
        <v>27.54635182756148</v>
      </c>
      <c r="S1392">
        <v>315.38155340379302</v>
      </c>
      <c r="T1392">
        <v>1372.5405204133069</v>
      </c>
      <c r="U1392">
        <v>834.06363058115653</v>
      </c>
      <c r="V1392">
        <v>3</v>
      </c>
      <c r="W1392">
        <v>1618.2252735672889</v>
      </c>
      <c r="X1392" t="b">
        <v>0</v>
      </c>
      <c r="Y1392">
        <v>1618.2252735672889</v>
      </c>
      <c r="Z1392" t="b">
        <v>0</v>
      </c>
      <c r="AA1392">
        <v>195.56188817272761</v>
      </c>
      <c r="AB1392">
        <v>28.108522273021912</v>
      </c>
      <c r="AC1392" t="b">
        <v>0</v>
      </c>
      <c r="AD1392">
        <v>0</v>
      </c>
      <c r="AE1392">
        <v>-2.2737367544323211E-13</v>
      </c>
      <c r="AF1392">
        <v>0.94340689816271273</v>
      </c>
      <c r="AG1392">
        <v>54.293063305120022</v>
      </c>
      <c r="AH1392">
        <v>175.82125237565339</v>
      </c>
      <c r="AI1392">
        <v>29.79469657023213</v>
      </c>
      <c r="AJ1392">
        <v>9.9502700408547753</v>
      </c>
      <c r="AK1392">
        <v>29.79469657023213</v>
      </c>
      <c r="AL1392">
        <v>1</v>
      </c>
      <c r="AM1392">
        <v>0</v>
      </c>
      <c r="AN1392">
        <v>29.983641839435681</v>
      </c>
      <c r="AO1392">
        <v>0</v>
      </c>
      <c r="AP1392">
        <v>5.9735917718534202</v>
      </c>
      <c r="AQ1392">
        <v>1</v>
      </c>
      <c r="AR1392">
        <v>0</v>
      </c>
      <c r="AS1392">
        <v>0</v>
      </c>
      <c r="AT1392">
        <v>0</v>
      </c>
      <c r="AU1392">
        <v>5.9737236229423782</v>
      </c>
      <c r="AV1392">
        <v>2.118344214216227</v>
      </c>
    </row>
    <row r="1393" spans="1:48" x14ac:dyDescent="0.35">
      <c r="A1393">
        <v>-41.779781737463161</v>
      </c>
      <c r="B1393">
        <v>35.05985021752182</v>
      </c>
      <c r="C1393">
        <v>89.07037931669467</v>
      </c>
      <c r="D1393">
        <v>1298.732319017912</v>
      </c>
      <c r="E1393">
        <v>1391</v>
      </c>
      <c r="F1393">
        <v>45.700064086914061</v>
      </c>
      <c r="G1393">
        <v>0.82698524290971864</v>
      </c>
      <c r="H1393">
        <v>0.87292808750568485</v>
      </c>
      <c r="I1393">
        <v>0</v>
      </c>
      <c r="J1393">
        <v>0</v>
      </c>
      <c r="K1393">
        <v>-4.8397886830509503E-2</v>
      </c>
      <c r="L1393">
        <v>0</v>
      </c>
      <c r="M1393">
        <v>89.691239267496613</v>
      </c>
      <c r="N1393">
        <v>24.747135740531171</v>
      </c>
      <c r="O1393" t="b">
        <v>1</v>
      </c>
      <c r="P1393">
        <v>0</v>
      </c>
      <c r="Q1393" t="b">
        <v>0</v>
      </c>
      <c r="R1393">
        <v>24.747135740531171</v>
      </c>
      <c r="S1393">
        <v>343.40845604574031</v>
      </c>
      <c r="T1393">
        <v>1494.5136007110621</v>
      </c>
      <c r="U1393">
        <v>688.15352291972272</v>
      </c>
      <c r="V1393">
        <v>4</v>
      </c>
      <c r="W1393">
        <v>1298.732319017912</v>
      </c>
      <c r="X1393" t="b">
        <v>1</v>
      </c>
      <c r="Y1393">
        <v>1298.732319017912</v>
      </c>
      <c r="Z1393" t="b">
        <v>0</v>
      </c>
      <c r="AA1393">
        <v>161.3505221431673</v>
      </c>
      <c r="AB1393">
        <v>25.252179327072628</v>
      </c>
      <c r="AC1393" t="b">
        <v>0</v>
      </c>
      <c r="AD1393">
        <v>0</v>
      </c>
      <c r="AE1393">
        <v>-4.5474735088646412E-13</v>
      </c>
      <c r="AF1393">
        <v>0.94628377586924051</v>
      </c>
      <c r="AG1393">
        <v>54.343105903896813</v>
      </c>
      <c r="AH1393">
        <v>196.21364453444551</v>
      </c>
      <c r="AI1393">
        <v>26.685630643805968</v>
      </c>
      <c r="AJ1393">
        <v>10.53985610732545</v>
      </c>
      <c r="AK1393">
        <v>26.685630643805961</v>
      </c>
      <c r="AL1393">
        <v>1</v>
      </c>
      <c r="AM1393">
        <v>0</v>
      </c>
      <c r="AN1393">
        <v>27.582779127156691</v>
      </c>
      <c r="AO1393">
        <v>0</v>
      </c>
      <c r="AP1393">
        <v>5.7802793036451749</v>
      </c>
      <c r="AQ1393">
        <v>1</v>
      </c>
      <c r="AR1393">
        <v>0</v>
      </c>
      <c r="AS1393">
        <v>0</v>
      </c>
      <c r="AT1393">
        <v>0</v>
      </c>
      <c r="AU1393">
        <v>5.7804735326667407</v>
      </c>
      <c r="AV1393">
        <v>2.0498157324063291</v>
      </c>
    </row>
    <row r="1394" spans="1:48" x14ac:dyDescent="0.35">
      <c r="A1394">
        <v>-10.452328904594109</v>
      </c>
      <c r="B1394">
        <v>3.7323973846527752</v>
      </c>
      <c r="C1394">
        <v>89.129399084888036</v>
      </c>
      <c r="D1394">
        <v>1375.295303930689</v>
      </c>
      <c r="E1394">
        <v>1392</v>
      </c>
      <c r="F1394">
        <v>48.39417839050293</v>
      </c>
      <c r="G1394">
        <v>0.99493107241512035</v>
      </c>
      <c r="H1394">
        <v>0.21838628880356939</v>
      </c>
      <c r="I1394">
        <v>0</v>
      </c>
      <c r="J1394">
        <v>0</v>
      </c>
      <c r="K1394">
        <v>-2.0039114199609631E-2</v>
      </c>
      <c r="L1394">
        <v>0</v>
      </c>
      <c r="M1394">
        <v>89.698936142020855</v>
      </c>
      <c r="N1394">
        <v>30.74237768418968</v>
      </c>
      <c r="O1394" t="b">
        <v>1</v>
      </c>
      <c r="P1394">
        <v>0</v>
      </c>
      <c r="Q1394" t="b">
        <v>0</v>
      </c>
      <c r="R1394">
        <v>30.74237768418968</v>
      </c>
      <c r="S1394">
        <v>363.65310234747528</v>
      </c>
      <c r="T1394">
        <v>1582.618301416212</v>
      </c>
      <c r="U1394">
        <v>807.27506614173626</v>
      </c>
      <c r="V1394">
        <v>4</v>
      </c>
      <c r="W1394">
        <v>1375.295303930689</v>
      </c>
      <c r="X1394" t="b">
        <v>0</v>
      </c>
      <c r="Y1394">
        <v>1375.295303930689</v>
      </c>
      <c r="Z1394" t="b">
        <v>0</v>
      </c>
      <c r="AA1394">
        <v>189.2808059493492</v>
      </c>
      <c r="AB1394">
        <v>31.369773147132321</v>
      </c>
      <c r="AC1394" t="b">
        <v>0</v>
      </c>
      <c r="AD1394">
        <v>0</v>
      </c>
      <c r="AE1394">
        <v>4.5474735088646412E-13</v>
      </c>
      <c r="AF1394">
        <v>0.94783031408230201</v>
      </c>
      <c r="AG1394">
        <v>54.385777873078752</v>
      </c>
      <c r="AH1394">
        <v>229.80327072754329</v>
      </c>
      <c r="AI1394">
        <v>33.096402046926329</v>
      </c>
      <c r="AJ1394">
        <v>11.988764456715669</v>
      </c>
      <c r="AK1394">
        <v>33.096402046926343</v>
      </c>
      <c r="AL1394">
        <v>1</v>
      </c>
      <c r="AM1394">
        <v>0</v>
      </c>
      <c r="AN1394">
        <v>33.329774595690402</v>
      </c>
      <c r="AO1394">
        <v>0</v>
      </c>
      <c r="AP1394">
        <v>7.1587815569191022</v>
      </c>
      <c r="AQ1394">
        <v>1</v>
      </c>
      <c r="AR1394">
        <v>0</v>
      </c>
      <c r="AS1394">
        <v>0</v>
      </c>
      <c r="AT1394">
        <v>0</v>
      </c>
      <c r="AU1394">
        <v>7.1591461640164056</v>
      </c>
      <c r="AV1394">
        <v>2.538707314317064</v>
      </c>
    </row>
    <row r="1395" spans="1:48" x14ac:dyDescent="0.35">
      <c r="A1395">
        <v>-82.06910457911755</v>
      </c>
      <c r="B1395">
        <v>63.801335754411902</v>
      </c>
      <c r="C1395">
        <v>89.120644524905757</v>
      </c>
      <c r="D1395">
        <v>1489.821944145235</v>
      </c>
      <c r="E1395">
        <v>1393</v>
      </c>
      <c r="F1395">
        <v>52.424165725708008</v>
      </c>
      <c r="G1395">
        <v>0.79670849975807911</v>
      </c>
      <c r="H1395">
        <v>1.7147151929545501</v>
      </c>
      <c r="I1395">
        <v>0</v>
      </c>
      <c r="J1395">
        <v>0</v>
      </c>
      <c r="K1395">
        <v>6.0546808711992028E-3</v>
      </c>
      <c r="L1395">
        <v>0</v>
      </c>
      <c r="M1395">
        <v>89.712335692246853</v>
      </c>
      <c r="N1395">
        <v>28.0439848573623</v>
      </c>
      <c r="O1395" t="b">
        <v>1</v>
      </c>
      <c r="P1395">
        <v>0</v>
      </c>
      <c r="Q1395" t="b">
        <v>0</v>
      </c>
      <c r="R1395">
        <v>28.0439848573623</v>
      </c>
      <c r="S1395">
        <v>393.93602987323652</v>
      </c>
      <c r="T1395">
        <v>1714.409602008325</v>
      </c>
      <c r="U1395">
        <v>679.80663999884177</v>
      </c>
      <c r="V1395">
        <v>4</v>
      </c>
      <c r="W1395">
        <v>1489.821944145235</v>
      </c>
      <c r="X1395" t="b">
        <v>0</v>
      </c>
      <c r="Y1395">
        <v>1489.821944145235</v>
      </c>
      <c r="Z1395" t="b">
        <v>0</v>
      </c>
      <c r="AA1395">
        <v>159.39343862517859</v>
      </c>
      <c r="AB1395">
        <v>28.61631107894112</v>
      </c>
      <c r="AC1395" t="b">
        <v>0</v>
      </c>
      <c r="AD1395">
        <v>0</v>
      </c>
      <c r="AE1395">
        <v>2.2737367544323211E-13</v>
      </c>
      <c r="AF1395">
        <v>0.94540223866350626</v>
      </c>
      <c r="AG1395">
        <v>54.437261358732883</v>
      </c>
      <c r="AH1395">
        <v>194.0144321736386</v>
      </c>
      <c r="AI1395">
        <v>30.268926715675381</v>
      </c>
      <c r="AJ1395">
        <v>10.592753663651679</v>
      </c>
      <c r="AK1395">
        <v>30.268926715675391</v>
      </c>
      <c r="AL1395">
        <v>1</v>
      </c>
      <c r="AM1395">
        <v>0</v>
      </c>
      <c r="AN1395">
        <v>31.99272334837141</v>
      </c>
      <c r="AO1395">
        <v>0</v>
      </c>
      <c r="AP1395">
        <v>6.5907334737819259</v>
      </c>
      <c r="AQ1395">
        <v>1</v>
      </c>
      <c r="AR1395">
        <v>0</v>
      </c>
      <c r="AS1395">
        <v>0</v>
      </c>
      <c r="AT1395">
        <v>0</v>
      </c>
      <c r="AU1395">
        <v>6.5909612858152871</v>
      </c>
      <c r="AV1395">
        <v>2.337223076793927</v>
      </c>
    </row>
    <row r="1396" spans="1:48" x14ac:dyDescent="0.35">
      <c r="A1396">
        <v>-8.9506935709600721E-2</v>
      </c>
      <c r="B1396">
        <v>-6.6304245842317391</v>
      </c>
      <c r="C1396">
        <v>89.062318697805424</v>
      </c>
      <c r="D1396">
        <v>1524.0490222310809</v>
      </c>
      <c r="E1396">
        <v>1394</v>
      </c>
      <c r="F1396">
        <v>53.628555297851563</v>
      </c>
      <c r="G1396">
        <v>0.18021568467642979</v>
      </c>
      <c r="H1396">
        <v>1.8701179124977459E-3</v>
      </c>
      <c r="I1396">
        <v>0</v>
      </c>
      <c r="J1396">
        <v>0</v>
      </c>
      <c r="K1396">
        <v>2.585722004212293E-2</v>
      </c>
      <c r="L1396">
        <v>0</v>
      </c>
      <c r="M1396">
        <v>89.723679127002839</v>
      </c>
      <c r="N1396">
        <v>11.069964140977749</v>
      </c>
      <c r="O1396" t="b">
        <v>1</v>
      </c>
      <c r="P1396">
        <v>0</v>
      </c>
      <c r="Q1396" t="b">
        <v>0</v>
      </c>
      <c r="R1396">
        <v>11.069964140977749</v>
      </c>
      <c r="S1396">
        <v>402.98629209301839</v>
      </c>
      <c r="T1396">
        <v>1753.7963431888161</v>
      </c>
      <c r="U1396">
        <v>262.31753498155672</v>
      </c>
      <c r="V1396">
        <v>4</v>
      </c>
      <c r="W1396">
        <v>1524.0490222310809</v>
      </c>
      <c r="X1396" t="b">
        <v>0</v>
      </c>
      <c r="Y1396">
        <v>1524.0490222310809</v>
      </c>
      <c r="Z1396" t="b">
        <v>0</v>
      </c>
      <c r="AA1396">
        <v>61.50527437105076</v>
      </c>
      <c r="AB1396">
        <v>11.29588177650791</v>
      </c>
      <c r="AC1396" t="b">
        <v>0</v>
      </c>
      <c r="AD1396">
        <v>0</v>
      </c>
      <c r="AE1396">
        <v>-2.2737367544323211E-13</v>
      </c>
      <c r="AF1396">
        <v>0.92483868240862355</v>
      </c>
      <c r="AG1396">
        <v>54.48641173271092</v>
      </c>
      <c r="AH1396">
        <v>76.529098499949541</v>
      </c>
      <c r="AI1396">
        <v>12.21389415404775</v>
      </c>
      <c r="AJ1396">
        <v>5.7520278773364586</v>
      </c>
      <c r="AK1396">
        <v>12.21389415404775</v>
      </c>
      <c r="AL1396">
        <v>1</v>
      </c>
      <c r="AM1396">
        <v>0</v>
      </c>
      <c r="AN1396">
        <v>12.217250138589989</v>
      </c>
      <c r="AO1396">
        <v>0</v>
      </c>
      <c r="AP1396">
        <v>2.4269534401253532</v>
      </c>
      <c r="AQ1396">
        <v>1</v>
      </c>
      <c r="AR1396">
        <v>3</v>
      </c>
      <c r="AS1396">
        <v>0</v>
      </c>
      <c r="AT1396">
        <v>0</v>
      </c>
      <c r="AU1396">
        <v>2.4269016949183229</v>
      </c>
      <c r="AV1396">
        <v>0.86060445517724815</v>
      </c>
    </row>
    <row r="1397" spans="1:48" x14ac:dyDescent="0.35">
      <c r="A1397">
        <v>-8.9506935709600721E-2</v>
      </c>
      <c r="B1397">
        <v>-6.6304245842317391</v>
      </c>
      <c r="C1397">
        <v>88.96263385089037</v>
      </c>
      <c r="D1397">
        <v>1549.9919968818499</v>
      </c>
      <c r="E1397">
        <v>1395</v>
      </c>
      <c r="F1397">
        <v>54.5414421081543</v>
      </c>
      <c r="G1397">
        <v>0.24682574690811429</v>
      </c>
      <c r="H1397">
        <v>1.8701179124977459E-3</v>
      </c>
      <c r="I1397">
        <v>0</v>
      </c>
      <c r="J1397">
        <v>0</v>
      </c>
      <c r="K1397">
        <v>2.161849318290571E-2</v>
      </c>
      <c r="L1397">
        <v>0</v>
      </c>
      <c r="M1397">
        <v>89.721048006136087</v>
      </c>
      <c r="N1397">
        <v>13.28284310499599</v>
      </c>
      <c r="O1397" t="b">
        <v>1</v>
      </c>
      <c r="P1397">
        <v>0</v>
      </c>
      <c r="Q1397" t="b">
        <v>0</v>
      </c>
      <c r="R1397">
        <v>13.28284310499599</v>
      </c>
      <c r="S1397">
        <v>409.84608663235139</v>
      </c>
      <c r="T1397">
        <v>1783.6501690239941</v>
      </c>
      <c r="U1397">
        <v>309.48644490104618</v>
      </c>
      <c r="V1397">
        <v>4</v>
      </c>
      <c r="W1397">
        <v>1549.9919968818499</v>
      </c>
      <c r="X1397" t="b">
        <v>0</v>
      </c>
      <c r="Y1397">
        <v>1549.9919968818499</v>
      </c>
      <c r="Z1397" t="b">
        <v>0</v>
      </c>
      <c r="AA1397">
        <v>72.564911488278014</v>
      </c>
      <c r="AB1397">
        <v>13.55392153571019</v>
      </c>
      <c r="AC1397" t="b">
        <v>0</v>
      </c>
      <c r="AD1397">
        <v>0</v>
      </c>
      <c r="AE1397">
        <v>-4.5474735088646412E-13</v>
      </c>
      <c r="AF1397">
        <v>0.92962205820415389</v>
      </c>
      <c r="AG1397">
        <v>54.513120439831823</v>
      </c>
      <c r="AH1397">
        <v>89.82567165475713</v>
      </c>
      <c r="AI1397">
        <v>14.58003434416529</v>
      </c>
      <c r="AJ1397">
        <v>6.3217458914912896</v>
      </c>
      <c r="AK1397">
        <v>14.58003434416529</v>
      </c>
      <c r="AL1397">
        <v>1</v>
      </c>
      <c r="AM1397">
        <v>0</v>
      </c>
      <c r="AN1397">
        <v>14.608222648990459</v>
      </c>
      <c r="AO1397">
        <v>0</v>
      </c>
      <c r="AP1397">
        <v>2.8687663690460981</v>
      </c>
      <c r="AQ1397">
        <v>1</v>
      </c>
      <c r="AR1397">
        <v>3</v>
      </c>
      <c r="AS1397">
        <v>0</v>
      </c>
      <c r="AT1397">
        <v>0</v>
      </c>
      <c r="AU1397">
        <v>2.8687282830816012</v>
      </c>
      <c r="AV1397">
        <v>1.017280735467158</v>
      </c>
    </row>
    <row r="1398" spans="1:48" x14ac:dyDescent="0.35">
      <c r="A1398">
        <v>-0.93151858129982235</v>
      </c>
      <c r="B1398">
        <v>-5.7884129386415184</v>
      </c>
      <c r="C1398">
        <v>89.01444830282847</v>
      </c>
      <c r="D1398">
        <v>1270.8170945404479</v>
      </c>
      <c r="E1398">
        <v>1396</v>
      </c>
      <c r="F1398">
        <v>55.120210647583008</v>
      </c>
      <c r="G1398">
        <v>7.5527452467322398E-2</v>
      </c>
      <c r="H1398">
        <v>1.9462732925694708E-2</v>
      </c>
      <c r="I1398">
        <v>0</v>
      </c>
      <c r="J1398">
        <v>0</v>
      </c>
      <c r="K1398">
        <v>1.256354797287523E-2</v>
      </c>
      <c r="L1398">
        <v>0</v>
      </c>
      <c r="M1398">
        <v>89.71858395107202</v>
      </c>
      <c r="N1398">
        <v>8.4142315277862156</v>
      </c>
      <c r="O1398" t="b">
        <v>1</v>
      </c>
      <c r="P1398">
        <v>0</v>
      </c>
      <c r="Q1398" t="b">
        <v>0</v>
      </c>
      <c r="R1398">
        <v>8.4142315277862156</v>
      </c>
      <c r="S1398">
        <v>414.19518360856267</v>
      </c>
      <c r="T1398">
        <v>1802.5774390644649</v>
      </c>
      <c r="U1398">
        <v>193.99064879988069</v>
      </c>
      <c r="V1398">
        <v>5</v>
      </c>
      <c r="W1398">
        <v>1270.8170945404479</v>
      </c>
      <c r="X1398" t="b">
        <v>1</v>
      </c>
      <c r="Y1398">
        <v>1270.8170945404479</v>
      </c>
      <c r="Z1398" t="b">
        <v>0</v>
      </c>
      <c r="AA1398">
        <v>45.484752213357382</v>
      </c>
      <c r="AB1398">
        <v>8.5859505385573627</v>
      </c>
      <c r="AC1398" t="b">
        <v>0</v>
      </c>
      <c r="AD1398">
        <v>0</v>
      </c>
      <c r="AE1398">
        <v>0</v>
      </c>
      <c r="AF1398">
        <v>0.92446732414121491</v>
      </c>
      <c r="AG1398">
        <v>54.543128634711437</v>
      </c>
      <c r="AH1398">
        <v>69.788706794988514</v>
      </c>
      <c r="AI1398">
        <v>9.2874570191361734</v>
      </c>
      <c r="AJ1398">
        <v>5.2713277689496749</v>
      </c>
      <c r="AK1398">
        <v>9.2874570191361734</v>
      </c>
      <c r="AL1398">
        <v>1</v>
      </c>
      <c r="AM1398">
        <v>0</v>
      </c>
      <c r="AN1398">
        <v>9.3390003891943643</v>
      </c>
      <c r="AO1398">
        <v>0</v>
      </c>
      <c r="AP1398">
        <v>1.894966604790516</v>
      </c>
      <c r="AQ1398">
        <v>1</v>
      </c>
      <c r="AR1398">
        <v>3</v>
      </c>
      <c r="AS1398">
        <v>0</v>
      </c>
      <c r="AT1398">
        <v>0</v>
      </c>
      <c r="AU1398">
        <v>1.894913013644606</v>
      </c>
      <c r="AV1398">
        <v>0.67195576365147214</v>
      </c>
    </row>
    <row r="1399" spans="1:48" x14ac:dyDescent="0.35">
      <c r="A1399">
        <v>0</v>
      </c>
      <c r="B1399">
        <v>-6.7199315199413396</v>
      </c>
      <c r="C1399">
        <v>89.115247994536773</v>
      </c>
      <c r="D1399">
        <v>1270.4082183667631</v>
      </c>
      <c r="E1399">
        <v>1397</v>
      </c>
      <c r="F1399">
        <v>55.102476119995117</v>
      </c>
      <c r="G1399">
        <v>-8.1407213576722981E-2</v>
      </c>
      <c r="H1399">
        <v>0</v>
      </c>
      <c r="I1399">
        <v>0</v>
      </c>
      <c r="J1399">
        <v>0</v>
      </c>
      <c r="K1399">
        <v>1.6951335284017929E-2</v>
      </c>
      <c r="L1399">
        <v>0</v>
      </c>
      <c r="M1399">
        <v>89.716102136695312</v>
      </c>
      <c r="N1399">
        <v>3.7759086352857398</v>
      </c>
      <c r="O1399" t="b">
        <v>1</v>
      </c>
      <c r="P1399">
        <v>0</v>
      </c>
      <c r="Q1399" t="b">
        <v>0</v>
      </c>
      <c r="R1399">
        <v>3.7759086352857398</v>
      </c>
      <c r="S1399">
        <v>414.06191931540832</v>
      </c>
      <c r="T1399">
        <v>1801.9974728606569</v>
      </c>
      <c r="U1399">
        <v>87.081834276770493</v>
      </c>
      <c r="V1399">
        <v>5</v>
      </c>
      <c r="W1399">
        <v>1270.4082183667631</v>
      </c>
      <c r="X1399" t="b">
        <v>0</v>
      </c>
      <c r="Y1399">
        <v>1270.4082183667631</v>
      </c>
      <c r="Z1399" t="b">
        <v>0</v>
      </c>
      <c r="AA1399">
        <v>20.417972097457071</v>
      </c>
      <c r="AB1399">
        <v>3.8529679951895308</v>
      </c>
      <c r="AC1399" t="b">
        <v>0</v>
      </c>
      <c r="AD1399">
        <v>0</v>
      </c>
      <c r="AE1399">
        <v>0</v>
      </c>
      <c r="AF1399">
        <v>0.88576154730478629</v>
      </c>
      <c r="AG1399">
        <v>54.563530111025408</v>
      </c>
      <c r="AH1399">
        <v>32.696906563295322</v>
      </c>
      <c r="AI1399">
        <v>4.3498930461741336</v>
      </c>
      <c r="AJ1399">
        <v>3.7352440137108371</v>
      </c>
      <c r="AK1399">
        <v>4.3498930461741336</v>
      </c>
      <c r="AL1399">
        <v>0</v>
      </c>
      <c r="AM1399">
        <v>0</v>
      </c>
      <c r="AN1399">
        <v>4.3499484030475939</v>
      </c>
      <c r="AO1399">
        <v>0</v>
      </c>
      <c r="AP1399">
        <v>1.0078125383532359</v>
      </c>
      <c r="AQ1399">
        <v>1</v>
      </c>
      <c r="AR1399">
        <v>3</v>
      </c>
      <c r="AS1399">
        <v>0</v>
      </c>
      <c r="AT1399">
        <v>0</v>
      </c>
      <c r="AU1399">
        <v>1.0077449484994589</v>
      </c>
      <c r="AV1399">
        <v>0.35735678712367003</v>
      </c>
    </row>
    <row r="1400" spans="1:48" x14ac:dyDescent="0.35">
      <c r="A1400">
        <v>0</v>
      </c>
      <c r="B1400">
        <v>-6.7199315199413396</v>
      </c>
      <c r="C1400">
        <v>89.142357408359757</v>
      </c>
      <c r="D1400">
        <v>1259.203243427394</v>
      </c>
      <c r="E1400">
        <v>1398</v>
      </c>
      <c r="F1400">
        <v>54.616473388671878</v>
      </c>
      <c r="G1400">
        <v>-0.16967964725304169</v>
      </c>
      <c r="H1400">
        <v>0</v>
      </c>
      <c r="I1400">
        <v>0</v>
      </c>
      <c r="J1400">
        <v>0</v>
      </c>
      <c r="K1400">
        <v>2.2698552464479771E-2</v>
      </c>
      <c r="L1400">
        <v>0</v>
      </c>
      <c r="M1400">
        <v>89.713435497203278</v>
      </c>
      <c r="N1400">
        <v>1.117181594461339</v>
      </c>
      <c r="O1400" t="b">
        <v>1</v>
      </c>
      <c r="P1400">
        <v>0</v>
      </c>
      <c r="Q1400" t="b">
        <v>0</v>
      </c>
      <c r="R1400">
        <v>1.117181594461339</v>
      </c>
      <c r="S1400">
        <v>410.40990151341322</v>
      </c>
      <c r="T1400">
        <v>1786.103891386374</v>
      </c>
      <c r="U1400">
        <v>25.994251956515651</v>
      </c>
      <c r="V1400">
        <v>5</v>
      </c>
      <c r="W1400">
        <v>1259.203243427394</v>
      </c>
      <c r="X1400" t="b">
        <v>0</v>
      </c>
      <c r="Y1400">
        <v>1259.203243427394</v>
      </c>
      <c r="Z1400" t="b">
        <v>0</v>
      </c>
      <c r="AA1400">
        <v>6.0948407386037973</v>
      </c>
      <c r="AB1400">
        <v>1.1399812188381011</v>
      </c>
      <c r="AC1400" t="b">
        <v>0</v>
      </c>
      <c r="AD1400">
        <v>0</v>
      </c>
      <c r="AE1400">
        <v>2.2737367544323211E-13</v>
      </c>
      <c r="AF1400">
        <v>0.75215836005113401</v>
      </c>
      <c r="AG1400">
        <v>54.577376803800767</v>
      </c>
      <c r="AH1400">
        <v>11.49380852144569</v>
      </c>
      <c r="AI1400">
        <v>1.515613306166804</v>
      </c>
      <c r="AJ1400">
        <v>2.8486443532133499</v>
      </c>
      <c r="AK1400">
        <v>1.5156133061668049</v>
      </c>
      <c r="AL1400">
        <v>0</v>
      </c>
      <c r="AM1400">
        <v>0</v>
      </c>
      <c r="AN1400">
        <v>1.515915055155451</v>
      </c>
      <c r="AO1400">
        <v>0</v>
      </c>
      <c r="AP1400">
        <v>0.52736075936559346</v>
      </c>
      <c r="AQ1400">
        <v>1</v>
      </c>
      <c r="AR1400">
        <v>3</v>
      </c>
      <c r="AS1400">
        <v>0</v>
      </c>
      <c r="AT1400">
        <v>0</v>
      </c>
      <c r="AU1400">
        <v>0.52729139334908637</v>
      </c>
      <c r="AV1400">
        <v>0.1869829846190432</v>
      </c>
    </row>
    <row r="1401" spans="1:48" x14ac:dyDescent="0.35">
      <c r="A1401">
        <v>0</v>
      </c>
      <c r="B1401">
        <v>-6.7199315199413396</v>
      </c>
      <c r="C1401">
        <v>89.164883360971046</v>
      </c>
      <c r="D1401">
        <v>1243.292982342155</v>
      </c>
      <c r="E1401">
        <v>1399</v>
      </c>
      <c r="F1401">
        <v>53.926384353637687</v>
      </c>
      <c r="G1401">
        <v>-0.21995066937563659</v>
      </c>
      <c r="H1401">
        <v>0</v>
      </c>
      <c r="I1401">
        <v>0</v>
      </c>
      <c r="J1401">
        <v>0</v>
      </c>
      <c r="K1401">
        <v>2.3280458381296939E-2</v>
      </c>
      <c r="L1401">
        <v>0</v>
      </c>
      <c r="M1401">
        <v>89.710768857711244</v>
      </c>
      <c r="N1401">
        <v>-0.40782596131432369</v>
      </c>
      <c r="O1401" t="b">
        <v>1</v>
      </c>
      <c r="P1401">
        <v>0</v>
      </c>
      <c r="Q1401" t="b">
        <v>0</v>
      </c>
      <c r="R1401">
        <v>-0.40782596131432369</v>
      </c>
      <c r="S1401">
        <v>405.22429806208129</v>
      </c>
      <c r="T1401">
        <v>1763.5361451661779</v>
      </c>
      <c r="U1401">
        <v>-9.6106059742401797</v>
      </c>
      <c r="V1401">
        <v>5</v>
      </c>
      <c r="W1401">
        <v>1243.292982342155</v>
      </c>
      <c r="X1401" t="b">
        <v>0</v>
      </c>
      <c r="Y1401">
        <v>1243.292982342155</v>
      </c>
      <c r="Z1401" t="b">
        <v>0</v>
      </c>
      <c r="AA1401">
        <v>-2.253387130064568</v>
      </c>
      <c r="AB1401">
        <v>-0.41614894011665687</v>
      </c>
      <c r="AC1401" t="b">
        <v>0</v>
      </c>
      <c r="AD1401">
        <v>0</v>
      </c>
      <c r="AE1401">
        <v>-4.5474735088646412E-13</v>
      </c>
      <c r="AF1401">
        <v>0</v>
      </c>
      <c r="AG1401">
        <v>54.586264932063273</v>
      </c>
      <c r="AH1401">
        <v>0.86096023298104507</v>
      </c>
      <c r="AI1401">
        <v>0.1120947292981596</v>
      </c>
      <c r="AJ1401">
        <v>3.1143473630456131</v>
      </c>
      <c r="AK1401">
        <v>0.1120947292981596</v>
      </c>
      <c r="AL1401">
        <v>0</v>
      </c>
      <c r="AM1401">
        <v>0</v>
      </c>
      <c r="AN1401">
        <v>0.1126967408569424</v>
      </c>
      <c r="AO1401">
        <v>0</v>
      </c>
      <c r="AP1401">
        <v>0.29281521170719432</v>
      </c>
      <c r="AQ1401">
        <v>1</v>
      </c>
      <c r="AR1401">
        <v>3</v>
      </c>
      <c r="AS1401">
        <v>0</v>
      </c>
      <c r="AT1401">
        <v>0</v>
      </c>
      <c r="AU1401">
        <v>0.2927466833016833</v>
      </c>
      <c r="AV1401">
        <v>0.1038110033114755</v>
      </c>
    </row>
    <row r="1402" spans="1:48" x14ac:dyDescent="0.35">
      <c r="A1402">
        <v>-30.681097675492889</v>
      </c>
      <c r="B1402">
        <v>23.961166155551549</v>
      </c>
      <c r="C1402">
        <v>89.187409313582336</v>
      </c>
      <c r="D1402">
        <v>1220.9037621072409</v>
      </c>
      <c r="E1402">
        <v>1400</v>
      </c>
      <c r="F1402">
        <v>52.95527801513672</v>
      </c>
      <c r="G1402">
        <v>-0.33484715319038288</v>
      </c>
      <c r="H1402">
        <v>0.6410371429113485</v>
      </c>
      <c r="I1402">
        <v>0</v>
      </c>
      <c r="J1402">
        <v>0</v>
      </c>
      <c r="K1402">
        <v>9.7753506895971731E-3</v>
      </c>
      <c r="L1402">
        <v>0</v>
      </c>
      <c r="M1402">
        <v>89.714189737599256</v>
      </c>
      <c r="N1402">
        <v>-3.740321306612187</v>
      </c>
      <c r="O1402" t="b">
        <v>1</v>
      </c>
      <c r="P1402">
        <v>0</v>
      </c>
      <c r="Q1402" t="b">
        <v>0</v>
      </c>
      <c r="R1402">
        <v>-3.740321306612187</v>
      </c>
      <c r="S1402">
        <v>397.92701883449399</v>
      </c>
      <c r="T1402">
        <v>1731.7783859677179</v>
      </c>
      <c r="U1402">
        <v>-89.758764274339441</v>
      </c>
      <c r="V1402">
        <v>5</v>
      </c>
      <c r="W1402">
        <v>1220.9037621072409</v>
      </c>
      <c r="X1402" t="b">
        <v>0</v>
      </c>
      <c r="Y1402">
        <v>1220.9037621072409</v>
      </c>
      <c r="Z1402" t="b">
        <v>0</v>
      </c>
      <c r="AA1402">
        <v>-21.045628628249609</v>
      </c>
      <c r="AB1402">
        <v>-3.816654394502232</v>
      </c>
      <c r="AC1402" t="b">
        <v>0</v>
      </c>
      <c r="AD1402">
        <v>0</v>
      </c>
      <c r="AE1402">
        <v>0</v>
      </c>
      <c r="AF1402">
        <v>0.82834776327953941</v>
      </c>
      <c r="AG1402">
        <v>54.586264932063273</v>
      </c>
      <c r="AH1402">
        <v>-24.727800568826101</v>
      </c>
      <c r="AI1402">
        <v>-3.1615171308969479</v>
      </c>
      <c r="AJ1402">
        <v>-3.6821719405764952</v>
      </c>
      <c r="AK1402">
        <v>-3.1615171308969479</v>
      </c>
      <c r="AL1402">
        <v>2</v>
      </c>
      <c r="AM1402">
        <v>0.8451120943742183</v>
      </c>
      <c r="AN1402">
        <v>-1.67409835316139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 x14ac:dyDescent="0.35">
      <c r="A1403">
        <v>-17.622192911049599</v>
      </c>
      <c r="B1403">
        <v>10.90226139110826</v>
      </c>
      <c r="C1403">
        <v>89.215674067610649</v>
      </c>
      <c r="D1403">
        <v>1187.675189653809</v>
      </c>
      <c r="E1403">
        <v>1401</v>
      </c>
      <c r="F1403">
        <v>51.514027404785153</v>
      </c>
      <c r="G1403">
        <v>-0.45095817523994081</v>
      </c>
      <c r="H1403">
        <v>0.36819022301653609</v>
      </c>
      <c r="I1403">
        <v>0</v>
      </c>
      <c r="J1403">
        <v>0</v>
      </c>
      <c r="K1403">
        <v>-3.750352627170328E-3</v>
      </c>
      <c r="L1403">
        <v>0</v>
      </c>
      <c r="M1403">
        <v>89.721107084334704</v>
      </c>
      <c r="N1403">
        <v>-6.956173792947534</v>
      </c>
      <c r="O1403" t="b">
        <v>1</v>
      </c>
      <c r="P1403">
        <v>0</v>
      </c>
      <c r="Q1403" t="b">
        <v>0</v>
      </c>
      <c r="R1403">
        <v>-6.956173792947534</v>
      </c>
      <c r="S1403">
        <v>387.09688857615299</v>
      </c>
      <c r="T1403">
        <v>1684.645659083418</v>
      </c>
      <c r="U1403">
        <v>-171.60191313748041</v>
      </c>
      <c r="V1403">
        <v>5</v>
      </c>
      <c r="W1403">
        <v>1187.6751896538101</v>
      </c>
      <c r="X1403" t="b">
        <v>0</v>
      </c>
      <c r="Y1403">
        <v>1187.6751896538101</v>
      </c>
      <c r="Z1403" t="b">
        <v>0</v>
      </c>
      <c r="AA1403">
        <v>-40.235292508600388</v>
      </c>
      <c r="AB1403">
        <v>-7.0981365234158504</v>
      </c>
      <c r="AC1403" t="b">
        <v>0</v>
      </c>
      <c r="AD1403">
        <v>0</v>
      </c>
      <c r="AE1403">
        <v>-6.8212102632969618E-13</v>
      </c>
      <c r="AF1403">
        <v>0.89143042341149603</v>
      </c>
      <c r="AG1403">
        <v>54.606874583418417</v>
      </c>
      <c r="AH1403">
        <v>-50.875126009967431</v>
      </c>
      <c r="AI1403">
        <v>-6.3274948465011951</v>
      </c>
      <c r="AJ1403">
        <v>-10.63983350136704</v>
      </c>
      <c r="AK1403">
        <v>-6.3274948465011907</v>
      </c>
      <c r="AL1403">
        <v>2</v>
      </c>
      <c r="AM1403">
        <v>4.3205957353301816</v>
      </c>
      <c r="AN1403">
        <v>-1.6233710589946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 x14ac:dyDescent="0.35">
      <c r="A1404">
        <v>-22.33675242983718</v>
      </c>
      <c r="B1404">
        <v>15.616820909895839</v>
      </c>
      <c r="C1404">
        <v>89.200098143791493</v>
      </c>
      <c r="D1404">
        <v>1414.221820920432</v>
      </c>
      <c r="E1404">
        <v>1402</v>
      </c>
      <c r="F1404">
        <v>49.76393280029297</v>
      </c>
      <c r="G1404">
        <v>-0.52077449155297817</v>
      </c>
      <c r="H1404">
        <v>0.46669412258278731</v>
      </c>
      <c r="I1404">
        <v>0</v>
      </c>
      <c r="J1404">
        <v>0</v>
      </c>
      <c r="K1404">
        <v>-1.141444109097506E-2</v>
      </c>
      <c r="L1404">
        <v>0</v>
      </c>
      <c r="M1404">
        <v>89.726368807013472</v>
      </c>
      <c r="N1404">
        <v>-8.7100992210707435</v>
      </c>
      <c r="O1404" t="b">
        <v>1</v>
      </c>
      <c r="P1404">
        <v>0</v>
      </c>
      <c r="Q1404" t="b">
        <v>0</v>
      </c>
      <c r="R1404">
        <v>-8.7100992210707435</v>
      </c>
      <c r="S1404">
        <v>373.94598172141332</v>
      </c>
      <c r="T1404">
        <v>1627.412912451591</v>
      </c>
      <c r="U1404">
        <v>-222.42603161122219</v>
      </c>
      <c r="V1404">
        <v>4</v>
      </c>
      <c r="W1404">
        <v>1414.221820920432</v>
      </c>
      <c r="X1404" t="b">
        <v>1</v>
      </c>
      <c r="Y1404">
        <v>1414.221820920432</v>
      </c>
      <c r="Z1404" t="b">
        <v>0</v>
      </c>
      <c r="AA1404">
        <v>-52.15196194365766</v>
      </c>
      <c r="AB1404">
        <v>-8.8878563480313719</v>
      </c>
      <c r="AC1404" t="b">
        <v>0</v>
      </c>
      <c r="AD1404">
        <v>0</v>
      </c>
      <c r="AE1404">
        <v>-2.2737367544323211E-13</v>
      </c>
      <c r="AF1404">
        <v>0.90767002090331494</v>
      </c>
      <c r="AG1404">
        <v>54.631117833136123</v>
      </c>
      <c r="AH1404">
        <v>-54.472695497754472</v>
      </c>
      <c r="AI1404">
        <v>-8.0672407572032956</v>
      </c>
      <c r="AJ1404">
        <v>-2.3207335540968121</v>
      </c>
      <c r="AK1404">
        <v>-8.0672407572032938</v>
      </c>
      <c r="AL1404">
        <v>2</v>
      </c>
      <c r="AM1404">
        <v>5.609489723801671</v>
      </c>
      <c r="AN1404">
        <v>-1.978317175997482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</row>
    <row r="1405" spans="1:48" x14ac:dyDescent="0.35">
      <c r="A1405">
        <v>-25.789519914145419</v>
      </c>
      <c r="B1405">
        <v>19.069588394204079</v>
      </c>
      <c r="C1405">
        <v>89.063763490535024</v>
      </c>
      <c r="D1405">
        <v>1363.8608958830521</v>
      </c>
      <c r="E1405">
        <v>1403</v>
      </c>
      <c r="F1405">
        <v>47.99182205200195</v>
      </c>
      <c r="G1405">
        <v>-0.40111498586748612</v>
      </c>
      <c r="H1405">
        <v>0.53883470329760685</v>
      </c>
      <c r="I1405">
        <v>0</v>
      </c>
      <c r="J1405">
        <v>0</v>
      </c>
      <c r="K1405">
        <v>-4.4710046204040121E-2</v>
      </c>
      <c r="L1405">
        <v>0</v>
      </c>
      <c r="M1405">
        <v>89.73325103108175</v>
      </c>
      <c r="N1405">
        <v>-5.4442670307577048</v>
      </c>
      <c r="O1405" t="b">
        <v>1</v>
      </c>
      <c r="P1405">
        <v>0</v>
      </c>
      <c r="Q1405" t="b">
        <v>0</v>
      </c>
      <c r="R1405">
        <v>-5.4442670307577048</v>
      </c>
      <c r="S1405">
        <v>360.62963680655048</v>
      </c>
      <c r="T1405">
        <v>1569.460179382108</v>
      </c>
      <c r="U1405">
        <v>-144.16153100397409</v>
      </c>
      <c r="V1405">
        <v>4</v>
      </c>
      <c r="W1405">
        <v>1363.8608958830521</v>
      </c>
      <c r="X1405" t="b">
        <v>0</v>
      </c>
      <c r="Y1405">
        <v>1363.8608958830521</v>
      </c>
      <c r="Z1405" t="b">
        <v>0</v>
      </c>
      <c r="AA1405">
        <v>-33.801379380808761</v>
      </c>
      <c r="AB1405">
        <v>-5.5553745211813306</v>
      </c>
      <c r="AC1405" t="b">
        <v>0</v>
      </c>
      <c r="AD1405">
        <v>0</v>
      </c>
      <c r="AE1405">
        <v>2.2737367544323211E-13</v>
      </c>
      <c r="AF1405">
        <v>0.88136039469256999</v>
      </c>
      <c r="AG1405">
        <v>54.656933188425917</v>
      </c>
      <c r="AH1405">
        <v>-34.282160037080452</v>
      </c>
      <c r="AI1405">
        <v>-4.8962870806534253</v>
      </c>
      <c r="AJ1405">
        <v>-0.48078065627168343</v>
      </c>
      <c r="AK1405">
        <v>-4.8962870806534271</v>
      </c>
      <c r="AL1405">
        <v>2</v>
      </c>
      <c r="AM1405">
        <v>2.4565065792788849</v>
      </c>
      <c r="AN1405">
        <v>-1.897501473758106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</row>
    <row r="1406" spans="1:48" x14ac:dyDescent="0.35">
      <c r="A1406">
        <v>-18.276932935387919</v>
      </c>
      <c r="B1406">
        <v>11.557001415446569</v>
      </c>
      <c r="C1406">
        <v>89.020041663239837</v>
      </c>
      <c r="D1406">
        <v>1322.611902471172</v>
      </c>
      <c r="E1406">
        <v>1404</v>
      </c>
      <c r="F1406">
        <v>46.540343856811518</v>
      </c>
      <c r="G1406">
        <v>-0.56108968454495756</v>
      </c>
      <c r="H1406">
        <v>0.38187006847026628</v>
      </c>
      <c r="I1406">
        <v>0</v>
      </c>
      <c r="J1406">
        <v>0</v>
      </c>
      <c r="K1406">
        <v>-5.7400880071098781E-2</v>
      </c>
      <c r="L1406">
        <v>0</v>
      </c>
      <c r="M1406">
        <v>89.739327735409063</v>
      </c>
      <c r="N1406">
        <v>-9.3635049830880774</v>
      </c>
      <c r="O1406" t="b">
        <v>1</v>
      </c>
      <c r="P1406">
        <v>0</v>
      </c>
      <c r="Q1406" t="b">
        <v>0</v>
      </c>
      <c r="R1406">
        <v>-9.3635049830880774</v>
      </c>
      <c r="S1406">
        <v>349.72265240831348</v>
      </c>
      <c r="T1406">
        <v>1521.9929832809801</v>
      </c>
      <c r="U1406">
        <v>-255.67370471343861</v>
      </c>
      <c r="V1406">
        <v>4</v>
      </c>
      <c r="W1406">
        <v>1322.611902471172</v>
      </c>
      <c r="X1406" t="b">
        <v>0</v>
      </c>
      <c r="Y1406">
        <v>1322.611902471172</v>
      </c>
      <c r="Z1406" t="b">
        <v>0</v>
      </c>
      <c r="AA1406">
        <v>-59.94750354362963</v>
      </c>
      <c r="AB1406">
        <v>-9.5545969215184456</v>
      </c>
      <c r="AC1406" t="b">
        <v>0</v>
      </c>
      <c r="AD1406">
        <v>0</v>
      </c>
      <c r="AE1406">
        <v>2.2737367544323211E-13</v>
      </c>
      <c r="AF1406">
        <v>0.91571153850949072</v>
      </c>
      <c r="AG1406">
        <v>54.677667106516743</v>
      </c>
      <c r="AH1406">
        <v>-63.169874222946191</v>
      </c>
      <c r="AI1406">
        <v>-8.7492546468417007</v>
      </c>
      <c r="AJ1406">
        <v>-3.2223706793165552</v>
      </c>
      <c r="AK1406">
        <v>-8.7492546468417043</v>
      </c>
      <c r="AL1406">
        <v>2</v>
      </c>
      <c r="AM1406">
        <v>6.5283482587955328</v>
      </c>
      <c r="AN1406">
        <v>-1.832149870299437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 x14ac:dyDescent="0.35">
      <c r="A1407">
        <v>-14.069978772853061</v>
      </c>
      <c r="B1407">
        <v>7.3500472529117209</v>
      </c>
      <c r="C1407">
        <v>89.054000261546776</v>
      </c>
      <c r="D1407">
        <v>1234.325590295666</v>
      </c>
      <c r="E1407">
        <v>1405</v>
      </c>
      <c r="F1407">
        <v>43.433706665039061</v>
      </c>
      <c r="G1407">
        <v>-1.1529557650884139</v>
      </c>
      <c r="H1407">
        <v>0.29397184835982743</v>
      </c>
      <c r="I1407">
        <v>0</v>
      </c>
      <c r="J1407">
        <v>0</v>
      </c>
      <c r="K1407">
        <v>-5.4118160932735422E-2</v>
      </c>
      <c r="L1407">
        <v>0</v>
      </c>
      <c r="M1407">
        <v>89.743079133954367</v>
      </c>
      <c r="N1407">
        <v>-22.694930364342088</v>
      </c>
      <c r="O1407" t="b">
        <v>1</v>
      </c>
      <c r="P1407">
        <v>0</v>
      </c>
      <c r="Q1407" t="b">
        <v>0</v>
      </c>
      <c r="R1407">
        <v>-22.694930364342088</v>
      </c>
      <c r="S1407">
        <v>326.37814506819501</v>
      </c>
      <c r="T1407">
        <v>1420.397687336784</v>
      </c>
      <c r="U1407">
        <v>-664.01695184400592</v>
      </c>
      <c r="V1407">
        <v>4</v>
      </c>
      <c r="W1407">
        <v>1234.325590295666</v>
      </c>
      <c r="X1407" t="b">
        <v>0</v>
      </c>
      <c r="Y1407">
        <v>1234.325590295666</v>
      </c>
      <c r="Z1407" t="b">
        <v>0</v>
      </c>
      <c r="AA1407">
        <v>-155.69124958827419</v>
      </c>
      <c r="AB1407">
        <v>-23.15809220851234</v>
      </c>
      <c r="AC1407" t="b">
        <v>0</v>
      </c>
      <c r="AD1407">
        <v>0</v>
      </c>
      <c r="AE1407">
        <v>2.2737367544323211E-13</v>
      </c>
      <c r="AF1407">
        <v>0.94265117399129561</v>
      </c>
      <c r="AG1407">
        <v>54.703001985823271</v>
      </c>
      <c r="AH1407">
        <v>-168.8866964379269</v>
      </c>
      <c r="AI1407">
        <v>-21.83000280775283</v>
      </c>
      <c r="AJ1407">
        <v>-13.19544684965274</v>
      </c>
      <c r="AK1407">
        <v>-21.830002807752841</v>
      </c>
      <c r="AL1407">
        <v>2</v>
      </c>
      <c r="AM1407">
        <v>19.82904390714711</v>
      </c>
      <c r="AN1407">
        <v>-1.6947122672225661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 x14ac:dyDescent="0.35">
      <c r="A1408">
        <v>-9.2934140613456808</v>
      </c>
      <c r="B1408">
        <v>2.5734825414043412</v>
      </c>
      <c r="C1408">
        <v>89.057253977505823</v>
      </c>
      <c r="D1408">
        <v>1495.5526870490669</v>
      </c>
      <c r="E1408">
        <v>1406</v>
      </c>
      <c r="F1408">
        <v>38.788666534423832</v>
      </c>
      <c r="G1408">
        <v>-1.286818357091116</v>
      </c>
      <c r="H1408">
        <v>0.1941724400080963</v>
      </c>
      <c r="I1408">
        <v>0</v>
      </c>
      <c r="J1408">
        <v>0</v>
      </c>
      <c r="K1408">
        <v>-4.4795662875014457E-2</v>
      </c>
      <c r="L1408">
        <v>0</v>
      </c>
      <c r="M1408">
        <v>89.745048088278637</v>
      </c>
      <c r="N1408">
        <v>-23.274374229108851</v>
      </c>
      <c r="O1408" t="b">
        <v>1</v>
      </c>
      <c r="P1408">
        <v>0</v>
      </c>
      <c r="Q1408" t="b">
        <v>0</v>
      </c>
      <c r="R1408">
        <v>-23.274374229108851</v>
      </c>
      <c r="S1408">
        <v>291.47346623686173</v>
      </c>
      <c r="T1408">
        <v>1268.4925250628221</v>
      </c>
      <c r="U1408">
        <v>-762.51847286636473</v>
      </c>
      <c r="V1408">
        <v>3</v>
      </c>
      <c r="W1408">
        <v>1495.552687049068</v>
      </c>
      <c r="X1408" t="b">
        <v>1</v>
      </c>
      <c r="Y1408">
        <v>1495.552687049068</v>
      </c>
      <c r="Z1408" t="b">
        <v>0</v>
      </c>
      <c r="AA1408">
        <v>-178.7867817907705</v>
      </c>
      <c r="AB1408">
        <v>-23.74936145827434</v>
      </c>
      <c r="AC1408" t="b">
        <v>0</v>
      </c>
      <c r="AD1408">
        <v>0</v>
      </c>
      <c r="AE1408">
        <v>-6.8212102632969618E-13</v>
      </c>
      <c r="AF1408">
        <v>0.94540346315882184</v>
      </c>
      <c r="AG1408">
        <v>54.744781718161327</v>
      </c>
      <c r="AH1408">
        <v>-143.3635646073071</v>
      </c>
      <c r="AI1408">
        <v>-22.452728570463211</v>
      </c>
      <c r="AJ1408">
        <v>35.423217183463443</v>
      </c>
      <c r="AK1408">
        <v>-22.452728570463201</v>
      </c>
      <c r="AL1408">
        <v>2</v>
      </c>
      <c r="AM1408">
        <v>20.14433363900277</v>
      </c>
      <c r="AN1408">
        <v>-2.1113182015744631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 x14ac:dyDescent="0.35">
      <c r="A1409">
        <v>-15.218496277850271</v>
      </c>
      <c r="B1409">
        <v>8.4985647579089338</v>
      </c>
      <c r="C1409">
        <v>88.939778998172045</v>
      </c>
      <c r="D1409">
        <v>1318.4477585510081</v>
      </c>
      <c r="E1409">
        <v>1407</v>
      </c>
      <c r="F1409">
        <v>34.195271682739261</v>
      </c>
      <c r="G1409">
        <v>-1.398466625130296</v>
      </c>
      <c r="H1409">
        <v>0.31796845981663219</v>
      </c>
      <c r="I1409">
        <v>0</v>
      </c>
      <c r="J1409">
        <v>0</v>
      </c>
      <c r="K1409">
        <v>-9.6762640232217478E-4</v>
      </c>
      <c r="L1409">
        <v>0</v>
      </c>
      <c r="M1409">
        <v>89.747244923060251</v>
      </c>
      <c r="N1409">
        <v>-22.741880172896991</v>
      </c>
      <c r="O1409" t="b">
        <v>1</v>
      </c>
      <c r="P1409">
        <v>0</v>
      </c>
      <c r="Q1409" t="b">
        <v>0</v>
      </c>
      <c r="R1409">
        <v>-22.741880172896991</v>
      </c>
      <c r="S1409">
        <v>256.95687057026771</v>
      </c>
      <c r="T1409">
        <v>1118.276300721805</v>
      </c>
      <c r="U1409">
        <v>-845.15723670373802</v>
      </c>
      <c r="V1409">
        <v>3</v>
      </c>
      <c r="W1409">
        <v>1318.4477585510081</v>
      </c>
      <c r="X1409" t="b">
        <v>0</v>
      </c>
      <c r="Y1409">
        <v>1318.4477585510081</v>
      </c>
      <c r="Z1409" t="b">
        <v>0</v>
      </c>
      <c r="AA1409">
        <v>-198.16299254945841</v>
      </c>
      <c r="AB1409">
        <v>-23.206000176425501</v>
      </c>
      <c r="AC1409" t="b">
        <v>0</v>
      </c>
      <c r="AD1409">
        <v>0</v>
      </c>
      <c r="AE1409">
        <v>0</v>
      </c>
      <c r="AF1409">
        <v>0.94731120660759682</v>
      </c>
      <c r="AG1409">
        <v>54.785571875030662</v>
      </c>
      <c r="AH1409">
        <v>-159.22139404325671</v>
      </c>
      <c r="AI1409">
        <v>-21.983304027665749</v>
      </c>
      <c r="AJ1409">
        <v>38.941598506201643</v>
      </c>
      <c r="AK1409">
        <v>-21.983304027665749</v>
      </c>
      <c r="AL1409">
        <v>2</v>
      </c>
      <c r="AM1409">
        <v>19.78723973544065</v>
      </c>
      <c r="AN1409">
        <v>-1.825593682244538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 x14ac:dyDescent="0.35">
      <c r="A1410">
        <v>-25.831871285350871</v>
      </c>
      <c r="B1410">
        <v>19.111939765409531</v>
      </c>
      <c r="C1410">
        <v>88.899347664293643</v>
      </c>
      <c r="D1410">
        <v>1137.885563169807</v>
      </c>
      <c r="E1410">
        <v>1408</v>
      </c>
      <c r="F1410">
        <v>29.512209129333499</v>
      </c>
      <c r="G1410">
        <v>-0.84969631329630824</v>
      </c>
      <c r="H1410">
        <v>0.53971957392000336</v>
      </c>
      <c r="I1410">
        <v>0</v>
      </c>
      <c r="J1410">
        <v>0</v>
      </c>
      <c r="K1410">
        <v>2.061347660378143E-2</v>
      </c>
      <c r="L1410">
        <v>0</v>
      </c>
      <c r="M1410">
        <v>89.752723197767253</v>
      </c>
      <c r="N1410">
        <v>-11.089340904909941</v>
      </c>
      <c r="O1410" t="b">
        <v>1</v>
      </c>
      <c r="P1410">
        <v>0</v>
      </c>
      <c r="Q1410" t="b">
        <v>0</v>
      </c>
      <c r="R1410">
        <v>-11.089340904909941</v>
      </c>
      <c r="S1410">
        <v>221.76647613291729</v>
      </c>
      <c r="T1410">
        <v>965.1277041304561</v>
      </c>
      <c r="U1410">
        <v>-477.50862567426549</v>
      </c>
      <c r="V1410">
        <v>3</v>
      </c>
      <c r="W1410">
        <v>1137.8855631698079</v>
      </c>
      <c r="X1410" t="b">
        <v>0</v>
      </c>
      <c r="Y1410">
        <v>1137.8855631698079</v>
      </c>
      <c r="Z1410" t="b">
        <v>0</v>
      </c>
      <c r="AA1410">
        <v>-111.9608684898019</v>
      </c>
      <c r="AB1410">
        <v>-11.31565398460198</v>
      </c>
      <c r="AC1410" t="b">
        <v>0</v>
      </c>
      <c r="AD1410">
        <v>0</v>
      </c>
      <c r="AE1410">
        <v>-6.8212102632969618E-13</v>
      </c>
      <c r="AF1410">
        <v>0.93963398861479397</v>
      </c>
      <c r="AG1410">
        <v>54.824036091217273</v>
      </c>
      <c r="AH1410">
        <v>-89.230057190711562</v>
      </c>
      <c r="AI1410">
        <v>-10.632573087336439</v>
      </c>
      <c r="AJ1410">
        <v>22.73081129909032</v>
      </c>
      <c r="AK1410">
        <v>-10.632573087336439</v>
      </c>
      <c r="AL1410">
        <v>2</v>
      </c>
      <c r="AM1410">
        <v>8.5221670998842178</v>
      </c>
      <c r="AN1410">
        <v>-1.5481578322025911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35">
      <c r="A1411">
        <v>-23.244983064124181</v>
      </c>
      <c r="B1411">
        <v>16.525051544182841</v>
      </c>
      <c r="C1411">
        <v>88.913984037275156</v>
      </c>
      <c r="D1411">
        <v>1084.1557909580929</v>
      </c>
      <c r="E1411">
        <v>1409</v>
      </c>
      <c r="F1411">
        <v>28.118673324584961</v>
      </c>
      <c r="G1411">
        <v>-0.26658008681305662</v>
      </c>
      <c r="H1411">
        <v>0.48567028755138791</v>
      </c>
      <c r="I1411">
        <v>0</v>
      </c>
      <c r="J1411">
        <v>0</v>
      </c>
      <c r="K1411">
        <v>4.8103532851938016E-3</v>
      </c>
      <c r="L1411">
        <v>0</v>
      </c>
      <c r="M1411">
        <v>89.759794029376295</v>
      </c>
      <c r="N1411">
        <v>-1.816139146555493</v>
      </c>
      <c r="O1411" t="b">
        <v>1</v>
      </c>
      <c r="P1411">
        <v>0</v>
      </c>
      <c r="Q1411" t="b">
        <v>0</v>
      </c>
      <c r="R1411">
        <v>-1.816139146555493</v>
      </c>
      <c r="S1411">
        <v>211.2948938996183</v>
      </c>
      <c r="T1411">
        <v>919.55537825113902</v>
      </c>
      <c r="U1411">
        <v>-82.078894718863353</v>
      </c>
      <c r="V1411">
        <v>3</v>
      </c>
      <c r="W1411">
        <v>1084.1557909580929</v>
      </c>
      <c r="X1411" t="b">
        <v>0</v>
      </c>
      <c r="Y1411">
        <v>1084.1557909580929</v>
      </c>
      <c r="Z1411" t="b">
        <v>0</v>
      </c>
      <c r="AA1411">
        <v>-19.244938925303721</v>
      </c>
      <c r="AB1411">
        <v>-1.853203210770912</v>
      </c>
      <c r="AC1411" t="b">
        <v>0</v>
      </c>
      <c r="AD1411">
        <v>0</v>
      </c>
      <c r="AE1411">
        <v>0</v>
      </c>
      <c r="AF1411">
        <v>0.84963275620630863</v>
      </c>
      <c r="AG1411">
        <v>54.845524808043614</v>
      </c>
      <c r="AH1411">
        <v>-13.86864334361991</v>
      </c>
      <c r="AI1411">
        <v>-1.5745421517776701</v>
      </c>
      <c r="AJ1411">
        <v>5.3762955816838076</v>
      </c>
      <c r="AK1411">
        <v>-1.5745421517776701</v>
      </c>
      <c r="AL1411">
        <v>2</v>
      </c>
      <c r="AM1411">
        <v>0</v>
      </c>
      <c r="AN1411">
        <v>-0.97366454527904711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 x14ac:dyDescent="0.35">
      <c r="A1412">
        <v>0</v>
      </c>
      <c r="B1412">
        <v>-6.7199315199413396</v>
      </c>
      <c r="C1412">
        <v>88.9535698225787</v>
      </c>
      <c r="D1412">
        <v>1667.7082034374171</v>
      </c>
      <c r="E1412">
        <v>1410</v>
      </c>
      <c r="F1412">
        <v>27.067996025085449</v>
      </c>
      <c r="G1412">
        <v>-0.12082759299151211</v>
      </c>
      <c r="H1412">
        <v>0</v>
      </c>
      <c r="I1412">
        <v>0</v>
      </c>
      <c r="J1412">
        <v>0</v>
      </c>
      <c r="K1412">
        <v>1.3188164439705941E-2</v>
      </c>
      <c r="L1412">
        <v>0</v>
      </c>
      <c r="M1412">
        <v>89.76173948969857</v>
      </c>
      <c r="N1412">
        <v>0.33986086541645061</v>
      </c>
      <c r="O1412" t="b">
        <v>1</v>
      </c>
      <c r="P1412">
        <v>0</v>
      </c>
      <c r="Q1412" t="b">
        <v>0</v>
      </c>
      <c r="R1412">
        <v>0.33986086541645061</v>
      </c>
      <c r="S1412">
        <v>203.3996868264459</v>
      </c>
      <c r="T1412">
        <v>885.19543706869274</v>
      </c>
      <c r="U1412">
        <v>15.955935096597599</v>
      </c>
      <c r="V1412">
        <v>2</v>
      </c>
      <c r="W1412">
        <v>1667.7082034374171</v>
      </c>
      <c r="X1412" t="b">
        <v>1</v>
      </c>
      <c r="Y1412">
        <v>1667.7082034374171</v>
      </c>
      <c r="Z1412" t="b">
        <v>0</v>
      </c>
      <c r="AA1412">
        <v>3.7411687557673701</v>
      </c>
      <c r="AB1412">
        <v>0.34679680144535768</v>
      </c>
      <c r="AC1412" t="b">
        <v>0</v>
      </c>
      <c r="AD1412">
        <v>0</v>
      </c>
      <c r="AE1412">
        <v>0</v>
      </c>
      <c r="AF1412">
        <v>0.40735136975767722</v>
      </c>
      <c r="AG1412">
        <v>54.854291073666332</v>
      </c>
      <c r="AH1412">
        <v>4.8748046781213086</v>
      </c>
      <c r="AI1412">
        <v>0.8513456126381953</v>
      </c>
      <c r="AJ1412">
        <v>2.889046315187461</v>
      </c>
      <c r="AK1412">
        <v>0.8513456126381953</v>
      </c>
      <c r="AL1412">
        <v>0</v>
      </c>
      <c r="AM1412">
        <v>0</v>
      </c>
      <c r="AN1412">
        <v>0.99966641921220623</v>
      </c>
      <c r="AO1412">
        <v>0</v>
      </c>
      <c r="AP1412">
        <v>0.54428699265810621</v>
      </c>
      <c r="AQ1412">
        <v>1</v>
      </c>
      <c r="AR1412">
        <v>3</v>
      </c>
      <c r="AS1412">
        <v>0</v>
      </c>
      <c r="AT1412">
        <v>0</v>
      </c>
      <c r="AU1412">
        <v>0.54419987562257899</v>
      </c>
      <c r="AV1412">
        <v>0.19297890740624241</v>
      </c>
    </row>
    <row r="1413" spans="1:48" x14ac:dyDescent="0.35">
      <c r="A1413">
        <v>-1.64920255598823</v>
      </c>
      <c r="B1413">
        <v>-5.0707289639531101</v>
      </c>
      <c r="C1413">
        <v>89.02259786943705</v>
      </c>
      <c r="D1413">
        <v>1685.317785622108</v>
      </c>
      <c r="E1413">
        <v>1411</v>
      </c>
      <c r="F1413">
        <v>27.35381107330322</v>
      </c>
      <c r="G1413">
        <v>0.1125052493776533</v>
      </c>
      <c r="H1413">
        <v>3.4457701147284803E-2</v>
      </c>
      <c r="I1413">
        <v>0</v>
      </c>
      <c r="J1413">
        <v>0</v>
      </c>
      <c r="K1413">
        <v>7.9508144221440147E-3</v>
      </c>
      <c r="L1413">
        <v>0</v>
      </c>
      <c r="M1413">
        <v>89.75940007293589</v>
      </c>
      <c r="N1413">
        <v>3.7708553513058192</v>
      </c>
      <c r="O1413" t="b">
        <v>1</v>
      </c>
      <c r="P1413">
        <v>0</v>
      </c>
      <c r="Q1413" t="b">
        <v>0</v>
      </c>
      <c r="R1413">
        <v>3.7708553513058192</v>
      </c>
      <c r="S1413">
        <v>205.5474147647796</v>
      </c>
      <c r="T1413">
        <v>894.54234905632075</v>
      </c>
      <c r="U1413">
        <v>175.1859354295363</v>
      </c>
      <c r="V1413">
        <v>2</v>
      </c>
      <c r="W1413">
        <v>1685.317785622108</v>
      </c>
      <c r="X1413" t="b">
        <v>0</v>
      </c>
      <c r="Y1413">
        <v>1685.317785622108</v>
      </c>
      <c r="Z1413" t="b">
        <v>0</v>
      </c>
      <c r="AA1413">
        <v>41.075633869845511</v>
      </c>
      <c r="AB1413">
        <v>3.8478115829651212</v>
      </c>
      <c r="AC1413" t="b">
        <v>0</v>
      </c>
      <c r="AD1413">
        <v>0</v>
      </c>
      <c r="AE1413">
        <v>-2.2737367544323211E-13</v>
      </c>
      <c r="AF1413">
        <v>0.85300350584406659</v>
      </c>
      <c r="AG1413">
        <v>54.860756701622321</v>
      </c>
      <c r="AH1413">
        <v>25.559512106021959</v>
      </c>
      <c r="AI1413">
        <v>4.5108977355932707</v>
      </c>
      <c r="AJ1413">
        <v>3.757158671921363</v>
      </c>
      <c r="AK1413">
        <v>4.5108977355932698</v>
      </c>
      <c r="AL1413">
        <v>1</v>
      </c>
      <c r="AM1413">
        <v>0</v>
      </c>
      <c r="AN1413">
        <v>4.545430242675816</v>
      </c>
      <c r="AO1413">
        <v>0</v>
      </c>
      <c r="AP1413">
        <v>1.1251087727249101</v>
      </c>
      <c r="AQ1413">
        <v>1</v>
      </c>
      <c r="AR1413">
        <v>3</v>
      </c>
      <c r="AS1413">
        <v>0</v>
      </c>
      <c r="AT1413">
        <v>0</v>
      </c>
      <c r="AU1413">
        <v>1.125026034262538</v>
      </c>
      <c r="AV1413">
        <v>0.39894587378798479</v>
      </c>
    </row>
    <row r="1414" spans="1:48" x14ac:dyDescent="0.35">
      <c r="A1414">
        <v>0</v>
      </c>
      <c r="B1414">
        <v>-6.7199315199413396</v>
      </c>
      <c r="C1414">
        <v>89.093018172985396</v>
      </c>
      <c r="D1414">
        <v>1681.208972423899</v>
      </c>
      <c r="E1414">
        <v>1412</v>
      </c>
      <c r="F1414">
        <v>27.287122344970701</v>
      </c>
      <c r="G1414">
        <v>-0.14658813794804851</v>
      </c>
      <c r="H1414">
        <v>0</v>
      </c>
      <c r="I1414">
        <v>0</v>
      </c>
      <c r="J1414">
        <v>0</v>
      </c>
      <c r="K1414">
        <v>1.5674683209662092E-2</v>
      </c>
      <c r="L1414">
        <v>0</v>
      </c>
      <c r="M1414">
        <v>89.757060656173209</v>
      </c>
      <c r="N1414">
        <v>-2.8661260940517519E-2</v>
      </c>
      <c r="O1414" t="b">
        <v>1</v>
      </c>
      <c r="P1414">
        <v>0</v>
      </c>
      <c r="Q1414" t="b">
        <v>0</v>
      </c>
      <c r="R1414">
        <v>-2.8661260940517519E-2</v>
      </c>
      <c r="S1414">
        <v>205.04628913859301</v>
      </c>
      <c r="T1414">
        <v>892.36145033115656</v>
      </c>
      <c r="U1414">
        <v>-1.3347955838928081</v>
      </c>
      <c r="V1414">
        <v>2</v>
      </c>
      <c r="W1414">
        <v>1681.208972423899</v>
      </c>
      <c r="X1414" t="b">
        <v>0</v>
      </c>
      <c r="Y1414">
        <v>1681.208972423899</v>
      </c>
      <c r="Z1414" t="b">
        <v>0</v>
      </c>
      <c r="AA1414">
        <v>-0.31296790213573111</v>
      </c>
      <c r="AB1414">
        <v>-2.9246184633181141E-2</v>
      </c>
      <c r="AC1414" t="b">
        <v>0</v>
      </c>
      <c r="AD1414">
        <v>0</v>
      </c>
      <c r="AE1414">
        <v>2.2737367544323211E-13</v>
      </c>
      <c r="AF1414">
        <v>0</v>
      </c>
      <c r="AG1414">
        <v>54.878550108809037</v>
      </c>
      <c r="AH1414">
        <v>0.94334645917202853</v>
      </c>
      <c r="AI1414">
        <v>0.16608160790295631</v>
      </c>
      <c r="AJ1414">
        <v>1.2563143613077601</v>
      </c>
      <c r="AK1414">
        <v>0.1660816079029564</v>
      </c>
      <c r="AL1414">
        <v>0</v>
      </c>
      <c r="AM1414">
        <v>0</v>
      </c>
      <c r="AN1414">
        <v>0.1669497722533512</v>
      </c>
      <c r="AO1414">
        <v>0</v>
      </c>
      <c r="AP1414">
        <v>0.41535928038050951</v>
      </c>
      <c r="AQ1414">
        <v>1</v>
      </c>
      <c r="AR1414">
        <v>3</v>
      </c>
      <c r="AS1414">
        <v>0</v>
      </c>
      <c r="AT1414">
        <v>0</v>
      </c>
      <c r="AU1414">
        <v>0.41527099014351809</v>
      </c>
      <c r="AV1414">
        <v>0.14725939042842301</v>
      </c>
    </row>
    <row r="1415" spans="1:48" x14ac:dyDescent="0.35">
      <c r="A1415">
        <v>0</v>
      </c>
      <c r="B1415">
        <v>-6.7199315199413396</v>
      </c>
      <c r="C1415">
        <v>89.035510140130924</v>
      </c>
      <c r="D1415">
        <v>1639.3248159812281</v>
      </c>
      <c r="E1415">
        <v>1413</v>
      </c>
      <c r="F1415">
        <v>26.607315063476559</v>
      </c>
      <c r="G1415">
        <v>-0.14823270577433911</v>
      </c>
      <c r="H1415">
        <v>0</v>
      </c>
      <c r="I1415">
        <v>0</v>
      </c>
      <c r="J1415">
        <v>0</v>
      </c>
      <c r="K1415">
        <v>1.249982716263204E-2</v>
      </c>
      <c r="L1415">
        <v>0</v>
      </c>
      <c r="M1415">
        <v>89.754394016681175</v>
      </c>
      <c r="N1415">
        <v>-6.7683944314418626E-2</v>
      </c>
      <c r="O1415" t="b">
        <v>1</v>
      </c>
      <c r="P1415">
        <v>0</v>
      </c>
      <c r="Q1415" t="b">
        <v>0</v>
      </c>
      <c r="R1415">
        <v>-6.7683944314418626E-2</v>
      </c>
      <c r="S1415">
        <v>199.9379468723202</v>
      </c>
      <c r="T1415">
        <v>870.12994478833764</v>
      </c>
      <c r="U1415">
        <v>-3.2326732791175741</v>
      </c>
      <c r="V1415">
        <v>2</v>
      </c>
      <c r="W1415">
        <v>1639.3248159812281</v>
      </c>
      <c r="X1415" t="b">
        <v>0</v>
      </c>
      <c r="Y1415">
        <v>1639.3248159812281</v>
      </c>
      <c r="Z1415" t="b">
        <v>0</v>
      </c>
      <c r="AA1415">
        <v>-0.75796098418685598</v>
      </c>
      <c r="AB1415">
        <v>-6.9065249300427164E-2</v>
      </c>
      <c r="AC1415" t="b">
        <v>0</v>
      </c>
      <c r="AD1415">
        <v>0</v>
      </c>
      <c r="AE1415">
        <v>0</v>
      </c>
      <c r="AF1415">
        <v>0</v>
      </c>
      <c r="AG1415">
        <v>54.878550108809037</v>
      </c>
      <c r="AH1415">
        <v>0.70765718085405138</v>
      </c>
      <c r="AI1415">
        <v>0.1214832911924846</v>
      </c>
      <c r="AJ1415">
        <v>1.465618165040907</v>
      </c>
      <c r="AK1415">
        <v>0.1214832911924846</v>
      </c>
      <c r="AL1415">
        <v>0</v>
      </c>
      <c r="AM1415">
        <v>0</v>
      </c>
      <c r="AN1415">
        <v>0.1226936062295724</v>
      </c>
      <c r="AO1415">
        <v>0</v>
      </c>
      <c r="AP1415">
        <v>0.39643616016997429</v>
      </c>
      <c r="AQ1415">
        <v>1</v>
      </c>
      <c r="AR1415">
        <v>3</v>
      </c>
      <c r="AS1415">
        <v>0</v>
      </c>
      <c r="AT1415">
        <v>0</v>
      </c>
      <c r="AU1415">
        <v>0.39634960700056981</v>
      </c>
      <c r="AV1415">
        <v>0.1405496721629351</v>
      </c>
    </row>
    <row r="1416" spans="1:48" x14ac:dyDescent="0.35">
      <c r="A1416">
        <v>0</v>
      </c>
      <c r="B1416">
        <v>-6.7199315199413396</v>
      </c>
      <c r="C1416">
        <v>89.104538186989274</v>
      </c>
      <c r="D1416">
        <v>1626.9039881781</v>
      </c>
      <c r="E1416">
        <v>1414</v>
      </c>
      <c r="F1416">
        <v>26.405716896057129</v>
      </c>
      <c r="G1416">
        <v>5.0144202840836094E-3</v>
      </c>
      <c r="H1416">
        <v>0</v>
      </c>
      <c r="I1416">
        <v>0</v>
      </c>
      <c r="J1416">
        <v>0</v>
      </c>
      <c r="K1416">
        <v>2.3730249335397469E-2</v>
      </c>
      <c r="L1416">
        <v>0</v>
      </c>
      <c r="M1416">
        <v>89.751727377189141</v>
      </c>
      <c r="N1416">
        <v>2.096609021789086</v>
      </c>
      <c r="O1416" t="b">
        <v>1</v>
      </c>
      <c r="P1416">
        <v>0</v>
      </c>
      <c r="Q1416" t="b">
        <v>0</v>
      </c>
      <c r="R1416">
        <v>2.096609021789086</v>
      </c>
      <c r="S1416">
        <v>198.42305806858701</v>
      </c>
      <c r="T1416">
        <v>863.53714871449063</v>
      </c>
      <c r="U1416">
        <v>100.90128419453789</v>
      </c>
      <c r="V1416">
        <v>2</v>
      </c>
      <c r="W1416">
        <v>1626.9039881781</v>
      </c>
      <c r="X1416" t="b">
        <v>0</v>
      </c>
      <c r="Y1416">
        <v>1626.9039881781</v>
      </c>
      <c r="Z1416" t="b">
        <v>0</v>
      </c>
      <c r="AA1416">
        <v>23.658201763800331</v>
      </c>
      <c r="AB1416">
        <v>2.1393969610092709</v>
      </c>
      <c r="AC1416" t="b">
        <v>0</v>
      </c>
      <c r="AD1416">
        <v>0</v>
      </c>
      <c r="AE1416">
        <v>-2.2737367544323211E-13</v>
      </c>
      <c r="AF1416">
        <v>0.79137216302110636</v>
      </c>
      <c r="AG1416">
        <v>54.878550108809037</v>
      </c>
      <c r="AH1416">
        <v>15.867922225287691</v>
      </c>
      <c r="AI1416">
        <v>2.703401839207999</v>
      </c>
      <c r="AJ1416">
        <v>3.310490291211087</v>
      </c>
      <c r="AK1416">
        <v>2.703401839207999</v>
      </c>
      <c r="AL1416">
        <v>0</v>
      </c>
      <c r="AM1416">
        <v>0</v>
      </c>
      <c r="AN1416">
        <v>2.7034560858109811</v>
      </c>
      <c r="AO1416">
        <v>0</v>
      </c>
      <c r="AP1416">
        <v>0.8084290185138181</v>
      </c>
      <c r="AQ1416">
        <v>1</v>
      </c>
      <c r="AR1416">
        <v>3</v>
      </c>
      <c r="AS1416">
        <v>0</v>
      </c>
      <c r="AT1416">
        <v>0</v>
      </c>
      <c r="AU1416">
        <v>0.80834519137160366</v>
      </c>
      <c r="AV1416">
        <v>0.28664756980975281</v>
      </c>
    </row>
    <row r="1417" spans="1:48" x14ac:dyDescent="0.35">
      <c r="A1417">
        <v>-2.423655226007877</v>
      </c>
      <c r="B1417">
        <v>-4.2962762939334622</v>
      </c>
      <c r="C1417">
        <v>89.009340720600846</v>
      </c>
      <c r="D1417">
        <v>1650.821610016611</v>
      </c>
      <c r="E1417">
        <v>1415</v>
      </c>
      <c r="F1417">
        <v>26.793915557861329</v>
      </c>
      <c r="G1417">
        <v>0.28367543662531108</v>
      </c>
      <c r="H1417">
        <v>5.0638769118200692E-2</v>
      </c>
      <c r="I1417">
        <v>0</v>
      </c>
      <c r="J1417">
        <v>0</v>
      </c>
      <c r="K1417">
        <v>2.7440875148388499E-2</v>
      </c>
      <c r="L1417">
        <v>0</v>
      </c>
      <c r="M1417">
        <v>89.749541621670517</v>
      </c>
      <c r="N1417">
        <v>6.1378612155624346</v>
      </c>
      <c r="O1417" t="b">
        <v>1</v>
      </c>
      <c r="P1417">
        <v>0</v>
      </c>
      <c r="Q1417" t="b">
        <v>0</v>
      </c>
      <c r="R1417">
        <v>6.1378612155624346</v>
      </c>
      <c r="S1417">
        <v>201.34013719643389</v>
      </c>
      <c r="T1417">
        <v>876.23227707888032</v>
      </c>
      <c r="U1417">
        <v>291.11064472427307</v>
      </c>
      <c r="V1417">
        <v>2</v>
      </c>
      <c r="W1417">
        <v>1650.821610016611</v>
      </c>
      <c r="X1417" t="b">
        <v>0</v>
      </c>
      <c r="Y1417">
        <v>1650.821610016611</v>
      </c>
      <c r="Z1417" t="b">
        <v>0</v>
      </c>
      <c r="AA1417">
        <v>68.256359901211979</v>
      </c>
      <c r="AB1417">
        <v>6.263123689349424</v>
      </c>
      <c r="AC1417" t="b">
        <v>0</v>
      </c>
      <c r="AD1417">
        <v>0</v>
      </c>
      <c r="AE1417">
        <v>4.5474735088646412E-13</v>
      </c>
      <c r="AF1417">
        <v>0.89281526674261513</v>
      </c>
      <c r="AG1417">
        <v>54.892591235974002</v>
      </c>
      <c r="AH1417">
        <v>40.578932443220673</v>
      </c>
      <c r="AI1417">
        <v>7.0150275456199003</v>
      </c>
      <c r="AJ1417">
        <v>4.3494420497960462</v>
      </c>
      <c r="AK1417">
        <v>7.0150275456199029</v>
      </c>
      <c r="AL1417">
        <v>1</v>
      </c>
      <c r="AM1417">
        <v>0</v>
      </c>
      <c r="AN1417">
        <v>7.0721102517640482</v>
      </c>
      <c r="AO1417">
        <v>0</v>
      </c>
      <c r="AP1417">
        <v>1.5398274257279441</v>
      </c>
      <c r="AQ1417">
        <v>1</v>
      </c>
      <c r="AR1417">
        <v>3</v>
      </c>
      <c r="AS1417">
        <v>0</v>
      </c>
      <c r="AT1417">
        <v>0</v>
      </c>
      <c r="AU1417">
        <v>1.539751664458648</v>
      </c>
      <c r="AV1417">
        <v>0.54601187393554185</v>
      </c>
    </row>
    <row r="1418" spans="1:48" x14ac:dyDescent="0.35">
      <c r="A1418">
        <v>-1.4942801427830119</v>
      </c>
      <c r="B1418">
        <v>-5.2256513771583277</v>
      </c>
      <c r="C1418">
        <v>89.023090917227577</v>
      </c>
      <c r="D1418">
        <v>1752.2083304781499</v>
      </c>
      <c r="E1418">
        <v>1416</v>
      </c>
      <c r="F1418">
        <v>28.439488410949711</v>
      </c>
      <c r="G1418">
        <v>0.55509342895849967</v>
      </c>
      <c r="H1418">
        <v>3.1220821483317271E-2</v>
      </c>
      <c r="I1418">
        <v>0</v>
      </c>
      <c r="J1418">
        <v>0</v>
      </c>
      <c r="K1418">
        <v>1.6827218289356679E-2</v>
      </c>
      <c r="L1418">
        <v>0</v>
      </c>
      <c r="M1418">
        <v>89.747652350307206</v>
      </c>
      <c r="N1418">
        <v>10.69422297999014</v>
      </c>
      <c r="O1418" t="b">
        <v>1</v>
      </c>
      <c r="P1418">
        <v>0</v>
      </c>
      <c r="Q1418" t="b">
        <v>0</v>
      </c>
      <c r="R1418">
        <v>10.69422297999014</v>
      </c>
      <c r="S1418">
        <v>213.70562604378279</v>
      </c>
      <c r="T1418">
        <v>930.04688454254278</v>
      </c>
      <c r="U1418">
        <v>477.86438231916247</v>
      </c>
      <c r="V1418">
        <v>2</v>
      </c>
      <c r="W1418">
        <v>1752.2083304781499</v>
      </c>
      <c r="X1418" t="b">
        <v>0</v>
      </c>
      <c r="Y1418">
        <v>1752.2083304781499</v>
      </c>
      <c r="Z1418" t="b">
        <v>0</v>
      </c>
      <c r="AA1418">
        <v>112.0442823189813</v>
      </c>
      <c r="AB1418">
        <v>10.912472428561371</v>
      </c>
      <c r="AC1418" t="b">
        <v>0</v>
      </c>
      <c r="AD1418">
        <v>0</v>
      </c>
      <c r="AE1418">
        <v>-4.5474735088646412E-13</v>
      </c>
      <c r="AF1418">
        <v>0.91629628020535903</v>
      </c>
      <c r="AG1418">
        <v>54.913709696817293</v>
      </c>
      <c r="AH1418">
        <v>64.904211350861871</v>
      </c>
      <c r="AI1418">
        <v>11.90932743513449</v>
      </c>
      <c r="AJ1418">
        <v>5.4327239204046984</v>
      </c>
      <c r="AK1418">
        <v>11.90932743513449</v>
      </c>
      <c r="AL1418">
        <v>1</v>
      </c>
      <c r="AM1418">
        <v>0</v>
      </c>
      <c r="AN1418">
        <v>12.030689931964551</v>
      </c>
      <c r="AO1418">
        <v>0</v>
      </c>
      <c r="AP1418">
        <v>2.4149855871992569</v>
      </c>
      <c r="AQ1418">
        <v>1</v>
      </c>
      <c r="AR1418">
        <v>3</v>
      </c>
      <c r="AS1418">
        <v>0</v>
      </c>
      <c r="AT1418">
        <v>0</v>
      </c>
      <c r="AU1418">
        <v>2.414927724038531</v>
      </c>
      <c r="AV1418">
        <v>0.85635836119375952</v>
      </c>
    </row>
    <row r="1419" spans="1:48" x14ac:dyDescent="0.35">
      <c r="A1419">
        <v>-1.078787677127065</v>
      </c>
      <c r="B1419">
        <v>-5.6411438428142748</v>
      </c>
      <c r="C1419">
        <v>88.990696576494358</v>
      </c>
      <c r="D1419">
        <v>1182.166571753886</v>
      </c>
      <c r="E1419">
        <v>1417</v>
      </c>
      <c r="F1419">
        <v>30.66068172454834</v>
      </c>
      <c r="G1419">
        <v>0.71825598644653299</v>
      </c>
      <c r="H1419">
        <v>2.2539707596768519E-2</v>
      </c>
      <c r="I1419">
        <v>0</v>
      </c>
      <c r="J1419">
        <v>0</v>
      </c>
      <c r="K1419">
        <v>5.584551436656815E-3</v>
      </c>
      <c r="L1419">
        <v>0</v>
      </c>
      <c r="M1419">
        <v>89.745496240144519</v>
      </c>
      <c r="N1419">
        <v>14.275950974463891</v>
      </c>
      <c r="O1419" t="b">
        <v>1</v>
      </c>
      <c r="P1419">
        <v>0</v>
      </c>
      <c r="Q1419" t="b">
        <v>0</v>
      </c>
      <c r="R1419">
        <v>14.275950974463891</v>
      </c>
      <c r="S1419">
        <v>230.39655595038749</v>
      </c>
      <c r="T1419">
        <v>1002.685811496087</v>
      </c>
      <c r="U1419">
        <v>591.69847106900716</v>
      </c>
      <c r="V1419">
        <v>3</v>
      </c>
      <c r="W1419">
        <v>1182.166571753886</v>
      </c>
      <c r="X1419" t="b">
        <v>1</v>
      </c>
      <c r="Y1419">
        <v>1182.166571753886</v>
      </c>
      <c r="Z1419" t="b">
        <v>0</v>
      </c>
      <c r="AA1419">
        <v>138.73482308603289</v>
      </c>
      <c r="AB1419">
        <v>14.56729691271825</v>
      </c>
      <c r="AC1419" t="b">
        <v>0</v>
      </c>
      <c r="AD1419">
        <v>0</v>
      </c>
      <c r="AE1419">
        <v>0</v>
      </c>
      <c r="AF1419">
        <v>0.94029233248165534</v>
      </c>
      <c r="AG1419">
        <v>54.942444369904983</v>
      </c>
      <c r="AH1419">
        <v>125.1436405531162</v>
      </c>
      <c r="AI1419">
        <v>15.49230639185549</v>
      </c>
      <c r="AJ1419">
        <v>7.4720348821807079</v>
      </c>
      <c r="AK1419">
        <v>15.49230639185549</v>
      </c>
      <c r="AL1419">
        <v>1</v>
      </c>
      <c r="AM1419">
        <v>0</v>
      </c>
      <c r="AN1419">
        <v>15.59975631015053</v>
      </c>
      <c r="AO1419">
        <v>0</v>
      </c>
      <c r="AP1419">
        <v>3.1450345326915219</v>
      </c>
      <c r="AQ1419">
        <v>1</v>
      </c>
      <c r="AR1419">
        <v>3</v>
      </c>
      <c r="AS1419">
        <v>0</v>
      </c>
      <c r="AT1419">
        <v>0</v>
      </c>
      <c r="AU1419">
        <v>3.1450380220234471</v>
      </c>
      <c r="AV1419">
        <v>1.1152630282152041</v>
      </c>
    </row>
    <row r="1420" spans="1:48" x14ac:dyDescent="0.35">
      <c r="A1420">
        <v>-3.138607192982072</v>
      </c>
      <c r="B1420">
        <v>-3.5813243269592672</v>
      </c>
      <c r="C1420">
        <v>89.064761070043119</v>
      </c>
      <c r="D1420">
        <v>1297.3559868109439</v>
      </c>
      <c r="E1420">
        <v>1418</v>
      </c>
      <c r="F1420">
        <v>33.648235321044922</v>
      </c>
      <c r="G1420">
        <v>0.9125050503347083</v>
      </c>
      <c r="H1420">
        <v>6.5576655991592153E-2</v>
      </c>
      <c r="I1420">
        <v>0</v>
      </c>
      <c r="J1420">
        <v>0</v>
      </c>
      <c r="K1420">
        <v>-3.0060283746873421E-2</v>
      </c>
      <c r="L1420">
        <v>0</v>
      </c>
      <c r="M1420">
        <v>89.743666385348931</v>
      </c>
      <c r="N1420">
        <v>19.27281463580676</v>
      </c>
      <c r="O1420" t="b">
        <v>1</v>
      </c>
      <c r="P1420">
        <v>0</v>
      </c>
      <c r="Q1420" t="b">
        <v>0</v>
      </c>
      <c r="R1420">
        <v>19.27281463580676</v>
      </c>
      <c r="S1420">
        <v>252.84622179714859</v>
      </c>
      <c r="T1420">
        <v>1100.386757261191</v>
      </c>
      <c r="U1420">
        <v>727.88045511156542</v>
      </c>
      <c r="V1420">
        <v>3</v>
      </c>
      <c r="W1420">
        <v>1297.3559868109439</v>
      </c>
      <c r="X1420" t="b">
        <v>0</v>
      </c>
      <c r="Y1420">
        <v>1297.3559868109439</v>
      </c>
      <c r="Z1420" t="b">
        <v>0</v>
      </c>
      <c r="AA1420">
        <v>170.66524776587951</v>
      </c>
      <c r="AB1420">
        <v>19.666137383476279</v>
      </c>
      <c r="AC1420" t="b">
        <v>0</v>
      </c>
      <c r="AD1420">
        <v>0</v>
      </c>
      <c r="AE1420">
        <v>-2.2737367544323211E-13</v>
      </c>
      <c r="AF1420">
        <v>0.94311594279329114</v>
      </c>
      <c r="AG1420">
        <v>54.96980634357292</v>
      </c>
      <c r="AH1420">
        <v>153.48509384588129</v>
      </c>
      <c r="AI1420">
        <v>20.852300858396831</v>
      </c>
      <c r="AJ1420">
        <v>8.7308548587061807</v>
      </c>
      <c r="AK1420">
        <v>20.85230085839682</v>
      </c>
      <c r="AL1420">
        <v>1</v>
      </c>
      <c r="AM1420">
        <v>0</v>
      </c>
      <c r="AN1420">
        <v>20.942040608568401</v>
      </c>
      <c r="AO1420">
        <v>0</v>
      </c>
      <c r="AP1420">
        <v>4.216455050509782</v>
      </c>
      <c r="AQ1420">
        <v>1</v>
      </c>
      <c r="AR1420">
        <v>0</v>
      </c>
      <c r="AS1420">
        <v>0</v>
      </c>
      <c r="AT1420">
        <v>0</v>
      </c>
      <c r="AU1420">
        <v>4.2164979150576807</v>
      </c>
      <c r="AV1420">
        <v>1.4952137940083901</v>
      </c>
    </row>
    <row r="1421" spans="1:48" x14ac:dyDescent="0.35">
      <c r="A1421">
        <v>-8.6670575152795948</v>
      </c>
      <c r="B1421">
        <v>1.9471259953382549</v>
      </c>
      <c r="C1421">
        <v>89.182972700409522</v>
      </c>
      <c r="D1421">
        <v>1424.809004083035</v>
      </c>
      <c r="E1421">
        <v>1419</v>
      </c>
      <c r="F1421">
        <v>36.953857803344732</v>
      </c>
      <c r="G1421">
        <v>0.87603721121162614</v>
      </c>
      <c r="H1421">
        <v>0.18108562626431221</v>
      </c>
      <c r="I1421">
        <v>0</v>
      </c>
      <c r="J1421">
        <v>0</v>
      </c>
      <c r="K1421">
        <v>-1.8708035881738749E-3</v>
      </c>
      <c r="L1421">
        <v>0</v>
      </c>
      <c r="M1421">
        <v>89.743342139648206</v>
      </c>
      <c r="N1421">
        <v>20.578727692429609</v>
      </c>
      <c r="O1421" t="b">
        <v>1</v>
      </c>
      <c r="P1421">
        <v>0</v>
      </c>
      <c r="Q1421" t="b">
        <v>0</v>
      </c>
      <c r="R1421">
        <v>20.578727692429609</v>
      </c>
      <c r="S1421">
        <v>277.6859837449162</v>
      </c>
      <c r="T1421">
        <v>1208.489401257875</v>
      </c>
      <c r="U1421">
        <v>707.67840507229948</v>
      </c>
      <c r="V1421">
        <v>3</v>
      </c>
      <c r="W1421">
        <v>1424.809004083035</v>
      </c>
      <c r="X1421" t="b">
        <v>0</v>
      </c>
      <c r="Y1421">
        <v>1424.809004083035</v>
      </c>
      <c r="Z1421" t="b">
        <v>0</v>
      </c>
      <c r="AA1421">
        <v>165.9284975878553</v>
      </c>
      <c r="AB1421">
        <v>20.998701726968989</v>
      </c>
      <c r="AC1421" t="b">
        <v>0</v>
      </c>
      <c r="AD1421">
        <v>0</v>
      </c>
      <c r="AE1421">
        <v>-2.2737367544323211E-13</v>
      </c>
      <c r="AF1421">
        <v>0.94203466594593399</v>
      </c>
      <c r="AG1421">
        <v>55.00499866988644</v>
      </c>
      <c r="AH1421">
        <v>149.39645457116021</v>
      </c>
      <c r="AI1421">
        <v>22.290795111964769</v>
      </c>
      <c r="AJ1421">
        <v>8.6598153957104103</v>
      </c>
      <c r="AK1421">
        <v>22.290795111964769</v>
      </c>
      <c r="AL1421">
        <v>1</v>
      </c>
      <c r="AM1421">
        <v>0</v>
      </c>
      <c r="AN1421">
        <v>22.49421360935828</v>
      </c>
      <c r="AO1421">
        <v>0</v>
      </c>
      <c r="AP1421">
        <v>4.4706056582292124</v>
      </c>
      <c r="AQ1421">
        <v>1</v>
      </c>
      <c r="AR1421">
        <v>0</v>
      </c>
      <c r="AS1421">
        <v>0</v>
      </c>
      <c r="AT1421">
        <v>0</v>
      </c>
      <c r="AU1421">
        <v>4.4706462544105108</v>
      </c>
      <c r="AV1421">
        <v>1.5853374251307071</v>
      </c>
    </row>
    <row r="1422" spans="1:48" x14ac:dyDescent="0.35">
      <c r="A1422">
        <v>-1.4942801427830119</v>
      </c>
      <c r="B1422">
        <v>-5.2256513771583277</v>
      </c>
      <c r="C1422">
        <v>89.198874181993077</v>
      </c>
      <c r="D1422">
        <v>1530.628064460672</v>
      </c>
      <c r="E1422">
        <v>1420</v>
      </c>
      <c r="F1422">
        <v>39.69838180541992</v>
      </c>
      <c r="G1422">
        <v>0.62513484179795498</v>
      </c>
      <c r="H1422">
        <v>3.1220821483317271E-2</v>
      </c>
      <c r="I1422">
        <v>0</v>
      </c>
      <c r="J1422">
        <v>0</v>
      </c>
      <c r="K1422">
        <v>-6.615379541160038E-3</v>
      </c>
      <c r="L1422">
        <v>0</v>
      </c>
      <c r="M1422">
        <v>89.742691638580382</v>
      </c>
      <c r="N1422">
        <v>16.897576910486549</v>
      </c>
      <c r="O1422" t="b">
        <v>1</v>
      </c>
      <c r="P1422">
        <v>0</v>
      </c>
      <c r="Q1422" t="b">
        <v>0</v>
      </c>
      <c r="R1422">
        <v>16.897576910486549</v>
      </c>
      <c r="S1422">
        <v>298.30942856855251</v>
      </c>
      <c r="T1422">
        <v>1298.2426331303409</v>
      </c>
      <c r="U1422">
        <v>540.91476179300048</v>
      </c>
      <c r="V1422">
        <v>3</v>
      </c>
      <c r="W1422">
        <v>1530.628064460672</v>
      </c>
      <c r="X1422" t="b">
        <v>0</v>
      </c>
      <c r="Y1422">
        <v>1530.628064460672</v>
      </c>
      <c r="Z1422" t="b">
        <v>0</v>
      </c>
      <c r="AA1422">
        <v>126.82762834657311</v>
      </c>
      <c r="AB1422">
        <v>17.242425418863821</v>
      </c>
      <c r="AC1422" t="b">
        <v>0</v>
      </c>
      <c r="AD1422">
        <v>0</v>
      </c>
      <c r="AE1422">
        <v>2.2737367544323211E-13</v>
      </c>
      <c r="AF1422">
        <v>0.93631706803097459</v>
      </c>
      <c r="AG1422">
        <v>55.043289883429168</v>
      </c>
      <c r="AH1422">
        <v>114.88864993406</v>
      </c>
      <c r="AI1422">
        <v>18.41515658272014</v>
      </c>
      <c r="AJ1422">
        <v>7.316446077763942</v>
      </c>
      <c r="AK1422">
        <v>18.415156582720151</v>
      </c>
      <c r="AL1422">
        <v>1</v>
      </c>
      <c r="AM1422">
        <v>0</v>
      </c>
      <c r="AN1422">
        <v>18.458205687455909</v>
      </c>
      <c r="AO1422">
        <v>0</v>
      </c>
      <c r="AP1422">
        <v>3.611979134395416</v>
      </c>
      <c r="AQ1422">
        <v>1</v>
      </c>
      <c r="AR1422">
        <v>3</v>
      </c>
      <c r="AS1422">
        <v>0</v>
      </c>
      <c r="AT1422">
        <v>0</v>
      </c>
      <c r="AU1422">
        <v>3.6119746986588468</v>
      </c>
      <c r="AV1422">
        <v>1.280843605722529</v>
      </c>
    </row>
    <row r="1423" spans="1:48" x14ac:dyDescent="0.35">
      <c r="A1423">
        <v>-0.97885076054141007</v>
      </c>
      <c r="B1423">
        <v>-5.7410807593999298</v>
      </c>
      <c r="C1423">
        <v>89.076990826649407</v>
      </c>
      <c r="D1423">
        <v>1594.575246263955</v>
      </c>
      <c r="E1423">
        <v>1421</v>
      </c>
      <c r="F1423">
        <v>41.356916427612298</v>
      </c>
      <c r="G1423">
        <v>0.2926389418195221</v>
      </c>
      <c r="H1423">
        <v>2.0451670325187792E-2</v>
      </c>
      <c r="I1423">
        <v>0</v>
      </c>
      <c r="J1423">
        <v>0</v>
      </c>
      <c r="K1423">
        <v>-3.440177876425754E-3</v>
      </c>
      <c r="L1423">
        <v>0</v>
      </c>
      <c r="M1423">
        <v>89.7405156996644</v>
      </c>
      <c r="N1423">
        <v>10.31888555656926</v>
      </c>
      <c r="O1423" t="b">
        <v>1</v>
      </c>
      <c r="P1423">
        <v>0</v>
      </c>
      <c r="Q1423" t="b">
        <v>0</v>
      </c>
      <c r="R1423">
        <v>10.31888555656926</v>
      </c>
      <c r="S1423">
        <v>310.77231730372557</v>
      </c>
      <c r="T1423">
        <v>1352.4811249058141</v>
      </c>
      <c r="U1423">
        <v>317.07489092521041</v>
      </c>
      <c r="V1423">
        <v>3</v>
      </c>
      <c r="W1423">
        <v>1594.575246263955</v>
      </c>
      <c r="X1423" t="b">
        <v>0</v>
      </c>
      <c r="Y1423">
        <v>1594.575246263955</v>
      </c>
      <c r="Z1423" t="b">
        <v>0</v>
      </c>
      <c r="AA1423">
        <v>74.344165226686854</v>
      </c>
      <c r="AB1423">
        <v>10.529475057723729</v>
      </c>
      <c r="AC1423" t="b">
        <v>0</v>
      </c>
      <c r="AD1423">
        <v>0</v>
      </c>
      <c r="AE1423">
        <v>4.5474735088646412E-13</v>
      </c>
      <c r="AF1423">
        <v>0.92042907160609999</v>
      </c>
      <c r="AG1423">
        <v>55.077832859278573</v>
      </c>
      <c r="AH1423">
        <v>68.508231548505279</v>
      </c>
      <c r="AI1423">
        <v>11.439746290662409</v>
      </c>
      <c r="AJ1423">
        <v>5.4512635869388291</v>
      </c>
      <c r="AK1423">
        <v>11.43974629066242</v>
      </c>
      <c r="AL1423">
        <v>1</v>
      </c>
      <c r="AM1423">
        <v>0</v>
      </c>
      <c r="AN1423">
        <v>11.46209430317041</v>
      </c>
      <c r="AO1423">
        <v>0</v>
      </c>
      <c r="AP1423">
        <v>2.2950470500861631</v>
      </c>
      <c r="AQ1423">
        <v>1</v>
      </c>
      <c r="AR1423">
        <v>3</v>
      </c>
      <c r="AS1423">
        <v>0</v>
      </c>
      <c r="AT1423">
        <v>0</v>
      </c>
      <c r="AU1423">
        <v>2.294989241900359</v>
      </c>
      <c r="AV1423">
        <v>0.81382693427546315</v>
      </c>
    </row>
    <row r="1424" spans="1:48" x14ac:dyDescent="0.35">
      <c r="A1424">
        <v>-36.263380308542487</v>
      </c>
      <c r="B1424">
        <v>29.54344878860115</v>
      </c>
      <c r="C1424">
        <v>88.961693783398587</v>
      </c>
      <c r="D1424">
        <v>1598.603004064164</v>
      </c>
      <c r="E1424">
        <v>1422</v>
      </c>
      <c r="F1424">
        <v>41.461380386352538</v>
      </c>
      <c r="G1424">
        <v>-0.32652512496553587</v>
      </c>
      <c r="H1424">
        <v>0.75767086142631901</v>
      </c>
      <c r="I1424">
        <v>0</v>
      </c>
      <c r="J1424">
        <v>0</v>
      </c>
      <c r="K1424">
        <v>-9.4904119955907529E-4</v>
      </c>
      <c r="L1424">
        <v>0</v>
      </c>
      <c r="M1424">
        <v>89.745238391733679</v>
      </c>
      <c r="N1424">
        <v>-3.4065775569466288</v>
      </c>
      <c r="O1424" t="b">
        <v>1</v>
      </c>
      <c r="P1424">
        <v>0</v>
      </c>
      <c r="Q1424" t="b">
        <v>0</v>
      </c>
      <c r="R1424">
        <v>-3.4065775569466288</v>
      </c>
      <c r="S1424">
        <v>311.55730103405881</v>
      </c>
      <c r="T1424">
        <v>1355.8973741002239</v>
      </c>
      <c r="U1424">
        <v>-104.412316209152</v>
      </c>
      <c r="V1424">
        <v>3</v>
      </c>
      <c r="W1424">
        <v>1598.603004064164</v>
      </c>
      <c r="X1424" t="b">
        <v>0</v>
      </c>
      <c r="Y1424">
        <v>1598.603004064164</v>
      </c>
      <c r="Z1424" t="b">
        <v>0</v>
      </c>
      <c r="AA1424">
        <v>-24.481429183193281</v>
      </c>
      <c r="AB1424">
        <v>-3.476099547904723</v>
      </c>
      <c r="AC1424" t="b">
        <v>0</v>
      </c>
      <c r="AD1424">
        <v>0</v>
      </c>
      <c r="AE1424">
        <v>0</v>
      </c>
      <c r="AF1424">
        <v>0.8592929057897617</v>
      </c>
      <c r="AG1424">
        <v>55.104190072388022</v>
      </c>
      <c r="AH1424">
        <v>-17.842848533259058</v>
      </c>
      <c r="AI1424">
        <v>-2.986987681333527</v>
      </c>
      <c r="AJ1424">
        <v>6.6385806499342266</v>
      </c>
      <c r="AK1424">
        <v>-2.986987681333527</v>
      </c>
      <c r="AL1424">
        <v>1</v>
      </c>
      <c r="AM1424">
        <v>0</v>
      </c>
      <c r="AN1424">
        <v>-2.226612642666626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</row>
    <row r="1425" spans="1:48" x14ac:dyDescent="0.35">
      <c r="A1425">
        <v>-16.626066489450569</v>
      </c>
      <c r="B1425">
        <v>9.9061349695092247</v>
      </c>
      <c r="C1425">
        <v>89.015684201859443</v>
      </c>
      <c r="D1425">
        <v>1513.402908439286</v>
      </c>
      <c r="E1425">
        <v>1423</v>
      </c>
      <c r="F1425">
        <v>39.251630020141597</v>
      </c>
      <c r="G1425">
        <v>-0.7409437815162887</v>
      </c>
      <c r="H1425">
        <v>0.34737760275000618</v>
      </c>
      <c r="I1425">
        <v>0</v>
      </c>
      <c r="J1425">
        <v>0</v>
      </c>
      <c r="K1425">
        <v>-1.3873106965374421E-2</v>
      </c>
      <c r="L1425">
        <v>0</v>
      </c>
      <c r="M1425">
        <v>89.753065690098381</v>
      </c>
      <c r="N1425">
        <v>-12.04834288794858</v>
      </c>
      <c r="O1425" t="b">
        <v>1</v>
      </c>
      <c r="P1425">
        <v>0</v>
      </c>
      <c r="Q1425" t="b">
        <v>0</v>
      </c>
      <c r="R1425">
        <v>-12.04834288794858</v>
      </c>
      <c r="S1425">
        <v>294.95235798488051</v>
      </c>
      <c r="T1425">
        <v>1283.6326619501999</v>
      </c>
      <c r="U1425">
        <v>-390.07384238943308</v>
      </c>
      <c r="V1425">
        <v>3</v>
      </c>
      <c r="W1425">
        <v>1513.402908439286</v>
      </c>
      <c r="X1425" t="b">
        <v>0</v>
      </c>
      <c r="Y1425">
        <v>1513.402908439286</v>
      </c>
      <c r="Z1425" t="b">
        <v>0</v>
      </c>
      <c r="AA1425">
        <v>-91.460140866369926</v>
      </c>
      <c r="AB1425">
        <v>-12.294227436682229</v>
      </c>
      <c r="AC1425" t="b">
        <v>0</v>
      </c>
      <c r="AD1425">
        <v>0</v>
      </c>
      <c r="AE1425">
        <v>2.2737367544323211E-13</v>
      </c>
      <c r="AF1425">
        <v>0.93277187503951353</v>
      </c>
      <c r="AG1425">
        <v>55.119576809799703</v>
      </c>
      <c r="AH1425">
        <v>-72.359157834861662</v>
      </c>
      <c r="AI1425">
        <v>-11.46770957827631</v>
      </c>
      <c r="AJ1425">
        <v>19.10098303150825</v>
      </c>
      <c r="AK1425">
        <v>-11.46770957827631</v>
      </c>
      <c r="AL1425">
        <v>1</v>
      </c>
      <c r="AM1425">
        <v>8.9668412713478762</v>
      </c>
      <c r="AN1425">
        <v>-2.1409342719795439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48" x14ac:dyDescent="0.35">
      <c r="A1426">
        <v>-28.46703381575373</v>
      </c>
      <c r="B1426">
        <v>21.74710229581239</v>
      </c>
      <c r="C1426">
        <v>88.990379570653388</v>
      </c>
      <c r="D1426">
        <v>1423.68939313649</v>
      </c>
      <c r="E1426">
        <v>1424</v>
      </c>
      <c r="F1426">
        <v>36.924819564819337</v>
      </c>
      <c r="G1426">
        <v>-0.49016710024697652</v>
      </c>
      <c r="H1426">
        <v>0.59477748212991066</v>
      </c>
      <c r="I1426">
        <v>0</v>
      </c>
      <c r="J1426">
        <v>0</v>
      </c>
      <c r="K1426">
        <v>-1.4620882799416479E-2</v>
      </c>
      <c r="L1426">
        <v>0</v>
      </c>
      <c r="M1426">
        <v>89.759346094317692</v>
      </c>
      <c r="N1426">
        <v>-6.4724330637020477</v>
      </c>
      <c r="O1426" t="b">
        <v>1</v>
      </c>
      <c r="P1426">
        <v>0</v>
      </c>
      <c r="Q1426" t="b">
        <v>0</v>
      </c>
      <c r="R1426">
        <v>-6.4724330637020477</v>
      </c>
      <c r="S1426">
        <v>277.467778872395</v>
      </c>
      <c r="T1426">
        <v>1207.5397736526629</v>
      </c>
      <c r="U1426">
        <v>-222.7544517289723</v>
      </c>
      <c r="V1426">
        <v>3</v>
      </c>
      <c r="W1426">
        <v>1423.68939313649</v>
      </c>
      <c r="X1426" t="b">
        <v>0</v>
      </c>
      <c r="Y1426">
        <v>1423.68939313649</v>
      </c>
      <c r="Z1426" t="b">
        <v>0</v>
      </c>
      <c r="AA1426">
        <v>-52.228966210462069</v>
      </c>
      <c r="AB1426">
        <v>-6.6045235343898447</v>
      </c>
      <c r="AC1426" t="b">
        <v>0</v>
      </c>
      <c r="AD1426">
        <v>0</v>
      </c>
      <c r="AE1426">
        <v>2.2737367544323211E-13</v>
      </c>
      <c r="AF1426">
        <v>0.91439118939022634</v>
      </c>
      <c r="AG1426">
        <v>55.145577841715983</v>
      </c>
      <c r="AH1426">
        <v>-40.506960588470193</v>
      </c>
      <c r="AI1426">
        <v>-6.0391181299664707</v>
      </c>
      <c r="AJ1426">
        <v>11.72200562199188</v>
      </c>
      <c r="AK1426">
        <v>-6.0391181299664716</v>
      </c>
      <c r="AL1426">
        <v>1</v>
      </c>
      <c r="AM1426">
        <v>3.4429812146532481</v>
      </c>
      <c r="AN1426">
        <v>-1.993639385219045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 x14ac:dyDescent="0.35">
      <c r="A1427">
        <v>-20.427585667355629</v>
      </c>
      <c r="B1427">
        <v>13.70765414741429</v>
      </c>
      <c r="C1427">
        <v>88.970483407702119</v>
      </c>
      <c r="D1427">
        <v>1376.251435266181</v>
      </c>
      <c r="E1427">
        <v>1425</v>
      </c>
      <c r="F1427">
        <v>35.694468307495107</v>
      </c>
      <c r="G1427">
        <v>-0.26268924470121391</v>
      </c>
      <c r="H1427">
        <v>0.42680484548759212</v>
      </c>
      <c r="I1427">
        <v>0</v>
      </c>
      <c r="J1427">
        <v>0</v>
      </c>
      <c r="K1427">
        <v>-8.284245294685022E-3</v>
      </c>
      <c r="L1427">
        <v>0</v>
      </c>
      <c r="M1427">
        <v>89.766380768215157</v>
      </c>
      <c r="N1427">
        <v>-1.955038678654619</v>
      </c>
      <c r="O1427" t="b">
        <v>1</v>
      </c>
      <c r="P1427">
        <v>0</v>
      </c>
      <c r="Q1427" t="b">
        <v>0</v>
      </c>
      <c r="R1427">
        <v>-1.955038678654619</v>
      </c>
      <c r="S1427">
        <v>268.22243022544131</v>
      </c>
      <c r="T1427">
        <v>1167.304016341121</v>
      </c>
      <c r="U1427">
        <v>-69.603590434000182</v>
      </c>
      <c r="V1427">
        <v>3</v>
      </c>
      <c r="W1427">
        <v>1376.251435266181</v>
      </c>
      <c r="X1427" t="b">
        <v>0</v>
      </c>
      <c r="Y1427">
        <v>1376.251435266181</v>
      </c>
      <c r="Z1427" t="b">
        <v>0</v>
      </c>
      <c r="AA1427">
        <v>-16.319869455751089</v>
      </c>
      <c r="AB1427">
        <v>-1.9949374271985909</v>
      </c>
      <c r="AC1427" t="b">
        <v>0</v>
      </c>
      <c r="AD1427">
        <v>0</v>
      </c>
      <c r="AE1427">
        <v>-2.2737367544323211E-13</v>
      </c>
      <c r="AF1427">
        <v>0.81865911022987869</v>
      </c>
      <c r="AG1427">
        <v>55.163364661222097</v>
      </c>
      <c r="AH1427">
        <v>-11.3319845697311</v>
      </c>
      <c r="AI1427">
        <v>-1.6331736991146819</v>
      </c>
      <c r="AJ1427">
        <v>4.9878848860199936</v>
      </c>
      <c r="AK1427">
        <v>-1.633173699114681</v>
      </c>
      <c r="AL1427">
        <v>1</v>
      </c>
      <c r="AM1427">
        <v>0</v>
      </c>
      <c r="AN1427">
        <v>-1.2043427112251159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</row>
    <row r="1428" spans="1:48" x14ac:dyDescent="0.35">
      <c r="A1428">
        <v>-1.371388372241273</v>
      </c>
      <c r="B1428">
        <v>-5.3485431477000667</v>
      </c>
      <c r="C1428">
        <v>89.031710101423073</v>
      </c>
      <c r="D1428">
        <v>1353.426591911574</v>
      </c>
      <c r="E1428">
        <v>1426</v>
      </c>
      <c r="F1428">
        <v>35.102482986450198</v>
      </c>
      <c r="G1428">
        <v>2.2310263744216741E-2</v>
      </c>
      <c r="H1428">
        <v>2.865317575210476E-2</v>
      </c>
      <c r="I1428">
        <v>0</v>
      </c>
      <c r="J1428">
        <v>0</v>
      </c>
      <c r="K1428">
        <v>3.166633182889123E-3</v>
      </c>
      <c r="L1428">
        <v>0</v>
      </c>
      <c r="M1428">
        <v>89.768039321984944</v>
      </c>
      <c r="N1428">
        <v>3.4155261723865888</v>
      </c>
      <c r="O1428" t="b">
        <v>1</v>
      </c>
      <c r="P1428">
        <v>0</v>
      </c>
      <c r="Q1428" t="b">
        <v>0</v>
      </c>
      <c r="R1428">
        <v>3.4155261723865888</v>
      </c>
      <c r="S1428">
        <v>263.77401709597302</v>
      </c>
      <c r="T1428">
        <v>1147.944522401674</v>
      </c>
      <c r="U1428">
        <v>123.65081585665379</v>
      </c>
      <c r="V1428">
        <v>3</v>
      </c>
      <c r="W1428">
        <v>1353.426591911574</v>
      </c>
      <c r="X1428" t="b">
        <v>0</v>
      </c>
      <c r="Y1428">
        <v>1353.426591911574</v>
      </c>
      <c r="Z1428" t="b">
        <v>0</v>
      </c>
      <c r="AA1428">
        <v>28.992256869150889</v>
      </c>
      <c r="AB1428">
        <v>3.4852307881495812</v>
      </c>
      <c r="AC1428" t="b">
        <v>0</v>
      </c>
      <c r="AD1428">
        <v>0</v>
      </c>
      <c r="AE1428">
        <v>-2.2737367544323211E-13</v>
      </c>
      <c r="AF1428">
        <v>0.87241133894607736</v>
      </c>
      <c r="AG1428">
        <v>55.174745214158008</v>
      </c>
      <c r="AH1428">
        <v>28.186874197288461</v>
      </c>
      <c r="AI1428">
        <v>3.9949398094251478</v>
      </c>
      <c r="AJ1428">
        <v>3.5963255381273949</v>
      </c>
      <c r="AK1428">
        <v>3.994939809425146</v>
      </c>
      <c r="AL1428">
        <v>1</v>
      </c>
      <c r="AM1428">
        <v>0</v>
      </c>
      <c r="AN1428">
        <v>4.0237263331753317</v>
      </c>
      <c r="AO1428">
        <v>0</v>
      </c>
      <c r="AP1428">
        <v>0.96665089006090188</v>
      </c>
      <c r="AQ1428">
        <v>1</v>
      </c>
      <c r="AR1428">
        <v>3</v>
      </c>
      <c r="AS1428">
        <v>0</v>
      </c>
      <c r="AT1428">
        <v>0</v>
      </c>
      <c r="AU1428">
        <v>0.96657920169540934</v>
      </c>
      <c r="AV1428">
        <v>0.34275898731395987</v>
      </c>
    </row>
    <row r="1429" spans="1:48" x14ac:dyDescent="0.35">
      <c r="A1429">
        <v>-4.5372709409429124</v>
      </c>
      <c r="B1429">
        <v>-2.1826605789984268</v>
      </c>
      <c r="C1429">
        <v>89.115852965573879</v>
      </c>
      <c r="D1429">
        <v>1394.276786153004</v>
      </c>
      <c r="E1429">
        <v>1427</v>
      </c>
      <c r="F1429">
        <v>36.16197395324707</v>
      </c>
      <c r="G1429">
        <v>0.56303622785097751</v>
      </c>
      <c r="H1429">
        <v>9.4799711254137997E-2</v>
      </c>
      <c r="I1429">
        <v>0</v>
      </c>
      <c r="J1429">
        <v>0</v>
      </c>
      <c r="K1429">
        <v>1.1333032394142521E-2</v>
      </c>
      <c r="L1429">
        <v>0</v>
      </c>
      <c r="M1429">
        <v>89.766545035531237</v>
      </c>
      <c r="N1429">
        <v>14.039742186070139</v>
      </c>
      <c r="O1429" t="b">
        <v>1</v>
      </c>
      <c r="P1429">
        <v>0</v>
      </c>
      <c r="Q1429" t="b">
        <v>0</v>
      </c>
      <c r="R1429">
        <v>14.039742186070139</v>
      </c>
      <c r="S1429">
        <v>271.73545357033242</v>
      </c>
      <c r="T1429">
        <v>1182.592693938087</v>
      </c>
      <c r="U1429">
        <v>493.38303249499148</v>
      </c>
      <c r="V1429">
        <v>3</v>
      </c>
      <c r="W1429">
        <v>1394.276786153004</v>
      </c>
      <c r="X1429" t="b">
        <v>0</v>
      </c>
      <c r="Y1429">
        <v>1394.276786153004</v>
      </c>
      <c r="Z1429" t="b">
        <v>0</v>
      </c>
      <c r="AA1429">
        <v>115.6829214095774</v>
      </c>
      <c r="AB1429">
        <v>14.32626753680627</v>
      </c>
      <c r="AC1429" t="b">
        <v>0</v>
      </c>
      <c r="AD1429">
        <v>0</v>
      </c>
      <c r="AE1429">
        <v>-4.5474735088646412E-13</v>
      </c>
      <c r="AF1429">
        <v>0.93526904901181562</v>
      </c>
      <c r="AG1429">
        <v>55.188734062582228</v>
      </c>
      <c r="AH1429">
        <v>104.9104814496381</v>
      </c>
      <c r="AI1429">
        <v>15.317803526100951</v>
      </c>
      <c r="AJ1429">
        <v>6.790955232863368</v>
      </c>
      <c r="AK1429">
        <v>15.31780352610094</v>
      </c>
      <c r="AL1429">
        <v>1</v>
      </c>
      <c r="AM1429">
        <v>0</v>
      </c>
      <c r="AN1429">
        <v>15.42046533267899</v>
      </c>
      <c r="AO1429">
        <v>0</v>
      </c>
      <c r="AP1429">
        <v>3.0411860724472501</v>
      </c>
      <c r="AQ1429">
        <v>1</v>
      </c>
      <c r="AR1429">
        <v>3</v>
      </c>
      <c r="AS1429">
        <v>0</v>
      </c>
      <c r="AT1429">
        <v>0</v>
      </c>
      <c r="AU1429">
        <v>3.0411632148658518</v>
      </c>
      <c r="AV1429">
        <v>1.0784279466757709</v>
      </c>
    </row>
    <row r="1430" spans="1:48" x14ac:dyDescent="0.35">
      <c r="A1430">
        <v>-3.6014564683929908</v>
      </c>
      <c r="B1430">
        <v>-3.1184750515483479</v>
      </c>
      <c r="C1430">
        <v>89.114340804577139</v>
      </c>
      <c r="D1430">
        <v>1491.8340937754911</v>
      </c>
      <c r="E1430">
        <v>1428</v>
      </c>
      <c r="F1430">
        <v>38.692221069335943</v>
      </c>
      <c r="G1430">
        <v>0.71699322725665926</v>
      </c>
      <c r="H1430">
        <v>7.5247221896572819E-2</v>
      </c>
      <c r="I1430">
        <v>0</v>
      </c>
      <c r="J1430">
        <v>0</v>
      </c>
      <c r="K1430">
        <v>6.4270115735650113E-3</v>
      </c>
      <c r="L1430">
        <v>0</v>
      </c>
      <c r="M1430">
        <v>89.76549322290613</v>
      </c>
      <c r="N1430">
        <v>18.32734925045979</v>
      </c>
      <c r="O1430" t="b">
        <v>1</v>
      </c>
      <c r="P1430">
        <v>0</v>
      </c>
      <c r="Q1430" t="b">
        <v>0</v>
      </c>
      <c r="R1430">
        <v>18.32734925045979</v>
      </c>
      <c r="S1430">
        <v>290.74873665671367</v>
      </c>
      <c r="T1430">
        <v>1265.3385019300181</v>
      </c>
      <c r="U1430">
        <v>601.9399968212789</v>
      </c>
      <c r="V1430">
        <v>3</v>
      </c>
      <c r="W1430">
        <v>1491.834093775492</v>
      </c>
      <c r="X1430" t="b">
        <v>0</v>
      </c>
      <c r="Y1430">
        <v>1491.834093775492</v>
      </c>
      <c r="Z1430" t="b">
        <v>0</v>
      </c>
      <c r="AA1430">
        <v>141.1361412114718</v>
      </c>
      <c r="AB1430">
        <v>18.701376786183459</v>
      </c>
      <c r="AC1430" t="b">
        <v>0</v>
      </c>
      <c r="AD1430">
        <v>0</v>
      </c>
      <c r="AE1430">
        <v>-6.8212102632969618E-13</v>
      </c>
      <c r="AF1430">
        <v>0.93884868089300455</v>
      </c>
      <c r="AG1430">
        <v>55.217907216763159</v>
      </c>
      <c r="AH1430">
        <v>127.50547507789911</v>
      </c>
      <c r="AI1430">
        <v>19.91947921617707</v>
      </c>
      <c r="AJ1430">
        <v>7.7971279943776892</v>
      </c>
      <c r="AK1430">
        <v>19.919479216177059</v>
      </c>
      <c r="AL1430">
        <v>1</v>
      </c>
      <c r="AM1430">
        <v>0</v>
      </c>
      <c r="AN1430">
        <v>20.008581354490939</v>
      </c>
      <c r="AO1430">
        <v>0</v>
      </c>
      <c r="AP1430">
        <v>3.9354647562783112</v>
      </c>
      <c r="AQ1430">
        <v>1</v>
      </c>
      <c r="AR1430">
        <v>3</v>
      </c>
      <c r="AS1430">
        <v>0</v>
      </c>
      <c r="AT1430">
        <v>0</v>
      </c>
      <c r="AU1430">
        <v>3.935481107090725</v>
      </c>
      <c r="AV1430">
        <v>1.395562325874165</v>
      </c>
    </row>
    <row r="1431" spans="1:48" x14ac:dyDescent="0.35">
      <c r="A1431">
        <v>-4.5372709409429124</v>
      </c>
      <c r="B1431">
        <v>-2.1826605789984268</v>
      </c>
      <c r="C1431">
        <v>89.036156046856206</v>
      </c>
      <c r="D1431">
        <v>1578.0120141415509</v>
      </c>
      <c r="E1431">
        <v>1429</v>
      </c>
      <c r="F1431">
        <v>40.927332305908202</v>
      </c>
      <c r="G1431">
        <v>0.54012282367332443</v>
      </c>
      <c r="H1431">
        <v>9.4799711254137997E-2</v>
      </c>
      <c r="I1431">
        <v>0</v>
      </c>
      <c r="J1431">
        <v>0</v>
      </c>
      <c r="K1431">
        <v>9.4151931068954253E-3</v>
      </c>
      <c r="L1431">
        <v>0</v>
      </c>
      <c r="M1431">
        <v>89.764441410281023</v>
      </c>
      <c r="N1431">
        <v>15.617736720294539</v>
      </c>
      <c r="O1431" t="b">
        <v>1</v>
      </c>
      <c r="P1431">
        <v>0</v>
      </c>
      <c r="Q1431" t="b">
        <v>0</v>
      </c>
      <c r="R1431">
        <v>15.617736720294539</v>
      </c>
      <c r="S1431">
        <v>307.54425137157278</v>
      </c>
      <c r="T1431">
        <v>1338.432581969085</v>
      </c>
      <c r="U1431">
        <v>484.93314139815578</v>
      </c>
      <c r="V1431">
        <v>3</v>
      </c>
      <c r="W1431">
        <v>1578.0120141415509</v>
      </c>
      <c r="X1431" t="b">
        <v>0</v>
      </c>
      <c r="Y1431">
        <v>1578.0120141415509</v>
      </c>
      <c r="Z1431" t="b">
        <v>0</v>
      </c>
      <c r="AA1431">
        <v>113.7016856894686</v>
      </c>
      <c r="AB1431">
        <v>15.936466041116869</v>
      </c>
      <c r="AC1431" t="b">
        <v>0</v>
      </c>
      <c r="AD1431">
        <v>0</v>
      </c>
      <c r="AE1431">
        <v>-2.2737367544323211E-13</v>
      </c>
      <c r="AF1431">
        <v>0.93354486136325954</v>
      </c>
      <c r="AG1431">
        <v>55.253883620855028</v>
      </c>
      <c r="AH1431">
        <v>103.3041825695535</v>
      </c>
      <c r="AI1431">
        <v>17.070916139846549</v>
      </c>
      <c r="AJ1431">
        <v>6.8650937744148308</v>
      </c>
      <c r="AK1431">
        <v>17.070916139846549</v>
      </c>
      <c r="AL1431">
        <v>1</v>
      </c>
      <c r="AM1431">
        <v>0</v>
      </c>
      <c r="AN1431">
        <v>17.173841907906869</v>
      </c>
      <c r="AO1431">
        <v>0</v>
      </c>
      <c r="AP1431">
        <v>3.3535364126846958</v>
      </c>
      <c r="AQ1431">
        <v>1</v>
      </c>
      <c r="AR1431">
        <v>3</v>
      </c>
      <c r="AS1431">
        <v>0</v>
      </c>
      <c r="AT1431">
        <v>0</v>
      </c>
      <c r="AU1431">
        <v>3.3535171027775448</v>
      </c>
      <c r="AV1431">
        <v>1.189191867641999</v>
      </c>
    </row>
    <row r="1432" spans="1:48" x14ac:dyDescent="0.35">
      <c r="A1432">
        <v>-17.849783889571629</v>
      </c>
      <c r="B1432">
        <v>11.12985236963029</v>
      </c>
      <c r="C1432">
        <v>88.97404654943675</v>
      </c>
      <c r="D1432">
        <v>1632.54585680637</v>
      </c>
      <c r="E1432">
        <v>1430</v>
      </c>
      <c r="F1432">
        <v>42.34172248840332</v>
      </c>
      <c r="G1432">
        <v>0.16376666060619269</v>
      </c>
      <c r="H1432">
        <v>0.37294540720737729</v>
      </c>
      <c r="I1432">
        <v>0</v>
      </c>
      <c r="J1432">
        <v>0</v>
      </c>
      <c r="K1432">
        <v>-2.8114730921003921E-3</v>
      </c>
      <c r="L1432">
        <v>0</v>
      </c>
      <c r="M1432">
        <v>89.766216646747424</v>
      </c>
      <c r="N1432">
        <v>7.6930460205517033</v>
      </c>
      <c r="O1432" t="b">
        <v>1</v>
      </c>
      <c r="P1432">
        <v>0</v>
      </c>
      <c r="Q1432" t="b">
        <v>0</v>
      </c>
      <c r="R1432">
        <v>7.6930460205517033</v>
      </c>
      <c r="S1432">
        <v>318.17254169285451</v>
      </c>
      <c r="T1432">
        <v>1384.6869014473029</v>
      </c>
      <c r="U1432">
        <v>230.89100557008919</v>
      </c>
      <c r="V1432">
        <v>3</v>
      </c>
      <c r="W1432">
        <v>1632.54585680637</v>
      </c>
      <c r="X1432" t="b">
        <v>0</v>
      </c>
      <c r="Y1432">
        <v>1632.54585680637</v>
      </c>
      <c r="Z1432" t="b">
        <v>0</v>
      </c>
      <c r="AA1432">
        <v>54.136734124139323</v>
      </c>
      <c r="AB1432">
        <v>7.8500469597466367</v>
      </c>
      <c r="AC1432" t="b">
        <v>0</v>
      </c>
      <c r="AD1432">
        <v>0</v>
      </c>
      <c r="AE1432">
        <v>0</v>
      </c>
      <c r="AF1432">
        <v>0.90648967547684378</v>
      </c>
      <c r="AG1432">
        <v>55.287200087214423</v>
      </c>
      <c r="AH1432">
        <v>50.654191238750222</v>
      </c>
      <c r="AI1432">
        <v>8.6598305221923795</v>
      </c>
      <c r="AJ1432">
        <v>4.7366898611935611</v>
      </c>
      <c r="AK1432">
        <v>8.6598305221923795</v>
      </c>
      <c r="AL1432">
        <v>1</v>
      </c>
      <c r="AM1432">
        <v>0</v>
      </c>
      <c r="AN1432">
        <v>9.0336131686442744</v>
      </c>
      <c r="AO1432">
        <v>0</v>
      </c>
      <c r="AP1432">
        <v>1.8726042043545621</v>
      </c>
      <c r="AQ1432">
        <v>1</v>
      </c>
      <c r="AR1432">
        <v>3</v>
      </c>
      <c r="AS1432">
        <v>0</v>
      </c>
      <c r="AT1432">
        <v>0</v>
      </c>
      <c r="AU1432">
        <v>1.872535216958211</v>
      </c>
      <c r="AV1432">
        <v>0.66402036537568387</v>
      </c>
    </row>
    <row r="1433" spans="1:48" x14ac:dyDescent="0.35">
      <c r="A1433">
        <v>-10.81420079059891</v>
      </c>
      <c r="B1433">
        <v>4.0942692706575734</v>
      </c>
      <c r="C1433">
        <v>89.044625345605226</v>
      </c>
      <c r="D1433">
        <v>1623.178392271072</v>
      </c>
      <c r="E1433">
        <v>1431</v>
      </c>
      <c r="F1433">
        <v>42.098767852783197</v>
      </c>
      <c r="G1433">
        <v>-0.21899317703558729</v>
      </c>
      <c r="H1433">
        <v>0.2259470782628642</v>
      </c>
      <c r="I1433">
        <v>0</v>
      </c>
      <c r="J1433">
        <v>0</v>
      </c>
      <c r="K1433">
        <v>-1.8007112259403601E-2</v>
      </c>
      <c r="L1433">
        <v>0</v>
      </c>
      <c r="M1433">
        <v>89.769237305803031</v>
      </c>
      <c r="N1433">
        <v>-0.99920757752922262</v>
      </c>
      <c r="O1433" t="b">
        <v>1</v>
      </c>
      <c r="P1433">
        <v>0</v>
      </c>
      <c r="Q1433" t="b">
        <v>0</v>
      </c>
      <c r="R1433">
        <v>-0.99920757752922262</v>
      </c>
      <c r="S1433">
        <v>316.34688393997283</v>
      </c>
      <c r="T1433">
        <v>1376.7416389067621</v>
      </c>
      <c r="U1433">
        <v>-30.162236433249632</v>
      </c>
      <c r="V1433">
        <v>3</v>
      </c>
      <c r="W1433">
        <v>1623.178392271072</v>
      </c>
      <c r="X1433" t="b">
        <v>0</v>
      </c>
      <c r="Y1433">
        <v>1623.178392271072</v>
      </c>
      <c r="Z1433" t="b">
        <v>0</v>
      </c>
      <c r="AA1433">
        <v>-7.0721030052449798</v>
      </c>
      <c r="AB1433">
        <v>-1.01959956890737</v>
      </c>
      <c r="AC1433" t="b">
        <v>0</v>
      </c>
      <c r="AD1433">
        <v>0</v>
      </c>
      <c r="AE1433">
        <v>-2.2737367544323211E-13</v>
      </c>
      <c r="AF1433">
        <v>0.61278725104671306</v>
      </c>
      <c r="AG1433">
        <v>55.310292545171293</v>
      </c>
      <c r="AH1433">
        <v>-3.6757375400367001</v>
      </c>
      <c r="AI1433">
        <v>-0.62479761699916092</v>
      </c>
      <c r="AJ1433">
        <v>3.3963654652082811</v>
      </c>
      <c r="AK1433">
        <v>-0.62479761699916081</v>
      </c>
      <c r="AL1433">
        <v>1</v>
      </c>
      <c r="AM1433">
        <v>0</v>
      </c>
      <c r="AN1433">
        <v>-0.39730184033318627</v>
      </c>
      <c r="AO1433">
        <v>0</v>
      </c>
      <c r="AP1433">
        <v>0.30934145674215491</v>
      </c>
      <c r="AQ1433">
        <v>1</v>
      </c>
      <c r="AR1433">
        <v>3</v>
      </c>
      <c r="AS1433">
        <v>0</v>
      </c>
      <c r="AT1433">
        <v>0</v>
      </c>
      <c r="AU1433">
        <v>0.30925538527571561</v>
      </c>
      <c r="AV1433">
        <v>0.109665159867464</v>
      </c>
    </row>
    <row r="1434" spans="1:48" x14ac:dyDescent="0.35">
      <c r="A1434">
        <v>-66.673725317605374</v>
      </c>
      <c r="B1434">
        <v>59.953793797664026</v>
      </c>
      <c r="C1434">
        <v>88.975570854578791</v>
      </c>
      <c r="D1434">
        <v>1571.1167921271001</v>
      </c>
      <c r="E1434">
        <v>1432</v>
      </c>
      <c r="F1434">
        <v>40.748497772216787</v>
      </c>
      <c r="G1434">
        <v>-0.61548121595261929</v>
      </c>
      <c r="H1434">
        <v>1.3930510191293921</v>
      </c>
      <c r="I1434">
        <v>0</v>
      </c>
      <c r="J1434">
        <v>0</v>
      </c>
      <c r="K1434">
        <v>-3.2842450100323717E-2</v>
      </c>
      <c r="L1434">
        <v>0</v>
      </c>
      <c r="M1434">
        <v>89.781945254824521</v>
      </c>
      <c r="N1434">
        <v>-9.6939297596526419</v>
      </c>
      <c r="O1434" t="b">
        <v>1</v>
      </c>
      <c r="P1434">
        <v>0</v>
      </c>
      <c r="Q1434" t="b">
        <v>0</v>
      </c>
      <c r="R1434">
        <v>-9.6939297596526419</v>
      </c>
      <c r="S1434">
        <v>306.20041756456033</v>
      </c>
      <c r="T1434">
        <v>1332.5842172409671</v>
      </c>
      <c r="U1434">
        <v>-302.3190206281904</v>
      </c>
      <c r="V1434">
        <v>3</v>
      </c>
      <c r="W1434">
        <v>1571.1167921271001</v>
      </c>
      <c r="X1434" t="b">
        <v>0</v>
      </c>
      <c r="Y1434">
        <v>1571.1167921271001</v>
      </c>
      <c r="Z1434" t="b">
        <v>0</v>
      </c>
      <c r="AA1434">
        <v>-70.884374209415896</v>
      </c>
      <c r="AB1434">
        <v>-9.8917650608700445</v>
      </c>
      <c r="AC1434" t="b">
        <v>0</v>
      </c>
      <c r="AD1434">
        <v>0</v>
      </c>
      <c r="AE1434">
        <v>4.5474735088646412E-13</v>
      </c>
      <c r="AF1434">
        <v>0.92479581467368699</v>
      </c>
      <c r="AG1434">
        <v>55.322712431865547</v>
      </c>
      <c r="AH1434">
        <v>-55.600994567117283</v>
      </c>
      <c r="AI1434">
        <v>-9.1478629280280259</v>
      </c>
      <c r="AJ1434">
        <v>15.28337964229862</v>
      </c>
      <c r="AK1434">
        <v>-9.1478629280280295</v>
      </c>
      <c r="AL1434">
        <v>1</v>
      </c>
      <c r="AM1434">
        <v>5.5049719288782084</v>
      </c>
      <c r="AN1434">
        <v>-2.2377750816775901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 x14ac:dyDescent="0.35">
      <c r="A1435">
        <v>-37.491914208759212</v>
      </c>
      <c r="B1435">
        <v>30.771982688817872</v>
      </c>
      <c r="C1435">
        <v>89.003747103110769</v>
      </c>
      <c r="D1435">
        <v>1451.722540948311</v>
      </c>
      <c r="E1435">
        <v>1433</v>
      </c>
      <c r="F1435">
        <v>37.651887512207033</v>
      </c>
      <c r="G1435">
        <v>-1.024815576300742</v>
      </c>
      <c r="H1435">
        <v>0.78333929968411076</v>
      </c>
      <c r="I1435">
        <v>0</v>
      </c>
      <c r="J1435">
        <v>0</v>
      </c>
      <c r="K1435">
        <v>-1.030288962784104E-2</v>
      </c>
      <c r="L1435">
        <v>0</v>
      </c>
      <c r="M1435">
        <v>89.799946400952791</v>
      </c>
      <c r="N1435">
        <v>-17.356038971041901</v>
      </c>
      <c r="O1435" t="b">
        <v>1</v>
      </c>
      <c r="P1435">
        <v>0</v>
      </c>
      <c r="Q1435" t="b">
        <v>0</v>
      </c>
      <c r="R1435">
        <v>-17.356038971041901</v>
      </c>
      <c r="S1435">
        <v>282.9312565773256</v>
      </c>
      <c r="T1435">
        <v>1231.3168286245209</v>
      </c>
      <c r="U1435">
        <v>-585.78880852252905</v>
      </c>
      <c r="V1435">
        <v>3</v>
      </c>
      <c r="W1435">
        <v>1451.722540948311</v>
      </c>
      <c r="X1435" t="b">
        <v>0</v>
      </c>
      <c r="Y1435">
        <v>1451.722540948311</v>
      </c>
      <c r="Z1435" t="b">
        <v>0</v>
      </c>
      <c r="AA1435">
        <v>-137.34919167413739</v>
      </c>
      <c r="AB1435">
        <v>-17.710243848001941</v>
      </c>
      <c r="AC1435" t="b">
        <v>0</v>
      </c>
      <c r="AD1435">
        <v>0</v>
      </c>
      <c r="AE1435">
        <v>4.5474735088646412E-13</v>
      </c>
      <c r="AF1435">
        <v>0.94184975334275667</v>
      </c>
      <c r="AG1435">
        <v>55.34611449499328</v>
      </c>
      <c r="AH1435">
        <v>-109.72205453783999</v>
      </c>
      <c r="AI1435">
        <v>-16.680388799880699</v>
      </c>
      <c r="AJ1435">
        <v>27.627137136297431</v>
      </c>
      <c r="AK1435">
        <v>-16.68038879988071</v>
      </c>
      <c r="AL1435">
        <v>1</v>
      </c>
      <c r="AM1435">
        <v>13.82664417191465</v>
      </c>
      <c r="AN1435">
        <v>-2.0392529159531811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</row>
    <row r="1436" spans="1:48" x14ac:dyDescent="0.35">
      <c r="A1436">
        <v>-40.356405627304923</v>
      </c>
      <c r="B1436">
        <v>33.636474107363583</v>
      </c>
      <c r="C1436">
        <v>89.03866878461389</v>
      </c>
      <c r="D1436">
        <v>1295.6074569700691</v>
      </c>
      <c r="E1436">
        <v>1434</v>
      </c>
      <c r="F1436">
        <v>33.602885437011722</v>
      </c>
      <c r="G1436">
        <v>-1.2399334248486309</v>
      </c>
      <c r="H1436">
        <v>0.84318870319177441</v>
      </c>
      <c r="I1436">
        <v>0</v>
      </c>
      <c r="J1436">
        <v>0</v>
      </c>
      <c r="K1436">
        <v>1.7436118363377658E-2</v>
      </c>
      <c r="L1436">
        <v>0</v>
      </c>
      <c r="M1436">
        <v>89.812725856666319</v>
      </c>
      <c r="N1436">
        <v>-19.514426836935819</v>
      </c>
      <c r="O1436" t="b">
        <v>1</v>
      </c>
      <c r="P1436">
        <v>0</v>
      </c>
      <c r="Q1436" t="b">
        <v>0</v>
      </c>
      <c r="R1436">
        <v>-19.514426836935819</v>
      </c>
      <c r="S1436">
        <v>252.50544473328989</v>
      </c>
      <c r="T1436">
        <v>1098.903695479278</v>
      </c>
      <c r="U1436">
        <v>-738.00012415193896</v>
      </c>
      <c r="V1436">
        <v>3</v>
      </c>
      <c r="W1436">
        <v>1295.6074569700691</v>
      </c>
      <c r="X1436" t="b">
        <v>0</v>
      </c>
      <c r="Y1436">
        <v>1295.6074569700691</v>
      </c>
      <c r="Z1436" t="b">
        <v>0</v>
      </c>
      <c r="AA1436">
        <v>-173.03799429582901</v>
      </c>
      <c r="AB1436">
        <v>-19.912680445852882</v>
      </c>
      <c r="AC1436" t="b">
        <v>0</v>
      </c>
      <c r="AD1436">
        <v>0</v>
      </c>
      <c r="AE1436">
        <v>4.5474735088646412E-13</v>
      </c>
      <c r="AF1436">
        <v>0.9459613269011391</v>
      </c>
      <c r="AG1436">
        <v>55.378512214779988</v>
      </c>
      <c r="AH1436">
        <v>-138.83566640237001</v>
      </c>
      <c r="AI1436">
        <v>-18.83662561671736</v>
      </c>
      <c r="AJ1436">
        <v>34.202327893459078</v>
      </c>
      <c r="AK1436">
        <v>-18.83662561671736</v>
      </c>
      <c r="AL1436">
        <v>1</v>
      </c>
      <c r="AM1436">
        <v>16.154964054389989</v>
      </c>
      <c r="AN1436">
        <v>-1.789764956233004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</row>
    <row r="1437" spans="1:48" x14ac:dyDescent="0.35">
      <c r="A1437">
        <v>-22.598700366461951</v>
      </c>
      <c r="B1437">
        <v>15.878768846520609</v>
      </c>
      <c r="C1437">
        <v>89.031001890390201</v>
      </c>
      <c r="D1437">
        <v>1107.2217738186071</v>
      </c>
      <c r="E1437">
        <v>1435</v>
      </c>
      <c r="F1437">
        <v>28.71691284179688</v>
      </c>
      <c r="G1437">
        <v>-1.4612629496465319</v>
      </c>
      <c r="H1437">
        <v>0.47216714570150031</v>
      </c>
      <c r="I1437">
        <v>0</v>
      </c>
      <c r="J1437">
        <v>0</v>
      </c>
      <c r="K1437">
        <v>5.0822421818147454E-3</v>
      </c>
      <c r="L1437">
        <v>0</v>
      </c>
      <c r="M1437">
        <v>89.822550309633357</v>
      </c>
      <c r="N1437">
        <v>-20.223665024552648</v>
      </c>
      <c r="O1437" t="b">
        <v>1</v>
      </c>
      <c r="P1437">
        <v>0</v>
      </c>
      <c r="Q1437" t="b">
        <v>0</v>
      </c>
      <c r="R1437">
        <v>-20.223665024552648</v>
      </c>
      <c r="S1437">
        <v>215.79030354632209</v>
      </c>
      <c r="T1437">
        <v>939.11940103359382</v>
      </c>
      <c r="U1437">
        <v>-894.95112705135</v>
      </c>
      <c r="V1437">
        <v>3</v>
      </c>
      <c r="W1437">
        <v>1107.2217738186071</v>
      </c>
      <c r="X1437" t="b">
        <v>0</v>
      </c>
      <c r="Y1437">
        <v>1107.2217738186071</v>
      </c>
      <c r="Z1437" t="b">
        <v>0</v>
      </c>
      <c r="AA1437">
        <v>-209.8381056449181</v>
      </c>
      <c r="AB1437">
        <v>-20.636392882196581</v>
      </c>
      <c r="AC1437" t="b">
        <v>0</v>
      </c>
      <c r="AD1437">
        <v>0</v>
      </c>
      <c r="AE1437">
        <v>0</v>
      </c>
      <c r="AF1437">
        <v>0.94882528254643139</v>
      </c>
      <c r="AG1437">
        <v>55.412363311488271</v>
      </c>
      <c r="AH1437">
        <v>-168.87167080368729</v>
      </c>
      <c r="AI1437">
        <v>-19.58033130718934</v>
      </c>
      <c r="AJ1437">
        <v>40.966434841230807</v>
      </c>
      <c r="AK1437">
        <v>-19.58033130718934</v>
      </c>
      <c r="AL1437">
        <v>1</v>
      </c>
      <c r="AM1437">
        <v>17.59659409953878</v>
      </c>
      <c r="AN1437">
        <v>-1.502296601238182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 x14ac:dyDescent="0.35">
      <c r="A1438">
        <v>-99.934022976129739</v>
      </c>
      <c r="B1438">
        <v>63.801335754411902</v>
      </c>
      <c r="C1438">
        <v>88.960327721003637</v>
      </c>
      <c r="D1438">
        <v>1445.925597802767</v>
      </c>
      <c r="E1438">
        <v>1436</v>
      </c>
      <c r="F1438">
        <v>23.46831912994385</v>
      </c>
      <c r="G1438">
        <v>-1.360486699121801</v>
      </c>
      <c r="H1438">
        <v>2.087976813796514</v>
      </c>
      <c r="I1438">
        <v>0</v>
      </c>
      <c r="J1438">
        <v>0</v>
      </c>
      <c r="K1438">
        <v>2.1953073456769671E-2</v>
      </c>
      <c r="L1438">
        <v>0</v>
      </c>
      <c r="M1438">
        <v>89.838359854197037</v>
      </c>
      <c r="N1438">
        <v>-15.368353276686211</v>
      </c>
      <c r="O1438" t="b">
        <v>1</v>
      </c>
      <c r="P1438">
        <v>0</v>
      </c>
      <c r="Q1438" t="b">
        <v>0</v>
      </c>
      <c r="R1438">
        <v>-15.368353276686211</v>
      </c>
      <c r="S1438">
        <v>176.35028307784009</v>
      </c>
      <c r="T1438">
        <v>767.47643195476007</v>
      </c>
      <c r="U1438">
        <v>-832.19012132376633</v>
      </c>
      <c r="V1438">
        <v>2</v>
      </c>
      <c r="W1438">
        <v>1445.9255978027679</v>
      </c>
      <c r="X1438" t="b">
        <v>1</v>
      </c>
      <c r="Y1438">
        <v>1445.9255978027679</v>
      </c>
      <c r="Z1438" t="b">
        <v>0</v>
      </c>
      <c r="AA1438">
        <v>-195.12260872874921</v>
      </c>
      <c r="AB1438">
        <v>-15.681993139475731</v>
      </c>
      <c r="AC1438" t="b">
        <v>0</v>
      </c>
      <c r="AD1438">
        <v>0</v>
      </c>
      <c r="AE1438">
        <v>-9.0949470177292824E-13</v>
      </c>
      <c r="AF1438">
        <v>0.9487651465380007</v>
      </c>
      <c r="AG1438">
        <v>55.445585449930967</v>
      </c>
      <c r="AH1438">
        <v>-98.261958844696778</v>
      </c>
      <c r="AI1438">
        <v>-14.878528518982611</v>
      </c>
      <c r="AJ1438">
        <v>96.860649884052435</v>
      </c>
      <c r="AK1438">
        <v>-14.8785285189826</v>
      </c>
      <c r="AL1438">
        <v>1</v>
      </c>
      <c r="AM1438">
        <v>10.75481787693205</v>
      </c>
      <c r="AN1438">
        <v>-2.0297902810389852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 x14ac:dyDescent="0.35">
      <c r="A1439">
        <v>-45.35763149060741</v>
      </c>
      <c r="B1439">
        <v>38.63769997066607</v>
      </c>
      <c r="C1439">
        <v>89.002311099648281</v>
      </c>
      <c r="D1439">
        <v>1227.562696234553</v>
      </c>
      <c r="E1439">
        <v>1437</v>
      </c>
      <c r="F1439">
        <v>19.924146270751951</v>
      </c>
      <c r="G1439">
        <v>-0.42409572973703469</v>
      </c>
      <c r="H1439">
        <v>0.94768208124410536</v>
      </c>
      <c r="I1439">
        <v>0</v>
      </c>
      <c r="J1439">
        <v>0</v>
      </c>
      <c r="K1439">
        <v>1.2241714746841379E-2</v>
      </c>
      <c r="L1439">
        <v>0</v>
      </c>
      <c r="M1439">
        <v>89.858685059698047</v>
      </c>
      <c r="N1439">
        <v>-3.104123468351546</v>
      </c>
      <c r="O1439" t="b">
        <v>1</v>
      </c>
      <c r="P1439">
        <v>0</v>
      </c>
      <c r="Q1439" t="b">
        <v>0</v>
      </c>
      <c r="R1439">
        <v>-3.104123468351546</v>
      </c>
      <c r="S1439">
        <v>149.71795872880671</v>
      </c>
      <c r="T1439">
        <v>651.57255638776678</v>
      </c>
      <c r="U1439">
        <v>-197.98690744264789</v>
      </c>
      <c r="V1439">
        <v>2</v>
      </c>
      <c r="W1439">
        <v>1227.562696234553</v>
      </c>
      <c r="X1439" t="b">
        <v>0</v>
      </c>
      <c r="Y1439">
        <v>1227.562696234553</v>
      </c>
      <c r="Z1439" t="b">
        <v>0</v>
      </c>
      <c r="AA1439">
        <v>-46.421750131923361</v>
      </c>
      <c r="AB1439">
        <v>-3.167472926889332</v>
      </c>
      <c r="AC1439" t="b">
        <v>0</v>
      </c>
      <c r="AD1439">
        <v>0</v>
      </c>
      <c r="AE1439">
        <v>4.5474735088646412E-13</v>
      </c>
      <c r="AF1439">
        <v>0.91838255930837509</v>
      </c>
      <c r="AG1439">
        <v>55.470861261008217</v>
      </c>
      <c r="AH1439">
        <v>-22.628941451024239</v>
      </c>
      <c r="AI1439">
        <v>-2.908951893136615</v>
      </c>
      <c r="AJ1439">
        <v>23.792808680899121</v>
      </c>
      <c r="AK1439">
        <v>-2.9089518931366158</v>
      </c>
      <c r="AL1439">
        <v>1</v>
      </c>
      <c r="AM1439">
        <v>0.26115392917054492</v>
      </c>
      <c r="AN1439">
        <v>-1.684316465931873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</row>
    <row r="1440" spans="1:48" x14ac:dyDescent="0.35">
      <c r="A1440">
        <v>-12.210488609184059</v>
      </c>
      <c r="B1440">
        <v>5.4905570892427233</v>
      </c>
      <c r="C1440">
        <v>89.073825110302479</v>
      </c>
      <c r="D1440">
        <v>1249.7201754100799</v>
      </c>
      <c r="E1440">
        <v>1438</v>
      </c>
      <c r="F1440">
        <v>20.283776664733889</v>
      </c>
      <c r="G1440">
        <v>0.40308423039496472</v>
      </c>
      <c r="H1440">
        <v>0.25512049191887881</v>
      </c>
      <c r="I1440">
        <v>0</v>
      </c>
      <c r="J1440">
        <v>0</v>
      </c>
      <c r="K1440">
        <v>3.183969364823791E-3</v>
      </c>
      <c r="L1440">
        <v>0</v>
      </c>
      <c r="M1440">
        <v>89.867440666257551</v>
      </c>
      <c r="N1440">
        <v>5.8364826578168234</v>
      </c>
      <c r="O1440" t="b">
        <v>1</v>
      </c>
      <c r="P1440">
        <v>0</v>
      </c>
      <c r="Q1440" t="b">
        <v>0</v>
      </c>
      <c r="R1440">
        <v>5.8364826578168234</v>
      </c>
      <c r="S1440">
        <v>152.42036453089881</v>
      </c>
      <c r="T1440">
        <v>663.33342643847175</v>
      </c>
      <c r="U1440">
        <v>365.66179386352093</v>
      </c>
      <c r="V1440">
        <v>2</v>
      </c>
      <c r="W1440">
        <v>1249.7201754100811</v>
      </c>
      <c r="X1440" t="b">
        <v>0</v>
      </c>
      <c r="Y1440">
        <v>1249.7201754100811</v>
      </c>
      <c r="Z1440" t="b">
        <v>0</v>
      </c>
      <c r="AA1440">
        <v>85.736277447741784</v>
      </c>
      <c r="AB1440">
        <v>5.9555945487926767</v>
      </c>
      <c r="AC1440" t="b">
        <v>0</v>
      </c>
      <c r="AD1440">
        <v>0</v>
      </c>
      <c r="AE1440">
        <v>-6.8212102632969618E-13</v>
      </c>
      <c r="AF1440">
        <v>0.91182391051241085</v>
      </c>
      <c r="AG1440">
        <v>55.478993951162792</v>
      </c>
      <c r="AH1440">
        <v>49.908296699040328</v>
      </c>
      <c r="AI1440">
        <v>6.5315182900236257</v>
      </c>
      <c r="AJ1440">
        <v>4.4007184359077343</v>
      </c>
      <c r="AK1440">
        <v>6.5315182900236213</v>
      </c>
      <c r="AL1440">
        <v>1</v>
      </c>
      <c r="AM1440">
        <v>0</v>
      </c>
      <c r="AN1440">
        <v>6.7906840071235051</v>
      </c>
      <c r="AO1440">
        <v>0</v>
      </c>
      <c r="AP1440">
        <v>1.4320933031277501</v>
      </c>
      <c r="AQ1440">
        <v>1</v>
      </c>
      <c r="AR1440">
        <v>3</v>
      </c>
      <c r="AS1440">
        <v>0</v>
      </c>
      <c r="AT1440">
        <v>0</v>
      </c>
      <c r="AU1440">
        <v>1.4320317819157</v>
      </c>
      <c r="AV1440">
        <v>0.50781328887470323</v>
      </c>
    </row>
    <row r="1441" spans="1:48" x14ac:dyDescent="0.35">
      <c r="A1441">
        <v>-9.2813557111015932</v>
      </c>
      <c r="B1441">
        <v>2.561424191160254</v>
      </c>
      <c r="C1441">
        <v>89.059179736461118</v>
      </c>
      <c r="D1441">
        <v>1326.842709957305</v>
      </c>
      <c r="E1441">
        <v>1439</v>
      </c>
      <c r="F1441">
        <v>21.53552589416504</v>
      </c>
      <c r="G1441">
        <v>0.1545751610014143</v>
      </c>
      <c r="H1441">
        <v>0.19392049822718449</v>
      </c>
      <c r="I1441">
        <v>0</v>
      </c>
      <c r="J1441">
        <v>0</v>
      </c>
      <c r="K1441">
        <v>2.5134265368577662E-3</v>
      </c>
      <c r="L1441">
        <v>0</v>
      </c>
      <c r="M1441">
        <v>89.86903828159096</v>
      </c>
      <c r="N1441">
        <v>3.349053716364117</v>
      </c>
      <c r="O1441" t="b">
        <v>1</v>
      </c>
      <c r="P1441">
        <v>0</v>
      </c>
      <c r="Q1441" t="b">
        <v>0</v>
      </c>
      <c r="R1441">
        <v>3.349053716364117</v>
      </c>
      <c r="S1441">
        <v>161.82650605004139</v>
      </c>
      <c r="T1441">
        <v>704.26895432978006</v>
      </c>
      <c r="U1441">
        <v>197.6258895961607</v>
      </c>
      <c r="V1441">
        <v>2</v>
      </c>
      <c r="W1441">
        <v>1326.842709957305</v>
      </c>
      <c r="X1441" t="b">
        <v>0</v>
      </c>
      <c r="Y1441">
        <v>1326.842709957305</v>
      </c>
      <c r="Z1441" t="b">
        <v>0</v>
      </c>
      <c r="AA1441">
        <v>46.337102715186226</v>
      </c>
      <c r="AB1441">
        <v>3.4174017513919561</v>
      </c>
      <c r="AC1441" t="b">
        <v>0</v>
      </c>
      <c r="AD1441">
        <v>0</v>
      </c>
      <c r="AE1441">
        <v>-4.5474735088646412E-13</v>
      </c>
      <c r="AF1441">
        <v>0.87339340526157905</v>
      </c>
      <c r="AG1441">
        <v>55.495514113126333</v>
      </c>
      <c r="AH1441">
        <v>28.16035132310509</v>
      </c>
      <c r="AI1441">
        <v>3.9127863008863151</v>
      </c>
      <c r="AJ1441">
        <v>3.565286187655925</v>
      </c>
      <c r="AK1441">
        <v>3.9127863008863129</v>
      </c>
      <c r="AL1441">
        <v>1</v>
      </c>
      <c r="AM1441">
        <v>0</v>
      </c>
      <c r="AN1441">
        <v>4.1097405401586213</v>
      </c>
      <c r="AO1441">
        <v>0</v>
      </c>
      <c r="AP1441">
        <v>0.9763961541524927</v>
      </c>
      <c r="AQ1441">
        <v>1</v>
      </c>
      <c r="AR1441">
        <v>3</v>
      </c>
      <c r="AS1441">
        <v>0</v>
      </c>
      <c r="AT1441">
        <v>0</v>
      </c>
      <c r="AU1441">
        <v>0.97632571911072585</v>
      </c>
      <c r="AV1441">
        <v>0.34621520324872462</v>
      </c>
    </row>
    <row r="1442" spans="1:48" x14ac:dyDescent="0.35">
      <c r="A1442">
        <v>-9.431272268013732</v>
      </c>
      <c r="B1442">
        <v>2.7113407480723919</v>
      </c>
      <c r="C1442">
        <v>89.085047769335432</v>
      </c>
      <c r="D1442">
        <v>1335.696669409258</v>
      </c>
      <c r="E1442">
        <v>1440</v>
      </c>
      <c r="F1442">
        <v>21.679231452941899</v>
      </c>
      <c r="G1442">
        <v>0.14149411577272139</v>
      </c>
      <c r="H1442">
        <v>0.1970527877669693</v>
      </c>
      <c r="I1442">
        <v>0</v>
      </c>
      <c r="J1442">
        <v>0</v>
      </c>
      <c r="K1442">
        <v>1.7676211573082131E-2</v>
      </c>
      <c r="L1442">
        <v>0</v>
      </c>
      <c r="M1442">
        <v>89.870084465110651</v>
      </c>
      <c r="N1442">
        <v>3.221833879643297</v>
      </c>
      <c r="O1442" t="b">
        <v>1</v>
      </c>
      <c r="P1442">
        <v>0</v>
      </c>
      <c r="Q1442" t="b">
        <v>0</v>
      </c>
      <c r="R1442">
        <v>3.221833879643297</v>
      </c>
      <c r="S1442">
        <v>162.9063667690744</v>
      </c>
      <c r="T1442">
        <v>708.96850817901191</v>
      </c>
      <c r="U1442">
        <v>188.85847051995469</v>
      </c>
      <c r="V1442">
        <v>2</v>
      </c>
      <c r="W1442">
        <v>1335.696669409258</v>
      </c>
      <c r="X1442" t="b">
        <v>0</v>
      </c>
      <c r="Y1442">
        <v>1335.696669409258</v>
      </c>
      <c r="Z1442" t="b">
        <v>0</v>
      </c>
      <c r="AA1442">
        <v>44.281416594752272</v>
      </c>
      <c r="AB1442">
        <v>3.287585591472753</v>
      </c>
      <c r="AC1442" t="b">
        <v>0</v>
      </c>
      <c r="AD1442">
        <v>0</v>
      </c>
      <c r="AE1442">
        <v>-4.5474735088646412E-13</v>
      </c>
      <c r="AF1442">
        <v>0.86957626624725737</v>
      </c>
      <c r="AG1442">
        <v>55.509125134260103</v>
      </c>
      <c r="AH1442">
        <v>27.029183676840649</v>
      </c>
      <c r="AI1442">
        <v>3.780675392235179</v>
      </c>
      <c r="AJ1442">
        <v>3.5252470554222408</v>
      </c>
      <c r="AK1442">
        <v>3.7806753922351768</v>
      </c>
      <c r="AL1442">
        <v>1</v>
      </c>
      <c r="AM1442">
        <v>0</v>
      </c>
      <c r="AN1442">
        <v>3.979333259866725</v>
      </c>
      <c r="AO1442">
        <v>0</v>
      </c>
      <c r="AP1442">
        <v>0.95586058275387409</v>
      </c>
      <c r="AQ1442">
        <v>1</v>
      </c>
      <c r="AR1442">
        <v>3</v>
      </c>
      <c r="AS1442">
        <v>0</v>
      </c>
      <c r="AT1442">
        <v>0</v>
      </c>
      <c r="AU1442">
        <v>0.95578959604513836</v>
      </c>
      <c r="AV1442">
        <v>0.33893288149695389</v>
      </c>
    </row>
    <row r="1443" spans="1:48" x14ac:dyDescent="0.35">
      <c r="A1443">
        <v>-9.1062329747446853</v>
      </c>
      <c r="B1443">
        <v>2.3863014548033461</v>
      </c>
      <c r="C1443">
        <v>89.081359085749881</v>
      </c>
      <c r="D1443">
        <v>1389.379962993421</v>
      </c>
      <c r="E1443">
        <v>1441</v>
      </c>
      <c r="F1443">
        <v>22.550546455383301</v>
      </c>
      <c r="G1443">
        <v>0.1252988435895834</v>
      </c>
      <c r="H1443">
        <v>0.19026156203916411</v>
      </c>
      <c r="I1443">
        <v>0</v>
      </c>
      <c r="J1443">
        <v>0</v>
      </c>
      <c r="K1443">
        <v>1.533121681504762E-2</v>
      </c>
      <c r="L1443">
        <v>0</v>
      </c>
      <c r="M1443">
        <v>89.871095902055671</v>
      </c>
      <c r="N1443">
        <v>3.1710045162507989</v>
      </c>
      <c r="O1443" t="b">
        <v>1</v>
      </c>
      <c r="P1443">
        <v>0</v>
      </c>
      <c r="Q1443" t="b">
        <v>0</v>
      </c>
      <c r="R1443">
        <v>3.1710045162507989</v>
      </c>
      <c r="S1443">
        <v>169.4537742114104</v>
      </c>
      <c r="T1443">
        <v>737.46282536805813</v>
      </c>
      <c r="U1443">
        <v>178.6968908813088</v>
      </c>
      <c r="V1443">
        <v>2</v>
      </c>
      <c r="W1443">
        <v>1389.379962993421</v>
      </c>
      <c r="X1443" t="b">
        <v>0</v>
      </c>
      <c r="Y1443">
        <v>1389.379962993421</v>
      </c>
      <c r="Z1443" t="b">
        <v>0</v>
      </c>
      <c r="AA1443">
        <v>41.898843337641807</v>
      </c>
      <c r="AB1443">
        <v>3.2357188941334689</v>
      </c>
      <c r="AC1443" t="b">
        <v>0</v>
      </c>
      <c r="AD1443">
        <v>0</v>
      </c>
      <c r="AE1443">
        <v>-4.5474735088646412E-13</v>
      </c>
      <c r="AF1443">
        <v>0.86354567308802022</v>
      </c>
      <c r="AG1443">
        <v>55.522613894648643</v>
      </c>
      <c r="AH1443">
        <v>25.75347410994738</v>
      </c>
      <c r="AI1443">
        <v>3.7470153519067608</v>
      </c>
      <c r="AJ1443">
        <v>3.5141729753179689</v>
      </c>
      <c r="AK1443">
        <v>3.7470153519067591</v>
      </c>
      <c r="AL1443">
        <v>1</v>
      </c>
      <c r="AM1443">
        <v>0</v>
      </c>
      <c r="AN1443">
        <v>3.9375035445632012</v>
      </c>
      <c r="AO1443">
        <v>0</v>
      </c>
      <c r="AP1443">
        <v>0.95892492057850542</v>
      </c>
      <c r="AQ1443">
        <v>1</v>
      </c>
      <c r="AR1443">
        <v>3</v>
      </c>
      <c r="AS1443">
        <v>0</v>
      </c>
      <c r="AT1443">
        <v>0</v>
      </c>
      <c r="AU1443">
        <v>0.95885161934101704</v>
      </c>
      <c r="AV1443">
        <v>0.3400187066442219</v>
      </c>
    </row>
    <row r="1444" spans="1:48" x14ac:dyDescent="0.35">
      <c r="A1444">
        <v>-53.963225586766882</v>
      </c>
      <c r="B1444">
        <v>47.243294066825541</v>
      </c>
      <c r="C1444">
        <v>89.086048726487334</v>
      </c>
      <c r="D1444">
        <v>1359.195690354471</v>
      </c>
      <c r="E1444">
        <v>1442</v>
      </c>
      <c r="F1444">
        <v>22.060635948181151</v>
      </c>
      <c r="G1444">
        <v>-0.32485241076500859</v>
      </c>
      <c r="H1444">
        <v>1.1274835182984011</v>
      </c>
      <c r="I1444">
        <v>0</v>
      </c>
      <c r="J1444">
        <v>0</v>
      </c>
      <c r="K1444">
        <v>7.7771682170558187E-3</v>
      </c>
      <c r="L1444">
        <v>0</v>
      </c>
      <c r="M1444">
        <v>89.880943044024249</v>
      </c>
      <c r="N1444">
        <v>-2.2280854819815361</v>
      </c>
      <c r="O1444" t="b">
        <v>1</v>
      </c>
      <c r="P1444">
        <v>0</v>
      </c>
      <c r="Q1444" t="b">
        <v>0</v>
      </c>
      <c r="R1444">
        <v>-2.2280854819815361</v>
      </c>
      <c r="S1444">
        <v>165.77239182737449</v>
      </c>
      <c r="T1444">
        <v>721.44144923273393</v>
      </c>
      <c r="U1444">
        <v>-128.34856788140701</v>
      </c>
      <c r="V1444">
        <v>2</v>
      </c>
      <c r="W1444">
        <v>1359.195690354471</v>
      </c>
      <c r="X1444" t="b">
        <v>0</v>
      </c>
      <c r="Y1444">
        <v>1359.195690354471</v>
      </c>
      <c r="Z1444" t="b">
        <v>0</v>
      </c>
      <c r="AA1444">
        <v>-30.093733090440931</v>
      </c>
      <c r="AB1444">
        <v>-2.2735566142668731</v>
      </c>
      <c r="AC1444" t="b">
        <v>0</v>
      </c>
      <c r="AD1444">
        <v>0</v>
      </c>
      <c r="AE1444">
        <v>4.5474735088646412E-13</v>
      </c>
      <c r="AF1444">
        <v>0.89466176769776251</v>
      </c>
      <c r="AG1444">
        <v>55.536503708935371</v>
      </c>
      <c r="AH1444">
        <v>-14.29071785738776</v>
      </c>
      <c r="AI1444">
        <v>-2.0340641794809411</v>
      </c>
      <c r="AJ1444">
        <v>15.80301523305317</v>
      </c>
      <c r="AK1444">
        <v>-2.034064179480942</v>
      </c>
      <c r="AL1444">
        <v>1</v>
      </c>
      <c r="AM1444">
        <v>0</v>
      </c>
      <c r="AN1444">
        <v>-0.90114234309454966</v>
      </c>
      <c r="AO1444">
        <v>0</v>
      </c>
      <c r="AP1444">
        <v>0.15783228449100331</v>
      </c>
      <c r="AQ1444">
        <v>1</v>
      </c>
      <c r="AR1444">
        <v>3</v>
      </c>
      <c r="AS1444">
        <v>0</v>
      </c>
      <c r="AT1444">
        <v>0</v>
      </c>
      <c r="AU1444">
        <v>0.15775857682716549</v>
      </c>
      <c r="AV1444">
        <v>5.5942823866398962E-2</v>
      </c>
    </row>
    <row r="1445" spans="1:48" x14ac:dyDescent="0.35">
      <c r="A1445">
        <v>-41.396723102075953</v>
      </c>
      <c r="B1445">
        <v>34.676791582134612</v>
      </c>
      <c r="C1445">
        <v>89.071023952833343</v>
      </c>
      <c r="D1445">
        <v>1274.2673849316541</v>
      </c>
      <c r="E1445">
        <v>1443</v>
      </c>
      <c r="F1445">
        <v>20.682193946838382</v>
      </c>
      <c r="G1445">
        <v>-0.382849624316977</v>
      </c>
      <c r="H1445">
        <v>0.86492463157352384</v>
      </c>
      <c r="I1445">
        <v>0</v>
      </c>
      <c r="J1445">
        <v>0</v>
      </c>
      <c r="K1445">
        <v>1.9623784684146162E-2</v>
      </c>
      <c r="L1445">
        <v>0</v>
      </c>
      <c r="M1445">
        <v>89.897197029272064</v>
      </c>
      <c r="N1445">
        <v>-2.753487389500243</v>
      </c>
      <c r="O1445" t="b">
        <v>1</v>
      </c>
      <c r="P1445">
        <v>0</v>
      </c>
      <c r="Q1445" t="b">
        <v>0</v>
      </c>
      <c r="R1445">
        <v>-2.753487389500243</v>
      </c>
      <c r="S1445">
        <v>155.4142304355338</v>
      </c>
      <c r="T1445">
        <v>676.36273085544315</v>
      </c>
      <c r="U1445">
        <v>-169.18571518916681</v>
      </c>
      <c r="V1445">
        <v>2</v>
      </c>
      <c r="W1445">
        <v>1274.267384931655</v>
      </c>
      <c r="X1445" t="b">
        <v>0</v>
      </c>
      <c r="Y1445">
        <v>1274.267384931655</v>
      </c>
      <c r="Z1445" t="b">
        <v>0</v>
      </c>
      <c r="AA1445">
        <v>-39.668769505263072</v>
      </c>
      <c r="AB1445">
        <v>-2.8096810096941258</v>
      </c>
      <c r="AC1445" t="b">
        <v>0</v>
      </c>
      <c r="AD1445">
        <v>0</v>
      </c>
      <c r="AE1445">
        <v>-6.8212102632969618E-13</v>
      </c>
      <c r="AF1445">
        <v>0.91105196207159311</v>
      </c>
      <c r="AG1445">
        <v>55.544037787451941</v>
      </c>
      <c r="AH1445">
        <v>-19.182754931388381</v>
      </c>
      <c r="AI1445">
        <v>-2.5597653966771281</v>
      </c>
      <c r="AJ1445">
        <v>20.486014573874701</v>
      </c>
      <c r="AK1445">
        <v>-2.5597653966771259</v>
      </c>
      <c r="AL1445">
        <v>1</v>
      </c>
      <c r="AM1445">
        <v>0</v>
      </c>
      <c r="AN1445">
        <v>-1.683313205894138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</row>
    <row r="1446" spans="1:48" x14ac:dyDescent="0.35">
      <c r="A1446">
        <v>-30.566584596271909</v>
      </c>
      <c r="B1446">
        <v>23.846653076330568</v>
      </c>
      <c r="C1446">
        <v>89.099288706861657</v>
      </c>
      <c r="D1446">
        <v>1191.6014233782739</v>
      </c>
      <c r="E1446">
        <v>1444</v>
      </c>
      <c r="F1446">
        <v>19.340471267700199</v>
      </c>
      <c r="G1446">
        <v>-0.41055299236787812</v>
      </c>
      <c r="H1446">
        <v>0.63864455781200791</v>
      </c>
      <c r="I1446">
        <v>0</v>
      </c>
      <c r="J1446">
        <v>0</v>
      </c>
      <c r="K1446">
        <v>1.666632427137632E-2</v>
      </c>
      <c r="L1446">
        <v>0</v>
      </c>
      <c r="M1446">
        <v>89.908808823847153</v>
      </c>
      <c r="N1446">
        <v>-2.880992755883891</v>
      </c>
      <c r="O1446" t="b">
        <v>1</v>
      </c>
      <c r="P1446">
        <v>0</v>
      </c>
      <c r="Q1446" t="b">
        <v>0</v>
      </c>
      <c r="R1446">
        <v>-2.880992755883891</v>
      </c>
      <c r="S1446">
        <v>145.33199263367621</v>
      </c>
      <c r="T1446">
        <v>632.48483194175901</v>
      </c>
      <c r="U1446">
        <v>-189.3007436841327</v>
      </c>
      <c r="V1446">
        <v>2</v>
      </c>
      <c r="W1446">
        <v>1191.6014233782739</v>
      </c>
      <c r="X1446" t="b">
        <v>0</v>
      </c>
      <c r="Y1446">
        <v>1191.6014233782739</v>
      </c>
      <c r="Z1446" t="b">
        <v>0</v>
      </c>
      <c r="AA1446">
        <v>-44.385115847307517</v>
      </c>
      <c r="AB1446">
        <v>-2.939788526412134</v>
      </c>
      <c r="AC1446" t="b">
        <v>0</v>
      </c>
      <c r="AD1446">
        <v>0</v>
      </c>
      <c r="AE1446">
        <v>0</v>
      </c>
      <c r="AF1446">
        <v>0.91690814692250444</v>
      </c>
      <c r="AG1446">
        <v>55.551899763771438</v>
      </c>
      <c r="AH1446">
        <v>-21.6014194917704</v>
      </c>
      <c r="AI1446">
        <v>-2.69551605009659</v>
      </c>
      <c r="AJ1446">
        <v>22.783696355537121</v>
      </c>
      <c r="AK1446">
        <v>-2.69551605009659</v>
      </c>
      <c r="AL1446">
        <v>1</v>
      </c>
      <c r="AM1446">
        <v>0.41734092315078758</v>
      </c>
      <c r="AN1446">
        <v>-1.629342409376989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 x14ac:dyDescent="0.35">
      <c r="A1447">
        <v>-15.115319348368679</v>
      </c>
      <c r="B1447">
        <v>8.3953878284273422</v>
      </c>
      <c r="C1447">
        <v>89.125201042754114</v>
      </c>
      <c r="D1447">
        <v>1116.71014993013</v>
      </c>
      <c r="E1447">
        <v>1445</v>
      </c>
      <c r="F1447">
        <v>18.124936866760251</v>
      </c>
      <c r="G1447">
        <v>-0.1059859729432886</v>
      </c>
      <c r="H1447">
        <v>0.31581272716362241</v>
      </c>
      <c r="I1447">
        <v>0</v>
      </c>
      <c r="J1447">
        <v>0</v>
      </c>
      <c r="K1447">
        <v>2.2469079092990899E-2</v>
      </c>
      <c r="L1447">
        <v>0</v>
      </c>
      <c r="M1447">
        <v>89.915206054185404</v>
      </c>
      <c r="N1447">
        <v>0.24284982251748041</v>
      </c>
      <c r="O1447" t="b">
        <v>1</v>
      </c>
      <c r="P1447">
        <v>0</v>
      </c>
      <c r="Q1447" t="b">
        <v>0</v>
      </c>
      <c r="R1447">
        <v>0.24284982251748041</v>
      </c>
      <c r="S1447">
        <v>136.19798373812199</v>
      </c>
      <c r="T1447">
        <v>592.73362522830712</v>
      </c>
      <c r="U1447">
        <v>17.027014037284051</v>
      </c>
      <c r="V1447">
        <v>2</v>
      </c>
      <c r="W1447">
        <v>1116.71014993013</v>
      </c>
      <c r="X1447" t="b">
        <v>0</v>
      </c>
      <c r="Y1447">
        <v>1116.71014993013</v>
      </c>
      <c r="Z1447" t="b">
        <v>0</v>
      </c>
      <c r="AA1447">
        <v>3.992303336322979</v>
      </c>
      <c r="AB1447">
        <v>0.2478059413443677</v>
      </c>
      <c r="AC1447" t="b">
        <v>0</v>
      </c>
      <c r="AD1447">
        <v>0</v>
      </c>
      <c r="AE1447">
        <v>-4.5474735088646412E-13</v>
      </c>
      <c r="AF1447">
        <v>0.46596524474710521</v>
      </c>
      <c r="AG1447">
        <v>55.559584215339378</v>
      </c>
      <c r="AH1447">
        <v>4.5476717340166974</v>
      </c>
      <c r="AI1447">
        <v>0.53181206997285868</v>
      </c>
      <c r="AJ1447">
        <v>2.4286147614461142</v>
      </c>
      <c r="AK1447">
        <v>0.53181206997285846</v>
      </c>
      <c r="AL1447">
        <v>1</v>
      </c>
      <c r="AM1447">
        <v>0</v>
      </c>
      <c r="AN1447">
        <v>0.84875986934356262</v>
      </c>
      <c r="AO1447">
        <v>0</v>
      </c>
      <c r="AP1447">
        <v>0.38565220282425999</v>
      </c>
      <c r="AQ1447">
        <v>1</v>
      </c>
      <c r="AR1447">
        <v>3</v>
      </c>
      <c r="AS1447">
        <v>0</v>
      </c>
      <c r="AT1447">
        <v>0</v>
      </c>
      <c r="AU1447">
        <v>0.38558965917860022</v>
      </c>
      <c r="AV1447">
        <v>0.136734083318751</v>
      </c>
    </row>
    <row r="1448" spans="1:48" x14ac:dyDescent="0.35">
      <c r="A1448">
        <v>-17.196573637725049</v>
      </c>
      <c r="B1448">
        <v>10.47664211778371</v>
      </c>
      <c r="C1448">
        <v>89.145374577229546</v>
      </c>
      <c r="D1448">
        <v>1139.011538219364</v>
      </c>
      <c r="E1448">
        <v>1446</v>
      </c>
      <c r="F1448">
        <v>18.48690299987793</v>
      </c>
      <c r="G1448">
        <v>0.1231899942891443</v>
      </c>
      <c r="H1448">
        <v>0.35929752413640742</v>
      </c>
      <c r="I1448">
        <v>0</v>
      </c>
      <c r="J1448">
        <v>0</v>
      </c>
      <c r="K1448">
        <v>2.137325578301863E-2</v>
      </c>
      <c r="L1448">
        <v>0</v>
      </c>
      <c r="M1448">
        <v>89.918950504571555</v>
      </c>
      <c r="N1448">
        <v>2.5227423100372071</v>
      </c>
      <c r="O1448" t="b">
        <v>1</v>
      </c>
      <c r="P1448">
        <v>0</v>
      </c>
      <c r="Q1448" t="b">
        <v>0</v>
      </c>
      <c r="R1448">
        <v>2.5227423100372071</v>
      </c>
      <c r="S1448">
        <v>138.91794121298221</v>
      </c>
      <c r="T1448">
        <v>604.57088015889838</v>
      </c>
      <c r="U1448">
        <v>173.41471027442779</v>
      </c>
      <c r="V1448">
        <v>2</v>
      </c>
      <c r="W1448">
        <v>1139.011538219364</v>
      </c>
      <c r="X1448" t="b">
        <v>0</v>
      </c>
      <c r="Y1448">
        <v>1139.011538219364</v>
      </c>
      <c r="Z1448" t="b">
        <v>0</v>
      </c>
      <c r="AA1448">
        <v>40.66033685531113</v>
      </c>
      <c r="AB1448">
        <v>2.5742268469767411</v>
      </c>
      <c r="AC1448" t="b">
        <v>0</v>
      </c>
      <c r="AD1448">
        <v>0</v>
      </c>
      <c r="AE1448">
        <v>-4.5474735088646412E-13</v>
      </c>
      <c r="AF1448">
        <v>0.86801724622345078</v>
      </c>
      <c r="AG1448">
        <v>55.563747341570497</v>
      </c>
      <c r="AH1448">
        <v>24.863468863642279</v>
      </c>
      <c r="AI1448">
        <v>2.9656402083905911</v>
      </c>
      <c r="AJ1448">
        <v>3.2815490890609991</v>
      </c>
      <c r="AK1448">
        <v>2.9656402083905902</v>
      </c>
      <c r="AL1448">
        <v>1</v>
      </c>
      <c r="AM1448">
        <v>0</v>
      </c>
      <c r="AN1448">
        <v>3.3250957319184602</v>
      </c>
      <c r="AO1448">
        <v>0</v>
      </c>
      <c r="AP1448">
        <v>0.81011311849922363</v>
      </c>
      <c r="AQ1448">
        <v>1</v>
      </c>
      <c r="AR1448">
        <v>3</v>
      </c>
      <c r="AS1448">
        <v>0</v>
      </c>
      <c r="AT1448">
        <v>0</v>
      </c>
      <c r="AU1448">
        <v>0.81005056366736017</v>
      </c>
      <c r="AV1448">
        <v>0.28725231247342847</v>
      </c>
    </row>
    <row r="1449" spans="1:48" x14ac:dyDescent="0.35">
      <c r="A1449">
        <v>-15.361935837075929</v>
      </c>
      <c r="B1449">
        <v>8.6420043171345888</v>
      </c>
      <c r="C1449">
        <v>89.177013622314945</v>
      </c>
      <c r="D1449">
        <v>1136.331016511351</v>
      </c>
      <c r="E1449">
        <v>1447</v>
      </c>
      <c r="F1449">
        <v>18.443396377563481</v>
      </c>
      <c r="G1449">
        <v>-0.1213910785439309</v>
      </c>
      <c r="H1449">
        <v>0.32096542186143961</v>
      </c>
      <c r="I1449">
        <v>0</v>
      </c>
      <c r="J1449">
        <v>0</v>
      </c>
      <c r="K1449">
        <v>4.381558762835025E-3</v>
      </c>
      <c r="L1449">
        <v>0</v>
      </c>
      <c r="M1449">
        <v>89.922743886800703</v>
      </c>
      <c r="N1449">
        <v>9.8915953966456222E-2</v>
      </c>
      <c r="O1449" t="b">
        <v>1</v>
      </c>
      <c r="P1449">
        <v>0</v>
      </c>
      <c r="Q1449" t="b">
        <v>0</v>
      </c>
      <c r="R1449">
        <v>9.8915953966456222E-2</v>
      </c>
      <c r="S1449">
        <v>138.59101515072641</v>
      </c>
      <c r="T1449">
        <v>603.14809793596135</v>
      </c>
      <c r="U1449">
        <v>6.8155773333316398</v>
      </c>
      <c r="V1449">
        <v>2</v>
      </c>
      <c r="W1449">
        <v>1136.331016511351</v>
      </c>
      <c r="X1449" t="b">
        <v>0</v>
      </c>
      <c r="Y1449">
        <v>1136.331016511351</v>
      </c>
      <c r="Z1449" t="b">
        <v>0</v>
      </c>
      <c r="AA1449">
        <v>1.5980401535610269</v>
      </c>
      <c r="AB1449">
        <v>0.10093464690454711</v>
      </c>
      <c r="AC1449" t="b">
        <v>0</v>
      </c>
      <c r="AD1449">
        <v>0</v>
      </c>
      <c r="AE1449">
        <v>-2.2737367544323211E-13</v>
      </c>
      <c r="AF1449">
        <v>0.26196364310708148</v>
      </c>
      <c r="AG1449">
        <v>55.574435486730607</v>
      </c>
      <c r="AH1449">
        <v>3.2379174146345542</v>
      </c>
      <c r="AI1449">
        <v>0.38530021077500681</v>
      </c>
      <c r="AJ1449">
        <v>2.3897007726170241</v>
      </c>
      <c r="AK1449">
        <v>0.38530021077500659</v>
      </c>
      <c r="AL1449">
        <v>1</v>
      </c>
      <c r="AM1449">
        <v>0</v>
      </c>
      <c r="AN1449">
        <v>0.70704789485730801</v>
      </c>
      <c r="AO1449">
        <v>0</v>
      </c>
      <c r="AP1449">
        <v>0.36629781598067462</v>
      </c>
      <c r="AQ1449">
        <v>1</v>
      </c>
      <c r="AR1449">
        <v>3</v>
      </c>
      <c r="AS1449">
        <v>0</v>
      </c>
      <c r="AT1449">
        <v>0</v>
      </c>
      <c r="AU1449">
        <v>0.36623432784337301</v>
      </c>
      <c r="AV1449">
        <v>0.1298704825336813</v>
      </c>
    </row>
    <row r="1450" spans="1:48" x14ac:dyDescent="0.35">
      <c r="A1450">
        <v>-33.315436944940863</v>
      </c>
      <c r="B1450">
        <v>26.595505424999519</v>
      </c>
      <c r="C1450">
        <v>89.197187156790378</v>
      </c>
      <c r="D1450">
        <v>1095.353254804932</v>
      </c>
      <c r="E1450">
        <v>1448</v>
      </c>
      <c r="F1450">
        <v>17.778300476074222</v>
      </c>
      <c r="G1450">
        <v>-0.22812778328318031</v>
      </c>
      <c r="H1450">
        <v>0.69607785027479419</v>
      </c>
      <c r="I1450">
        <v>0</v>
      </c>
      <c r="J1450">
        <v>0</v>
      </c>
      <c r="K1450">
        <v>-2.1262083223557719E-3</v>
      </c>
      <c r="L1450">
        <v>0</v>
      </c>
      <c r="M1450">
        <v>89.929735456193981</v>
      </c>
      <c r="N1450">
        <v>-0.92966382741041675</v>
      </c>
      <c r="O1450" t="b">
        <v>1</v>
      </c>
      <c r="P1450">
        <v>0</v>
      </c>
      <c r="Q1450" t="b">
        <v>0</v>
      </c>
      <c r="R1450">
        <v>-0.92966382741041675</v>
      </c>
      <c r="S1450">
        <v>133.59322004439139</v>
      </c>
      <c r="T1450">
        <v>581.39769363319124</v>
      </c>
      <c r="U1450">
        <v>-66.452740714057072</v>
      </c>
      <c r="V1450">
        <v>2</v>
      </c>
      <c r="W1450">
        <v>1095.353254804932</v>
      </c>
      <c r="X1450" t="b">
        <v>0</v>
      </c>
      <c r="Y1450">
        <v>1095.353254804932</v>
      </c>
      <c r="Z1450" t="b">
        <v>0</v>
      </c>
      <c r="AA1450">
        <v>-15.58109354227404</v>
      </c>
      <c r="AB1450">
        <v>-0.94863655858205798</v>
      </c>
      <c r="AC1450" t="b">
        <v>0</v>
      </c>
      <c r="AD1450">
        <v>0</v>
      </c>
      <c r="AE1450">
        <v>-2.2737367544323211E-13</v>
      </c>
      <c r="AF1450">
        <v>0.84188147150989689</v>
      </c>
      <c r="AG1450">
        <v>55.576778940374737</v>
      </c>
      <c r="AH1450">
        <v>-6.9625445642797326</v>
      </c>
      <c r="AI1450">
        <v>-0.79863954186714747</v>
      </c>
      <c r="AJ1450">
        <v>8.6185489779943012</v>
      </c>
      <c r="AK1450">
        <v>-0.79863954186714714</v>
      </c>
      <c r="AL1450">
        <v>1</v>
      </c>
      <c r="AM1450">
        <v>0</v>
      </c>
      <c r="AN1450">
        <v>-9.5699068612185717E-2</v>
      </c>
      <c r="AO1450">
        <v>0</v>
      </c>
      <c r="AP1450">
        <v>0.22412980582403341</v>
      </c>
      <c r="AQ1450">
        <v>1</v>
      </c>
      <c r="AR1450">
        <v>3</v>
      </c>
      <c r="AS1450">
        <v>0</v>
      </c>
      <c r="AT1450">
        <v>0</v>
      </c>
      <c r="AU1450">
        <v>0.22406863934753141</v>
      </c>
      <c r="AV1450">
        <v>7.9457058228507862E-2</v>
      </c>
    </row>
    <row r="1451" spans="1:48" x14ac:dyDescent="0.35">
      <c r="A1451">
        <v>-26.246230958223212</v>
      </c>
      <c r="B1451">
        <v>19.526299438281871</v>
      </c>
      <c r="C1451">
        <v>89.21736069126581</v>
      </c>
      <c r="D1451">
        <v>1007.019993473259</v>
      </c>
      <c r="E1451">
        <v>1449</v>
      </c>
      <c r="F1451">
        <v>16.344593811035161</v>
      </c>
      <c r="G1451">
        <v>-0.71509992709695203</v>
      </c>
      <c r="H1451">
        <v>0.54837701974039632</v>
      </c>
      <c r="I1451">
        <v>0</v>
      </c>
      <c r="J1451">
        <v>0</v>
      </c>
      <c r="K1451">
        <v>-7.6346998023588131E-3</v>
      </c>
      <c r="L1451">
        <v>0</v>
      </c>
      <c r="M1451">
        <v>89.938886607952568</v>
      </c>
      <c r="N1451">
        <v>-5.1354939807403843</v>
      </c>
      <c r="O1451" t="b">
        <v>1</v>
      </c>
      <c r="P1451">
        <v>0</v>
      </c>
      <c r="Q1451" t="b">
        <v>0</v>
      </c>
      <c r="R1451">
        <v>-5.1354939807403843</v>
      </c>
      <c r="S1451">
        <v>122.8197779912864</v>
      </c>
      <c r="T1451">
        <v>534.51167381807852</v>
      </c>
      <c r="U1451">
        <v>-399.28711757392722</v>
      </c>
      <c r="V1451">
        <v>2</v>
      </c>
      <c r="W1451">
        <v>1007.01999347326</v>
      </c>
      <c r="X1451" t="b">
        <v>0</v>
      </c>
      <c r="Y1451">
        <v>1007.01999347326</v>
      </c>
      <c r="Z1451" t="b">
        <v>0</v>
      </c>
      <c r="AA1451">
        <v>-93.620366327920351</v>
      </c>
      <c r="AB1451">
        <v>-5.2402999803473307</v>
      </c>
      <c r="AC1451" t="b">
        <v>0</v>
      </c>
      <c r="AD1451">
        <v>0</v>
      </c>
      <c r="AE1451">
        <v>-9.0949470177292824E-13</v>
      </c>
      <c r="AF1451">
        <v>0.9398111152364933</v>
      </c>
      <c r="AG1451">
        <v>55.581497625130659</v>
      </c>
      <c r="AH1451">
        <v>-46.701412360664477</v>
      </c>
      <c r="AI1451">
        <v>-4.9248921687039982</v>
      </c>
      <c r="AJ1451">
        <v>46.918953967255867</v>
      </c>
      <c r="AK1451">
        <v>-4.9248921687039937</v>
      </c>
      <c r="AL1451">
        <v>1</v>
      </c>
      <c r="AM1451">
        <v>2.960588609041761</v>
      </c>
      <c r="AN1451">
        <v>-1.354750251489383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 x14ac:dyDescent="0.35">
      <c r="A1452">
        <v>-15.91674951081435</v>
      </c>
      <c r="B1452">
        <v>9.1968179908730114</v>
      </c>
      <c r="C1452">
        <v>89.205717614811007</v>
      </c>
      <c r="D1452">
        <v>1481.4374644659979</v>
      </c>
      <c r="E1452">
        <v>1450</v>
      </c>
      <c r="F1452">
        <v>12.43827972412109</v>
      </c>
      <c r="G1452">
        <v>-1.361489801623289</v>
      </c>
      <c r="H1452">
        <v>0.33255745080457327</v>
      </c>
      <c r="I1452">
        <v>0</v>
      </c>
      <c r="J1452">
        <v>0</v>
      </c>
      <c r="K1452">
        <v>-8.7994058128559871E-3</v>
      </c>
      <c r="L1452">
        <v>0</v>
      </c>
      <c r="M1452">
        <v>89.944585639188517</v>
      </c>
      <c r="N1452">
        <v>-8.2456130062262609</v>
      </c>
      <c r="O1452" t="b">
        <v>1</v>
      </c>
      <c r="P1452">
        <v>0</v>
      </c>
      <c r="Q1452" t="b">
        <v>0</v>
      </c>
      <c r="R1452">
        <v>-8.2456130062262609</v>
      </c>
      <c r="S1452">
        <v>93.46618043690124</v>
      </c>
      <c r="T1452">
        <v>406.76481726139423</v>
      </c>
      <c r="U1452">
        <v>-842.44165919437546</v>
      </c>
      <c r="V1452">
        <v>1</v>
      </c>
      <c r="W1452">
        <v>1481.4374644659979</v>
      </c>
      <c r="X1452" t="b">
        <v>1</v>
      </c>
      <c r="Y1452">
        <v>1481.4374644659979</v>
      </c>
      <c r="Z1452" t="b">
        <v>0</v>
      </c>
      <c r="AA1452">
        <v>-197.52627438343509</v>
      </c>
      <c r="AB1452">
        <v>-8.413890822679857</v>
      </c>
      <c r="AC1452" t="b">
        <v>0</v>
      </c>
      <c r="AD1452">
        <v>0</v>
      </c>
      <c r="AE1452">
        <v>2.2737367544323211E-13</v>
      </c>
      <c r="AF1452">
        <v>0.95035592116158651</v>
      </c>
      <c r="AG1452">
        <v>55.591419889354931</v>
      </c>
      <c r="AH1452">
        <v>-51.543180792225627</v>
      </c>
      <c r="AI1452">
        <v>-7.9961909633409336</v>
      </c>
      <c r="AJ1452">
        <v>145.9830935912095</v>
      </c>
      <c r="AK1452">
        <v>-7.9961909633409336</v>
      </c>
      <c r="AL1452">
        <v>1</v>
      </c>
      <c r="AM1452">
        <v>5.5692694977826704</v>
      </c>
      <c r="AN1452">
        <v>-2.0880091070764979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</row>
    <row r="1453" spans="1:48" x14ac:dyDescent="0.35">
      <c r="A1453">
        <v>-13.809117341843701</v>
      </c>
      <c r="B1453">
        <v>7.0891858219023574</v>
      </c>
      <c r="C1453">
        <v>89.109577014865479</v>
      </c>
      <c r="D1453">
        <v>882.58426335991589</v>
      </c>
      <c r="E1453">
        <v>1451</v>
      </c>
      <c r="F1453">
        <v>7.4102553844451906</v>
      </c>
      <c r="G1453">
        <v>-1.284222888568197</v>
      </c>
      <c r="H1453">
        <v>0.28852152620386429</v>
      </c>
      <c r="I1453">
        <v>0</v>
      </c>
      <c r="J1453">
        <v>0</v>
      </c>
      <c r="K1453">
        <v>-9.0166069950956551E-3</v>
      </c>
      <c r="L1453">
        <v>0</v>
      </c>
      <c r="M1453">
        <v>89.947816989151363</v>
      </c>
      <c r="N1453">
        <v>-4.6237807564155986</v>
      </c>
      <c r="O1453" t="b">
        <v>1</v>
      </c>
      <c r="P1453">
        <v>0</v>
      </c>
      <c r="Q1453" t="b">
        <v>0</v>
      </c>
      <c r="R1453">
        <v>-4.6237807564155986</v>
      </c>
      <c r="S1453">
        <v>55.683605949376087</v>
      </c>
      <c r="T1453">
        <v>242.33505309168481</v>
      </c>
      <c r="U1453">
        <v>-792.94171123804995</v>
      </c>
      <c r="V1453">
        <v>1</v>
      </c>
      <c r="W1453">
        <v>882.58426335991589</v>
      </c>
      <c r="X1453" t="b">
        <v>0</v>
      </c>
      <c r="Y1453">
        <v>882.58426335991589</v>
      </c>
      <c r="Z1453" t="b">
        <v>0</v>
      </c>
      <c r="AA1453">
        <v>-185.92008160405959</v>
      </c>
      <c r="AB1453">
        <v>-4.7181436289955094</v>
      </c>
      <c r="AC1453" t="b">
        <v>0</v>
      </c>
      <c r="AD1453">
        <v>0</v>
      </c>
      <c r="AE1453">
        <v>0</v>
      </c>
      <c r="AF1453">
        <v>0.95051411110012973</v>
      </c>
      <c r="AG1453">
        <v>55.604560110420508</v>
      </c>
      <c r="AH1453">
        <v>-48.52269662315932</v>
      </c>
      <c r="AI1453">
        <v>-4.4846620975574067</v>
      </c>
      <c r="AJ1453">
        <v>137.3973849809002</v>
      </c>
      <c r="AK1453">
        <v>-4.4846620975574067</v>
      </c>
      <c r="AL1453">
        <v>1</v>
      </c>
      <c r="AM1453">
        <v>2.8294923831280818</v>
      </c>
      <c r="AN1453">
        <v>-1.176070937051531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</row>
    <row r="1454" spans="1:48" x14ac:dyDescent="0.35">
      <c r="A1454">
        <v>-39.499524596994682</v>
      </c>
      <c r="B1454">
        <v>32.779593077053327</v>
      </c>
      <c r="C1454">
        <v>89.097933938410677</v>
      </c>
      <c r="D1454">
        <v>800</v>
      </c>
      <c r="E1454">
        <v>1452</v>
      </c>
      <c r="F1454">
        <v>3.5355535507202149</v>
      </c>
      <c r="G1454">
        <v>-0.92055712193798378</v>
      </c>
      <c r="H1454">
        <v>0.82528541389962606</v>
      </c>
      <c r="I1454">
        <v>0</v>
      </c>
      <c r="J1454">
        <v>0</v>
      </c>
      <c r="K1454">
        <v>-1.0507711790699811E-2</v>
      </c>
      <c r="L1454">
        <v>0</v>
      </c>
      <c r="M1454">
        <v>89.955727461155121</v>
      </c>
      <c r="N1454">
        <v>-1.5222706464910589</v>
      </c>
      <c r="O1454" t="b">
        <v>1</v>
      </c>
      <c r="P1454">
        <v>0</v>
      </c>
      <c r="Q1454" t="b">
        <v>0</v>
      </c>
      <c r="R1454">
        <v>-1.5222706464910589</v>
      </c>
      <c r="S1454">
        <v>26.56755543735715</v>
      </c>
      <c r="T1454">
        <v>115.62200126337829</v>
      </c>
      <c r="U1454">
        <v>-547.15662195719449</v>
      </c>
      <c r="V1454">
        <v>0</v>
      </c>
      <c r="W1454">
        <v>0</v>
      </c>
      <c r="X1454" t="b">
        <v>1</v>
      </c>
      <c r="Y1454">
        <v>650</v>
      </c>
      <c r="Z1454" t="b">
        <v>1</v>
      </c>
      <c r="AA1454">
        <v>-128.2911497311099</v>
      </c>
      <c r="AB1454">
        <v>-1.5533373943786311</v>
      </c>
      <c r="AC1454" t="b">
        <v>0</v>
      </c>
      <c r="AD1454">
        <v>0</v>
      </c>
      <c r="AE1454">
        <v>150</v>
      </c>
      <c r="AF1454">
        <v>0</v>
      </c>
      <c r="AG1454">
        <v>55.61190509478962</v>
      </c>
      <c r="AH1454">
        <v>0</v>
      </c>
      <c r="AI1454">
        <v>0</v>
      </c>
      <c r="AJ1454">
        <v>128.2911497311099</v>
      </c>
      <c r="AK1454">
        <v>0</v>
      </c>
      <c r="AL1454">
        <v>1</v>
      </c>
      <c r="AM1454">
        <v>0</v>
      </c>
      <c r="AN1454">
        <v>0.82808448315185723</v>
      </c>
      <c r="AO1454">
        <v>0</v>
      </c>
      <c r="AP1454">
        <v>0.31788054289538381</v>
      </c>
      <c r="AQ1454">
        <v>1</v>
      </c>
      <c r="AR1454">
        <v>3</v>
      </c>
      <c r="AS1454">
        <v>0</v>
      </c>
      <c r="AT1454">
        <v>0</v>
      </c>
      <c r="AU1454">
        <v>0.31783444849838161</v>
      </c>
      <c r="AV1454">
        <v>0.11270738446441959</v>
      </c>
    </row>
    <row r="1455" spans="1:48" x14ac:dyDescent="0.35">
      <c r="A1455">
        <v>-58.089191644779802</v>
      </c>
      <c r="B1455">
        <v>51.369260124838462</v>
      </c>
      <c r="C1455">
        <v>89.108122936099974</v>
      </c>
      <c r="D1455">
        <v>800</v>
      </c>
      <c r="E1455">
        <v>1453</v>
      </c>
      <c r="F1455">
        <v>0.87537091821432111</v>
      </c>
      <c r="G1455">
        <v>-0.47928567887225998</v>
      </c>
      <c r="H1455">
        <v>1.2136896091479621</v>
      </c>
      <c r="I1455">
        <v>0</v>
      </c>
      <c r="J1455">
        <v>0</v>
      </c>
      <c r="K1455">
        <v>-2.176212381502896E-3</v>
      </c>
      <c r="L1455">
        <v>0</v>
      </c>
      <c r="M1455">
        <v>89.972423662187239</v>
      </c>
      <c r="N1455">
        <v>-0.17060171056122389</v>
      </c>
      <c r="O1455" t="b">
        <v>1</v>
      </c>
      <c r="P1455">
        <v>0</v>
      </c>
      <c r="Q1455" t="b">
        <v>0</v>
      </c>
      <c r="R1455">
        <v>-0.17060171056122389</v>
      </c>
      <c r="S1455">
        <v>6.5778852064542246</v>
      </c>
      <c r="T1455">
        <v>28.626956418488788</v>
      </c>
      <c r="U1455">
        <v>-247.66718801152021</v>
      </c>
      <c r="V1455">
        <v>0</v>
      </c>
      <c r="W1455">
        <v>0</v>
      </c>
      <c r="X1455" t="b">
        <v>0</v>
      </c>
      <c r="Y1455">
        <v>650</v>
      </c>
      <c r="Z1455" t="b">
        <v>1</v>
      </c>
      <c r="AA1455">
        <v>-58.070225280312172</v>
      </c>
      <c r="AB1455">
        <v>-0.1740833781236979</v>
      </c>
      <c r="AC1455" t="b">
        <v>0</v>
      </c>
      <c r="AD1455">
        <v>0</v>
      </c>
      <c r="AE1455">
        <v>150</v>
      </c>
      <c r="AF1455">
        <v>0</v>
      </c>
      <c r="AG1455">
        <v>55.61190509478962</v>
      </c>
      <c r="AH1455">
        <v>0</v>
      </c>
      <c r="AI1455">
        <v>0</v>
      </c>
      <c r="AJ1455">
        <v>58.070225280312172</v>
      </c>
      <c r="AK1455">
        <v>0</v>
      </c>
      <c r="AL1455">
        <v>1</v>
      </c>
      <c r="AM1455">
        <v>0</v>
      </c>
      <c r="AN1455">
        <v>1.4763526809422871</v>
      </c>
      <c r="AO1455">
        <v>0</v>
      </c>
      <c r="AP1455">
        <v>0.43152812537256052</v>
      </c>
      <c r="AQ1455">
        <v>1</v>
      </c>
      <c r="AR1455">
        <v>3</v>
      </c>
      <c r="AS1455">
        <v>0</v>
      </c>
      <c r="AT1455">
        <v>0</v>
      </c>
      <c r="AU1455">
        <v>0.43148227817916929</v>
      </c>
      <c r="AV1455">
        <v>0.153008080924151</v>
      </c>
    </row>
    <row r="1456" spans="1:48" x14ac:dyDescent="0.35">
      <c r="A1456">
        <v>0</v>
      </c>
      <c r="B1456">
        <v>-3.1029485636939911</v>
      </c>
      <c r="C1456">
        <v>89.124280381585606</v>
      </c>
      <c r="D1456">
        <v>0</v>
      </c>
      <c r="E1456">
        <v>1454</v>
      </c>
      <c r="F1456">
        <v>5.5099639669060708E-2</v>
      </c>
      <c r="G1456">
        <v>-6.2678421782271565E-2</v>
      </c>
      <c r="H1456">
        <v>0</v>
      </c>
      <c r="I1456">
        <v>0</v>
      </c>
      <c r="J1456">
        <v>0</v>
      </c>
      <c r="K1456">
        <v>2.083119939647216E-3</v>
      </c>
      <c r="L1456">
        <v>0</v>
      </c>
      <c r="M1456">
        <v>89.982000311306507</v>
      </c>
      <c r="N1456">
        <v>1.551098192918048E-3</v>
      </c>
      <c r="O1456" t="b">
        <v>0</v>
      </c>
      <c r="P1456">
        <v>0</v>
      </c>
      <c r="Q1456" t="b">
        <v>0</v>
      </c>
      <c r="R1456">
        <v>1.551098192918048E-3</v>
      </c>
      <c r="S1456">
        <v>0.41404060509505658</v>
      </c>
      <c r="T1456">
        <v>1.8019047133736861</v>
      </c>
      <c r="U1456">
        <v>35.774019492673347</v>
      </c>
      <c r="V1456">
        <v>0</v>
      </c>
      <c r="W1456">
        <v>0</v>
      </c>
      <c r="X1456" t="b">
        <v>0</v>
      </c>
      <c r="Y1456">
        <v>0</v>
      </c>
      <c r="Z1456" t="b">
        <v>0</v>
      </c>
      <c r="AA1456">
        <v>8.3878909749853108</v>
      </c>
      <c r="AB1456">
        <v>1.5827532580796411E-3</v>
      </c>
      <c r="AC1456" t="b">
        <v>0</v>
      </c>
      <c r="AD1456">
        <v>0</v>
      </c>
      <c r="AE1456">
        <v>0</v>
      </c>
      <c r="AF1456">
        <v>1</v>
      </c>
      <c r="AG1456">
        <v>55.61190509478962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0.26266307179432469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</row>
    <row r="1457" spans="1:48" x14ac:dyDescent="0.35">
      <c r="A1457">
        <v>0</v>
      </c>
      <c r="B1457">
        <v>-3.1029485636939911</v>
      </c>
      <c r="C1457">
        <v>89.158984926654739</v>
      </c>
      <c r="D1457">
        <v>0</v>
      </c>
      <c r="E1457">
        <v>1455</v>
      </c>
      <c r="F1457">
        <v>5.1296245306730274E-3</v>
      </c>
      <c r="G1457">
        <v>4.7982879316395329E-3</v>
      </c>
      <c r="H1457">
        <v>0</v>
      </c>
      <c r="I1457">
        <v>0</v>
      </c>
      <c r="J1457">
        <v>0</v>
      </c>
      <c r="K1457">
        <v>2.269783795647573E-2</v>
      </c>
      <c r="L1457">
        <v>0</v>
      </c>
      <c r="M1457">
        <v>89.980768982511393</v>
      </c>
      <c r="N1457">
        <v>3.2982562480621979E-4</v>
      </c>
      <c r="O1457" t="b">
        <v>0</v>
      </c>
      <c r="P1457">
        <v>0</v>
      </c>
      <c r="Q1457" t="b">
        <v>0</v>
      </c>
      <c r="R1457">
        <v>3.2982562480621979E-4</v>
      </c>
      <c r="S1457">
        <v>3.8546038728142412E-2</v>
      </c>
      <c r="T1457">
        <v>0.1677523605448758</v>
      </c>
      <c r="U1457">
        <v>81.710152760196465</v>
      </c>
      <c r="V1457">
        <v>0</v>
      </c>
      <c r="W1457">
        <v>0</v>
      </c>
      <c r="X1457" t="b">
        <v>0</v>
      </c>
      <c r="Y1457">
        <v>0</v>
      </c>
      <c r="Z1457" t="b">
        <v>0</v>
      </c>
      <c r="AA1457">
        <v>19.158480445349181</v>
      </c>
      <c r="AB1457">
        <v>3.3655676000634682E-4</v>
      </c>
      <c r="AC1457" t="b">
        <v>0</v>
      </c>
      <c r="AD1457">
        <v>0</v>
      </c>
      <c r="AE1457">
        <v>0</v>
      </c>
      <c r="AF1457">
        <v>1</v>
      </c>
      <c r="AG1457">
        <v>55.61190509478962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</row>
    <row r="1458" spans="1:48" x14ac:dyDescent="0.35">
      <c r="A1458">
        <v>0</v>
      </c>
      <c r="B1458">
        <v>-3.1029485636939911</v>
      </c>
      <c r="C1458">
        <v>89.167672200899815</v>
      </c>
      <c r="D1458">
        <v>0</v>
      </c>
      <c r="E1458">
        <v>1456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2.6858940638912591E-2</v>
      </c>
      <c r="L1458">
        <v>0</v>
      </c>
      <c r="M1458">
        <v>89.979537653716278</v>
      </c>
      <c r="N1458">
        <v>0</v>
      </c>
      <c r="O1458" t="b">
        <v>0</v>
      </c>
      <c r="P1458">
        <v>0</v>
      </c>
      <c r="Q1458" t="b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b">
        <v>0</v>
      </c>
      <c r="Y1458">
        <v>0</v>
      </c>
      <c r="Z1458" t="b">
        <v>0</v>
      </c>
      <c r="AA1458">
        <v>0</v>
      </c>
      <c r="AB1458">
        <v>0</v>
      </c>
      <c r="AC1458" t="b">
        <v>0</v>
      </c>
      <c r="AD1458">
        <v>0</v>
      </c>
      <c r="AE1458">
        <v>0</v>
      </c>
      <c r="AF1458">
        <v>1</v>
      </c>
      <c r="AG1458">
        <v>55.61190509478962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35">
      <c r="A1459">
        <v>0</v>
      </c>
      <c r="B1459">
        <v>-3.1029485636939911</v>
      </c>
      <c r="C1459">
        <v>89.22856036527638</v>
      </c>
      <c r="D1459">
        <v>0</v>
      </c>
      <c r="E1459">
        <v>1457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2.693633116155952E-2</v>
      </c>
      <c r="L1459">
        <v>0</v>
      </c>
      <c r="M1459">
        <v>89.978306324921164</v>
      </c>
      <c r="N1459">
        <v>0</v>
      </c>
      <c r="O1459" t="b">
        <v>0</v>
      </c>
      <c r="P1459">
        <v>0</v>
      </c>
      <c r="Q1459" t="b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t="b">
        <v>0</v>
      </c>
      <c r="Y1459">
        <v>0</v>
      </c>
      <c r="Z1459" t="b">
        <v>0</v>
      </c>
      <c r="AA1459">
        <v>0</v>
      </c>
      <c r="AB1459">
        <v>0</v>
      </c>
      <c r="AC1459" t="b">
        <v>0</v>
      </c>
      <c r="AD1459">
        <v>0</v>
      </c>
      <c r="AE1459">
        <v>0</v>
      </c>
      <c r="AF1459">
        <v>1</v>
      </c>
      <c r="AG1459">
        <v>55.61190509478962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 x14ac:dyDescent="0.35">
      <c r="A1460">
        <v>0</v>
      </c>
      <c r="B1460">
        <v>-3.1029485636939911</v>
      </c>
      <c r="C1460">
        <v>89.237247639521456</v>
      </c>
      <c r="D1460">
        <v>0</v>
      </c>
      <c r="E1460">
        <v>1458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2.4725426485083909E-2</v>
      </c>
      <c r="L1460">
        <v>0</v>
      </c>
      <c r="M1460">
        <v>89.977074996126049</v>
      </c>
      <c r="N1460">
        <v>0</v>
      </c>
      <c r="O1460" t="b">
        <v>0</v>
      </c>
      <c r="P1460">
        <v>0</v>
      </c>
      <c r="Q1460" t="b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t="b">
        <v>0</v>
      </c>
      <c r="Y1460">
        <v>0</v>
      </c>
      <c r="Z1460" t="b">
        <v>0</v>
      </c>
      <c r="AA1460">
        <v>0</v>
      </c>
      <c r="AB1460">
        <v>0</v>
      </c>
      <c r="AC1460" t="b">
        <v>0</v>
      </c>
      <c r="AD1460">
        <v>0</v>
      </c>
      <c r="AE1460">
        <v>0</v>
      </c>
      <c r="AF1460">
        <v>1</v>
      </c>
      <c r="AG1460">
        <v>55.61190509478962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</row>
    <row r="1461" spans="1:48" x14ac:dyDescent="0.35">
      <c r="A1461">
        <v>0</v>
      </c>
      <c r="B1461">
        <v>-3.1029485636939911</v>
      </c>
      <c r="C1461">
        <v>89.245934913766533</v>
      </c>
      <c r="D1461">
        <v>0</v>
      </c>
      <c r="E1461">
        <v>1459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1.5820510544925889E-2</v>
      </c>
      <c r="L1461">
        <v>0</v>
      </c>
      <c r="M1461">
        <v>89.975843667330935</v>
      </c>
      <c r="N1461">
        <v>0</v>
      </c>
      <c r="O1461" t="b">
        <v>0</v>
      </c>
      <c r="P1461">
        <v>0</v>
      </c>
      <c r="Q1461" t="b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b">
        <v>0</v>
      </c>
      <c r="Y1461">
        <v>0</v>
      </c>
      <c r="Z1461" t="b">
        <v>0</v>
      </c>
      <c r="AA1461">
        <v>0</v>
      </c>
      <c r="AB1461">
        <v>0</v>
      </c>
      <c r="AC1461" t="b">
        <v>0</v>
      </c>
      <c r="AD1461">
        <v>0</v>
      </c>
      <c r="AE1461">
        <v>0</v>
      </c>
      <c r="AF1461">
        <v>1</v>
      </c>
      <c r="AG1461">
        <v>55.61190509478962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</row>
    <row r="1462" spans="1:48" x14ac:dyDescent="0.35">
      <c r="A1462">
        <v>0</v>
      </c>
      <c r="B1462">
        <v>-3.1029485636939911</v>
      </c>
      <c r="C1462">
        <v>89.254622188011609</v>
      </c>
      <c r="D1462">
        <v>0</v>
      </c>
      <c r="E1462">
        <v>1460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1.50102629760509E-2</v>
      </c>
      <c r="L1462">
        <v>0</v>
      </c>
      <c r="M1462">
        <v>89.97461233853582</v>
      </c>
      <c r="N1462">
        <v>0</v>
      </c>
      <c r="O1462" t="b">
        <v>0</v>
      </c>
      <c r="P1462">
        <v>0</v>
      </c>
      <c r="Q1462" t="b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t="b">
        <v>0</v>
      </c>
      <c r="Y1462">
        <v>0</v>
      </c>
      <c r="Z1462" t="b">
        <v>0</v>
      </c>
      <c r="AA1462">
        <v>0</v>
      </c>
      <c r="AB1462">
        <v>0</v>
      </c>
      <c r="AC1462" t="b">
        <v>0</v>
      </c>
      <c r="AD1462">
        <v>0</v>
      </c>
      <c r="AE1462">
        <v>0</v>
      </c>
      <c r="AF1462">
        <v>1</v>
      </c>
      <c r="AG1462">
        <v>55.61190509478962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 x14ac:dyDescent="0.35">
      <c r="A1463">
        <v>0</v>
      </c>
      <c r="B1463">
        <v>-3.1029485636939911</v>
      </c>
      <c r="C1463">
        <v>89.263309462256686</v>
      </c>
      <c r="D1463">
        <v>0</v>
      </c>
      <c r="E1463">
        <v>1461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5.2310512879298887E-3</v>
      </c>
      <c r="L1463">
        <v>0</v>
      </c>
      <c r="M1463">
        <v>89.973381009740706</v>
      </c>
      <c r="N1463">
        <v>0</v>
      </c>
      <c r="O1463" t="b">
        <v>0</v>
      </c>
      <c r="P1463">
        <v>0</v>
      </c>
      <c r="Q1463" t="b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b">
        <v>0</v>
      </c>
      <c r="Y1463">
        <v>0</v>
      </c>
      <c r="Z1463" t="b">
        <v>0</v>
      </c>
      <c r="AA1463">
        <v>0</v>
      </c>
      <c r="AB1463">
        <v>0</v>
      </c>
      <c r="AC1463" t="b">
        <v>0</v>
      </c>
      <c r="AD1463">
        <v>0</v>
      </c>
      <c r="AE1463">
        <v>0</v>
      </c>
      <c r="AF1463">
        <v>1</v>
      </c>
      <c r="AG1463">
        <v>55.61190509478962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</row>
    <row r="1464" spans="1:48" x14ac:dyDescent="0.35">
      <c r="A1464">
        <v>0</v>
      </c>
      <c r="B1464">
        <v>-3.1029485636939911</v>
      </c>
      <c r="C1464">
        <v>89.271996736501762</v>
      </c>
      <c r="D1464">
        <v>0</v>
      </c>
      <c r="E1464">
        <v>1462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5.5958925040346394E-3</v>
      </c>
      <c r="L1464">
        <v>0</v>
      </c>
      <c r="M1464">
        <v>89.972149680945591</v>
      </c>
      <c r="N1464">
        <v>0</v>
      </c>
      <c r="O1464" t="b">
        <v>0</v>
      </c>
      <c r="P1464">
        <v>0</v>
      </c>
      <c r="Q1464" t="b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t="b">
        <v>0</v>
      </c>
      <c r="Y1464">
        <v>0</v>
      </c>
      <c r="Z1464" t="b">
        <v>0</v>
      </c>
      <c r="AA1464">
        <v>0</v>
      </c>
      <c r="AB1464">
        <v>0</v>
      </c>
      <c r="AC1464" t="b">
        <v>0</v>
      </c>
      <c r="AD1464">
        <v>0</v>
      </c>
      <c r="AE1464">
        <v>0</v>
      </c>
      <c r="AF1464">
        <v>1</v>
      </c>
      <c r="AG1464">
        <v>55.61190509478962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</row>
    <row r="1465" spans="1:48" x14ac:dyDescent="0.35">
      <c r="A1465">
        <v>0</v>
      </c>
      <c r="B1465">
        <v>-3.1029485636939911</v>
      </c>
      <c r="C1465">
        <v>89.280684010746839</v>
      </c>
      <c r="D1465">
        <v>0</v>
      </c>
      <c r="E1465">
        <v>1463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7.0083229690639506E-3</v>
      </c>
      <c r="L1465">
        <v>0</v>
      </c>
      <c r="M1465">
        <v>89.970918352150477</v>
      </c>
      <c r="N1465">
        <v>0</v>
      </c>
      <c r="O1465" t="b">
        <v>0</v>
      </c>
      <c r="P1465">
        <v>0</v>
      </c>
      <c r="Q1465" t="b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b">
        <v>0</v>
      </c>
      <c r="Y1465">
        <v>0</v>
      </c>
      <c r="Z1465" t="b">
        <v>0</v>
      </c>
      <c r="AA1465">
        <v>0</v>
      </c>
      <c r="AB1465">
        <v>0</v>
      </c>
      <c r="AC1465" t="b">
        <v>0</v>
      </c>
      <c r="AD1465">
        <v>0</v>
      </c>
      <c r="AE1465">
        <v>0</v>
      </c>
      <c r="AF1465">
        <v>1</v>
      </c>
      <c r="AG1465">
        <v>55.61190509478962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 x14ac:dyDescent="0.35">
      <c r="A1466">
        <v>0</v>
      </c>
      <c r="B1466">
        <v>-3.1029485636939911</v>
      </c>
      <c r="C1466">
        <v>89.289371284991915</v>
      </c>
      <c r="D1466">
        <v>0</v>
      </c>
      <c r="E1466">
        <v>1464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7.0930327636478663E-3</v>
      </c>
      <c r="L1466">
        <v>0</v>
      </c>
      <c r="M1466">
        <v>89.969687023355362</v>
      </c>
      <c r="N1466">
        <v>0</v>
      </c>
      <c r="O1466" t="b">
        <v>0</v>
      </c>
      <c r="P1466">
        <v>0</v>
      </c>
      <c r="Q1466" t="b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t="b">
        <v>0</v>
      </c>
      <c r="Y1466">
        <v>0</v>
      </c>
      <c r="Z1466" t="b">
        <v>0</v>
      </c>
      <c r="AA1466">
        <v>0</v>
      </c>
      <c r="AB1466">
        <v>0</v>
      </c>
      <c r="AC1466" t="b">
        <v>0</v>
      </c>
      <c r="AD1466">
        <v>0</v>
      </c>
      <c r="AE1466">
        <v>0</v>
      </c>
      <c r="AF1466">
        <v>1</v>
      </c>
      <c r="AG1466">
        <v>55.61190509478962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</row>
    <row r="1467" spans="1:48" x14ac:dyDescent="0.35">
      <c r="A1467">
        <v>0</v>
      </c>
      <c r="B1467">
        <v>-3.1029485636939911</v>
      </c>
      <c r="C1467">
        <v>89.298058559236992</v>
      </c>
      <c r="D1467">
        <v>0</v>
      </c>
      <c r="E1467">
        <v>1465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9.1241470408383596E-3</v>
      </c>
      <c r="L1467">
        <v>0</v>
      </c>
      <c r="M1467">
        <v>89.968455694560248</v>
      </c>
      <c r="N1467">
        <v>0</v>
      </c>
      <c r="O1467" t="b">
        <v>0</v>
      </c>
      <c r="P1467">
        <v>0</v>
      </c>
      <c r="Q1467" t="b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b">
        <v>0</v>
      </c>
      <c r="Y1467">
        <v>0</v>
      </c>
      <c r="Z1467" t="b">
        <v>0</v>
      </c>
      <c r="AA1467">
        <v>0</v>
      </c>
      <c r="AB1467">
        <v>0</v>
      </c>
      <c r="AC1467" t="b">
        <v>0</v>
      </c>
      <c r="AD1467">
        <v>0</v>
      </c>
      <c r="AE1467">
        <v>0</v>
      </c>
      <c r="AF1467">
        <v>1</v>
      </c>
      <c r="AG1467">
        <v>55.61190509478962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 x14ac:dyDescent="0.35">
      <c r="A1468">
        <v>0</v>
      </c>
      <c r="B1468">
        <v>-3.1029485636939911</v>
      </c>
      <c r="C1468">
        <v>89.306745833482069</v>
      </c>
      <c r="D1468">
        <v>0</v>
      </c>
      <c r="E1468">
        <v>1466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9.0930213273350269E-3</v>
      </c>
      <c r="L1468">
        <v>0</v>
      </c>
      <c r="M1468">
        <v>89.967224365765134</v>
      </c>
      <c r="N1468">
        <v>0</v>
      </c>
      <c r="O1468" t="b">
        <v>0</v>
      </c>
      <c r="P1468">
        <v>0</v>
      </c>
      <c r="Q1468" t="b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b">
        <v>0</v>
      </c>
      <c r="Y1468">
        <v>0</v>
      </c>
      <c r="Z1468" t="b">
        <v>0</v>
      </c>
      <c r="AA1468">
        <v>0</v>
      </c>
      <c r="AB1468">
        <v>0</v>
      </c>
      <c r="AC1468" t="b">
        <v>0</v>
      </c>
      <c r="AD1468">
        <v>0</v>
      </c>
      <c r="AE1468">
        <v>0</v>
      </c>
      <c r="AF1468">
        <v>1</v>
      </c>
      <c r="AG1468">
        <v>55.61190509478962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</row>
    <row r="1469" spans="1:48" x14ac:dyDescent="0.35">
      <c r="A1469">
        <v>0</v>
      </c>
      <c r="B1469">
        <v>-3.1029485636939911</v>
      </c>
      <c r="C1469">
        <v>89.315433107727145</v>
      </c>
      <c r="D1469">
        <v>0</v>
      </c>
      <c r="E1469">
        <v>1467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8.9964534947329922E-3</v>
      </c>
      <c r="L1469">
        <v>0</v>
      </c>
      <c r="M1469">
        <v>89.965993036970019</v>
      </c>
      <c r="N1469">
        <v>0</v>
      </c>
      <c r="O1469" t="b">
        <v>0</v>
      </c>
      <c r="P1469">
        <v>0</v>
      </c>
      <c r="Q1469" t="b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t="b">
        <v>0</v>
      </c>
      <c r="Y1469">
        <v>0</v>
      </c>
      <c r="Z1469" t="b">
        <v>0</v>
      </c>
      <c r="AA1469">
        <v>0</v>
      </c>
      <c r="AB1469">
        <v>0</v>
      </c>
      <c r="AC1469" t="b">
        <v>0</v>
      </c>
      <c r="AD1469">
        <v>0</v>
      </c>
      <c r="AE1469">
        <v>0</v>
      </c>
      <c r="AF1469">
        <v>1</v>
      </c>
      <c r="AG1469">
        <v>55.61190509478962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</row>
    <row r="1470" spans="1:48" x14ac:dyDescent="0.35">
      <c r="A1470">
        <v>0</v>
      </c>
      <c r="B1470">
        <v>-3.1029485636939911</v>
      </c>
      <c r="C1470">
        <v>89.324120381972222</v>
      </c>
      <c r="D1470">
        <v>0</v>
      </c>
      <c r="E1470">
        <v>1468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9.0920858732327359E-3</v>
      </c>
      <c r="L1470">
        <v>0</v>
      </c>
      <c r="M1470">
        <v>89.964761708174905</v>
      </c>
      <c r="N1470">
        <v>0</v>
      </c>
      <c r="O1470" t="b">
        <v>0</v>
      </c>
      <c r="P1470">
        <v>0</v>
      </c>
      <c r="Q1470" t="b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b">
        <v>0</v>
      </c>
      <c r="Y1470">
        <v>0</v>
      </c>
      <c r="Z1470" t="b">
        <v>0</v>
      </c>
      <c r="AA1470">
        <v>0</v>
      </c>
      <c r="AB1470">
        <v>0</v>
      </c>
      <c r="AC1470" t="b">
        <v>0</v>
      </c>
      <c r="AD1470">
        <v>0</v>
      </c>
      <c r="AE1470">
        <v>0</v>
      </c>
      <c r="AF1470">
        <v>1</v>
      </c>
      <c r="AG1470">
        <v>55.61190509478962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</row>
    <row r="1471" spans="1:48" x14ac:dyDescent="0.35">
      <c r="A1471">
        <v>0</v>
      </c>
      <c r="B1471">
        <v>-3.1029485636939911</v>
      </c>
      <c r="C1471">
        <v>89.332807656217298</v>
      </c>
      <c r="D1471">
        <v>0</v>
      </c>
      <c r="E1471">
        <v>1469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8.0682625179211986E-3</v>
      </c>
      <c r="L1471">
        <v>0</v>
      </c>
      <c r="M1471">
        <v>89.96353037937979</v>
      </c>
      <c r="N1471">
        <v>0</v>
      </c>
      <c r="O1471" t="b">
        <v>0</v>
      </c>
      <c r="P1471">
        <v>0</v>
      </c>
      <c r="Q1471" t="b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b">
        <v>0</v>
      </c>
      <c r="Y1471">
        <v>0</v>
      </c>
      <c r="Z1471" t="b">
        <v>0</v>
      </c>
      <c r="AA1471">
        <v>0</v>
      </c>
      <c r="AB1471">
        <v>0</v>
      </c>
      <c r="AC1471" t="b">
        <v>0</v>
      </c>
      <c r="AD1471">
        <v>0</v>
      </c>
      <c r="AE1471">
        <v>0</v>
      </c>
      <c r="AF1471">
        <v>1</v>
      </c>
      <c r="AG1471">
        <v>55.61190509478962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</row>
    <row r="1472" spans="1:48" x14ac:dyDescent="0.35">
      <c r="A1472">
        <v>0</v>
      </c>
      <c r="B1472">
        <v>-3.1029485636939911</v>
      </c>
      <c r="C1472">
        <v>89.341494930462375</v>
      </c>
      <c r="D1472">
        <v>0</v>
      </c>
      <c r="E1472">
        <v>1470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7.9724708302226222E-3</v>
      </c>
      <c r="L1472">
        <v>0</v>
      </c>
      <c r="M1472">
        <v>89.962299050584676</v>
      </c>
      <c r="N1472">
        <v>0</v>
      </c>
      <c r="O1472" t="b">
        <v>0</v>
      </c>
      <c r="P1472">
        <v>0</v>
      </c>
      <c r="Q1472" t="b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b">
        <v>0</v>
      </c>
      <c r="Y1472">
        <v>0</v>
      </c>
      <c r="Z1472" t="b">
        <v>0</v>
      </c>
      <c r="AA1472">
        <v>0</v>
      </c>
      <c r="AB1472">
        <v>0</v>
      </c>
      <c r="AC1472" t="b">
        <v>0</v>
      </c>
      <c r="AD1472">
        <v>0</v>
      </c>
      <c r="AE1472">
        <v>0</v>
      </c>
      <c r="AF1472">
        <v>1</v>
      </c>
      <c r="AG1472">
        <v>55.61190509478962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</row>
    <row r="1473" spans="1:48" x14ac:dyDescent="0.35">
      <c r="A1473">
        <v>0</v>
      </c>
      <c r="B1473">
        <v>-3.1029485636939911</v>
      </c>
      <c r="C1473">
        <v>89.350182204707451</v>
      </c>
      <c r="D1473">
        <v>0</v>
      </c>
      <c r="E1473">
        <v>1471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7.7701419800529359E-3</v>
      </c>
      <c r="L1473">
        <v>0</v>
      </c>
      <c r="M1473">
        <v>89.961067721789561</v>
      </c>
      <c r="N1473">
        <v>0</v>
      </c>
      <c r="O1473" t="b">
        <v>0</v>
      </c>
      <c r="P1473">
        <v>0</v>
      </c>
      <c r="Q1473" t="b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b">
        <v>0</v>
      </c>
      <c r="Y1473">
        <v>0</v>
      </c>
      <c r="Z1473" t="b">
        <v>0</v>
      </c>
      <c r="AA1473">
        <v>0</v>
      </c>
      <c r="AB1473">
        <v>0</v>
      </c>
      <c r="AC1473" t="b">
        <v>0</v>
      </c>
      <c r="AD1473">
        <v>0</v>
      </c>
      <c r="AE1473">
        <v>0</v>
      </c>
      <c r="AF1473">
        <v>1</v>
      </c>
      <c r="AG1473">
        <v>55.61190509478962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</row>
    <row r="1474" spans="1:48" x14ac:dyDescent="0.35">
      <c r="A1474">
        <v>0</v>
      </c>
      <c r="B1474">
        <v>-3.1029485636939911</v>
      </c>
      <c r="C1474">
        <v>89.358869478952528</v>
      </c>
      <c r="D1474">
        <v>0</v>
      </c>
      <c r="E1474">
        <v>1472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6.8136588858442324E-3</v>
      </c>
      <c r="L1474">
        <v>0</v>
      </c>
      <c r="M1474">
        <v>89.959836392994447</v>
      </c>
      <c r="N1474">
        <v>0</v>
      </c>
      <c r="O1474" t="b">
        <v>0</v>
      </c>
      <c r="P1474">
        <v>0</v>
      </c>
      <c r="Q1474" t="b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t="b">
        <v>0</v>
      </c>
      <c r="Y1474">
        <v>0</v>
      </c>
      <c r="Z1474" t="b">
        <v>0</v>
      </c>
      <c r="AA1474">
        <v>0</v>
      </c>
      <c r="AB1474">
        <v>0</v>
      </c>
      <c r="AC1474" t="b">
        <v>0</v>
      </c>
      <c r="AD1474">
        <v>0</v>
      </c>
      <c r="AE1474">
        <v>0</v>
      </c>
      <c r="AF1474">
        <v>1</v>
      </c>
      <c r="AG1474">
        <v>55.61190509478962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</row>
    <row r="1475" spans="1:48" x14ac:dyDescent="0.35">
      <c r="A1475">
        <v>0</v>
      </c>
      <c r="B1475">
        <v>-3.1029485636939911</v>
      </c>
      <c r="C1475">
        <v>89.367556753197604</v>
      </c>
      <c r="D1475">
        <v>0</v>
      </c>
      <c r="E1475">
        <v>1473</v>
      </c>
      <c r="F1475">
        <v>0</v>
      </c>
      <c r="G1475">
        <v>6.3636279775793709E-4</v>
      </c>
      <c r="H1475">
        <v>0</v>
      </c>
      <c r="I1475">
        <v>0</v>
      </c>
      <c r="J1475">
        <v>0</v>
      </c>
      <c r="K1475">
        <v>1.121985724503716E-2</v>
      </c>
      <c r="L1475">
        <v>0</v>
      </c>
      <c r="M1475">
        <v>89.958605064199332</v>
      </c>
      <c r="N1475">
        <v>0</v>
      </c>
      <c r="O1475" t="b">
        <v>0</v>
      </c>
      <c r="P1475">
        <v>0</v>
      </c>
      <c r="Q1475" t="b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b">
        <v>0</v>
      </c>
      <c r="Y1475">
        <v>0</v>
      </c>
      <c r="Z1475" t="b">
        <v>0</v>
      </c>
      <c r="AA1475">
        <v>0</v>
      </c>
      <c r="AB1475">
        <v>0</v>
      </c>
      <c r="AC1475" t="b">
        <v>0</v>
      </c>
      <c r="AD1475">
        <v>0</v>
      </c>
      <c r="AE1475">
        <v>0</v>
      </c>
      <c r="AF1475">
        <v>1</v>
      </c>
      <c r="AG1475">
        <v>55.61190509478962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</row>
    <row r="1476" spans="1:48" x14ac:dyDescent="0.35">
      <c r="A1476">
        <v>0</v>
      </c>
      <c r="B1476">
        <v>-3.1029485636939911</v>
      </c>
      <c r="C1476">
        <v>89.376244027442681</v>
      </c>
      <c r="D1476">
        <v>0</v>
      </c>
      <c r="E1476">
        <v>1474</v>
      </c>
      <c r="F1476">
        <v>2.717099920846522E-3</v>
      </c>
      <c r="G1476">
        <v>-1.106883576472796E-4</v>
      </c>
      <c r="H1476">
        <v>0</v>
      </c>
      <c r="I1476">
        <v>0</v>
      </c>
      <c r="J1476">
        <v>0</v>
      </c>
      <c r="K1476">
        <v>1.2124669431317681E-2</v>
      </c>
      <c r="L1476">
        <v>0</v>
      </c>
      <c r="M1476">
        <v>89.957373735404218</v>
      </c>
      <c r="N1476">
        <v>1.6755526481464071E-4</v>
      </c>
      <c r="O1476" t="b">
        <v>0</v>
      </c>
      <c r="P1476">
        <v>0</v>
      </c>
      <c r="Q1476" t="b">
        <v>0</v>
      </c>
      <c r="R1476">
        <v>1.6755526481464071E-4</v>
      </c>
      <c r="S1476">
        <v>2.041736937097836E-2</v>
      </c>
      <c r="T1476">
        <v>8.8856391502497828E-2</v>
      </c>
      <c r="U1476">
        <v>78.366359990215784</v>
      </c>
      <c r="V1476">
        <v>0</v>
      </c>
      <c r="W1476">
        <v>0</v>
      </c>
      <c r="X1476" t="b">
        <v>0</v>
      </c>
      <c r="Y1476">
        <v>0</v>
      </c>
      <c r="Z1476" t="b">
        <v>0</v>
      </c>
      <c r="AA1476">
        <v>18.374465408870371</v>
      </c>
      <c r="AB1476">
        <v>1.709747600149395E-4</v>
      </c>
      <c r="AC1476" t="b">
        <v>0</v>
      </c>
      <c r="AD1476">
        <v>0</v>
      </c>
      <c r="AE1476">
        <v>0</v>
      </c>
      <c r="AF1476">
        <v>1</v>
      </c>
      <c r="AG1476">
        <v>55.61190509478962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</row>
    <row r="1477" spans="1:48" x14ac:dyDescent="0.35">
      <c r="A1477">
        <v>0</v>
      </c>
      <c r="B1477">
        <v>-3.1029485636939911</v>
      </c>
      <c r="C1477">
        <v>89.384931301687757</v>
      </c>
      <c r="D1477">
        <v>0</v>
      </c>
      <c r="E1477">
        <v>1475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1.3425435858558101E-2</v>
      </c>
      <c r="L1477">
        <v>0</v>
      </c>
      <c r="M1477">
        <v>89.956142406609104</v>
      </c>
      <c r="N1477">
        <v>0</v>
      </c>
      <c r="O1477" t="b">
        <v>0</v>
      </c>
      <c r="P1477">
        <v>0</v>
      </c>
      <c r="Q1477" t="b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b">
        <v>0</v>
      </c>
      <c r="Y1477">
        <v>0</v>
      </c>
      <c r="Z1477" t="b">
        <v>0</v>
      </c>
      <c r="AA1477">
        <v>0</v>
      </c>
      <c r="AB1477">
        <v>0</v>
      </c>
      <c r="AC1477" t="b">
        <v>0</v>
      </c>
      <c r="AD1477">
        <v>0</v>
      </c>
      <c r="AE1477">
        <v>0</v>
      </c>
      <c r="AF1477">
        <v>1</v>
      </c>
      <c r="AG1477">
        <v>55.61190509478962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</row>
    <row r="1478" spans="1:48" x14ac:dyDescent="0.35">
      <c r="A1478">
        <v>0</v>
      </c>
      <c r="B1478">
        <v>-3.1029485636939911</v>
      </c>
      <c r="C1478">
        <v>89.393618575932834</v>
      </c>
      <c r="D1478">
        <v>0</v>
      </c>
      <c r="E1478">
        <v>1476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1.8525277882116279E-2</v>
      </c>
      <c r="L1478">
        <v>0</v>
      </c>
      <c r="M1478">
        <v>89.954911077813989</v>
      </c>
      <c r="N1478">
        <v>0</v>
      </c>
      <c r="O1478" t="b">
        <v>0</v>
      </c>
      <c r="P1478">
        <v>0</v>
      </c>
      <c r="Q1478" t="b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b">
        <v>0</v>
      </c>
      <c r="Y1478">
        <v>0</v>
      </c>
      <c r="Z1478" t="b">
        <v>0</v>
      </c>
      <c r="AA1478">
        <v>0</v>
      </c>
      <c r="AB1478">
        <v>0</v>
      </c>
      <c r="AC1478" t="b">
        <v>0</v>
      </c>
      <c r="AD1478">
        <v>0</v>
      </c>
      <c r="AE1478">
        <v>0</v>
      </c>
      <c r="AF1478">
        <v>1</v>
      </c>
      <c r="AG1478">
        <v>55.61190509478962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</row>
    <row r="1479" spans="1:48" x14ac:dyDescent="0.35">
      <c r="A1479">
        <v>0</v>
      </c>
      <c r="B1479">
        <v>-3.1029485636939911</v>
      </c>
      <c r="C1479">
        <v>89.421466988964539</v>
      </c>
      <c r="D1479">
        <v>0</v>
      </c>
      <c r="E1479">
        <v>1477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1.4037353501417551E-2</v>
      </c>
      <c r="L1479">
        <v>0</v>
      </c>
      <c r="M1479">
        <v>89.953679749018875</v>
      </c>
      <c r="N1479">
        <v>0</v>
      </c>
      <c r="O1479" t="b">
        <v>0</v>
      </c>
      <c r="P1479">
        <v>0</v>
      </c>
      <c r="Q1479" t="b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b">
        <v>0</v>
      </c>
      <c r="Y1479">
        <v>0</v>
      </c>
      <c r="Z1479" t="b">
        <v>0</v>
      </c>
      <c r="AA1479">
        <v>0</v>
      </c>
      <c r="AB1479">
        <v>0</v>
      </c>
      <c r="AC1479" t="b">
        <v>0</v>
      </c>
      <c r="AD1479">
        <v>0</v>
      </c>
      <c r="AE1479">
        <v>0</v>
      </c>
      <c r="AF1479">
        <v>1</v>
      </c>
      <c r="AG1479">
        <v>55.61190509478962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</row>
    <row r="1480" spans="1:48" x14ac:dyDescent="0.35">
      <c r="A1480">
        <v>0</v>
      </c>
      <c r="B1480">
        <v>-3.1029485636939911</v>
      </c>
      <c r="C1480">
        <v>89.430154263209616</v>
      </c>
      <c r="D1480">
        <v>0</v>
      </c>
      <c r="E1480">
        <v>1478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9.1402187644406552E-3</v>
      </c>
      <c r="L1480">
        <v>0</v>
      </c>
      <c r="M1480">
        <v>89.95244842022376</v>
      </c>
      <c r="N1480">
        <v>0</v>
      </c>
      <c r="O1480" t="b">
        <v>0</v>
      </c>
      <c r="P1480">
        <v>0</v>
      </c>
      <c r="Q1480" t="b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b">
        <v>0</v>
      </c>
      <c r="Y1480">
        <v>0</v>
      </c>
      <c r="Z1480" t="b">
        <v>0</v>
      </c>
      <c r="AA1480">
        <v>0</v>
      </c>
      <c r="AB1480">
        <v>0</v>
      </c>
      <c r="AC1480" t="b">
        <v>0</v>
      </c>
      <c r="AD1480">
        <v>0</v>
      </c>
      <c r="AE1480">
        <v>0</v>
      </c>
      <c r="AF1480">
        <v>1</v>
      </c>
      <c r="AG1480">
        <v>55.61190509478962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0.26266307179432469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</row>
    <row r="1481" spans="1:48" x14ac:dyDescent="0.35">
      <c r="A1481">
        <v>-36.487399091414709</v>
      </c>
      <c r="B1481">
        <v>29.767467571473372</v>
      </c>
      <c r="C1481">
        <v>89.441682528453981</v>
      </c>
      <c r="D1481">
        <v>800</v>
      </c>
      <c r="E1481">
        <v>1479</v>
      </c>
      <c r="F1481">
        <v>0</v>
      </c>
      <c r="G1481">
        <v>8.0135090539640075E-2</v>
      </c>
      <c r="H1481">
        <v>0.76235140975773008</v>
      </c>
      <c r="I1481">
        <v>0</v>
      </c>
      <c r="J1481">
        <v>0</v>
      </c>
      <c r="K1481">
        <v>5.6153062070542492E-3</v>
      </c>
      <c r="L1481">
        <v>0</v>
      </c>
      <c r="M1481">
        <v>89.957738999391964</v>
      </c>
      <c r="N1481">
        <v>0</v>
      </c>
      <c r="O1481" t="b">
        <v>1</v>
      </c>
      <c r="P1481">
        <v>0</v>
      </c>
      <c r="Q1481" t="b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b">
        <v>0</v>
      </c>
      <c r="Y1481">
        <v>650</v>
      </c>
      <c r="Z1481" t="b">
        <v>1</v>
      </c>
      <c r="AA1481">
        <v>0</v>
      </c>
      <c r="AB1481">
        <v>0</v>
      </c>
      <c r="AC1481" t="b">
        <v>0</v>
      </c>
      <c r="AD1481">
        <v>0</v>
      </c>
      <c r="AE1481">
        <v>150</v>
      </c>
      <c r="AF1481">
        <v>1</v>
      </c>
      <c r="AG1481">
        <v>55.61190509478962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1.025014481552055</v>
      </c>
      <c r="AO1481">
        <v>0</v>
      </c>
      <c r="AP1481">
        <v>0.35224869208744641</v>
      </c>
      <c r="AQ1481">
        <v>1</v>
      </c>
      <c r="AR1481">
        <v>3</v>
      </c>
      <c r="AS1481">
        <v>0</v>
      </c>
      <c r="AT1481">
        <v>0</v>
      </c>
      <c r="AU1481">
        <v>0.3521886844793618</v>
      </c>
      <c r="AV1481">
        <v>0.124889752049126</v>
      </c>
    </row>
    <row r="1482" spans="1:48" x14ac:dyDescent="0.35">
      <c r="A1482">
        <v>-68.873395722643906</v>
      </c>
      <c r="B1482">
        <v>62.153464202702573</v>
      </c>
      <c r="C1482">
        <v>89.47332157353938</v>
      </c>
      <c r="D1482">
        <v>800</v>
      </c>
      <c r="E1482">
        <v>1480</v>
      </c>
      <c r="F1482">
        <v>0.74661370180547237</v>
      </c>
      <c r="G1482">
        <v>0.32309902176375171</v>
      </c>
      <c r="H1482">
        <v>1.439009949501002</v>
      </c>
      <c r="I1482">
        <v>0</v>
      </c>
      <c r="J1482">
        <v>0</v>
      </c>
      <c r="K1482">
        <v>1.8454560068190129E-3</v>
      </c>
      <c r="L1482">
        <v>0</v>
      </c>
      <c r="M1482">
        <v>89.975977279505884</v>
      </c>
      <c r="N1482">
        <v>0.17550022358174469</v>
      </c>
      <c r="O1482" t="b">
        <v>1</v>
      </c>
      <c r="P1482">
        <v>0</v>
      </c>
      <c r="Q1482" t="b">
        <v>0</v>
      </c>
      <c r="R1482">
        <v>0.17550022358174469</v>
      </c>
      <c r="S1482">
        <v>5.6103522767931677</v>
      </c>
      <c r="T1482">
        <v>24.416253108603868</v>
      </c>
      <c r="U1482">
        <v>298.71630213637542</v>
      </c>
      <c r="V1482">
        <v>0</v>
      </c>
      <c r="W1482">
        <v>0</v>
      </c>
      <c r="X1482" t="b">
        <v>0</v>
      </c>
      <c r="Y1482">
        <v>650</v>
      </c>
      <c r="Z1482" t="b">
        <v>1</v>
      </c>
      <c r="AA1482">
        <v>70.039649172882136</v>
      </c>
      <c r="AB1482">
        <v>0.17908186079769869</v>
      </c>
      <c r="AC1482" t="b">
        <v>0</v>
      </c>
      <c r="AD1482">
        <v>0</v>
      </c>
      <c r="AE1482">
        <v>150</v>
      </c>
      <c r="AF1482">
        <v>1</v>
      </c>
      <c r="AG1482">
        <v>55.61190509478962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1.439009949501002</v>
      </c>
      <c r="AO1482">
        <v>0</v>
      </c>
      <c r="AP1482">
        <v>0.42495452142777668</v>
      </c>
      <c r="AQ1482">
        <v>1</v>
      </c>
      <c r="AR1482">
        <v>3</v>
      </c>
      <c r="AS1482">
        <v>0</v>
      </c>
      <c r="AT1482">
        <v>0</v>
      </c>
      <c r="AU1482">
        <v>0.42489181519133418</v>
      </c>
      <c r="AV1482">
        <v>0.15067103454897729</v>
      </c>
    </row>
    <row r="1483" spans="1:48" x14ac:dyDescent="0.35">
      <c r="A1483">
        <v>-10.277936165713299</v>
      </c>
      <c r="B1483">
        <v>3.5580046457719621</v>
      </c>
      <c r="C1483">
        <v>89.460942381720443</v>
      </c>
      <c r="D1483">
        <v>800</v>
      </c>
      <c r="E1483">
        <v>1481</v>
      </c>
      <c r="F1483">
        <v>2.247539222240448</v>
      </c>
      <c r="G1483">
        <v>0.50041817427239277</v>
      </c>
      <c r="H1483">
        <v>0.21474260485656599</v>
      </c>
      <c r="I1483">
        <v>0</v>
      </c>
      <c r="J1483">
        <v>0</v>
      </c>
      <c r="K1483">
        <v>2.345397200547827E-3</v>
      </c>
      <c r="L1483">
        <v>0</v>
      </c>
      <c r="M1483">
        <v>89.98901526935677</v>
      </c>
      <c r="N1483">
        <v>0.74283600627404722</v>
      </c>
      <c r="O1483" t="b">
        <v>1</v>
      </c>
      <c r="P1483">
        <v>0</v>
      </c>
      <c r="Q1483" t="b">
        <v>0</v>
      </c>
      <c r="R1483">
        <v>0.74283600627404722</v>
      </c>
      <c r="S1483">
        <v>16.88890354166578</v>
      </c>
      <c r="T1483">
        <v>73.500508213329496</v>
      </c>
      <c r="U1483">
        <v>420.01313589181387</v>
      </c>
      <c r="V1483">
        <v>1</v>
      </c>
      <c r="W1483">
        <v>267.68885091294601</v>
      </c>
      <c r="X1483" t="b">
        <v>1</v>
      </c>
      <c r="Y1483">
        <v>650</v>
      </c>
      <c r="Z1483" t="b">
        <v>0</v>
      </c>
      <c r="AA1483">
        <v>98.479970712929045</v>
      </c>
      <c r="AB1483">
        <v>0.757995924769436</v>
      </c>
      <c r="AC1483" t="b">
        <v>0</v>
      </c>
      <c r="AD1483">
        <v>0</v>
      </c>
      <c r="AE1483">
        <v>150</v>
      </c>
      <c r="AF1483">
        <v>0.90593768653457651</v>
      </c>
      <c r="AG1483">
        <v>55.61190509478962</v>
      </c>
      <c r="AH1483">
        <v>29.847615596791769</v>
      </c>
      <c r="AI1483">
        <v>0.83669764050654261</v>
      </c>
      <c r="AJ1483">
        <v>2.807535774460888</v>
      </c>
      <c r="AK1483">
        <v>1.609233190520595</v>
      </c>
      <c r="AL1483">
        <v>1</v>
      </c>
      <c r="AM1483">
        <v>0</v>
      </c>
      <c r="AN1483">
        <v>1.8239757953771609</v>
      </c>
      <c r="AO1483">
        <v>0</v>
      </c>
      <c r="AP1483">
        <v>0.4931612543579153</v>
      </c>
      <c r="AQ1483">
        <v>1</v>
      </c>
      <c r="AR1483">
        <v>3</v>
      </c>
      <c r="AS1483">
        <v>0</v>
      </c>
      <c r="AT1483">
        <v>0</v>
      </c>
      <c r="AU1483">
        <v>0.49309613242077999</v>
      </c>
      <c r="AV1483">
        <v>0.17485699123312681</v>
      </c>
    </row>
    <row r="1484" spans="1:48" x14ac:dyDescent="0.35">
      <c r="A1484">
        <v>-62.156720541102104</v>
      </c>
      <c r="B1484">
        <v>55.436789021160763</v>
      </c>
      <c r="C1484">
        <v>89.446639650918243</v>
      </c>
      <c r="D1484">
        <v>800</v>
      </c>
      <c r="E1484">
        <v>1482</v>
      </c>
      <c r="F1484">
        <v>4.2360694408416748</v>
      </c>
      <c r="G1484">
        <v>0.58310806367684576</v>
      </c>
      <c r="H1484">
        <v>1.2986747400577521</v>
      </c>
      <c r="I1484">
        <v>0</v>
      </c>
      <c r="J1484">
        <v>0</v>
      </c>
      <c r="K1484">
        <v>5.8229368908894186E-3</v>
      </c>
      <c r="L1484">
        <v>0</v>
      </c>
      <c r="M1484">
        <v>90.000720585560529</v>
      </c>
      <c r="N1484">
        <v>1.5905255789417909</v>
      </c>
      <c r="O1484" t="b">
        <v>1</v>
      </c>
      <c r="P1484">
        <v>0</v>
      </c>
      <c r="Q1484" t="b">
        <v>0</v>
      </c>
      <c r="R1484">
        <v>1.5905255789417909</v>
      </c>
      <c r="S1484">
        <v>31.831510424479401</v>
      </c>
      <c r="T1484">
        <v>138.53073336733439</v>
      </c>
      <c r="U1484">
        <v>477.14985175446589</v>
      </c>
      <c r="V1484">
        <v>1</v>
      </c>
      <c r="W1484">
        <v>504.52893092383181</v>
      </c>
      <c r="X1484" t="b">
        <v>0</v>
      </c>
      <c r="Y1484">
        <v>650</v>
      </c>
      <c r="Z1484" t="b">
        <v>0</v>
      </c>
      <c r="AA1484">
        <v>111.8767472038345</v>
      </c>
      <c r="AB1484">
        <v>1.622985284634481</v>
      </c>
      <c r="AC1484" t="b">
        <v>0</v>
      </c>
      <c r="AD1484">
        <v>0</v>
      </c>
      <c r="AE1484">
        <v>150</v>
      </c>
      <c r="AF1484">
        <v>0.90679652463973015</v>
      </c>
      <c r="AG1484">
        <v>55.614148051385051</v>
      </c>
      <c r="AH1484">
        <v>33.875837615213491</v>
      </c>
      <c r="AI1484">
        <v>1.789800953724753</v>
      </c>
      <c r="AJ1484">
        <v>3.1573457964780509</v>
      </c>
      <c r="AK1484">
        <v>2.274762713983046</v>
      </c>
      <c r="AL1484">
        <v>1</v>
      </c>
      <c r="AM1484">
        <v>0</v>
      </c>
      <c r="AN1484">
        <v>3.5734374540407972</v>
      </c>
      <c r="AO1484">
        <v>0</v>
      </c>
      <c r="AP1484">
        <v>0.8108324587556005</v>
      </c>
      <c r="AQ1484">
        <v>1</v>
      </c>
      <c r="AR1484">
        <v>3</v>
      </c>
      <c r="AS1484">
        <v>0</v>
      </c>
      <c r="AT1484">
        <v>0</v>
      </c>
      <c r="AU1484">
        <v>0.81075765363949925</v>
      </c>
      <c r="AV1484">
        <v>0.28750305389468522</v>
      </c>
    </row>
    <row r="1485" spans="1:48" x14ac:dyDescent="0.35">
      <c r="A1485">
        <v>-6.0217329316196047</v>
      </c>
      <c r="B1485">
        <v>-0.69819858832173498</v>
      </c>
      <c r="C1485">
        <v>89.432336920116043</v>
      </c>
      <c r="D1485">
        <v>800</v>
      </c>
      <c r="E1485">
        <v>1483</v>
      </c>
      <c r="F1485">
        <v>6.3569518566131604</v>
      </c>
      <c r="G1485">
        <v>0.59166009966415212</v>
      </c>
      <c r="H1485">
        <v>0.1258153966552501</v>
      </c>
      <c r="I1485">
        <v>0</v>
      </c>
      <c r="J1485">
        <v>0</v>
      </c>
      <c r="K1485">
        <v>1.9323996336300111E-3</v>
      </c>
      <c r="L1485">
        <v>0</v>
      </c>
      <c r="M1485">
        <v>90.011581416995611</v>
      </c>
      <c r="N1485">
        <v>2.4210612413907882</v>
      </c>
      <c r="O1485" t="b">
        <v>1</v>
      </c>
      <c r="P1485">
        <v>0</v>
      </c>
      <c r="Q1485" t="b">
        <v>0</v>
      </c>
      <c r="R1485">
        <v>2.4210612413907882</v>
      </c>
      <c r="S1485">
        <v>47.768664352086233</v>
      </c>
      <c r="T1485">
        <v>207.88922726027931</v>
      </c>
      <c r="U1485">
        <v>483.98740386223409</v>
      </c>
      <c r="V1485">
        <v>1</v>
      </c>
      <c r="W1485">
        <v>757.13256568193708</v>
      </c>
      <c r="X1485" t="b">
        <v>0</v>
      </c>
      <c r="Y1485">
        <v>757.13256568193708</v>
      </c>
      <c r="Z1485" t="b">
        <v>0</v>
      </c>
      <c r="AA1485">
        <v>113.47993975611359</v>
      </c>
      <c r="AB1485">
        <v>2.4704706544803958</v>
      </c>
      <c r="AC1485" t="b">
        <v>0</v>
      </c>
      <c r="AD1485">
        <v>0</v>
      </c>
      <c r="AE1485">
        <v>42.867434318062919</v>
      </c>
      <c r="AF1485">
        <v>0.90211277886993146</v>
      </c>
      <c r="AG1485">
        <v>55.618906715277703</v>
      </c>
      <c r="AH1485">
        <v>34.539680843884099</v>
      </c>
      <c r="AI1485">
        <v>2.738538586688831</v>
      </c>
      <c r="AJ1485">
        <v>3.3809933765272748</v>
      </c>
      <c r="AK1485">
        <v>2.8935895359061972</v>
      </c>
      <c r="AL1485">
        <v>1</v>
      </c>
      <c r="AM1485">
        <v>0</v>
      </c>
      <c r="AN1485">
        <v>3.0300459695923911</v>
      </c>
      <c r="AO1485">
        <v>0</v>
      </c>
      <c r="AP1485">
        <v>0.71075879969655631</v>
      </c>
      <c r="AQ1485">
        <v>1</v>
      </c>
      <c r="AR1485">
        <v>3</v>
      </c>
      <c r="AS1485">
        <v>0</v>
      </c>
      <c r="AT1485">
        <v>0</v>
      </c>
      <c r="AU1485">
        <v>0.71068675613822896</v>
      </c>
      <c r="AV1485">
        <v>0.25201687808315221</v>
      </c>
    </row>
    <row r="1486" spans="1:48" x14ac:dyDescent="0.35">
      <c r="A1486">
        <v>0</v>
      </c>
      <c r="B1486">
        <v>-6.7199315199413396</v>
      </c>
      <c r="C1486">
        <v>89.418034189313843</v>
      </c>
      <c r="D1486">
        <v>961.02097602863864</v>
      </c>
      <c r="E1486">
        <v>1484</v>
      </c>
      <c r="F1486">
        <v>8.0688169479370124</v>
      </c>
      <c r="G1486">
        <v>0.2442077935793274</v>
      </c>
      <c r="H1486">
        <v>0</v>
      </c>
      <c r="I1486">
        <v>0</v>
      </c>
      <c r="J1486">
        <v>0</v>
      </c>
      <c r="K1486">
        <v>-4.5476530066316254E-3</v>
      </c>
      <c r="L1486">
        <v>0</v>
      </c>
      <c r="M1486">
        <v>90.010109565783651</v>
      </c>
      <c r="N1486">
        <v>1.5764927713179711</v>
      </c>
      <c r="O1486" t="b">
        <v>1</v>
      </c>
      <c r="P1486">
        <v>0</v>
      </c>
      <c r="Q1486" t="b">
        <v>0</v>
      </c>
      <c r="R1486">
        <v>1.5764927713179711</v>
      </c>
      <c r="S1486">
        <v>60.632299441352039</v>
      </c>
      <c r="T1486">
        <v>263.87176716876411</v>
      </c>
      <c r="U1486">
        <v>248.29005623966921</v>
      </c>
      <c r="V1486">
        <v>1</v>
      </c>
      <c r="W1486">
        <v>961.02097602863887</v>
      </c>
      <c r="X1486" t="b">
        <v>0</v>
      </c>
      <c r="Y1486">
        <v>961.02097602863887</v>
      </c>
      <c r="Z1486" t="b">
        <v>0</v>
      </c>
      <c r="AA1486">
        <v>58.216268438547893</v>
      </c>
      <c r="AB1486">
        <v>1.608666093181603</v>
      </c>
      <c r="AC1486" t="b">
        <v>0</v>
      </c>
      <c r="AD1486">
        <v>0</v>
      </c>
      <c r="AE1486">
        <v>-2.2737367544323211E-13</v>
      </c>
      <c r="AF1486">
        <v>0.84663962880411481</v>
      </c>
      <c r="AG1486">
        <v>55.626514251727528</v>
      </c>
      <c r="AH1486">
        <v>18.880166951307359</v>
      </c>
      <c r="AI1486">
        <v>1.9000600000898329</v>
      </c>
      <c r="AJ1486">
        <v>2.8954694118927802</v>
      </c>
      <c r="AK1486">
        <v>1.900060000089832</v>
      </c>
      <c r="AL1486">
        <v>0</v>
      </c>
      <c r="AM1486">
        <v>0</v>
      </c>
      <c r="AN1486">
        <v>1.9176776828988611</v>
      </c>
      <c r="AO1486">
        <v>0</v>
      </c>
      <c r="AP1486">
        <v>0.53678073450701935</v>
      </c>
      <c r="AQ1486">
        <v>1</v>
      </c>
      <c r="AR1486">
        <v>3</v>
      </c>
      <c r="AS1486">
        <v>0</v>
      </c>
      <c r="AT1486">
        <v>0</v>
      </c>
      <c r="AU1486">
        <v>0.53670503975748529</v>
      </c>
      <c r="AV1486">
        <v>0.190321161050126</v>
      </c>
    </row>
    <row r="1487" spans="1:48" x14ac:dyDescent="0.35">
      <c r="A1487">
        <v>0</v>
      </c>
      <c r="B1487">
        <v>-6.7199315199413396</v>
      </c>
      <c r="C1487">
        <v>89.432359629790568</v>
      </c>
      <c r="D1487">
        <v>1007.188130085682</v>
      </c>
      <c r="E1487">
        <v>1485</v>
      </c>
      <c r="F1487">
        <v>8.4564404487609863</v>
      </c>
      <c r="G1487">
        <v>0.18108255280839261</v>
      </c>
      <c r="H1487">
        <v>0</v>
      </c>
      <c r="I1487">
        <v>0</v>
      </c>
      <c r="J1487">
        <v>0</v>
      </c>
      <c r="K1487">
        <v>-1.5518686452684231E-2</v>
      </c>
      <c r="L1487">
        <v>0</v>
      </c>
      <c r="M1487">
        <v>90.007442926291617</v>
      </c>
      <c r="N1487">
        <v>1.3676312544114191</v>
      </c>
      <c r="O1487" t="b">
        <v>1</v>
      </c>
      <c r="P1487">
        <v>0</v>
      </c>
      <c r="Q1487" t="b">
        <v>0</v>
      </c>
      <c r="R1487">
        <v>1.3676312544114191</v>
      </c>
      <c r="S1487">
        <v>63.54505658085727</v>
      </c>
      <c r="T1487">
        <v>276.54808623989078</v>
      </c>
      <c r="U1487">
        <v>205.5221471299636</v>
      </c>
      <c r="V1487">
        <v>1</v>
      </c>
      <c r="W1487">
        <v>1007.188130085682</v>
      </c>
      <c r="X1487" t="b">
        <v>0</v>
      </c>
      <c r="Y1487">
        <v>1007.188130085682</v>
      </c>
      <c r="Z1487" t="b">
        <v>0</v>
      </c>
      <c r="AA1487">
        <v>48.188528645043228</v>
      </c>
      <c r="AB1487">
        <v>1.395542096338183</v>
      </c>
      <c r="AC1487" t="b">
        <v>0</v>
      </c>
      <c r="AD1487">
        <v>0</v>
      </c>
      <c r="AE1487">
        <v>-3.4106051316484809E-13</v>
      </c>
      <c r="AF1487">
        <v>0.82458804200264513</v>
      </c>
      <c r="AG1487">
        <v>55.634275246693349</v>
      </c>
      <c r="AH1487">
        <v>16.045996462917628</v>
      </c>
      <c r="AI1487">
        <v>1.692411271146842</v>
      </c>
      <c r="AJ1487">
        <v>2.8146596575790119</v>
      </c>
      <c r="AK1487">
        <v>1.692411271146842</v>
      </c>
      <c r="AL1487">
        <v>0</v>
      </c>
      <c r="AM1487">
        <v>0</v>
      </c>
      <c r="AN1487">
        <v>1.7093683184266391</v>
      </c>
      <c r="AO1487">
        <v>0</v>
      </c>
      <c r="AP1487">
        <v>0.50922215089771694</v>
      </c>
      <c r="AQ1487">
        <v>1</v>
      </c>
      <c r="AR1487">
        <v>3</v>
      </c>
      <c r="AS1487">
        <v>0</v>
      </c>
      <c r="AT1487">
        <v>0</v>
      </c>
      <c r="AU1487">
        <v>0.50914503237549791</v>
      </c>
      <c r="AV1487">
        <v>0.18054809723492499</v>
      </c>
    </row>
    <row r="1488" spans="1:48" x14ac:dyDescent="0.35">
      <c r="A1488">
        <v>0</v>
      </c>
      <c r="B1488">
        <v>-6.7199315199413396</v>
      </c>
      <c r="C1488">
        <v>89.45129178331733</v>
      </c>
      <c r="D1488">
        <v>1164.2873748579129</v>
      </c>
      <c r="E1488">
        <v>1486</v>
      </c>
      <c r="F1488">
        <v>9.7754595756530769</v>
      </c>
      <c r="G1488">
        <v>0.45366418495049032</v>
      </c>
      <c r="H1488">
        <v>0</v>
      </c>
      <c r="I1488">
        <v>0</v>
      </c>
      <c r="J1488">
        <v>0</v>
      </c>
      <c r="K1488">
        <v>-1.8224789179305478E-2</v>
      </c>
      <c r="L1488">
        <v>0</v>
      </c>
      <c r="M1488">
        <v>90.004776286799583</v>
      </c>
      <c r="N1488">
        <v>3.014921454765791</v>
      </c>
      <c r="O1488" t="b">
        <v>1</v>
      </c>
      <c r="P1488">
        <v>0</v>
      </c>
      <c r="Q1488" t="b">
        <v>0</v>
      </c>
      <c r="R1488">
        <v>3.014921454765791</v>
      </c>
      <c r="S1488">
        <v>73.45669086214302</v>
      </c>
      <c r="T1488">
        <v>319.68351863204651</v>
      </c>
      <c r="U1488">
        <v>391.93678364327963</v>
      </c>
      <c r="V1488">
        <v>1</v>
      </c>
      <c r="W1488">
        <v>1164.2873748579129</v>
      </c>
      <c r="X1488" t="b">
        <v>0</v>
      </c>
      <c r="Y1488">
        <v>1164.2873748579129</v>
      </c>
      <c r="Z1488" t="b">
        <v>0</v>
      </c>
      <c r="AA1488">
        <v>91.896942443371003</v>
      </c>
      <c r="AB1488">
        <v>3.076450464046725</v>
      </c>
      <c r="AC1488" t="b">
        <v>0</v>
      </c>
      <c r="AD1488">
        <v>0</v>
      </c>
      <c r="AE1488">
        <v>-2.2737367544323211E-13</v>
      </c>
      <c r="AF1488">
        <v>0.87952026329948207</v>
      </c>
      <c r="AG1488">
        <v>55.641976128899607</v>
      </c>
      <c r="AH1488">
        <v>28.688990776346671</v>
      </c>
      <c r="AI1488">
        <v>3.4978733207414172</v>
      </c>
      <c r="AJ1488">
        <v>3.4564420549378352</v>
      </c>
      <c r="AK1488">
        <v>3.497873320741415</v>
      </c>
      <c r="AL1488">
        <v>0</v>
      </c>
      <c r="AM1488">
        <v>0</v>
      </c>
      <c r="AN1488">
        <v>3.5419013122785712</v>
      </c>
      <c r="AO1488">
        <v>0</v>
      </c>
      <c r="AP1488">
        <v>0.85164185096332323</v>
      </c>
      <c r="AQ1488">
        <v>1</v>
      </c>
      <c r="AR1488">
        <v>3</v>
      </c>
      <c r="AS1488">
        <v>0</v>
      </c>
      <c r="AT1488">
        <v>0</v>
      </c>
      <c r="AU1488">
        <v>0.85154453536008257</v>
      </c>
      <c r="AV1488">
        <v>0.30196650422521149</v>
      </c>
    </row>
    <row r="1489" spans="1:48" x14ac:dyDescent="0.35">
      <c r="A1489">
        <v>0</v>
      </c>
      <c r="B1489">
        <v>-6.7199315199413396</v>
      </c>
      <c r="C1489">
        <v>89.437408359707007</v>
      </c>
      <c r="D1489">
        <v>1334.7210181566079</v>
      </c>
      <c r="E1489">
        <v>1487</v>
      </c>
      <c r="F1489">
        <v>11.20643548965454</v>
      </c>
      <c r="G1489">
        <v>0.29592324146760851</v>
      </c>
      <c r="H1489">
        <v>0</v>
      </c>
      <c r="I1489">
        <v>0</v>
      </c>
      <c r="J1489">
        <v>0</v>
      </c>
      <c r="K1489">
        <v>-2.0394568022155831E-2</v>
      </c>
      <c r="L1489">
        <v>0</v>
      </c>
      <c r="M1489">
        <v>90.002109647307549</v>
      </c>
      <c r="N1489">
        <v>2.517014308507914</v>
      </c>
      <c r="O1489" t="b">
        <v>1</v>
      </c>
      <c r="P1489">
        <v>0</v>
      </c>
      <c r="Q1489" t="b">
        <v>0</v>
      </c>
      <c r="R1489">
        <v>2.517014308507914</v>
      </c>
      <c r="S1489">
        <v>84.209612965956794</v>
      </c>
      <c r="T1489">
        <v>366.48023562784402</v>
      </c>
      <c r="U1489">
        <v>285.42722493737932</v>
      </c>
      <c r="V1489">
        <v>1</v>
      </c>
      <c r="W1489">
        <v>1334.7210181566079</v>
      </c>
      <c r="X1489" t="b">
        <v>0</v>
      </c>
      <c r="Y1489">
        <v>1334.7210181566079</v>
      </c>
      <c r="Z1489" t="b">
        <v>0</v>
      </c>
      <c r="AA1489">
        <v>66.923775354840188</v>
      </c>
      <c r="AB1489">
        <v>2.5683819474570542</v>
      </c>
      <c r="AC1489" t="b">
        <v>0</v>
      </c>
      <c r="AD1489">
        <v>0</v>
      </c>
      <c r="AE1489">
        <v>2.2737367544323211E-13</v>
      </c>
      <c r="AF1489">
        <v>0.84774283875592893</v>
      </c>
      <c r="AG1489">
        <v>55.653636229005848</v>
      </c>
      <c r="AH1489">
        <v>21.675861205239929</v>
      </c>
      <c r="AI1489">
        <v>3.0296710630150301</v>
      </c>
      <c r="AJ1489">
        <v>3.3003050946303181</v>
      </c>
      <c r="AK1489">
        <v>3.029671063015031</v>
      </c>
      <c r="AL1489">
        <v>0</v>
      </c>
      <c r="AM1489">
        <v>0</v>
      </c>
      <c r="AN1489">
        <v>3.062029978503046</v>
      </c>
      <c r="AO1489">
        <v>0</v>
      </c>
      <c r="AP1489">
        <v>0.80104413901570382</v>
      </c>
      <c r="AQ1489">
        <v>1</v>
      </c>
      <c r="AR1489">
        <v>3</v>
      </c>
      <c r="AS1489">
        <v>0</v>
      </c>
      <c r="AT1489">
        <v>0</v>
      </c>
      <c r="AU1489">
        <v>0.80094047510043487</v>
      </c>
      <c r="AV1489">
        <v>0.2840217807942213</v>
      </c>
    </row>
    <row r="1490" spans="1:48" x14ac:dyDescent="0.35">
      <c r="A1490">
        <v>0</v>
      </c>
      <c r="B1490">
        <v>-6.7199315199413396</v>
      </c>
      <c r="C1490">
        <v>89.430317986365381</v>
      </c>
      <c r="D1490">
        <v>1445.081137469047</v>
      </c>
      <c r="E1490">
        <v>1488</v>
      </c>
      <c r="F1490">
        <v>12.13302879333496</v>
      </c>
      <c r="G1490">
        <v>0.32728386391397679</v>
      </c>
      <c r="H1490">
        <v>0</v>
      </c>
      <c r="I1490">
        <v>0</v>
      </c>
      <c r="J1490">
        <v>0</v>
      </c>
      <c r="K1490">
        <v>-2.0311807446317331E-2</v>
      </c>
      <c r="L1490">
        <v>0</v>
      </c>
      <c r="M1490">
        <v>89.999443007815515</v>
      </c>
      <c r="N1490">
        <v>2.9349988643509448</v>
      </c>
      <c r="O1490" t="b">
        <v>1</v>
      </c>
      <c r="P1490">
        <v>0</v>
      </c>
      <c r="Q1490" t="b">
        <v>0</v>
      </c>
      <c r="R1490">
        <v>2.9349988643509448</v>
      </c>
      <c r="S1490">
        <v>91.172403547476563</v>
      </c>
      <c r="T1490">
        <v>396.78230023861801</v>
      </c>
      <c r="U1490">
        <v>307.40853090747379</v>
      </c>
      <c r="V1490">
        <v>1</v>
      </c>
      <c r="W1490">
        <v>1445.081137469047</v>
      </c>
      <c r="X1490" t="b">
        <v>0</v>
      </c>
      <c r="Y1490">
        <v>1445.081137469047</v>
      </c>
      <c r="Z1490" t="b">
        <v>0</v>
      </c>
      <c r="AA1490">
        <v>72.077705513644631</v>
      </c>
      <c r="AB1490">
        <v>2.9948968003581071</v>
      </c>
      <c r="AC1490" t="b">
        <v>0</v>
      </c>
      <c r="AD1490">
        <v>0</v>
      </c>
      <c r="AE1490">
        <v>2.2737367544323211E-13</v>
      </c>
      <c r="AF1490">
        <v>0.85155020272978033</v>
      </c>
      <c r="AG1490">
        <v>55.665938227788097</v>
      </c>
      <c r="AH1490">
        <v>23.24078296027157</v>
      </c>
      <c r="AI1490">
        <v>3.5169938199268662</v>
      </c>
      <c r="AJ1490">
        <v>3.4500895188534919</v>
      </c>
      <c r="AK1490">
        <v>3.5169938199268662</v>
      </c>
      <c r="AL1490">
        <v>0</v>
      </c>
      <c r="AM1490">
        <v>0</v>
      </c>
      <c r="AN1490">
        <v>3.5684057739608521</v>
      </c>
      <c r="AO1490">
        <v>0</v>
      </c>
      <c r="AP1490">
        <v>0.90841110368678391</v>
      </c>
      <c r="AQ1490">
        <v>1</v>
      </c>
      <c r="AR1490">
        <v>3</v>
      </c>
      <c r="AS1490">
        <v>0</v>
      </c>
      <c r="AT1490">
        <v>0</v>
      </c>
      <c r="AU1490">
        <v>0.90829911329940849</v>
      </c>
      <c r="AV1490">
        <v>0.32209226487244369</v>
      </c>
    </row>
    <row r="1491" spans="1:48" x14ac:dyDescent="0.35">
      <c r="A1491">
        <v>0</v>
      </c>
      <c r="B1491">
        <v>-6.7199315199413396</v>
      </c>
      <c r="C1491">
        <v>89.360637878208465</v>
      </c>
      <c r="D1491">
        <v>1688.6552206654151</v>
      </c>
      <c r="E1491">
        <v>1489</v>
      </c>
      <c r="F1491">
        <v>14.17809829711914</v>
      </c>
      <c r="G1491">
        <v>0.87132697576365015</v>
      </c>
      <c r="H1491">
        <v>0</v>
      </c>
      <c r="I1491">
        <v>0</v>
      </c>
      <c r="J1491">
        <v>0</v>
      </c>
      <c r="K1491">
        <v>-1.7113228519349429E-2</v>
      </c>
      <c r="L1491">
        <v>0</v>
      </c>
      <c r="M1491">
        <v>89.996776368323481</v>
      </c>
      <c r="N1491">
        <v>7.579683728486339</v>
      </c>
      <c r="O1491" t="b">
        <v>1</v>
      </c>
      <c r="P1491">
        <v>0</v>
      </c>
      <c r="Q1491" t="b">
        <v>0</v>
      </c>
      <c r="R1491">
        <v>7.579683728486339</v>
      </c>
      <c r="S1491">
        <v>106.5398691043105</v>
      </c>
      <c r="T1491">
        <v>463.66151034195912</v>
      </c>
      <c r="U1491">
        <v>679.37616740304486</v>
      </c>
      <c r="V1491">
        <v>1</v>
      </c>
      <c r="W1491">
        <v>1688.6552206654151</v>
      </c>
      <c r="X1491" t="b">
        <v>0</v>
      </c>
      <c r="Y1491">
        <v>1688.6552206654151</v>
      </c>
      <c r="Z1491" t="b">
        <v>0</v>
      </c>
      <c r="AA1491">
        <v>159.29250623758369</v>
      </c>
      <c r="AB1491">
        <v>7.7343711515166724</v>
      </c>
      <c r="AC1491" t="b">
        <v>0</v>
      </c>
      <c r="AD1491">
        <v>0</v>
      </c>
      <c r="AE1491">
        <v>0</v>
      </c>
      <c r="AF1491">
        <v>0.90345993492291354</v>
      </c>
      <c r="AG1491">
        <v>55.679924430334466</v>
      </c>
      <c r="AH1491">
        <v>48.411273343269812</v>
      </c>
      <c r="AI1491">
        <v>8.5608346895610783</v>
      </c>
      <c r="AJ1491">
        <v>4.6736274790238781</v>
      </c>
      <c r="AK1491">
        <v>8.5608346895610783</v>
      </c>
      <c r="AL1491">
        <v>0</v>
      </c>
      <c r="AM1491">
        <v>0</v>
      </c>
      <c r="AN1491">
        <v>8.6136379096479576</v>
      </c>
      <c r="AO1491">
        <v>0</v>
      </c>
      <c r="AP1491">
        <v>1.810161925806788</v>
      </c>
      <c r="AQ1491">
        <v>1</v>
      </c>
      <c r="AR1491">
        <v>3</v>
      </c>
      <c r="AS1491">
        <v>0</v>
      </c>
      <c r="AT1491">
        <v>0</v>
      </c>
      <c r="AU1491">
        <v>1.810018500922733</v>
      </c>
      <c r="AV1491">
        <v>0.64185129093157312</v>
      </c>
    </row>
    <row r="1492" spans="1:48" x14ac:dyDescent="0.35">
      <c r="A1492">
        <v>0</v>
      </c>
      <c r="B1492">
        <v>-6.7199315199413396</v>
      </c>
      <c r="C1492">
        <v>89.320766956242309</v>
      </c>
      <c r="D1492">
        <v>1086.3899709625821</v>
      </c>
      <c r="E1492">
        <v>1490</v>
      </c>
      <c r="F1492">
        <v>17.63282051086426</v>
      </c>
      <c r="G1492">
        <v>0.77056799763917572</v>
      </c>
      <c r="H1492">
        <v>0</v>
      </c>
      <c r="I1492">
        <v>0</v>
      </c>
      <c r="J1492">
        <v>0</v>
      </c>
      <c r="K1492">
        <v>-2.9174866951193978E-2</v>
      </c>
      <c r="L1492">
        <v>0</v>
      </c>
      <c r="M1492">
        <v>89.994109728831447</v>
      </c>
      <c r="N1492">
        <v>8.5130677172387976</v>
      </c>
      <c r="O1492" t="b">
        <v>1</v>
      </c>
      <c r="P1492">
        <v>0</v>
      </c>
      <c r="Q1492" t="b">
        <v>0</v>
      </c>
      <c r="R1492">
        <v>8.5130677172387976</v>
      </c>
      <c r="S1492">
        <v>132.50002572975481</v>
      </c>
      <c r="T1492">
        <v>576.64011197589298</v>
      </c>
      <c r="U1492">
        <v>613.53805810031497</v>
      </c>
      <c r="V1492">
        <v>2</v>
      </c>
      <c r="W1492">
        <v>1086.3899709625821</v>
      </c>
      <c r="X1492" t="b">
        <v>1</v>
      </c>
      <c r="Y1492">
        <v>1086.3899709625821</v>
      </c>
      <c r="Z1492" t="b">
        <v>0</v>
      </c>
      <c r="AA1492">
        <v>143.85552457709221</v>
      </c>
      <c r="AB1492">
        <v>8.6868037931008146</v>
      </c>
      <c r="AC1492" t="b">
        <v>0</v>
      </c>
      <c r="AD1492">
        <v>0</v>
      </c>
      <c r="AE1492">
        <v>-2.2737367544323211E-13</v>
      </c>
      <c r="AF1492">
        <v>0.93186695889091198</v>
      </c>
      <c r="AG1492">
        <v>55.703413777070459</v>
      </c>
      <c r="AH1492">
        <v>81.939202610371908</v>
      </c>
      <c r="AI1492">
        <v>9.3219356156158408</v>
      </c>
      <c r="AJ1492">
        <v>5.5827670598983588</v>
      </c>
      <c r="AK1492">
        <v>9.3219356156158373</v>
      </c>
      <c r="AL1492">
        <v>0</v>
      </c>
      <c r="AM1492">
        <v>0</v>
      </c>
      <c r="AN1492">
        <v>9.4125706241731244</v>
      </c>
      <c r="AO1492">
        <v>0</v>
      </c>
      <c r="AP1492">
        <v>1.9171944071930289</v>
      </c>
      <c r="AQ1492">
        <v>1</v>
      </c>
      <c r="AR1492">
        <v>3</v>
      </c>
      <c r="AS1492">
        <v>0</v>
      </c>
      <c r="AT1492">
        <v>0</v>
      </c>
      <c r="AU1492">
        <v>1.917078263233972</v>
      </c>
      <c r="AV1492">
        <v>0.67981579052716556</v>
      </c>
    </row>
    <row r="1493" spans="1:48" x14ac:dyDescent="0.35">
      <c r="A1493">
        <v>0</v>
      </c>
      <c r="B1493">
        <v>-6.7199315199413396</v>
      </c>
      <c r="C1493">
        <v>89.314889163143192</v>
      </c>
      <c r="D1493">
        <v>1218.7194894233839</v>
      </c>
      <c r="E1493">
        <v>1491</v>
      </c>
      <c r="F1493">
        <v>19.780615234374999</v>
      </c>
      <c r="G1493">
        <v>0.71516514805952847</v>
      </c>
      <c r="H1493">
        <v>0</v>
      </c>
      <c r="I1493">
        <v>0</v>
      </c>
      <c r="J1493">
        <v>0</v>
      </c>
      <c r="K1493">
        <v>-3.0549519249385981E-3</v>
      </c>
      <c r="L1493">
        <v>0</v>
      </c>
      <c r="M1493">
        <v>89.991443089339413</v>
      </c>
      <c r="N1493">
        <v>8.9925137088023508</v>
      </c>
      <c r="O1493" t="b">
        <v>1</v>
      </c>
      <c r="P1493">
        <v>0</v>
      </c>
      <c r="Q1493" t="b">
        <v>0</v>
      </c>
      <c r="R1493">
        <v>8.9925137088023508</v>
      </c>
      <c r="S1493">
        <v>148.6394094404925</v>
      </c>
      <c r="T1493">
        <v>646.87870988502357</v>
      </c>
      <c r="U1493">
        <v>577.72148569407739</v>
      </c>
      <c r="V1493">
        <v>2</v>
      </c>
      <c r="W1493">
        <v>1218.7194894233839</v>
      </c>
      <c r="X1493" t="b">
        <v>0</v>
      </c>
      <c r="Y1493">
        <v>1218.7194894233839</v>
      </c>
      <c r="Z1493" t="b">
        <v>0</v>
      </c>
      <c r="AA1493">
        <v>135.45765627205819</v>
      </c>
      <c r="AB1493">
        <v>9.1760343967370925</v>
      </c>
      <c r="AC1493" t="b">
        <v>0</v>
      </c>
      <c r="AD1493">
        <v>0</v>
      </c>
      <c r="AE1493">
        <v>-4.5474735088646412E-13</v>
      </c>
      <c r="AF1493">
        <v>0.92896159236969855</v>
      </c>
      <c r="AG1493">
        <v>55.722032767513618</v>
      </c>
      <c r="AH1493">
        <v>77.397137715740129</v>
      </c>
      <c r="AI1493">
        <v>9.8777328062937926</v>
      </c>
      <c r="AJ1493">
        <v>5.498169418469331</v>
      </c>
      <c r="AK1493">
        <v>9.877732806293789</v>
      </c>
      <c r="AL1493">
        <v>0</v>
      </c>
      <c r="AM1493">
        <v>0</v>
      </c>
      <c r="AN1493">
        <v>9.9323626438037618</v>
      </c>
      <c r="AO1493">
        <v>0</v>
      </c>
      <c r="AP1493">
        <v>2.006580003234864</v>
      </c>
      <c r="AQ1493">
        <v>1</v>
      </c>
      <c r="AR1493">
        <v>3</v>
      </c>
      <c r="AS1493">
        <v>0</v>
      </c>
      <c r="AT1493">
        <v>0</v>
      </c>
      <c r="AU1493">
        <v>2.006452996139759</v>
      </c>
      <c r="AV1493">
        <v>0.71150899568667081</v>
      </c>
    </row>
    <row r="1494" spans="1:48" x14ac:dyDescent="0.35">
      <c r="A1494">
        <v>0</v>
      </c>
      <c r="B1494">
        <v>-6.7199315199413396</v>
      </c>
      <c r="C1494">
        <v>89.311363788179932</v>
      </c>
      <c r="D1494">
        <v>1451.232478463196</v>
      </c>
      <c r="E1494">
        <v>1492</v>
      </c>
      <c r="F1494">
        <v>23.554453277587889</v>
      </c>
      <c r="G1494">
        <v>1.303465382392397</v>
      </c>
      <c r="H1494">
        <v>0</v>
      </c>
      <c r="I1494">
        <v>0</v>
      </c>
      <c r="J1494">
        <v>0</v>
      </c>
      <c r="K1494">
        <v>1.22150456565937E-2</v>
      </c>
      <c r="L1494">
        <v>0</v>
      </c>
      <c r="M1494">
        <v>89.988776449847379</v>
      </c>
      <c r="N1494">
        <v>18.20264618293065</v>
      </c>
      <c r="O1494" t="b">
        <v>1</v>
      </c>
      <c r="P1494">
        <v>0</v>
      </c>
      <c r="Q1494" t="b">
        <v>0</v>
      </c>
      <c r="R1494">
        <v>18.20264618293065</v>
      </c>
      <c r="S1494">
        <v>176.9975293179985</v>
      </c>
      <c r="T1494">
        <v>770.29324759192968</v>
      </c>
      <c r="U1494">
        <v>982.06154465399288</v>
      </c>
      <c r="V1494">
        <v>2</v>
      </c>
      <c r="W1494">
        <v>1451.232478463196</v>
      </c>
      <c r="X1494" t="b">
        <v>0</v>
      </c>
      <c r="Y1494">
        <v>1451.232478463196</v>
      </c>
      <c r="Z1494" t="b">
        <v>0</v>
      </c>
      <c r="AA1494">
        <v>230.26277964013559</v>
      </c>
      <c r="AB1494">
        <v>18.574128758092499</v>
      </c>
      <c r="AC1494" t="b">
        <v>0</v>
      </c>
      <c r="AD1494">
        <v>0</v>
      </c>
      <c r="AE1494">
        <v>4.5474735088646412E-13</v>
      </c>
      <c r="AF1494">
        <v>0.9397065279608291</v>
      </c>
      <c r="AG1494">
        <v>55.742539033836472</v>
      </c>
      <c r="AH1494">
        <v>130.0620517236128</v>
      </c>
      <c r="AI1494">
        <v>19.765882438210269</v>
      </c>
      <c r="AJ1494">
        <v>7.8418926789548493</v>
      </c>
      <c r="AK1494">
        <v>19.765882438210269</v>
      </c>
      <c r="AL1494">
        <v>0</v>
      </c>
      <c r="AM1494">
        <v>0</v>
      </c>
      <c r="AN1494">
        <v>19.872812584666391</v>
      </c>
      <c r="AO1494">
        <v>0</v>
      </c>
      <c r="AP1494">
        <v>3.9230009709908571</v>
      </c>
      <c r="AQ1494">
        <v>1</v>
      </c>
      <c r="AR1494">
        <v>3</v>
      </c>
      <c r="AS1494">
        <v>0</v>
      </c>
      <c r="AT1494">
        <v>0</v>
      </c>
      <c r="AU1494">
        <v>3.9228646540493601</v>
      </c>
      <c r="AV1494">
        <v>1.391088401067623</v>
      </c>
    </row>
    <row r="1495" spans="1:48" x14ac:dyDescent="0.35">
      <c r="A1495">
        <v>0</v>
      </c>
      <c r="B1495">
        <v>-6.7199315199413396</v>
      </c>
      <c r="C1495">
        <v>89.34326427227488</v>
      </c>
      <c r="D1495">
        <v>1729.1546216311549</v>
      </c>
      <c r="E1495">
        <v>1493</v>
      </c>
      <c r="F1495">
        <v>28.065311622619632</v>
      </c>
      <c r="G1495">
        <v>0.97488697924140855</v>
      </c>
      <c r="H1495">
        <v>0</v>
      </c>
      <c r="I1495">
        <v>0</v>
      </c>
      <c r="J1495">
        <v>0</v>
      </c>
      <c r="K1495">
        <v>2.271782343993178E-2</v>
      </c>
      <c r="L1495">
        <v>0</v>
      </c>
      <c r="M1495">
        <v>89.986109810355345</v>
      </c>
      <c r="N1495">
        <v>16.857346975488731</v>
      </c>
      <c r="O1495" t="b">
        <v>1</v>
      </c>
      <c r="P1495">
        <v>0</v>
      </c>
      <c r="Q1495" t="b">
        <v>0</v>
      </c>
      <c r="R1495">
        <v>16.857346975488731</v>
      </c>
      <c r="S1495">
        <v>210.893912849591</v>
      </c>
      <c r="T1495">
        <v>917.81030872142014</v>
      </c>
      <c r="U1495">
        <v>763.3022866272205</v>
      </c>
      <c r="V1495">
        <v>2</v>
      </c>
      <c r="W1495">
        <v>1729.1546216311549</v>
      </c>
      <c r="X1495" t="b">
        <v>0</v>
      </c>
      <c r="Y1495">
        <v>1729.1546216311549</v>
      </c>
      <c r="Z1495" t="b">
        <v>0</v>
      </c>
      <c r="AA1495">
        <v>178.97056165291599</v>
      </c>
      <c r="AB1495">
        <v>17.201374464784411</v>
      </c>
      <c r="AC1495" t="b">
        <v>0</v>
      </c>
      <c r="AD1495">
        <v>0</v>
      </c>
      <c r="AE1495">
        <v>-4.5474735088646412E-13</v>
      </c>
      <c r="AF1495">
        <v>0.93229656555343399</v>
      </c>
      <c r="AG1495">
        <v>55.77776939441695</v>
      </c>
      <c r="AH1495">
        <v>101.89353234959231</v>
      </c>
      <c r="AI1495">
        <v>18.45053934589286</v>
      </c>
      <c r="AJ1495">
        <v>6.8985420879596688</v>
      </c>
      <c r="AK1495">
        <v>18.450539345892849</v>
      </c>
      <c r="AL1495">
        <v>0</v>
      </c>
      <c r="AM1495">
        <v>0</v>
      </c>
      <c r="AN1495">
        <v>18.479376710819061</v>
      </c>
      <c r="AO1495">
        <v>0</v>
      </c>
      <c r="AP1495">
        <v>3.591694125603297</v>
      </c>
      <c r="AQ1495">
        <v>1</v>
      </c>
      <c r="AR1495">
        <v>3</v>
      </c>
      <c r="AS1495">
        <v>0</v>
      </c>
      <c r="AT1495">
        <v>0</v>
      </c>
      <c r="AU1495">
        <v>3.591539102136156</v>
      </c>
      <c r="AV1495">
        <v>1.2735969317231419</v>
      </c>
    </row>
    <row r="1496" spans="1:48" x14ac:dyDescent="0.35">
      <c r="A1496">
        <v>0</v>
      </c>
      <c r="B1496">
        <v>-6.7199315199413396</v>
      </c>
      <c r="C1496">
        <v>89.288517738625842</v>
      </c>
      <c r="D1496">
        <v>1186.157787248366</v>
      </c>
      <c r="E1496">
        <v>1494</v>
      </c>
      <c r="F1496">
        <v>30.764197921752931</v>
      </c>
      <c r="G1496">
        <v>0.80510723744617163</v>
      </c>
      <c r="H1496">
        <v>0</v>
      </c>
      <c r="I1496">
        <v>0</v>
      </c>
      <c r="J1496">
        <v>0</v>
      </c>
      <c r="K1496">
        <v>1.8997104727459749E-2</v>
      </c>
      <c r="L1496">
        <v>0</v>
      </c>
      <c r="M1496">
        <v>89.98344317086331</v>
      </c>
      <c r="N1496">
        <v>15.759146299208901</v>
      </c>
      <c r="O1496" t="b">
        <v>1</v>
      </c>
      <c r="P1496">
        <v>0</v>
      </c>
      <c r="Q1496" t="b">
        <v>0</v>
      </c>
      <c r="R1496">
        <v>15.759146299208901</v>
      </c>
      <c r="S1496">
        <v>231.17441782362579</v>
      </c>
      <c r="T1496">
        <v>1006.071066368419</v>
      </c>
      <c r="U1496">
        <v>650.97497968162725</v>
      </c>
      <c r="V1496">
        <v>3</v>
      </c>
      <c r="W1496">
        <v>1186.157787248367</v>
      </c>
      <c r="X1496" t="b">
        <v>1</v>
      </c>
      <c r="Y1496">
        <v>1186.157787248367</v>
      </c>
      <c r="Z1496" t="b">
        <v>0</v>
      </c>
      <c r="AA1496">
        <v>152.6333141885568</v>
      </c>
      <c r="AB1496">
        <v>16.080761529804999</v>
      </c>
      <c r="AC1496" t="b">
        <v>0</v>
      </c>
      <c r="AD1496">
        <v>0</v>
      </c>
      <c r="AE1496">
        <v>-4.5474735088646412E-13</v>
      </c>
      <c r="AF1496">
        <v>0.94225823780951701</v>
      </c>
      <c r="AG1496">
        <v>55.8144057438845</v>
      </c>
      <c r="AH1496">
        <v>137.39330993624441</v>
      </c>
      <c r="AI1496">
        <v>17.066193623510479</v>
      </c>
      <c r="AJ1496">
        <v>7.9333318289019417</v>
      </c>
      <c r="AK1496">
        <v>17.066193623510479</v>
      </c>
      <c r="AL1496">
        <v>0</v>
      </c>
      <c r="AM1496">
        <v>0</v>
      </c>
      <c r="AN1496">
        <v>17.136790667556319</v>
      </c>
      <c r="AO1496">
        <v>0</v>
      </c>
      <c r="AP1496">
        <v>3.4743698296547372</v>
      </c>
      <c r="AQ1496">
        <v>1</v>
      </c>
      <c r="AR1496">
        <v>3</v>
      </c>
      <c r="AS1496">
        <v>0</v>
      </c>
      <c r="AT1496">
        <v>0</v>
      </c>
      <c r="AU1496">
        <v>3.4742559330232168</v>
      </c>
      <c r="AV1496">
        <v>1.232007106281408</v>
      </c>
    </row>
    <row r="1497" spans="1:48" x14ac:dyDescent="0.35">
      <c r="A1497">
        <v>0</v>
      </c>
      <c r="B1497">
        <v>-6.7199315199413396</v>
      </c>
      <c r="C1497">
        <v>89.375916463491322</v>
      </c>
      <c r="D1497">
        <v>1314.4071605685081</v>
      </c>
      <c r="E1497">
        <v>1495</v>
      </c>
      <c r="F1497">
        <v>34.090474700927743</v>
      </c>
      <c r="G1497">
        <v>0.82565330289732852</v>
      </c>
      <c r="H1497">
        <v>0</v>
      </c>
      <c r="I1497">
        <v>0</v>
      </c>
      <c r="J1497">
        <v>0</v>
      </c>
      <c r="K1497">
        <v>-1.8950131331713301E-2</v>
      </c>
      <c r="L1497">
        <v>0</v>
      </c>
      <c r="M1497">
        <v>89.980776531371276</v>
      </c>
      <c r="N1497">
        <v>17.955560157908089</v>
      </c>
      <c r="O1497" t="b">
        <v>1</v>
      </c>
      <c r="P1497">
        <v>0</v>
      </c>
      <c r="Q1497" t="b">
        <v>0</v>
      </c>
      <c r="R1497">
        <v>17.955560157908089</v>
      </c>
      <c r="S1497">
        <v>256.16938437213662</v>
      </c>
      <c r="T1497">
        <v>1114.8491607875389</v>
      </c>
      <c r="U1497">
        <v>669.33435362367152</v>
      </c>
      <c r="V1497">
        <v>3</v>
      </c>
      <c r="W1497">
        <v>1314.4071605685081</v>
      </c>
      <c r="X1497" t="b">
        <v>0</v>
      </c>
      <c r="Y1497">
        <v>1314.4071605685081</v>
      </c>
      <c r="Z1497" t="b">
        <v>0</v>
      </c>
      <c r="AA1497">
        <v>156.93801433628249</v>
      </c>
      <c r="AB1497">
        <v>18.322000161130699</v>
      </c>
      <c r="AC1497" t="b">
        <v>0</v>
      </c>
      <c r="AD1497">
        <v>0</v>
      </c>
      <c r="AE1497">
        <v>-2.2737367544323211E-13</v>
      </c>
      <c r="AF1497">
        <v>0.94202686046993422</v>
      </c>
      <c r="AG1497">
        <v>55.843615974651733</v>
      </c>
      <c r="AH1497">
        <v>141.30289576287109</v>
      </c>
      <c r="AI1497">
        <v>19.449551737824851</v>
      </c>
      <c r="AJ1497">
        <v>8.1917724920632509</v>
      </c>
      <c r="AK1497">
        <v>19.449551737824841</v>
      </c>
      <c r="AL1497">
        <v>0</v>
      </c>
      <c r="AM1497">
        <v>0</v>
      </c>
      <c r="AN1497">
        <v>19.469830408092431</v>
      </c>
      <c r="AO1497">
        <v>0</v>
      </c>
      <c r="AP1497">
        <v>3.9053931950510758</v>
      </c>
      <c r="AQ1497">
        <v>1</v>
      </c>
      <c r="AR1497">
        <v>3</v>
      </c>
      <c r="AS1497">
        <v>0</v>
      </c>
      <c r="AT1497">
        <v>0</v>
      </c>
      <c r="AU1497">
        <v>3.9052724772755778</v>
      </c>
      <c r="AV1497">
        <v>1.3848500331355871</v>
      </c>
    </row>
    <row r="1498" spans="1:48" x14ac:dyDescent="0.35">
      <c r="A1498">
        <v>0</v>
      </c>
      <c r="B1498">
        <v>-6.7199315199413396</v>
      </c>
      <c r="C1498">
        <v>89.462301090414812</v>
      </c>
      <c r="D1498">
        <v>1408.4428165449931</v>
      </c>
      <c r="E1498">
        <v>1496</v>
      </c>
      <c r="F1498">
        <v>36.529384231567377</v>
      </c>
      <c r="G1498">
        <v>0.6966014758098904</v>
      </c>
      <c r="H1498">
        <v>0</v>
      </c>
      <c r="I1498">
        <v>0</v>
      </c>
      <c r="J1498">
        <v>0</v>
      </c>
      <c r="K1498">
        <v>-9.5075864505322349E-3</v>
      </c>
      <c r="L1498">
        <v>0</v>
      </c>
      <c r="M1498">
        <v>89.978109891879242</v>
      </c>
      <c r="N1498">
        <v>16.81214704357269</v>
      </c>
      <c r="O1498" t="b">
        <v>1</v>
      </c>
      <c r="P1498">
        <v>0</v>
      </c>
      <c r="Q1498" t="b">
        <v>0</v>
      </c>
      <c r="R1498">
        <v>16.81214704357269</v>
      </c>
      <c r="S1498">
        <v>274.49632051733181</v>
      </c>
      <c r="T1498">
        <v>1194.607986891428</v>
      </c>
      <c r="U1498">
        <v>584.86823450227826</v>
      </c>
      <c r="V1498">
        <v>3</v>
      </c>
      <c r="W1498">
        <v>1408.4428165449931</v>
      </c>
      <c r="X1498" t="b">
        <v>0</v>
      </c>
      <c r="Y1498">
        <v>1408.4428165449931</v>
      </c>
      <c r="Z1498" t="b">
        <v>0</v>
      </c>
      <c r="AA1498">
        <v>137.13334579979141</v>
      </c>
      <c r="AB1498">
        <v>17.15525208527826</v>
      </c>
      <c r="AC1498" t="b">
        <v>0</v>
      </c>
      <c r="AD1498">
        <v>0</v>
      </c>
      <c r="AE1498">
        <v>-2.2737367544323211E-13</v>
      </c>
      <c r="AF1498">
        <v>0.93907094651116507</v>
      </c>
      <c r="AG1498">
        <v>55.877030711515602</v>
      </c>
      <c r="AH1498">
        <v>123.85993926294159</v>
      </c>
      <c r="AI1498">
        <v>18.268323760854731</v>
      </c>
      <c r="AJ1498">
        <v>7.5466688644756204</v>
      </c>
      <c r="AK1498">
        <v>18.268323760854731</v>
      </c>
      <c r="AL1498">
        <v>0</v>
      </c>
      <c r="AM1498">
        <v>0</v>
      </c>
      <c r="AN1498">
        <v>18.287843089528408</v>
      </c>
      <c r="AO1498">
        <v>0</v>
      </c>
      <c r="AP1498">
        <v>3.6124493804823228</v>
      </c>
      <c r="AQ1498">
        <v>1</v>
      </c>
      <c r="AR1498">
        <v>3</v>
      </c>
      <c r="AS1498">
        <v>0</v>
      </c>
      <c r="AT1498">
        <v>0</v>
      </c>
      <c r="AU1498">
        <v>3.6123108780196018</v>
      </c>
      <c r="AV1498">
        <v>1.2809628184027171</v>
      </c>
    </row>
    <row r="1499" spans="1:48" x14ac:dyDescent="0.35">
      <c r="A1499">
        <v>0</v>
      </c>
      <c r="B1499">
        <v>-6.7199315199413396</v>
      </c>
      <c r="C1499">
        <v>89.452950212386028</v>
      </c>
      <c r="D1499">
        <v>1532.49071454713</v>
      </c>
      <c r="E1499">
        <v>1497</v>
      </c>
      <c r="F1499">
        <v>39.746691513061521</v>
      </c>
      <c r="G1499">
        <v>1.1014548039745959</v>
      </c>
      <c r="H1499">
        <v>0</v>
      </c>
      <c r="I1499">
        <v>0</v>
      </c>
      <c r="J1499">
        <v>0</v>
      </c>
      <c r="K1499">
        <v>-1.029394803169004E-2</v>
      </c>
      <c r="L1499">
        <v>0</v>
      </c>
      <c r="M1499">
        <v>89.975443252387208</v>
      </c>
      <c r="N1499">
        <v>27.06593537426842</v>
      </c>
      <c r="O1499" t="b">
        <v>1</v>
      </c>
      <c r="P1499">
        <v>0</v>
      </c>
      <c r="Q1499" t="b">
        <v>0</v>
      </c>
      <c r="R1499">
        <v>27.06593537426842</v>
      </c>
      <c r="S1499">
        <v>298.67244692409952</v>
      </c>
      <c r="T1499">
        <v>1299.822489013681</v>
      </c>
      <c r="U1499">
        <v>865.36487350946732</v>
      </c>
      <c r="V1499">
        <v>3</v>
      </c>
      <c r="W1499">
        <v>1532.49071454713</v>
      </c>
      <c r="X1499" t="b">
        <v>0</v>
      </c>
      <c r="Y1499">
        <v>1532.49071454713</v>
      </c>
      <c r="Z1499" t="b">
        <v>0</v>
      </c>
      <c r="AA1499">
        <v>202.90105264984129</v>
      </c>
      <c r="AB1499">
        <v>27.61830140231471</v>
      </c>
      <c r="AC1499" t="b">
        <v>0</v>
      </c>
      <c r="AD1499">
        <v>0</v>
      </c>
      <c r="AE1499">
        <v>-2.2737367544323211E-13</v>
      </c>
      <c r="AF1499">
        <v>0.94491332287830065</v>
      </c>
      <c r="AG1499">
        <v>55.909912836695767</v>
      </c>
      <c r="AH1499">
        <v>182.12875660136871</v>
      </c>
      <c r="AI1499">
        <v>29.228396651437411</v>
      </c>
      <c r="AJ1499">
        <v>10.03286800947618</v>
      </c>
      <c r="AK1499">
        <v>29.2283966514374</v>
      </c>
      <c r="AL1499">
        <v>0</v>
      </c>
      <c r="AM1499">
        <v>0</v>
      </c>
      <c r="AN1499">
        <v>29.258299467565131</v>
      </c>
      <c r="AO1499">
        <v>0</v>
      </c>
      <c r="AP1499">
        <v>5.8870900398077124</v>
      </c>
      <c r="AQ1499">
        <v>1</v>
      </c>
      <c r="AR1499">
        <v>0</v>
      </c>
      <c r="AS1499">
        <v>0</v>
      </c>
      <c r="AT1499">
        <v>0</v>
      </c>
      <c r="AU1499">
        <v>5.8869956440623623</v>
      </c>
      <c r="AV1499">
        <v>2.087589575423503</v>
      </c>
    </row>
    <row r="1500" spans="1:48" x14ac:dyDescent="0.35">
      <c r="A1500">
        <v>0</v>
      </c>
      <c r="B1500">
        <v>-6.7199315199413396</v>
      </c>
      <c r="C1500">
        <v>89.391837163572418</v>
      </c>
      <c r="D1500">
        <v>1678.3699376065599</v>
      </c>
      <c r="E1500">
        <v>1498</v>
      </c>
      <c r="F1500">
        <v>43.530216217041023</v>
      </c>
      <c r="G1500">
        <v>0.73160596285309776</v>
      </c>
      <c r="H1500">
        <v>0</v>
      </c>
      <c r="I1500">
        <v>0</v>
      </c>
      <c r="J1500">
        <v>0</v>
      </c>
      <c r="K1500">
        <v>2.0922370665835692E-3</v>
      </c>
      <c r="L1500">
        <v>0</v>
      </c>
      <c r="M1500">
        <v>89.972776612895174</v>
      </c>
      <c r="N1500">
        <v>21.221727545226042</v>
      </c>
      <c r="O1500" t="b">
        <v>1</v>
      </c>
      <c r="P1500">
        <v>0</v>
      </c>
      <c r="Q1500" t="b">
        <v>0</v>
      </c>
      <c r="R1500">
        <v>21.221727545226042</v>
      </c>
      <c r="S1500">
        <v>327.10335622290211</v>
      </c>
      <c r="T1500">
        <v>1423.5538062820699</v>
      </c>
      <c r="U1500">
        <v>619.53681162547753</v>
      </c>
      <c r="V1500">
        <v>3</v>
      </c>
      <c r="W1500">
        <v>1678.3699376065599</v>
      </c>
      <c r="X1500" t="b">
        <v>0</v>
      </c>
      <c r="Y1500">
        <v>1678.3699376065599</v>
      </c>
      <c r="Z1500" t="b">
        <v>0</v>
      </c>
      <c r="AA1500">
        <v>145.26204504273841</v>
      </c>
      <c r="AB1500">
        <v>21.654824025740862</v>
      </c>
      <c r="AC1500" t="b">
        <v>0</v>
      </c>
      <c r="AD1500">
        <v>0</v>
      </c>
      <c r="AE1500">
        <v>-4.5474735088646412E-13</v>
      </c>
      <c r="AF1500">
        <v>0.93863240739263298</v>
      </c>
      <c r="AG1500">
        <v>55.957773849386008</v>
      </c>
      <c r="AH1500">
        <v>131.26314461005049</v>
      </c>
      <c r="AI1500">
        <v>23.070611940508648</v>
      </c>
      <c r="AJ1500">
        <v>8.0553031827914765</v>
      </c>
      <c r="AK1500">
        <v>23.070611940508641</v>
      </c>
      <c r="AL1500">
        <v>0</v>
      </c>
      <c r="AM1500">
        <v>0</v>
      </c>
      <c r="AN1500">
        <v>23.096034206193011</v>
      </c>
      <c r="AO1500">
        <v>0</v>
      </c>
      <c r="AP1500">
        <v>4.5058370779832186</v>
      </c>
      <c r="AQ1500">
        <v>1</v>
      </c>
      <c r="AR1500">
        <v>3</v>
      </c>
      <c r="AS1500">
        <v>0</v>
      </c>
      <c r="AT1500">
        <v>0</v>
      </c>
      <c r="AU1500">
        <v>4.5056991281591792</v>
      </c>
      <c r="AV1500">
        <v>1.5977675368975071</v>
      </c>
    </row>
    <row r="1501" spans="1:48" x14ac:dyDescent="0.35">
      <c r="A1501">
        <v>0</v>
      </c>
      <c r="B1501">
        <v>-6.7199315199413396</v>
      </c>
      <c r="C1501">
        <v>89.183489455485301</v>
      </c>
      <c r="D1501">
        <v>1283.606355761041</v>
      </c>
      <c r="E1501">
        <v>1499</v>
      </c>
      <c r="F1501">
        <v>45.167808532714837</v>
      </c>
      <c r="G1501">
        <v>0.48971886099077722</v>
      </c>
      <c r="H1501">
        <v>0</v>
      </c>
      <c r="I1501">
        <v>0</v>
      </c>
      <c r="J1501">
        <v>0</v>
      </c>
      <c r="K1501">
        <v>-1.5373229277126249E-2</v>
      </c>
      <c r="L1501">
        <v>0</v>
      </c>
      <c r="M1501">
        <v>89.97010997340314</v>
      </c>
      <c r="N1501">
        <v>16.26303418054928</v>
      </c>
      <c r="O1501" t="b">
        <v>1</v>
      </c>
      <c r="P1501">
        <v>0</v>
      </c>
      <c r="Q1501" t="b">
        <v>0</v>
      </c>
      <c r="R1501">
        <v>16.26303418054928</v>
      </c>
      <c r="S1501">
        <v>339.40887613833132</v>
      </c>
      <c r="T1501">
        <v>1477.1074289540179</v>
      </c>
      <c r="U1501">
        <v>457.56180138057738</v>
      </c>
      <c r="V1501">
        <v>4</v>
      </c>
      <c r="W1501">
        <v>1283.606355761041</v>
      </c>
      <c r="X1501" t="b">
        <v>1</v>
      </c>
      <c r="Y1501">
        <v>1283.606355761041</v>
      </c>
      <c r="Z1501" t="b">
        <v>0</v>
      </c>
      <c r="AA1501">
        <v>107.283960782886</v>
      </c>
      <c r="AB1501">
        <v>16.594932837295179</v>
      </c>
      <c r="AC1501" t="b">
        <v>0</v>
      </c>
      <c r="AD1501">
        <v>0</v>
      </c>
      <c r="AE1501">
        <v>-4.5474735088646412E-13</v>
      </c>
      <c r="AF1501">
        <v>0.94097120717576299</v>
      </c>
      <c r="AG1501">
        <v>55.999579220988551</v>
      </c>
      <c r="AH1501">
        <v>131.20146597476329</v>
      </c>
      <c r="AI1501">
        <v>17.635962408566481</v>
      </c>
      <c r="AJ1501">
        <v>7.744664153260473</v>
      </c>
      <c r="AK1501">
        <v>17.635962408566471</v>
      </c>
      <c r="AL1501">
        <v>0</v>
      </c>
      <c r="AM1501">
        <v>0</v>
      </c>
      <c r="AN1501">
        <v>17.680679685775601</v>
      </c>
      <c r="AO1501">
        <v>0</v>
      </c>
      <c r="AP1501">
        <v>3.5381583930534668</v>
      </c>
      <c r="AQ1501">
        <v>1</v>
      </c>
      <c r="AR1501">
        <v>3</v>
      </c>
      <c r="AS1501">
        <v>0</v>
      </c>
      <c r="AT1501">
        <v>0</v>
      </c>
      <c r="AU1501">
        <v>3.5380320075432472</v>
      </c>
      <c r="AV1501">
        <v>1.254622762276284</v>
      </c>
    </row>
    <row r="1502" spans="1:48" x14ac:dyDescent="0.35">
      <c r="A1502">
        <v>0</v>
      </c>
      <c r="B1502">
        <v>-6.7199315199413396</v>
      </c>
      <c r="C1502">
        <v>89.219768491721652</v>
      </c>
      <c r="D1502">
        <v>1348.283140637549</v>
      </c>
      <c r="E1502">
        <v>1500</v>
      </c>
      <c r="F1502">
        <v>47.443668746948241</v>
      </c>
      <c r="G1502">
        <v>0.5707290347731373</v>
      </c>
      <c r="H1502">
        <v>0</v>
      </c>
      <c r="I1502">
        <v>0</v>
      </c>
      <c r="J1502">
        <v>0</v>
      </c>
      <c r="K1502">
        <v>-4.3422949702130897E-2</v>
      </c>
      <c r="L1502">
        <v>0</v>
      </c>
      <c r="M1502">
        <v>89.967443333911106</v>
      </c>
      <c r="N1502">
        <v>19.289968796597851</v>
      </c>
      <c r="O1502" t="b">
        <v>1</v>
      </c>
      <c r="P1502">
        <v>0</v>
      </c>
      <c r="Q1502" t="b">
        <v>0</v>
      </c>
      <c r="R1502">
        <v>19.289968796597851</v>
      </c>
      <c r="S1502">
        <v>356.51059487683108</v>
      </c>
      <c r="T1502">
        <v>1551.5341089039689</v>
      </c>
      <c r="U1502">
        <v>516.69048777542866</v>
      </c>
      <c r="V1502">
        <v>4</v>
      </c>
      <c r="W1502">
        <v>1348.283140637549</v>
      </c>
      <c r="X1502" t="b">
        <v>0</v>
      </c>
      <c r="Y1502">
        <v>1348.283140637549</v>
      </c>
      <c r="Z1502" t="b">
        <v>0</v>
      </c>
      <c r="AA1502">
        <v>121.1477921892418</v>
      </c>
      <c r="AB1502">
        <v>19.68364162918148</v>
      </c>
      <c r="AC1502" t="b">
        <v>0</v>
      </c>
      <c r="AD1502">
        <v>0</v>
      </c>
      <c r="AE1502">
        <v>0</v>
      </c>
      <c r="AF1502">
        <v>0.94267615825066198</v>
      </c>
      <c r="AG1502">
        <v>56.030395325863161</v>
      </c>
      <c r="AH1502">
        <v>147.88809144379439</v>
      </c>
      <c r="AI1502">
        <v>20.880597707815909</v>
      </c>
      <c r="AJ1502">
        <v>8.47751355053569</v>
      </c>
      <c r="AK1502">
        <v>20.880597707815909</v>
      </c>
      <c r="AL1502">
        <v>0</v>
      </c>
      <c r="AM1502">
        <v>0</v>
      </c>
      <c r="AN1502">
        <v>20.885487113269701</v>
      </c>
      <c r="AO1502">
        <v>0</v>
      </c>
      <c r="AP1502">
        <v>4.1714071404513673</v>
      </c>
      <c r="AQ1502">
        <v>1</v>
      </c>
      <c r="AR1502">
        <v>0</v>
      </c>
      <c r="AS1502">
        <v>0</v>
      </c>
      <c r="AT1502">
        <v>0</v>
      </c>
      <c r="AU1502">
        <v>4.1712734634839403</v>
      </c>
      <c r="AV1502">
        <v>1.4791767354869001</v>
      </c>
    </row>
    <row r="1503" spans="1:48" x14ac:dyDescent="0.35">
      <c r="A1503">
        <v>0</v>
      </c>
      <c r="B1503">
        <v>-6.7199315199413396</v>
      </c>
      <c r="C1503">
        <v>89.251653708517566</v>
      </c>
      <c r="D1503">
        <v>1392.7550397645171</v>
      </c>
      <c r="E1503">
        <v>1501</v>
      </c>
      <c r="F1503">
        <v>49.008555221557607</v>
      </c>
      <c r="G1503">
        <v>0.42798724061898058</v>
      </c>
      <c r="H1503">
        <v>0</v>
      </c>
      <c r="I1503">
        <v>0</v>
      </c>
      <c r="J1503">
        <v>0</v>
      </c>
      <c r="K1503">
        <v>-4.94491249264431E-2</v>
      </c>
      <c r="L1503">
        <v>0</v>
      </c>
      <c r="M1503">
        <v>89.964776694419072</v>
      </c>
      <c r="N1503">
        <v>16.285990437477931</v>
      </c>
      <c r="O1503" t="b">
        <v>1</v>
      </c>
      <c r="P1503">
        <v>0</v>
      </c>
      <c r="Q1503" t="b">
        <v>0</v>
      </c>
      <c r="R1503">
        <v>16.285990437477931</v>
      </c>
      <c r="S1503">
        <v>368.26977418805541</v>
      </c>
      <c r="T1503">
        <v>1602.7100572664169</v>
      </c>
      <c r="U1503">
        <v>422.29844471814198</v>
      </c>
      <c r="V1503">
        <v>4</v>
      </c>
      <c r="W1503">
        <v>1392.7550397645171</v>
      </c>
      <c r="X1503" t="b">
        <v>0</v>
      </c>
      <c r="Y1503">
        <v>1392.7550397645171</v>
      </c>
      <c r="Z1503" t="b">
        <v>0</v>
      </c>
      <c r="AA1503">
        <v>99.015804302535543</v>
      </c>
      <c r="AB1503">
        <v>16.618357589263201</v>
      </c>
      <c r="AC1503" t="b">
        <v>0</v>
      </c>
      <c r="AD1503">
        <v>0</v>
      </c>
      <c r="AE1503">
        <v>4.5474735088646412E-13</v>
      </c>
      <c r="AF1503">
        <v>0.93884410729294421</v>
      </c>
      <c r="AG1503">
        <v>56.065891298465459</v>
      </c>
      <c r="AH1503">
        <v>121.36438469083799</v>
      </c>
      <c r="AI1503">
        <v>17.700870102045421</v>
      </c>
      <c r="AJ1503">
        <v>7.4221472886107307</v>
      </c>
      <c r="AK1503">
        <v>17.700870102045421</v>
      </c>
      <c r="AL1503">
        <v>0</v>
      </c>
      <c r="AM1503">
        <v>0</v>
      </c>
      <c r="AN1503">
        <v>17.70434976828227</v>
      </c>
      <c r="AO1503">
        <v>0</v>
      </c>
      <c r="AP1503">
        <v>3.4985821430638229</v>
      </c>
      <c r="AQ1503">
        <v>1</v>
      </c>
      <c r="AR1503">
        <v>3</v>
      </c>
      <c r="AS1503">
        <v>0</v>
      </c>
      <c r="AT1503">
        <v>0</v>
      </c>
      <c r="AU1503">
        <v>3.4984432442897968</v>
      </c>
      <c r="AV1503">
        <v>1.24058417715262</v>
      </c>
    </row>
    <row r="1504" spans="1:48" x14ac:dyDescent="0.35">
      <c r="A1504">
        <v>0</v>
      </c>
      <c r="B1504">
        <v>-6.7199315199413396</v>
      </c>
      <c r="C1504">
        <v>89.259795819927575</v>
      </c>
      <c r="D1504">
        <v>1440.3618603527091</v>
      </c>
      <c r="E1504">
        <v>1502</v>
      </c>
      <c r="F1504">
        <v>50.683753967285163</v>
      </c>
      <c r="G1504">
        <v>0.41739301969837511</v>
      </c>
      <c r="H1504">
        <v>0</v>
      </c>
      <c r="I1504">
        <v>0</v>
      </c>
      <c r="J1504">
        <v>0</v>
      </c>
      <c r="K1504">
        <v>-5.1949867407535273E-2</v>
      </c>
      <c r="L1504">
        <v>0</v>
      </c>
      <c r="M1504">
        <v>89.962110054927038</v>
      </c>
      <c r="N1504">
        <v>16.67847502725548</v>
      </c>
      <c r="O1504" t="b">
        <v>1</v>
      </c>
      <c r="P1504">
        <v>0</v>
      </c>
      <c r="Q1504" t="b">
        <v>0</v>
      </c>
      <c r="R1504">
        <v>16.67847502725548</v>
      </c>
      <c r="S1504">
        <v>380.85788377464098</v>
      </c>
      <c r="T1504">
        <v>1657.4935101872379</v>
      </c>
      <c r="U1504">
        <v>418.18145669156632</v>
      </c>
      <c r="V1504">
        <v>4</v>
      </c>
      <c r="W1504">
        <v>1440.36186035271</v>
      </c>
      <c r="X1504" t="b">
        <v>0</v>
      </c>
      <c r="Y1504">
        <v>1440.36186035271</v>
      </c>
      <c r="Z1504" t="b">
        <v>0</v>
      </c>
      <c r="AA1504">
        <v>98.050499111730545</v>
      </c>
      <c r="AB1504">
        <v>17.01885206862805</v>
      </c>
      <c r="AC1504" t="b">
        <v>0</v>
      </c>
      <c r="AD1504">
        <v>0</v>
      </c>
      <c r="AE1504">
        <v>-6.8212102632969618E-13</v>
      </c>
      <c r="AF1504">
        <v>0.93836376229200547</v>
      </c>
      <c r="AG1504">
        <v>56.097862926561213</v>
      </c>
      <c r="AH1504">
        <v>120.2427234852418</v>
      </c>
      <c r="AI1504">
        <v>18.136731992994449</v>
      </c>
      <c r="AJ1504">
        <v>7.4113090873930361</v>
      </c>
      <c r="AK1504">
        <v>18.136731992994441</v>
      </c>
      <c r="AL1504">
        <v>0</v>
      </c>
      <c r="AM1504">
        <v>0</v>
      </c>
      <c r="AN1504">
        <v>18.139374110285871</v>
      </c>
      <c r="AO1504">
        <v>0</v>
      </c>
      <c r="AP1504">
        <v>3.5717801972509702</v>
      </c>
      <c r="AQ1504">
        <v>1</v>
      </c>
      <c r="AR1504">
        <v>3</v>
      </c>
      <c r="AS1504">
        <v>0</v>
      </c>
      <c r="AT1504">
        <v>0</v>
      </c>
      <c r="AU1504">
        <v>3.5716383362506461</v>
      </c>
      <c r="AV1504">
        <v>1.2665399142022551</v>
      </c>
    </row>
    <row r="1505" spans="1:48" x14ac:dyDescent="0.35">
      <c r="A1505">
        <v>0</v>
      </c>
      <c r="B1505">
        <v>-6.7199315199413396</v>
      </c>
      <c r="C1505">
        <v>89.236002214498228</v>
      </c>
      <c r="D1505">
        <v>1472.990532531421</v>
      </c>
      <c r="E1505">
        <v>1503</v>
      </c>
      <c r="F1505">
        <v>51.831898498535153</v>
      </c>
      <c r="G1505">
        <v>0.2552267447354799</v>
      </c>
      <c r="H1505">
        <v>0</v>
      </c>
      <c r="I1505">
        <v>0</v>
      </c>
      <c r="J1505">
        <v>0</v>
      </c>
      <c r="K1505">
        <v>-2.6821515670411689E-2</v>
      </c>
      <c r="L1505">
        <v>0</v>
      </c>
      <c r="M1505">
        <v>89.959443415435004</v>
      </c>
      <c r="N1505">
        <v>12.640594453581089</v>
      </c>
      <c r="O1505" t="b">
        <v>1</v>
      </c>
      <c r="P1505">
        <v>0</v>
      </c>
      <c r="Q1505" t="b">
        <v>0</v>
      </c>
      <c r="R1505">
        <v>12.640594453581089</v>
      </c>
      <c r="S1505">
        <v>389.4854983890113</v>
      </c>
      <c r="T1505">
        <v>1695.040888988977</v>
      </c>
      <c r="U1505">
        <v>309.91856167616231</v>
      </c>
      <c r="V1505">
        <v>4</v>
      </c>
      <c r="W1505">
        <v>1472.990532531421</v>
      </c>
      <c r="X1505" t="b">
        <v>0</v>
      </c>
      <c r="Y1505">
        <v>1472.990532531421</v>
      </c>
      <c r="Z1505" t="b">
        <v>0</v>
      </c>
      <c r="AA1505">
        <v>72.666229384604378</v>
      </c>
      <c r="AB1505">
        <v>12.898565768960299</v>
      </c>
      <c r="AC1505" t="b">
        <v>0</v>
      </c>
      <c r="AD1505">
        <v>0</v>
      </c>
      <c r="AE1505">
        <v>-2.2737367544323211E-13</v>
      </c>
      <c r="AF1505">
        <v>0.93110610306462416</v>
      </c>
      <c r="AG1505">
        <v>56.13086222655479</v>
      </c>
      <c r="AH1505">
        <v>89.807721003225737</v>
      </c>
      <c r="AI1505">
        <v>13.852949439925499</v>
      </c>
      <c r="AJ1505">
        <v>6.1872038747972198</v>
      </c>
      <c r="AK1505">
        <v>13.852949439925499</v>
      </c>
      <c r="AL1505">
        <v>0</v>
      </c>
      <c r="AM1505">
        <v>0</v>
      </c>
      <c r="AN1505">
        <v>13.8540264114064</v>
      </c>
      <c r="AO1505">
        <v>0</v>
      </c>
      <c r="AP1505">
        <v>2.730775777160348</v>
      </c>
      <c r="AQ1505">
        <v>1</v>
      </c>
      <c r="AR1505">
        <v>3</v>
      </c>
      <c r="AS1505">
        <v>0</v>
      </c>
      <c r="AT1505">
        <v>0</v>
      </c>
      <c r="AU1505">
        <v>2.7306278569077511</v>
      </c>
      <c r="AV1505">
        <v>0.96830889524966968</v>
      </c>
    </row>
    <row r="1506" spans="1:48" x14ac:dyDescent="0.35">
      <c r="A1506">
        <v>0</v>
      </c>
      <c r="B1506">
        <v>-6.7199315199413396</v>
      </c>
      <c r="C1506">
        <v>89.181301570568024</v>
      </c>
      <c r="D1506">
        <v>1491.588112044549</v>
      </c>
      <c r="E1506">
        <v>1504</v>
      </c>
      <c r="F1506">
        <v>52.48631401062012</v>
      </c>
      <c r="G1506">
        <v>6.3833370805507883E-2</v>
      </c>
      <c r="H1506">
        <v>0</v>
      </c>
      <c r="I1506">
        <v>0</v>
      </c>
      <c r="J1506">
        <v>0</v>
      </c>
      <c r="K1506">
        <v>-2.1939581942030769E-2</v>
      </c>
      <c r="L1506">
        <v>0</v>
      </c>
      <c r="M1506">
        <v>89.95677677594297</v>
      </c>
      <c r="N1506">
        <v>7.4688341993823268</v>
      </c>
      <c r="O1506" t="b">
        <v>1</v>
      </c>
      <c r="P1506">
        <v>0</v>
      </c>
      <c r="Q1506" t="b">
        <v>0</v>
      </c>
      <c r="R1506">
        <v>7.4688341993823268</v>
      </c>
      <c r="S1506">
        <v>394.40303680186952</v>
      </c>
      <c r="T1506">
        <v>1716.4420161617361</v>
      </c>
      <c r="U1506">
        <v>180.8356079006532</v>
      </c>
      <c r="V1506">
        <v>4</v>
      </c>
      <c r="W1506">
        <v>1491.588112044549</v>
      </c>
      <c r="X1506" t="b">
        <v>0</v>
      </c>
      <c r="Y1506">
        <v>1491.588112044549</v>
      </c>
      <c r="Z1506" t="b">
        <v>0</v>
      </c>
      <c r="AA1506">
        <v>42.400305724005193</v>
      </c>
      <c r="AB1506">
        <v>7.621259387124824</v>
      </c>
      <c r="AC1506" t="b">
        <v>0</v>
      </c>
      <c r="AD1506">
        <v>0</v>
      </c>
      <c r="AE1506">
        <v>2.2737367544323211E-13</v>
      </c>
      <c r="AF1506">
        <v>0.91192486758409541</v>
      </c>
      <c r="AG1506">
        <v>56.158817292180473</v>
      </c>
      <c r="AH1506">
        <v>53.50448064328419</v>
      </c>
      <c r="AI1506">
        <v>8.3573325588930842</v>
      </c>
      <c r="AJ1506">
        <v>4.7124142175014612</v>
      </c>
      <c r="AK1506">
        <v>8.357332558893086</v>
      </c>
      <c r="AL1506">
        <v>0</v>
      </c>
      <c r="AM1506">
        <v>0</v>
      </c>
      <c r="AN1506">
        <v>8.3574934647556631</v>
      </c>
      <c r="AO1506">
        <v>0</v>
      </c>
      <c r="AP1506">
        <v>1.7346129138660571</v>
      </c>
      <c r="AQ1506">
        <v>1</v>
      </c>
      <c r="AR1506">
        <v>3</v>
      </c>
      <c r="AS1506">
        <v>0</v>
      </c>
      <c r="AT1506">
        <v>0</v>
      </c>
      <c r="AU1506">
        <v>1.7344769889640601</v>
      </c>
      <c r="AV1506">
        <v>0.61506348906939368</v>
      </c>
    </row>
    <row r="1507" spans="1:48" x14ac:dyDescent="0.35">
      <c r="A1507">
        <v>0</v>
      </c>
      <c r="B1507">
        <v>-6.7199315199413396</v>
      </c>
      <c r="C1507">
        <v>89.132811677856807</v>
      </c>
      <c r="D1507">
        <v>1492.791044124561</v>
      </c>
      <c r="E1507">
        <v>1505</v>
      </c>
      <c r="F1507">
        <v>52.52864303588867</v>
      </c>
      <c r="G1507">
        <v>7.0060219837076332E-2</v>
      </c>
      <c r="H1507">
        <v>0</v>
      </c>
      <c r="I1507">
        <v>0</v>
      </c>
      <c r="J1507">
        <v>0</v>
      </c>
      <c r="K1507">
        <v>-2.9006357218307851E-2</v>
      </c>
      <c r="L1507">
        <v>0</v>
      </c>
      <c r="M1507">
        <v>89.954110136450936</v>
      </c>
      <c r="N1507">
        <v>7.6535182893061782</v>
      </c>
      <c r="O1507" t="b">
        <v>1</v>
      </c>
      <c r="P1507">
        <v>0</v>
      </c>
      <c r="Q1507" t="b">
        <v>0</v>
      </c>
      <c r="R1507">
        <v>7.6535182893061782</v>
      </c>
      <c r="S1507">
        <v>394.72111393160282</v>
      </c>
      <c r="T1507">
        <v>1717.826287830336</v>
      </c>
      <c r="U1507">
        <v>185.1578582642087</v>
      </c>
      <c r="V1507">
        <v>4</v>
      </c>
      <c r="W1507">
        <v>1492.791044124561</v>
      </c>
      <c r="X1507" t="b">
        <v>0</v>
      </c>
      <c r="Y1507">
        <v>1492.791044124561</v>
      </c>
      <c r="Z1507" t="b">
        <v>0</v>
      </c>
      <c r="AA1507">
        <v>43.413738526084352</v>
      </c>
      <c r="AB1507">
        <v>7.8097125401083449</v>
      </c>
      <c r="AC1507" t="b">
        <v>0</v>
      </c>
      <c r="AD1507">
        <v>0</v>
      </c>
      <c r="AE1507">
        <v>-4.5474735088646412E-13</v>
      </c>
      <c r="AF1507">
        <v>0.91296862948124136</v>
      </c>
      <c r="AG1507">
        <v>56.179933619748759</v>
      </c>
      <c r="AH1507">
        <v>54.72068871665622</v>
      </c>
      <c r="AI1507">
        <v>8.5541959361143753</v>
      </c>
      <c r="AJ1507">
        <v>4.7624165347409644</v>
      </c>
      <c r="AK1507">
        <v>8.5541959361143718</v>
      </c>
      <c r="AL1507">
        <v>0</v>
      </c>
      <c r="AM1507">
        <v>0</v>
      </c>
      <c r="AN1507">
        <v>8.5543291320243746</v>
      </c>
      <c r="AO1507">
        <v>0</v>
      </c>
      <c r="AP1507">
        <v>1.7692580934563391</v>
      </c>
      <c r="AQ1507">
        <v>1</v>
      </c>
      <c r="AR1507">
        <v>3</v>
      </c>
      <c r="AS1507">
        <v>0</v>
      </c>
      <c r="AT1507">
        <v>0</v>
      </c>
      <c r="AU1507">
        <v>1.7691214101437791</v>
      </c>
      <c r="AV1507">
        <v>0.62734875932847878</v>
      </c>
    </row>
    <row r="1508" spans="1:48" x14ac:dyDescent="0.35">
      <c r="A1508">
        <v>0</v>
      </c>
      <c r="B1508">
        <v>-6.7199315199413396</v>
      </c>
      <c r="C1508">
        <v>89.08432178514559</v>
      </c>
      <c r="D1508">
        <v>1509.603180725639</v>
      </c>
      <c r="E1508">
        <v>1506</v>
      </c>
      <c r="F1508">
        <v>53.120232009887687</v>
      </c>
      <c r="G1508">
        <v>0.18419074923582279</v>
      </c>
      <c r="H1508">
        <v>0</v>
      </c>
      <c r="I1508">
        <v>0</v>
      </c>
      <c r="J1508">
        <v>0</v>
      </c>
      <c r="K1508">
        <v>-1.885312578094106E-2</v>
      </c>
      <c r="L1508">
        <v>0</v>
      </c>
      <c r="M1508">
        <v>89.951443496958902</v>
      </c>
      <c r="N1508">
        <v>11.0365931344915</v>
      </c>
      <c r="O1508" t="b">
        <v>1</v>
      </c>
      <c r="P1508">
        <v>0</v>
      </c>
      <c r="Q1508" t="b">
        <v>0</v>
      </c>
      <c r="R1508">
        <v>11.0365931344915</v>
      </c>
      <c r="S1508">
        <v>399.16654875174481</v>
      </c>
      <c r="T1508">
        <v>1737.172820167593</v>
      </c>
      <c r="U1508">
        <v>264.02939190290363</v>
      </c>
      <c r="V1508">
        <v>4</v>
      </c>
      <c r="W1508">
        <v>1509.603180725639</v>
      </c>
      <c r="X1508" t="b">
        <v>0</v>
      </c>
      <c r="Y1508">
        <v>1509.603180725639</v>
      </c>
      <c r="Z1508" t="b">
        <v>0</v>
      </c>
      <c r="AA1508">
        <v>61.906651387798163</v>
      </c>
      <c r="AB1508">
        <v>11.261829729072961</v>
      </c>
      <c r="AC1508" t="b">
        <v>0</v>
      </c>
      <c r="AD1508">
        <v>0</v>
      </c>
      <c r="AE1508">
        <v>4.5474735088646412E-13</v>
      </c>
      <c r="AF1508">
        <v>0.92610343002682693</v>
      </c>
      <c r="AG1508">
        <v>56.201315663502839</v>
      </c>
      <c r="AH1508">
        <v>76.923324227699794</v>
      </c>
      <c r="AI1508">
        <v>12.16044489625391</v>
      </c>
      <c r="AJ1508">
        <v>5.684369811361293</v>
      </c>
      <c r="AK1508">
        <v>12.16044489625391</v>
      </c>
      <c r="AL1508">
        <v>0</v>
      </c>
      <c r="AM1508">
        <v>0</v>
      </c>
      <c r="AN1508">
        <v>12.16084538133931</v>
      </c>
      <c r="AO1508">
        <v>0</v>
      </c>
      <c r="AP1508">
        <v>2.4163059472391542</v>
      </c>
      <c r="AQ1508">
        <v>1</v>
      </c>
      <c r="AR1508">
        <v>3</v>
      </c>
      <c r="AS1508">
        <v>0</v>
      </c>
      <c r="AT1508">
        <v>0</v>
      </c>
      <c r="AU1508">
        <v>2.4161587052010458</v>
      </c>
      <c r="AV1508">
        <v>0.8567948798524746</v>
      </c>
    </row>
    <row r="1509" spans="1:48" x14ac:dyDescent="0.35">
      <c r="A1509">
        <v>0</v>
      </c>
      <c r="B1509">
        <v>-6.7199315199413396</v>
      </c>
      <c r="C1509">
        <v>88.984636938230537</v>
      </c>
      <c r="D1509">
        <v>1524.0290750862921</v>
      </c>
      <c r="E1509">
        <v>1507</v>
      </c>
      <c r="F1509">
        <v>53.627853393554688</v>
      </c>
      <c r="G1509">
        <v>0.1091854146079809</v>
      </c>
      <c r="H1509">
        <v>0</v>
      </c>
      <c r="I1509">
        <v>0</v>
      </c>
      <c r="J1509">
        <v>0</v>
      </c>
      <c r="K1509">
        <v>-2.8225212956365209E-2</v>
      </c>
      <c r="L1509">
        <v>0</v>
      </c>
      <c r="M1509">
        <v>89.948776857466868</v>
      </c>
      <c r="N1509">
        <v>9.0284631712322856</v>
      </c>
      <c r="O1509" t="b">
        <v>1</v>
      </c>
      <c r="P1509">
        <v>0</v>
      </c>
      <c r="Q1509" t="b">
        <v>0</v>
      </c>
      <c r="R1509">
        <v>9.0284631712322856</v>
      </c>
      <c r="S1509">
        <v>402.98101770499079</v>
      </c>
      <c r="T1509">
        <v>1753.7733890521199</v>
      </c>
      <c r="U1509">
        <v>213.94425232356821</v>
      </c>
      <c r="V1509">
        <v>4</v>
      </c>
      <c r="W1509">
        <v>1524.0290750862921</v>
      </c>
      <c r="X1509" t="b">
        <v>0</v>
      </c>
      <c r="Y1509">
        <v>1524.0290750862921</v>
      </c>
      <c r="Z1509" t="b">
        <v>0</v>
      </c>
      <c r="AA1509">
        <v>50.163249438111528</v>
      </c>
      <c r="AB1509">
        <v>9.2127175216655974</v>
      </c>
      <c r="AC1509" t="b">
        <v>0</v>
      </c>
      <c r="AD1509">
        <v>0</v>
      </c>
      <c r="AE1509">
        <v>-2.2737367544323211E-13</v>
      </c>
      <c r="AF1509">
        <v>0.91856585761052967</v>
      </c>
      <c r="AG1509">
        <v>56.227495780308793</v>
      </c>
      <c r="AH1509">
        <v>62.842808486117583</v>
      </c>
      <c r="AI1509">
        <v>10.02945781767971</v>
      </c>
      <c r="AJ1509">
        <v>5.1175502144127174</v>
      </c>
      <c r="AK1509">
        <v>10.02945781767971</v>
      </c>
      <c r="AL1509">
        <v>0</v>
      </c>
      <c r="AM1509">
        <v>0</v>
      </c>
      <c r="AN1509">
        <v>10.029741593019731</v>
      </c>
      <c r="AO1509">
        <v>0</v>
      </c>
      <c r="AP1509">
        <v>2.0332034146489728</v>
      </c>
      <c r="AQ1509">
        <v>1</v>
      </c>
      <c r="AR1509">
        <v>3</v>
      </c>
      <c r="AS1509">
        <v>0</v>
      </c>
      <c r="AT1509">
        <v>0</v>
      </c>
      <c r="AU1509">
        <v>2.033060751130185</v>
      </c>
      <c r="AV1509">
        <v>0.72094438094968838</v>
      </c>
    </row>
    <row r="1510" spans="1:48" x14ac:dyDescent="0.35">
      <c r="A1510">
        <v>0</v>
      </c>
      <c r="B1510">
        <v>-6.7199315199413396</v>
      </c>
      <c r="C1510">
        <v>89.016854039631937</v>
      </c>
      <c r="D1510">
        <v>1535.898460980404</v>
      </c>
      <c r="E1510">
        <v>1508</v>
      </c>
      <c r="F1510">
        <v>54.045515823364248</v>
      </c>
      <c r="G1510">
        <v>0.15013743689605169</v>
      </c>
      <c r="H1510">
        <v>0</v>
      </c>
      <c r="I1510">
        <v>0</v>
      </c>
      <c r="J1510">
        <v>0</v>
      </c>
      <c r="K1510">
        <v>-2.8404118143551541E-2</v>
      </c>
      <c r="L1510">
        <v>0</v>
      </c>
      <c r="M1510">
        <v>89.946110217974834</v>
      </c>
      <c r="N1510">
        <v>10.31986854123492</v>
      </c>
      <c r="O1510" t="b">
        <v>1</v>
      </c>
      <c r="P1510">
        <v>0</v>
      </c>
      <c r="Q1510" t="b">
        <v>0</v>
      </c>
      <c r="R1510">
        <v>10.31986854123492</v>
      </c>
      <c r="S1510">
        <v>406.11949930310038</v>
      </c>
      <c r="T1510">
        <v>1767.4320609670931</v>
      </c>
      <c r="U1510">
        <v>242.65637476868821</v>
      </c>
      <c r="V1510">
        <v>4</v>
      </c>
      <c r="W1510">
        <v>1535.898460980404</v>
      </c>
      <c r="X1510" t="b">
        <v>0</v>
      </c>
      <c r="Y1510">
        <v>1535.898460980404</v>
      </c>
      <c r="Z1510" t="b">
        <v>0</v>
      </c>
      <c r="AA1510">
        <v>56.895345974801202</v>
      </c>
      <c r="AB1510">
        <v>10.53047810330094</v>
      </c>
      <c r="AC1510" t="b">
        <v>0</v>
      </c>
      <c r="AD1510">
        <v>0</v>
      </c>
      <c r="AE1510">
        <v>0</v>
      </c>
      <c r="AF1510">
        <v>0.92306367159965519</v>
      </c>
      <c r="AG1510">
        <v>56.251096900947253</v>
      </c>
      <c r="AH1510">
        <v>70.92924011480352</v>
      </c>
      <c r="AI1510">
        <v>11.40818171844179</v>
      </c>
      <c r="AJ1510">
        <v>5.4570353106594496</v>
      </c>
      <c r="AK1510">
        <v>11.40818171844179</v>
      </c>
      <c r="AL1510">
        <v>0</v>
      </c>
      <c r="AM1510">
        <v>0</v>
      </c>
      <c r="AN1510">
        <v>11.408548900667769</v>
      </c>
      <c r="AO1510">
        <v>0</v>
      </c>
      <c r="AP1510">
        <v>2.2809612124642071</v>
      </c>
      <c r="AQ1510">
        <v>1</v>
      </c>
      <c r="AR1510">
        <v>3</v>
      </c>
      <c r="AS1510">
        <v>0</v>
      </c>
      <c r="AT1510">
        <v>0</v>
      </c>
      <c r="AU1510">
        <v>2.280814539083702</v>
      </c>
      <c r="AV1510">
        <v>0.80880043797346179</v>
      </c>
    </row>
    <row r="1511" spans="1:48" x14ac:dyDescent="0.35">
      <c r="A1511">
        <v>0</v>
      </c>
      <c r="B1511">
        <v>-6.7199315199413396</v>
      </c>
      <c r="C1511">
        <v>89.033851668098663</v>
      </c>
      <c r="D1511">
        <v>1553.940100559254</v>
      </c>
      <c r="E1511">
        <v>1509</v>
      </c>
      <c r="F1511">
        <v>54.680368804931639</v>
      </c>
      <c r="G1511">
        <v>0.16736101395528011</v>
      </c>
      <c r="H1511">
        <v>0</v>
      </c>
      <c r="I1511">
        <v>0</v>
      </c>
      <c r="J1511">
        <v>0</v>
      </c>
      <c r="K1511">
        <v>-8.6012004842139778E-4</v>
      </c>
      <c r="L1511">
        <v>0</v>
      </c>
      <c r="M1511">
        <v>89.9434435784828</v>
      </c>
      <c r="N1511">
        <v>11.00009608928014</v>
      </c>
      <c r="O1511" t="b">
        <v>1</v>
      </c>
      <c r="P1511">
        <v>0</v>
      </c>
      <c r="Q1511" t="b">
        <v>0</v>
      </c>
      <c r="R1511">
        <v>11.00009608928014</v>
      </c>
      <c r="S1511">
        <v>410.89003708181048</v>
      </c>
      <c r="T1511">
        <v>1788.1934413800391</v>
      </c>
      <c r="U1511">
        <v>255.647911961348</v>
      </c>
      <c r="V1511">
        <v>4</v>
      </c>
      <c r="W1511">
        <v>1553.940100559254</v>
      </c>
      <c r="X1511" t="b">
        <v>0</v>
      </c>
      <c r="Y1511">
        <v>1553.940100559254</v>
      </c>
      <c r="Z1511" t="b">
        <v>0</v>
      </c>
      <c r="AA1511">
        <v>59.941455948320268</v>
      </c>
      <c r="AB1511">
        <v>11.22458784620423</v>
      </c>
      <c r="AC1511" t="b">
        <v>0</v>
      </c>
      <c r="AD1511">
        <v>0</v>
      </c>
      <c r="AE1511">
        <v>-2.2737367544323211E-13</v>
      </c>
      <c r="AF1511">
        <v>0.92466037907531795</v>
      </c>
      <c r="AG1511">
        <v>56.276583852234097</v>
      </c>
      <c r="AH1511">
        <v>74.597669893530707</v>
      </c>
      <c r="AI1511">
        <v>12.139146545274359</v>
      </c>
      <c r="AJ1511">
        <v>5.6201601716431782</v>
      </c>
      <c r="AK1511">
        <v>12.139146545274359</v>
      </c>
      <c r="AL1511">
        <v>0</v>
      </c>
      <c r="AM1511">
        <v>0</v>
      </c>
      <c r="AN1511">
        <v>12.139620449489859</v>
      </c>
      <c r="AO1511">
        <v>0</v>
      </c>
      <c r="AP1511">
        <v>2.414210014770271</v>
      </c>
      <c r="AQ1511">
        <v>1</v>
      </c>
      <c r="AR1511">
        <v>3</v>
      </c>
      <c r="AS1511">
        <v>0</v>
      </c>
      <c r="AT1511">
        <v>0</v>
      </c>
      <c r="AU1511">
        <v>2.4140611788503681</v>
      </c>
      <c r="AV1511">
        <v>0.85605107530281976</v>
      </c>
    </row>
    <row r="1512" spans="1:48" x14ac:dyDescent="0.35">
      <c r="A1512">
        <v>0</v>
      </c>
      <c r="B1512">
        <v>-6.7199315199413396</v>
      </c>
      <c r="C1512">
        <v>89.117908480849295</v>
      </c>
      <c r="D1512">
        <v>1569.879430326577</v>
      </c>
      <c r="E1512">
        <v>1510</v>
      </c>
      <c r="F1512">
        <v>55.241245269775391</v>
      </c>
      <c r="G1512">
        <v>0.1768597126254354</v>
      </c>
      <c r="H1512">
        <v>0</v>
      </c>
      <c r="I1512">
        <v>0</v>
      </c>
      <c r="J1512">
        <v>0</v>
      </c>
      <c r="K1512">
        <v>2.1277445525055672E-2</v>
      </c>
      <c r="L1512">
        <v>0</v>
      </c>
      <c r="M1512">
        <v>89.940776938990766</v>
      </c>
      <c r="N1512">
        <v>11.44304127237606</v>
      </c>
      <c r="O1512" t="b">
        <v>1</v>
      </c>
      <c r="P1512">
        <v>0</v>
      </c>
      <c r="Q1512" t="b">
        <v>0</v>
      </c>
      <c r="R1512">
        <v>11.44304127237606</v>
      </c>
      <c r="S1512">
        <v>415.10468589407628</v>
      </c>
      <c r="T1512">
        <v>1806.53559301102</v>
      </c>
      <c r="U1512">
        <v>263.24201740781319</v>
      </c>
      <c r="V1512">
        <v>4</v>
      </c>
      <c r="W1512">
        <v>1569.879430326577</v>
      </c>
      <c r="X1512" t="b">
        <v>0</v>
      </c>
      <c r="Y1512">
        <v>1569.879430326577</v>
      </c>
      <c r="Z1512" t="b">
        <v>0</v>
      </c>
      <c r="AA1512">
        <v>61.722036644614057</v>
      </c>
      <c r="AB1512">
        <v>11.676572726914349</v>
      </c>
      <c r="AC1512" t="b">
        <v>0</v>
      </c>
      <c r="AD1512">
        <v>0</v>
      </c>
      <c r="AE1512">
        <v>2.2737367544323211E-13</v>
      </c>
      <c r="AF1512">
        <v>0.92547730486959234</v>
      </c>
      <c r="AG1512">
        <v>56.303186947920857</v>
      </c>
      <c r="AH1512">
        <v>76.745814293529847</v>
      </c>
      <c r="AI1512">
        <v>12.61681152576689</v>
      </c>
      <c r="AJ1512">
        <v>5.7193049211316094</v>
      </c>
      <c r="AK1512">
        <v>12.61681152576689</v>
      </c>
      <c r="AL1512">
        <v>0</v>
      </c>
      <c r="AM1512">
        <v>0</v>
      </c>
      <c r="AN1512">
        <v>12.61742875656997</v>
      </c>
      <c r="AO1512">
        <v>0</v>
      </c>
      <c r="AP1512">
        <v>2.501779633974671</v>
      </c>
      <c r="AQ1512">
        <v>1</v>
      </c>
      <c r="AR1512">
        <v>3</v>
      </c>
      <c r="AS1512">
        <v>0</v>
      </c>
      <c r="AT1512">
        <v>0</v>
      </c>
      <c r="AU1512">
        <v>2.5016294026210022</v>
      </c>
      <c r="AV1512">
        <v>0.88710367362881115</v>
      </c>
    </row>
    <row r="1513" spans="1:48" x14ac:dyDescent="0.35">
      <c r="A1513">
        <v>0</v>
      </c>
      <c r="B1513">
        <v>-6.7199315199413396</v>
      </c>
      <c r="C1513">
        <v>89.071704513672273</v>
      </c>
      <c r="D1513">
        <v>1592.720678166851</v>
      </c>
      <c r="E1513">
        <v>1511</v>
      </c>
      <c r="F1513">
        <v>56.044987869262698</v>
      </c>
      <c r="G1513">
        <v>0.26238268915219448</v>
      </c>
      <c r="H1513">
        <v>0</v>
      </c>
      <c r="I1513">
        <v>0</v>
      </c>
      <c r="J1513">
        <v>0</v>
      </c>
      <c r="K1513">
        <v>2.2887606284714309E-2</v>
      </c>
      <c r="L1513">
        <v>0</v>
      </c>
      <c r="M1513">
        <v>89.938110299498732</v>
      </c>
      <c r="N1513">
        <v>14.24997973974806</v>
      </c>
      <c r="O1513" t="b">
        <v>1</v>
      </c>
      <c r="P1513">
        <v>0</v>
      </c>
      <c r="Q1513" t="b">
        <v>0</v>
      </c>
      <c r="R1513">
        <v>14.24997973974806</v>
      </c>
      <c r="S1513">
        <v>421.14432742768992</v>
      </c>
      <c r="T1513">
        <v>1832.820112965306</v>
      </c>
      <c r="U1513">
        <v>323.1131799959486</v>
      </c>
      <c r="V1513">
        <v>4</v>
      </c>
      <c r="W1513">
        <v>1592.720678166851</v>
      </c>
      <c r="X1513" t="b">
        <v>0</v>
      </c>
      <c r="Y1513">
        <v>1592.720678166851</v>
      </c>
      <c r="Z1513" t="b">
        <v>0</v>
      </c>
      <c r="AA1513">
        <v>75.759955543767958</v>
      </c>
      <c r="AB1513">
        <v>14.540795652804141</v>
      </c>
      <c r="AC1513" t="b">
        <v>0</v>
      </c>
      <c r="AD1513">
        <v>0</v>
      </c>
      <c r="AE1513">
        <v>-2.2737367544323211E-13</v>
      </c>
      <c r="AF1513">
        <v>0.9313501956448238</v>
      </c>
      <c r="AG1513">
        <v>56.330561201385599</v>
      </c>
      <c r="AH1513">
        <v>93.606697763726416</v>
      </c>
      <c r="AI1513">
        <v>15.612597410511921</v>
      </c>
      <c r="AJ1513">
        <v>6.4260814878139172</v>
      </c>
      <c r="AK1513">
        <v>15.612597410511921</v>
      </c>
      <c r="AL1513">
        <v>0</v>
      </c>
      <c r="AM1513">
        <v>0</v>
      </c>
      <c r="AN1513">
        <v>15.639128349736209</v>
      </c>
      <c r="AO1513">
        <v>0</v>
      </c>
      <c r="AP1513">
        <v>3.0606953841479312</v>
      </c>
      <c r="AQ1513">
        <v>1</v>
      </c>
      <c r="AR1513">
        <v>3</v>
      </c>
      <c r="AS1513">
        <v>0</v>
      </c>
      <c r="AT1513">
        <v>0</v>
      </c>
      <c r="AU1513">
        <v>3.060541805663505</v>
      </c>
      <c r="AV1513">
        <v>1.085299795506911</v>
      </c>
    </row>
    <row r="1514" spans="1:48" x14ac:dyDescent="0.35">
      <c r="A1514">
        <v>0</v>
      </c>
      <c r="B1514">
        <v>-6.7199315199413396</v>
      </c>
      <c r="C1514">
        <v>89.003200714027827</v>
      </c>
      <c r="D1514">
        <v>1315.62601822856</v>
      </c>
      <c r="E1514">
        <v>1512</v>
      </c>
      <c r="F1514">
        <v>57.063745498657227</v>
      </c>
      <c r="G1514">
        <v>0.29235972150066841</v>
      </c>
      <c r="H1514">
        <v>0</v>
      </c>
      <c r="I1514">
        <v>0</v>
      </c>
      <c r="J1514">
        <v>0</v>
      </c>
      <c r="K1514">
        <v>8.4600317903328337E-3</v>
      </c>
      <c r="L1514">
        <v>0</v>
      </c>
      <c r="M1514">
        <v>89.935443660006698</v>
      </c>
      <c r="N1514">
        <v>15.51973425485569</v>
      </c>
      <c r="O1514" t="b">
        <v>1</v>
      </c>
      <c r="P1514">
        <v>0</v>
      </c>
      <c r="Q1514" t="b">
        <v>0</v>
      </c>
      <c r="R1514">
        <v>15.51973425485569</v>
      </c>
      <c r="S1514">
        <v>428.79967740553309</v>
      </c>
      <c r="T1514">
        <v>1866.1361960688801</v>
      </c>
      <c r="U1514">
        <v>345.62186759252768</v>
      </c>
      <c r="V1514">
        <v>5</v>
      </c>
      <c r="W1514">
        <v>1315.62601822856</v>
      </c>
      <c r="X1514" t="b">
        <v>1</v>
      </c>
      <c r="Y1514">
        <v>1315.62601822856</v>
      </c>
      <c r="Z1514" t="b">
        <v>0</v>
      </c>
      <c r="AA1514">
        <v>81.037540233091917</v>
      </c>
      <c r="AB1514">
        <v>15.83646352536295</v>
      </c>
      <c r="AC1514" t="b">
        <v>0</v>
      </c>
      <c r="AD1514">
        <v>0</v>
      </c>
      <c r="AE1514">
        <v>-4.5474735088646412E-13</v>
      </c>
      <c r="AF1514">
        <v>0.93961745932372454</v>
      </c>
      <c r="AG1514">
        <v>56.36196381660249</v>
      </c>
      <c r="AH1514">
        <v>122.3336842437826</v>
      </c>
      <c r="AI1514">
        <v>16.854160561002139</v>
      </c>
      <c r="AJ1514">
        <v>7.3868186649288532</v>
      </c>
      <c r="AK1514">
        <v>16.854160561002129</v>
      </c>
      <c r="AL1514">
        <v>0</v>
      </c>
      <c r="AM1514">
        <v>0</v>
      </c>
      <c r="AN1514">
        <v>16.88041421014972</v>
      </c>
      <c r="AO1514">
        <v>0</v>
      </c>
      <c r="AP1514">
        <v>3.356960869499535</v>
      </c>
      <c r="AQ1514">
        <v>1</v>
      </c>
      <c r="AR1514">
        <v>3</v>
      </c>
      <c r="AS1514">
        <v>0</v>
      </c>
      <c r="AT1514">
        <v>0</v>
      </c>
      <c r="AU1514">
        <v>3.3568273393794281</v>
      </c>
      <c r="AV1514">
        <v>1.190365711796147</v>
      </c>
    </row>
    <row r="1515" spans="1:48" x14ac:dyDescent="0.35">
      <c r="A1515">
        <v>0</v>
      </c>
      <c r="B1515">
        <v>-6.7199315199413396</v>
      </c>
      <c r="C1515">
        <v>89.114368512090806</v>
      </c>
      <c r="D1515">
        <v>1339.799430200424</v>
      </c>
      <c r="E1515">
        <v>1513</v>
      </c>
      <c r="F1515">
        <v>58.112239074707027</v>
      </c>
      <c r="G1515">
        <v>0.2908877627154034</v>
      </c>
      <c r="H1515">
        <v>0</v>
      </c>
      <c r="I1515">
        <v>0</v>
      </c>
      <c r="J1515">
        <v>0</v>
      </c>
      <c r="K1515">
        <v>2.2351714704610889E-2</v>
      </c>
      <c r="L1515">
        <v>0</v>
      </c>
      <c r="M1515">
        <v>89.932777020514663</v>
      </c>
      <c r="N1515">
        <v>15.85914233552978</v>
      </c>
      <c r="O1515" t="b">
        <v>1</v>
      </c>
      <c r="P1515">
        <v>0</v>
      </c>
      <c r="Q1515" t="b">
        <v>0</v>
      </c>
      <c r="R1515">
        <v>15.85914233552978</v>
      </c>
      <c r="S1515">
        <v>436.67847511225762</v>
      </c>
      <c r="T1515">
        <v>1900.4247236885451</v>
      </c>
      <c r="U1515">
        <v>346.80814921074091</v>
      </c>
      <c r="V1515">
        <v>5</v>
      </c>
      <c r="W1515">
        <v>1339.799430200424</v>
      </c>
      <c r="X1515" t="b">
        <v>0</v>
      </c>
      <c r="Y1515">
        <v>1339.799430200424</v>
      </c>
      <c r="Z1515" t="b">
        <v>0</v>
      </c>
      <c r="AA1515">
        <v>81.315686245765704</v>
      </c>
      <c r="AB1515">
        <v>16.182798301561</v>
      </c>
      <c r="AC1515" t="b">
        <v>0</v>
      </c>
      <c r="AD1515">
        <v>0</v>
      </c>
      <c r="AE1515">
        <v>-2.2737367544323211E-13</v>
      </c>
      <c r="AF1515">
        <v>0.93954639939533358</v>
      </c>
      <c r="AG1515">
        <v>56.392045901327641</v>
      </c>
      <c r="AH1515">
        <v>122.76285556987359</v>
      </c>
      <c r="AI1515">
        <v>17.224054407505381</v>
      </c>
      <c r="AJ1515">
        <v>7.4214566397094757</v>
      </c>
      <c r="AK1515">
        <v>17.224054407505371</v>
      </c>
      <c r="AL1515">
        <v>0</v>
      </c>
      <c r="AM1515">
        <v>0</v>
      </c>
      <c r="AN1515">
        <v>17.22520422118961</v>
      </c>
      <c r="AO1515">
        <v>0</v>
      </c>
      <c r="AP1515">
        <v>3.4190196935734698</v>
      </c>
      <c r="AQ1515">
        <v>1</v>
      </c>
      <c r="AR1515">
        <v>3</v>
      </c>
      <c r="AS1515">
        <v>0</v>
      </c>
      <c r="AT1515">
        <v>0</v>
      </c>
      <c r="AU1515">
        <v>3.4188846356103988</v>
      </c>
      <c r="AV1515">
        <v>1.2123718712233931</v>
      </c>
    </row>
    <row r="1516" spans="1:48" x14ac:dyDescent="0.35">
      <c r="A1516">
        <v>0</v>
      </c>
      <c r="B1516">
        <v>-6.7199315199413396</v>
      </c>
      <c r="C1516">
        <v>89.15550748765186</v>
      </c>
      <c r="D1516">
        <v>1368.5563009841519</v>
      </c>
      <c r="E1516">
        <v>1514</v>
      </c>
      <c r="F1516">
        <v>59.359534835815431</v>
      </c>
      <c r="G1516">
        <v>0.45724700860288081</v>
      </c>
      <c r="H1516">
        <v>0</v>
      </c>
      <c r="I1516">
        <v>0</v>
      </c>
      <c r="J1516">
        <v>0</v>
      </c>
      <c r="K1516">
        <v>-2.1099608861676829E-2</v>
      </c>
      <c r="L1516">
        <v>0</v>
      </c>
      <c r="M1516">
        <v>89.930110381022629</v>
      </c>
      <c r="N1516">
        <v>21.615092961426409</v>
      </c>
      <c r="O1516" t="b">
        <v>1</v>
      </c>
      <c r="P1516">
        <v>0</v>
      </c>
      <c r="Q1516" t="b">
        <v>0</v>
      </c>
      <c r="R1516">
        <v>21.615092961426409</v>
      </c>
      <c r="S1516">
        <v>446.05115149931947</v>
      </c>
      <c r="T1516">
        <v>1941.214611325039</v>
      </c>
      <c r="U1516">
        <v>462.74722690055819</v>
      </c>
      <c r="V1516">
        <v>5</v>
      </c>
      <c r="W1516">
        <v>1368.5563009841519</v>
      </c>
      <c r="X1516" t="b">
        <v>0</v>
      </c>
      <c r="Y1516">
        <v>1368.5563009841519</v>
      </c>
      <c r="Z1516" t="b">
        <v>0</v>
      </c>
      <c r="AA1516">
        <v>108.4997812173053</v>
      </c>
      <c r="AB1516">
        <v>22.05621730757797</v>
      </c>
      <c r="AC1516" t="b">
        <v>0</v>
      </c>
      <c r="AD1516">
        <v>0</v>
      </c>
      <c r="AE1516">
        <v>-2.2737367544323211E-13</v>
      </c>
      <c r="AF1516">
        <v>0.94424131978723558</v>
      </c>
      <c r="AG1516">
        <v>56.422822040437751</v>
      </c>
      <c r="AH1516">
        <v>162.98841796551841</v>
      </c>
      <c r="AI1516">
        <v>23.358665677273969</v>
      </c>
      <c r="AJ1516">
        <v>9.0880190757237358</v>
      </c>
      <c r="AK1516">
        <v>23.358665677273962</v>
      </c>
      <c r="AL1516">
        <v>0</v>
      </c>
      <c r="AM1516">
        <v>0</v>
      </c>
      <c r="AN1516">
        <v>23.361306927301541</v>
      </c>
      <c r="AO1516">
        <v>0</v>
      </c>
      <c r="AP1516">
        <v>4.6986719982120881</v>
      </c>
      <c r="AQ1516">
        <v>1</v>
      </c>
      <c r="AR1516">
        <v>0</v>
      </c>
      <c r="AS1516">
        <v>0</v>
      </c>
      <c r="AT1516">
        <v>0</v>
      </c>
      <c r="AU1516">
        <v>4.6985520065130677</v>
      </c>
      <c r="AV1516">
        <v>1.666155163249508</v>
      </c>
    </row>
    <row r="1517" spans="1:48" x14ac:dyDescent="0.35">
      <c r="A1517">
        <v>0</v>
      </c>
      <c r="B1517">
        <v>-6.7199315199413396</v>
      </c>
      <c r="C1517">
        <v>89.088181130337603</v>
      </c>
      <c r="D1517">
        <v>1420.0217534056519</v>
      </c>
      <c r="E1517">
        <v>1515</v>
      </c>
      <c r="F1517">
        <v>61.591788864135737</v>
      </c>
      <c r="G1517">
        <v>0.77974902739700802</v>
      </c>
      <c r="H1517">
        <v>0</v>
      </c>
      <c r="I1517">
        <v>0</v>
      </c>
      <c r="J1517">
        <v>0</v>
      </c>
      <c r="K1517">
        <v>6.1800434626619327E-3</v>
      </c>
      <c r="L1517">
        <v>0</v>
      </c>
      <c r="M1517">
        <v>89.927443741530595</v>
      </c>
      <c r="N1517">
        <v>33.307963785632452</v>
      </c>
      <c r="O1517" t="b">
        <v>1</v>
      </c>
      <c r="P1517">
        <v>0</v>
      </c>
      <c r="Q1517" t="b">
        <v>0</v>
      </c>
      <c r="R1517">
        <v>33.307963785632452</v>
      </c>
      <c r="S1517">
        <v>462.82519601508773</v>
      </c>
      <c r="T1517">
        <v>2014.215253057662</v>
      </c>
      <c r="U1517">
        <v>687.23057341542358</v>
      </c>
      <c r="V1517">
        <v>5</v>
      </c>
      <c r="W1517">
        <v>1420.0217534056519</v>
      </c>
      <c r="X1517" t="b">
        <v>0</v>
      </c>
      <c r="Y1517">
        <v>1420.0217534056519</v>
      </c>
      <c r="Z1517" t="b">
        <v>0</v>
      </c>
      <c r="AA1517">
        <v>161.13411929195669</v>
      </c>
      <c r="AB1517">
        <v>33.987718148604543</v>
      </c>
      <c r="AC1517" t="b">
        <v>0</v>
      </c>
      <c r="AD1517">
        <v>0</v>
      </c>
      <c r="AE1517">
        <v>2.2737367544323211E-13</v>
      </c>
      <c r="AF1517">
        <v>0.94888793716768827</v>
      </c>
      <c r="AG1517">
        <v>56.461510537616952</v>
      </c>
      <c r="AH1517">
        <v>240.8704184172646</v>
      </c>
      <c r="AI1517">
        <v>35.818474255298923</v>
      </c>
      <c r="AJ1517">
        <v>12.31138396058847</v>
      </c>
      <c r="AK1517">
        <v>35.818474255298923</v>
      </c>
      <c r="AL1517">
        <v>0</v>
      </c>
      <c r="AM1517">
        <v>0</v>
      </c>
      <c r="AN1517">
        <v>35.825068646936209</v>
      </c>
      <c r="AO1517">
        <v>0</v>
      </c>
      <c r="AP1517">
        <v>7.752760107987104</v>
      </c>
      <c r="AQ1517">
        <v>1</v>
      </c>
      <c r="AR1517">
        <v>0</v>
      </c>
      <c r="AS1517">
        <v>0</v>
      </c>
      <c r="AT1517">
        <v>0</v>
      </c>
      <c r="AU1517">
        <v>7.7528992796801388</v>
      </c>
      <c r="AV1517">
        <v>2.7492583134306789</v>
      </c>
    </row>
    <row r="1518" spans="1:48" x14ac:dyDescent="0.35">
      <c r="A1518">
        <v>0</v>
      </c>
      <c r="B1518">
        <v>-6.7199315199413396</v>
      </c>
      <c r="C1518">
        <v>89.045111078646698</v>
      </c>
      <c r="D1518">
        <v>1495.3150211277971</v>
      </c>
      <c r="E1518">
        <v>1516</v>
      </c>
      <c r="F1518">
        <v>64.857546615600583</v>
      </c>
      <c r="G1518">
        <v>1.0054333649633731</v>
      </c>
      <c r="H1518">
        <v>0</v>
      </c>
      <c r="I1518">
        <v>0</v>
      </c>
      <c r="J1518">
        <v>0</v>
      </c>
      <c r="K1518">
        <v>1.089143436139828E-2</v>
      </c>
      <c r="L1518">
        <v>0</v>
      </c>
      <c r="M1518">
        <v>89.924777102038561</v>
      </c>
      <c r="N1518">
        <v>43.294825496576713</v>
      </c>
      <c r="O1518" t="b">
        <v>1</v>
      </c>
      <c r="P1518">
        <v>0</v>
      </c>
      <c r="Q1518" t="b">
        <v>0</v>
      </c>
      <c r="R1518">
        <v>43.294825496576713</v>
      </c>
      <c r="S1518">
        <v>487.36539852152322</v>
      </c>
      <c r="T1518">
        <v>2121.014214365669</v>
      </c>
      <c r="U1518">
        <v>848.30628218390859</v>
      </c>
      <c r="V1518">
        <v>5</v>
      </c>
      <c r="W1518">
        <v>1495.3150211277971</v>
      </c>
      <c r="X1518" t="b">
        <v>0</v>
      </c>
      <c r="Y1518">
        <v>1495.3150211277971</v>
      </c>
      <c r="Z1518" t="b">
        <v>0</v>
      </c>
      <c r="AA1518">
        <v>198.90134542502361</v>
      </c>
      <c r="AB1518">
        <v>44.178393363853793</v>
      </c>
      <c r="AC1518" t="b">
        <v>0</v>
      </c>
      <c r="AD1518">
        <v>0</v>
      </c>
      <c r="AE1518">
        <v>4.5474735088646412E-13</v>
      </c>
      <c r="AF1518">
        <v>0.95063237011085522</v>
      </c>
      <c r="AG1518">
        <v>56.516159731450337</v>
      </c>
      <c r="AH1518">
        <v>296.78093956116521</v>
      </c>
      <c r="AI1518">
        <v>46.47263732319788</v>
      </c>
      <c r="AJ1518">
        <v>14.65137158240822</v>
      </c>
      <c r="AK1518">
        <v>46.472637323197901</v>
      </c>
      <c r="AL1518">
        <v>0</v>
      </c>
      <c r="AM1518">
        <v>0</v>
      </c>
      <c r="AN1518">
        <v>45.951657183995593</v>
      </c>
      <c r="AO1518">
        <v>0.52973496418385224</v>
      </c>
      <c r="AP1518">
        <v>10.785078118223259</v>
      </c>
      <c r="AQ1518">
        <v>1</v>
      </c>
      <c r="AR1518">
        <v>0</v>
      </c>
      <c r="AS1518">
        <v>0</v>
      </c>
      <c r="AT1518">
        <v>0</v>
      </c>
      <c r="AU1518">
        <v>10.785911420389359</v>
      </c>
      <c r="AV1518">
        <v>3.8247958048612452</v>
      </c>
    </row>
    <row r="1519" spans="1:48" x14ac:dyDescent="0.35">
      <c r="A1519">
        <v>0</v>
      </c>
      <c r="B1519">
        <v>-6.7199315199413396</v>
      </c>
      <c r="C1519">
        <v>89.135595056075047</v>
      </c>
      <c r="D1519">
        <v>1566.0760077204759</v>
      </c>
      <c r="E1519">
        <v>1517</v>
      </c>
      <c r="F1519">
        <v>67.926721954345709</v>
      </c>
      <c r="G1519">
        <v>0.47762842125780303</v>
      </c>
      <c r="H1519">
        <v>0</v>
      </c>
      <c r="I1519">
        <v>0</v>
      </c>
      <c r="J1519">
        <v>0</v>
      </c>
      <c r="K1519">
        <v>-1.9382463417079169E-2</v>
      </c>
      <c r="L1519">
        <v>0</v>
      </c>
      <c r="M1519">
        <v>89.922110462546527</v>
      </c>
      <c r="N1519">
        <v>26.517906522491359</v>
      </c>
      <c r="O1519" t="b">
        <v>1</v>
      </c>
      <c r="P1519">
        <v>0</v>
      </c>
      <c r="Q1519" t="b">
        <v>0</v>
      </c>
      <c r="R1519">
        <v>26.517906522491359</v>
      </c>
      <c r="S1519">
        <v>510.42840259975878</v>
      </c>
      <c r="T1519">
        <v>2221.384408114151</v>
      </c>
      <c r="U1519">
        <v>496.10749112008449</v>
      </c>
      <c r="V1519">
        <v>5</v>
      </c>
      <c r="W1519">
        <v>1566.0760077204759</v>
      </c>
      <c r="X1519" t="b">
        <v>0</v>
      </c>
      <c r="Y1519">
        <v>1566.0760077204759</v>
      </c>
      <c r="Z1519" t="b">
        <v>0</v>
      </c>
      <c r="AA1519">
        <v>116.3217219200378</v>
      </c>
      <c r="AB1519">
        <v>27.05908828825649</v>
      </c>
      <c r="AC1519" t="b">
        <v>0</v>
      </c>
      <c r="AD1519">
        <v>0</v>
      </c>
      <c r="AE1519">
        <v>-2.2737367544323211E-13</v>
      </c>
      <c r="AF1519">
        <v>0.94442741488232196</v>
      </c>
      <c r="AG1519">
        <v>56.584770224139</v>
      </c>
      <c r="AH1519">
        <v>174.70410922129699</v>
      </c>
      <c r="AI1519">
        <v>28.651315984540879</v>
      </c>
      <c r="AJ1519">
        <v>9.7087589801086835</v>
      </c>
      <c r="AK1519">
        <v>28.651315984540869</v>
      </c>
      <c r="AL1519">
        <v>0</v>
      </c>
      <c r="AM1519">
        <v>0</v>
      </c>
      <c r="AN1519">
        <v>28.654423518417111</v>
      </c>
      <c r="AO1519">
        <v>0</v>
      </c>
      <c r="AP1519">
        <v>5.7195157260651879</v>
      </c>
      <c r="AQ1519">
        <v>1</v>
      </c>
      <c r="AR1519">
        <v>0</v>
      </c>
      <c r="AS1519">
        <v>0</v>
      </c>
      <c r="AT1519">
        <v>0</v>
      </c>
      <c r="AU1519">
        <v>5.7194062630371629</v>
      </c>
      <c r="AV1519">
        <v>2.028160646656969</v>
      </c>
    </row>
    <row r="1520" spans="1:48" x14ac:dyDescent="0.35">
      <c r="A1520">
        <v>0</v>
      </c>
      <c r="B1520">
        <v>-6.7199315199413396</v>
      </c>
      <c r="C1520">
        <v>89.021730726437056</v>
      </c>
      <c r="D1520">
        <v>1582.330880445066</v>
      </c>
      <c r="E1520">
        <v>1518</v>
      </c>
      <c r="F1520">
        <v>68.631758117675787</v>
      </c>
      <c r="G1520">
        <v>0.2292292017347588</v>
      </c>
      <c r="H1520">
        <v>0</v>
      </c>
      <c r="I1520">
        <v>0</v>
      </c>
      <c r="J1520">
        <v>0</v>
      </c>
      <c r="K1520">
        <v>-1.6288431783136881E-3</v>
      </c>
      <c r="L1520">
        <v>0</v>
      </c>
      <c r="M1520">
        <v>89.919443823054493</v>
      </c>
      <c r="N1520">
        <v>17.749332886289508</v>
      </c>
      <c r="O1520" t="b">
        <v>1</v>
      </c>
      <c r="P1520">
        <v>0</v>
      </c>
      <c r="Q1520" t="b">
        <v>0</v>
      </c>
      <c r="R1520">
        <v>17.749332886289508</v>
      </c>
      <c r="S1520">
        <v>515.7263247174418</v>
      </c>
      <c r="T1520">
        <v>2244.4409651703072</v>
      </c>
      <c r="U1520">
        <v>328.65036319224862</v>
      </c>
      <c r="V1520">
        <v>5</v>
      </c>
      <c r="W1520">
        <v>1582.330880445066</v>
      </c>
      <c r="X1520" t="b">
        <v>0</v>
      </c>
      <c r="Y1520">
        <v>1582.330880445066</v>
      </c>
      <c r="Z1520" t="b">
        <v>0</v>
      </c>
      <c r="AA1520">
        <v>77.058252174052882</v>
      </c>
      <c r="AB1520">
        <v>18.11156416968317</v>
      </c>
      <c r="AC1520" t="b">
        <v>0</v>
      </c>
      <c r="AD1520">
        <v>0</v>
      </c>
      <c r="AE1520">
        <v>-2.2737367544323211E-13</v>
      </c>
      <c r="AF1520">
        <v>0.93702865020395443</v>
      </c>
      <c r="AG1520">
        <v>56.632075774774712</v>
      </c>
      <c r="AH1520">
        <v>116.64796517104961</v>
      </c>
      <c r="AI1520">
        <v>19.328719741643969</v>
      </c>
      <c r="AJ1520">
        <v>7.3454798177831009</v>
      </c>
      <c r="AK1520">
        <v>19.328719741643958</v>
      </c>
      <c r="AL1520">
        <v>0</v>
      </c>
      <c r="AM1520">
        <v>0</v>
      </c>
      <c r="AN1520">
        <v>19.346400820143359</v>
      </c>
      <c r="AO1520">
        <v>0</v>
      </c>
      <c r="AP1520">
        <v>3.7769583894321039</v>
      </c>
      <c r="AQ1520">
        <v>1</v>
      </c>
      <c r="AR1520">
        <v>3</v>
      </c>
      <c r="AS1520">
        <v>0</v>
      </c>
      <c r="AT1520">
        <v>0</v>
      </c>
      <c r="AU1520">
        <v>3.7768101813670678</v>
      </c>
      <c r="AV1520">
        <v>1.3392959736478649</v>
      </c>
    </row>
    <row r="1521" spans="1:48" x14ac:dyDescent="0.35">
      <c r="A1521">
        <v>0</v>
      </c>
      <c r="B1521">
        <v>-6.7199315199413396</v>
      </c>
      <c r="C1521">
        <v>89.13748696480252</v>
      </c>
      <c r="D1521">
        <v>1358.5154382010901</v>
      </c>
      <c r="E1521">
        <v>1519</v>
      </c>
      <c r="F1521">
        <v>70.171346282958979</v>
      </c>
      <c r="G1521">
        <v>0.47597504564754273</v>
      </c>
      <c r="H1521">
        <v>0</v>
      </c>
      <c r="I1521">
        <v>0</v>
      </c>
      <c r="J1521">
        <v>0</v>
      </c>
      <c r="K1521">
        <v>8.019707581465807E-3</v>
      </c>
      <c r="L1521">
        <v>0</v>
      </c>
      <c r="M1521">
        <v>89.916777183562459</v>
      </c>
      <c r="N1521">
        <v>27.634465493421771</v>
      </c>
      <c r="O1521" t="b">
        <v>1</v>
      </c>
      <c r="P1521">
        <v>0</v>
      </c>
      <c r="Q1521" t="b">
        <v>0</v>
      </c>
      <c r="R1521">
        <v>27.634465493421771</v>
      </c>
      <c r="S1521">
        <v>527.2954024714835</v>
      </c>
      <c r="T1521">
        <v>2294.789591555897</v>
      </c>
      <c r="U1521">
        <v>500.45895667201569</v>
      </c>
      <c r="V1521">
        <v>6</v>
      </c>
      <c r="W1521">
        <v>1358.515438201091</v>
      </c>
      <c r="X1521" t="b">
        <v>1</v>
      </c>
      <c r="Y1521">
        <v>1358.515438201091</v>
      </c>
      <c r="Z1521" t="b">
        <v>0</v>
      </c>
      <c r="AA1521">
        <v>117.3420047719124</v>
      </c>
      <c r="AB1521">
        <v>28.198434176960991</v>
      </c>
      <c r="AC1521" t="b">
        <v>0</v>
      </c>
      <c r="AD1521">
        <v>0</v>
      </c>
      <c r="AE1521">
        <v>-6.8212102632969618E-13</v>
      </c>
      <c r="AF1521">
        <v>0.94764105940071197</v>
      </c>
      <c r="AG1521">
        <v>56.667954524784307</v>
      </c>
      <c r="AH1521">
        <v>209.16447628794231</v>
      </c>
      <c r="AI1521">
        <v>29.756450395673731</v>
      </c>
      <c r="AJ1521">
        <v>10.951630389441529</v>
      </c>
      <c r="AK1521">
        <v>29.75645039567371</v>
      </c>
      <c r="AL1521">
        <v>0</v>
      </c>
      <c r="AM1521">
        <v>0</v>
      </c>
      <c r="AN1521">
        <v>29.77229546882522</v>
      </c>
      <c r="AO1521">
        <v>0</v>
      </c>
      <c r="AP1521">
        <v>6.2405905314116144</v>
      </c>
      <c r="AQ1521">
        <v>1</v>
      </c>
      <c r="AR1521">
        <v>0</v>
      </c>
      <c r="AS1521">
        <v>0</v>
      </c>
      <c r="AT1521">
        <v>0</v>
      </c>
      <c r="AU1521">
        <v>6.2405736785797012</v>
      </c>
      <c r="AV1521">
        <v>2.2129720053734232</v>
      </c>
    </row>
    <row r="1522" spans="1:48" x14ac:dyDescent="0.35">
      <c r="A1522">
        <v>0</v>
      </c>
      <c r="B1522">
        <v>-6.7199315199413396</v>
      </c>
      <c r="C1522">
        <v>89.087934562596217</v>
      </c>
      <c r="D1522">
        <v>1385.842170272947</v>
      </c>
      <c r="E1522">
        <v>1520</v>
      </c>
      <c r="F1522">
        <v>71.58285293579101</v>
      </c>
      <c r="G1522">
        <v>0.32611629743775161</v>
      </c>
      <c r="H1522">
        <v>0</v>
      </c>
      <c r="I1522">
        <v>0</v>
      </c>
      <c r="J1522">
        <v>0</v>
      </c>
      <c r="K1522">
        <v>1.4977592313173801E-2</v>
      </c>
      <c r="L1522">
        <v>0</v>
      </c>
      <c r="M1522">
        <v>89.914110544070425</v>
      </c>
      <c r="N1522">
        <v>22.64021083106396</v>
      </c>
      <c r="O1522" t="b">
        <v>1</v>
      </c>
      <c r="P1522">
        <v>0</v>
      </c>
      <c r="Q1522" t="b">
        <v>0</v>
      </c>
      <c r="R1522">
        <v>22.64021083106396</v>
      </c>
      <c r="S1522">
        <v>537.90202480412347</v>
      </c>
      <c r="T1522">
        <v>2340.9496119475461</v>
      </c>
      <c r="U1522">
        <v>401.92837731577259</v>
      </c>
      <c r="V1522">
        <v>6</v>
      </c>
      <c r="W1522">
        <v>1385.842170272947</v>
      </c>
      <c r="X1522" t="b">
        <v>0</v>
      </c>
      <c r="Y1522">
        <v>1385.842170272947</v>
      </c>
      <c r="Z1522" t="b">
        <v>0</v>
      </c>
      <c r="AA1522">
        <v>94.239659297103032</v>
      </c>
      <c r="AB1522">
        <v>23.10225595006526</v>
      </c>
      <c r="AC1522" t="b">
        <v>0</v>
      </c>
      <c r="AD1522">
        <v>0</v>
      </c>
      <c r="AE1522">
        <v>0</v>
      </c>
      <c r="AF1522">
        <v>0.94475833503742201</v>
      </c>
      <c r="AG1522">
        <v>56.714401152420812</v>
      </c>
      <c r="AH1522">
        <v>168.49664911528239</v>
      </c>
      <c r="AI1522">
        <v>24.453085083552271</v>
      </c>
      <c r="AJ1522">
        <v>9.3080354377434844</v>
      </c>
      <c r="AK1522">
        <v>24.453085083552271</v>
      </c>
      <c r="AL1522">
        <v>0</v>
      </c>
      <c r="AM1522">
        <v>0</v>
      </c>
      <c r="AN1522">
        <v>24.453961498797309</v>
      </c>
      <c r="AO1522">
        <v>0</v>
      </c>
      <c r="AP1522">
        <v>4.9291990425431358</v>
      </c>
      <c r="AQ1522">
        <v>1</v>
      </c>
      <c r="AR1522">
        <v>0</v>
      </c>
      <c r="AS1522">
        <v>0</v>
      </c>
      <c r="AT1522">
        <v>0</v>
      </c>
      <c r="AU1522">
        <v>4.929085292558173</v>
      </c>
      <c r="AV1522">
        <v>1.747904652094685</v>
      </c>
    </row>
    <row r="1523" spans="1:48" x14ac:dyDescent="0.35">
      <c r="A1523">
        <v>0</v>
      </c>
      <c r="B1523">
        <v>-6.7199315199413396</v>
      </c>
      <c r="C1523">
        <v>89.031935988252016</v>
      </c>
      <c r="D1523">
        <v>1404.7264459179789</v>
      </c>
      <c r="E1523">
        <v>1521</v>
      </c>
      <c r="F1523">
        <v>72.558281707763669</v>
      </c>
      <c r="G1523">
        <v>0.20867261860536601</v>
      </c>
      <c r="H1523">
        <v>0</v>
      </c>
      <c r="I1523">
        <v>0</v>
      </c>
      <c r="J1523">
        <v>0</v>
      </c>
      <c r="K1523">
        <v>1.267822995916879E-3</v>
      </c>
      <c r="L1523">
        <v>0</v>
      </c>
      <c r="M1523">
        <v>89.911443904578391</v>
      </c>
      <c r="N1523">
        <v>18.523245064164541</v>
      </c>
      <c r="O1523" t="b">
        <v>1</v>
      </c>
      <c r="P1523">
        <v>0</v>
      </c>
      <c r="Q1523" t="b">
        <v>0</v>
      </c>
      <c r="R1523">
        <v>18.523245064164541</v>
      </c>
      <c r="S1523">
        <v>545.2317845158093</v>
      </c>
      <c r="T1523">
        <v>2372.8487262128019</v>
      </c>
      <c r="U1523">
        <v>324.41975296972339</v>
      </c>
      <c r="V1523">
        <v>6</v>
      </c>
      <c r="W1523">
        <v>1404.7264459179789</v>
      </c>
      <c r="X1523" t="b">
        <v>0</v>
      </c>
      <c r="Y1523">
        <v>1404.7264459179789</v>
      </c>
      <c r="Z1523" t="b">
        <v>0</v>
      </c>
      <c r="AA1523">
        <v>76.066306124728811</v>
      </c>
      <c r="AB1523">
        <v>18.90127047363729</v>
      </c>
      <c r="AC1523" t="b">
        <v>0</v>
      </c>
      <c r="AD1523">
        <v>0</v>
      </c>
      <c r="AE1523">
        <v>0</v>
      </c>
      <c r="AF1523">
        <v>0.94129484530741048</v>
      </c>
      <c r="AG1523">
        <v>56.754548743620802</v>
      </c>
      <c r="AH1523">
        <v>136.50386232114619</v>
      </c>
      <c r="AI1523">
        <v>20.080074344255511</v>
      </c>
      <c r="AJ1523">
        <v>8.0134803536988386</v>
      </c>
      <c r="AK1523">
        <v>20.080074344255511</v>
      </c>
      <c r="AL1523">
        <v>0</v>
      </c>
      <c r="AM1523">
        <v>0</v>
      </c>
      <c r="AN1523">
        <v>20.080437845061901</v>
      </c>
      <c r="AO1523">
        <v>0</v>
      </c>
      <c r="AP1523">
        <v>3.9872227007145118</v>
      </c>
      <c r="AQ1523">
        <v>1</v>
      </c>
      <c r="AR1523">
        <v>3</v>
      </c>
      <c r="AS1523">
        <v>0</v>
      </c>
      <c r="AT1523">
        <v>0</v>
      </c>
      <c r="AU1523">
        <v>3.987092754837426</v>
      </c>
      <c r="AV1523">
        <v>1.41386435025482</v>
      </c>
    </row>
    <row r="1524" spans="1:48" x14ac:dyDescent="0.35">
      <c r="A1524">
        <v>0</v>
      </c>
      <c r="B1524">
        <v>-6.7199315199413396</v>
      </c>
      <c r="C1524">
        <v>89.152481635389307</v>
      </c>
      <c r="D1524">
        <v>1415.602871973952</v>
      </c>
      <c r="E1524">
        <v>1522</v>
      </c>
      <c r="F1524">
        <v>73.120081329345709</v>
      </c>
      <c r="G1524">
        <v>0.1202168894363833</v>
      </c>
      <c r="H1524">
        <v>0</v>
      </c>
      <c r="I1524">
        <v>0</v>
      </c>
      <c r="J1524">
        <v>0</v>
      </c>
      <c r="K1524">
        <v>2.7158279232518571E-2</v>
      </c>
      <c r="L1524">
        <v>0</v>
      </c>
      <c r="M1524">
        <v>89.908777265086357</v>
      </c>
      <c r="N1524">
        <v>15.28326549587443</v>
      </c>
      <c r="O1524" t="b">
        <v>1</v>
      </c>
      <c r="P1524">
        <v>0</v>
      </c>
      <c r="Q1524" t="b">
        <v>0</v>
      </c>
      <c r="R1524">
        <v>15.28326549587443</v>
      </c>
      <c r="S1524">
        <v>549.4533702949376</v>
      </c>
      <c r="T1524">
        <v>2391.2210675235692</v>
      </c>
      <c r="U1524">
        <v>265.61750806426539</v>
      </c>
      <c r="V1524">
        <v>6</v>
      </c>
      <c r="W1524">
        <v>1415.6028719739529</v>
      </c>
      <c r="X1524" t="b">
        <v>0</v>
      </c>
      <c r="Y1524">
        <v>1415.6028719739529</v>
      </c>
      <c r="Z1524" t="b">
        <v>0</v>
      </c>
      <c r="AA1524">
        <v>62.279015058585642</v>
      </c>
      <c r="AB1524">
        <v>15.59516887334126</v>
      </c>
      <c r="AC1524" t="b">
        <v>0</v>
      </c>
      <c r="AD1524">
        <v>0</v>
      </c>
      <c r="AE1524">
        <v>-6.8212102632969618E-13</v>
      </c>
      <c r="AF1524">
        <v>0.9373713557340082</v>
      </c>
      <c r="AG1524">
        <v>56.789455185031628</v>
      </c>
      <c r="AH1524">
        <v>112.2298417876616</v>
      </c>
      <c r="AI1524">
        <v>16.637129754332491</v>
      </c>
      <c r="AJ1524">
        <v>7.0288028373479818</v>
      </c>
      <c r="AK1524">
        <v>16.637129754332491</v>
      </c>
      <c r="AL1524">
        <v>0</v>
      </c>
      <c r="AM1524">
        <v>0</v>
      </c>
      <c r="AN1524">
        <v>16.637265373003441</v>
      </c>
      <c r="AO1524">
        <v>0</v>
      </c>
      <c r="AP1524">
        <v>3.2771671462499481</v>
      </c>
      <c r="AQ1524">
        <v>1</v>
      </c>
      <c r="AR1524">
        <v>3</v>
      </c>
      <c r="AS1524">
        <v>0</v>
      </c>
      <c r="AT1524">
        <v>0</v>
      </c>
      <c r="AU1524">
        <v>3.2770237787953622</v>
      </c>
      <c r="AV1524">
        <v>1.1620665433867039</v>
      </c>
    </row>
    <row r="1525" spans="1:48" x14ac:dyDescent="0.35">
      <c r="A1525">
        <v>0</v>
      </c>
      <c r="B1525">
        <v>-6.7199315199413396</v>
      </c>
      <c r="C1525">
        <v>89.130389071737071</v>
      </c>
      <c r="D1525">
        <v>1422.904618386033</v>
      </c>
      <c r="E1525">
        <v>1523</v>
      </c>
      <c r="F1525">
        <v>73.497238159179688</v>
      </c>
      <c r="G1525">
        <v>9.2923533162437622E-2</v>
      </c>
      <c r="H1525">
        <v>0</v>
      </c>
      <c r="I1525">
        <v>0</v>
      </c>
      <c r="J1525">
        <v>0</v>
      </c>
      <c r="K1525">
        <v>-9.3147733721566928E-3</v>
      </c>
      <c r="L1525">
        <v>0</v>
      </c>
      <c r="M1525">
        <v>89.906110625594323</v>
      </c>
      <c r="N1525">
        <v>14.34320607218311</v>
      </c>
      <c r="O1525" t="b">
        <v>1</v>
      </c>
      <c r="P1525">
        <v>0</v>
      </c>
      <c r="Q1525" t="b">
        <v>0</v>
      </c>
      <c r="R1525">
        <v>14.34320607218311</v>
      </c>
      <c r="S1525">
        <v>552.28747670612483</v>
      </c>
      <c r="T1525">
        <v>2403.555098625056</v>
      </c>
      <c r="U1525">
        <v>248.00042468335559</v>
      </c>
      <c r="V1525">
        <v>6</v>
      </c>
      <c r="W1525">
        <v>1422.904618386033</v>
      </c>
      <c r="X1525" t="b">
        <v>0</v>
      </c>
      <c r="Y1525">
        <v>1422.904618386033</v>
      </c>
      <c r="Z1525" t="b">
        <v>0</v>
      </c>
      <c r="AA1525">
        <v>58.148358878712948</v>
      </c>
      <c r="AB1525">
        <v>14.63592456345215</v>
      </c>
      <c r="AC1525" t="b">
        <v>0</v>
      </c>
      <c r="AD1525">
        <v>0</v>
      </c>
      <c r="AE1525">
        <v>2.2737367544323211E-13</v>
      </c>
      <c r="AF1525">
        <v>0.93582213874697384</v>
      </c>
      <c r="AG1525">
        <v>56.820180860216183</v>
      </c>
      <c r="AH1525">
        <v>104.9596660734403</v>
      </c>
      <c r="AI1525">
        <v>15.6396434295186</v>
      </c>
      <c r="AJ1525">
        <v>6.7360868864251984</v>
      </c>
      <c r="AK1525">
        <v>15.6396434295186</v>
      </c>
      <c r="AL1525">
        <v>0</v>
      </c>
      <c r="AM1525">
        <v>0</v>
      </c>
      <c r="AN1525">
        <v>15.639710075757661</v>
      </c>
      <c r="AO1525">
        <v>0</v>
      </c>
      <c r="AP1525">
        <v>3.078927820724632</v>
      </c>
      <c r="AQ1525">
        <v>1</v>
      </c>
      <c r="AR1525">
        <v>3</v>
      </c>
      <c r="AS1525">
        <v>0</v>
      </c>
      <c r="AT1525">
        <v>0</v>
      </c>
      <c r="AU1525">
        <v>3.0787826783414269</v>
      </c>
      <c r="AV1525">
        <v>1.091768197719416</v>
      </c>
    </row>
    <row r="1526" spans="1:48" x14ac:dyDescent="0.35">
      <c r="A1526">
        <v>0</v>
      </c>
      <c r="B1526">
        <v>-6.7199315199413396</v>
      </c>
      <c r="C1526">
        <v>89.138306293990837</v>
      </c>
      <c r="D1526">
        <v>1428.346066150883</v>
      </c>
      <c r="E1526">
        <v>1524</v>
      </c>
      <c r="F1526">
        <v>73.778305053710938</v>
      </c>
      <c r="G1526">
        <v>5.6608748218213378E-2</v>
      </c>
      <c r="H1526">
        <v>0</v>
      </c>
      <c r="I1526">
        <v>0</v>
      </c>
      <c r="J1526">
        <v>0</v>
      </c>
      <c r="K1526">
        <v>-3.021338922302164E-3</v>
      </c>
      <c r="L1526">
        <v>0</v>
      </c>
      <c r="M1526">
        <v>89.903443986102289</v>
      </c>
      <c r="N1526">
        <v>13.004411938405079</v>
      </c>
      <c r="O1526" t="b">
        <v>1</v>
      </c>
      <c r="P1526">
        <v>0</v>
      </c>
      <c r="Q1526" t="b">
        <v>0</v>
      </c>
      <c r="R1526">
        <v>13.004411938405079</v>
      </c>
      <c r="S1526">
        <v>554.39952512936077</v>
      </c>
      <c r="T1526">
        <v>2412.7467333629779</v>
      </c>
      <c r="U1526">
        <v>223.99547779383329</v>
      </c>
      <c r="V1526">
        <v>6</v>
      </c>
      <c r="W1526">
        <v>1428.346066150883</v>
      </c>
      <c r="X1526" t="b">
        <v>0</v>
      </c>
      <c r="Y1526">
        <v>1428.346066150883</v>
      </c>
      <c r="Z1526" t="b">
        <v>0</v>
      </c>
      <c r="AA1526">
        <v>52.519948087164551</v>
      </c>
      <c r="AB1526">
        <v>13.26980810041335</v>
      </c>
      <c r="AC1526" t="b">
        <v>0</v>
      </c>
      <c r="AD1526">
        <v>0</v>
      </c>
      <c r="AE1526">
        <v>-2.2737367544323211E-13</v>
      </c>
      <c r="AF1526">
        <v>0.93335752022569163</v>
      </c>
      <c r="AG1526">
        <v>56.849729925330138</v>
      </c>
      <c r="AH1526">
        <v>95.050531659254972</v>
      </c>
      <c r="AI1526">
        <v>14.21728310198286</v>
      </c>
      <c r="AJ1526">
        <v>6.3344031336391708</v>
      </c>
      <c r="AK1526">
        <v>14.217283101982851</v>
      </c>
      <c r="AL1526">
        <v>0</v>
      </c>
      <c r="AM1526">
        <v>0</v>
      </c>
      <c r="AN1526">
        <v>14.21729768345195</v>
      </c>
      <c r="AO1526">
        <v>0</v>
      </c>
      <c r="AP1526">
        <v>2.803244643391436</v>
      </c>
      <c r="AQ1526">
        <v>1</v>
      </c>
      <c r="AR1526">
        <v>3</v>
      </c>
      <c r="AS1526">
        <v>0</v>
      </c>
      <c r="AT1526">
        <v>0</v>
      </c>
      <c r="AU1526">
        <v>2.803098851294175</v>
      </c>
      <c r="AV1526">
        <v>0.99400785980627937</v>
      </c>
    </row>
    <row r="1527" spans="1:48" x14ac:dyDescent="0.35">
      <c r="A1527">
        <v>0</v>
      </c>
      <c r="B1527">
        <v>-6.7199315199413396</v>
      </c>
      <c r="C1527">
        <v>89.129731572243244</v>
      </c>
      <c r="D1527">
        <v>1428.865234032226</v>
      </c>
      <c r="E1527">
        <v>1525</v>
      </c>
      <c r="F1527">
        <v>73.805121612548831</v>
      </c>
      <c r="G1527">
        <v>-6.2788981560998991E-2</v>
      </c>
      <c r="H1527">
        <v>0</v>
      </c>
      <c r="I1527">
        <v>0</v>
      </c>
      <c r="J1527">
        <v>0</v>
      </c>
      <c r="K1527">
        <v>6.5963963497232547E-3</v>
      </c>
      <c r="L1527">
        <v>0</v>
      </c>
      <c r="M1527">
        <v>89.900777346610255</v>
      </c>
      <c r="N1527">
        <v>8.2908503309855934</v>
      </c>
      <c r="O1527" t="b">
        <v>1</v>
      </c>
      <c r="P1527">
        <v>0</v>
      </c>
      <c r="Q1527" t="b">
        <v>0</v>
      </c>
      <c r="R1527">
        <v>8.2908503309855934</v>
      </c>
      <c r="S1527">
        <v>554.60103541716842</v>
      </c>
      <c r="T1527">
        <v>2413.6237061355168</v>
      </c>
      <c r="U1527">
        <v>142.7544914284795</v>
      </c>
      <c r="V1527">
        <v>6</v>
      </c>
      <c r="W1527">
        <v>1428.865234032226</v>
      </c>
      <c r="X1527" t="b">
        <v>0</v>
      </c>
      <c r="Y1527">
        <v>1428.865234032226</v>
      </c>
      <c r="Z1527" t="b">
        <v>0</v>
      </c>
      <c r="AA1527">
        <v>33.471472517556911</v>
      </c>
      <c r="AB1527">
        <v>8.460051358148565</v>
      </c>
      <c r="AC1527" t="b">
        <v>0</v>
      </c>
      <c r="AD1527">
        <v>0</v>
      </c>
      <c r="AE1527">
        <v>-2.2737367544323211E-13</v>
      </c>
      <c r="AF1527">
        <v>0.91927995631345538</v>
      </c>
      <c r="AG1527">
        <v>56.87754973368655</v>
      </c>
      <c r="AH1527">
        <v>61.504277488697177</v>
      </c>
      <c r="AI1527">
        <v>9.2029107129404899</v>
      </c>
      <c r="AJ1527">
        <v>4.9646279657969998</v>
      </c>
      <c r="AK1527">
        <v>9.2029107129404881</v>
      </c>
      <c r="AL1527">
        <v>0</v>
      </c>
      <c r="AM1527">
        <v>0</v>
      </c>
      <c r="AN1527">
        <v>9.2029572976083838</v>
      </c>
      <c r="AO1527">
        <v>0</v>
      </c>
      <c r="AP1527">
        <v>1.877490148265089</v>
      </c>
      <c r="AQ1527">
        <v>1</v>
      </c>
      <c r="AR1527">
        <v>3</v>
      </c>
      <c r="AS1527">
        <v>0</v>
      </c>
      <c r="AT1527">
        <v>0</v>
      </c>
      <c r="AU1527">
        <v>1.877353899085513</v>
      </c>
      <c r="AV1527">
        <v>0.6657291199229004</v>
      </c>
    </row>
    <row r="1528" spans="1:48" x14ac:dyDescent="0.35">
      <c r="A1528">
        <v>0</v>
      </c>
      <c r="B1528">
        <v>-6.7199315199413396</v>
      </c>
      <c r="C1528">
        <v>89.137327293869518</v>
      </c>
      <c r="D1528">
        <v>1417.6920836436029</v>
      </c>
      <c r="E1528">
        <v>1526</v>
      </c>
      <c r="F1528">
        <v>73.227995300292974</v>
      </c>
      <c r="G1528">
        <v>-0.26404428315585271</v>
      </c>
      <c r="H1528">
        <v>0</v>
      </c>
      <c r="I1528">
        <v>0</v>
      </c>
      <c r="J1528">
        <v>0</v>
      </c>
      <c r="K1528">
        <v>-3.0077281842944999E-2</v>
      </c>
      <c r="L1528">
        <v>0</v>
      </c>
      <c r="M1528">
        <v>89.898110707118221</v>
      </c>
      <c r="N1528">
        <v>0.24265983577594991</v>
      </c>
      <c r="O1528" t="b">
        <v>1</v>
      </c>
      <c r="P1528">
        <v>0</v>
      </c>
      <c r="Q1528" t="b">
        <v>0</v>
      </c>
      <c r="R1528">
        <v>0.24265983577594991</v>
      </c>
      <c r="S1528">
        <v>550.26427878903257</v>
      </c>
      <c r="T1528">
        <v>2394.75014128987</v>
      </c>
      <c r="U1528">
        <v>4.2111233284416194</v>
      </c>
      <c r="V1528">
        <v>6</v>
      </c>
      <c r="W1528">
        <v>1417.6920836436029</v>
      </c>
      <c r="X1528" t="b">
        <v>0</v>
      </c>
      <c r="Y1528">
        <v>1417.6920836436029</v>
      </c>
      <c r="Z1528" t="b">
        <v>0</v>
      </c>
      <c r="AA1528">
        <v>0.9873769808958629</v>
      </c>
      <c r="AB1528">
        <v>0.24761207732239779</v>
      </c>
      <c r="AC1528" t="b">
        <v>0</v>
      </c>
      <c r="AD1528">
        <v>0</v>
      </c>
      <c r="AE1528">
        <v>0</v>
      </c>
      <c r="AF1528">
        <v>0.38889932004900579</v>
      </c>
      <c r="AG1528">
        <v>56.899032624959069</v>
      </c>
      <c r="AH1528">
        <v>4.2886845921288366</v>
      </c>
      <c r="AI1528">
        <v>0.63669969207247734</v>
      </c>
      <c r="AJ1528">
        <v>2.6208180703452841</v>
      </c>
      <c r="AK1528">
        <v>0.63669969207247734</v>
      </c>
      <c r="AL1528">
        <v>0</v>
      </c>
      <c r="AM1528">
        <v>0</v>
      </c>
      <c r="AN1528">
        <v>0.63716353974380779</v>
      </c>
      <c r="AO1528">
        <v>0</v>
      </c>
      <c r="AP1528">
        <v>0.42035678363977608</v>
      </c>
      <c r="AQ1528">
        <v>1</v>
      </c>
      <c r="AR1528">
        <v>3</v>
      </c>
      <c r="AS1528">
        <v>0</v>
      </c>
      <c r="AT1528">
        <v>0</v>
      </c>
      <c r="AU1528">
        <v>0.42026340967497422</v>
      </c>
      <c r="AV1528">
        <v>0.1490297540570287</v>
      </c>
    </row>
    <row r="1529" spans="1:48" x14ac:dyDescent="0.35">
      <c r="A1529">
        <v>-23.29453396374252</v>
      </c>
      <c r="B1529">
        <v>16.574602443801179</v>
      </c>
      <c r="C1529">
        <v>89.070771546234823</v>
      </c>
      <c r="D1529">
        <v>1395.2467467445781</v>
      </c>
      <c r="E1529">
        <v>1527</v>
      </c>
      <c r="F1529">
        <v>72.068627166748044</v>
      </c>
      <c r="G1529">
        <v>-0.32811259064957993</v>
      </c>
      <c r="H1529">
        <v>0.48670558190284768</v>
      </c>
      <c r="I1529">
        <v>0</v>
      </c>
      <c r="J1529">
        <v>0</v>
      </c>
      <c r="K1529">
        <v>-2.1601698924058221E-2</v>
      </c>
      <c r="L1529">
        <v>0</v>
      </c>
      <c r="M1529">
        <v>89.900065998968188</v>
      </c>
      <c r="N1529">
        <v>-2.4032649533702481</v>
      </c>
      <c r="O1529" t="b">
        <v>1</v>
      </c>
      <c r="P1529">
        <v>0</v>
      </c>
      <c r="Q1529" t="b">
        <v>0</v>
      </c>
      <c r="R1529">
        <v>-2.4032649533702481</v>
      </c>
      <c r="S1529">
        <v>541.55232556349438</v>
      </c>
      <c r="T1529">
        <v>2356.835720852328</v>
      </c>
      <c r="U1529">
        <v>-42.377234350206081</v>
      </c>
      <c r="V1529">
        <v>6</v>
      </c>
      <c r="W1529">
        <v>1395.2467467445781</v>
      </c>
      <c r="X1529" t="b">
        <v>0</v>
      </c>
      <c r="Y1529">
        <v>1395.2467467445781</v>
      </c>
      <c r="Z1529" t="b">
        <v>0</v>
      </c>
      <c r="AA1529">
        <v>-9.9361387563320829</v>
      </c>
      <c r="AB1529">
        <v>-2.4523111769084158</v>
      </c>
      <c r="AC1529" t="b">
        <v>0</v>
      </c>
      <c r="AD1529">
        <v>0</v>
      </c>
      <c r="AE1529">
        <v>2.2737367544323211E-13</v>
      </c>
      <c r="AF1529">
        <v>0.64094458086883099</v>
      </c>
      <c r="AG1529">
        <v>56.903792800113841</v>
      </c>
      <c r="AH1529">
        <v>-10.757625490932121</v>
      </c>
      <c r="AI1529">
        <v>-1.571795559443514</v>
      </c>
      <c r="AJ1529">
        <v>-0.82148673460003607</v>
      </c>
      <c r="AK1529">
        <v>-1.5717955594435149</v>
      </c>
      <c r="AL1529">
        <v>2</v>
      </c>
      <c r="AM1529">
        <v>0</v>
      </c>
      <c r="AN1529">
        <v>-1.0842755441599199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 x14ac:dyDescent="0.35">
      <c r="A1530">
        <v>-28.773561859676821</v>
      </c>
      <c r="B1530">
        <v>22.053630339735481</v>
      </c>
      <c r="C1530">
        <v>89.075292920956471</v>
      </c>
      <c r="D1530">
        <v>1373.1451043299189</v>
      </c>
      <c r="E1530">
        <v>1528</v>
      </c>
      <c r="F1530">
        <v>70.927011871337896</v>
      </c>
      <c r="G1530">
        <v>-0.34099154504173163</v>
      </c>
      <c r="H1530">
        <v>0.60118194208688336</v>
      </c>
      <c r="I1530">
        <v>0</v>
      </c>
      <c r="J1530">
        <v>0</v>
      </c>
      <c r="K1530">
        <v>-1.150464240717913E-2</v>
      </c>
      <c r="L1530">
        <v>0</v>
      </c>
      <c r="M1530">
        <v>89.907730330869683</v>
      </c>
      <c r="N1530">
        <v>-3.0149962387102591</v>
      </c>
      <c r="O1530" t="b">
        <v>1</v>
      </c>
      <c r="P1530">
        <v>0</v>
      </c>
      <c r="Q1530" t="b">
        <v>0</v>
      </c>
      <c r="R1530">
        <v>-3.0149962387102591</v>
      </c>
      <c r="S1530">
        <v>532.97377422384182</v>
      </c>
      <c r="T1530">
        <v>2319.5018654221599</v>
      </c>
      <c r="U1530">
        <v>-54.019718567917216</v>
      </c>
      <c r="V1530">
        <v>6</v>
      </c>
      <c r="W1530">
        <v>1373.1451043299189</v>
      </c>
      <c r="X1530" t="b">
        <v>0</v>
      </c>
      <c r="Y1530">
        <v>1373.1451043299189</v>
      </c>
      <c r="Z1530" t="b">
        <v>0</v>
      </c>
      <c r="AA1530">
        <v>-12.665937914521409</v>
      </c>
      <c r="AB1530">
        <v>-3.076526774194142</v>
      </c>
      <c r="AC1530" t="b">
        <v>0</v>
      </c>
      <c r="AD1530">
        <v>0</v>
      </c>
      <c r="AE1530">
        <v>2.2737367544323211E-13</v>
      </c>
      <c r="AF1530">
        <v>0.71187141625889749</v>
      </c>
      <c r="AG1530">
        <v>56.931492521831473</v>
      </c>
      <c r="AH1530">
        <v>-15.23060669165138</v>
      </c>
      <c r="AI1530">
        <v>-2.190091471904001</v>
      </c>
      <c r="AJ1530">
        <v>-2.564668777129977</v>
      </c>
      <c r="AK1530">
        <v>-2.190091471904001</v>
      </c>
      <c r="AL1530">
        <v>2</v>
      </c>
      <c r="AM1530">
        <v>0</v>
      </c>
      <c r="AN1530">
        <v>-1.5878511490235649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</row>
    <row r="1531" spans="1:48" x14ac:dyDescent="0.35">
      <c r="A1531">
        <v>-25.943982386916389</v>
      </c>
      <c r="B1531">
        <v>19.224050866975048</v>
      </c>
      <c r="C1531">
        <v>89.053403167805385</v>
      </c>
      <c r="D1531">
        <v>1344.4645536430171</v>
      </c>
      <c r="E1531">
        <v>1529</v>
      </c>
      <c r="F1531">
        <v>69.445576477050778</v>
      </c>
      <c r="G1531">
        <v>-0.49379680393120751</v>
      </c>
      <c r="H1531">
        <v>0.54206197317169658</v>
      </c>
      <c r="I1531">
        <v>0</v>
      </c>
      <c r="J1531">
        <v>0</v>
      </c>
      <c r="K1531">
        <v>-1.2653981291884889E-2</v>
      </c>
      <c r="L1531">
        <v>0</v>
      </c>
      <c r="M1531">
        <v>89.915920346982119</v>
      </c>
      <c r="N1531">
        <v>-8.8390446311871376</v>
      </c>
      <c r="O1531" t="b">
        <v>1</v>
      </c>
      <c r="P1531">
        <v>0</v>
      </c>
      <c r="Q1531" t="b">
        <v>0</v>
      </c>
      <c r="R1531">
        <v>-8.8390446311871376</v>
      </c>
      <c r="S1531">
        <v>521.84167951788879</v>
      </c>
      <c r="T1531">
        <v>2271.0549892618519</v>
      </c>
      <c r="U1531">
        <v>-161.7476373174697</v>
      </c>
      <c r="V1531">
        <v>6</v>
      </c>
      <c r="W1531">
        <v>1344.4645536430171</v>
      </c>
      <c r="X1531" t="b">
        <v>0</v>
      </c>
      <c r="Y1531">
        <v>1344.4645536430171</v>
      </c>
      <c r="Z1531" t="b">
        <v>0</v>
      </c>
      <c r="AA1531">
        <v>-37.924772405244049</v>
      </c>
      <c r="AB1531">
        <v>-9.0194332971297317</v>
      </c>
      <c r="AC1531" t="b">
        <v>0</v>
      </c>
      <c r="AD1531">
        <v>0</v>
      </c>
      <c r="AE1531">
        <v>4.5474735088646412E-13</v>
      </c>
      <c r="AF1531">
        <v>0.87762692562496081</v>
      </c>
      <c r="AG1531">
        <v>56.95937846809646</v>
      </c>
      <c r="AH1531">
        <v>-56.222637518649798</v>
      </c>
      <c r="AI1531">
        <v>-7.9156975154393701</v>
      </c>
      <c r="AJ1531">
        <v>-18.297865113405759</v>
      </c>
      <c r="AK1531">
        <v>-7.9156975154393736</v>
      </c>
      <c r="AL1531">
        <v>2</v>
      </c>
      <c r="AM1531">
        <v>5.5050043741027874</v>
      </c>
      <c r="AN1531">
        <v>-1.866678633367105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 x14ac:dyDescent="0.35">
      <c r="A1532">
        <v>-19.719538739785079</v>
      </c>
      <c r="B1532">
        <v>12.999607219843741</v>
      </c>
      <c r="C1532">
        <v>89.004332091347862</v>
      </c>
      <c r="D1532">
        <v>1304.170396616493</v>
      </c>
      <c r="E1532">
        <v>1530</v>
      </c>
      <c r="F1532">
        <v>67.364263916015631</v>
      </c>
      <c r="G1532">
        <v>-0.65277786866866094</v>
      </c>
      <c r="H1532">
        <v>0.4120112294215173</v>
      </c>
      <c r="I1532">
        <v>0</v>
      </c>
      <c r="J1532">
        <v>0</v>
      </c>
      <c r="K1532">
        <v>-8.2005217674309683E-3</v>
      </c>
      <c r="L1532">
        <v>0</v>
      </c>
      <c r="M1532">
        <v>89.922313929935854</v>
      </c>
      <c r="N1532">
        <v>-14.580325219833281</v>
      </c>
      <c r="O1532" t="b">
        <v>1</v>
      </c>
      <c r="P1532">
        <v>0</v>
      </c>
      <c r="Q1532" t="b">
        <v>0</v>
      </c>
      <c r="R1532">
        <v>-14.580325219833281</v>
      </c>
      <c r="S1532">
        <v>506.2018692153394</v>
      </c>
      <c r="T1532">
        <v>2202.9905348251568</v>
      </c>
      <c r="U1532">
        <v>-275.05202628598738</v>
      </c>
      <c r="V1532">
        <v>6</v>
      </c>
      <c r="W1532">
        <v>1304.170396616493</v>
      </c>
      <c r="X1532" t="b">
        <v>0</v>
      </c>
      <c r="Y1532">
        <v>1304.170396616493</v>
      </c>
      <c r="Z1532" t="b">
        <v>0</v>
      </c>
      <c r="AA1532">
        <v>-64.491115106821027</v>
      </c>
      <c r="AB1532">
        <v>-14.877882877380889</v>
      </c>
      <c r="AC1532" t="b">
        <v>0</v>
      </c>
      <c r="AD1532">
        <v>0</v>
      </c>
      <c r="AE1532">
        <v>0</v>
      </c>
      <c r="AF1532">
        <v>0.91207836845924894</v>
      </c>
      <c r="AG1532">
        <v>56.994100366716083</v>
      </c>
      <c r="AH1532">
        <v>-99.359714605991471</v>
      </c>
      <c r="AI1532">
        <v>-13.56979514092936</v>
      </c>
      <c r="AJ1532">
        <v>-34.868599499170458</v>
      </c>
      <c r="AK1532">
        <v>-13.56979514092936</v>
      </c>
      <c r="AL1532">
        <v>2</v>
      </c>
      <c r="AM1532">
        <v>11.351431356906151</v>
      </c>
      <c r="AN1532">
        <v>-1.803171292891204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</row>
    <row r="1533" spans="1:48" x14ac:dyDescent="0.35">
      <c r="A1533">
        <v>-15.723339998204141</v>
      </c>
      <c r="B1533">
        <v>9.0034084782628021</v>
      </c>
      <c r="C1533">
        <v>89.001612687868842</v>
      </c>
      <c r="D1533">
        <v>1256.422497471526</v>
      </c>
      <c r="E1533">
        <v>1531</v>
      </c>
      <c r="F1533">
        <v>64.897943496704102</v>
      </c>
      <c r="G1533">
        <v>-0.68478587168304372</v>
      </c>
      <c r="H1533">
        <v>0.3285164388861973</v>
      </c>
      <c r="I1533">
        <v>0</v>
      </c>
      <c r="J1533">
        <v>0</v>
      </c>
      <c r="K1533">
        <v>3.1827263765270559E-3</v>
      </c>
      <c r="L1533">
        <v>0</v>
      </c>
      <c r="M1533">
        <v>89.926679607653739</v>
      </c>
      <c r="N1533">
        <v>-15.455725397186271</v>
      </c>
      <c r="O1533" t="b">
        <v>1</v>
      </c>
      <c r="P1533">
        <v>0</v>
      </c>
      <c r="Q1533" t="b">
        <v>0</v>
      </c>
      <c r="R1533">
        <v>-15.455725397186271</v>
      </c>
      <c r="S1533">
        <v>487.66895675160453</v>
      </c>
      <c r="T1533">
        <v>2122.3352997829829</v>
      </c>
      <c r="U1533">
        <v>-302.64650582867552</v>
      </c>
      <c r="V1533">
        <v>6</v>
      </c>
      <c r="W1533">
        <v>1256.422497471526</v>
      </c>
      <c r="X1533" t="b">
        <v>0</v>
      </c>
      <c r="Y1533">
        <v>1256.422497471526</v>
      </c>
      <c r="Z1533" t="b">
        <v>0</v>
      </c>
      <c r="AA1533">
        <v>-70.961159267302747</v>
      </c>
      <c r="AB1533">
        <v>-15.77114836447579</v>
      </c>
      <c r="AC1533" t="b">
        <v>0</v>
      </c>
      <c r="AD1533">
        <v>0</v>
      </c>
      <c r="AE1533">
        <v>2.2737367544323211E-13</v>
      </c>
      <c r="AF1533">
        <v>0.91727539133274516</v>
      </c>
      <c r="AG1533">
        <v>57.035250876216708</v>
      </c>
      <c r="AH1533">
        <v>-109.95088705462901</v>
      </c>
      <c r="AI1533">
        <v>-14.466486287791311</v>
      </c>
      <c r="AJ1533">
        <v>-38.989727787326302</v>
      </c>
      <c r="AK1533">
        <v>-14.466486287791319</v>
      </c>
      <c r="AL1533">
        <v>2</v>
      </c>
      <c r="AM1533">
        <v>12.405917778761671</v>
      </c>
      <c r="AN1533">
        <v>-1.7288080737534139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</row>
    <row r="1534" spans="1:48" x14ac:dyDescent="0.35">
      <c r="A1534">
        <v>-17.408936665019411</v>
      </c>
      <c r="B1534">
        <v>10.68900514507807</v>
      </c>
      <c r="C1534">
        <v>89.066521366664873</v>
      </c>
      <c r="D1534">
        <v>1215.2644810713559</v>
      </c>
      <c r="E1534">
        <v>1532</v>
      </c>
      <c r="F1534">
        <v>62.772010040283213</v>
      </c>
      <c r="G1534">
        <v>-0.43495687437618002</v>
      </c>
      <c r="H1534">
        <v>0.36373454231993613</v>
      </c>
      <c r="I1534">
        <v>0</v>
      </c>
      <c r="J1534">
        <v>0</v>
      </c>
      <c r="K1534">
        <v>-4.6537574143717952E-3</v>
      </c>
      <c r="L1534">
        <v>0</v>
      </c>
      <c r="M1534">
        <v>89.93058683257901</v>
      </c>
      <c r="N1534">
        <v>-6.7849160671639286</v>
      </c>
      <c r="O1534" t="b">
        <v>1</v>
      </c>
      <c r="P1534">
        <v>0</v>
      </c>
      <c r="Q1534" t="b">
        <v>0</v>
      </c>
      <c r="R1534">
        <v>-6.7849160671639286</v>
      </c>
      <c r="S1534">
        <v>471.69384729580548</v>
      </c>
      <c r="T1534">
        <v>2052.8116234313461</v>
      </c>
      <c r="U1534">
        <v>-137.3585350002123</v>
      </c>
      <c r="V1534">
        <v>6</v>
      </c>
      <c r="W1534">
        <v>1215.2644810713571</v>
      </c>
      <c r="X1534" t="b">
        <v>0</v>
      </c>
      <c r="Y1534">
        <v>1215.2644810713571</v>
      </c>
      <c r="Z1534" t="b">
        <v>0</v>
      </c>
      <c r="AA1534">
        <v>-32.206289156337292</v>
      </c>
      <c r="AB1534">
        <v>-6.9233837420040114</v>
      </c>
      <c r="AC1534" t="b">
        <v>0</v>
      </c>
      <c r="AD1534">
        <v>0</v>
      </c>
      <c r="AE1534">
        <v>-6.8212102632969618E-13</v>
      </c>
      <c r="AF1534">
        <v>0.86845155049077261</v>
      </c>
      <c r="AG1534">
        <v>57.076293619517209</v>
      </c>
      <c r="AH1534">
        <v>-47.245948907728518</v>
      </c>
      <c r="AI1534">
        <v>-6.0126233453859914</v>
      </c>
      <c r="AJ1534">
        <v>-15.03965975139122</v>
      </c>
      <c r="AK1534">
        <v>-6.0126233453859861</v>
      </c>
      <c r="AL1534">
        <v>2</v>
      </c>
      <c r="AM1534">
        <v>3.9818226904927352</v>
      </c>
      <c r="AN1534">
        <v>-1.665458699850578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</row>
    <row r="1535" spans="1:48" x14ac:dyDescent="0.35">
      <c r="A1535">
        <v>0</v>
      </c>
      <c r="B1535">
        <v>-6.7199315199413396</v>
      </c>
      <c r="C1535">
        <v>89.053297860981587</v>
      </c>
      <c r="D1535">
        <v>1193.839814431416</v>
      </c>
      <c r="E1535">
        <v>1533</v>
      </c>
      <c r="F1535">
        <v>61.665362548828128</v>
      </c>
      <c r="G1535">
        <v>-0.26920408737555063</v>
      </c>
      <c r="H1535">
        <v>0</v>
      </c>
      <c r="I1535">
        <v>0</v>
      </c>
      <c r="J1535">
        <v>0</v>
      </c>
      <c r="K1535">
        <v>-1.405439591856811E-2</v>
      </c>
      <c r="L1535">
        <v>0</v>
      </c>
      <c r="M1535">
        <v>89.931374347187173</v>
      </c>
      <c r="N1535">
        <v>-1.3076489601816561</v>
      </c>
      <c r="O1535" t="b">
        <v>1</v>
      </c>
      <c r="P1535">
        <v>0</v>
      </c>
      <c r="Q1535" t="b">
        <v>0</v>
      </c>
      <c r="R1535">
        <v>-1.3076489601816561</v>
      </c>
      <c r="S1535">
        <v>463.37805794144651</v>
      </c>
      <c r="T1535">
        <v>2016.621308161175</v>
      </c>
      <c r="U1535">
        <v>-26.948034194772241</v>
      </c>
      <c r="V1535">
        <v>6</v>
      </c>
      <c r="W1535">
        <v>1193.839814431416</v>
      </c>
      <c r="X1535" t="b">
        <v>0</v>
      </c>
      <c r="Y1535">
        <v>1193.839814431416</v>
      </c>
      <c r="Z1535" t="b">
        <v>0</v>
      </c>
      <c r="AA1535">
        <v>-6.3184729035611671</v>
      </c>
      <c r="AB1535">
        <v>-1.3343356736547509</v>
      </c>
      <c r="AC1535" t="b">
        <v>0</v>
      </c>
      <c r="AD1535">
        <v>0</v>
      </c>
      <c r="AE1535">
        <v>2.2737367544323211E-13</v>
      </c>
      <c r="AF1535">
        <v>0.50086647014012942</v>
      </c>
      <c r="AG1535">
        <v>57.104944797346839</v>
      </c>
      <c r="AH1535">
        <v>-5.3457959795316503</v>
      </c>
      <c r="AI1535">
        <v>-0.66832399884550675</v>
      </c>
      <c r="AJ1535">
        <v>0.97267692402951678</v>
      </c>
      <c r="AK1535">
        <v>-0.66832399884550697</v>
      </c>
      <c r="AL1535">
        <v>0</v>
      </c>
      <c r="AM1535">
        <v>0</v>
      </c>
      <c r="AN1535">
        <v>-0.65403388158818654</v>
      </c>
      <c r="AO1535">
        <v>0</v>
      </c>
      <c r="AP1535">
        <v>0.15605833384590059</v>
      </c>
      <c r="AQ1535">
        <v>1</v>
      </c>
      <c r="AR1535">
        <v>3</v>
      </c>
      <c r="AS1535">
        <v>0</v>
      </c>
      <c r="AT1535">
        <v>0</v>
      </c>
      <c r="AU1535">
        <v>0.15598642033505569</v>
      </c>
      <c r="AV1535">
        <v>5.5314398835597557E-2</v>
      </c>
    </row>
    <row r="1536" spans="1:48" x14ac:dyDescent="0.35">
      <c r="A1536">
        <v>0</v>
      </c>
      <c r="B1536">
        <v>-6.7199315199413396</v>
      </c>
      <c r="C1536">
        <v>89.07347139545702</v>
      </c>
      <c r="D1536">
        <v>1401.8630779318059</v>
      </c>
      <c r="E1536">
        <v>1534</v>
      </c>
      <c r="F1536">
        <v>60.804177474975589</v>
      </c>
      <c r="G1536">
        <v>-0.12808724721130821</v>
      </c>
      <c r="H1536">
        <v>0</v>
      </c>
      <c r="I1536">
        <v>0</v>
      </c>
      <c r="J1536">
        <v>0</v>
      </c>
      <c r="K1536">
        <v>8.9639385226816803E-3</v>
      </c>
      <c r="L1536">
        <v>0</v>
      </c>
      <c r="M1536">
        <v>89.928707707695139</v>
      </c>
      <c r="N1536">
        <v>3.2181404532657951</v>
      </c>
      <c r="O1536" t="b">
        <v>1</v>
      </c>
      <c r="P1536">
        <v>0</v>
      </c>
      <c r="Q1536" t="b">
        <v>0</v>
      </c>
      <c r="R1536">
        <v>3.2181404532657951</v>
      </c>
      <c r="S1536">
        <v>456.90677081110698</v>
      </c>
      <c r="T1536">
        <v>1988.4582665699379</v>
      </c>
      <c r="U1536">
        <v>67.258748622876809</v>
      </c>
      <c r="V1536">
        <v>5</v>
      </c>
      <c r="W1536">
        <v>1401.8630779318059</v>
      </c>
      <c r="X1536" t="b">
        <v>1</v>
      </c>
      <c r="Y1536">
        <v>1401.8630779318059</v>
      </c>
      <c r="Z1536" t="b">
        <v>0</v>
      </c>
      <c r="AA1536">
        <v>15.770077239382511</v>
      </c>
      <c r="AB1536">
        <v>3.28381678904673</v>
      </c>
      <c r="AC1536" t="b">
        <v>0</v>
      </c>
      <c r="AD1536">
        <v>0</v>
      </c>
      <c r="AE1536">
        <v>-2.2737367544323211E-13</v>
      </c>
      <c r="AF1536">
        <v>0.86530698551424157</v>
      </c>
      <c r="AG1536">
        <v>57.125896541628236</v>
      </c>
      <c r="AH1536">
        <v>25.850830121699961</v>
      </c>
      <c r="AI1536">
        <v>3.7949731644604681</v>
      </c>
      <c r="AJ1536">
        <v>3.481926236051009</v>
      </c>
      <c r="AK1536">
        <v>3.7949731644604672</v>
      </c>
      <c r="AL1536">
        <v>0</v>
      </c>
      <c r="AM1536">
        <v>0</v>
      </c>
      <c r="AN1536">
        <v>3.812418310251823</v>
      </c>
      <c r="AO1536">
        <v>0</v>
      </c>
      <c r="AP1536">
        <v>0.94038051533345479</v>
      </c>
      <c r="AQ1536">
        <v>1</v>
      </c>
      <c r="AR1536">
        <v>3</v>
      </c>
      <c r="AS1536">
        <v>0</v>
      </c>
      <c r="AT1536">
        <v>0</v>
      </c>
      <c r="AU1536">
        <v>0.94026928884580085</v>
      </c>
      <c r="AV1536">
        <v>0.33342921995621772</v>
      </c>
    </row>
    <row r="1537" spans="1:48" x14ac:dyDescent="0.35">
      <c r="A1537">
        <v>0</v>
      </c>
      <c r="B1537">
        <v>-6.7199315199413396</v>
      </c>
      <c r="C1537">
        <v>89.059236757682058</v>
      </c>
      <c r="D1537">
        <v>1400.010910201172</v>
      </c>
      <c r="E1537">
        <v>1535</v>
      </c>
      <c r="F1537">
        <v>60.723841857910159</v>
      </c>
      <c r="G1537">
        <v>-3.0474995442038022E-3</v>
      </c>
      <c r="H1537">
        <v>0</v>
      </c>
      <c r="I1537">
        <v>0</v>
      </c>
      <c r="J1537">
        <v>0</v>
      </c>
      <c r="K1537">
        <v>-7.7038122326437697E-3</v>
      </c>
      <c r="L1537">
        <v>0</v>
      </c>
      <c r="M1537">
        <v>89.926041068203105</v>
      </c>
      <c r="N1537">
        <v>7.2744264213704053</v>
      </c>
      <c r="O1537" t="b">
        <v>1</v>
      </c>
      <c r="P1537">
        <v>0</v>
      </c>
      <c r="Q1537" t="b">
        <v>0</v>
      </c>
      <c r="R1537">
        <v>7.2744264213704053</v>
      </c>
      <c r="S1537">
        <v>456.30309703573869</v>
      </c>
      <c r="T1537">
        <v>1985.831078299535</v>
      </c>
      <c r="U1537">
        <v>152.23577450696661</v>
      </c>
      <c r="V1537">
        <v>5</v>
      </c>
      <c r="W1537">
        <v>1400.010910201172</v>
      </c>
      <c r="X1537" t="b">
        <v>0</v>
      </c>
      <c r="Y1537">
        <v>1400.010910201172</v>
      </c>
      <c r="Z1537" t="b">
        <v>0</v>
      </c>
      <c r="AA1537">
        <v>35.694537465056307</v>
      </c>
      <c r="AB1537">
        <v>7.4228841034391886</v>
      </c>
      <c r="AC1537" t="b">
        <v>0</v>
      </c>
      <c r="AD1537">
        <v>0</v>
      </c>
      <c r="AE1537">
        <v>0</v>
      </c>
      <c r="AF1537">
        <v>0.915381394985324</v>
      </c>
      <c r="AG1537">
        <v>57.13981087275581</v>
      </c>
      <c r="AH1537">
        <v>55.310879020690933</v>
      </c>
      <c r="AI1537">
        <v>8.1090615825310692</v>
      </c>
      <c r="AJ1537">
        <v>4.6803294248663718</v>
      </c>
      <c r="AK1537">
        <v>8.1090615825310692</v>
      </c>
      <c r="AL1537">
        <v>0</v>
      </c>
      <c r="AM1537">
        <v>0</v>
      </c>
      <c r="AN1537">
        <v>8.1090645604851801</v>
      </c>
      <c r="AO1537">
        <v>0</v>
      </c>
      <c r="AP1537">
        <v>1.6804437187932371</v>
      </c>
      <c r="AQ1537">
        <v>1</v>
      </c>
      <c r="AR1537">
        <v>3</v>
      </c>
      <c r="AS1537">
        <v>0</v>
      </c>
      <c r="AT1537">
        <v>0</v>
      </c>
      <c r="AU1537">
        <v>1.680312623019941</v>
      </c>
      <c r="AV1537">
        <v>0.59585624439979523</v>
      </c>
    </row>
    <row r="1538" spans="1:48" x14ac:dyDescent="0.35">
      <c r="A1538">
        <v>0</v>
      </c>
      <c r="B1538">
        <v>-6.7199315199413396</v>
      </c>
      <c r="C1538">
        <v>89.039645838627663</v>
      </c>
      <c r="D1538">
        <v>1399.169376370179</v>
      </c>
      <c r="E1538">
        <v>1536</v>
      </c>
      <c r="F1538">
        <v>60.687341308593751</v>
      </c>
      <c r="G1538">
        <v>4.2913773403256528E-2</v>
      </c>
      <c r="H1538">
        <v>0</v>
      </c>
      <c r="I1538">
        <v>0</v>
      </c>
      <c r="J1538">
        <v>0</v>
      </c>
      <c r="K1538">
        <v>2.073289177637438E-3</v>
      </c>
      <c r="L1538">
        <v>0</v>
      </c>
      <c r="M1538">
        <v>89.923374428711071</v>
      </c>
      <c r="N1538">
        <v>8.7609776115662967</v>
      </c>
      <c r="O1538" t="b">
        <v>1</v>
      </c>
      <c r="P1538">
        <v>0</v>
      </c>
      <c r="Q1538" t="b">
        <v>0</v>
      </c>
      <c r="R1538">
        <v>8.7609776115662967</v>
      </c>
      <c r="S1538">
        <v>456.02881739224131</v>
      </c>
      <c r="T1538">
        <v>1984.6374132910339</v>
      </c>
      <c r="U1538">
        <v>183.45589226203049</v>
      </c>
      <c r="V1538">
        <v>5</v>
      </c>
      <c r="W1538">
        <v>1399.169376370179</v>
      </c>
      <c r="X1538" t="b">
        <v>0</v>
      </c>
      <c r="Y1538">
        <v>1399.169376370179</v>
      </c>
      <c r="Z1538" t="b">
        <v>0</v>
      </c>
      <c r="AA1538">
        <v>43.014680621161858</v>
      </c>
      <c r="AB1538">
        <v>8.9397730730268332</v>
      </c>
      <c r="AC1538" t="b">
        <v>0</v>
      </c>
      <c r="AD1538">
        <v>0</v>
      </c>
      <c r="AE1538">
        <v>0</v>
      </c>
      <c r="AF1538">
        <v>0.92258329413460616</v>
      </c>
      <c r="AG1538">
        <v>57.159570415206773</v>
      </c>
      <c r="AH1538">
        <v>66.133574892840599</v>
      </c>
      <c r="AI1538">
        <v>9.6899359980417223</v>
      </c>
      <c r="AJ1538">
        <v>5.1198435153060444</v>
      </c>
      <c r="AK1538">
        <v>9.6899359980417223</v>
      </c>
      <c r="AL1538">
        <v>0</v>
      </c>
      <c r="AM1538">
        <v>0</v>
      </c>
      <c r="AN1538">
        <v>9.6899919218684296</v>
      </c>
      <c r="AO1538">
        <v>0</v>
      </c>
      <c r="AP1538">
        <v>1.9629378694352699</v>
      </c>
      <c r="AQ1538">
        <v>1</v>
      </c>
      <c r="AR1538">
        <v>3</v>
      </c>
      <c r="AS1538">
        <v>0</v>
      </c>
      <c r="AT1538">
        <v>0</v>
      </c>
      <c r="AU1538">
        <v>1.9628014335694099</v>
      </c>
      <c r="AV1538">
        <v>0.69602969988241481</v>
      </c>
    </row>
    <row r="1539" spans="1:48" x14ac:dyDescent="0.35">
      <c r="A1539">
        <v>0</v>
      </c>
      <c r="B1539">
        <v>-6.7199315199413396</v>
      </c>
      <c r="C1539">
        <v>88.990805800282104</v>
      </c>
      <c r="D1539">
        <v>1411.684083099374</v>
      </c>
      <c r="E1539">
        <v>1537</v>
      </c>
      <c r="F1539">
        <v>61.230152130126953</v>
      </c>
      <c r="G1539">
        <v>0.25331763277852198</v>
      </c>
      <c r="H1539">
        <v>0</v>
      </c>
      <c r="I1539">
        <v>0</v>
      </c>
      <c r="J1539">
        <v>0</v>
      </c>
      <c r="K1539">
        <v>2.8658180272397749E-2</v>
      </c>
      <c r="L1539">
        <v>0</v>
      </c>
      <c r="M1539">
        <v>89.920707789219037</v>
      </c>
      <c r="N1539">
        <v>15.80050112313908</v>
      </c>
      <c r="O1539" t="b">
        <v>1</v>
      </c>
      <c r="P1539">
        <v>0</v>
      </c>
      <c r="Q1539" t="b">
        <v>0</v>
      </c>
      <c r="R1539">
        <v>15.80050112313908</v>
      </c>
      <c r="S1539">
        <v>460.10771377613088</v>
      </c>
      <c r="T1539">
        <v>2002.3887703537221</v>
      </c>
      <c r="U1539">
        <v>327.93119286413742</v>
      </c>
      <c r="V1539">
        <v>5</v>
      </c>
      <c r="W1539">
        <v>1411.684083099374</v>
      </c>
      <c r="X1539" t="b">
        <v>0</v>
      </c>
      <c r="Y1539">
        <v>1411.684083099374</v>
      </c>
      <c r="Z1539" t="b">
        <v>0</v>
      </c>
      <c r="AA1539">
        <v>76.88962917920388</v>
      </c>
      <c r="AB1539">
        <v>16.12296032973375</v>
      </c>
      <c r="AC1539" t="b">
        <v>0</v>
      </c>
      <c r="AD1539">
        <v>0</v>
      </c>
      <c r="AE1539">
        <v>2.2737367544323211E-13</v>
      </c>
      <c r="AF1539">
        <v>0.93832101397043399</v>
      </c>
      <c r="AG1539">
        <v>57.181342475348707</v>
      </c>
      <c r="AH1539">
        <v>116.2324004007926</v>
      </c>
      <c r="AI1539">
        <v>17.18277656546417</v>
      </c>
      <c r="AJ1539">
        <v>7.1690966005034076</v>
      </c>
      <c r="AK1539">
        <v>17.18277656546417</v>
      </c>
      <c r="AL1539">
        <v>0</v>
      </c>
      <c r="AM1539">
        <v>0</v>
      </c>
      <c r="AN1539">
        <v>17.183557302362662</v>
      </c>
      <c r="AO1539">
        <v>0</v>
      </c>
      <c r="AP1539">
        <v>3.3874026226660789</v>
      </c>
      <c r="AQ1539">
        <v>1</v>
      </c>
      <c r="AR1539">
        <v>3</v>
      </c>
      <c r="AS1539">
        <v>0</v>
      </c>
      <c r="AT1539">
        <v>0</v>
      </c>
      <c r="AU1539">
        <v>3.3872606634103879</v>
      </c>
      <c r="AV1539">
        <v>1.2011576834288411</v>
      </c>
    </row>
    <row r="1540" spans="1:48" x14ac:dyDescent="0.35">
      <c r="A1540">
        <v>0</v>
      </c>
      <c r="B1540">
        <v>-6.7199315199413396</v>
      </c>
      <c r="C1540">
        <v>89.069355348389408</v>
      </c>
      <c r="D1540">
        <v>1442.7850746714089</v>
      </c>
      <c r="E1540">
        <v>1538</v>
      </c>
      <c r="F1540">
        <v>62.579121398925778</v>
      </c>
      <c r="G1540">
        <v>0.52029910409268254</v>
      </c>
      <c r="H1540">
        <v>0</v>
      </c>
      <c r="I1540">
        <v>0</v>
      </c>
      <c r="J1540">
        <v>0</v>
      </c>
      <c r="K1540">
        <v>2.7325970390285559E-2</v>
      </c>
      <c r="L1540">
        <v>0</v>
      </c>
      <c r="M1540">
        <v>89.918041149727003</v>
      </c>
      <c r="N1540">
        <v>25.24939614549006</v>
      </c>
      <c r="O1540" t="b">
        <v>1</v>
      </c>
      <c r="P1540">
        <v>0</v>
      </c>
      <c r="Q1540" t="b">
        <v>0</v>
      </c>
      <c r="R1540">
        <v>25.24939614549006</v>
      </c>
      <c r="S1540">
        <v>470.2444053346008</v>
      </c>
      <c r="T1540">
        <v>2046.503652016183</v>
      </c>
      <c r="U1540">
        <v>512.74182034520481</v>
      </c>
      <c r="V1540">
        <v>5</v>
      </c>
      <c r="W1540">
        <v>1442.7850746714089</v>
      </c>
      <c r="X1540" t="b">
        <v>0</v>
      </c>
      <c r="Y1540">
        <v>1442.7850746714089</v>
      </c>
      <c r="Z1540" t="b">
        <v>0</v>
      </c>
      <c r="AA1540">
        <v>120.2219529245772</v>
      </c>
      <c r="AB1540">
        <v>25.764689944377619</v>
      </c>
      <c r="AC1540" t="b">
        <v>0</v>
      </c>
      <c r="AD1540">
        <v>0</v>
      </c>
      <c r="AE1540">
        <v>2.2737367544323211E-13</v>
      </c>
      <c r="AF1540">
        <v>0.94564706202667581</v>
      </c>
      <c r="AG1540">
        <v>57.212626336782797</v>
      </c>
      <c r="AH1540">
        <v>180.32900396829911</v>
      </c>
      <c r="AI1540">
        <v>27.24556653214751</v>
      </c>
      <c r="AJ1540">
        <v>9.8014111674802962</v>
      </c>
      <c r="AK1540">
        <v>27.24556653214751</v>
      </c>
      <c r="AL1540">
        <v>0</v>
      </c>
      <c r="AM1540">
        <v>0</v>
      </c>
      <c r="AN1540">
        <v>27.248721643709459</v>
      </c>
      <c r="AO1540">
        <v>0</v>
      </c>
      <c r="AP1540">
        <v>5.5138180085702162</v>
      </c>
      <c r="AQ1540">
        <v>1</v>
      </c>
      <c r="AR1540">
        <v>0</v>
      </c>
      <c r="AS1540">
        <v>0</v>
      </c>
      <c r="AT1540">
        <v>0</v>
      </c>
      <c r="AU1540">
        <v>5.5137214286252121</v>
      </c>
      <c r="AV1540">
        <v>1.955222675898628</v>
      </c>
    </row>
    <row r="1541" spans="1:48" x14ac:dyDescent="0.35">
      <c r="A1541">
        <v>0</v>
      </c>
      <c r="B1541">
        <v>-6.7199315199413396</v>
      </c>
      <c r="C1541">
        <v>88.994458798549928</v>
      </c>
      <c r="D1541">
        <v>1499.3635372769761</v>
      </c>
      <c r="E1541">
        <v>1539</v>
      </c>
      <c r="F1541">
        <v>65.033146286010748</v>
      </c>
      <c r="G1541">
        <v>0.83464774742058268</v>
      </c>
      <c r="H1541">
        <v>0</v>
      </c>
      <c r="I1541">
        <v>0</v>
      </c>
      <c r="J1541">
        <v>0</v>
      </c>
      <c r="K1541">
        <v>3.3806388898205753E-2</v>
      </c>
      <c r="L1541">
        <v>0</v>
      </c>
      <c r="M1541">
        <v>89.915374510234969</v>
      </c>
      <c r="N1541">
        <v>37.480898230082119</v>
      </c>
      <c r="O1541" t="b">
        <v>1</v>
      </c>
      <c r="P1541">
        <v>0</v>
      </c>
      <c r="Q1541" t="b">
        <v>0</v>
      </c>
      <c r="R1541">
        <v>37.480898230082119</v>
      </c>
      <c r="S1541">
        <v>488.68492427936491</v>
      </c>
      <c r="T1541">
        <v>2126.7567904637958</v>
      </c>
      <c r="U1541">
        <v>732.40690618461088</v>
      </c>
      <c r="V1541">
        <v>5</v>
      </c>
      <c r="W1541">
        <v>1499.3635372769761</v>
      </c>
      <c r="X1541" t="b">
        <v>0</v>
      </c>
      <c r="Y1541">
        <v>1499.3635372769761</v>
      </c>
      <c r="Z1541" t="b">
        <v>0</v>
      </c>
      <c r="AA1541">
        <v>171.72655926072241</v>
      </c>
      <c r="AB1541">
        <v>38.245814520491962</v>
      </c>
      <c r="AC1541" t="b">
        <v>0</v>
      </c>
      <c r="AD1541">
        <v>0</v>
      </c>
      <c r="AE1541">
        <v>2.2737367544323211E-13</v>
      </c>
      <c r="AF1541">
        <v>0.9495423654642724</v>
      </c>
      <c r="AG1541">
        <v>57.256680432126387</v>
      </c>
      <c r="AH1541">
        <v>256.52754512109232</v>
      </c>
      <c r="AI1541">
        <v>40.278154942346283</v>
      </c>
      <c r="AJ1541">
        <v>12.94377312006745</v>
      </c>
      <c r="AK1541">
        <v>40.278154942346283</v>
      </c>
      <c r="AL1541">
        <v>0</v>
      </c>
      <c r="AM1541">
        <v>0</v>
      </c>
      <c r="AN1541">
        <v>40.285382506048087</v>
      </c>
      <c r="AO1541">
        <v>0</v>
      </c>
      <c r="AP1541">
        <v>8.8379863012847988</v>
      </c>
      <c r="AQ1541">
        <v>1</v>
      </c>
      <c r="AR1541">
        <v>0</v>
      </c>
      <c r="AS1541">
        <v>0</v>
      </c>
      <c r="AT1541">
        <v>0</v>
      </c>
      <c r="AU1541">
        <v>8.8382557630120449</v>
      </c>
      <c r="AV1541">
        <v>3.1341369539486612</v>
      </c>
    </row>
    <row r="1542" spans="1:48" x14ac:dyDescent="0.35">
      <c r="A1542">
        <v>0</v>
      </c>
      <c r="B1542">
        <v>-6.7199315199413396</v>
      </c>
      <c r="C1542">
        <v>89.079720114875229</v>
      </c>
      <c r="D1542">
        <v>1575.489816545487</v>
      </c>
      <c r="E1542">
        <v>1540</v>
      </c>
      <c r="F1542">
        <v>68.335034942626947</v>
      </c>
      <c r="G1542">
        <v>0.93770452597597931</v>
      </c>
      <c r="H1542">
        <v>0</v>
      </c>
      <c r="I1542">
        <v>0</v>
      </c>
      <c r="J1542">
        <v>0</v>
      </c>
      <c r="K1542">
        <v>9.6157740519675627E-3</v>
      </c>
      <c r="L1542">
        <v>0</v>
      </c>
      <c r="M1542">
        <v>89.912707870742935</v>
      </c>
      <c r="N1542">
        <v>43.578159098641727</v>
      </c>
      <c r="O1542" t="b">
        <v>1</v>
      </c>
      <c r="P1542">
        <v>0</v>
      </c>
      <c r="Q1542" t="b">
        <v>0</v>
      </c>
      <c r="R1542">
        <v>43.578159098641727</v>
      </c>
      <c r="S1542">
        <v>513.49662877603748</v>
      </c>
      <c r="T1542">
        <v>2234.7373284333148</v>
      </c>
      <c r="U1542">
        <v>810.40603299682755</v>
      </c>
      <c r="V1542">
        <v>5</v>
      </c>
      <c r="W1542">
        <v>1575.489816545487</v>
      </c>
      <c r="X1542" t="b">
        <v>0</v>
      </c>
      <c r="Y1542">
        <v>1575.489816545487</v>
      </c>
      <c r="Z1542" t="b">
        <v>0</v>
      </c>
      <c r="AA1542">
        <v>190.01491995161209</v>
      </c>
      <c r="AB1542">
        <v>44.467509284328287</v>
      </c>
      <c r="AC1542" t="b">
        <v>0</v>
      </c>
      <c r="AD1542">
        <v>0</v>
      </c>
      <c r="AE1542">
        <v>-2.2737367544323211E-13</v>
      </c>
      <c r="AF1542">
        <v>0.95028881978236279</v>
      </c>
      <c r="AG1542">
        <v>57.317388882036283</v>
      </c>
      <c r="AH1542">
        <v>283.62399255938828</v>
      </c>
      <c r="AI1542">
        <v>46.793678257219042</v>
      </c>
      <c r="AJ1542">
        <v>14.099283408165549</v>
      </c>
      <c r="AK1542">
        <v>46.793678257219028</v>
      </c>
      <c r="AL1542">
        <v>0</v>
      </c>
      <c r="AM1542">
        <v>0</v>
      </c>
      <c r="AN1542">
        <v>46.803055402071479</v>
      </c>
      <c r="AO1542">
        <v>0</v>
      </c>
      <c r="AP1542">
        <v>10.657866869672381</v>
      </c>
      <c r="AQ1542">
        <v>1</v>
      </c>
      <c r="AR1542">
        <v>0</v>
      </c>
      <c r="AS1542">
        <v>0</v>
      </c>
      <c r="AT1542">
        <v>0</v>
      </c>
      <c r="AU1542">
        <v>10.658505414656981</v>
      </c>
      <c r="AV1542">
        <v>3.7796163168007211</v>
      </c>
    </row>
    <row r="1543" spans="1:48" x14ac:dyDescent="0.35">
      <c r="A1543">
        <v>0</v>
      </c>
      <c r="B1543">
        <v>-6.7199315199413396</v>
      </c>
      <c r="C1543">
        <v>89.167984861068277</v>
      </c>
      <c r="D1543">
        <v>1650.5196761927371</v>
      </c>
      <c r="E1543">
        <v>1541</v>
      </c>
      <c r="F1543">
        <v>71.589367675781247</v>
      </c>
      <c r="G1543">
        <v>0.87805197348423292</v>
      </c>
      <c r="H1543">
        <v>0</v>
      </c>
      <c r="I1543">
        <v>0</v>
      </c>
      <c r="J1543">
        <v>0</v>
      </c>
      <c r="K1543">
        <v>-2.2686244172258951E-2</v>
      </c>
      <c r="L1543">
        <v>0</v>
      </c>
      <c r="M1543">
        <v>89.910041231250901</v>
      </c>
      <c r="N1543">
        <v>43.817516644722687</v>
      </c>
      <c r="O1543" t="b">
        <v>1</v>
      </c>
      <c r="P1543">
        <v>0</v>
      </c>
      <c r="Q1543" t="b">
        <v>0</v>
      </c>
      <c r="R1543">
        <v>43.817516644722687</v>
      </c>
      <c r="S1543">
        <v>537.95097915126246</v>
      </c>
      <c r="T1543">
        <v>2341.162661266294</v>
      </c>
      <c r="U1543">
        <v>777.81522535994259</v>
      </c>
      <c r="V1543">
        <v>5</v>
      </c>
      <c r="W1543">
        <v>1650.519676192738</v>
      </c>
      <c r="X1543" t="b">
        <v>0</v>
      </c>
      <c r="Y1543">
        <v>1650.519676192738</v>
      </c>
      <c r="Z1543" t="b">
        <v>0</v>
      </c>
      <c r="AA1543">
        <v>182.37339280085689</v>
      </c>
      <c r="AB1543">
        <v>44.711751678288451</v>
      </c>
      <c r="AC1543" t="b">
        <v>0</v>
      </c>
      <c r="AD1543">
        <v>0</v>
      </c>
      <c r="AE1543">
        <v>-4.5474735088646412E-13</v>
      </c>
      <c r="AF1543">
        <v>0.94973005268488409</v>
      </c>
      <c r="AG1543">
        <v>57.386928967666883</v>
      </c>
      <c r="AH1543">
        <v>272.37809608742089</v>
      </c>
      <c r="AI1543">
        <v>47.078379326723898</v>
      </c>
      <c r="AJ1543">
        <v>13.692432540106269</v>
      </c>
      <c r="AK1543">
        <v>47.078379326723883</v>
      </c>
      <c r="AL1543">
        <v>0</v>
      </c>
      <c r="AM1543">
        <v>0</v>
      </c>
      <c r="AN1543">
        <v>47.087342047075524</v>
      </c>
      <c r="AO1543">
        <v>0</v>
      </c>
      <c r="AP1543">
        <v>10.4297945315686</v>
      </c>
      <c r="AQ1543">
        <v>1</v>
      </c>
      <c r="AR1543">
        <v>0</v>
      </c>
      <c r="AS1543">
        <v>0</v>
      </c>
      <c r="AT1543">
        <v>0</v>
      </c>
      <c r="AU1543">
        <v>10.43027146804301</v>
      </c>
      <c r="AV1543">
        <v>3.6986821975119382</v>
      </c>
    </row>
    <row r="1544" spans="1:48" x14ac:dyDescent="0.35">
      <c r="A1544">
        <v>0</v>
      </c>
      <c r="B1544">
        <v>-6.7199315199413396</v>
      </c>
      <c r="C1544">
        <v>89.178984347816922</v>
      </c>
      <c r="D1544">
        <v>1723.2680261396661</v>
      </c>
      <c r="E1544">
        <v>1542</v>
      </c>
      <c r="F1544">
        <v>74.744742584228518</v>
      </c>
      <c r="G1544">
        <v>0.8915106147550631</v>
      </c>
      <c r="H1544">
        <v>0</v>
      </c>
      <c r="I1544">
        <v>0</v>
      </c>
      <c r="J1544">
        <v>0</v>
      </c>
      <c r="K1544">
        <v>-4.6783521440431963E-2</v>
      </c>
      <c r="L1544">
        <v>0</v>
      </c>
      <c r="M1544">
        <v>89.907374591758867</v>
      </c>
      <c r="N1544">
        <v>46.764308416460644</v>
      </c>
      <c r="O1544" t="b">
        <v>1</v>
      </c>
      <c r="P1544">
        <v>0</v>
      </c>
      <c r="Q1544" t="b">
        <v>0</v>
      </c>
      <c r="R1544">
        <v>46.764308416460644</v>
      </c>
      <c r="S1544">
        <v>561.6617210770188</v>
      </c>
      <c r="T1544">
        <v>2444.3518101271861</v>
      </c>
      <c r="U1544">
        <v>795.08044420207511</v>
      </c>
      <c r="V1544">
        <v>5</v>
      </c>
      <c r="W1544">
        <v>1723.2680261396661</v>
      </c>
      <c r="X1544" t="b">
        <v>0</v>
      </c>
      <c r="Y1544">
        <v>1723.2680261396661</v>
      </c>
      <c r="Z1544" t="b">
        <v>0</v>
      </c>
      <c r="AA1544">
        <v>186.4215477289529</v>
      </c>
      <c r="AB1544">
        <v>47.718682057612902</v>
      </c>
      <c r="AC1544" t="b">
        <v>0</v>
      </c>
      <c r="AD1544">
        <v>0</v>
      </c>
      <c r="AE1544">
        <v>0</v>
      </c>
      <c r="AF1544">
        <v>0.94976282955180569</v>
      </c>
      <c r="AG1544">
        <v>57.457636952052212</v>
      </c>
      <c r="AH1544">
        <v>278.41448311879537</v>
      </c>
      <c r="AI1544">
        <v>50.242734894280296</v>
      </c>
      <c r="AJ1544">
        <v>13.98675584368482</v>
      </c>
      <c r="AK1544">
        <v>50.242734894280296</v>
      </c>
      <c r="AL1544">
        <v>0</v>
      </c>
      <c r="AM1544">
        <v>0</v>
      </c>
      <c r="AN1544">
        <v>50.252016852610318</v>
      </c>
      <c r="AO1544">
        <v>0</v>
      </c>
      <c r="AP1544">
        <v>11.1712523188106</v>
      </c>
      <c r="AQ1544">
        <v>1</v>
      </c>
      <c r="AR1544">
        <v>0</v>
      </c>
      <c r="AS1544">
        <v>0</v>
      </c>
      <c r="AT1544">
        <v>0</v>
      </c>
      <c r="AU1544">
        <v>11.171841695195759</v>
      </c>
      <c r="AV1544">
        <v>3.961650674006385</v>
      </c>
    </row>
    <row r="1545" spans="1:48" x14ac:dyDescent="0.35">
      <c r="A1545">
        <v>0</v>
      </c>
      <c r="B1545">
        <v>-6.7199315199413396</v>
      </c>
      <c r="C1545">
        <v>89.197034321359368</v>
      </c>
      <c r="D1545">
        <v>1800.9066723247331</v>
      </c>
      <c r="E1545">
        <v>1543</v>
      </c>
      <c r="F1545">
        <v>78.112228393554688</v>
      </c>
      <c r="G1545">
        <v>0.99162283230672443</v>
      </c>
      <c r="H1545">
        <v>0</v>
      </c>
      <c r="I1545">
        <v>0</v>
      </c>
      <c r="J1545">
        <v>0</v>
      </c>
      <c r="K1545">
        <v>-3.3311600096177778E-2</v>
      </c>
      <c r="L1545">
        <v>0</v>
      </c>
      <c r="M1545">
        <v>89.904707952266833</v>
      </c>
      <c r="N1545">
        <v>53.613930113528163</v>
      </c>
      <c r="O1545" t="b">
        <v>1</v>
      </c>
      <c r="P1545">
        <v>0</v>
      </c>
      <c r="Q1545" t="b">
        <v>0</v>
      </c>
      <c r="R1545">
        <v>53.613930113528163</v>
      </c>
      <c r="S1545">
        <v>586.96634866654063</v>
      </c>
      <c r="T1545">
        <v>2554.477549396785</v>
      </c>
      <c r="U1545">
        <v>872.23964530876742</v>
      </c>
      <c r="V1545">
        <v>5</v>
      </c>
      <c r="W1545">
        <v>1800.9066723247331</v>
      </c>
      <c r="X1545" t="b">
        <v>0</v>
      </c>
      <c r="Y1545">
        <v>1800.9066723247331</v>
      </c>
      <c r="Z1545" t="b">
        <v>0</v>
      </c>
      <c r="AA1545">
        <v>204.5129720580656</v>
      </c>
      <c r="AB1545">
        <v>54.708091952579757</v>
      </c>
      <c r="AC1545" t="b">
        <v>0</v>
      </c>
      <c r="AD1545">
        <v>0</v>
      </c>
      <c r="AE1545">
        <v>-2.2737367544323211E-13</v>
      </c>
      <c r="AF1545">
        <v>0.95043518605888544</v>
      </c>
      <c r="AG1545">
        <v>57.53305094800568</v>
      </c>
      <c r="AH1545">
        <v>305.2173639225993</v>
      </c>
      <c r="AI1545">
        <v>57.561097016446382</v>
      </c>
      <c r="AJ1545">
        <v>15.128041854421159</v>
      </c>
      <c r="AK1545">
        <v>57.561097016446361</v>
      </c>
      <c r="AL1545">
        <v>0</v>
      </c>
      <c r="AM1545">
        <v>0</v>
      </c>
      <c r="AN1545">
        <v>55.405834023702113</v>
      </c>
      <c r="AO1545">
        <v>2.1659860475408692</v>
      </c>
      <c r="AP1545">
        <v>12.58247827041747</v>
      </c>
      <c r="AQ1545">
        <v>1</v>
      </c>
      <c r="AR1545">
        <v>0</v>
      </c>
      <c r="AS1545">
        <v>0</v>
      </c>
      <c r="AT1545">
        <v>0</v>
      </c>
      <c r="AU1545">
        <v>12.583403622631741</v>
      </c>
      <c r="AV1545">
        <v>4.4622051406556293</v>
      </c>
    </row>
    <row r="1546" spans="1:48" x14ac:dyDescent="0.35">
      <c r="A1546">
        <v>0</v>
      </c>
      <c r="B1546">
        <v>-6.7199315199413396</v>
      </c>
      <c r="C1546">
        <v>89.047875875902832</v>
      </c>
      <c r="D1546">
        <v>1884.9083605166679</v>
      </c>
      <c r="E1546">
        <v>1544</v>
      </c>
      <c r="F1546">
        <v>81.75570373535156</v>
      </c>
      <c r="G1546">
        <v>0.98446568195389972</v>
      </c>
      <c r="H1546">
        <v>0</v>
      </c>
      <c r="I1546">
        <v>0</v>
      </c>
      <c r="J1546">
        <v>0</v>
      </c>
      <c r="K1546">
        <v>-3.7509587807326328E-2</v>
      </c>
      <c r="L1546">
        <v>0</v>
      </c>
      <c r="M1546">
        <v>89.902041312774799</v>
      </c>
      <c r="N1546">
        <v>56.451661890407742</v>
      </c>
      <c r="O1546" t="b">
        <v>1</v>
      </c>
      <c r="P1546">
        <v>0</v>
      </c>
      <c r="Q1546" t="b">
        <v>0</v>
      </c>
      <c r="R1546">
        <v>56.451661890407742</v>
      </c>
      <c r="S1546">
        <v>614.34487136155508</v>
      </c>
      <c r="T1546">
        <v>2673.6288801654882</v>
      </c>
      <c r="U1546">
        <v>877.47727256502037</v>
      </c>
      <c r="V1546">
        <v>5</v>
      </c>
      <c r="W1546">
        <v>1884.9083605166691</v>
      </c>
      <c r="X1546" t="b">
        <v>0</v>
      </c>
      <c r="Y1546">
        <v>1884.9083605166691</v>
      </c>
      <c r="Z1546" t="b">
        <v>0</v>
      </c>
      <c r="AA1546">
        <v>205.74103217029469</v>
      </c>
      <c r="AB1546">
        <v>57.603736622865043</v>
      </c>
      <c r="AC1546" t="b">
        <v>0</v>
      </c>
      <c r="AD1546">
        <v>0</v>
      </c>
      <c r="AE1546">
        <v>-9.0949470177292824E-13</v>
      </c>
      <c r="AF1546">
        <v>0.95031008994214294</v>
      </c>
      <c r="AG1546">
        <v>57.61835376849492</v>
      </c>
      <c r="AH1546">
        <v>307.09055327735177</v>
      </c>
      <c r="AI1546">
        <v>60.615726627055047</v>
      </c>
      <c r="AJ1546">
        <v>15.25930197196919</v>
      </c>
      <c r="AK1546">
        <v>60.615726627055032</v>
      </c>
      <c r="AL1546">
        <v>0</v>
      </c>
      <c r="AM1546">
        <v>0</v>
      </c>
      <c r="AN1546">
        <v>57.759328084284668</v>
      </c>
      <c r="AO1546">
        <v>2.8657275825147508</v>
      </c>
      <c r="AP1546">
        <v>13.01106442081087</v>
      </c>
      <c r="AQ1546">
        <v>1</v>
      </c>
      <c r="AR1546">
        <v>0</v>
      </c>
      <c r="AS1546">
        <v>0</v>
      </c>
      <c r="AT1546">
        <v>0</v>
      </c>
      <c r="AU1546">
        <v>13.01201427393503</v>
      </c>
      <c r="AV1546">
        <v>4.6141949129733124</v>
      </c>
    </row>
    <row r="1547" spans="1:48" x14ac:dyDescent="0.35">
      <c r="A1547">
        <v>0</v>
      </c>
      <c r="B1547">
        <v>-6.7199315199413396</v>
      </c>
      <c r="C1547">
        <v>88.820042105768266</v>
      </c>
      <c r="D1547">
        <v>1951.6745943512151</v>
      </c>
      <c r="E1547">
        <v>1545</v>
      </c>
      <c r="F1547">
        <v>84.651611328125</v>
      </c>
      <c r="G1547">
        <v>0.52000021868626511</v>
      </c>
      <c r="H1547">
        <v>0</v>
      </c>
      <c r="I1547">
        <v>0</v>
      </c>
      <c r="J1547">
        <v>0</v>
      </c>
      <c r="K1547">
        <v>-6.3248150081000598E-2</v>
      </c>
      <c r="L1547">
        <v>0</v>
      </c>
      <c r="M1547">
        <v>89.899374673282765</v>
      </c>
      <c r="N1547">
        <v>37.936206439173233</v>
      </c>
      <c r="O1547" t="b">
        <v>1</v>
      </c>
      <c r="P1547">
        <v>0</v>
      </c>
      <c r="Q1547" t="b">
        <v>0</v>
      </c>
      <c r="R1547">
        <v>37.936206439173233</v>
      </c>
      <c r="S1547">
        <v>636.10587268956465</v>
      </c>
      <c r="T1547">
        <v>2768.332757944986</v>
      </c>
      <c r="U1547">
        <v>569.50281733011832</v>
      </c>
      <c r="V1547">
        <v>5</v>
      </c>
      <c r="W1547">
        <v>1951.6745943512151</v>
      </c>
      <c r="X1547" t="b">
        <v>0</v>
      </c>
      <c r="Y1547">
        <v>1951.6745943512151</v>
      </c>
      <c r="Z1547" t="b">
        <v>0</v>
      </c>
      <c r="AA1547">
        <v>133.5306350657728</v>
      </c>
      <c r="AB1547">
        <v>38.710414733850243</v>
      </c>
      <c r="AC1547" t="b">
        <v>0</v>
      </c>
      <c r="AD1547">
        <v>0</v>
      </c>
      <c r="AE1547">
        <v>4.5474735088646412E-13</v>
      </c>
      <c r="AF1547">
        <v>0.94526140261782066</v>
      </c>
      <c r="AG1547">
        <v>57.708398272323592</v>
      </c>
      <c r="AH1547">
        <v>200.37331006758779</v>
      </c>
      <c r="AI1547">
        <v>40.952073814338618</v>
      </c>
      <c r="AJ1547">
        <v>10.968153945924289</v>
      </c>
      <c r="AK1547">
        <v>40.952073814338632</v>
      </c>
      <c r="AL1547">
        <v>0</v>
      </c>
      <c r="AM1547">
        <v>0</v>
      </c>
      <c r="AN1547">
        <v>40.97176863594715</v>
      </c>
      <c r="AO1547">
        <v>0</v>
      </c>
      <c r="AP1547">
        <v>8.1887114006671187</v>
      </c>
      <c r="AQ1547">
        <v>1</v>
      </c>
      <c r="AR1547">
        <v>0</v>
      </c>
      <c r="AS1547">
        <v>0</v>
      </c>
      <c r="AT1547">
        <v>0</v>
      </c>
      <c r="AU1547">
        <v>8.1887137560276901</v>
      </c>
      <c r="AV1547">
        <v>2.9038026366559611</v>
      </c>
    </row>
    <row r="1548" spans="1:48" x14ac:dyDescent="0.35">
      <c r="A1548">
        <v>0</v>
      </c>
      <c r="B1548">
        <v>-6.7199315199413396</v>
      </c>
      <c r="C1548">
        <v>88.752693799490061</v>
      </c>
      <c r="D1548">
        <v>1665.8466355012779</v>
      </c>
      <c r="E1548">
        <v>1546</v>
      </c>
      <c r="F1548">
        <v>86.045912933349612</v>
      </c>
      <c r="G1548">
        <v>0.51070777496607356</v>
      </c>
      <c r="H1548">
        <v>0</v>
      </c>
      <c r="I1548">
        <v>0</v>
      </c>
      <c r="J1548">
        <v>0</v>
      </c>
      <c r="K1548">
        <v>-7.3355447443215871E-2</v>
      </c>
      <c r="L1548">
        <v>0</v>
      </c>
      <c r="M1548">
        <v>89.89670803379073</v>
      </c>
      <c r="N1548">
        <v>38.410318340031957</v>
      </c>
      <c r="O1548" t="b">
        <v>1</v>
      </c>
      <c r="P1548">
        <v>0</v>
      </c>
      <c r="Q1548" t="b">
        <v>0</v>
      </c>
      <c r="R1548">
        <v>38.410318340031957</v>
      </c>
      <c r="S1548">
        <v>646.5832094521927</v>
      </c>
      <c r="T1548">
        <v>2813.930127535943</v>
      </c>
      <c r="U1548">
        <v>567.27659551153602</v>
      </c>
      <c r="V1548">
        <v>6</v>
      </c>
      <c r="W1548">
        <v>1665.8466355012779</v>
      </c>
      <c r="X1548" t="b">
        <v>1</v>
      </c>
      <c r="Y1548">
        <v>1665.8466355012779</v>
      </c>
      <c r="Z1548" t="b">
        <v>0</v>
      </c>
      <c r="AA1548">
        <v>133.00865553523039</v>
      </c>
      <c r="AB1548">
        <v>39.194202387787733</v>
      </c>
      <c r="AC1548" t="b">
        <v>0</v>
      </c>
      <c r="AD1548">
        <v>0</v>
      </c>
      <c r="AE1548">
        <v>-2.2737367544323211E-13</v>
      </c>
      <c r="AF1548">
        <v>0.94838174570403322</v>
      </c>
      <c r="AG1548">
        <v>57.775057431583797</v>
      </c>
      <c r="AH1548">
        <v>236.90542760490459</v>
      </c>
      <c r="AI1548">
        <v>41.327453386074851</v>
      </c>
      <c r="AJ1548">
        <v>12.22864460620471</v>
      </c>
      <c r="AK1548">
        <v>41.327453386074843</v>
      </c>
      <c r="AL1548">
        <v>0</v>
      </c>
      <c r="AM1548">
        <v>0</v>
      </c>
      <c r="AN1548">
        <v>41.351251061864893</v>
      </c>
      <c r="AO1548">
        <v>0</v>
      </c>
      <c r="AP1548">
        <v>8.6992788828044656</v>
      </c>
      <c r="AQ1548">
        <v>1</v>
      </c>
      <c r="AR1548">
        <v>0</v>
      </c>
      <c r="AS1548">
        <v>0</v>
      </c>
      <c r="AT1548">
        <v>0</v>
      </c>
      <c r="AU1548">
        <v>8.6994138300638468</v>
      </c>
      <c r="AV1548">
        <v>3.0849021677556991</v>
      </c>
    </row>
    <row r="1549" spans="1:48" x14ac:dyDescent="0.35">
      <c r="A1549">
        <v>0</v>
      </c>
      <c r="B1549">
        <v>-6.7199315199413396</v>
      </c>
      <c r="C1549">
        <v>88.739764131375011</v>
      </c>
      <c r="D1549">
        <v>1710.8738920015039</v>
      </c>
      <c r="E1549">
        <v>1547</v>
      </c>
      <c r="F1549">
        <v>88.3717041015625</v>
      </c>
      <c r="G1549">
        <v>0.53724599264735673</v>
      </c>
      <c r="H1549">
        <v>0</v>
      </c>
      <c r="I1549">
        <v>0</v>
      </c>
      <c r="J1549">
        <v>0</v>
      </c>
      <c r="K1549">
        <v>-9.2302352038984847E-2</v>
      </c>
      <c r="L1549">
        <v>0</v>
      </c>
      <c r="M1549">
        <v>89.894041394298696</v>
      </c>
      <c r="N1549">
        <v>41.19039046991859</v>
      </c>
      <c r="O1549" t="b">
        <v>1</v>
      </c>
      <c r="P1549">
        <v>0</v>
      </c>
      <c r="Q1549" t="b">
        <v>0</v>
      </c>
      <c r="R1549">
        <v>41.19039046991859</v>
      </c>
      <c r="S1549">
        <v>664.06012923597723</v>
      </c>
      <c r="T1549">
        <v>2889.989682434973</v>
      </c>
      <c r="U1549">
        <v>592.32475758320277</v>
      </c>
      <c r="V1549">
        <v>6</v>
      </c>
      <c r="W1549">
        <v>1710.8738920015039</v>
      </c>
      <c r="X1549" t="b">
        <v>0</v>
      </c>
      <c r="Y1549">
        <v>1710.8738920015039</v>
      </c>
      <c r="Z1549" t="b">
        <v>0</v>
      </c>
      <c r="AA1549">
        <v>138.88166772565339</v>
      </c>
      <c r="AB1549">
        <v>42.031010683590402</v>
      </c>
      <c r="AC1549" t="b">
        <v>0</v>
      </c>
      <c r="AD1549">
        <v>0</v>
      </c>
      <c r="AE1549">
        <v>0</v>
      </c>
      <c r="AF1549">
        <v>0.94872870215367133</v>
      </c>
      <c r="AG1549">
        <v>57.83870231369081</v>
      </c>
      <c r="AH1549">
        <v>247.27555007684339</v>
      </c>
      <c r="AI1549">
        <v>44.302455051878859</v>
      </c>
      <c r="AJ1549">
        <v>12.67813837810456</v>
      </c>
      <c r="AK1549">
        <v>44.302455051878859</v>
      </c>
      <c r="AL1549">
        <v>0</v>
      </c>
      <c r="AM1549">
        <v>0</v>
      </c>
      <c r="AN1549">
        <v>44.304310794737461</v>
      </c>
      <c r="AO1549">
        <v>0</v>
      </c>
      <c r="AP1549">
        <v>9.410901192326957</v>
      </c>
      <c r="AQ1549">
        <v>1</v>
      </c>
      <c r="AR1549">
        <v>0</v>
      </c>
      <c r="AS1549">
        <v>0</v>
      </c>
      <c r="AT1549">
        <v>0</v>
      </c>
      <c r="AU1549">
        <v>9.4111217164545131</v>
      </c>
      <c r="AV1549">
        <v>3.3372811491932661</v>
      </c>
    </row>
    <row r="1550" spans="1:48" x14ac:dyDescent="0.35">
      <c r="A1550">
        <v>0</v>
      </c>
      <c r="B1550">
        <v>-6.7199315199413396</v>
      </c>
      <c r="C1550">
        <v>88.795198621675198</v>
      </c>
      <c r="D1550">
        <v>1733.089990927373</v>
      </c>
      <c r="E1550">
        <v>1548</v>
      </c>
      <c r="F1550">
        <v>89.519231414794916</v>
      </c>
      <c r="G1550">
        <v>0.23474032231558259</v>
      </c>
      <c r="H1550">
        <v>0</v>
      </c>
      <c r="I1550">
        <v>0</v>
      </c>
      <c r="J1550">
        <v>0</v>
      </c>
      <c r="K1550">
        <v>-7.4589539804283012E-2</v>
      </c>
      <c r="L1550">
        <v>0</v>
      </c>
      <c r="M1550">
        <v>89.891374754806662</v>
      </c>
      <c r="N1550">
        <v>27.460184672534819</v>
      </c>
      <c r="O1550" t="b">
        <v>1</v>
      </c>
      <c r="P1550">
        <v>0</v>
      </c>
      <c r="Q1550" t="b">
        <v>0</v>
      </c>
      <c r="R1550">
        <v>27.460184672534819</v>
      </c>
      <c r="S1550">
        <v>672.68310582870151</v>
      </c>
      <c r="T1550">
        <v>2927.5168765665089</v>
      </c>
      <c r="U1550">
        <v>389.82017752321627</v>
      </c>
      <c r="V1550">
        <v>6</v>
      </c>
      <c r="W1550">
        <v>1733.089990927373</v>
      </c>
      <c r="X1550" t="b">
        <v>0</v>
      </c>
      <c r="Y1550">
        <v>1733.089990927373</v>
      </c>
      <c r="Z1550" t="b">
        <v>0</v>
      </c>
      <c r="AA1550">
        <v>91.400664372752914</v>
      </c>
      <c r="AB1550">
        <v>28.020596604627361</v>
      </c>
      <c r="AC1550" t="b">
        <v>0</v>
      </c>
      <c r="AD1550">
        <v>0</v>
      </c>
      <c r="AE1550">
        <v>-4.5474735088646412E-13</v>
      </c>
      <c r="AF1550">
        <v>0.94318695054288471</v>
      </c>
      <c r="AG1550">
        <v>57.906494944363892</v>
      </c>
      <c r="AH1550">
        <v>163.69290738627939</v>
      </c>
      <c r="AI1550">
        <v>29.708422692340179</v>
      </c>
      <c r="AJ1550">
        <v>9.2998932431157186</v>
      </c>
      <c r="AK1550">
        <v>29.708422692340161</v>
      </c>
      <c r="AL1550">
        <v>0</v>
      </c>
      <c r="AM1550">
        <v>0</v>
      </c>
      <c r="AN1550">
        <v>29.709056646239262</v>
      </c>
      <c r="AO1550">
        <v>0</v>
      </c>
      <c r="AP1550">
        <v>5.833676037950676</v>
      </c>
      <c r="AQ1550">
        <v>1</v>
      </c>
      <c r="AR1550">
        <v>0</v>
      </c>
      <c r="AS1550">
        <v>0</v>
      </c>
      <c r="AT1550">
        <v>0</v>
      </c>
      <c r="AU1550">
        <v>5.8335507715198878</v>
      </c>
      <c r="AV1550">
        <v>2.0686374705596182</v>
      </c>
    </row>
    <row r="1551" spans="1:48" x14ac:dyDescent="0.35">
      <c r="A1551">
        <v>0</v>
      </c>
      <c r="B1551">
        <v>-6.7199315199413396</v>
      </c>
      <c r="C1551">
        <v>88.746530275382739</v>
      </c>
      <c r="D1551">
        <v>1750.176314154859</v>
      </c>
      <c r="E1551">
        <v>1549</v>
      </c>
      <c r="F1551">
        <v>90.401790618896484</v>
      </c>
      <c r="G1551">
        <v>0.2155314825353063</v>
      </c>
      <c r="H1551">
        <v>0</v>
      </c>
      <c r="I1551">
        <v>0</v>
      </c>
      <c r="J1551">
        <v>0</v>
      </c>
      <c r="K1551">
        <v>-3.7863527039361362E-2</v>
      </c>
      <c r="L1551">
        <v>0</v>
      </c>
      <c r="M1551">
        <v>89.888708115314628</v>
      </c>
      <c r="N1551">
        <v>26.99395535556862</v>
      </c>
      <c r="O1551" t="b">
        <v>1</v>
      </c>
      <c r="P1551">
        <v>0</v>
      </c>
      <c r="Q1551" t="b">
        <v>0</v>
      </c>
      <c r="R1551">
        <v>26.99395535556862</v>
      </c>
      <c r="S1551">
        <v>679.31500667402793</v>
      </c>
      <c r="T1551">
        <v>2956.3789090453702</v>
      </c>
      <c r="U1551">
        <v>379.46060836859272</v>
      </c>
      <c r="V1551">
        <v>6</v>
      </c>
      <c r="W1551">
        <v>1750.176314154859</v>
      </c>
      <c r="X1551" t="b">
        <v>0</v>
      </c>
      <c r="Y1551">
        <v>1750.176314154859</v>
      </c>
      <c r="Z1551" t="b">
        <v>0</v>
      </c>
      <c r="AA1551">
        <v>88.971668753890469</v>
      </c>
      <c r="AB1551">
        <v>27.54485240364145</v>
      </c>
      <c r="AC1551" t="b">
        <v>0</v>
      </c>
      <c r="AD1551">
        <v>0</v>
      </c>
      <c r="AE1551">
        <v>2.2737367544323211E-13</v>
      </c>
      <c r="AF1551">
        <v>0.94269095675489667</v>
      </c>
      <c r="AG1551">
        <v>57.956574886838048</v>
      </c>
      <c r="AH1551">
        <v>159.42656490579799</v>
      </c>
      <c r="AI1551">
        <v>29.21938754823891</v>
      </c>
      <c r="AJ1551">
        <v>9.1365839026046558</v>
      </c>
      <c r="AK1551">
        <v>29.21938754823891</v>
      </c>
      <c r="AL1551">
        <v>0</v>
      </c>
      <c r="AM1551">
        <v>0</v>
      </c>
      <c r="AN1551">
        <v>29.219703460435699</v>
      </c>
      <c r="AO1551">
        <v>0</v>
      </c>
      <c r="AP1551">
        <v>5.720201773219026</v>
      </c>
      <c r="AQ1551">
        <v>1</v>
      </c>
      <c r="AR1551">
        <v>0</v>
      </c>
      <c r="AS1551">
        <v>0</v>
      </c>
      <c r="AT1551">
        <v>0</v>
      </c>
      <c r="AU1551">
        <v>5.7200705344405014</v>
      </c>
      <c r="AV1551">
        <v>2.0283962041706318</v>
      </c>
    </row>
    <row r="1552" spans="1:48" x14ac:dyDescent="0.35">
      <c r="A1552">
        <v>0</v>
      </c>
      <c r="B1552">
        <v>-6.7199315199413396</v>
      </c>
      <c r="C1552">
        <v>88.682732704622211</v>
      </c>
      <c r="D1552">
        <v>1760.8342846938881</v>
      </c>
      <c r="E1552">
        <v>1550</v>
      </c>
      <c r="F1552">
        <v>90.952306365966791</v>
      </c>
      <c r="G1552">
        <v>9.7362873519761806E-2</v>
      </c>
      <c r="H1552">
        <v>0</v>
      </c>
      <c r="I1552">
        <v>0</v>
      </c>
      <c r="J1552">
        <v>0</v>
      </c>
      <c r="K1552">
        <v>-3.119774781462081E-2</v>
      </c>
      <c r="L1552">
        <v>0</v>
      </c>
      <c r="M1552">
        <v>89.886041475822594</v>
      </c>
      <c r="N1552">
        <v>21.521169722578868</v>
      </c>
      <c r="O1552" t="b">
        <v>1</v>
      </c>
      <c r="P1552">
        <v>0</v>
      </c>
      <c r="Q1552" t="b">
        <v>0</v>
      </c>
      <c r="R1552">
        <v>21.521169722578868</v>
      </c>
      <c r="S1552">
        <v>683.45180093258159</v>
      </c>
      <c r="T1552">
        <v>2974.3822376585949</v>
      </c>
      <c r="U1552">
        <v>300.69718488949621</v>
      </c>
      <c r="V1552">
        <v>6</v>
      </c>
      <c r="W1552">
        <v>1760.8342846938881</v>
      </c>
      <c r="X1552" t="b">
        <v>0</v>
      </c>
      <c r="Y1552">
        <v>1760.8342846938881</v>
      </c>
      <c r="Z1552" t="b">
        <v>0</v>
      </c>
      <c r="AA1552">
        <v>70.504104350215755</v>
      </c>
      <c r="AB1552">
        <v>21.96037726793762</v>
      </c>
      <c r="AC1552" t="b">
        <v>0</v>
      </c>
      <c r="AD1552">
        <v>0</v>
      </c>
      <c r="AE1552">
        <v>-2.2737367544323211E-13</v>
      </c>
      <c r="AF1552">
        <v>0.93835376999259057</v>
      </c>
      <c r="AG1552">
        <v>58.006234341997853</v>
      </c>
      <c r="AH1552">
        <v>126.918838790184</v>
      </c>
      <c r="AI1552">
        <v>23.403089506541889</v>
      </c>
      <c r="AJ1552">
        <v>7.8240679283330081</v>
      </c>
      <c r="AK1552">
        <v>23.403089506541889</v>
      </c>
      <c r="AL1552">
        <v>0</v>
      </c>
      <c r="AM1552">
        <v>0</v>
      </c>
      <c r="AN1552">
        <v>23.403206021604159</v>
      </c>
      <c r="AO1552">
        <v>0</v>
      </c>
      <c r="AP1552">
        <v>4.5476538148583803</v>
      </c>
      <c r="AQ1552">
        <v>1</v>
      </c>
      <c r="AR1552">
        <v>3</v>
      </c>
      <c r="AS1552">
        <v>0</v>
      </c>
      <c r="AT1552">
        <v>0</v>
      </c>
      <c r="AU1552">
        <v>4.5475141396777161</v>
      </c>
      <c r="AV1552">
        <v>1.61259557269372</v>
      </c>
    </row>
    <row r="1553" spans="1:48" x14ac:dyDescent="0.35">
      <c r="A1553">
        <v>0</v>
      </c>
      <c r="B1553">
        <v>-6.7199315199413396</v>
      </c>
      <c r="C1553">
        <v>88.626777507880462</v>
      </c>
      <c r="D1553">
        <v>1767.0256005915451</v>
      </c>
      <c r="E1553">
        <v>1551</v>
      </c>
      <c r="F1553">
        <v>91.272106170654297</v>
      </c>
      <c r="G1553">
        <v>0.1202799831838188</v>
      </c>
      <c r="H1553">
        <v>0</v>
      </c>
      <c r="I1553">
        <v>0</v>
      </c>
      <c r="J1553">
        <v>0</v>
      </c>
      <c r="K1553">
        <v>-1.744944284395605E-2</v>
      </c>
      <c r="L1553">
        <v>0</v>
      </c>
      <c r="M1553">
        <v>89.88337483633056</v>
      </c>
      <c r="N1553">
        <v>22.789397995549621</v>
      </c>
      <c r="O1553" t="b">
        <v>1</v>
      </c>
      <c r="P1553">
        <v>0</v>
      </c>
      <c r="Q1553" t="b">
        <v>0</v>
      </c>
      <c r="R1553">
        <v>22.789397995549621</v>
      </c>
      <c r="S1553">
        <v>685.85490384645504</v>
      </c>
      <c r="T1553">
        <v>2984.8405415397719</v>
      </c>
      <c r="U1553">
        <v>317.30139894652592</v>
      </c>
      <c r="V1553">
        <v>6</v>
      </c>
      <c r="W1553">
        <v>1767.0256005915451</v>
      </c>
      <c r="X1553" t="b">
        <v>0</v>
      </c>
      <c r="Y1553">
        <v>1767.0256005915451</v>
      </c>
      <c r="Z1553" t="b">
        <v>0</v>
      </c>
      <c r="AA1553">
        <v>74.397274287807136</v>
      </c>
      <c r="AB1553">
        <v>23.254487750560831</v>
      </c>
      <c r="AC1553" t="b">
        <v>0</v>
      </c>
      <c r="AD1553">
        <v>0</v>
      </c>
      <c r="AE1553">
        <v>0</v>
      </c>
      <c r="AF1553">
        <v>0.9394200321097661</v>
      </c>
      <c r="AG1553">
        <v>58.048822088644521</v>
      </c>
      <c r="AH1553">
        <v>133.77516673757989</v>
      </c>
      <c r="AI1553">
        <v>24.75408971036682</v>
      </c>
      <c r="AJ1553">
        <v>8.1040953054732654</v>
      </c>
      <c r="AK1553">
        <v>24.75408971036682</v>
      </c>
      <c r="AL1553">
        <v>0</v>
      </c>
      <c r="AM1553">
        <v>0</v>
      </c>
      <c r="AN1553">
        <v>24.75421862464145</v>
      </c>
      <c r="AO1553">
        <v>0</v>
      </c>
      <c r="AP1553">
        <v>4.8190491359506673</v>
      </c>
      <c r="AQ1553">
        <v>1</v>
      </c>
      <c r="AR1553">
        <v>3</v>
      </c>
      <c r="AS1553">
        <v>0</v>
      </c>
      <c r="AT1553">
        <v>0</v>
      </c>
      <c r="AU1553">
        <v>4.8189170368686538</v>
      </c>
      <c r="AV1553">
        <v>1.708837848579722</v>
      </c>
    </row>
    <row r="1554" spans="1:48" x14ac:dyDescent="0.35">
      <c r="A1554">
        <v>0</v>
      </c>
      <c r="B1554">
        <v>-6.7199315199413396</v>
      </c>
      <c r="C1554">
        <v>88.570822311138713</v>
      </c>
      <c r="D1554">
        <v>1778.557437509814</v>
      </c>
      <c r="E1554">
        <v>1552</v>
      </c>
      <c r="F1554">
        <v>91.867759704589844</v>
      </c>
      <c r="G1554">
        <v>0.18439497593083939</v>
      </c>
      <c r="H1554">
        <v>0</v>
      </c>
      <c r="I1554">
        <v>0</v>
      </c>
      <c r="J1554">
        <v>0</v>
      </c>
      <c r="K1554">
        <v>-1.6799370846835578E-2</v>
      </c>
      <c r="L1554">
        <v>0</v>
      </c>
      <c r="M1554">
        <v>89.880708196838526</v>
      </c>
      <c r="N1554">
        <v>26.229475572673049</v>
      </c>
      <c r="O1554" t="b">
        <v>1</v>
      </c>
      <c r="P1554">
        <v>0</v>
      </c>
      <c r="Q1554" t="b">
        <v>0</v>
      </c>
      <c r="R1554">
        <v>26.229475572673049</v>
      </c>
      <c r="S1554">
        <v>690.33088138639823</v>
      </c>
      <c r="T1554">
        <v>3004.3199957936049</v>
      </c>
      <c r="U1554">
        <v>362.83041694863027</v>
      </c>
      <c r="V1554">
        <v>6</v>
      </c>
      <c r="W1554">
        <v>1778.557437509814</v>
      </c>
      <c r="X1554" t="b">
        <v>0</v>
      </c>
      <c r="Y1554">
        <v>1778.557437509814</v>
      </c>
      <c r="Z1554" t="b">
        <v>0</v>
      </c>
      <c r="AA1554">
        <v>85.072407935509418</v>
      </c>
      <c r="AB1554">
        <v>26.76477099252352</v>
      </c>
      <c r="AC1554" t="b">
        <v>0</v>
      </c>
      <c r="AD1554">
        <v>0</v>
      </c>
      <c r="AE1554">
        <v>-2.2737367544323211E-13</v>
      </c>
      <c r="AF1554">
        <v>0.94185386455546105</v>
      </c>
      <c r="AG1554">
        <v>58.093139476947627</v>
      </c>
      <c r="AH1554">
        <v>152.57504076896331</v>
      </c>
      <c r="AI1554">
        <v>28.417116497319931</v>
      </c>
      <c r="AJ1554">
        <v>8.8716489860082106</v>
      </c>
      <c r="AK1554">
        <v>28.41711649731992</v>
      </c>
      <c r="AL1554">
        <v>0</v>
      </c>
      <c r="AM1554">
        <v>0</v>
      </c>
      <c r="AN1554">
        <v>28.41735182518169</v>
      </c>
      <c r="AO1554">
        <v>0</v>
      </c>
      <c r="AP1554">
        <v>5.5387462969750008</v>
      </c>
      <c r="AQ1554">
        <v>1</v>
      </c>
      <c r="AR1554">
        <v>0</v>
      </c>
      <c r="AS1554">
        <v>0</v>
      </c>
      <c r="AT1554">
        <v>0</v>
      </c>
      <c r="AU1554">
        <v>5.5386065959265958</v>
      </c>
      <c r="AV1554">
        <v>1.964047213741362</v>
      </c>
    </row>
    <row r="1555" spans="1:48" x14ac:dyDescent="0.35">
      <c r="A1555">
        <v>0</v>
      </c>
      <c r="B1555">
        <v>-6.7199315199413396</v>
      </c>
      <c r="C1555">
        <v>88.5321625491964</v>
      </c>
      <c r="D1555">
        <v>1790.971279346189</v>
      </c>
      <c r="E1555">
        <v>1553</v>
      </c>
      <c r="F1555">
        <v>92.5089714050293</v>
      </c>
      <c r="G1555">
        <v>0.17286114173865211</v>
      </c>
      <c r="H1555">
        <v>0</v>
      </c>
      <c r="I1555">
        <v>0</v>
      </c>
      <c r="J1555">
        <v>0</v>
      </c>
      <c r="K1555">
        <v>-6.1457333428866501E-3</v>
      </c>
      <c r="L1555">
        <v>0</v>
      </c>
      <c r="M1555">
        <v>89.878041557346492</v>
      </c>
      <c r="N1555">
        <v>25.987918693203259</v>
      </c>
      <c r="O1555" t="b">
        <v>1</v>
      </c>
      <c r="P1555">
        <v>0</v>
      </c>
      <c r="Q1555" t="b">
        <v>0</v>
      </c>
      <c r="R1555">
        <v>25.987918693203259</v>
      </c>
      <c r="S1555">
        <v>695.14920110751723</v>
      </c>
      <c r="T1555">
        <v>3025.2893232199149</v>
      </c>
      <c r="U1555">
        <v>356.99723576785169</v>
      </c>
      <c r="V1555">
        <v>6</v>
      </c>
      <c r="W1555">
        <v>1790.9712793461899</v>
      </c>
      <c r="X1555" t="b">
        <v>0</v>
      </c>
      <c r="Y1555">
        <v>1790.9712793461899</v>
      </c>
      <c r="Z1555" t="b">
        <v>0</v>
      </c>
      <c r="AA1555">
        <v>83.70470901669691</v>
      </c>
      <c r="AB1555">
        <v>26.518284380819651</v>
      </c>
      <c r="AC1555" t="b">
        <v>0</v>
      </c>
      <c r="AD1555">
        <v>0</v>
      </c>
      <c r="AE1555">
        <v>-6.8212102632969618E-13</v>
      </c>
      <c r="AF1555">
        <v>0.94152982875781543</v>
      </c>
      <c r="AG1555">
        <v>58.142097371211939</v>
      </c>
      <c r="AH1555">
        <v>150.17377595118239</v>
      </c>
      <c r="AI1555">
        <v>28.16510276239034</v>
      </c>
      <c r="AJ1555">
        <v>8.7806863959511361</v>
      </c>
      <c r="AK1555">
        <v>28.16510276239033</v>
      </c>
      <c r="AL1555">
        <v>0</v>
      </c>
      <c r="AM1555">
        <v>0</v>
      </c>
      <c r="AN1555">
        <v>28.165364662726009</v>
      </c>
      <c r="AO1555">
        <v>0</v>
      </c>
      <c r="AP1555">
        <v>5.4815644058440887</v>
      </c>
      <c r="AQ1555">
        <v>1</v>
      </c>
      <c r="AR1555">
        <v>0</v>
      </c>
      <c r="AS1555">
        <v>0</v>
      </c>
      <c r="AT1555">
        <v>0</v>
      </c>
      <c r="AU1555">
        <v>5.4814221295757477</v>
      </c>
      <c r="AV1555">
        <v>1.943769010214816</v>
      </c>
    </row>
    <row r="1556" spans="1:48" x14ac:dyDescent="0.35">
      <c r="A1556">
        <v>0</v>
      </c>
      <c r="B1556">
        <v>-6.7199315199413396</v>
      </c>
      <c r="C1556">
        <v>88.509408428601773</v>
      </c>
      <c r="D1556">
        <v>1803.8189008730051</v>
      </c>
      <c r="E1556">
        <v>1554</v>
      </c>
      <c r="F1556">
        <v>93.172589111328122</v>
      </c>
      <c r="G1556">
        <v>0.21151829606311881</v>
      </c>
      <c r="H1556">
        <v>0</v>
      </c>
      <c r="I1556">
        <v>0</v>
      </c>
      <c r="J1556">
        <v>0</v>
      </c>
      <c r="K1556">
        <v>1.14125902399897E-2</v>
      </c>
      <c r="L1556">
        <v>0</v>
      </c>
      <c r="M1556">
        <v>89.875374917854458</v>
      </c>
      <c r="N1556">
        <v>28.25885351699554</v>
      </c>
      <c r="O1556" t="b">
        <v>1</v>
      </c>
      <c r="P1556">
        <v>0</v>
      </c>
      <c r="Q1556" t="b">
        <v>0</v>
      </c>
      <c r="R1556">
        <v>28.25885351699554</v>
      </c>
      <c r="S1556">
        <v>700.13588846732659</v>
      </c>
      <c r="T1556">
        <v>3046.991386609805</v>
      </c>
      <c r="U1556">
        <v>385.42828305961228</v>
      </c>
      <c r="V1556">
        <v>6</v>
      </c>
      <c r="W1556">
        <v>1803.8189008730051</v>
      </c>
      <c r="X1556" t="b">
        <v>0</v>
      </c>
      <c r="Y1556">
        <v>1803.8189008730051</v>
      </c>
      <c r="Z1556" t="b">
        <v>0</v>
      </c>
      <c r="AA1556">
        <v>90.370902202977831</v>
      </c>
      <c r="AB1556">
        <v>28.83556481326076</v>
      </c>
      <c r="AC1556" t="b">
        <v>0</v>
      </c>
      <c r="AD1556">
        <v>0</v>
      </c>
      <c r="AE1556">
        <v>4.5474735088646412E-13</v>
      </c>
      <c r="AF1556">
        <v>0.94279373603883865</v>
      </c>
      <c r="AG1556">
        <v>58.190874713352102</v>
      </c>
      <c r="AH1556">
        <v>161.9161701900139</v>
      </c>
      <c r="AI1556">
        <v>30.58523164824344</v>
      </c>
      <c r="AJ1556">
        <v>9.2626191714702486</v>
      </c>
      <c r="AK1556">
        <v>30.58523164824345</v>
      </c>
      <c r="AL1556">
        <v>0</v>
      </c>
      <c r="AM1556">
        <v>0</v>
      </c>
      <c r="AN1556">
        <v>30.58558384054718</v>
      </c>
      <c r="AO1556">
        <v>0</v>
      </c>
      <c r="AP1556">
        <v>5.9826964742655164</v>
      </c>
      <c r="AQ1556">
        <v>1</v>
      </c>
      <c r="AR1556">
        <v>0</v>
      </c>
      <c r="AS1556">
        <v>0</v>
      </c>
      <c r="AT1556">
        <v>0</v>
      </c>
      <c r="AU1556">
        <v>5.9825718495175417</v>
      </c>
      <c r="AV1556">
        <v>2.1214818869233438</v>
      </c>
    </row>
    <row r="1557" spans="1:48" x14ac:dyDescent="0.35">
      <c r="A1557">
        <v>0</v>
      </c>
      <c r="B1557">
        <v>-6.7199315199413396</v>
      </c>
      <c r="C1557">
        <v>88.575955439443035</v>
      </c>
      <c r="D1557">
        <v>1820.265396102993</v>
      </c>
      <c r="E1557">
        <v>1555</v>
      </c>
      <c r="F1557">
        <v>94.022099304199216</v>
      </c>
      <c r="G1557">
        <v>0.2420055899838012</v>
      </c>
      <c r="H1557">
        <v>0</v>
      </c>
      <c r="I1557">
        <v>0</v>
      </c>
      <c r="J1557">
        <v>0</v>
      </c>
      <c r="K1557">
        <v>3.3823821813941612E-2</v>
      </c>
      <c r="L1557">
        <v>0</v>
      </c>
      <c r="M1557">
        <v>89.872708278362424</v>
      </c>
      <c r="N1557">
        <v>30.253479378739641</v>
      </c>
      <c r="O1557" t="b">
        <v>1</v>
      </c>
      <c r="P1557">
        <v>0</v>
      </c>
      <c r="Q1557" t="b">
        <v>0</v>
      </c>
      <c r="R1557">
        <v>30.253479378739641</v>
      </c>
      <c r="S1557">
        <v>706.51944589897835</v>
      </c>
      <c r="T1557">
        <v>3074.772628552354</v>
      </c>
      <c r="U1557">
        <v>408.90516037207072</v>
      </c>
      <c r="V1557">
        <v>6</v>
      </c>
      <c r="W1557">
        <v>1820.265396102993</v>
      </c>
      <c r="X1557" t="b">
        <v>0</v>
      </c>
      <c r="Y1557">
        <v>1820.265396102993</v>
      </c>
      <c r="Z1557" t="b">
        <v>0</v>
      </c>
      <c r="AA1557">
        <v>95.875497161068509</v>
      </c>
      <c r="AB1557">
        <v>30.870897325244542</v>
      </c>
      <c r="AC1557" t="b">
        <v>0</v>
      </c>
      <c r="AD1557">
        <v>0</v>
      </c>
      <c r="AE1557">
        <v>-4.5474735088646412E-13</v>
      </c>
      <c r="AF1557">
        <v>0.94368763050005877</v>
      </c>
      <c r="AG1557">
        <v>58.242767906008027</v>
      </c>
      <c r="AH1557">
        <v>171.6159543458227</v>
      </c>
      <c r="AI1557">
        <v>32.713046486458758</v>
      </c>
      <c r="AJ1557">
        <v>9.6641010332070039</v>
      </c>
      <c r="AK1557">
        <v>32.713046486458737</v>
      </c>
      <c r="AL1557">
        <v>0</v>
      </c>
      <c r="AM1557">
        <v>0</v>
      </c>
      <c r="AN1557">
        <v>32.713487555429879</v>
      </c>
      <c r="AO1557">
        <v>0</v>
      </c>
      <c r="AP1557">
        <v>6.4304703413997153</v>
      </c>
      <c r="AQ1557">
        <v>1</v>
      </c>
      <c r="AR1557">
        <v>0</v>
      </c>
      <c r="AS1557">
        <v>0</v>
      </c>
      <c r="AT1557">
        <v>0</v>
      </c>
      <c r="AU1557">
        <v>6.4303651804240332</v>
      </c>
      <c r="AV1557">
        <v>2.2802740359352791</v>
      </c>
    </row>
    <row r="1558" spans="1:48" x14ac:dyDescent="0.35">
      <c r="A1558">
        <v>0</v>
      </c>
      <c r="B1558">
        <v>-6.7199315199413396</v>
      </c>
      <c r="C1558">
        <v>88.648275739507284</v>
      </c>
      <c r="D1558">
        <v>1836.6015262469371</v>
      </c>
      <c r="E1558">
        <v>1556</v>
      </c>
      <c r="F1558">
        <v>94.865908813476565</v>
      </c>
      <c r="G1558">
        <v>0.2315590957920417</v>
      </c>
      <c r="H1558">
        <v>0</v>
      </c>
      <c r="I1558">
        <v>0</v>
      </c>
      <c r="J1558">
        <v>0</v>
      </c>
      <c r="K1558">
        <v>2.744829809042082E-2</v>
      </c>
      <c r="L1558">
        <v>0</v>
      </c>
      <c r="M1558">
        <v>89.87004163887039</v>
      </c>
      <c r="N1558">
        <v>30.196870829006919</v>
      </c>
      <c r="O1558" t="b">
        <v>1</v>
      </c>
      <c r="P1558">
        <v>0</v>
      </c>
      <c r="Q1558" t="b">
        <v>0</v>
      </c>
      <c r="R1558">
        <v>30.196870829006919</v>
      </c>
      <c r="S1558">
        <v>712.86016612699711</v>
      </c>
      <c r="T1558">
        <v>3102.367442984691</v>
      </c>
      <c r="U1558">
        <v>404.50973304807042</v>
      </c>
      <c r="V1558">
        <v>6</v>
      </c>
      <c r="W1558">
        <v>1836.6015262469371</v>
      </c>
      <c r="X1558" t="b">
        <v>0</v>
      </c>
      <c r="Y1558">
        <v>1836.6015262469371</v>
      </c>
      <c r="Z1558" t="b">
        <v>0</v>
      </c>
      <c r="AA1558">
        <v>94.844906645799796</v>
      </c>
      <c r="AB1558">
        <v>30.813133498986652</v>
      </c>
      <c r="AC1558" t="b">
        <v>0</v>
      </c>
      <c r="AD1558">
        <v>0</v>
      </c>
      <c r="AE1558">
        <v>-2.2737367544323211E-13</v>
      </c>
      <c r="AF1558">
        <v>0.94346858468028838</v>
      </c>
      <c r="AG1558">
        <v>58.297455825015078</v>
      </c>
      <c r="AH1558">
        <v>169.8106259786417</v>
      </c>
      <c r="AI1558">
        <v>32.659416539479423</v>
      </c>
      <c r="AJ1558">
        <v>9.5996350228988376</v>
      </c>
      <c r="AK1558">
        <v>32.659416539479423</v>
      </c>
      <c r="AL1558">
        <v>0</v>
      </c>
      <c r="AM1558">
        <v>0</v>
      </c>
      <c r="AN1558">
        <v>32.659825279392699</v>
      </c>
      <c r="AO1558">
        <v>0</v>
      </c>
      <c r="AP1558">
        <v>6.4092193739204397</v>
      </c>
      <c r="AQ1558">
        <v>1</v>
      </c>
      <c r="AR1558">
        <v>0</v>
      </c>
      <c r="AS1558">
        <v>0</v>
      </c>
      <c r="AT1558">
        <v>0</v>
      </c>
      <c r="AU1558">
        <v>6.409111902954673</v>
      </c>
      <c r="AV1558">
        <v>2.2727374038106452</v>
      </c>
    </row>
    <row r="1559" spans="1:48" x14ac:dyDescent="0.35">
      <c r="A1559">
        <v>0</v>
      </c>
      <c r="B1559">
        <v>-6.7199315199413396</v>
      </c>
      <c r="C1559">
        <v>88.711408937619424</v>
      </c>
      <c r="D1559">
        <v>1851.82372527081</v>
      </c>
      <c r="E1559">
        <v>1557</v>
      </c>
      <c r="F1559">
        <v>95.652180480957028</v>
      </c>
      <c r="G1559">
        <v>0.1901590074795578</v>
      </c>
      <c r="H1559">
        <v>0</v>
      </c>
      <c r="I1559">
        <v>0</v>
      </c>
      <c r="J1559">
        <v>0</v>
      </c>
      <c r="K1559">
        <v>4.1981983572163761E-2</v>
      </c>
      <c r="L1559">
        <v>0</v>
      </c>
      <c r="M1559">
        <v>89.867374999378356</v>
      </c>
      <c r="N1559">
        <v>28.517200197083159</v>
      </c>
      <c r="O1559" t="b">
        <v>1</v>
      </c>
      <c r="P1559">
        <v>0</v>
      </c>
      <c r="Q1559" t="b">
        <v>0</v>
      </c>
      <c r="R1559">
        <v>28.517200197083159</v>
      </c>
      <c r="S1559">
        <v>718.76852412948165</v>
      </c>
      <c r="T1559">
        <v>3128.0806170115038</v>
      </c>
      <c r="U1559">
        <v>378.86912591258778</v>
      </c>
      <c r="V1559">
        <v>6</v>
      </c>
      <c r="W1559">
        <v>1851.82372527081</v>
      </c>
      <c r="X1559" t="b">
        <v>0</v>
      </c>
      <c r="Y1559">
        <v>1851.82372527081</v>
      </c>
      <c r="Z1559" t="b">
        <v>0</v>
      </c>
      <c r="AA1559">
        <v>88.832984579594594</v>
      </c>
      <c r="AB1559">
        <v>29.09918387457466</v>
      </c>
      <c r="AC1559" t="b">
        <v>0</v>
      </c>
      <c r="AD1559">
        <v>0</v>
      </c>
      <c r="AE1559">
        <v>-4.5474735088646412E-13</v>
      </c>
      <c r="AF1559">
        <v>0.94235126477139808</v>
      </c>
      <c r="AG1559">
        <v>58.352253744104402</v>
      </c>
      <c r="AH1559">
        <v>159.2354388484454</v>
      </c>
      <c r="AI1559">
        <v>30.879338695039301</v>
      </c>
      <c r="AJ1559">
        <v>9.1797216531842594</v>
      </c>
      <c r="AK1559">
        <v>30.879338695039291</v>
      </c>
      <c r="AL1559">
        <v>0</v>
      </c>
      <c r="AM1559">
        <v>0</v>
      </c>
      <c r="AN1559">
        <v>30.879682136193281</v>
      </c>
      <c r="AO1559">
        <v>0</v>
      </c>
      <c r="AP1559">
        <v>6.0223002663923504</v>
      </c>
      <c r="AQ1559">
        <v>1</v>
      </c>
      <c r="AR1559">
        <v>0</v>
      </c>
      <c r="AS1559">
        <v>0</v>
      </c>
      <c r="AT1559">
        <v>0</v>
      </c>
      <c r="AU1559">
        <v>6.0221744555096626</v>
      </c>
      <c r="AV1559">
        <v>2.1355253808253889</v>
      </c>
    </row>
    <row r="1560" spans="1:48" x14ac:dyDescent="0.35">
      <c r="A1560">
        <v>0</v>
      </c>
      <c r="B1560">
        <v>-6.7199315199413396</v>
      </c>
      <c r="C1560">
        <v>88.759965674758178</v>
      </c>
      <c r="D1560">
        <v>1865.529408754747</v>
      </c>
      <c r="E1560">
        <v>1558</v>
      </c>
      <c r="F1560">
        <v>96.360119628906247</v>
      </c>
      <c r="G1560">
        <v>0.25298055381447432</v>
      </c>
      <c r="H1560">
        <v>0</v>
      </c>
      <c r="I1560">
        <v>0</v>
      </c>
      <c r="J1560">
        <v>0</v>
      </c>
      <c r="K1560">
        <v>5.0844046628289952E-2</v>
      </c>
      <c r="L1560">
        <v>0</v>
      </c>
      <c r="M1560">
        <v>89.864708359886322</v>
      </c>
      <c r="N1560">
        <v>32.147777963686018</v>
      </c>
      <c r="O1560" t="b">
        <v>1</v>
      </c>
      <c r="P1560">
        <v>0</v>
      </c>
      <c r="Q1560" t="b">
        <v>0</v>
      </c>
      <c r="R1560">
        <v>32.147777963686018</v>
      </c>
      <c r="S1560">
        <v>724.08826042808334</v>
      </c>
      <c r="T1560">
        <v>3151.2321093830192</v>
      </c>
      <c r="U1560">
        <v>423.96581068582373</v>
      </c>
      <c r="V1560">
        <v>6</v>
      </c>
      <c r="W1560">
        <v>1865.529408754747</v>
      </c>
      <c r="X1560" t="b">
        <v>0</v>
      </c>
      <c r="Y1560">
        <v>1865.529408754747</v>
      </c>
      <c r="Z1560" t="b">
        <v>0</v>
      </c>
      <c r="AA1560">
        <v>99.406749579321655</v>
      </c>
      <c r="AB1560">
        <v>32.80385506498574</v>
      </c>
      <c r="AC1560" t="b">
        <v>0</v>
      </c>
      <c r="AD1560">
        <v>0</v>
      </c>
      <c r="AE1560">
        <v>0</v>
      </c>
      <c r="AF1560">
        <v>0.94411605963006462</v>
      </c>
      <c r="AG1560">
        <v>58.405026398002313</v>
      </c>
      <c r="AH1560">
        <v>177.8561067879964</v>
      </c>
      <c r="AI1560">
        <v>34.745574689026427</v>
      </c>
      <c r="AJ1560">
        <v>9.9393000661692383</v>
      </c>
      <c r="AK1560">
        <v>34.745574689026427</v>
      </c>
      <c r="AL1560">
        <v>0</v>
      </c>
      <c r="AM1560">
        <v>0</v>
      </c>
      <c r="AN1560">
        <v>34.746106749129218</v>
      </c>
      <c r="AO1560">
        <v>0</v>
      </c>
      <c r="AP1560">
        <v>6.8463239365002408</v>
      </c>
      <c r="AQ1560">
        <v>1</v>
      </c>
      <c r="AR1560">
        <v>0</v>
      </c>
      <c r="AS1560">
        <v>0</v>
      </c>
      <c r="AT1560">
        <v>0</v>
      </c>
      <c r="AU1560">
        <v>6.8462377606483189</v>
      </c>
      <c r="AV1560">
        <v>2.4277467564317399</v>
      </c>
    </row>
    <row r="1561" spans="1:48" x14ac:dyDescent="0.35">
      <c r="A1561">
        <v>0</v>
      </c>
      <c r="B1561">
        <v>-6.7199315199413396</v>
      </c>
      <c r="C1561">
        <v>88.801698642914332</v>
      </c>
      <c r="D1561">
        <v>1887.8293892817469</v>
      </c>
      <c r="E1561">
        <v>1559</v>
      </c>
      <c r="F1561">
        <v>97.511979675292963</v>
      </c>
      <c r="G1561">
        <v>0.3477514392091372</v>
      </c>
      <c r="H1561">
        <v>0</v>
      </c>
      <c r="I1561">
        <v>0</v>
      </c>
      <c r="J1561">
        <v>0</v>
      </c>
      <c r="K1561">
        <v>1.534464169251154E-2</v>
      </c>
      <c r="L1561">
        <v>0</v>
      </c>
      <c r="M1561">
        <v>89.862041720394288</v>
      </c>
      <c r="N1561">
        <v>37.775894846995307</v>
      </c>
      <c r="O1561" t="b">
        <v>1</v>
      </c>
      <c r="P1561">
        <v>0</v>
      </c>
      <c r="Q1561" t="b">
        <v>0</v>
      </c>
      <c r="R1561">
        <v>37.775894846995307</v>
      </c>
      <c r="S1561">
        <v>732.74379490081731</v>
      </c>
      <c r="T1561">
        <v>3188.9009954083572</v>
      </c>
      <c r="U1561">
        <v>492.30471303542828</v>
      </c>
      <c r="V1561">
        <v>6</v>
      </c>
      <c r="W1561">
        <v>1887.8293892817469</v>
      </c>
      <c r="X1561" t="b">
        <v>0</v>
      </c>
      <c r="Y1561">
        <v>1887.8293892817469</v>
      </c>
      <c r="Z1561" t="b">
        <v>0</v>
      </c>
      <c r="AA1561">
        <v>115.43008915333979</v>
      </c>
      <c r="AB1561">
        <v>38.546831476525831</v>
      </c>
      <c r="AC1561" t="b">
        <v>0</v>
      </c>
      <c r="AD1561">
        <v>0</v>
      </c>
      <c r="AE1561">
        <v>-4.5474735088646412E-13</v>
      </c>
      <c r="AF1561">
        <v>0.94617331805049143</v>
      </c>
      <c r="AG1561">
        <v>58.46269643733946</v>
      </c>
      <c r="AH1561">
        <v>206.07562587657009</v>
      </c>
      <c r="AI1561">
        <v>40.739715167563858</v>
      </c>
      <c r="AJ1561">
        <v>11.092367171604019</v>
      </c>
      <c r="AK1561">
        <v>40.739715167563837</v>
      </c>
      <c r="AL1561">
        <v>0</v>
      </c>
      <c r="AM1561">
        <v>0</v>
      </c>
      <c r="AN1561">
        <v>40.740533673944668</v>
      </c>
      <c r="AO1561">
        <v>0</v>
      </c>
      <c r="AP1561">
        <v>8.1981210603848389</v>
      </c>
      <c r="AQ1561">
        <v>1</v>
      </c>
      <c r="AR1561">
        <v>0</v>
      </c>
      <c r="AS1561">
        <v>0</v>
      </c>
      <c r="AT1561">
        <v>0</v>
      </c>
      <c r="AU1561">
        <v>8.1981327032803115</v>
      </c>
      <c r="AV1561">
        <v>2.9071426928212598</v>
      </c>
    </row>
    <row r="1562" spans="1:48" x14ac:dyDescent="0.35">
      <c r="A1562">
        <v>0</v>
      </c>
      <c r="B1562">
        <v>-6.7199315199413396</v>
      </c>
      <c r="C1562">
        <v>88.722567321673807</v>
      </c>
      <c r="D1562">
        <v>1910.187639383754</v>
      </c>
      <c r="E1562">
        <v>1560</v>
      </c>
      <c r="F1562">
        <v>98.666849517822271</v>
      </c>
      <c r="G1562">
        <v>0.27828859677899048</v>
      </c>
      <c r="H1562">
        <v>0</v>
      </c>
      <c r="I1562">
        <v>0</v>
      </c>
      <c r="J1562">
        <v>0</v>
      </c>
      <c r="K1562">
        <v>2.408443518276826E-2</v>
      </c>
      <c r="L1562">
        <v>0</v>
      </c>
      <c r="M1562">
        <v>89.859375080902254</v>
      </c>
      <c r="N1562">
        <v>34.849453125717282</v>
      </c>
      <c r="O1562" t="b">
        <v>1</v>
      </c>
      <c r="P1562">
        <v>0</v>
      </c>
      <c r="Q1562" t="b">
        <v>0</v>
      </c>
      <c r="R1562">
        <v>34.849453125717282</v>
      </c>
      <c r="S1562">
        <v>741.42194617873508</v>
      </c>
      <c r="T1562">
        <v>3226.6683097698551</v>
      </c>
      <c r="U1562">
        <v>448.85070566849271</v>
      </c>
      <c r="V1562">
        <v>6</v>
      </c>
      <c r="W1562">
        <v>1910.187639383754</v>
      </c>
      <c r="X1562" t="b">
        <v>0</v>
      </c>
      <c r="Y1562">
        <v>1910.187639383754</v>
      </c>
      <c r="Z1562" t="b">
        <v>0</v>
      </c>
      <c r="AA1562">
        <v>105.24148073334629</v>
      </c>
      <c r="AB1562">
        <v>35.56066645481355</v>
      </c>
      <c r="AC1562" t="b">
        <v>0</v>
      </c>
      <c r="AD1562">
        <v>0</v>
      </c>
      <c r="AE1562">
        <v>-2.2737367544323211E-13</v>
      </c>
      <c r="AF1562">
        <v>0.94483141388300285</v>
      </c>
      <c r="AG1562">
        <v>58.527968094219062</v>
      </c>
      <c r="AH1562">
        <v>188.15290103282311</v>
      </c>
      <c r="AI1562">
        <v>37.637049247408889</v>
      </c>
      <c r="AJ1562">
        <v>10.38012952379214</v>
      </c>
      <c r="AK1562">
        <v>37.637049247408882</v>
      </c>
      <c r="AL1562">
        <v>0</v>
      </c>
      <c r="AM1562">
        <v>0</v>
      </c>
      <c r="AN1562">
        <v>37.637849692681449</v>
      </c>
      <c r="AO1562">
        <v>0</v>
      </c>
      <c r="AP1562">
        <v>7.4590709322458526</v>
      </c>
      <c r="AQ1562">
        <v>1</v>
      </c>
      <c r="AR1562">
        <v>0</v>
      </c>
      <c r="AS1562">
        <v>0</v>
      </c>
      <c r="AT1562">
        <v>0</v>
      </c>
      <c r="AU1562">
        <v>7.4590202720951169</v>
      </c>
      <c r="AV1562">
        <v>2.64504577621077</v>
      </c>
    </row>
    <row r="1563" spans="1:48" x14ac:dyDescent="0.35">
      <c r="A1563">
        <v>0</v>
      </c>
      <c r="B1563">
        <v>-6.7199315199413396</v>
      </c>
      <c r="C1563">
        <v>88.748956045529866</v>
      </c>
      <c r="D1563">
        <v>1931.992158662589</v>
      </c>
      <c r="E1563">
        <v>1561</v>
      </c>
      <c r="F1563">
        <v>99.793117523193359</v>
      </c>
      <c r="G1563">
        <v>0.44004238025857489</v>
      </c>
      <c r="H1563">
        <v>0</v>
      </c>
      <c r="I1563">
        <v>0</v>
      </c>
      <c r="J1563">
        <v>0</v>
      </c>
      <c r="K1563">
        <v>-4.05921194815273E-3</v>
      </c>
      <c r="L1563">
        <v>0</v>
      </c>
      <c r="M1563">
        <v>89.85670844141022</v>
      </c>
      <c r="N1563">
        <v>44.195467788051062</v>
      </c>
      <c r="O1563" t="b">
        <v>1</v>
      </c>
      <c r="P1563">
        <v>0</v>
      </c>
      <c r="Q1563" t="b">
        <v>0</v>
      </c>
      <c r="R1563">
        <v>44.195467788051062</v>
      </c>
      <c r="S1563">
        <v>749.88517187755747</v>
      </c>
      <c r="T1563">
        <v>3263.5002680111302</v>
      </c>
      <c r="U1563">
        <v>562.80033993328288</v>
      </c>
      <c r="V1563">
        <v>6</v>
      </c>
      <c r="W1563">
        <v>1931.992158662589</v>
      </c>
      <c r="X1563" t="b">
        <v>0</v>
      </c>
      <c r="Y1563">
        <v>1931.992158662589</v>
      </c>
      <c r="Z1563" t="b">
        <v>0</v>
      </c>
      <c r="AA1563">
        <v>131.95911331719</v>
      </c>
      <c r="AB1563">
        <v>45.097416110256177</v>
      </c>
      <c r="AC1563" t="b">
        <v>0</v>
      </c>
      <c r="AD1563">
        <v>0</v>
      </c>
      <c r="AE1563">
        <v>0</v>
      </c>
      <c r="AF1563">
        <v>0.94773929070988128</v>
      </c>
      <c r="AG1563">
        <v>58.589684423587173</v>
      </c>
      <c r="AH1563">
        <v>235.1953852872638</v>
      </c>
      <c r="AI1563">
        <v>47.584200161710143</v>
      </c>
      <c r="AJ1563">
        <v>12.29147765687517</v>
      </c>
      <c r="AK1563">
        <v>47.584200161710143</v>
      </c>
      <c r="AL1563">
        <v>0</v>
      </c>
      <c r="AM1563">
        <v>0</v>
      </c>
      <c r="AN1563">
        <v>47.585642878915408</v>
      </c>
      <c r="AO1563">
        <v>0</v>
      </c>
      <c r="AP1563">
        <v>9.8437595434379581</v>
      </c>
      <c r="AQ1563">
        <v>1</v>
      </c>
      <c r="AR1563">
        <v>0</v>
      </c>
      <c r="AS1563">
        <v>0</v>
      </c>
      <c r="AT1563">
        <v>0</v>
      </c>
      <c r="AU1563">
        <v>9.8439518352589737</v>
      </c>
      <c r="AV1563">
        <v>3.4907671883509219</v>
      </c>
    </row>
    <row r="1564" spans="1:48" x14ac:dyDescent="0.35">
      <c r="A1564">
        <v>0</v>
      </c>
      <c r="B1564">
        <v>-6.7199315199413396</v>
      </c>
      <c r="C1564">
        <v>88.758569505324147</v>
      </c>
      <c r="D1564">
        <v>1969.477589239415</v>
      </c>
      <c r="E1564">
        <v>1562</v>
      </c>
      <c r="F1564">
        <v>101.7293510437012</v>
      </c>
      <c r="G1564">
        <v>0.51362648708582093</v>
      </c>
      <c r="H1564">
        <v>0</v>
      </c>
      <c r="I1564">
        <v>0</v>
      </c>
      <c r="J1564">
        <v>0</v>
      </c>
      <c r="K1564">
        <v>-3.7468329464092287E-2</v>
      </c>
      <c r="L1564">
        <v>0</v>
      </c>
      <c r="M1564">
        <v>89.854041801918186</v>
      </c>
      <c r="N1564">
        <v>49.593961675166277</v>
      </c>
      <c r="O1564" t="b">
        <v>1</v>
      </c>
      <c r="P1564">
        <v>0</v>
      </c>
      <c r="Q1564" t="b">
        <v>0</v>
      </c>
      <c r="R1564">
        <v>49.593961675166277</v>
      </c>
      <c r="S1564">
        <v>764.43480057297984</v>
      </c>
      <c r="T1564">
        <v>3326.8202520936079</v>
      </c>
      <c r="U1564">
        <v>619.52628076558983</v>
      </c>
      <c r="V1564">
        <v>6</v>
      </c>
      <c r="W1564">
        <v>1969.4775892394159</v>
      </c>
      <c r="X1564" t="b">
        <v>0</v>
      </c>
      <c r="Y1564">
        <v>1969.4775892394159</v>
      </c>
      <c r="Z1564" t="b">
        <v>0</v>
      </c>
      <c r="AA1564">
        <v>145.259575884789</v>
      </c>
      <c r="AB1564">
        <v>50.606083342006407</v>
      </c>
      <c r="AC1564" t="b">
        <v>0</v>
      </c>
      <c r="AD1564">
        <v>0</v>
      </c>
      <c r="AE1564">
        <v>-1.1368683772161601E-12</v>
      </c>
      <c r="AF1564">
        <v>0.94873330758457719</v>
      </c>
      <c r="AG1564">
        <v>58.663826595109121</v>
      </c>
      <c r="AH1564">
        <v>258.63001040354868</v>
      </c>
      <c r="AI1564">
        <v>53.340683770075188</v>
      </c>
      <c r="AJ1564">
        <v>13.259105192756319</v>
      </c>
      <c r="AK1564">
        <v>53.340683770075152</v>
      </c>
      <c r="AL1564">
        <v>0</v>
      </c>
      <c r="AM1564">
        <v>0</v>
      </c>
      <c r="AN1564">
        <v>53.342530967512253</v>
      </c>
      <c r="AO1564">
        <v>0</v>
      </c>
      <c r="AP1564">
        <v>11.342541973691</v>
      </c>
      <c r="AQ1564">
        <v>1</v>
      </c>
      <c r="AR1564">
        <v>0</v>
      </c>
      <c r="AS1564">
        <v>0</v>
      </c>
      <c r="AT1564">
        <v>0</v>
      </c>
      <c r="AU1564">
        <v>11.34297421931131</v>
      </c>
      <c r="AV1564">
        <v>4.0223360379780484</v>
      </c>
    </row>
    <row r="1565" spans="1:48" x14ac:dyDescent="0.35">
      <c r="A1565">
        <v>0</v>
      </c>
      <c r="B1565">
        <v>-6.7199315199413396</v>
      </c>
      <c r="C1565">
        <v>88.619962546933806</v>
      </c>
      <c r="D1565">
        <v>1999.0805125880211</v>
      </c>
      <c r="E1565">
        <v>1563</v>
      </c>
      <c r="F1565">
        <v>103.2584297180176</v>
      </c>
      <c r="G1565">
        <v>0.39321183375166952</v>
      </c>
      <c r="H1565">
        <v>0</v>
      </c>
      <c r="I1565">
        <v>0</v>
      </c>
      <c r="J1565">
        <v>0</v>
      </c>
      <c r="K1565">
        <v>-6.838871714504785E-2</v>
      </c>
      <c r="L1565">
        <v>0</v>
      </c>
      <c r="M1565">
        <v>89.851375162426152</v>
      </c>
      <c r="N1565">
        <v>44.10737607573175</v>
      </c>
      <c r="O1565" t="b">
        <v>1</v>
      </c>
      <c r="P1565">
        <v>0</v>
      </c>
      <c r="Q1565" t="b">
        <v>0</v>
      </c>
      <c r="R1565">
        <v>44.10737607573175</v>
      </c>
      <c r="S1565">
        <v>775.92490583236872</v>
      </c>
      <c r="T1565">
        <v>3376.8251901824692</v>
      </c>
      <c r="U1565">
        <v>542.82883896363796</v>
      </c>
      <c r="V1565">
        <v>6</v>
      </c>
      <c r="W1565">
        <v>1999.080512588022</v>
      </c>
      <c r="X1565" t="b">
        <v>0</v>
      </c>
      <c r="Y1565">
        <v>1999.080512588022</v>
      </c>
      <c r="Z1565" t="b">
        <v>0</v>
      </c>
      <c r="AA1565">
        <v>127.2764196999826</v>
      </c>
      <c r="AB1565">
        <v>45.007526607889552</v>
      </c>
      <c r="AC1565" t="b">
        <v>0</v>
      </c>
      <c r="AD1565">
        <v>0</v>
      </c>
      <c r="AE1565">
        <v>-4.5474735088646412E-13</v>
      </c>
      <c r="AF1565">
        <v>0.9471454151311598</v>
      </c>
      <c r="AG1565">
        <v>58.74544279463754</v>
      </c>
      <c r="AH1565">
        <v>226.99149334544839</v>
      </c>
      <c r="AI1565">
        <v>47.519130525123167</v>
      </c>
      <c r="AJ1565">
        <v>11.9975411495318</v>
      </c>
      <c r="AK1565">
        <v>47.519130525123153</v>
      </c>
      <c r="AL1565">
        <v>0</v>
      </c>
      <c r="AM1565">
        <v>0</v>
      </c>
      <c r="AN1565">
        <v>47.5205571554865</v>
      </c>
      <c r="AO1565">
        <v>0</v>
      </c>
      <c r="AP1565">
        <v>9.7232541428787851</v>
      </c>
      <c r="AQ1565">
        <v>1</v>
      </c>
      <c r="AR1565">
        <v>0</v>
      </c>
      <c r="AS1565">
        <v>0</v>
      </c>
      <c r="AT1565">
        <v>0</v>
      </c>
      <c r="AU1565">
        <v>9.7234132700882103</v>
      </c>
      <c r="AV1565">
        <v>3.448022965779467</v>
      </c>
    </row>
    <row r="1566" spans="1:48" x14ac:dyDescent="0.35">
      <c r="A1566">
        <v>0</v>
      </c>
      <c r="B1566">
        <v>-6.7199315199413396</v>
      </c>
      <c r="C1566">
        <v>88.731623821130214</v>
      </c>
      <c r="D1566">
        <v>2028.4360598042549</v>
      </c>
      <c r="E1566">
        <v>1564</v>
      </c>
      <c r="F1566">
        <v>104.774730682373</v>
      </c>
      <c r="G1566">
        <v>0.45134254346733899</v>
      </c>
      <c r="H1566">
        <v>0</v>
      </c>
      <c r="I1566">
        <v>0</v>
      </c>
      <c r="J1566">
        <v>0</v>
      </c>
      <c r="K1566">
        <v>-6.4523727977723433E-2</v>
      </c>
      <c r="L1566">
        <v>0</v>
      </c>
      <c r="M1566">
        <v>89.848708522934118</v>
      </c>
      <c r="N1566">
        <v>48.458580824881643</v>
      </c>
      <c r="O1566" t="b">
        <v>1</v>
      </c>
      <c r="P1566">
        <v>0</v>
      </c>
      <c r="Q1566" t="b">
        <v>0</v>
      </c>
      <c r="R1566">
        <v>48.458580824881643</v>
      </c>
      <c r="S1566">
        <v>787.31899429753253</v>
      </c>
      <c r="T1566">
        <v>3426.4122631828618</v>
      </c>
      <c r="U1566">
        <v>587.74824913598968</v>
      </c>
      <c r="V1566">
        <v>6</v>
      </c>
      <c r="W1566">
        <v>2028.436059804254</v>
      </c>
      <c r="X1566" t="b">
        <v>0</v>
      </c>
      <c r="Y1566">
        <v>2028.436059804254</v>
      </c>
      <c r="Z1566" t="b">
        <v>0</v>
      </c>
      <c r="AA1566">
        <v>137.80861933898319</v>
      </c>
      <c r="AB1566">
        <v>49.447531453960863</v>
      </c>
      <c r="AC1566" t="b">
        <v>0</v>
      </c>
      <c r="AD1566">
        <v>0</v>
      </c>
      <c r="AE1566">
        <v>9.0949470177292824E-13</v>
      </c>
      <c r="AF1566">
        <v>0.94802854744619058</v>
      </c>
      <c r="AG1566">
        <v>58.820278034620458</v>
      </c>
      <c r="AH1566">
        <v>245.54622388911901</v>
      </c>
      <c r="AI1566">
        <v>52.158272646075012</v>
      </c>
      <c r="AJ1566">
        <v>12.761393924620389</v>
      </c>
      <c r="AK1566">
        <v>52.158272646075027</v>
      </c>
      <c r="AL1566">
        <v>0</v>
      </c>
      <c r="AM1566">
        <v>0</v>
      </c>
      <c r="AN1566">
        <v>52.15984389128257</v>
      </c>
      <c r="AO1566">
        <v>0</v>
      </c>
      <c r="AP1566">
        <v>10.888120394601779</v>
      </c>
      <c r="AQ1566">
        <v>1</v>
      </c>
      <c r="AR1566">
        <v>0</v>
      </c>
      <c r="AS1566">
        <v>0</v>
      </c>
      <c r="AT1566">
        <v>0</v>
      </c>
      <c r="AU1566">
        <v>10.888444435493501</v>
      </c>
      <c r="AV1566">
        <v>3.8611550730533351</v>
      </c>
    </row>
    <row r="1567" spans="1:48" x14ac:dyDescent="0.35">
      <c r="A1567">
        <v>0</v>
      </c>
      <c r="B1567">
        <v>-6.7199315199413396</v>
      </c>
      <c r="C1567">
        <v>88.633694515979215</v>
      </c>
      <c r="D1567">
        <v>2060.9551205910102</v>
      </c>
      <c r="E1567">
        <v>1565</v>
      </c>
      <c r="F1567">
        <v>106.4544364929199</v>
      </c>
      <c r="G1567">
        <v>0.46475697146422951</v>
      </c>
      <c r="H1567">
        <v>0</v>
      </c>
      <c r="I1567">
        <v>0</v>
      </c>
      <c r="J1567">
        <v>0</v>
      </c>
      <c r="K1567">
        <v>-8.0343204369308807E-2</v>
      </c>
      <c r="L1567">
        <v>0</v>
      </c>
      <c r="M1567">
        <v>89.846041883442084</v>
      </c>
      <c r="N1567">
        <v>50.502438061603982</v>
      </c>
      <c r="O1567" t="b">
        <v>1</v>
      </c>
      <c r="P1567">
        <v>0</v>
      </c>
      <c r="Q1567" t="b">
        <v>0</v>
      </c>
      <c r="R1567">
        <v>50.502438061603982</v>
      </c>
      <c r="S1567">
        <v>799.94097176158903</v>
      </c>
      <c r="T1567">
        <v>3481.3431091064358</v>
      </c>
      <c r="U1567">
        <v>602.87293233621824</v>
      </c>
      <c r="V1567">
        <v>6</v>
      </c>
      <c r="W1567">
        <v>2060.9551205910102</v>
      </c>
      <c r="X1567" t="b">
        <v>0</v>
      </c>
      <c r="Y1567">
        <v>2060.9551205910102</v>
      </c>
      <c r="Z1567" t="b">
        <v>0</v>
      </c>
      <c r="AA1567">
        <v>141.35488547048931</v>
      </c>
      <c r="AB1567">
        <v>51.533100062861209</v>
      </c>
      <c r="AC1567" t="b">
        <v>0</v>
      </c>
      <c r="AD1567">
        <v>0</v>
      </c>
      <c r="AE1567">
        <v>4.5474735088646412E-13</v>
      </c>
      <c r="AF1567">
        <v>0.94825053974714801</v>
      </c>
      <c r="AG1567">
        <v>58.901122038300812</v>
      </c>
      <c r="AH1567">
        <v>251.8059672705235</v>
      </c>
      <c r="AI1567">
        <v>54.345447645727212</v>
      </c>
      <c r="AJ1567">
        <v>13.030822894696909</v>
      </c>
      <c r="AK1567">
        <v>54.345447645727234</v>
      </c>
      <c r="AL1567">
        <v>0</v>
      </c>
      <c r="AM1567">
        <v>0</v>
      </c>
      <c r="AN1567">
        <v>54.34716839551529</v>
      </c>
      <c r="AO1567">
        <v>0</v>
      </c>
      <c r="AP1567">
        <v>11.42353944060798</v>
      </c>
      <c r="AQ1567">
        <v>1</v>
      </c>
      <c r="AR1567">
        <v>0</v>
      </c>
      <c r="AS1567">
        <v>0</v>
      </c>
      <c r="AT1567">
        <v>0</v>
      </c>
      <c r="AU1567">
        <v>11.423947211798479</v>
      </c>
      <c r="AV1567">
        <v>4.0510498990418951</v>
      </c>
    </row>
    <row r="1568" spans="1:48" x14ac:dyDescent="0.35">
      <c r="A1568">
        <v>0</v>
      </c>
      <c r="B1568">
        <v>-6.7199315199413396</v>
      </c>
      <c r="C1568">
        <v>88.495403701802772</v>
      </c>
      <c r="D1568">
        <v>2093.1874862064419</v>
      </c>
      <c r="E1568">
        <v>1566</v>
      </c>
      <c r="F1568">
        <v>108.1193336486816</v>
      </c>
      <c r="G1568">
        <v>0.47679870926624268</v>
      </c>
      <c r="H1568">
        <v>0</v>
      </c>
      <c r="I1568">
        <v>0</v>
      </c>
      <c r="J1568">
        <v>0</v>
      </c>
      <c r="K1568">
        <v>-8.9531350585306368E-2</v>
      </c>
      <c r="L1568">
        <v>0</v>
      </c>
      <c r="M1568">
        <v>89.843375243950049</v>
      </c>
      <c r="N1568">
        <v>52.502342028002289</v>
      </c>
      <c r="O1568" t="b">
        <v>1</v>
      </c>
      <c r="P1568">
        <v>0</v>
      </c>
      <c r="Q1568" t="b">
        <v>0</v>
      </c>
      <c r="R1568">
        <v>52.502342028002289</v>
      </c>
      <c r="S1568">
        <v>812.4516711043234</v>
      </c>
      <c r="T1568">
        <v>3535.7896726460158</v>
      </c>
      <c r="U1568">
        <v>617.09570340104358</v>
      </c>
      <c r="V1568">
        <v>6</v>
      </c>
      <c r="W1568">
        <v>2093.187486206441</v>
      </c>
      <c r="X1568" t="b">
        <v>0</v>
      </c>
      <c r="Y1568">
        <v>2093.187486206441</v>
      </c>
      <c r="Z1568" t="b">
        <v>0</v>
      </c>
      <c r="AA1568">
        <v>144.68968135716241</v>
      </c>
      <c r="AB1568">
        <v>53.573818395920703</v>
      </c>
      <c r="AC1568" t="b">
        <v>0</v>
      </c>
      <c r="AD1568">
        <v>0</v>
      </c>
      <c r="AE1568">
        <v>4.5474735088646412E-13</v>
      </c>
      <c r="AF1568">
        <v>0.94844855637450276</v>
      </c>
      <c r="AG1568">
        <v>58.985015948357571</v>
      </c>
      <c r="AH1568">
        <v>257.692674940654</v>
      </c>
      <c r="AI1568">
        <v>56.485739828325087</v>
      </c>
      <c r="AJ1568">
        <v>13.28442940490666</v>
      </c>
      <c r="AK1568">
        <v>56.485739828325123</v>
      </c>
      <c r="AL1568">
        <v>0</v>
      </c>
      <c r="AM1568">
        <v>0</v>
      </c>
      <c r="AN1568">
        <v>56.487638391242037</v>
      </c>
      <c r="AO1568">
        <v>0</v>
      </c>
      <c r="AP1568">
        <v>11.95579611055304</v>
      </c>
      <c r="AQ1568">
        <v>1</v>
      </c>
      <c r="AR1568">
        <v>0</v>
      </c>
      <c r="AS1568">
        <v>0</v>
      </c>
      <c r="AT1568">
        <v>0</v>
      </c>
      <c r="AU1568">
        <v>11.95629535283612</v>
      </c>
      <c r="AV1568">
        <v>4.2398260587197347</v>
      </c>
    </row>
    <row r="1569" spans="1:48" x14ac:dyDescent="0.35">
      <c r="A1569">
        <v>0</v>
      </c>
      <c r="B1569">
        <v>-6.7199315199413396</v>
      </c>
      <c r="C1569">
        <v>88.365086220211083</v>
      </c>
      <c r="D1569">
        <v>2128.9698499803831</v>
      </c>
      <c r="E1569">
        <v>1567</v>
      </c>
      <c r="F1569">
        <v>109.9675987243652</v>
      </c>
      <c r="G1569">
        <v>0.55568338434189002</v>
      </c>
      <c r="H1569">
        <v>0</v>
      </c>
      <c r="I1569">
        <v>0</v>
      </c>
      <c r="J1569">
        <v>0</v>
      </c>
      <c r="K1569">
        <v>-5.4332777045549403E-2</v>
      </c>
      <c r="L1569">
        <v>0</v>
      </c>
      <c r="M1569">
        <v>89.840708604458015</v>
      </c>
      <c r="N1569">
        <v>58.635713732427817</v>
      </c>
      <c r="O1569" t="b">
        <v>1</v>
      </c>
      <c r="P1569">
        <v>0</v>
      </c>
      <c r="Q1569" t="b">
        <v>0</v>
      </c>
      <c r="R1569">
        <v>58.635713732427817</v>
      </c>
      <c r="S1569">
        <v>826.34026992109204</v>
      </c>
      <c r="T1569">
        <v>3596.2328546965932</v>
      </c>
      <c r="U1569">
        <v>677.60200163995546</v>
      </c>
      <c r="V1569">
        <v>6</v>
      </c>
      <c r="W1569">
        <v>2128.9698499803831</v>
      </c>
      <c r="X1569" t="b">
        <v>0</v>
      </c>
      <c r="Y1569">
        <v>2128.9698499803831</v>
      </c>
      <c r="Z1569" t="b">
        <v>0</v>
      </c>
      <c r="AA1569">
        <v>158.87651974226151</v>
      </c>
      <c r="AB1569">
        <v>59.832360951456963</v>
      </c>
      <c r="AC1569" t="b">
        <v>0</v>
      </c>
      <c r="AD1569">
        <v>0</v>
      </c>
      <c r="AE1569">
        <v>4.5474735088646412E-13</v>
      </c>
      <c r="AF1569">
        <v>0.94938075228920726</v>
      </c>
      <c r="AG1569">
        <v>59.071898341609973</v>
      </c>
      <c r="AH1569">
        <v>282.68163107111042</v>
      </c>
      <c r="AI1569">
        <v>63.022513156270939</v>
      </c>
      <c r="AJ1569">
        <v>14.309131506479501</v>
      </c>
      <c r="AK1569">
        <v>63.022513156270961</v>
      </c>
      <c r="AL1569">
        <v>0</v>
      </c>
      <c r="AM1569">
        <v>0</v>
      </c>
      <c r="AN1569">
        <v>63.024808188188487</v>
      </c>
      <c r="AO1569">
        <v>0</v>
      </c>
      <c r="AP1569">
        <v>13.82432144711874</v>
      </c>
      <c r="AQ1569">
        <v>1</v>
      </c>
      <c r="AR1569">
        <v>0</v>
      </c>
      <c r="AS1569">
        <v>0</v>
      </c>
      <c r="AT1569">
        <v>0</v>
      </c>
      <c r="AU1569">
        <v>13.825266430821319</v>
      </c>
      <c r="AV1569">
        <v>4.9025825435330246</v>
      </c>
    </row>
    <row r="1570" spans="1:48" x14ac:dyDescent="0.35">
      <c r="A1570">
        <v>0</v>
      </c>
      <c r="B1570">
        <v>-6.7199315199413396</v>
      </c>
      <c r="C1570">
        <v>88.234768738619394</v>
      </c>
      <c r="D1570">
        <v>2167.9673797212458</v>
      </c>
      <c r="E1570">
        <v>1568</v>
      </c>
      <c r="F1570">
        <v>111.9819366455078</v>
      </c>
      <c r="G1570">
        <v>0.5193035840546969</v>
      </c>
      <c r="H1570">
        <v>0</v>
      </c>
      <c r="I1570">
        <v>0</v>
      </c>
      <c r="J1570">
        <v>0</v>
      </c>
      <c r="K1570">
        <v>-0.1295845182579137</v>
      </c>
      <c r="L1570">
        <v>0</v>
      </c>
      <c r="M1570">
        <v>89.838041964965981</v>
      </c>
      <c r="N1570">
        <v>58.18885346587232</v>
      </c>
      <c r="O1570" t="b">
        <v>1</v>
      </c>
      <c r="P1570">
        <v>0</v>
      </c>
      <c r="Q1570" t="b">
        <v>0</v>
      </c>
      <c r="R1570">
        <v>58.18885346587232</v>
      </c>
      <c r="S1570">
        <v>841.47680614428839</v>
      </c>
      <c r="T1570">
        <v>3662.107060339943</v>
      </c>
      <c r="U1570">
        <v>660.3421694564604</v>
      </c>
      <c r="V1570">
        <v>6</v>
      </c>
      <c r="W1570">
        <v>2167.9673797212458</v>
      </c>
      <c r="X1570" t="b">
        <v>0</v>
      </c>
      <c r="Y1570">
        <v>2167.9673797212458</v>
      </c>
      <c r="Z1570" t="b">
        <v>0</v>
      </c>
      <c r="AA1570">
        <v>154.82962781748489</v>
      </c>
      <c r="AB1570">
        <v>59.376381087624807</v>
      </c>
      <c r="AC1570" t="b">
        <v>0</v>
      </c>
      <c r="AD1570">
        <v>0</v>
      </c>
      <c r="AE1570">
        <v>-4.5474735088646412E-13</v>
      </c>
      <c r="AF1570">
        <v>0.94904175962857418</v>
      </c>
      <c r="AG1570">
        <v>59.167175801298548</v>
      </c>
      <c r="AH1570">
        <v>275.57958416691662</v>
      </c>
      <c r="AI1570">
        <v>62.564561027180623</v>
      </c>
      <c r="AJ1570">
        <v>14.043050691435329</v>
      </c>
      <c r="AK1570">
        <v>62.564561027180588</v>
      </c>
      <c r="AL1570">
        <v>0</v>
      </c>
      <c r="AM1570">
        <v>0</v>
      </c>
      <c r="AN1570">
        <v>62.566597591648822</v>
      </c>
      <c r="AO1570">
        <v>0</v>
      </c>
      <c r="AP1570">
        <v>13.565412445760071</v>
      </c>
      <c r="AQ1570">
        <v>1</v>
      </c>
      <c r="AR1570">
        <v>0</v>
      </c>
      <c r="AS1570">
        <v>0</v>
      </c>
      <c r="AT1570">
        <v>0</v>
      </c>
      <c r="AU1570">
        <v>13.56625574252411</v>
      </c>
      <c r="AV1570">
        <v>4.8107346731582803</v>
      </c>
    </row>
    <row r="1571" spans="1:48" x14ac:dyDescent="0.35">
      <c r="A1571">
        <v>0</v>
      </c>
      <c r="B1571">
        <v>-6.7199315199413396</v>
      </c>
      <c r="C1571">
        <v>88.124488993450015</v>
      </c>
      <c r="D1571">
        <v>2199.413128229824</v>
      </c>
      <c r="E1571">
        <v>1569</v>
      </c>
      <c r="F1571">
        <v>113.6062026977539</v>
      </c>
      <c r="G1571">
        <v>0.39927225726324878</v>
      </c>
      <c r="H1571">
        <v>0</v>
      </c>
      <c r="I1571">
        <v>0</v>
      </c>
      <c r="J1571">
        <v>0</v>
      </c>
      <c r="K1571">
        <v>-0.14568012344496639</v>
      </c>
      <c r="L1571">
        <v>0</v>
      </c>
      <c r="M1571">
        <v>89.835375325473947</v>
      </c>
      <c r="N1571">
        <v>52.275213857858702</v>
      </c>
      <c r="O1571" t="b">
        <v>1</v>
      </c>
      <c r="P1571">
        <v>0</v>
      </c>
      <c r="Q1571" t="b">
        <v>0</v>
      </c>
      <c r="R1571">
        <v>52.275213857858702</v>
      </c>
      <c r="S1571">
        <v>853.68218721658889</v>
      </c>
      <c r="T1571">
        <v>3715.2248787665949</v>
      </c>
      <c r="U1571">
        <v>584.75101000695827</v>
      </c>
      <c r="V1571">
        <v>6</v>
      </c>
      <c r="W1571">
        <v>2199.413128229824</v>
      </c>
      <c r="X1571" t="b">
        <v>0</v>
      </c>
      <c r="Y1571">
        <v>2199.413128229824</v>
      </c>
      <c r="Z1571" t="b">
        <v>0</v>
      </c>
      <c r="AA1571">
        <v>137.10586031450671</v>
      </c>
      <c r="AB1571">
        <v>53.34205495699868</v>
      </c>
      <c r="AC1571" t="b">
        <v>0</v>
      </c>
      <c r="AD1571">
        <v>0</v>
      </c>
      <c r="AE1571">
        <v>0</v>
      </c>
      <c r="AF1571">
        <v>0.94761278257032555</v>
      </c>
      <c r="AG1571">
        <v>59.262360357665301</v>
      </c>
      <c r="AH1571">
        <v>244.40123780259381</v>
      </c>
      <c r="AI1571">
        <v>56.290982918479138</v>
      </c>
      <c r="AJ1571">
        <v>12.803500784846049</v>
      </c>
      <c r="AK1571">
        <v>56.290982918479138</v>
      </c>
      <c r="AL1571">
        <v>0</v>
      </c>
      <c r="AM1571">
        <v>0</v>
      </c>
      <c r="AN1571">
        <v>56.292405955617951</v>
      </c>
      <c r="AO1571">
        <v>0</v>
      </c>
      <c r="AP1571">
        <v>11.70789617491517</v>
      </c>
      <c r="AQ1571">
        <v>1</v>
      </c>
      <c r="AR1571">
        <v>0</v>
      </c>
      <c r="AS1571">
        <v>0</v>
      </c>
      <c r="AT1571">
        <v>0</v>
      </c>
      <c r="AU1571">
        <v>11.7083166399179</v>
      </c>
      <c r="AV1571">
        <v>4.1518902409759004</v>
      </c>
    </row>
    <row r="1572" spans="1:48" x14ac:dyDescent="0.35">
      <c r="A1572">
        <v>0</v>
      </c>
      <c r="B1572">
        <v>-6.7199315199413396</v>
      </c>
      <c r="C1572">
        <v>88.057055512397795</v>
      </c>
      <c r="D1572">
        <v>2226.851554731641</v>
      </c>
      <c r="E1572">
        <v>1570</v>
      </c>
      <c r="F1572">
        <v>115.0234786987305</v>
      </c>
      <c r="G1572">
        <v>0.41822576457788679</v>
      </c>
      <c r="H1572">
        <v>0</v>
      </c>
      <c r="I1572">
        <v>0</v>
      </c>
      <c r="J1572">
        <v>0</v>
      </c>
      <c r="K1572">
        <v>-0.13777624673840011</v>
      </c>
      <c r="L1572">
        <v>0</v>
      </c>
      <c r="M1572">
        <v>89.832708685981913</v>
      </c>
      <c r="N1572">
        <v>54.587421719409157</v>
      </c>
      <c r="O1572" t="b">
        <v>1</v>
      </c>
      <c r="P1572">
        <v>0</v>
      </c>
      <c r="Q1572" t="b">
        <v>0</v>
      </c>
      <c r="R1572">
        <v>54.587421719409157</v>
      </c>
      <c r="S1572">
        <v>864.33216272560401</v>
      </c>
      <c r="T1572">
        <v>3761.5735721818291</v>
      </c>
      <c r="U1572">
        <v>603.09161491036332</v>
      </c>
      <c r="V1572">
        <v>6</v>
      </c>
      <c r="W1572">
        <v>2226.851554731642</v>
      </c>
      <c r="X1572" t="b">
        <v>0</v>
      </c>
      <c r="Y1572">
        <v>2226.851554731642</v>
      </c>
      <c r="Z1572" t="b">
        <v>0</v>
      </c>
      <c r="AA1572">
        <v>141.40615970849981</v>
      </c>
      <c r="AB1572">
        <v>55.701450734090969</v>
      </c>
      <c r="AC1572" t="b">
        <v>0</v>
      </c>
      <c r="AD1572">
        <v>0</v>
      </c>
      <c r="AE1572">
        <v>-1.364242052659392E-12</v>
      </c>
      <c r="AF1572">
        <v>0.94793016677798048</v>
      </c>
      <c r="AG1572">
        <v>59.350269373183473</v>
      </c>
      <c r="AH1572">
        <v>251.98243988399491</v>
      </c>
      <c r="AI1572">
        <v>58.761133136442417</v>
      </c>
      <c r="AJ1572">
        <v>13.120683619637189</v>
      </c>
      <c r="AK1572">
        <v>58.761133136442368</v>
      </c>
      <c r="AL1572">
        <v>0</v>
      </c>
      <c r="AM1572">
        <v>0</v>
      </c>
      <c r="AN1572">
        <v>58.762524185962683</v>
      </c>
      <c r="AO1572">
        <v>0</v>
      </c>
      <c r="AP1572">
        <v>12.333259845052041</v>
      </c>
      <c r="AQ1572">
        <v>1</v>
      </c>
      <c r="AR1572">
        <v>0</v>
      </c>
      <c r="AS1572">
        <v>0</v>
      </c>
      <c r="AT1572">
        <v>0</v>
      </c>
      <c r="AU1572">
        <v>12.333791591469479</v>
      </c>
      <c r="AV1572">
        <v>4.3736901313604912</v>
      </c>
    </row>
    <row r="1573" spans="1:48" x14ac:dyDescent="0.35">
      <c r="A1573">
        <v>0</v>
      </c>
      <c r="B1573">
        <v>-6.7199315199413396</v>
      </c>
      <c r="C1573">
        <v>88.086936711469477</v>
      </c>
      <c r="D1573">
        <v>2257.6317302822072</v>
      </c>
      <c r="E1573">
        <v>1571</v>
      </c>
      <c r="F1573">
        <v>116.61336593627929</v>
      </c>
      <c r="G1573">
        <v>0.43379404986301567</v>
      </c>
      <c r="H1573">
        <v>0</v>
      </c>
      <c r="I1573">
        <v>0</v>
      </c>
      <c r="J1573">
        <v>0</v>
      </c>
      <c r="K1573">
        <v>-0.12995376814154269</v>
      </c>
      <c r="L1573">
        <v>0</v>
      </c>
      <c r="M1573">
        <v>89.830042046489879</v>
      </c>
      <c r="N1573">
        <v>56.880872969807911</v>
      </c>
      <c r="O1573" t="b">
        <v>1</v>
      </c>
      <c r="P1573">
        <v>0</v>
      </c>
      <c r="Q1573" t="b">
        <v>0</v>
      </c>
      <c r="R1573">
        <v>56.880872969807911</v>
      </c>
      <c r="S1573">
        <v>876.27920771212951</v>
      </c>
      <c r="T1573">
        <v>3813.5671119631879</v>
      </c>
      <c r="U1573">
        <v>619.86216408100199</v>
      </c>
      <c r="V1573">
        <v>6</v>
      </c>
      <c r="W1573">
        <v>2257.6317302822072</v>
      </c>
      <c r="X1573" t="b">
        <v>0</v>
      </c>
      <c r="Y1573">
        <v>2257.6317302822072</v>
      </c>
      <c r="Z1573" t="b">
        <v>0</v>
      </c>
      <c r="AA1573">
        <v>145.3383300385002</v>
      </c>
      <c r="AB1573">
        <v>58.04170711204889</v>
      </c>
      <c r="AC1573" t="b">
        <v>0</v>
      </c>
      <c r="AD1573">
        <v>0</v>
      </c>
      <c r="AE1573">
        <v>0</v>
      </c>
      <c r="AF1573">
        <v>0.94819311751703983</v>
      </c>
      <c r="AG1573">
        <v>59.4415105831172</v>
      </c>
      <c r="AH1573">
        <v>258.91765225920142</v>
      </c>
      <c r="AI1573">
        <v>61.212959722844467</v>
      </c>
      <c r="AJ1573">
        <v>13.413716383356389</v>
      </c>
      <c r="AK1573">
        <v>61.212959722844467</v>
      </c>
      <c r="AL1573">
        <v>0</v>
      </c>
      <c r="AM1573">
        <v>0</v>
      </c>
      <c r="AN1573">
        <v>61.214367357906077</v>
      </c>
      <c r="AO1573">
        <v>0</v>
      </c>
      <c r="AP1573">
        <v>12.96276084945436</v>
      </c>
      <c r="AQ1573">
        <v>1</v>
      </c>
      <c r="AR1573">
        <v>0</v>
      </c>
      <c r="AS1573">
        <v>0</v>
      </c>
      <c r="AT1573">
        <v>0</v>
      </c>
      <c r="AU1573">
        <v>12.96341647838315</v>
      </c>
      <c r="AV1573">
        <v>4.5969616317690036</v>
      </c>
    </row>
    <row r="1574" spans="1:48" x14ac:dyDescent="0.35">
      <c r="A1574">
        <v>0</v>
      </c>
      <c r="B1574">
        <v>-6.7199315199413396</v>
      </c>
      <c r="C1574">
        <v>87.800317239833319</v>
      </c>
      <c r="D1574">
        <v>2285.4161997759761</v>
      </c>
      <c r="E1574">
        <v>1572</v>
      </c>
      <c r="F1574">
        <v>118.0485160827637</v>
      </c>
      <c r="G1574">
        <v>0.36746252266437202</v>
      </c>
      <c r="H1574">
        <v>0</v>
      </c>
      <c r="I1574">
        <v>0</v>
      </c>
      <c r="J1574">
        <v>0</v>
      </c>
      <c r="K1574">
        <v>-0.11651221752176889</v>
      </c>
      <c r="L1574">
        <v>0</v>
      </c>
      <c r="M1574">
        <v>89.827375406997845</v>
      </c>
      <c r="N1574">
        <v>53.908178578170627</v>
      </c>
      <c r="O1574" t="b">
        <v>1</v>
      </c>
      <c r="P1574">
        <v>0</v>
      </c>
      <c r="Q1574" t="b">
        <v>0</v>
      </c>
      <c r="R1574">
        <v>53.908178578170627</v>
      </c>
      <c r="S1574">
        <v>887.0634966588741</v>
      </c>
      <c r="T1574">
        <v>3860.5003374594198</v>
      </c>
      <c r="U1574">
        <v>580.3250698137482</v>
      </c>
      <c r="V1574">
        <v>6</v>
      </c>
      <c r="W1574">
        <v>2285.416199775977</v>
      </c>
      <c r="X1574" t="b">
        <v>0</v>
      </c>
      <c r="Y1574">
        <v>2285.416199775977</v>
      </c>
      <c r="Z1574" t="b">
        <v>0</v>
      </c>
      <c r="AA1574">
        <v>136.06811548379071</v>
      </c>
      <c r="AB1574">
        <v>55.008345487929212</v>
      </c>
      <c r="AC1574" t="b">
        <v>0</v>
      </c>
      <c r="AD1574">
        <v>0</v>
      </c>
      <c r="AE1574">
        <v>-4.5474735088646412E-13</v>
      </c>
      <c r="AF1574">
        <v>0.9473610135659295</v>
      </c>
      <c r="AG1574">
        <v>59.536105103395009</v>
      </c>
      <c r="AH1574">
        <v>242.6158416667522</v>
      </c>
      <c r="AI1574">
        <v>58.064818691318273</v>
      </c>
      <c r="AJ1574">
        <v>12.771051998186779</v>
      </c>
      <c r="AK1574">
        <v>58.064818691318237</v>
      </c>
      <c r="AL1574">
        <v>0</v>
      </c>
      <c r="AM1574">
        <v>0</v>
      </c>
      <c r="AN1574">
        <v>58.065930552222341</v>
      </c>
      <c r="AO1574">
        <v>0</v>
      </c>
      <c r="AP1574">
        <v>12.05615500184402</v>
      </c>
      <c r="AQ1574">
        <v>1</v>
      </c>
      <c r="AR1574">
        <v>0</v>
      </c>
      <c r="AS1574">
        <v>0</v>
      </c>
      <c r="AT1574">
        <v>0</v>
      </c>
      <c r="AU1574">
        <v>12.056623605267189</v>
      </c>
      <c r="AV1574">
        <v>4.2754034952525419</v>
      </c>
    </row>
    <row r="1575" spans="1:48" x14ac:dyDescent="0.35">
      <c r="A1575">
        <v>0</v>
      </c>
      <c r="B1575">
        <v>-6.7199315199413396</v>
      </c>
      <c r="C1575">
        <v>87.600406379918113</v>
      </c>
      <c r="D1575">
        <v>2309.681127857411</v>
      </c>
      <c r="E1575">
        <v>1573</v>
      </c>
      <c r="F1575">
        <v>119.3018714904785</v>
      </c>
      <c r="G1575">
        <v>0.33677715464551378</v>
      </c>
      <c r="H1575">
        <v>0</v>
      </c>
      <c r="I1575">
        <v>0</v>
      </c>
      <c r="J1575">
        <v>0</v>
      </c>
      <c r="K1575">
        <v>-0.11196454790537751</v>
      </c>
      <c r="L1575">
        <v>0</v>
      </c>
      <c r="M1575">
        <v>89.824708767505811</v>
      </c>
      <c r="N1575">
        <v>52.985616742189578</v>
      </c>
      <c r="O1575" t="b">
        <v>1</v>
      </c>
      <c r="P1575">
        <v>0</v>
      </c>
      <c r="Q1575" t="b">
        <v>0</v>
      </c>
      <c r="R1575">
        <v>52.985616742189578</v>
      </c>
      <c r="S1575">
        <v>896.48170764040231</v>
      </c>
      <c r="T1575">
        <v>3901.4883916510312</v>
      </c>
      <c r="U1575">
        <v>564.40121948420949</v>
      </c>
      <c r="V1575">
        <v>6</v>
      </c>
      <c r="W1575">
        <v>2309.681127857411</v>
      </c>
      <c r="X1575" t="b">
        <v>0</v>
      </c>
      <c r="Y1575">
        <v>2309.681127857411</v>
      </c>
      <c r="Z1575" t="b">
        <v>0</v>
      </c>
      <c r="AA1575">
        <v>132.3344696044534</v>
      </c>
      <c r="AB1575">
        <v>54.066955859377131</v>
      </c>
      <c r="AC1575" t="b">
        <v>0</v>
      </c>
      <c r="AD1575">
        <v>0</v>
      </c>
      <c r="AE1575">
        <v>4.5474735088646412E-13</v>
      </c>
      <c r="AF1575">
        <v>0.94697170215613691</v>
      </c>
      <c r="AG1575">
        <v>59.627195888165723</v>
      </c>
      <c r="AH1575">
        <v>236.05558107381651</v>
      </c>
      <c r="AI1575">
        <v>57.094584491039583</v>
      </c>
      <c r="AJ1575">
        <v>12.517625660888511</v>
      </c>
      <c r="AK1575">
        <v>57.094584491039598</v>
      </c>
      <c r="AL1575">
        <v>0</v>
      </c>
      <c r="AM1575">
        <v>0</v>
      </c>
      <c r="AN1575">
        <v>57.095492166448913</v>
      </c>
      <c r="AO1575">
        <v>0</v>
      </c>
      <c r="AP1575">
        <v>11.771942546199099</v>
      </c>
      <c r="AQ1575">
        <v>1</v>
      </c>
      <c r="AR1575">
        <v>0</v>
      </c>
      <c r="AS1575">
        <v>0</v>
      </c>
      <c r="AT1575">
        <v>0</v>
      </c>
      <c r="AU1575">
        <v>11.772359460059709</v>
      </c>
      <c r="AV1575">
        <v>4.174600487728604</v>
      </c>
    </row>
    <row r="1576" spans="1:48" x14ac:dyDescent="0.35">
      <c r="A1576">
        <v>0</v>
      </c>
      <c r="B1576">
        <v>-6.7199315199413396</v>
      </c>
      <c r="C1576">
        <v>87.524446170397624</v>
      </c>
      <c r="D1576">
        <v>2332.444118870525</v>
      </c>
      <c r="E1576">
        <v>1574</v>
      </c>
      <c r="F1576">
        <v>120.4776473999023</v>
      </c>
      <c r="G1576">
        <v>0.30970495636906747</v>
      </c>
      <c r="H1576">
        <v>0</v>
      </c>
      <c r="I1576">
        <v>0</v>
      </c>
      <c r="J1576">
        <v>0</v>
      </c>
      <c r="K1576">
        <v>-8.7071727820224543E-2</v>
      </c>
      <c r="L1576">
        <v>0</v>
      </c>
      <c r="M1576">
        <v>89.822042128013777</v>
      </c>
      <c r="N1576">
        <v>52.206420447076418</v>
      </c>
      <c r="O1576" t="b">
        <v>1</v>
      </c>
      <c r="P1576">
        <v>0</v>
      </c>
      <c r="Q1576" t="b">
        <v>0</v>
      </c>
      <c r="R1576">
        <v>52.206420447076418</v>
      </c>
      <c r="S1576">
        <v>905.31695541911643</v>
      </c>
      <c r="T1576">
        <v>3939.9393899839952</v>
      </c>
      <c r="U1576">
        <v>550.67409213203564</v>
      </c>
      <c r="V1576">
        <v>6</v>
      </c>
      <c r="W1576">
        <v>2332.444118870525</v>
      </c>
      <c r="X1576" t="b">
        <v>0</v>
      </c>
      <c r="Y1576">
        <v>2332.444118870525</v>
      </c>
      <c r="Z1576" t="b">
        <v>0</v>
      </c>
      <c r="AA1576">
        <v>129.11588669812511</v>
      </c>
      <c r="AB1576">
        <v>53.271857599057569</v>
      </c>
      <c r="AC1576" t="b">
        <v>0</v>
      </c>
      <c r="AD1576">
        <v>0</v>
      </c>
      <c r="AE1576">
        <v>0</v>
      </c>
      <c r="AF1576">
        <v>0.94661594546919559</v>
      </c>
      <c r="AG1576">
        <v>59.717389950443192</v>
      </c>
      <c r="AH1576">
        <v>230.40089384396131</v>
      </c>
      <c r="AI1576">
        <v>56.276104215266592</v>
      </c>
      <c r="AJ1576">
        <v>12.2997338809121</v>
      </c>
      <c r="AK1576">
        <v>56.276104215266592</v>
      </c>
      <c r="AL1576">
        <v>0</v>
      </c>
      <c r="AM1576">
        <v>0</v>
      </c>
      <c r="AN1576">
        <v>56.276883765535757</v>
      </c>
      <c r="AO1576">
        <v>0</v>
      </c>
      <c r="AP1576">
        <v>11.538136575326551</v>
      </c>
      <c r="AQ1576">
        <v>1</v>
      </c>
      <c r="AR1576">
        <v>0</v>
      </c>
      <c r="AS1576">
        <v>0</v>
      </c>
      <c r="AT1576">
        <v>0</v>
      </c>
      <c r="AU1576">
        <v>11.53851447980246</v>
      </c>
      <c r="AV1576">
        <v>4.0916766378455973</v>
      </c>
    </row>
    <row r="1577" spans="1:48" x14ac:dyDescent="0.35">
      <c r="A1577">
        <v>0</v>
      </c>
      <c r="B1577">
        <v>-6.7199315199413396</v>
      </c>
      <c r="C1577">
        <v>87.459875862952799</v>
      </c>
      <c r="D1577">
        <v>2353.2636681596782</v>
      </c>
      <c r="E1577">
        <v>1575</v>
      </c>
      <c r="F1577">
        <v>121.5530387878418</v>
      </c>
      <c r="G1577">
        <v>0.30037576768097202</v>
      </c>
      <c r="H1577">
        <v>0</v>
      </c>
      <c r="I1577">
        <v>0</v>
      </c>
      <c r="J1577">
        <v>0</v>
      </c>
      <c r="K1577">
        <v>-0.1004793717157642</v>
      </c>
      <c r="L1577">
        <v>0</v>
      </c>
      <c r="M1577">
        <v>89.819375488521743</v>
      </c>
      <c r="N1577">
        <v>52.480269134198132</v>
      </c>
      <c r="O1577" t="b">
        <v>1</v>
      </c>
      <c r="P1577">
        <v>0</v>
      </c>
      <c r="Q1577" t="b">
        <v>0</v>
      </c>
      <c r="R1577">
        <v>52.480269134198132</v>
      </c>
      <c r="S1577">
        <v>913.39787398139345</v>
      </c>
      <c r="T1577">
        <v>3975.107547567025</v>
      </c>
      <c r="U1577">
        <v>548.66523026333221</v>
      </c>
      <c r="V1577">
        <v>6</v>
      </c>
      <c r="W1577">
        <v>2353.2636681596782</v>
      </c>
      <c r="X1577" t="b">
        <v>0</v>
      </c>
      <c r="Y1577">
        <v>2353.2636681596782</v>
      </c>
      <c r="Z1577" t="b">
        <v>0</v>
      </c>
      <c r="AA1577">
        <v>128.64487129148509</v>
      </c>
      <c r="AB1577">
        <v>53.551295034896043</v>
      </c>
      <c r="AC1577" t="b">
        <v>0</v>
      </c>
      <c r="AD1577">
        <v>0</v>
      </c>
      <c r="AE1577">
        <v>0</v>
      </c>
      <c r="AF1577">
        <v>0.94653543037229426</v>
      </c>
      <c r="AG1577">
        <v>59.806853832448972</v>
      </c>
      <c r="AH1577">
        <v>229.57991730403589</v>
      </c>
      <c r="AI1577">
        <v>56.576112543228398</v>
      </c>
      <c r="AJ1577">
        <v>12.274391473824579</v>
      </c>
      <c r="AK1577">
        <v>56.576112543228398</v>
      </c>
      <c r="AL1577">
        <v>0</v>
      </c>
      <c r="AM1577">
        <v>0</v>
      </c>
      <c r="AN1577">
        <v>56.576778914473238</v>
      </c>
      <c r="AO1577">
        <v>0</v>
      </c>
      <c r="AP1577">
        <v>11.59423065491843</v>
      </c>
      <c r="AQ1577">
        <v>1</v>
      </c>
      <c r="AR1577">
        <v>0</v>
      </c>
      <c r="AS1577">
        <v>0</v>
      </c>
      <c r="AT1577">
        <v>0</v>
      </c>
      <c r="AU1577">
        <v>11.594617108998751</v>
      </c>
      <c r="AV1577">
        <v>4.111571210722027</v>
      </c>
    </row>
    <row r="1578" spans="1:48" x14ac:dyDescent="0.35">
      <c r="A1578">
        <v>0</v>
      </c>
      <c r="B1578">
        <v>-6.7199315199413396</v>
      </c>
      <c r="C1578">
        <v>87.404437336867858</v>
      </c>
      <c r="D1578">
        <v>2372.738881487056</v>
      </c>
      <c r="E1578">
        <v>1576</v>
      </c>
      <c r="F1578">
        <v>122.5589912414551</v>
      </c>
      <c r="G1578">
        <v>0.22324517420104331</v>
      </c>
      <c r="H1578">
        <v>0</v>
      </c>
      <c r="I1578">
        <v>0</v>
      </c>
      <c r="J1578">
        <v>0</v>
      </c>
      <c r="K1578">
        <v>-2.8077967563336189E-2</v>
      </c>
      <c r="L1578">
        <v>0</v>
      </c>
      <c r="M1578">
        <v>89.816708849029709</v>
      </c>
      <c r="N1578">
        <v>48.243863642494738</v>
      </c>
      <c r="O1578" t="b">
        <v>1</v>
      </c>
      <c r="P1578">
        <v>0</v>
      </c>
      <c r="Q1578" t="b">
        <v>0</v>
      </c>
      <c r="R1578">
        <v>48.243863642494738</v>
      </c>
      <c r="S1578">
        <v>920.9570007759155</v>
      </c>
      <c r="T1578">
        <v>4008.0048673767851</v>
      </c>
      <c r="U1578">
        <v>500.23504025174299</v>
      </c>
      <c r="V1578">
        <v>6</v>
      </c>
      <c r="W1578">
        <v>2372.738881487056</v>
      </c>
      <c r="X1578" t="b">
        <v>0</v>
      </c>
      <c r="Y1578">
        <v>2372.738881487056</v>
      </c>
      <c r="Z1578" t="b">
        <v>0</v>
      </c>
      <c r="AA1578">
        <v>117.2895033603464</v>
      </c>
      <c r="AB1578">
        <v>49.228432288259953</v>
      </c>
      <c r="AC1578" t="b">
        <v>0</v>
      </c>
      <c r="AD1578">
        <v>0</v>
      </c>
      <c r="AE1578">
        <v>-4.5474735088646412E-13</v>
      </c>
      <c r="AF1578">
        <v>0.94522623926332972</v>
      </c>
      <c r="AG1578">
        <v>59.896922636422723</v>
      </c>
      <c r="AH1578">
        <v>209.605016081733</v>
      </c>
      <c r="AI1578">
        <v>52.081110577957041</v>
      </c>
      <c r="AJ1578">
        <v>11.48085500006678</v>
      </c>
      <c r="AK1578">
        <v>52.08111057795702</v>
      </c>
      <c r="AL1578">
        <v>0</v>
      </c>
      <c r="AM1578">
        <v>0</v>
      </c>
      <c r="AN1578">
        <v>52.081494207157156</v>
      </c>
      <c r="AO1578">
        <v>0</v>
      </c>
      <c r="AP1578">
        <v>10.479544250935501</v>
      </c>
      <c r="AQ1578">
        <v>1</v>
      </c>
      <c r="AR1578">
        <v>0</v>
      </c>
      <c r="AS1578">
        <v>0</v>
      </c>
      <c r="AT1578">
        <v>0</v>
      </c>
      <c r="AU1578">
        <v>10.479774828593261</v>
      </c>
      <c r="AV1578">
        <v>3.7162366014356709</v>
      </c>
    </row>
    <row r="1579" spans="1:48" x14ac:dyDescent="0.35">
      <c r="A1579">
        <v>0</v>
      </c>
      <c r="B1579">
        <v>-6.7199315199413396</v>
      </c>
      <c r="C1579">
        <v>87.351787824843285</v>
      </c>
      <c r="D1579">
        <v>2383.8372488951318</v>
      </c>
      <c r="E1579">
        <v>1577</v>
      </c>
      <c r="F1579">
        <v>123.1322547912598</v>
      </c>
      <c r="G1579">
        <v>0.1226568716965097</v>
      </c>
      <c r="H1579">
        <v>0</v>
      </c>
      <c r="I1579">
        <v>0</v>
      </c>
      <c r="J1579">
        <v>0</v>
      </c>
      <c r="K1579">
        <v>1.606922562465285E-2</v>
      </c>
      <c r="L1579">
        <v>0</v>
      </c>
      <c r="M1579">
        <v>89.814042209537675</v>
      </c>
      <c r="N1579">
        <v>42.059737687540419</v>
      </c>
      <c r="O1579" t="b">
        <v>1</v>
      </c>
      <c r="P1579">
        <v>0</v>
      </c>
      <c r="Q1579" t="b">
        <v>0</v>
      </c>
      <c r="R1579">
        <v>42.059737687540419</v>
      </c>
      <c r="S1579">
        <v>925.26473107080801</v>
      </c>
      <c r="T1579">
        <v>4026.7521096201572</v>
      </c>
      <c r="U1579">
        <v>434.08215616563467</v>
      </c>
      <c r="V1579">
        <v>6</v>
      </c>
      <c r="W1579">
        <v>2383.8372488951331</v>
      </c>
      <c r="X1579" t="b">
        <v>0</v>
      </c>
      <c r="Y1579">
        <v>2383.8372488951331</v>
      </c>
      <c r="Z1579" t="b">
        <v>0</v>
      </c>
      <c r="AA1579">
        <v>101.7787168380559</v>
      </c>
      <c r="AB1579">
        <v>42.918099681163689</v>
      </c>
      <c r="AC1579" t="b">
        <v>0</v>
      </c>
      <c r="AD1579">
        <v>0</v>
      </c>
      <c r="AE1579">
        <v>-9.0949470177292824E-13</v>
      </c>
      <c r="AF1579">
        <v>0.94301287580294191</v>
      </c>
      <c r="AG1579">
        <v>59.981748230249643</v>
      </c>
      <c r="AH1579">
        <v>182.31300185165011</v>
      </c>
      <c r="AI1579">
        <v>45.511679408004319</v>
      </c>
      <c r="AJ1579">
        <v>10.38949367925844</v>
      </c>
      <c r="AK1579">
        <v>45.511679408004298</v>
      </c>
      <c r="AL1579">
        <v>0</v>
      </c>
      <c r="AM1579">
        <v>0</v>
      </c>
      <c r="AN1579">
        <v>45.51180790983544</v>
      </c>
      <c r="AO1579">
        <v>0</v>
      </c>
      <c r="AP1579">
        <v>8.9771039342753429</v>
      </c>
      <c r="AQ1579">
        <v>1</v>
      </c>
      <c r="AR1579">
        <v>0</v>
      </c>
      <c r="AS1579">
        <v>0</v>
      </c>
      <c r="AT1579">
        <v>0</v>
      </c>
      <c r="AU1579">
        <v>8.9771769004347473</v>
      </c>
      <c r="AV1579">
        <v>3.1833998268679089</v>
      </c>
    </row>
    <row r="1580" spans="1:48" x14ac:dyDescent="0.35">
      <c r="A1580">
        <v>0</v>
      </c>
      <c r="B1580">
        <v>-6.7199315199413396</v>
      </c>
      <c r="C1580">
        <v>87.470338430569484</v>
      </c>
      <c r="D1580">
        <v>2390.4336601956088</v>
      </c>
      <c r="E1580">
        <v>1578</v>
      </c>
      <c r="F1580">
        <v>123.47297897338871</v>
      </c>
      <c r="G1580">
        <v>4.7783782290963472E-2</v>
      </c>
      <c r="H1580">
        <v>0</v>
      </c>
      <c r="I1580">
        <v>0</v>
      </c>
      <c r="J1580">
        <v>0</v>
      </c>
      <c r="K1580">
        <v>5.2825918917698937E-2</v>
      </c>
      <c r="L1580">
        <v>0</v>
      </c>
      <c r="M1580">
        <v>89.811375570045641</v>
      </c>
      <c r="N1580">
        <v>37.358030308148983</v>
      </c>
      <c r="O1580" t="b">
        <v>1</v>
      </c>
      <c r="P1580">
        <v>0</v>
      </c>
      <c r="Q1580" t="b">
        <v>0</v>
      </c>
      <c r="R1580">
        <v>37.358030308148983</v>
      </c>
      <c r="S1580">
        <v>927.82506807820937</v>
      </c>
      <c r="T1580">
        <v>4037.894696276368</v>
      </c>
      <c r="U1580">
        <v>384.49371927624412</v>
      </c>
      <c r="V1580">
        <v>6</v>
      </c>
      <c r="W1580">
        <v>2390.4336601956088</v>
      </c>
      <c r="X1580" t="b">
        <v>0</v>
      </c>
      <c r="Y1580">
        <v>2390.4336601956088</v>
      </c>
      <c r="Z1580" t="b">
        <v>0</v>
      </c>
      <c r="AA1580">
        <v>90.151776165836026</v>
      </c>
      <c r="AB1580">
        <v>38.120439089947944</v>
      </c>
      <c r="AC1580" t="b">
        <v>0</v>
      </c>
      <c r="AD1580">
        <v>0</v>
      </c>
      <c r="AE1580">
        <v>-4.5474735088646412E-13</v>
      </c>
      <c r="AF1580">
        <v>0.94087320523913875</v>
      </c>
      <c r="AG1580">
        <v>60.058688830129157</v>
      </c>
      <c r="AH1580">
        <v>161.85327081009649</v>
      </c>
      <c r="AI1580">
        <v>40.516021582588252</v>
      </c>
      <c r="AJ1580">
        <v>9.5698651245626536</v>
      </c>
      <c r="AK1580">
        <v>40.51602158258823</v>
      </c>
      <c r="AL1580">
        <v>0</v>
      </c>
      <c r="AM1580">
        <v>0</v>
      </c>
      <c r="AN1580">
        <v>40.516035724359149</v>
      </c>
      <c r="AO1580">
        <v>0</v>
      </c>
      <c r="AP1580">
        <v>7.9067914296791706</v>
      </c>
      <c r="AQ1580">
        <v>1</v>
      </c>
      <c r="AR1580">
        <v>0</v>
      </c>
      <c r="AS1580">
        <v>0</v>
      </c>
      <c r="AT1580">
        <v>0</v>
      </c>
      <c r="AU1580">
        <v>7.9067820101111286</v>
      </c>
      <c r="AV1580">
        <v>2.8038267220568089</v>
      </c>
    </row>
    <row r="1581" spans="1:48" x14ac:dyDescent="0.35">
      <c r="A1581">
        <v>0</v>
      </c>
      <c r="B1581">
        <v>-6.7199315199413396</v>
      </c>
      <c r="C1581">
        <v>87.445846524752056</v>
      </c>
      <c r="D1581">
        <v>2389.7073066796361</v>
      </c>
      <c r="E1581">
        <v>1579</v>
      </c>
      <c r="F1581">
        <v>123.43546066284181</v>
      </c>
      <c r="G1581">
        <v>-6.1120441208714738E-2</v>
      </c>
      <c r="H1581">
        <v>0</v>
      </c>
      <c r="I1581">
        <v>0</v>
      </c>
      <c r="J1581">
        <v>0</v>
      </c>
      <c r="K1581">
        <v>5.8839210025247057E-2</v>
      </c>
      <c r="L1581">
        <v>0</v>
      </c>
      <c r="M1581">
        <v>89.808708930553607</v>
      </c>
      <c r="N1581">
        <v>30.12795757850585</v>
      </c>
      <c r="O1581" t="b">
        <v>1</v>
      </c>
      <c r="P1581">
        <v>0</v>
      </c>
      <c r="Q1581" t="b">
        <v>0</v>
      </c>
      <c r="R1581">
        <v>30.12795757850585</v>
      </c>
      <c r="S1581">
        <v>927.54314057207171</v>
      </c>
      <c r="T1581">
        <v>4036.6677477696562</v>
      </c>
      <c r="U1581">
        <v>310.17511730557959</v>
      </c>
      <c r="V1581">
        <v>6</v>
      </c>
      <c r="W1581">
        <v>2389.707306679637</v>
      </c>
      <c r="X1581" t="b">
        <v>0</v>
      </c>
      <c r="Y1581">
        <v>2389.707306679637</v>
      </c>
      <c r="Z1581" t="b">
        <v>0</v>
      </c>
      <c r="AA1581">
        <v>72.726383671964015</v>
      </c>
      <c r="AB1581">
        <v>30.742813855618209</v>
      </c>
      <c r="AC1581" t="b">
        <v>0</v>
      </c>
      <c r="AD1581">
        <v>0</v>
      </c>
      <c r="AE1581">
        <v>-4.5474735088646412E-13</v>
      </c>
      <c r="AF1581">
        <v>0.93644320271653625</v>
      </c>
      <c r="AG1581">
        <v>60.129594436239927</v>
      </c>
      <c r="AH1581">
        <v>131.18640907546151</v>
      </c>
      <c r="AI1581">
        <v>32.829341669026071</v>
      </c>
      <c r="AJ1581">
        <v>8.3377880079546571</v>
      </c>
      <c r="AK1581">
        <v>32.829341669026057</v>
      </c>
      <c r="AL1581">
        <v>0</v>
      </c>
      <c r="AM1581">
        <v>0</v>
      </c>
      <c r="AN1581">
        <v>32.829354372202992</v>
      </c>
      <c r="AO1581">
        <v>0</v>
      </c>
      <c r="AP1581">
        <v>6.3556715966021562</v>
      </c>
      <c r="AQ1581">
        <v>1</v>
      </c>
      <c r="AR1581">
        <v>0</v>
      </c>
      <c r="AS1581">
        <v>0</v>
      </c>
      <c r="AT1581">
        <v>0</v>
      </c>
      <c r="AU1581">
        <v>6.3555776225753808</v>
      </c>
      <c r="AV1581">
        <v>2.2537535940026099</v>
      </c>
    </row>
    <row r="1582" spans="1:48" x14ac:dyDescent="0.35">
      <c r="A1582">
        <v>0</v>
      </c>
      <c r="B1582">
        <v>-6.7199315199413396</v>
      </c>
      <c r="C1582">
        <v>87.593617652714741</v>
      </c>
      <c r="D1582">
        <v>2384.8701786592242</v>
      </c>
      <c r="E1582">
        <v>1580</v>
      </c>
      <c r="F1582">
        <v>123.1856086730957</v>
      </c>
      <c r="G1582">
        <v>-4.2777267700305537E-2</v>
      </c>
      <c r="H1582">
        <v>0</v>
      </c>
      <c r="I1582">
        <v>0</v>
      </c>
      <c r="J1582">
        <v>0</v>
      </c>
      <c r="K1582">
        <v>7.6513214406216945E-2</v>
      </c>
      <c r="L1582">
        <v>0</v>
      </c>
      <c r="M1582">
        <v>89.806042291061573</v>
      </c>
      <c r="N1582">
        <v>31.178317554351011</v>
      </c>
      <c r="O1582" t="b">
        <v>1</v>
      </c>
      <c r="P1582">
        <v>0</v>
      </c>
      <c r="Q1582" t="b">
        <v>0</v>
      </c>
      <c r="R1582">
        <v>31.178317554351011</v>
      </c>
      <c r="S1582">
        <v>925.66565335727284</v>
      </c>
      <c r="T1582">
        <v>4028.4969234108521</v>
      </c>
      <c r="U1582">
        <v>321.63989263725381</v>
      </c>
      <c r="V1582">
        <v>6</v>
      </c>
      <c r="W1582">
        <v>2384.8701786592242</v>
      </c>
      <c r="X1582" t="b">
        <v>0</v>
      </c>
      <c r="Y1582">
        <v>2384.8701786592242</v>
      </c>
      <c r="Z1582" t="b">
        <v>0</v>
      </c>
      <c r="AA1582">
        <v>75.414515643113589</v>
      </c>
      <c r="AB1582">
        <v>31.814609749337759</v>
      </c>
      <c r="AC1582" t="b">
        <v>0</v>
      </c>
      <c r="AD1582">
        <v>0</v>
      </c>
      <c r="AE1582">
        <v>0</v>
      </c>
      <c r="AF1582">
        <v>0.93731749670822684</v>
      </c>
      <c r="AG1582">
        <v>60.19106171157047</v>
      </c>
      <c r="AH1582">
        <v>135.9084674933161</v>
      </c>
      <c r="AI1582">
        <v>33.942191265038531</v>
      </c>
      <c r="AJ1582">
        <v>8.5190829610296248</v>
      </c>
      <c r="AK1582">
        <v>33.942191265038531</v>
      </c>
      <c r="AL1582">
        <v>0</v>
      </c>
      <c r="AM1582">
        <v>0</v>
      </c>
      <c r="AN1582">
        <v>33.942208989003163</v>
      </c>
      <c r="AO1582">
        <v>0</v>
      </c>
      <c r="AP1582">
        <v>6.5731433210917247</v>
      </c>
      <c r="AQ1582">
        <v>1</v>
      </c>
      <c r="AR1582">
        <v>0</v>
      </c>
      <c r="AS1582">
        <v>0</v>
      </c>
      <c r="AT1582">
        <v>0</v>
      </c>
      <c r="AU1582">
        <v>6.5730583268986056</v>
      </c>
      <c r="AV1582">
        <v>2.3308745022979709</v>
      </c>
    </row>
    <row r="1583" spans="1:48" x14ac:dyDescent="0.35">
      <c r="A1583">
        <v>0</v>
      </c>
      <c r="B1583">
        <v>-6.7199315199413396</v>
      </c>
      <c r="C1583">
        <v>87.671631447398411</v>
      </c>
      <c r="D1583">
        <v>2383.1357097989339</v>
      </c>
      <c r="E1583">
        <v>1581</v>
      </c>
      <c r="F1583">
        <v>123.0960182189941</v>
      </c>
      <c r="G1583">
        <v>-5.0639191196463429E-2</v>
      </c>
      <c r="H1583">
        <v>0</v>
      </c>
      <c r="I1583">
        <v>0</v>
      </c>
      <c r="J1583">
        <v>0</v>
      </c>
      <c r="K1583">
        <v>0.1007502515426678</v>
      </c>
      <c r="L1583">
        <v>0</v>
      </c>
      <c r="M1583">
        <v>89.803375651569539</v>
      </c>
      <c r="N1583">
        <v>30.60140113389334</v>
      </c>
      <c r="O1583" t="b">
        <v>1</v>
      </c>
      <c r="P1583">
        <v>0</v>
      </c>
      <c r="Q1583" t="b">
        <v>0</v>
      </c>
      <c r="R1583">
        <v>30.60140113389334</v>
      </c>
      <c r="S1583">
        <v>924.99243505585093</v>
      </c>
      <c r="T1583">
        <v>4025.5670773630641</v>
      </c>
      <c r="U1583">
        <v>315.91810298662489</v>
      </c>
      <c r="V1583">
        <v>6</v>
      </c>
      <c r="W1583">
        <v>2383.135709798933</v>
      </c>
      <c r="X1583" t="b">
        <v>0</v>
      </c>
      <c r="Y1583">
        <v>2383.135709798933</v>
      </c>
      <c r="Z1583" t="b">
        <v>0</v>
      </c>
      <c r="AA1583">
        <v>74.072934561314739</v>
      </c>
      <c r="AB1583">
        <v>31.225919524380959</v>
      </c>
      <c r="AC1583" t="b">
        <v>0</v>
      </c>
      <c r="AD1583">
        <v>0</v>
      </c>
      <c r="AE1583">
        <v>4.5474735088646412E-13</v>
      </c>
      <c r="AF1583">
        <v>0.93695498877175876</v>
      </c>
      <c r="AG1583">
        <v>60.253796909883398</v>
      </c>
      <c r="AH1583">
        <v>133.54238119433401</v>
      </c>
      <c r="AI1583">
        <v>33.327022000613468</v>
      </c>
      <c r="AJ1583">
        <v>8.4191809218428659</v>
      </c>
      <c r="AK1583">
        <v>33.327022000613489</v>
      </c>
      <c r="AL1583">
        <v>0</v>
      </c>
      <c r="AM1583">
        <v>0</v>
      </c>
      <c r="AN1583">
        <v>33.327048942138077</v>
      </c>
      <c r="AO1583">
        <v>0</v>
      </c>
      <c r="AP1583">
        <v>6.4519140702833786</v>
      </c>
      <c r="AQ1583">
        <v>1</v>
      </c>
      <c r="AR1583">
        <v>0</v>
      </c>
      <c r="AS1583">
        <v>0</v>
      </c>
      <c r="AT1583">
        <v>0</v>
      </c>
      <c r="AU1583">
        <v>6.4518234886340498</v>
      </c>
      <c r="AV1583">
        <v>2.2878833740822562</v>
      </c>
    </row>
    <row r="1584" spans="1:48" x14ac:dyDescent="0.35">
      <c r="A1584">
        <v>0</v>
      </c>
      <c r="B1584">
        <v>-6.7199315199413396</v>
      </c>
      <c r="C1584">
        <v>87.792675697980911</v>
      </c>
      <c r="D1584">
        <v>2376.7680047340459</v>
      </c>
      <c r="E1584">
        <v>1582</v>
      </c>
      <c r="F1584">
        <v>122.7671073913574</v>
      </c>
      <c r="G1584">
        <v>-0.1034170356290893</v>
      </c>
      <c r="H1584">
        <v>0</v>
      </c>
      <c r="I1584">
        <v>0</v>
      </c>
      <c r="J1584">
        <v>0</v>
      </c>
      <c r="K1584">
        <v>6.7192963573873388E-2</v>
      </c>
      <c r="L1584">
        <v>0</v>
      </c>
      <c r="M1584">
        <v>89.800709012077505</v>
      </c>
      <c r="N1584">
        <v>26.917185441586891</v>
      </c>
      <c r="O1584" t="b">
        <v>1</v>
      </c>
      <c r="P1584">
        <v>0</v>
      </c>
      <c r="Q1584" t="b">
        <v>0</v>
      </c>
      <c r="R1584">
        <v>26.917185441586891</v>
      </c>
      <c r="S1584">
        <v>922.52086829216694</v>
      </c>
      <c r="T1584">
        <v>4014.8108188075112</v>
      </c>
      <c r="U1584">
        <v>278.62804611112551</v>
      </c>
      <c r="V1584">
        <v>6</v>
      </c>
      <c r="W1584">
        <v>2376.7680047340459</v>
      </c>
      <c r="X1584" t="b">
        <v>0</v>
      </c>
      <c r="Y1584">
        <v>2376.7680047340459</v>
      </c>
      <c r="Z1584" t="b">
        <v>0</v>
      </c>
      <c r="AA1584">
        <v>65.329580139350767</v>
      </c>
      <c r="AB1584">
        <v>27.466515756721321</v>
      </c>
      <c r="AC1584" t="b">
        <v>0</v>
      </c>
      <c r="AD1584">
        <v>0</v>
      </c>
      <c r="AE1584">
        <v>-4.5474735088646412E-13</v>
      </c>
      <c r="AF1584">
        <v>0.9340191319064225</v>
      </c>
      <c r="AG1584">
        <v>60.315727369790807</v>
      </c>
      <c r="AH1584">
        <v>118.14963605768649</v>
      </c>
      <c r="AI1584">
        <v>29.40680208622658</v>
      </c>
      <c r="AJ1584">
        <v>7.7956155520264048</v>
      </c>
      <c r="AK1584">
        <v>29.40680208622657</v>
      </c>
      <c r="AL1584">
        <v>0</v>
      </c>
      <c r="AM1584">
        <v>0</v>
      </c>
      <c r="AN1584">
        <v>29.40686834369987</v>
      </c>
      <c r="AO1584">
        <v>0</v>
      </c>
      <c r="AP1584">
        <v>5.6937066698268728</v>
      </c>
      <c r="AQ1584">
        <v>1</v>
      </c>
      <c r="AR1584">
        <v>0</v>
      </c>
      <c r="AS1584">
        <v>0</v>
      </c>
      <c r="AT1584">
        <v>0</v>
      </c>
      <c r="AU1584">
        <v>5.6935866018012771</v>
      </c>
      <c r="AV1584">
        <v>2.0190047275946932</v>
      </c>
    </row>
    <row r="1585" spans="1:48" x14ac:dyDescent="0.35">
      <c r="A1585">
        <v>0</v>
      </c>
      <c r="B1585">
        <v>-6.7199315199413396</v>
      </c>
      <c r="C1585">
        <v>87.780216165931208</v>
      </c>
      <c r="D1585">
        <v>2370.4297372516648</v>
      </c>
      <c r="E1585">
        <v>1583</v>
      </c>
      <c r="F1585">
        <v>122.43971710205081</v>
      </c>
      <c r="G1585">
        <v>-8.2610263739958611E-2</v>
      </c>
      <c r="H1585">
        <v>0</v>
      </c>
      <c r="I1585">
        <v>0</v>
      </c>
      <c r="J1585">
        <v>0</v>
      </c>
      <c r="K1585">
        <v>9.519249211706915E-2</v>
      </c>
      <c r="L1585">
        <v>0</v>
      </c>
      <c r="M1585">
        <v>89.798042372585471</v>
      </c>
      <c r="N1585">
        <v>28.08164273232304</v>
      </c>
      <c r="O1585" t="b">
        <v>1</v>
      </c>
      <c r="P1585">
        <v>0</v>
      </c>
      <c r="Q1585" t="b">
        <v>0</v>
      </c>
      <c r="R1585">
        <v>28.08164273232304</v>
      </c>
      <c r="S1585">
        <v>920.06072745819949</v>
      </c>
      <c r="T1585">
        <v>4004.104285898085</v>
      </c>
      <c r="U1585">
        <v>291.45895162835512</v>
      </c>
      <c r="V1585">
        <v>6</v>
      </c>
      <c r="W1585">
        <v>2370.4297372516662</v>
      </c>
      <c r="X1585" t="b">
        <v>0</v>
      </c>
      <c r="Y1585">
        <v>2370.4297372516662</v>
      </c>
      <c r="Z1585" t="b">
        <v>0</v>
      </c>
      <c r="AA1585">
        <v>68.338026998695213</v>
      </c>
      <c r="AB1585">
        <v>28.65473748196229</v>
      </c>
      <c r="AC1585" t="b">
        <v>0</v>
      </c>
      <c r="AD1585">
        <v>0</v>
      </c>
      <c r="AE1585">
        <v>-9.0949470177292824E-13</v>
      </c>
      <c r="AF1585">
        <v>0.93520003475497093</v>
      </c>
      <c r="AG1585">
        <v>60.372738537798327</v>
      </c>
      <c r="AH1585">
        <v>123.4344013331436</v>
      </c>
      <c r="AI1585">
        <v>30.640222858278701</v>
      </c>
      <c r="AJ1585">
        <v>7.998544916428699</v>
      </c>
      <c r="AK1585">
        <v>30.64022285827869</v>
      </c>
      <c r="AL1585">
        <v>0</v>
      </c>
      <c r="AM1585">
        <v>0</v>
      </c>
      <c r="AN1585">
        <v>30.640279670303372</v>
      </c>
      <c r="AO1585">
        <v>0</v>
      </c>
      <c r="AP1585">
        <v>5.9280524781666486</v>
      </c>
      <c r="AQ1585">
        <v>1</v>
      </c>
      <c r="AR1585">
        <v>0</v>
      </c>
      <c r="AS1585">
        <v>0</v>
      </c>
      <c r="AT1585">
        <v>0</v>
      </c>
      <c r="AU1585">
        <v>5.9279397884022922</v>
      </c>
      <c r="AV1585">
        <v>2.102108792706241</v>
      </c>
    </row>
    <row r="1586" spans="1:48" x14ac:dyDescent="0.35">
      <c r="A1586">
        <v>0</v>
      </c>
      <c r="B1586">
        <v>-6.7199315199413396</v>
      </c>
      <c r="C1586">
        <v>87.882492679529818</v>
      </c>
      <c r="D1586">
        <v>2365.002498696233</v>
      </c>
      <c r="E1586">
        <v>1584</v>
      </c>
      <c r="F1586">
        <v>122.1593841552734</v>
      </c>
      <c r="G1586">
        <v>-7.2577939481053733E-2</v>
      </c>
      <c r="H1586">
        <v>0</v>
      </c>
      <c r="I1586">
        <v>0</v>
      </c>
      <c r="J1586">
        <v>0</v>
      </c>
      <c r="K1586">
        <v>7.6998541752119454E-2</v>
      </c>
      <c r="L1586">
        <v>0</v>
      </c>
      <c r="M1586">
        <v>89.795375733093437</v>
      </c>
      <c r="N1586">
        <v>28.5641706584391</v>
      </c>
      <c r="O1586" t="b">
        <v>1</v>
      </c>
      <c r="P1586">
        <v>0</v>
      </c>
      <c r="Q1586" t="b">
        <v>0</v>
      </c>
      <c r="R1586">
        <v>28.5641706584391</v>
      </c>
      <c r="S1586">
        <v>917.9541942102702</v>
      </c>
      <c r="T1586">
        <v>3994.9366532030958</v>
      </c>
      <c r="U1586">
        <v>297.14743835484057</v>
      </c>
      <c r="V1586">
        <v>6</v>
      </c>
      <c r="W1586">
        <v>2365.002498696233</v>
      </c>
      <c r="X1586" t="b">
        <v>0</v>
      </c>
      <c r="Y1586">
        <v>2365.002498696233</v>
      </c>
      <c r="Z1586" t="b">
        <v>0</v>
      </c>
      <c r="AA1586">
        <v>69.67179958424947</v>
      </c>
      <c r="AB1586">
        <v>29.147112916774589</v>
      </c>
      <c r="AC1586" t="b">
        <v>0</v>
      </c>
      <c r="AD1586">
        <v>0</v>
      </c>
      <c r="AE1586">
        <v>0</v>
      </c>
      <c r="AF1586">
        <v>0.93572307149114153</v>
      </c>
      <c r="AG1586">
        <v>60.431151542931019</v>
      </c>
      <c r="AH1586">
        <v>125.77316327310859</v>
      </c>
      <c r="AI1586">
        <v>31.14929385071866</v>
      </c>
      <c r="AJ1586">
        <v>8.0843126240385743</v>
      </c>
      <c r="AK1586">
        <v>31.14929385071866</v>
      </c>
      <c r="AL1586">
        <v>0</v>
      </c>
      <c r="AM1586">
        <v>0</v>
      </c>
      <c r="AN1586">
        <v>31.149340606562308</v>
      </c>
      <c r="AO1586">
        <v>0</v>
      </c>
      <c r="AP1586">
        <v>6.0250126336042058</v>
      </c>
      <c r="AQ1586">
        <v>1</v>
      </c>
      <c r="AR1586">
        <v>0</v>
      </c>
      <c r="AS1586">
        <v>0</v>
      </c>
      <c r="AT1586">
        <v>0</v>
      </c>
      <c r="AU1586">
        <v>6.0249029261579707</v>
      </c>
      <c r="AV1586">
        <v>2.136492924752146</v>
      </c>
    </row>
    <row r="1587" spans="1:48" x14ac:dyDescent="0.35">
      <c r="A1587">
        <v>0</v>
      </c>
      <c r="B1587">
        <v>-6.7199315199413396</v>
      </c>
      <c r="C1587">
        <v>87.990449518315373</v>
      </c>
      <c r="D1587">
        <v>2359.756198618325</v>
      </c>
      <c r="E1587">
        <v>1585</v>
      </c>
      <c r="F1587">
        <v>121.8883972167969</v>
      </c>
      <c r="G1587">
        <v>-8.6511216047387762E-2</v>
      </c>
      <c r="H1587">
        <v>0</v>
      </c>
      <c r="I1587">
        <v>0</v>
      </c>
      <c r="J1587">
        <v>0</v>
      </c>
      <c r="K1587">
        <v>5.7803153650396122E-2</v>
      </c>
      <c r="L1587">
        <v>0</v>
      </c>
      <c r="M1587">
        <v>89.792709093601403</v>
      </c>
      <c r="N1587">
        <v>27.484901091570109</v>
      </c>
      <c r="O1587" t="b">
        <v>1</v>
      </c>
      <c r="P1587">
        <v>0</v>
      </c>
      <c r="Q1587" t="b">
        <v>0</v>
      </c>
      <c r="R1587">
        <v>27.484901091570109</v>
      </c>
      <c r="S1587">
        <v>915.91789058553593</v>
      </c>
      <c r="T1587">
        <v>3986.0746598282531</v>
      </c>
      <c r="U1587">
        <v>286.55567801948291</v>
      </c>
      <c r="V1587">
        <v>6</v>
      </c>
      <c r="W1587">
        <v>2359.756198618325</v>
      </c>
      <c r="X1587" t="b">
        <v>0</v>
      </c>
      <c r="Y1587">
        <v>2359.756198618325</v>
      </c>
      <c r="Z1587" t="b">
        <v>0</v>
      </c>
      <c r="AA1587">
        <v>67.188362380768609</v>
      </c>
      <c r="AB1587">
        <v>28.045817440377661</v>
      </c>
      <c r="AC1587" t="b">
        <v>0</v>
      </c>
      <c r="AD1587">
        <v>0</v>
      </c>
      <c r="AE1587">
        <v>-4.5474735088646412E-13</v>
      </c>
      <c r="AF1587">
        <v>0.93490618257138391</v>
      </c>
      <c r="AG1587">
        <v>60.490088675394858</v>
      </c>
      <c r="AH1587">
        <v>121.3959833496494</v>
      </c>
      <c r="AI1587">
        <v>29.998536712250541</v>
      </c>
      <c r="AJ1587">
        <v>7.9021279767294033</v>
      </c>
      <c r="AK1587">
        <v>29.99853671225052</v>
      </c>
      <c r="AL1587">
        <v>0</v>
      </c>
      <c r="AM1587">
        <v>0</v>
      </c>
      <c r="AN1587">
        <v>29.998645870219029</v>
      </c>
      <c r="AO1587">
        <v>0</v>
      </c>
      <c r="AP1587">
        <v>5.8028626442060212</v>
      </c>
      <c r="AQ1587">
        <v>1</v>
      </c>
      <c r="AR1587">
        <v>0</v>
      </c>
      <c r="AS1587">
        <v>0</v>
      </c>
      <c r="AT1587">
        <v>0</v>
      </c>
      <c r="AU1587">
        <v>5.8027445446608734</v>
      </c>
      <c r="AV1587">
        <v>2.057713263725208</v>
      </c>
    </row>
    <row r="1588" spans="1:48" x14ac:dyDescent="0.35">
      <c r="A1588">
        <v>0</v>
      </c>
      <c r="B1588">
        <v>-6.7199315199413396</v>
      </c>
      <c r="C1588">
        <v>87.939071476346854</v>
      </c>
      <c r="D1588">
        <v>2348.6938416598969</v>
      </c>
      <c r="E1588">
        <v>1586</v>
      </c>
      <c r="F1588">
        <v>121.31699371337891</v>
      </c>
      <c r="G1588">
        <v>-0.28336923124148328</v>
      </c>
      <c r="H1588">
        <v>0</v>
      </c>
      <c r="I1588">
        <v>0</v>
      </c>
      <c r="J1588">
        <v>0</v>
      </c>
      <c r="K1588">
        <v>3.7651272572924999E-2</v>
      </c>
      <c r="L1588">
        <v>0</v>
      </c>
      <c r="M1588">
        <v>89.790042454109368</v>
      </c>
      <c r="N1588">
        <v>14.336549703069091</v>
      </c>
      <c r="O1588" t="b">
        <v>1</v>
      </c>
      <c r="P1588">
        <v>0</v>
      </c>
      <c r="Q1588" t="b">
        <v>0</v>
      </c>
      <c r="R1588">
        <v>14.336549703069091</v>
      </c>
      <c r="S1588">
        <v>911.62413741891635</v>
      </c>
      <c r="T1588">
        <v>3967.3882460471241</v>
      </c>
      <c r="U1588">
        <v>150.1758888429413</v>
      </c>
      <c r="V1588">
        <v>6</v>
      </c>
      <c r="W1588">
        <v>2348.6938416598969</v>
      </c>
      <c r="X1588" t="b">
        <v>0</v>
      </c>
      <c r="Y1588">
        <v>2348.6938416598969</v>
      </c>
      <c r="Z1588" t="b">
        <v>0</v>
      </c>
      <c r="AA1588">
        <v>35.211558570992757</v>
      </c>
      <c r="AB1588">
        <v>14.629132350070501</v>
      </c>
      <c r="AC1588" t="b">
        <v>0</v>
      </c>
      <c r="AD1588">
        <v>0</v>
      </c>
      <c r="AE1588">
        <v>-4.5474735088646412E-13</v>
      </c>
      <c r="AF1588">
        <v>0.91330669631544958</v>
      </c>
      <c r="AG1588">
        <v>60.547519650074747</v>
      </c>
      <c r="AH1588">
        <v>65.124874604093904</v>
      </c>
      <c r="AI1588">
        <v>16.017765345517301</v>
      </c>
      <c r="AJ1588">
        <v>5.6458905314709904</v>
      </c>
      <c r="AK1588">
        <v>16.017765345517301</v>
      </c>
      <c r="AL1588">
        <v>0</v>
      </c>
      <c r="AM1588">
        <v>0</v>
      </c>
      <c r="AN1588">
        <v>16.018314951983619</v>
      </c>
      <c r="AO1588">
        <v>0</v>
      </c>
      <c r="AP1588">
        <v>3.2590802743794591</v>
      </c>
      <c r="AQ1588">
        <v>1</v>
      </c>
      <c r="AR1588">
        <v>0</v>
      </c>
      <c r="AS1588">
        <v>0</v>
      </c>
      <c r="AT1588">
        <v>0</v>
      </c>
      <c r="AU1588">
        <v>3.2589163855433849</v>
      </c>
      <c r="AV1588">
        <v>1.1556454743599169</v>
      </c>
    </row>
    <row r="1589" spans="1:48" x14ac:dyDescent="0.35">
      <c r="A1589">
        <v>0</v>
      </c>
      <c r="B1589">
        <v>-6.7199315199413396</v>
      </c>
      <c r="C1589">
        <v>88.090141248915032</v>
      </c>
      <c r="D1589">
        <v>2323.1616500228679</v>
      </c>
      <c r="E1589">
        <v>1587</v>
      </c>
      <c r="F1589">
        <v>119.9981803894043</v>
      </c>
      <c r="G1589">
        <v>-0.35519254848050608</v>
      </c>
      <c r="H1589">
        <v>0</v>
      </c>
      <c r="I1589">
        <v>0</v>
      </c>
      <c r="J1589">
        <v>0</v>
      </c>
      <c r="K1589">
        <v>5.2123075471927738E-2</v>
      </c>
      <c r="L1589">
        <v>0</v>
      </c>
      <c r="M1589">
        <v>89.787375814617334</v>
      </c>
      <c r="N1589">
        <v>9.0603643526550357</v>
      </c>
      <c r="O1589" t="b">
        <v>1</v>
      </c>
      <c r="P1589">
        <v>0</v>
      </c>
      <c r="Q1589" t="b">
        <v>0</v>
      </c>
      <c r="R1589">
        <v>9.0603643526550357</v>
      </c>
      <c r="S1589">
        <v>901.71404962259851</v>
      </c>
      <c r="T1589">
        <v>3924.2595439575489</v>
      </c>
      <c r="U1589">
        <v>95.950713435740411</v>
      </c>
      <c r="V1589">
        <v>6</v>
      </c>
      <c r="W1589">
        <v>2323.1616500228688</v>
      </c>
      <c r="X1589" t="b">
        <v>0</v>
      </c>
      <c r="Y1589">
        <v>2323.1616500228688</v>
      </c>
      <c r="Z1589" t="b">
        <v>0</v>
      </c>
      <c r="AA1589">
        <v>22.497447440477849</v>
      </c>
      <c r="AB1589">
        <v>9.2452697476071801</v>
      </c>
      <c r="AC1589" t="b">
        <v>0</v>
      </c>
      <c r="AD1589">
        <v>0</v>
      </c>
      <c r="AE1589">
        <v>-9.0949470177292824E-13</v>
      </c>
      <c r="AF1589">
        <v>0.88926181863304554</v>
      </c>
      <c r="AG1589">
        <v>60.58741685440048</v>
      </c>
      <c r="AH1589">
        <v>42.734821404143659</v>
      </c>
      <c r="AI1589">
        <v>10.396566628508589</v>
      </c>
      <c r="AJ1589">
        <v>4.7323764033364739</v>
      </c>
      <c r="AK1589">
        <v>10.396566628508589</v>
      </c>
      <c r="AL1589">
        <v>0</v>
      </c>
      <c r="AM1589">
        <v>0</v>
      </c>
      <c r="AN1589">
        <v>10.39731688204561</v>
      </c>
      <c r="AO1589">
        <v>0</v>
      </c>
      <c r="AP1589">
        <v>2.294021555295195</v>
      </c>
      <c r="AQ1589">
        <v>1</v>
      </c>
      <c r="AR1589">
        <v>0</v>
      </c>
      <c r="AS1589">
        <v>0</v>
      </c>
      <c r="AT1589">
        <v>0</v>
      </c>
      <c r="AU1589">
        <v>2.29385902012607</v>
      </c>
      <c r="AV1589">
        <v>0.81342614593849494</v>
      </c>
    </row>
    <row r="1590" spans="1:48" x14ac:dyDescent="0.35">
      <c r="A1590">
        <v>0</v>
      </c>
      <c r="B1590">
        <v>-6.7199315199413396</v>
      </c>
      <c r="C1590">
        <v>88.12390849445913</v>
      </c>
      <c r="D1590">
        <v>2305.938094191737</v>
      </c>
      <c r="E1590">
        <v>1588</v>
      </c>
      <c r="F1590">
        <v>119.1085327148437</v>
      </c>
      <c r="G1590">
        <v>-0.13624474028251041</v>
      </c>
      <c r="H1590">
        <v>0</v>
      </c>
      <c r="I1590">
        <v>0</v>
      </c>
      <c r="J1590">
        <v>0</v>
      </c>
      <c r="K1590">
        <v>1.819606774006843E-2</v>
      </c>
      <c r="L1590">
        <v>0</v>
      </c>
      <c r="M1590">
        <v>89.7847091751253</v>
      </c>
      <c r="N1590">
        <v>22.635224006128411</v>
      </c>
      <c r="O1590" t="b">
        <v>1</v>
      </c>
      <c r="P1590">
        <v>0</v>
      </c>
      <c r="Q1590" t="b">
        <v>0</v>
      </c>
      <c r="R1590">
        <v>22.635224006128411</v>
      </c>
      <c r="S1590">
        <v>895.02888319122326</v>
      </c>
      <c r="T1590">
        <v>3895.1656996482038</v>
      </c>
      <c r="U1590">
        <v>241.50110837024189</v>
      </c>
      <c r="V1590">
        <v>6</v>
      </c>
      <c r="W1590">
        <v>2305.938094191737</v>
      </c>
      <c r="X1590" t="b">
        <v>0</v>
      </c>
      <c r="Y1590">
        <v>2305.938094191737</v>
      </c>
      <c r="Z1590" t="b">
        <v>0</v>
      </c>
      <c r="AA1590">
        <v>56.624472063100683</v>
      </c>
      <c r="AB1590">
        <v>23.097167353192251</v>
      </c>
      <c r="AC1590" t="b">
        <v>0</v>
      </c>
      <c r="AD1590">
        <v>0</v>
      </c>
      <c r="AE1590">
        <v>4.5474735088646412E-13</v>
      </c>
      <c r="AF1590">
        <v>0.93079360711801828</v>
      </c>
      <c r="AG1590">
        <v>60.619624228409613</v>
      </c>
      <c r="AH1590">
        <v>102.76117639944989</v>
      </c>
      <c r="AI1590">
        <v>24.814488600439741</v>
      </c>
      <c r="AJ1590">
        <v>7.1117303469149533</v>
      </c>
      <c r="AK1590">
        <v>24.814488600439748</v>
      </c>
      <c r="AL1590">
        <v>0</v>
      </c>
      <c r="AM1590">
        <v>0</v>
      </c>
      <c r="AN1590">
        <v>24.814686982733651</v>
      </c>
      <c r="AO1590">
        <v>0</v>
      </c>
      <c r="AP1590">
        <v>4.8166292924789156</v>
      </c>
      <c r="AQ1590">
        <v>1</v>
      </c>
      <c r="AR1590">
        <v>0</v>
      </c>
      <c r="AS1590">
        <v>0</v>
      </c>
      <c r="AT1590">
        <v>0</v>
      </c>
      <c r="AU1590">
        <v>4.8164803519654544</v>
      </c>
      <c r="AV1590">
        <v>1.7079737748976489</v>
      </c>
    </row>
    <row r="1591" spans="1:48" x14ac:dyDescent="0.35">
      <c r="A1591">
        <v>0</v>
      </c>
      <c r="B1591">
        <v>-6.7199315199413396</v>
      </c>
      <c r="C1591">
        <v>88.078825353070144</v>
      </c>
      <c r="D1591">
        <v>2301.175867315776</v>
      </c>
      <c r="E1591">
        <v>1589</v>
      </c>
      <c r="F1591">
        <v>118.86254959106449</v>
      </c>
      <c r="G1591">
        <v>-4.6187489005951932E-2</v>
      </c>
      <c r="H1591">
        <v>0</v>
      </c>
      <c r="I1591">
        <v>0</v>
      </c>
      <c r="J1591">
        <v>0</v>
      </c>
      <c r="K1591">
        <v>-2.4277802952681171E-2</v>
      </c>
      <c r="L1591">
        <v>0</v>
      </c>
      <c r="M1591">
        <v>89.782042535633266</v>
      </c>
      <c r="N1591">
        <v>28.233326736704068</v>
      </c>
      <c r="O1591" t="b">
        <v>1</v>
      </c>
      <c r="P1591">
        <v>0</v>
      </c>
      <c r="Q1591" t="b">
        <v>0</v>
      </c>
      <c r="R1591">
        <v>28.233326736704068</v>
      </c>
      <c r="S1591">
        <v>893.18046817391223</v>
      </c>
      <c r="T1591">
        <v>3887.121397492866</v>
      </c>
      <c r="U1591">
        <v>301.85211187578909</v>
      </c>
      <c r="V1591">
        <v>6</v>
      </c>
      <c r="W1591">
        <v>2301.1758673157769</v>
      </c>
      <c r="X1591" t="b">
        <v>0</v>
      </c>
      <c r="Y1591">
        <v>2301.1758673157769</v>
      </c>
      <c r="Z1591" t="b">
        <v>0</v>
      </c>
      <c r="AA1591">
        <v>70.774898680360209</v>
      </c>
      <c r="AB1591">
        <v>28.809517078269462</v>
      </c>
      <c r="AC1591" t="b">
        <v>0</v>
      </c>
      <c r="AD1591">
        <v>0</v>
      </c>
      <c r="AE1591">
        <v>-9.0949470177292824E-13</v>
      </c>
      <c r="AF1591">
        <v>0.93656508137165351</v>
      </c>
      <c r="AG1591">
        <v>60.669909786866903</v>
      </c>
      <c r="AH1591">
        <v>127.6496381241692</v>
      </c>
      <c r="AI1591">
        <v>30.760827679029269</v>
      </c>
      <c r="AJ1591">
        <v>8.097444407344554</v>
      </c>
      <c r="AK1591">
        <v>30.760827679029259</v>
      </c>
      <c r="AL1591">
        <v>0</v>
      </c>
      <c r="AM1591">
        <v>0</v>
      </c>
      <c r="AN1591">
        <v>30.76091553728569</v>
      </c>
      <c r="AO1591">
        <v>0</v>
      </c>
      <c r="AP1591">
        <v>5.9397079170380183</v>
      </c>
      <c r="AQ1591">
        <v>1</v>
      </c>
      <c r="AR1591">
        <v>0</v>
      </c>
      <c r="AS1591">
        <v>0</v>
      </c>
      <c r="AT1591">
        <v>0</v>
      </c>
      <c r="AU1591">
        <v>5.9395892204443159</v>
      </c>
      <c r="AV1591">
        <v>2.1062398018594521</v>
      </c>
    </row>
    <row r="1592" spans="1:48" x14ac:dyDescent="0.35">
      <c r="A1592">
        <v>0</v>
      </c>
      <c r="B1592">
        <v>-6.7199315199413396</v>
      </c>
      <c r="C1592">
        <v>88.041439176345136</v>
      </c>
      <c r="D1592">
        <v>2291.30683285021</v>
      </c>
      <c r="E1592">
        <v>1590</v>
      </c>
      <c r="F1592">
        <v>118.3527847290039</v>
      </c>
      <c r="G1592">
        <v>-0.30879529189351018</v>
      </c>
      <c r="H1592">
        <v>0</v>
      </c>
      <c r="I1592">
        <v>0</v>
      </c>
      <c r="J1592">
        <v>0</v>
      </c>
      <c r="K1592">
        <v>-3.4270129601746253E-2</v>
      </c>
      <c r="L1592">
        <v>0</v>
      </c>
      <c r="M1592">
        <v>89.779375896141232</v>
      </c>
      <c r="N1592">
        <v>11.26843359816487</v>
      </c>
      <c r="O1592" t="b">
        <v>1</v>
      </c>
      <c r="P1592">
        <v>0</v>
      </c>
      <c r="Q1592" t="b">
        <v>0</v>
      </c>
      <c r="R1592">
        <v>11.26843359816487</v>
      </c>
      <c r="S1592">
        <v>889.34989227157507</v>
      </c>
      <c r="T1592">
        <v>3870.4507311658949</v>
      </c>
      <c r="U1592">
        <v>120.9935655450498</v>
      </c>
      <c r="V1592">
        <v>6</v>
      </c>
      <c r="W1592">
        <v>2291.30683285021</v>
      </c>
      <c r="X1592" t="b">
        <v>0</v>
      </c>
      <c r="Y1592">
        <v>2291.30683285021</v>
      </c>
      <c r="Z1592" t="b">
        <v>0</v>
      </c>
      <c r="AA1592">
        <v>28.369214610465239</v>
      </c>
      <c r="AB1592">
        <v>11.498401630780471</v>
      </c>
      <c r="AC1592" t="b">
        <v>0</v>
      </c>
      <c r="AD1592">
        <v>0</v>
      </c>
      <c r="AE1592">
        <v>4.5474735088646412E-13</v>
      </c>
      <c r="AF1592">
        <v>0.90357869585892914</v>
      </c>
      <c r="AG1592">
        <v>60.727401163532477</v>
      </c>
      <c r="AH1592">
        <v>53.03463975568048</v>
      </c>
      <c r="AI1592">
        <v>12.72540143263366</v>
      </c>
      <c r="AJ1592">
        <v>5.1136691298945962</v>
      </c>
      <c r="AK1592">
        <v>12.725401432633671</v>
      </c>
      <c r="AL1592">
        <v>0</v>
      </c>
      <c r="AM1592">
        <v>0</v>
      </c>
      <c r="AN1592">
        <v>12.725988707094791</v>
      </c>
      <c r="AO1592">
        <v>0</v>
      </c>
      <c r="AP1592">
        <v>2.6742429595107229</v>
      </c>
      <c r="AQ1592">
        <v>1</v>
      </c>
      <c r="AR1592">
        <v>0</v>
      </c>
      <c r="AS1592">
        <v>0</v>
      </c>
      <c r="AT1592">
        <v>0</v>
      </c>
      <c r="AU1592">
        <v>2.674077724206541</v>
      </c>
      <c r="AV1592">
        <v>0.94825563299952143</v>
      </c>
    </row>
    <row r="1593" spans="1:48" x14ac:dyDescent="0.35">
      <c r="A1593">
        <v>0</v>
      </c>
      <c r="B1593">
        <v>-6.7199315199413396</v>
      </c>
      <c r="C1593">
        <v>88.100023829252351</v>
      </c>
      <c r="D1593">
        <v>2263.3480715985002</v>
      </c>
      <c r="E1593">
        <v>1591</v>
      </c>
      <c r="F1593">
        <v>116.90863189697269</v>
      </c>
      <c r="G1593">
        <v>-0.34689608849651782</v>
      </c>
      <c r="H1593">
        <v>0</v>
      </c>
      <c r="I1593">
        <v>0</v>
      </c>
      <c r="J1593">
        <v>0</v>
      </c>
      <c r="K1593">
        <v>-7.2477667035778459E-2</v>
      </c>
      <c r="L1593">
        <v>0</v>
      </c>
      <c r="M1593">
        <v>89.776709256649198</v>
      </c>
      <c r="N1593">
        <v>8.2210603596607843</v>
      </c>
      <c r="O1593" t="b">
        <v>1</v>
      </c>
      <c r="P1593">
        <v>0</v>
      </c>
      <c r="Q1593" t="b">
        <v>0</v>
      </c>
      <c r="R1593">
        <v>8.2210603596607843</v>
      </c>
      <c r="S1593">
        <v>878.49795356534628</v>
      </c>
      <c r="T1593">
        <v>3823.2230939163869</v>
      </c>
      <c r="U1593">
        <v>89.363149115146328</v>
      </c>
      <c r="V1593">
        <v>6</v>
      </c>
      <c r="W1593">
        <v>2263.3480715985011</v>
      </c>
      <c r="X1593" t="b">
        <v>0</v>
      </c>
      <c r="Y1593">
        <v>2263.3480715985011</v>
      </c>
      <c r="Z1593" t="b">
        <v>0</v>
      </c>
      <c r="AA1593">
        <v>20.95286922155104</v>
      </c>
      <c r="AB1593">
        <v>8.3888371016946781</v>
      </c>
      <c r="AC1593" t="b">
        <v>0</v>
      </c>
      <c r="AD1593">
        <v>0</v>
      </c>
      <c r="AE1593">
        <v>-9.0949470177292824E-13</v>
      </c>
      <c r="AF1593">
        <v>0.88562285300546095</v>
      </c>
      <c r="AG1593">
        <v>60.762278942255847</v>
      </c>
      <c r="AH1593">
        <v>39.964370896062093</v>
      </c>
      <c r="AI1593">
        <v>9.4722455198916951</v>
      </c>
      <c r="AJ1593">
        <v>4.5710107245231697</v>
      </c>
      <c r="AK1593">
        <v>9.4722455198916915</v>
      </c>
      <c r="AL1593">
        <v>0</v>
      </c>
      <c r="AM1593">
        <v>0</v>
      </c>
      <c r="AN1593">
        <v>9.4729888459516047</v>
      </c>
      <c r="AO1593">
        <v>0</v>
      </c>
      <c r="AP1593">
        <v>2.117568327906858</v>
      </c>
      <c r="AQ1593">
        <v>1</v>
      </c>
      <c r="AR1593">
        <v>0</v>
      </c>
      <c r="AS1593">
        <v>0</v>
      </c>
      <c r="AT1593">
        <v>0</v>
      </c>
      <c r="AU1593">
        <v>2.1174068381093498</v>
      </c>
      <c r="AV1593">
        <v>0.75085437622598261</v>
      </c>
    </row>
    <row r="1594" spans="1:48" x14ac:dyDescent="0.35">
      <c r="A1594">
        <v>0</v>
      </c>
      <c r="B1594">
        <v>-6.7199315199413396</v>
      </c>
      <c r="C1594">
        <v>87.997771067955497</v>
      </c>
      <c r="D1594">
        <v>2248.748936068288</v>
      </c>
      <c r="E1594">
        <v>1592</v>
      </c>
      <c r="F1594">
        <v>116.15454330444339</v>
      </c>
      <c r="G1594">
        <v>-0.13548820792084729</v>
      </c>
      <c r="H1594">
        <v>0</v>
      </c>
      <c r="I1594">
        <v>0</v>
      </c>
      <c r="J1594">
        <v>0</v>
      </c>
      <c r="K1594">
        <v>-7.1407192011879672E-2</v>
      </c>
      <c r="L1594">
        <v>0</v>
      </c>
      <c r="M1594">
        <v>89.774042617157164</v>
      </c>
      <c r="N1594">
        <v>21.05831153948311</v>
      </c>
      <c r="O1594" t="b">
        <v>1</v>
      </c>
      <c r="P1594">
        <v>0</v>
      </c>
      <c r="Q1594" t="b">
        <v>0</v>
      </c>
      <c r="R1594">
        <v>21.05831153948311</v>
      </c>
      <c r="S1594">
        <v>872.83143198695871</v>
      </c>
      <c r="T1594">
        <v>3798.5623920072439</v>
      </c>
      <c r="U1594">
        <v>230.39049134939361</v>
      </c>
      <c r="V1594">
        <v>6</v>
      </c>
      <c r="W1594">
        <v>2248.748936068288</v>
      </c>
      <c r="X1594" t="b">
        <v>0</v>
      </c>
      <c r="Y1594">
        <v>2248.748936068288</v>
      </c>
      <c r="Z1594" t="b">
        <v>0</v>
      </c>
      <c r="AA1594">
        <v>54.019379161678799</v>
      </c>
      <c r="AB1594">
        <v>21.488072999472561</v>
      </c>
      <c r="AC1594" t="b">
        <v>0</v>
      </c>
      <c r="AD1594">
        <v>0</v>
      </c>
      <c r="AE1594">
        <v>-4.5474735088646412E-13</v>
      </c>
      <c r="AF1594">
        <v>0.92993073586793951</v>
      </c>
      <c r="AG1594">
        <v>60.792463120943047</v>
      </c>
      <c r="AH1594">
        <v>98.124459991585852</v>
      </c>
      <c r="AI1594">
        <v>23.10717580424625</v>
      </c>
      <c r="AJ1594">
        <v>6.8755087049662356</v>
      </c>
      <c r="AK1594">
        <v>23.107175804246239</v>
      </c>
      <c r="AL1594">
        <v>0</v>
      </c>
      <c r="AM1594">
        <v>0</v>
      </c>
      <c r="AN1594">
        <v>23.107407419499818</v>
      </c>
      <c r="AO1594">
        <v>0</v>
      </c>
      <c r="AP1594">
        <v>4.4893763172409038</v>
      </c>
      <c r="AQ1594">
        <v>1</v>
      </c>
      <c r="AR1594">
        <v>0</v>
      </c>
      <c r="AS1594">
        <v>0</v>
      </c>
      <c r="AT1594">
        <v>0</v>
      </c>
      <c r="AU1594">
        <v>4.4892181856068856</v>
      </c>
      <c r="AV1594">
        <v>1.5919232241197281</v>
      </c>
    </row>
    <row r="1595" spans="1:48" x14ac:dyDescent="0.35">
      <c r="A1595">
        <v>0</v>
      </c>
      <c r="B1595">
        <v>-6.7199315199413396</v>
      </c>
      <c r="C1595">
        <v>87.870543915814238</v>
      </c>
      <c r="D1595">
        <v>2239.5920311387872</v>
      </c>
      <c r="E1595">
        <v>1593</v>
      </c>
      <c r="F1595">
        <v>115.68156204223629</v>
      </c>
      <c r="G1595">
        <v>-0.1337092921004128</v>
      </c>
      <c r="H1595">
        <v>0</v>
      </c>
      <c r="I1595">
        <v>0</v>
      </c>
      <c r="J1595">
        <v>0</v>
      </c>
      <c r="K1595">
        <v>-5.4308773553614458E-2</v>
      </c>
      <c r="L1595">
        <v>0</v>
      </c>
      <c r="M1595">
        <v>89.77137597766513</v>
      </c>
      <c r="N1595">
        <v>20.915660220763328</v>
      </c>
      <c r="O1595" t="b">
        <v>1</v>
      </c>
      <c r="P1595">
        <v>0</v>
      </c>
      <c r="Q1595" t="b">
        <v>0</v>
      </c>
      <c r="R1595">
        <v>20.915660220763328</v>
      </c>
      <c r="S1595">
        <v>869.27726268242122</v>
      </c>
      <c r="T1595">
        <v>3783.0946471938969</v>
      </c>
      <c r="U1595">
        <v>229.765405474397</v>
      </c>
      <c r="V1595">
        <v>6</v>
      </c>
      <c r="W1595">
        <v>2239.5920311387872</v>
      </c>
      <c r="X1595" t="b">
        <v>0</v>
      </c>
      <c r="Y1595">
        <v>2239.5920311387872</v>
      </c>
      <c r="Z1595" t="b">
        <v>0</v>
      </c>
      <c r="AA1595">
        <v>53.872816034475584</v>
      </c>
      <c r="AB1595">
        <v>21.34251042935033</v>
      </c>
      <c r="AC1595" t="b">
        <v>0</v>
      </c>
      <c r="AD1595">
        <v>0</v>
      </c>
      <c r="AE1595">
        <v>0</v>
      </c>
      <c r="AF1595">
        <v>0.92994279152218562</v>
      </c>
      <c r="AG1595">
        <v>60.839828756591551</v>
      </c>
      <c r="AH1595">
        <v>97.85696417696586</v>
      </c>
      <c r="AI1595">
        <v>22.95034772452577</v>
      </c>
      <c r="AJ1595">
        <v>6.8555857403517138</v>
      </c>
      <c r="AK1595">
        <v>22.95034772452577</v>
      </c>
      <c r="AL1595">
        <v>0</v>
      </c>
      <c r="AM1595">
        <v>0</v>
      </c>
      <c r="AN1595">
        <v>22.950494065302351</v>
      </c>
      <c r="AO1595">
        <v>0</v>
      </c>
      <c r="AP1595">
        <v>4.4586038521971938</v>
      </c>
      <c r="AQ1595">
        <v>1</v>
      </c>
      <c r="AR1595">
        <v>0</v>
      </c>
      <c r="AS1595">
        <v>0</v>
      </c>
      <c r="AT1595">
        <v>0</v>
      </c>
      <c r="AU1595">
        <v>4.458444785769589</v>
      </c>
      <c r="AV1595">
        <v>1.5810106580869201</v>
      </c>
    </row>
    <row r="1596" spans="1:48" x14ac:dyDescent="0.35">
      <c r="A1596">
        <v>0</v>
      </c>
      <c r="B1596">
        <v>-6.7199315199413396</v>
      </c>
      <c r="C1596">
        <v>87.743316763672979</v>
      </c>
      <c r="D1596">
        <v>2229.8658420622928</v>
      </c>
      <c r="E1596">
        <v>1594</v>
      </c>
      <c r="F1596">
        <v>115.179175567627</v>
      </c>
      <c r="G1596">
        <v>-0.14248107102450189</v>
      </c>
      <c r="H1596">
        <v>0</v>
      </c>
      <c r="I1596">
        <v>0</v>
      </c>
      <c r="J1596">
        <v>0</v>
      </c>
      <c r="K1596">
        <v>-5.1593963648755903E-2</v>
      </c>
      <c r="L1596">
        <v>0</v>
      </c>
      <c r="M1596">
        <v>89.768709338173096</v>
      </c>
      <c r="N1596">
        <v>20.107287446489501</v>
      </c>
      <c r="O1596" t="b">
        <v>1</v>
      </c>
      <c r="P1596">
        <v>0</v>
      </c>
      <c r="Q1596" t="b">
        <v>0</v>
      </c>
      <c r="R1596">
        <v>20.107287446489501</v>
      </c>
      <c r="S1596">
        <v>865.50213091771013</v>
      </c>
      <c r="T1596">
        <v>3766.6652737538752</v>
      </c>
      <c r="U1596">
        <v>221.84861769561721</v>
      </c>
      <c r="V1596">
        <v>6</v>
      </c>
      <c r="W1596">
        <v>2229.8658420622942</v>
      </c>
      <c r="X1596" t="b">
        <v>0</v>
      </c>
      <c r="Y1596">
        <v>2229.8658420622942</v>
      </c>
      <c r="Z1596" t="b">
        <v>0</v>
      </c>
      <c r="AA1596">
        <v>52.016576402971467</v>
      </c>
      <c r="AB1596">
        <v>20.5176402515199</v>
      </c>
      <c r="AC1596" t="b">
        <v>0</v>
      </c>
      <c r="AD1596">
        <v>0</v>
      </c>
      <c r="AE1596">
        <v>-9.0949470177292824E-13</v>
      </c>
      <c r="AF1596">
        <v>0.92899719789601232</v>
      </c>
      <c r="AG1596">
        <v>60.886865438001088</v>
      </c>
      <c r="AH1596">
        <v>94.58138164198013</v>
      </c>
      <c r="AI1596">
        <v>22.08579347492989</v>
      </c>
      <c r="AJ1596">
        <v>6.7155431234472474</v>
      </c>
      <c r="AK1596">
        <v>22.085793474929879</v>
      </c>
      <c r="AL1596">
        <v>0</v>
      </c>
      <c r="AM1596">
        <v>0</v>
      </c>
      <c r="AN1596">
        <v>22.085945363880931</v>
      </c>
      <c r="AO1596">
        <v>0</v>
      </c>
      <c r="AP1596">
        <v>4.2986811347149017</v>
      </c>
      <c r="AQ1596">
        <v>1</v>
      </c>
      <c r="AR1596">
        <v>0</v>
      </c>
      <c r="AS1596">
        <v>0</v>
      </c>
      <c r="AT1596">
        <v>0</v>
      </c>
      <c r="AU1596">
        <v>4.2985194670605589</v>
      </c>
      <c r="AV1596">
        <v>1.5242994851272491</v>
      </c>
    </row>
    <row r="1597" spans="1:48" x14ac:dyDescent="0.35">
      <c r="A1597">
        <v>0</v>
      </c>
      <c r="B1597">
        <v>-6.7199315199413396</v>
      </c>
      <c r="C1597">
        <v>87.701203928928322</v>
      </c>
      <c r="D1597">
        <v>2220.3543124873358</v>
      </c>
      <c r="E1597">
        <v>1595</v>
      </c>
      <c r="F1597">
        <v>114.6878768920898</v>
      </c>
      <c r="G1597">
        <v>-0.1244373822569962</v>
      </c>
      <c r="H1597">
        <v>0</v>
      </c>
      <c r="I1597">
        <v>0</v>
      </c>
      <c r="J1597">
        <v>0</v>
      </c>
      <c r="K1597">
        <v>-4.9828672402018437E-2</v>
      </c>
      <c r="L1597">
        <v>0</v>
      </c>
      <c r="M1597">
        <v>89.766042698681062</v>
      </c>
      <c r="N1597">
        <v>20.959658244200231</v>
      </c>
      <c r="O1597" t="b">
        <v>1</v>
      </c>
      <c r="P1597">
        <v>0</v>
      </c>
      <c r="Q1597" t="b">
        <v>0</v>
      </c>
      <c r="R1597">
        <v>20.959658244200231</v>
      </c>
      <c r="S1597">
        <v>861.81031728474295</v>
      </c>
      <c r="T1597">
        <v>3750.598500823201</v>
      </c>
      <c r="U1597">
        <v>232.24367229145849</v>
      </c>
      <c r="V1597">
        <v>6</v>
      </c>
      <c r="W1597">
        <v>2220.3543124873349</v>
      </c>
      <c r="X1597" t="b">
        <v>0</v>
      </c>
      <c r="Y1597">
        <v>2220.3543124873349</v>
      </c>
      <c r="Z1597" t="b">
        <v>0</v>
      </c>
      <c r="AA1597">
        <v>54.453892250210671</v>
      </c>
      <c r="AB1597">
        <v>21.387406371632881</v>
      </c>
      <c r="AC1597" t="b">
        <v>0</v>
      </c>
      <c r="AD1597">
        <v>0</v>
      </c>
      <c r="AE1597">
        <v>9.0949470177292824E-13</v>
      </c>
      <c r="AF1597">
        <v>0.93044275547956934</v>
      </c>
      <c r="AG1597">
        <v>60.932694528844777</v>
      </c>
      <c r="AH1597">
        <v>98.859307095060302</v>
      </c>
      <c r="AI1597">
        <v>22.986267823225059</v>
      </c>
      <c r="AJ1597">
        <v>6.8763809967314424</v>
      </c>
      <c r="AK1597">
        <v>22.98626782322507</v>
      </c>
      <c r="AL1597">
        <v>0</v>
      </c>
      <c r="AM1597">
        <v>0</v>
      </c>
      <c r="AN1597">
        <v>22.986379782114419</v>
      </c>
      <c r="AO1597">
        <v>0</v>
      </c>
      <c r="AP1597">
        <v>4.4610372855139806</v>
      </c>
      <c r="AQ1597">
        <v>1</v>
      </c>
      <c r="AR1597">
        <v>0</v>
      </c>
      <c r="AS1597">
        <v>0</v>
      </c>
      <c r="AT1597">
        <v>0</v>
      </c>
      <c r="AU1597">
        <v>4.4608772767794971</v>
      </c>
      <c r="AV1597">
        <v>1.5818732445710331</v>
      </c>
    </row>
    <row r="1598" spans="1:48" x14ac:dyDescent="0.35">
      <c r="A1598">
        <v>0</v>
      </c>
      <c r="B1598">
        <v>-6.7199315199413396</v>
      </c>
      <c r="C1598">
        <v>87.756882961632812</v>
      </c>
      <c r="D1598">
        <v>2213.3492756374171</v>
      </c>
      <c r="E1598">
        <v>1596</v>
      </c>
      <c r="F1598">
        <v>114.32604598999021</v>
      </c>
      <c r="G1598">
        <v>-7.071071464483758E-2</v>
      </c>
      <c r="H1598">
        <v>0</v>
      </c>
      <c r="I1598">
        <v>0</v>
      </c>
      <c r="J1598">
        <v>0</v>
      </c>
      <c r="K1598">
        <v>3.9281476467845078E-4</v>
      </c>
      <c r="L1598">
        <v>0</v>
      </c>
      <c r="M1598">
        <v>89.763376059189028</v>
      </c>
      <c r="N1598">
        <v>24.060155445487819</v>
      </c>
      <c r="O1598" t="b">
        <v>1</v>
      </c>
      <c r="P1598">
        <v>0</v>
      </c>
      <c r="Q1598" t="b">
        <v>0</v>
      </c>
      <c r="R1598">
        <v>24.060155445487819</v>
      </c>
      <c r="S1598">
        <v>859.09137598953282</v>
      </c>
      <c r="T1598">
        <v>3738.765668306447</v>
      </c>
      <c r="U1598">
        <v>267.44251736654093</v>
      </c>
      <c r="V1598">
        <v>6</v>
      </c>
      <c r="W1598">
        <v>2213.3492756374171</v>
      </c>
      <c r="X1598" t="b">
        <v>0</v>
      </c>
      <c r="Y1598">
        <v>2213.3492756374171</v>
      </c>
      <c r="Z1598" t="b">
        <v>0</v>
      </c>
      <c r="AA1598">
        <v>62.706922776893776</v>
      </c>
      <c r="AB1598">
        <v>24.551179026007979</v>
      </c>
      <c r="AC1598" t="b">
        <v>0</v>
      </c>
      <c r="AD1598">
        <v>0</v>
      </c>
      <c r="AE1598">
        <v>4.5474735088646412E-13</v>
      </c>
      <c r="AF1598">
        <v>0.93432140647316775</v>
      </c>
      <c r="AG1598">
        <v>60.979493772390192</v>
      </c>
      <c r="AH1598">
        <v>113.3698268156851</v>
      </c>
      <c r="AI1598">
        <v>26.277016512639499</v>
      </c>
      <c r="AJ1598">
        <v>7.4459707736347553</v>
      </c>
      <c r="AK1598">
        <v>26.277016512639499</v>
      </c>
      <c r="AL1598">
        <v>0</v>
      </c>
      <c r="AM1598">
        <v>0</v>
      </c>
      <c r="AN1598">
        <v>26.277057868147931</v>
      </c>
      <c r="AO1598">
        <v>0</v>
      </c>
      <c r="AP1598">
        <v>5.0712629848641617</v>
      </c>
      <c r="AQ1598">
        <v>1</v>
      </c>
      <c r="AR1598">
        <v>0</v>
      </c>
      <c r="AS1598">
        <v>0</v>
      </c>
      <c r="AT1598">
        <v>0</v>
      </c>
      <c r="AU1598">
        <v>5.0711135178679854</v>
      </c>
      <c r="AV1598">
        <v>1.7982693305315911</v>
      </c>
    </row>
    <row r="1599" spans="1:48" x14ac:dyDescent="0.35">
      <c r="A1599">
        <v>0</v>
      </c>
      <c r="B1599">
        <v>-6.7199315199413396</v>
      </c>
      <c r="C1599">
        <v>87.818242319524245</v>
      </c>
      <c r="D1599">
        <v>2210.3160820821759</v>
      </c>
      <c r="E1599">
        <v>1597</v>
      </c>
      <c r="F1599">
        <v>114.16937255859381</v>
      </c>
      <c r="G1599">
        <v>-2.4806703743648129E-2</v>
      </c>
      <c r="H1599">
        <v>0</v>
      </c>
      <c r="I1599">
        <v>0</v>
      </c>
      <c r="J1599">
        <v>0</v>
      </c>
      <c r="K1599">
        <v>5.30821878079204E-2</v>
      </c>
      <c r="L1599">
        <v>0</v>
      </c>
      <c r="M1599">
        <v>89.760709419696994</v>
      </c>
      <c r="N1599">
        <v>26.781741893459841</v>
      </c>
      <c r="O1599" t="b">
        <v>1</v>
      </c>
      <c r="P1599">
        <v>0</v>
      </c>
      <c r="Q1599" t="b">
        <v>0</v>
      </c>
      <c r="R1599">
        <v>26.781741893459841</v>
      </c>
      <c r="S1599">
        <v>857.91406951843248</v>
      </c>
      <c r="T1599">
        <v>3733.642030544218</v>
      </c>
      <c r="U1599">
        <v>298.10304493651978</v>
      </c>
      <c r="V1599">
        <v>6</v>
      </c>
      <c r="W1599">
        <v>2210.3160820821772</v>
      </c>
      <c r="X1599" t="b">
        <v>0</v>
      </c>
      <c r="Y1599">
        <v>2210.3160820821772</v>
      </c>
      <c r="Z1599" t="b">
        <v>0</v>
      </c>
      <c r="AA1599">
        <v>69.895859500797144</v>
      </c>
      <c r="AB1599">
        <v>27.32830805455086</v>
      </c>
      <c r="AC1599" t="b">
        <v>0</v>
      </c>
      <c r="AD1599">
        <v>0</v>
      </c>
      <c r="AE1599">
        <v>-1.364242052659392E-12</v>
      </c>
      <c r="AF1599">
        <v>0.93696146414868398</v>
      </c>
      <c r="AG1599">
        <v>61.030220230541438</v>
      </c>
      <c r="AH1599">
        <v>126.0108710501857</v>
      </c>
      <c r="AI1599">
        <v>29.166949869577781</v>
      </c>
      <c r="AJ1599">
        <v>7.9435408123526798</v>
      </c>
      <c r="AK1599">
        <v>29.166949869577749</v>
      </c>
      <c r="AL1599">
        <v>0</v>
      </c>
      <c r="AM1599">
        <v>0</v>
      </c>
      <c r="AN1599">
        <v>29.166964928011321</v>
      </c>
      <c r="AO1599">
        <v>0</v>
      </c>
      <c r="AP1599">
        <v>5.6220879165593773</v>
      </c>
      <c r="AQ1599">
        <v>1</v>
      </c>
      <c r="AR1599">
        <v>0</v>
      </c>
      <c r="AS1599">
        <v>0</v>
      </c>
      <c r="AT1599">
        <v>0</v>
      </c>
      <c r="AU1599">
        <v>5.6219524232774916</v>
      </c>
      <c r="AV1599">
        <v>1.993602506602546</v>
      </c>
    </row>
    <row r="1600" spans="1:48" x14ac:dyDescent="0.35">
      <c r="A1600">
        <v>0</v>
      </c>
      <c r="B1600">
        <v>-6.7199315199413396</v>
      </c>
      <c r="C1600">
        <v>87.823200059440367</v>
      </c>
      <c r="D1600">
        <v>2207.2919576065428</v>
      </c>
      <c r="E1600">
        <v>1598</v>
      </c>
      <c r="F1600">
        <v>114.0131675720215</v>
      </c>
      <c r="G1600">
        <v>-9.0794485354477317E-2</v>
      </c>
      <c r="H1600">
        <v>0</v>
      </c>
      <c r="I1600">
        <v>0</v>
      </c>
      <c r="J1600">
        <v>0</v>
      </c>
      <c r="K1600">
        <v>8.7304066195765972E-2</v>
      </c>
      <c r="L1600">
        <v>0</v>
      </c>
      <c r="M1600">
        <v>89.75804278020496</v>
      </c>
      <c r="N1600">
        <v>22.659745032888889</v>
      </c>
      <c r="O1600" t="b">
        <v>1</v>
      </c>
      <c r="P1600">
        <v>0</v>
      </c>
      <c r="Q1600" t="b">
        <v>0</v>
      </c>
      <c r="R1600">
        <v>22.659745032888889</v>
      </c>
      <c r="S1600">
        <v>856.74028312803648</v>
      </c>
      <c r="T1600">
        <v>3728.533712173215</v>
      </c>
      <c r="U1600">
        <v>252.56735341209529</v>
      </c>
      <c r="V1600">
        <v>6</v>
      </c>
      <c r="W1600">
        <v>2207.2919576065428</v>
      </c>
      <c r="X1600" t="b">
        <v>0</v>
      </c>
      <c r="Y1600">
        <v>2207.2919576065428</v>
      </c>
      <c r="Z1600" t="b">
        <v>0</v>
      </c>
      <c r="AA1600">
        <v>59.219161120407989</v>
      </c>
      <c r="AB1600">
        <v>23.122188809070291</v>
      </c>
      <c r="AC1600" t="b">
        <v>0</v>
      </c>
      <c r="AD1600">
        <v>0</v>
      </c>
      <c r="AE1600">
        <v>-4.5474735088646412E-13</v>
      </c>
      <c r="AF1600">
        <v>0.93293313086638341</v>
      </c>
      <c r="AG1600">
        <v>61.084414978988413</v>
      </c>
      <c r="AH1600">
        <v>107.2235120051415</v>
      </c>
      <c r="AI1600">
        <v>24.784400986593219</v>
      </c>
      <c r="AJ1600">
        <v>7.1911452476956006</v>
      </c>
      <c r="AK1600">
        <v>24.784400986593209</v>
      </c>
      <c r="AL1600">
        <v>0</v>
      </c>
      <c r="AM1600">
        <v>0</v>
      </c>
      <c r="AN1600">
        <v>24.784474158543571</v>
      </c>
      <c r="AO1600">
        <v>0</v>
      </c>
      <c r="AP1600">
        <v>4.7907885280284734</v>
      </c>
      <c r="AQ1600">
        <v>1</v>
      </c>
      <c r="AR1600">
        <v>0</v>
      </c>
      <c r="AS1600">
        <v>0</v>
      </c>
      <c r="AT1600">
        <v>0</v>
      </c>
      <c r="AU1600">
        <v>4.7906331394369133</v>
      </c>
      <c r="AV1600">
        <v>1.698808085861891</v>
      </c>
    </row>
    <row r="1601" spans="1:48" x14ac:dyDescent="0.35">
      <c r="A1601">
        <v>0</v>
      </c>
      <c r="B1601">
        <v>-6.7199315199413396</v>
      </c>
      <c r="C1601">
        <v>87.876285764350044</v>
      </c>
      <c r="D1601">
        <v>2196.963575735876</v>
      </c>
      <c r="E1601">
        <v>1599</v>
      </c>
      <c r="F1601">
        <v>113.4796760559082</v>
      </c>
      <c r="G1601">
        <v>-0.18676244040978141</v>
      </c>
      <c r="H1601">
        <v>0</v>
      </c>
      <c r="I1601">
        <v>0</v>
      </c>
      <c r="J1601">
        <v>0</v>
      </c>
      <c r="K1601">
        <v>0.10935171829972699</v>
      </c>
      <c r="L1601">
        <v>0</v>
      </c>
      <c r="M1601">
        <v>89.755376140712926</v>
      </c>
      <c r="N1601">
        <v>16.53589946657474</v>
      </c>
      <c r="O1601" t="b">
        <v>1</v>
      </c>
      <c r="P1601">
        <v>0</v>
      </c>
      <c r="Q1601" t="b">
        <v>0</v>
      </c>
      <c r="R1601">
        <v>16.53589946657474</v>
      </c>
      <c r="S1601">
        <v>852.73141571127439</v>
      </c>
      <c r="T1601">
        <v>3711.087121175467</v>
      </c>
      <c r="U1601">
        <v>185.17695654832741</v>
      </c>
      <c r="V1601">
        <v>6</v>
      </c>
      <c r="W1601">
        <v>2196.963575735876</v>
      </c>
      <c r="X1601" t="b">
        <v>0</v>
      </c>
      <c r="Y1601">
        <v>2196.963575735876</v>
      </c>
      <c r="Z1601" t="b">
        <v>0</v>
      </c>
      <c r="AA1601">
        <v>43.418216477605263</v>
      </c>
      <c r="AB1601">
        <v>16.873366802627292</v>
      </c>
      <c r="AC1601" t="b">
        <v>0</v>
      </c>
      <c r="AD1601">
        <v>0</v>
      </c>
      <c r="AE1601">
        <v>0</v>
      </c>
      <c r="AF1601">
        <v>0.92349556243804776</v>
      </c>
      <c r="AG1601">
        <v>61.133198744397497</v>
      </c>
      <c r="AH1601">
        <v>79.417362541757555</v>
      </c>
      <c r="AI1601">
        <v>18.271194241671552</v>
      </c>
      <c r="AJ1601">
        <v>6.0757806539108259</v>
      </c>
      <c r="AK1601">
        <v>18.271194241671552</v>
      </c>
      <c r="AL1601">
        <v>0</v>
      </c>
      <c r="AM1601">
        <v>0</v>
      </c>
      <c r="AN1601">
        <v>18.271450200487099</v>
      </c>
      <c r="AO1601">
        <v>0</v>
      </c>
      <c r="AP1601">
        <v>3.6057566707094049</v>
      </c>
      <c r="AQ1601">
        <v>1</v>
      </c>
      <c r="AR1601">
        <v>0</v>
      </c>
      <c r="AS1601">
        <v>0</v>
      </c>
      <c r="AT1601">
        <v>0</v>
      </c>
      <c r="AU1601">
        <v>3.6055883129258861</v>
      </c>
      <c r="AV1601">
        <v>1.278578927253774</v>
      </c>
    </row>
    <row r="1602" spans="1:48" x14ac:dyDescent="0.35">
      <c r="A1602">
        <v>0</v>
      </c>
      <c r="B1602">
        <v>-6.7199315199413396</v>
      </c>
      <c r="C1602">
        <v>88.053353895591428</v>
      </c>
      <c r="D1602">
        <v>2182.31868123396</v>
      </c>
      <c r="E1602">
        <v>1600</v>
      </c>
      <c r="F1602">
        <v>112.7232238769531</v>
      </c>
      <c r="G1602">
        <v>-0.23710883223007961</v>
      </c>
      <c r="H1602">
        <v>0</v>
      </c>
      <c r="I1602">
        <v>0</v>
      </c>
      <c r="J1602">
        <v>0</v>
      </c>
      <c r="K1602">
        <v>0.10775461300430959</v>
      </c>
      <c r="L1602">
        <v>0</v>
      </c>
      <c r="M1602">
        <v>89.752709501220892</v>
      </c>
      <c r="N1602">
        <v>13.12968489166907</v>
      </c>
      <c r="O1602" t="b">
        <v>1</v>
      </c>
      <c r="P1602">
        <v>0</v>
      </c>
      <c r="Q1602" t="b">
        <v>0</v>
      </c>
      <c r="R1602">
        <v>13.12968489166907</v>
      </c>
      <c r="S1602">
        <v>847.04713320450674</v>
      </c>
      <c r="T1602">
        <v>3686.349123706013</v>
      </c>
      <c r="U1602">
        <v>148.01921899027971</v>
      </c>
      <c r="V1602">
        <v>6</v>
      </c>
      <c r="W1602">
        <v>2182.31868123396</v>
      </c>
      <c r="X1602" t="b">
        <v>0</v>
      </c>
      <c r="Y1602">
        <v>2182.31868123396</v>
      </c>
      <c r="Z1602" t="b">
        <v>0</v>
      </c>
      <c r="AA1602">
        <v>34.705886805569037</v>
      </c>
      <c r="AB1602">
        <v>13.39763764456027</v>
      </c>
      <c r="AC1602" t="b">
        <v>0</v>
      </c>
      <c r="AD1602">
        <v>0</v>
      </c>
      <c r="AE1602">
        <v>0</v>
      </c>
      <c r="AF1602">
        <v>0.91489098519297751</v>
      </c>
      <c r="AG1602">
        <v>61.173808157864727</v>
      </c>
      <c r="AH1602">
        <v>64.078463709886961</v>
      </c>
      <c r="AI1602">
        <v>14.643971644047101</v>
      </c>
      <c r="AJ1602">
        <v>5.4536549166960171</v>
      </c>
      <c r="AK1602">
        <v>14.643971644047101</v>
      </c>
      <c r="AL1602">
        <v>0</v>
      </c>
      <c r="AM1602">
        <v>0</v>
      </c>
      <c r="AN1602">
        <v>14.644424625403159</v>
      </c>
      <c r="AO1602">
        <v>0</v>
      </c>
      <c r="AP1602">
        <v>2.967021332007342</v>
      </c>
      <c r="AQ1602">
        <v>1</v>
      </c>
      <c r="AR1602">
        <v>0</v>
      </c>
      <c r="AS1602">
        <v>0</v>
      </c>
      <c r="AT1602">
        <v>0</v>
      </c>
      <c r="AU1602">
        <v>2.966852750971682</v>
      </c>
      <c r="AV1602">
        <v>1.052076687196444</v>
      </c>
    </row>
    <row r="1603" spans="1:48" x14ac:dyDescent="0.35">
      <c r="A1603">
        <v>0</v>
      </c>
      <c r="B1603">
        <v>-6.7199315199413396</v>
      </c>
      <c r="C1603">
        <v>88.240365077883041</v>
      </c>
      <c r="D1603">
        <v>2163.7412033943669</v>
      </c>
      <c r="E1603">
        <v>1601</v>
      </c>
      <c r="F1603">
        <v>111.7636421203613</v>
      </c>
      <c r="G1603">
        <v>-0.29483051029232138</v>
      </c>
      <c r="H1603">
        <v>0</v>
      </c>
      <c r="I1603">
        <v>0</v>
      </c>
      <c r="J1603">
        <v>0</v>
      </c>
      <c r="K1603">
        <v>0.1126367678221014</v>
      </c>
      <c r="L1603">
        <v>0</v>
      </c>
      <c r="M1603">
        <v>89.750042861728858</v>
      </c>
      <c r="N1603">
        <v>9.2426724515325844</v>
      </c>
      <c r="O1603" t="b">
        <v>1</v>
      </c>
      <c r="P1603">
        <v>0</v>
      </c>
      <c r="Q1603" t="b">
        <v>0</v>
      </c>
      <c r="R1603">
        <v>9.2426724515325844</v>
      </c>
      <c r="S1603">
        <v>839.83645426860539</v>
      </c>
      <c r="T1603">
        <v>3654.9682489769712</v>
      </c>
      <c r="U1603">
        <v>105.09310477515101</v>
      </c>
      <c r="V1603">
        <v>6</v>
      </c>
      <c r="W1603">
        <v>2163.7412033943669</v>
      </c>
      <c r="X1603" t="b">
        <v>0</v>
      </c>
      <c r="Y1603">
        <v>2163.7412033943669</v>
      </c>
      <c r="Z1603" t="b">
        <v>0</v>
      </c>
      <c r="AA1603">
        <v>24.64105285281714</v>
      </c>
      <c r="AB1603">
        <v>9.431298419931208</v>
      </c>
      <c r="AC1603" t="b">
        <v>0</v>
      </c>
      <c r="AD1603">
        <v>0</v>
      </c>
      <c r="AE1603">
        <v>0</v>
      </c>
      <c r="AF1603">
        <v>0.89786924805620261</v>
      </c>
      <c r="AG1603">
        <v>61.209679046325867</v>
      </c>
      <c r="AH1603">
        <v>46.357974927116217</v>
      </c>
      <c r="AI1603">
        <v>10.504088919794309</v>
      </c>
      <c r="AJ1603">
        <v>4.7345748378980872</v>
      </c>
      <c r="AK1603">
        <v>10.504088919794309</v>
      </c>
      <c r="AL1603">
        <v>0</v>
      </c>
      <c r="AM1603">
        <v>0</v>
      </c>
      <c r="AN1603">
        <v>10.50474074177238</v>
      </c>
      <c r="AO1603">
        <v>0</v>
      </c>
      <c r="AP1603">
        <v>2.255809554965261</v>
      </c>
      <c r="AQ1603">
        <v>1</v>
      </c>
      <c r="AR1603">
        <v>0</v>
      </c>
      <c r="AS1603">
        <v>0</v>
      </c>
      <c r="AT1603">
        <v>0</v>
      </c>
      <c r="AU1603">
        <v>2.2556462286554888</v>
      </c>
      <c r="AV1603">
        <v>0.79987549464792107</v>
      </c>
    </row>
    <row r="1604" spans="1:48" x14ac:dyDescent="0.35">
      <c r="A1604">
        <v>0</v>
      </c>
      <c r="B1604">
        <v>-6.7199315199413396</v>
      </c>
      <c r="C1604">
        <v>88.329188649609648</v>
      </c>
      <c r="D1604">
        <v>2142.4662356499121</v>
      </c>
      <c r="E1604">
        <v>1602</v>
      </c>
      <c r="F1604">
        <v>110.6647270202637</v>
      </c>
      <c r="G1604">
        <v>-0.29898317384178869</v>
      </c>
      <c r="H1604">
        <v>0</v>
      </c>
      <c r="I1604">
        <v>0</v>
      </c>
      <c r="J1604">
        <v>0</v>
      </c>
      <c r="K1604">
        <v>0.13329188996391991</v>
      </c>
      <c r="L1604">
        <v>0</v>
      </c>
      <c r="M1604">
        <v>89.747376222236824</v>
      </c>
      <c r="N1604">
        <v>8.547802144499471</v>
      </c>
      <c r="O1604" t="b">
        <v>1</v>
      </c>
      <c r="P1604">
        <v>0</v>
      </c>
      <c r="Q1604" t="b">
        <v>0</v>
      </c>
      <c r="R1604">
        <v>8.547802144499471</v>
      </c>
      <c r="S1604">
        <v>831.57876917800775</v>
      </c>
      <c r="T1604">
        <v>3619.0308034626901</v>
      </c>
      <c r="U1604">
        <v>98.157265261594119</v>
      </c>
      <c r="V1604">
        <v>6</v>
      </c>
      <c r="W1604">
        <v>2142.466235649913</v>
      </c>
      <c r="X1604" t="b">
        <v>0</v>
      </c>
      <c r="Y1604">
        <v>2142.466235649913</v>
      </c>
      <c r="Z1604" t="b">
        <v>0</v>
      </c>
      <c r="AA1604">
        <v>23.014814971674792</v>
      </c>
      <c r="AB1604">
        <v>8.7222470862239483</v>
      </c>
      <c r="AC1604" t="b">
        <v>0</v>
      </c>
      <c r="AD1604">
        <v>0</v>
      </c>
      <c r="AE1604">
        <v>-4.5474735088646412E-13</v>
      </c>
      <c r="AF1604">
        <v>0.89412259996061172</v>
      </c>
      <c r="AG1604">
        <v>61.239980701999421</v>
      </c>
      <c r="AH1604">
        <v>43.479917231770173</v>
      </c>
      <c r="AI1604">
        <v>9.7550907298486624</v>
      </c>
      <c r="AJ1604">
        <v>4.6035405904276203</v>
      </c>
      <c r="AK1604">
        <v>9.7550907298486589</v>
      </c>
      <c r="AL1604">
        <v>0</v>
      </c>
      <c r="AM1604">
        <v>0</v>
      </c>
      <c r="AN1604">
        <v>9.7557617918930717</v>
      </c>
      <c r="AO1604">
        <v>0</v>
      </c>
      <c r="AP1604">
        <v>2.1233390172414159</v>
      </c>
      <c r="AQ1604">
        <v>1</v>
      </c>
      <c r="AR1604">
        <v>0</v>
      </c>
      <c r="AS1604">
        <v>0</v>
      </c>
      <c r="AT1604">
        <v>0</v>
      </c>
      <c r="AU1604">
        <v>2.1231773169851791</v>
      </c>
      <c r="AV1604">
        <v>0.75290064774964693</v>
      </c>
    </row>
    <row r="1605" spans="1:48" x14ac:dyDescent="0.35">
      <c r="A1605">
        <v>0</v>
      </c>
      <c r="B1605">
        <v>-6.7199315199413396</v>
      </c>
      <c r="C1605">
        <v>88.418012221336255</v>
      </c>
      <c r="D1605">
        <v>2123.3048656507299</v>
      </c>
      <c r="E1605">
        <v>1603</v>
      </c>
      <c r="F1605">
        <v>109.6749855041504</v>
      </c>
      <c r="G1605">
        <v>-0.2497839745162764</v>
      </c>
      <c r="H1605">
        <v>0</v>
      </c>
      <c r="I1605">
        <v>0</v>
      </c>
      <c r="J1605">
        <v>0</v>
      </c>
      <c r="K1605">
        <v>0.14317154607415261</v>
      </c>
      <c r="L1605">
        <v>0</v>
      </c>
      <c r="M1605">
        <v>89.74470958274479</v>
      </c>
      <c r="N1605">
        <v>11.046395745845469</v>
      </c>
      <c r="O1605" t="b">
        <v>1</v>
      </c>
      <c r="P1605">
        <v>0</v>
      </c>
      <c r="Q1605" t="b">
        <v>0</v>
      </c>
      <c r="R1605">
        <v>11.046395745845469</v>
      </c>
      <c r="S1605">
        <v>824.14145781480204</v>
      </c>
      <c r="T1605">
        <v>3586.6636244100191</v>
      </c>
      <c r="U1605">
        <v>127.9941788849308</v>
      </c>
      <c r="V1605">
        <v>6</v>
      </c>
      <c r="W1605">
        <v>2123.3048656507308</v>
      </c>
      <c r="X1605" t="b">
        <v>0</v>
      </c>
      <c r="Y1605">
        <v>2123.3048656507308</v>
      </c>
      <c r="Z1605" t="b">
        <v>0</v>
      </c>
      <c r="AA1605">
        <v>30.010639932128509</v>
      </c>
      <c r="AB1605">
        <v>11.271832393719871</v>
      </c>
      <c r="AC1605" t="b">
        <v>0</v>
      </c>
      <c r="AD1605">
        <v>0</v>
      </c>
      <c r="AE1605">
        <v>-9.0949470177292824E-13</v>
      </c>
      <c r="AF1605">
        <v>0.90897524760865234</v>
      </c>
      <c r="AG1605">
        <v>61.269032297996681</v>
      </c>
      <c r="AH1605">
        <v>55.770108886206309</v>
      </c>
      <c r="AI1605">
        <v>12.40059333119796</v>
      </c>
      <c r="AJ1605">
        <v>5.0764603522054372</v>
      </c>
      <c r="AK1605">
        <v>12.40059333119796</v>
      </c>
      <c r="AL1605">
        <v>0</v>
      </c>
      <c r="AM1605">
        <v>0</v>
      </c>
      <c r="AN1605">
        <v>12.40110426290842</v>
      </c>
      <c r="AO1605">
        <v>0</v>
      </c>
      <c r="AP1605">
        <v>2.5645623787837279</v>
      </c>
      <c r="AQ1605">
        <v>1</v>
      </c>
      <c r="AR1605">
        <v>0</v>
      </c>
      <c r="AS1605">
        <v>0</v>
      </c>
      <c r="AT1605">
        <v>0</v>
      </c>
      <c r="AU1605">
        <v>2.5643957076273458</v>
      </c>
      <c r="AV1605">
        <v>0.90936125490479758</v>
      </c>
    </row>
    <row r="1606" spans="1:48" x14ac:dyDescent="0.35">
      <c r="A1606">
        <v>0</v>
      </c>
      <c r="B1606">
        <v>-6.7199315199413396</v>
      </c>
      <c r="C1606">
        <v>88.509791491602954</v>
      </c>
      <c r="D1606">
        <v>2107.182715565878</v>
      </c>
      <c r="E1606">
        <v>1604</v>
      </c>
      <c r="F1606">
        <v>108.84222869873049</v>
      </c>
      <c r="G1606">
        <v>-0.22062952937077901</v>
      </c>
      <c r="H1606">
        <v>0</v>
      </c>
      <c r="I1606">
        <v>0</v>
      </c>
      <c r="J1606">
        <v>0</v>
      </c>
      <c r="K1606">
        <v>0.1354295276834965</v>
      </c>
      <c r="L1606">
        <v>0</v>
      </c>
      <c r="M1606">
        <v>89.742042943252756</v>
      </c>
      <c r="N1606">
        <v>12.400688544198299</v>
      </c>
      <c r="O1606" t="b">
        <v>1</v>
      </c>
      <c r="P1606">
        <v>0</v>
      </c>
      <c r="Q1606" t="b">
        <v>0</v>
      </c>
      <c r="R1606">
        <v>12.400688544198299</v>
      </c>
      <c r="S1606">
        <v>817.8837919991272</v>
      </c>
      <c r="T1606">
        <v>3559.4302627802022</v>
      </c>
      <c r="U1606">
        <v>144.78566995891549</v>
      </c>
      <c r="V1606">
        <v>6</v>
      </c>
      <c r="W1606">
        <v>2107.1827155658789</v>
      </c>
      <c r="X1606" t="b">
        <v>0</v>
      </c>
      <c r="Y1606">
        <v>2107.1827155658789</v>
      </c>
      <c r="Z1606" t="b">
        <v>0</v>
      </c>
      <c r="AA1606">
        <v>33.947720484814752</v>
      </c>
      <c r="AB1606">
        <v>12.653763820610511</v>
      </c>
      <c r="AC1606" t="b">
        <v>0</v>
      </c>
      <c r="AD1606">
        <v>0</v>
      </c>
      <c r="AE1606">
        <v>-1.364242052659392E-12</v>
      </c>
      <c r="AF1606">
        <v>0.91484379458785681</v>
      </c>
      <c r="AG1606">
        <v>61.301309239214049</v>
      </c>
      <c r="AH1606">
        <v>62.681872883446019</v>
      </c>
      <c r="AI1606">
        <v>13.831611358648511</v>
      </c>
      <c r="AJ1606">
        <v>5.3377504428805844</v>
      </c>
      <c r="AK1606">
        <v>13.8316113586485</v>
      </c>
      <c r="AL1606">
        <v>0</v>
      </c>
      <c r="AM1606">
        <v>0</v>
      </c>
      <c r="AN1606">
        <v>13.83200151063342</v>
      </c>
      <c r="AO1606">
        <v>0</v>
      </c>
      <c r="AP1606">
        <v>2.80562028862128</v>
      </c>
      <c r="AQ1606">
        <v>1</v>
      </c>
      <c r="AR1606">
        <v>0</v>
      </c>
      <c r="AS1606">
        <v>0</v>
      </c>
      <c r="AT1606">
        <v>0</v>
      </c>
      <c r="AU1606">
        <v>2.8054515556305182</v>
      </c>
      <c r="AV1606">
        <v>0.99484215311029367</v>
      </c>
    </row>
    <row r="1607" spans="1:48" x14ac:dyDescent="0.35">
      <c r="A1607">
        <v>0</v>
      </c>
      <c r="B1607">
        <v>-6.7199315199413396</v>
      </c>
      <c r="C1607">
        <v>88.613002340205213</v>
      </c>
      <c r="D1607">
        <v>2092.472461654736</v>
      </c>
      <c r="E1607">
        <v>1605</v>
      </c>
      <c r="F1607">
        <v>108.0824005126953</v>
      </c>
      <c r="G1607">
        <v>-0.19485206754653281</v>
      </c>
      <c r="H1607">
        <v>0</v>
      </c>
      <c r="I1607">
        <v>0</v>
      </c>
      <c r="J1607">
        <v>0</v>
      </c>
      <c r="K1607">
        <v>9.6570906277651969E-2</v>
      </c>
      <c r="L1607">
        <v>0</v>
      </c>
      <c r="M1607">
        <v>89.739376303760721</v>
      </c>
      <c r="N1607">
        <v>13.57104922473226</v>
      </c>
      <c r="O1607" t="b">
        <v>1</v>
      </c>
      <c r="P1607">
        <v>0</v>
      </c>
      <c r="Q1607" t="b">
        <v>0</v>
      </c>
      <c r="R1607">
        <v>13.57104922473226</v>
      </c>
      <c r="S1607">
        <v>812.17414083255255</v>
      </c>
      <c r="T1607">
        <v>3534.581860903269</v>
      </c>
      <c r="U1607">
        <v>159.56427015852631</v>
      </c>
      <c r="V1607">
        <v>6</v>
      </c>
      <c r="W1607">
        <v>2092.4724616547351</v>
      </c>
      <c r="X1607" t="b">
        <v>0</v>
      </c>
      <c r="Y1607">
        <v>2092.4724616547351</v>
      </c>
      <c r="Z1607" t="b">
        <v>0</v>
      </c>
      <c r="AA1607">
        <v>37.412840954786517</v>
      </c>
      <c r="AB1607">
        <v>13.848009412992109</v>
      </c>
      <c r="AC1607" t="b">
        <v>0</v>
      </c>
      <c r="AD1607">
        <v>0</v>
      </c>
      <c r="AE1607">
        <v>9.0949470177292824E-13</v>
      </c>
      <c r="AF1607">
        <v>0.91904270758134821</v>
      </c>
      <c r="AG1607">
        <v>61.335207262036683</v>
      </c>
      <c r="AH1607">
        <v>68.764341369942358</v>
      </c>
      <c r="AI1607">
        <v>15.067862786742539</v>
      </c>
      <c r="AJ1607">
        <v>5.5669748922624152</v>
      </c>
      <c r="AK1607">
        <v>15.06786278674255</v>
      </c>
      <c r="AL1607">
        <v>0</v>
      </c>
      <c r="AM1607">
        <v>0</v>
      </c>
      <c r="AN1607">
        <v>15.06817112708562</v>
      </c>
      <c r="AO1607">
        <v>0</v>
      </c>
      <c r="AP1607">
        <v>3.0162638282699641</v>
      </c>
      <c r="AQ1607">
        <v>1</v>
      </c>
      <c r="AR1607">
        <v>0</v>
      </c>
      <c r="AS1607">
        <v>0</v>
      </c>
      <c r="AT1607">
        <v>0</v>
      </c>
      <c r="AU1607">
        <v>3.016093697044274</v>
      </c>
      <c r="AV1607">
        <v>1.0695380362308731</v>
      </c>
    </row>
    <row r="1608" spans="1:48" x14ac:dyDescent="0.35">
      <c r="A1608">
        <v>0</v>
      </c>
      <c r="B1608">
        <v>-6.7199315199413396</v>
      </c>
      <c r="C1608">
        <v>88.741939242359081</v>
      </c>
      <c r="D1608">
        <v>2079.7729290402181</v>
      </c>
      <c r="E1608">
        <v>1606</v>
      </c>
      <c r="F1608">
        <v>107.42643203735351</v>
      </c>
      <c r="G1608">
        <v>-0.17979275159056129</v>
      </c>
      <c r="H1608">
        <v>0</v>
      </c>
      <c r="I1608">
        <v>0</v>
      </c>
      <c r="J1608">
        <v>0</v>
      </c>
      <c r="K1608">
        <v>7.2095387527400523E-2</v>
      </c>
      <c r="L1608">
        <v>0</v>
      </c>
      <c r="M1608">
        <v>89.736709664268687</v>
      </c>
      <c r="N1608">
        <v>14.15424426106793</v>
      </c>
      <c r="O1608" t="b">
        <v>1</v>
      </c>
      <c r="P1608">
        <v>0</v>
      </c>
      <c r="Q1608" t="b">
        <v>0</v>
      </c>
      <c r="R1608">
        <v>14.15424426106793</v>
      </c>
      <c r="S1608">
        <v>807.24493283618335</v>
      </c>
      <c r="T1608">
        <v>3513.1299477030698</v>
      </c>
      <c r="U1608">
        <v>167.43750365562499</v>
      </c>
      <c r="V1608">
        <v>6</v>
      </c>
      <c r="W1608">
        <v>2079.7729290402181</v>
      </c>
      <c r="X1608" t="b">
        <v>0</v>
      </c>
      <c r="Y1608">
        <v>2079.7729290402181</v>
      </c>
      <c r="Z1608" t="b">
        <v>0</v>
      </c>
      <c r="AA1608">
        <v>39.258868466673768</v>
      </c>
      <c r="AB1608">
        <v>14.44310638884483</v>
      </c>
      <c r="AC1608" t="b">
        <v>0</v>
      </c>
      <c r="AD1608">
        <v>0</v>
      </c>
      <c r="AE1608">
        <v>4.5474735088646412E-13</v>
      </c>
      <c r="AF1608">
        <v>0.92104826741521595</v>
      </c>
      <c r="AG1608">
        <v>61.37047532989051</v>
      </c>
      <c r="AH1608">
        <v>72.000196449867545</v>
      </c>
      <c r="AI1608">
        <v>15.68116123748568</v>
      </c>
      <c r="AJ1608">
        <v>5.684540256161867</v>
      </c>
      <c r="AK1608">
        <v>15.68116123748568</v>
      </c>
      <c r="AL1608">
        <v>0</v>
      </c>
      <c r="AM1608">
        <v>0</v>
      </c>
      <c r="AN1608">
        <v>15.681413179229949</v>
      </c>
      <c r="AO1608">
        <v>0</v>
      </c>
      <c r="AP1608">
        <v>3.1204432347833722</v>
      </c>
      <c r="AQ1608">
        <v>1</v>
      </c>
      <c r="AR1608">
        <v>0</v>
      </c>
      <c r="AS1608">
        <v>0</v>
      </c>
      <c r="AT1608">
        <v>0</v>
      </c>
      <c r="AU1608">
        <v>3.1202724968751201</v>
      </c>
      <c r="AV1608">
        <v>1.106480916718029</v>
      </c>
    </row>
    <row r="1609" spans="1:48" x14ac:dyDescent="0.35">
      <c r="A1609">
        <v>0</v>
      </c>
      <c r="B1609">
        <v>-6.7199315199413396</v>
      </c>
      <c r="C1609">
        <v>88.840386461841334</v>
      </c>
      <c r="D1609">
        <v>2067.695928181794</v>
      </c>
      <c r="E1609">
        <v>1607</v>
      </c>
      <c r="F1609">
        <v>106.8026191711426</v>
      </c>
      <c r="G1609">
        <v>-0.15246137738511931</v>
      </c>
      <c r="H1609">
        <v>0</v>
      </c>
      <c r="I1609">
        <v>0</v>
      </c>
      <c r="J1609">
        <v>0</v>
      </c>
      <c r="K1609">
        <v>4.1915144216547177E-2</v>
      </c>
      <c r="L1609">
        <v>0</v>
      </c>
      <c r="M1609">
        <v>89.734043024776653</v>
      </c>
      <c r="N1609">
        <v>15.44697359086938</v>
      </c>
      <c r="O1609" t="b">
        <v>1</v>
      </c>
      <c r="P1609">
        <v>0</v>
      </c>
      <c r="Q1609" t="b">
        <v>0</v>
      </c>
      <c r="R1609">
        <v>15.44697359086938</v>
      </c>
      <c r="S1609">
        <v>802.55735487481468</v>
      </c>
      <c r="T1609">
        <v>3492.729608415194</v>
      </c>
      <c r="U1609">
        <v>183.79712212695159</v>
      </c>
      <c r="V1609">
        <v>6</v>
      </c>
      <c r="W1609">
        <v>2067.695928181794</v>
      </c>
      <c r="X1609" t="b">
        <v>0</v>
      </c>
      <c r="Y1609">
        <v>2067.695928181794</v>
      </c>
      <c r="Z1609" t="b">
        <v>0</v>
      </c>
      <c r="AA1609">
        <v>43.094688373853828</v>
      </c>
      <c r="AB1609">
        <v>15.76221794986672</v>
      </c>
      <c r="AC1609" t="b">
        <v>0</v>
      </c>
      <c r="AD1609">
        <v>0</v>
      </c>
      <c r="AE1609">
        <v>-4.5474735088646412E-13</v>
      </c>
      <c r="AF1609">
        <v>0.92454121242176024</v>
      </c>
      <c r="AG1609">
        <v>61.406347745116733</v>
      </c>
      <c r="AH1609">
        <v>78.736437851061467</v>
      </c>
      <c r="AI1609">
        <v>17.048691543537441</v>
      </c>
      <c r="AJ1609">
        <v>5.9413561384705096</v>
      </c>
      <c r="AK1609">
        <v>17.04869154353743</v>
      </c>
      <c r="AL1609">
        <v>0</v>
      </c>
      <c r="AM1609">
        <v>0</v>
      </c>
      <c r="AN1609">
        <v>17.04886288018912</v>
      </c>
      <c r="AO1609">
        <v>0</v>
      </c>
      <c r="AP1609">
        <v>3.3589404655217261</v>
      </c>
      <c r="AQ1609">
        <v>1</v>
      </c>
      <c r="AR1609">
        <v>0</v>
      </c>
      <c r="AS1609">
        <v>0</v>
      </c>
      <c r="AT1609">
        <v>0</v>
      </c>
      <c r="AU1609">
        <v>3.3587689351332961</v>
      </c>
      <c r="AV1609">
        <v>1.191054221742565</v>
      </c>
    </row>
    <row r="1610" spans="1:48" x14ac:dyDescent="0.35">
      <c r="A1610">
        <v>0</v>
      </c>
      <c r="B1610">
        <v>-6.7199315199413396</v>
      </c>
      <c r="C1610">
        <v>88.948487953730336</v>
      </c>
      <c r="D1610">
        <v>2059.3407062568681</v>
      </c>
      <c r="E1610">
        <v>1608</v>
      </c>
      <c r="F1610">
        <v>106.3710472106934</v>
      </c>
      <c r="G1610">
        <v>-8.984909441906197E-2</v>
      </c>
      <c r="H1610">
        <v>0</v>
      </c>
      <c r="I1610">
        <v>0</v>
      </c>
      <c r="J1610">
        <v>0</v>
      </c>
      <c r="K1610">
        <v>1.9552076168079521E-2</v>
      </c>
      <c r="L1610">
        <v>0</v>
      </c>
      <c r="M1610">
        <v>89.731376385284619</v>
      </c>
      <c r="N1610">
        <v>18.823737132867791</v>
      </c>
      <c r="O1610" t="b">
        <v>1</v>
      </c>
      <c r="P1610">
        <v>0</v>
      </c>
      <c r="Q1610" t="b">
        <v>0</v>
      </c>
      <c r="R1610">
        <v>18.823737132867791</v>
      </c>
      <c r="S1610">
        <v>799.31435153178586</v>
      </c>
      <c r="T1610">
        <v>3478.616057866333</v>
      </c>
      <c r="U1610">
        <v>224.88455059642959</v>
      </c>
      <c r="V1610">
        <v>6</v>
      </c>
      <c r="W1610">
        <v>2059.340706256869</v>
      </c>
      <c r="X1610" t="b">
        <v>0</v>
      </c>
      <c r="Y1610">
        <v>2059.340706256869</v>
      </c>
      <c r="Z1610" t="b">
        <v>0</v>
      </c>
      <c r="AA1610">
        <v>52.728407909201877</v>
      </c>
      <c r="AB1610">
        <v>19.20789503353857</v>
      </c>
      <c r="AC1610" t="b">
        <v>0</v>
      </c>
      <c r="AD1610">
        <v>0</v>
      </c>
      <c r="AE1610">
        <v>-4.5474735088646412E-13</v>
      </c>
      <c r="AF1610">
        <v>0.9309599743082837</v>
      </c>
      <c r="AG1610">
        <v>61.443764446161417</v>
      </c>
      <c r="AH1610">
        <v>95.673561765703752</v>
      </c>
      <c r="AI1610">
        <v>20.63235323066419</v>
      </c>
      <c r="AJ1610">
        <v>6.6053051623221961</v>
      </c>
      <c r="AK1610">
        <v>20.632353230664179</v>
      </c>
      <c r="AL1610">
        <v>0</v>
      </c>
      <c r="AM1610">
        <v>0</v>
      </c>
      <c r="AN1610">
        <v>20.632419473041789</v>
      </c>
      <c r="AO1610">
        <v>0</v>
      </c>
      <c r="AP1610">
        <v>4.0026125042139409</v>
      </c>
      <c r="AQ1610">
        <v>1</v>
      </c>
      <c r="AR1610">
        <v>0</v>
      </c>
      <c r="AS1610">
        <v>0</v>
      </c>
      <c r="AT1610">
        <v>0</v>
      </c>
      <c r="AU1610">
        <v>4.002442387475595</v>
      </c>
      <c r="AV1610">
        <v>1.419307488829985</v>
      </c>
    </row>
    <row r="1611" spans="1:48" x14ac:dyDescent="0.35">
      <c r="A1611">
        <v>0</v>
      </c>
      <c r="B1611">
        <v>-6.7199315199413396</v>
      </c>
      <c r="C1611">
        <v>88.895815183336126</v>
      </c>
      <c r="D1611">
        <v>2054.991403142345</v>
      </c>
      <c r="E1611">
        <v>1609</v>
      </c>
      <c r="F1611">
        <v>106.1463928222656</v>
      </c>
      <c r="G1611">
        <v>-3.4997535669486268E-2</v>
      </c>
      <c r="H1611">
        <v>0</v>
      </c>
      <c r="I1611">
        <v>0</v>
      </c>
      <c r="J1611">
        <v>0</v>
      </c>
      <c r="K1611">
        <v>-9.1815928071935504E-3</v>
      </c>
      <c r="L1611">
        <v>0</v>
      </c>
      <c r="M1611">
        <v>89.728709745792585</v>
      </c>
      <c r="N1611">
        <v>21.836786313851722</v>
      </c>
      <c r="O1611" t="b">
        <v>1</v>
      </c>
      <c r="P1611">
        <v>0</v>
      </c>
      <c r="Q1611" t="b">
        <v>0</v>
      </c>
      <c r="R1611">
        <v>21.836786313851722</v>
      </c>
      <c r="S1611">
        <v>797.62620911414797</v>
      </c>
      <c r="T1611">
        <v>3471.2692620647722</v>
      </c>
      <c r="U1611">
        <v>261.43317082953939</v>
      </c>
      <c r="V1611">
        <v>6</v>
      </c>
      <c r="W1611">
        <v>2054.991403142345</v>
      </c>
      <c r="X1611" t="b">
        <v>0</v>
      </c>
      <c r="Y1611">
        <v>2054.991403142345</v>
      </c>
      <c r="Z1611" t="b">
        <v>0</v>
      </c>
      <c r="AA1611">
        <v>61.297918580605547</v>
      </c>
      <c r="AB1611">
        <v>22.282435014134411</v>
      </c>
      <c r="AC1611" t="b">
        <v>0</v>
      </c>
      <c r="AD1611">
        <v>0</v>
      </c>
      <c r="AE1611">
        <v>0</v>
      </c>
      <c r="AF1611">
        <v>0.93500633907978825</v>
      </c>
      <c r="AG1611">
        <v>61.485482021673057</v>
      </c>
      <c r="AH1611">
        <v>110.7412613780388</v>
      </c>
      <c r="AI1611">
        <v>23.831319727804491</v>
      </c>
      <c r="AJ1611">
        <v>7.1974799918807966</v>
      </c>
      <c r="AK1611">
        <v>23.831319727804491</v>
      </c>
      <c r="AL1611">
        <v>0</v>
      </c>
      <c r="AM1611">
        <v>0</v>
      </c>
      <c r="AN1611">
        <v>23.831329797845811</v>
      </c>
      <c r="AO1611">
        <v>0</v>
      </c>
      <c r="AP1611">
        <v>4.5949908457283604</v>
      </c>
      <c r="AQ1611">
        <v>1</v>
      </c>
      <c r="AR1611">
        <v>0</v>
      </c>
      <c r="AS1611">
        <v>0</v>
      </c>
      <c r="AT1611">
        <v>0</v>
      </c>
      <c r="AU1611">
        <v>4.5948266868373562</v>
      </c>
      <c r="AV1611">
        <v>1.6293730915180831</v>
      </c>
    </row>
    <row r="1612" spans="1:48" x14ac:dyDescent="0.35">
      <c r="A1612">
        <v>0</v>
      </c>
      <c r="B1612">
        <v>-6.7199315199413396</v>
      </c>
      <c r="C1612">
        <v>88.832313090306272</v>
      </c>
      <c r="D1612">
        <v>2054.3872754142499</v>
      </c>
      <c r="E1612">
        <v>1610</v>
      </c>
      <c r="F1612">
        <v>106.1151878356934</v>
      </c>
      <c r="G1612">
        <v>1.6623091263674891E-2</v>
      </c>
      <c r="H1612">
        <v>0</v>
      </c>
      <c r="I1612">
        <v>0</v>
      </c>
      <c r="J1612">
        <v>0</v>
      </c>
      <c r="K1612">
        <v>-4.8157139042289798E-2</v>
      </c>
      <c r="L1612">
        <v>0</v>
      </c>
      <c r="M1612">
        <v>89.726043106300551</v>
      </c>
      <c r="N1612">
        <v>24.756474837308449</v>
      </c>
      <c r="O1612" t="b">
        <v>1</v>
      </c>
      <c r="P1612">
        <v>0</v>
      </c>
      <c r="Q1612" t="b">
        <v>0</v>
      </c>
      <c r="R1612">
        <v>24.756474837308449</v>
      </c>
      <c r="S1612">
        <v>797.39172243510723</v>
      </c>
      <c r="T1612">
        <v>3470.248776037587</v>
      </c>
      <c r="U1612">
        <v>296.4752630129102</v>
      </c>
      <c r="V1612">
        <v>6</v>
      </c>
      <c r="W1612">
        <v>2054.3872754142508</v>
      </c>
      <c r="X1612" t="b">
        <v>0</v>
      </c>
      <c r="Y1612">
        <v>2054.3872754142508</v>
      </c>
      <c r="Z1612" t="b">
        <v>0</v>
      </c>
      <c r="AA1612">
        <v>69.514195446829561</v>
      </c>
      <c r="AB1612">
        <v>25.26170901766168</v>
      </c>
      <c r="AC1612" t="b">
        <v>0</v>
      </c>
      <c r="AD1612">
        <v>0</v>
      </c>
      <c r="AE1612">
        <v>-1.364242052659392E-12</v>
      </c>
      <c r="AF1612">
        <v>0.93795591922409793</v>
      </c>
      <c r="AG1612">
        <v>61.531040791790588</v>
      </c>
      <c r="AH1612">
        <v>125.1899210158021</v>
      </c>
      <c r="AI1612">
        <v>26.932725195187039</v>
      </c>
      <c r="AJ1612">
        <v>7.7672935718332496</v>
      </c>
      <c r="AK1612">
        <v>26.932725195187022</v>
      </c>
      <c r="AL1612">
        <v>0</v>
      </c>
      <c r="AM1612">
        <v>0</v>
      </c>
      <c r="AN1612">
        <v>26.932726671250219</v>
      </c>
      <c r="AO1612">
        <v>0</v>
      </c>
      <c r="AP1612">
        <v>5.1861983168541217</v>
      </c>
      <c r="AQ1612">
        <v>1</v>
      </c>
      <c r="AR1612">
        <v>0</v>
      </c>
      <c r="AS1612">
        <v>0</v>
      </c>
      <c r="AT1612">
        <v>0</v>
      </c>
      <c r="AU1612">
        <v>5.1860450287198008</v>
      </c>
      <c r="AV1612">
        <v>1.839025233618409</v>
      </c>
    </row>
    <row r="1613" spans="1:48" x14ac:dyDescent="0.35">
      <c r="A1613">
        <v>0</v>
      </c>
      <c r="B1613">
        <v>-6.7199315199413396</v>
      </c>
      <c r="C1613">
        <v>88.741444175794058</v>
      </c>
      <c r="D1613">
        <v>2056.8878599441041</v>
      </c>
      <c r="E1613">
        <v>1611</v>
      </c>
      <c r="F1613">
        <v>106.2443504333496</v>
      </c>
      <c r="G1613">
        <v>5.0136513184789067E-2</v>
      </c>
      <c r="H1613">
        <v>0</v>
      </c>
      <c r="I1613">
        <v>0</v>
      </c>
      <c r="J1613">
        <v>0</v>
      </c>
      <c r="K1613">
        <v>-6.8571671085422947E-2</v>
      </c>
      <c r="L1613">
        <v>0</v>
      </c>
      <c r="M1613">
        <v>89.723376466808517</v>
      </c>
      <c r="N1613">
        <v>26.733383345012971</v>
      </c>
      <c r="O1613" t="b">
        <v>1</v>
      </c>
      <c r="P1613">
        <v>0</v>
      </c>
      <c r="Q1613" t="b">
        <v>0</v>
      </c>
      <c r="R1613">
        <v>26.733383345012971</v>
      </c>
      <c r="S1613">
        <v>798.36230156067722</v>
      </c>
      <c r="T1613">
        <v>3474.472736392067</v>
      </c>
      <c r="U1613">
        <v>319.7608476711867</v>
      </c>
      <c r="V1613">
        <v>6</v>
      </c>
      <c r="W1613">
        <v>2056.8878599441041</v>
      </c>
      <c r="X1613" t="b">
        <v>0</v>
      </c>
      <c r="Y1613">
        <v>2056.8878599441041</v>
      </c>
      <c r="Z1613" t="b">
        <v>0</v>
      </c>
      <c r="AA1613">
        <v>74.973938248233679</v>
      </c>
      <c r="AB1613">
        <v>27.27896259695202</v>
      </c>
      <c r="AC1613" t="b">
        <v>0</v>
      </c>
      <c r="AD1613">
        <v>0</v>
      </c>
      <c r="AE1613">
        <v>4.5474735088646412E-13</v>
      </c>
      <c r="AF1613">
        <v>0.93956077706723373</v>
      </c>
      <c r="AG1613">
        <v>61.580346979593138</v>
      </c>
      <c r="AH1613">
        <v>134.79188260196139</v>
      </c>
      <c r="AI1613">
        <v>29.033739235157501</v>
      </c>
      <c r="AJ1613">
        <v>8.1467166421072363</v>
      </c>
      <c r="AK1613">
        <v>29.033739235157519</v>
      </c>
      <c r="AL1613">
        <v>0</v>
      </c>
      <c r="AM1613">
        <v>0</v>
      </c>
      <c r="AN1613">
        <v>29.033755827381441</v>
      </c>
      <c r="AO1613">
        <v>0</v>
      </c>
      <c r="AP1613">
        <v>5.5963726666591516</v>
      </c>
      <c r="AQ1613">
        <v>1</v>
      </c>
      <c r="AR1613">
        <v>0</v>
      </c>
      <c r="AS1613">
        <v>0</v>
      </c>
      <c r="AT1613">
        <v>0</v>
      </c>
      <c r="AU1613">
        <v>5.5962300611913616</v>
      </c>
      <c r="AV1613">
        <v>1.9844810908256489</v>
      </c>
    </row>
    <row r="1614" spans="1:48" x14ac:dyDescent="0.35">
      <c r="A1614">
        <v>0</v>
      </c>
      <c r="B1614">
        <v>-6.7199315199413396</v>
      </c>
      <c r="C1614">
        <v>88.660583738811098</v>
      </c>
      <c r="D1614">
        <v>2060.745601219282</v>
      </c>
      <c r="E1614">
        <v>1612</v>
      </c>
      <c r="F1614">
        <v>106.4436141967773</v>
      </c>
      <c r="G1614">
        <v>5.6519490233752023E-2</v>
      </c>
      <c r="H1614">
        <v>0</v>
      </c>
      <c r="I1614">
        <v>0</v>
      </c>
      <c r="J1614">
        <v>0</v>
      </c>
      <c r="K1614">
        <v>-0.10667803718586651</v>
      </c>
      <c r="L1614">
        <v>0</v>
      </c>
      <c r="M1614">
        <v>89.720709827316483</v>
      </c>
      <c r="N1614">
        <v>27.20750698813486</v>
      </c>
      <c r="O1614" t="b">
        <v>1</v>
      </c>
      <c r="P1614">
        <v>0</v>
      </c>
      <c r="Q1614" t="b">
        <v>0</v>
      </c>
      <c r="R1614">
        <v>27.20750698813486</v>
      </c>
      <c r="S1614">
        <v>799.85964872444561</v>
      </c>
      <c r="T1614">
        <v>3480.9891912487869</v>
      </c>
      <c r="U1614">
        <v>324.82267857425478</v>
      </c>
      <c r="V1614">
        <v>6</v>
      </c>
      <c r="W1614">
        <v>2060.745601219282</v>
      </c>
      <c r="X1614" t="b">
        <v>0</v>
      </c>
      <c r="Y1614">
        <v>2060.745601219282</v>
      </c>
      <c r="Z1614" t="b">
        <v>0</v>
      </c>
      <c r="AA1614">
        <v>76.160779602682041</v>
      </c>
      <c r="AB1614">
        <v>27.762762232790681</v>
      </c>
      <c r="AC1614" t="b">
        <v>0</v>
      </c>
      <c r="AD1614">
        <v>0</v>
      </c>
      <c r="AE1614">
        <v>0</v>
      </c>
      <c r="AF1614">
        <v>0.93988121322697138</v>
      </c>
      <c r="AG1614">
        <v>61.632213255379398</v>
      </c>
      <c r="AH1614">
        <v>136.8789627184552</v>
      </c>
      <c r="AI1614">
        <v>29.538586198005291</v>
      </c>
      <c r="AJ1614">
        <v>8.2289971733841583</v>
      </c>
      <c r="AK1614">
        <v>29.538586198005291</v>
      </c>
      <c r="AL1614">
        <v>0</v>
      </c>
      <c r="AM1614">
        <v>0</v>
      </c>
      <c r="AN1614">
        <v>29.53861060201648</v>
      </c>
      <c r="AO1614">
        <v>0</v>
      </c>
      <c r="AP1614">
        <v>5.695818216890931</v>
      </c>
      <c r="AQ1614">
        <v>1</v>
      </c>
      <c r="AR1614">
        <v>0</v>
      </c>
      <c r="AS1614">
        <v>0</v>
      </c>
      <c r="AT1614">
        <v>0</v>
      </c>
      <c r="AU1614">
        <v>5.6956786726331678</v>
      </c>
      <c r="AV1614">
        <v>2.019746597560931</v>
      </c>
    </row>
    <row r="1615" spans="1:48" x14ac:dyDescent="0.35">
      <c r="A1615">
        <v>0</v>
      </c>
      <c r="B1615">
        <v>-6.7199315199413396</v>
      </c>
      <c r="C1615">
        <v>88.574890107427464</v>
      </c>
      <c r="D1615">
        <v>2064.599044282465</v>
      </c>
      <c r="E1615">
        <v>1613</v>
      </c>
      <c r="F1615">
        <v>106.6426559448242</v>
      </c>
      <c r="G1615">
        <v>5.570678544238028E-2</v>
      </c>
      <c r="H1615">
        <v>0</v>
      </c>
      <c r="I1615">
        <v>0</v>
      </c>
      <c r="J1615">
        <v>0</v>
      </c>
      <c r="K1615">
        <v>-9.4555932031829937E-2</v>
      </c>
      <c r="L1615">
        <v>0</v>
      </c>
      <c r="M1615">
        <v>89.718043187824449</v>
      </c>
      <c r="N1615">
        <v>27.271974830870839</v>
      </c>
      <c r="O1615" t="b">
        <v>1</v>
      </c>
      <c r="P1615">
        <v>0</v>
      </c>
      <c r="Q1615" t="b">
        <v>0</v>
      </c>
      <c r="R1615">
        <v>27.271974830870839</v>
      </c>
      <c r="S1615">
        <v>801.35532757634905</v>
      </c>
      <c r="T1615">
        <v>3487.4983856122708</v>
      </c>
      <c r="U1615">
        <v>324.98464435283699</v>
      </c>
      <c r="V1615">
        <v>6</v>
      </c>
      <c r="W1615">
        <v>2064.599044282465</v>
      </c>
      <c r="X1615" t="b">
        <v>0</v>
      </c>
      <c r="Y1615">
        <v>2064.599044282465</v>
      </c>
      <c r="Z1615" t="b">
        <v>0</v>
      </c>
      <c r="AA1615">
        <v>76.198755522405136</v>
      </c>
      <c r="AB1615">
        <v>27.82854574578657</v>
      </c>
      <c r="AC1615" t="b">
        <v>0</v>
      </c>
      <c r="AD1615">
        <v>0</v>
      </c>
      <c r="AE1615">
        <v>4.5474735088646412E-13</v>
      </c>
      <c r="AF1615">
        <v>0.9398946399260999</v>
      </c>
      <c r="AG1615">
        <v>61.684719532222687</v>
      </c>
      <c r="AH1615">
        <v>136.94525810705451</v>
      </c>
      <c r="AI1615">
        <v>29.60815453525154</v>
      </c>
      <c r="AJ1615">
        <v>8.2311440489376935</v>
      </c>
      <c r="AK1615">
        <v>29.60815453525155</v>
      </c>
      <c r="AL1615">
        <v>0</v>
      </c>
      <c r="AM1615">
        <v>0</v>
      </c>
      <c r="AN1615">
        <v>29.608178837278469</v>
      </c>
      <c r="AO1615">
        <v>0</v>
      </c>
      <c r="AP1615">
        <v>5.7092380404496934</v>
      </c>
      <c r="AQ1615">
        <v>1</v>
      </c>
      <c r="AR1615">
        <v>0</v>
      </c>
      <c r="AS1615">
        <v>0</v>
      </c>
      <c r="AT1615">
        <v>0</v>
      </c>
      <c r="AU1615">
        <v>5.7090989989280656</v>
      </c>
      <c r="AV1615">
        <v>2.0245055841418491</v>
      </c>
    </row>
    <row r="1616" spans="1:48" x14ac:dyDescent="0.35">
      <c r="A1616">
        <v>0</v>
      </c>
      <c r="B1616">
        <v>-6.7199315199413396</v>
      </c>
      <c r="C1616">
        <v>88.48919647604383</v>
      </c>
      <c r="D1616">
        <v>2068.44065618479</v>
      </c>
      <c r="E1616">
        <v>1614</v>
      </c>
      <c r="F1616">
        <v>106.8410865783691</v>
      </c>
      <c r="G1616">
        <v>5.1880352656544559E-2</v>
      </c>
      <c r="H1616">
        <v>0</v>
      </c>
      <c r="I1616">
        <v>0</v>
      </c>
      <c r="J1616">
        <v>0</v>
      </c>
      <c r="K1616">
        <v>-6.5724214238327638E-2</v>
      </c>
      <c r="L1616">
        <v>0</v>
      </c>
      <c r="M1616">
        <v>89.715376548332415</v>
      </c>
      <c r="N1616">
        <v>27.16370447582818</v>
      </c>
      <c r="O1616" t="b">
        <v>1</v>
      </c>
      <c r="P1616">
        <v>0</v>
      </c>
      <c r="Q1616" t="b">
        <v>0</v>
      </c>
      <c r="R1616">
        <v>27.16370447582818</v>
      </c>
      <c r="S1616">
        <v>802.84641427084989</v>
      </c>
      <c r="T1616">
        <v>3493.9875949067391</v>
      </c>
      <c r="U1616">
        <v>323.09326639580672</v>
      </c>
      <c r="V1616">
        <v>6</v>
      </c>
      <c r="W1616">
        <v>2068.44065618479</v>
      </c>
      <c r="X1616" t="b">
        <v>0</v>
      </c>
      <c r="Y1616">
        <v>2068.44065618479</v>
      </c>
      <c r="Z1616" t="b">
        <v>0</v>
      </c>
      <c r="AA1616">
        <v>75.755286426087622</v>
      </c>
      <c r="AB1616">
        <v>27.718065791661409</v>
      </c>
      <c r="AC1616" t="b">
        <v>0</v>
      </c>
      <c r="AD1616">
        <v>0</v>
      </c>
      <c r="AE1616">
        <v>4.5474735088646412E-13</v>
      </c>
      <c r="AF1616">
        <v>0.93978071701759014</v>
      </c>
      <c r="AG1616">
        <v>61.737338467686733</v>
      </c>
      <c r="AH1616">
        <v>136.16475475361619</v>
      </c>
      <c r="AI1616">
        <v>29.494184430198949</v>
      </c>
      <c r="AJ1616">
        <v>8.1997438987384612</v>
      </c>
      <c r="AK1616">
        <v>29.49418443019896</v>
      </c>
      <c r="AL1616">
        <v>0</v>
      </c>
      <c r="AM1616">
        <v>0</v>
      </c>
      <c r="AN1616">
        <v>29.494206933653299</v>
      </c>
      <c r="AO1616">
        <v>0</v>
      </c>
      <c r="AP1616">
        <v>5.6863423380136426</v>
      </c>
      <c r="AQ1616">
        <v>1</v>
      </c>
      <c r="AR1616">
        <v>0</v>
      </c>
      <c r="AS1616">
        <v>0</v>
      </c>
      <c r="AT1616">
        <v>0</v>
      </c>
      <c r="AU1616">
        <v>5.6862026869057907</v>
      </c>
      <c r="AV1616">
        <v>2.016386314962237</v>
      </c>
    </row>
    <row r="1617" spans="1:48" x14ac:dyDescent="0.35">
      <c r="A1617">
        <v>0</v>
      </c>
      <c r="B1617">
        <v>-6.7199315199413396</v>
      </c>
      <c r="C1617">
        <v>88.438825721732499</v>
      </c>
      <c r="D1617">
        <v>2072.0038739300262</v>
      </c>
      <c r="E1617">
        <v>1615</v>
      </c>
      <c r="F1617">
        <v>107.0251373291016</v>
      </c>
      <c r="G1617">
        <v>5.5506290829269389E-2</v>
      </c>
      <c r="H1617">
        <v>0</v>
      </c>
      <c r="I1617">
        <v>0</v>
      </c>
      <c r="J1617">
        <v>0</v>
      </c>
      <c r="K1617">
        <v>-6.5536052104234244E-2</v>
      </c>
      <c r="L1617">
        <v>0</v>
      </c>
      <c r="M1617">
        <v>89.712709908840381</v>
      </c>
      <c r="N1617">
        <v>27.474357721159571</v>
      </c>
      <c r="O1617" t="b">
        <v>1</v>
      </c>
      <c r="P1617">
        <v>0</v>
      </c>
      <c r="Q1617" t="b">
        <v>0</v>
      </c>
      <c r="R1617">
        <v>27.474357721159571</v>
      </c>
      <c r="S1617">
        <v>804.22944480715068</v>
      </c>
      <c r="T1617">
        <v>3500.00654380072</v>
      </c>
      <c r="U1617">
        <v>326.22629284453052</v>
      </c>
      <c r="V1617">
        <v>6</v>
      </c>
      <c r="W1617">
        <v>2072.0038739300262</v>
      </c>
      <c r="X1617" t="b">
        <v>0</v>
      </c>
      <c r="Y1617">
        <v>2072.0038739300262</v>
      </c>
      <c r="Z1617" t="b">
        <v>0</v>
      </c>
      <c r="AA1617">
        <v>76.48988333877233</v>
      </c>
      <c r="AB1617">
        <v>28.03505889914242</v>
      </c>
      <c r="AC1617" t="b">
        <v>0</v>
      </c>
      <c r="AD1617">
        <v>0</v>
      </c>
      <c r="AE1617">
        <v>0</v>
      </c>
      <c r="AF1617">
        <v>0.93997961934625041</v>
      </c>
      <c r="AG1617">
        <v>61.789847842085067</v>
      </c>
      <c r="AH1617">
        <v>137.45604836417451</v>
      </c>
      <c r="AI1617">
        <v>29.825177399740451</v>
      </c>
      <c r="AJ1617">
        <v>8.2501643459779928</v>
      </c>
      <c r="AK1617">
        <v>29.825177399740451</v>
      </c>
      <c r="AL1617">
        <v>0</v>
      </c>
      <c r="AM1617">
        <v>0</v>
      </c>
      <c r="AN1617">
        <v>29.825204727406891</v>
      </c>
      <c r="AO1617">
        <v>0</v>
      </c>
      <c r="AP1617">
        <v>5.7515663566283397</v>
      </c>
      <c r="AQ1617">
        <v>1</v>
      </c>
      <c r="AR1617">
        <v>0</v>
      </c>
      <c r="AS1617">
        <v>0</v>
      </c>
      <c r="AT1617">
        <v>0</v>
      </c>
      <c r="AU1617">
        <v>5.7514288181317816</v>
      </c>
      <c r="AV1617">
        <v>2.0395161760705798</v>
      </c>
    </row>
    <row r="1618" spans="1:48" x14ac:dyDescent="0.35">
      <c r="A1618">
        <v>0</v>
      </c>
      <c r="B1618">
        <v>-6.7199315199413396</v>
      </c>
      <c r="C1618">
        <v>88.353132090348865</v>
      </c>
      <c r="D1618">
        <v>2076.600686111311</v>
      </c>
      <c r="E1618">
        <v>1616</v>
      </c>
      <c r="F1618">
        <v>107.2625762939453</v>
      </c>
      <c r="G1618">
        <v>7.7335913673204359E-2</v>
      </c>
      <c r="H1618">
        <v>0</v>
      </c>
      <c r="I1618">
        <v>0</v>
      </c>
      <c r="J1618">
        <v>0</v>
      </c>
      <c r="K1618">
        <v>-2.0699856814019198E-2</v>
      </c>
      <c r="L1618">
        <v>0</v>
      </c>
      <c r="M1618">
        <v>89.710043269348347</v>
      </c>
      <c r="N1618">
        <v>28.862493783195401</v>
      </c>
      <c r="O1618" t="b">
        <v>1</v>
      </c>
      <c r="P1618">
        <v>0</v>
      </c>
      <c r="Q1618" t="b">
        <v>0</v>
      </c>
      <c r="R1618">
        <v>28.862493783195401</v>
      </c>
      <c r="S1618">
        <v>806.01365561628666</v>
      </c>
      <c r="T1618">
        <v>3507.7714292420801</v>
      </c>
      <c r="U1618">
        <v>341.95017840304388</v>
      </c>
      <c r="V1618">
        <v>6</v>
      </c>
      <c r="W1618">
        <v>2076.600686111311</v>
      </c>
      <c r="X1618" t="b">
        <v>0</v>
      </c>
      <c r="Y1618">
        <v>2076.600686111311</v>
      </c>
      <c r="Z1618" t="b">
        <v>0</v>
      </c>
      <c r="AA1618">
        <v>80.176643720701676</v>
      </c>
      <c r="AB1618">
        <v>29.451524268566729</v>
      </c>
      <c r="AC1618" t="b">
        <v>0</v>
      </c>
      <c r="AD1618">
        <v>0</v>
      </c>
      <c r="AE1618">
        <v>0</v>
      </c>
      <c r="AF1618">
        <v>0.9409009880095397</v>
      </c>
      <c r="AG1618">
        <v>61.84278231108761</v>
      </c>
      <c r="AH1618">
        <v>143.94024613045619</v>
      </c>
      <c r="AI1618">
        <v>31.301406464532398</v>
      </c>
      <c r="AJ1618">
        <v>8.5067263319736242</v>
      </c>
      <c r="AK1618">
        <v>31.301406464532398</v>
      </c>
      <c r="AL1618">
        <v>0</v>
      </c>
      <c r="AM1618">
        <v>0</v>
      </c>
      <c r="AN1618">
        <v>31.301492731259149</v>
      </c>
      <c r="AO1618">
        <v>0</v>
      </c>
      <c r="AP1618">
        <v>6.0457576903775214</v>
      </c>
      <c r="AQ1618">
        <v>1</v>
      </c>
      <c r="AR1618">
        <v>0</v>
      </c>
      <c r="AS1618">
        <v>0</v>
      </c>
      <c r="AT1618">
        <v>0</v>
      </c>
      <c r="AU1618">
        <v>6.0456302509214721</v>
      </c>
      <c r="AV1618">
        <v>2.1438430486045981</v>
      </c>
    </row>
    <row r="1619" spans="1:48" x14ac:dyDescent="0.35">
      <c r="A1619">
        <v>0</v>
      </c>
      <c r="B1619">
        <v>-6.7199315199413396</v>
      </c>
      <c r="C1619">
        <v>88.362136768191235</v>
      </c>
      <c r="D1619">
        <v>2086.5020088635601</v>
      </c>
      <c r="E1619">
        <v>1617</v>
      </c>
      <c r="F1619">
        <v>107.77400894165039</v>
      </c>
      <c r="G1619">
        <v>0.25920973160191529</v>
      </c>
      <c r="H1619">
        <v>0</v>
      </c>
      <c r="I1619">
        <v>0</v>
      </c>
      <c r="J1619">
        <v>0</v>
      </c>
      <c r="K1619">
        <v>6.2501479757137157E-3</v>
      </c>
      <c r="L1619">
        <v>0</v>
      </c>
      <c r="M1619">
        <v>89.707376629856313</v>
      </c>
      <c r="N1619">
        <v>39.661360734202489</v>
      </c>
      <c r="O1619" t="b">
        <v>1</v>
      </c>
      <c r="P1619">
        <v>0</v>
      </c>
      <c r="Q1619" t="b">
        <v>0</v>
      </c>
      <c r="R1619">
        <v>39.661360734202489</v>
      </c>
      <c r="S1619">
        <v>809.85676392321966</v>
      </c>
      <c r="T1619">
        <v>3524.4966365938521</v>
      </c>
      <c r="U1619">
        <v>467.66059568510929</v>
      </c>
      <c r="V1619">
        <v>6</v>
      </c>
      <c r="W1619">
        <v>2086.5020088635601</v>
      </c>
      <c r="X1619" t="b">
        <v>0</v>
      </c>
      <c r="Y1619">
        <v>2086.5020088635601</v>
      </c>
      <c r="Z1619" t="b">
        <v>0</v>
      </c>
      <c r="AA1619">
        <v>109.651812838833</v>
      </c>
      <c r="AB1619">
        <v>40.470776259390298</v>
      </c>
      <c r="AC1619" t="b">
        <v>0</v>
      </c>
      <c r="AD1619">
        <v>0</v>
      </c>
      <c r="AE1619">
        <v>0</v>
      </c>
      <c r="AF1619">
        <v>0.94605856820871082</v>
      </c>
      <c r="AG1619">
        <v>61.897537633408611</v>
      </c>
      <c r="AH1619">
        <v>195.78349908405559</v>
      </c>
      <c r="AI1619">
        <v>42.778298954597084</v>
      </c>
      <c r="AJ1619">
        <v>10.560842261702501</v>
      </c>
      <c r="AK1619">
        <v>42.778298954597084</v>
      </c>
      <c r="AL1619">
        <v>0</v>
      </c>
      <c r="AM1619">
        <v>0</v>
      </c>
      <c r="AN1619">
        <v>42.778806478361801</v>
      </c>
      <c r="AO1619">
        <v>0</v>
      </c>
      <c r="AP1619">
        <v>8.4969234156353952</v>
      </c>
      <c r="AQ1619">
        <v>1</v>
      </c>
      <c r="AR1619">
        <v>0</v>
      </c>
      <c r="AS1619">
        <v>0</v>
      </c>
      <c r="AT1619">
        <v>0</v>
      </c>
      <c r="AU1619">
        <v>8.496942562202765</v>
      </c>
      <c r="AV1619">
        <v>3.013103760951052</v>
      </c>
    </row>
    <row r="1620" spans="1:48" x14ac:dyDescent="0.35">
      <c r="A1620">
        <v>0</v>
      </c>
      <c r="B1620">
        <v>-6.7199315199413396</v>
      </c>
      <c r="C1620">
        <v>88.399577688332329</v>
      </c>
      <c r="D1620">
        <v>2111.7663377014151</v>
      </c>
      <c r="E1620">
        <v>1618</v>
      </c>
      <c r="F1620">
        <v>109.0789863586426</v>
      </c>
      <c r="G1620">
        <v>0.39950021383356388</v>
      </c>
      <c r="H1620">
        <v>0</v>
      </c>
      <c r="I1620">
        <v>0</v>
      </c>
      <c r="J1620">
        <v>0</v>
      </c>
      <c r="K1620">
        <v>-6.5794453062283931E-3</v>
      </c>
      <c r="L1620">
        <v>0</v>
      </c>
      <c r="M1620">
        <v>89.704709990364279</v>
      </c>
      <c r="N1620">
        <v>48.751229878483727</v>
      </c>
      <c r="O1620" t="b">
        <v>1</v>
      </c>
      <c r="P1620">
        <v>0</v>
      </c>
      <c r="Q1620" t="b">
        <v>0</v>
      </c>
      <c r="R1620">
        <v>48.751229878483727</v>
      </c>
      <c r="S1620">
        <v>819.66288321205832</v>
      </c>
      <c r="T1620">
        <v>3567.1728677388778</v>
      </c>
      <c r="U1620">
        <v>567.96515073838896</v>
      </c>
      <c r="V1620">
        <v>6</v>
      </c>
      <c r="W1620">
        <v>2111.766337701416</v>
      </c>
      <c r="X1620" t="b">
        <v>0</v>
      </c>
      <c r="Y1620">
        <v>2111.766337701416</v>
      </c>
      <c r="Z1620" t="b">
        <v>0</v>
      </c>
      <c r="AA1620">
        <v>133.17010024440771</v>
      </c>
      <c r="AB1620">
        <v>49.74615293722831</v>
      </c>
      <c r="AC1620" t="b">
        <v>0</v>
      </c>
      <c r="AD1620">
        <v>0</v>
      </c>
      <c r="AE1620">
        <v>-9.0949470177292824E-13</v>
      </c>
      <c r="AF1620">
        <v>0.94851753064375288</v>
      </c>
      <c r="AG1620">
        <v>61.966213215181916</v>
      </c>
      <c r="AH1620">
        <v>237.15902594169481</v>
      </c>
      <c r="AI1620">
        <v>52.446213517493888</v>
      </c>
      <c r="AJ1620">
        <v>12.209532285600741</v>
      </c>
      <c r="AK1620">
        <v>52.446213517493867</v>
      </c>
      <c r="AL1620">
        <v>0</v>
      </c>
      <c r="AM1620">
        <v>0</v>
      </c>
      <c r="AN1620">
        <v>52.447268212959791</v>
      </c>
      <c r="AO1620">
        <v>0</v>
      </c>
      <c r="AP1620">
        <v>10.82556025960087</v>
      </c>
      <c r="AQ1620">
        <v>1</v>
      </c>
      <c r="AR1620">
        <v>0</v>
      </c>
      <c r="AS1620">
        <v>0</v>
      </c>
      <c r="AT1620">
        <v>0</v>
      </c>
      <c r="AU1620">
        <v>10.82585226180019</v>
      </c>
      <c r="AV1620">
        <v>3.8389592405429029</v>
      </c>
    </row>
    <row r="1621" spans="1:48" x14ac:dyDescent="0.35">
      <c r="A1621">
        <v>0</v>
      </c>
      <c r="B1621">
        <v>-6.7199315199413396</v>
      </c>
      <c r="C1621">
        <v>88.26926020674064</v>
      </c>
      <c r="D1621">
        <v>2137.1957119717472</v>
      </c>
      <c r="E1621">
        <v>1619</v>
      </c>
      <c r="F1621">
        <v>110.392488861084</v>
      </c>
      <c r="G1621">
        <v>0.3248560125918285</v>
      </c>
      <c r="H1621">
        <v>0</v>
      </c>
      <c r="I1621">
        <v>0</v>
      </c>
      <c r="J1621">
        <v>0</v>
      </c>
      <c r="K1621">
        <v>-2.0625911035441761E-2</v>
      </c>
      <c r="L1621">
        <v>0</v>
      </c>
      <c r="M1621">
        <v>89.702043350872245</v>
      </c>
      <c r="N1621">
        <v>45.343826045295437</v>
      </c>
      <c r="O1621" t="b">
        <v>1</v>
      </c>
      <c r="P1621">
        <v>0</v>
      </c>
      <c r="Q1621" t="b">
        <v>0</v>
      </c>
      <c r="R1621">
        <v>45.343826045295437</v>
      </c>
      <c r="S1621">
        <v>829.5330633833106</v>
      </c>
      <c r="T1621">
        <v>3610.1278918441681</v>
      </c>
      <c r="U1621">
        <v>521.98238062077883</v>
      </c>
      <c r="V1621">
        <v>6</v>
      </c>
      <c r="W1621">
        <v>2137.1957119717472</v>
      </c>
      <c r="X1621" t="b">
        <v>0</v>
      </c>
      <c r="Y1621">
        <v>2137.1957119717472</v>
      </c>
      <c r="Z1621" t="b">
        <v>0</v>
      </c>
      <c r="AA1621">
        <v>122.3885758883504</v>
      </c>
      <c r="AB1621">
        <v>46.26921025030147</v>
      </c>
      <c r="AC1621" t="b">
        <v>0</v>
      </c>
      <c r="AD1621">
        <v>0</v>
      </c>
      <c r="AE1621">
        <v>0</v>
      </c>
      <c r="AF1621">
        <v>0.94742653808233834</v>
      </c>
      <c r="AG1621">
        <v>62.046780218986648</v>
      </c>
      <c r="AH1621">
        <v>218.20948744935319</v>
      </c>
      <c r="AI1621">
        <v>48.836726005114642</v>
      </c>
      <c r="AJ1621">
        <v>11.47202817849103</v>
      </c>
      <c r="AK1621">
        <v>48.836726005114642</v>
      </c>
      <c r="AL1621">
        <v>0</v>
      </c>
      <c r="AM1621">
        <v>0</v>
      </c>
      <c r="AN1621">
        <v>48.83761887211827</v>
      </c>
      <c r="AO1621">
        <v>0</v>
      </c>
      <c r="AP1621">
        <v>9.8840640724557183</v>
      </c>
      <c r="AQ1621">
        <v>1</v>
      </c>
      <c r="AR1621">
        <v>0</v>
      </c>
      <c r="AS1621">
        <v>0</v>
      </c>
      <c r="AT1621">
        <v>0</v>
      </c>
      <c r="AU1621">
        <v>9.8842233382374616</v>
      </c>
      <c r="AV1621">
        <v>3.5050478800462388</v>
      </c>
    </row>
    <row r="1622" spans="1:48" x14ac:dyDescent="0.35">
      <c r="A1622">
        <v>0</v>
      </c>
      <c r="B1622">
        <v>-6.7199315199413396</v>
      </c>
      <c r="C1622">
        <v>88.361733870422</v>
      </c>
      <c r="D1622">
        <v>2158.4090572404289</v>
      </c>
      <c r="E1622">
        <v>1620</v>
      </c>
      <c r="F1622">
        <v>111.4882209777832</v>
      </c>
      <c r="G1622">
        <v>0.30877125174964698</v>
      </c>
      <c r="H1622">
        <v>0</v>
      </c>
      <c r="I1622">
        <v>0</v>
      </c>
      <c r="J1622">
        <v>0</v>
      </c>
      <c r="K1622">
        <v>-4.9593896573653651E-2</v>
      </c>
      <c r="L1622">
        <v>0</v>
      </c>
      <c r="M1622">
        <v>89.699376711380211</v>
      </c>
      <c r="N1622">
        <v>45.191446643685254</v>
      </c>
      <c r="O1622" t="b">
        <v>1</v>
      </c>
      <c r="P1622">
        <v>0</v>
      </c>
      <c r="Q1622" t="b">
        <v>0</v>
      </c>
      <c r="R1622">
        <v>45.191446643685254</v>
      </c>
      <c r="S1622">
        <v>837.76683027080935</v>
      </c>
      <c r="T1622">
        <v>3645.961245338563</v>
      </c>
      <c r="U1622">
        <v>515.11531793335735</v>
      </c>
      <c r="V1622">
        <v>6</v>
      </c>
      <c r="W1622">
        <v>2158.4090572404289</v>
      </c>
      <c r="X1622" t="b">
        <v>0</v>
      </c>
      <c r="Y1622">
        <v>2158.4090572404289</v>
      </c>
      <c r="Z1622" t="b">
        <v>0</v>
      </c>
      <c r="AA1622">
        <v>120.7784640262411</v>
      </c>
      <c r="AB1622">
        <v>46.113721064984937</v>
      </c>
      <c r="AC1622" t="b">
        <v>0</v>
      </c>
      <c r="AD1622">
        <v>0</v>
      </c>
      <c r="AE1622">
        <v>0</v>
      </c>
      <c r="AF1622">
        <v>0.94721377594397638</v>
      </c>
      <c r="AG1622">
        <v>62.123304103094092</v>
      </c>
      <c r="AH1622">
        <v>215.38715008307551</v>
      </c>
      <c r="AI1622">
        <v>48.68354138856229</v>
      </c>
      <c r="AJ1622">
        <v>11.369474363073641</v>
      </c>
      <c r="AK1622">
        <v>48.68354138856229</v>
      </c>
      <c r="AL1622">
        <v>0</v>
      </c>
      <c r="AM1622">
        <v>0</v>
      </c>
      <c r="AN1622">
        <v>48.684350583467648</v>
      </c>
      <c r="AO1622">
        <v>0</v>
      </c>
      <c r="AP1622">
        <v>9.8260781536624329</v>
      </c>
      <c r="AQ1622">
        <v>1</v>
      </c>
      <c r="AR1622">
        <v>0</v>
      </c>
      <c r="AS1622">
        <v>0</v>
      </c>
      <c r="AT1622">
        <v>0</v>
      </c>
      <c r="AU1622">
        <v>9.8262289235491771</v>
      </c>
      <c r="AV1622">
        <v>3.4844824604576989</v>
      </c>
    </row>
    <row r="1623" spans="1:48" x14ac:dyDescent="0.35">
      <c r="A1623">
        <v>0</v>
      </c>
      <c r="B1623">
        <v>-6.7199315199413396</v>
      </c>
      <c r="C1623">
        <v>88.425655733570608</v>
      </c>
      <c r="D1623">
        <v>2181.5991959948901</v>
      </c>
      <c r="E1623">
        <v>1621</v>
      </c>
      <c r="F1623">
        <v>112.686060333252</v>
      </c>
      <c r="G1623">
        <v>0.35136854054959338</v>
      </c>
      <c r="H1623">
        <v>0</v>
      </c>
      <c r="I1623">
        <v>0</v>
      </c>
      <c r="J1623">
        <v>0</v>
      </c>
      <c r="K1623">
        <v>-6.0708078750967509E-2</v>
      </c>
      <c r="L1623">
        <v>0</v>
      </c>
      <c r="M1623">
        <v>89.696710071888177</v>
      </c>
      <c r="N1623">
        <v>48.649207512306432</v>
      </c>
      <c r="O1623" t="b">
        <v>1</v>
      </c>
      <c r="P1623">
        <v>0</v>
      </c>
      <c r="Q1623" t="b">
        <v>0</v>
      </c>
      <c r="R1623">
        <v>48.649207512306432</v>
      </c>
      <c r="S1623">
        <v>846.76787155753595</v>
      </c>
      <c r="T1623">
        <v>3685.1337770183968</v>
      </c>
      <c r="U1623">
        <v>548.63407881867192</v>
      </c>
      <c r="V1623">
        <v>6</v>
      </c>
      <c r="W1623">
        <v>2181.599195994891</v>
      </c>
      <c r="X1623" t="b">
        <v>0</v>
      </c>
      <c r="Y1623">
        <v>2181.599195994891</v>
      </c>
      <c r="Z1623" t="b">
        <v>0</v>
      </c>
      <c r="AA1623">
        <v>128.63756725002631</v>
      </c>
      <c r="AB1623">
        <v>49.642048481945338</v>
      </c>
      <c r="AC1623" t="b">
        <v>0</v>
      </c>
      <c r="AD1623">
        <v>0</v>
      </c>
      <c r="AE1623">
        <v>-4.5474735088646412E-13</v>
      </c>
      <c r="AF1623">
        <v>0.94797178376397651</v>
      </c>
      <c r="AG1623">
        <v>62.199879473767787</v>
      </c>
      <c r="AH1623">
        <v>229.21904601376059</v>
      </c>
      <c r="AI1623">
        <v>52.366588681404338</v>
      </c>
      <c r="AJ1623">
        <v>11.92585809141897</v>
      </c>
      <c r="AK1623">
        <v>52.366588681404323</v>
      </c>
      <c r="AL1623">
        <v>0</v>
      </c>
      <c r="AM1623">
        <v>0</v>
      </c>
      <c r="AN1623">
        <v>52.367520000125893</v>
      </c>
      <c r="AO1623">
        <v>0</v>
      </c>
      <c r="AP1623">
        <v>10.71204591561373</v>
      </c>
      <c r="AQ1623">
        <v>1</v>
      </c>
      <c r="AR1623">
        <v>0</v>
      </c>
      <c r="AS1623">
        <v>0</v>
      </c>
      <c r="AT1623">
        <v>0</v>
      </c>
      <c r="AU1623">
        <v>10.71231006595724</v>
      </c>
      <c r="AV1623">
        <v>3.7986960029351948</v>
      </c>
    </row>
    <row r="1624" spans="1:48" x14ac:dyDescent="0.35">
      <c r="A1624">
        <v>0</v>
      </c>
      <c r="B1624">
        <v>-6.7199315199413396</v>
      </c>
      <c r="C1624">
        <v>88.272412521981266</v>
      </c>
      <c r="D1624">
        <v>2206.0455352094618</v>
      </c>
      <c r="E1624">
        <v>1622</v>
      </c>
      <c r="F1624">
        <v>113.9487861633301</v>
      </c>
      <c r="G1624">
        <v>0.33622557400772018</v>
      </c>
      <c r="H1624">
        <v>0</v>
      </c>
      <c r="I1624">
        <v>0</v>
      </c>
      <c r="J1624">
        <v>0</v>
      </c>
      <c r="K1624">
        <v>-8.4099864924632339E-2</v>
      </c>
      <c r="L1624">
        <v>0</v>
      </c>
      <c r="M1624">
        <v>89.694043432396143</v>
      </c>
      <c r="N1624">
        <v>48.700248243864877</v>
      </c>
      <c r="O1624" t="b">
        <v>1</v>
      </c>
      <c r="P1624">
        <v>0</v>
      </c>
      <c r="Q1624" t="b">
        <v>0</v>
      </c>
      <c r="R1624">
        <v>48.700248243864877</v>
      </c>
      <c r="S1624">
        <v>856.25649561923308</v>
      </c>
      <c r="T1624">
        <v>3726.428268934902</v>
      </c>
      <c r="U1624">
        <v>543.12360449013511</v>
      </c>
      <c r="V1624">
        <v>6</v>
      </c>
      <c r="W1624">
        <v>2206.0455352094618</v>
      </c>
      <c r="X1624" t="b">
        <v>0</v>
      </c>
      <c r="Y1624">
        <v>2206.0455352094618</v>
      </c>
      <c r="Z1624" t="b">
        <v>0</v>
      </c>
      <c r="AA1624">
        <v>127.34553301558169</v>
      </c>
      <c r="AB1624">
        <v>49.694130861086613</v>
      </c>
      <c r="AC1624" t="b">
        <v>0</v>
      </c>
      <c r="AD1624">
        <v>0</v>
      </c>
      <c r="AE1624">
        <v>-4.5474735088646412E-13</v>
      </c>
      <c r="AF1624">
        <v>0.94779999051215114</v>
      </c>
      <c r="AG1624">
        <v>62.281130148015748</v>
      </c>
      <c r="AH1624">
        <v>226.95790231567599</v>
      </c>
      <c r="AI1624">
        <v>52.431031186478492</v>
      </c>
      <c r="AJ1624">
        <v>11.847204654220519</v>
      </c>
      <c r="AK1624">
        <v>52.431031186478457</v>
      </c>
      <c r="AL1624">
        <v>0</v>
      </c>
      <c r="AM1624">
        <v>0</v>
      </c>
      <c r="AN1624">
        <v>52.431926038901871</v>
      </c>
      <c r="AO1624">
        <v>0</v>
      </c>
      <c r="AP1624">
        <v>10.70029488124668</v>
      </c>
      <c r="AQ1624">
        <v>1</v>
      </c>
      <c r="AR1624">
        <v>0</v>
      </c>
      <c r="AS1624">
        <v>0</v>
      </c>
      <c r="AT1624">
        <v>0</v>
      </c>
      <c r="AU1624">
        <v>10.70055493774716</v>
      </c>
      <c r="AV1624">
        <v>3.7945275128270222</v>
      </c>
    </row>
    <row r="1625" spans="1:48" x14ac:dyDescent="0.35">
      <c r="A1625">
        <v>0</v>
      </c>
      <c r="B1625">
        <v>-6.7199315199413396</v>
      </c>
      <c r="C1625">
        <v>88.150549877385785</v>
      </c>
      <c r="D1625">
        <v>2228.2937451761591</v>
      </c>
      <c r="E1625">
        <v>1623</v>
      </c>
      <c r="F1625">
        <v>115.0979721069336</v>
      </c>
      <c r="G1625">
        <v>0.31365564148750907</v>
      </c>
      <c r="H1625">
        <v>0</v>
      </c>
      <c r="I1625">
        <v>0</v>
      </c>
      <c r="J1625">
        <v>0</v>
      </c>
      <c r="K1625">
        <v>-7.8157522351245623E-2</v>
      </c>
      <c r="L1625">
        <v>0</v>
      </c>
      <c r="M1625">
        <v>89.691376792904109</v>
      </c>
      <c r="N1625">
        <v>48.198971267102038</v>
      </c>
      <c r="O1625" t="b">
        <v>1</v>
      </c>
      <c r="P1625">
        <v>0</v>
      </c>
      <c r="Q1625" t="b">
        <v>0</v>
      </c>
      <c r="R1625">
        <v>48.198971267102038</v>
      </c>
      <c r="S1625">
        <v>864.89193582018777</v>
      </c>
      <c r="T1625">
        <v>3764.009704689458</v>
      </c>
      <c r="U1625">
        <v>532.16621948236252</v>
      </c>
      <c r="V1625">
        <v>6</v>
      </c>
      <c r="W1625">
        <v>2228.2937451761591</v>
      </c>
      <c r="X1625" t="b">
        <v>0</v>
      </c>
      <c r="Y1625">
        <v>2228.2937451761591</v>
      </c>
      <c r="Z1625" t="b">
        <v>0</v>
      </c>
      <c r="AA1625">
        <v>124.77636823847411</v>
      </c>
      <c r="AB1625">
        <v>49.182623741940859</v>
      </c>
      <c r="AC1625" t="b">
        <v>0</v>
      </c>
      <c r="AD1625">
        <v>0</v>
      </c>
      <c r="AE1625">
        <v>4.5474735088646412E-13</v>
      </c>
      <c r="AF1625">
        <v>0.94750098214143474</v>
      </c>
      <c r="AG1625">
        <v>62.36273463218204</v>
      </c>
      <c r="AH1625">
        <v>222.44925996631599</v>
      </c>
      <c r="AI1625">
        <v>51.907728507873252</v>
      </c>
      <c r="AJ1625">
        <v>11.67836767159625</v>
      </c>
      <c r="AK1625">
        <v>51.907728507873273</v>
      </c>
      <c r="AL1625">
        <v>0</v>
      </c>
      <c r="AM1625">
        <v>0</v>
      </c>
      <c r="AN1625">
        <v>51.90844213206168</v>
      </c>
      <c r="AO1625">
        <v>0</v>
      </c>
      <c r="AP1625">
        <v>10.54690329066584</v>
      </c>
      <c r="AQ1625">
        <v>1</v>
      </c>
      <c r="AR1625">
        <v>0</v>
      </c>
      <c r="AS1625">
        <v>0</v>
      </c>
      <c r="AT1625">
        <v>0</v>
      </c>
      <c r="AU1625">
        <v>10.54714073515739</v>
      </c>
      <c r="AV1625">
        <v>3.7401252490218271</v>
      </c>
    </row>
    <row r="1626" spans="1:48" x14ac:dyDescent="0.35">
      <c r="A1626">
        <v>0</v>
      </c>
      <c r="B1626">
        <v>-6.7199315199413396</v>
      </c>
      <c r="C1626">
        <v>87.909120232520635</v>
      </c>
      <c r="D1626">
        <v>2247.7444985754728</v>
      </c>
      <c r="E1626">
        <v>1624</v>
      </c>
      <c r="F1626">
        <v>116.1026611328125</v>
      </c>
      <c r="G1626">
        <v>0.20404766794420581</v>
      </c>
      <c r="H1626">
        <v>0</v>
      </c>
      <c r="I1626">
        <v>0</v>
      </c>
      <c r="J1626">
        <v>0</v>
      </c>
      <c r="K1626">
        <v>-0.117270253107789</v>
      </c>
      <c r="L1626">
        <v>0</v>
      </c>
      <c r="M1626">
        <v>89.688710153412075</v>
      </c>
      <c r="N1626">
        <v>42.155646129800829</v>
      </c>
      <c r="O1626" t="b">
        <v>1</v>
      </c>
      <c r="P1626">
        <v>0</v>
      </c>
      <c r="Q1626" t="b">
        <v>0</v>
      </c>
      <c r="R1626">
        <v>42.155646129800829</v>
      </c>
      <c r="S1626">
        <v>872.44156871626001</v>
      </c>
      <c r="T1626">
        <v>3796.865707053164</v>
      </c>
      <c r="U1626">
        <v>461.41401565696532</v>
      </c>
      <c r="V1626">
        <v>6</v>
      </c>
      <c r="W1626">
        <v>2247.7444985754728</v>
      </c>
      <c r="X1626" t="b">
        <v>0</v>
      </c>
      <c r="Y1626">
        <v>2247.7444985754728</v>
      </c>
      <c r="Z1626" t="b">
        <v>0</v>
      </c>
      <c r="AA1626">
        <v>108.1871847935186</v>
      </c>
      <c r="AB1626">
        <v>43.01596543857228</v>
      </c>
      <c r="AC1626" t="b">
        <v>0</v>
      </c>
      <c r="AD1626">
        <v>0</v>
      </c>
      <c r="AE1626">
        <v>0</v>
      </c>
      <c r="AF1626">
        <v>0.94549023508358254</v>
      </c>
      <c r="AG1626">
        <v>62.443961782039587</v>
      </c>
      <c r="AH1626">
        <v>193.28451651948529</v>
      </c>
      <c r="AI1626">
        <v>45.495938342260743</v>
      </c>
      <c r="AJ1626">
        <v>10.53589355746055</v>
      </c>
      <c r="AK1626">
        <v>45.495938342260743</v>
      </c>
      <c r="AL1626">
        <v>0</v>
      </c>
      <c r="AM1626">
        <v>0</v>
      </c>
      <c r="AN1626">
        <v>45.496247568525582</v>
      </c>
      <c r="AO1626">
        <v>0</v>
      </c>
      <c r="AP1626">
        <v>9.019299615322522</v>
      </c>
      <c r="AQ1626">
        <v>1</v>
      </c>
      <c r="AR1626">
        <v>0</v>
      </c>
      <c r="AS1626">
        <v>0</v>
      </c>
      <c r="AT1626">
        <v>0</v>
      </c>
      <c r="AU1626">
        <v>9.0193655496633873</v>
      </c>
      <c r="AV1626">
        <v>3.198360358462617</v>
      </c>
    </row>
    <row r="1627" spans="1:48" x14ac:dyDescent="0.35">
      <c r="A1627">
        <v>0</v>
      </c>
      <c r="B1627">
        <v>-6.7199315199413396</v>
      </c>
      <c r="C1627">
        <v>87.876350612052434</v>
      </c>
      <c r="D1627">
        <v>2255.7428802817481</v>
      </c>
      <c r="E1627">
        <v>1625</v>
      </c>
      <c r="F1627">
        <v>116.5158012390137</v>
      </c>
      <c r="G1627">
        <v>5.1677963469099808E-2</v>
      </c>
      <c r="H1627">
        <v>0</v>
      </c>
      <c r="I1627">
        <v>0</v>
      </c>
      <c r="J1627">
        <v>0</v>
      </c>
      <c r="K1627">
        <v>-0.128651770861439</v>
      </c>
      <c r="L1627">
        <v>0</v>
      </c>
      <c r="M1627">
        <v>89.68604351392004</v>
      </c>
      <c r="N1627">
        <v>32.939348856379937</v>
      </c>
      <c r="O1627" t="b">
        <v>1</v>
      </c>
      <c r="P1627">
        <v>0</v>
      </c>
      <c r="Q1627" t="b">
        <v>0</v>
      </c>
      <c r="R1627">
        <v>32.939348856379937</v>
      </c>
      <c r="S1627">
        <v>875.54606777628976</v>
      </c>
      <c r="T1627">
        <v>3810.3764869624129</v>
      </c>
      <c r="U1627">
        <v>359.25877933774711</v>
      </c>
      <c r="V1627">
        <v>6</v>
      </c>
      <c r="W1627">
        <v>2255.742880281749</v>
      </c>
      <c r="X1627" t="b">
        <v>0</v>
      </c>
      <c r="Y1627">
        <v>2255.742880281749</v>
      </c>
      <c r="Z1627" t="b">
        <v>0</v>
      </c>
      <c r="AA1627">
        <v>84.23497039544263</v>
      </c>
      <c r="AB1627">
        <v>33.611580465693812</v>
      </c>
      <c r="AC1627" t="b">
        <v>0</v>
      </c>
      <c r="AD1627">
        <v>0</v>
      </c>
      <c r="AE1627">
        <v>-4.5474735088646412E-13</v>
      </c>
      <c r="AF1627">
        <v>0.94127929365070762</v>
      </c>
      <c r="AG1627">
        <v>62.517725419768091</v>
      </c>
      <c r="AH1627">
        <v>151.16533668959471</v>
      </c>
      <c r="AI1627">
        <v>35.708403119474639</v>
      </c>
      <c r="AJ1627">
        <v>8.8765353459415905</v>
      </c>
      <c r="AK1627">
        <v>35.708403119474617</v>
      </c>
      <c r="AL1627">
        <v>0</v>
      </c>
      <c r="AM1627">
        <v>0</v>
      </c>
      <c r="AN1627">
        <v>35.708447909663057</v>
      </c>
      <c r="AO1627">
        <v>0</v>
      </c>
      <c r="AP1627">
        <v>6.9198010819713804</v>
      </c>
      <c r="AQ1627">
        <v>1</v>
      </c>
      <c r="AR1627">
        <v>0</v>
      </c>
      <c r="AS1627">
        <v>0</v>
      </c>
      <c r="AT1627">
        <v>0</v>
      </c>
      <c r="AU1627">
        <v>6.9197202178010713</v>
      </c>
      <c r="AV1627">
        <v>2.4538043961521478</v>
      </c>
    </row>
    <row r="1628" spans="1:48" x14ac:dyDescent="0.35">
      <c r="A1628">
        <v>0</v>
      </c>
      <c r="B1628">
        <v>-6.7199315199413396</v>
      </c>
      <c r="C1628">
        <v>87.802729837838044</v>
      </c>
      <c r="D1628">
        <v>2258.1912659071472</v>
      </c>
      <c r="E1628">
        <v>1626</v>
      </c>
      <c r="F1628">
        <v>116.6422676086426</v>
      </c>
      <c r="G1628">
        <v>3.8912541371182392E-2</v>
      </c>
      <c r="H1628">
        <v>0</v>
      </c>
      <c r="I1628">
        <v>0</v>
      </c>
      <c r="J1628">
        <v>0</v>
      </c>
      <c r="K1628">
        <v>-0.1016508658249428</v>
      </c>
      <c r="L1628">
        <v>0</v>
      </c>
      <c r="M1628">
        <v>89.683376874428006</v>
      </c>
      <c r="N1628">
        <v>32.222481782565268</v>
      </c>
      <c r="O1628" t="b">
        <v>1</v>
      </c>
      <c r="P1628">
        <v>0</v>
      </c>
      <c r="Q1628" t="b">
        <v>0</v>
      </c>
      <c r="R1628">
        <v>32.222481782565268</v>
      </c>
      <c r="S1628">
        <v>876.49638637219755</v>
      </c>
      <c r="T1628">
        <v>3814.5122734918041</v>
      </c>
      <c r="U1628">
        <v>351.05910309180132</v>
      </c>
      <c r="V1628">
        <v>6</v>
      </c>
      <c r="W1628">
        <v>2258.1912659071481</v>
      </c>
      <c r="X1628" t="b">
        <v>0</v>
      </c>
      <c r="Y1628">
        <v>2258.1912659071481</v>
      </c>
      <c r="Z1628" t="b">
        <v>0</v>
      </c>
      <c r="AA1628">
        <v>82.312402248040129</v>
      </c>
      <c r="AB1628">
        <v>32.880083451597223</v>
      </c>
      <c r="AC1628" t="b">
        <v>0</v>
      </c>
      <c r="AD1628">
        <v>0</v>
      </c>
      <c r="AE1628">
        <v>-4.5474735088646412E-13</v>
      </c>
      <c r="AF1628">
        <v>0.94085306339070918</v>
      </c>
      <c r="AG1628">
        <v>62.579814974851331</v>
      </c>
      <c r="AH1628">
        <v>147.782077163564</v>
      </c>
      <c r="AI1628">
        <v>34.947097194010063</v>
      </c>
      <c r="AJ1628">
        <v>8.7408571499826451</v>
      </c>
      <c r="AK1628">
        <v>34.947097194010041</v>
      </c>
      <c r="AL1628">
        <v>0</v>
      </c>
      <c r="AM1628">
        <v>0</v>
      </c>
      <c r="AN1628">
        <v>34.947104447324527</v>
      </c>
      <c r="AO1628">
        <v>0</v>
      </c>
      <c r="AP1628">
        <v>6.7652366895574829</v>
      </c>
      <c r="AQ1628">
        <v>1</v>
      </c>
      <c r="AR1628">
        <v>0</v>
      </c>
      <c r="AS1628">
        <v>0</v>
      </c>
      <c r="AT1628">
        <v>0</v>
      </c>
      <c r="AU1628">
        <v>6.7651484494865528</v>
      </c>
      <c r="AV1628">
        <v>2.3989916475621911</v>
      </c>
    </row>
    <row r="1629" spans="1:48" x14ac:dyDescent="0.35">
      <c r="A1629">
        <v>0</v>
      </c>
      <c r="B1629">
        <v>-6.7199315199413396</v>
      </c>
      <c r="C1629">
        <v>87.729109063623653</v>
      </c>
      <c r="D1629">
        <v>2259.9468417947342</v>
      </c>
      <c r="E1629">
        <v>1627</v>
      </c>
      <c r="F1629">
        <v>116.7329483032227</v>
      </c>
      <c r="G1629">
        <v>-2.6372242112994829E-2</v>
      </c>
      <c r="H1629">
        <v>0</v>
      </c>
      <c r="I1629">
        <v>0</v>
      </c>
      <c r="J1629">
        <v>0</v>
      </c>
      <c r="K1629">
        <v>-7.0228034752220503E-2</v>
      </c>
      <c r="L1629">
        <v>0</v>
      </c>
      <c r="M1629">
        <v>89.680710234935972</v>
      </c>
      <c r="N1629">
        <v>28.19614656107057</v>
      </c>
      <c r="O1629" t="b">
        <v>1</v>
      </c>
      <c r="P1629">
        <v>0</v>
      </c>
      <c r="Q1629" t="b">
        <v>0</v>
      </c>
      <c r="R1629">
        <v>28.19614656107057</v>
      </c>
      <c r="S1629">
        <v>877.17779717415362</v>
      </c>
      <c r="T1629">
        <v>3817.4777733019168</v>
      </c>
      <c r="U1629">
        <v>306.95415108280321</v>
      </c>
      <c r="V1629">
        <v>6</v>
      </c>
      <c r="W1629">
        <v>2259.9468417947351</v>
      </c>
      <c r="X1629" t="b">
        <v>0</v>
      </c>
      <c r="Y1629">
        <v>2259.9468417947351</v>
      </c>
      <c r="Z1629" t="b">
        <v>0</v>
      </c>
      <c r="AA1629">
        <v>71.971167627082821</v>
      </c>
      <c r="AB1629">
        <v>28.771578123541389</v>
      </c>
      <c r="AC1629" t="b">
        <v>0</v>
      </c>
      <c r="AD1629">
        <v>0</v>
      </c>
      <c r="AE1629">
        <v>-4.5474735088646412E-13</v>
      </c>
      <c r="AF1629">
        <v>0.9380987892133299</v>
      </c>
      <c r="AG1629">
        <v>62.640994134882114</v>
      </c>
      <c r="AH1629">
        <v>129.59500607706761</v>
      </c>
      <c r="AI1629">
        <v>30.67009408216872</v>
      </c>
      <c r="AJ1629">
        <v>8.0220877880763339</v>
      </c>
      <c r="AK1629">
        <v>30.67009408216871</v>
      </c>
      <c r="AL1629">
        <v>0</v>
      </c>
      <c r="AM1629">
        <v>0</v>
      </c>
      <c r="AN1629">
        <v>30.670113237533279</v>
      </c>
      <c r="AO1629">
        <v>0</v>
      </c>
      <c r="AP1629">
        <v>5.9175056391277341</v>
      </c>
      <c r="AQ1629">
        <v>1</v>
      </c>
      <c r="AR1629">
        <v>0</v>
      </c>
      <c r="AS1629">
        <v>0</v>
      </c>
      <c r="AT1629">
        <v>0</v>
      </c>
      <c r="AU1629">
        <v>5.917382906291853</v>
      </c>
      <c r="AV1629">
        <v>2.098365213064739</v>
      </c>
    </row>
    <row r="1630" spans="1:48" x14ac:dyDescent="0.35">
      <c r="A1630">
        <v>0</v>
      </c>
      <c r="B1630">
        <v>-6.7199315199413396</v>
      </c>
      <c r="C1630">
        <v>87.635760442859677</v>
      </c>
      <c r="D1630">
        <v>2251.359457340036</v>
      </c>
      <c r="E1630">
        <v>1628</v>
      </c>
      <c r="F1630">
        <v>116.2893844604492</v>
      </c>
      <c r="G1630">
        <v>-0.22749286308038921</v>
      </c>
      <c r="H1630">
        <v>0</v>
      </c>
      <c r="I1630">
        <v>0</v>
      </c>
      <c r="J1630">
        <v>0</v>
      </c>
      <c r="K1630">
        <v>-1.6267526190764551E-2</v>
      </c>
      <c r="L1630">
        <v>0</v>
      </c>
      <c r="M1630">
        <v>89.678043595443938</v>
      </c>
      <c r="N1630">
        <v>15.39725089456665</v>
      </c>
      <c r="O1630" t="b">
        <v>1</v>
      </c>
      <c r="P1630">
        <v>0</v>
      </c>
      <c r="Q1630" t="b">
        <v>0</v>
      </c>
      <c r="R1630">
        <v>15.39725089456665</v>
      </c>
      <c r="S1630">
        <v>873.84468205827829</v>
      </c>
      <c r="T1630">
        <v>3802.972056317627</v>
      </c>
      <c r="U1630">
        <v>168.2597816438705</v>
      </c>
      <c r="V1630">
        <v>6</v>
      </c>
      <c r="W1630">
        <v>2251.359457340036</v>
      </c>
      <c r="X1630" t="b">
        <v>0</v>
      </c>
      <c r="Y1630">
        <v>2251.359457340036</v>
      </c>
      <c r="Z1630" t="b">
        <v>0</v>
      </c>
      <c r="AA1630">
        <v>39.45166698957798</v>
      </c>
      <c r="AB1630">
        <v>15.711480504659839</v>
      </c>
      <c r="AC1630" t="b">
        <v>0</v>
      </c>
      <c r="AD1630">
        <v>0</v>
      </c>
      <c r="AE1630">
        <v>4.5474735088646412E-13</v>
      </c>
      <c r="AF1630">
        <v>0.92041956036644423</v>
      </c>
      <c r="AG1630">
        <v>62.697021625324901</v>
      </c>
      <c r="AH1630">
        <v>72.4032085408478</v>
      </c>
      <c r="AI1630">
        <v>17.069911572071192</v>
      </c>
      <c r="AJ1630">
        <v>5.761879166560675</v>
      </c>
      <c r="AK1630">
        <v>17.069911572071199</v>
      </c>
      <c r="AL1630">
        <v>0</v>
      </c>
      <c r="AM1630">
        <v>0</v>
      </c>
      <c r="AN1630">
        <v>17.070313372046371</v>
      </c>
      <c r="AO1630">
        <v>0</v>
      </c>
      <c r="AP1630">
        <v>3.4095912146236218</v>
      </c>
      <c r="AQ1630">
        <v>1</v>
      </c>
      <c r="AR1630">
        <v>0</v>
      </c>
      <c r="AS1630">
        <v>0</v>
      </c>
      <c r="AT1630">
        <v>0</v>
      </c>
      <c r="AU1630">
        <v>3.4094240976049051</v>
      </c>
      <c r="AV1630">
        <v>1.209017066546735</v>
      </c>
    </row>
    <row r="1631" spans="1:48" x14ac:dyDescent="0.35">
      <c r="A1631">
        <v>0</v>
      </c>
      <c r="B1631">
        <v>-6.7199315199413396</v>
      </c>
      <c r="C1631">
        <v>87.653403536381731</v>
      </c>
      <c r="D1631">
        <v>2228.6575718356148</v>
      </c>
      <c r="E1631">
        <v>1629</v>
      </c>
      <c r="F1631">
        <v>115.11676483154299</v>
      </c>
      <c r="G1631">
        <v>-0.41047586529853669</v>
      </c>
      <c r="H1631">
        <v>0</v>
      </c>
      <c r="I1631">
        <v>0</v>
      </c>
      <c r="J1631">
        <v>0</v>
      </c>
      <c r="K1631">
        <v>1.008464670219056E-2</v>
      </c>
      <c r="L1631">
        <v>0</v>
      </c>
      <c r="M1631">
        <v>89.675376955951904</v>
      </c>
      <c r="N1631">
        <v>3.5421157968411858</v>
      </c>
      <c r="O1631" t="b">
        <v>1</v>
      </c>
      <c r="P1631">
        <v>0</v>
      </c>
      <c r="Q1631" t="b">
        <v>0</v>
      </c>
      <c r="R1631">
        <v>3.5421157968411858</v>
      </c>
      <c r="S1631">
        <v>865.03315182659719</v>
      </c>
      <c r="T1631">
        <v>3764.6242767493509</v>
      </c>
      <c r="U1631">
        <v>39.102217311377899</v>
      </c>
      <c r="V1631">
        <v>6</v>
      </c>
      <c r="W1631">
        <v>2228.6575718356162</v>
      </c>
      <c r="X1631" t="b">
        <v>0</v>
      </c>
      <c r="Y1631">
        <v>2228.6575718356162</v>
      </c>
      <c r="Z1631" t="b">
        <v>0</v>
      </c>
      <c r="AA1631">
        <v>9.1682494821470524</v>
      </c>
      <c r="AB1631">
        <v>3.6144038743277411</v>
      </c>
      <c r="AC1631" t="b">
        <v>0</v>
      </c>
      <c r="AD1631">
        <v>0</v>
      </c>
      <c r="AE1631">
        <v>-9.0949470177292824E-13</v>
      </c>
      <c r="AF1631">
        <v>0.80934928596845268</v>
      </c>
      <c r="AG1631">
        <v>62.736355052393527</v>
      </c>
      <c r="AH1631">
        <v>19.135011517926809</v>
      </c>
      <c r="AI1631">
        <v>4.4658146204488336</v>
      </c>
      <c r="AJ1631">
        <v>3.6481036088946301</v>
      </c>
      <c r="AK1631">
        <v>4.4658146204488327</v>
      </c>
      <c r="AL1631">
        <v>0</v>
      </c>
      <c r="AM1631">
        <v>0</v>
      </c>
      <c r="AN1631">
        <v>4.467037439497342</v>
      </c>
      <c r="AO1631">
        <v>0</v>
      </c>
      <c r="AP1631">
        <v>1.2844464781680081</v>
      </c>
      <c r="AQ1631">
        <v>1</v>
      </c>
      <c r="AR1631">
        <v>0</v>
      </c>
      <c r="AS1631">
        <v>0</v>
      </c>
      <c r="AT1631">
        <v>0</v>
      </c>
      <c r="AU1631">
        <v>1.2842973642307931</v>
      </c>
      <c r="AV1631">
        <v>0.45542513557254549</v>
      </c>
    </row>
    <row r="1632" spans="1:48" x14ac:dyDescent="0.35">
      <c r="A1632">
        <v>0</v>
      </c>
      <c r="B1632">
        <v>-6.7199315199413396</v>
      </c>
      <c r="C1632">
        <v>87.651901029465435</v>
      </c>
      <c r="D1632">
        <v>2196.7746759653419</v>
      </c>
      <c r="E1632">
        <v>1630</v>
      </c>
      <c r="F1632">
        <v>113.4699188232422</v>
      </c>
      <c r="G1632">
        <v>-0.48015837339795731</v>
      </c>
      <c r="H1632">
        <v>0</v>
      </c>
      <c r="I1632">
        <v>0</v>
      </c>
      <c r="J1632">
        <v>0</v>
      </c>
      <c r="K1632">
        <v>3.603157638912774E-2</v>
      </c>
      <c r="L1632">
        <v>0</v>
      </c>
      <c r="M1632">
        <v>89.67271031645987</v>
      </c>
      <c r="N1632">
        <v>-1.309352539291557</v>
      </c>
      <c r="O1632" t="b">
        <v>1</v>
      </c>
      <c r="P1632">
        <v>0</v>
      </c>
      <c r="Q1632" t="b">
        <v>0</v>
      </c>
      <c r="R1632">
        <v>-1.309352539291557</v>
      </c>
      <c r="S1632">
        <v>852.65809598466001</v>
      </c>
      <c r="T1632">
        <v>3710.76803372524</v>
      </c>
      <c r="U1632">
        <v>-14.66402042222037</v>
      </c>
      <c r="V1632">
        <v>6</v>
      </c>
      <c r="W1632">
        <v>2196.7746759653419</v>
      </c>
      <c r="X1632" t="b">
        <v>0</v>
      </c>
      <c r="Y1632">
        <v>2196.7746759653419</v>
      </c>
      <c r="Z1632" t="b">
        <v>0</v>
      </c>
      <c r="AA1632">
        <v>-3.4382550884932961</v>
      </c>
      <c r="AB1632">
        <v>-1.336074019685263</v>
      </c>
      <c r="AC1632" t="b">
        <v>0</v>
      </c>
      <c r="AD1632">
        <v>0</v>
      </c>
      <c r="AE1632">
        <v>-4.5474735088646412E-13</v>
      </c>
      <c r="AF1632">
        <v>0</v>
      </c>
      <c r="AG1632">
        <v>62.758032765179792</v>
      </c>
      <c r="AH1632">
        <v>1.0935369015757359</v>
      </c>
      <c r="AI1632">
        <v>0.25156346869144269</v>
      </c>
      <c r="AJ1632">
        <v>4.5317919900690322</v>
      </c>
      <c r="AK1632">
        <v>0.25156346869144258</v>
      </c>
      <c r="AL1632">
        <v>0</v>
      </c>
      <c r="AM1632">
        <v>0</v>
      </c>
      <c r="AN1632">
        <v>0.25333349804347238</v>
      </c>
      <c r="AO1632">
        <v>0</v>
      </c>
      <c r="AP1632">
        <v>0.60064906487583214</v>
      </c>
      <c r="AQ1632">
        <v>1</v>
      </c>
      <c r="AR1632">
        <v>0</v>
      </c>
      <c r="AS1632">
        <v>0</v>
      </c>
      <c r="AT1632">
        <v>0</v>
      </c>
      <c r="AU1632">
        <v>0.60051585550365683</v>
      </c>
      <c r="AV1632">
        <v>0.2129491366433022</v>
      </c>
    </row>
    <row r="1633" spans="1:48" x14ac:dyDescent="0.35">
      <c r="A1633">
        <v>0</v>
      </c>
      <c r="B1633">
        <v>-6.7199315199413396</v>
      </c>
      <c r="C1633">
        <v>87.751564799404179</v>
      </c>
      <c r="D1633">
        <v>2162.9855009188159</v>
      </c>
      <c r="E1633">
        <v>1631</v>
      </c>
      <c r="F1633">
        <v>111.7246078491211</v>
      </c>
      <c r="G1633">
        <v>-0.49568812646122667</v>
      </c>
      <c r="H1633">
        <v>0</v>
      </c>
      <c r="I1633">
        <v>0</v>
      </c>
      <c r="J1633">
        <v>0</v>
      </c>
      <c r="K1633">
        <v>7.5434263586726669E-2</v>
      </c>
      <c r="L1633">
        <v>0</v>
      </c>
      <c r="M1633">
        <v>89.670043676967836</v>
      </c>
      <c r="N1633">
        <v>-2.7991199283999948</v>
      </c>
      <c r="O1633" t="b">
        <v>1</v>
      </c>
      <c r="P1633">
        <v>0</v>
      </c>
      <c r="Q1633" t="b">
        <v>0</v>
      </c>
      <c r="R1633">
        <v>-2.7991199283999948</v>
      </c>
      <c r="S1633">
        <v>839.54313523093469</v>
      </c>
      <c r="T1633">
        <v>3653.6917245250279</v>
      </c>
      <c r="U1633">
        <v>-31.838300205219259</v>
      </c>
      <c r="V1633">
        <v>6</v>
      </c>
      <c r="W1633">
        <v>2162.9855009188159</v>
      </c>
      <c r="X1633" t="b">
        <v>0</v>
      </c>
      <c r="Y1633">
        <v>2162.9855009188159</v>
      </c>
      <c r="Z1633" t="b">
        <v>0</v>
      </c>
      <c r="AA1633">
        <v>-7.4650876456565252</v>
      </c>
      <c r="AB1633">
        <v>-2.8562448248979542</v>
      </c>
      <c r="AC1633" t="b">
        <v>0</v>
      </c>
      <c r="AD1633">
        <v>0</v>
      </c>
      <c r="AE1633">
        <v>-4.5474735088646412E-13</v>
      </c>
      <c r="AF1633">
        <v>0.43695901887653749</v>
      </c>
      <c r="AG1633">
        <v>62.758032765179792</v>
      </c>
      <c r="AH1633">
        <v>-5.5100293470835089</v>
      </c>
      <c r="AI1633">
        <v>-1.2480619363585981</v>
      </c>
      <c r="AJ1633">
        <v>1.9550582985730149</v>
      </c>
      <c r="AK1633">
        <v>-1.2480619363585981</v>
      </c>
      <c r="AL1633">
        <v>0</v>
      </c>
      <c r="AM1633">
        <v>0</v>
      </c>
      <c r="AN1633">
        <v>-1.2462002324705179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 x14ac:dyDescent="0.35">
      <c r="A1634">
        <v>0</v>
      </c>
      <c r="B1634">
        <v>-6.7199315199413396</v>
      </c>
      <c r="C1634">
        <v>87.803076714761261</v>
      </c>
      <c r="D1634">
        <v>2129.4234073542029</v>
      </c>
      <c r="E1634">
        <v>1632</v>
      </c>
      <c r="F1634">
        <v>109.99102630615231</v>
      </c>
      <c r="G1634">
        <v>-0.43616621833204577</v>
      </c>
      <c r="H1634">
        <v>0</v>
      </c>
      <c r="I1634">
        <v>0</v>
      </c>
      <c r="J1634">
        <v>0</v>
      </c>
      <c r="K1634">
        <v>0.1082001790415693</v>
      </c>
      <c r="L1634">
        <v>0</v>
      </c>
      <c r="M1634">
        <v>89.667377037475802</v>
      </c>
      <c r="N1634">
        <v>0.1934510574641003</v>
      </c>
      <c r="O1634" t="b">
        <v>1</v>
      </c>
      <c r="P1634">
        <v>0</v>
      </c>
      <c r="Q1634" t="b">
        <v>0</v>
      </c>
      <c r="R1634">
        <v>0.1934510574641003</v>
      </c>
      <c r="S1634">
        <v>826.51631408757498</v>
      </c>
      <c r="T1634">
        <v>3596.9989989091259</v>
      </c>
      <c r="U1634">
        <v>2.2350696423279741</v>
      </c>
      <c r="V1634">
        <v>6</v>
      </c>
      <c r="W1634">
        <v>2129.4234073542029</v>
      </c>
      <c r="X1634" t="b">
        <v>0</v>
      </c>
      <c r="Y1634">
        <v>2129.4234073542029</v>
      </c>
      <c r="Z1634" t="b">
        <v>0</v>
      </c>
      <c r="AA1634">
        <v>0.52405406904823815</v>
      </c>
      <c r="AB1634">
        <v>0.1973990382286738</v>
      </c>
      <c r="AC1634" t="b">
        <v>0</v>
      </c>
      <c r="AD1634">
        <v>0</v>
      </c>
      <c r="AE1634">
        <v>0</v>
      </c>
      <c r="AF1634">
        <v>0.22937993911408411</v>
      </c>
      <c r="AG1634">
        <v>62.808623825235983</v>
      </c>
      <c r="AH1634">
        <v>3.8592148529022579</v>
      </c>
      <c r="AI1634">
        <v>0.86057673130035883</v>
      </c>
      <c r="AJ1634">
        <v>2.9739883849153692</v>
      </c>
      <c r="AK1634">
        <v>0.86057673130035883</v>
      </c>
      <c r="AL1634">
        <v>0</v>
      </c>
      <c r="AM1634">
        <v>0</v>
      </c>
      <c r="AN1634">
        <v>0.86205233327507458</v>
      </c>
      <c r="AO1634">
        <v>0</v>
      </c>
      <c r="AP1634">
        <v>0.67202982788202248</v>
      </c>
      <c r="AQ1634">
        <v>1</v>
      </c>
      <c r="AR1634">
        <v>0</v>
      </c>
      <c r="AS1634">
        <v>0</v>
      </c>
      <c r="AT1634">
        <v>0</v>
      </c>
      <c r="AU1634">
        <v>0.67189727487038553</v>
      </c>
      <c r="AV1634">
        <v>0.238261726622745</v>
      </c>
    </row>
    <row r="1635" spans="1:48" x14ac:dyDescent="0.35">
      <c r="A1635">
        <v>0</v>
      </c>
      <c r="B1635">
        <v>-6.7199315199413396</v>
      </c>
      <c r="C1635">
        <v>87.892874169937869</v>
      </c>
      <c r="D1635">
        <v>2103.023641565806</v>
      </c>
      <c r="E1635">
        <v>1633</v>
      </c>
      <c r="F1635">
        <v>108.6274002075195</v>
      </c>
      <c r="G1635">
        <v>-0.34065336821191222</v>
      </c>
      <c r="H1635">
        <v>0</v>
      </c>
      <c r="I1635">
        <v>0</v>
      </c>
      <c r="J1635">
        <v>0</v>
      </c>
      <c r="K1635">
        <v>9.5418003685006025E-2</v>
      </c>
      <c r="L1635">
        <v>0</v>
      </c>
      <c r="M1635">
        <v>89.664710397983768</v>
      </c>
      <c r="N1635">
        <v>5.3221520243755904</v>
      </c>
      <c r="O1635" t="b">
        <v>1</v>
      </c>
      <c r="P1635">
        <v>0</v>
      </c>
      <c r="Q1635" t="b">
        <v>0</v>
      </c>
      <c r="R1635">
        <v>5.3221520243755904</v>
      </c>
      <c r="S1635">
        <v>816.26948528084563</v>
      </c>
      <c r="T1635">
        <v>3552.404799942241</v>
      </c>
      <c r="U1635">
        <v>62.262290910542447</v>
      </c>
      <c r="V1635">
        <v>6</v>
      </c>
      <c r="W1635">
        <v>2103.023641565806</v>
      </c>
      <c r="X1635" t="b">
        <v>0</v>
      </c>
      <c r="Y1635">
        <v>2103.023641565806</v>
      </c>
      <c r="Z1635" t="b">
        <v>0</v>
      </c>
      <c r="AA1635">
        <v>14.598563857701469</v>
      </c>
      <c r="AB1635">
        <v>5.4307673718118261</v>
      </c>
      <c r="AC1635" t="b">
        <v>0</v>
      </c>
      <c r="AD1635">
        <v>0</v>
      </c>
      <c r="AE1635">
        <v>-4.5474735088646412E-13</v>
      </c>
      <c r="AF1635">
        <v>0.86261867197271347</v>
      </c>
      <c r="AG1635">
        <v>62.813409285180803</v>
      </c>
      <c r="AH1635">
        <v>28.587065232106848</v>
      </c>
      <c r="AI1635">
        <v>6.2956756539853957</v>
      </c>
      <c r="AJ1635">
        <v>3.927328985989512</v>
      </c>
      <c r="AK1635">
        <v>6.2956756539853931</v>
      </c>
      <c r="AL1635">
        <v>0</v>
      </c>
      <c r="AM1635">
        <v>0</v>
      </c>
      <c r="AN1635">
        <v>6.2966590475639039</v>
      </c>
      <c r="AO1635">
        <v>0</v>
      </c>
      <c r="AP1635">
        <v>1.5376337539724989</v>
      </c>
      <c r="AQ1635">
        <v>1</v>
      </c>
      <c r="AR1635">
        <v>0</v>
      </c>
      <c r="AS1635">
        <v>0</v>
      </c>
      <c r="AT1635">
        <v>0</v>
      </c>
      <c r="AU1635">
        <v>1.537481994647655</v>
      </c>
      <c r="AV1635">
        <v>0.54520702553347744</v>
      </c>
    </row>
    <row r="1636" spans="1:48" x14ac:dyDescent="0.35">
      <c r="A1636">
        <v>0</v>
      </c>
      <c r="B1636">
        <v>-6.7199315199413396</v>
      </c>
      <c r="C1636">
        <v>87.970839761431819</v>
      </c>
      <c r="D1636">
        <v>2080.4732421859139</v>
      </c>
      <c r="E1636">
        <v>1634</v>
      </c>
      <c r="F1636">
        <v>107.4626052856445</v>
      </c>
      <c r="G1636">
        <v>-0.30823782591014209</v>
      </c>
      <c r="H1636">
        <v>0</v>
      </c>
      <c r="I1636">
        <v>0</v>
      </c>
      <c r="J1636">
        <v>0</v>
      </c>
      <c r="K1636">
        <v>7.3394444786731461E-2</v>
      </c>
      <c r="L1636">
        <v>0</v>
      </c>
      <c r="M1636">
        <v>89.662043758491734</v>
      </c>
      <c r="N1636">
        <v>6.7732313040608467</v>
      </c>
      <c r="O1636" t="b">
        <v>1</v>
      </c>
      <c r="P1636">
        <v>0</v>
      </c>
      <c r="Q1636" t="b">
        <v>0</v>
      </c>
      <c r="R1636">
        <v>6.7732313040608467</v>
      </c>
      <c r="S1636">
        <v>807.51675300961119</v>
      </c>
      <c r="T1636">
        <v>3514.3129090978282</v>
      </c>
      <c r="U1636">
        <v>80.096907369045084</v>
      </c>
      <c r="V1636">
        <v>6</v>
      </c>
      <c r="W1636">
        <v>2080.4732421859139</v>
      </c>
      <c r="X1636" t="b">
        <v>0</v>
      </c>
      <c r="Y1636">
        <v>2080.4732421859139</v>
      </c>
      <c r="Z1636" t="b">
        <v>0</v>
      </c>
      <c r="AA1636">
        <v>18.78022475452175</v>
      </c>
      <c r="AB1636">
        <v>6.9114605143478034</v>
      </c>
      <c r="AC1636" t="b">
        <v>0</v>
      </c>
      <c r="AD1636">
        <v>0</v>
      </c>
      <c r="AE1636">
        <v>-4.5474735088646412E-13</v>
      </c>
      <c r="AF1636">
        <v>0.88311474311878191</v>
      </c>
      <c r="AG1636">
        <v>62.83688005060764</v>
      </c>
      <c r="AH1636">
        <v>35.922118697563668</v>
      </c>
      <c r="AI1636">
        <v>7.8262316060305972</v>
      </c>
      <c r="AJ1636">
        <v>4.1987660716823356</v>
      </c>
      <c r="AK1636">
        <v>7.8262316060305936</v>
      </c>
      <c r="AL1636">
        <v>0</v>
      </c>
      <c r="AM1636">
        <v>0</v>
      </c>
      <c r="AN1636">
        <v>7.8269142378525709</v>
      </c>
      <c r="AO1636">
        <v>0</v>
      </c>
      <c r="AP1636">
        <v>1.7824758840571611</v>
      </c>
      <c r="AQ1636">
        <v>1</v>
      </c>
      <c r="AR1636">
        <v>0</v>
      </c>
      <c r="AS1636">
        <v>0</v>
      </c>
      <c r="AT1636">
        <v>0</v>
      </c>
      <c r="AU1636">
        <v>1.782319890725069</v>
      </c>
      <c r="AV1636">
        <v>0.63202907712363821</v>
      </c>
    </row>
    <row r="1637" spans="1:48" x14ac:dyDescent="0.35">
      <c r="A1637">
        <v>0</v>
      </c>
      <c r="B1637">
        <v>-6.7199315199413396</v>
      </c>
      <c r="C1637">
        <v>88.105091950804436</v>
      </c>
      <c r="D1637">
        <v>2062.2402121255741</v>
      </c>
      <c r="E1637">
        <v>1635</v>
      </c>
      <c r="F1637">
        <v>106.5208152770996</v>
      </c>
      <c r="G1637">
        <v>-0.1818827701640906</v>
      </c>
      <c r="H1637">
        <v>0</v>
      </c>
      <c r="I1637">
        <v>0</v>
      </c>
      <c r="J1637">
        <v>0</v>
      </c>
      <c r="K1637">
        <v>2.7240219685733539E-2</v>
      </c>
      <c r="L1637">
        <v>0</v>
      </c>
      <c r="M1637">
        <v>89.6593771189997</v>
      </c>
      <c r="N1637">
        <v>13.641764911500729</v>
      </c>
      <c r="O1637" t="b">
        <v>1</v>
      </c>
      <c r="P1637">
        <v>0</v>
      </c>
      <c r="Q1637" t="b">
        <v>0</v>
      </c>
      <c r="R1637">
        <v>13.641764911500729</v>
      </c>
      <c r="S1637">
        <v>800.43976834414946</v>
      </c>
      <c r="T1637">
        <v>3483.5138718337389</v>
      </c>
      <c r="U1637">
        <v>162.7471100783257</v>
      </c>
      <c r="V1637">
        <v>6</v>
      </c>
      <c r="W1637">
        <v>2062.2402121255732</v>
      </c>
      <c r="X1637" t="b">
        <v>0</v>
      </c>
      <c r="Y1637">
        <v>2062.2402121255732</v>
      </c>
      <c r="Z1637" t="b">
        <v>0</v>
      </c>
      <c r="AA1637">
        <v>38.159117571636237</v>
      </c>
      <c r="AB1637">
        <v>13.92016827704157</v>
      </c>
      <c r="AC1637" t="b">
        <v>0</v>
      </c>
      <c r="AD1637">
        <v>0</v>
      </c>
      <c r="AE1637">
        <v>9.0949470177292824E-13</v>
      </c>
      <c r="AF1637">
        <v>0.92106969090002244</v>
      </c>
      <c r="AG1637">
        <v>62.862293751226993</v>
      </c>
      <c r="AH1637">
        <v>69.981641463006042</v>
      </c>
      <c r="AI1637">
        <v>15.11304564092157</v>
      </c>
      <c r="AJ1637">
        <v>5.5236725919988743</v>
      </c>
      <c r="AK1637">
        <v>15.11304564092158</v>
      </c>
      <c r="AL1637">
        <v>0</v>
      </c>
      <c r="AM1637">
        <v>0</v>
      </c>
      <c r="AN1637">
        <v>15.113315671735821</v>
      </c>
      <c r="AO1637">
        <v>0</v>
      </c>
      <c r="AP1637">
        <v>3.0169215056038148</v>
      </c>
      <c r="AQ1637">
        <v>1</v>
      </c>
      <c r="AR1637">
        <v>0</v>
      </c>
      <c r="AS1637">
        <v>0</v>
      </c>
      <c r="AT1637">
        <v>0</v>
      </c>
      <c r="AU1637">
        <v>3.0167510737134831</v>
      </c>
      <c r="AV1637">
        <v>1.0697711488004651</v>
      </c>
    </row>
    <row r="1638" spans="1:48" x14ac:dyDescent="0.35">
      <c r="A1638">
        <v>0</v>
      </c>
      <c r="B1638">
        <v>-6.7199315199413396</v>
      </c>
      <c r="C1638">
        <v>88.234028852958303</v>
      </c>
      <c r="D1638">
        <v>2054.8226650878778</v>
      </c>
      <c r="E1638">
        <v>1636</v>
      </c>
      <c r="F1638">
        <v>106.13767700195309</v>
      </c>
      <c r="G1638">
        <v>-6.8337996509670873E-2</v>
      </c>
      <c r="H1638">
        <v>0</v>
      </c>
      <c r="I1638">
        <v>0</v>
      </c>
      <c r="J1638">
        <v>0</v>
      </c>
      <c r="K1638">
        <v>8.2064457064779384E-3</v>
      </c>
      <c r="L1638">
        <v>0</v>
      </c>
      <c r="M1638">
        <v>89.656710479507666</v>
      </c>
      <c r="N1638">
        <v>19.93605680731595</v>
      </c>
      <c r="O1638" t="b">
        <v>1</v>
      </c>
      <c r="P1638">
        <v>0</v>
      </c>
      <c r="Q1638" t="b">
        <v>0</v>
      </c>
      <c r="R1638">
        <v>19.93605680731595</v>
      </c>
      <c r="S1638">
        <v>797.5607149741179</v>
      </c>
      <c r="T1638">
        <v>3470.9842315673609</v>
      </c>
      <c r="U1638">
        <v>238.69696140297961</v>
      </c>
      <c r="V1638">
        <v>6</v>
      </c>
      <c r="W1638">
        <v>2054.8226650878778</v>
      </c>
      <c r="X1638" t="b">
        <v>0</v>
      </c>
      <c r="Y1638">
        <v>2054.8226650878778</v>
      </c>
      <c r="Z1638" t="b">
        <v>0</v>
      </c>
      <c r="AA1638">
        <v>55.966987123672801</v>
      </c>
      <c r="AB1638">
        <v>20.34291510950608</v>
      </c>
      <c r="AC1638" t="b">
        <v>0</v>
      </c>
      <c r="AD1638">
        <v>0</v>
      </c>
      <c r="AE1638">
        <v>0</v>
      </c>
      <c r="AF1638">
        <v>0.93338562643647383</v>
      </c>
      <c r="AG1638">
        <v>62.896857960947813</v>
      </c>
      <c r="AH1638">
        <v>101.2859282628272</v>
      </c>
      <c r="AI1638">
        <v>21.794759350615109</v>
      </c>
      <c r="AJ1638">
        <v>6.7470986620284918</v>
      </c>
      <c r="AK1638">
        <v>21.794759350615109</v>
      </c>
      <c r="AL1638">
        <v>0</v>
      </c>
      <c r="AM1638">
        <v>0</v>
      </c>
      <c r="AN1638">
        <v>21.794812423933429</v>
      </c>
      <c r="AO1638">
        <v>0</v>
      </c>
      <c r="AP1638">
        <v>4.2155831295887136</v>
      </c>
      <c r="AQ1638">
        <v>1</v>
      </c>
      <c r="AR1638">
        <v>0</v>
      </c>
      <c r="AS1638">
        <v>0</v>
      </c>
      <c r="AT1638">
        <v>0</v>
      </c>
      <c r="AU1638">
        <v>4.2154145622203183</v>
      </c>
      <c r="AV1638">
        <v>1.4948296258814671</v>
      </c>
    </row>
    <row r="1639" spans="1:48" x14ac:dyDescent="0.35">
      <c r="A1639">
        <v>0</v>
      </c>
      <c r="B1639">
        <v>-6.7199315199413396</v>
      </c>
      <c r="C1639">
        <v>88.226450589902029</v>
      </c>
      <c r="D1639">
        <v>2050.8684282148502</v>
      </c>
      <c r="E1639">
        <v>1637</v>
      </c>
      <c r="F1639">
        <v>105.9334289550781</v>
      </c>
      <c r="G1639">
        <v>-3.4253845481817542E-2</v>
      </c>
      <c r="H1639">
        <v>0</v>
      </c>
      <c r="I1639">
        <v>0</v>
      </c>
      <c r="J1639">
        <v>0</v>
      </c>
      <c r="K1639">
        <v>2.4681708926803159E-2</v>
      </c>
      <c r="L1639">
        <v>0</v>
      </c>
      <c r="M1639">
        <v>89.654043840015632</v>
      </c>
      <c r="N1639">
        <v>21.771659045463299</v>
      </c>
      <c r="O1639" t="b">
        <v>1</v>
      </c>
      <c r="P1639">
        <v>0</v>
      </c>
      <c r="Q1639" t="b">
        <v>0</v>
      </c>
      <c r="R1639">
        <v>21.771659045463299</v>
      </c>
      <c r="S1639">
        <v>796.02591392232284</v>
      </c>
      <c r="T1639">
        <v>3464.3047773899489</v>
      </c>
      <c r="U1639">
        <v>261.17746388354283</v>
      </c>
      <c r="V1639">
        <v>6</v>
      </c>
      <c r="W1639">
        <v>2050.8684282148502</v>
      </c>
      <c r="X1639" t="b">
        <v>0</v>
      </c>
      <c r="Y1639">
        <v>2050.8684282148502</v>
      </c>
      <c r="Z1639" t="b">
        <v>0</v>
      </c>
      <c r="AA1639">
        <v>61.237963283018537</v>
      </c>
      <c r="AB1639">
        <v>22.215978617819701</v>
      </c>
      <c r="AC1639" t="b">
        <v>0</v>
      </c>
      <c r="AD1639">
        <v>0</v>
      </c>
      <c r="AE1639">
        <v>4.5474735088646412E-13</v>
      </c>
      <c r="AF1639">
        <v>0.935721111613669</v>
      </c>
      <c r="AG1639">
        <v>62.939488367818377</v>
      </c>
      <c r="AH1639">
        <v>110.548436133124</v>
      </c>
      <c r="AI1639">
        <v>23.742094030034028</v>
      </c>
      <c r="AJ1639">
        <v>7.1059305874845222</v>
      </c>
      <c r="AK1639">
        <v>23.742094030034039</v>
      </c>
      <c r="AL1639">
        <v>0</v>
      </c>
      <c r="AM1639">
        <v>0</v>
      </c>
      <c r="AN1639">
        <v>23.742102098635769</v>
      </c>
      <c r="AO1639">
        <v>0</v>
      </c>
      <c r="AP1639">
        <v>4.5779600917923151</v>
      </c>
      <c r="AQ1639">
        <v>1</v>
      </c>
      <c r="AR1639">
        <v>0</v>
      </c>
      <c r="AS1639">
        <v>0</v>
      </c>
      <c r="AT1639">
        <v>0</v>
      </c>
      <c r="AU1639">
        <v>4.5777956018605277</v>
      </c>
      <c r="AV1639">
        <v>1.6233336925435591</v>
      </c>
    </row>
    <row r="1640" spans="1:48" x14ac:dyDescent="0.35">
      <c r="A1640">
        <v>0</v>
      </c>
      <c r="B1640">
        <v>-6.7199315199413396</v>
      </c>
      <c r="C1640">
        <v>88.157364499164999</v>
      </c>
      <c r="D1640">
        <v>2050.3887270773389</v>
      </c>
      <c r="E1640">
        <v>1638</v>
      </c>
      <c r="F1640">
        <v>105.90865097045899</v>
      </c>
      <c r="G1640">
        <v>1.449835219187001E-2</v>
      </c>
      <c r="H1640">
        <v>0</v>
      </c>
      <c r="I1640">
        <v>0</v>
      </c>
      <c r="J1640">
        <v>0</v>
      </c>
      <c r="K1640">
        <v>4.5193081465371931E-2</v>
      </c>
      <c r="L1640">
        <v>0</v>
      </c>
      <c r="M1640">
        <v>89.651377200523598</v>
      </c>
      <c r="N1640">
        <v>24.5261136419645</v>
      </c>
      <c r="O1640" t="b">
        <v>1</v>
      </c>
      <c r="P1640">
        <v>0</v>
      </c>
      <c r="Q1640" t="b">
        <v>0</v>
      </c>
      <c r="R1640">
        <v>24.5261136419645</v>
      </c>
      <c r="S1640">
        <v>795.83972229191738</v>
      </c>
      <c r="T1640">
        <v>3463.4944714144249</v>
      </c>
      <c r="U1640">
        <v>294.2893232102644</v>
      </c>
      <c r="V1640">
        <v>6</v>
      </c>
      <c r="W1640">
        <v>2050.3887270773389</v>
      </c>
      <c r="X1640" t="b">
        <v>0</v>
      </c>
      <c r="Y1640">
        <v>2050.3887270773389</v>
      </c>
      <c r="Z1640" t="b">
        <v>0</v>
      </c>
      <c r="AA1640">
        <v>69.001660791722401</v>
      </c>
      <c r="AB1640">
        <v>25.026646573433169</v>
      </c>
      <c r="AC1640" t="b">
        <v>0</v>
      </c>
      <c r="AD1640">
        <v>0</v>
      </c>
      <c r="AE1640">
        <v>-4.5474735088646412E-13</v>
      </c>
      <c r="AF1640">
        <v>0.93849113364527414</v>
      </c>
      <c r="AG1640">
        <v>62.984411719294691</v>
      </c>
      <c r="AH1640">
        <v>124.1960155688936</v>
      </c>
      <c r="AI1640">
        <v>26.66689718870866</v>
      </c>
      <c r="AJ1640">
        <v>7.6391561234165266</v>
      </c>
      <c r="AK1640">
        <v>26.666897188708649</v>
      </c>
      <c r="AL1640">
        <v>0</v>
      </c>
      <c r="AM1640">
        <v>0</v>
      </c>
      <c r="AN1640">
        <v>26.66689750234908</v>
      </c>
      <c r="AO1640">
        <v>0</v>
      </c>
      <c r="AP1640">
        <v>5.1349118756696237</v>
      </c>
      <c r="AQ1640">
        <v>1</v>
      </c>
      <c r="AR1640">
        <v>0</v>
      </c>
      <c r="AS1640">
        <v>0</v>
      </c>
      <c r="AT1640">
        <v>0</v>
      </c>
      <c r="AU1640">
        <v>5.1347573494574608</v>
      </c>
      <c r="AV1640">
        <v>1.820838091814811</v>
      </c>
    </row>
    <row r="1641" spans="1:48" x14ac:dyDescent="0.35">
      <c r="A1641">
        <v>0</v>
      </c>
      <c r="B1641">
        <v>-6.7199315199413396</v>
      </c>
      <c r="C1641">
        <v>88.060911586945608</v>
      </c>
      <c r="D1641">
        <v>2049.994236884876</v>
      </c>
      <c r="E1641">
        <v>1639</v>
      </c>
      <c r="F1641">
        <v>105.8882743835449</v>
      </c>
      <c r="G1641">
        <v>-6.1368372896678743E-2</v>
      </c>
      <c r="H1641">
        <v>0</v>
      </c>
      <c r="I1641">
        <v>0</v>
      </c>
      <c r="J1641">
        <v>0</v>
      </c>
      <c r="K1641">
        <v>5.8293927847553328E-2</v>
      </c>
      <c r="L1641">
        <v>0</v>
      </c>
      <c r="M1641">
        <v>89.648710561031564</v>
      </c>
      <c r="N1641">
        <v>20.210340232889529</v>
      </c>
      <c r="O1641" t="b">
        <v>1</v>
      </c>
      <c r="P1641">
        <v>0</v>
      </c>
      <c r="Q1641" t="b">
        <v>0</v>
      </c>
      <c r="R1641">
        <v>20.210340232889529</v>
      </c>
      <c r="S1641">
        <v>795.68660451426297</v>
      </c>
      <c r="T1641">
        <v>3462.8281028460729</v>
      </c>
      <c r="U1641">
        <v>242.55093887852809</v>
      </c>
      <c r="V1641">
        <v>6</v>
      </c>
      <c r="W1641">
        <v>2049.9942368848751</v>
      </c>
      <c r="X1641" t="b">
        <v>0</v>
      </c>
      <c r="Y1641">
        <v>2049.9942368848751</v>
      </c>
      <c r="Z1641" t="b">
        <v>0</v>
      </c>
      <c r="AA1641">
        <v>56.870624549474819</v>
      </c>
      <c r="AB1641">
        <v>20.622796156009731</v>
      </c>
      <c r="AC1641" t="b">
        <v>0</v>
      </c>
      <c r="AD1641">
        <v>0</v>
      </c>
      <c r="AE1641">
        <v>9.0949470177292824E-13</v>
      </c>
      <c r="AF1641">
        <v>0.93390909241924003</v>
      </c>
      <c r="AG1641">
        <v>63.032837733600928</v>
      </c>
      <c r="AH1641">
        <v>102.86359234661531</v>
      </c>
      <c r="AI1641">
        <v>22.08223083318261</v>
      </c>
      <c r="AJ1641">
        <v>6.7983481752051347</v>
      </c>
      <c r="AK1641">
        <v>22.082230833182621</v>
      </c>
      <c r="AL1641">
        <v>0</v>
      </c>
      <c r="AM1641">
        <v>0</v>
      </c>
      <c r="AN1641">
        <v>22.08226529145545</v>
      </c>
      <c r="AO1641">
        <v>0</v>
      </c>
      <c r="AP1641">
        <v>4.268233809861516</v>
      </c>
      <c r="AQ1641">
        <v>1</v>
      </c>
      <c r="AR1641">
        <v>0</v>
      </c>
      <c r="AS1641">
        <v>0</v>
      </c>
      <c r="AT1641">
        <v>0</v>
      </c>
      <c r="AU1641">
        <v>4.2680656393154717</v>
      </c>
      <c r="AV1641">
        <v>1.5135002426653481</v>
      </c>
    </row>
    <row r="1642" spans="1:48" x14ac:dyDescent="0.35">
      <c r="A1642">
        <v>0</v>
      </c>
      <c r="B1642">
        <v>-6.7199315199413396</v>
      </c>
      <c r="C1642">
        <v>88.071538946563294</v>
      </c>
      <c r="D1642">
        <v>2041.2257367067989</v>
      </c>
      <c r="E1642">
        <v>1640</v>
      </c>
      <c r="F1642">
        <v>105.4353553771973</v>
      </c>
      <c r="G1642">
        <v>-0.16343785498991359</v>
      </c>
      <c r="H1642">
        <v>0</v>
      </c>
      <c r="I1642">
        <v>0</v>
      </c>
      <c r="J1642">
        <v>0</v>
      </c>
      <c r="K1642">
        <v>8.2334926149802867E-2</v>
      </c>
      <c r="L1642">
        <v>0</v>
      </c>
      <c r="M1642">
        <v>89.64604392153953</v>
      </c>
      <c r="N1642">
        <v>14.222784224653999</v>
      </c>
      <c r="O1642" t="b">
        <v>1</v>
      </c>
      <c r="P1642">
        <v>0</v>
      </c>
      <c r="Q1642" t="b">
        <v>0</v>
      </c>
      <c r="R1642">
        <v>14.222784224653999</v>
      </c>
      <c r="S1642">
        <v>792.28319097882911</v>
      </c>
      <c r="T1642">
        <v>3448.0164471398639</v>
      </c>
      <c r="U1642">
        <v>171.42555386690779</v>
      </c>
      <c r="V1642">
        <v>6</v>
      </c>
      <c r="W1642">
        <v>2041.2257367068</v>
      </c>
      <c r="X1642" t="b">
        <v>0</v>
      </c>
      <c r="Y1642">
        <v>2041.2257367068</v>
      </c>
      <c r="Z1642" t="b">
        <v>0</v>
      </c>
      <c r="AA1642">
        <v>40.193941764262213</v>
      </c>
      <c r="AB1642">
        <v>14.513045127197961</v>
      </c>
      <c r="AC1642" t="b">
        <v>0</v>
      </c>
      <c r="AD1642">
        <v>0</v>
      </c>
      <c r="AE1642">
        <v>-6.8212102632969618E-13</v>
      </c>
      <c r="AF1642">
        <v>0.92332207298541435</v>
      </c>
      <c r="AG1642">
        <v>63.075715051138623</v>
      </c>
      <c r="AH1642">
        <v>73.5335739126905</v>
      </c>
      <c r="AI1642">
        <v>15.71829110536949</v>
      </c>
      <c r="AJ1642">
        <v>5.6384020135989203</v>
      </c>
      <c r="AK1642">
        <v>15.718291105369479</v>
      </c>
      <c r="AL1642">
        <v>0</v>
      </c>
      <c r="AM1642">
        <v>0</v>
      </c>
      <c r="AN1642">
        <v>15.718447383141211</v>
      </c>
      <c r="AO1642">
        <v>0</v>
      </c>
      <c r="AP1642">
        <v>3.1183808980297072</v>
      </c>
      <c r="AQ1642">
        <v>1</v>
      </c>
      <c r="AR1642">
        <v>0</v>
      </c>
      <c r="AS1642">
        <v>0</v>
      </c>
      <c r="AT1642">
        <v>0</v>
      </c>
      <c r="AU1642">
        <v>3.1182097939513831</v>
      </c>
      <c r="AV1642">
        <v>1.1057494609159291</v>
      </c>
    </row>
    <row r="1643" spans="1:48" x14ac:dyDescent="0.35">
      <c r="A1643">
        <v>0</v>
      </c>
      <c r="B1643">
        <v>-6.7199315199413396</v>
      </c>
      <c r="C1643">
        <v>88.246045578854918</v>
      </c>
      <c r="D1643">
        <v>2030.4805612068469</v>
      </c>
      <c r="E1643">
        <v>1641</v>
      </c>
      <c r="F1643">
        <v>104.88033523559569</v>
      </c>
      <c r="G1643">
        <v>-0.1248294971013344</v>
      </c>
      <c r="H1643">
        <v>0</v>
      </c>
      <c r="I1643">
        <v>0</v>
      </c>
      <c r="J1643">
        <v>0</v>
      </c>
      <c r="K1643">
        <v>8.8862460110144259E-2</v>
      </c>
      <c r="L1643">
        <v>0</v>
      </c>
      <c r="M1643">
        <v>89.643377282047496</v>
      </c>
      <c r="N1643">
        <v>16.15516544278319</v>
      </c>
      <c r="O1643" t="b">
        <v>1</v>
      </c>
      <c r="P1643">
        <v>0</v>
      </c>
      <c r="Q1643" t="b">
        <v>0</v>
      </c>
      <c r="R1643">
        <v>16.15516544278319</v>
      </c>
      <c r="S1643">
        <v>788.11254890841087</v>
      </c>
      <c r="T1643">
        <v>3429.8658128494039</v>
      </c>
      <c r="U1643">
        <v>195.74674507448691</v>
      </c>
      <c r="V1643">
        <v>6</v>
      </c>
      <c r="W1643">
        <v>2030.4805612068469</v>
      </c>
      <c r="X1643" t="b">
        <v>0</v>
      </c>
      <c r="Y1643">
        <v>2030.4805612068469</v>
      </c>
      <c r="Z1643" t="b">
        <v>0</v>
      </c>
      <c r="AA1643">
        <v>45.896501977623913</v>
      </c>
      <c r="AB1643">
        <v>16.484862696717538</v>
      </c>
      <c r="AC1643" t="b">
        <v>0</v>
      </c>
      <c r="AD1643">
        <v>0</v>
      </c>
      <c r="AE1643">
        <v>-4.5474735088646412E-13</v>
      </c>
      <c r="AF1643">
        <v>0.92792045857372374</v>
      </c>
      <c r="AG1643">
        <v>63.110723047207827</v>
      </c>
      <c r="AH1643">
        <v>83.550130020161546</v>
      </c>
      <c r="AI1643">
        <v>17.76538338432141</v>
      </c>
      <c r="AJ1643">
        <v>6.0222550579590148</v>
      </c>
      <c r="AK1643">
        <v>17.76538338432141</v>
      </c>
      <c r="AL1643">
        <v>0</v>
      </c>
      <c r="AM1643">
        <v>0</v>
      </c>
      <c r="AN1643">
        <v>17.76552712798075</v>
      </c>
      <c r="AO1643">
        <v>0</v>
      </c>
      <c r="AP1643">
        <v>3.479574111540956</v>
      </c>
      <c r="AQ1643">
        <v>1</v>
      </c>
      <c r="AR1643">
        <v>0</v>
      </c>
      <c r="AS1643">
        <v>0</v>
      </c>
      <c r="AT1643">
        <v>0</v>
      </c>
      <c r="AU1643">
        <v>3.4794020122334359</v>
      </c>
      <c r="AV1643">
        <v>1.23383195922221</v>
      </c>
    </row>
    <row r="1644" spans="1:48" x14ac:dyDescent="0.35">
      <c r="A1644">
        <v>0</v>
      </c>
      <c r="B1644">
        <v>-6.7199315199413396</v>
      </c>
      <c r="C1644">
        <v>88.446777254656539</v>
      </c>
      <c r="D1644">
        <v>2022.5109524111199</v>
      </c>
      <c r="E1644">
        <v>1642</v>
      </c>
      <c r="F1644">
        <v>104.4686813354492</v>
      </c>
      <c r="G1644">
        <v>-0.14280585806149479</v>
      </c>
      <c r="H1644">
        <v>0</v>
      </c>
      <c r="I1644">
        <v>0</v>
      </c>
      <c r="J1644">
        <v>0</v>
      </c>
      <c r="K1644">
        <v>0.11818824525790821</v>
      </c>
      <c r="L1644">
        <v>0</v>
      </c>
      <c r="M1644">
        <v>89.640710642555462</v>
      </c>
      <c r="N1644">
        <v>14.96569175085952</v>
      </c>
      <c r="O1644" t="b">
        <v>1</v>
      </c>
      <c r="P1644">
        <v>0</v>
      </c>
      <c r="Q1644" t="b">
        <v>0</v>
      </c>
      <c r="R1644">
        <v>14.96569175085952</v>
      </c>
      <c r="S1644">
        <v>785.01921779172665</v>
      </c>
      <c r="T1644">
        <v>3416.4036358295948</v>
      </c>
      <c r="U1644">
        <v>182.04882873867379</v>
      </c>
      <c r="V1644">
        <v>6</v>
      </c>
      <c r="W1644">
        <v>2022.5109524111199</v>
      </c>
      <c r="X1644" t="b">
        <v>0</v>
      </c>
      <c r="Y1644">
        <v>2022.5109524111199</v>
      </c>
      <c r="Z1644" t="b">
        <v>0</v>
      </c>
      <c r="AA1644">
        <v>42.684768142883819</v>
      </c>
      <c r="AB1644">
        <v>15.27111403148931</v>
      </c>
      <c r="AC1644" t="b">
        <v>0</v>
      </c>
      <c r="AD1644">
        <v>0</v>
      </c>
      <c r="AE1644">
        <v>-2.2737367544323211E-13</v>
      </c>
      <c r="AF1644">
        <v>0.92563266981442383</v>
      </c>
      <c r="AG1644">
        <v>63.148102736909337</v>
      </c>
      <c r="AH1644">
        <v>77.895531609166284</v>
      </c>
      <c r="AI1644">
        <v>16.498028353462232</v>
      </c>
      <c r="AJ1644">
        <v>5.7928827191598486</v>
      </c>
      <c r="AK1644">
        <v>16.498028353462221</v>
      </c>
      <c r="AL1644">
        <v>0</v>
      </c>
      <c r="AM1644">
        <v>0</v>
      </c>
      <c r="AN1644">
        <v>16.49819102461527</v>
      </c>
      <c r="AO1644">
        <v>0</v>
      </c>
      <c r="AP1644">
        <v>3.2523315446151941</v>
      </c>
      <c r="AQ1644">
        <v>1</v>
      </c>
      <c r="AR1644">
        <v>0</v>
      </c>
      <c r="AS1644">
        <v>0</v>
      </c>
      <c r="AT1644">
        <v>0</v>
      </c>
      <c r="AU1644">
        <v>3.2521597804697651</v>
      </c>
      <c r="AV1644">
        <v>1.153249512281846</v>
      </c>
    </row>
    <row r="1645" spans="1:48" x14ac:dyDescent="0.35">
      <c r="A1645">
        <v>0</v>
      </c>
      <c r="B1645">
        <v>-6.7199315199413396</v>
      </c>
      <c r="C1645">
        <v>88.647508930458159</v>
      </c>
      <c r="D1645">
        <v>2010.5717306643969</v>
      </c>
      <c r="E1645">
        <v>1643</v>
      </c>
      <c r="F1645">
        <v>103.85198516845701</v>
      </c>
      <c r="G1645">
        <v>-0.1609054599349253</v>
      </c>
      <c r="H1645">
        <v>0</v>
      </c>
      <c r="I1645">
        <v>0</v>
      </c>
      <c r="J1645">
        <v>0</v>
      </c>
      <c r="K1645">
        <v>0.15663499689189669</v>
      </c>
      <c r="L1645">
        <v>0</v>
      </c>
      <c r="M1645">
        <v>89.638044003063428</v>
      </c>
      <c r="N1645">
        <v>13.69260390750558</v>
      </c>
      <c r="O1645" t="b">
        <v>1</v>
      </c>
      <c r="P1645">
        <v>0</v>
      </c>
      <c r="Q1645" t="b">
        <v>0</v>
      </c>
      <c r="R1645">
        <v>13.69260390750558</v>
      </c>
      <c r="S1645">
        <v>780.38511753853345</v>
      </c>
      <c r="T1645">
        <v>3396.2360315276978</v>
      </c>
      <c r="U1645">
        <v>167.55154961585811</v>
      </c>
      <c r="V1645">
        <v>6</v>
      </c>
      <c r="W1645">
        <v>2010.5717306643969</v>
      </c>
      <c r="X1645" t="b">
        <v>0</v>
      </c>
      <c r="Y1645">
        <v>2010.5717306643969</v>
      </c>
      <c r="Z1645" t="b">
        <v>0</v>
      </c>
      <c r="AA1645">
        <v>39.285608684690608</v>
      </c>
      <c r="AB1645">
        <v>13.97204480357712</v>
      </c>
      <c r="AC1645" t="b">
        <v>0</v>
      </c>
      <c r="AD1645">
        <v>0</v>
      </c>
      <c r="AE1645">
        <v>0</v>
      </c>
      <c r="AF1645">
        <v>0.92284882765719067</v>
      </c>
      <c r="AG1645">
        <v>63.183829301174839</v>
      </c>
      <c r="AH1645">
        <v>71.908663144065102</v>
      </c>
      <c r="AI1645">
        <v>15.140123045989601</v>
      </c>
      <c r="AJ1645">
        <v>5.5478376631687922</v>
      </c>
      <c r="AK1645">
        <v>15.140123045989601</v>
      </c>
      <c r="AL1645">
        <v>0</v>
      </c>
      <c r="AM1645">
        <v>0</v>
      </c>
      <c r="AN1645">
        <v>15.140269345560331</v>
      </c>
      <c r="AO1645">
        <v>0</v>
      </c>
      <c r="AP1645">
        <v>3.010350081895389</v>
      </c>
      <c r="AQ1645">
        <v>1</v>
      </c>
      <c r="AR1645">
        <v>0</v>
      </c>
      <c r="AS1645">
        <v>0</v>
      </c>
      <c r="AT1645">
        <v>0</v>
      </c>
      <c r="AU1645">
        <v>3.01017937957781</v>
      </c>
      <c r="AV1645">
        <v>1.0674407580544929</v>
      </c>
    </row>
    <row r="1646" spans="1:48" x14ac:dyDescent="0.35">
      <c r="A1646">
        <v>0</v>
      </c>
      <c r="B1646">
        <v>-6.7199315199413396</v>
      </c>
      <c r="C1646">
        <v>88.869466812344186</v>
      </c>
      <c r="D1646">
        <v>2003.6305170929579</v>
      </c>
      <c r="E1646">
        <v>1644</v>
      </c>
      <c r="F1646">
        <v>103.4934509277344</v>
      </c>
      <c r="G1646">
        <v>-2.6264308627801821E-2</v>
      </c>
      <c r="H1646">
        <v>0</v>
      </c>
      <c r="I1646">
        <v>0</v>
      </c>
      <c r="J1646">
        <v>0</v>
      </c>
      <c r="K1646">
        <v>0.1393457005759933</v>
      </c>
      <c r="L1646">
        <v>0</v>
      </c>
      <c r="M1646">
        <v>89.635377363571394</v>
      </c>
      <c r="N1646">
        <v>21.010254500589308</v>
      </c>
      <c r="O1646" t="b">
        <v>1</v>
      </c>
      <c r="P1646">
        <v>0</v>
      </c>
      <c r="Q1646" t="b">
        <v>0</v>
      </c>
      <c r="R1646">
        <v>21.010254500589308</v>
      </c>
      <c r="S1646">
        <v>777.69094866796195</v>
      </c>
      <c r="T1646">
        <v>3384.5110086029708</v>
      </c>
      <c r="U1646">
        <v>257.9857100135967</v>
      </c>
      <c r="V1646">
        <v>6</v>
      </c>
      <c r="W1646">
        <v>2003.6305170929591</v>
      </c>
      <c r="X1646" t="b">
        <v>0</v>
      </c>
      <c r="Y1646">
        <v>2003.6305170929591</v>
      </c>
      <c r="Z1646" t="b">
        <v>0</v>
      </c>
      <c r="AA1646">
        <v>60.489596623085959</v>
      </c>
      <c r="AB1646">
        <v>21.43903520468297</v>
      </c>
      <c r="AC1646" t="b">
        <v>0</v>
      </c>
      <c r="AD1646">
        <v>0</v>
      </c>
      <c r="AE1646">
        <v>-6.8212102632969618E-13</v>
      </c>
      <c r="AF1646">
        <v>0.93585702410330451</v>
      </c>
      <c r="AG1646">
        <v>63.217740320315229</v>
      </c>
      <c r="AH1646">
        <v>109.1816057821806</v>
      </c>
      <c r="AI1646">
        <v>22.908451454136252</v>
      </c>
      <c r="AJ1646">
        <v>7.0032331080489314</v>
      </c>
      <c r="AK1646">
        <v>22.908451454136241</v>
      </c>
      <c r="AL1646">
        <v>0</v>
      </c>
      <c r="AM1646">
        <v>0</v>
      </c>
      <c r="AN1646">
        <v>22.908456083862081</v>
      </c>
      <c r="AO1646">
        <v>0</v>
      </c>
      <c r="AP1646">
        <v>4.4188545712671994</v>
      </c>
      <c r="AQ1646">
        <v>1</v>
      </c>
      <c r="AR1646">
        <v>0</v>
      </c>
      <c r="AS1646">
        <v>0</v>
      </c>
      <c r="AT1646">
        <v>0</v>
      </c>
      <c r="AU1646">
        <v>4.4186872337538512</v>
      </c>
      <c r="AV1646">
        <v>1.5669122187214819</v>
      </c>
    </row>
    <row r="1647" spans="1:48" x14ac:dyDescent="0.35">
      <c r="A1647">
        <v>0</v>
      </c>
      <c r="B1647">
        <v>-6.7199315199413396</v>
      </c>
      <c r="C1647">
        <v>88.866113910780399</v>
      </c>
      <c r="D1647">
        <v>2007.213054636446</v>
      </c>
      <c r="E1647">
        <v>1645</v>
      </c>
      <c r="F1647">
        <v>103.6784996032715</v>
      </c>
      <c r="G1647">
        <v>0.1213913901248809</v>
      </c>
      <c r="H1647">
        <v>0</v>
      </c>
      <c r="I1647">
        <v>0</v>
      </c>
      <c r="J1647">
        <v>0</v>
      </c>
      <c r="K1647">
        <v>9.5573740882426261E-2</v>
      </c>
      <c r="L1647">
        <v>0</v>
      </c>
      <c r="M1647">
        <v>89.632710724079359</v>
      </c>
      <c r="N1647">
        <v>29.30444265356936</v>
      </c>
      <c r="O1647" t="b">
        <v>1</v>
      </c>
      <c r="P1647">
        <v>0</v>
      </c>
      <c r="Q1647" t="b">
        <v>0</v>
      </c>
      <c r="R1647">
        <v>29.30444265356936</v>
      </c>
      <c r="S1647">
        <v>779.08147800811014</v>
      </c>
      <c r="T1647">
        <v>3390.562592291295</v>
      </c>
      <c r="U1647">
        <v>359.18812354206608</v>
      </c>
      <c r="V1647">
        <v>6</v>
      </c>
      <c r="W1647">
        <v>2007.2130546364469</v>
      </c>
      <c r="X1647" t="b">
        <v>0</v>
      </c>
      <c r="Y1647">
        <v>2007.2130546364469</v>
      </c>
      <c r="Z1647" t="b">
        <v>0</v>
      </c>
      <c r="AA1647">
        <v>84.218403816698412</v>
      </c>
      <c r="AB1647">
        <v>29.9024925036422</v>
      </c>
      <c r="AC1647" t="b">
        <v>0</v>
      </c>
      <c r="AD1647">
        <v>0</v>
      </c>
      <c r="AE1647">
        <v>-6.8212102632969618E-13</v>
      </c>
      <c r="AF1647">
        <v>0.94274892459117232</v>
      </c>
      <c r="AG1647">
        <v>63.26100093491408</v>
      </c>
      <c r="AH1647">
        <v>150.90000481265849</v>
      </c>
      <c r="AI1647">
        <v>31.718405318372081</v>
      </c>
      <c r="AJ1647">
        <v>8.6391875547219854</v>
      </c>
      <c r="AK1647">
        <v>31.718405318372071</v>
      </c>
      <c r="AL1647">
        <v>0</v>
      </c>
      <c r="AM1647">
        <v>0</v>
      </c>
      <c r="AN1647">
        <v>31.718507680193291</v>
      </c>
      <c r="AO1647">
        <v>0</v>
      </c>
      <c r="AP1647">
        <v>6.1434931639334076</v>
      </c>
      <c r="AQ1647">
        <v>1</v>
      </c>
      <c r="AR1647">
        <v>0</v>
      </c>
      <c r="AS1647">
        <v>0</v>
      </c>
      <c r="AT1647">
        <v>0</v>
      </c>
      <c r="AU1647">
        <v>6.1433684748470982</v>
      </c>
      <c r="AV1647">
        <v>2.1785020342271442</v>
      </c>
    </row>
    <row r="1648" spans="1:48" x14ac:dyDescent="0.35">
      <c r="A1648">
        <v>0</v>
      </c>
      <c r="B1648">
        <v>-6.7199315199413396</v>
      </c>
      <c r="C1648">
        <v>88.9376498856833</v>
      </c>
      <c r="D1648">
        <v>2019.423329607743</v>
      </c>
      <c r="E1648">
        <v>1646</v>
      </c>
      <c r="F1648">
        <v>104.309196472168</v>
      </c>
      <c r="G1648">
        <v>0.22048670182293331</v>
      </c>
      <c r="H1648">
        <v>0</v>
      </c>
      <c r="I1648">
        <v>0</v>
      </c>
      <c r="J1648">
        <v>0</v>
      </c>
      <c r="K1648">
        <v>5.6781585407908293E-2</v>
      </c>
      <c r="L1648">
        <v>0</v>
      </c>
      <c r="M1648">
        <v>89.630044084587325</v>
      </c>
      <c r="N1648">
        <v>35.203933136118977</v>
      </c>
      <c r="O1648" t="b">
        <v>1</v>
      </c>
      <c r="P1648">
        <v>0</v>
      </c>
      <c r="Q1648" t="b">
        <v>0</v>
      </c>
      <c r="R1648">
        <v>35.203933136118977</v>
      </c>
      <c r="S1648">
        <v>783.82078510336316</v>
      </c>
      <c r="T1648">
        <v>3411.1880567698372</v>
      </c>
      <c r="U1648">
        <v>428.88987493367227</v>
      </c>
      <c r="V1648">
        <v>6</v>
      </c>
      <c r="W1648">
        <v>2019.423329607743</v>
      </c>
      <c r="X1648" t="b">
        <v>0</v>
      </c>
      <c r="Y1648">
        <v>2019.423329607743</v>
      </c>
      <c r="Z1648" t="b">
        <v>0</v>
      </c>
      <c r="AA1648">
        <v>100.5612889531607</v>
      </c>
      <c r="AB1648">
        <v>35.922380751141823</v>
      </c>
      <c r="AC1648" t="b">
        <v>0</v>
      </c>
      <c r="AD1648">
        <v>0</v>
      </c>
      <c r="AE1648">
        <v>-2.2737367544323211E-13</v>
      </c>
      <c r="AF1648">
        <v>0.94560852658577144</v>
      </c>
      <c r="AG1648">
        <v>63.314856350523563</v>
      </c>
      <c r="AH1648">
        <v>179.63780716311209</v>
      </c>
      <c r="AI1648">
        <v>37.988638787811823</v>
      </c>
      <c r="AJ1648">
        <v>9.7707650125027214</v>
      </c>
      <c r="AK1648">
        <v>37.988638787811809</v>
      </c>
      <c r="AL1648">
        <v>0</v>
      </c>
      <c r="AM1648">
        <v>0</v>
      </c>
      <c r="AN1648">
        <v>37.988985337384513</v>
      </c>
      <c r="AO1648">
        <v>0</v>
      </c>
      <c r="AP1648">
        <v>7.4663142446026489</v>
      </c>
      <c r="AQ1648">
        <v>1</v>
      </c>
      <c r="AR1648">
        <v>0</v>
      </c>
      <c r="AS1648">
        <v>0</v>
      </c>
      <c r="AT1648">
        <v>0</v>
      </c>
      <c r="AU1648">
        <v>7.4662577126237126</v>
      </c>
      <c r="AV1648">
        <v>2.647612247516975</v>
      </c>
    </row>
    <row r="1649" spans="1:48" x14ac:dyDescent="0.35">
      <c r="A1649">
        <v>0</v>
      </c>
      <c r="B1649">
        <v>-6.7199315199413396</v>
      </c>
      <c r="C1649">
        <v>89.033195964109026</v>
      </c>
      <c r="D1649">
        <v>2036.2715525692961</v>
      </c>
      <c r="E1649">
        <v>1647</v>
      </c>
      <c r="F1649">
        <v>105.1794570922852</v>
      </c>
      <c r="G1649">
        <v>0.2474597100948159</v>
      </c>
      <c r="H1649">
        <v>0</v>
      </c>
      <c r="I1649">
        <v>0</v>
      </c>
      <c r="J1649">
        <v>0</v>
      </c>
      <c r="K1649">
        <v>2.810061117187157E-2</v>
      </c>
      <c r="L1649">
        <v>0</v>
      </c>
      <c r="M1649">
        <v>89.627377445095291</v>
      </c>
      <c r="N1649">
        <v>37.272859983717588</v>
      </c>
      <c r="O1649" t="b">
        <v>1</v>
      </c>
      <c r="P1649">
        <v>0</v>
      </c>
      <c r="Q1649" t="b">
        <v>0</v>
      </c>
      <c r="R1649">
        <v>37.272859983717588</v>
      </c>
      <c r="S1649">
        <v>790.36026949759696</v>
      </c>
      <c r="T1649">
        <v>3439.6478928535421</v>
      </c>
      <c r="U1649">
        <v>450.33841946672862</v>
      </c>
      <c r="V1649">
        <v>6</v>
      </c>
      <c r="W1649">
        <v>2036.271552569297</v>
      </c>
      <c r="X1649" t="b">
        <v>0</v>
      </c>
      <c r="Y1649">
        <v>2036.271552569297</v>
      </c>
      <c r="Z1649" t="b">
        <v>0</v>
      </c>
      <c r="AA1649">
        <v>105.590303183788</v>
      </c>
      <c r="AB1649">
        <v>38.033530595630197</v>
      </c>
      <c r="AC1649" t="b">
        <v>0</v>
      </c>
      <c r="AD1649">
        <v>0</v>
      </c>
      <c r="AE1649">
        <v>-6.8212102632969618E-13</v>
      </c>
      <c r="AF1649">
        <v>0.94628287850260329</v>
      </c>
      <c r="AG1649">
        <v>63.376322255189123</v>
      </c>
      <c r="AH1649">
        <v>188.48697643510499</v>
      </c>
      <c r="AI1649">
        <v>40.192559180415913</v>
      </c>
      <c r="AJ1649">
        <v>10.1249778138415</v>
      </c>
      <c r="AK1649">
        <v>40.192559180415877</v>
      </c>
      <c r="AL1649">
        <v>0</v>
      </c>
      <c r="AM1649">
        <v>0</v>
      </c>
      <c r="AN1649">
        <v>40.193029182166327</v>
      </c>
      <c r="AO1649">
        <v>0</v>
      </c>
      <c r="AP1649">
        <v>7.94516562347565</v>
      </c>
      <c r="AQ1649">
        <v>1</v>
      </c>
      <c r="AR1649">
        <v>0</v>
      </c>
      <c r="AS1649">
        <v>0</v>
      </c>
      <c r="AT1649">
        <v>0</v>
      </c>
      <c r="AU1649">
        <v>7.9451421289039743</v>
      </c>
      <c r="AV1649">
        <v>2.8174296171404358</v>
      </c>
    </row>
    <row r="1650" spans="1:48" x14ac:dyDescent="0.35">
      <c r="A1650">
        <v>0</v>
      </c>
      <c r="B1650">
        <v>-6.7199315199413396</v>
      </c>
      <c r="C1650">
        <v>88.901224096344876</v>
      </c>
      <c r="D1650">
        <v>2053.2640979687162</v>
      </c>
      <c r="E1650">
        <v>1648</v>
      </c>
      <c r="F1650">
        <v>106.05717239379879</v>
      </c>
      <c r="G1650">
        <v>0.24632105915679861</v>
      </c>
      <c r="H1650">
        <v>0</v>
      </c>
      <c r="I1650">
        <v>0</v>
      </c>
      <c r="J1650">
        <v>0</v>
      </c>
      <c r="K1650">
        <v>-3.2856678954342189E-2</v>
      </c>
      <c r="L1650">
        <v>0</v>
      </c>
      <c r="M1650">
        <v>89.624710805603257</v>
      </c>
      <c r="N1650">
        <v>37.780389290570128</v>
      </c>
      <c r="O1650" t="b">
        <v>1</v>
      </c>
      <c r="P1650">
        <v>0</v>
      </c>
      <c r="Q1650" t="b">
        <v>0</v>
      </c>
      <c r="R1650">
        <v>37.780389290570128</v>
      </c>
      <c r="S1650">
        <v>796.95577133250163</v>
      </c>
      <c r="T1650">
        <v>3468.3515168390468</v>
      </c>
      <c r="U1650">
        <v>452.6928035775519</v>
      </c>
      <c r="V1650">
        <v>6</v>
      </c>
      <c r="W1650">
        <v>2053.2640979687162</v>
      </c>
      <c r="X1650" t="b">
        <v>0</v>
      </c>
      <c r="Y1650">
        <v>2053.2640979687162</v>
      </c>
      <c r="Z1650" t="b">
        <v>0</v>
      </c>
      <c r="AA1650">
        <v>106.1423327715974</v>
      </c>
      <c r="AB1650">
        <v>38.55141764343891</v>
      </c>
      <c r="AC1650" t="b">
        <v>0</v>
      </c>
      <c r="AD1650">
        <v>0</v>
      </c>
      <c r="AE1650">
        <v>4.5474735088646412E-13</v>
      </c>
      <c r="AF1650">
        <v>0.94631984498226063</v>
      </c>
      <c r="AG1650">
        <v>63.440593648845812</v>
      </c>
      <c r="AH1650">
        <v>189.46499112724899</v>
      </c>
      <c r="AI1650">
        <v>40.738253401165423</v>
      </c>
      <c r="AJ1650">
        <v>10.17051009414533</v>
      </c>
      <c r="AK1650">
        <v>40.73825340116543</v>
      </c>
      <c r="AL1650">
        <v>0</v>
      </c>
      <c r="AM1650">
        <v>0</v>
      </c>
      <c r="AN1650">
        <v>40.738772971649233</v>
      </c>
      <c r="AO1650">
        <v>0</v>
      </c>
      <c r="AP1650">
        <v>8.0568102232040726</v>
      </c>
      <c r="AQ1650">
        <v>1</v>
      </c>
      <c r="AR1650">
        <v>0</v>
      </c>
      <c r="AS1650">
        <v>0</v>
      </c>
      <c r="AT1650">
        <v>0</v>
      </c>
      <c r="AU1650">
        <v>8.0567945954942193</v>
      </c>
      <c r="AV1650">
        <v>2.8570227371997672</v>
      </c>
    </row>
    <row r="1651" spans="1:48" x14ac:dyDescent="0.35">
      <c r="A1651">
        <v>0</v>
      </c>
      <c r="B1651">
        <v>-6.7199315199413396</v>
      </c>
      <c r="C1651">
        <v>88.821640722806507</v>
      </c>
      <c r="D1651">
        <v>2071.8521071662258</v>
      </c>
      <c r="E1651">
        <v>1649</v>
      </c>
      <c r="F1651">
        <v>107.01729812622069</v>
      </c>
      <c r="G1651">
        <v>0.29879024822422368</v>
      </c>
      <c r="H1651">
        <v>0</v>
      </c>
      <c r="I1651">
        <v>0</v>
      </c>
      <c r="J1651">
        <v>0</v>
      </c>
      <c r="K1651">
        <v>-4.7351415139241133E-2</v>
      </c>
      <c r="L1651">
        <v>0</v>
      </c>
      <c r="M1651">
        <v>89.622044166111223</v>
      </c>
      <c r="N1651">
        <v>41.422074820776722</v>
      </c>
      <c r="O1651" t="b">
        <v>1</v>
      </c>
      <c r="P1651">
        <v>0</v>
      </c>
      <c r="Q1651" t="b">
        <v>0</v>
      </c>
      <c r="R1651">
        <v>41.422074820776722</v>
      </c>
      <c r="S1651">
        <v>804.17053791912451</v>
      </c>
      <c r="T1651">
        <v>3499.7501810240301</v>
      </c>
      <c r="U1651">
        <v>491.87536598203212</v>
      </c>
      <c r="V1651">
        <v>6</v>
      </c>
      <c r="W1651">
        <v>2071.8521071662258</v>
      </c>
      <c r="X1651" t="b">
        <v>0</v>
      </c>
      <c r="Y1651">
        <v>2071.8521071662258</v>
      </c>
      <c r="Z1651" t="b">
        <v>0</v>
      </c>
      <c r="AA1651">
        <v>115.3294206703069</v>
      </c>
      <c r="AB1651">
        <v>42.267423286506862</v>
      </c>
      <c r="AC1651" t="b">
        <v>0</v>
      </c>
      <c r="AD1651">
        <v>0</v>
      </c>
      <c r="AE1651">
        <v>0</v>
      </c>
      <c r="AF1651">
        <v>0.94742165569966008</v>
      </c>
      <c r="AG1651">
        <v>63.505695367948967</v>
      </c>
      <c r="AH1651">
        <v>205.62461225130781</v>
      </c>
      <c r="AI1651">
        <v>44.613106563721992</v>
      </c>
      <c r="AJ1651">
        <v>10.811401659573139</v>
      </c>
      <c r="AK1651">
        <v>44.613106563721992</v>
      </c>
      <c r="AL1651">
        <v>0</v>
      </c>
      <c r="AM1651">
        <v>0</v>
      </c>
      <c r="AN1651">
        <v>44.613818038896142</v>
      </c>
      <c r="AO1651">
        <v>0</v>
      </c>
      <c r="AP1651">
        <v>8.9337554164242778</v>
      </c>
      <c r="AQ1651">
        <v>1</v>
      </c>
      <c r="AR1651">
        <v>0</v>
      </c>
      <c r="AS1651">
        <v>0</v>
      </c>
      <c r="AT1651">
        <v>0</v>
      </c>
      <c r="AU1651">
        <v>8.9338156835878397</v>
      </c>
      <c r="AV1651">
        <v>3.1680234906617519</v>
      </c>
    </row>
    <row r="1652" spans="1:48" x14ac:dyDescent="0.35">
      <c r="A1652">
        <v>0</v>
      </c>
      <c r="B1652">
        <v>-6.7199315199413396</v>
      </c>
      <c r="C1652">
        <v>88.803621900375774</v>
      </c>
      <c r="D1652">
        <v>2094.9002276789411</v>
      </c>
      <c r="E1652">
        <v>1650</v>
      </c>
      <c r="F1652">
        <v>108.2078018188477</v>
      </c>
      <c r="G1652">
        <v>0.35070913548706528</v>
      </c>
      <c r="H1652">
        <v>0</v>
      </c>
      <c r="I1652">
        <v>0</v>
      </c>
      <c r="J1652">
        <v>0</v>
      </c>
      <c r="K1652">
        <v>-7.6063175400355787E-2</v>
      </c>
      <c r="L1652">
        <v>0</v>
      </c>
      <c r="M1652">
        <v>89.619377526619189</v>
      </c>
      <c r="N1652">
        <v>45.261190216606217</v>
      </c>
      <c r="O1652" t="b">
        <v>1</v>
      </c>
      <c r="P1652">
        <v>0</v>
      </c>
      <c r="Q1652" t="b">
        <v>0</v>
      </c>
      <c r="R1652">
        <v>45.261190216606217</v>
      </c>
      <c r="S1652">
        <v>813.11645611793199</v>
      </c>
      <c r="T1652">
        <v>3538.6828170252402</v>
      </c>
      <c r="U1652">
        <v>531.55058656079882</v>
      </c>
      <c r="V1652">
        <v>6</v>
      </c>
      <c r="W1652">
        <v>2094.900227678942</v>
      </c>
      <c r="X1652" t="b">
        <v>0</v>
      </c>
      <c r="Y1652">
        <v>2094.900227678942</v>
      </c>
      <c r="Z1652" t="b">
        <v>0</v>
      </c>
      <c r="AA1652">
        <v>124.6320215338007</v>
      </c>
      <c r="AB1652">
        <v>46.184887976128799</v>
      </c>
      <c r="AC1652" t="b">
        <v>0</v>
      </c>
      <c r="AD1652">
        <v>0</v>
      </c>
      <c r="AE1652">
        <v>-9.0949470177292824E-13</v>
      </c>
      <c r="AF1652">
        <v>0.94836453613748928</v>
      </c>
      <c r="AG1652">
        <v>63.575607254525949</v>
      </c>
      <c r="AH1652">
        <v>221.98959933606091</v>
      </c>
      <c r="AI1652">
        <v>48.699509752052911</v>
      </c>
      <c r="AJ1652">
        <v>11.462535934370409</v>
      </c>
      <c r="AK1652">
        <v>48.69950975205289</v>
      </c>
      <c r="AL1652">
        <v>0</v>
      </c>
      <c r="AM1652">
        <v>0</v>
      </c>
      <c r="AN1652">
        <v>48.700487115170887</v>
      </c>
      <c r="AO1652">
        <v>0</v>
      </c>
      <c r="AP1652">
        <v>9.8962978700170243</v>
      </c>
      <c r="AQ1652">
        <v>1</v>
      </c>
      <c r="AR1652">
        <v>0</v>
      </c>
      <c r="AS1652">
        <v>0</v>
      </c>
      <c r="AT1652">
        <v>0</v>
      </c>
      <c r="AU1652">
        <v>9.8964631007412542</v>
      </c>
      <c r="AV1652">
        <v>3.5093882264900742</v>
      </c>
    </row>
    <row r="1653" spans="1:48" x14ac:dyDescent="0.35">
      <c r="A1653">
        <v>0</v>
      </c>
      <c r="B1653">
        <v>-6.7199315199413396</v>
      </c>
      <c r="C1653">
        <v>88.845568144963195</v>
      </c>
      <c r="D1653">
        <v>2120.6519530785349</v>
      </c>
      <c r="E1653">
        <v>1651</v>
      </c>
      <c r="F1653">
        <v>109.5379547119141</v>
      </c>
      <c r="G1653">
        <v>0.39892036457201208</v>
      </c>
      <c r="H1653">
        <v>0</v>
      </c>
      <c r="I1653">
        <v>0</v>
      </c>
      <c r="J1653">
        <v>0</v>
      </c>
      <c r="K1653">
        <v>-0.1120208564587304</v>
      </c>
      <c r="L1653">
        <v>0</v>
      </c>
      <c r="M1653">
        <v>89.616710887127155</v>
      </c>
      <c r="N1653">
        <v>49.067885375247513</v>
      </c>
      <c r="O1653" t="b">
        <v>1</v>
      </c>
      <c r="P1653">
        <v>0</v>
      </c>
      <c r="Q1653" t="b">
        <v>0</v>
      </c>
      <c r="R1653">
        <v>49.067885375247513</v>
      </c>
      <c r="S1653">
        <v>823.11175394604822</v>
      </c>
      <c r="T1653">
        <v>3582.182353173202</v>
      </c>
      <c r="U1653">
        <v>569.25901984257439</v>
      </c>
      <c r="V1653">
        <v>6</v>
      </c>
      <c r="W1653">
        <v>2120.6519530785349</v>
      </c>
      <c r="X1653" t="b">
        <v>0</v>
      </c>
      <c r="Y1653">
        <v>2120.6519530785349</v>
      </c>
      <c r="Z1653" t="b">
        <v>0</v>
      </c>
      <c r="AA1653">
        <v>133.47347216446909</v>
      </c>
      <c r="AB1653">
        <v>50.069270791068881</v>
      </c>
      <c r="AC1653" t="b">
        <v>0</v>
      </c>
      <c r="AD1653">
        <v>0</v>
      </c>
      <c r="AE1653">
        <v>-4.5474735088646412E-13</v>
      </c>
      <c r="AF1653">
        <v>0.94913440578683472</v>
      </c>
      <c r="AG1653">
        <v>63.650628854152579</v>
      </c>
      <c r="AH1653">
        <v>237.54480382244381</v>
      </c>
      <c r="AI1653">
        <v>52.752561160778207</v>
      </c>
      <c r="AJ1653">
        <v>12.08285759867837</v>
      </c>
      <c r="AK1653">
        <v>52.752561160778193</v>
      </c>
      <c r="AL1653">
        <v>0</v>
      </c>
      <c r="AM1653">
        <v>0</v>
      </c>
      <c r="AN1653">
        <v>52.753805711859982</v>
      </c>
      <c r="AO1653">
        <v>0</v>
      </c>
      <c r="AP1653">
        <v>10.89234358416121</v>
      </c>
      <c r="AQ1653">
        <v>1</v>
      </c>
      <c r="AR1653">
        <v>0</v>
      </c>
      <c r="AS1653">
        <v>0</v>
      </c>
      <c r="AT1653">
        <v>0</v>
      </c>
      <c r="AU1653">
        <v>10.89264415653923</v>
      </c>
      <c r="AV1653">
        <v>3.862644337595869</v>
      </c>
    </row>
    <row r="1654" spans="1:48" x14ac:dyDescent="0.35">
      <c r="A1654">
        <v>0</v>
      </c>
      <c r="B1654">
        <v>-6.7199315199413396</v>
      </c>
      <c r="C1654">
        <v>88.684760980699878</v>
      </c>
      <c r="D1654">
        <v>2149.9679153870329</v>
      </c>
      <c r="E1654">
        <v>1652</v>
      </c>
      <c r="F1654">
        <v>111.0522109985352</v>
      </c>
      <c r="G1654">
        <v>0.42395038929779888</v>
      </c>
      <c r="H1654">
        <v>0</v>
      </c>
      <c r="I1654">
        <v>0</v>
      </c>
      <c r="J1654">
        <v>0</v>
      </c>
      <c r="K1654">
        <v>-0.13445809577833889</v>
      </c>
      <c r="L1654">
        <v>0</v>
      </c>
      <c r="M1654">
        <v>89.614044247635121</v>
      </c>
      <c r="N1654">
        <v>51.72668120624288</v>
      </c>
      <c r="O1654" t="b">
        <v>1</v>
      </c>
      <c r="P1654">
        <v>0</v>
      </c>
      <c r="Q1654" t="b">
        <v>0</v>
      </c>
      <c r="R1654">
        <v>51.72668120624288</v>
      </c>
      <c r="S1654">
        <v>834.49047788956693</v>
      </c>
      <c r="T1654">
        <v>3631.702559775395</v>
      </c>
      <c r="U1654">
        <v>591.92217683770821</v>
      </c>
      <c r="V1654">
        <v>6</v>
      </c>
      <c r="W1654">
        <v>2149.9679153870338</v>
      </c>
      <c r="X1654" t="b">
        <v>0</v>
      </c>
      <c r="Y1654">
        <v>2149.9679153870338</v>
      </c>
      <c r="Z1654" t="b">
        <v>0</v>
      </c>
      <c r="AA1654">
        <v>138.78727510638041</v>
      </c>
      <c r="AB1654">
        <v>52.782327761472331</v>
      </c>
      <c r="AC1654" t="b">
        <v>0</v>
      </c>
      <c r="AD1654">
        <v>0</v>
      </c>
      <c r="AE1654">
        <v>-9.0949470177292824E-13</v>
      </c>
      <c r="AF1654">
        <v>0.94952517821088989</v>
      </c>
      <c r="AG1654">
        <v>63.730747524172862</v>
      </c>
      <c r="AH1654">
        <v>246.9002087427059</v>
      </c>
      <c r="AI1654">
        <v>55.588128648600573</v>
      </c>
      <c r="AJ1654">
        <v>12.4622440359822</v>
      </c>
      <c r="AK1654">
        <v>55.588128648600552</v>
      </c>
      <c r="AL1654">
        <v>0</v>
      </c>
      <c r="AM1654">
        <v>0</v>
      </c>
      <c r="AN1654">
        <v>55.589502404799241</v>
      </c>
      <c r="AO1654">
        <v>0</v>
      </c>
      <c r="AP1654">
        <v>11.59885446676525</v>
      </c>
      <c r="AQ1654">
        <v>1</v>
      </c>
      <c r="AR1654">
        <v>0</v>
      </c>
      <c r="AS1654">
        <v>0</v>
      </c>
      <c r="AT1654">
        <v>0</v>
      </c>
      <c r="AU1654">
        <v>11.599266732922221</v>
      </c>
      <c r="AV1654">
        <v>4.1132200154807093</v>
      </c>
    </row>
    <row r="1655" spans="1:48" x14ac:dyDescent="0.35">
      <c r="A1655">
        <v>0</v>
      </c>
      <c r="B1655">
        <v>-6.7199315199413396</v>
      </c>
      <c r="C1655">
        <v>88.554443499108189</v>
      </c>
      <c r="D1655">
        <v>2178.507540848299</v>
      </c>
      <c r="E1655">
        <v>1653</v>
      </c>
      <c r="F1655">
        <v>112.5263671875</v>
      </c>
      <c r="G1655">
        <v>0.39562180789170748</v>
      </c>
      <c r="H1655">
        <v>0</v>
      </c>
      <c r="I1655">
        <v>0</v>
      </c>
      <c r="J1655">
        <v>0</v>
      </c>
      <c r="K1655">
        <v>-0.1314374299995619</v>
      </c>
      <c r="L1655">
        <v>0</v>
      </c>
      <c r="M1655">
        <v>89.611377608143087</v>
      </c>
      <c r="N1655">
        <v>51.195330194763542</v>
      </c>
      <c r="O1655" t="b">
        <v>1</v>
      </c>
      <c r="P1655">
        <v>0</v>
      </c>
      <c r="Q1655" t="b">
        <v>0</v>
      </c>
      <c r="R1655">
        <v>51.195330194763542</v>
      </c>
      <c r="S1655">
        <v>845.56787375185479</v>
      </c>
      <c r="T1655">
        <v>3679.911386568072</v>
      </c>
      <c r="U1655">
        <v>578.16694200301686</v>
      </c>
      <c r="V1655">
        <v>6</v>
      </c>
      <c r="W1655">
        <v>2178.507540848299</v>
      </c>
      <c r="X1655" t="b">
        <v>0</v>
      </c>
      <c r="Y1655">
        <v>2178.507540848299</v>
      </c>
      <c r="Z1655" t="b">
        <v>0</v>
      </c>
      <c r="AA1655">
        <v>135.56210187270619</v>
      </c>
      <c r="AB1655">
        <v>52.24013285179953</v>
      </c>
      <c r="AC1655" t="b">
        <v>0</v>
      </c>
      <c r="AD1655">
        <v>0</v>
      </c>
      <c r="AE1655">
        <v>0</v>
      </c>
      <c r="AF1655">
        <v>0.94920579617871814</v>
      </c>
      <c r="AG1655">
        <v>63.814558650304612</v>
      </c>
      <c r="AH1655">
        <v>241.24382496293151</v>
      </c>
      <c r="AI1655">
        <v>55.035623530857229</v>
      </c>
      <c r="AJ1655">
        <v>12.253788015792759</v>
      </c>
      <c r="AK1655">
        <v>55.035623530857229</v>
      </c>
      <c r="AL1655">
        <v>0</v>
      </c>
      <c r="AM1655">
        <v>0</v>
      </c>
      <c r="AN1655">
        <v>55.03690161052964</v>
      </c>
      <c r="AO1655">
        <v>0</v>
      </c>
      <c r="AP1655">
        <v>11.405932577877429</v>
      </c>
      <c r="AQ1655">
        <v>1</v>
      </c>
      <c r="AR1655">
        <v>0</v>
      </c>
      <c r="AS1655">
        <v>0</v>
      </c>
      <c r="AT1655">
        <v>0</v>
      </c>
      <c r="AU1655">
        <v>11.406305018456459</v>
      </c>
      <c r="AV1655">
        <v>4.0447937947171786</v>
      </c>
    </row>
    <row r="1656" spans="1:48" x14ac:dyDescent="0.35">
      <c r="A1656">
        <v>0</v>
      </c>
      <c r="B1656">
        <v>-6.7199315199413396</v>
      </c>
      <c r="C1656">
        <v>88.399276748535598</v>
      </c>
      <c r="D1656">
        <v>2205.77244365755</v>
      </c>
      <c r="E1656">
        <v>1654</v>
      </c>
      <c r="F1656">
        <v>113.9346801757813</v>
      </c>
      <c r="G1656">
        <v>0.39562002684047037</v>
      </c>
      <c r="H1656">
        <v>0</v>
      </c>
      <c r="I1656">
        <v>0</v>
      </c>
      <c r="J1656">
        <v>0</v>
      </c>
      <c r="K1656">
        <v>-0.15512322007797899</v>
      </c>
      <c r="L1656">
        <v>0</v>
      </c>
      <c r="M1656">
        <v>89.608710968651053</v>
      </c>
      <c r="N1656">
        <v>52.31577429189133</v>
      </c>
      <c r="O1656" t="b">
        <v>1</v>
      </c>
      <c r="P1656">
        <v>0</v>
      </c>
      <c r="Q1656" t="b">
        <v>0</v>
      </c>
      <c r="R1656">
        <v>52.31577429189133</v>
      </c>
      <c r="S1656">
        <v>856.15049761896944</v>
      </c>
      <c r="T1656">
        <v>3725.966965637755</v>
      </c>
      <c r="U1656">
        <v>583.51755468628187</v>
      </c>
      <c r="V1656">
        <v>6</v>
      </c>
      <c r="W1656">
        <v>2205.7724436575509</v>
      </c>
      <c r="X1656" t="b">
        <v>0</v>
      </c>
      <c r="Y1656">
        <v>2205.7724436575509</v>
      </c>
      <c r="Z1656" t="b">
        <v>0</v>
      </c>
      <c r="AA1656">
        <v>136.81665354101369</v>
      </c>
      <c r="AB1656">
        <v>53.383443154991163</v>
      </c>
      <c r="AC1656" t="b">
        <v>0</v>
      </c>
      <c r="AD1656">
        <v>0</v>
      </c>
      <c r="AE1656">
        <v>-1.364242052659392E-12</v>
      </c>
      <c r="AF1656">
        <v>0.94926447882942011</v>
      </c>
      <c r="AG1656">
        <v>63.898033716611828</v>
      </c>
      <c r="AH1656">
        <v>243.46135056850969</v>
      </c>
      <c r="AI1656">
        <v>56.236638308451859</v>
      </c>
      <c r="AJ1656">
        <v>12.3521385059866</v>
      </c>
      <c r="AK1656">
        <v>56.236638308451809</v>
      </c>
      <c r="AL1656">
        <v>0</v>
      </c>
      <c r="AM1656">
        <v>0</v>
      </c>
      <c r="AN1656">
        <v>56.237780558943228</v>
      </c>
      <c r="AO1656">
        <v>0</v>
      </c>
      <c r="AP1656">
        <v>11.683671438602421</v>
      </c>
      <c r="AQ1656">
        <v>1</v>
      </c>
      <c r="AR1656">
        <v>0</v>
      </c>
      <c r="AS1656">
        <v>0</v>
      </c>
      <c r="AT1656">
        <v>0</v>
      </c>
      <c r="AU1656">
        <v>11.68408640365085</v>
      </c>
      <c r="AV1656">
        <v>4.1432979484553218</v>
      </c>
    </row>
    <row r="1657" spans="1:48" x14ac:dyDescent="0.35">
      <c r="A1657">
        <v>0</v>
      </c>
      <c r="B1657">
        <v>-6.7199315199413396</v>
      </c>
      <c r="C1657">
        <v>88.255452828534544</v>
      </c>
      <c r="D1657">
        <v>2231.263455174143</v>
      </c>
      <c r="E1657">
        <v>1655</v>
      </c>
      <c r="F1657">
        <v>115.2513664245605</v>
      </c>
      <c r="G1657">
        <v>0.29273078229685368</v>
      </c>
      <c r="H1657">
        <v>0</v>
      </c>
      <c r="I1657">
        <v>0</v>
      </c>
      <c r="J1657">
        <v>0</v>
      </c>
      <c r="K1657">
        <v>-0.16422790363148301</v>
      </c>
      <c r="L1657">
        <v>0</v>
      </c>
      <c r="M1657">
        <v>89.606044329159019</v>
      </c>
      <c r="N1657">
        <v>47.024553516824191</v>
      </c>
      <c r="O1657" t="b">
        <v>1</v>
      </c>
      <c r="P1657">
        <v>0</v>
      </c>
      <c r="Q1657" t="b">
        <v>0</v>
      </c>
      <c r="R1657">
        <v>47.024553516824191</v>
      </c>
      <c r="S1657">
        <v>866.04460172635072</v>
      </c>
      <c r="T1657">
        <v>3769.0261067130791</v>
      </c>
      <c r="U1657">
        <v>518.50840873367156</v>
      </c>
      <c r="V1657">
        <v>6</v>
      </c>
      <c r="W1657">
        <v>2231.263455174143</v>
      </c>
      <c r="X1657" t="b">
        <v>0</v>
      </c>
      <c r="Y1657">
        <v>2231.263455174143</v>
      </c>
      <c r="Z1657" t="b">
        <v>0</v>
      </c>
      <c r="AA1657">
        <v>121.5740379121191</v>
      </c>
      <c r="AB1657">
        <v>47.984238282473669</v>
      </c>
      <c r="AC1657" t="b">
        <v>0</v>
      </c>
      <c r="AD1657">
        <v>0</v>
      </c>
      <c r="AE1657">
        <v>4.5474735088646412E-13</v>
      </c>
      <c r="AF1657">
        <v>0.94777015449653812</v>
      </c>
      <c r="AG1657">
        <v>63.98323714111487</v>
      </c>
      <c r="AH1657">
        <v>216.6786425515981</v>
      </c>
      <c r="AI1657">
        <v>50.628560157566078</v>
      </c>
      <c r="AJ1657">
        <v>11.317092024369829</v>
      </c>
      <c r="AK1657">
        <v>50.628560157566092</v>
      </c>
      <c r="AL1657">
        <v>0</v>
      </c>
      <c r="AM1657">
        <v>0</v>
      </c>
      <c r="AN1657">
        <v>50.629212632468587</v>
      </c>
      <c r="AO1657">
        <v>0</v>
      </c>
      <c r="AP1657">
        <v>10.231180793493451</v>
      </c>
      <c r="AQ1657">
        <v>1</v>
      </c>
      <c r="AR1657">
        <v>0</v>
      </c>
      <c r="AS1657">
        <v>0</v>
      </c>
      <c r="AT1657">
        <v>0</v>
      </c>
      <c r="AU1657">
        <v>10.23137728665183</v>
      </c>
      <c r="AV1657">
        <v>3.6281522625860672</v>
      </c>
    </row>
    <row r="1658" spans="1:48" x14ac:dyDescent="0.35">
      <c r="A1658">
        <v>0</v>
      </c>
      <c r="B1658">
        <v>-6.7199315199413396</v>
      </c>
      <c r="C1658">
        <v>87.966802262502782</v>
      </c>
      <c r="D1658">
        <v>2245.6448441708339</v>
      </c>
      <c r="E1658">
        <v>1656</v>
      </c>
      <c r="F1658">
        <v>115.99420776367189</v>
      </c>
      <c r="G1658">
        <v>0.14972983388092589</v>
      </c>
      <c r="H1658">
        <v>0</v>
      </c>
      <c r="I1658">
        <v>0</v>
      </c>
      <c r="J1658">
        <v>0</v>
      </c>
      <c r="K1658">
        <v>-0.1318570512177368</v>
      </c>
      <c r="L1658">
        <v>0</v>
      </c>
      <c r="M1658">
        <v>89.603377689666985</v>
      </c>
      <c r="N1658">
        <v>38.70141098453108</v>
      </c>
      <c r="O1658" t="b">
        <v>1</v>
      </c>
      <c r="P1658">
        <v>0</v>
      </c>
      <c r="Q1658" t="b">
        <v>0</v>
      </c>
      <c r="R1658">
        <v>38.70141098453108</v>
      </c>
      <c r="S1658">
        <v>871.62660696962655</v>
      </c>
      <c r="T1658">
        <v>3793.3189935318151</v>
      </c>
      <c r="U1658">
        <v>424.00180170500948</v>
      </c>
      <c r="V1658">
        <v>6</v>
      </c>
      <c r="W1658">
        <v>2245.6448441708339</v>
      </c>
      <c r="X1658" t="b">
        <v>0</v>
      </c>
      <c r="Y1658">
        <v>2245.6448441708339</v>
      </c>
      <c r="Z1658" t="b">
        <v>0</v>
      </c>
      <c r="AA1658">
        <v>99.415188349951578</v>
      </c>
      <c r="AB1658">
        <v>39.491235698501107</v>
      </c>
      <c r="AC1658" t="b">
        <v>0</v>
      </c>
      <c r="AD1658">
        <v>0</v>
      </c>
      <c r="AE1658">
        <v>-4.5474735088646412E-13</v>
      </c>
      <c r="AF1658">
        <v>0.94485344188790588</v>
      </c>
      <c r="AG1658">
        <v>64.062078788261346</v>
      </c>
      <c r="AH1658">
        <v>177.73239103241579</v>
      </c>
      <c r="AI1658">
        <v>41.796149484933792</v>
      </c>
      <c r="AJ1658">
        <v>9.8013296304705761</v>
      </c>
      <c r="AK1658">
        <v>41.796149484933757</v>
      </c>
      <c r="AL1658">
        <v>0</v>
      </c>
      <c r="AM1658">
        <v>0</v>
      </c>
      <c r="AN1658">
        <v>41.796382003423098</v>
      </c>
      <c r="AO1658">
        <v>0</v>
      </c>
      <c r="AP1658">
        <v>8.2006530005053211</v>
      </c>
      <c r="AQ1658">
        <v>1</v>
      </c>
      <c r="AR1658">
        <v>0</v>
      </c>
      <c r="AS1658">
        <v>0</v>
      </c>
      <c r="AT1658">
        <v>0</v>
      </c>
      <c r="AU1658">
        <v>8.2006507359134044</v>
      </c>
      <c r="AV1658">
        <v>2.908035613250159</v>
      </c>
    </row>
    <row r="1659" spans="1:48" x14ac:dyDescent="0.35">
      <c r="A1659">
        <v>0</v>
      </c>
      <c r="B1659">
        <v>-6.7199315199413396</v>
      </c>
      <c r="C1659">
        <v>87.880726686753363</v>
      </c>
      <c r="D1659">
        <v>2255.065771572637</v>
      </c>
      <c r="E1659">
        <v>1657</v>
      </c>
      <c r="F1659">
        <v>116.4808265686035</v>
      </c>
      <c r="G1659">
        <v>0.13290000221526199</v>
      </c>
      <c r="H1659">
        <v>0</v>
      </c>
      <c r="I1659">
        <v>0</v>
      </c>
      <c r="J1659">
        <v>0</v>
      </c>
      <c r="K1659">
        <v>-0.1379296863272218</v>
      </c>
      <c r="L1659">
        <v>0</v>
      </c>
      <c r="M1659">
        <v>89.600711050174951</v>
      </c>
      <c r="N1659">
        <v>37.986873337566863</v>
      </c>
      <c r="O1659" t="b">
        <v>1</v>
      </c>
      <c r="P1659">
        <v>0</v>
      </c>
      <c r="Q1659" t="b">
        <v>0</v>
      </c>
      <c r="R1659">
        <v>37.986873337566863</v>
      </c>
      <c r="S1659">
        <v>875.28325419372175</v>
      </c>
      <c r="T1659">
        <v>3809.2327222510771</v>
      </c>
      <c r="U1659">
        <v>414.43489078392031</v>
      </c>
      <c r="V1659">
        <v>6</v>
      </c>
      <c r="W1659">
        <v>2255.065771572637</v>
      </c>
      <c r="X1659" t="b">
        <v>0</v>
      </c>
      <c r="Y1659">
        <v>2255.065771572637</v>
      </c>
      <c r="Z1659" t="b">
        <v>0</v>
      </c>
      <c r="AA1659">
        <v>97.172046346019727</v>
      </c>
      <c r="AB1659">
        <v>38.762115650578437</v>
      </c>
      <c r="AC1659" t="b">
        <v>0</v>
      </c>
      <c r="AD1659">
        <v>0</v>
      </c>
      <c r="AE1659">
        <v>-4.5474735088646412E-13</v>
      </c>
      <c r="AF1659">
        <v>0.94447823941381359</v>
      </c>
      <c r="AG1659">
        <v>64.130589341990827</v>
      </c>
      <c r="AH1659">
        <v>173.79116143635181</v>
      </c>
      <c r="AI1659">
        <v>41.040771542429582</v>
      </c>
      <c r="AJ1659">
        <v>9.6491912572643628</v>
      </c>
      <c r="AK1659">
        <v>41.04077154242956</v>
      </c>
      <c r="AL1659">
        <v>0</v>
      </c>
      <c r="AM1659">
        <v>0</v>
      </c>
      <c r="AN1659">
        <v>41.040940363875002</v>
      </c>
      <c r="AO1659">
        <v>0</v>
      </c>
      <c r="AP1659">
        <v>8.0349461061565233</v>
      </c>
      <c r="AQ1659">
        <v>1</v>
      </c>
      <c r="AR1659">
        <v>0</v>
      </c>
      <c r="AS1659">
        <v>0</v>
      </c>
      <c r="AT1659">
        <v>0</v>
      </c>
      <c r="AU1659">
        <v>8.0349324080580455</v>
      </c>
      <c r="AV1659">
        <v>2.8492701792997548</v>
      </c>
    </row>
    <row r="1660" spans="1:48" x14ac:dyDescent="0.35">
      <c r="A1660">
        <v>0</v>
      </c>
      <c r="B1660">
        <v>-6.7199315199413396</v>
      </c>
      <c r="C1660">
        <v>87.717621446300157</v>
      </c>
      <c r="D1660">
        <v>2265.9265409113718</v>
      </c>
      <c r="E1660">
        <v>1658</v>
      </c>
      <c r="F1660">
        <v>117.0418174743652</v>
      </c>
      <c r="G1660">
        <v>0.19167824950242721</v>
      </c>
      <c r="H1660">
        <v>0</v>
      </c>
      <c r="I1660">
        <v>0</v>
      </c>
      <c r="J1660">
        <v>0</v>
      </c>
      <c r="K1660">
        <v>-0.11970303364255661</v>
      </c>
      <c r="L1660">
        <v>0</v>
      </c>
      <c r="M1660">
        <v>89.598044410682917</v>
      </c>
      <c r="N1660">
        <v>42.058421215543213</v>
      </c>
      <c r="O1660" t="b">
        <v>1</v>
      </c>
      <c r="P1660">
        <v>0</v>
      </c>
      <c r="Q1660" t="b">
        <v>0</v>
      </c>
      <c r="R1660">
        <v>42.058421215543213</v>
      </c>
      <c r="S1660">
        <v>879.49876296055709</v>
      </c>
      <c r="T1660">
        <v>3827.5786164043452</v>
      </c>
      <c r="U1660">
        <v>456.65594429459873</v>
      </c>
      <c r="V1660">
        <v>6</v>
      </c>
      <c r="W1660">
        <v>2265.9265409113718</v>
      </c>
      <c r="X1660" t="b">
        <v>0</v>
      </c>
      <c r="Y1660">
        <v>2265.9265409113718</v>
      </c>
      <c r="Z1660" t="b">
        <v>0</v>
      </c>
      <c r="AA1660">
        <v>107.0715655702747</v>
      </c>
      <c r="AB1660">
        <v>42.916756342391032</v>
      </c>
      <c r="AC1660" t="b">
        <v>0</v>
      </c>
      <c r="AD1660">
        <v>0</v>
      </c>
      <c r="AE1660">
        <v>0</v>
      </c>
      <c r="AF1660">
        <v>0.94597040099453733</v>
      </c>
      <c r="AG1660">
        <v>64.198292518382289</v>
      </c>
      <c r="AH1660">
        <v>191.19428138630931</v>
      </c>
      <c r="AI1660">
        <v>45.367969544576539</v>
      </c>
      <c r="AJ1660">
        <v>10.33015035543988</v>
      </c>
      <c r="AK1660">
        <v>45.367969544576539</v>
      </c>
      <c r="AL1660">
        <v>0</v>
      </c>
      <c r="AM1660">
        <v>0</v>
      </c>
      <c r="AN1660">
        <v>45.368261708105479</v>
      </c>
      <c r="AO1660">
        <v>0</v>
      </c>
      <c r="AP1660">
        <v>8.9821194082997238</v>
      </c>
      <c r="AQ1660">
        <v>1</v>
      </c>
      <c r="AR1660">
        <v>0</v>
      </c>
      <c r="AS1660">
        <v>0</v>
      </c>
      <c r="AT1660">
        <v>0</v>
      </c>
      <c r="AU1660">
        <v>8.9821827791985331</v>
      </c>
      <c r="AV1660">
        <v>3.1851749632795778</v>
      </c>
    </row>
    <row r="1661" spans="1:48" x14ac:dyDescent="0.35">
      <c r="A1661">
        <v>0</v>
      </c>
      <c r="B1661">
        <v>-6.7199315199413396</v>
      </c>
      <c r="C1661">
        <v>87.687445153626769</v>
      </c>
      <c r="D1661">
        <v>2281.7468560747402</v>
      </c>
      <c r="E1661">
        <v>1659</v>
      </c>
      <c r="F1661">
        <v>117.8589836120605</v>
      </c>
      <c r="G1661">
        <v>0.24885120265584601</v>
      </c>
      <c r="H1661">
        <v>0</v>
      </c>
      <c r="I1661">
        <v>0</v>
      </c>
      <c r="J1661">
        <v>0</v>
      </c>
      <c r="K1661">
        <v>-0.1014545137748902</v>
      </c>
      <c r="L1661">
        <v>0</v>
      </c>
      <c r="M1661">
        <v>89.595377771190883</v>
      </c>
      <c r="N1661">
        <v>46.260900153437973</v>
      </c>
      <c r="O1661" t="b">
        <v>1</v>
      </c>
      <c r="P1661">
        <v>0</v>
      </c>
      <c r="Q1661" t="b">
        <v>0</v>
      </c>
      <c r="R1661">
        <v>46.260900153437973</v>
      </c>
      <c r="S1661">
        <v>885.63927429868363</v>
      </c>
      <c r="T1661">
        <v>3854.3021217478708</v>
      </c>
      <c r="U1661">
        <v>498.80246811303027</v>
      </c>
      <c r="V1661">
        <v>6</v>
      </c>
      <c r="W1661">
        <v>2281.7468560747402</v>
      </c>
      <c r="X1661" t="b">
        <v>0</v>
      </c>
      <c r="Y1661">
        <v>2281.7468560747402</v>
      </c>
      <c r="Z1661" t="b">
        <v>0</v>
      </c>
      <c r="AA1661">
        <v>116.9536099079547</v>
      </c>
      <c r="AB1661">
        <v>47.205000156569369</v>
      </c>
      <c r="AC1661" t="b">
        <v>0</v>
      </c>
      <c r="AD1661">
        <v>0</v>
      </c>
      <c r="AE1661">
        <v>4.5474735088646412E-13</v>
      </c>
      <c r="AF1661">
        <v>0.94719998219985946</v>
      </c>
      <c r="AG1661">
        <v>64.271237761729793</v>
      </c>
      <c r="AH1661">
        <v>208.56923269185839</v>
      </c>
      <c r="AI1661">
        <v>49.836360899138093</v>
      </c>
      <c r="AJ1661">
        <v>11.01245919869177</v>
      </c>
      <c r="AK1661">
        <v>49.8363608991381</v>
      </c>
      <c r="AL1661">
        <v>0</v>
      </c>
      <c r="AM1661">
        <v>0</v>
      </c>
      <c r="AN1661">
        <v>49.836821768870948</v>
      </c>
      <c r="AO1661">
        <v>0</v>
      </c>
      <c r="AP1661">
        <v>10.003264666839719</v>
      </c>
      <c r="AQ1661">
        <v>1</v>
      </c>
      <c r="AR1661">
        <v>0</v>
      </c>
      <c r="AS1661">
        <v>0</v>
      </c>
      <c r="AT1661">
        <v>0</v>
      </c>
      <c r="AU1661">
        <v>10.00343377339081</v>
      </c>
      <c r="AV1661">
        <v>3.5473211339697119</v>
      </c>
    </row>
    <row r="1662" spans="1:48" x14ac:dyDescent="0.35">
      <c r="A1662">
        <v>0</v>
      </c>
      <c r="B1662">
        <v>-6.7199315199413396</v>
      </c>
      <c r="C1662">
        <v>87.717558171365567</v>
      </c>
      <c r="D1662">
        <v>2299.436937768121</v>
      </c>
      <c r="E1662">
        <v>1660</v>
      </c>
      <c r="F1662">
        <v>118.772728729248</v>
      </c>
      <c r="G1662">
        <v>0.25534298560988228</v>
      </c>
      <c r="H1662">
        <v>0</v>
      </c>
      <c r="I1662">
        <v>0</v>
      </c>
      <c r="J1662">
        <v>0</v>
      </c>
      <c r="K1662">
        <v>-6.7286444748744789E-2</v>
      </c>
      <c r="L1662">
        <v>0</v>
      </c>
      <c r="M1662">
        <v>89.592711131698849</v>
      </c>
      <c r="N1662">
        <v>47.370655194407703</v>
      </c>
      <c r="O1662" t="b">
        <v>1</v>
      </c>
      <c r="P1662">
        <v>0</v>
      </c>
      <c r="Q1662" t="b">
        <v>0</v>
      </c>
      <c r="R1662">
        <v>47.370655194407703</v>
      </c>
      <c r="S1662">
        <v>892.50551849728959</v>
      </c>
      <c r="T1662">
        <v>3884.184016500205</v>
      </c>
      <c r="U1662">
        <v>506.83881110689072</v>
      </c>
      <c r="V1662">
        <v>6</v>
      </c>
      <c r="W1662">
        <v>2299.436937768121</v>
      </c>
      <c r="X1662" t="b">
        <v>0</v>
      </c>
      <c r="Y1662">
        <v>2299.436937768121</v>
      </c>
      <c r="Z1662" t="b">
        <v>0</v>
      </c>
      <c r="AA1662">
        <v>118.83788150577981</v>
      </c>
      <c r="AB1662">
        <v>48.337403259599689</v>
      </c>
      <c r="AC1662" t="b">
        <v>0</v>
      </c>
      <c r="AD1662">
        <v>0</v>
      </c>
      <c r="AE1662">
        <v>0</v>
      </c>
      <c r="AF1662">
        <v>0.94738896007855422</v>
      </c>
      <c r="AG1662">
        <v>64.349645768739293</v>
      </c>
      <c r="AH1662">
        <v>211.88727456678879</v>
      </c>
      <c r="AI1662">
        <v>51.02170839693099</v>
      </c>
      <c r="AJ1662">
        <v>11.147609861079641</v>
      </c>
      <c r="AK1662">
        <v>51.02170839693099</v>
      </c>
      <c r="AL1662">
        <v>0</v>
      </c>
      <c r="AM1662">
        <v>0</v>
      </c>
      <c r="AN1662">
        <v>51.022234616654941</v>
      </c>
      <c r="AO1662">
        <v>0</v>
      </c>
      <c r="AP1662">
        <v>10.2729003903847</v>
      </c>
      <c r="AQ1662">
        <v>1</v>
      </c>
      <c r="AR1662">
        <v>0</v>
      </c>
      <c r="AS1662">
        <v>0</v>
      </c>
      <c r="AT1662">
        <v>0</v>
      </c>
      <c r="AU1662">
        <v>10.27310194654901</v>
      </c>
      <c r="AV1662">
        <v>3.6429482587623672</v>
      </c>
    </row>
    <row r="1663" spans="1:48" x14ac:dyDescent="0.35">
      <c r="A1663">
        <v>0</v>
      </c>
      <c r="B1663">
        <v>-6.7199315199413396</v>
      </c>
      <c r="C1663">
        <v>87.599409452818975</v>
      </c>
      <c r="D1663">
        <v>2317.5543592191921</v>
      </c>
      <c r="E1663">
        <v>1661</v>
      </c>
      <c r="F1663">
        <v>119.7085472106934</v>
      </c>
      <c r="G1663">
        <v>0.27107985376538579</v>
      </c>
      <c r="H1663">
        <v>0</v>
      </c>
      <c r="I1663">
        <v>0</v>
      </c>
      <c r="J1663">
        <v>0</v>
      </c>
      <c r="K1663">
        <v>-3.102130902647382E-2</v>
      </c>
      <c r="L1663">
        <v>0</v>
      </c>
      <c r="M1663">
        <v>89.590044492206815</v>
      </c>
      <c r="N1663">
        <v>49.104720248192919</v>
      </c>
      <c r="O1663" t="b">
        <v>1</v>
      </c>
      <c r="P1663">
        <v>0</v>
      </c>
      <c r="Q1663" t="b">
        <v>0</v>
      </c>
      <c r="R1663">
        <v>49.104720248192919</v>
      </c>
      <c r="S1663">
        <v>899.53763073330401</v>
      </c>
      <c r="T1663">
        <v>3914.7877689513389</v>
      </c>
      <c r="U1663">
        <v>521.28507066059558</v>
      </c>
      <c r="V1663">
        <v>6</v>
      </c>
      <c r="W1663">
        <v>2317.554359219193</v>
      </c>
      <c r="X1663" t="b">
        <v>0</v>
      </c>
      <c r="Y1663">
        <v>2317.554359219193</v>
      </c>
      <c r="Z1663" t="b">
        <v>0</v>
      </c>
      <c r="AA1663">
        <v>122.2250784674641</v>
      </c>
      <c r="AB1663">
        <v>50.106857396115217</v>
      </c>
      <c r="AC1663" t="b">
        <v>0</v>
      </c>
      <c r="AD1663">
        <v>0</v>
      </c>
      <c r="AE1663">
        <v>-9.0949470177292824E-13</v>
      </c>
      <c r="AF1663">
        <v>0.94773588783998863</v>
      </c>
      <c r="AG1663">
        <v>64.42964734516211</v>
      </c>
      <c r="AH1663">
        <v>217.84685358448581</v>
      </c>
      <c r="AI1663">
        <v>52.87006437027005</v>
      </c>
      <c r="AJ1663">
        <v>11.385572389445141</v>
      </c>
      <c r="AK1663">
        <v>52.870064370270029</v>
      </c>
      <c r="AL1663">
        <v>0</v>
      </c>
      <c r="AM1663">
        <v>0</v>
      </c>
      <c r="AN1663">
        <v>52.870641857126117</v>
      </c>
      <c r="AO1663">
        <v>0</v>
      </c>
      <c r="AP1663">
        <v>10.70514927273058</v>
      </c>
      <c r="AQ1663">
        <v>1</v>
      </c>
      <c r="AR1663">
        <v>0</v>
      </c>
      <c r="AS1663">
        <v>0</v>
      </c>
      <c r="AT1663">
        <v>0</v>
      </c>
      <c r="AU1663">
        <v>10.70540631407083</v>
      </c>
      <c r="AV1663">
        <v>3.7962478610745971</v>
      </c>
    </row>
    <row r="1664" spans="1:48" x14ac:dyDescent="0.35">
      <c r="A1664">
        <v>0</v>
      </c>
      <c r="B1664">
        <v>-6.7199315199413396</v>
      </c>
      <c r="C1664">
        <v>87.566591299519146</v>
      </c>
      <c r="D1664">
        <v>2336.9481871579042</v>
      </c>
      <c r="E1664">
        <v>1662</v>
      </c>
      <c r="F1664">
        <v>120.7102958679199</v>
      </c>
      <c r="G1664">
        <v>0.27497688155517253</v>
      </c>
      <c r="H1664">
        <v>0</v>
      </c>
      <c r="I1664">
        <v>0</v>
      </c>
      <c r="J1664">
        <v>0</v>
      </c>
      <c r="K1664">
        <v>1.1594523273629311E-2</v>
      </c>
      <c r="L1664">
        <v>0</v>
      </c>
      <c r="M1664">
        <v>89.587377852714781</v>
      </c>
      <c r="N1664">
        <v>50.149767301220983</v>
      </c>
      <c r="O1664" t="b">
        <v>1</v>
      </c>
      <c r="P1664">
        <v>0</v>
      </c>
      <c r="Q1664" t="b">
        <v>0</v>
      </c>
      <c r="R1664">
        <v>50.149767301220983</v>
      </c>
      <c r="S1664">
        <v>907.06516852996435</v>
      </c>
      <c r="T1664">
        <v>3947.5476134424048</v>
      </c>
      <c r="U1664">
        <v>527.96096495467748</v>
      </c>
      <c r="V1664">
        <v>6</v>
      </c>
      <c r="W1664">
        <v>2336.9481871579042</v>
      </c>
      <c r="X1664" t="b">
        <v>0</v>
      </c>
      <c r="Y1664">
        <v>2336.9481871579042</v>
      </c>
      <c r="Z1664" t="b">
        <v>0</v>
      </c>
      <c r="AA1664">
        <v>123.7903673081758</v>
      </c>
      <c r="AB1664">
        <v>51.17323194002141</v>
      </c>
      <c r="AC1664" t="b">
        <v>0</v>
      </c>
      <c r="AD1664">
        <v>0</v>
      </c>
      <c r="AE1664">
        <v>4.5474735088646412E-13</v>
      </c>
      <c r="AF1664">
        <v>0.94787318898677753</v>
      </c>
      <c r="AG1664">
        <v>64.512030626380181</v>
      </c>
      <c r="AH1664">
        <v>220.60477352065541</v>
      </c>
      <c r="AI1664">
        <v>53.987424198296686</v>
      </c>
      <c r="AJ1664">
        <v>11.499423337925951</v>
      </c>
      <c r="AK1664">
        <v>53.987424198296708</v>
      </c>
      <c r="AL1664">
        <v>0</v>
      </c>
      <c r="AM1664">
        <v>0</v>
      </c>
      <c r="AN1664">
        <v>53.987998234417681</v>
      </c>
      <c r="AO1664">
        <v>0</v>
      </c>
      <c r="AP1664">
        <v>10.963160148466169</v>
      </c>
      <c r="AQ1664">
        <v>1</v>
      </c>
      <c r="AR1664">
        <v>0</v>
      </c>
      <c r="AS1664">
        <v>0</v>
      </c>
      <c r="AT1664">
        <v>0</v>
      </c>
      <c r="AU1664">
        <v>10.963452712920571</v>
      </c>
      <c r="AV1664">
        <v>3.88775378443257</v>
      </c>
    </row>
    <row r="1665" spans="1:48" x14ac:dyDescent="0.35">
      <c r="A1665">
        <v>0</v>
      </c>
      <c r="B1665">
        <v>-6.7199315199413396</v>
      </c>
      <c r="C1665">
        <v>87.533773146219318</v>
      </c>
      <c r="D1665">
        <v>2354.953367670958</v>
      </c>
      <c r="E1665">
        <v>1663</v>
      </c>
      <c r="F1665">
        <v>121.64031677246091</v>
      </c>
      <c r="G1665">
        <v>0.23882058815351209</v>
      </c>
      <c r="H1665">
        <v>0</v>
      </c>
      <c r="I1665">
        <v>0</v>
      </c>
      <c r="J1665">
        <v>0</v>
      </c>
      <c r="K1665">
        <v>2.9517211095616561E-2</v>
      </c>
      <c r="L1665">
        <v>0</v>
      </c>
      <c r="M1665">
        <v>89.584711213222747</v>
      </c>
      <c r="N1665">
        <v>48.539353612299273</v>
      </c>
      <c r="O1665" t="b">
        <v>1</v>
      </c>
      <c r="P1665">
        <v>0</v>
      </c>
      <c r="Q1665" t="b">
        <v>0</v>
      </c>
      <c r="R1665">
        <v>48.539353612299273</v>
      </c>
      <c r="S1665">
        <v>914.05371546747597</v>
      </c>
      <c r="T1665">
        <v>3977.9617697144558</v>
      </c>
      <c r="U1665">
        <v>507.10004879299191</v>
      </c>
      <c r="V1665">
        <v>6</v>
      </c>
      <c r="W1665">
        <v>2354.953367670958</v>
      </c>
      <c r="X1665" t="b">
        <v>0</v>
      </c>
      <c r="Y1665">
        <v>2354.953367670958</v>
      </c>
      <c r="Z1665" t="b">
        <v>0</v>
      </c>
      <c r="AA1665">
        <v>118.8991335892932</v>
      </c>
      <c r="AB1665">
        <v>49.529952665611511</v>
      </c>
      <c r="AC1665" t="b">
        <v>0</v>
      </c>
      <c r="AD1665">
        <v>0</v>
      </c>
      <c r="AE1665">
        <v>0</v>
      </c>
      <c r="AF1665">
        <v>0.94731083661311499</v>
      </c>
      <c r="AG1665">
        <v>64.595946157152696</v>
      </c>
      <c r="AH1665">
        <v>212.0139697557585</v>
      </c>
      <c r="AI1665">
        <v>52.284794759335902</v>
      </c>
      <c r="AJ1665">
        <v>11.17083869276323</v>
      </c>
      <c r="AK1665">
        <v>52.284794759335902</v>
      </c>
      <c r="AL1665">
        <v>0</v>
      </c>
      <c r="AM1665">
        <v>0</v>
      </c>
      <c r="AN1665">
        <v>52.285241004353118</v>
      </c>
      <c r="AO1665">
        <v>0</v>
      </c>
      <c r="AP1665">
        <v>10.538380979552899</v>
      </c>
      <c r="AQ1665">
        <v>1</v>
      </c>
      <c r="AR1665">
        <v>0</v>
      </c>
      <c r="AS1665">
        <v>0</v>
      </c>
      <c r="AT1665">
        <v>0</v>
      </c>
      <c r="AU1665">
        <v>10.53861778127439</v>
      </c>
      <c r="AV1665">
        <v>3.7371029213773519</v>
      </c>
    </row>
    <row r="1666" spans="1:48" x14ac:dyDescent="0.35">
      <c r="A1666">
        <v>0</v>
      </c>
      <c r="B1666">
        <v>-6.7199315199413396</v>
      </c>
      <c r="C1666">
        <v>87.483400713848482</v>
      </c>
      <c r="D1666">
        <v>2369.9226073180098</v>
      </c>
      <c r="E1666">
        <v>1664</v>
      </c>
      <c r="F1666">
        <v>122.4135223388672</v>
      </c>
      <c r="G1666">
        <v>0.18909615828686199</v>
      </c>
      <c r="H1666">
        <v>0</v>
      </c>
      <c r="I1666">
        <v>0</v>
      </c>
      <c r="J1666">
        <v>0</v>
      </c>
      <c r="K1666">
        <v>3.8808586802150942E-2</v>
      </c>
      <c r="L1666">
        <v>0</v>
      </c>
      <c r="M1666">
        <v>89.582044573730713</v>
      </c>
      <c r="N1666">
        <v>45.889193307600308</v>
      </c>
      <c r="O1666" t="b">
        <v>1</v>
      </c>
      <c r="P1666">
        <v>0</v>
      </c>
      <c r="Q1666" t="b">
        <v>0</v>
      </c>
      <c r="R1666">
        <v>45.889193307600308</v>
      </c>
      <c r="S1666">
        <v>919.86388959022054</v>
      </c>
      <c r="T1666">
        <v>4003.2476474966402</v>
      </c>
      <c r="U1666">
        <v>476.38517167954012</v>
      </c>
      <c r="V1666">
        <v>6</v>
      </c>
      <c r="W1666">
        <v>2369.9226073180112</v>
      </c>
      <c r="X1666" t="b">
        <v>0</v>
      </c>
      <c r="Y1666">
        <v>2369.9226073180112</v>
      </c>
      <c r="Z1666" t="b">
        <v>0</v>
      </c>
      <c r="AA1666">
        <v>111.69745359382971</v>
      </c>
      <c r="AB1666">
        <v>46.825707456735003</v>
      </c>
      <c r="AC1666" t="b">
        <v>0</v>
      </c>
      <c r="AD1666">
        <v>0</v>
      </c>
      <c r="AE1666">
        <v>-9.0949470177292824E-13</v>
      </c>
      <c r="AF1666">
        <v>0.94641488473932422</v>
      </c>
      <c r="AG1666">
        <v>64.678043208384494</v>
      </c>
      <c r="AH1666">
        <v>199.3609083215411</v>
      </c>
      <c r="AI1666">
        <v>49.476934705684023</v>
      </c>
      <c r="AJ1666">
        <v>10.68277725088282</v>
      </c>
      <c r="AK1666">
        <v>49.476934705683988</v>
      </c>
      <c r="AL1666">
        <v>0</v>
      </c>
      <c r="AM1666">
        <v>0</v>
      </c>
      <c r="AN1666">
        <v>49.47722805013521</v>
      </c>
      <c r="AO1666">
        <v>0</v>
      </c>
      <c r="AP1666">
        <v>9.8725540403309378</v>
      </c>
      <c r="AQ1666">
        <v>1</v>
      </c>
      <c r="AR1666">
        <v>0</v>
      </c>
      <c r="AS1666">
        <v>0</v>
      </c>
      <c r="AT1666">
        <v>0</v>
      </c>
      <c r="AU1666">
        <v>9.8727136870185568</v>
      </c>
      <c r="AV1666">
        <v>3.5009664386193911</v>
      </c>
    </row>
    <row r="1667" spans="1:48" x14ac:dyDescent="0.35">
      <c r="A1667">
        <v>0</v>
      </c>
      <c r="B1667">
        <v>-6.7199315199413396</v>
      </c>
      <c r="C1667">
        <v>87.6418538796989</v>
      </c>
      <c r="D1667">
        <v>2381.6883201426549</v>
      </c>
      <c r="E1667">
        <v>1665</v>
      </c>
      <c r="F1667">
        <v>123.0212562561035</v>
      </c>
      <c r="G1667">
        <v>0.1555776817345382</v>
      </c>
      <c r="H1667">
        <v>0</v>
      </c>
      <c r="I1667">
        <v>0</v>
      </c>
      <c r="J1667">
        <v>0</v>
      </c>
      <c r="K1667">
        <v>8.3259510935899783E-2</v>
      </c>
      <c r="L1667">
        <v>0</v>
      </c>
      <c r="M1667">
        <v>89.579377934238678</v>
      </c>
      <c r="N1667">
        <v>44.148048896066598</v>
      </c>
      <c r="O1667" t="b">
        <v>1</v>
      </c>
      <c r="P1667">
        <v>0</v>
      </c>
      <c r="Q1667" t="b">
        <v>0</v>
      </c>
      <c r="R1667">
        <v>44.148048896066598</v>
      </c>
      <c r="S1667">
        <v>924.43064393454347</v>
      </c>
      <c r="T1667">
        <v>4023.1221624031341</v>
      </c>
      <c r="U1667">
        <v>456.04590819920151</v>
      </c>
      <c r="V1667">
        <v>6</v>
      </c>
      <c r="W1667">
        <v>2381.6883201426549</v>
      </c>
      <c r="X1667" t="b">
        <v>0</v>
      </c>
      <c r="Y1667">
        <v>2381.6883201426549</v>
      </c>
      <c r="Z1667" t="b">
        <v>0</v>
      </c>
      <c r="AA1667">
        <v>106.92853114664651</v>
      </c>
      <c r="AB1667">
        <v>45.049029485782242</v>
      </c>
      <c r="AC1667" t="b">
        <v>0</v>
      </c>
      <c r="AD1667">
        <v>0</v>
      </c>
      <c r="AE1667">
        <v>0</v>
      </c>
      <c r="AF1667">
        <v>0.94575814650837353</v>
      </c>
      <c r="AG1667">
        <v>64.756977707854205</v>
      </c>
      <c r="AH1667">
        <v>190.98172137943681</v>
      </c>
      <c r="AI1667">
        <v>47.632716305006618</v>
      </c>
      <c r="AJ1667">
        <v>10.35920255064201</v>
      </c>
      <c r="AK1667">
        <v>47.632716305006618</v>
      </c>
      <c r="AL1667">
        <v>0</v>
      </c>
      <c r="AM1667">
        <v>0</v>
      </c>
      <c r="AN1667">
        <v>47.63292083997441</v>
      </c>
      <c r="AO1667">
        <v>0</v>
      </c>
      <c r="AP1667">
        <v>9.4489772256697204</v>
      </c>
      <c r="AQ1667">
        <v>1</v>
      </c>
      <c r="AR1667">
        <v>0</v>
      </c>
      <c r="AS1667">
        <v>0</v>
      </c>
      <c r="AT1667">
        <v>0</v>
      </c>
      <c r="AU1667">
        <v>9.4490940909617738</v>
      </c>
      <c r="AV1667">
        <v>3.350746546140754</v>
      </c>
    </row>
    <row r="1668" spans="1:48" x14ac:dyDescent="0.35">
      <c r="A1668">
        <v>0</v>
      </c>
      <c r="B1668">
        <v>-6.7199315199413396</v>
      </c>
      <c r="C1668">
        <v>87.747697593866462</v>
      </c>
      <c r="D1668">
        <v>2392.2467228223391</v>
      </c>
      <c r="E1668">
        <v>1666</v>
      </c>
      <c r="F1668">
        <v>123.56662902832031</v>
      </c>
      <c r="G1668">
        <v>0.1495153559859084</v>
      </c>
      <c r="H1668">
        <v>0</v>
      </c>
      <c r="I1668">
        <v>0</v>
      </c>
      <c r="J1668">
        <v>0</v>
      </c>
      <c r="K1668">
        <v>9.4124514349522348E-2</v>
      </c>
      <c r="L1668">
        <v>0</v>
      </c>
      <c r="M1668">
        <v>89.576711294746644</v>
      </c>
      <c r="N1668">
        <v>44.16027851628219</v>
      </c>
      <c r="O1668" t="b">
        <v>1</v>
      </c>
      <c r="P1668">
        <v>0</v>
      </c>
      <c r="Q1668" t="b">
        <v>0</v>
      </c>
      <c r="R1668">
        <v>44.16027851628219</v>
      </c>
      <c r="S1668">
        <v>928.52879183473397</v>
      </c>
      <c r="T1668">
        <v>4040.9573020647631</v>
      </c>
      <c r="U1668">
        <v>454.15888075759898</v>
      </c>
      <c r="V1668">
        <v>6</v>
      </c>
      <c r="W1668">
        <v>2392.24672282234</v>
      </c>
      <c r="X1668" t="b">
        <v>0</v>
      </c>
      <c r="Y1668">
        <v>2392.24672282234</v>
      </c>
      <c r="Z1668" t="b">
        <v>0</v>
      </c>
      <c r="AA1668">
        <v>106.4860821104064</v>
      </c>
      <c r="AB1668">
        <v>45.061508690083869</v>
      </c>
      <c r="AC1668" t="b">
        <v>0</v>
      </c>
      <c r="AD1668">
        <v>0</v>
      </c>
      <c r="AE1668">
        <v>-4.5474735088646412E-13</v>
      </c>
      <c r="AF1668">
        <v>0.94568833791825191</v>
      </c>
      <c r="AG1668">
        <v>64.833847959568061</v>
      </c>
      <c r="AH1668">
        <v>190.20551643469651</v>
      </c>
      <c r="AI1668">
        <v>47.649428340501657</v>
      </c>
      <c r="AJ1668">
        <v>10.33037773468561</v>
      </c>
      <c r="AK1668">
        <v>47.649428340501643</v>
      </c>
      <c r="AL1668">
        <v>0</v>
      </c>
      <c r="AM1668">
        <v>0</v>
      </c>
      <c r="AN1668">
        <v>47.649610441507683</v>
      </c>
      <c r="AO1668">
        <v>0</v>
      </c>
      <c r="AP1668">
        <v>9.4497431223793988</v>
      </c>
      <c r="AQ1668">
        <v>1</v>
      </c>
      <c r="AR1668">
        <v>0</v>
      </c>
      <c r="AS1668">
        <v>0</v>
      </c>
      <c r="AT1668">
        <v>0</v>
      </c>
      <c r="AU1668">
        <v>9.4498612407848768</v>
      </c>
      <c r="AV1668">
        <v>3.3510185854066759</v>
      </c>
    </row>
    <row r="1669" spans="1:48" x14ac:dyDescent="0.35">
      <c r="A1669">
        <v>0</v>
      </c>
      <c r="B1669">
        <v>-6.7199315199413396</v>
      </c>
      <c r="C1669">
        <v>87.853541308034025</v>
      </c>
      <c r="D1669">
        <v>2402.7526016468341</v>
      </c>
      <c r="E1669">
        <v>1667</v>
      </c>
      <c r="F1669">
        <v>124.10928878784181</v>
      </c>
      <c r="G1669">
        <v>0.15305467077040549</v>
      </c>
      <c r="H1669">
        <v>0</v>
      </c>
      <c r="I1669">
        <v>0</v>
      </c>
      <c r="J1669">
        <v>0</v>
      </c>
      <c r="K1669">
        <v>0.1092161145109402</v>
      </c>
      <c r="L1669">
        <v>0</v>
      </c>
      <c r="M1669">
        <v>89.57404465525461</v>
      </c>
      <c r="N1669">
        <v>44.808311582847601</v>
      </c>
      <c r="O1669" t="b">
        <v>1</v>
      </c>
      <c r="P1669">
        <v>0</v>
      </c>
      <c r="Q1669" t="b">
        <v>0</v>
      </c>
      <c r="R1669">
        <v>44.808311582847601</v>
      </c>
      <c r="S1669">
        <v>932.60655307859167</v>
      </c>
      <c r="T1669">
        <v>4058.703718998031</v>
      </c>
      <c r="U1669">
        <v>458.8085462065834</v>
      </c>
      <c r="V1669">
        <v>6</v>
      </c>
      <c r="W1669">
        <v>2402.7526016468341</v>
      </c>
      <c r="X1669" t="b">
        <v>0</v>
      </c>
      <c r="Y1669">
        <v>2402.7526016468341</v>
      </c>
      <c r="Z1669" t="b">
        <v>0</v>
      </c>
      <c r="AA1669">
        <v>107.5762835305802</v>
      </c>
      <c r="AB1669">
        <v>45.722766921273063</v>
      </c>
      <c r="AC1669" t="b">
        <v>0</v>
      </c>
      <c r="AD1669">
        <v>0</v>
      </c>
      <c r="AE1669">
        <v>0</v>
      </c>
      <c r="AF1669">
        <v>0.94583660880468479</v>
      </c>
      <c r="AG1669">
        <v>64.910838463867123</v>
      </c>
      <c r="AH1669">
        <v>192.12271280412199</v>
      </c>
      <c r="AI1669">
        <v>48.341083962753252</v>
      </c>
      <c r="AJ1669">
        <v>10.406017651114871</v>
      </c>
      <c r="AK1669">
        <v>48.341083962753252</v>
      </c>
      <c r="AL1669">
        <v>0</v>
      </c>
      <c r="AM1669">
        <v>0</v>
      </c>
      <c r="AN1669">
        <v>48.341267444921122</v>
      </c>
      <c r="AO1669">
        <v>0</v>
      </c>
      <c r="AP1669">
        <v>9.6024565347967297</v>
      </c>
      <c r="AQ1669">
        <v>1</v>
      </c>
      <c r="AR1669">
        <v>0</v>
      </c>
      <c r="AS1669">
        <v>0</v>
      </c>
      <c r="AT1669">
        <v>0</v>
      </c>
      <c r="AU1669">
        <v>9.6025911787824079</v>
      </c>
      <c r="AV1669">
        <v>3.40517820190653</v>
      </c>
    </row>
    <row r="1670" spans="1:48" x14ac:dyDescent="0.35">
      <c r="A1670">
        <v>0</v>
      </c>
      <c r="B1670">
        <v>-6.7199315199413396</v>
      </c>
      <c r="C1670">
        <v>87.987490497663714</v>
      </c>
      <c r="D1670">
        <v>2413.3907354205321</v>
      </c>
      <c r="E1670">
        <v>1668</v>
      </c>
      <c r="F1670">
        <v>124.6587799072266</v>
      </c>
      <c r="G1670">
        <v>0.1483916933543519</v>
      </c>
      <c r="H1670">
        <v>0</v>
      </c>
      <c r="I1670">
        <v>0</v>
      </c>
      <c r="J1670">
        <v>0</v>
      </c>
      <c r="K1670">
        <v>0.1218727986465943</v>
      </c>
      <c r="L1670">
        <v>0</v>
      </c>
      <c r="M1670">
        <v>89.571378015762576</v>
      </c>
      <c r="N1670">
        <v>44.918541454323162</v>
      </c>
      <c r="O1670" t="b">
        <v>1</v>
      </c>
      <c r="P1670">
        <v>0</v>
      </c>
      <c r="Q1670" t="b">
        <v>0</v>
      </c>
      <c r="R1670">
        <v>44.918541454323162</v>
      </c>
      <c r="S1670">
        <v>936.73564787723137</v>
      </c>
      <c r="T1670">
        <v>4076.6735395617111</v>
      </c>
      <c r="U1670">
        <v>457.90984415727252</v>
      </c>
      <c r="V1670">
        <v>6</v>
      </c>
      <c r="W1670">
        <v>2413.390735420533</v>
      </c>
      <c r="X1670" t="b">
        <v>0</v>
      </c>
      <c r="Y1670">
        <v>2413.390735420533</v>
      </c>
      <c r="Z1670" t="b">
        <v>0</v>
      </c>
      <c r="AA1670">
        <v>107.365565950741</v>
      </c>
      <c r="AB1670">
        <v>45.835246381962413</v>
      </c>
      <c r="AC1670" t="b">
        <v>0</v>
      </c>
      <c r="AD1670">
        <v>0</v>
      </c>
      <c r="AE1670">
        <v>-9.0949470177292824E-13</v>
      </c>
      <c r="AF1670">
        <v>0.94580060133014454</v>
      </c>
      <c r="AG1670">
        <v>64.988745502147566</v>
      </c>
      <c r="AH1670">
        <v>191.75368787047771</v>
      </c>
      <c r="AI1670">
        <v>48.461849482333953</v>
      </c>
      <c r="AJ1670">
        <v>10.39293457530704</v>
      </c>
      <c r="AK1670">
        <v>48.461849482333932</v>
      </c>
      <c r="AL1670">
        <v>0</v>
      </c>
      <c r="AM1670">
        <v>0</v>
      </c>
      <c r="AN1670">
        <v>48.462019790764593</v>
      </c>
      <c r="AO1670">
        <v>0</v>
      </c>
      <c r="AP1670">
        <v>9.6267988008241634</v>
      </c>
      <c r="AQ1670">
        <v>1</v>
      </c>
      <c r="AR1670">
        <v>0</v>
      </c>
      <c r="AS1670">
        <v>0</v>
      </c>
      <c r="AT1670">
        <v>0</v>
      </c>
      <c r="AU1670">
        <v>9.6269372149898746</v>
      </c>
      <c r="AV1670">
        <v>3.4138115582843032</v>
      </c>
    </row>
    <row r="1671" spans="1:48" x14ac:dyDescent="0.35">
      <c r="A1671">
        <v>0</v>
      </c>
      <c r="B1671">
        <v>-6.7199315199413396</v>
      </c>
      <c r="C1671">
        <v>88.121439687293403</v>
      </c>
      <c r="D1671">
        <v>2423.123423511729</v>
      </c>
      <c r="E1671">
        <v>1669</v>
      </c>
      <c r="F1671">
        <v>125.1615020751953</v>
      </c>
      <c r="G1671">
        <v>0.1302229619401061</v>
      </c>
      <c r="H1671">
        <v>0</v>
      </c>
      <c r="I1671">
        <v>0</v>
      </c>
      <c r="J1671">
        <v>0</v>
      </c>
      <c r="K1671">
        <v>8.9888880973164609E-2</v>
      </c>
      <c r="L1671">
        <v>0</v>
      </c>
      <c r="M1671">
        <v>89.568711376270542</v>
      </c>
      <c r="N1671">
        <v>44.087028482219687</v>
      </c>
      <c r="O1671" t="b">
        <v>1</v>
      </c>
      <c r="P1671">
        <v>0</v>
      </c>
      <c r="Q1671" t="b">
        <v>0</v>
      </c>
      <c r="R1671">
        <v>44.087028482219687</v>
      </c>
      <c r="S1671">
        <v>940.51330217534712</v>
      </c>
      <c r="T1671">
        <v>4093.1138910671111</v>
      </c>
      <c r="U1671">
        <v>447.62802352392077</v>
      </c>
      <c r="V1671">
        <v>6</v>
      </c>
      <c r="W1671">
        <v>2423.123423511729</v>
      </c>
      <c r="X1671" t="b">
        <v>0</v>
      </c>
      <c r="Y1671">
        <v>2423.123423511729</v>
      </c>
      <c r="Z1671" t="b">
        <v>0</v>
      </c>
      <c r="AA1671">
        <v>104.95479993339229</v>
      </c>
      <c r="AB1671">
        <v>44.986763757367036</v>
      </c>
      <c r="AC1671" t="b">
        <v>0</v>
      </c>
      <c r="AD1671">
        <v>0</v>
      </c>
      <c r="AE1671">
        <v>-4.5474735088646412E-13</v>
      </c>
      <c r="AF1671">
        <v>0.94544874616630648</v>
      </c>
      <c r="AG1671">
        <v>65.066896113728575</v>
      </c>
      <c r="AH1671">
        <v>187.5178470751444</v>
      </c>
      <c r="AI1671">
        <v>47.582445838321277</v>
      </c>
      <c r="AJ1671">
        <v>10.22933367414393</v>
      </c>
      <c r="AK1671">
        <v>47.582445838321263</v>
      </c>
      <c r="AL1671">
        <v>0</v>
      </c>
      <c r="AM1671">
        <v>0</v>
      </c>
      <c r="AN1671">
        <v>47.582582374041998</v>
      </c>
      <c r="AO1671">
        <v>0</v>
      </c>
      <c r="AP1671">
        <v>9.4274198261795075</v>
      </c>
      <c r="AQ1671">
        <v>1</v>
      </c>
      <c r="AR1671">
        <v>0</v>
      </c>
      <c r="AS1671">
        <v>0</v>
      </c>
      <c r="AT1671">
        <v>0</v>
      </c>
      <c r="AU1671">
        <v>9.4275395711232548</v>
      </c>
      <c r="AV1671">
        <v>3.3431030903546892</v>
      </c>
    </row>
    <row r="1672" spans="1:48" x14ac:dyDescent="0.35">
      <c r="A1672">
        <v>0</v>
      </c>
      <c r="B1672">
        <v>-6.7199315199413396</v>
      </c>
      <c r="C1672">
        <v>88.176448258625939</v>
      </c>
      <c r="D1672">
        <v>2431.6302644955758</v>
      </c>
      <c r="E1672">
        <v>1670</v>
      </c>
      <c r="F1672">
        <v>125.6009056091309</v>
      </c>
      <c r="G1672">
        <v>0.11582121047215919</v>
      </c>
      <c r="H1672">
        <v>0</v>
      </c>
      <c r="I1672">
        <v>0</v>
      </c>
      <c r="J1672">
        <v>0</v>
      </c>
      <c r="K1672">
        <v>7.1271434949075507E-2</v>
      </c>
      <c r="L1672">
        <v>0</v>
      </c>
      <c r="M1672">
        <v>89.566044736778508</v>
      </c>
      <c r="N1672">
        <v>43.453734349089878</v>
      </c>
      <c r="O1672" t="b">
        <v>1</v>
      </c>
      <c r="P1672">
        <v>0</v>
      </c>
      <c r="Q1672" t="b">
        <v>0</v>
      </c>
      <c r="R1672">
        <v>43.453734349089878</v>
      </c>
      <c r="S1672">
        <v>943.81515507609777</v>
      </c>
      <c r="T1672">
        <v>4107.4835548911778</v>
      </c>
      <c r="U1672">
        <v>439.65451795921592</v>
      </c>
      <c r="V1672">
        <v>6</v>
      </c>
      <c r="W1672">
        <v>2431.6302644955772</v>
      </c>
      <c r="X1672" t="b">
        <v>0</v>
      </c>
      <c r="Y1672">
        <v>2431.6302644955772</v>
      </c>
      <c r="Z1672" t="b">
        <v>0</v>
      </c>
      <c r="AA1672">
        <v>103.0852617513918</v>
      </c>
      <c r="AB1672">
        <v>44.340545254173357</v>
      </c>
      <c r="AC1672" t="b">
        <v>0</v>
      </c>
      <c r="AD1672">
        <v>0</v>
      </c>
      <c r="AE1672">
        <v>-1.364242052659392E-12</v>
      </c>
      <c r="AF1672">
        <v>0.94516749834508951</v>
      </c>
      <c r="AG1672">
        <v>65.14409798583776</v>
      </c>
      <c r="AH1672">
        <v>184.2324350129231</v>
      </c>
      <c r="AI1672">
        <v>46.912896742439827</v>
      </c>
      <c r="AJ1672">
        <v>10.101925297734279</v>
      </c>
      <c r="AK1672">
        <v>46.912896742439813</v>
      </c>
      <c r="AL1672">
        <v>0</v>
      </c>
      <c r="AM1672">
        <v>0</v>
      </c>
      <c r="AN1672">
        <v>46.91299801540363</v>
      </c>
      <c r="AO1672">
        <v>0</v>
      </c>
      <c r="AP1672">
        <v>9.2772819418342856</v>
      </c>
      <c r="AQ1672">
        <v>1</v>
      </c>
      <c r="AR1672">
        <v>0</v>
      </c>
      <c r="AS1672">
        <v>0</v>
      </c>
      <c r="AT1672">
        <v>0</v>
      </c>
      <c r="AU1672">
        <v>9.277388436392533</v>
      </c>
      <c r="AV1672">
        <v>3.2898579441793192</v>
      </c>
    </row>
    <row r="1673" spans="1:48" x14ac:dyDescent="0.35">
      <c r="A1673">
        <v>0</v>
      </c>
      <c r="B1673">
        <v>-6.7199315199413396</v>
      </c>
      <c r="C1673">
        <v>88.231456829958475</v>
      </c>
      <c r="D1673">
        <v>2438.83201470416</v>
      </c>
      <c r="E1673">
        <v>1671</v>
      </c>
      <c r="F1673">
        <v>125.9728973388672</v>
      </c>
      <c r="G1673">
        <v>8.2654915897865777E-2</v>
      </c>
      <c r="H1673">
        <v>0</v>
      </c>
      <c r="I1673">
        <v>0</v>
      </c>
      <c r="J1673">
        <v>0</v>
      </c>
      <c r="K1673">
        <v>5.6416285657295451E-2</v>
      </c>
      <c r="L1673">
        <v>0</v>
      </c>
      <c r="M1673">
        <v>89.563378097286474</v>
      </c>
      <c r="N1673">
        <v>41.497853358012158</v>
      </c>
      <c r="O1673" t="b">
        <v>1</v>
      </c>
      <c r="P1673">
        <v>0</v>
      </c>
      <c r="Q1673" t="b">
        <v>0</v>
      </c>
      <c r="R1673">
        <v>41.497853358012158</v>
      </c>
      <c r="S1673">
        <v>946.6104488710381</v>
      </c>
      <c r="T1673">
        <v>4119.6486734867594</v>
      </c>
      <c r="U1673">
        <v>418.62553899592689</v>
      </c>
      <c r="V1673">
        <v>6</v>
      </c>
      <c r="W1673">
        <v>2438.8320147041609</v>
      </c>
      <c r="X1673" t="b">
        <v>0</v>
      </c>
      <c r="Y1673">
        <v>2438.8320147041609</v>
      </c>
      <c r="Z1673" t="b">
        <v>0</v>
      </c>
      <c r="AA1673">
        <v>98.15462255119084</v>
      </c>
      <c r="AB1673">
        <v>42.344748324502213</v>
      </c>
      <c r="AC1673" t="b">
        <v>0</v>
      </c>
      <c r="AD1673">
        <v>0</v>
      </c>
      <c r="AE1673">
        <v>-9.0949470177292824E-13</v>
      </c>
      <c r="AF1673">
        <v>0.94437753930774981</v>
      </c>
      <c r="AG1673">
        <v>65.220583190367833</v>
      </c>
      <c r="AH1673">
        <v>175.5672073733916</v>
      </c>
      <c r="AI1673">
        <v>44.838792285913392</v>
      </c>
      <c r="AJ1673">
        <v>9.76548009097462</v>
      </c>
      <c r="AK1673">
        <v>44.838792285913371</v>
      </c>
      <c r="AL1673">
        <v>0</v>
      </c>
      <c r="AM1673">
        <v>0</v>
      </c>
      <c r="AN1673">
        <v>44.838847913806532</v>
      </c>
      <c r="AO1673">
        <v>0</v>
      </c>
      <c r="AP1673">
        <v>8.8232305991704933</v>
      </c>
      <c r="AQ1673">
        <v>1</v>
      </c>
      <c r="AR1673">
        <v>0</v>
      </c>
      <c r="AS1673">
        <v>0</v>
      </c>
      <c r="AT1673">
        <v>0</v>
      </c>
      <c r="AU1673">
        <v>8.8232974668802253</v>
      </c>
      <c r="AV1673">
        <v>3.128832587348291</v>
      </c>
    </row>
    <row r="1674" spans="1:48" x14ac:dyDescent="0.35">
      <c r="A1674">
        <v>0</v>
      </c>
      <c r="B1674">
        <v>-6.7199315199413396</v>
      </c>
      <c r="C1674">
        <v>88.230112698764501</v>
      </c>
      <c r="D1674">
        <v>2443.2725108113541</v>
      </c>
      <c r="E1674">
        <v>1672</v>
      </c>
      <c r="F1674">
        <v>126.2022621154785</v>
      </c>
      <c r="G1674">
        <v>5.4689547892710522E-2</v>
      </c>
      <c r="H1674">
        <v>0</v>
      </c>
      <c r="I1674">
        <v>0</v>
      </c>
      <c r="J1674">
        <v>0</v>
      </c>
      <c r="K1674">
        <v>2.1950590783394789E-2</v>
      </c>
      <c r="L1674">
        <v>0</v>
      </c>
      <c r="M1674">
        <v>89.56071145779444</v>
      </c>
      <c r="N1674">
        <v>39.777686280335587</v>
      </c>
      <c r="O1674" t="b">
        <v>1</v>
      </c>
      <c r="P1674">
        <v>0</v>
      </c>
      <c r="Q1674" t="b">
        <v>0</v>
      </c>
      <c r="R1674">
        <v>39.777686280335587</v>
      </c>
      <c r="S1674">
        <v>948.33398701876513</v>
      </c>
      <c r="T1674">
        <v>4127.1495115056659</v>
      </c>
      <c r="U1674">
        <v>400.5434045135919</v>
      </c>
      <c r="V1674">
        <v>6</v>
      </c>
      <c r="W1674">
        <v>2443.2725108113541</v>
      </c>
      <c r="X1674" t="b">
        <v>0</v>
      </c>
      <c r="Y1674">
        <v>2443.2725108113541</v>
      </c>
      <c r="Z1674" t="b">
        <v>0</v>
      </c>
      <c r="AA1674">
        <v>93.914926403434478</v>
      </c>
      <c r="AB1674">
        <v>40.589475796260807</v>
      </c>
      <c r="AC1674" t="b">
        <v>0</v>
      </c>
      <c r="AD1674">
        <v>0</v>
      </c>
      <c r="AE1674">
        <v>0</v>
      </c>
      <c r="AF1674">
        <v>0.94364232811108539</v>
      </c>
      <c r="AG1674">
        <v>65.294678052866644</v>
      </c>
      <c r="AH1674">
        <v>168.1146273946126</v>
      </c>
      <c r="AI1674">
        <v>43.013623474807318</v>
      </c>
      <c r="AJ1674">
        <v>9.4745490104327246</v>
      </c>
      <c r="AK1674">
        <v>43.013623474807318</v>
      </c>
      <c r="AL1674">
        <v>0</v>
      </c>
      <c r="AM1674">
        <v>0</v>
      </c>
      <c r="AN1674">
        <v>43.013650876326658</v>
      </c>
      <c r="AO1674">
        <v>0</v>
      </c>
      <c r="AP1674">
        <v>8.4322459261219809</v>
      </c>
      <c r="AQ1674">
        <v>1</v>
      </c>
      <c r="AR1674">
        <v>0</v>
      </c>
      <c r="AS1674">
        <v>0</v>
      </c>
      <c r="AT1674">
        <v>0</v>
      </c>
      <c r="AU1674">
        <v>8.432281749042259</v>
      </c>
      <c r="AV1674">
        <v>2.990174367478776</v>
      </c>
    </row>
    <row r="1675" spans="1:48" x14ac:dyDescent="0.35">
      <c r="A1675">
        <v>0</v>
      </c>
      <c r="B1675">
        <v>-6.7199315199413396</v>
      </c>
      <c r="C1675">
        <v>88.228768567570526</v>
      </c>
      <c r="D1675">
        <v>2447.0030634147001</v>
      </c>
      <c r="E1675">
        <v>1673</v>
      </c>
      <c r="F1675">
        <v>126.3949562072754</v>
      </c>
      <c r="G1675">
        <v>5.0302616204767503E-2</v>
      </c>
      <c r="H1675">
        <v>0</v>
      </c>
      <c r="I1675">
        <v>0</v>
      </c>
      <c r="J1675">
        <v>0</v>
      </c>
      <c r="K1675">
        <v>-8.5825983103801073E-3</v>
      </c>
      <c r="L1675">
        <v>0</v>
      </c>
      <c r="M1675">
        <v>89.558044818302406</v>
      </c>
      <c r="N1675">
        <v>39.621821589139827</v>
      </c>
      <c r="O1675" t="b">
        <v>1</v>
      </c>
      <c r="P1675">
        <v>0</v>
      </c>
      <c r="Q1675" t="b">
        <v>0</v>
      </c>
      <c r="R1675">
        <v>39.621821589139827</v>
      </c>
      <c r="S1675">
        <v>949.78196705720131</v>
      </c>
      <c r="T1675">
        <v>4133.4511206329407</v>
      </c>
      <c r="U1675">
        <v>398.36566573833443</v>
      </c>
      <c r="V1675">
        <v>6</v>
      </c>
      <c r="W1675">
        <v>2447.003063414701</v>
      </c>
      <c r="X1675" t="b">
        <v>0</v>
      </c>
      <c r="Y1675">
        <v>2447.003063414701</v>
      </c>
      <c r="Z1675" t="b">
        <v>0</v>
      </c>
      <c r="AA1675">
        <v>93.404314633275433</v>
      </c>
      <c r="AB1675">
        <v>40.430430192999829</v>
      </c>
      <c r="AC1675" t="b">
        <v>0</v>
      </c>
      <c r="AD1675">
        <v>0</v>
      </c>
      <c r="AE1675">
        <v>-4.5474735088646412E-13</v>
      </c>
      <c r="AF1675">
        <v>0.94356342040620145</v>
      </c>
      <c r="AG1675">
        <v>65.36664031873741</v>
      </c>
      <c r="AH1675">
        <v>167.21457730338</v>
      </c>
      <c r="AI1675">
        <v>42.848662123415757</v>
      </c>
      <c r="AJ1675">
        <v>9.4370188012255767</v>
      </c>
      <c r="AK1675">
        <v>42.848662123415743</v>
      </c>
      <c r="AL1675">
        <v>0</v>
      </c>
      <c r="AM1675">
        <v>0</v>
      </c>
      <c r="AN1675">
        <v>42.848682327701049</v>
      </c>
      <c r="AO1675">
        <v>0</v>
      </c>
      <c r="AP1675">
        <v>8.3972939603841574</v>
      </c>
      <c r="AQ1675">
        <v>1</v>
      </c>
      <c r="AR1675">
        <v>0</v>
      </c>
      <c r="AS1675">
        <v>0</v>
      </c>
      <c r="AT1675">
        <v>0</v>
      </c>
      <c r="AU1675">
        <v>8.3973276464146185</v>
      </c>
      <c r="AV1675">
        <v>2.9777792809736008</v>
      </c>
    </row>
    <row r="1676" spans="1:48" x14ac:dyDescent="0.35">
      <c r="A1676">
        <v>0</v>
      </c>
      <c r="B1676">
        <v>-6.7199315199413396</v>
      </c>
      <c r="C1676">
        <v>88.227424436376552</v>
      </c>
      <c r="D1676">
        <v>2450.2888766255392</v>
      </c>
      <c r="E1676">
        <v>1674</v>
      </c>
      <c r="F1676">
        <v>126.5646781921387</v>
      </c>
      <c r="G1676">
        <v>4.6113384505076738E-2</v>
      </c>
      <c r="H1676">
        <v>0</v>
      </c>
      <c r="I1676">
        <v>0</v>
      </c>
      <c r="J1676">
        <v>0</v>
      </c>
      <c r="K1676">
        <v>-2.6463879853118041E-2</v>
      </c>
      <c r="L1676">
        <v>0</v>
      </c>
      <c r="M1676">
        <v>89.555378178810372</v>
      </c>
      <c r="N1676">
        <v>39.462023085406777</v>
      </c>
      <c r="O1676" t="b">
        <v>1</v>
      </c>
      <c r="P1676">
        <v>0</v>
      </c>
      <c r="Q1676" t="b">
        <v>0</v>
      </c>
      <c r="R1676">
        <v>39.462023085406777</v>
      </c>
      <c r="S1676">
        <v>951.05732554834219</v>
      </c>
      <c r="T1676">
        <v>4139.0014807863854</v>
      </c>
      <c r="U1676">
        <v>396.22696990391262</v>
      </c>
      <c r="V1676">
        <v>6</v>
      </c>
      <c r="W1676">
        <v>2450.2888766255401</v>
      </c>
      <c r="X1676" t="b">
        <v>0</v>
      </c>
      <c r="Y1676">
        <v>2450.2888766255401</v>
      </c>
      <c r="Z1676" t="b">
        <v>0</v>
      </c>
      <c r="AA1676">
        <v>92.902857214115144</v>
      </c>
      <c r="AB1676">
        <v>40.267370495313038</v>
      </c>
      <c r="AC1676" t="b">
        <v>0</v>
      </c>
      <c r="AD1676">
        <v>0</v>
      </c>
      <c r="AE1676">
        <v>-9.0949470177292824E-13</v>
      </c>
      <c r="AF1676">
        <v>0.94348695931627757</v>
      </c>
      <c r="AG1676">
        <v>65.438420969280557</v>
      </c>
      <c r="AH1676">
        <v>166.33033504203809</v>
      </c>
      <c r="AI1676">
        <v>42.679307962553963</v>
      </c>
      <c r="AJ1676">
        <v>9.3998329911678411</v>
      </c>
      <c r="AK1676">
        <v>42.679307962553942</v>
      </c>
      <c r="AL1676">
        <v>0</v>
      </c>
      <c r="AM1676">
        <v>0</v>
      </c>
      <c r="AN1676">
        <v>42.679324215340493</v>
      </c>
      <c r="AO1676">
        <v>0</v>
      </c>
      <c r="AP1676">
        <v>8.3615201564927375</v>
      </c>
      <c r="AQ1676">
        <v>1</v>
      </c>
      <c r="AR1676">
        <v>0</v>
      </c>
      <c r="AS1676">
        <v>0</v>
      </c>
      <c r="AT1676">
        <v>0</v>
      </c>
      <c r="AU1676">
        <v>8.3615516043584019</v>
      </c>
      <c r="AV1676">
        <v>2.9650927262414259</v>
      </c>
    </row>
    <row r="1677" spans="1:48" x14ac:dyDescent="0.35">
      <c r="A1677">
        <v>0</v>
      </c>
      <c r="B1677">
        <v>-6.7199315199413396</v>
      </c>
      <c r="C1677">
        <v>88.239407872400392</v>
      </c>
      <c r="D1677">
        <v>2453.2960150400172</v>
      </c>
      <c r="E1677">
        <v>1675</v>
      </c>
      <c r="F1677">
        <v>126.7200057983398</v>
      </c>
      <c r="G1677">
        <v>3.6118504995286571E-2</v>
      </c>
      <c r="H1677">
        <v>0</v>
      </c>
      <c r="I1677">
        <v>0</v>
      </c>
      <c r="J1677">
        <v>0</v>
      </c>
      <c r="K1677">
        <v>-5.3535941085643142E-2</v>
      </c>
      <c r="L1677">
        <v>0</v>
      </c>
      <c r="M1677">
        <v>89.552711539318338</v>
      </c>
      <c r="N1677">
        <v>38.896979996411027</v>
      </c>
      <c r="O1677" t="b">
        <v>1</v>
      </c>
      <c r="P1677">
        <v>0</v>
      </c>
      <c r="Q1677" t="b">
        <v>0</v>
      </c>
      <c r="R1677">
        <v>38.896979996411027</v>
      </c>
      <c r="S1677">
        <v>952.22451895370273</v>
      </c>
      <c r="T1677">
        <v>4144.0811064865147</v>
      </c>
      <c r="U1677">
        <v>390.07480995622501</v>
      </c>
      <c r="V1677">
        <v>6</v>
      </c>
      <c r="W1677">
        <v>2453.2960150400172</v>
      </c>
      <c r="X1677" t="b">
        <v>0</v>
      </c>
      <c r="Y1677">
        <v>2453.2960150400172</v>
      </c>
      <c r="Z1677" t="b">
        <v>0</v>
      </c>
      <c r="AA1677">
        <v>91.460367730582462</v>
      </c>
      <c r="AB1677">
        <v>39.690795914705127</v>
      </c>
      <c r="AC1677" t="b">
        <v>0</v>
      </c>
      <c r="AD1677">
        <v>0</v>
      </c>
      <c r="AE1677">
        <v>4.5474735088646412E-13</v>
      </c>
      <c r="AF1677">
        <v>0.94322944428287858</v>
      </c>
      <c r="AG1677">
        <v>65.510008979003771</v>
      </c>
      <c r="AH1677">
        <v>163.79245298817699</v>
      </c>
      <c r="AI1677">
        <v>42.079682897178188</v>
      </c>
      <c r="AJ1677">
        <v>9.2985885784092943</v>
      </c>
      <c r="AK1677">
        <v>42.079682897178202</v>
      </c>
      <c r="AL1677">
        <v>0</v>
      </c>
      <c r="AM1677">
        <v>0</v>
      </c>
      <c r="AN1677">
        <v>42.079692660133077</v>
      </c>
      <c r="AO1677">
        <v>0</v>
      </c>
      <c r="AP1677">
        <v>8.2352945285297565</v>
      </c>
      <c r="AQ1677">
        <v>1</v>
      </c>
      <c r="AR1677">
        <v>0</v>
      </c>
      <c r="AS1677">
        <v>0</v>
      </c>
      <c r="AT1677">
        <v>0</v>
      </c>
      <c r="AU1677">
        <v>8.2353169824271326</v>
      </c>
      <c r="AV1677">
        <v>2.9203286229985368</v>
      </c>
    </row>
    <row r="1678" spans="1:48" x14ac:dyDescent="0.35">
      <c r="A1678">
        <v>0</v>
      </c>
      <c r="B1678">
        <v>-6.7199315199413396</v>
      </c>
      <c r="C1678">
        <v>88.2216610561549</v>
      </c>
      <c r="D1678">
        <v>2455.1661951436931</v>
      </c>
      <c r="E1678">
        <v>1676</v>
      </c>
      <c r="F1678">
        <v>126.8166061401367</v>
      </c>
      <c r="G1678">
        <v>1.935255217872367E-2</v>
      </c>
      <c r="H1678">
        <v>0</v>
      </c>
      <c r="I1678">
        <v>0</v>
      </c>
      <c r="J1678">
        <v>0</v>
      </c>
      <c r="K1678">
        <v>-2.898082920283979E-2</v>
      </c>
      <c r="L1678">
        <v>0</v>
      </c>
      <c r="M1678">
        <v>89.550044899826304</v>
      </c>
      <c r="N1678">
        <v>37.827880622327527</v>
      </c>
      <c r="O1678" t="b">
        <v>1</v>
      </c>
      <c r="P1678">
        <v>0</v>
      </c>
      <c r="Q1678" t="b">
        <v>0</v>
      </c>
      <c r="R1678">
        <v>37.827880622327527</v>
      </c>
      <c r="S1678">
        <v>952.95041233903521</v>
      </c>
      <c r="T1678">
        <v>4147.2401944994817</v>
      </c>
      <c r="U1678">
        <v>379.06447868296499</v>
      </c>
      <c r="V1678">
        <v>6</v>
      </c>
      <c r="W1678">
        <v>2455.1661951436931</v>
      </c>
      <c r="X1678" t="b">
        <v>0</v>
      </c>
      <c r="Y1678">
        <v>2455.1661951436931</v>
      </c>
      <c r="Z1678" t="b">
        <v>0</v>
      </c>
      <c r="AA1678">
        <v>88.878788706802638</v>
      </c>
      <c r="AB1678">
        <v>38.5998781860485</v>
      </c>
      <c r="AC1678" t="b">
        <v>0</v>
      </c>
      <c r="AD1678">
        <v>0</v>
      </c>
      <c r="AE1678">
        <v>0</v>
      </c>
      <c r="AF1678">
        <v>0.94273647075657507</v>
      </c>
      <c r="AG1678">
        <v>65.580893481562185</v>
      </c>
      <c r="AH1678">
        <v>159.25244613828801</v>
      </c>
      <c r="AI1678">
        <v>40.944505048235698</v>
      </c>
      <c r="AJ1678">
        <v>9.1193571065267918</v>
      </c>
      <c r="AK1678">
        <v>40.944505048235698</v>
      </c>
      <c r="AL1678">
        <v>0</v>
      </c>
      <c r="AM1678">
        <v>0</v>
      </c>
      <c r="AN1678">
        <v>40.944508819823987</v>
      </c>
      <c r="AO1678">
        <v>0</v>
      </c>
      <c r="AP1678">
        <v>7.9982566637284274</v>
      </c>
      <c r="AQ1678">
        <v>1</v>
      </c>
      <c r="AR1678">
        <v>0</v>
      </c>
      <c r="AS1678">
        <v>0</v>
      </c>
      <c r="AT1678">
        <v>0</v>
      </c>
      <c r="AU1678">
        <v>7.9982624366197568</v>
      </c>
      <c r="AV1678">
        <v>2.836266627958103</v>
      </c>
    </row>
    <row r="1679" spans="1:48" x14ac:dyDescent="0.35">
      <c r="A1679">
        <v>0</v>
      </c>
      <c r="B1679">
        <v>-6.7199315199413396</v>
      </c>
      <c r="C1679">
        <v>88.177742499729035</v>
      </c>
      <c r="D1679">
        <v>2456.3274804481671</v>
      </c>
      <c r="E1679">
        <v>1677</v>
      </c>
      <c r="F1679">
        <v>126.8765899658203</v>
      </c>
      <c r="G1679">
        <v>1.6958092523520211E-2</v>
      </c>
      <c r="H1679">
        <v>0</v>
      </c>
      <c r="I1679">
        <v>0</v>
      </c>
      <c r="J1679">
        <v>0</v>
      </c>
      <c r="K1679">
        <v>-6.1599719082234827E-3</v>
      </c>
      <c r="L1679">
        <v>0</v>
      </c>
      <c r="M1679">
        <v>89.54737826033427</v>
      </c>
      <c r="N1679">
        <v>37.708238740720013</v>
      </c>
      <c r="O1679" t="b">
        <v>1</v>
      </c>
      <c r="P1679">
        <v>0</v>
      </c>
      <c r="Q1679" t="b">
        <v>0</v>
      </c>
      <c r="R1679">
        <v>37.708238740720013</v>
      </c>
      <c r="S1679">
        <v>953.40115466023951</v>
      </c>
      <c r="T1679">
        <v>4149.2018250813626</v>
      </c>
      <c r="U1679">
        <v>377.68693030460702</v>
      </c>
      <c r="V1679">
        <v>6</v>
      </c>
      <c r="W1679">
        <v>2456.3274804481671</v>
      </c>
      <c r="X1679" t="b">
        <v>0</v>
      </c>
      <c r="Y1679">
        <v>2456.3274804481671</v>
      </c>
      <c r="Z1679" t="b">
        <v>0</v>
      </c>
      <c r="AA1679">
        <v>88.555796608785784</v>
      </c>
      <c r="AB1679">
        <v>38.477794633387759</v>
      </c>
      <c r="AC1679" t="b">
        <v>0</v>
      </c>
      <c r="AD1679">
        <v>0</v>
      </c>
      <c r="AE1679">
        <v>4.5474735088646412E-13</v>
      </c>
      <c r="AF1679">
        <v>0.94269553691554597</v>
      </c>
      <c r="AG1679">
        <v>65.650428310015286</v>
      </c>
      <c r="AH1679">
        <v>158.68060090858239</v>
      </c>
      <c r="AI1679">
        <v>40.816778192549037</v>
      </c>
      <c r="AJ1679">
        <v>9.0931066369848566</v>
      </c>
      <c r="AK1679">
        <v>40.816778192549052</v>
      </c>
      <c r="AL1679">
        <v>0</v>
      </c>
      <c r="AM1679">
        <v>0</v>
      </c>
      <c r="AN1679">
        <v>40.816780184312577</v>
      </c>
      <c r="AO1679">
        <v>0</v>
      </c>
      <c r="AP1679">
        <v>7.9718240475525821</v>
      </c>
      <c r="AQ1679">
        <v>1</v>
      </c>
      <c r="AR1679">
        <v>0</v>
      </c>
      <c r="AS1679">
        <v>0</v>
      </c>
      <c r="AT1679">
        <v>0</v>
      </c>
      <c r="AU1679">
        <v>7.9718281659109209</v>
      </c>
      <c r="AV1679">
        <v>2.8268927620165929</v>
      </c>
    </row>
    <row r="1680" spans="1:48" x14ac:dyDescent="0.35">
      <c r="A1680">
        <v>0</v>
      </c>
      <c r="B1680">
        <v>-6.7199315199413396</v>
      </c>
      <c r="C1680">
        <v>88.13382394330317</v>
      </c>
      <c r="D1680">
        <v>2457.3691691116201</v>
      </c>
      <c r="E1680">
        <v>1678</v>
      </c>
      <c r="F1680">
        <v>126.930396270752</v>
      </c>
      <c r="G1680">
        <v>7.6401865733117802E-3</v>
      </c>
      <c r="H1680">
        <v>0</v>
      </c>
      <c r="I1680">
        <v>0</v>
      </c>
      <c r="J1680">
        <v>0</v>
      </c>
      <c r="K1680">
        <v>1.2100350071232609E-2</v>
      </c>
      <c r="L1680">
        <v>0</v>
      </c>
      <c r="M1680">
        <v>89.544711620842236</v>
      </c>
      <c r="N1680">
        <v>37.113109085173853</v>
      </c>
      <c r="O1680" t="b">
        <v>1</v>
      </c>
      <c r="P1680">
        <v>0</v>
      </c>
      <c r="Q1680" t="b">
        <v>0</v>
      </c>
      <c r="R1680">
        <v>37.113109085173853</v>
      </c>
      <c r="S1680">
        <v>953.8054766337707</v>
      </c>
      <c r="T1680">
        <v>4150.9614343101703</v>
      </c>
      <c r="U1680">
        <v>371.56851637677079</v>
      </c>
      <c r="V1680">
        <v>6</v>
      </c>
      <c r="W1680">
        <v>2457.369169111621</v>
      </c>
      <c r="X1680" t="b">
        <v>0</v>
      </c>
      <c r="Y1680">
        <v>2457.369169111621</v>
      </c>
      <c r="Z1680" t="b">
        <v>0</v>
      </c>
      <c r="AA1680">
        <v>87.121219513611095</v>
      </c>
      <c r="AB1680">
        <v>37.870519474667191</v>
      </c>
      <c r="AC1680" t="b">
        <v>0</v>
      </c>
      <c r="AD1680">
        <v>0</v>
      </c>
      <c r="AE1680">
        <v>-4.5474735088646412E-13</v>
      </c>
      <c r="AF1680">
        <v>0.94242010402341203</v>
      </c>
      <c r="AG1680">
        <v>65.719792762526168</v>
      </c>
      <c r="AH1680">
        <v>156.15564812665991</v>
      </c>
      <c r="AI1680">
        <v>40.184328955833053</v>
      </c>
      <c r="AJ1680">
        <v>8.9914259752897578</v>
      </c>
      <c r="AK1680">
        <v>40.184328955833017</v>
      </c>
      <c r="AL1680">
        <v>0</v>
      </c>
      <c r="AM1680">
        <v>0</v>
      </c>
      <c r="AN1680">
        <v>40.184328957587823</v>
      </c>
      <c r="AO1680">
        <v>0</v>
      </c>
      <c r="AP1680">
        <v>7.8410492252924362</v>
      </c>
      <c r="AQ1680">
        <v>1</v>
      </c>
      <c r="AR1680">
        <v>0</v>
      </c>
      <c r="AS1680">
        <v>0</v>
      </c>
      <c r="AT1680">
        <v>0</v>
      </c>
      <c r="AU1680">
        <v>7.8410446266124376</v>
      </c>
      <c r="AV1680">
        <v>2.780515565602006</v>
      </c>
    </row>
    <row r="1681" spans="1:48" x14ac:dyDescent="0.35">
      <c r="A1681">
        <v>0</v>
      </c>
      <c r="B1681">
        <v>-6.7199315199413396</v>
      </c>
      <c r="C1681">
        <v>88.039219011860183</v>
      </c>
      <c r="D1681">
        <v>2456.3928693983698</v>
      </c>
      <c r="E1681">
        <v>1679</v>
      </c>
      <c r="F1681">
        <v>126.87996749877929</v>
      </c>
      <c r="G1681">
        <v>-4.4704228017586438E-2</v>
      </c>
      <c r="H1681">
        <v>0</v>
      </c>
      <c r="I1681">
        <v>0</v>
      </c>
      <c r="J1681">
        <v>0</v>
      </c>
      <c r="K1681">
        <v>2.8769038298041501E-2</v>
      </c>
      <c r="L1681">
        <v>0</v>
      </c>
      <c r="M1681">
        <v>89.542044981350202</v>
      </c>
      <c r="N1681">
        <v>33.518046462525362</v>
      </c>
      <c r="O1681" t="b">
        <v>1</v>
      </c>
      <c r="P1681">
        <v>0</v>
      </c>
      <c r="Q1681" t="b">
        <v>0</v>
      </c>
      <c r="R1681">
        <v>33.518046462525362</v>
      </c>
      <c r="S1681">
        <v>953.42653478610737</v>
      </c>
      <c r="T1681">
        <v>4149.3122793891398</v>
      </c>
      <c r="U1681">
        <v>335.70889309210321</v>
      </c>
      <c r="V1681">
        <v>6</v>
      </c>
      <c r="W1681">
        <v>2456.3928693983712</v>
      </c>
      <c r="X1681" t="b">
        <v>0</v>
      </c>
      <c r="Y1681">
        <v>2456.3928693983712</v>
      </c>
      <c r="Z1681" t="b">
        <v>0</v>
      </c>
      <c r="AA1681">
        <v>78.713257121310193</v>
      </c>
      <c r="AB1681">
        <v>34.202088227066703</v>
      </c>
      <c r="AC1681" t="b">
        <v>0</v>
      </c>
      <c r="AD1681">
        <v>0</v>
      </c>
      <c r="AE1681">
        <v>-9.0949470177292824E-13</v>
      </c>
      <c r="AF1681">
        <v>0.94047278399500622</v>
      </c>
      <c r="AG1681">
        <v>65.788390608864475</v>
      </c>
      <c r="AH1681">
        <v>141.37738511728389</v>
      </c>
      <c r="AI1681">
        <v>36.36690907926188</v>
      </c>
      <c r="AJ1681">
        <v>8.415802142097732</v>
      </c>
      <c r="AK1681">
        <v>36.366909079261873</v>
      </c>
      <c r="AL1681">
        <v>0</v>
      </c>
      <c r="AM1681">
        <v>0</v>
      </c>
      <c r="AN1681">
        <v>36.366922346660843</v>
      </c>
      <c r="AO1681">
        <v>0</v>
      </c>
      <c r="AP1681">
        <v>7.0662489277175053</v>
      </c>
      <c r="AQ1681">
        <v>1</v>
      </c>
      <c r="AR1681">
        <v>0</v>
      </c>
      <c r="AS1681">
        <v>0</v>
      </c>
      <c r="AT1681">
        <v>0</v>
      </c>
      <c r="AU1681">
        <v>7.066197511889925</v>
      </c>
      <c r="AV1681">
        <v>2.50574676041813</v>
      </c>
    </row>
    <row r="1682" spans="1:48" x14ac:dyDescent="0.35">
      <c r="A1682">
        <v>0</v>
      </c>
      <c r="B1682">
        <v>-6.7199315199413396</v>
      </c>
      <c r="C1682">
        <v>88.151160579568511</v>
      </c>
      <c r="D1682">
        <v>2451.683476557846</v>
      </c>
      <c r="E1682">
        <v>1680</v>
      </c>
      <c r="F1682">
        <v>126.63671340942381</v>
      </c>
      <c r="G1682">
        <v>-7.3558992276446133E-2</v>
      </c>
      <c r="H1682">
        <v>0</v>
      </c>
      <c r="I1682">
        <v>0</v>
      </c>
      <c r="J1682">
        <v>0</v>
      </c>
      <c r="K1682">
        <v>4.1932576166877573E-2</v>
      </c>
      <c r="L1682">
        <v>0</v>
      </c>
      <c r="M1682">
        <v>89.539378341858168</v>
      </c>
      <c r="N1682">
        <v>31.39340723020214</v>
      </c>
      <c r="O1682" t="b">
        <v>1</v>
      </c>
      <c r="P1682">
        <v>0</v>
      </c>
      <c r="Q1682" t="b">
        <v>0</v>
      </c>
      <c r="R1682">
        <v>31.39340723020214</v>
      </c>
      <c r="S1682">
        <v>951.59862681876814</v>
      </c>
      <c r="T1682">
        <v>4141.3572239152791</v>
      </c>
      <c r="U1682">
        <v>315.03298556998129</v>
      </c>
      <c r="V1682">
        <v>6</v>
      </c>
      <c r="W1682">
        <v>2451.6834765578451</v>
      </c>
      <c r="X1682" t="b">
        <v>0</v>
      </c>
      <c r="Y1682">
        <v>2451.6834765578451</v>
      </c>
      <c r="Z1682" t="b">
        <v>0</v>
      </c>
      <c r="AA1682">
        <v>73.865402153825897</v>
      </c>
      <c r="AB1682">
        <v>32.034089010410348</v>
      </c>
      <c r="AC1682" t="b">
        <v>0</v>
      </c>
      <c r="AD1682">
        <v>0</v>
      </c>
      <c r="AE1682">
        <v>9.0949470177292824E-13</v>
      </c>
      <c r="AF1682">
        <v>0.93918406407519295</v>
      </c>
      <c r="AG1682">
        <v>65.852438751119848</v>
      </c>
      <c r="AH1682">
        <v>132.85216769113009</v>
      </c>
      <c r="AI1682">
        <v>34.108424786736627</v>
      </c>
      <c r="AJ1682">
        <v>8.0795289177755052</v>
      </c>
      <c r="AK1682">
        <v>34.108424786736641</v>
      </c>
      <c r="AL1682">
        <v>0</v>
      </c>
      <c r="AM1682">
        <v>0</v>
      </c>
      <c r="AN1682">
        <v>34.108461187868151</v>
      </c>
      <c r="AO1682">
        <v>0</v>
      </c>
      <c r="AP1682">
        <v>6.6184796317736696</v>
      </c>
      <c r="AQ1682">
        <v>1</v>
      </c>
      <c r="AR1682">
        <v>0</v>
      </c>
      <c r="AS1682">
        <v>0</v>
      </c>
      <c r="AT1682">
        <v>0</v>
      </c>
      <c r="AU1682">
        <v>6.6184049646575138</v>
      </c>
      <c r="AV1682">
        <v>2.3469548893051342</v>
      </c>
    </row>
    <row r="1683" spans="1:48" x14ac:dyDescent="0.35">
      <c r="A1683">
        <v>0</v>
      </c>
      <c r="B1683">
        <v>-6.7199315199413396</v>
      </c>
      <c r="C1683">
        <v>88.247894588280204</v>
      </c>
      <c r="D1683">
        <v>2446.9751028809901</v>
      </c>
      <c r="E1683">
        <v>1681</v>
      </c>
      <c r="F1683">
        <v>126.3935119628906</v>
      </c>
      <c r="G1683">
        <v>-6.6439416117205496E-2</v>
      </c>
      <c r="H1683">
        <v>0</v>
      </c>
      <c r="I1683">
        <v>0</v>
      </c>
      <c r="J1683">
        <v>0</v>
      </c>
      <c r="K1683">
        <v>4.8572459257906042E-2</v>
      </c>
      <c r="L1683">
        <v>0</v>
      </c>
      <c r="M1683">
        <v>89.536711702366134</v>
      </c>
      <c r="N1683">
        <v>31.713531852131592</v>
      </c>
      <c r="O1683" t="b">
        <v>1</v>
      </c>
      <c r="P1683">
        <v>0</v>
      </c>
      <c r="Q1683" t="b">
        <v>0</v>
      </c>
      <c r="R1683">
        <v>31.713531852131592</v>
      </c>
      <c r="S1683">
        <v>949.77111443053116</v>
      </c>
      <c r="T1683">
        <v>4133.4038900016722</v>
      </c>
      <c r="U1683">
        <v>318.8577930291346</v>
      </c>
      <c r="V1683">
        <v>6</v>
      </c>
      <c r="W1683">
        <v>2446.9751028809901</v>
      </c>
      <c r="X1683" t="b">
        <v>0</v>
      </c>
      <c r="Y1683">
        <v>2446.9751028809901</v>
      </c>
      <c r="Z1683" t="b">
        <v>0</v>
      </c>
      <c r="AA1683">
        <v>74.762200121251922</v>
      </c>
      <c r="AB1683">
        <v>32.360746787889383</v>
      </c>
      <c r="AC1683" t="b">
        <v>0</v>
      </c>
      <c r="AD1683">
        <v>0</v>
      </c>
      <c r="AE1683">
        <v>4.5474735088646412E-13</v>
      </c>
      <c r="AF1683">
        <v>0.93949752179166834</v>
      </c>
      <c r="AG1683">
        <v>65.913725716147923</v>
      </c>
      <c r="AH1683">
        <v>134.42025899544791</v>
      </c>
      <c r="AI1683">
        <v>34.444738849524413</v>
      </c>
      <c r="AJ1683">
        <v>8.1327587906304046</v>
      </c>
      <c r="AK1683">
        <v>34.444738849524427</v>
      </c>
      <c r="AL1683">
        <v>0</v>
      </c>
      <c r="AM1683">
        <v>0</v>
      </c>
      <c r="AN1683">
        <v>34.444775013206517</v>
      </c>
      <c r="AO1683">
        <v>0</v>
      </c>
      <c r="AP1683">
        <v>6.683486777232571</v>
      </c>
      <c r="AQ1683">
        <v>1</v>
      </c>
      <c r="AR1683">
        <v>0</v>
      </c>
      <c r="AS1683">
        <v>0</v>
      </c>
      <c r="AT1683">
        <v>0</v>
      </c>
      <c r="AU1683">
        <v>6.6834145737658748</v>
      </c>
      <c r="AV1683">
        <v>2.3700079694299432</v>
      </c>
    </row>
    <row r="1684" spans="1:48" x14ac:dyDescent="0.35">
      <c r="A1684">
        <v>0</v>
      </c>
      <c r="B1684">
        <v>-6.7199315199413396</v>
      </c>
      <c r="C1684">
        <v>88.340151715180838</v>
      </c>
      <c r="D1684">
        <v>2442.2964769668879</v>
      </c>
      <c r="E1684">
        <v>1682</v>
      </c>
      <c r="F1684">
        <v>126.151847076416</v>
      </c>
      <c r="G1684">
        <v>-6.4738620761232823E-2</v>
      </c>
      <c r="H1684">
        <v>0</v>
      </c>
      <c r="I1684">
        <v>0</v>
      </c>
      <c r="J1684">
        <v>0</v>
      </c>
      <c r="K1684">
        <v>6.435224392278549E-2</v>
      </c>
      <c r="L1684">
        <v>0</v>
      </c>
      <c r="M1684">
        <v>89.5340450628741</v>
      </c>
      <c r="N1684">
        <v>31.667077763356911</v>
      </c>
      <c r="O1684" t="b">
        <v>1</v>
      </c>
      <c r="P1684">
        <v>0</v>
      </c>
      <c r="Q1684" t="b">
        <v>0</v>
      </c>
      <c r="R1684">
        <v>31.667077763356911</v>
      </c>
      <c r="S1684">
        <v>947.95514836565053</v>
      </c>
      <c r="T1684">
        <v>4125.5008056873112</v>
      </c>
      <c r="U1684">
        <v>319.00065955671027</v>
      </c>
      <c r="V1684">
        <v>6</v>
      </c>
      <c r="W1684">
        <v>2442.2964769668879</v>
      </c>
      <c r="X1684" t="b">
        <v>0</v>
      </c>
      <c r="Y1684">
        <v>2442.2964769668879</v>
      </c>
      <c r="Z1684" t="b">
        <v>0</v>
      </c>
      <c r="AA1684">
        <v>74.795697862749066</v>
      </c>
      <c r="AB1684">
        <v>32.313344656486649</v>
      </c>
      <c r="AC1684" t="b">
        <v>0</v>
      </c>
      <c r="AD1684">
        <v>0</v>
      </c>
      <c r="AE1684">
        <v>0</v>
      </c>
      <c r="AF1684">
        <v>0.93955968586352256</v>
      </c>
      <c r="AG1684">
        <v>65.975318529524571</v>
      </c>
      <c r="AH1684">
        <v>134.4715893290988</v>
      </c>
      <c r="AI1684">
        <v>34.392008451052646</v>
      </c>
      <c r="AJ1684">
        <v>8.1275051014821145</v>
      </c>
      <c r="AK1684">
        <v>34.392008451052646</v>
      </c>
      <c r="AL1684">
        <v>0</v>
      </c>
      <c r="AM1684">
        <v>0</v>
      </c>
      <c r="AN1684">
        <v>34.392040331769998</v>
      </c>
      <c r="AO1684">
        <v>0</v>
      </c>
      <c r="AP1684">
        <v>6.6721251586952031</v>
      </c>
      <c r="AQ1684">
        <v>1</v>
      </c>
      <c r="AR1684">
        <v>0</v>
      </c>
      <c r="AS1684">
        <v>0</v>
      </c>
      <c r="AT1684">
        <v>0</v>
      </c>
      <c r="AU1684">
        <v>6.6720517949780236</v>
      </c>
      <c r="AV1684">
        <v>2.365978610487018</v>
      </c>
    </row>
    <row r="1685" spans="1:48" x14ac:dyDescent="0.35">
      <c r="A1685">
        <v>0</v>
      </c>
      <c r="B1685">
        <v>-6.7199315199413396</v>
      </c>
      <c r="C1685">
        <v>88.412371105659162</v>
      </c>
      <c r="D1685">
        <v>2438.1614788621928</v>
      </c>
      <c r="E1685">
        <v>1683</v>
      </c>
      <c r="F1685">
        <v>125.9382621765137</v>
      </c>
      <c r="G1685">
        <v>-5.3980922818599453E-2</v>
      </c>
      <c r="H1685">
        <v>0</v>
      </c>
      <c r="I1685">
        <v>0</v>
      </c>
      <c r="J1685">
        <v>0</v>
      </c>
      <c r="K1685">
        <v>6.3618808298002594E-2</v>
      </c>
      <c r="L1685">
        <v>0</v>
      </c>
      <c r="M1685">
        <v>89.531378423382066</v>
      </c>
      <c r="N1685">
        <v>32.25069901760061</v>
      </c>
      <c r="O1685" t="b">
        <v>1</v>
      </c>
      <c r="P1685">
        <v>0</v>
      </c>
      <c r="Q1685" t="b">
        <v>0</v>
      </c>
      <c r="R1685">
        <v>32.25069901760061</v>
      </c>
      <c r="S1685">
        <v>946.35018648702726</v>
      </c>
      <c r="T1685">
        <v>4118.5160115915432</v>
      </c>
      <c r="U1685">
        <v>325.43079127234472</v>
      </c>
      <c r="V1685">
        <v>6</v>
      </c>
      <c r="W1685">
        <v>2438.1614788621941</v>
      </c>
      <c r="X1685" t="b">
        <v>0</v>
      </c>
      <c r="Y1685">
        <v>2438.1614788621941</v>
      </c>
      <c r="Z1685" t="b">
        <v>0</v>
      </c>
      <c r="AA1685">
        <v>76.303363049675653</v>
      </c>
      <c r="AB1685">
        <v>32.908876548572053</v>
      </c>
      <c r="AC1685" t="b">
        <v>0</v>
      </c>
      <c r="AD1685">
        <v>0</v>
      </c>
      <c r="AE1685">
        <v>-9.0949470177292824E-13</v>
      </c>
      <c r="AF1685">
        <v>0.94003202473665737</v>
      </c>
      <c r="AG1685">
        <v>66.036757929887742</v>
      </c>
      <c r="AH1685">
        <v>137.1132180293514</v>
      </c>
      <c r="AI1685">
        <v>35.008250445287977</v>
      </c>
      <c r="AJ1685">
        <v>8.2224020670614379</v>
      </c>
      <c r="AK1685">
        <v>35.00825044528797</v>
      </c>
      <c r="AL1685">
        <v>0</v>
      </c>
      <c r="AM1685">
        <v>0</v>
      </c>
      <c r="AN1685">
        <v>35.008273728805612</v>
      </c>
      <c r="AO1685">
        <v>0</v>
      </c>
      <c r="AP1685">
        <v>6.7928281854547041</v>
      </c>
      <c r="AQ1685">
        <v>1</v>
      </c>
      <c r="AR1685">
        <v>0</v>
      </c>
      <c r="AS1685">
        <v>0</v>
      </c>
      <c r="AT1685">
        <v>0</v>
      </c>
      <c r="AU1685">
        <v>6.7927601431051858</v>
      </c>
      <c r="AV1685">
        <v>2.4087830398517678</v>
      </c>
    </row>
    <row r="1686" spans="1:48" x14ac:dyDescent="0.35">
      <c r="A1686">
        <v>0</v>
      </c>
      <c r="B1686">
        <v>-6.7199315199413396</v>
      </c>
      <c r="C1686">
        <v>88.457863618757301</v>
      </c>
      <c r="D1686">
        <v>2434.764399565543</v>
      </c>
      <c r="E1686">
        <v>1684</v>
      </c>
      <c r="F1686">
        <v>125.76279296875001</v>
      </c>
      <c r="G1686">
        <v>-4.3549444352702693E-2</v>
      </c>
      <c r="H1686">
        <v>0</v>
      </c>
      <c r="I1686">
        <v>0</v>
      </c>
      <c r="J1686">
        <v>0</v>
      </c>
      <c r="K1686">
        <v>3.2374704325522363E-2</v>
      </c>
      <c r="L1686">
        <v>0</v>
      </c>
      <c r="M1686">
        <v>89.528711783890031</v>
      </c>
      <c r="N1686">
        <v>32.836053365765707</v>
      </c>
      <c r="O1686" t="b">
        <v>1</v>
      </c>
      <c r="P1686">
        <v>0</v>
      </c>
      <c r="Q1686" t="b">
        <v>0</v>
      </c>
      <c r="R1686">
        <v>32.836053365765707</v>
      </c>
      <c r="S1686">
        <v>945.03164107739508</v>
      </c>
      <c r="T1686">
        <v>4112.7777019688237</v>
      </c>
      <c r="U1686">
        <v>331.79969712968921</v>
      </c>
      <c r="V1686">
        <v>6</v>
      </c>
      <c r="W1686">
        <v>2434.764399565543</v>
      </c>
      <c r="X1686" t="b">
        <v>0</v>
      </c>
      <c r="Y1686">
        <v>2434.764399565543</v>
      </c>
      <c r="Z1686" t="b">
        <v>0</v>
      </c>
      <c r="AA1686">
        <v>77.796672683844434</v>
      </c>
      <c r="AB1686">
        <v>33.506176903842558</v>
      </c>
      <c r="AC1686" t="b">
        <v>0</v>
      </c>
      <c r="AD1686">
        <v>0</v>
      </c>
      <c r="AE1686">
        <v>-4.5474735088646412E-13</v>
      </c>
      <c r="AF1686">
        <v>0.94048000963279998</v>
      </c>
      <c r="AG1686">
        <v>66.098840656846363</v>
      </c>
      <c r="AH1686">
        <v>139.73002839661501</v>
      </c>
      <c r="AI1686">
        <v>35.626676336187813</v>
      </c>
      <c r="AJ1686">
        <v>8.3167299441751368</v>
      </c>
      <c r="AK1686">
        <v>35.626676336187799</v>
      </c>
      <c r="AL1686">
        <v>0</v>
      </c>
      <c r="AM1686">
        <v>0</v>
      </c>
      <c r="AN1686">
        <v>35.626689375101058</v>
      </c>
      <c r="AO1686">
        <v>0</v>
      </c>
      <c r="AP1686">
        <v>6.9148384440189909</v>
      </c>
      <c r="AQ1686">
        <v>1</v>
      </c>
      <c r="AR1686">
        <v>0</v>
      </c>
      <c r="AS1686">
        <v>0</v>
      </c>
      <c r="AT1686">
        <v>0</v>
      </c>
      <c r="AU1686">
        <v>6.9147761001704096</v>
      </c>
      <c r="AV1686">
        <v>2.4520511608774038</v>
      </c>
    </row>
    <row r="1687" spans="1:48" x14ac:dyDescent="0.35">
      <c r="A1687">
        <v>0</v>
      </c>
      <c r="B1687">
        <v>-6.7199315199413396</v>
      </c>
      <c r="C1687">
        <v>88.460325675956611</v>
      </c>
      <c r="D1687">
        <v>2432.5249572628409</v>
      </c>
      <c r="E1687">
        <v>1685</v>
      </c>
      <c r="F1687">
        <v>125.64711914062499</v>
      </c>
      <c r="G1687">
        <v>-1.444049634451261E-2</v>
      </c>
      <c r="H1687">
        <v>0</v>
      </c>
      <c r="I1687">
        <v>0</v>
      </c>
      <c r="J1687">
        <v>0</v>
      </c>
      <c r="K1687">
        <v>2.0230111714921509E-2</v>
      </c>
      <c r="L1687">
        <v>0</v>
      </c>
      <c r="M1687">
        <v>89.526045144397997</v>
      </c>
      <c r="N1687">
        <v>34.717977285267942</v>
      </c>
      <c r="O1687" t="b">
        <v>1</v>
      </c>
      <c r="P1687">
        <v>0</v>
      </c>
      <c r="Q1687" t="b">
        <v>0</v>
      </c>
      <c r="R1687">
        <v>34.717977285267942</v>
      </c>
      <c r="S1687">
        <v>944.16242193044241</v>
      </c>
      <c r="T1687">
        <v>4108.994860241286</v>
      </c>
      <c r="U1687">
        <v>351.13901405681708</v>
      </c>
      <c r="V1687">
        <v>6</v>
      </c>
      <c r="W1687">
        <v>2432.5249572628409</v>
      </c>
      <c r="X1687" t="b">
        <v>0</v>
      </c>
      <c r="Y1687">
        <v>2432.5249572628409</v>
      </c>
      <c r="Z1687" t="b">
        <v>0</v>
      </c>
      <c r="AA1687">
        <v>82.331138875116537</v>
      </c>
      <c r="AB1687">
        <v>35.426507433946867</v>
      </c>
      <c r="AC1687" t="b">
        <v>0</v>
      </c>
      <c r="AD1687">
        <v>0</v>
      </c>
      <c r="AE1687">
        <v>-4.5474735088646412E-13</v>
      </c>
      <c r="AF1687">
        <v>0.94165246841824357</v>
      </c>
      <c r="AG1687">
        <v>66.161577992647054</v>
      </c>
      <c r="AH1687">
        <v>147.69023008572429</v>
      </c>
      <c r="AI1687">
        <v>37.621637092350163</v>
      </c>
      <c r="AJ1687">
        <v>8.6173603642436944</v>
      </c>
      <c r="AK1687">
        <v>37.621637092350142</v>
      </c>
      <c r="AL1687">
        <v>0</v>
      </c>
      <c r="AM1687">
        <v>0</v>
      </c>
      <c r="AN1687">
        <v>37.621638880650949</v>
      </c>
      <c r="AO1687">
        <v>0</v>
      </c>
      <c r="AP1687">
        <v>7.3146269262733199</v>
      </c>
      <c r="AQ1687">
        <v>1</v>
      </c>
      <c r="AR1687">
        <v>0</v>
      </c>
      <c r="AS1687">
        <v>0</v>
      </c>
      <c r="AT1687">
        <v>0</v>
      </c>
      <c r="AU1687">
        <v>7.3145860461829946</v>
      </c>
      <c r="AV1687">
        <v>2.5938279050624149</v>
      </c>
    </row>
    <row r="1688" spans="1:48" x14ac:dyDescent="0.35">
      <c r="A1688">
        <v>0</v>
      </c>
      <c r="B1688">
        <v>-6.7199315199413396</v>
      </c>
      <c r="C1688">
        <v>88.465441416124875</v>
      </c>
      <c r="D1688">
        <v>2432.6769751249349</v>
      </c>
      <c r="E1688">
        <v>1686</v>
      </c>
      <c r="F1688">
        <v>125.65497131347659</v>
      </c>
      <c r="G1688">
        <v>1.146005033621122E-2</v>
      </c>
      <c r="H1688">
        <v>0</v>
      </c>
      <c r="I1688">
        <v>0</v>
      </c>
      <c r="J1688">
        <v>0</v>
      </c>
      <c r="K1688">
        <v>-3.4279876928422048E-2</v>
      </c>
      <c r="L1688">
        <v>0</v>
      </c>
      <c r="M1688">
        <v>89.523378504905963</v>
      </c>
      <c r="N1688">
        <v>36.467453010090622</v>
      </c>
      <c r="O1688" t="b">
        <v>1</v>
      </c>
      <c r="P1688">
        <v>0</v>
      </c>
      <c r="Q1688" t="b">
        <v>0</v>
      </c>
      <c r="R1688">
        <v>36.467453010090622</v>
      </c>
      <c r="S1688">
        <v>944.22142627998642</v>
      </c>
      <c r="T1688">
        <v>4109.2516471705012</v>
      </c>
      <c r="U1688">
        <v>368.81023329836893</v>
      </c>
      <c r="V1688">
        <v>6</v>
      </c>
      <c r="W1688">
        <v>2432.6769751249371</v>
      </c>
      <c r="X1688" t="b">
        <v>0</v>
      </c>
      <c r="Y1688">
        <v>2432.6769751249371</v>
      </c>
      <c r="Z1688" t="b">
        <v>0</v>
      </c>
      <c r="AA1688">
        <v>86.474488224595035</v>
      </c>
      <c r="AB1688">
        <v>37.211686744990423</v>
      </c>
      <c r="AC1688" t="b">
        <v>0</v>
      </c>
      <c r="AD1688">
        <v>0</v>
      </c>
      <c r="AE1688">
        <v>-1.8189894035458561E-12</v>
      </c>
      <c r="AF1688">
        <v>0.94261374966275613</v>
      </c>
      <c r="AG1688">
        <v>66.226604311521896</v>
      </c>
      <c r="AH1688">
        <v>154.9646084644051</v>
      </c>
      <c r="AI1688">
        <v>39.477131283416817</v>
      </c>
      <c r="AJ1688">
        <v>8.8928378147513172</v>
      </c>
      <c r="AK1688">
        <v>39.477131283416789</v>
      </c>
      <c r="AL1688">
        <v>0</v>
      </c>
      <c r="AM1688">
        <v>0</v>
      </c>
      <c r="AN1688">
        <v>39.477132615165218</v>
      </c>
      <c r="AO1688">
        <v>0</v>
      </c>
      <c r="AP1688">
        <v>7.6931179623051626</v>
      </c>
      <c r="AQ1688">
        <v>1</v>
      </c>
      <c r="AR1688">
        <v>0</v>
      </c>
      <c r="AS1688">
        <v>0</v>
      </c>
      <c r="AT1688">
        <v>0</v>
      </c>
      <c r="AU1688">
        <v>7.6931001094672729</v>
      </c>
      <c r="AV1688">
        <v>2.7280529088570811</v>
      </c>
    </row>
    <row r="1689" spans="1:48" x14ac:dyDescent="0.35">
      <c r="A1689">
        <v>0</v>
      </c>
      <c r="B1689">
        <v>-6.7199315199413396</v>
      </c>
      <c r="C1689">
        <v>88.365317278714144</v>
      </c>
      <c r="D1689">
        <v>2434.3263216631058</v>
      </c>
      <c r="E1689">
        <v>1687</v>
      </c>
      <c r="F1689">
        <v>125.7401649475098</v>
      </c>
      <c r="G1689">
        <v>4.6138467403665118E-2</v>
      </c>
      <c r="H1689">
        <v>0</v>
      </c>
      <c r="I1689">
        <v>0</v>
      </c>
      <c r="J1689">
        <v>0</v>
      </c>
      <c r="K1689">
        <v>-5.1774209360219869E-2</v>
      </c>
      <c r="L1689">
        <v>0</v>
      </c>
      <c r="M1689">
        <v>89.520711865413929</v>
      </c>
      <c r="N1689">
        <v>38.864161504429681</v>
      </c>
      <c r="O1689" t="b">
        <v>1</v>
      </c>
      <c r="P1689">
        <v>0</v>
      </c>
      <c r="Q1689" t="b">
        <v>0</v>
      </c>
      <c r="R1689">
        <v>38.864161504429681</v>
      </c>
      <c r="S1689">
        <v>944.86160512683944</v>
      </c>
      <c r="T1689">
        <v>4112.0377055120052</v>
      </c>
      <c r="U1689">
        <v>392.78281892223129</v>
      </c>
      <c r="V1689">
        <v>6</v>
      </c>
      <c r="W1689">
        <v>2434.3263216631071</v>
      </c>
      <c r="X1689" t="b">
        <v>0</v>
      </c>
      <c r="Y1689">
        <v>2434.3263216631071</v>
      </c>
      <c r="Z1689" t="b">
        <v>0</v>
      </c>
      <c r="AA1689">
        <v>92.095311309421731</v>
      </c>
      <c r="AB1689">
        <v>39.657307657581313</v>
      </c>
      <c r="AC1689" t="b">
        <v>0</v>
      </c>
      <c r="AD1689">
        <v>0</v>
      </c>
      <c r="AE1689">
        <v>-1.364242052659392E-12</v>
      </c>
      <c r="AF1689">
        <v>0.94376946083098257</v>
      </c>
      <c r="AG1689">
        <v>66.293782076014523</v>
      </c>
      <c r="AH1689">
        <v>164.83517500334551</v>
      </c>
      <c r="AI1689">
        <v>42.020121760099471</v>
      </c>
      <c r="AJ1689">
        <v>9.2687707644574857</v>
      </c>
      <c r="AK1689">
        <v>42.020121760099443</v>
      </c>
      <c r="AL1689">
        <v>0</v>
      </c>
      <c r="AM1689">
        <v>0</v>
      </c>
      <c r="AN1689">
        <v>42.020149093009508</v>
      </c>
      <c r="AO1689">
        <v>0</v>
      </c>
      <c r="AP1689">
        <v>8.2222400287426431</v>
      </c>
      <c r="AQ1689">
        <v>1</v>
      </c>
      <c r="AR1689">
        <v>0</v>
      </c>
      <c r="AS1689">
        <v>0</v>
      </c>
      <c r="AT1689">
        <v>0</v>
      </c>
      <c r="AU1689">
        <v>8.2222587249621508</v>
      </c>
      <c r="AV1689">
        <v>2.915698029771483</v>
      </c>
    </row>
    <row r="1690" spans="1:48" x14ac:dyDescent="0.35">
      <c r="A1690">
        <v>0</v>
      </c>
      <c r="B1690">
        <v>-6.7199315199413396</v>
      </c>
      <c r="C1690">
        <v>88.314205158828514</v>
      </c>
      <c r="D1690">
        <v>2440.8377878873189</v>
      </c>
      <c r="E1690">
        <v>1688</v>
      </c>
      <c r="F1690">
        <v>126.0765014648437</v>
      </c>
      <c r="G1690">
        <v>0.15526120618837069</v>
      </c>
      <c r="H1690">
        <v>0</v>
      </c>
      <c r="I1690">
        <v>0</v>
      </c>
      <c r="J1690">
        <v>0</v>
      </c>
      <c r="K1690">
        <v>-5.5683333741648237E-2</v>
      </c>
      <c r="L1690">
        <v>0</v>
      </c>
      <c r="M1690">
        <v>89.518045225921895</v>
      </c>
      <c r="N1690">
        <v>46.48056384238766</v>
      </c>
      <c r="O1690" t="b">
        <v>1</v>
      </c>
      <c r="P1690">
        <v>0</v>
      </c>
      <c r="Q1690" t="b">
        <v>0</v>
      </c>
      <c r="R1690">
        <v>46.48056384238766</v>
      </c>
      <c r="S1690">
        <v>947.388971476037</v>
      </c>
      <c r="T1690">
        <v>4123.0368038637134</v>
      </c>
      <c r="U1690">
        <v>468.50523170154071</v>
      </c>
      <c r="V1690">
        <v>6</v>
      </c>
      <c r="W1690">
        <v>2440.837787887318</v>
      </c>
      <c r="X1690" t="b">
        <v>0</v>
      </c>
      <c r="Y1690">
        <v>2440.837787887318</v>
      </c>
      <c r="Z1690" t="b">
        <v>0</v>
      </c>
      <c r="AA1690">
        <v>109.8498536214972</v>
      </c>
      <c r="AB1690">
        <v>47.429146777946592</v>
      </c>
      <c r="AC1690" t="b">
        <v>0</v>
      </c>
      <c r="AD1690">
        <v>0</v>
      </c>
      <c r="AE1690">
        <v>4.5474735088646412E-13</v>
      </c>
      <c r="AF1690">
        <v>0.94660458415506066</v>
      </c>
      <c r="AG1690">
        <v>66.363933068052859</v>
      </c>
      <c r="AH1690">
        <v>196.02396637142451</v>
      </c>
      <c r="AI1690">
        <v>50.104497243991112</v>
      </c>
      <c r="AJ1690">
        <v>10.466781199976619</v>
      </c>
      <c r="AK1690">
        <v>50.104497243991133</v>
      </c>
      <c r="AL1690">
        <v>0</v>
      </c>
      <c r="AM1690">
        <v>0</v>
      </c>
      <c r="AN1690">
        <v>50.104653280541662</v>
      </c>
      <c r="AO1690">
        <v>0</v>
      </c>
      <c r="AP1690">
        <v>9.9919797117292681</v>
      </c>
      <c r="AQ1690">
        <v>1</v>
      </c>
      <c r="AR1690">
        <v>0</v>
      </c>
      <c r="AS1690">
        <v>0</v>
      </c>
      <c r="AT1690">
        <v>0</v>
      </c>
      <c r="AU1690">
        <v>9.9921604287598083</v>
      </c>
      <c r="AV1690">
        <v>3.5433234893042931</v>
      </c>
    </row>
    <row r="1691" spans="1:48" x14ac:dyDescent="0.35">
      <c r="A1691">
        <v>0</v>
      </c>
      <c r="B1691">
        <v>-6.7199315199413396</v>
      </c>
      <c r="C1691">
        <v>88.352763587758758</v>
      </c>
      <c r="D1691">
        <v>2453.8249314434138</v>
      </c>
      <c r="E1691">
        <v>1689</v>
      </c>
      <c r="F1691">
        <v>126.7473258972168</v>
      </c>
      <c r="G1691">
        <v>0.17211749926535089</v>
      </c>
      <c r="H1691">
        <v>0</v>
      </c>
      <c r="I1691">
        <v>0</v>
      </c>
      <c r="J1691">
        <v>0</v>
      </c>
      <c r="K1691">
        <v>-5.5600945004598279E-2</v>
      </c>
      <c r="L1691">
        <v>0</v>
      </c>
      <c r="M1691">
        <v>89.515378586429861</v>
      </c>
      <c r="N1691">
        <v>48.154195001201231</v>
      </c>
      <c r="O1691" t="b">
        <v>1</v>
      </c>
      <c r="P1691">
        <v>0</v>
      </c>
      <c r="Q1691" t="b">
        <v>0</v>
      </c>
      <c r="R1691">
        <v>48.154195001201231</v>
      </c>
      <c r="S1691">
        <v>952.42981304161742</v>
      </c>
      <c r="T1691">
        <v>4144.9745463571189</v>
      </c>
      <c r="U1691">
        <v>482.80585467460543</v>
      </c>
      <c r="V1691">
        <v>6</v>
      </c>
      <c r="W1691">
        <v>2453.8249314434138</v>
      </c>
      <c r="X1691" t="b">
        <v>0</v>
      </c>
      <c r="Y1691">
        <v>2453.8249314434138</v>
      </c>
      <c r="Z1691" t="b">
        <v>0</v>
      </c>
      <c r="AA1691">
        <v>113.20290335070089</v>
      </c>
      <c r="AB1691">
        <v>49.136933674695143</v>
      </c>
      <c r="AC1691" t="b">
        <v>0</v>
      </c>
      <c r="AD1691">
        <v>0</v>
      </c>
      <c r="AE1691">
        <v>-4.5474735088646412E-13</v>
      </c>
      <c r="AF1691">
        <v>0.94702973138708724</v>
      </c>
      <c r="AG1691">
        <v>66.443601749203708</v>
      </c>
      <c r="AH1691">
        <v>201.91670249333839</v>
      </c>
      <c r="AI1691">
        <v>51.885312621310938</v>
      </c>
      <c r="AJ1691">
        <v>10.69558196850573</v>
      </c>
      <c r="AK1691">
        <v>51.885312621310923</v>
      </c>
      <c r="AL1691">
        <v>0</v>
      </c>
      <c r="AM1691">
        <v>0</v>
      </c>
      <c r="AN1691">
        <v>51.885511211305008</v>
      </c>
      <c r="AO1691">
        <v>0</v>
      </c>
      <c r="AP1691">
        <v>10.398006437354709</v>
      </c>
      <c r="AQ1691">
        <v>1</v>
      </c>
      <c r="AR1691">
        <v>0</v>
      </c>
      <c r="AS1691">
        <v>0</v>
      </c>
      <c r="AT1691">
        <v>0</v>
      </c>
      <c r="AU1691">
        <v>10.398235523802279</v>
      </c>
      <c r="AV1691">
        <v>3.6873219201685621</v>
      </c>
    </row>
    <row r="1692" spans="1:48" x14ac:dyDescent="0.35">
      <c r="A1692">
        <v>0</v>
      </c>
      <c r="B1692">
        <v>-6.7199315199413396</v>
      </c>
      <c r="C1692">
        <v>88.179992482258911</v>
      </c>
      <c r="D1692">
        <v>2462.8350768045329</v>
      </c>
      <c r="E1692">
        <v>1690</v>
      </c>
      <c r="F1692">
        <v>127.21272659301761</v>
      </c>
      <c r="G1692">
        <v>0.1031230702284915</v>
      </c>
      <c r="H1692">
        <v>0</v>
      </c>
      <c r="I1692">
        <v>0</v>
      </c>
      <c r="J1692">
        <v>0</v>
      </c>
      <c r="K1692">
        <v>-3.8125256279463893E-2</v>
      </c>
      <c r="L1692">
        <v>0</v>
      </c>
      <c r="M1692">
        <v>89.512711946937827</v>
      </c>
      <c r="N1692">
        <v>43.824317190391767</v>
      </c>
      <c r="O1692" t="b">
        <v>1</v>
      </c>
      <c r="P1692">
        <v>0</v>
      </c>
      <c r="Q1692" t="b">
        <v>0</v>
      </c>
      <c r="R1692">
        <v>43.824317190391767</v>
      </c>
      <c r="S1692">
        <v>955.92701895545622</v>
      </c>
      <c r="T1692">
        <v>4160.1943864941459</v>
      </c>
      <c r="U1692">
        <v>437.78593366464838</v>
      </c>
      <c r="V1692">
        <v>6</v>
      </c>
      <c r="W1692">
        <v>2462.8350768045339</v>
      </c>
      <c r="X1692" t="b">
        <v>0</v>
      </c>
      <c r="Y1692">
        <v>2462.8350768045339</v>
      </c>
      <c r="Z1692" t="b">
        <v>0</v>
      </c>
      <c r="AA1692">
        <v>102.64713705747489</v>
      </c>
      <c r="AB1692">
        <v>44.718691010603848</v>
      </c>
      <c r="AC1692" t="b">
        <v>0</v>
      </c>
      <c r="AD1692">
        <v>0</v>
      </c>
      <c r="AE1692">
        <v>-1.364242052659392E-12</v>
      </c>
      <c r="AF1692">
        <v>0.94555872744898339</v>
      </c>
      <c r="AG1692">
        <v>66.525481887841408</v>
      </c>
      <c r="AH1692">
        <v>183.3735221147993</v>
      </c>
      <c r="AI1692">
        <v>47.293404113830249</v>
      </c>
      <c r="AJ1692">
        <v>9.9830878960916607</v>
      </c>
      <c r="AK1692">
        <v>47.293404113830221</v>
      </c>
      <c r="AL1692">
        <v>0</v>
      </c>
      <c r="AM1692">
        <v>0</v>
      </c>
      <c r="AN1692">
        <v>47.293495222088453</v>
      </c>
      <c r="AO1692">
        <v>0</v>
      </c>
      <c r="AP1692">
        <v>9.3570443204095604</v>
      </c>
      <c r="AQ1692">
        <v>1</v>
      </c>
      <c r="AR1692">
        <v>0</v>
      </c>
      <c r="AS1692">
        <v>0</v>
      </c>
      <c r="AT1692">
        <v>0</v>
      </c>
      <c r="AU1692">
        <v>9.3571629757307662</v>
      </c>
      <c r="AV1692">
        <v>3.3181468213546701</v>
      </c>
    </row>
    <row r="1693" spans="1:48" x14ac:dyDescent="0.35">
      <c r="A1693">
        <v>0</v>
      </c>
      <c r="B1693">
        <v>-6.7199315199413396</v>
      </c>
      <c r="C1693">
        <v>88.179509041720507</v>
      </c>
      <c r="D1693">
        <v>2468.7243509938739</v>
      </c>
      <c r="E1693">
        <v>1691</v>
      </c>
      <c r="F1693">
        <v>127.5169250488281</v>
      </c>
      <c r="G1693">
        <v>5.6722846163420833E-2</v>
      </c>
      <c r="H1693">
        <v>0</v>
      </c>
      <c r="I1693">
        <v>0</v>
      </c>
      <c r="J1693">
        <v>0</v>
      </c>
      <c r="K1693">
        <v>-1.6160736960560581E-2</v>
      </c>
      <c r="L1693">
        <v>0</v>
      </c>
      <c r="M1693">
        <v>89.510045307445793</v>
      </c>
      <c r="N1693">
        <v>40.887652011815703</v>
      </c>
      <c r="O1693" t="b">
        <v>1</v>
      </c>
      <c r="P1693">
        <v>0</v>
      </c>
      <c r="Q1693" t="b">
        <v>0</v>
      </c>
      <c r="R1693">
        <v>40.887652011815703</v>
      </c>
      <c r="S1693">
        <v>958.21288712935427</v>
      </c>
      <c r="T1693">
        <v>4170.1424847869503</v>
      </c>
      <c r="U1693">
        <v>407.47554222091799</v>
      </c>
      <c r="V1693">
        <v>6</v>
      </c>
      <c r="W1693">
        <v>2468.7243509938739</v>
      </c>
      <c r="X1693" t="b">
        <v>0</v>
      </c>
      <c r="Y1693">
        <v>2468.7243509938739</v>
      </c>
      <c r="Z1693" t="b">
        <v>0</v>
      </c>
      <c r="AA1693">
        <v>95.540296326558277</v>
      </c>
      <c r="AB1693">
        <v>41.722093889607862</v>
      </c>
      <c r="AC1693" t="b">
        <v>0</v>
      </c>
      <c r="AD1693">
        <v>0</v>
      </c>
      <c r="AE1693">
        <v>-4.5474735088646412E-13</v>
      </c>
      <c r="AF1693">
        <v>0.94439599900103066</v>
      </c>
      <c r="AG1693">
        <v>66.602068999881951</v>
      </c>
      <c r="AH1693">
        <v>170.8876740874224</v>
      </c>
      <c r="AI1693">
        <v>44.178600855722522</v>
      </c>
      <c r="AJ1693">
        <v>9.5020384006685958</v>
      </c>
      <c r="AK1693">
        <v>44.1786008557225</v>
      </c>
      <c r="AL1693">
        <v>0</v>
      </c>
      <c r="AM1693">
        <v>0</v>
      </c>
      <c r="AN1693">
        <v>44.178634226134733</v>
      </c>
      <c r="AO1693">
        <v>0</v>
      </c>
      <c r="AP1693">
        <v>8.6803806350407182</v>
      </c>
      <c r="AQ1693">
        <v>1</v>
      </c>
      <c r="AR1693">
        <v>0</v>
      </c>
      <c r="AS1693">
        <v>0</v>
      </c>
      <c r="AT1693">
        <v>0</v>
      </c>
      <c r="AU1693">
        <v>8.6804401409544951</v>
      </c>
      <c r="AV1693">
        <v>3.0781739012532499</v>
      </c>
    </row>
    <row r="1694" spans="1:48" x14ac:dyDescent="0.35">
      <c r="A1694">
        <v>0</v>
      </c>
      <c r="B1694">
        <v>-6.7199315199413396</v>
      </c>
      <c r="C1694">
        <v>88.179025601182104</v>
      </c>
      <c r="D1694">
        <v>2471.8522676884099</v>
      </c>
      <c r="E1694">
        <v>1692</v>
      </c>
      <c r="F1694">
        <v>127.67849121093749</v>
      </c>
      <c r="G1694">
        <v>5.8122726717755313E-2</v>
      </c>
      <c r="H1694">
        <v>0</v>
      </c>
      <c r="I1694">
        <v>0</v>
      </c>
      <c r="J1694">
        <v>0</v>
      </c>
      <c r="K1694">
        <v>-8.2157415719387172E-3</v>
      </c>
      <c r="L1694">
        <v>0</v>
      </c>
      <c r="M1694">
        <v>89.507378667953759</v>
      </c>
      <c r="N1694">
        <v>41.104104371291491</v>
      </c>
      <c r="O1694" t="b">
        <v>1</v>
      </c>
      <c r="P1694">
        <v>0</v>
      </c>
      <c r="Q1694" t="b">
        <v>0</v>
      </c>
      <c r="R1694">
        <v>41.104104371291491</v>
      </c>
      <c r="S1694">
        <v>959.42695952482632</v>
      </c>
      <c r="T1694">
        <v>4175.4261278520444</v>
      </c>
      <c r="U1694">
        <v>409.11429434688159</v>
      </c>
      <c r="V1694">
        <v>6</v>
      </c>
      <c r="W1694">
        <v>2471.8522676884099</v>
      </c>
      <c r="X1694" t="b">
        <v>0</v>
      </c>
      <c r="Y1694">
        <v>2471.8522676884099</v>
      </c>
      <c r="Z1694" t="b">
        <v>0</v>
      </c>
      <c r="AA1694">
        <v>95.924532550570589</v>
      </c>
      <c r="AB1694">
        <v>41.942963644174988</v>
      </c>
      <c r="AC1694" t="b">
        <v>0</v>
      </c>
      <c r="AD1694">
        <v>0</v>
      </c>
      <c r="AE1694">
        <v>0</v>
      </c>
      <c r="AF1694">
        <v>0.94448282524807381</v>
      </c>
      <c r="AG1694">
        <v>66.675050112695402</v>
      </c>
      <c r="AH1694">
        <v>171.55916341823479</v>
      </c>
      <c r="AI1694">
        <v>44.408392109362531</v>
      </c>
      <c r="AJ1694">
        <v>9.5244800557843803</v>
      </c>
      <c r="AK1694">
        <v>44.408392109362531</v>
      </c>
      <c r="AL1694">
        <v>0</v>
      </c>
      <c r="AM1694">
        <v>0</v>
      </c>
      <c r="AN1694">
        <v>44.408417886266179</v>
      </c>
      <c r="AO1694">
        <v>0</v>
      </c>
      <c r="AP1694">
        <v>8.729551969488389</v>
      </c>
      <c r="AQ1694">
        <v>1</v>
      </c>
      <c r="AR1694">
        <v>0</v>
      </c>
      <c r="AS1694">
        <v>0</v>
      </c>
      <c r="AT1694">
        <v>0</v>
      </c>
      <c r="AU1694">
        <v>8.7296160358262274</v>
      </c>
      <c r="AV1694">
        <v>3.0956121824586891</v>
      </c>
    </row>
    <row r="1695" spans="1:48" x14ac:dyDescent="0.35">
      <c r="A1695">
        <v>0</v>
      </c>
      <c r="B1695">
        <v>-6.7199315199413396</v>
      </c>
      <c r="C1695">
        <v>88.178542160643701</v>
      </c>
      <c r="D1695">
        <v>2476.6494710798629</v>
      </c>
      <c r="E1695">
        <v>1693</v>
      </c>
      <c r="F1695">
        <v>127.9262809753418</v>
      </c>
      <c r="G1695">
        <v>5.1916185726970099E-2</v>
      </c>
      <c r="H1695">
        <v>0</v>
      </c>
      <c r="I1695">
        <v>0</v>
      </c>
      <c r="J1695">
        <v>0</v>
      </c>
      <c r="K1695">
        <v>-3.559796567371154E-4</v>
      </c>
      <c r="L1695">
        <v>0</v>
      </c>
      <c r="M1695">
        <v>89.504712028461725</v>
      </c>
      <c r="N1695">
        <v>40.864373189363263</v>
      </c>
      <c r="O1695" t="b">
        <v>1</v>
      </c>
      <c r="P1695">
        <v>0</v>
      </c>
      <c r="Q1695" t="b">
        <v>0</v>
      </c>
      <c r="R1695">
        <v>40.864373189363263</v>
      </c>
      <c r="S1695">
        <v>961.28895035827861</v>
      </c>
      <c r="T1695">
        <v>4183.5295119592292</v>
      </c>
      <c r="U1695">
        <v>405.94039827557077</v>
      </c>
      <c r="V1695">
        <v>6</v>
      </c>
      <c r="W1695">
        <v>2476.6494710798629</v>
      </c>
      <c r="X1695" t="b">
        <v>0</v>
      </c>
      <c r="Y1695">
        <v>2476.6494710798629</v>
      </c>
      <c r="Z1695" t="b">
        <v>0</v>
      </c>
      <c r="AA1695">
        <v>95.180352987031725</v>
      </c>
      <c r="AB1695">
        <v>41.698339989146191</v>
      </c>
      <c r="AC1695" t="b">
        <v>0</v>
      </c>
      <c r="AD1695">
        <v>0</v>
      </c>
      <c r="AE1695">
        <v>-4.5474735088646412E-13</v>
      </c>
      <c r="AF1695">
        <v>0.94436368205088339</v>
      </c>
      <c r="AG1695">
        <v>66.748303011173434</v>
      </c>
      <c r="AH1695">
        <v>170.24968912373109</v>
      </c>
      <c r="AI1695">
        <v>44.154959346371207</v>
      </c>
      <c r="AJ1695">
        <v>9.4720658348261395</v>
      </c>
      <c r="AK1695">
        <v>44.154959346371193</v>
      </c>
      <c r="AL1695">
        <v>0</v>
      </c>
      <c r="AM1695">
        <v>0</v>
      </c>
      <c r="AN1695">
        <v>44.154974874153552</v>
      </c>
      <c r="AO1695">
        <v>0</v>
      </c>
      <c r="AP1695">
        <v>8.675418179208167</v>
      </c>
      <c r="AQ1695">
        <v>1</v>
      </c>
      <c r="AR1695">
        <v>0</v>
      </c>
      <c r="AS1695">
        <v>0</v>
      </c>
      <c r="AT1695">
        <v>0</v>
      </c>
      <c r="AU1695">
        <v>8.6754785561417105</v>
      </c>
      <c r="AV1695">
        <v>3.07641447193497</v>
      </c>
    </row>
    <row r="1696" spans="1:48" x14ac:dyDescent="0.35">
      <c r="A1696">
        <v>0</v>
      </c>
      <c r="B1696">
        <v>-6.7199315199413396</v>
      </c>
      <c r="C1696">
        <v>88.271312936058663</v>
      </c>
      <c r="D1696">
        <v>2478.0032601539328</v>
      </c>
      <c r="E1696">
        <v>1694</v>
      </c>
      <c r="F1696">
        <v>127.996208190918</v>
      </c>
      <c r="G1696">
        <v>-1.0233196418916179E-3</v>
      </c>
      <c r="H1696">
        <v>0</v>
      </c>
      <c r="I1696">
        <v>0</v>
      </c>
      <c r="J1696">
        <v>0</v>
      </c>
      <c r="K1696">
        <v>4.4851246786642478E-2</v>
      </c>
      <c r="L1696">
        <v>0</v>
      </c>
      <c r="M1696">
        <v>89.502045388969691</v>
      </c>
      <c r="N1696">
        <v>37.285474842732519</v>
      </c>
      <c r="O1696" t="b">
        <v>1</v>
      </c>
      <c r="P1696">
        <v>0</v>
      </c>
      <c r="Q1696" t="b">
        <v>0</v>
      </c>
      <c r="R1696">
        <v>37.285474842732519</v>
      </c>
      <c r="S1696">
        <v>961.81441126553102</v>
      </c>
      <c r="T1696">
        <v>4185.8163178275909</v>
      </c>
      <c r="U1696">
        <v>370.18582112580509</v>
      </c>
      <c r="V1696">
        <v>6</v>
      </c>
      <c r="W1696">
        <v>2478.0032601539342</v>
      </c>
      <c r="X1696" t="b">
        <v>0</v>
      </c>
      <c r="Y1696">
        <v>2478.0032601539342</v>
      </c>
      <c r="Z1696" t="b">
        <v>0</v>
      </c>
      <c r="AA1696">
        <v>86.797020634614412</v>
      </c>
      <c r="AB1696">
        <v>38.046402900747474</v>
      </c>
      <c r="AC1696" t="b">
        <v>0</v>
      </c>
      <c r="AD1696">
        <v>0</v>
      </c>
      <c r="AE1696">
        <v>-9.0949470177292824E-13</v>
      </c>
      <c r="AF1696">
        <v>0.94275240318982279</v>
      </c>
      <c r="AG1696">
        <v>66.821284965542347</v>
      </c>
      <c r="AH1696">
        <v>155.519719083973</v>
      </c>
      <c r="AI1696">
        <v>40.356728629931538</v>
      </c>
      <c r="AJ1696">
        <v>8.9031301741513289</v>
      </c>
      <c r="AK1696">
        <v>40.356728629931517</v>
      </c>
      <c r="AL1696">
        <v>0</v>
      </c>
      <c r="AM1696">
        <v>0</v>
      </c>
      <c r="AN1696">
        <v>40.356729133060661</v>
      </c>
      <c r="AO1696">
        <v>0</v>
      </c>
      <c r="AP1696">
        <v>7.8789224239218134</v>
      </c>
      <c r="AQ1696">
        <v>1</v>
      </c>
      <c r="AR1696">
        <v>0</v>
      </c>
      <c r="AS1696">
        <v>0</v>
      </c>
      <c r="AT1696">
        <v>0</v>
      </c>
      <c r="AU1696">
        <v>7.8789235555994646</v>
      </c>
      <c r="AV1696">
        <v>2.7939478258010229</v>
      </c>
    </row>
    <row r="1697" spans="1:48" x14ac:dyDescent="0.35">
      <c r="A1697">
        <v>0</v>
      </c>
      <c r="B1697">
        <v>-6.7199315199413396</v>
      </c>
      <c r="C1697">
        <v>88.286459336932211</v>
      </c>
      <c r="D1697">
        <v>2477.7566816279109</v>
      </c>
      <c r="E1697">
        <v>1695</v>
      </c>
      <c r="F1697">
        <v>127.9834716796875</v>
      </c>
      <c r="G1697">
        <v>-1.6398687131058409E-4</v>
      </c>
      <c r="H1697">
        <v>0</v>
      </c>
      <c r="I1697">
        <v>0</v>
      </c>
      <c r="J1697">
        <v>0</v>
      </c>
      <c r="K1697">
        <v>5.4583900813229169E-2</v>
      </c>
      <c r="L1697">
        <v>0</v>
      </c>
      <c r="M1697">
        <v>89.499378749477657</v>
      </c>
      <c r="N1697">
        <v>37.335244412767999</v>
      </c>
      <c r="O1697" t="b">
        <v>1</v>
      </c>
      <c r="P1697">
        <v>0</v>
      </c>
      <c r="Q1697" t="b">
        <v>0</v>
      </c>
      <c r="R1697">
        <v>37.335244412767999</v>
      </c>
      <c r="S1697">
        <v>961.71870405495122</v>
      </c>
      <c r="T1697">
        <v>4185.3998000471483</v>
      </c>
      <c r="U1697">
        <v>370.71684317558447</v>
      </c>
      <c r="V1697">
        <v>6</v>
      </c>
      <c r="W1697">
        <v>2477.7566816279118</v>
      </c>
      <c r="X1697" t="b">
        <v>0</v>
      </c>
      <c r="Y1697">
        <v>2477.7566816279118</v>
      </c>
      <c r="Z1697" t="b">
        <v>0</v>
      </c>
      <c r="AA1697">
        <v>86.921528730769921</v>
      </c>
      <c r="AB1697">
        <v>38.097188176293884</v>
      </c>
      <c r="AC1697" t="b">
        <v>0</v>
      </c>
      <c r="AD1697">
        <v>0</v>
      </c>
      <c r="AE1697">
        <v>-9.0949470177292824E-13</v>
      </c>
      <c r="AF1697">
        <v>0.94281060644761805</v>
      </c>
      <c r="AG1697">
        <v>66.889803679895266</v>
      </c>
      <c r="AH1697">
        <v>155.73319353399921</v>
      </c>
      <c r="AI1697">
        <v>40.408103086407657</v>
      </c>
      <c r="AJ1697">
        <v>8.9062868941851434</v>
      </c>
      <c r="AK1697">
        <v>40.408103086407642</v>
      </c>
      <c r="AL1697">
        <v>0</v>
      </c>
      <c r="AM1697">
        <v>0</v>
      </c>
      <c r="AN1697">
        <v>40.408103323203569</v>
      </c>
      <c r="AO1697">
        <v>0</v>
      </c>
      <c r="AP1697">
        <v>7.8894836751492967</v>
      </c>
      <c r="AQ1697">
        <v>1</v>
      </c>
      <c r="AR1697">
        <v>0</v>
      </c>
      <c r="AS1697">
        <v>0</v>
      </c>
      <c r="AT1697">
        <v>0</v>
      </c>
      <c r="AU1697">
        <v>7.8894854823001017</v>
      </c>
      <c r="AV1697">
        <v>2.7976931943064121</v>
      </c>
    </row>
    <row r="1698" spans="1:48" x14ac:dyDescent="0.35">
      <c r="A1698">
        <v>0</v>
      </c>
      <c r="B1698">
        <v>-6.7199315199413396</v>
      </c>
      <c r="C1698">
        <v>88.279316575434365</v>
      </c>
      <c r="D1698">
        <v>2478.762847267818</v>
      </c>
      <c r="E1698">
        <v>1696</v>
      </c>
      <c r="F1698">
        <v>128.03544311523439</v>
      </c>
      <c r="G1698">
        <v>3.4375037390802277E-2</v>
      </c>
      <c r="H1698">
        <v>0</v>
      </c>
      <c r="I1698">
        <v>0</v>
      </c>
      <c r="J1698">
        <v>0</v>
      </c>
      <c r="K1698">
        <v>6.0193418497712432E-2</v>
      </c>
      <c r="L1698">
        <v>0</v>
      </c>
      <c r="M1698">
        <v>89.496712109985623</v>
      </c>
      <c r="N1698">
        <v>39.742491849570548</v>
      </c>
      <c r="O1698" t="b">
        <v>1</v>
      </c>
      <c r="P1698">
        <v>0</v>
      </c>
      <c r="Q1698" t="b">
        <v>0</v>
      </c>
      <c r="R1698">
        <v>39.742491849570548</v>
      </c>
      <c r="S1698">
        <v>962.10923809021415</v>
      </c>
      <c r="T1698">
        <v>4187.0994041686126</v>
      </c>
      <c r="U1698">
        <v>394.45920140237251</v>
      </c>
      <c r="V1698">
        <v>6</v>
      </c>
      <c r="W1698">
        <v>2478.762847267818</v>
      </c>
      <c r="X1698" t="b">
        <v>0</v>
      </c>
      <c r="Y1698">
        <v>2478.762847267818</v>
      </c>
      <c r="Z1698" t="b">
        <v>0</v>
      </c>
      <c r="AA1698">
        <v>92.488370676951817</v>
      </c>
      <c r="AB1698">
        <v>40.553563111806668</v>
      </c>
      <c r="AC1698" t="b">
        <v>0</v>
      </c>
      <c r="AD1698">
        <v>0</v>
      </c>
      <c r="AE1698">
        <v>-4.5474735088646412E-13</v>
      </c>
      <c r="AF1698">
        <v>0.9439522625416924</v>
      </c>
      <c r="AG1698">
        <v>66.95834409919884</v>
      </c>
      <c r="AH1698">
        <v>165.50662790146021</v>
      </c>
      <c r="AI1698">
        <v>42.961455489933208</v>
      </c>
      <c r="AJ1698">
        <v>9.2762720282308351</v>
      </c>
      <c r="AK1698">
        <v>42.961455489933194</v>
      </c>
      <c r="AL1698">
        <v>0</v>
      </c>
      <c r="AM1698">
        <v>0</v>
      </c>
      <c r="AN1698">
        <v>42.961464735716604</v>
      </c>
      <c r="AO1698">
        <v>0</v>
      </c>
      <c r="AP1698">
        <v>8.4221935068677478</v>
      </c>
      <c r="AQ1698">
        <v>1</v>
      </c>
      <c r="AR1698">
        <v>0</v>
      </c>
      <c r="AS1698">
        <v>0</v>
      </c>
      <c r="AT1698">
        <v>0</v>
      </c>
      <c r="AU1698">
        <v>8.4222340688308872</v>
      </c>
      <c r="AV1698">
        <v>2.9866113561000258</v>
      </c>
    </row>
    <row r="1699" spans="1:48" x14ac:dyDescent="0.35">
      <c r="A1699">
        <v>0</v>
      </c>
      <c r="B1699">
        <v>-6.7199315199413396</v>
      </c>
      <c r="C1699">
        <v>88.372087350849327</v>
      </c>
      <c r="D1699">
        <v>2482.5030597702912</v>
      </c>
      <c r="E1699">
        <v>1697</v>
      </c>
      <c r="F1699">
        <v>128.2286361694336</v>
      </c>
      <c r="G1699">
        <v>6.6967578763197366E-2</v>
      </c>
      <c r="H1699">
        <v>0</v>
      </c>
      <c r="I1699">
        <v>0</v>
      </c>
      <c r="J1699">
        <v>0</v>
      </c>
      <c r="K1699">
        <v>6.8717910201227028E-2</v>
      </c>
      <c r="L1699">
        <v>0</v>
      </c>
      <c r="M1699">
        <v>89.494045470493589</v>
      </c>
      <c r="N1699">
        <v>42.12510828576054</v>
      </c>
      <c r="O1699" t="b">
        <v>1</v>
      </c>
      <c r="P1699">
        <v>0</v>
      </c>
      <c r="Q1699" t="b">
        <v>0</v>
      </c>
      <c r="R1699">
        <v>42.12510828576054</v>
      </c>
      <c r="S1699">
        <v>963.5609675305742</v>
      </c>
      <c r="T1699">
        <v>4193.4173306930588</v>
      </c>
      <c r="U1699">
        <v>417.47763376980578</v>
      </c>
      <c r="V1699">
        <v>6</v>
      </c>
      <c r="W1699">
        <v>2482.5030597702912</v>
      </c>
      <c r="X1699" t="b">
        <v>0</v>
      </c>
      <c r="Y1699">
        <v>2482.5030597702912</v>
      </c>
      <c r="Z1699" t="b">
        <v>0</v>
      </c>
      <c r="AA1699">
        <v>97.885474604640095</v>
      </c>
      <c r="AB1699">
        <v>42.984804373225039</v>
      </c>
      <c r="AC1699" t="b">
        <v>0</v>
      </c>
      <c r="AD1699">
        <v>0</v>
      </c>
      <c r="AE1699">
        <v>4.5474735088646412E-13</v>
      </c>
      <c r="AF1699">
        <v>0.94493078524743068</v>
      </c>
      <c r="AG1699">
        <v>67.029847293949658</v>
      </c>
      <c r="AH1699">
        <v>174.9832771481932</v>
      </c>
      <c r="AI1699">
        <v>45.489897296519388</v>
      </c>
      <c r="AJ1699">
        <v>9.636191667382235</v>
      </c>
      <c r="AK1699">
        <v>45.489897296519402</v>
      </c>
      <c r="AL1699">
        <v>0</v>
      </c>
      <c r="AM1699">
        <v>0</v>
      </c>
      <c r="AN1699">
        <v>45.489922840755312</v>
      </c>
      <c r="AO1699">
        <v>0</v>
      </c>
      <c r="AP1699">
        <v>8.9621012802706961</v>
      </c>
      <c r="AQ1699">
        <v>1</v>
      </c>
      <c r="AR1699">
        <v>0</v>
      </c>
      <c r="AS1699">
        <v>0</v>
      </c>
      <c r="AT1699">
        <v>0</v>
      </c>
      <c r="AU1699">
        <v>8.9621869246316805</v>
      </c>
      <c r="AV1699">
        <v>3.178084226328286</v>
      </c>
    </row>
    <row r="1700" spans="1:48" x14ac:dyDescent="0.35">
      <c r="A1700">
        <v>0</v>
      </c>
      <c r="B1700">
        <v>-6.7199315199413396</v>
      </c>
      <c r="C1700">
        <v>88.444820389841965</v>
      </c>
      <c r="D1700">
        <v>2486.6521193795252</v>
      </c>
      <c r="E1700">
        <v>1698</v>
      </c>
      <c r="F1700">
        <v>128.44294738769531</v>
      </c>
      <c r="G1700">
        <v>3.7341541273846701E-2</v>
      </c>
      <c r="H1700">
        <v>0</v>
      </c>
      <c r="I1700">
        <v>0</v>
      </c>
      <c r="J1700">
        <v>0</v>
      </c>
      <c r="K1700">
        <v>4.5687812958146938E-2</v>
      </c>
      <c r="L1700">
        <v>0</v>
      </c>
      <c r="M1700">
        <v>89.491378831001555</v>
      </c>
      <c r="N1700">
        <v>40.248715803655578</v>
      </c>
      <c r="O1700" t="b">
        <v>1</v>
      </c>
      <c r="P1700">
        <v>0</v>
      </c>
      <c r="Q1700" t="b">
        <v>0</v>
      </c>
      <c r="R1700">
        <v>40.248715803655578</v>
      </c>
      <c r="S1700">
        <v>965.17138725420011</v>
      </c>
      <c r="T1700">
        <v>4200.425877330279</v>
      </c>
      <c r="U1700">
        <v>398.21624373737649</v>
      </c>
      <c r="V1700">
        <v>6</v>
      </c>
      <c r="W1700">
        <v>2486.6521193795252</v>
      </c>
      <c r="X1700" t="b">
        <v>0</v>
      </c>
      <c r="Y1700">
        <v>2486.6521193795252</v>
      </c>
      <c r="Z1700" t="b">
        <v>0</v>
      </c>
      <c r="AA1700">
        <v>93.369279837882758</v>
      </c>
      <c r="AB1700">
        <v>41.070118166995478</v>
      </c>
      <c r="AC1700" t="b">
        <v>0</v>
      </c>
      <c r="AD1700">
        <v>0</v>
      </c>
      <c r="AE1700">
        <v>0</v>
      </c>
      <c r="AF1700">
        <v>0.94414863907688329</v>
      </c>
      <c r="AG1700">
        <v>67.104314006392755</v>
      </c>
      <c r="AH1700">
        <v>167.0482502190934</v>
      </c>
      <c r="AI1700">
        <v>43.499631802838508</v>
      </c>
      <c r="AJ1700">
        <v>9.329872114561681</v>
      </c>
      <c r="AK1700">
        <v>43.499631802838508</v>
      </c>
      <c r="AL1700">
        <v>0</v>
      </c>
      <c r="AM1700">
        <v>0</v>
      </c>
      <c r="AN1700">
        <v>43.499643393722643</v>
      </c>
      <c r="AO1700">
        <v>0</v>
      </c>
      <c r="AP1700">
        <v>8.5364259398592086</v>
      </c>
      <c r="AQ1700">
        <v>1</v>
      </c>
      <c r="AR1700">
        <v>0</v>
      </c>
      <c r="AS1700">
        <v>0</v>
      </c>
      <c r="AT1700">
        <v>0</v>
      </c>
      <c r="AU1700">
        <v>8.5364767512993946</v>
      </c>
      <c r="AV1700">
        <v>3.0271229935139621</v>
      </c>
    </row>
    <row r="1701" spans="1:48" x14ac:dyDescent="0.35">
      <c r="A1701">
        <v>0</v>
      </c>
      <c r="B1701">
        <v>-6.7199315199413396</v>
      </c>
      <c r="C1701">
        <v>88.517553428834603</v>
      </c>
      <c r="D1701">
        <v>2487.8173927157482</v>
      </c>
      <c r="E1701">
        <v>1699</v>
      </c>
      <c r="F1701">
        <v>128.50313720703119</v>
      </c>
      <c r="G1701">
        <v>1.2417120806059501E-2</v>
      </c>
      <c r="H1701">
        <v>0</v>
      </c>
      <c r="I1701">
        <v>0</v>
      </c>
      <c r="J1701">
        <v>0</v>
      </c>
      <c r="K1701">
        <v>4.3023250017060977E-2</v>
      </c>
      <c r="L1701">
        <v>0</v>
      </c>
      <c r="M1701">
        <v>89.488712191509521</v>
      </c>
      <c r="N1701">
        <v>38.577190138526952</v>
      </c>
      <c r="O1701" t="b">
        <v>1</v>
      </c>
      <c r="P1701">
        <v>0</v>
      </c>
      <c r="Q1701" t="b">
        <v>0</v>
      </c>
      <c r="R1701">
        <v>38.577190138526952</v>
      </c>
      <c r="S1701">
        <v>965.62367749362943</v>
      </c>
      <c r="T1701">
        <v>4202.3942444522754</v>
      </c>
      <c r="U1701">
        <v>381.49958276160788</v>
      </c>
      <c r="V1701">
        <v>6</v>
      </c>
      <c r="W1701">
        <v>2487.8173927157468</v>
      </c>
      <c r="X1701" t="b">
        <v>0</v>
      </c>
      <c r="Y1701">
        <v>2487.8173927157468</v>
      </c>
      <c r="Z1701" t="b">
        <v>0</v>
      </c>
      <c r="AA1701">
        <v>89.44974460759488</v>
      </c>
      <c r="AB1701">
        <v>39.36447973319077</v>
      </c>
      <c r="AC1701" t="b">
        <v>0</v>
      </c>
      <c r="AD1701">
        <v>0</v>
      </c>
      <c r="AE1701">
        <v>1.364242052659392E-12</v>
      </c>
      <c r="AF1701">
        <v>0.94341898138763747</v>
      </c>
      <c r="AG1701">
        <v>67.17647426069469</v>
      </c>
      <c r="AH1701">
        <v>160.15953096962281</v>
      </c>
      <c r="AI1701">
        <v>41.725342090627777</v>
      </c>
      <c r="AJ1701">
        <v>9.0619894027394992</v>
      </c>
      <c r="AK1701">
        <v>41.725342090627812</v>
      </c>
      <c r="AL1701">
        <v>0</v>
      </c>
      <c r="AM1701">
        <v>0</v>
      </c>
      <c r="AN1701">
        <v>41.725344593925193</v>
      </c>
      <c r="AO1701">
        <v>0</v>
      </c>
      <c r="AP1701">
        <v>8.1637095390883587</v>
      </c>
      <c r="AQ1701">
        <v>1</v>
      </c>
      <c r="AR1701">
        <v>0</v>
      </c>
      <c r="AS1701">
        <v>0</v>
      </c>
      <c r="AT1701">
        <v>0</v>
      </c>
      <c r="AU1701">
        <v>8.1637322189168149</v>
      </c>
      <c r="AV1701">
        <v>2.8949439250815239</v>
      </c>
    </row>
    <row r="1702" spans="1:48" x14ac:dyDescent="0.35">
      <c r="A1702">
        <v>0</v>
      </c>
      <c r="B1702">
        <v>-6.7199315199413396</v>
      </c>
      <c r="C1702">
        <v>88.558775711835978</v>
      </c>
      <c r="D1702">
        <v>2489.1218335895401</v>
      </c>
      <c r="E1702">
        <v>1700</v>
      </c>
      <c r="F1702">
        <v>128.57051544189451</v>
      </c>
      <c r="G1702">
        <v>1.929668733455259E-2</v>
      </c>
      <c r="H1702">
        <v>0</v>
      </c>
      <c r="I1702">
        <v>0</v>
      </c>
      <c r="J1702">
        <v>0</v>
      </c>
      <c r="K1702">
        <v>4.5430870628376703E-2</v>
      </c>
      <c r="L1702">
        <v>0</v>
      </c>
      <c r="M1702">
        <v>89.486045552017487</v>
      </c>
      <c r="N1702">
        <v>39.100530521441748</v>
      </c>
      <c r="O1702" t="b">
        <v>1</v>
      </c>
      <c r="P1702">
        <v>0</v>
      </c>
      <c r="Q1702" t="b">
        <v>0</v>
      </c>
      <c r="R1702">
        <v>39.100530521441748</v>
      </c>
      <c r="S1702">
        <v>966.12998434609904</v>
      </c>
      <c r="T1702">
        <v>4204.5976918742244</v>
      </c>
      <c r="U1702">
        <v>386.47238844666788</v>
      </c>
      <c r="V1702">
        <v>6</v>
      </c>
      <c r="W1702">
        <v>2489.1218335895401</v>
      </c>
      <c r="X1702" t="b">
        <v>0</v>
      </c>
      <c r="Y1702">
        <v>2489.1218335895401</v>
      </c>
      <c r="Z1702" t="b">
        <v>0</v>
      </c>
      <c r="AA1702">
        <v>90.615712327118644</v>
      </c>
      <c r="AB1702">
        <v>39.898500532083418</v>
      </c>
      <c r="AC1702" t="b">
        <v>0</v>
      </c>
      <c r="AD1702">
        <v>0</v>
      </c>
      <c r="AE1702">
        <v>0</v>
      </c>
      <c r="AF1702">
        <v>0.94367610818754455</v>
      </c>
      <c r="AG1702">
        <v>67.246541276369726</v>
      </c>
      <c r="AH1702">
        <v>162.20298501318641</v>
      </c>
      <c r="AI1702">
        <v>42.279867197987869</v>
      </c>
      <c r="AJ1702">
        <v>9.1359033795400251</v>
      </c>
      <c r="AK1702">
        <v>42.279867197987869</v>
      </c>
      <c r="AL1702">
        <v>0</v>
      </c>
      <c r="AM1702">
        <v>0</v>
      </c>
      <c r="AN1702">
        <v>42.279868867754381</v>
      </c>
      <c r="AO1702">
        <v>0</v>
      </c>
      <c r="AP1702">
        <v>8.27968545598047</v>
      </c>
      <c r="AQ1702">
        <v>1</v>
      </c>
      <c r="AR1702">
        <v>0</v>
      </c>
      <c r="AS1702">
        <v>0</v>
      </c>
      <c r="AT1702">
        <v>0</v>
      </c>
      <c r="AU1702">
        <v>8.2797168966190302</v>
      </c>
      <c r="AV1702">
        <v>2.9360732920319159</v>
      </c>
    </row>
    <row r="1703" spans="1:48" x14ac:dyDescent="0.35">
      <c r="A1703">
        <v>0</v>
      </c>
      <c r="B1703">
        <v>-6.7199315199413396</v>
      </c>
      <c r="C1703">
        <v>88.631508750828615</v>
      </c>
      <c r="D1703">
        <v>2489.8344505517089</v>
      </c>
      <c r="E1703">
        <v>1701</v>
      </c>
      <c r="F1703">
        <v>128.60732421874999</v>
      </c>
      <c r="G1703">
        <v>-2.7813603786022161E-3</v>
      </c>
      <c r="H1703">
        <v>0</v>
      </c>
      <c r="I1703">
        <v>0</v>
      </c>
      <c r="J1703">
        <v>0</v>
      </c>
      <c r="K1703">
        <v>6.1195928012494349E-2</v>
      </c>
      <c r="L1703">
        <v>0</v>
      </c>
      <c r="M1703">
        <v>89.483378912525453</v>
      </c>
      <c r="N1703">
        <v>37.606047492043409</v>
      </c>
      <c r="O1703" t="b">
        <v>1</v>
      </c>
      <c r="P1703">
        <v>0</v>
      </c>
      <c r="Q1703" t="b">
        <v>0</v>
      </c>
      <c r="R1703">
        <v>37.606047492043409</v>
      </c>
      <c r="S1703">
        <v>966.4065801339043</v>
      </c>
      <c r="T1703">
        <v>4205.8014367427522</v>
      </c>
      <c r="U1703">
        <v>371.5944285692662</v>
      </c>
      <c r="V1703">
        <v>6</v>
      </c>
      <c r="W1703">
        <v>2489.8344505517089</v>
      </c>
      <c r="X1703" t="b">
        <v>0</v>
      </c>
      <c r="Y1703">
        <v>2489.8344505517089</v>
      </c>
      <c r="Z1703" t="b">
        <v>0</v>
      </c>
      <c r="AA1703">
        <v>87.127295113967349</v>
      </c>
      <c r="AB1703">
        <v>38.373517849023891</v>
      </c>
      <c r="AC1703" t="b">
        <v>0</v>
      </c>
      <c r="AD1703">
        <v>0</v>
      </c>
      <c r="AE1703">
        <v>-4.5474735088646412E-13</v>
      </c>
      <c r="AF1703">
        <v>0.94299363280292092</v>
      </c>
      <c r="AG1703">
        <v>67.317236093041544</v>
      </c>
      <c r="AH1703">
        <v>156.0715575060178</v>
      </c>
      <c r="AI1703">
        <v>40.693294752122348</v>
      </c>
      <c r="AJ1703">
        <v>8.8970725162080839</v>
      </c>
      <c r="AK1703">
        <v>40.693294752122327</v>
      </c>
      <c r="AL1703">
        <v>0</v>
      </c>
      <c r="AM1703">
        <v>0</v>
      </c>
      <c r="AN1703">
        <v>40.693294812892553</v>
      </c>
      <c r="AO1703">
        <v>0</v>
      </c>
      <c r="AP1703">
        <v>7.9498813005463189</v>
      </c>
      <c r="AQ1703">
        <v>1</v>
      </c>
      <c r="AR1703">
        <v>0</v>
      </c>
      <c r="AS1703">
        <v>0</v>
      </c>
      <c r="AT1703">
        <v>0</v>
      </c>
      <c r="AU1703">
        <v>7.9498891802250444</v>
      </c>
      <c r="AV1703">
        <v>2.81911297066251</v>
      </c>
    </row>
    <row r="1704" spans="1:48" x14ac:dyDescent="0.35">
      <c r="A1704">
        <v>0</v>
      </c>
      <c r="B1704">
        <v>-6.7199315199413396</v>
      </c>
      <c r="C1704">
        <v>88.661562111161871</v>
      </c>
      <c r="D1704">
        <v>2488.737032837179</v>
      </c>
      <c r="E1704">
        <v>1702</v>
      </c>
      <c r="F1704">
        <v>128.55063934326171</v>
      </c>
      <c r="G1704">
        <v>-2.473466134747326E-2</v>
      </c>
      <c r="H1704">
        <v>0</v>
      </c>
      <c r="I1704">
        <v>0</v>
      </c>
      <c r="J1704">
        <v>0</v>
      </c>
      <c r="K1704">
        <v>7.6397608910461545E-2</v>
      </c>
      <c r="L1704">
        <v>0</v>
      </c>
      <c r="M1704">
        <v>89.480712273033419</v>
      </c>
      <c r="N1704">
        <v>36.052642791757428</v>
      </c>
      <c r="O1704" t="b">
        <v>1</v>
      </c>
      <c r="P1704">
        <v>0</v>
      </c>
      <c r="Q1704" t="b">
        <v>0</v>
      </c>
      <c r="R1704">
        <v>36.052642791757428</v>
      </c>
      <c r="S1704">
        <v>965.98062743642981</v>
      </c>
      <c r="T1704">
        <v>4203.9476906033433</v>
      </c>
      <c r="U1704">
        <v>356.40194940941672</v>
      </c>
      <c r="V1704">
        <v>6</v>
      </c>
      <c r="W1704">
        <v>2488.737032837179</v>
      </c>
      <c r="X1704" t="b">
        <v>0</v>
      </c>
      <c r="Y1704">
        <v>2488.737032837179</v>
      </c>
      <c r="Z1704" t="b">
        <v>0</v>
      </c>
      <c r="AA1704">
        <v>83.565132946010451</v>
      </c>
      <c r="AB1704">
        <v>36.788411011997383</v>
      </c>
      <c r="AC1704" t="b">
        <v>0</v>
      </c>
      <c r="AD1704">
        <v>0</v>
      </c>
      <c r="AE1704">
        <v>0</v>
      </c>
      <c r="AF1704">
        <v>0.94224413987145184</v>
      </c>
      <c r="AG1704">
        <v>67.386052710676765</v>
      </c>
      <c r="AH1704">
        <v>149.809707688727</v>
      </c>
      <c r="AI1704">
        <v>39.043395926045598</v>
      </c>
      <c r="AJ1704">
        <v>8.6523885231688098</v>
      </c>
      <c r="AK1704">
        <v>39.043395926045598</v>
      </c>
      <c r="AL1704">
        <v>0</v>
      </c>
      <c r="AM1704">
        <v>0</v>
      </c>
      <c r="AN1704">
        <v>39.043399946003028</v>
      </c>
      <c r="AO1704">
        <v>0</v>
      </c>
      <c r="AP1704">
        <v>7.6115270582593588</v>
      </c>
      <c r="AQ1704">
        <v>1</v>
      </c>
      <c r="AR1704">
        <v>0</v>
      </c>
      <c r="AS1704">
        <v>0</v>
      </c>
      <c r="AT1704">
        <v>0</v>
      </c>
      <c r="AU1704">
        <v>7.6115124197748916</v>
      </c>
      <c r="AV1704">
        <v>2.699121069803236</v>
      </c>
    </row>
    <row r="1705" spans="1:48" x14ac:dyDescent="0.35">
      <c r="A1705">
        <v>0</v>
      </c>
      <c r="B1705">
        <v>-6.7199315199413396</v>
      </c>
      <c r="C1705">
        <v>88.655890430091944</v>
      </c>
      <c r="D1705">
        <v>2486.7047613986178</v>
      </c>
      <c r="E1705">
        <v>1703</v>
      </c>
      <c r="F1705">
        <v>128.44566650390621</v>
      </c>
      <c r="G1705">
        <v>-3.2994756601318898E-2</v>
      </c>
      <c r="H1705">
        <v>0</v>
      </c>
      <c r="I1705">
        <v>0</v>
      </c>
      <c r="J1705">
        <v>0</v>
      </c>
      <c r="K1705">
        <v>6.1318372346368222E-2</v>
      </c>
      <c r="L1705">
        <v>0</v>
      </c>
      <c r="M1705">
        <v>89.478045633541385</v>
      </c>
      <c r="N1705">
        <v>35.409335429103287</v>
      </c>
      <c r="O1705" t="b">
        <v>1</v>
      </c>
      <c r="P1705">
        <v>0</v>
      </c>
      <c r="Q1705" t="b">
        <v>0</v>
      </c>
      <c r="R1705">
        <v>35.409335429103287</v>
      </c>
      <c r="S1705">
        <v>965.19181977477649</v>
      </c>
      <c r="T1705">
        <v>4200.514799659828</v>
      </c>
      <c r="U1705">
        <v>350.32854504231938</v>
      </c>
      <c r="V1705">
        <v>6</v>
      </c>
      <c r="W1705">
        <v>2486.7047613986178</v>
      </c>
      <c r="X1705" t="b">
        <v>0</v>
      </c>
      <c r="Y1705">
        <v>2486.7047613986178</v>
      </c>
      <c r="Z1705" t="b">
        <v>0</v>
      </c>
      <c r="AA1705">
        <v>82.141109187968794</v>
      </c>
      <c r="AB1705">
        <v>36.131974927656422</v>
      </c>
      <c r="AC1705" t="b">
        <v>0</v>
      </c>
      <c r="AD1705">
        <v>0</v>
      </c>
      <c r="AE1705">
        <v>0</v>
      </c>
      <c r="AF1705">
        <v>0.94195143524716718</v>
      </c>
      <c r="AG1705">
        <v>67.452894093882506</v>
      </c>
      <c r="AH1705">
        <v>147.30257679571059</v>
      </c>
      <c r="AI1705">
        <v>38.358638859311711</v>
      </c>
      <c r="AJ1705">
        <v>8.5507031673849383</v>
      </c>
      <c r="AK1705">
        <v>38.358638859311711</v>
      </c>
      <c r="AL1705">
        <v>0</v>
      </c>
      <c r="AM1705">
        <v>0</v>
      </c>
      <c r="AN1705">
        <v>38.358649679834024</v>
      </c>
      <c r="AO1705">
        <v>0</v>
      </c>
      <c r="AP1705">
        <v>7.4721967619678766</v>
      </c>
      <c r="AQ1705">
        <v>1</v>
      </c>
      <c r="AR1705">
        <v>0</v>
      </c>
      <c r="AS1705">
        <v>0</v>
      </c>
      <c r="AT1705">
        <v>0</v>
      </c>
      <c r="AU1705">
        <v>7.4721731604702448</v>
      </c>
      <c r="AV1705">
        <v>2.6497099265378252</v>
      </c>
    </row>
    <row r="1706" spans="1:48" x14ac:dyDescent="0.35">
      <c r="A1706">
        <v>0</v>
      </c>
      <c r="B1706">
        <v>-6.7199315199413396</v>
      </c>
      <c r="C1706">
        <v>88.657577692748035</v>
      </c>
      <c r="D1706">
        <v>2483.6023385663029</v>
      </c>
      <c r="E1706">
        <v>1704</v>
      </c>
      <c r="F1706">
        <v>128.28541717529299</v>
      </c>
      <c r="G1706">
        <v>-6.4304785554501365E-2</v>
      </c>
      <c r="H1706">
        <v>0</v>
      </c>
      <c r="I1706">
        <v>0</v>
      </c>
      <c r="J1706">
        <v>0</v>
      </c>
      <c r="K1706">
        <v>4.9691427586963537E-2</v>
      </c>
      <c r="L1706">
        <v>0</v>
      </c>
      <c r="M1706">
        <v>89.47537899404935</v>
      </c>
      <c r="N1706">
        <v>33.143696343048497</v>
      </c>
      <c r="O1706" t="b">
        <v>1</v>
      </c>
      <c r="P1706">
        <v>0</v>
      </c>
      <c r="Q1706" t="b">
        <v>0</v>
      </c>
      <c r="R1706">
        <v>33.143696343048497</v>
      </c>
      <c r="S1706">
        <v>963.98764258988729</v>
      </c>
      <c r="T1706">
        <v>4195.2742205511904</v>
      </c>
      <c r="U1706">
        <v>328.32265927150058</v>
      </c>
      <c r="V1706">
        <v>6</v>
      </c>
      <c r="W1706">
        <v>2483.6023385663038</v>
      </c>
      <c r="X1706" t="b">
        <v>0</v>
      </c>
      <c r="Y1706">
        <v>2483.6023385663038</v>
      </c>
      <c r="Z1706" t="b">
        <v>0</v>
      </c>
      <c r="AA1706">
        <v>76.981415833091191</v>
      </c>
      <c r="AB1706">
        <v>33.820098309233167</v>
      </c>
      <c r="AC1706" t="b">
        <v>0</v>
      </c>
      <c r="AD1706">
        <v>0</v>
      </c>
      <c r="AE1706">
        <v>-9.0949470177292824E-13</v>
      </c>
      <c r="AF1706">
        <v>0.9406935830650992</v>
      </c>
      <c r="AG1706">
        <v>67.51887549433053</v>
      </c>
      <c r="AH1706">
        <v>138.23435998152891</v>
      </c>
      <c r="AI1706">
        <v>35.952300428196608</v>
      </c>
      <c r="AJ1706">
        <v>8.1981845877937189</v>
      </c>
      <c r="AK1706">
        <v>35.952300428196587</v>
      </c>
      <c r="AL1706">
        <v>0</v>
      </c>
      <c r="AM1706">
        <v>0</v>
      </c>
      <c r="AN1706">
        <v>35.952326847141023</v>
      </c>
      <c r="AO1706">
        <v>0</v>
      </c>
      <c r="AP1706">
        <v>6.9893740601656127</v>
      </c>
      <c r="AQ1706">
        <v>1</v>
      </c>
      <c r="AR1706">
        <v>0</v>
      </c>
      <c r="AS1706">
        <v>0</v>
      </c>
      <c r="AT1706">
        <v>0</v>
      </c>
      <c r="AU1706">
        <v>6.9893224649385228</v>
      </c>
      <c r="AV1706">
        <v>2.4784860732477889</v>
      </c>
    </row>
    <row r="1707" spans="1:48" x14ac:dyDescent="0.35">
      <c r="A1707">
        <v>0</v>
      </c>
      <c r="B1707">
        <v>-6.7199315199413396</v>
      </c>
      <c r="C1707">
        <v>88.833537805435398</v>
      </c>
      <c r="D1707">
        <v>2478.68155050208</v>
      </c>
      <c r="E1707">
        <v>1705</v>
      </c>
      <c r="F1707">
        <v>128.0312438964844</v>
      </c>
      <c r="G1707">
        <v>-5.5138274032174188E-2</v>
      </c>
      <c r="H1707">
        <v>0</v>
      </c>
      <c r="I1707">
        <v>0</v>
      </c>
      <c r="J1707">
        <v>0</v>
      </c>
      <c r="K1707">
        <v>3.780473806499951E-2</v>
      </c>
      <c r="L1707">
        <v>0</v>
      </c>
      <c r="M1707">
        <v>89.472712354557316</v>
      </c>
      <c r="N1707">
        <v>33.597864817817538</v>
      </c>
      <c r="O1707" t="b">
        <v>1</v>
      </c>
      <c r="P1707">
        <v>0</v>
      </c>
      <c r="Q1707" t="b">
        <v>0</v>
      </c>
      <c r="R1707">
        <v>33.597864817817538</v>
      </c>
      <c r="S1707">
        <v>962.07768349053595</v>
      </c>
      <c r="T1707">
        <v>4186.9620785508123</v>
      </c>
      <c r="U1707">
        <v>333.48240094428161</v>
      </c>
      <c r="V1707">
        <v>6</v>
      </c>
      <c r="W1707">
        <v>2478.6815505020809</v>
      </c>
      <c r="X1707" t="b">
        <v>0</v>
      </c>
      <c r="Y1707">
        <v>2478.6815505020809</v>
      </c>
      <c r="Z1707" t="b">
        <v>0</v>
      </c>
      <c r="AA1707">
        <v>78.191214206998808</v>
      </c>
      <c r="AB1707">
        <v>34.283535528385237</v>
      </c>
      <c r="AC1707" t="b">
        <v>0</v>
      </c>
      <c r="AD1707">
        <v>0</v>
      </c>
      <c r="AE1707">
        <v>-9.0949470177292824E-13</v>
      </c>
      <c r="AF1707">
        <v>0.94106652670217239</v>
      </c>
      <c r="AG1707">
        <v>67.581973392776732</v>
      </c>
      <c r="AH1707">
        <v>140.3511335068865</v>
      </c>
      <c r="AI1707">
        <v>36.430512142990352</v>
      </c>
      <c r="AJ1707">
        <v>8.271379778847944</v>
      </c>
      <c r="AK1707">
        <v>36.430512142990338</v>
      </c>
      <c r="AL1707">
        <v>0</v>
      </c>
      <c r="AM1707">
        <v>0</v>
      </c>
      <c r="AN1707">
        <v>36.430536835988079</v>
      </c>
      <c r="AO1707">
        <v>0</v>
      </c>
      <c r="AP1707">
        <v>7.0833870765954421</v>
      </c>
      <c r="AQ1707">
        <v>1</v>
      </c>
      <c r="AR1707">
        <v>0</v>
      </c>
      <c r="AS1707">
        <v>0</v>
      </c>
      <c r="AT1707">
        <v>0</v>
      </c>
      <c r="AU1707">
        <v>7.08333981725582</v>
      </c>
      <c r="AV1707">
        <v>2.5118255992935521</v>
      </c>
    </row>
    <row r="1708" spans="1:48" x14ac:dyDescent="0.35">
      <c r="A1708">
        <v>0</v>
      </c>
      <c r="B1708">
        <v>-6.7199315199413396</v>
      </c>
      <c r="C1708">
        <v>88.952281358070948</v>
      </c>
      <c r="D1708">
        <v>2475.8456315840472</v>
      </c>
      <c r="E1708">
        <v>1706</v>
      </c>
      <c r="F1708">
        <v>127.88476028442381</v>
      </c>
      <c r="G1708">
        <v>-4.902286070780093E-2</v>
      </c>
      <c r="H1708">
        <v>0</v>
      </c>
      <c r="I1708">
        <v>0</v>
      </c>
      <c r="J1708">
        <v>0</v>
      </c>
      <c r="K1708">
        <v>2.4689844502862931E-2</v>
      </c>
      <c r="L1708">
        <v>0</v>
      </c>
      <c r="M1708">
        <v>89.470045715065282</v>
      </c>
      <c r="N1708">
        <v>33.915822983726869</v>
      </c>
      <c r="O1708" t="b">
        <v>1</v>
      </c>
      <c r="P1708">
        <v>0</v>
      </c>
      <c r="Q1708" t="b">
        <v>0</v>
      </c>
      <c r="R1708">
        <v>33.915822983726869</v>
      </c>
      <c r="S1708">
        <v>960.97694737432255</v>
      </c>
      <c r="T1708">
        <v>4182.1716749730522</v>
      </c>
      <c r="U1708">
        <v>337.02395619198461</v>
      </c>
      <c r="V1708">
        <v>6</v>
      </c>
      <c r="W1708">
        <v>2475.8456315840472</v>
      </c>
      <c r="X1708" t="b">
        <v>0</v>
      </c>
      <c r="Y1708">
        <v>2475.8456315840472</v>
      </c>
      <c r="Z1708" t="b">
        <v>0</v>
      </c>
      <c r="AA1708">
        <v>79.02159837184513</v>
      </c>
      <c r="AB1708">
        <v>34.607982636455993</v>
      </c>
      <c r="AC1708" t="b">
        <v>0</v>
      </c>
      <c r="AD1708">
        <v>0</v>
      </c>
      <c r="AE1708">
        <v>4.5474735088646412E-13</v>
      </c>
      <c r="AF1708">
        <v>0.94132321403554409</v>
      </c>
      <c r="AG1708">
        <v>67.645533699265911</v>
      </c>
      <c r="AH1708">
        <v>141.80297233924429</v>
      </c>
      <c r="AI1708">
        <v>36.765249300596977</v>
      </c>
      <c r="AJ1708">
        <v>8.3205426570734744</v>
      </c>
      <c r="AK1708">
        <v>36.765249300596999</v>
      </c>
      <c r="AL1708">
        <v>0</v>
      </c>
      <c r="AM1708">
        <v>0</v>
      </c>
      <c r="AN1708">
        <v>36.765279670542078</v>
      </c>
      <c r="AO1708">
        <v>0</v>
      </c>
      <c r="AP1708">
        <v>7.1496144196098399</v>
      </c>
      <c r="AQ1708">
        <v>1</v>
      </c>
      <c r="AR1708">
        <v>0</v>
      </c>
      <c r="AS1708">
        <v>0</v>
      </c>
      <c r="AT1708">
        <v>0</v>
      </c>
      <c r="AU1708">
        <v>7.1495703861389588</v>
      </c>
      <c r="AV1708">
        <v>2.5353116443892811</v>
      </c>
    </row>
    <row r="1709" spans="1:48" x14ac:dyDescent="0.35">
      <c r="A1709">
        <v>0</v>
      </c>
      <c r="B1709">
        <v>-6.7199315199413396</v>
      </c>
      <c r="C1709">
        <v>88.915668243100271</v>
      </c>
      <c r="D1709">
        <v>2470.079292166005</v>
      </c>
      <c r="E1709">
        <v>1707</v>
      </c>
      <c r="F1709">
        <v>127.58691177368161</v>
      </c>
      <c r="G1709">
        <v>-0.1190470521389564</v>
      </c>
      <c r="H1709">
        <v>0</v>
      </c>
      <c r="I1709">
        <v>0</v>
      </c>
      <c r="J1709">
        <v>0</v>
      </c>
      <c r="K1709">
        <v>3.3494666853920441E-3</v>
      </c>
      <c r="L1709">
        <v>0</v>
      </c>
      <c r="M1709">
        <v>89.467379075573248</v>
      </c>
      <c r="N1709">
        <v>28.92214360167338</v>
      </c>
      <c r="O1709" t="b">
        <v>1</v>
      </c>
      <c r="P1709">
        <v>0</v>
      </c>
      <c r="Q1709" t="b">
        <v>0</v>
      </c>
      <c r="R1709">
        <v>28.92214360167338</v>
      </c>
      <c r="S1709">
        <v>958.73879521298261</v>
      </c>
      <c r="T1709">
        <v>4172.4312367669008</v>
      </c>
      <c r="U1709">
        <v>288.07233891045661</v>
      </c>
      <c r="V1709">
        <v>6</v>
      </c>
      <c r="W1709">
        <v>2470.079292166005</v>
      </c>
      <c r="X1709" t="b">
        <v>0</v>
      </c>
      <c r="Y1709">
        <v>2470.079292166005</v>
      </c>
      <c r="Z1709" t="b">
        <v>0</v>
      </c>
      <c r="AA1709">
        <v>67.543972020946626</v>
      </c>
      <c r="AB1709">
        <v>29.51239143027896</v>
      </c>
      <c r="AC1709" t="b">
        <v>0</v>
      </c>
      <c r="AD1709">
        <v>0</v>
      </c>
      <c r="AE1709">
        <v>0</v>
      </c>
      <c r="AF1709">
        <v>0.93797855925865004</v>
      </c>
      <c r="AG1709">
        <v>67.709416058122969</v>
      </c>
      <c r="AH1709">
        <v>121.6387583772246</v>
      </c>
      <c r="AI1709">
        <v>31.46382306819963</v>
      </c>
      <c r="AJ1709">
        <v>7.5442110445444399</v>
      </c>
      <c r="AK1709">
        <v>31.46382306819963</v>
      </c>
      <c r="AL1709">
        <v>0</v>
      </c>
      <c r="AM1709">
        <v>0</v>
      </c>
      <c r="AN1709">
        <v>31.463915526283451</v>
      </c>
      <c r="AO1709">
        <v>0</v>
      </c>
      <c r="AP1709">
        <v>6.1105730568051566</v>
      </c>
      <c r="AQ1709">
        <v>1</v>
      </c>
      <c r="AR1709">
        <v>0</v>
      </c>
      <c r="AS1709">
        <v>0</v>
      </c>
      <c r="AT1709">
        <v>0</v>
      </c>
      <c r="AU1709">
        <v>6.1104786715420181</v>
      </c>
      <c r="AV1709">
        <v>2.166838969623611</v>
      </c>
    </row>
    <row r="1710" spans="1:48" x14ac:dyDescent="0.35">
      <c r="A1710">
        <v>0</v>
      </c>
      <c r="B1710">
        <v>-6.7199315199413396</v>
      </c>
      <c r="C1710">
        <v>88.905881884060179</v>
      </c>
      <c r="D1710">
        <v>2460.836245750716</v>
      </c>
      <c r="E1710">
        <v>1708</v>
      </c>
      <c r="F1710">
        <v>127.109481048584</v>
      </c>
      <c r="G1710">
        <v>-0.1208549606028626</v>
      </c>
      <c r="H1710">
        <v>0</v>
      </c>
      <c r="I1710">
        <v>0</v>
      </c>
      <c r="J1710">
        <v>0</v>
      </c>
      <c r="K1710">
        <v>1.335002304127869E-2</v>
      </c>
      <c r="L1710">
        <v>0</v>
      </c>
      <c r="M1710">
        <v>89.464712436081214</v>
      </c>
      <c r="N1710">
        <v>28.488543672021532</v>
      </c>
      <c r="O1710" t="b">
        <v>1</v>
      </c>
      <c r="P1710">
        <v>0</v>
      </c>
      <c r="Q1710" t="b">
        <v>0</v>
      </c>
      <c r="R1710">
        <v>28.488543672021532</v>
      </c>
      <c r="S1710">
        <v>955.15119087477524</v>
      </c>
      <c r="T1710">
        <v>4156.8179826870219</v>
      </c>
      <c r="U1710">
        <v>284.81936201570443</v>
      </c>
      <c r="V1710">
        <v>6</v>
      </c>
      <c r="W1710">
        <v>2460.8362457507169</v>
      </c>
      <c r="X1710" t="b">
        <v>0</v>
      </c>
      <c r="Y1710">
        <v>2460.8362457507169</v>
      </c>
      <c r="Z1710" t="b">
        <v>0</v>
      </c>
      <c r="AA1710">
        <v>66.78125047261976</v>
      </c>
      <c r="AB1710">
        <v>29.069942522470949</v>
      </c>
      <c r="AC1710" t="b">
        <v>0</v>
      </c>
      <c r="AD1710">
        <v>0</v>
      </c>
      <c r="AE1710">
        <v>-9.0949470177292824E-13</v>
      </c>
      <c r="AF1710">
        <v>0.93779135276828862</v>
      </c>
      <c r="AG1710">
        <v>67.766997773119868</v>
      </c>
      <c r="AH1710">
        <v>120.28919439904141</v>
      </c>
      <c r="AI1710">
        <v>30.99830515248269</v>
      </c>
      <c r="AJ1710">
        <v>7.4830280601567134</v>
      </c>
      <c r="AK1710">
        <v>30.998305152482679</v>
      </c>
      <c r="AL1710">
        <v>0</v>
      </c>
      <c r="AM1710">
        <v>0</v>
      </c>
      <c r="AN1710">
        <v>30.998388742167151</v>
      </c>
      <c r="AO1710">
        <v>0</v>
      </c>
      <c r="AP1710">
        <v>6.0188012028884224</v>
      </c>
      <c r="AQ1710">
        <v>1</v>
      </c>
      <c r="AR1710">
        <v>0</v>
      </c>
      <c r="AS1710">
        <v>0</v>
      </c>
      <c r="AT1710">
        <v>0</v>
      </c>
      <c r="AU1710">
        <v>6.0187020385191454</v>
      </c>
      <c r="AV1710">
        <v>2.1342940258271499</v>
      </c>
    </row>
    <row r="1711" spans="1:48" x14ac:dyDescent="0.35">
      <c r="A1711">
        <v>0</v>
      </c>
      <c r="B1711">
        <v>-6.7199315199413396</v>
      </c>
      <c r="C1711">
        <v>88.896095525020087</v>
      </c>
      <c r="D1711">
        <v>2455.8078842226728</v>
      </c>
      <c r="E1711">
        <v>1709</v>
      </c>
      <c r="F1711">
        <v>126.84975128173831</v>
      </c>
      <c r="G1711">
        <v>-1.183351540234767E-2</v>
      </c>
      <c r="H1711">
        <v>0</v>
      </c>
      <c r="I1711">
        <v>0</v>
      </c>
      <c r="J1711">
        <v>0</v>
      </c>
      <c r="K1711">
        <v>-1.8069054795711411E-2</v>
      </c>
      <c r="L1711">
        <v>0</v>
      </c>
      <c r="M1711">
        <v>89.46204579658918</v>
      </c>
      <c r="N1711">
        <v>35.731789635098423</v>
      </c>
      <c r="O1711" t="b">
        <v>1</v>
      </c>
      <c r="P1711">
        <v>0</v>
      </c>
      <c r="Q1711" t="b">
        <v>0</v>
      </c>
      <c r="R1711">
        <v>35.731789635098423</v>
      </c>
      <c r="S1711">
        <v>953.19947811454881</v>
      </c>
      <c r="T1711">
        <v>4148.324128754517</v>
      </c>
      <c r="U1711">
        <v>357.96647458480379</v>
      </c>
      <c r="V1711">
        <v>6</v>
      </c>
      <c r="W1711">
        <v>2455.8078842226741</v>
      </c>
      <c r="X1711" t="b">
        <v>0</v>
      </c>
      <c r="Y1711">
        <v>2455.8078842226741</v>
      </c>
      <c r="Z1711" t="b">
        <v>0</v>
      </c>
      <c r="AA1711">
        <v>83.931965266920173</v>
      </c>
      <c r="AB1711">
        <v>36.461009831733087</v>
      </c>
      <c r="AC1711" t="b">
        <v>0</v>
      </c>
      <c r="AD1711">
        <v>0</v>
      </c>
      <c r="AE1711">
        <v>-1.364242052659392E-12</v>
      </c>
      <c r="AF1711">
        <v>0.94267053411957979</v>
      </c>
      <c r="AG1711">
        <v>67.823887424597018</v>
      </c>
      <c r="AH1711">
        <v>150.39927867131081</v>
      </c>
      <c r="AI1711">
        <v>38.678423173358603</v>
      </c>
      <c r="AJ1711">
        <v>8.6223103150267093</v>
      </c>
      <c r="AK1711">
        <v>38.678423173358567</v>
      </c>
      <c r="AL1711">
        <v>0</v>
      </c>
      <c r="AM1711">
        <v>0</v>
      </c>
      <c r="AN1711">
        <v>38.678428254844107</v>
      </c>
      <c r="AO1711">
        <v>0</v>
      </c>
      <c r="AP1711">
        <v>7.5321985191959664</v>
      </c>
      <c r="AQ1711">
        <v>1</v>
      </c>
      <c r="AR1711">
        <v>0</v>
      </c>
      <c r="AS1711">
        <v>0</v>
      </c>
      <c r="AT1711">
        <v>0</v>
      </c>
      <c r="AU1711">
        <v>7.5321738961175351</v>
      </c>
      <c r="AV1711">
        <v>2.670986808300317</v>
      </c>
    </row>
    <row r="1712" spans="1:48" x14ac:dyDescent="0.35">
      <c r="A1712">
        <v>0</v>
      </c>
      <c r="B1712">
        <v>-6.7199315199413396</v>
      </c>
      <c r="C1712">
        <v>88.819903528743652</v>
      </c>
      <c r="D1712">
        <v>2457.3175167152199</v>
      </c>
      <c r="E1712">
        <v>1710</v>
      </c>
      <c r="F1712">
        <v>126.9277282714844</v>
      </c>
      <c r="G1712">
        <v>1.6728374629231269E-2</v>
      </c>
      <c r="H1712">
        <v>0</v>
      </c>
      <c r="I1712">
        <v>0</v>
      </c>
      <c r="J1712">
        <v>0</v>
      </c>
      <c r="K1712">
        <v>-6.287229634050967E-2</v>
      </c>
      <c r="L1712">
        <v>0</v>
      </c>
      <c r="M1712">
        <v>89.459379157097146</v>
      </c>
      <c r="N1712">
        <v>37.729371666503162</v>
      </c>
      <c r="O1712" t="b">
        <v>1</v>
      </c>
      <c r="P1712">
        <v>0</v>
      </c>
      <c r="Q1712" t="b">
        <v>0</v>
      </c>
      <c r="R1712">
        <v>37.729371666503162</v>
      </c>
      <c r="S1712">
        <v>953.78542822623513</v>
      </c>
      <c r="T1712">
        <v>4150.8741836405752</v>
      </c>
      <c r="U1712">
        <v>377.74634563095589</v>
      </c>
      <c r="V1712">
        <v>6</v>
      </c>
      <c r="W1712">
        <v>2457.3175167152199</v>
      </c>
      <c r="X1712" t="b">
        <v>0</v>
      </c>
      <c r="Y1712">
        <v>2457.3175167152199</v>
      </c>
      <c r="Z1712" t="b">
        <v>0</v>
      </c>
      <c r="AA1712">
        <v>88.569727648314611</v>
      </c>
      <c r="AB1712">
        <v>38.499358843370572</v>
      </c>
      <c r="AC1712" t="b">
        <v>0</v>
      </c>
      <c r="AD1712">
        <v>0</v>
      </c>
      <c r="AE1712">
        <v>-4.5474735088646412E-13</v>
      </c>
      <c r="AF1712">
        <v>0.94368285139195618</v>
      </c>
      <c r="AG1712">
        <v>67.889644869700859</v>
      </c>
      <c r="AH1712">
        <v>158.5395201494695</v>
      </c>
      <c r="AI1712">
        <v>40.796925351120912</v>
      </c>
      <c r="AJ1712">
        <v>8.9284937165056419</v>
      </c>
      <c r="AK1712">
        <v>40.79692535112089</v>
      </c>
      <c r="AL1712">
        <v>0</v>
      </c>
      <c r="AM1712">
        <v>0</v>
      </c>
      <c r="AN1712">
        <v>40.796925406248263</v>
      </c>
      <c r="AO1712">
        <v>0</v>
      </c>
      <c r="AP1712">
        <v>7.9677862383327458</v>
      </c>
      <c r="AQ1712">
        <v>1</v>
      </c>
      <c r="AR1712">
        <v>0</v>
      </c>
      <c r="AS1712">
        <v>0</v>
      </c>
      <c r="AT1712">
        <v>0</v>
      </c>
      <c r="AU1712">
        <v>7.9677902279696324</v>
      </c>
      <c r="AV1712">
        <v>2.8254608674370649</v>
      </c>
    </row>
    <row r="1713" spans="1:48" x14ac:dyDescent="0.35">
      <c r="A1713">
        <v>0</v>
      </c>
      <c r="B1713">
        <v>-6.7199315199413396</v>
      </c>
      <c r="C1713">
        <v>88.691930903038823</v>
      </c>
      <c r="D1713">
        <v>2456.1743843404502</v>
      </c>
      <c r="E1713">
        <v>1711</v>
      </c>
      <c r="F1713">
        <v>126.8686820983887</v>
      </c>
      <c r="G1713">
        <v>-3.9304302572578109E-2</v>
      </c>
      <c r="H1713">
        <v>0</v>
      </c>
      <c r="I1713">
        <v>0</v>
      </c>
      <c r="J1713">
        <v>0</v>
      </c>
      <c r="K1713">
        <v>-4.9423615537674707E-2</v>
      </c>
      <c r="L1713">
        <v>0</v>
      </c>
      <c r="M1713">
        <v>89.456712517605112</v>
      </c>
      <c r="N1713">
        <v>33.877436137128491</v>
      </c>
      <c r="O1713" t="b">
        <v>1</v>
      </c>
      <c r="P1713">
        <v>0</v>
      </c>
      <c r="Q1713" t="b">
        <v>0</v>
      </c>
      <c r="R1713">
        <v>33.877436137128491</v>
      </c>
      <c r="S1713">
        <v>953.34173179947209</v>
      </c>
      <c r="T1713">
        <v>4148.9432167913028</v>
      </c>
      <c r="U1713">
        <v>339.33863843305153</v>
      </c>
      <c r="V1713">
        <v>6</v>
      </c>
      <c r="W1713">
        <v>2456.1743843404511</v>
      </c>
      <c r="X1713" t="b">
        <v>0</v>
      </c>
      <c r="Y1713">
        <v>2456.1743843404511</v>
      </c>
      <c r="Z1713" t="b">
        <v>0</v>
      </c>
      <c r="AA1713">
        <v>79.564319110390585</v>
      </c>
      <c r="AB1713">
        <v>34.568812384824987</v>
      </c>
      <c r="AC1713" t="b">
        <v>0</v>
      </c>
      <c r="AD1713">
        <v>0</v>
      </c>
      <c r="AE1713">
        <v>-9.0949470177292824E-13</v>
      </c>
      <c r="AF1713">
        <v>0.94169568313597718</v>
      </c>
      <c r="AG1713">
        <v>67.957852427161995</v>
      </c>
      <c r="AH1713">
        <v>142.7204033036476</v>
      </c>
      <c r="AI1713">
        <v>36.709112087788327</v>
      </c>
      <c r="AJ1713">
        <v>8.3212156171769891</v>
      </c>
      <c r="AK1713">
        <v>36.709112087788313</v>
      </c>
      <c r="AL1713">
        <v>0</v>
      </c>
      <c r="AM1713">
        <v>0</v>
      </c>
      <c r="AN1713">
        <v>36.709119665237729</v>
      </c>
      <c r="AO1713">
        <v>0</v>
      </c>
      <c r="AP1713">
        <v>7.1346246897849044</v>
      </c>
      <c r="AQ1713">
        <v>1</v>
      </c>
      <c r="AR1713">
        <v>0</v>
      </c>
      <c r="AS1713">
        <v>0</v>
      </c>
      <c r="AT1713">
        <v>0</v>
      </c>
      <c r="AU1713">
        <v>7.1345769694948986</v>
      </c>
      <c r="AV1713">
        <v>2.5299948236918359</v>
      </c>
    </row>
    <row r="1714" spans="1:48" x14ac:dyDescent="0.35">
      <c r="A1714">
        <v>0</v>
      </c>
      <c r="B1714">
        <v>-6.7199315199413396</v>
      </c>
      <c r="C1714">
        <v>88.737570376426504</v>
      </c>
      <c r="D1714">
        <v>2453.02064883296</v>
      </c>
      <c r="E1714">
        <v>1712</v>
      </c>
      <c r="F1714">
        <v>126.7057823181152</v>
      </c>
      <c r="G1714">
        <v>-4.4466125479900143E-2</v>
      </c>
      <c r="H1714">
        <v>0</v>
      </c>
      <c r="I1714">
        <v>0</v>
      </c>
      <c r="J1714">
        <v>0</v>
      </c>
      <c r="K1714">
        <v>-4.68727000902327E-2</v>
      </c>
      <c r="L1714">
        <v>0</v>
      </c>
      <c r="M1714">
        <v>89.454045878113078</v>
      </c>
      <c r="N1714">
        <v>33.414950448329257</v>
      </c>
      <c r="O1714" t="b">
        <v>1</v>
      </c>
      <c r="P1714">
        <v>0</v>
      </c>
      <c r="Q1714" t="b">
        <v>0</v>
      </c>
      <c r="R1714">
        <v>33.414950448329257</v>
      </c>
      <c r="S1714">
        <v>952.1176380667473</v>
      </c>
      <c r="T1714">
        <v>4143.6159608664848</v>
      </c>
      <c r="U1714">
        <v>335.13639435274422</v>
      </c>
      <c r="V1714">
        <v>6</v>
      </c>
      <c r="W1714">
        <v>2453.0206488329591</v>
      </c>
      <c r="X1714" t="b">
        <v>0</v>
      </c>
      <c r="Y1714">
        <v>2453.0206488329591</v>
      </c>
      <c r="Z1714" t="b">
        <v>0</v>
      </c>
      <c r="AA1714">
        <v>78.579024036038831</v>
      </c>
      <c r="AB1714">
        <v>34.096888212580879</v>
      </c>
      <c r="AC1714" t="b">
        <v>0</v>
      </c>
      <c r="AD1714">
        <v>0</v>
      </c>
      <c r="AE1714">
        <v>9.0949470177292824E-13</v>
      </c>
      <c r="AF1714">
        <v>0.9414910630790283</v>
      </c>
      <c r="AG1714">
        <v>68.02125742811748</v>
      </c>
      <c r="AH1714">
        <v>140.98364084797751</v>
      </c>
      <c r="AI1714">
        <v>36.215838418127191</v>
      </c>
      <c r="AJ1714">
        <v>8.2488029492632506</v>
      </c>
      <c r="AK1714">
        <v>36.215838418127213</v>
      </c>
      <c r="AL1714">
        <v>0</v>
      </c>
      <c r="AM1714">
        <v>0</v>
      </c>
      <c r="AN1714">
        <v>36.215846997626237</v>
      </c>
      <c r="AO1714">
        <v>0</v>
      </c>
      <c r="AP1714">
        <v>7.0354738951641629</v>
      </c>
      <c r="AQ1714">
        <v>1</v>
      </c>
      <c r="AR1714">
        <v>0</v>
      </c>
      <c r="AS1714">
        <v>0</v>
      </c>
      <c r="AT1714">
        <v>0</v>
      </c>
      <c r="AU1714">
        <v>7.0354203530669519</v>
      </c>
      <c r="AV1714">
        <v>2.494832861410103</v>
      </c>
    </row>
    <row r="1715" spans="1:48" x14ac:dyDescent="0.35">
      <c r="A1715">
        <v>0</v>
      </c>
      <c r="B1715">
        <v>-6.7199315199413396</v>
      </c>
      <c r="C1715">
        <v>88.732496133772116</v>
      </c>
      <c r="D1715">
        <v>2451.6022241035721</v>
      </c>
      <c r="E1715">
        <v>1713</v>
      </c>
      <c r="F1715">
        <v>126.6325164794922</v>
      </c>
      <c r="G1715">
        <v>2.0364122078429862E-2</v>
      </c>
      <c r="H1715">
        <v>0</v>
      </c>
      <c r="I1715">
        <v>0</v>
      </c>
      <c r="J1715">
        <v>0</v>
      </c>
      <c r="K1715">
        <v>-3.8602099553091913E-2</v>
      </c>
      <c r="L1715">
        <v>0</v>
      </c>
      <c r="M1715">
        <v>89.451379238621044</v>
      </c>
      <c r="N1715">
        <v>37.764284501302363</v>
      </c>
      <c r="O1715" t="b">
        <v>1</v>
      </c>
      <c r="P1715">
        <v>0</v>
      </c>
      <c r="Q1715" t="b">
        <v>0</v>
      </c>
      <c r="R1715">
        <v>37.764284501302363</v>
      </c>
      <c r="S1715">
        <v>951.56708941818147</v>
      </c>
      <c r="T1715">
        <v>4141.2199731479259</v>
      </c>
      <c r="U1715">
        <v>378.97732808640052</v>
      </c>
      <c r="V1715">
        <v>6</v>
      </c>
      <c r="W1715">
        <v>2451.6022241035721</v>
      </c>
      <c r="X1715" t="b">
        <v>0</v>
      </c>
      <c r="Y1715">
        <v>2451.6022241035721</v>
      </c>
      <c r="Z1715" t="b">
        <v>0</v>
      </c>
      <c r="AA1715">
        <v>88.858354612094956</v>
      </c>
      <c r="AB1715">
        <v>38.534984185002408</v>
      </c>
      <c r="AC1715" t="b">
        <v>0</v>
      </c>
      <c r="AD1715">
        <v>0</v>
      </c>
      <c r="AE1715">
        <v>0</v>
      </c>
      <c r="AF1715">
        <v>0.94385043790268741</v>
      </c>
      <c r="AG1715">
        <v>68.084016324177213</v>
      </c>
      <c r="AH1715">
        <v>159.02792005205981</v>
      </c>
      <c r="AI1715">
        <v>40.8274262929096</v>
      </c>
      <c r="AJ1715">
        <v>8.9293480721696312</v>
      </c>
      <c r="AK1715">
        <v>40.8274262929096</v>
      </c>
      <c r="AL1715">
        <v>0</v>
      </c>
      <c r="AM1715">
        <v>0</v>
      </c>
      <c r="AN1715">
        <v>40.827428003319618</v>
      </c>
      <c r="AO1715">
        <v>0</v>
      </c>
      <c r="AP1715">
        <v>7.9736650939593936</v>
      </c>
      <c r="AQ1715">
        <v>1</v>
      </c>
      <c r="AR1715">
        <v>0</v>
      </c>
      <c r="AS1715">
        <v>0</v>
      </c>
      <c r="AT1715">
        <v>0</v>
      </c>
      <c r="AU1715">
        <v>7.9736686297397377</v>
      </c>
      <c r="AV1715">
        <v>2.8275454095358521</v>
      </c>
    </row>
    <row r="1716" spans="1:48" x14ac:dyDescent="0.35">
      <c r="A1716">
        <v>0</v>
      </c>
      <c r="B1716">
        <v>-6.7199315199413396</v>
      </c>
      <c r="C1716">
        <v>88.616990384629531</v>
      </c>
      <c r="D1716">
        <v>2455.062107515032</v>
      </c>
      <c r="E1716">
        <v>1714</v>
      </c>
      <c r="F1716">
        <v>126.8112297058105</v>
      </c>
      <c r="G1716">
        <v>5.0882460245585293E-2</v>
      </c>
      <c r="H1716">
        <v>0</v>
      </c>
      <c r="I1716">
        <v>0</v>
      </c>
      <c r="J1716">
        <v>0</v>
      </c>
      <c r="K1716">
        <v>-9.8395353257307305E-3</v>
      </c>
      <c r="L1716">
        <v>0</v>
      </c>
      <c r="M1716">
        <v>89.44871259912901</v>
      </c>
      <c r="N1716">
        <v>39.966672077737137</v>
      </c>
      <c r="O1716" t="b">
        <v>1</v>
      </c>
      <c r="P1716">
        <v>0</v>
      </c>
      <c r="Q1716" t="b">
        <v>0</v>
      </c>
      <c r="R1716">
        <v>39.966672077737137</v>
      </c>
      <c r="S1716">
        <v>952.91001167334957</v>
      </c>
      <c r="T1716">
        <v>4147.0643708024172</v>
      </c>
      <c r="U1716">
        <v>400.51379514428879</v>
      </c>
      <c r="V1716">
        <v>6</v>
      </c>
      <c r="W1716">
        <v>2455.0621075150311</v>
      </c>
      <c r="X1716" t="b">
        <v>0</v>
      </c>
      <c r="Y1716">
        <v>2455.0621075150311</v>
      </c>
      <c r="Z1716" t="b">
        <v>0</v>
      </c>
      <c r="AA1716">
        <v>93.907983930514888</v>
      </c>
      <c r="AB1716">
        <v>40.782318446670551</v>
      </c>
      <c r="AC1716" t="b">
        <v>0</v>
      </c>
      <c r="AD1716">
        <v>0</v>
      </c>
      <c r="AE1716">
        <v>1.364242052659392E-12</v>
      </c>
      <c r="AF1716">
        <v>0.94482473481532558</v>
      </c>
      <c r="AG1716">
        <v>68.152083840058538</v>
      </c>
      <c r="AH1716">
        <v>167.89182732920639</v>
      </c>
      <c r="AI1716">
        <v>43.16389796319401</v>
      </c>
      <c r="AJ1716">
        <v>9.2634760952285262</v>
      </c>
      <c r="AK1716">
        <v>43.163897963194039</v>
      </c>
      <c r="AL1716">
        <v>0</v>
      </c>
      <c r="AM1716">
        <v>0</v>
      </c>
      <c r="AN1716">
        <v>43.163913638085361</v>
      </c>
      <c r="AO1716">
        <v>0</v>
      </c>
      <c r="AP1716">
        <v>8.4641906076327995</v>
      </c>
      <c r="AQ1716">
        <v>1</v>
      </c>
      <c r="AR1716">
        <v>0</v>
      </c>
      <c r="AS1716">
        <v>0</v>
      </c>
      <c r="AT1716">
        <v>0</v>
      </c>
      <c r="AU1716">
        <v>8.4642306832452814</v>
      </c>
      <c r="AV1716">
        <v>3.0015037901623809</v>
      </c>
    </row>
    <row r="1717" spans="1:48" x14ac:dyDescent="0.35">
      <c r="A1717">
        <v>0</v>
      </c>
      <c r="B1717">
        <v>-6.7199315199413396</v>
      </c>
      <c r="C1717">
        <v>88.629995857853842</v>
      </c>
      <c r="D1717">
        <v>2457.782284889402</v>
      </c>
      <c r="E1717">
        <v>1715</v>
      </c>
      <c r="F1717">
        <v>126.9517349243164</v>
      </c>
      <c r="G1717">
        <v>4.2121407626048317E-2</v>
      </c>
      <c r="H1717">
        <v>0</v>
      </c>
      <c r="I1717">
        <v>0</v>
      </c>
      <c r="J1717">
        <v>0</v>
      </c>
      <c r="K1717">
        <v>-8.5424744196431202E-3</v>
      </c>
      <c r="L1717">
        <v>0</v>
      </c>
      <c r="M1717">
        <v>89.446045959636976</v>
      </c>
      <c r="N1717">
        <v>39.474163867699907</v>
      </c>
      <c r="O1717" t="b">
        <v>1</v>
      </c>
      <c r="P1717">
        <v>0</v>
      </c>
      <c r="Q1717" t="b">
        <v>0</v>
      </c>
      <c r="R1717">
        <v>39.474163867699907</v>
      </c>
      <c r="S1717">
        <v>953.9658237628405</v>
      </c>
      <c r="T1717">
        <v>4151.6592650158818</v>
      </c>
      <c r="U1717">
        <v>395.14046399585402</v>
      </c>
      <c r="V1717">
        <v>6</v>
      </c>
      <c r="W1717">
        <v>2457.782284889402</v>
      </c>
      <c r="X1717" t="b">
        <v>0</v>
      </c>
      <c r="Y1717">
        <v>2457.782284889402</v>
      </c>
      <c r="Z1717" t="b">
        <v>0</v>
      </c>
      <c r="AA1717">
        <v>92.648105491224783</v>
      </c>
      <c r="AB1717">
        <v>40.279759048673391</v>
      </c>
      <c r="AC1717" t="b">
        <v>0</v>
      </c>
      <c r="AD1717">
        <v>0</v>
      </c>
      <c r="AE1717">
        <v>0</v>
      </c>
      <c r="AF1717">
        <v>0.94461514404522717</v>
      </c>
      <c r="AG1717">
        <v>68.222871031782333</v>
      </c>
      <c r="AH1717">
        <v>165.6761266016114</v>
      </c>
      <c r="AI1717">
        <v>42.641449592030717</v>
      </c>
      <c r="AJ1717">
        <v>9.1759484069749533</v>
      </c>
      <c r="AK1717">
        <v>42.641449592030717</v>
      </c>
      <c r="AL1717">
        <v>0</v>
      </c>
      <c r="AM1717">
        <v>0</v>
      </c>
      <c r="AN1717">
        <v>42.641470382097829</v>
      </c>
      <c r="AO1717">
        <v>0</v>
      </c>
      <c r="AP1717">
        <v>8.3537254695583396</v>
      </c>
      <c r="AQ1717">
        <v>1</v>
      </c>
      <c r="AR1717">
        <v>0</v>
      </c>
      <c r="AS1717">
        <v>0</v>
      </c>
      <c r="AT1717">
        <v>0</v>
      </c>
      <c r="AU1717">
        <v>8.3537574660156544</v>
      </c>
      <c r="AV1717">
        <v>2.9623288441294799</v>
      </c>
    </row>
    <row r="1718" spans="1:48" x14ac:dyDescent="0.35">
      <c r="A1718">
        <v>0</v>
      </c>
      <c r="B1718">
        <v>-6.7199315199413396</v>
      </c>
      <c r="C1718">
        <v>88.609474680893129</v>
      </c>
      <c r="D1718">
        <v>2462.1794591554071</v>
      </c>
      <c r="E1718">
        <v>1716</v>
      </c>
      <c r="F1718">
        <v>127.1788619995117</v>
      </c>
      <c r="G1718">
        <v>8.6992154001229949E-2</v>
      </c>
      <c r="H1718">
        <v>0</v>
      </c>
      <c r="I1718">
        <v>0</v>
      </c>
      <c r="J1718">
        <v>0</v>
      </c>
      <c r="K1718">
        <v>-3.929204204918213E-2</v>
      </c>
      <c r="L1718">
        <v>0</v>
      </c>
      <c r="M1718">
        <v>89.443379320144942</v>
      </c>
      <c r="N1718">
        <v>42.698938451681741</v>
      </c>
      <c r="O1718" t="b">
        <v>1</v>
      </c>
      <c r="P1718">
        <v>0</v>
      </c>
      <c r="Q1718" t="b">
        <v>0</v>
      </c>
      <c r="R1718">
        <v>42.698938451681741</v>
      </c>
      <c r="S1718">
        <v>955.67254693221435</v>
      </c>
      <c r="T1718">
        <v>4159.0869242489971</v>
      </c>
      <c r="U1718">
        <v>426.65746596007028</v>
      </c>
      <c r="V1718">
        <v>6</v>
      </c>
      <c r="W1718">
        <v>2462.1794591554062</v>
      </c>
      <c r="X1718" t="b">
        <v>0</v>
      </c>
      <c r="Y1718">
        <v>2462.1794591554062</v>
      </c>
      <c r="Z1718" t="b">
        <v>0</v>
      </c>
      <c r="AA1718">
        <v>100.03785872788259</v>
      </c>
      <c r="AB1718">
        <v>43.570345358858923</v>
      </c>
      <c r="AC1718" t="b">
        <v>0</v>
      </c>
      <c r="AD1718">
        <v>0</v>
      </c>
      <c r="AE1718">
        <v>9.0949470177292824E-13</v>
      </c>
      <c r="AF1718">
        <v>0.94589367453732731</v>
      </c>
      <c r="AG1718">
        <v>68.293051496092076</v>
      </c>
      <c r="AH1718">
        <v>178.64890528571371</v>
      </c>
      <c r="AI1718">
        <v>46.062624723831497</v>
      </c>
      <c r="AJ1718">
        <v>9.6660358129389863</v>
      </c>
      <c r="AK1718">
        <v>46.062624723831519</v>
      </c>
      <c r="AL1718">
        <v>0</v>
      </c>
      <c r="AM1718">
        <v>0</v>
      </c>
      <c r="AN1718">
        <v>46.062683745526058</v>
      </c>
      <c r="AO1718">
        <v>0</v>
      </c>
      <c r="AP1718">
        <v>9.0872131135906073</v>
      </c>
      <c r="AQ1718">
        <v>1</v>
      </c>
      <c r="AR1718">
        <v>0</v>
      </c>
      <c r="AS1718">
        <v>0</v>
      </c>
      <c r="AT1718">
        <v>0</v>
      </c>
      <c r="AU1718">
        <v>9.0873065977704446</v>
      </c>
      <c r="AV1718">
        <v>3.2224529571915959</v>
      </c>
    </row>
    <row r="1719" spans="1:48" x14ac:dyDescent="0.35">
      <c r="A1719">
        <v>0</v>
      </c>
      <c r="B1719">
        <v>-6.7199315199413396</v>
      </c>
      <c r="C1719">
        <v>88.588953503932416</v>
      </c>
      <c r="D1719">
        <v>2469.7744145240008</v>
      </c>
      <c r="E1719">
        <v>1717</v>
      </c>
      <c r="F1719">
        <v>127.5711639404297</v>
      </c>
      <c r="G1719">
        <v>0.12610082313014101</v>
      </c>
      <c r="H1719">
        <v>0</v>
      </c>
      <c r="I1719">
        <v>0</v>
      </c>
      <c r="J1719">
        <v>0</v>
      </c>
      <c r="K1719">
        <v>-5.4319088719349373E-2</v>
      </c>
      <c r="L1719">
        <v>0</v>
      </c>
      <c r="M1719">
        <v>89.440712680652908</v>
      </c>
      <c r="N1719">
        <v>45.671062969210993</v>
      </c>
      <c r="O1719" t="b">
        <v>1</v>
      </c>
      <c r="P1719">
        <v>0</v>
      </c>
      <c r="Q1719" t="b">
        <v>0</v>
      </c>
      <c r="R1719">
        <v>45.671062969210993</v>
      </c>
      <c r="S1719">
        <v>958.6204597311588</v>
      </c>
      <c r="T1719">
        <v>4171.9162407500035</v>
      </c>
      <c r="U1719">
        <v>454.95224021296042</v>
      </c>
      <c r="V1719">
        <v>6</v>
      </c>
      <c r="W1719">
        <v>2469.7744145240022</v>
      </c>
      <c r="X1719" t="b">
        <v>0</v>
      </c>
      <c r="Y1719">
        <v>2469.7744145240022</v>
      </c>
      <c r="Z1719" t="b">
        <v>0</v>
      </c>
      <c r="AA1719">
        <v>106.67210013996861</v>
      </c>
      <c r="AB1719">
        <v>46.60312547878673</v>
      </c>
      <c r="AC1719" t="b">
        <v>0</v>
      </c>
      <c r="AD1719">
        <v>0</v>
      </c>
      <c r="AE1719">
        <v>-9.0949470177292824E-13</v>
      </c>
      <c r="AF1719">
        <v>0.94688705438876974</v>
      </c>
      <c r="AG1719">
        <v>68.36721280488598</v>
      </c>
      <c r="AH1719">
        <v>190.2965697010786</v>
      </c>
      <c r="AI1719">
        <v>49.217195718099418</v>
      </c>
      <c r="AJ1719">
        <v>10.10721135653705</v>
      </c>
      <c r="AK1719">
        <v>49.217195718099397</v>
      </c>
      <c r="AL1719">
        <v>0</v>
      </c>
      <c r="AM1719">
        <v>0</v>
      </c>
      <c r="AN1719">
        <v>49.217312848240603</v>
      </c>
      <c r="AO1719">
        <v>0</v>
      </c>
      <c r="AP1719">
        <v>9.7844964010561757</v>
      </c>
      <c r="AQ1719">
        <v>1</v>
      </c>
      <c r="AR1719">
        <v>0</v>
      </c>
      <c r="AS1719">
        <v>0</v>
      </c>
      <c r="AT1719">
        <v>0</v>
      </c>
      <c r="AU1719">
        <v>9.7846590020416215</v>
      </c>
      <c r="AV1719">
        <v>3.4697413361156291</v>
      </c>
    </row>
    <row r="1720" spans="1:48" x14ac:dyDescent="0.35">
      <c r="A1720">
        <v>0</v>
      </c>
      <c r="B1720">
        <v>-6.7199315199413396</v>
      </c>
      <c r="C1720">
        <v>88.621041778654558</v>
      </c>
      <c r="D1720">
        <v>2479.0731604493908</v>
      </c>
      <c r="E1720">
        <v>1718</v>
      </c>
      <c r="F1720">
        <v>128.05147171020511</v>
      </c>
      <c r="G1720">
        <v>0.13577931238938851</v>
      </c>
      <c r="H1720">
        <v>0</v>
      </c>
      <c r="I1720">
        <v>0</v>
      </c>
      <c r="J1720">
        <v>0</v>
      </c>
      <c r="K1720">
        <v>-5.4092005300198309E-2</v>
      </c>
      <c r="L1720">
        <v>0</v>
      </c>
      <c r="M1720">
        <v>89.438046041160874</v>
      </c>
      <c r="N1720">
        <v>46.712804552240819</v>
      </c>
      <c r="O1720" t="b">
        <v>1</v>
      </c>
      <c r="P1720">
        <v>0</v>
      </c>
      <c r="Q1720" t="b">
        <v>0</v>
      </c>
      <c r="R1720">
        <v>46.712804552240819</v>
      </c>
      <c r="S1720">
        <v>962.22968332724952</v>
      </c>
      <c r="T1720">
        <v>4187.6235818401901</v>
      </c>
      <c r="U1720">
        <v>463.58414497048449</v>
      </c>
      <c r="V1720">
        <v>6</v>
      </c>
      <c r="W1720">
        <v>2479.0731604493931</v>
      </c>
      <c r="X1720" t="b">
        <v>0</v>
      </c>
      <c r="Y1720">
        <v>2479.0731604493931</v>
      </c>
      <c r="Z1720" t="b">
        <v>0</v>
      </c>
      <c r="AA1720">
        <v>108.6960123824103</v>
      </c>
      <c r="AB1720">
        <v>47.666127094123283</v>
      </c>
      <c r="AC1720" t="b">
        <v>0</v>
      </c>
      <c r="AD1720">
        <v>0</v>
      </c>
      <c r="AE1720">
        <v>-1.8189894035458561E-12</v>
      </c>
      <c r="AF1720">
        <v>0.94716576571195621</v>
      </c>
      <c r="AG1720">
        <v>68.445079864339576</v>
      </c>
      <c r="AH1720">
        <v>193.8500478702679</v>
      </c>
      <c r="AI1720">
        <v>50.325010488838849</v>
      </c>
      <c r="AJ1720">
        <v>10.24191884592622</v>
      </c>
      <c r="AK1720">
        <v>50.325010488838807</v>
      </c>
      <c r="AL1720">
        <v>0</v>
      </c>
      <c r="AM1720">
        <v>0</v>
      </c>
      <c r="AN1720">
        <v>50.325153119462499</v>
      </c>
      <c r="AO1720">
        <v>0</v>
      </c>
      <c r="AP1720">
        <v>10.033066339948149</v>
      </c>
      <c r="AQ1720">
        <v>1</v>
      </c>
      <c r="AR1720">
        <v>0</v>
      </c>
      <c r="AS1720">
        <v>0</v>
      </c>
      <c r="AT1720">
        <v>0</v>
      </c>
      <c r="AU1720">
        <v>10.033257160816749</v>
      </c>
      <c r="AV1720">
        <v>3.557896815770496</v>
      </c>
    </row>
    <row r="1721" spans="1:48" x14ac:dyDescent="0.35">
      <c r="A1721">
        <v>0</v>
      </c>
      <c r="B1721">
        <v>-6.7199315199413396</v>
      </c>
      <c r="C1721">
        <v>88.480491919989689</v>
      </c>
      <c r="D1721">
        <v>2488.4166018713522</v>
      </c>
      <c r="E1721">
        <v>1719</v>
      </c>
      <c r="F1721">
        <v>128.5340881347656</v>
      </c>
      <c r="G1721">
        <v>0.1332187559255438</v>
      </c>
      <c r="H1721">
        <v>0</v>
      </c>
      <c r="I1721">
        <v>0</v>
      </c>
      <c r="J1721">
        <v>0</v>
      </c>
      <c r="K1721">
        <v>-8.3944495273323039E-2</v>
      </c>
      <c r="L1721">
        <v>0</v>
      </c>
      <c r="M1721">
        <v>89.43537940166884</v>
      </c>
      <c r="N1721">
        <v>46.920623581170503</v>
      </c>
      <c r="O1721" t="b">
        <v>1</v>
      </c>
      <c r="P1721">
        <v>0</v>
      </c>
      <c r="Q1721" t="b">
        <v>0</v>
      </c>
      <c r="R1721">
        <v>46.920623581170503</v>
      </c>
      <c r="S1721">
        <v>965.85625507352609</v>
      </c>
      <c r="T1721">
        <v>4203.4064220799864</v>
      </c>
      <c r="U1721">
        <v>463.89817138963127</v>
      </c>
      <c r="V1721">
        <v>6</v>
      </c>
      <c r="W1721">
        <v>2488.4166018713508</v>
      </c>
      <c r="X1721" t="b">
        <v>0</v>
      </c>
      <c r="Y1721">
        <v>2488.4166018713508</v>
      </c>
      <c r="Z1721" t="b">
        <v>0</v>
      </c>
      <c r="AA1721">
        <v>108.7696417761553</v>
      </c>
      <c r="AB1721">
        <v>47.878187327725009</v>
      </c>
      <c r="AC1721" t="b">
        <v>0</v>
      </c>
      <c r="AD1721">
        <v>0</v>
      </c>
      <c r="AE1721">
        <v>9.0949470177292824E-13</v>
      </c>
      <c r="AF1721">
        <v>0.94717657579894154</v>
      </c>
      <c r="AG1721">
        <v>68.524305115922829</v>
      </c>
      <c r="AH1721">
        <v>193.97914569971741</v>
      </c>
      <c r="AI1721">
        <v>50.548322827071438</v>
      </c>
      <c r="AJ1721">
        <v>10.246642699455091</v>
      </c>
      <c r="AK1721">
        <v>50.548322827071473</v>
      </c>
      <c r="AL1721">
        <v>0</v>
      </c>
      <c r="AM1721">
        <v>0</v>
      </c>
      <c r="AN1721">
        <v>50.548463850072899</v>
      </c>
      <c r="AO1721">
        <v>0</v>
      </c>
      <c r="AP1721">
        <v>10.081972837197879</v>
      </c>
      <c r="AQ1721">
        <v>1</v>
      </c>
      <c r="AR1721">
        <v>0</v>
      </c>
      <c r="AS1721">
        <v>0</v>
      </c>
      <c r="AT1721">
        <v>0</v>
      </c>
      <c r="AU1721">
        <v>10.08217057850498</v>
      </c>
      <c r="AV1721">
        <v>3.5752420198504899</v>
      </c>
    </row>
    <row r="1722" spans="1:48" x14ac:dyDescent="0.35">
      <c r="A1722">
        <v>0</v>
      </c>
      <c r="B1722">
        <v>-6.7199315199413396</v>
      </c>
      <c r="C1722">
        <v>88.33994206132482</v>
      </c>
      <c r="D1722">
        <v>2497.609989906116</v>
      </c>
      <c r="E1722">
        <v>1720</v>
      </c>
      <c r="F1722">
        <v>129.00895385742189</v>
      </c>
      <c r="G1722">
        <v>0.12924745325576131</v>
      </c>
      <c r="H1722">
        <v>0</v>
      </c>
      <c r="I1722">
        <v>0</v>
      </c>
      <c r="J1722">
        <v>0</v>
      </c>
      <c r="K1722">
        <v>-9.7340304192357341E-2</v>
      </c>
      <c r="L1722">
        <v>0</v>
      </c>
      <c r="M1722">
        <v>89.432712762176806</v>
      </c>
      <c r="N1722">
        <v>47.025674663440931</v>
      </c>
      <c r="O1722" t="b">
        <v>1</v>
      </c>
      <c r="P1722">
        <v>0</v>
      </c>
      <c r="Q1722" t="b">
        <v>0</v>
      </c>
      <c r="R1722">
        <v>47.025674663440931</v>
      </c>
      <c r="S1722">
        <v>969.42458496331142</v>
      </c>
      <c r="T1722">
        <v>4218.9357937603318</v>
      </c>
      <c r="U1722">
        <v>463.22542409224201</v>
      </c>
      <c r="V1722">
        <v>6</v>
      </c>
      <c r="W1722">
        <v>2497.609989906116</v>
      </c>
      <c r="X1722" t="b">
        <v>0</v>
      </c>
      <c r="Y1722">
        <v>2497.609989906116</v>
      </c>
      <c r="Z1722" t="b">
        <v>0</v>
      </c>
      <c r="AA1722">
        <v>108.6119035330324</v>
      </c>
      <c r="AB1722">
        <v>47.985382309633607</v>
      </c>
      <c r="AC1722" t="b">
        <v>0</v>
      </c>
      <c r="AD1722">
        <v>0</v>
      </c>
      <c r="AE1722">
        <v>-4.5474735088646412E-13</v>
      </c>
      <c r="AF1722">
        <v>0.94715677428480416</v>
      </c>
      <c r="AG1722">
        <v>68.603866548164248</v>
      </c>
      <c r="AH1722">
        <v>193.70188573458941</v>
      </c>
      <c r="AI1722">
        <v>50.662555146551377</v>
      </c>
      <c r="AJ1722">
        <v>10.235832469331999</v>
      </c>
      <c r="AK1722">
        <v>50.662555146551362</v>
      </c>
      <c r="AL1722">
        <v>0</v>
      </c>
      <c r="AM1722">
        <v>0</v>
      </c>
      <c r="AN1722">
        <v>50.662688642631423</v>
      </c>
      <c r="AO1722">
        <v>0</v>
      </c>
      <c r="AP1722">
        <v>10.106253188136421</v>
      </c>
      <c r="AQ1722">
        <v>1</v>
      </c>
      <c r="AR1722">
        <v>0</v>
      </c>
      <c r="AS1722">
        <v>0</v>
      </c>
      <c r="AT1722">
        <v>0</v>
      </c>
      <c r="AU1722">
        <v>10.106455159305471</v>
      </c>
      <c r="AV1722">
        <v>3.5838535835049932</v>
      </c>
    </row>
    <row r="1723" spans="1:48" x14ac:dyDescent="0.35">
      <c r="A1723">
        <v>0</v>
      </c>
      <c r="B1723">
        <v>-6.7199315199413396</v>
      </c>
      <c r="C1723">
        <v>88.199392202659951</v>
      </c>
      <c r="D1723">
        <v>2506.451958491311</v>
      </c>
      <c r="E1723">
        <v>1721</v>
      </c>
      <c r="F1723">
        <v>129.4656677246094</v>
      </c>
      <c r="G1723">
        <v>0.12610775592124671</v>
      </c>
      <c r="H1723">
        <v>0</v>
      </c>
      <c r="I1723">
        <v>0</v>
      </c>
      <c r="J1723">
        <v>0</v>
      </c>
      <c r="K1723">
        <v>-0.1506106211154544</v>
      </c>
      <c r="L1723">
        <v>0</v>
      </c>
      <c r="M1723">
        <v>89.430046122684772</v>
      </c>
      <c r="N1723">
        <v>47.17406675858431</v>
      </c>
      <c r="O1723" t="b">
        <v>1</v>
      </c>
      <c r="P1723">
        <v>0</v>
      </c>
      <c r="Q1723" t="b">
        <v>0</v>
      </c>
      <c r="R1723">
        <v>47.17406675858431</v>
      </c>
      <c r="S1723">
        <v>972.8565145922779</v>
      </c>
      <c r="T1723">
        <v>4233.8715515055937</v>
      </c>
      <c r="U1723">
        <v>463.0478882195082</v>
      </c>
      <c r="V1723">
        <v>6</v>
      </c>
      <c r="W1723">
        <v>2506.451958491311</v>
      </c>
      <c r="X1723" t="b">
        <v>0</v>
      </c>
      <c r="Y1723">
        <v>2506.451958491311</v>
      </c>
      <c r="Z1723" t="b">
        <v>0</v>
      </c>
      <c r="AA1723">
        <v>108.57027691221209</v>
      </c>
      <c r="AB1723">
        <v>48.136802814881953</v>
      </c>
      <c r="AC1723" t="b">
        <v>0</v>
      </c>
      <c r="AD1723">
        <v>0</v>
      </c>
      <c r="AE1723">
        <v>-4.5474735088646412E-13</v>
      </c>
      <c r="AF1723">
        <v>0.94715400210994427</v>
      </c>
      <c r="AG1723">
        <v>68.683636002702841</v>
      </c>
      <c r="AH1723">
        <v>193.6282142279297</v>
      </c>
      <c r="AI1723">
        <v>50.822572366953153</v>
      </c>
      <c r="AJ1723">
        <v>10.232476200544401</v>
      </c>
      <c r="AK1723">
        <v>50.822572366953132</v>
      </c>
      <c r="AL1723">
        <v>0</v>
      </c>
      <c r="AM1723">
        <v>0</v>
      </c>
      <c r="AN1723">
        <v>50.822700855483731</v>
      </c>
      <c r="AO1723">
        <v>0</v>
      </c>
      <c r="AP1723">
        <v>10.141117666422319</v>
      </c>
      <c r="AQ1723">
        <v>1</v>
      </c>
      <c r="AR1723">
        <v>0</v>
      </c>
      <c r="AS1723">
        <v>0</v>
      </c>
      <c r="AT1723">
        <v>0</v>
      </c>
      <c r="AU1723">
        <v>10.14132505742614</v>
      </c>
      <c r="AV1723">
        <v>3.5962188102206269</v>
      </c>
    </row>
    <row r="1724" spans="1:48" x14ac:dyDescent="0.35">
      <c r="A1724">
        <v>0</v>
      </c>
      <c r="B1724">
        <v>-6.7199315199413396</v>
      </c>
      <c r="C1724">
        <v>88.078880080417392</v>
      </c>
      <c r="D1724">
        <v>2515.3038528444149</v>
      </c>
      <c r="E1724">
        <v>1722</v>
      </c>
      <c r="F1724">
        <v>129.92289428710939</v>
      </c>
      <c r="G1724">
        <v>0.12793854779880931</v>
      </c>
      <c r="H1724">
        <v>0</v>
      </c>
      <c r="I1724">
        <v>0</v>
      </c>
      <c r="J1724">
        <v>0</v>
      </c>
      <c r="K1724">
        <v>-0.18711751417160111</v>
      </c>
      <c r="L1724">
        <v>0</v>
      </c>
      <c r="M1724">
        <v>89.427379483192738</v>
      </c>
      <c r="N1724">
        <v>47.669465231887578</v>
      </c>
      <c r="O1724" t="b">
        <v>1</v>
      </c>
      <c r="P1724">
        <v>0</v>
      </c>
      <c r="Q1724" t="b">
        <v>0</v>
      </c>
      <c r="R1724">
        <v>47.669465231887578</v>
      </c>
      <c r="S1724">
        <v>976.29229681771642</v>
      </c>
      <c r="T1724">
        <v>4248.8240757507019</v>
      </c>
      <c r="U1724">
        <v>466.26390790536101</v>
      </c>
      <c r="V1724">
        <v>6</v>
      </c>
      <c r="W1724">
        <v>2515.3038528444149</v>
      </c>
      <c r="X1724" t="b">
        <v>0</v>
      </c>
      <c r="Y1724">
        <v>2515.3038528444149</v>
      </c>
      <c r="Z1724" t="b">
        <v>0</v>
      </c>
      <c r="AA1724">
        <v>109.3243331485784</v>
      </c>
      <c r="AB1724">
        <v>48.642311461109777</v>
      </c>
      <c r="AC1724" t="b">
        <v>0</v>
      </c>
      <c r="AD1724">
        <v>0</v>
      </c>
      <c r="AE1724">
        <v>-4.5474735088646412E-13</v>
      </c>
      <c r="AF1724">
        <v>0.94725896222678585</v>
      </c>
      <c r="AG1724">
        <v>68.763661372069322</v>
      </c>
      <c r="AH1724">
        <v>194.95142198051201</v>
      </c>
      <c r="AI1724">
        <v>51.350595139013521</v>
      </c>
      <c r="AJ1724">
        <v>10.281940310616021</v>
      </c>
      <c r="AK1724">
        <v>51.3505951390135</v>
      </c>
      <c r="AL1724">
        <v>0</v>
      </c>
      <c r="AM1724">
        <v>0</v>
      </c>
      <c r="AN1724">
        <v>51.350726581963272</v>
      </c>
      <c r="AO1724">
        <v>0</v>
      </c>
      <c r="AP1724">
        <v>10.25986463474378</v>
      </c>
      <c r="AQ1724">
        <v>1</v>
      </c>
      <c r="AR1724">
        <v>0</v>
      </c>
      <c r="AS1724">
        <v>0</v>
      </c>
      <c r="AT1724">
        <v>0</v>
      </c>
      <c r="AU1724">
        <v>10.260087100934481</v>
      </c>
      <c r="AV1724">
        <v>3.6383330598267181</v>
      </c>
    </row>
    <row r="1725" spans="1:48" x14ac:dyDescent="0.35">
      <c r="A1725">
        <v>0</v>
      </c>
      <c r="B1725">
        <v>-6.7199315199413396</v>
      </c>
      <c r="C1725">
        <v>87.932556444960895</v>
      </c>
      <c r="D1725">
        <v>2524.3480884917481</v>
      </c>
      <c r="E1725">
        <v>1723</v>
      </c>
      <c r="F1725">
        <v>130.39005584716799</v>
      </c>
      <c r="G1725">
        <v>0.13246148834899071</v>
      </c>
      <c r="H1725">
        <v>0</v>
      </c>
      <c r="I1725">
        <v>0</v>
      </c>
      <c r="J1725">
        <v>0</v>
      </c>
      <c r="K1725">
        <v>-0.18425018234613261</v>
      </c>
      <c r="L1725">
        <v>0</v>
      </c>
      <c r="M1725">
        <v>89.424712843700704</v>
      </c>
      <c r="N1725">
        <v>48.364032364749171</v>
      </c>
      <c r="O1725" t="b">
        <v>1</v>
      </c>
      <c r="P1725">
        <v>0</v>
      </c>
      <c r="Q1725" t="b">
        <v>0</v>
      </c>
      <c r="R1725">
        <v>48.364032364749171</v>
      </c>
      <c r="S1725">
        <v>979.80273456586781</v>
      </c>
      <c r="T1725">
        <v>4264.1015008306567</v>
      </c>
      <c r="U1725">
        <v>471.3627272402012</v>
      </c>
      <c r="V1725">
        <v>6</v>
      </c>
      <c r="W1725">
        <v>2524.348088491749</v>
      </c>
      <c r="X1725" t="b">
        <v>0</v>
      </c>
      <c r="Y1725">
        <v>2524.348088491749</v>
      </c>
      <c r="Z1725" t="b">
        <v>0</v>
      </c>
      <c r="AA1725">
        <v>110.5198471357765</v>
      </c>
      <c r="AB1725">
        <v>49.351053433417519</v>
      </c>
      <c r="AC1725" t="b">
        <v>0</v>
      </c>
      <c r="AD1725">
        <v>0</v>
      </c>
      <c r="AE1725">
        <v>-4.5474735088646412E-13</v>
      </c>
      <c r="AF1725">
        <v>0.94742079511562693</v>
      </c>
      <c r="AG1725">
        <v>68.844366516292041</v>
      </c>
      <c r="AH1725">
        <v>197.04964460887851</v>
      </c>
      <c r="AI1725">
        <v>52.089898900091733</v>
      </c>
      <c r="AJ1725">
        <v>10.360713636283149</v>
      </c>
      <c r="AK1725">
        <v>52.089898900091697</v>
      </c>
      <c r="AL1725">
        <v>0</v>
      </c>
      <c r="AM1725">
        <v>0</v>
      </c>
      <c r="AN1725">
        <v>52.090029500809173</v>
      </c>
      <c r="AO1725">
        <v>0</v>
      </c>
      <c r="AP1725">
        <v>10.42747943348119</v>
      </c>
      <c r="AQ1725">
        <v>1</v>
      </c>
      <c r="AR1725">
        <v>0</v>
      </c>
      <c r="AS1725">
        <v>0</v>
      </c>
      <c r="AT1725">
        <v>0</v>
      </c>
      <c r="AU1725">
        <v>10.42772315052663</v>
      </c>
      <c r="AV1725">
        <v>3.697778537750033</v>
      </c>
    </row>
    <row r="1726" spans="1:48" x14ac:dyDescent="0.35">
      <c r="A1726">
        <v>0</v>
      </c>
      <c r="B1726">
        <v>-6.7199315199413396</v>
      </c>
      <c r="C1726">
        <v>87.788931149888242</v>
      </c>
      <c r="D1726">
        <v>2533.14255518766</v>
      </c>
      <c r="E1726">
        <v>1724</v>
      </c>
      <c r="F1726">
        <v>130.84431610107421</v>
      </c>
      <c r="G1726">
        <v>0.1100670104425987</v>
      </c>
      <c r="H1726">
        <v>0</v>
      </c>
      <c r="I1726">
        <v>0</v>
      </c>
      <c r="J1726">
        <v>0</v>
      </c>
      <c r="K1726">
        <v>-0.2000140752733606</v>
      </c>
      <c r="L1726">
        <v>0</v>
      </c>
      <c r="M1726">
        <v>89.422046204208669</v>
      </c>
      <c r="N1726">
        <v>47.165048280509822</v>
      </c>
      <c r="O1726" t="b">
        <v>1</v>
      </c>
      <c r="P1726">
        <v>0</v>
      </c>
      <c r="Q1726" t="b">
        <v>0</v>
      </c>
      <c r="R1726">
        <v>47.165048280509822</v>
      </c>
      <c r="S1726">
        <v>983.21622676885909</v>
      </c>
      <c r="T1726">
        <v>4278.9570188980751</v>
      </c>
      <c r="U1726">
        <v>458.08136830775021</v>
      </c>
      <c r="V1726">
        <v>6</v>
      </c>
      <c r="W1726">
        <v>2533.14255518766</v>
      </c>
      <c r="X1726" t="b">
        <v>0</v>
      </c>
      <c r="Y1726">
        <v>2533.14255518766</v>
      </c>
      <c r="Z1726" t="b">
        <v>0</v>
      </c>
      <c r="AA1726">
        <v>107.4057830103331</v>
      </c>
      <c r="AB1726">
        <v>48.127600286234518</v>
      </c>
      <c r="AC1726" t="b">
        <v>0</v>
      </c>
      <c r="AD1726">
        <v>0</v>
      </c>
      <c r="AE1726">
        <v>-4.5474735088646412E-13</v>
      </c>
      <c r="AF1726">
        <v>0.94700316789456973</v>
      </c>
      <c r="AG1726">
        <v>68.925996326058055</v>
      </c>
      <c r="AH1726">
        <v>191.58192249854551</v>
      </c>
      <c r="AI1726">
        <v>50.820949620722473</v>
      </c>
      <c r="AJ1726">
        <v>10.15323498109097</v>
      </c>
      <c r="AK1726">
        <v>50.820949620722452</v>
      </c>
      <c r="AL1726">
        <v>0</v>
      </c>
      <c r="AM1726">
        <v>0</v>
      </c>
      <c r="AN1726">
        <v>50.821030837827358</v>
      </c>
      <c r="AO1726">
        <v>0</v>
      </c>
      <c r="AP1726">
        <v>10.137218877523109</v>
      </c>
      <c r="AQ1726">
        <v>1</v>
      </c>
      <c r="AR1726">
        <v>0</v>
      </c>
      <c r="AS1726">
        <v>0</v>
      </c>
      <c r="AT1726">
        <v>0</v>
      </c>
      <c r="AU1726">
        <v>10.13743066555095</v>
      </c>
      <c r="AV1726">
        <v>3.594837818561587</v>
      </c>
    </row>
    <row r="1727" spans="1:48" x14ac:dyDescent="0.35">
      <c r="A1727">
        <v>0</v>
      </c>
      <c r="B1727">
        <v>-6.7199315199413396</v>
      </c>
      <c r="C1727">
        <v>87.481085382052854</v>
      </c>
      <c r="D1727">
        <v>2538.4155012258511</v>
      </c>
      <c r="E1727">
        <v>1725</v>
      </c>
      <c r="F1727">
        <v>131.11667938232421</v>
      </c>
      <c r="G1727">
        <v>3.2790082510803842E-2</v>
      </c>
      <c r="H1727">
        <v>0</v>
      </c>
      <c r="I1727">
        <v>0</v>
      </c>
      <c r="J1727">
        <v>0</v>
      </c>
      <c r="K1727">
        <v>-0.1782897491845454</v>
      </c>
      <c r="L1727">
        <v>0</v>
      </c>
      <c r="M1727">
        <v>89.419379564716635</v>
      </c>
      <c r="N1727">
        <v>41.955614202726842</v>
      </c>
      <c r="O1727" t="b">
        <v>1</v>
      </c>
      <c r="P1727">
        <v>0</v>
      </c>
      <c r="Q1727" t="b">
        <v>0</v>
      </c>
      <c r="R1727">
        <v>41.955614202726842</v>
      </c>
      <c r="S1727">
        <v>985.26287278055247</v>
      </c>
      <c r="T1727">
        <v>4287.8640223409648</v>
      </c>
      <c r="U1727">
        <v>406.6392985240056</v>
      </c>
      <c r="V1727">
        <v>6</v>
      </c>
      <c r="W1727">
        <v>2538.4155012258511</v>
      </c>
      <c r="X1727" t="b">
        <v>0</v>
      </c>
      <c r="Y1727">
        <v>2538.4155012258511</v>
      </c>
      <c r="Z1727" t="b">
        <v>0</v>
      </c>
      <c r="AA1727">
        <v>95.34422328087615</v>
      </c>
      <c r="AB1727">
        <v>42.811851227272292</v>
      </c>
      <c r="AC1727" t="b">
        <v>0</v>
      </c>
      <c r="AD1727">
        <v>0</v>
      </c>
      <c r="AE1727">
        <v>0</v>
      </c>
      <c r="AF1727">
        <v>0.94512819634655354</v>
      </c>
      <c r="AG1727">
        <v>69.006234763127566</v>
      </c>
      <c r="AH1727">
        <v>170.4048528445783</v>
      </c>
      <c r="AI1727">
        <v>45.297401339589612</v>
      </c>
      <c r="AJ1727">
        <v>9.3504216268821381</v>
      </c>
      <c r="AK1727">
        <v>45.297401339589612</v>
      </c>
      <c r="AL1727">
        <v>0</v>
      </c>
      <c r="AM1727">
        <v>0</v>
      </c>
      <c r="AN1727">
        <v>45.297414334872173</v>
      </c>
      <c r="AO1727">
        <v>0</v>
      </c>
      <c r="AP1727">
        <v>8.9228657684653072</v>
      </c>
      <c r="AQ1727">
        <v>1</v>
      </c>
      <c r="AR1727">
        <v>0</v>
      </c>
      <c r="AS1727">
        <v>0</v>
      </c>
      <c r="AT1727">
        <v>0</v>
      </c>
      <c r="AU1727">
        <v>8.9229580193117162</v>
      </c>
      <c r="AV1727">
        <v>3.1641732505517322</v>
      </c>
    </row>
    <row r="1728" spans="1:48" x14ac:dyDescent="0.35">
      <c r="A1728">
        <v>0</v>
      </c>
      <c r="B1728">
        <v>-6.7199315199413396</v>
      </c>
      <c r="C1728">
        <v>87.388240888113359</v>
      </c>
      <c r="D1728">
        <v>2538.7696384452051</v>
      </c>
      <c r="E1728">
        <v>1726</v>
      </c>
      <c r="F1728">
        <v>131.13497161865229</v>
      </c>
      <c r="G1728">
        <v>9.8559082924509767E-4</v>
      </c>
      <c r="H1728">
        <v>0</v>
      </c>
      <c r="I1728">
        <v>0</v>
      </c>
      <c r="J1728">
        <v>0</v>
      </c>
      <c r="K1728">
        <v>-0.10930186225888661</v>
      </c>
      <c r="L1728">
        <v>0</v>
      </c>
      <c r="M1728">
        <v>89.416712925224601</v>
      </c>
      <c r="N1728">
        <v>39.734670296497889</v>
      </c>
      <c r="O1728" t="b">
        <v>1</v>
      </c>
      <c r="P1728">
        <v>0</v>
      </c>
      <c r="Q1728" t="b">
        <v>0</v>
      </c>
      <c r="R1728">
        <v>39.734670296497889</v>
      </c>
      <c r="S1728">
        <v>985.40032791897636</v>
      </c>
      <c r="T1728">
        <v>4288.462227103385</v>
      </c>
      <c r="U1728">
        <v>385.05989965538117</v>
      </c>
      <c r="V1728">
        <v>6</v>
      </c>
      <c r="W1728">
        <v>2538.7696384452038</v>
      </c>
      <c r="X1728" t="b">
        <v>0</v>
      </c>
      <c r="Y1728">
        <v>2538.7696384452038</v>
      </c>
      <c r="Z1728" t="b">
        <v>0</v>
      </c>
      <c r="AA1728">
        <v>90.284527792847101</v>
      </c>
      <c r="AB1728">
        <v>40.54558193520193</v>
      </c>
      <c r="AC1728" t="b">
        <v>0</v>
      </c>
      <c r="AD1728">
        <v>0</v>
      </c>
      <c r="AE1728">
        <v>1.364242052659392E-12</v>
      </c>
      <c r="AF1728">
        <v>0.94421903715427846</v>
      </c>
      <c r="AG1728">
        <v>69.080135979390491</v>
      </c>
      <c r="AH1728">
        <v>161.51723519403009</v>
      </c>
      <c r="AI1728">
        <v>42.940864714398977</v>
      </c>
      <c r="AJ1728">
        <v>9.0095868953018794</v>
      </c>
      <c r="AK1728">
        <v>42.940864714399012</v>
      </c>
      <c r="AL1728">
        <v>0</v>
      </c>
      <c r="AM1728">
        <v>0</v>
      </c>
      <c r="AN1728">
        <v>42.94086472717246</v>
      </c>
      <c r="AO1728">
        <v>0</v>
      </c>
      <c r="AP1728">
        <v>8.424145393842343</v>
      </c>
      <c r="AQ1728">
        <v>1</v>
      </c>
      <c r="AR1728">
        <v>0</v>
      </c>
      <c r="AS1728">
        <v>0</v>
      </c>
      <c r="AT1728">
        <v>0</v>
      </c>
      <c r="AU1728">
        <v>8.424196644580709</v>
      </c>
      <c r="AV1728">
        <v>2.9873073057701158</v>
      </c>
    </row>
    <row r="1729" spans="1:48" x14ac:dyDescent="0.35">
      <c r="A1729">
        <v>0</v>
      </c>
      <c r="B1729">
        <v>-6.7199315199413396</v>
      </c>
      <c r="C1729">
        <v>87.272444623333556</v>
      </c>
      <c r="D1729">
        <v>2538.239082517644</v>
      </c>
      <c r="E1729">
        <v>1727</v>
      </c>
      <c r="F1729">
        <v>131.10756683349609</v>
      </c>
      <c r="G1729">
        <v>-4.4326236517878932E-2</v>
      </c>
      <c r="H1729">
        <v>0</v>
      </c>
      <c r="I1729">
        <v>0</v>
      </c>
      <c r="J1729">
        <v>0</v>
      </c>
      <c r="K1729">
        <v>-7.3370968020454008E-2</v>
      </c>
      <c r="L1729">
        <v>0</v>
      </c>
      <c r="M1729">
        <v>89.414046285732567</v>
      </c>
      <c r="N1729">
        <v>36.530513995375372</v>
      </c>
      <c r="O1729" t="b">
        <v>1</v>
      </c>
      <c r="P1729">
        <v>0</v>
      </c>
      <c r="Q1729" t="b">
        <v>0</v>
      </c>
      <c r="R1729">
        <v>36.530513995375372</v>
      </c>
      <c r="S1729">
        <v>985.19439746468083</v>
      </c>
      <c r="T1729">
        <v>4287.5660177662912</v>
      </c>
      <c r="U1729">
        <v>354.08312660000189</v>
      </c>
      <c r="V1729">
        <v>6</v>
      </c>
      <c r="W1729">
        <v>2538.239082517644</v>
      </c>
      <c r="X1729" t="b">
        <v>0</v>
      </c>
      <c r="Y1729">
        <v>2538.239082517644</v>
      </c>
      <c r="Z1729" t="b">
        <v>0</v>
      </c>
      <c r="AA1729">
        <v>83.021441373424821</v>
      </c>
      <c r="AB1729">
        <v>37.276034689158543</v>
      </c>
      <c r="AC1729" t="b">
        <v>0</v>
      </c>
      <c r="AD1729">
        <v>0</v>
      </c>
      <c r="AE1729">
        <v>-4.5474735088646412E-13</v>
      </c>
      <c r="AF1729">
        <v>0.9427087338893132</v>
      </c>
      <c r="AG1729">
        <v>69.151284829768372</v>
      </c>
      <c r="AH1729">
        <v>148.761665398296</v>
      </c>
      <c r="AI1729">
        <v>39.541412261419921</v>
      </c>
      <c r="AJ1729">
        <v>8.5227441594027482</v>
      </c>
      <c r="AK1729">
        <v>39.541412261419907</v>
      </c>
      <c r="AL1729">
        <v>0</v>
      </c>
      <c r="AM1729">
        <v>0</v>
      </c>
      <c r="AN1729">
        <v>39.541450720633563</v>
      </c>
      <c r="AO1729">
        <v>0</v>
      </c>
      <c r="AP1729">
        <v>7.7226683520335024</v>
      </c>
      <c r="AQ1729">
        <v>1</v>
      </c>
      <c r="AR1729">
        <v>0</v>
      </c>
      <c r="AS1729">
        <v>0</v>
      </c>
      <c r="AT1729">
        <v>0</v>
      </c>
      <c r="AU1729">
        <v>7.7226692279712514</v>
      </c>
      <c r="AV1729">
        <v>2.7385384242669022</v>
      </c>
    </row>
    <row r="1730" spans="1:48" x14ac:dyDescent="0.35">
      <c r="A1730">
        <v>0</v>
      </c>
      <c r="B1730">
        <v>-6.7199315199413396</v>
      </c>
      <c r="C1730">
        <v>87.068205172972426</v>
      </c>
      <c r="D1730">
        <v>2529.089296963341</v>
      </c>
      <c r="E1730">
        <v>1728</v>
      </c>
      <c r="F1730">
        <v>130.63495330810551</v>
      </c>
      <c r="G1730">
        <v>-0.24036257021340651</v>
      </c>
      <c r="H1730">
        <v>0</v>
      </c>
      <c r="I1730">
        <v>0</v>
      </c>
      <c r="J1730">
        <v>0</v>
      </c>
      <c r="K1730">
        <v>-3.5360692351246281E-2</v>
      </c>
      <c r="L1730">
        <v>0</v>
      </c>
      <c r="M1730">
        <v>89.411379646240533</v>
      </c>
      <c r="N1730">
        <v>22.46421088500054</v>
      </c>
      <c r="O1730" t="b">
        <v>1</v>
      </c>
      <c r="P1730">
        <v>0</v>
      </c>
      <c r="Q1730" t="b">
        <v>0</v>
      </c>
      <c r="R1730">
        <v>22.46421088500054</v>
      </c>
      <c r="S1730">
        <v>981.64299148082819</v>
      </c>
      <c r="T1730">
        <v>4272.1102989245646</v>
      </c>
      <c r="U1730">
        <v>218.52895009904981</v>
      </c>
      <c r="V1730">
        <v>6</v>
      </c>
      <c r="W1730">
        <v>2529.0892969633419</v>
      </c>
      <c r="X1730" t="b">
        <v>0</v>
      </c>
      <c r="Y1730">
        <v>2529.0892969633419</v>
      </c>
      <c r="Z1730" t="b">
        <v>0</v>
      </c>
      <c r="AA1730">
        <v>51.238217966651447</v>
      </c>
      <c r="AB1730">
        <v>22.922664168367898</v>
      </c>
      <c r="AC1730" t="b">
        <v>0</v>
      </c>
      <c r="AD1730">
        <v>0</v>
      </c>
      <c r="AE1730">
        <v>-1.364242052659392E-12</v>
      </c>
      <c r="AF1730">
        <v>0.93107281751009086</v>
      </c>
      <c r="AG1730">
        <v>69.218467377589633</v>
      </c>
      <c r="AH1730">
        <v>92.958404793778527</v>
      </c>
      <c r="AI1730">
        <v>24.619625594557181</v>
      </c>
      <c r="AJ1730">
        <v>6.4073609311916186</v>
      </c>
      <c r="AK1730">
        <v>24.619625594557171</v>
      </c>
      <c r="AL1730">
        <v>0</v>
      </c>
      <c r="AM1730">
        <v>0</v>
      </c>
      <c r="AN1730">
        <v>24.620032259530671</v>
      </c>
      <c r="AO1730">
        <v>0</v>
      </c>
      <c r="AP1730">
        <v>4.8544484884230616</v>
      </c>
      <c r="AQ1730">
        <v>1</v>
      </c>
      <c r="AR1730">
        <v>0</v>
      </c>
      <c r="AS1730">
        <v>0</v>
      </c>
      <c r="AT1730">
        <v>0</v>
      </c>
      <c r="AU1730">
        <v>4.8543201507337814</v>
      </c>
      <c r="AV1730">
        <v>1.721392159116186</v>
      </c>
    </row>
    <row r="1731" spans="1:48" x14ac:dyDescent="0.35">
      <c r="A1731">
        <v>0</v>
      </c>
      <c r="B1731">
        <v>-6.7199315199413396</v>
      </c>
      <c r="C1731">
        <v>87.051542126134606</v>
      </c>
      <c r="D1731">
        <v>2506.760957099455</v>
      </c>
      <c r="E1731">
        <v>1729</v>
      </c>
      <c r="F1731">
        <v>129.48162841796881</v>
      </c>
      <c r="G1731">
        <v>-0.3491721622345807</v>
      </c>
      <c r="H1731">
        <v>0</v>
      </c>
      <c r="I1731">
        <v>0</v>
      </c>
      <c r="J1731">
        <v>0</v>
      </c>
      <c r="K1731">
        <v>1.9700516395285032E-2</v>
      </c>
      <c r="L1731">
        <v>0</v>
      </c>
      <c r="M1731">
        <v>89.408713006748499</v>
      </c>
      <c r="N1731">
        <v>14.20843467147612</v>
      </c>
      <c r="O1731" t="b">
        <v>1</v>
      </c>
      <c r="P1731">
        <v>0</v>
      </c>
      <c r="Q1731" t="b">
        <v>0</v>
      </c>
      <c r="R1731">
        <v>14.20843467147612</v>
      </c>
      <c r="S1731">
        <v>972.97644958960188</v>
      </c>
      <c r="T1731">
        <v>4234.3935086139481</v>
      </c>
      <c r="U1731">
        <v>139.44896276888429</v>
      </c>
      <c r="V1731">
        <v>6</v>
      </c>
      <c r="W1731">
        <v>2506.7609570994568</v>
      </c>
      <c r="X1731" t="b">
        <v>0</v>
      </c>
      <c r="Y1731">
        <v>2506.7609570994568</v>
      </c>
      <c r="Z1731" t="b">
        <v>0</v>
      </c>
      <c r="AA1731">
        <v>32.69642922064552</v>
      </c>
      <c r="AB1731">
        <v>14.498402725996041</v>
      </c>
      <c r="AC1731" t="b">
        <v>0</v>
      </c>
      <c r="AD1731">
        <v>0</v>
      </c>
      <c r="AE1731">
        <v>-2.273736754432321E-12</v>
      </c>
      <c r="AF1731">
        <v>0.91452493995757855</v>
      </c>
      <c r="AG1731">
        <v>69.268171677463968</v>
      </c>
      <c r="AH1731">
        <v>60.392508013139441</v>
      </c>
      <c r="AI1731">
        <v>15.853479869743699</v>
      </c>
      <c r="AJ1731">
        <v>5.1620532485355213</v>
      </c>
      <c r="AK1731">
        <v>15.853479869743691</v>
      </c>
      <c r="AL1731">
        <v>0</v>
      </c>
      <c r="AM1731">
        <v>0</v>
      </c>
      <c r="AN1731">
        <v>15.85448055940244</v>
      </c>
      <c r="AO1731">
        <v>0</v>
      </c>
      <c r="AP1731">
        <v>3.2947722523195688</v>
      </c>
      <c r="AQ1731">
        <v>1</v>
      </c>
      <c r="AR1731">
        <v>0</v>
      </c>
      <c r="AS1731">
        <v>0</v>
      </c>
      <c r="AT1731">
        <v>0</v>
      </c>
      <c r="AU1731">
        <v>3.2946161772111848</v>
      </c>
      <c r="AV1731">
        <v>1.168304989915302</v>
      </c>
    </row>
    <row r="1732" spans="1:48" x14ac:dyDescent="0.35">
      <c r="A1732">
        <v>0</v>
      </c>
      <c r="B1732">
        <v>-6.7199315199413396</v>
      </c>
      <c r="C1732">
        <v>87.300200009897296</v>
      </c>
      <c r="D1732">
        <v>2479.710536545887</v>
      </c>
      <c r="E1732">
        <v>1730</v>
      </c>
      <c r="F1732">
        <v>128.08439407348629</v>
      </c>
      <c r="G1732">
        <v>-0.48841480969759132</v>
      </c>
      <c r="H1732">
        <v>0</v>
      </c>
      <c r="I1732">
        <v>0</v>
      </c>
      <c r="J1732">
        <v>0</v>
      </c>
      <c r="K1732">
        <v>4.1012174593106632E-2</v>
      </c>
      <c r="L1732">
        <v>0</v>
      </c>
      <c r="M1732">
        <v>89.406046367256465</v>
      </c>
      <c r="N1732">
        <v>3.8950993990173761</v>
      </c>
      <c r="O1732" t="b">
        <v>1</v>
      </c>
      <c r="P1732">
        <v>0</v>
      </c>
      <c r="Q1732" t="b">
        <v>0</v>
      </c>
      <c r="R1732">
        <v>3.8950993990173761</v>
      </c>
      <c r="S1732">
        <v>962.4770750578665</v>
      </c>
      <c r="T1732">
        <v>4188.7002306518352</v>
      </c>
      <c r="U1732">
        <v>38.645553598288963</v>
      </c>
      <c r="V1732">
        <v>6</v>
      </c>
      <c r="W1732">
        <v>2479.710536545886</v>
      </c>
      <c r="X1732" t="b">
        <v>0</v>
      </c>
      <c r="Y1732">
        <v>2479.710536545886</v>
      </c>
      <c r="Z1732" t="b">
        <v>0</v>
      </c>
      <c r="AA1732">
        <v>9.0611760950369913</v>
      </c>
      <c r="AB1732">
        <v>3.9745912234871188</v>
      </c>
      <c r="AC1732" t="b">
        <v>0</v>
      </c>
      <c r="AD1732">
        <v>0</v>
      </c>
      <c r="AE1732">
        <v>4.5474735088646412E-13</v>
      </c>
      <c r="AF1732">
        <v>0.81053628839682501</v>
      </c>
      <c r="AG1732">
        <v>69.307156711372272</v>
      </c>
      <c r="AH1732">
        <v>18.88384384535097</v>
      </c>
      <c r="AI1732">
        <v>4.9036561106332934</v>
      </c>
      <c r="AJ1732">
        <v>3.5778031442749678</v>
      </c>
      <c r="AK1732">
        <v>4.9036561106332943</v>
      </c>
      <c r="AL1732">
        <v>0</v>
      </c>
      <c r="AM1732">
        <v>0</v>
      </c>
      <c r="AN1732">
        <v>4.9054888964370589</v>
      </c>
      <c r="AO1732">
        <v>0</v>
      </c>
      <c r="AP1732">
        <v>1.457880860255147</v>
      </c>
      <c r="AQ1732">
        <v>1</v>
      </c>
      <c r="AR1732">
        <v>0</v>
      </c>
      <c r="AS1732">
        <v>0</v>
      </c>
      <c r="AT1732">
        <v>0</v>
      </c>
      <c r="AU1732">
        <v>1.457725980646662</v>
      </c>
      <c r="AV1732">
        <v>0.51692471763441639</v>
      </c>
    </row>
    <row r="1733" spans="1:48" x14ac:dyDescent="0.35">
      <c r="A1733">
        <v>0</v>
      </c>
      <c r="B1733">
        <v>-6.7199315199413396</v>
      </c>
      <c r="C1733">
        <v>87.378386440338119</v>
      </c>
      <c r="D1733">
        <v>2439.9348236467958</v>
      </c>
      <c r="E1733">
        <v>1731</v>
      </c>
      <c r="F1733">
        <v>126.0298606872559</v>
      </c>
      <c r="G1733">
        <v>-0.57364170790248892</v>
      </c>
      <c r="H1733">
        <v>0</v>
      </c>
      <c r="I1733">
        <v>0</v>
      </c>
      <c r="J1733">
        <v>0</v>
      </c>
      <c r="K1733">
        <v>6.0805621106532433E-2</v>
      </c>
      <c r="L1733">
        <v>0</v>
      </c>
      <c r="M1733">
        <v>89.403379727764431</v>
      </c>
      <c r="N1733">
        <v>-2.7844259454278668</v>
      </c>
      <c r="O1733" t="b">
        <v>1</v>
      </c>
      <c r="P1733">
        <v>0</v>
      </c>
      <c r="Q1733" t="b">
        <v>0</v>
      </c>
      <c r="R1733">
        <v>-2.7844259454278668</v>
      </c>
      <c r="S1733">
        <v>947.03849412463251</v>
      </c>
      <c r="T1733">
        <v>4121.5115264304013</v>
      </c>
      <c r="U1733">
        <v>-28.07627075166274</v>
      </c>
      <c r="V1733">
        <v>6</v>
      </c>
      <c r="W1733">
        <v>2439.9348236467981</v>
      </c>
      <c r="X1733" t="b">
        <v>0</v>
      </c>
      <c r="Y1733">
        <v>2439.9348236467981</v>
      </c>
      <c r="Z1733" t="b">
        <v>0</v>
      </c>
      <c r="AA1733">
        <v>-6.5830091610853891</v>
      </c>
      <c r="AB1733">
        <v>-2.8412509647223141</v>
      </c>
      <c r="AC1733" t="b">
        <v>0</v>
      </c>
      <c r="AD1733">
        <v>0</v>
      </c>
      <c r="AE1733">
        <v>-1.8189894035458561E-12</v>
      </c>
      <c r="AF1733">
        <v>0.36364899027607711</v>
      </c>
      <c r="AG1733">
        <v>69.33084626364743</v>
      </c>
      <c r="AH1733">
        <v>-4.0437578283899773</v>
      </c>
      <c r="AI1733">
        <v>-1.033218044442199</v>
      </c>
      <c r="AJ1733">
        <v>2.5392513326954109</v>
      </c>
      <c r="AK1733">
        <v>-1.0332180444421979</v>
      </c>
      <c r="AL1733">
        <v>0</v>
      </c>
      <c r="AM1733">
        <v>0</v>
      </c>
      <c r="AN1733">
        <v>-1.030784587485434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</row>
    <row r="1734" spans="1:48" x14ac:dyDescent="0.35">
      <c r="A1734">
        <v>0</v>
      </c>
      <c r="B1734">
        <v>-6.7199315199413396</v>
      </c>
      <c r="C1734">
        <v>87.444380942027493</v>
      </c>
      <c r="D1734">
        <v>2402.7084821992939</v>
      </c>
      <c r="E1734">
        <v>1732</v>
      </c>
      <c r="F1734">
        <v>124.1070098876953</v>
      </c>
      <c r="G1734">
        <v>-0.53150518018496129</v>
      </c>
      <c r="H1734">
        <v>0</v>
      </c>
      <c r="I1734">
        <v>0</v>
      </c>
      <c r="J1734">
        <v>0</v>
      </c>
      <c r="K1734">
        <v>7.3551824670540222E-2</v>
      </c>
      <c r="L1734">
        <v>0</v>
      </c>
      <c r="M1734">
        <v>89.400713088272397</v>
      </c>
      <c r="N1734">
        <v>-0.7216060554275936</v>
      </c>
      <c r="O1734" t="b">
        <v>1</v>
      </c>
      <c r="P1734">
        <v>0</v>
      </c>
      <c r="Q1734" t="b">
        <v>0</v>
      </c>
      <c r="R1734">
        <v>-0.7216060554275936</v>
      </c>
      <c r="S1734">
        <v>932.5894285165931</v>
      </c>
      <c r="T1734">
        <v>4058.6291929042141</v>
      </c>
      <c r="U1734">
        <v>-7.3889216738619066</v>
      </c>
      <c r="V1734">
        <v>6</v>
      </c>
      <c r="W1734">
        <v>2402.7084821992939</v>
      </c>
      <c r="X1734" t="b">
        <v>0</v>
      </c>
      <c r="Y1734">
        <v>2402.7084821992939</v>
      </c>
      <c r="Z1734" t="b">
        <v>0</v>
      </c>
      <c r="AA1734">
        <v>-1.7324715059137501</v>
      </c>
      <c r="AB1734">
        <v>-0.73633270961999342</v>
      </c>
      <c r="AC1734" t="b">
        <v>0</v>
      </c>
      <c r="AD1734">
        <v>0</v>
      </c>
      <c r="AE1734">
        <v>-4.5474735088646412E-13</v>
      </c>
      <c r="AF1734">
        <v>0</v>
      </c>
      <c r="AG1734">
        <v>69.387724310731087</v>
      </c>
      <c r="AH1734">
        <v>3.766902575170898</v>
      </c>
      <c r="AI1734">
        <v>0.94779428913240515</v>
      </c>
      <c r="AJ1734">
        <v>5.4993740810846479</v>
      </c>
      <c r="AK1734">
        <v>0.94779428913240471</v>
      </c>
      <c r="AL1734">
        <v>0</v>
      </c>
      <c r="AM1734">
        <v>0</v>
      </c>
      <c r="AN1734">
        <v>0.95020025774679229</v>
      </c>
      <c r="AO1734">
        <v>0</v>
      </c>
      <c r="AP1734">
        <v>0.79234247103092992</v>
      </c>
      <c r="AQ1734">
        <v>1</v>
      </c>
      <c r="AR1734">
        <v>0</v>
      </c>
      <c r="AS1734">
        <v>0</v>
      </c>
      <c r="AT1734">
        <v>0</v>
      </c>
      <c r="AU1734">
        <v>0.7921980832833071</v>
      </c>
      <c r="AV1734">
        <v>0.28092163818750632</v>
      </c>
    </row>
    <row r="1735" spans="1:48" x14ac:dyDescent="0.35">
      <c r="A1735">
        <v>-47.365870273746012</v>
      </c>
      <c r="B1735">
        <v>40.645938753804671</v>
      </c>
      <c r="C1735">
        <v>87.475025873153854</v>
      </c>
      <c r="D1735">
        <v>2363.3689122687169</v>
      </c>
      <c r="E1735">
        <v>1733</v>
      </c>
      <c r="F1735">
        <v>122.0750045776367</v>
      </c>
      <c r="G1735">
        <v>-0.5960509960403293</v>
      </c>
      <c r="H1735">
        <v>0.98964132486188605</v>
      </c>
      <c r="I1735">
        <v>0</v>
      </c>
      <c r="J1735">
        <v>0</v>
      </c>
      <c r="K1735">
        <v>8.089439909712498E-2</v>
      </c>
      <c r="L1735">
        <v>0</v>
      </c>
      <c r="M1735">
        <v>89.407444438914041</v>
      </c>
      <c r="N1735">
        <v>-5.7332966927906392</v>
      </c>
      <c r="O1735" t="b">
        <v>1</v>
      </c>
      <c r="P1735">
        <v>0</v>
      </c>
      <c r="Q1735" t="b">
        <v>0</v>
      </c>
      <c r="R1735">
        <v>-5.7332966927906392</v>
      </c>
      <c r="S1735">
        <v>917.32013250692341</v>
      </c>
      <c r="T1735">
        <v>3992.1772166701312</v>
      </c>
      <c r="U1735">
        <v>-59.683581109879917</v>
      </c>
      <c r="V1735">
        <v>6</v>
      </c>
      <c r="W1735">
        <v>2363.3689122687169</v>
      </c>
      <c r="X1735" t="b">
        <v>0</v>
      </c>
      <c r="Y1735">
        <v>2363.3689122687169</v>
      </c>
      <c r="Z1735" t="b">
        <v>0</v>
      </c>
      <c r="AA1735">
        <v>-13.99393689738706</v>
      </c>
      <c r="AB1735">
        <v>-5.85030274774555</v>
      </c>
      <c r="AC1735" t="b">
        <v>0</v>
      </c>
      <c r="AD1735">
        <v>0</v>
      </c>
      <c r="AE1735">
        <v>-4.5474735088646412E-13</v>
      </c>
      <c r="AF1735">
        <v>0.68696864190455353</v>
      </c>
      <c r="AG1735">
        <v>69.387724310731087</v>
      </c>
      <c r="AH1735">
        <v>-16.238844299486509</v>
      </c>
      <c r="AI1735">
        <v>-4.0189745333492386</v>
      </c>
      <c r="AJ1735">
        <v>-2.2449074020994471</v>
      </c>
      <c r="AK1735">
        <v>-4.0189745333492368</v>
      </c>
      <c r="AL1735">
        <v>2</v>
      </c>
      <c r="AM1735">
        <v>0</v>
      </c>
      <c r="AN1735">
        <v>-3.0265168952146881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 x14ac:dyDescent="0.35">
      <c r="A1736">
        <v>-32.676179348429123</v>
      </c>
      <c r="B1736">
        <v>25.956247828487779</v>
      </c>
      <c r="C1736">
        <v>87.536626829323538</v>
      </c>
      <c r="D1736">
        <v>2319.8702240266039</v>
      </c>
      <c r="E1736">
        <v>1734</v>
      </c>
      <c r="F1736">
        <v>119.82816848754879</v>
      </c>
      <c r="G1736">
        <v>-0.64999200244243482</v>
      </c>
      <c r="H1736">
        <v>0.68272148774870423</v>
      </c>
      <c r="I1736">
        <v>0</v>
      </c>
      <c r="J1736">
        <v>0</v>
      </c>
      <c r="K1736">
        <v>4.4398057855797528E-2</v>
      </c>
      <c r="L1736">
        <v>0</v>
      </c>
      <c r="M1736">
        <v>89.420659158474024</v>
      </c>
      <c r="N1736">
        <v>-9.9470165044056635</v>
      </c>
      <c r="O1736" t="b">
        <v>1</v>
      </c>
      <c r="P1736">
        <v>0</v>
      </c>
      <c r="Q1736" t="b">
        <v>0</v>
      </c>
      <c r="R1736">
        <v>-9.9470165044056635</v>
      </c>
      <c r="S1736">
        <v>900.43651257988097</v>
      </c>
      <c r="T1736">
        <v>3918.6997027476418</v>
      </c>
      <c r="U1736">
        <v>-105.48995894160051</v>
      </c>
      <c r="V1736">
        <v>6</v>
      </c>
      <c r="W1736">
        <v>2319.8702240266039</v>
      </c>
      <c r="X1736" t="b">
        <v>0</v>
      </c>
      <c r="Y1736">
        <v>2319.8702240266039</v>
      </c>
      <c r="Z1736" t="b">
        <v>0</v>
      </c>
      <c r="AA1736">
        <v>-24.734102768044849</v>
      </c>
      <c r="AB1736">
        <v>-10.15001684123027</v>
      </c>
      <c r="AC1736" t="b">
        <v>0</v>
      </c>
      <c r="AD1736">
        <v>0</v>
      </c>
      <c r="AE1736">
        <v>-4.5474735088646412E-13</v>
      </c>
      <c r="AF1736">
        <v>0.80861228283824238</v>
      </c>
      <c r="AG1736">
        <v>69.445335193384665</v>
      </c>
      <c r="AH1736">
        <v>-33.784289363554777</v>
      </c>
      <c r="AI1736">
        <v>-8.2074282888338139</v>
      </c>
      <c r="AJ1736">
        <v>-9.0501865955099383</v>
      </c>
      <c r="AK1736">
        <v>-8.2074282888338104</v>
      </c>
      <c r="AL1736">
        <v>2</v>
      </c>
      <c r="AM1736">
        <v>3.8497224840639599</v>
      </c>
      <c r="AN1736">
        <v>-3.6714489545406139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 x14ac:dyDescent="0.35">
      <c r="A1737">
        <v>-39.214777549771988</v>
      </c>
      <c r="B1737">
        <v>32.494846029830647</v>
      </c>
      <c r="C1737">
        <v>87.569530731852012</v>
      </c>
      <c r="D1737">
        <v>2270.5562026578832</v>
      </c>
      <c r="E1737">
        <v>1735</v>
      </c>
      <c r="F1737">
        <v>117.2809532165527</v>
      </c>
      <c r="G1737">
        <v>-0.79902379509323573</v>
      </c>
      <c r="H1737">
        <v>0.81933603635340224</v>
      </c>
      <c r="I1737">
        <v>0</v>
      </c>
      <c r="J1737">
        <v>0</v>
      </c>
      <c r="K1737">
        <v>4.1028683139544157E-2</v>
      </c>
      <c r="L1737">
        <v>0</v>
      </c>
      <c r="M1737">
        <v>89.432256597731623</v>
      </c>
      <c r="N1737">
        <v>-20.03397251324434</v>
      </c>
      <c r="O1737" t="b">
        <v>1</v>
      </c>
      <c r="P1737">
        <v>0</v>
      </c>
      <c r="Q1737" t="b">
        <v>0</v>
      </c>
      <c r="R1737">
        <v>-20.03397251324434</v>
      </c>
      <c r="S1737">
        <v>881.29572402944711</v>
      </c>
      <c r="T1737">
        <v>3835.398990976154</v>
      </c>
      <c r="U1737">
        <v>-217.07849033953511</v>
      </c>
      <c r="V1737">
        <v>6</v>
      </c>
      <c r="W1737">
        <v>2270.5562026578832</v>
      </c>
      <c r="X1737" t="b">
        <v>0</v>
      </c>
      <c r="Y1737">
        <v>2270.5562026578832</v>
      </c>
      <c r="Z1737" t="b">
        <v>0</v>
      </c>
      <c r="AA1737">
        <v>-50.898130425498728</v>
      </c>
      <c r="AB1737">
        <v>-20.442829095147289</v>
      </c>
      <c r="AC1737" t="b">
        <v>0</v>
      </c>
      <c r="AD1737">
        <v>0</v>
      </c>
      <c r="AE1737">
        <v>0</v>
      </c>
      <c r="AF1737">
        <v>0.88878752544797734</v>
      </c>
      <c r="AG1737">
        <v>69.506446162055667</v>
      </c>
      <c r="AH1737">
        <v>-76.414904376363893</v>
      </c>
      <c r="AI1737">
        <v>-18.169331484631869</v>
      </c>
      <c r="AJ1737">
        <v>-25.516773950865161</v>
      </c>
      <c r="AK1737">
        <v>-18.169331484631869</v>
      </c>
      <c r="AL1737">
        <v>2</v>
      </c>
      <c r="AM1737">
        <v>13.77986370310798</v>
      </c>
      <c r="AN1737">
        <v>-3.5654782823071272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 x14ac:dyDescent="0.35">
      <c r="A1738">
        <v>-35.030595083841483</v>
      </c>
      <c r="B1738">
        <v>28.310663563900139</v>
      </c>
      <c r="C1738">
        <v>87.47650863688699</v>
      </c>
      <c r="D1738">
        <v>2213.387634594651</v>
      </c>
      <c r="E1738">
        <v>1736</v>
      </c>
      <c r="F1738">
        <v>114.32802734374999</v>
      </c>
      <c r="G1738">
        <v>-0.73736377035034195</v>
      </c>
      <c r="H1738">
        <v>0.73191359789474431</v>
      </c>
      <c r="I1738">
        <v>0</v>
      </c>
      <c r="J1738">
        <v>0</v>
      </c>
      <c r="K1738">
        <v>3.7382207570324448E-2</v>
      </c>
      <c r="L1738">
        <v>0</v>
      </c>
      <c r="M1738">
        <v>89.44432118296848</v>
      </c>
      <c r="N1738">
        <v>-16.782444908614789</v>
      </c>
      <c r="O1738" t="b">
        <v>1</v>
      </c>
      <c r="P1738">
        <v>0</v>
      </c>
      <c r="Q1738" t="b">
        <v>0</v>
      </c>
      <c r="R1738">
        <v>-16.782444908614789</v>
      </c>
      <c r="S1738">
        <v>859.10626466965005</v>
      </c>
      <c r="T1738">
        <v>3738.8304638423169</v>
      </c>
      <c r="U1738">
        <v>-186.543330497109</v>
      </c>
      <c r="V1738">
        <v>6</v>
      </c>
      <c r="W1738">
        <v>2213.3876345946519</v>
      </c>
      <c r="X1738" t="b">
        <v>0</v>
      </c>
      <c r="Y1738">
        <v>2213.3876345946519</v>
      </c>
      <c r="Z1738" t="b">
        <v>0</v>
      </c>
      <c r="AA1738">
        <v>-43.738588520668181</v>
      </c>
      <c r="AB1738">
        <v>-17.1249437843008</v>
      </c>
      <c r="AC1738" t="b">
        <v>0</v>
      </c>
      <c r="AD1738">
        <v>0</v>
      </c>
      <c r="AE1738">
        <v>-9.0949470177292824E-13</v>
      </c>
      <c r="AF1738">
        <v>0.87827642768367409</v>
      </c>
      <c r="AG1738">
        <v>69.577967041285802</v>
      </c>
      <c r="AH1738">
        <v>-64.889478509896279</v>
      </c>
      <c r="AI1738">
        <v>-15.040434451159451</v>
      </c>
      <c r="AJ1738">
        <v>-21.150889989228109</v>
      </c>
      <c r="AK1738">
        <v>-15.04043445115944</v>
      </c>
      <c r="AL1738">
        <v>2</v>
      </c>
      <c r="AM1738">
        <v>10.859540856526641</v>
      </c>
      <c r="AN1738">
        <v>-3.4448793020974189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</row>
    <row r="1739" spans="1:48" x14ac:dyDescent="0.35">
      <c r="A1739">
        <v>-34.526948560345318</v>
      </c>
      <c r="B1739">
        <v>27.807017040403981</v>
      </c>
      <c r="C1739">
        <v>87.570861096114427</v>
      </c>
      <c r="D1739">
        <v>2170.597826381254</v>
      </c>
      <c r="E1739">
        <v>1737</v>
      </c>
      <c r="F1739">
        <v>112.1178070068359</v>
      </c>
      <c r="G1739">
        <v>-0.55414296493607473</v>
      </c>
      <c r="H1739">
        <v>0.72139063252127578</v>
      </c>
      <c r="I1739">
        <v>0</v>
      </c>
      <c r="J1739">
        <v>0</v>
      </c>
      <c r="K1739">
        <v>4.4039126421763108E-2</v>
      </c>
      <c r="L1739">
        <v>0</v>
      </c>
      <c r="M1739">
        <v>89.455455643405841</v>
      </c>
      <c r="N1739">
        <v>-6.1906451348072027</v>
      </c>
      <c r="O1739" t="b">
        <v>1</v>
      </c>
      <c r="P1739">
        <v>0</v>
      </c>
      <c r="Q1739" t="b">
        <v>0</v>
      </c>
      <c r="R1739">
        <v>-6.1906451348072027</v>
      </c>
      <c r="S1739">
        <v>842.49779007370523</v>
      </c>
      <c r="T1739">
        <v>3666.550382400766</v>
      </c>
      <c r="U1739">
        <v>-70.167906841357777</v>
      </c>
      <c r="V1739">
        <v>6</v>
      </c>
      <c r="W1739">
        <v>2170.5978263812531</v>
      </c>
      <c r="X1739" t="b">
        <v>0</v>
      </c>
      <c r="Y1739">
        <v>2170.5978263812531</v>
      </c>
      <c r="Z1739" t="b">
        <v>0</v>
      </c>
      <c r="AA1739">
        <v>-16.45218403955905</v>
      </c>
      <c r="AB1739">
        <v>-6.3169848314359216</v>
      </c>
      <c r="AC1739" t="b">
        <v>0</v>
      </c>
      <c r="AD1739">
        <v>0</v>
      </c>
      <c r="AE1739">
        <v>9.0949470177292824E-13</v>
      </c>
      <c r="AF1739">
        <v>0.74182484996793541</v>
      </c>
      <c r="AG1739">
        <v>69.643542628249321</v>
      </c>
      <c r="AH1739">
        <v>-20.615944183768171</v>
      </c>
      <c r="AI1739">
        <v>-4.6860963248296761</v>
      </c>
      <c r="AJ1739">
        <v>-4.1637601442091139</v>
      </c>
      <c r="AK1739">
        <v>-4.6860963248296779</v>
      </c>
      <c r="AL1739">
        <v>2</v>
      </c>
      <c r="AM1739">
        <v>0.60584072506857778</v>
      </c>
      <c r="AN1739">
        <v>-3.3561592121225789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</row>
    <row r="1740" spans="1:48" x14ac:dyDescent="0.35">
      <c r="A1740">
        <v>-29.849715515406661</v>
      </c>
      <c r="B1740">
        <v>23.129783995465321</v>
      </c>
      <c r="C1740">
        <v>87.665412071922546</v>
      </c>
      <c r="D1740">
        <v>2132.1916183554231</v>
      </c>
      <c r="E1740">
        <v>1738</v>
      </c>
      <c r="F1740">
        <v>110.1340126037598</v>
      </c>
      <c r="G1740">
        <v>-0.5410766532304887</v>
      </c>
      <c r="H1740">
        <v>0.62366661561776859</v>
      </c>
      <c r="I1740">
        <v>0</v>
      </c>
      <c r="J1740">
        <v>0</v>
      </c>
      <c r="K1740">
        <v>6.4257221975721146E-2</v>
      </c>
      <c r="L1740">
        <v>0</v>
      </c>
      <c r="M1740">
        <v>89.465562151547886</v>
      </c>
      <c r="N1740">
        <v>-5.9521535887750021</v>
      </c>
      <c r="O1740" t="b">
        <v>1</v>
      </c>
      <c r="P1740">
        <v>0</v>
      </c>
      <c r="Q1740" t="b">
        <v>0</v>
      </c>
      <c r="R1740">
        <v>-5.9521535887750021</v>
      </c>
      <c r="S1740">
        <v>827.59076999213778</v>
      </c>
      <c r="T1740">
        <v>3601.6750310057841</v>
      </c>
      <c r="U1740">
        <v>-68.679934579601877</v>
      </c>
      <c r="V1740">
        <v>6</v>
      </c>
      <c r="W1740">
        <v>2132.191618355424</v>
      </c>
      <c r="X1740" t="b">
        <v>0</v>
      </c>
      <c r="Y1740">
        <v>2132.191618355424</v>
      </c>
      <c r="Z1740" t="b">
        <v>0</v>
      </c>
      <c r="AA1740">
        <v>-16.103300987489181</v>
      </c>
      <c r="AB1740">
        <v>-6.0736261109949004</v>
      </c>
      <c r="AC1740" t="b">
        <v>0</v>
      </c>
      <c r="AD1740">
        <v>0</v>
      </c>
      <c r="AE1740">
        <v>-9.0949470177292824E-13</v>
      </c>
      <c r="AF1740">
        <v>0.73982626586503142</v>
      </c>
      <c r="AG1740">
        <v>69.694847973537264</v>
      </c>
      <c r="AH1740">
        <v>-20.1244004014777</v>
      </c>
      <c r="AI1740">
        <v>-4.4934281259577098</v>
      </c>
      <c r="AJ1740">
        <v>-4.0210994139885088</v>
      </c>
      <c r="AK1740">
        <v>-4.493428125957708</v>
      </c>
      <c r="AL1740">
        <v>2</v>
      </c>
      <c r="AM1740">
        <v>0.58951088290306197</v>
      </c>
      <c r="AN1740">
        <v>-3.2776320743819038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35">
      <c r="A1741">
        <v>-41.604985728706687</v>
      </c>
      <c r="B1741">
        <v>34.885054208765347</v>
      </c>
      <c r="C1741">
        <v>87.759963047730665</v>
      </c>
      <c r="D1741">
        <v>2090.7209328808499</v>
      </c>
      <c r="E1741">
        <v>1739</v>
      </c>
      <c r="F1741">
        <v>107.9919288635254</v>
      </c>
      <c r="G1741">
        <v>-0.71978220823404726</v>
      </c>
      <c r="H1741">
        <v>0.8692759778181276</v>
      </c>
      <c r="I1741">
        <v>0</v>
      </c>
      <c r="J1741">
        <v>0</v>
      </c>
      <c r="K1741">
        <v>7.2969582720429915E-2</v>
      </c>
      <c r="L1741">
        <v>0</v>
      </c>
      <c r="M1741">
        <v>89.477073032143963</v>
      </c>
      <c r="N1741">
        <v>-16.846727075501871</v>
      </c>
      <c r="O1741" t="b">
        <v>1</v>
      </c>
      <c r="P1741">
        <v>0</v>
      </c>
      <c r="Q1741" t="b">
        <v>0</v>
      </c>
      <c r="R1741">
        <v>-16.846727075501871</v>
      </c>
      <c r="S1741">
        <v>811.49430088094425</v>
      </c>
      <c r="T1741">
        <v>3531.6231974338698</v>
      </c>
      <c r="U1741">
        <v>-198.24463728769149</v>
      </c>
      <c r="V1741">
        <v>6</v>
      </c>
      <c r="W1741">
        <v>2090.7209328808508</v>
      </c>
      <c r="X1741" t="b">
        <v>0</v>
      </c>
      <c r="Y1741">
        <v>2090.7209328808508</v>
      </c>
      <c r="Z1741" t="b">
        <v>0</v>
      </c>
      <c r="AA1741">
        <v>-46.482179736197168</v>
      </c>
      <c r="AB1741">
        <v>-17.19053783214477</v>
      </c>
      <c r="AC1741" t="b">
        <v>0</v>
      </c>
      <c r="AD1741">
        <v>0</v>
      </c>
      <c r="AE1741">
        <v>-9.0949470177292824E-13</v>
      </c>
      <c r="AF1741">
        <v>0.88634833104056265</v>
      </c>
      <c r="AG1741">
        <v>69.744558669833935</v>
      </c>
      <c r="AH1741">
        <v>-69.593585189705777</v>
      </c>
      <c r="AI1741">
        <v>-15.236804517211169</v>
      </c>
      <c r="AJ1741">
        <v>-23.11140545350861</v>
      </c>
      <c r="AK1741">
        <v>-15.23680451721116</v>
      </c>
      <c r="AL1741">
        <v>2</v>
      </c>
      <c r="AM1741">
        <v>11.16969542159344</v>
      </c>
      <c r="AN1741">
        <v>-3.1939898354956751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 x14ac:dyDescent="0.35">
      <c r="A1742">
        <v>-66.881048229705129</v>
      </c>
      <c r="B1742">
        <v>60.161116709763789</v>
      </c>
      <c r="C1742">
        <v>87.856767050386665</v>
      </c>
      <c r="D1742">
        <v>2035.4214223642091</v>
      </c>
      <c r="E1742">
        <v>1740</v>
      </c>
      <c r="F1742">
        <v>105.1355453491211</v>
      </c>
      <c r="G1742">
        <v>-0.74518389269891649</v>
      </c>
      <c r="H1742">
        <v>1.397382731398561</v>
      </c>
      <c r="I1742">
        <v>0</v>
      </c>
      <c r="J1742">
        <v>0</v>
      </c>
      <c r="K1742">
        <v>0.1034982728239477</v>
      </c>
      <c r="L1742">
        <v>0</v>
      </c>
      <c r="M1742">
        <v>89.495931399389704</v>
      </c>
      <c r="N1742">
        <v>-18.68181819300348</v>
      </c>
      <c r="O1742" t="b">
        <v>1</v>
      </c>
      <c r="P1742">
        <v>0</v>
      </c>
      <c r="Q1742" t="b">
        <v>0</v>
      </c>
      <c r="R1742">
        <v>-18.68181819300348</v>
      </c>
      <c r="S1742">
        <v>790.03029919616404</v>
      </c>
      <c r="T1742">
        <v>3438.2118621017062</v>
      </c>
      <c r="U1742">
        <v>-225.8118743839976</v>
      </c>
      <c r="V1742">
        <v>6</v>
      </c>
      <c r="W1742">
        <v>2035.42142236421</v>
      </c>
      <c r="X1742" t="b">
        <v>0</v>
      </c>
      <c r="Y1742">
        <v>2035.42142236421</v>
      </c>
      <c r="Z1742" t="b">
        <v>0</v>
      </c>
      <c r="AA1742">
        <v>-52.945836393306763</v>
      </c>
      <c r="AB1742">
        <v>-19.06307978877906</v>
      </c>
      <c r="AC1742" t="b">
        <v>0</v>
      </c>
      <c r="AD1742">
        <v>0</v>
      </c>
      <c r="AE1742">
        <v>-9.0949470177292824E-13</v>
      </c>
      <c r="AF1742">
        <v>0.8968516208977414</v>
      </c>
      <c r="AG1742">
        <v>69.806020236285107</v>
      </c>
      <c r="AH1742">
        <v>-80.210404035682075</v>
      </c>
      <c r="AI1742">
        <v>-17.096754007869471</v>
      </c>
      <c r="AJ1742">
        <v>-27.264567642375319</v>
      </c>
      <c r="AK1742">
        <v>-17.09675400786946</v>
      </c>
      <c r="AL1742">
        <v>2</v>
      </c>
      <c r="AM1742">
        <v>12.61113435339324</v>
      </c>
      <c r="AN1742">
        <v>-3.084275818398587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 x14ac:dyDescent="0.35">
      <c r="A1743">
        <v>-74.234772970878069</v>
      </c>
      <c r="B1743">
        <v>63.801335754411902</v>
      </c>
      <c r="C1743">
        <v>87.932975380346079</v>
      </c>
      <c r="D1743">
        <v>1992.4786066660231</v>
      </c>
      <c r="E1743">
        <v>1741</v>
      </c>
      <c r="F1743">
        <v>102.9174217224121</v>
      </c>
      <c r="G1743">
        <v>-0.5282381718980389</v>
      </c>
      <c r="H1743">
        <v>1.551028169632128</v>
      </c>
      <c r="I1743">
        <v>0</v>
      </c>
      <c r="J1743">
        <v>0</v>
      </c>
      <c r="K1743">
        <v>9.7871746781409585E-2</v>
      </c>
      <c r="L1743">
        <v>0</v>
      </c>
      <c r="M1743">
        <v>89.520527124084978</v>
      </c>
      <c r="N1743">
        <v>-6.9544408534259121</v>
      </c>
      <c r="O1743" t="b">
        <v>1</v>
      </c>
      <c r="P1743">
        <v>0</v>
      </c>
      <c r="Q1743" t="b">
        <v>0</v>
      </c>
      <c r="R1743">
        <v>-6.9544408534259121</v>
      </c>
      <c r="S1743">
        <v>773.36243613763429</v>
      </c>
      <c r="T1743">
        <v>3365.6733220709848</v>
      </c>
      <c r="U1743">
        <v>-85.871792050626951</v>
      </c>
      <c r="V1743">
        <v>6</v>
      </c>
      <c r="W1743">
        <v>1992.4786066660231</v>
      </c>
      <c r="X1743" t="b">
        <v>0</v>
      </c>
      <c r="Y1743">
        <v>1992.4786066660231</v>
      </c>
      <c r="Z1743" t="b">
        <v>0</v>
      </c>
      <c r="AA1743">
        <v>-20.13425496385123</v>
      </c>
      <c r="AB1743">
        <v>-7.096368217781543</v>
      </c>
      <c r="AC1743" t="b">
        <v>0</v>
      </c>
      <c r="AD1743">
        <v>0</v>
      </c>
      <c r="AE1743">
        <v>2.2737367544323211E-13</v>
      </c>
      <c r="AF1743">
        <v>0.79243573462442496</v>
      </c>
      <c r="AG1743">
        <v>69.867877943129869</v>
      </c>
      <c r="AH1743">
        <v>-26.95118770843737</v>
      </c>
      <c r="AI1743">
        <v>-5.6234157618231384</v>
      </c>
      <c r="AJ1743">
        <v>-6.8169327445861398</v>
      </c>
      <c r="AK1743">
        <v>-5.6234157618231393</v>
      </c>
      <c r="AL1743">
        <v>2</v>
      </c>
      <c r="AM1743">
        <v>1.069413909309467</v>
      </c>
      <c r="AN1743">
        <v>-3.000479904770506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 x14ac:dyDescent="0.35">
      <c r="A1744">
        <v>-19.233357178682379</v>
      </c>
      <c r="B1744">
        <v>12.51342565874104</v>
      </c>
      <c r="C1744">
        <v>88.065384250088357</v>
      </c>
      <c r="D1744">
        <v>1957.4708368217341</v>
      </c>
      <c r="E1744">
        <v>1742</v>
      </c>
      <c r="F1744">
        <v>101.10916671752931</v>
      </c>
      <c r="G1744">
        <v>-0.49717894603542589</v>
      </c>
      <c r="H1744">
        <v>0.4018531691669</v>
      </c>
      <c r="I1744">
        <v>0</v>
      </c>
      <c r="J1744">
        <v>0</v>
      </c>
      <c r="K1744">
        <v>9.4181131630938664E-2</v>
      </c>
      <c r="L1744">
        <v>0</v>
      </c>
      <c r="M1744">
        <v>89.535668941825676</v>
      </c>
      <c r="N1744">
        <v>-5.6464286482407893</v>
      </c>
      <c r="O1744" t="b">
        <v>1</v>
      </c>
      <c r="P1744">
        <v>0</v>
      </c>
      <c r="Q1744" t="b">
        <v>0</v>
      </c>
      <c r="R1744">
        <v>-5.6464286482407893</v>
      </c>
      <c r="S1744">
        <v>759.77448890450137</v>
      </c>
      <c r="T1744">
        <v>3306.53857571239</v>
      </c>
      <c r="U1744">
        <v>-70.967665535516474</v>
      </c>
      <c r="V1744">
        <v>6</v>
      </c>
      <c r="W1744">
        <v>1957.470836821735</v>
      </c>
      <c r="X1744" t="b">
        <v>0</v>
      </c>
      <c r="Y1744">
        <v>1957.470836821735</v>
      </c>
      <c r="Z1744" t="b">
        <v>0</v>
      </c>
      <c r="AA1744">
        <v>-16.639702490883021</v>
      </c>
      <c r="AB1744">
        <v>-5.7616618859599882</v>
      </c>
      <c r="AC1744" t="b">
        <v>0</v>
      </c>
      <c r="AD1744">
        <v>0</v>
      </c>
      <c r="AE1744">
        <v>-9.0949470177292824E-13</v>
      </c>
      <c r="AF1744">
        <v>0.7591647567099874</v>
      </c>
      <c r="AG1744">
        <v>69.914214853372087</v>
      </c>
      <c r="AH1744">
        <v>-21.338303535840851</v>
      </c>
      <c r="AI1744">
        <v>-4.3740506439000217</v>
      </c>
      <c r="AJ1744">
        <v>-4.6986010449578259</v>
      </c>
      <c r="AK1744">
        <v>-4.37405064390002</v>
      </c>
      <c r="AL1744">
        <v>2</v>
      </c>
      <c r="AM1744">
        <v>1.037157286446527</v>
      </c>
      <c r="AN1744">
        <v>-2.933055353145531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</row>
    <row r="1745" spans="1:48" x14ac:dyDescent="0.35">
      <c r="A1745">
        <v>-2.3223511994540882</v>
      </c>
      <c r="B1745">
        <v>-4.3975803204872506</v>
      </c>
      <c r="C1745">
        <v>88.151625527154721</v>
      </c>
      <c r="D1745">
        <v>1922.9357225921999</v>
      </c>
      <c r="E1745">
        <v>1743</v>
      </c>
      <c r="F1745">
        <v>99.325325775146482</v>
      </c>
      <c r="G1745">
        <v>-0.47645933334827179</v>
      </c>
      <c r="H1745">
        <v>4.852216806193118E-2</v>
      </c>
      <c r="I1745">
        <v>0</v>
      </c>
      <c r="J1745">
        <v>0</v>
      </c>
      <c r="K1745">
        <v>0.100906406138521</v>
      </c>
      <c r="L1745">
        <v>0</v>
      </c>
      <c r="M1745">
        <v>89.537279228599132</v>
      </c>
      <c r="N1745">
        <v>-4.9179552498756323</v>
      </c>
      <c r="O1745" t="b">
        <v>1</v>
      </c>
      <c r="P1745">
        <v>0</v>
      </c>
      <c r="Q1745" t="b">
        <v>0</v>
      </c>
      <c r="R1745">
        <v>-4.9179552498756323</v>
      </c>
      <c r="S1745">
        <v>746.36999864624204</v>
      </c>
      <c r="T1745">
        <v>3248.2022341084462</v>
      </c>
      <c r="U1745">
        <v>-62.921893110022729</v>
      </c>
      <c r="V1745">
        <v>6</v>
      </c>
      <c r="W1745">
        <v>1922.9357225921999</v>
      </c>
      <c r="X1745" t="b">
        <v>0</v>
      </c>
      <c r="Y1745">
        <v>1922.9357225921999</v>
      </c>
      <c r="Z1745" t="b">
        <v>0</v>
      </c>
      <c r="AA1745">
        <v>-14.753219985655839</v>
      </c>
      <c r="AB1745">
        <v>-5.0183216835465636</v>
      </c>
      <c r="AC1745" t="b">
        <v>0</v>
      </c>
      <c r="AD1745">
        <v>0</v>
      </c>
      <c r="AE1745">
        <v>2.2737367544323211E-13</v>
      </c>
      <c r="AF1745">
        <v>0.73586903232039902</v>
      </c>
      <c r="AG1745">
        <v>69.957867054985471</v>
      </c>
      <c r="AH1745">
        <v>-18.338577220362389</v>
      </c>
      <c r="AI1745">
        <v>-3.6928275211438861</v>
      </c>
      <c r="AJ1745">
        <v>-3.585357234706549</v>
      </c>
      <c r="AK1745">
        <v>-3.692827521143887</v>
      </c>
      <c r="AL1745">
        <v>2</v>
      </c>
      <c r="AM1745">
        <v>0.77522933562702478</v>
      </c>
      <c r="AN1745">
        <v>-2.867307459978798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 x14ac:dyDescent="0.35">
      <c r="A1746">
        <v>0</v>
      </c>
      <c r="B1746">
        <v>-6.7199315199413396</v>
      </c>
      <c r="C1746">
        <v>88.229247210585214</v>
      </c>
      <c r="D1746">
        <v>1891.826076537176</v>
      </c>
      <c r="E1746">
        <v>1744</v>
      </c>
      <c r="F1746">
        <v>97.718420410156256</v>
      </c>
      <c r="G1746">
        <v>-0.42260564338236511</v>
      </c>
      <c r="H1746">
        <v>0</v>
      </c>
      <c r="I1746">
        <v>0</v>
      </c>
      <c r="J1746">
        <v>0</v>
      </c>
      <c r="K1746">
        <v>0.1022115163931856</v>
      </c>
      <c r="L1746">
        <v>0</v>
      </c>
      <c r="M1746">
        <v>89.535073373075235</v>
      </c>
      <c r="N1746">
        <v>-2.4319115425415712</v>
      </c>
      <c r="O1746" t="b">
        <v>1</v>
      </c>
      <c r="P1746">
        <v>0</v>
      </c>
      <c r="Q1746" t="b">
        <v>0</v>
      </c>
      <c r="R1746">
        <v>-2.4319115425415712</v>
      </c>
      <c r="S1746">
        <v>734.29507268216844</v>
      </c>
      <c r="T1746">
        <v>3195.6521563127972</v>
      </c>
      <c r="U1746">
        <v>-31.626311347339609</v>
      </c>
      <c r="V1746">
        <v>6</v>
      </c>
      <c r="W1746">
        <v>1891.826076537176</v>
      </c>
      <c r="X1746" t="b">
        <v>0</v>
      </c>
      <c r="Y1746">
        <v>1891.826076537176</v>
      </c>
      <c r="Z1746" t="b">
        <v>0</v>
      </c>
      <c r="AA1746">
        <v>-7.4153828751827939</v>
      </c>
      <c r="AB1746">
        <v>-2.4815423903485421</v>
      </c>
      <c r="AC1746" t="b">
        <v>0</v>
      </c>
      <c r="AD1746">
        <v>0</v>
      </c>
      <c r="AE1746">
        <v>2.2737367544323211E-13</v>
      </c>
      <c r="AF1746">
        <v>0.516458610015465</v>
      </c>
      <c r="AG1746">
        <v>69.999565144955298</v>
      </c>
      <c r="AH1746">
        <v>-6.4691525885969394</v>
      </c>
      <c r="AI1746">
        <v>-1.2816139336138621</v>
      </c>
      <c r="AJ1746">
        <v>0.9462302865858554</v>
      </c>
      <c r="AK1746">
        <v>-1.2816139336138621</v>
      </c>
      <c r="AL1746">
        <v>0</v>
      </c>
      <c r="AM1746">
        <v>0</v>
      </c>
      <c r="AN1746">
        <v>-1.280142593714491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</row>
    <row r="1747" spans="1:48" x14ac:dyDescent="0.35">
      <c r="A1747">
        <v>0</v>
      </c>
      <c r="B1747">
        <v>-6.7199315199413396</v>
      </c>
      <c r="C1747">
        <v>88.311704321516316</v>
      </c>
      <c r="D1747">
        <v>1863.0605216920569</v>
      </c>
      <c r="E1747">
        <v>1745</v>
      </c>
      <c r="F1747">
        <v>96.232594299316403</v>
      </c>
      <c r="G1747">
        <v>-0.41039432298066458</v>
      </c>
      <c r="H1747">
        <v>0</v>
      </c>
      <c r="I1747">
        <v>0</v>
      </c>
      <c r="J1747">
        <v>0</v>
      </c>
      <c r="K1747">
        <v>0.112949724762846</v>
      </c>
      <c r="L1747">
        <v>0</v>
      </c>
      <c r="M1747">
        <v>89.532406733583201</v>
      </c>
      <c r="N1747">
        <v>-2.136482212576905</v>
      </c>
      <c r="O1747" t="b">
        <v>1</v>
      </c>
      <c r="P1747">
        <v>0</v>
      </c>
      <c r="Q1747" t="b">
        <v>0</v>
      </c>
      <c r="R1747">
        <v>-2.136482212576905</v>
      </c>
      <c r="S1747">
        <v>723.12998438589034</v>
      </c>
      <c r="T1747">
        <v>3147.0616920473949</v>
      </c>
      <c r="U1747">
        <v>-28.213326425535399</v>
      </c>
      <c r="V1747">
        <v>6</v>
      </c>
      <c r="W1747">
        <v>1863.060521692058</v>
      </c>
      <c r="X1747" t="b">
        <v>0</v>
      </c>
      <c r="Y1747">
        <v>1863.060521692058</v>
      </c>
      <c r="Z1747" t="b">
        <v>0</v>
      </c>
      <c r="AA1747">
        <v>-6.6151444387603622</v>
      </c>
      <c r="AB1747">
        <v>-2.1800838903845969</v>
      </c>
      <c r="AC1747" t="b">
        <v>0</v>
      </c>
      <c r="AD1747">
        <v>0</v>
      </c>
      <c r="AE1747">
        <v>-6.8212102632969618E-13</v>
      </c>
      <c r="AF1747">
        <v>0.46750642955325378</v>
      </c>
      <c r="AG1747">
        <v>70.037313123155045</v>
      </c>
      <c r="AH1747">
        <v>-5.2240245904458114</v>
      </c>
      <c r="AI1747">
        <v>-1.0192032357202701</v>
      </c>
      <c r="AJ1747">
        <v>1.391119848314551</v>
      </c>
      <c r="AK1747">
        <v>-1.0192032357202701</v>
      </c>
      <c r="AL1747">
        <v>0</v>
      </c>
      <c r="AM1747">
        <v>0</v>
      </c>
      <c r="AN1747">
        <v>-1.0179132002725959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35">
      <c r="A1748">
        <v>0</v>
      </c>
      <c r="B1748">
        <v>-6.7199315199413396</v>
      </c>
      <c r="C1748">
        <v>88.394161432447419</v>
      </c>
      <c r="D1748">
        <v>1835.761144563905</v>
      </c>
      <c r="E1748">
        <v>1746</v>
      </c>
      <c r="F1748">
        <v>94.822500610351568</v>
      </c>
      <c r="G1748">
        <v>-0.34908356453220429</v>
      </c>
      <c r="H1748">
        <v>0</v>
      </c>
      <c r="I1748">
        <v>0</v>
      </c>
      <c r="J1748">
        <v>0</v>
      </c>
      <c r="K1748">
        <v>0.1044436109892041</v>
      </c>
      <c r="L1748">
        <v>0</v>
      </c>
      <c r="M1748">
        <v>89.529740094091167</v>
      </c>
      <c r="N1748">
        <v>0.66776635441639698</v>
      </c>
      <c r="O1748" t="b">
        <v>1</v>
      </c>
      <c r="P1748">
        <v>0</v>
      </c>
      <c r="Q1748" t="b">
        <v>0</v>
      </c>
      <c r="R1748">
        <v>0.66776635441639698</v>
      </c>
      <c r="S1748">
        <v>712.53397962567135</v>
      </c>
      <c r="T1748">
        <v>3100.9478793309222</v>
      </c>
      <c r="U1748">
        <v>8.9493261381014193</v>
      </c>
      <c r="V1748">
        <v>6</v>
      </c>
      <c r="W1748">
        <v>1835.7611445639061</v>
      </c>
      <c r="X1748" t="b">
        <v>0</v>
      </c>
      <c r="Y1748">
        <v>1835.7611445639061</v>
      </c>
      <c r="Z1748" t="b">
        <v>0</v>
      </c>
      <c r="AA1748">
        <v>2.0983376486769911</v>
      </c>
      <c r="AB1748">
        <v>0.68139423920040498</v>
      </c>
      <c r="AC1748" t="b">
        <v>0</v>
      </c>
      <c r="AD1748">
        <v>0</v>
      </c>
      <c r="AE1748">
        <v>-6.8212102632969618E-13</v>
      </c>
      <c r="AF1748">
        <v>0.57175727878857274</v>
      </c>
      <c r="AG1748">
        <v>70.073832715134742</v>
      </c>
      <c r="AH1748">
        <v>6.1992901584459492</v>
      </c>
      <c r="AI1748">
        <v>1.19175437633978</v>
      </c>
      <c r="AJ1748">
        <v>2.6548008870321138</v>
      </c>
      <c r="AK1748">
        <v>1.1917543763397791</v>
      </c>
      <c r="AL1748">
        <v>0</v>
      </c>
      <c r="AM1748">
        <v>0</v>
      </c>
      <c r="AN1748">
        <v>1.1927324442358269</v>
      </c>
      <c r="AO1748">
        <v>0</v>
      </c>
      <c r="AP1748">
        <v>0.62408247045328114</v>
      </c>
      <c r="AQ1748">
        <v>1</v>
      </c>
      <c r="AR1748">
        <v>3</v>
      </c>
      <c r="AS1748">
        <v>0</v>
      </c>
      <c r="AT1748">
        <v>0</v>
      </c>
      <c r="AU1748">
        <v>0.6239646282785305</v>
      </c>
      <c r="AV1748">
        <v>0.22126431412278161</v>
      </c>
    </row>
    <row r="1749" spans="1:48" x14ac:dyDescent="0.35">
      <c r="A1749">
        <v>0</v>
      </c>
      <c r="B1749">
        <v>-6.7199315199413396</v>
      </c>
      <c r="C1749">
        <v>88.521121200177461</v>
      </c>
      <c r="D1749">
        <v>1814.243084128587</v>
      </c>
      <c r="E1749">
        <v>1747</v>
      </c>
      <c r="F1749">
        <v>93.711029052734375</v>
      </c>
      <c r="G1749">
        <v>-0.29457579104219889</v>
      </c>
      <c r="H1749">
        <v>0</v>
      </c>
      <c r="I1749">
        <v>0</v>
      </c>
      <c r="J1749">
        <v>0</v>
      </c>
      <c r="K1749">
        <v>9.1715810894353766E-2</v>
      </c>
      <c r="L1749">
        <v>0</v>
      </c>
      <c r="M1749">
        <v>89.527073454599133</v>
      </c>
      <c r="N1749">
        <v>3.1336077894594969</v>
      </c>
      <c r="O1749" t="b">
        <v>1</v>
      </c>
      <c r="P1749">
        <v>0</v>
      </c>
      <c r="Q1749" t="b">
        <v>0</v>
      </c>
      <c r="R1749">
        <v>3.1336077894594969</v>
      </c>
      <c r="S1749">
        <v>704.18194031968335</v>
      </c>
      <c r="T1749">
        <v>3064.5998042712622</v>
      </c>
      <c r="U1749">
        <v>42.494344786292068</v>
      </c>
      <c r="V1749">
        <v>6</v>
      </c>
      <c r="W1749">
        <v>1814.243084128587</v>
      </c>
      <c r="X1749" t="b">
        <v>0</v>
      </c>
      <c r="Y1749">
        <v>1814.243084128587</v>
      </c>
      <c r="Z1749" t="b">
        <v>0</v>
      </c>
      <c r="AA1749">
        <v>9.9635974982865196</v>
      </c>
      <c r="AB1749">
        <v>3.1975589688362218</v>
      </c>
      <c r="AC1749" t="b">
        <v>0</v>
      </c>
      <c r="AD1749">
        <v>0</v>
      </c>
      <c r="AE1749">
        <v>0</v>
      </c>
      <c r="AF1749">
        <v>0.84202535295895042</v>
      </c>
      <c r="AG1749">
        <v>70.083012379242106</v>
      </c>
      <c r="AH1749">
        <v>19.98799812902848</v>
      </c>
      <c r="AI1749">
        <v>3.79746162939123</v>
      </c>
      <c r="AJ1749">
        <v>3.1575969494904328</v>
      </c>
      <c r="AK1749">
        <v>3.79746162939123</v>
      </c>
      <c r="AL1749">
        <v>0</v>
      </c>
      <c r="AM1749">
        <v>0</v>
      </c>
      <c r="AN1749">
        <v>3.798194654967507</v>
      </c>
      <c r="AO1749">
        <v>0</v>
      </c>
      <c r="AP1749">
        <v>1.036946209830079</v>
      </c>
      <c r="AQ1749">
        <v>1</v>
      </c>
      <c r="AR1749">
        <v>3</v>
      </c>
      <c r="AS1749">
        <v>0</v>
      </c>
      <c r="AT1749">
        <v>0</v>
      </c>
      <c r="AU1749">
        <v>1.0368173566641929</v>
      </c>
      <c r="AV1749">
        <v>0.36766616390711793</v>
      </c>
    </row>
    <row r="1750" spans="1:48" x14ac:dyDescent="0.35">
      <c r="A1750">
        <v>0</v>
      </c>
      <c r="B1750">
        <v>-6.7199315199413396</v>
      </c>
      <c r="C1750">
        <v>88.652664429119199</v>
      </c>
      <c r="D1750">
        <v>1793.4991449673071</v>
      </c>
      <c r="E1750">
        <v>1748</v>
      </c>
      <c r="F1750">
        <v>92.639543151855463</v>
      </c>
      <c r="G1750">
        <v>-0.29174448671242992</v>
      </c>
      <c r="H1750">
        <v>0</v>
      </c>
      <c r="I1750">
        <v>0</v>
      </c>
      <c r="J1750">
        <v>0</v>
      </c>
      <c r="K1750">
        <v>8.8995170112061706E-2</v>
      </c>
      <c r="L1750">
        <v>0</v>
      </c>
      <c r="M1750">
        <v>89.524406815107099</v>
      </c>
      <c r="N1750">
        <v>2.989723838624903</v>
      </c>
      <c r="O1750" t="b">
        <v>1</v>
      </c>
      <c r="P1750">
        <v>0</v>
      </c>
      <c r="Q1750" t="b">
        <v>0</v>
      </c>
      <c r="R1750">
        <v>2.989723838624903</v>
      </c>
      <c r="S1750">
        <v>696.13036914035615</v>
      </c>
      <c r="T1750">
        <v>3029.5593664988301</v>
      </c>
      <c r="U1750">
        <v>41.01208754771833</v>
      </c>
      <c r="V1750">
        <v>6</v>
      </c>
      <c r="W1750">
        <v>1793.4991449673071</v>
      </c>
      <c r="X1750" t="b">
        <v>0</v>
      </c>
      <c r="Y1750">
        <v>1793.4991449673071</v>
      </c>
      <c r="Z1750" t="b">
        <v>0</v>
      </c>
      <c r="AA1750">
        <v>9.6160544407727926</v>
      </c>
      <c r="AB1750">
        <v>3.050738610841738</v>
      </c>
      <c r="AC1750" t="b">
        <v>0</v>
      </c>
      <c r="AD1750">
        <v>0</v>
      </c>
      <c r="AE1750">
        <v>-2.2737367544323211E-13</v>
      </c>
      <c r="AF1750">
        <v>0.83886258496473698</v>
      </c>
      <c r="AG1750">
        <v>70.098903125713605</v>
      </c>
      <c r="AH1750">
        <v>19.363523293497369</v>
      </c>
      <c r="AI1750">
        <v>3.6367560855869869</v>
      </c>
      <c r="AJ1750">
        <v>3.1201880894892682</v>
      </c>
      <c r="AK1750">
        <v>3.636756085586986</v>
      </c>
      <c r="AL1750">
        <v>0</v>
      </c>
      <c r="AM1750">
        <v>0</v>
      </c>
      <c r="AN1750">
        <v>3.6374314367781722</v>
      </c>
      <c r="AO1750">
        <v>0</v>
      </c>
      <c r="AP1750">
        <v>1.004957381894092</v>
      </c>
      <c r="AQ1750">
        <v>1</v>
      </c>
      <c r="AR1750">
        <v>3</v>
      </c>
      <c r="AS1750">
        <v>0</v>
      </c>
      <c r="AT1750">
        <v>0</v>
      </c>
      <c r="AU1750">
        <v>1.004830008262575</v>
      </c>
      <c r="AV1750">
        <v>0.35632311915117199</v>
      </c>
    </row>
    <row r="1751" spans="1:48" x14ac:dyDescent="0.35">
      <c r="A1751">
        <v>0</v>
      </c>
      <c r="B1751">
        <v>-6.7199315199413396</v>
      </c>
      <c r="C1751">
        <v>88.784207658060936</v>
      </c>
      <c r="D1751">
        <v>1773.6777261726099</v>
      </c>
      <c r="E1751">
        <v>1749</v>
      </c>
      <c r="F1751">
        <v>91.615708160400388</v>
      </c>
      <c r="G1751">
        <v>-0.28454700571975522</v>
      </c>
      <c r="H1751">
        <v>0</v>
      </c>
      <c r="I1751">
        <v>0</v>
      </c>
      <c r="J1751">
        <v>0</v>
      </c>
      <c r="K1751">
        <v>9.2395315451912985E-2</v>
      </c>
      <c r="L1751">
        <v>0</v>
      </c>
      <c r="M1751">
        <v>89.521740175615065</v>
      </c>
      <c r="N1751">
        <v>3.0774959666099599</v>
      </c>
      <c r="O1751" t="b">
        <v>1</v>
      </c>
      <c r="P1751">
        <v>0</v>
      </c>
      <c r="Q1751" t="b">
        <v>0</v>
      </c>
      <c r="R1751">
        <v>3.0774959666099599</v>
      </c>
      <c r="S1751">
        <v>688.4368658447695</v>
      </c>
      <c r="T1751">
        <v>2996.0772401564368</v>
      </c>
      <c r="U1751">
        <v>42.687896572504592</v>
      </c>
      <c r="V1751">
        <v>6</v>
      </c>
      <c r="W1751">
        <v>1773.6777261726111</v>
      </c>
      <c r="X1751" t="b">
        <v>0</v>
      </c>
      <c r="Y1751">
        <v>1773.6777261726111</v>
      </c>
      <c r="Z1751" t="b">
        <v>0</v>
      </c>
      <c r="AA1751">
        <v>10.00897935092113</v>
      </c>
      <c r="AB1751">
        <v>3.1403020067448582</v>
      </c>
      <c r="AC1751" t="b">
        <v>0</v>
      </c>
      <c r="AD1751">
        <v>0</v>
      </c>
      <c r="AE1751">
        <v>-9.0949470177292824E-13</v>
      </c>
      <c r="AF1751">
        <v>0.84369904051884892</v>
      </c>
      <c r="AG1751">
        <v>70.114367762834249</v>
      </c>
      <c r="AH1751">
        <v>20.039206994945129</v>
      </c>
      <c r="AI1751">
        <v>3.7220642147627299</v>
      </c>
      <c r="AJ1751">
        <v>3.1321472805513189</v>
      </c>
      <c r="AK1751">
        <v>3.7220642147627281</v>
      </c>
      <c r="AL1751">
        <v>0</v>
      </c>
      <c r="AM1751">
        <v>0</v>
      </c>
      <c r="AN1751">
        <v>3.722670921880844</v>
      </c>
      <c r="AO1751">
        <v>0</v>
      </c>
      <c r="AP1751">
        <v>1.0133352474297559</v>
      </c>
      <c r="AQ1751">
        <v>1</v>
      </c>
      <c r="AR1751">
        <v>3</v>
      </c>
      <c r="AS1751">
        <v>0</v>
      </c>
      <c r="AT1751">
        <v>0</v>
      </c>
      <c r="AU1751">
        <v>1.0132082538389711</v>
      </c>
      <c r="AV1751">
        <v>0.3592941317326514</v>
      </c>
    </row>
    <row r="1752" spans="1:48" x14ac:dyDescent="0.35">
      <c r="A1752">
        <v>0</v>
      </c>
      <c r="B1752">
        <v>-6.7199315199413396</v>
      </c>
      <c r="C1752">
        <v>88.861543030820599</v>
      </c>
      <c r="D1752">
        <v>1755.0505899524919</v>
      </c>
      <c r="E1752">
        <v>1750</v>
      </c>
      <c r="F1752">
        <v>90.653561401367185</v>
      </c>
      <c r="G1752">
        <v>-0.2250522824821406</v>
      </c>
      <c r="H1752">
        <v>0</v>
      </c>
      <c r="I1752">
        <v>0</v>
      </c>
      <c r="J1752">
        <v>0</v>
      </c>
      <c r="K1752">
        <v>8.7264991479575393E-2</v>
      </c>
      <c r="L1752">
        <v>0</v>
      </c>
      <c r="M1752">
        <v>89.519073536123031</v>
      </c>
      <c r="N1752">
        <v>5.7212829222702517</v>
      </c>
      <c r="O1752" t="b">
        <v>1</v>
      </c>
      <c r="P1752">
        <v>0</v>
      </c>
      <c r="Q1752" t="b">
        <v>0</v>
      </c>
      <c r="R1752">
        <v>5.7212829222702517</v>
      </c>
      <c r="S1752">
        <v>681.20691246044555</v>
      </c>
      <c r="T1752">
        <v>2964.6124830278591</v>
      </c>
      <c r="U1752">
        <v>80.202103758842327</v>
      </c>
      <c r="V1752">
        <v>6</v>
      </c>
      <c r="W1752">
        <v>1755.0505899524919</v>
      </c>
      <c r="X1752" t="b">
        <v>0</v>
      </c>
      <c r="Y1752">
        <v>1755.0505899524919</v>
      </c>
      <c r="Z1752" t="b">
        <v>0</v>
      </c>
      <c r="AA1752">
        <v>18.804890024488461</v>
      </c>
      <c r="AB1752">
        <v>5.8380437982349509</v>
      </c>
      <c r="AC1752" t="b">
        <v>0</v>
      </c>
      <c r="AD1752">
        <v>0</v>
      </c>
      <c r="AE1752">
        <v>-4.5474735088646412E-13</v>
      </c>
      <c r="AF1752">
        <v>0.89572899809099327</v>
      </c>
      <c r="AG1752">
        <v>70.129808619922272</v>
      </c>
      <c r="AH1752">
        <v>35.462753802719547</v>
      </c>
      <c r="AI1752">
        <v>6.5176451925495087</v>
      </c>
      <c r="AJ1752">
        <v>3.697736869462005</v>
      </c>
      <c r="AK1752">
        <v>6.517645192549506</v>
      </c>
      <c r="AL1752">
        <v>0</v>
      </c>
      <c r="AM1752">
        <v>0</v>
      </c>
      <c r="AN1752">
        <v>6.5180279167314854</v>
      </c>
      <c r="AO1752">
        <v>0</v>
      </c>
      <c r="AP1752">
        <v>1.4697853005320149</v>
      </c>
      <c r="AQ1752">
        <v>1</v>
      </c>
      <c r="AR1752">
        <v>3</v>
      </c>
      <c r="AS1752">
        <v>0</v>
      </c>
      <c r="AT1752">
        <v>0</v>
      </c>
      <c r="AU1752">
        <v>1.469647395913692</v>
      </c>
      <c r="AV1752">
        <v>0.52115217485376175</v>
      </c>
    </row>
    <row r="1753" spans="1:48" x14ac:dyDescent="0.35">
      <c r="A1753">
        <v>0</v>
      </c>
      <c r="B1753">
        <v>-6.7199315199413396</v>
      </c>
      <c r="C1753">
        <v>88.875491526168673</v>
      </c>
      <c r="D1753">
        <v>1743.140229739246</v>
      </c>
      <c r="E1753">
        <v>1751</v>
      </c>
      <c r="F1753">
        <v>90.038356018066409</v>
      </c>
      <c r="G1753">
        <v>-0.1297039829633064</v>
      </c>
      <c r="H1753">
        <v>0</v>
      </c>
      <c r="I1753">
        <v>0</v>
      </c>
      <c r="J1753">
        <v>0</v>
      </c>
      <c r="K1753">
        <v>7.9895793834062923E-2</v>
      </c>
      <c r="L1753">
        <v>0</v>
      </c>
      <c r="M1753">
        <v>89.516406896630997</v>
      </c>
      <c r="N1753">
        <v>10.148101366314391</v>
      </c>
      <c r="O1753" t="b">
        <v>1</v>
      </c>
      <c r="P1753">
        <v>0</v>
      </c>
      <c r="Q1753" t="b">
        <v>0</v>
      </c>
      <c r="R1753">
        <v>10.148101366314391</v>
      </c>
      <c r="S1753">
        <v>676.58401454878071</v>
      </c>
      <c r="T1753">
        <v>2944.4936313162939</v>
      </c>
      <c r="U1753">
        <v>143.23014975667331</v>
      </c>
      <c r="V1753">
        <v>6</v>
      </c>
      <c r="W1753">
        <v>1743.140229739246</v>
      </c>
      <c r="X1753" t="b">
        <v>0</v>
      </c>
      <c r="Y1753">
        <v>1743.140229739246</v>
      </c>
      <c r="Z1753" t="b">
        <v>0</v>
      </c>
      <c r="AA1753">
        <v>33.582999549039933</v>
      </c>
      <c r="AB1753">
        <v>10.35520547583101</v>
      </c>
      <c r="AC1753" t="b">
        <v>0</v>
      </c>
      <c r="AD1753">
        <v>0</v>
      </c>
      <c r="AE1753">
        <v>2.2737367544323211E-13</v>
      </c>
      <c r="AF1753">
        <v>0.92407276347526868</v>
      </c>
      <c r="AG1753">
        <v>70.148958640194877</v>
      </c>
      <c r="AH1753">
        <v>61.38914815045505</v>
      </c>
      <c r="AI1753">
        <v>11.206049875214349</v>
      </c>
      <c r="AJ1753">
        <v>4.661108371671375</v>
      </c>
      <c r="AK1753">
        <v>11.206049875214349</v>
      </c>
      <c r="AL1753">
        <v>0</v>
      </c>
      <c r="AM1753">
        <v>0</v>
      </c>
      <c r="AN1753">
        <v>11.206208912734811</v>
      </c>
      <c r="AO1753">
        <v>0</v>
      </c>
      <c r="AP1753">
        <v>2.2688784621880091</v>
      </c>
      <c r="AQ1753">
        <v>1</v>
      </c>
      <c r="AR1753">
        <v>3</v>
      </c>
      <c r="AS1753">
        <v>0</v>
      </c>
      <c r="AT1753">
        <v>0</v>
      </c>
      <c r="AU1753">
        <v>2.2687267194417919</v>
      </c>
      <c r="AV1753">
        <v>0.80451397204079145</v>
      </c>
    </row>
    <row r="1754" spans="1:48" x14ac:dyDescent="0.35">
      <c r="A1754">
        <v>0</v>
      </c>
      <c r="B1754">
        <v>-6.7199315199413396</v>
      </c>
      <c r="C1754">
        <v>88.909106218124705</v>
      </c>
      <c r="D1754">
        <v>1735.3653698272849</v>
      </c>
      <c r="E1754">
        <v>1752</v>
      </c>
      <c r="F1754">
        <v>89.636761474609372</v>
      </c>
      <c r="G1754">
        <v>-0.10346505796278831</v>
      </c>
      <c r="H1754">
        <v>0</v>
      </c>
      <c r="I1754">
        <v>0</v>
      </c>
      <c r="J1754">
        <v>0</v>
      </c>
      <c r="K1754">
        <v>5.0552507287846049E-2</v>
      </c>
      <c r="L1754">
        <v>0</v>
      </c>
      <c r="M1754">
        <v>89.513740257138963</v>
      </c>
      <c r="N1754">
        <v>11.275977648030279</v>
      </c>
      <c r="O1754" t="b">
        <v>1</v>
      </c>
      <c r="P1754">
        <v>0</v>
      </c>
      <c r="Q1754" t="b">
        <v>0</v>
      </c>
      <c r="R1754">
        <v>11.275977648030279</v>
      </c>
      <c r="S1754">
        <v>673.56627343877494</v>
      </c>
      <c r="T1754">
        <v>2931.360422005549</v>
      </c>
      <c r="U1754">
        <v>159.86200482238391</v>
      </c>
      <c r="V1754">
        <v>6</v>
      </c>
      <c r="W1754">
        <v>1735.3653698272849</v>
      </c>
      <c r="X1754" t="b">
        <v>0</v>
      </c>
      <c r="Y1754">
        <v>1735.3653698272849</v>
      </c>
      <c r="Z1754" t="b">
        <v>0</v>
      </c>
      <c r="AA1754">
        <v>37.482650440422383</v>
      </c>
      <c r="AB1754">
        <v>11.50609964084722</v>
      </c>
      <c r="AC1754" t="b">
        <v>0</v>
      </c>
      <c r="AD1754">
        <v>0</v>
      </c>
      <c r="AE1754">
        <v>2.2737367544323211E-13</v>
      </c>
      <c r="AF1754">
        <v>0.9280151053897332</v>
      </c>
      <c r="AG1754">
        <v>70.173692657311648</v>
      </c>
      <c r="AH1754">
        <v>68.226570384895567</v>
      </c>
      <c r="AI1754">
        <v>12.3986124514806</v>
      </c>
      <c r="AJ1754">
        <v>4.9112824787766627</v>
      </c>
      <c r="AK1754">
        <v>12.3986124514806</v>
      </c>
      <c r="AL1754">
        <v>0</v>
      </c>
      <c r="AM1754">
        <v>0</v>
      </c>
      <c r="AN1754">
        <v>12.39871229146125</v>
      </c>
      <c r="AO1754">
        <v>0</v>
      </c>
      <c r="AP1754">
        <v>2.4777137955336221</v>
      </c>
      <c r="AQ1754">
        <v>1</v>
      </c>
      <c r="AR1754">
        <v>3</v>
      </c>
      <c r="AS1754">
        <v>0</v>
      </c>
      <c r="AT1754">
        <v>0</v>
      </c>
      <c r="AU1754">
        <v>2.4775598716886962</v>
      </c>
      <c r="AV1754">
        <v>0.87856836888295231</v>
      </c>
    </row>
    <row r="1755" spans="1:48" x14ac:dyDescent="0.35">
      <c r="A1755">
        <v>0</v>
      </c>
      <c r="B1755">
        <v>-6.7199315199413396</v>
      </c>
      <c r="C1755">
        <v>88.985452274752234</v>
      </c>
      <c r="D1755">
        <v>1727.5431705014089</v>
      </c>
      <c r="E1755">
        <v>1753</v>
      </c>
      <c r="F1755">
        <v>89.232721710205084</v>
      </c>
      <c r="G1755">
        <v>-0.12779770840332461</v>
      </c>
      <c r="H1755">
        <v>0</v>
      </c>
      <c r="I1755">
        <v>0</v>
      </c>
      <c r="J1755">
        <v>0</v>
      </c>
      <c r="K1755">
        <v>1.6768673312243128E-2</v>
      </c>
      <c r="L1755">
        <v>0</v>
      </c>
      <c r="M1755">
        <v>89.511073617646929</v>
      </c>
      <c r="N1755">
        <v>9.9745646074392411</v>
      </c>
      <c r="O1755" t="b">
        <v>1</v>
      </c>
      <c r="P1755">
        <v>0</v>
      </c>
      <c r="Q1755" t="b">
        <v>0</v>
      </c>
      <c r="R1755">
        <v>9.9745646074392411</v>
      </c>
      <c r="S1755">
        <v>670.53015796612965</v>
      </c>
      <c r="T1755">
        <v>2918.147247468597</v>
      </c>
      <c r="U1755">
        <v>142.05188926434079</v>
      </c>
      <c r="V1755">
        <v>6</v>
      </c>
      <c r="W1755">
        <v>1727.5431705014089</v>
      </c>
      <c r="X1755" t="b">
        <v>0</v>
      </c>
      <c r="Y1755">
        <v>1727.5431705014089</v>
      </c>
      <c r="Z1755" t="b">
        <v>0</v>
      </c>
      <c r="AA1755">
        <v>33.306734240025882</v>
      </c>
      <c r="AB1755">
        <v>10.1781271504482</v>
      </c>
      <c r="AC1755" t="b">
        <v>0</v>
      </c>
      <c r="AD1755">
        <v>0</v>
      </c>
      <c r="AE1755">
        <v>-2.2737367544323211E-13</v>
      </c>
      <c r="AF1755">
        <v>0.92395907092433838</v>
      </c>
      <c r="AG1755">
        <v>70.199748663364105</v>
      </c>
      <c r="AH1755">
        <v>60.891631648969721</v>
      </c>
      <c r="AI1755">
        <v>11.01577707361637</v>
      </c>
      <c r="AJ1755">
        <v>4.6302562435206198</v>
      </c>
      <c r="AK1755">
        <v>11.015777073616359</v>
      </c>
      <c r="AL1755">
        <v>0</v>
      </c>
      <c r="AM1755">
        <v>0</v>
      </c>
      <c r="AN1755">
        <v>11.015908799215021</v>
      </c>
      <c r="AO1755">
        <v>0</v>
      </c>
      <c r="AP1755">
        <v>2.2330645545883319</v>
      </c>
      <c r="AQ1755">
        <v>1</v>
      </c>
      <c r="AR1755">
        <v>3</v>
      </c>
      <c r="AS1755">
        <v>0</v>
      </c>
      <c r="AT1755">
        <v>0</v>
      </c>
      <c r="AU1755">
        <v>2.2329135300653968</v>
      </c>
      <c r="AV1755">
        <v>0.79181424448447224</v>
      </c>
    </row>
    <row r="1756" spans="1:48" x14ac:dyDescent="0.35">
      <c r="A1756">
        <v>0</v>
      </c>
      <c r="B1756">
        <v>-6.7199315199413396</v>
      </c>
      <c r="C1756">
        <v>89.034196191176335</v>
      </c>
      <c r="D1756">
        <v>1717.450008651522</v>
      </c>
      <c r="E1756">
        <v>1754</v>
      </c>
      <c r="F1756">
        <v>88.711380004882813</v>
      </c>
      <c r="G1756">
        <v>-0.15649533319604991</v>
      </c>
      <c r="H1756">
        <v>0</v>
      </c>
      <c r="I1756">
        <v>0</v>
      </c>
      <c r="J1756">
        <v>0</v>
      </c>
      <c r="K1756">
        <v>2.2639318654406219E-2</v>
      </c>
      <c r="L1756">
        <v>0</v>
      </c>
      <c r="M1756">
        <v>89.508406978154895</v>
      </c>
      <c r="N1756">
        <v>8.4408992253129913</v>
      </c>
      <c r="O1756" t="b">
        <v>1</v>
      </c>
      <c r="P1756">
        <v>0</v>
      </c>
      <c r="Q1756" t="b">
        <v>0</v>
      </c>
      <c r="R1756">
        <v>8.4408992253129913</v>
      </c>
      <c r="S1756">
        <v>666.61258905951979</v>
      </c>
      <c r="T1756">
        <v>2901.0979875870298</v>
      </c>
      <c r="U1756">
        <v>120.9167835618985</v>
      </c>
      <c r="V1756">
        <v>6</v>
      </c>
      <c r="W1756">
        <v>1717.450008651522</v>
      </c>
      <c r="X1756" t="b">
        <v>0</v>
      </c>
      <c r="Y1756">
        <v>1717.450008651522</v>
      </c>
      <c r="Z1756" t="b">
        <v>0</v>
      </c>
      <c r="AA1756">
        <v>28.351211631972749</v>
      </c>
      <c r="AB1756">
        <v>8.6131624748091742</v>
      </c>
      <c r="AC1756" t="b">
        <v>0</v>
      </c>
      <c r="AD1756">
        <v>0</v>
      </c>
      <c r="AE1756">
        <v>2.2737367544323211E-13</v>
      </c>
      <c r="AF1756">
        <v>0.91766916753914018</v>
      </c>
      <c r="AG1756">
        <v>70.224096121577318</v>
      </c>
      <c r="AH1756">
        <v>52.187173638587517</v>
      </c>
      <c r="AI1756">
        <v>9.3859124611395508</v>
      </c>
      <c r="AJ1756">
        <v>4.2966134494443438</v>
      </c>
      <c r="AK1756">
        <v>9.3859124611395526</v>
      </c>
      <c r="AL1756">
        <v>0</v>
      </c>
      <c r="AM1756">
        <v>0</v>
      </c>
      <c r="AN1756">
        <v>9.3860906861172388</v>
      </c>
      <c r="AO1756">
        <v>0</v>
      </c>
      <c r="AP1756">
        <v>1.948355940153097</v>
      </c>
      <c r="AQ1756">
        <v>1</v>
      </c>
      <c r="AR1756">
        <v>3</v>
      </c>
      <c r="AS1756">
        <v>0</v>
      </c>
      <c r="AT1756">
        <v>0</v>
      </c>
      <c r="AU1756">
        <v>1.948209386213978</v>
      </c>
      <c r="AV1756">
        <v>0.69085520888818241</v>
      </c>
    </row>
    <row r="1757" spans="1:48" x14ac:dyDescent="0.35">
      <c r="A1757">
        <v>0</v>
      </c>
      <c r="B1757">
        <v>-6.7199315199413396</v>
      </c>
      <c r="C1757">
        <v>89.097454202327086</v>
      </c>
      <c r="D1757">
        <v>1706.704271873027</v>
      </c>
      <c r="E1757">
        <v>1755</v>
      </c>
      <c r="F1757">
        <v>88.156330871582028</v>
      </c>
      <c r="G1757">
        <v>-0.14321332433169329</v>
      </c>
      <c r="H1757">
        <v>0</v>
      </c>
      <c r="I1757">
        <v>0</v>
      </c>
      <c r="J1757">
        <v>0</v>
      </c>
      <c r="K1757">
        <v>1.592578403223566E-2</v>
      </c>
      <c r="L1757">
        <v>0</v>
      </c>
      <c r="M1757">
        <v>89.505740338662861</v>
      </c>
      <c r="N1757">
        <v>8.8986177730756566</v>
      </c>
      <c r="O1757" t="b">
        <v>1</v>
      </c>
      <c r="P1757">
        <v>0</v>
      </c>
      <c r="Q1757" t="b">
        <v>0</v>
      </c>
      <c r="R1757">
        <v>8.8986177730756566</v>
      </c>
      <c r="S1757">
        <v>662.44172913394414</v>
      </c>
      <c r="T1757">
        <v>2882.9464051909249</v>
      </c>
      <c r="U1757">
        <v>128.2762491839357</v>
      </c>
      <c r="V1757">
        <v>6</v>
      </c>
      <c r="W1757">
        <v>1706.704271873027</v>
      </c>
      <c r="X1757" t="b">
        <v>0</v>
      </c>
      <c r="Y1757">
        <v>1706.704271873027</v>
      </c>
      <c r="Z1757" t="b">
        <v>0</v>
      </c>
      <c r="AA1757">
        <v>30.076776613130189</v>
      </c>
      <c r="AB1757">
        <v>9.08022221742414</v>
      </c>
      <c r="AC1757" t="b">
        <v>0</v>
      </c>
      <c r="AD1757">
        <v>0</v>
      </c>
      <c r="AE1757">
        <v>-4.5474735088646412E-13</v>
      </c>
      <c r="AF1757">
        <v>0.92026583981567389</v>
      </c>
      <c r="AG1757">
        <v>70.246404268131613</v>
      </c>
      <c r="AH1757">
        <v>55.207271314921243</v>
      </c>
      <c r="AI1757">
        <v>9.8669556388650452</v>
      </c>
      <c r="AJ1757">
        <v>4.4019054143634762</v>
      </c>
      <c r="AK1757">
        <v>9.8669556388650417</v>
      </c>
      <c r="AL1757">
        <v>0</v>
      </c>
      <c r="AM1757">
        <v>0</v>
      </c>
      <c r="AN1757">
        <v>9.8671180400332261</v>
      </c>
      <c r="AO1757">
        <v>0</v>
      </c>
      <c r="AP1757">
        <v>2.0295495968862962</v>
      </c>
      <c r="AQ1757">
        <v>1</v>
      </c>
      <c r="AR1757">
        <v>3</v>
      </c>
      <c r="AS1757">
        <v>0</v>
      </c>
      <c r="AT1757">
        <v>0</v>
      </c>
      <c r="AU1757">
        <v>2.0294019269831312</v>
      </c>
      <c r="AV1757">
        <v>0.71964692404475572</v>
      </c>
    </row>
    <row r="1758" spans="1:48" x14ac:dyDescent="0.35">
      <c r="A1758">
        <v>0</v>
      </c>
      <c r="B1758">
        <v>-6.7199315199413396</v>
      </c>
      <c r="C1758">
        <v>89.053141064567825</v>
      </c>
      <c r="D1758">
        <v>1697.5577062851</v>
      </c>
      <c r="E1758">
        <v>1756</v>
      </c>
      <c r="F1758">
        <v>87.683883666992188</v>
      </c>
      <c r="G1758">
        <v>-0.12689831771935539</v>
      </c>
      <c r="H1758">
        <v>0</v>
      </c>
      <c r="I1758">
        <v>0</v>
      </c>
      <c r="J1758">
        <v>0</v>
      </c>
      <c r="K1758">
        <v>9.7357794427265221E-3</v>
      </c>
      <c r="L1758">
        <v>0</v>
      </c>
      <c r="M1758">
        <v>89.503073699170827</v>
      </c>
      <c r="N1758">
        <v>9.5190642931404543</v>
      </c>
      <c r="O1758" t="b">
        <v>1</v>
      </c>
      <c r="P1758">
        <v>0</v>
      </c>
      <c r="Q1758" t="b">
        <v>0</v>
      </c>
      <c r="R1758">
        <v>9.5190642931404543</v>
      </c>
      <c r="S1758">
        <v>658.89157295073255</v>
      </c>
      <c r="T1758">
        <v>2867.496125481588</v>
      </c>
      <c r="U1758">
        <v>137.95952457653999</v>
      </c>
      <c r="V1758">
        <v>6</v>
      </c>
      <c r="W1758">
        <v>1697.5577062851</v>
      </c>
      <c r="X1758" t="b">
        <v>0</v>
      </c>
      <c r="Y1758">
        <v>1697.5577062851</v>
      </c>
      <c r="Z1758" t="b">
        <v>0</v>
      </c>
      <c r="AA1758">
        <v>32.347202453608013</v>
      </c>
      <c r="AB1758">
        <v>9.7133309113678106</v>
      </c>
      <c r="AC1758" t="b">
        <v>0</v>
      </c>
      <c r="AD1758">
        <v>0</v>
      </c>
      <c r="AE1758">
        <v>-2.2737367544323211E-13</v>
      </c>
      <c r="AF1758">
        <v>0.9232226207421671</v>
      </c>
      <c r="AG1758">
        <v>70.269180361996462</v>
      </c>
      <c r="AH1758">
        <v>59.184581765580901</v>
      </c>
      <c r="AI1758">
        <v>10.521114510343549</v>
      </c>
      <c r="AJ1758">
        <v>4.5440370804322257</v>
      </c>
      <c r="AK1758">
        <v>10.521114510343541</v>
      </c>
      <c r="AL1758">
        <v>0</v>
      </c>
      <c r="AM1758">
        <v>0</v>
      </c>
      <c r="AN1758">
        <v>10.52124429309454</v>
      </c>
      <c r="AO1758">
        <v>0</v>
      </c>
      <c r="AP1758">
        <v>2.1418407285575931</v>
      </c>
      <c r="AQ1758">
        <v>1</v>
      </c>
      <c r="AR1758">
        <v>3</v>
      </c>
      <c r="AS1758">
        <v>0</v>
      </c>
      <c r="AT1758">
        <v>0</v>
      </c>
      <c r="AU1758">
        <v>2.1416915345205521</v>
      </c>
      <c r="AV1758">
        <v>0.7594659808772416</v>
      </c>
    </row>
    <row r="1759" spans="1:48" x14ac:dyDescent="0.35">
      <c r="A1759">
        <v>0</v>
      </c>
      <c r="B1759">
        <v>-6.7199315199413396</v>
      </c>
      <c r="C1759">
        <v>89.008827926808564</v>
      </c>
      <c r="D1759">
        <v>1688.9215201381789</v>
      </c>
      <c r="E1759">
        <v>1757</v>
      </c>
      <c r="F1759">
        <v>87.237799072265631</v>
      </c>
      <c r="G1759">
        <v>-0.1146365708878747</v>
      </c>
      <c r="H1759">
        <v>0</v>
      </c>
      <c r="I1759">
        <v>0</v>
      </c>
      <c r="J1759">
        <v>0</v>
      </c>
      <c r="K1759">
        <v>1.687532055138535E-2</v>
      </c>
      <c r="L1759">
        <v>0</v>
      </c>
      <c r="M1759">
        <v>89.500407059678793</v>
      </c>
      <c r="N1759">
        <v>9.9517860467582722</v>
      </c>
      <c r="O1759" t="b">
        <v>1</v>
      </c>
      <c r="P1759">
        <v>0</v>
      </c>
      <c r="Q1759" t="b">
        <v>0</v>
      </c>
      <c r="R1759">
        <v>9.9517860467582722</v>
      </c>
      <c r="S1759">
        <v>655.53951590220208</v>
      </c>
      <c r="T1759">
        <v>2852.9079732063842</v>
      </c>
      <c r="U1759">
        <v>144.96846370165949</v>
      </c>
      <c r="V1759">
        <v>6</v>
      </c>
      <c r="W1759">
        <v>1688.9215201381789</v>
      </c>
      <c r="X1759" t="b">
        <v>0</v>
      </c>
      <c r="Y1759">
        <v>1688.9215201381789</v>
      </c>
      <c r="Z1759" t="b">
        <v>0</v>
      </c>
      <c r="AA1759">
        <v>33.990579912041269</v>
      </c>
      <c r="AB1759">
        <v>10.154883721181911</v>
      </c>
      <c r="AC1759" t="b">
        <v>0</v>
      </c>
      <c r="AD1759">
        <v>0</v>
      </c>
      <c r="AE1759">
        <v>-2.2737367544323211E-13</v>
      </c>
      <c r="AF1759">
        <v>0.9251514157622942</v>
      </c>
      <c r="AG1759">
        <v>70.292640999587178</v>
      </c>
      <c r="AH1759">
        <v>62.061754587903877</v>
      </c>
      <c r="AI1759">
        <v>10.97645590566883</v>
      </c>
      <c r="AJ1759">
        <v>4.6452344662125427</v>
      </c>
      <c r="AK1759">
        <v>10.97645590566882</v>
      </c>
      <c r="AL1759">
        <v>0</v>
      </c>
      <c r="AM1759">
        <v>0</v>
      </c>
      <c r="AN1759">
        <v>10.976563636210781</v>
      </c>
      <c r="AO1759">
        <v>0</v>
      </c>
      <c r="AP1759">
        <v>2.220282403427742</v>
      </c>
      <c r="AQ1759">
        <v>1</v>
      </c>
      <c r="AR1759">
        <v>3</v>
      </c>
      <c r="AS1759">
        <v>0</v>
      </c>
      <c r="AT1759">
        <v>0</v>
      </c>
      <c r="AU1759">
        <v>2.220132290280262</v>
      </c>
      <c r="AV1759">
        <v>0.78728188459333692</v>
      </c>
    </row>
    <row r="1760" spans="1:48" x14ac:dyDescent="0.35">
      <c r="A1760">
        <v>0</v>
      </c>
      <c r="B1760">
        <v>-6.7199315199413396</v>
      </c>
      <c r="C1760">
        <v>89.095005407065869</v>
      </c>
      <c r="D1760">
        <v>1681.3560318930661</v>
      </c>
      <c r="E1760">
        <v>1758</v>
      </c>
      <c r="F1760">
        <v>86.847019195556641</v>
      </c>
      <c r="G1760">
        <v>-0.1119424582587865</v>
      </c>
      <c r="H1760">
        <v>0</v>
      </c>
      <c r="I1760">
        <v>0</v>
      </c>
      <c r="J1760">
        <v>0</v>
      </c>
      <c r="K1760">
        <v>6.9599629712552291E-4</v>
      </c>
      <c r="L1760">
        <v>0</v>
      </c>
      <c r="M1760">
        <v>89.497740420186759</v>
      </c>
      <c r="N1760">
        <v>9.9526313160622415</v>
      </c>
      <c r="O1760" t="b">
        <v>1</v>
      </c>
      <c r="P1760">
        <v>0</v>
      </c>
      <c r="Q1760" t="b">
        <v>0</v>
      </c>
      <c r="R1760">
        <v>9.9526313160622415</v>
      </c>
      <c r="S1760">
        <v>652.60304049903505</v>
      </c>
      <c r="T1760">
        <v>2840.1284322518009</v>
      </c>
      <c r="U1760">
        <v>145.63313736735591</v>
      </c>
      <c r="V1760">
        <v>6</v>
      </c>
      <c r="W1760">
        <v>1681.3560318930661</v>
      </c>
      <c r="X1760" t="b">
        <v>0</v>
      </c>
      <c r="Y1760">
        <v>1681.3560318930661</v>
      </c>
      <c r="Z1760" t="b">
        <v>0</v>
      </c>
      <c r="AA1760">
        <v>34.146425140530248</v>
      </c>
      <c r="AB1760">
        <v>10.155746240879839</v>
      </c>
      <c r="AC1760" t="b">
        <v>0</v>
      </c>
      <c r="AD1760">
        <v>0</v>
      </c>
      <c r="AE1760">
        <v>0</v>
      </c>
      <c r="AF1760">
        <v>0.92540620217915903</v>
      </c>
      <c r="AG1760">
        <v>70.316551952686268</v>
      </c>
      <c r="AH1760">
        <v>62.329139421171497</v>
      </c>
      <c r="AI1760">
        <v>10.97436586978232</v>
      </c>
      <c r="AJ1760">
        <v>4.6493672243298789</v>
      </c>
      <c r="AK1760">
        <v>10.97436586978232</v>
      </c>
      <c r="AL1760">
        <v>0</v>
      </c>
      <c r="AM1760">
        <v>0</v>
      </c>
      <c r="AN1760">
        <v>10.974476559924129</v>
      </c>
      <c r="AO1760">
        <v>0</v>
      </c>
      <c r="AP1760">
        <v>2.2188338602032731</v>
      </c>
      <c r="AQ1760">
        <v>1</v>
      </c>
      <c r="AR1760">
        <v>3</v>
      </c>
      <c r="AS1760">
        <v>0</v>
      </c>
      <c r="AT1760">
        <v>0</v>
      </c>
      <c r="AU1760">
        <v>2.2186839269446299</v>
      </c>
      <c r="AV1760">
        <v>0.78676827996651189</v>
      </c>
    </row>
    <row r="1761" spans="1:48" x14ac:dyDescent="0.35">
      <c r="A1761">
        <v>0</v>
      </c>
      <c r="B1761">
        <v>-6.7199315199413396</v>
      </c>
      <c r="C1761">
        <v>89.044775782237224</v>
      </c>
      <c r="D1761">
        <v>1672.498805393808</v>
      </c>
      <c r="E1761">
        <v>1759</v>
      </c>
      <c r="F1761">
        <v>86.389517211914068</v>
      </c>
      <c r="G1761">
        <v>-0.14449514636995001</v>
      </c>
      <c r="H1761">
        <v>0</v>
      </c>
      <c r="I1761">
        <v>0</v>
      </c>
      <c r="J1761">
        <v>0</v>
      </c>
      <c r="K1761">
        <v>-1.407715631103529E-2</v>
      </c>
      <c r="L1761">
        <v>0</v>
      </c>
      <c r="M1761">
        <v>89.495073780694725</v>
      </c>
      <c r="N1761">
        <v>8.3004634429508677</v>
      </c>
      <c r="O1761" t="b">
        <v>1</v>
      </c>
      <c r="P1761">
        <v>0</v>
      </c>
      <c r="Q1761" t="b">
        <v>0</v>
      </c>
      <c r="R1761">
        <v>8.3004634429508677</v>
      </c>
      <c r="S1761">
        <v>649.16518864959869</v>
      </c>
      <c r="T1761">
        <v>2825.1669010030541</v>
      </c>
      <c r="U1761">
        <v>122.1007974547083</v>
      </c>
      <c r="V1761">
        <v>6</v>
      </c>
      <c r="W1761">
        <v>1672.498805393808</v>
      </c>
      <c r="X1761" t="b">
        <v>0</v>
      </c>
      <c r="Y1761">
        <v>1672.498805393808</v>
      </c>
      <c r="Z1761" t="b">
        <v>0</v>
      </c>
      <c r="AA1761">
        <v>28.628825933820799</v>
      </c>
      <c r="AB1761">
        <v>8.4698606560723135</v>
      </c>
      <c r="AC1761" t="b">
        <v>0</v>
      </c>
      <c r="AD1761">
        <v>0</v>
      </c>
      <c r="AE1761">
        <v>2.2737367544323211E-13</v>
      </c>
      <c r="AF1761">
        <v>0.91869344420593091</v>
      </c>
      <c r="AG1761">
        <v>70.340383536312473</v>
      </c>
      <c r="AH1761">
        <v>52.639434374530147</v>
      </c>
      <c r="AI1761">
        <v>9.2194634777144877</v>
      </c>
      <c r="AJ1761">
        <v>4.2799311079409748</v>
      </c>
      <c r="AK1761">
        <v>9.2194634777144895</v>
      </c>
      <c r="AL1761">
        <v>0</v>
      </c>
      <c r="AM1761">
        <v>0</v>
      </c>
      <c r="AN1761">
        <v>9.2196302165064221</v>
      </c>
      <c r="AO1761">
        <v>0</v>
      </c>
      <c r="AP1761">
        <v>1.911559660459007</v>
      </c>
      <c r="AQ1761">
        <v>1</v>
      </c>
      <c r="AR1761">
        <v>3</v>
      </c>
      <c r="AS1761">
        <v>0</v>
      </c>
      <c r="AT1761">
        <v>0</v>
      </c>
      <c r="AU1761">
        <v>1.911414751306308</v>
      </c>
      <c r="AV1761">
        <v>0.67780745059024006</v>
      </c>
    </row>
    <row r="1762" spans="1:48" x14ac:dyDescent="0.35">
      <c r="A1762">
        <v>0</v>
      </c>
      <c r="B1762">
        <v>-6.7199315199413396</v>
      </c>
      <c r="C1762">
        <v>89.009060252135214</v>
      </c>
      <c r="D1762">
        <v>1661.1998252182441</v>
      </c>
      <c r="E1762">
        <v>1760</v>
      </c>
      <c r="F1762">
        <v>85.805891418457037</v>
      </c>
      <c r="G1762">
        <v>-0.1776834371777376</v>
      </c>
      <c r="H1762">
        <v>0</v>
      </c>
      <c r="I1762">
        <v>0</v>
      </c>
      <c r="J1762">
        <v>0</v>
      </c>
      <c r="K1762">
        <v>-1.6944580012625721E-2</v>
      </c>
      <c r="L1762">
        <v>0</v>
      </c>
      <c r="M1762">
        <v>89.49240714120269</v>
      </c>
      <c r="N1762">
        <v>6.6014751966974847</v>
      </c>
      <c r="O1762" t="b">
        <v>1</v>
      </c>
      <c r="P1762">
        <v>0</v>
      </c>
      <c r="Q1762" t="b">
        <v>0</v>
      </c>
      <c r="R1762">
        <v>6.6014751966974847</v>
      </c>
      <c r="S1762">
        <v>644.77959233493311</v>
      </c>
      <c r="T1762">
        <v>2806.0807858416292</v>
      </c>
      <c r="U1762">
        <v>97.76898230741574</v>
      </c>
      <c r="V1762">
        <v>6</v>
      </c>
      <c r="W1762">
        <v>1661.1998252182441</v>
      </c>
      <c r="X1762" t="b">
        <v>0</v>
      </c>
      <c r="Y1762">
        <v>1661.1998252182441</v>
      </c>
      <c r="Z1762" t="b">
        <v>0</v>
      </c>
      <c r="AA1762">
        <v>22.923774738195839</v>
      </c>
      <c r="AB1762">
        <v>6.7361991803035561</v>
      </c>
      <c r="AC1762" t="b">
        <v>0</v>
      </c>
      <c r="AD1762">
        <v>0</v>
      </c>
      <c r="AE1762">
        <v>-2.2737367544323211E-13</v>
      </c>
      <c r="AF1762">
        <v>0.90856868215126185</v>
      </c>
      <c r="AG1762">
        <v>70.362047612412496</v>
      </c>
      <c r="AH1762">
        <v>42.619334370499438</v>
      </c>
      <c r="AI1762">
        <v>7.4140781127893733</v>
      </c>
      <c r="AJ1762">
        <v>3.8967419073307852</v>
      </c>
      <c r="AK1762">
        <v>7.4140781127893716</v>
      </c>
      <c r="AL1762">
        <v>0</v>
      </c>
      <c r="AM1762">
        <v>0</v>
      </c>
      <c r="AN1762">
        <v>7.4143079721763154</v>
      </c>
      <c r="AO1762">
        <v>0</v>
      </c>
      <c r="AP1762">
        <v>1.6000642345500009</v>
      </c>
      <c r="AQ1762">
        <v>1</v>
      </c>
      <c r="AR1762">
        <v>3</v>
      </c>
      <c r="AS1762">
        <v>0</v>
      </c>
      <c r="AT1762">
        <v>0</v>
      </c>
      <c r="AU1762">
        <v>1.5999258248718899</v>
      </c>
      <c r="AV1762">
        <v>0.56735025391468197</v>
      </c>
    </row>
    <row r="1763" spans="1:48" x14ac:dyDescent="0.35">
      <c r="A1763">
        <v>0</v>
      </c>
      <c r="B1763">
        <v>-6.7199315199413396</v>
      </c>
      <c r="C1763">
        <v>89.109751827119155</v>
      </c>
      <c r="D1763">
        <v>1648.8329830745611</v>
      </c>
      <c r="E1763">
        <v>1761</v>
      </c>
      <c r="F1763">
        <v>85.167107391357419</v>
      </c>
      <c r="G1763">
        <v>-0.16344595538298101</v>
      </c>
      <c r="H1763">
        <v>0</v>
      </c>
      <c r="I1763">
        <v>0</v>
      </c>
      <c r="J1763">
        <v>0</v>
      </c>
      <c r="K1763">
        <v>4.5077326353522018E-3</v>
      </c>
      <c r="L1763">
        <v>0</v>
      </c>
      <c r="M1763">
        <v>89.489740501710656</v>
      </c>
      <c r="N1763">
        <v>7.0759996356862933</v>
      </c>
      <c r="O1763" t="b">
        <v>1</v>
      </c>
      <c r="P1763">
        <v>0</v>
      </c>
      <c r="Q1763" t="b">
        <v>0</v>
      </c>
      <c r="R1763">
        <v>7.0759996356862933</v>
      </c>
      <c r="S1763">
        <v>639.97951511675319</v>
      </c>
      <c r="T1763">
        <v>2785.19084978811</v>
      </c>
      <c r="U1763">
        <v>105.58278439244781</v>
      </c>
      <c r="V1763">
        <v>6</v>
      </c>
      <c r="W1763">
        <v>1648.8329830745611</v>
      </c>
      <c r="X1763" t="b">
        <v>0</v>
      </c>
      <c r="Y1763">
        <v>1648.8329830745611</v>
      </c>
      <c r="Z1763" t="b">
        <v>0</v>
      </c>
      <c r="AA1763">
        <v>24.755867438955541</v>
      </c>
      <c r="AB1763">
        <v>7.2204077915166254</v>
      </c>
      <c r="AC1763" t="b">
        <v>0</v>
      </c>
      <c r="AD1763">
        <v>0</v>
      </c>
      <c r="AE1763">
        <v>0</v>
      </c>
      <c r="AF1763">
        <v>0.91253708825460433</v>
      </c>
      <c r="AG1763">
        <v>70.381422903788163</v>
      </c>
      <c r="AH1763">
        <v>45.825363357962523</v>
      </c>
      <c r="AI1763">
        <v>7.9124540629104603</v>
      </c>
      <c r="AJ1763">
        <v>4.0080197110781626</v>
      </c>
      <c r="AK1763">
        <v>7.9124540629104603</v>
      </c>
      <c r="AL1763">
        <v>0</v>
      </c>
      <c r="AM1763">
        <v>0</v>
      </c>
      <c r="AN1763">
        <v>7.9126599862572844</v>
      </c>
      <c r="AO1763">
        <v>0</v>
      </c>
      <c r="AP1763">
        <v>1.6826045272257419</v>
      </c>
      <c r="AQ1763">
        <v>1</v>
      </c>
      <c r="AR1763">
        <v>3</v>
      </c>
      <c r="AS1763">
        <v>0</v>
      </c>
      <c r="AT1763">
        <v>0</v>
      </c>
      <c r="AU1763">
        <v>1.682464676471922</v>
      </c>
      <c r="AV1763">
        <v>0.59661938482383148</v>
      </c>
    </row>
    <row r="1764" spans="1:48" x14ac:dyDescent="0.35">
      <c r="A1764">
        <v>0</v>
      </c>
      <c r="B1764">
        <v>-6.7199315199413396</v>
      </c>
      <c r="C1764">
        <v>89.074036297017145</v>
      </c>
      <c r="D1764">
        <v>1638.8000700450671</v>
      </c>
      <c r="E1764">
        <v>1762</v>
      </c>
      <c r="F1764">
        <v>84.648877716064447</v>
      </c>
      <c r="G1764">
        <v>-0.13271082661749739</v>
      </c>
      <c r="H1764">
        <v>0</v>
      </c>
      <c r="I1764">
        <v>0</v>
      </c>
      <c r="J1764">
        <v>0</v>
      </c>
      <c r="K1764">
        <v>4.1096609502958006E-3</v>
      </c>
      <c r="L1764">
        <v>0</v>
      </c>
      <c r="M1764">
        <v>89.487073862218622</v>
      </c>
      <c r="N1764">
        <v>8.3260681123689508</v>
      </c>
      <c r="O1764" t="b">
        <v>1</v>
      </c>
      <c r="P1764">
        <v>0</v>
      </c>
      <c r="Q1764" t="b">
        <v>0</v>
      </c>
      <c r="R1764">
        <v>8.3260681123689508</v>
      </c>
      <c r="S1764">
        <v>636.08533124140922</v>
      </c>
      <c r="T1764">
        <v>2768.2433615626128</v>
      </c>
      <c r="U1764">
        <v>124.9959555599692</v>
      </c>
      <c r="V1764">
        <v>6</v>
      </c>
      <c r="W1764">
        <v>1638.8000700450671</v>
      </c>
      <c r="X1764" t="b">
        <v>0</v>
      </c>
      <c r="Y1764">
        <v>1638.8000700450671</v>
      </c>
      <c r="Z1764" t="b">
        <v>0</v>
      </c>
      <c r="AA1764">
        <v>29.307650144425558</v>
      </c>
      <c r="AB1764">
        <v>8.495987869764237</v>
      </c>
      <c r="AC1764" t="b">
        <v>0</v>
      </c>
      <c r="AD1764">
        <v>0</v>
      </c>
      <c r="AE1764">
        <v>0</v>
      </c>
      <c r="AF1764">
        <v>0.9200936129139704</v>
      </c>
      <c r="AG1764">
        <v>70.401289524493222</v>
      </c>
      <c r="AH1764">
        <v>53.805574878098312</v>
      </c>
      <c r="AI1764">
        <v>9.2338298522224616</v>
      </c>
      <c r="AJ1764">
        <v>4.2994090935956777</v>
      </c>
      <c r="AK1764">
        <v>9.2338298522224616</v>
      </c>
      <c r="AL1764">
        <v>0</v>
      </c>
      <c r="AM1764">
        <v>0</v>
      </c>
      <c r="AN1764">
        <v>9.2339965528944319</v>
      </c>
      <c r="AO1764">
        <v>0</v>
      </c>
      <c r="AP1764">
        <v>1.908430725749398</v>
      </c>
      <c r="AQ1764">
        <v>1</v>
      </c>
      <c r="AR1764">
        <v>3</v>
      </c>
      <c r="AS1764">
        <v>0</v>
      </c>
      <c r="AT1764">
        <v>0</v>
      </c>
      <c r="AU1764">
        <v>1.9082867218954109</v>
      </c>
      <c r="AV1764">
        <v>0.67669821899153926</v>
      </c>
    </row>
    <row r="1765" spans="1:48" x14ac:dyDescent="0.35">
      <c r="A1765">
        <v>0</v>
      </c>
      <c r="B1765">
        <v>-6.7199315199413396</v>
      </c>
      <c r="C1765">
        <v>89.038320766915135</v>
      </c>
      <c r="D1765">
        <v>1628.679080595861</v>
      </c>
      <c r="E1765">
        <v>1763</v>
      </c>
      <c r="F1765">
        <v>84.1260986328125</v>
      </c>
      <c r="G1765">
        <v>-0.1732180369344665</v>
      </c>
      <c r="H1765">
        <v>0</v>
      </c>
      <c r="I1765">
        <v>0</v>
      </c>
      <c r="J1765">
        <v>0</v>
      </c>
      <c r="K1765">
        <v>-2.9624236454588448E-3</v>
      </c>
      <c r="L1765">
        <v>0</v>
      </c>
      <c r="M1765">
        <v>89.484407222726588</v>
      </c>
      <c r="N1765">
        <v>6.3477111442592893</v>
      </c>
      <c r="O1765" t="b">
        <v>1</v>
      </c>
      <c r="P1765">
        <v>0</v>
      </c>
      <c r="Q1765" t="b">
        <v>0</v>
      </c>
      <c r="R1765">
        <v>6.3477111442592893</v>
      </c>
      <c r="S1765">
        <v>632.15696130540368</v>
      </c>
      <c r="T1765">
        <v>2751.1470956011171</v>
      </c>
      <c r="U1765">
        <v>95.887857076714411</v>
      </c>
      <c r="V1765">
        <v>6</v>
      </c>
      <c r="W1765">
        <v>1628.679080595861</v>
      </c>
      <c r="X1765" t="b">
        <v>0</v>
      </c>
      <c r="Y1765">
        <v>1628.679080595861</v>
      </c>
      <c r="Z1765" t="b">
        <v>0</v>
      </c>
      <c r="AA1765">
        <v>22.482709586189419</v>
      </c>
      <c r="AB1765">
        <v>6.4772562696523357</v>
      </c>
      <c r="AC1765" t="b">
        <v>0</v>
      </c>
      <c r="AD1765">
        <v>0</v>
      </c>
      <c r="AE1765">
        <v>-2.2737367544323211E-13</v>
      </c>
      <c r="AF1765">
        <v>0.90809295951532598</v>
      </c>
      <c r="AG1765">
        <v>70.422646203543778</v>
      </c>
      <c r="AH1765">
        <v>41.821213983358</v>
      </c>
      <c r="AI1765">
        <v>7.1328119018887932</v>
      </c>
      <c r="AJ1765">
        <v>3.8436640066866938</v>
      </c>
      <c r="AK1765">
        <v>7.1328119018887914</v>
      </c>
      <c r="AL1765">
        <v>0</v>
      </c>
      <c r="AM1765">
        <v>0</v>
      </c>
      <c r="AN1765">
        <v>7.1330392053368863</v>
      </c>
      <c r="AO1765">
        <v>0</v>
      </c>
      <c r="AP1765">
        <v>1.545817108682523</v>
      </c>
      <c r="AQ1765">
        <v>1</v>
      </c>
      <c r="AR1765">
        <v>3</v>
      </c>
      <c r="AS1765">
        <v>0</v>
      </c>
      <c r="AT1765">
        <v>0</v>
      </c>
      <c r="AU1765">
        <v>1.5456808418633601</v>
      </c>
      <c r="AV1765">
        <v>0.54811442159979851</v>
      </c>
    </row>
    <row r="1766" spans="1:48" x14ac:dyDescent="0.35">
      <c r="A1766">
        <v>0</v>
      </c>
      <c r="B1766">
        <v>-6.7199315199413396</v>
      </c>
      <c r="C1766">
        <v>88.986237578231766</v>
      </c>
      <c r="D1766">
        <v>1615.266192494777</v>
      </c>
      <c r="E1766">
        <v>1764</v>
      </c>
      <c r="F1766">
        <v>83.433283233642584</v>
      </c>
      <c r="G1766">
        <v>-0.18741242766284391</v>
      </c>
      <c r="H1766">
        <v>0</v>
      </c>
      <c r="I1766">
        <v>0</v>
      </c>
      <c r="J1766">
        <v>0</v>
      </c>
      <c r="K1766">
        <v>1.230121164923781E-2</v>
      </c>
      <c r="L1766">
        <v>0</v>
      </c>
      <c r="M1766">
        <v>89.481740583234554</v>
      </c>
      <c r="N1766">
        <v>5.5291718336963296</v>
      </c>
      <c r="O1766" t="b">
        <v>1</v>
      </c>
      <c r="P1766">
        <v>0</v>
      </c>
      <c r="Q1766" t="b">
        <v>0</v>
      </c>
      <c r="R1766">
        <v>5.5291718336963296</v>
      </c>
      <c r="S1766">
        <v>626.95087086970602</v>
      </c>
      <c r="T1766">
        <v>2728.4901900249611</v>
      </c>
      <c r="U1766">
        <v>84.21664944653682</v>
      </c>
      <c r="V1766">
        <v>6</v>
      </c>
      <c r="W1766">
        <v>1615.266192494777</v>
      </c>
      <c r="X1766" t="b">
        <v>0</v>
      </c>
      <c r="Y1766">
        <v>1615.266192494777</v>
      </c>
      <c r="Z1766" t="b">
        <v>0</v>
      </c>
      <c r="AA1766">
        <v>19.74617568430579</v>
      </c>
      <c r="AB1766">
        <v>5.6420120752003378</v>
      </c>
      <c r="AC1766" t="b">
        <v>0</v>
      </c>
      <c r="AD1766">
        <v>0</v>
      </c>
      <c r="AE1766">
        <v>4.5474735088646412E-13</v>
      </c>
      <c r="AF1766">
        <v>0.90125964678146719</v>
      </c>
      <c r="AG1766">
        <v>70.441373634484663</v>
      </c>
      <c r="AH1766">
        <v>37.009341994702162</v>
      </c>
      <c r="AI1766">
        <v>6.260140565872228</v>
      </c>
      <c r="AJ1766">
        <v>3.6543155009423738</v>
      </c>
      <c r="AK1766">
        <v>6.2601405658722307</v>
      </c>
      <c r="AL1766">
        <v>0</v>
      </c>
      <c r="AM1766">
        <v>0</v>
      </c>
      <c r="AN1766">
        <v>6.2603974693060618</v>
      </c>
      <c r="AO1766">
        <v>0</v>
      </c>
      <c r="AP1766">
        <v>1.3953324371672211</v>
      </c>
      <c r="AQ1766">
        <v>1</v>
      </c>
      <c r="AR1766">
        <v>3</v>
      </c>
      <c r="AS1766">
        <v>0</v>
      </c>
      <c r="AT1766">
        <v>0</v>
      </c>
      <c r="AU1766">
        <v>1.39520019328778</v>
      </c>
      <c r="AV1766">
        <v>0.49475242640515399</v>
      </c>
    </row>
    <row r="1767" spans="1:48" x14ac:dyDescent="0.35">
      <c r="A1767">
        <v>0</v>
      </c>
      <c r="B1767">
        <v>-6.7199315199413396</v>
      </c>
      <c r="C1767">
        <v>89.03197243206661</v>
      </c>
      <c r="D1767">
        <v>1603.6597646123039</v>
      </c>
      <c r="E1767">
        <v>1765</v>
      </c>
      <c r="F1767">
        <v>82.833776855468756</v>
      </c>
      <c r="G1767">
        <v>-0.15406706686726149</v>
      </c>
      <c r="H1767">
        <v>0</v>
      </c>
      <c r="I1767">
        <v>0</v>
      </c>
      <c r="J1767">
        <v>0</v>
      </c>
      <c r="K1767">
        <v>-1.8171596027973021E-2</v>
      </c>
      <c r="L1767">
        <v>0</v>
      </c>
      <c r="M1767">
        <v>89.47907394374252</v>
      </c>
      <c r="N1767">
        <v>6.857326167792964</v>
      </c>
      <c r="O1767" t="b">
        <v>1</v>
      </c>
      <c r="P1767">
        <v>0</v>
      </c>
      <c r="Q1767" t="b">
        <v>0</v>
      </c>
      <c r="R1767">
        <v>6.857326167792964</v>
      </c>
      <c r="S1767">
        <v>622.44594152591549</v>
      </c>
      <c r="T1767">
        <v>2708.8847375207838</v>
      </c>
      <c r="U1767">
        <v>105.20213401878669</v>
      </c>
      <c r="V1767">
        <v>6</v>
      </c>
      <c r="W1767">
        <v>1603.6597646123039</v>
      </c>
      <c r="X1767" t="b">
        <v>0</v>
      </c>
      <c r="Y1767">
        <v>1603.6597646123039</v>
      </c>
      <c r="Z1767" t="b">
        <v>0</v>
      </c>
      <c r="AA1767">
        <v>24.66661680737608</v>
      </c>
      <c r="AB1767">
        <v>6.9972715997887391</v>
      </c>
      <c r="AC1767" t="b">
        <v>0</v>
      </c>
      <c r="AD1767">
        <v>0</v>
      </c>
      <c r="AE1767">
        <v>-2.2737367544323211E-13</v>
      </c>
      <c r="AF1767">
        <v>0.91303113618448362</v>
      </c>
      <c r="AG1767">
        <v>70.458898997816746</v>
      </c>
      <c r="AH1767">
        <v>45.635445269714268</v>
      </c>
      <c r="AI1767">
        <v>7.6637820140833588</v>
      </c>
      <c r="AJ1767">
        <v>3.968862824822232</v>
      </c>
      <c r="AK1767">
        <v>7.663782014083357</v>
      </c>
      <c r="AL1767">
        <v>0</v>
      </c>
      <c r="AM1767">
        <v>0</v>
      </c>
      <c r="AN1767">
        <v>7.6639982840798107</v>
      </c>
      <c r="AO1767">
        <v>0</v>
      </c>
      <c r="AP1767">
        <v>1.631750835641949</v>
      </c>
      <c r="AQ1767">
        <v>1</v>
      </c>
      <c r="AR1767">
        <v>3</v>
      </c>
      <c r="AS1767">
        <v>0</v>
      </c>
      <c r="AT1767">
        <v>0</v>
      </c>
      <c r="AU1767">
        <v>1.631613378153312</v>
      </c>
      <c r="AV1767">
        <v>0.57858698821865451</v>
      </c>
    </row>
    <row r="1768" spans="1:48" x14ac:dyDescent="0.35">
      <c r="A1768">
        <v>0</v>
      </c>
      <c r="B1768">
        <v>-6.7199315199413396</v>
      </c>
      <c r="C1768">
        <v>89.111887577236033</v>
      </c>
      <c r="D1768">
        <v>1592.310594318649</v>
      </c>
      <c r="E1768">
        <v>1766</v>
      </c>
      <c r="F1768">
        <v>82.24755859375</v>
      </c>
      <c r="G1768">
        <v>-0.18442317144526221</v>
      </c>
      <c r="H1768">
        <v>0</v>
      </c>
      <c r="I1768">
        <v>0</v>
      </c>
      <c r="J1768">
        <v>0</v>
      </c>
      <c r="K1768">
        <v>-5.0235283389033492E-3</v>
      </c>
      <c r="L1768">
        <v>0</v>
      </c>
      <c r="M1768">
        <v>89.476407304250486</v>
      </c>
      <c r="N1768">
        <v>5.3625010830015736</v>
      </c>
      <c r="O1768" t="b">
        <v>1</v>
      </c>
      <c r="P1768">
        <v>0</v>
      </c>
      <c r="Q1768" t="b">
        <v>0</v>
      </c>
      <c r="R1768">
        <v>5.3625010830015736</v>
      </c>
      <c r="S1768">
        <v>618.04086437373053</v>
      </c>
      <c r="T1768">
        <v>2689.7138417544761</v>
      </c>
      <c r="U1768">
        <v>82.855546022204308</v>
      </c>
      <c r="V1768">
        <v>6</v>
      </c>
      <c r="W1768">
        <v>1592.310594318649</v>
      </c>
      <c r="X1768" t="b">
        <v>0</v>
      </c>
      <c r="Y1768">
        <v>1592.310594318649</v>
      </c>
      <c r="Z1768" t="b">
        <v>0</v>
      </c>
      <c r="AA1768">
        <v>19.427039414720021</v>
      </c>
      <c r="AB1768">
        <v>5.4719398806138502</v>
      </c>
      <c r="AC1768" t="b">
        <v>0</v>
      </c>
      <c r="AD1768">
        <v>0</v>
      </c>
      <c r="AE1768">
        <v>-4.5474735088646412E-13</v>
      </c>
      <c r="AF1768">
        <v>0.90073036343620672</v>
      </c>
      <c r="AG1768">
        <v>70.478042917803734</v>
      </c>
      <c r="AH1768">
        <v>36.432595468534437</v>
      </c>
      <c r="AI1768">
        <v>6.075003244854412</v>
      </c>
      <c r="AJ1768">
        <v>3.6166505112371108</v>
      </c>
      <c r="AK1768">
        <v>6.0750032448544093</v>
      </c>
      <c r="AL1768">
        <v>0</v>
      </c>
      <c r="AM1768">
        <v>0</v>
      </c>
      <c r="AN1768">
        <v>6.0752824717034706</v>
      </c>
      <c r="AO1768">
        <v>0</v>
      </c>
      <c r="AP1768">
        <v>1.3593975787686781</v>
      </c>
      <c r="AQ1768">
        <v>1</v>
      </c>
      <c r="AR1768">
        <v>3</v>
      </c>
      <c r="AS1768">
        <v>0</v>
      </c>
      <c r="AT1768">
        <v>0</v>
      </c>
      <c r="AU1768">
        <v>1.3592669813704641</v>
      </c>
      <c r="AV1768">
        <v>0.48201013761380229</v>
      </c>
    </row>
    <row r="1769" spans="1:48" x14ac:dyDescent="0.35">
      <c r="A1769">
        <v>0</v>
      </c>
      <c r="B1769">
        <v>-6.7199315199413396</v>
      </c>
      <c r="C1769">
        <v>89.010818272446116</v>
      </c>
      <c r="D1769">
        <v>1577.5760724957861</v>
      </c>
      <c r="E1769">
        <v>1767</v>
      </c>
      <c r="F1769">
        <v>81.486476898193359</v>
      </c>
      <c r="G1769">
        <v>-0.23099021174786749</v>
      </c>
      <c r="H1769">
        <v>0</v>
      </c>
      <c r="I1769">
        <v>0</v>
      </c>
      <c r="J1769">
        <v>0</v>
      </c>
      <c r="K1769">
        <v>-1.837296419232803E-3</v>
      </c>
      <c r="L1769">
        <v>0</v>
      </c>
      <c r="M1769">
        <v>89.473740664758452</v>
      </c>
      <c r="N1769">
        <v>3.1410702956783858</v>
      </c>
      <c r="O1769" t="b">
        <v>1</v>
      </c>
      <c r="P1769">
        <v>0</v>
      </c>
      <c r="Q1769" t="b">
        <v>0</v>
      </c>
      <c r="R1769">
        <v>3.1410702956783858</v>
      </c>
      <c r="S1769">
        <v>612.32179383810251</v>
      </c>
      <c r="T1769">
        <v>2664.824446783422</v>
      </c>
      <c r="U1769">
        <v>48.985700249811543</v>
      </c>
      <c r="V1769">
        <v>6</v>
      </c>
      <c r="W1769">
        <v>1577.5760724957861</v>
      </c>
      <c r="X1769" t="b">
        <v>0</v>
      </c>
      <c r="Y1769">
        <v>1577.5760724957861</v>
      </c>
      <c r="Z1769" t="b">
        <v>0</v>
      </c>
      <c r="AA1769">
        <v>11.48561774314684</v>
      </c>
      <c r="AB1769">
        <v>3.205173771100394</v>
      </c>
      <c r="AC1769" t="b">
        <v>0</v>
      </c>
      <c r="AD1769">
        <v>0</v>
      </c>
      <c r="AE1769">
        <v>0</v>
      </c>
      <c r="AF1769">
        <v>0.86280490850285152</v>
      </c>
      <c r="AG1769">
        <v>70.495131108887719</v>
      </c>
      <c r="AH1769">
        <v>22.48640582788137</v>
      </c>
      <c r="AI1769">
        <v>3.7148302466916272</v>
      </c>
      <c r="AJ1769">
        <v>3.085024504998199</v>
      </c>
      <c r="AK1769">
        <v>3.7148302466916272</v>
      </c>
      <c r="AL1769">
        <v>0</v>
      </c>
      <c r="AM1769">
        <v>0</v>
      </c>
      <c r="AN1769">
        <v>3.7152430400418681</v>
      </c>
      <c r="AO1769">
        <v>0</v>
      </c>
      <c r="AP1769">
        <v>0.96225677322796055</v>
      </c>
      <c r="AQ1769">
        <v>1</v>
      </c>
      <c r="AR1769">
        <v>3</v>
      </c>
      <c r="AS1769">
        <v>0</v>
      </c>
      <c r="AT1769">
        <v>0</v>
      </c>
      <c r="AU1769">
        <v>0.96213791308293584</v>
      </c>
      <c r="AV1769">
        <v>0.34118406041246002</v>
      </c>
    </row>
    <row r="1770" spans="1:48" x14ac:dyDescent="0.35">
      <c r="A1770">
        <v>0</v>
      </c>
      <c r="B1770">
        <v>-6.7199315199413396</v>
      </c>
      <c r="C1770">
        <v>89.070061088379859</v>
      </c>
      <c r="D1770">
        <v>1560.5961706340599</v>
      </c>
      <c r="E1770">
        <v>1768</v>
      </c>
      <c r="F1770">
        <v>80.609414672851557</v>
      </c>
      <c r="G1770">
        <v>-0.25673591564531678</v>
      </c>
      <c r="H1770">
        <v>0</v>
      </c>
      <c r="I1770">
        <v>0</v>
      </c>
      <c r="J1770">
        <v>0</v>
      </c>
      <c r="K1770">
        <v>9.8381102271103416E-3</v>
      </c>
      <c r="L1770">
        <v>0</v>
      </c>
      <c r="M1770">
        <v>89.471074025266418</v>
      </c>
      <c r="N1770">
        <v>1.838805641677955</v>
      </c>
      <c r="O1770" t="b">
        <v>1</v>
      </c>
      <c r="P1770">
        <v>0</v>
      </c>
      <c r="Q1770" t="b">
        <v>0</v>
      </c>
      <c r="R1770">
        <v>1.838805641677955</v>
      </c>
      <c r="S1770">
        <v>605.73119947727503</v>
      </c>
      <c r="T1770">
        <v>2636.1421801251008</v>
      </c>
      <c r="U1770">
        <v>28.98860162833239</v>
      </c>
      <c r="V1770">
        <v>6</v>
      </c>
      <c r="W1770">
        <v>1560.5961706340599</v>
      </c>
      <c r="X1770" t="b">
        <v>0</v>
      </c>
      <c r="Y1770">
        <v>1560.5961706340599</v>
      </c>
      <c r="Z1770" t="b">
        <v>0</v>
      </c>
      <c r="AA1770">
        <v>6.7969222755506227</v>
      </c>
      <c r="AB1770">
        <v>1.8763322874264849</v>
      </c>
      <c r="AC1770" t="b">
        <v>0</v>
      </c>
      <c r="AD1770">
        <v>0</v>
      </c>
      <c r="AE1770">
        <v>0</v>
      </c>
      <c r="AF1770">
        <v>0.80588418015079077</v>
      </c>
      <c r="AG1770">
        <v>70.508964494919312</v>
      </c>
      <c r="AH1770">
        <v>14.2468209581568</v>
      </c>
      <c r="AI1770">
        <v>2.3282902601157902</v>
      </c>
      <c r="AJ1770">
        <v>2.7655333305375009</v>
      </c>
      <c r="AK1770">
        <v>2.3282902601157902</v>
      </c>
      <c r="AL1770">
        <v>0</v>
      </c>
      <c r="AM1770">
        <v>0</v>
      </c>
      <c r="AN1770">
        <v>2.3288361084866351</v>
      </c>
      <c r="AO1770">
        <v>0</v>
      </c>
      <c r="AP1770">
        <v>0.73070213725955879</v>
      </c>
      <c r="AQ1770">
        <v>1</v>
      </c>
      <c r="AR1770">
        <v>3</v>
      </c>
      <c r="AS1770">
        <v>0</v>
      </c>
      <c r="AT1770">
        <v>0</v>
      </c>
      <c r="AU1770">
        <v>0.73059139975424181</v>
      </c>
      <c r="AV1770">
        <v>0.25907527068740333</v>
      </c>
    </row>
    <row r="1771" spans="1:48" x14ac:dyDescent="0.35">
      <c r="A1771">
        <v>0</v>
      </c>
      <c r="B1771">
        <v>-6.7199315199413396</v>
      </c>
      <c r="C1771">
        <v>88.998184363389115</v>
      </c>
      <c r="D1771">
        <v>1541.1068514906799</v>
      </c>
      <c r="E1771">
        <v>1769</v>
      </c>
      <c r="F1771">
        <v>79.602733612060547</v>
      </c>
      <c r="G1771">
        <v>-0.31185219744819997</v>
      </c>
      <c r="H1771">
        <v>0</v>
      </c>
      <c r="I1771">
        <v>0</v>
      </c>
      <c r="J1771">
        <v>0</v>
      </c>
      <c r="K1771">
        <v>-1.389906731398727E-2</v>
      </c>
      <c r="L1771">
        <v>0</v>
      </c>
      <c r="M1771">
        <v>89.468407385774384</v>
      </c>
      <c r="N1771">
        <v>-0.71064723856540912</v>
      </c>
      <c r="O1771" t="b">
        <v>1</v>
      </c>
      <c r="P1771">
        <v>0</v>
      </c>
      <c r="Q1771" t="b">
        <v>0</v>
      </c>
      <c r="R1771">
        <v>-0.71064723856540912</v>
      </c>
      <c r="S1771">
        <v>598.16659763865925</v>
      </c>
      <c r="T1771">
        <v>2603.2210329234449</v>
      </c>
      <c r="U1771">
        <v>-11.344968568166051</v>
      </c>
      <c r="V1771">
        <v>6</v>
      </c>
      <c r="W1771">
        <v>1541.1068514906799</v>
      </c>
      <c r="X1771" t="b">
        <v>0</v>
      </c>
      <c r="Y1771">
        <v>1541.1068514906799</v>
      </c>
      <c r="Z1771" t="b">
        <v>0</v>
      </c>
      <c r="AA1771">
        <v>-2.6600410245737471</v>
      </c>
      <c r="AB1771">
        <v>-0.72515024343409096</v>
      </c>
      <c r="AC1771" t="b">
        <v>0</v>
      </c>
      <c r="AD1771">
        <v>0</v>
      </c>
      <c r="AE1771">
        <v>2.2737367544323211E-13</v>
      </c>
      <c r="AF1771">
        <v>0</v>
      </c>
      <c r="AG1771">
        <v>70.520422500383518</v>
      </c>
      <c r="AH1771">
        <v>0.58135644422559307</v>
      </c>
      <c r="AI1771">
        <v>9.3821821464153674E-2</v>
      </c>
      <c r="AJ1771">
        <v>3.241397468799339</v>
      </c>
      <c r="AK1771">
        <v>9.3821821464153687E-2</v>
      </c>
      <c r="AL1771">
        <v>0</v>
      </c>
      <c r="AM1771">
        <v>0</v>
      </c>
      <c r="AN1771">
        <v>9.4597292084543413E-2</v>
      </c>
      <c r="AO1771">
        <v>0</v>
      </c>
      <c r="AP1771">
        <v>0.36498257447675059</v>
      </c>
      <c r="AQ1771">
        <v>1</v>
      </c>
      <c r="AR1771">
        <v>3</v>
      </c>
      <c r="AS1771">
        <v>0</v>
      </c>
      <c r="AT1771">
        <v>0</v>
      </c>
      <c r="AU1771">
        <v>0.36488581076594417</v>
      </c>
      <c r="AV1771">
        <v>0.12939228442324779</v>
      </c>
    </row>
    <row r="1772" spans="1:48" x14ac:dyDescent="0.35">
      <c r="A1772">
        <v>-46.298897114777347</v>
      </c>
      <c r="B1772">
        <v>39.578965594836014</v>
      </c>
      <c r="C1772">
        <v>89.021496698660442</v>
      </c>
      <c r="D1772">
        <v>1517.127820974219</v>
      </c>
      <c r="E1772">
        <v>1770</v>
      </c>
      <c r="F1772">
        <v>78.364145660400396</v>
      </c>
      <c r="G1772">
        <v>-0.36691280493784539</v>
      </c>
      <c r="H1772">
        <v>0.96734846452740386</v>
      </c>
      <c r="I1772">
        <v>0</v>
      </c>
      <c r="J1772">
        <v>0</v>
      </c>
      <c r="K1772">
        <v>-2.7062284737185301E-2</v>
      </c>
      <c r="L1772">
        <v>0</v>
      </c>
      <c r="M1772">
        <v>89.474927035392412</v>
      </c>
      <c r="N1772">
        <v>-3.2215544958011288</v>
      </c>
      <c r="O1772" t="b">
        <v>1</v>
      </c>
      <c r="P1772">
        <v>0</v>
      </c>
      <c r="Q1772" t="b">
        <v>0</v>
      </c>
      <c r="R1772">
        <v>-3.2215544958011288</v>
      </c>
      <c r="S1772">
        <v>588.85935519480756</v>
      </c>
      <c r="T1772">
        <v>2562.7159138078032</v>
      </c>
      <c r="U1772">
        <v>-52.242660450937102</v>
      </c>
      <c r="V1772">
        <v>6</v>
      </c>
      <c r="W1772">
        <v>1517.127820974219</v>
      </c>
      <c r="X1772" t="b">
        <v>0</v>
      </c>
      <c r="Y1772">
        <v>1517.127820974219</v>
      </c>
      <c r="Z1772" t="b">
        <v>0</v>
      </c>
      <c r="AA1772">
        <v>-12.249273252489379</v>
      </c>
      <c r="AB1772">
        <v>-3.2873005059195188</v>
      </c>
      <c r="AC1772" t="b">
        <v>0</v>
      </c>
      <c r="AD1772">
        <v>0</v>
      </c>
      <c r="AE1772">
        <v>0</v>
      </c>
      <c r="AF1772">
        <v>0.7276273643240192</v>
      </c>
      <c r="AG1772">
        <v>70.520422500383518</v>
      </c>
      <c r="AH1772">
        <v>-15.055585154718839</v>
      </c>
      <c r="AI1772">
        <v>-2.3919298028632339</v>
      </c>
      <c r="AJ1772">
        <v>-2.80631190222946</v>
      </c>
      <c r="AK1772">
        <v>-2.3919298028632339</v>
      </c>
      <c r="AL1772">
        <v>2</v>
      </c>
      <c r="AM1772">
        <v>0</v>
      </c>
      <c r="AN1772">
        <v>-1.4232360232926571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</row>
    <row r="1773" spans="1:48" x14ac:dyDescent="0.35">
      <c r="A1773">
        <v>-53.991979663894803</v>
      </c>
      <c r="B1773">
        <v>47.272048143953462</v>
      </c>
      <c r="C1773">
        <v>89.021548995564387</v>
      </c>
      <c r="D1773">
        <v>1483.8532940397199</v>
      </c>
      <c r="E1773">
        <v>1771</v>
      </c>
      <c r="F1773">
        <v>76.645417785644526</v>
      </c>
      <c r="G1773">
        <v>-0.68492643814711229</v>
      </c>
      <c r="H1773">
        <v>1.1280842931352111</v>
      </c>
      <c r="I1773">
        <v>0</v>
      </c>
      <c r="J1773">
        <v>0</v>
      </c>
      <c r="K1773">
        <v>-2.188968693034254E-3</v>
      </c>
      <c r="L1773">
        <v>0</v>
      </c>
      <c r="M1773">
        <v>89.492159379388198</v>
      </c>
      <c r="N1773">
        <v>-16.49267798502871</v>
      </c>
      <c r="O1773" t="b">
        <v>1</v>
      </c>
      <c r="P1773">
        <v>0</v>
      </c>
      <c r="Q1773" t="b">
        <v>0</v>
      </c>
      <c r="R1773">
        <v>-16.49267798502871</v>
      </c>
      <c r="S1773">
        <v>575.94415042156754</v>
      </c>
      <c r="T1773">
        <v>2506.5089426346622</v>
      </c>
      <c r="U1773">
        <v>-273.45268365540869</v>
      </c>
      <c r="V1773">
        <v>6</v>
      </c>
      <c r="W1773">
        <v>1483.8532940397199</v>
      </c>
      <c r="X1773" t="b">
        <v>0</v>
      </c>
      <c r="Y1773">
        <v>1483.8532940397199</v>
      </c>
      <c r="Z1773" t="b">
        <v>0</v>
      </c>
      <c r="AA1773">
        <v>-64.116119179408173</v>
      </c>
      <c r="AB1773">
        <v>-16.8292632500293</v>
      </c>
      <c r="AC1773" t="b">
        <v>0</v>
      </c>
      <c r="AD1773">
        <v>0</v>
      </c>
      <c r="AE1773">
        <v>0</v>
      </c>
      <c r="AF1773">
        <v>0.91832104316377361</v>
      </c>
      <c r="AG1773">
        <v>70.548589541168298</v>
      </c>
      <c r="AH1773">
        <v>-99.458076771025262</v>
      </c>
      <c r="AI1773">
        <v>-15.45466658344467</v>
      </c>
      <c r="AJ1773">
        <v>-35.341957591617088</v>
      </c>
      <c r="AK1773">
        <v>-15.45466658344467</v>
      </c>
      <c r="AL1773">
        <v>2</v>
      </c>
      <c r="AM1773">
        <v>12.230798062979121</v>
      </c>
      <c r="AN1773">
        <v>-2.091991623738946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</row>
    <row r="1774" spans="1:48" x14ac:dyDescent="0.35">
      <c r="A1774">
        <v>-85.038332450550314</v>
      </c>
      <c r="B1774">
        <v>63.801335754411902</v>
      </c>
      <c r="C1774">
        <v>89.045215943508111</v>
      </c>
      <c r="D1774">
        <v>1420.9977631607489</v>
      </c>
      <c r="E1774">
        <v>1772</v>
      </c>
      <c r="F1774">
        <v>73.3987434387207</v>
      </c>
      <c r="G1774">
        <v>-1.0312166272067871</v>
      </c>
      <c r="H1774">
        <v>1.7767529131002791</v>
      </c>
      <c r="I1774">
        <v>0</v>
      </c>
      <c r="J1774">
        <v>0</v>
      </c>
      <c r="K1774">
        <v>-8.1297217286748213E-3</v>
      </c>
      <c r="L1774">
        <v>0</v>
      </c>
      <c r="M1774">
        <v>89.514197749209302</v>
      </c>
      <c r="N1774">
        <v>-29.90688559411571</v>
      </c>
      <c r="O1774" t="b">
        <v>1</v>
      </c>
      <c r="P1774">
        <v>0</v>
      </c>
      <c r="Q1774" t="b">
        <v>0</v>
      </c>
      <c r="R1774">
        <v>-29.90688559411571</v>
      </c>
      <c r="S1774">
        <v>551.5473482061484</v>
      </c>
      <c r="T1774">
        <v>2400.334059393158</v>
      </c>
      <c r="U1774">
        <v>-517.7972868804286</v>
      </c>
      <c r="V1774">
        <v>6</v>
      </c>
      <c r="W1774">
        <v>1420.9977631607489</v>
      </c>
      <c r="X1774" t="b">
        <v>0</v>
      </c>
      <c r="Y1774">
        <v>1420.9977631607489</v>
      </c>
      <c r="Z1774" t="b">
        <v>0</v>
      </c>
      <c r="AA1774">
        <v>-121.4073020334138</v>
      </c>
      <c r="AB1774">
        <v>-30.517230198077261</v>
      </c>
      <c r="AC1774" t="b">
        <v>0</v>
      </c>
      <c r="AD1774">
        <v>0</v>
      </c>
      <c r="AE1774">
        <v>-4.5474735088646412E-13</v>
      </c>
      <c r="AF1774">
        <v>0.93982048367869719</v>
      </c>
      <c r="AG1774">
        <v>70.591832323446241</v>
      </c>
      <c r="AH1774">
        <v>-192.73829276886599</v>
      </c>
      <c r="AI1774">
        <v>-28.680718045291119</v>
      </c>
      <c r="AJ1774">
        <v>-71.33099073545219</v>
      </c>
      <c r="AK1774">
        <v>-28.680718045291101</v>
      </c>
      <c r="AL1774">
        <v>2</v>
      </c>
      <c r="AM1774">
        <v>24.907398474742021</v>
      </c>
      <c r="AN1774">
        <v>-1.9892790622336589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</row>
    <row r="1775" spans="1:48" x14ac:dyDescent="0.35">
      <c r="A1775">
        <v>-20.763412922954839</v>
      </c>
      <c r="B1775">
        <v>14.0434814030135</v>
      </c>
      <c r="C1775">
        <v>88.939149551664983</v>
      </c>
      <c r="D1775">
        <v>1350.5985748178721</v>
      </c>
      <c r="E1775">
        <v>1773</v>
      </c>
      <c r="F1775">
        <v>69.762416839599609</v>
      </c>
      <c r="G1775">
        <v>-0.9260411747298285</v>
      </c>
      <c r="H1775">
        <v>0.43382147007899441</v>
      </c>
      <c r="I1775">
        <v>0</v>
      </c>
      <c r="J1775">
        <v>0</v>
      </c>
      <c r="K1775">
        <v>3.4993266169764952E-3</v>
      </c>
      <c r="L1775">
        <v>0</v>
      </c>
      <c r="M1775">
        <v>89.529643149438954</v>
      </c>
      <c r="N1775">
        <v>-24.995961480898</v>
      </c>
      <c r="O1775" t="b">
        <v>1</v>
      </c>
      <c r="P1775">
        <v>0</v>
      </c>
      <c r="Q1775" t="b">
        <v>0</v>
      </c>
      <c r="R1775">
        <v>-24.995961480898</v>
      </c>
      <c r="S1775">
        <v>524.22254400658926</v>
      </c>
      <c r="T1775">
        <v>2281.416511516677</v>
      </c>
      <c r="U1775">
        <v>-455.32923440654531</v>
      </c>
      <c r="V1775">
        <v>6</v>
      </c>
      <c r="W1775">
        <v>1350.598574817873</v>
      </c>
      <c r="X1775" t="b">
        <v>0</v>
      </c>
      <c r="Y1775">
        <v>1350.598574817873</v>
      </c>
      <c r="Z1775" t="b">
        <v>0</v>
      </c>
      <c r="AA1775">
        <v>-106.7604935114386</v>
      </c>
      <c r="AB1775">
        <v>-25.50608314377347</v>
      </c>
      <c r="AC1775" t="b">
        <v>0</v>
      </c>
      <c r="AD1775">
        <v>0</v>
      </c>
      <c r="AE1775">
        <v>-4.5474735088646412E-13</v>
      </c>
      <c r="AF1775">
        <v>0.9374387696749038</v>
      </c>
      <c r="AG1775">
        <v>70.649606285150256</v>
      </c>
      <c r="AH1775">
        <v>-169.0564623095415</v>
      </c>
      <c r="AI1775">
        <v>-23.910391201524799</v>
      </c>
      <c r="AJ1775">
        <v>-62.295968798102848</v>
      </c>
      <c r="AK1775">
        <v>-23.910391201524789</v>
      </c>
      <c r="AL1775">
        <v>2</v>
      </c>
      <c r="AM1775">
        <v>21.59330180313512</v>
      </c>
      <c r="AN1775">
        <v>-1.876408301982089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</row>
    <row r="1776" spans="1:48" x14ac:dyDescent="0.35">
      <c r="A1776">
        <v>-28.608164405066891</v>
      </c>
      <c r="B1776">
        <v>21.88823288512555</v>
      </c>
      <c r="C1776">
        <v>88.973868568591314</v>
      </c>
      <c r="D1776">
        <v>1291.714975856507</v>
      </c>
      <c r="E1776">
        <v>1774</v>
      </c>
      <c r="F1776">
        <v>66.720904541015628</v>
      </c>
      <c r="G1776">
        <v>-0.82948442196145145</v>
      </c>
      <c r="H1776">
        <v>0.59772620158928536</v>
      </c>
      <c r="I1776">
        <v>0</v>
      </c>
      <c r="J1776">
        <v>0</v>
      </c>
      <c r="K1776">
        <v>1.6666708652344039E-2</v>
      </c>
      <c r="L1776">
        <v>0</v>
      </c>
      <c r="M1776">
        <v>89.536772457829457</v>
      </c>
      <c r="N1776">
        <v>-20.839526138841521</v>
      </c>
      <c r="O1776" t="b">
        <v>1</v>
      </c>
      <c r="P1776">
        <v>0</v>
      </c>
      <c r="Q1776" t="b">
        <v>0</v>
      </c>
      <c r="R1776">
        <v>-20.839526138841521</v>
      </c>
      <c r="S1776">
        <v>501.36741101346212</v>
      </c>
      <c r="T1776">
        <v>2181.9509727305872</v>
      </c>
      <c r="U1776">
        <v>-396.92012570003249</v>
      </c>
      <c r="V1776">
        <v>6</v>
      </c>
      <c r="W1776">
        <v>1291.7149758565081</v>
      </c>
      <c r="X1776" t="b">
        <v>0</v>
      </c>
      <c r="Y1776">
        <v>1291.7149758565081</v>
      </c>
      <c r="Z1776" t="b">
        <v>0</v>
      </c>
      <c r="AA1776">
        <v>-93.065380613190399</v>
      </c>
      <c r="AB1776">
        <v>-21.26482259065461</v>
      </c>
      <c r="AC1776" t="b">
        <v>0</v>
      </c>
      <c r="AD1776">
        <v>0</v>
      </c>
      <c r="AE1776">
        <v>-6.8212102632969618E-13</v>
      </c>
      <c r="AF1776">
        <v>0.93444493855034205</v>
      </c>
      <c r="AG1776">
        <v>70.69980439847231</v>
      </c>
      <c r="AH1776">
        <v>-146.89944910178531</v>
      </c>
      <c r="AI1776">
        <v>-19.87080583900817</v>
      </c>
      <c r="AJ1776">
        <v>-53.83406848859488</v>
      </c>
      <c r="AK1776">
        <v>-19.87080583900816</v>
      </c>
      <c r="AL1776">
        <v>2</v>
      </c>
      <c r="AM1776">
        <v>17.483563134337619</v>
      </c>
      <c r="AN1776">
        <v>-1.783681048290106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 x14ac:dyDescent="0.35">
      <c r="A1777">
        <v>-12.96589543550879</v>
      </c>
      <c r="B1777">
        <v>6.2459639155674536</v>
      </c>
      <c r="C1777">
        <v>89.009450930993495</v>
      </c>
      <c r="D1777">
        <v>1231.356964631138</v>
      </c>
      <c r="E1777">
        <v>1775</v>
      </c>
      <c r="F1777">
        <v>63.603234481811533</v>
      </c>
      <c r="G1777">
        <v>-0.88867310224775942</v>
      </c>
      <c r="H1777">
        <v>0.27090362454355449</v>
      </c>
      <c r="I1777">
        <v>0</v>
      </c>
      <c r="J1777">
        <v>0</v>
      </c>
      <c r="K1777">
        <v>1.1120175180428399E-2</v>
      </c>
      <c r="L1777">
        <v>0</v>
      </c>
      <c r="M1777">
        <v>89.542354639734356</v>
      </c>
      <c r="N1777">
        <v>-22.24525194077539</v>
      </c>
      <c r="O1777" t="b">
        <v>1</v>
      </c>
      <c r="P1777">
        <v>0</v>
      </c>
      <c r="Q1777" t="b">
        <v>0</v>
      </c>
      <c r="R1777">
        <v>-22.24525194077539</v>
      </c>
      <c r="S1777">
        <v>477.93999831979193</v>
      </c>
      <c r="T1777">
        <v>2079.9948726877342</v>
      </c>
      <c r="U1777">
        <v>-444.46271320401888</v>
      </c>
      <c r="V1777">
        <v>6</v>
      </c>
      <c r="W1777">
        <v>1231.3569646311389</v>
      </c>
      <c r="X1777" t="b">
        <v>0</v>
      </c>
      <c r="Y1777">
        <v>1231.3569646311389</v>
      </c>
      <c r="Z1777" t="b">
        <v>0</v>
      </c>
      <c r="AA1777">
        <v>-104.2126334605761</v>
      </c>
      <c r="AB1777">
        <v>-22.6992366742606</v>
      </c>
      <c r="AC1777" t="b">
        <v>0</v>
      </c>
      <c r="AD1777">
        <v>0</v>
      </c>
      <c r="AE1777">
        <v>-6.8212102632969618E-13</v>
      </c>
      <c r="AF1777">
        <v>0.93811837945753851</v>
      </c>
      <c r="AG1777">
        <v>70.743658107962986</v>
      </c>
      <c r="AH1777">
        <v>-165.14153179229419</v>
      </c>
      <c r="AI1777">
        <v>-21.294571123780479</v>
      </c>
      <c r="AJ1777">
        <v>-60.928898331718017</v>
      </c>
      <c r="AK1777">
        <v>-21.294571123780461</v>
      </c>
      <c r="AL1777">
        <v>2</v>
      </c>
      <c r="AM1777">
        <v>19.329158695714789</v>
      </c>
      <c r="AN1777">
        <v>-1.690146688114468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</row>
    <row r="1778" spans="1:48" x14ac:dyDescent="0.35">
      <c r="A1778">
        <v>-14.71509444640111</v>
      </c>
      <c r="B1778">
        <v>7.995162926459769</v>
      </c>
      <c r="C1778">
        <v>89.045033293395676</v>
      </c>
      <c r="D1778">
        <v>1394.8103201302999</v>
      </c>
      <c r="E1778">
        <v>1776</v>
      </c>
      <c r="F1778">
        <v>60.498272323608397</v>
      </c>
      <c r="G1778">
        <v>-0.80135001688686813</v>
      </c>
      <c r="H1778">
        <v>0.30745060692943671</v>
      </c>
      <c r="I1778">
        <v>0</v>
      </c>
      <c r="J1778">
        <v>0</v>
      </c>
      <c r="K1778">
        <v>7.7673454383690999E-3</v>
      </c>
      <c r="L1778">
        <v>0</v>
      </c>
      <c r="M1778">
        <v>89.545180260139517</v>
      </c>
      <c r="N1778">
        <v>-18.657125733613299</v>
      </c>
      <c r="O1778" t="b">
        <v>1</v>
      </c>
      <c r="P1778">
        <v>0</v>
      </c>
      <c r="Q1778" t="b">
        <v>0</v>
      </c>
      <c r="R1778">
        <v>-18.657125733613299</v>
      </c>
      <c r="S1778">
        <v>454.60807784805871</v>
      </c>
      <c r="T1778">
        <v>1978.4543547947519</v>
      </c>
      <c r="U1778">
        <v>-391.90334651959262</v>
      </c>
      <c r="V1778">
        <v>5</v>
      </c>
      <c r="W1778">
        <v>1394.8103201302999</v>
      </c>
      <c r="X1778" t="b">
        <v>1</v>
      </c>
      <c r="Y1778">
        <v>1394.8103201302999</v>
      </c>
      <c r="Z1778" t="b">
        <v>0</v>
      </c>
      <c r="AA1778">
        <v>-91.889102481522116</v>
      </c>
      <c r="AB1778">
        <v>-19.03788340164623</v>
      </c>
      <c r="AC1778" t="b">
        <v>0</v>
      </c>
      <c r="AD1778">
        <v>0</v>
      </c>
      <c r="AE1778">
        <v>0</v>
      </c>
      <c r="AF1778">
        <v>0.93555995725734331</v>
      </c>
      <c r="AG1778">
        <v>70.787846812947748</v>
      </c>
      <c r="AH1778">
        <v>-121.94009190074959</v>
      </c>
      <c r="AI1778">
        <v>-17.81108138151443</v>
      </c>
      <c r="AJ1778">
        <v>-30.050989419227491</v>
      </c>
      <c r="AK1778">
        <v>-17.81108138151443</v>
      </c>
      <c r="AL1778">
        <v>2</v>
      </c>
      <c r="AM1778">
        <v>15.55224957128546</v>
      </c>
      <c r="AN1778">
        <v>-1.9470307455974289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</row>
    <row r="1779" spans="1:48" x14ac:dyDescent="0.35">
      <c r="A1779">
        <v>-10.663761405034361</v>
      </c>
      <c r="B1779">
        <v>3.943829885093018</v>
      </c>
      <c r="C1779">
        <v>89.017699719597843</v>
      </c>
      <c r="D1779">
        <v>1334.314456152867</v>
      </c>
      <c r="E1779">
        <v>1777</v>
      </c>
      <c r="F1779">
        <v>57.874334716796866</v>
      </c>
      <c r="G1779">
        <v>-0.68000996771699462</v>
      </c>
      <c r="H1779">
        <v>0.22280386497487711</v>
      </c>
      <c r="I1779">
        <v>0</v>
      </c>
      <c r="J1779">
        <v>0</v>
      </c>
      <c r="K1779">
        <v>1.586932942122515E-2</v>
      </c>
      <c r="L1779">
        <v>0</v>
      </c>
      <c r="M1779">
        <v>89.547549107919593</v>
      </c>
      <c r="N1779">
        <v>-14.340007802353179</v>
      </c>
      <c r="O1779" t="b">
        <v>1</v>
      </c>
      <c r="P1779">
        <v>0</v>
      </c>
      <c r="Q1779" t="b">
        <v>0</v>
      </c>
      <c r="R1779">
        <v>-14.340007802353179</v>
      </c>
      <c r="S1779">
        <v>434.8907671545378</v>
      </c>
      <c r="T1779">
        <v>1892.644618656549</v>
      </c>
      <c r="U1779">
        <v>-314.87674120842149</v>
      </c>
      <c r="V1779">
        <v>5</v>
      </c>
      <c r="W1779">
        <v>1334.314456152867</v>
      </c>
      <c r="X1779" t="b">
        <v>0</v>
      </c>
      <c r="Y1779">
        <v>1334.314456152867</v>
      </c>
      <c r="Z1779" t="b">
        <v>0</v>
      </c>
      <c r="AA1779">
        <v>-73.82876772781492</v>
      </c>
      <c r="AB1779">
        <v>-14.63266102280936</v>
      </c>
      <c r="AC1779" t="b">
        <v>0</v>
      </c>
      <c r="AD1779">
        <v>0</v>
      </c>
      <c r="AE1779">
        <v>4.5474735088646412E-13</v>
      </c>
      <c r="AF1779">
        <v>0.92969378305376293</v>
      </c>
      <c r="AG1779">
        <v>70.826440193787604</v>
      </c>
      <c r="AH1779">
        <v>-97.35907286109196</v>
      </c>
      <c r="AI1779">
        <v>-13.603893982438979</v>
      </c>
      <c r="AJ1779">
        <v>-23.530305133277039</v>
      </c>
      <c r="AK1779">
        <v>-13.60389398243899</v>
      </c>
      <c r="AL1779">
        <v>2</v>
      </c>
      <c r="AM1779">
        <v>11.525004554949829</v>
      </c>
      <c r="AN1779">
        <v>-1.850614924816415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</row>
    <row r="1780" spans="1:48" x14ac:dyDescent="0.35">
      <c r="A1780">
        <v>-9.177652445954541</v>
      </c>
      <c r="B1780">
        <v>2.4577209260132009</v>
      </c>
      <c r="C1780">
        <v>89.102599769619914</v>
      </c>
      <c r="D1780">
        <v>1279.3561950684059</v>
      </c>
      <c r="E1780">
        <v>1778</v>
      </c>
      <c r="F1780">
        <v>55.490584182739248</v>
      </c>
      <c r="G1780">
        <v>-0.65168356296944552</v>
      </c>
      <c r="H1780">
        <v>0.1917537685520091</v>
      </c>
      <c r="I1780">
        <v>0</v>
      </c>
      <c r="J1780">
        <v>0</v>
      </c>
      <c r="K1780">
        <v>1.6795978169326709E-2</v>
      </c>
      <c r="L1780">
        <v>0</v>
      </c>
      <c r="M1780">
        <v>89.548819256890056</v>
      </c>
      <c r="N1780">
        <v>-13.121413819919569</v>
      </c>
      <c r="O1780" t="b">
        <v>1</v>
      </c>
      <c r="P1780">
        <v>0</v>
      </c>
      <c r="Q1780" t="b">
        <v>0</v>
      </c>
      <c r="R1780">
        <v>-13.121413819919569</v>
      </c>
      <c r="S1780">
        <v>416.97831764588739</v>
      </c>
      <c r="T1780">
        <v>1814.689638394902</v>
      </c>
      <c r="U1780">
        <v>-300.49589363560119</v>
      </c>
      <c r="V1780">
        <v>5</v>
      </c>
      <c r="W1780">
        <v>1279.3561950684059</v>
      </c>
      <c r="X1780" t="b">
        <v>0</v>
      </c>
      <c r="Y1780">
        <v>1279.3561950684059</v>
      </c>
      <c r="Z1780" t="b">
        <v>0</v>
      </c>
      <c r="AA1780">
        <v>-70.456907833977638</v>
      </c>
      <c r="AB1780">
        <v>-13.389197775428141</v>
      </c>
      <c r="AC1780" t="b">
        <v>0</v>
      </c>
      <c r="AD1780">
        <v>0</v>
      </c>
      <c r="AE1780">
        <v>0</v>
      </c>
      <c r="AF1780">
        <v>0.92884618178555711</v>
      </c>
      <c r="AG1780">
        <v>70.858803686456326</v>
      </c>
      <c r="AH1780">
        <v>-92.827843719158949</v>
      </c>
      <c r="AI1780">
        <v>-12.436505230878099</v>
      </c>
      <c r="AJ1780">
        <v>-22.3709358851813</v>
      </c>
      <c r="AK1780">
        <v>-12.436505230878099</v>
      </c>
      <c r="AL1780">
        <v>2</v>
      </c>
      <c r="AM1780">
        <v>10.475460486323369</v>
      </c>
      <c r="AN1780">
        <v>-1.764406595081742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35">
      <c r="A1781">
        <v>-8.3715649033999924</v>
      </c>
      <c r="B1781">
        <v>1.651633383458653</v>
      </c>
      <c r="C1781">
        <v>89.093309111300982</v>
      </c>
      <c r="D1781">
        <v>1225.2218691652599</v>
      </c>
      <c r="E1781">
        <v>1779</v>
      </c>
      <c r="F1781">
        <v>53.142570877075187</v>
      </c>
      <c r="G1781">
        <v>-0.65639231350662541</v>
      </c>
      <c r="H1781">
        <v>0.1749117356925281</v>
      </c>
      <c r="I1781">
        <v>0</v>
      </c>
      <c r="J1781">
        <v>0</v>
      </c>
      <c r="K1781">
        <v>1.085206618545786E-2</v>
      </c>
      <c r="L1781">
        <v>0</v>
      </c>
      <c r="M1781">
        <v>89.549634604967338</v>
      </c>
      <c r="N1781">
        <v>-12.89537551318764</v>
      </c>
      <c r="O1781" t="b">
        <v>1</v>
      </c>
      <c r="P1781">
        <v>0</v>
      </c>
      <c r="Q1781" t="b">
        <v>0</v>
      </c>
      <c r="R1781">
        <v>-12.89537551318764</v>
      </c>
      <c r="S1781">
        <v>399.3344118837544</v>
      </c>
      <c r="T1781">
        <v>1737.9033605180989</v>
      </c>
      <c r="U1781">
        <v>-308.36752779734491</v>
      </c>
      <c r="V1781">
        <v>5</v>
      </c>
      <c r="W1781">
        <v>1225.2218691652599</v>
      </c>
      <c r="X1781" t="b">
        <v>0</v>
      </c>
      <c r="Y1781">
        <v>1225.2218691652599</v>
      </c>
      <c r="Z1781" t="b">
        <v>0</v>
      </c>
      <c r="AA1781">
        <v>-72.302560351643365</v>
      </c>
      <c r="AB1781">
        <v>-13.158546442028211</v>
      </c>
      <c r="AC1781" t="b">
        <v>0</v>
      </c>
      <c r="AD1781">
        <v>0</v>
      </c>
      <c r="AE1781">
        <v>0</v>
      </c>
      <c r="AF1781">
        <v>0.93041210457849433</v>
      </c>
      <c r="AG1781">
        <v>70.888773987769625</v>
      </c>
      <c r="AH1781">
        <v>-95.420109706646983</v>
      </c>
      <c r="AI1781">
        <v>-12.242870888321329</v>
      </c>
      <c r="AJ1781">
        <v>-23.117549355003622</v>
      </c>
      <c r="AK1781">
        <v>-12.242870888321329</v>
      </c>
      <c r="AL1781">
        <v>2</v>
      </c>
      <c r="AM1781">
        <v>10.377447619143201</v>
      </c>
      <c r="AN1781">
        <v>-1.680722456895408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</row>
    <row r="1782" spans="1:48" x14ac:dyDescent="0.35">
      <c r="A1782">
        <v>-14.441276571256161</v>
      </c>
      <c r="B1782">
        <v>7.7213450513148194</v>
      </c>
      <c r="C1782">
        <v>89.08401845298205</v>
      </c>
      <c r="D1782">
        <v>1433.7967454831839</v>
      </c>
      <c r="E1782">
        <v>1780</v>
      </c>
      <c r="F1782">
        <v>50.452739334106447</v>
      </c>
      <c r="G1782">
        <v>-0.9209512235313877</v>
      </c>
      <c r="H1782">
        <v>0.30172957862016669</v>
      </c>
      <c r="I1782">
        <v>0</v>
      </c>
      <c r="J1782">
        <v>0</v>
      </c>
      <c r="K1782">
        <v>3.2160714079433879E-3</v>
      </c>
      <c r="L1782">
        <v>0</v>
      </c>
      <c r="M1782">
        <v>89.551494322910742</v>
      </c>
      <c r="N1782">
        <v>-19.599417847324521</v>
      </c>
      <c r="O1782" t="b">
        <v>1</v>
      </c>
      <c r="P1782">
        <v>0</v>
      </c>
      <c r="Q1782" t="b">
        <v>0</v>
      </c>
      <c r="R1782">
        <v>-19.599417847324521</v>
      </c>
      <c r="S1782">
        <v>379.12194794853372</v>
      </c>
      <c r="T1782">
        <v>1649.9387174720191</v>
      </c>
      <c r="U1782">
        <v>-493.66873888535753</v>
      </c>
      <c r="V1782">
        <v>4</v>
      </c>
      <c r="W1782">
        <v>1433.7967454831839</v>
      </c>
      <c r="X1782" t="b">
        <v>1</v>
      </c>
      <c r="Y1782">
        <v>1433.7967454831839</v>
      </c>
      <c r="Z1782" t="b">
        <v>0</v>
      </c>
      <c r="AA1782">
        <v>-115.7499106405119</v>
      </c>
      <c r="AB1782">
        <v>-19.99940596665768</v>
      </c>
      <c r="AC1782" t="b">
        <v>0</v>
      </c>
      <c r="AD1782">
        <v>0</v>
      </c>
      <c r="AE1782">
        <v>-2.2737367544323211E-13</v>
      </c>
      <c r="AF1782">
        <v>0.94304199949160483</v>
      </c>
      <c r="AG1782">
        <v>70.917579789186675</v>
      </c>
      <c r="AH1782">
        <v>-125.61222919609079</v>
      </c>
      <c r="AI1782">
        <v>-18.86027979144119</v>
      </c>
      <c r="AJ1782">
        <v>-9.8623185555789377</v>
      </c>
      <c r="AK1782">
        <v>-18.86027979144119</v>
      </c>
      <c r="AL1782">
        <v>2</v>
      </c>
      <c r="AM1782">
        <v>16.54404069583294</v>
      </c>
      <c r="AN1782">
        <v>-2.0100429258742318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 x14ac:dyDescent="0.35">
      <c r="A1783">
        <v>-17.756116735797349</v>
      </c>
      <c r="B1783">
        <v>11.036185215855999</v>
      </c>
      <c r="C1783">
        <v>89.021612421832799</v>
      </c>
      <c r="D1783">
        <v>1329.5445109609161</v>
      </c>
      <c r="E1783">
        <v>1781</v>
      </c>
      <c r="F1783">
        <v>46.784289932250978</v>
      </c>
      <c r="G1783">
        <v>-0.95837024638799395</v>
      </c>
      <c r="H1783">
        <v>0.37098836755791059</v>
      </c>
      <c r="I1783">
        <v>0</v>
      </c>
      <c r="J1783">
        <v>0</v>
      </c>
      <c r="K1783">
        <v>-7.6928599517787633E-3</v>
      </c>
      <c r="L1783">
        <v>0</v>
      </c>
      <c r="M1783">
        <v>89.555216055106612</v>
      </c>
      <c r="N1783">
        <v>-19.357099151964661</v>
      </c>
      <c r="O1783" t="b">
        <v>1</v>
      </c>
      <c r="P1783">
        <v>0</v>
      </c>
      <c r="Q1783" t="b">
        <v>0</v>
      </c>
      <c r="R1783">
        <v>-19.357099151964661</v>
      </c>
      <c r="S1783">
        <v>351.55576023428421</v>
      </c>
      <c r="T1783">
        <v>1529.970668539605</v>
      </c>
      <c r="U1783">
        <v>-525.79619436222845</v>
      </c>
      <c r="V1783">
        <v>4</v>
      </c>
      <c r="W1783">
        <v>1329.544510960917</v>
      </c>
      <c r="X1783" t="b">
        <v>0</v>
      </c>
      <c r="Y1783">
        <v>1329.544510960917</v>
      </c>
      <c r="Z1783" t="b">
        <v>0</v>
      </c>
      <c r="AA1783">
        <v>-123.28279617211609</v>
      </c>
      <c r="AB1783">
        <v>-19.75214199180067</v>
      </c>
      <c r="AC1783" t="b">
        <v>0</v>
      </c>
      <c r="AD1783">
        <v>0</v>
      </c>
      <c r="AE1783">
        <v>-4.5474735088646412E-13</v>
      </c>
      <c r="AF1783">
        <v>0.94488642247773336</v>
      </c>
      <c r="AG1783">
        <v>70.953415017351745</v>
      </c>
      <c r="AH1783">
        <v>-134.0486078574481</v>
      </c>
      <c r="AI1783">
        <v>-18.663530782904751</v>
      </c>
      <c r="AJ1783">
        <v>-10.765811685331981</v>
      </c>
      <c r="AK1783">
        <v>-18.66353078290474</v>
      </c>
      <c r="AL1783">
        <v>2</v>
      </c>
      <c r="AM1783">
        <v>16.434829944991002</v>
      </c>
      <c r="AN1783">
        <v>-1.8430814311078509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</row>
    <row r="1784" spans="1:48" x14ac:dyDescent="0.35">
      <c r="A1784">
        <v>-17.084358455332669</v>
      </c>
      <c r="B1784">
        <v>10.364426935391331</v>
      </c>
      <c r="C1784">
        <v>89.067983712579178</v>
      </c>
      <c r="D1784">
        <v>1244.9854095159551</v>
      </c>
      <c r="E1784">
        <v>1782</v>
      </c>
      <c r="F1784">
        <v>43.808806610107418</v>
      </c>
      <c r="G1784">
        <v>-0.78217839424916402</v>
      </c>
      <c r="H1784">
        <v>0.35695295026643331</v>
      </c>
      <c r="I1784">
        <v>0</v>
      </c>
      <c r="J1784">
        <v>0</v>
      </c>
      <c r="K1784">
        <v>-1.3841363190989111E-2</v>
      </c>
      <c r="L1784">
        <v>0</v>
      </c>
      <c r="M1784">
        <v>89.559462208311231</v>
      </c>
      <c r="N1784">
        <v>-14.16492684895999</v>
      </c>
      <c r="O1784" t="b">
        <v>1</v>
      </c>
      <c r="P1784">
        <v>0</v>
      </c>
      <c r="Q1784" t="b">
        <v>0</v>
      </c>
      <c r="R1784">
        <v>-14.16492684895999</v>
      </c>
      <c r="S1784">
        <v>329.19679522924912</v>
      </c>
      <c r="T1784">
        <v>1432.6644528376919</v>
      </c>
      <c r="U1784">
        <v>-410.89430259680421</v>
      </c>
      <c r="V1784">
        <v>4</v>
      </c>
      <c r="W1784">
        <v>1244.9854095159551</v>
      </c>
      <c r="X1784" t="b">
        <v>0</v>
      </c>
      <c r="Y1784">
        <v>1244.9854095159551</v>
      </c>
      <c r="Z1784" t="b">
        <v>0</v>
      </c>
      <c r="AA1784">
        <v>-96.341888926696669</v>
      </c>
      <c r="AB1784">
        <v>-14.45400698873469</v>
      </c>
      <c r="AC1784" t="b">
        <v>0</v>
      </c>
      <c r="AD1784">
        <v>0</v>
      </c>
      <c r="AE1784">
        <v>4.5474735088646412E-13</v>
      </c>
      <c r="AF1784">
        <v>0.94056003169662417</v>
      </c>
      <c r="AG1784">
        <v>70.987661119234545</v>
      </c>
      <c r="AH1784">
        <v>-104.2754086336093</v>
      </c>
      <c r="AI1784">
        <v>-13.594861271467529</v>
      </c>
      <c r="AJ1784">
        <v>-7.9335197069126204</v>
      </c>
      <c r="AK1784">
        <v>-13.594861271467529</v>
      </c>
      <c r="AL1784">
        <v>2</v>
      </c>
      <c r="AM1784">
        <v>11.51557831473405</v>
      </c>
      <c r="AN1784">
        <v>-1.711135757524181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</row>
    <row r="1785" spans="1:48" x14ac:dyDescent="0.35">
      <c r="A1785">
        <v>-15.28774326606173</v>
      </c>
      <c r="B1785">
        <v>8.5678117461203911</v>
      </c>
      <c r="C1785">
        <v>89.07584876074921</v>
      </c>
      <c r="D1785">
        <v>1164.3909440287241</v>
      </c>
      <c r="E1785">
        <v>1783</v>
      </c>
      <c r="F1785">
        <v>40.972831726074219</v>
      </c>
      <c r="G1785">
        <v>-0.75579801509598532</v>
      </c>
      <c r="H1785">
        <v>0.31941527544062948</v>
      </c>
      <c r="I1785">
        <v>0</v>
      </c>
      <c r="J1785">
        <v>0</v>
      </c>
      <c r="K1785">
        <v>-5.248212394365126E-3</v>
      </c>
      <c r="L1785">
        <v>0</v>
      </c>
      <c r="M1785">
        <v>89.563218604875019</v>
      </c>
      <c r="N1785">
        <v>-12.81682753522086</v>
      </c>
      <c r="O1785" t="b">
        <v>1</v>
      </c>
      <c r="P1785">
        <v>0</v>
      </c>
      <c r="Q1785" t="b">
        <v>0</v>
      </c>
      <c r="R1785">
        <v>-12.81682753522086</v>
      </c>
      <c r="S1785">
        <v>307.88615210940259</v>
      </c>
      <c r="T1785">
        <v>1339.9205339801199</v>
      </c>
      <c r="U1785">
        <v>-397.52254715149638</v>
      </c>
      <c r="V1785">
        <v>4</v>
      </c>
      <c r="W1785">
        <v>1164.390944028725</v>
      </c>
      <c r="X1785" t="b">
        <v>0</v>
      </c>
      <c r="Y1785">
        <v>1164.390944028725</v>
      </c>
      <c r="Z1785" t="b">
        <v>0</v>
      </c>
      <c r="AA1785">
        <v>-93.206629640488174</v>
      </c>
      <c r="AB1785">
        <v>-13.07839544410292</v>
      </c>
      <c r="AC1785" t="b">
        <v>0</v>
      </c>
      <c r="AD1785">
        <v>0</v>
      </c>
      <c r="AE1785">
        <v>-4.5474735088646412E-13</v>
      </c>
      <c r="AF1785">
        <v>0.94046597537292875</v>
      </c>
      <c r="AG1785">
        <v>71.014688575433112</v>
      </c>
      <c r="AH1785">
        <v>-100.87188015657659</v>
      </c>
      <c r="AI1785">
        <v>-12.29978592765112</v>
      </c>
      <c r="AJ1785">
        <v>-7.6652505160883919</v>
      </c>
      <c r="AK1785">
        <v>-12.29978592765112</v>
      </c>
      <c r="AL1785">
        <v>2</v>
      </c>
      <c r="AM1785">
        <v>10.37205659313331</v>
      </c>
      <c r="AN1785">
        <v>-1.5880803803537751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</row>
    <row r="1786" spans="1:48" x14ac:dyDescent="0.35">
      <c r="A1786">
        <v>-18.356006448720429</v>
      </c>
      <c r="B1786">
        <v>11.63607492877909</v>
      </c>
      <c r="C1786">
        <v>89.064205684294407</v>
      </c>
      <c r="D1786">
        <v>1467.023714053739</v>
      </c>
      <c r="E1786">
        <v>1784</v>
      </c>
      <c r="F1786">
        <v>38.048738861083983</v>
      </c>
      <c r="G1786">
        <v>-0.99468600288642861</v>
      </c>
      <c r="H1786">
        <v>0.38352219511849639</v>
      </c>
      <c r="I1786">
        <v>0</v>
      </c>
      <c r="J1786">
        <v>0</v>
      </c>
      <c r="K1786">
        <v>-5.8022918374541774E-3</v>
      </c>
      <c r="L1786">
        <v>0</v>
      </c>
      <c r="M1786">
        <v>89.56722731254861</v>
      </c>
      <c r="N1786">
        <v>-16.907051582115791</v>
      </c>
      <c r="O1786" t="b">
        <v>1</v>
      </c>
      <c r="P1786">
        <v>0</v>
      </c>
      <c r="Q1786" t="b">
        <v>0</v>
      </c>
      <c r="R1786">
        <v>-16.907051582115791</v>
      </c>
      <c r="S1786">
        <v>285.91335543693151</v>
      </c>
      <c r="T1786">
        <v>1244.2949228615259</v>
      </c>
      <c r="U1786">
        <v>-564.68313520183335</v>
      </c>
      <c r="V1786">
        <v>3</v>
      </c>
      <c r="W1786">
        <v>1467.023714053739</v>
      </c>
      <c r="X1786" t="b">
        <v>1</v>
      </c>
      <c r="Y1786">
        <v>1467.023714053739</v>
      </c>
      <c r="Z1786" t="b">
        <v>0</v>
      </c>
      <c r="AA1786">
        <v>-132.40057004094609</v>
      </c>
      <c r="AB1786">
        <v>-17.25209345113856</v>
      </c>
      <c r="AC1786" t="b">
        <v>0</v>
      </c>
      <c r="AD1786">
        <v>0</v>
      </c>
      <c r="AE1786">
        <v>-2.2737367544323211E-13</v>
      </c>
      <c r="AF1786">
        <v>0.94753748280842798</v>
      </c>
      <c r="AG1786">
        <v>71.039182481622419</v>
      </c>
      <c r="AH1786">
        <v>-106.40755119507971</v>
      </c>
      <c r="AI1786">
        <v>-16.347005201867589</v>
      </c>
      <c r="AJ1786">
        <v>25.993018845866349</v>
      </c>
      <c r="AK1786">
        <v>-16.347005201867589</v>
      </c>
      <c r="AL1786">
        <v>2</v>
      </c>
      <c r="AM1786">
        <v>13.889859100894711</v>
      </c>
      <c r="AN1786">
        <v>-2.0643063265020478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</row>
    <row r="1787" spans="1:48" x14ac:dyDescent="0.35">
      <c r="A1787">
        <v>-18.356006448720429</v>
      </c>
      <c r="B1787">
        <v>11.63607492877909</v>
      </c>
      <c r="C1787">
        <v>88.97815909369632</v>
      </c>
      <c r="D1787">
        <v>1315.066231093647</v>
      </c>
      <c r="E1787">
        <v>1785</v>
      </c>
      <c r="F1787">
        <v>34.107568359375001</v>
      </c>
      <c r="G1787">
        <v>-0.98651077894097927</v>
      </c>
      <c r="H1787">
        <v>0.38352219511849639</v>
      </c>
      <c r="I1787">
        <v>0</v>
      </c>
      <c r="J1787">
        <v>0</v>
      </c>
      <c r="K1787">
        <v>-1.3231047600236081E-2</v>
      </c>
      <c r="L1787">
        <v>0</v>
      </c>
      <c r="M1787">
        <v>89.571844802599713</v>
      </c>
      <c r="N1787">
        <v>-15.15713278331117</v>
      </c>
      <c r="O1787" t="b">
        <v>1</v>
      </c>
      <c r="P1787">
        <v>0</v>
      </c>
      <c r="Q1787" t="b">
        <v>0</v>
      </c>
      <c r="R1787">
        <v>-15.15713278331117</v>
      </c>
      <c r="S1787">
        <v>256.29783291970062</v>
      </c>
      <c r="T1787">
        <v>1115.4081688665369</v>
      </c>
      <c r="U1787">
        <v>-564.73343798891653</v>
      </c>
      <c r="V1787">
        <v>3</v>
      </c>
      <c r="W1787">
        <v>1315.066231093647</v>
      </c>
      <c r="X1787" t="b">
        <v>0</v>
      </c>
      <c r="Y1787">
        <v>1315.066231093647</v>
      </c>
      <c r="Z1787" t="b">
        <v>0</v>
      </c>
      <c r="AA1787">
        <v>-132.41236447444209</v>
      </c>
      <c r="AB1787">
        <v>-15.46646202378691</v>
      </c>
      <c r="AC1787" t="b">
        <v>0</v>
      </c>
      <c r="AD1787">
        <v>0</v>
      </c>
      <c r="AE1787">
        <v>-2.2737367544323211E-13</v>
      </c>
      <c r="AF1787">
        <v>0.94817505548300629</v>
      </c>
      <c r="AG1787">
        <v>71.067655222068382</v>
      </c>
      <c r="AH1787">
        <v>-106.4886353114421</v>
      </c>
      <c r="AI1787">
        <v>-14.66491348752997</v>
      </c>
      <c r="AJ1787">
        <v>25.923729163000029</v>
      </c>
      <c r="AK1787">
        <v>-14.66491348752996</v>
      </c>
      <c r="AL1787">
        <v>2</v>
      </c>
      <c r="AM1787">
        <v>12.433081064721391</v>
      </c>
      <c r="AN1787">
        <v>-1.820275160021205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 x14ac:dyDescent="0.35">
      <c r="A1788">
        <v>-12.936821566896651</v>
      </c>
      <c r="B1788">
        <v>6.2168900469553128</v>
      </c>
      <c r="C1788">
        <v>89.029273398492236</v>
      </c>
      <c r="D1788">
        <v>1205.662413912944</v>
      </c>
      <c r="E1788">
        <v>1786</v>
      </c>
      <c r="F1788">
        <v>31.27007007598877</v>
      </c>
      <c r="G1788">
        <v>-0.70816153559565809</v>
      </c>
      <c r="H1788">
        <v>0.27029616812639412</v>
      </c>
      <c r="I1788">
        <v>0</v>
      </c>
      <c r="J1788">
        <v>0</v>
      </c>
      <c r="K1788">
        <v>-1.38571081880145E-2</v>
      </c>
      <c r="L1788">
        <v>0</v>
      </c>
      <c r="M1788">
        <v>89.575387057555218</v>
      </c>
      <c r="N1788">
        <v>-9.3240557320789481</v>
      </c>
      <c r="O1788" t="b">
        <v>1</v>
      </c>
      <c r="P1788">
        <v>0</v>
      </c>
      <c r="Q1788" t="b">
        <v>0</v>
      </c>
      <c r="R1788">
        <v>-9.3240557320789481</v>
      </c>
      <c r="S1788">
        <v>234.9757423712735</v>
      </c>
      <c r="T1788">
        <v>1022.614430799782</v>
      </c>
      <c r="U1788">
        <v>-378.92495909129349</v>
      </c>
      <c r="V1788">
        <v>3</v>
      </c>
      <c r="W1788">
        <v>1205.662413912944</v>
      </c>
      <c r="X1788" t="b">
        <v>0</v>
      </c>
      <c r="Y1788">
        <v>1205.662413912944</v>
      </c>
      <c r="Z1788" t="b">
        <v>0</v>
      </c>
      <c r="AA1788">
        <v>-88.846075717308835</v>
      </c>
      <c r="AB1788">
        <v>-9.5143425837540292</v>
      </c>
      <c r="AC1788" t="b">
        <v>0</v>
      </c>
      <c r="AD1788">
        <v>0</v>
      </c>
      <c r="AE1788">
        <v>4.5474735088646412E-13</v>
      </c>
      <c r="AF1788">
        <v>0.94170172306959143</v>
      </c>
      <c r="AG1788">
        <v>71.092870755963631</v>
      </c>
      <c r="AH1788">
        <v>-70.963954699712559</v>
      </c>
      <c r="AI1788">
        <v>-8.9596728049955559</v>
      </c>
      <c r="AJ1788">
        <v>17.88212101759628</v>
      </c>
      <c r="AK1788">
        <v>-8.9596728049955594</v>
      </c>
      <c r="AL1788">
        <v>2</v>
      </c>
      <c r="AM1788">
        <v>7.0219117837390401</v>
      </c>
      <c r="AN1788">
        <v>-1.6507768224301149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 x14ac:dyDescent="0.35">
      <c r="A1789">
        <v>-14.845167010479001</v>
      </c>
      <c r="B1789">
        <v>8.1252354905376585</v>
      </c>
      <c r="C1789">
        <v>89.063231996799175</v>
      </c>
      <c r="D1789">
        <v>1113.418647293247</v>
      </c>
      <c r="E1789">
        <v>1787</v>
      </c>
      <c r="F1789">
        <v>28.87763500213623</v>
      </c>
      <c r="G1789">
        <v>-0.53912087637536343</v>
      </c>
      <c r="H1789">
        <v>0.31016828495157112</v>
      </c>
      <c r="I1789">
        <v>0</v>
      </c>
      <c r="J1789">
        <v>0</v>
      </c>
      <c r="K1789">
        <v>-1.177449100428013E-2</v>
      </c>
      <c r="L1789">
        <v>0</v>
      </c>
      <c r="M1789">
        <v>89.578232717384083</v>
      </c>
      <c r="N1789">
        <v>-6.0622025471149774</v>
      </c>
      <c r="O1789" t="b">
        <v>1</v>
      </c>
      <c r="P1789">
        <v>0</v>
      </c>
      <c r="Q1789" t="b">
        <v>0</v>
      </c>
      <c r="R1789">
        <v>-6.0622025471149774</v>
      </c>
      <c r="S1789">
        <v>216.99803377684219</v>
      </c>
      <c r="T1789">
        <v>944.37544299681724</v>
      </c>
      <c r="U1789">
        <v>-266.77555126324643</v>
      </c>
      <c r="V1789">
        <v>3</v>
      </c>
      <c r="W1789">
        <v>1113.4186472932479</v>
      </c>
      <c r="X1789" t="b">
        <v>0</v>
      </c>
      <c r="Y1789">
        <v>1113.4186472932479</v>
      </c>
      <c r="Z1789" t="b">
        <v>0</v>
      </c>
      <c r="AA1789">
        <v>-62.550540043340703</v>
      </c>
      <c r="AB1789">
        <v>-6.185920966443855</v>
      </c>
      <c r="AC1789" t="b">
        <v>0</v>
      </c>
      <c r="AD1789">
        <v>0</v>
      </c>
      <c r="AE1789">
        <v>-6.8212102632969618E-13</v>
      </c>
      <c r="AF1789">
        <v>0.93365532469215406</v>
      </c>
      <c r="AG1789">
        <v>71.110319848531717</v>
      </c>
      <c r="AH1789">
        <v>-49.534049850580871</v>
      </c>
      <c r="AI1789">
        <v>-5.7755180484451403</v>
      </c>
      <c r="AJ1789">
        <v>13.016490192759839</v>
      </c>
      <c r="AK1789">
        <v>-5.7755180484451349</v>
      </c>
      <c r="AL1789">
        <v>2</v>
      </c>
      <c r="AM1789">
        <v>3.8612108580766868</v>
      </c>
      <c r="AN1789">
        <v>-1.5115370734177029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</row>
    <row r="1790" spans="1:48" x14ac:dyDescent="0.35">
      <c r="A1790">
        <v>-13.768421607030399</v>
      </c>
      <c r="B1790">
        <v>7.0484900870890579</v>
      </c>
      <c r="C1790">
        <v>89.051588920344372</v>
      </c>
      <c r="D1790">
        <v>1680.6696951719009</v>
      </c>
      <c r="E1790">
        <v>1788</v>
      </c>
      <c r="F1790">
        <v>27.278369522094732</v>
      </c>
      <c r="G1790">
        <v>-0.46177208714792378</v>
      </c>
      <c r="H1790">
        <v>0.28767124770831248</v>
      </c>
      <c r="I1790">
        <v>0</v>
      </c>
      <c r="J1790">
        <v>0</v>
      </c>
      <c r="K1790">
        <v>-2.9114879444852031E-3</v>
      </c>
      <c r="L1790">
        <v>0</v>
      </c>
      <c r="M1790">
        <v>89.581243377220915</v>
      </c>
      <c r="N1790">
        <v>-4.6362592941199976</v>
      </c>
      <c r="O1790" t="b">
        <v>1</v>
      </c>
      <c r="P1790">
        <v>0</v>
      </c>
      <c r="Q1790" t="b">
        <v>0</v>
      </c>
      <c r="R1790">
        <v>-4.6362592941199976</v>
      </c>
      <c r="S1790">
        <v>204.98051694658551</v>
      </c>
      <c r="T1790">
        <v>892.07520975154011</v>
      </c>
      <c r="U1790">
        <v>-215.98645425620211</v>
      </c>
      <c r="V1790">
        <v>2</v>
      </c>
      <c r="W1790">
        <v>1680.669695171902</v>
      </c>
      <c r="X1790" t="b">
        <v>1</v>
      </c>
      <c r="Y1790">
        <v>1680.669695171902</v>
      </c>
      <c r="Z1790" t="b">
        <v>0</v>
      </c>
      <c r="AA1790">
        <v>-50.642082049117008</v>
      </c>
      <c r="AB1790">
        <v>-4.730876830734692</v>
      </c>
      <c r="AC1790" t="b">
        <v>0</v>
      </c>
      <c r="AD1790">
        <v>0</v>
      </c>
      <c r="AE1790">
        <v>-6.8212102632969618E-13</v>
      </c>
      <c r="AF1790">
        <v>0.9274773272135336</v>
      </c>
      <c r="AG1790">
        <v>71.123230518592734</v>
      </c>
      <c r="AH1790">
        <v>-24.930670330914818</v>
      </c>
      <c r="AI1790">
        <v>-4.387780998346245</v>
      </c>
      <c r="AJ1790">
        <v>25.7114117182022</v>
      </c>
      <c r="AK1790">
        <v>-4.3877809983462432</v>
      </c>
      <c r="AL1790">
        <v>2</v>
      </c>
      <c r="AM1790">
        <v>1.5914376522324949</v>
      </c>
      <c r="AN1790">
        <v>-2.4263432052235778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35">
      <c r="A1791">
        <v>-10.72939330525009</v>
      </c>
      <c r="B1791">
        <v>4.0094617853087522</v>
      </c>
      <c r="C1791">
        <v>88.949554908374211</v>
      </c>
      <c r="D1791">
        <v>1561.30374846462</v>
      </c>
      <c r="E1791">
        <v>1789</v>
      </c>
      <c r="F1791">
        <v>25.34098205566406</v>
      </c>
      <c r="G1791">
        <v>-0.56100156375975274</v>
      </c>
      <c r="H1791">
        <v>0.22417514856593779</v>
      </c>
      <c r="I1791">
        <v>0</v>
      </c>
      <c r="J1791">
        <v>0</v>
      </c>
      <c r="K1791">
        <v>7.6131951052344493E-3</v>
      </c>
      <c r="L1791">
        <v>0</v>
      </c>
      <c r="M1791">
        <v>89.583437415290831</v>
      </c>
      <c r="N1791">
        <v>-5.6979543746921246</v>
      </c>
      <c r="O1791" t="b">
        <v>1</v>
      </c>
      <c r="P1791">
        <v>0</v>
      </c>
      <c r="Q1791" t="b">
        <v>0</v>
      </c>
      <c r="R1791">
        <v>-5.6979543746921246</v>
      </c>
      <c r="S1791">
        <v>190.4222170425852</v>
      </c>
      <c r="T1791">
        <v>828.71748856933095</v>
      </c>
      <c r="U1791">
        <v>-285.74111308919453</v>
      </c>
      <c r="V1791">
        <v>2</v>
      </c>
      <c r="W1791">
        <v>1561.30374846462</v>
      </c>
      <c r="X1791" t="b">
        <v>0</v>
      </c>
      <c r="Y1791">
        <v>1561.30374846462</v>
      </c>
      <c r="Z1791" t="b">
        <v>0</v>
      </c>
      <c r="AA1791">
        <v>-66.997372329211629</v>
      </c>
      <c r="AB1791">
        <v>-5.8142391578491059</v>
      </c>
      <c r="AC1791" t="b">
        <v>0</v>
      </c>
      <c r="AD1791">
        <v>0</v>
      </c>
      <c r="AE1791">
        <v>4.5474735088646412E-13</v>
      </c>
      <c r="AF1791">
        <v>0.93670740612490566</v>
      </c>
      <c r="AG1791">
        <v>71.134023807083167</v>
      </c>
      <c r="AH1791">
        <v>-33.310474974352623</v>
      </c>
      <c r="AI1791">
        <v>-5.4462408801386912</v>
      </c>
      <c r="AJ1791">
        <v>33.686897354858992</v>
      </c>
      <c r="AK1791">
        <v>-5.4462408801386939</v>
      </c>
      <c r="AL1791">
        <v>2</v>
      </c>
      <c r="AM1791">
        <v>2.9769502052151822</v>
      </c>
      <c r="AN1791">
        <v>-2.2211906714561742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</row>
    <row r="1792" spans="1:48" x14ac:dyDescent="0.35">
      <c r="A1792">
        <v>-10.72939330525009</v>
      </c>
      <c r="B1792">
        <v>4.0094617853087522</v>
      </c>
      <c r="C1792">
        <v>88.977731156906188</v>
      </c>
      <c r="D1792">
        <v>1439.2264088063309</v>
      </c>
      <c r="E1792">
        <v>1790</v>
      </c>
      <c r="F1792">
        <v>23.359586906433101</v>
      </c>
      <c r="G1792">
        <v>-0.55987383753109388</v>
      </c>
      <c r="H1792">
        <v>0.22417514856593779</v>
      </c>
      <c r="I1792">
        <v>0</v>
      </c>
      <c r="J1792">
        <v>0</v>
      </c>
      <c r="K1792">
        <v>4.5670418271431812E-4</v>
      </c>
      <c r="L1792">
        <v>0</v>
      </c>
      <c r="M1792">
        <v>89.585028471554836</v>
      </c>
      <c r="N1792">
        <v>-5.2770847917793704</v>
      </c>
      <c r="O1792" t="b">
        <v>1</v>
      </c>
      <c r="P1792">
        <v>0</v>
      </c>
      <c r="Q1792" t="b">
        <v>0</v>
      </c>
      <c r="R1792">
        <v>-5.2770847917793704</v>
      </c>
      <c r="S1792">
        <v>175.5332259085715</v>
      </c>
      <c r="T1792">
        <v>763.92059915410323</v>
      </c>
      <c r="U1792">
        <v>-287.08210381692987</v>
      </c>
      <c r="V1792">
        <v>2</v>
      </c>
      <c r="W1792">
        <v>1439.22640880633</v>
      </c>
      <c r="X1792" t="b">
        <v>0</v>
      </c>
      <c r="Y1792">
        <v>1439.22640880633</v>
      </c>
      <c r="Z1792" t="b">
        <v>0</v>
      </c>
      <c r="AA1792">
        <v>-67.311792799212611</v>
      </c>
      <c r="AB1792">
        <v>-5.3847803997748684</v>
      </c>
      <c r="AC1792" t="b">
        <v>0</v>
      </c>
      <c r="AD1792">
        <v>0</v>
      </c>
      <c r="AE1792">
        <v>4.5474735088646412E-13</v>
      </c>
      <c r="AF1792">
        <v>0.93745213283049911</v>
      </c>
      <c r="AG1792">
        <v>71.145600489748361</v>
      </c>
      <c r="AH1792">
        <v>-33.493409620098987</v>
      </c>
      <c r="AI1792">
        <v>-5.0479738705928172</v>
      </c>
      <c r="AJ1792">
        <v>33.818383179113617</v>
      </c>
      <c r="AK1792">
        <v>-5.0479738705928199</v>
      </c>
      <c r="AL1792">
        <v>2</v>
      </c>
      <c r="AM1792">
        <v>2.778571517699977</v>
      </c>
      <c r="AN1792">
        <v>-2.0188745912885491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</row>
    <row r="1793" spans="1:48" x14ac:dyDescent="0.35">
      <c r="A1793">
        <v>-24.22239366085492</v>
      </c>
      <c r="B1793">
        <v>17.502462140913579</v>
      </c>
      <c r="C1793">
        <v>89.002558829061869</v>
      </c>
      <c r="D1793">
        <v>1307.9062518998669</v>
      </c>
      <c r="E1793">
        <v>1791</v>
      </c>
      <c r="F1793">
        <v>21.228174781799321</v>
      </c>
      <c r="G1793">
        <v>-0.62684248100315276</v>
      </c>
      <c r="H1793">
        <v>0.50609186773754988</v>
      </c>
      <c r="I1793">
        <v>0</v>
      </c>
      <c r="J1793">
        <v>0</v>
      </c>
      <c r="K1793">
        <v>-2.9440748697731611E-3</v>
      </c>
      <c r="L1793">
        <v>0</v>
      </c>
      <c r="M1793">
        <v>89.589296710429082</v>
      </c>
      <c r="N1793">
        <v>-5.593055493871125</v>
      </c>
      <c r="O1793" t="b">
        <v>1</v>
      </c>
      <c r="P1793">
        <v>0</v>
      </c>
      <c r="Q1793" t="b">
        <v>0</v>
      </c>
      <c r="R1793">
        <v>-5.593055493871125</v>
      </c>
      <c r="S1793">
        <v>159.51694756100471</v>
      </c>
      <c r="T1793">
        <v>694.21775578549261</v>
      </c>
      <c r="U1793">
        <v>-334.82176374887428</v>
      </c>
      <c r="V1793">
        <v>2</v>
      </c>
      <c r="W1793">
        <v>1307.906251899868</v>
      </c>
      <c r="X1793" t="b">
        <v>0</v>
      </c>
      <c r="Y1793">
        <v>1307.906251899868</v>
      </c>
      <c r="Z1793" t="b">
        <v>0</v>
      </c>
      <c r="AA1793">
        <v>-78.505252979834339</v>
      </c>
      <c r="AB1793">
        <v>-5.7071994835419648</v>
      </c>
      <c r="AC1793" t="b">
        <v>0</v>
      </c>
      <c r="AD1793">
        <v>0</v>
      </c>
      <c r="AE1793">
        <v>-1.1368683772161601E-12</v>
      </c>
      <c r="AF1793">
        <v>0.94163830687053496</v>
      </c>
      <c r="AG1793">
        <v>71.156195926042699</v>
      </c>
      <c r="AH1793">
        <v>-39.23755493438123</v>
      </c>
      <c r="AI1793">
        <v>-5.3741176586548471</v>
      </c>
      <c r="AJ1793">
        <v>39.267698045453123</v>
      </c>
      <c r="AK1793">
        <v>-5.3741176586548427</v>
      </c>
      <c r="AL1793">
        <v>2</v>
      </c>
      <c r="AM1793">
        <v>3.0262923247359979</v>
      </c>
      <c r="AN1793">
        <v>-1.8090299893487429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</row>
    <row r="1794" spans="1:48" x14ac:dyDescent="0.35">
      <c r="A1794">
        <v>-10.602713281242661</v>
      </c>
      <c r="B1794">
        <v>3.8827817613013158</v>
      </c>
      <c r="C1794">
        <v>89.036517427368807</v>
      </c>
      <c r="D1794">
        <v>1156.941643111579</v>
      </c>
      <c r="E1794">
        <v>1792</v>
      </c>
      <c r="F1794">
        <v>18.777920341491701</v>
      </c>
      <c r="G1794">
        <v>-0.75081170924079244</v>
      </c>
      <c r="H1794">
        <v>0.22152835275985011</v>
      </c>
      <c r="I1794">
        <v>0</v>
      </c>
      <c r="J1794">
        <v>0</v>
      </c>
      <c r="K1794">
        <v>-5.6011332501644806E-3</v>
      </c>
      <c r="L1794">
        <v>0</v>
      </c>
      <c r="M1794">
        <v>89.593539814377934</v>
      </c>
      <c r="N1794">
        <v>-6.2286525771207906</v>
      </c>
      <c r="O1794" t="b">
        <v>1</v>
      </c>
      <c r="P1794">
        <v>0</v>
      </c>
      <c r="Q1794" t="b">
        <v>0</v>
      </c>
      <c r="R1794">
        <v>-6.2286525771207906</v>
      </c>
      <c r="S1794">
        <v>141.10476125279769</v>
      </c>
      <c r="T1794">
        <v>614.08792097217588</v>
      </c>
      <c r="U1794">
        <v>-421.52546986341667</v>
      </c>
      <c r="V1794">
        <v>2</v>
      </c>
      <c r="W1794">
        <v>1156.941643111579</v>
      </c>
      <c r="X1794" t="b">
        <v>0</v>
      </c>
      <c r="Y1794">
        <v>1156.941643111579</v>
      </c>
      <c r="Z1794" t="b">
        <v>0</v>
      </c>
      <c r="AA1794">
        <v>-98.834565825568518</v>
      </c>
      <c r="AB1794">
        <v>-6.3557679358375418</v>
      </c>
      <c r="AC1794" t="b">
        <v>0</v>
      </c>
      <c r="AD1794">
        <v>0</v>
      </c>
      <c r="AE1794">
        <v>-2.2737367544323211E-13</v>
      </c>
      <c r="AF1794">
        <v>0.94651268152393986</v>
      </c>
      <c r="AG1794">
        <v>71.166674188637444</v>
      </c>
      <c r="AH1794">
        <v>-49.654018007862632</v>
      </c>
      <c r="AI1794">
        <v>-6.0158149520934678</v>
      </c>
      <c r="AJ1794">
        <v>49.180547817705872</v>
      </c>
      <c r="AK1794">
        <v>-6.0158149520934652</v>
      </c>
      <c r="AL1794">
        <v>2</v>
      </c>
      <c r="AM1794">
        <v>4.174085543728328</v>
      </c>
      <c r="AN1794">
        <v>-1.5768335235006219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</row>
    <row r="1795" spans="1:48" x14ac:dyDescent="0.35">
      <c r="A1795">
        <v>-6.7764747753287864</v>
      </c>
      <c r="B1795">
        <v>5.6543255387446763E-2</v>
      </c>
      <c r="C1795">
        <v>89.024874350914004</v>
      </c>
      <c r="D1795">
        <v>982.83929035690062</v>
      </c>
      <c r="E1795">
        <v>1793</v>
      </c>
      <c r="F1795">
        <v>15.952125167846679</v>
      </c>
      <c r="G1795">
        <v>-0.76661869366088098</v>
      </c>
      <c r="H1795">
        <v>0.14158463543034899</v>
      </c>
      <c r="I1795">
        <v>0</v>
      </c>
      <c r="J1795">
        <v>0</v>
      </c>
      <c r="K1795">
        <v>1.6166231787429101E-2</v>
      </c>
      <c r="L1795">
        <v>0</v>
      </c>
      <c r="M1795">
        <v>89.594321426484413</v>
      </c>
      <c r="N1795">
        <v>-5.4565891638679691</v>
      </c>
      <c r="O1795" t="b">
        <v>1</v>
      </c>
      <c r="P1795">
        <v>0</v>
      </c>
      <c r="Q1795" t="b">
        <v>0</v>
      </c>
      <c r="R1795">
        <v>-5.4565891638679691</v>
      </c>
      <c r="S1795">
        <v>119.87061252518561</v>
      </c>
      <c r="T1795">
        <v>521.67690570960758</v>
      </c>
      <c r="U1795">
        <v>-434.69026455610748</v>
      </c>
      <c r="V1795">
        <v>2</v>
      </c>
      <c r="W1795">
        <v>982.83929035690062</v>
      </c>
      <c r="X1795" t="b">
        <v>0</v>
      </c>
      <c r="Y1795">
        <v>982.83929035690062</v>
      </c>
      <c r="Z1795" t="b">
        <v>0</v>
      </c>
      <c r="AA1795">
        <v>-101.9212992750477</v>
      </c>
      <c r="AB1795">
        <v>-5.5679481263958861</v>
      </c>
      <c r="AC1795" t="b">
        <v>0</v>
      </c>
      <c r="AD1795">
        <v>0</v>
      </c>
      <c r="AE1795">
        <v>0</v>
      </c>
      <c r="AF1795">
        <v>0.9475909308299949</v>
      </c>
      <c r="AG1795">
        <v>71.177368607748264</v>
      </c>
      <c r="AH1795">
        <v>-51.263109793760577</v>
      </c>
      <c r="AI1795">
        <v>-5.2761371479046044</v>
      </c>
      <c r="AJ1795">
        <v>50.658189481287117</v>
      </c>
      <c r="AK1795">
        <v>-5.2761371479046044</v>
      </c>
      <c r="AL1795">
        <v>2</v>
      </c>
      <c r="AM1795">
        <v>3.7412062165645712</v>
      </c>
      <c r="AN1795">
        <v>-1.3196504462541121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</row>
    <row r="1796" spans="1:48" x14ac:dyDescent="0.35">
      <c r="A1796">
        <v>-6.7764747753287864</v>
      </c>
      <c r="B1796">
        <v>5.6543255387446763E-2</v>
      </c>
      <c r="C1796">
        <v>89.034019528402581</v>
      </c>
      <c r="D1796">
        <v>1580.693869179267</v>
      </c>
      <c r="E1796">
        <v>1794</v>
      </c>
      <c r="F1796">
        <v>13.271645259857181</v>
      </c>
      <c r="G1796">
        <v>-0.77127608414445104</v>
      </c>
      <c r="H1796">
        <v>0.14158463543034899</v>
      </c>
      <c r="I1796">
        <v>0</v>
      </c>
      <c r="J1796">
        <v>0</v>
      </c>
      <c r="K1796">
        <v>1.5573533577294799E-2</v>
      </c>
      <c r="L1796">
        <v>0</v>
      </c>
      <c r="M1796">
        <v>89.59434386428417</v>
      </c>
      <c r="N1796">
        <v>-4.5942321216551143</v>
      </c>
      <c r="O1796" t="b">
        <v>1</v>
      </c>
      <c r="P1796">
        <v>0</v>
      </c>
      <c r="Q1796" t="b">
        <v>0</v>
      </c>
      <c r="R1796">
        <v>-4.5942321216551143</v>
      </c>
      <c r="S1796">
        <v>99.728420494258387</v>
      </c>
      <c r="T1796">
        <v>434.01808599101253</v>
      </c>
      <c r="U1796">
        <v>-439.91156076621547</v>
      </c>
      <c r="V1796">
        <v>1</v>
      </c>
      <c r="W1796">
        <v>1580.693869179267</v>
      </c>
      <c r="X1796" t="b">
        <v>1</v>
      </c>
      <c r="Y1796">
        <v>1580.693869179267</v>
      </c>
      <c r="Z1796" t="b">
        <v>0</v>
      </c>
      <c r="AA1796">
        <v>-103.1455302666884</v>
      </c>
      <c r="AB1796">
        <v>-4.6879919608725658</v>
      </c>
      <c r="AC1796" t="b">
        <v>0</v>
      </c>
      <c r="AD1796">
        <v>0</v>
      </c>
      <c r="AE1796">
        <v>-4.5474735088646412E-13</v>
      </c>
      <c r="AF1796">
        <v>0.94831943307006394</v>
      </c>
      <c r="AG1796">
        <v>71.186548550429606</v>
      </c>
      <c r="AH1796">
        <v>-26.857471385562079</v>
      </c>
      <c r="AI1796">
        <v>-4.4457138785716888</v>
      </c>
      <c r="AJ1796">
        <v>76.288058881126346</v>
      </c>
      <c r="AK1796">
        <v>-4.445713878571687</v>
      </c>
      <c r="AL1796">
        <v>2</v>
      </c>
      <c r="AM1796">
        <v>2.0264275158525842</v>
      </c>
      <c r="AN1796">
        <v>-2.254008251847853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</row>
    <row r="1797" spans="1:48" x14ac:dyDescent="0.35">
      <c r="A1797">
        <v>-5.7690248510854412</v>
      </c>
      <c r="B1797">
        <v>-0.95090666885589847</v>
      </c>
      <c r="C1797">
        <v>89.053419256113457</v>
      </c>
      <c r="D1797">
        <v>1223.1122301602611</v>
      </c>
      <c r="E1797">
        <v>1795</v>
      </c>
      <c r="F1797">
        <v>10.269358253479</v>
      </c>
      <c r="G1797">
        <v>-0.88391606506771536</v>
      </c>
      <c r="H1797">
        <v>0.1205354269602405</v>
      </c>
      <c r="I1797">
        <v>0</v>
      </c>
      <c r="J1797">
        <v>0</v>
      </c>
      <c r="K1797">
        <v>1.6786739379169802E-2</v>
      </c>
      <c r="L1797">
        <v>0</v>
      </c>
      <c r="M1797">
        <v>89.594166411225942</v>
      </c>
      <c r="N1797">
        <v>-4.1912438880688709</v>
      </c>
      <c r="O1797" t="b">
        <v>1</v>
      </c>
      <c r="P1797">
        <v>0</v>
      </c>
      <c r="Q1797" t="b">
        <v>0</v>
      </c>
      <c r="R1797">
        <v>-4.1912438880688709</v>
      </c>
      <c r="S1797">
        <v>77.168041946304825</v>
      </c>
      <c r="T1797">
        <v>335.83531855031862</v>
      </c>
      <c r="U1797">
        <v>-518.65292859498084</v>
      </c>
      <c r="V1797">
        <v>1</v>
      </c>
      <c r="W1797">
        <v>1223.11223016026</v>
      </c>
      <c r="X1797" t="b">
        <v>0</v>
      </c>
      <c r="Y1797">
        <v>1223.11223016026</v>
      </c>
      <c r="Z1797" t="b">
        <v>0</v>
      </c>
      <c r="AA1797">
        <v>-121.6079233087721</v>
      </c>
      <c r="AB1797">
        <v>-4.2767794776212984</v>
      </c>
      <c r="AC1797" t="b">
        <v>0</v>
      </c>
      <c r="AD1797">
        <v>0</v>
      </c>
      <c r="AE1797">
        <v>6.8212102632969618E-13</v>
      </c>
      <c r="AF1797">
        <v>0.95103730857776447</v>
      </c>
      <c r="AG1797">
        <v>71.194170261305487</v>
      </c>
      <c r="AH1797">
        <v>-31.755538738414572</v>
      </c>
      <c r="AI1797">
        <v>-4.0673768437775761</v>
      </c>
      <c r="AJ1797">
        <v>89.852384570357572</v>
      </c>
      <c r="AK1797">
        <v>-4.0673768437775788</v>
      </c>
      <c r="AL1797">
        <v>2</v>
      </c>
      <c r="AM1797">
        <v>2.020985573257859</v>
      </c>
      <c r="AN1797">
        <v>-1.6774852795603801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</row>
    <row r="1798" spans="1:48" x14ac:dyDescent="0.35">
      <c r="A1798">
        <v>-3.0092784504790759</v>
      </c>
      <c r="B1798">
        <v>-3.7106530694622641</v>
      </c>
      <c r="C1798">
        <v>89.03535207697341</v>
      </c>
      <c r="D1798">
        <v>802.7638344659199</v>
      </c>
      <c r="E1798">
        <v>1796</v>
      </c>
      <c r="F1798">
        <v>6.7400760173797609</v>
      </c>
      <c r="G1798">
        <v>-1.13603402431587</v>
      </c>
      <c r="H1798">
        <v>6.2874519045016744E-2</v>
      </c>
      <c r="I1798">
        <v>0</v>
      </c>
      <c r="J1798">
        <v>0</v>
      </c>
      <c r="K1798">
        <v>1.490908576546052E-2</v>
      </c>
      <c r="L1798">
        <v>0</v>
      </c>
      <c r="M1798">
        <v>89.593241498579445</v>
      </c>
      <c r="N1798">
        <v>-3.6722566139179</v>
      </c>
      <c r="O1798" t="b">
        <v>1</v>
      </c>
      <c r="P1798">
        <v>0</v>
      </c>
      <c r="Q1798" t="b">
        <v>0</v>
      </c>
      <c r="R1798">
        <v>-3.6722566139179</v>
      </c>
      <c r="S1798">
        <v>50.647611661054043</v>
      </c>
      <c r="T1798">
        <v>220.41840594890721</v>
      </c>
      <c r="U1798">
        <v>-692.38146467984063</v>
      </c>
      <c r="V1798">
        <v>1</v>
      </c>
      <c r="W1798">
        <v>802.76383446592001</v>
      </c>
      <c r="X1798" t="b">
        <v>0</v>
      </c>
      <c r="Y1798">
        <v>802.76383446592001</v>
      </c>
      <c r="Z1798" t="b">
        <v>0</v>
      </c>
      <c r="AA1798">
        <v>-162.34184252134619</v>
      </c>
      <c r="AB1798">
        <v>-3.747200626446836</v>
      </c>
      <c r="AC1798" t="b">
        <v>0</v>
      </c>
      <c r="AD1798">
        <v>0</v>
      </c>
      <c r="AE1798">
        <v>-1.13686837721616E-13</v>
      </c>
      <c r="AF1798">
        <v>0.95444592782103888</v>
      </c>
      <c r="AG1798">
        <v>71.200757759095822</v>
      </c>
      <c r="AH1798">
        <v>-42.544346652790573</v>
      </c>
      <c r="AI1798">
        <v>-3.576500378640628</v>
      </c>
      <c r="AJ1798">
        <v>119.7974958685556</v>
      </c>
      <c r="AK1798">
        <v>-3.576500378640628</v>
      </c>
      <c r="AL1798">
        <v>2</v>
      </c>
      <c r="AM1798">
        <v>2.376312059079162</v>
      </c>
      <c r="AN1798">
        <v>-1.0638403894579189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</row>
    <row r="1799" spans="1:48" x14ac:dyDescent="0.35">
      <c r="A1799">
        <v>-8.3519037057645242</v>
      </c>
      <c r="B1799">
        <v>1.631972185823185</v>
      </c>
      <c r="C1799">
        <v>89.07085791509077</v>
      </c>
      <c r="D1799">
        <v>800</v>
      </c>
      <c r="E1799">
        <v>1797</v>
      </c>
      <c r="F1799">
        <v>2.5359818845987321</v>
      </c>
      <c r="G1799">
        <v>-1.016428145069024</v>
      </c>
      <c r="H1799">
        <v>0.17450094341606651</v>
      </c>
      <c r="I1799">
        <v>0</v>
      </c>
      <c r="J1799">
        <v>0</v>
      </c>
      <c r="K1799">
        <v>1.850210073000963E-2</v>
      </c>
      <c r="L1799">
        <v>0</v>
      </c>
      <c r="M1799">
        <v>89.592829061896182</v>
      </c>
      <c r="N1799">
        <v>-1.222997264430332</v>
      </c>
      <c r="O1799" t="b">
        <v>1</v>
      </c>
      <c r="P1799">
        <v>0</v>
      </c>
      <c r="Q1799" t="b">
        <v>0</v>
      </c>
      <c r="R1799">
        <v>-1.222997264430332</v>
      </c>
      <c r="S1799">
        <v>19.056376417629309</v>
      </c>
      <c r="T1799">
        <v>82.933350169522754</v>
      </c>
      <c r="U1799">
        <v>-612.85332244555207</v>
      </c>
      <c r="V1799">
        <v>0</v>
      </c>
      <c r="W1799">
        <v>0</v>
      </c>
      <c r="X1799" t="b">
        <v>1</v>
      </c>
      <c r="Y1799">
        <v>650</v>
      </c>
      <c r="Z1799" t="b">
        <v>1</v>
      </c>
      <c r="AA1799">
        <v>-143.69497543835161</v>
      </c>
      <c r="AB1799">
        <v>-1.247956392275849</v>
      </c>
      <c r="AC1799" t="b">
        <v>0</v>
      </c>
      <c r="AD1799">
        <v>0</v>
      </c>
      <c r="AE1799">
        <v>150</v>
      </c>
      <c r="AF1799">
        <v>0</v>
      </c>
      <c r="AG1799">
        <v>71.20612773694468</v>
      </c>
      <c r="AH1799">
        <v>0</v>
      </c>
      <c r="AI1799">
        <v>0</v>
      </c>
      <c r="AJ1799">
        <v>143.69497543835169</v>
      </c>
      <c r="AK1799">
        <v>0</v>
      </c>
      <c r="AL1799">
        <v>1</v>
      </c>
      <c r="AM1799">
        <v>0</v>
      </c>
      <c r="AN1799">
        <v>0.17450407845617649</v>
      </c>
      <c r="AO1799">
        <v>0</v>
      </c>
      <c r="AP1799">
        <v>0.2049031856497798</v>
      </c>
      <c r="AQ1799">
        <v>1</v>
      </c>
      <c r="AR1799">
        <v>3</v>
      </c>
      <c r="AS1799">
        <v>0</v>
      </c>
      <c r="AT1799">
        <v>0</v>
      </c>
      <c r="AU1799">
        <v>0.20484902444211001</v>
      </c>
      <c r="AV1799">
        <v>7.2641583893873374E-2</v>
      </c>
    </row>
    <row r="1800" spans="1:48" x14ac:dyDescent="0.35">
      <c r="A1800">
        <v>0</v>
      </c>
      <c r="B1800">
        <v>-6.7199315199413396</v>
      </c>
      <c r="C1800">
        <v>89.092305437796853</v>
      </c>
      <c r="D1800">
        <v>800</v>
      </c>
      <c r="E1800">
        <v>1798</v>
      </c>
      <c r="F1800">
        <v>0.1416837461292744</v>
      </c>
      <c r="G1800">
        <v>-0.29691362145010469</v>
      </c>
      <c r="H1800">
        <v>0</v>
      </c>
      <c r="I1800">
        <v>0</v>
      </c>
      <c r="J1800">
        <v>0</v>
      </c>
      <c r="K1800">
        <v>2.2508699118204131E-2</v>
      </c>
      <c r="L1800">
        <v>0</v>
      </c>
      <c r="M1800">
        <v>89.591819546155293</v>
      </c>
      <c r="N1800">
        <v>-1.379304640193911E-2</v>
      </c>
      <c r="O1800" t="b">
        <v>1</v>
      </c>
      <c r="P1800">
        <v>0</v>
      </c>
      <c r="Q1800" t="b">
        <v>0</v>
      </c>
      <c r="R1800">
        <v>-1.379304640193911E-2</v>
      </c>
      <c r="S1800">
        <v>1.064668014742739</v>
      </c>
      <c r="T1800">
        <v>4.6334352001604016</v>
      </c>
      <c r="U1800">
        <v>-123.7135793374013</v>
      </c>
      <c r="V1800">
        <v>0</v>
      </c>
      <c r="W1800">
        <v>0</v>
      </c>
      <c r="X1800" t="b">
        <v>0</v>
      </c>
      <c r="Y1800">
        <v>650</v>
      </c>
      <c r="Z1800" t="b">
        <v>1</v>
      </c>
      <c r="AA1800">
        <v>-29.006972946381978</v>
      </c>
      <c r="AB1800">
        <v>-1.407453714483582E-2</v>
      </c>
      <c r="AC1800" t="b">
        <v>0</v>
      </c>
      <c r="AD1800">
        <v>0</v>
      </c>
      <c r="AE1800">
        <v>150</v>
      </c>
      <c r="AF1800">
        <v>1</v>
      </c>
      <c r="AG1800">
        <v>71.20612773694468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0.17499740612694589</v>
      </c>
      <c r="AQ1800">
        <v>1</v>
      </c>
      <c r="AR1800">
        <v>3</v>
      </c>
      <c r="AS1800">
        <v>0</v>
      </c>
      <c r="AT1800">
        <v>0</v>
      </c>
      <c r="AU1800">
        <v>0.1749444913473579</v>
      </c>
      <c r="AV1800">
        <v>6.2037126999213189E-2</v>
      </c>
    </row>
    <row r="1801" spans="1:48" x14ac:dyDescent="0.35">
      <c r="A1801">
        <v>0</v>
      </c>
      <c r="B1801">
        <v>-6.7199315199413396</v>
      </c>
      <c r="C1801">
        <v>89.122611319209</v>
      </c>
      <c r="D1801">
        <v>800</v>
      </c>
      <c r="E1801">
        <v>1799</v>
      </c>
      <c r="F1801">
        <v>1.529400930739939E-2</v>
      </c>
      <c r="G1801">
        <v>0.1035094014599984</v>
      </c>
      <c r="H1801">
        <v>0</v>
      </c>
      <c r="I1801">
        <v>0</v>
      </c>
      <c r="J1801">
        <v>0</v>
      </c>
      <c r="K1801">
        <v>2.4538479835970409E-2</v>
      </c>
      <c r="L1801">
        <v>0</v>
      </c>
      <c r="M1801">
        <v>89.589152906663259</v>
      </c>
      <c r="N1801">
        <v>1.7924370287656739E-3</v>
      </c>
      <c r="O1801" t="b">
        <v>1</v>
      </c>
      <c r="P1801">
        <v>0</v>
      </c>
      <c r="Q1801" t="b">
        <v>0</v>
      </c>
      <c r="R1801">
        <v>1.7924370287656739E-3</v>
      </c>
      <c r="S1801">
        <v>0.1149252682231382</v>
      </c>
      <c r="T1801">
        <v>0.50015476730709763</v>
      </c>
      <c r="U1801">
        <v>148.93602654297999</v>
      </c>
      <c r="V1801">
        <v>0</v>
      </c>
      <c r="W1801">
        <v>0</v>
      </c>
      <c r="X1801" t="b">
        <v>0</v>
      </c>
      <c r="Y1801">
        <v>650</v>
      </c>
      <c r="Z1801" t="b">
        <v>1</v>
      </c>
      <c r="AA1801">
        <v>34.920849560835258</v>
      </c>
      <c r="AB1801">
        <v>1.8290173762915041E-3</v>
      </c>
      <c r="AC1801" t="b">
        <v>0</v>
      </c>
      <c r="AD1801">
        <v>0</v>
      </c>
      <c r="AE1801">
        <v>150</v>
      </c>
      <c r="AF1801">
        <v>1</v>
      </c>
      <c r="AG1801">
        <v>71.20612773694468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0.17499740612694589</v>
      </c>
      <c r="AQ1801">
        <v>1</v>
      </c>
      <c r="AR1801">
        <v>3</v>
      </c>
      <c r="AS1801">
        <v>0</v>
      </c>
      <c r="AT1801">
        <v>0</v>
      </c>
      <c r="AU1801">
        <v>0.1749444913473579</v>
      </c>
      <c r="AV1801">
        <v>6.2037126999213189E-2</v>
      </c>
    </row>
    <row r="1802" spans="1:48" x14ac:dyDescent="0.35">
      <c r="A1802">
        <v>0</v>
      </c>
      <c r="B1802">
        <v>-6.7199315199413396</v>
      </c>
      <c r="C1802">
        <v>89.154250364294398</v>
      </c>
      <c r="D1802">
        <v>800</v>
      </c>
      <c r="E1802">
        <v>1800</v>
      </c>
      <c r="F1802">
        <v>0</v>
      </c>
      <c r="G1802">
        <v>-0.23519377283095139</v>
      </c>
      <c r="H1802">
        <v>0</v>
      </c>
      <c r="I1802">
        <v>0</v>
      </c>
      <c r="J1802">
        <v>0</v>
      </c>
      <c r="K1802">
        <v>3.4125722297134682E-2</v>
      </c>
      <c r="L1802">
        <v>0</v>
      </c>
      <c r="M1802">
        <v>89.586486267171225</v>
      </c>
      <c r="N1802">
        <v>0</v>
      </c>
      <c r="O1802" t="b">
        <v>1</v>
      </c>
      <c r="P1802">
        <v>0</v>
      </c>
      <c r="Q1802" t="b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b">
        <v>0</v>
      </c>
      <c r="Y1802">
        <v>650</v>
      </c>
      <c r="Z1802" t="b">
        <v>1</v>
      </c>
      <c r="AA1802">
        <v>0</v>
      </c>
      <c r="AB1802">
        <v>0</v>
      </c>
      <c r="AC1802" t="b">
        <v>0</v>
      </c>
      <c r="AD1802">
        <v>0</v>
      </c>
      <c r="AE1802">
        <v>150</v>
      </c>
      <c r="AF1802">
        <v>1</v>
      </c>
      <c r="AG1802">
        <v>71.20612773694468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0.17499416161441711</v>
      </c>
      <c r="AQ1802">
        <v>1</v>
      </c>
      <c r="AR1802">
        <v>3</v>
      </c>
      <c r="AS1802">
        <v>0</v>
      </c>
      <c r="AT1802">
        <v>0</v>
      </c>
      <c r="AU1802">
        <v>0.1749444913473579</v>
      </c>
      <c r="AV1802">
        <v>6.2037126999213189E-2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workbookViewId="0"/>
  </sheetViews>
  <sheetFormatPr defaultRowHeight="14.5" x14ac:dyDescent="0.35"/>
  <sheetData>
    <row r="1" spans="1:3" x14ac:dyDescent="0.35">
      <c r="A1" s="44" t="s">
        <v>51</v>
      </c>
      <c r="B1" s="44" t="s">
        <v>142</v>
      </c>
      <c r="C1" s="44" t="s">
        <v>52</v>
      </c>
    </row>
    <row r="2" spans="1:3" x14ac:dyDescent="0.35">
      <c r="A2" s="44" t="s">
        <v>143</v>
      </c>
      <c r="B2" s="44" t="s">
        <v>559</v>
      </c>
      <c r="C2" t="s">
        <v>639</v>
      </c>
    </row>
    <row r="3" spans="1:3" x14ac:dyDescent="0.35">
      <c r="A3" s="44" t="s">
        <v>152</v>
      </c>
      <c r="B3" s="44" t="s">
        <v>561</v>
      </c>
      <c r="C3" t="s">
        <v>154</v>
      </c>
    </row>
    <row r="4" spans="1:3" x14ac:dyDescent="0.35">
      <c r="A4" s="44" t="s">
        <v>155</v>
      </c>
      <c r="B4" s="44" t="s">
        <v>156</v>
      </c>
      <c r="C4" t="s">
        <v>157</v>
      </c>
    </row>
    <row r="5" spans="1:3" x14ac:dyDescent="0.35">
      <c r="A5" s="44" t="s">
        <v>158</v>
      </c>
      <c r="B5" s="44" t="s">
        <v>562</v>
      </c>
      <c r="C5" t="s">
        <v>160</v>
      </c>
    </row>
    <row r="6" spans="1:3" x14ac:dyDescent="0.35">
      <c r="A6" s="44" t="s">
        <v>167</v>
      </c>
      <c r="B6" s="44" t="s">
        <v>564</v>
      </c>
      <c r="C6" t="s">
        <v>169</v>
      </c>
    </row>
    <row r="7" spans="1:3" x14ac:dyDescent="0.35">
      <c r="A7" s="44" t="s">
        <v>170</v>
      </c>
      <c r="B7" s="44" t="s">
        <v>171</v>
      </c>
      <c r="C7" t="s">
        <v>172</v>
      </c>
    </row>
    <row r="8" spans="1:3" x14ac:dyDescent="0.35">
      <c r="A8" s="44" t="s">
        <v>173</v>
      </c>
      <c r="B8" s="44" t="s">
        <v>174</v>
      </c>
      <c r="C8" t="s">
        <v>175</v>
      </c>
    </row>
    <row r="9" spans="1:3" x14ac:dyDescent="0.35">
      <c r="A9" s="44" t="s">
        <v>176</v>
      </c>
      <c r="B9" s="44" t="s">
        <v>177</v>
      </c>
      <c r="C9" t="s">
        <v>163</v>
      </c>
    </row>
    <row r="10" spans="1:3" x14ac:dyDescent="0.35">
      <c r="A10" s="44" t="s">
        <v>178</v>
      </c>
      <c r="B10" s="44" t="s">
        <v>179</v>
      </c>
      <c r="C10" t="s">
        <v>163</v>
      </c>
    </row>
    <row r="11" spans="1:3" x14ac:dyDescent="0.35">
      <c r="A11" s="44" t="s">
        <v>180</v>
      </c>
      <c r="B11" s="44" t="s">
        <v>181</v>
      </c>
      <c r="C11" t="s">
        <v>163</v>
      </c>
    </row>
    <row r="12" spans="1:3" x14ac:dyDescent="0.35">
      <c r="A12" s="44" t="s">
        <v>182</v>
      </c>
      <c r="B12" s="44" t="s">
        <v>565</v>
      </c>
      <c r="C12" t="s">
        <v>184</v>
      </c>
    </row>
    <row r="13" spans="1:3" x14ac:dyDescent="0.35">
      <c r="A13" s="44" t="s">
        <v>188</v>
      </c>
      <c r="B13" s="44" t="s">
        <v>189</v>
      </c>
      <c r="C13" t="s">
        <v>190</v>
      </c>
    </row>
    <row r="14" spans="1:3" x14ac:dyDescent="0.35">
      <c r="A14" s="44" t="s">
        <v>191</v>
      </c>
      <c r="B14" s="44" t="s">
        <v>192</v>
      </c>
      <c r="C14" t="s">
        <v>175</v>
      </c>
    </row>
    <row r="15" spans="1:3" x14ac:dyDescent="0.35">
      <c r="A15" s="44" t="s">
        <v>196</v>
      </c>
      <c r="B15" s="44" t="s">
        <v>197</v>
      </c>
      <c r="C15" t="s">
        <v>66</v>
      </c>
    </row>
    <row r="16" spans="1:3" x14ac:dyDescent="0.35">
      <c r="A16" s="44" t="s">
        <v>198</v>
      </c>
      <c r="B16" s="44" t="s">
        <v>566</v>
      </c>
      <c r="C16" t="s">
        <v>567</v>
      </c>
    </row>
    <row r="17" spans="1:3" x14ac:dyDescent="0.35">
      <c r="A17" s="44" t="s">
        <v>201</v>
      </c>
      <c r="B17" s="44" t="s">
        <v>202</v>
      </c>
      <c r="C17" t="s">
        <v>203</v>
      </c>
    </row>
    <row r="18" spans="1:3" x14ac:dyDescent="0.35">
      <c r="A18" s="44" t="s">
        <v>207</v>
      </c>
      <c r="B18" s="44" t="s">
        <v>208</v>
      </c>
      <c r="C18" t="s">
        <v>66</v>
      </c>
    </row>
    <row r="19" spans="1:3" x14ac:dyDescent="0.35">
      <c r="A19" s="44" t="s">
        <v>209</v>
      </c>
      <c r="B19" s="44" t="s">
        <v>210</v>
      </c>
      <c r="C19" t="s">
        <v>66</v>
      </c>
    </row>
    <row r="20" spans="1:3" x14ac:dyDescent="0.35">
      <c r="A20" s="44" t="s">
        <v>211</v>
      </c>
      <c r="B20" s="44" t="s">
        <v>81</v>
      </c>
      <c r="C20" t="s">
        <v>213</v>
      </c>
    </row>
    <row r="21" spans="1:3" x14ac:dyDescent="0.35">
      <c r="A21" s="44" t="s">
        <v>214</v>
      </c>
      <c r="B21" s="44" t="s">
        <v>568</v>
      </c>
      <c r="C21" t="s">
        <v>216</v>
      </c>
    </row>
    <row r="22" spans="1:3" x14ac:dyDescent="0.35">
      <c r="A22" s="44" t="s">
        <v>217</v>
      </c>
      <c r="B22" s="44" t="s">
        <v>218</v>
      </c>
      <c r="C22" t="s">
        <v>66</v>
      </c>
    </row>
    <row r="23" spans="1:3" x14ac:dyDescent="0.35">
      <c r="A23" s="44" t="s">
        <v>219</v>
      </c>
      <c r="B23" s="44" t="s">
        <v>220</v>
      </c>
      <c r="C23" t="s">
        <v>66</v>
      </c>
    </row>
    <row r="24" spans="1:3" x14ac:dyDescent="0.35">
      <c r="A24" s="44" t="s">
        <v>221</v>
      </c>
      <c r="B24" s="44" t="s">
        <v>569</v>
      </c>
      <c r="C24" t="s">
        <v>223</v>
      </c>
    </row>
    <row r="25" spans="1:3" x14ac:dyDescent="0.35">
      <c r="A25" s="44" t="s">
        <v>224</v>
      </c>
      <c r="B25" s="44" t="s">
        <v>82</v>
      </c>
      <c r="C25" t="s">
        <v>63</v>
      </c>
    </row>
    <row r="26" spans="1:3" x14ac:dyDescent="0.35">
      <c r="A26" s="44" t="s">
        <v>389</v>
      </c>
      <c r="B26" s="44" t="s">
        <v>390</v>
      </c>
      <c r="C26" t="s">
        <v>228</v>
      </c>
    </row>
    <row r="27" spans="1:3" x14ac:dyDescent="0.35">
      <c r="A27" s="44" t="s">
        <v>391</v>
      </c>
      <c r="B27" s="44" t="s">
        <v>392</v>
      </c>
      <c r="C27" t="s">
        <v>393</v>
      </c>
    </row>
    <row r="28" spans="1:3" x14ac:dyDescent="0.35">
      <c r="A28" s="44" t="s">
        <v>226</v>
      </c>
      <c r="B28" s="44" t="s">
        <v>570</v>
      </c>
      <c r="C28" t="s">
        <v>228</v>
      </c>
    </row>
    <row r="29" spans="1:3" x14ac:dyDescent="0.35">
      <c r="A29" s="44" t="s">
        <v>360</v>
      </c>
      <c r="B29" s="44" t="s">
        <v>361</v>
      </c>
      <c r="C29" t="s">
        <v>284</v>
      </c>
    </row>
    <row r="30" spans="1:3" x14ac:dyDescent="0.35">
      <c r="A30" s="44" t="s">
        <v>238</v>
      </c>
      <c r="B30" s="44" t="s">
        <v>239</v>
      </c>
      <c r="C30" t="s">
        <v>203</v>
      </c>
    </row>
    <row r="31" spans="1:3" x14ac:dyDescent="0.35">
      <c r="A31" s="44" t="s">
        <v>240</v>
      </c>
      <c r="B31" s="44" t="s">
        <v>573</v>
      </c>
      <c r="C31" t="s">
        <v>242</v>
      </c>
    </row>
    <row r="32" spans="1:3" x14ac:dyDescent="0.35">
      <c r="A32" s="44" t="s">
        <v>243</v>
      </c>
      <c r="B32" s="44" t="s">
        <v>574</v>
      </c>
      <c r="C32" t="s">
        <v>245</v>
      </c>
    </row>
    <row r="33" spans="1:3" x14ac:dyDescent="0.35">
      <c r="A33" s="44" t="s">
        <v>246</v>
      </c>
      <c r="B33" s="44" t="s">
        <v>575</v>
      </c>
      <c r="C33" t="s">
        <v>63</v>
      </c>
    </row>
    <row r="34" spans="1:3" x14ac:dyDescent="0.35">
      <c r="A34" s="44" t="s">
        <v>248</v>
      </c>
      <c r="B34" s="44" t="s">
        <v>86</v>
      </c>
      <c r="C34" t="s">
        <v>108</v>
      </c>
    </row>
    <row r="35" spans="1:3" x14ac:dyDescent="0.35">
      <c r="A35" s="44" t="s">
        <v>250</v>
      </c>
      <c r="B35" s="44" t="s">
        <v>576</v>
      </c>
      <c r="C35" t="s">
        <v>252</v>
      </c>
    </row>
    <row r="36" spans="1:3" x14ac:dyDescent="0.35">
      <c r="A36" s="44" t="s">
        <v>253</v>
      </c>
      <c r="B36" s="44" t="s">
        <v>577</v>
      </c>
      <c r="C36" t="s">
        <v>255</v>
      </c>
    </row>
    <row r="37" spans="1:3" x14ac:dyDescent="0.35">
      <c r="A37" s="44" t="s">
        <v>256</v>
      </c>
      <c r="B37" s="44" t="s">
        <v>578</v>
      </c>
      <c r="C37" t="s">
        <v>258</v>
      </c>
    </row>
    <row r="38" spans="1:3" x14ac:dyDescent="0.35">
      <c r="A38" s="44" t="s">
        <v>259</v>
      </c>
      <c r="B38" s="44" t="s">
        <v>260</v>
      </c>
      <c r="C38" t="s">
        <v>261</v>
      </c>
    </row>
    <row r="39" spans="1:3" x14ac:dyDescent="0.35">
      <c r="A39" s="44" t="s">
        <v>262</v>
      </c>
      <c r="B39" s="44" t="s">
        <v>87</v>
      </c>
      <c r="C39" t="s">
        <v>109</v>
      </c>
    </row>
    <row r="40" spans="1:3" x14ac:dyDescent="0.35">
      <c r="A40" s="44" t="s">
        <v>264</v>
      </c>
      <c r="B40" s="44" t="s">
        <v>579</v>
      </c>
      <c r="C40" t="s">
        <v>63</v>
      </c>
    </row>
    <row r="41" spans="1:3" x14ac:dyDescent="0.35">
      <c r="A41" s="44" t="s">
        <v>365</v>
      </c>
      <c r="B41" s="44" t="s">
        <v>366</v>
      </c>
      <c r="C41" t="s">
        <v>63</v>
      </c>
    </row>
    <row r="42" spans="1:3" x14ac:dyDescent="0.35">
      <c r="A42" s="44" t="s">
        <v>266</v>
      </c>
      <c r="B42" s="44" t="s">
        <v>267</v>
      </c>
      <c r="C42" t="s">
        <v>66</v>
      </c>
    </row>
    <row r="43" spans="1:3" x14ac:dyDescent="0.35">
      <c r="A43" s="44" t="s">
        <v>268</v>
      </c>
      <c r="B43" s="44" t="s">
        <v>269</v>
      </c>
      <c r="C43" t="s">
        <v>66</v>
      </c>
    </row>
    <row r="44" spans="1:3" x14ac:dyDescent="0.35">
      <c r="A44" s="44" t="s">
        <v>270</v>
      </c>
      <c r="B44" s="44" t="s">
        <v>271</v>
      </c>
      <c r="C44" t="s">
        <v>66</v>
      </c>
    </row>
    <row r="45" spans="1:3" x14ac:dyDescent="0.35">
      <c r="A45" s="44" t="s">
        <v>272</v>
      </c>
      <c r="B45" s="44" t="s">
        <v>273</v>
      </c>
      <c r="C45" t="s">
        <v>66</v>
      </c>
    </row>
    <row r="46" spans="1:3" x14ac:dyDescent="0.35">
      <c r="A46" s="44" t="s">
        <v>274</v>
      </c>
      <c r="B46" s="44" t="s">
        <v>88</v>
      </c>
      <c r="C46" t="s">
        <v>63</v>
      </c>
    </row>
    <row r="47" spans="1:3" x14ac:dyDescent="0.35">
      <c r="A47" s="44" t="s">
        <v>367</v>
      </c>
      <c r="B47" s="44" t="s">
        <v>368</v>
      </c>
      <c r="C47" t="s">
        <v>63</v>
      </c>
    </row>
    <row r="48" spans="1:3" x14ac:dyDescent="0.35">
      <c r="A48" s="44" t="s">
        <v>276</v>
      </c>
      <c r="B48" s="44" t="s">
        <v>580</v>
      </c>
      <c r="C48" t="s">
        <v>278</v>
      </c>
    </row>
    <row r="49" spans="1:3" x14ac:dyDescent="0.35">
      <c r="A49" s="44" t="s">
        <v>279</v>
      </c>
      <c r="B49" s="44" t="s">
        <v>280</v>
      </c>
      <c r="C49" t="s">
        <v>190</v>
      </c>
    </row>
    <row r="50" spans="1:3" x14ac:dyDescent="0.35">
      <c r="A50" s="44" t="s">
        <v>282</v>
      </c>
      <c r="B50" s="44" t="s">
        <v>581</v>
      </c>
      <c r="C50" t="s">
        <v>284</v>
      </c>
    </row>
    <row r="51" spans="1:3" x14ac:dyDescent="0.35">
      <c r="A51" s="44" t="s">
        <v>288</v>
      </c>
      <c r="B51" s="44" t="s">
        <v>289</v>
      </c>
      <c r="C51" t="s">
        <v>66</v>
      </c>
    </row>
    <row r="52" spans="1:3" x14ac:dyDescent="0.35">
      <c r="A52" s="44" t="s">
        <v>290</v>
      </c>
      <c r="B52" s="44" t="s">
        <v>291</v>
      </c>
      <c r="C52" t="s">
        <v>66</v>
      </c>
    </row>
    <row r="53" spans="1:3" x14ac:dyDescent="0.35">
      <c r="A53" s="44" t="s">
        <v>292</v>
      </c>
      <c r="B53" s="44" t="s">
        <v>293</v>
      </c>
      <c r="C53" t="s">
        <v>294</v>
      </c>
    </row>
    <row r="54" spans="1:3" x14ac:dyDescent="0.35">
      <c r="A54" s="44" t="s">
        <v>295</v>
      </c>
      <c r="B54" s="44" t="s">
        <v>296</v>
      </c>
      <c r="C54" t="s">
        <v>297</v>
      </c>
    </row>
    <row r="55" spans="1:3" x14ac:dyDescent="0.35">
      <c r="A55" s="44" t="s">
        <v>374</v>
      </c>
      <c r="B55" s="44" t="s">
        <v>89</v>
      </c>
      <c r="C55" t="s">
        <v>203</v>
      </c>
    </row>
    <row r="56" spans="1:3" x14ac:dyDescent="0.35">
      <c r="A56" s="44" t="s">
        <v>298</v>
      </c>
      <c r="B56" s="44" t="s">
        <v>299</v>
      </c>
      <c r="C56" t="s">
        <v>300</v>
      </c>
    </row>
    <row r="57" spans="1:3" x14ac:dyDescent="0.35">
      <c r="A57" s="44" t="s">
        <v>307</v>
      </c>
      <c r="B57" s="44" t="s">
        <v>308</v>
      </c>
      <c r="C57" t="s">
        <v>190</v>
      </c>
    </row>
    <row r="58" spans="1:3" x14ac:dyDescent="0.35">
      <c r="A58" s="44" t="s">
        <v>309</v>
      </c>
      <c r="B58" s="44" t="s">
        <v>310</v>
      </c>
      <c r="C58" t="s">
        <v>311</v>
      </c>
    </row>
    <row r="59" spans="1:3" x14ac:dyDescent="0.35">
      <c r="A59" s="44" t="s">
        <v>312</v>
      </c>
      <c r="B59" s="44" t="s">
        <v>313</v>
      </c>
      <c r="C59" t="s">
        <v>175</v>
      </c>
    </row>
    <row r="60" spans="1:3" x14ac:dyDescent="0.35">
      <c r="A60" s="44" t="s">
        <v>314</v>
      </c>
      <c r="B60" s="44" t="s">
        <v>550</v>
      </c>
      <c r="C60" t="s">
        <v>297</v>
      </c>
    </row>
    <row r="61" spans="1:3" x14ac:dyDescent="0.35">
      <c r="A61" s="44" t="s">
        <v>316</v>
      </c>
      <c r="B61" s="44" t="s">
        <v>317</v>
      </c>
      <c r="C61" t="s">
        <v>318</v>
      </c>
    </row>
    <row r="62" spans="1:3" x14ac:dyDescent="0.35">
      <c r="A62" s="44" t="s">
        <v>323</v>
      </c>
      <c r="B62" s="44" t="s">
        <v>583</v>
      </c>
      <c r="C62" t="s">
        <v>584</v>
      </c>
    </row>
    <row r="63" spans="1:3" x14ac:dyDescent="0.35">
      <c r="A63" s="44" t="s">
        <v>325</v>
      </c>
      <c r="B63" s="44" t="s">
        <v>326</v>
      </c>
      <c r="C63" t="s">
        <v>327</v>
      </c>
    </row>
    <row r="64" spans="1:3" x14ac:dyDescent="0.35">
      <c r="A64" s="44" t="s">
        <v>328</v>
      </c>
      <c r="B64" s="44" t="s">
        <v>329</v>
      </c>
      <c r="C64" t="s">
        <v>330</v>
      </c>
    </row>
    <row r="65" spans="1:3" x14ac:dyDescent="0.35">
      <c r="A65" s="44" t="s">
        <v>331</v>
      </c>
      <c r="B65" s="44" t="s">
        <v>332</v>
      </c>
      <c r="C65" t="s">
        <v>203</v>
      </c>
    </row>
    <row r="66" spans="1:3" x14ac:dyDescent="0.35">
      <c r="A66" s="44" t="s">
        <v>333</v>
      </c>
      <c r="B66" s="44" t="s">
        <v>585</v>
      </c>
      <c r="C66" t="s">
        <v>335</v>
      </c>
    </row>
    <row r="67" spans="1:3" x14ac:dyDescent="0.35">
      <c r="A67" s="44" t="s">
        <v>336</v>
      </c>
      <c r="B67" s="44" t="s">
        <v>337</v>
      </c>
      <c r="C67" t="s">
        <v>551</v>
      </c>
    </row>
    <row r="68" spans="1:3" x14ac:dyDescent="0.35">
      <c r="A68" s="44" t="s">
        <v>341</v>
      </c>
      <c r="B68" s="44" t="s">
        <v>342</v>
      </c>
      <c r="C68" t="s">
        <v>66</v>
      </c>
    </row>
    <row r="69" spans="1:3" x14ac:dyDescent="0.35">
      <c r="A69" s="44" t="s">
        <v>346</v>
      </c>
      <c r="B69" s="44" t="s">
        <v>347</v>
      </c>
      <c r="C69" t="s">
        <v>588</v>
      </c>
    </row>
    <row r="70" spans="1:3" x14ac:dyDescent="0.35">
      <c r="A70" s="44" t="s">
        <v>349</v>
      </c>
      <c r="B70" s="44" t="s">
        <v>350</v>
      </c>
      <c r="C70" t="s">
        <v>66</v>
      </c>
    </row>
    <row r="71" spans="1:3" x14ac:dyDescent="0.35">
      <c r="A71" s="44" t="s">
        <v>402</v>
      </c>
      <c r="B71" s="44" t="s">
        <v>403</v>
      </c>
      <c r="C71" t="s">
        <v>404</v>
      </c>
    </row>
    <row r="72" spans="1:3" x14ac:dyDescent="0.35">
      <c r="A72" s="44" t="s">
        <v>351</v>
      </c>
      <c r="B72" s="44" t="s">
        <v>352</v>
      </c>
      <c r="C72" t="s">
        <v>353</v>
      </c>
    </row>
    <row r="73" spans="1:3" x14ac:dyDescent="0.35">
      <c r="A73" s="44" t="s">
        <v>405</v>
      </c>
      <c r="B73" s="44" t="s">
        <v>406</v>
      </c>
      <c r="C73" t="s">
        <v>407</v>
      </c>
    </row>
    <row r="74" spans="1:3" x14ac:dyDescent="0.35">
      <c r="A74" s="44" t="s">
        <v>354</v>
      </c>
      <c r="B74" s="44" t="s">
        <v>355</v>
      </c>
      <c r="C74" t="s">
        <v>356</v>
      </c>
    </row>
    <row r="75" spans="1:3" x14ac:dyDescent="0.35">
      <c r="A75" s="44" t="s">
        <v>362</v>
      </c>
      <c r="B75" s="44" t="s">
        <v>363</v>
      </c>
      <c r="C75" t="s">
        <v>364</v>
      </c>
    </row>
    <row r="76" spans="1:3" x14ac:dyDescent="0.35">
      <c r="A76" s="44" t="s">
        <v>276</v>
      </c>
      <c r="B76" s="44" t="s">
        <v>369</v>
      </c>
      <c r="C76" t="s">
        <v>552</v>
      </c>
    </row>
    <row r="77" spans="1:3" x14ac:dyDescent="0.35">
      <c r="A77" s="44" t="s">
        <v>371</v>
      </c>
      <c r="B77" s="44" t="s">
        <v>372</v>
      </c>
      <c r="C77" t="s">
        <v>589</v>
      </c>
    </row>
    <row r="78" spans="1:3" x14ac:dyDescent="0.35">
      <c r="A78" s="44" t="s">
        <v>375</v>
      </c>
      <c r="B78" s="44" t="s">
        <v>376</v>
      </c>
      <c r="C78" t="s">
        <v>297</v>
      </c>
    </row>
    <row r="79" spans="1:3" x14ac:dyDescent="0.35">
      <c r="A79" s="44" t="s">
        <v>377</v>
      </c>
      <c r="B79" s="44" t="s">
        <v>378</v>
      </c>
      <c r="C79" t="s">
        <v>379</v>
      </c>
    </row>
    <row r="80" spans="1:3" x14ac:dyDescent="0.35">
      <c r="A80" s="44" t="s">
        <v>319</v>
      </c>
      <c r="B80" s="44" t="s">
        <v>320</v>
      </c>
      <c r="C80" t="s">
        <v>553</v>
      </c>
    </row>
    <row r="81" spans="1:3" x14ac:dyDescent="0.35">
      <c r="A81" s="44" t="s">
        <v>339</v>
      </c>
      <c r="B81" s="44" t="s">
        <v>340</v>
      </c>
      <c r="C81" t="s">
        <v>63</v>
      </c>
    </row>
    <row r="82" spans="1:3" x14ac:dyDescent="0.35">
      <c r="A82" s="44" t="s">
        <v>413</v>
      </c>
      <c r="B82" s="44" t="s">
        <v>414</v>
      </c>
      <c r="C82" t="s">
        <v>415</v>
      </c>
    </row>
    <row r="83" spans="1:3" x14ac:dyDescent="0.35">
      <c r="A83" s="44" t="s">
        <v>416</v>
      </c>
      <c r="B83" s="44" t="s">
        <v>417</v>
      </c>
      <c r="C83" t="s">
        <v>418</v>
      </c>
    </row>
    <row r="84" spans="1:3" x14ac:dyDescent="0.35">
      <c r="A84" s="44" t="s">
        <v>394</v>
      </c>
      <c r="B84" s="44" t="s">
        <v>395</v>
      </c>
      <c r="C84" t="s">
        <v>591</v>
      </c>
    </row>
    <row r="85" spans="1:3" x14ac:dyDescent="0.35">
      <c r="A85" s="44" t="s">
        <v>397</v>
      </c>
      <c r="B85" s="44" t="s">
        <v>398</v>
      </c>
      <c r="C85" t="s">
        <v>399</v>
      </c>
    </row>
    <row r="86" spans="1:3" x14ac:dyDescent="0.35">
      <c r="A86" s="44" t="s">
        <v>400</v>
      </c>
      <c r="B86" s="44" t="s">
        <v>401</v>
      </c>
      <c r="C86" t="s">
        <v>588</v>
      </c>
    </row>
    <row r="87" spans="1:3" x14ac:dyDescent="0.35">
      <c r="A87" s="44" t="s">
        <v>408</v>
      </c>
      <c r="B87" s="44" t="s">
        <v>90</v>
      </c>
      <c r="C87" t="s">
        <v>554</v>
      </c>
    </row>
    <row r="88" spans="1:3" x14ac:dyDescent="0.35">
      <c r="A88" s="44" t="s">
        <v>419</v>
      </c>
      <c r="B88" s="44" t="s">
        <v>420</v>
      </c>
      <c r="C88" t="s">
        <v>555</v>
      </c>
    </row>
    <row r="89" spans="1:3" x14ac:dyDescent="0.35">
      <c r="A89" s="44" t="s">
        <v>422</v>
      </c>
      <c r="B89" s="44" t="s">
        <v>423</v>
      </c>
      <c r="C89" t="s">
        <v>297</v>
      </c>
    </row>
    <row r="90" spans="1:3" x14ac:dyDescent="0.35">
      <c r="A90" s="44" t="s">
        <v>424</v>
      </c>
      <c r="B90" s="44" t="s">
        <v>425</v>
      </c>
      <c r="C90" t="s">
        <v>426</v>
      </c>
    </row>
    <row r="91" spans="1:3" x14ac:dyDescent="0.35">
      <c r="A91" s="44" t="s">
        <v>427</v>
      </c>
      <c r="B91" s="44" t="s">
        <v>428</v>
      </c>
      <c r="C91" t="s">
        <v>556</v>
      </c>
    </row>
    <row r="92" spans="1:3" x14ac:dyDescent="0.35">
      <c r="A92" s="44" t="s">
        <v>430</v>
      </c>
      <c r="B92" s="44" t="s">
        <v>431</v>
      </c>
      <c r="C92" t="s">
        <v>593</v>
      </c>
    </row>
    <row r="93" spans="1:3" x14ac:dyDescent="0.35">
      <c r="A93" s="44" t="s">
        <v>321</v>
      </c>
      <c r="B93" s="44" t="s">
        <v>322</v>
      </c>
      <c r="C93" t="s">
        <v>557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3"/>
  <sheetViews>
    <sheetView workbookViewId="0"/>
  </sheetViews>
  <sheetFormatPr defaultRowHeight="14.5" x14ac:dyDescent="0.35"/>
  <sheetData>
    <row r="1" spans="1:3" x14ac:dyDescent="0.35">
      <c r="A1" t="s">
        <v>453</v>
      </c>
      <c r="B1" t="s">
        <v>456</v>
      </c>
      <c r="C1" t="s">
        <v>457</v>
      </c>
    </row>
    <row r="2" spans="1:3" x14ac:dyDescent="0.35">
      <c r="A2" t="s">
        <v>501</v>
      </c>
      <c r="B2" t="s">
        <v>504</v>
      </c>
      <c r="C2" t="s">
        <v>505</v>
      </c>
    </row>
    <row r="3" spans="1:3" x14ac:dyDescent="0.35">
      <c r="A3">
        <v>0</v>
      </c>
      <c r="B3">
        <v>0</v>
      </c>
      <c r="C3">
        <v>0</v>
      </c>
    </row>
    <row r="4" spans="1:3" x14ac:dyDescent="0.35">
      <c r="A4">
        <v>1</v>
      </c>
      <c r="B4">
        <v>0</v>
      </c>
      <c r="C4">
        <v>0</v>
      </c>
    </row>
    <row r="5" spans="1:3" x14ac:dyDescent="0.35">
      <c r="A5">
        <v>2</v>
      </c>
      <c r="B5">
        <v>0</v>
      </c>
      <c r="C5">
        <v>0</v>
      </c>
    </row>
    <row r="6" spans="1:3" x14ac:dyDescent="0.35">
      <c r="A6">
        <v>3</v>
      </c>
      <c r="B6">
        <v>0</v>
      </c>
      <c r="C6">
        <v>0</v>
      </c>
    </row>
    <row r="7" spans="1:3" x14ac:dyDescent="0.35">
      <c r="A7">
        <v>4</v>
      </c>
      <c r="B7">
        <v>0</v>
      </c>
      <c r="C7">
        <v>0</v>
      </c>
    </row>
    <row r="8" spans="1:3" x14ac:dyDescent="0.35">
      <c r="A8">
        <v>5</v>
      </c>
      <c r="B8">
        <v>0</v>
      </c>
      <c r="C8">
        <v>0</v>
      </c>
    </row>
    <row r="9" spans="1:3" x14ac:dyDescent="0.35">
      <c r="A9">
        <v>6</v>
      </c>
      <c r="B9">
        <v>0</v>
      </c>
      <c r="C9">
        <v>0</v>
      </c>
    </row>
    <row r="10" spans="1:3" x14ac:dyDescent="0.35">
      <c r="A10">
        <v>7</v>
      </c>
      <c r="B10">
        <v>0</v>
      </c>
      <c r="C10">
        <v>0</v>
      </c>
    </row>
    <row r="11" spans="1:3" x14ac:dyDescent="0.35">
      <c r="A11">
        <v>8</v>
      </c>
      <c r="B11">
        <v>0</v>
      </c>
      <c r="C11">
        <v>0</v>
      </c>
    </row>
    <row r="12" spans="1:3" x14ac:dyDescent="0.35">
      <c r="A12">
        <v>9</v>
      </c>
      <c r="B12">
        <v>0</v>
      </c>
      <c r="C12">
        <v>0</v>
      </c>
    </row>
    <row r="13" spans="1:3" x14ac:dyDescent="0.35">
      <c r="A13">
        <v>10</v>
      </c>
      <c r="B13">
        <v>0</v>
      </c>
      <c r="C13">
        <v>0</v>
      </c>
    </row>
    <row r="14" spans="1:3" x14ac:dyDescent="0.35">
      <c r="A14">
        <v>11</v>
      </c>
      <c r="B14">
        <v>0</v>
      </c>
      <c r="C14">
        <v>0</v>
      </c>
    </row>
    <row r="15" spans="1:3" x14ac:dyDescent="0.35">
      <c r="A15">
        <v>12</v>
      </c>
      <c r="B15">
        <v>0</v>
      </c>
      <c r="C15">
        <v>0</v>
      </c>
    </row>
    <row r="16" spans="1:3" x14ac:dyDescent="0.35">
      <c r="A16">
        <v>13</v>
      </c>
      <c r="B16">
        <v>0</v>
      </c>
      <c r="C16">
        <v>0</v>
      </c>
    </row>
    <row r="17" spans="1:3" x14ac:dyDescent="0.35">
      <c r="A17">
        <v>14</v>
      </c>
      <c r="B17">
        <v>0</v>
      </c>
      <c r="C17">
        <v>0</v>
      </c>
    </row>
    <row r="18" spans="1:3" x14ac:dyDescent="0.35">
      <c r="A18">
        <v>15</v>
      </c>
      <c r="B18">
        <v>0</v>
      </c>
      <c r="C18">
        <v>0</v>
      </c>
    </row>
    <row r="19" spans="1:3" x14ac:dyDescent="0.35">
      <c r="A19">
        <v>16</v>
      </c>
      <c r="B19">
        <v>0</v>
      </c>
      <c r="C19">
        <v>0</v>
      </c>
    </row>
    <row r="20" spans="1:3" x14ac:dyDescent="0.35">
      <c r="A20">
        <v>17</v>
      </c>
      <c r="B20">
        <v>0</v>
      </c>
      <c r="C20">
        <v>0</v>
      </c>
    </row>
    <row r="21" spans="1:3" x14ac:dyDescent="0.35">
      <c r="A21">
        <v>18</v>
      </c>
      <c r="B21">
        <v>0</v>
      </c>
      <c r="C21">
        <v>0</v>
      </c>
    </row>
    <row r="22" spans="1:3" x14ac:dyDescent="0.35">
      <c r="A22">
        <v>19</v>
      </c>
      <c r="B22">
        <v>0</v>
      </c>
      <c r="C22">
        <v>0</v>
      </c>
    </row>
    <row r="23" spans="1:3" x14ac:dyDescent="0.35">
      <c r="A23">
        <v>20</v>
      </c>
      <c r="B23">
        <v>0</v>
      </c>
      <c r="C23">
        <v>0</v>
      </c>
    </row>
    <row r="24" spans="1:3" x14ac:dyDescent="0.35">
      <c r="A24">
        <v>21</v>
      </c>
      <c r="B24">
        <v>0</v>
      </c>
      <c r="C24">
        <v>0</v>
      </c>
    </row>
    <row r="25" spans="1:3" x14ac:dyDescent="0.35">
      <c r="A25">
        <v>22</v>
      </c>
      <c r="B25">
        <v>0</v>
      </c>
      <c r="C25">
        <v>0</v>
      </c>
    </row>
    <row r="26" spans="1:3" x14ac:dyDescent="0.35">
      <c r="A26">
        <v>23</v>
      </c>
      <c r="B26">
        <v>0</v>
      </c>
      <c r="C26">
        <v>0</v>
      </c>
    </row>
    <row r="27" spans="1:3" x14ac:dyDescent="0.35">
      <c r="A27">
        <v>24</v>
      </c>
      <c r="B27">
        <v>0</v>
      </c>
      <c r="C27">
        <v>0</v>
      </c>
    </row>
    <row r="28" spans="1:3" x14ac:dyDescent="0.35">
      <c r="A28">
        <v>25</v>
      </c>
      <c r="B28">
        <v>0</v>
      </c>
      <c r="C28">
        <v>0</v>
      </c>
    </row>
    <row r="29" spans="1:3" x14ac:dyDescent="0.35">
      <c r="A29">
        <v>26</v>
      </c>
      <c r="B29">
        <v>0</v>
      </c>
      <c r="C29">
        <v>0</v>
      </c>
    </row>
    <row r="30" spans="1:3" x14ac:dyDescent="0.35">
      <c r="A30">
        <v>27</v>
      </c>
      <c r="B30">
        <v>0</v>
      </c>
      <c r="C30">
        <v>0</v>
      </c>
    </row>
    <row r="31" spans="1:3" x14ac:dyDescent="0.35">
      <c r="A31">
        <v>28</v>
      </c>
      <c r="B31">
        <v>0</v>
      </c>
      <c r="C31">
        <v>0</v>
      </c>
    </row>
    <row r="32" spans="1:3" x14ac:dyDescent="0.35">
      <c r="A32">
        <v>29</v>
      </c>
      <c r="B32">
        <v>0</v>
      </c>
      <c r="C32">
        <v>0</v>
      </c>
    </row>
    <row r="33" spans="1:3" x14ac:dyDescent="0.35">
      <c r="A33">
        <v>30</v>
      </c>
      <c r="B33">
        <v>0</v>
      </c>
      <c r="C33">
        <v>0</v>
      </c>
    </row>
    <row r="34" spans="1:3" x14ac:dyDescent="0.35">
      <c r="A34">
        <v>31</v>
      </c>
      <c r="B34">
        <v>0</v>
      </c>
      <c r="C34">
        <v>0</v>
      </c>
    </row>
    <row r="35" spans="1:3" x14ac:dyDescent="0.35">
      <c r="A35">
        <v>32</v>
      </c>
      <c r="B35">
        <v>0</v>
      </c>
      <c r="C35">
        <v>0</v>
      </c>
    </row>
    <row r="36" spans="1:3" x14ac:dyDescent="0.35">
      <c r="A36">
        <v>33</v>
      </c>
      <c r="B36">
        <v>0</v>
      </c>
      <c r="C36">
        <v>0</v>
      </c>
    </row>
    <row r="37" spans="1:3" x14ac:dyDescent="0.35">
      <c r="A37">
        <v>34</v>
      </c>
      <c r="B37">
        <v>0</v>
      </c>
      <c r="C37">
        <v>0</v>
      </c>
    </row>
    <row r="38" spans="1:3" x14ac:dyDescent="0.35">
      <c r="A38">
        <v>35</v>
      </c>
      <c r="B38">
        <v>0</v>
      </c>
      <c r="C38">
        <v>0</v>
      </c>
    </row>
    <row r="39" spans="1:3" x14ac:dyDescent="0.35">
      <c r="A39">
        <v>36</v>
      </c>
      <c r="B39">
        <v>0</v>
      </c>
      <c r="C39">
        <v>0</v>
      </c>
    </row>
    <row r="40" spans="1:3" x14ac:dyDescent="0.35">
      <c r="A40">
        <v>37</v>
      </c>
      <c r="B40">
        <v>0</v>
      </c>
      <c r="C40">
        <v>0</v>
      </c>
    </row>
    <row r="41" spans="1:3" x14ac:dyDescent="0.35">
      <c r="A41">
        <v>38</v>
      </c>
      <c r="B41">
        <v>0</v>
      </c>
      <c r="C41">
        <v>0</v>
      </c>
    </row>
    <row r="42" spans="1:3" x14ac:dyDescent="0.35">
      <c r="A42">
        <v>39</v>
      </c>
      <c r="B42">
        <v>0</v>
      </c>
      <c r="C42">
        <v>0</v>
      </c>
    </row>
    <row r="43" spans="1:3" x14ac:dyDescent="0.35">
      <c r="A43">
        <v>40</v>
      </c>
      <c r="B43">
        <v>0</v>
      </c>
      <c r="C43">
        <v>0</v>
      </c>
    </row>
    <row r="44" spans="1:3" x14ac:dyDescent="0.35">
      <c r="A44">
        <v>41</v>
      </c>
      <c r="B44">
        <v>0</v>
      </c>
      <c r="C44">
        <v>0</v>
      </c>
    </row>
    <row r="45" spans="1:3" x14ac:dyDescent="0.35">
      <c r="A45">
        <v>42</v>
      </c>
      <c r="B45">
        <v>0</v>
      </c>
      <c r="C45">
        <v>0</v>
      </c>
    </row>
    <row r="46" spans="1:3" x14ac:dyDescent="0.35">
      <c r="A46">
        <v>43</v>
      </c>
      <c r="B46">
        <v>0</v>
      </c>
      <c r="C46">
        <v>0</v>
      </c>
    </row>
    <row r="47" spans="1:3" x14ac:dyDescent="0.35">
      <c r="A47">
        <v>44</v>
      </c>
      <c r="B47">
        <v>0</v>
      </c>
      <c r="C47">
        <v>0</v>
      </c>
    </row>
    <row r="48" spans="1:3" x14ac:dyDescent="0.35">
      <c r="A48">
        <v>45</v>
      </c>
      <c r="B48">
        <v>0</v>
      </c>
      <c r="C48">
        <v>0</v>
      </c>
    </row>
    <row r="49" spans="1:3" x14ac:dyDescent="0.35">
      <c r="A49">
        <v>46</v>
      </c>
      <c r="B49">
        <v>0</v>
      </c>
      <c r="C49">
        <v>0</v>
      </c>
    </row>
    <row r="50" spans="1:3" x14ac:dyDescent="0.35">
      <c r="A50">
        <v>47</v>
      </c>
      <c r="B50">
        <v>0</v>
      </c>
      <c r="C50">
        <v>0</v>
      </c>
    </row>
    <row r="51" spans="1:3" x14ac:dyDescent="0.35">
      <c r="A51">
        <v>48</v>
      </c>
      <c r="B51">
        <v>0</v>
      </c>
      <c r="C51">
        <v>0</v>
      </c>
    </row>
    <row r="52" spans="1:3" x14ac:dyDescent="0.35">
      <c r="A52">
        <v>49</v>
      </c>
      <c r="B52">
        <v>0</v>
      </c>
      <c r="C52">
        <v>0</v>
      </c>
    </row>
    <row r="53" spans="1:3" x14ac:dyDescent="0.35">
      <c r="A53">
        <v>50</v>
      </c>
      <c r="B53">
        <v>0</v>
      </c>
      <c r="C53">
        <v>0</v>
      </c>
    </row>
    <row r="54" spans="1:3" x14ac:dyDescent="0.35">
      <c r="A54">
        <v>51</v>
      </c>
      <c r="B54">
        <v>0</v>
      </c>
      <c r="C54">
        <v>0</v>
      </c>
    </row>
    <row r="55" spans="1:3" x14ac:dyDescent="0.35">
      <c r="A55">
        <v>52</v>
      </c>
      <c r="B55">
        <v>0</v>
      </c>
      <c r="C55">
        <v>0</v>
      </c>
    </row>
    <row r="56" spans="1:3" x14ac:dyDescent="0.35">
      <c r="A56">
        <v>53</v>
      </c>
      <c r="B56">
        <v>0</v>
      </c>
      <c r="C56">
        <v>0</v>
      </c>
    </row>
    <row r="57" spans="1:3" x14ac:dyDescent="0.35">
      <c r="A57">
        <v>54</v>
      </c>
      <c r="B57">
        <v>0</v>
      </c>
      <c r="C57">
        <v>0</v>
      </c>
    </row>
    <row r="58" spans="1:3" x14ac:dyDescent="0.35">
      <c r="A58">
        <v>55</v>
      </c>
      <c r="B58">
        <v>0</v>
      </c>
      <c r="C58">
        <v>0</v>
      </c>
    </row>
    <row r="59" spans="1:3" x14ac:dyDescent="0.35">
      <c r="A59">
        <v>56</v>
      </c>
      <c r="B59">
        <v>0</v>
      </c>
      <c r="C59">
        <v>0</v>
      </c>
    </row>
    <row r="60" spans="1:3" x14ac:dyDescent="0.35">
      <c r="A60">
        <v>57</v>
      </c>
      <c r="B60">
        <v>0</v>
      </c>
      <c r="C60">
        <v>0</v>
      </c>
    </row>
    <row r="61" spans="1:3" x14ac:dyDescent="0.35">
      <c r="A61">
        <v>58</v>
      </c>
      <c r="B61">
        <v>0</v>
      </c>
      <c r="C61">
        <v>0</v>
      </c>
    </row>
    <row r="62" spans="1:3" x14ac:dyDescent="0.35">
      <c r="A62">
        <v>59</v>
      </c>
      <c r="B62">
        <v>0</v>
      </c>
      <c r="C62">
        <v>0</v>
      </c>
    </row>
    <row r="63" spans="1:3" x14ac:dyDescent="0.35">
      <c r="A63">
        <v>60</v>
      </c>
      <c r="B63">
        <v>0</v>
      </c>
      <c r="C63">
        <v>0</v>
      </c>
    </row>
    <row r="64" spans="1:3" x14ac:dyDescent="0.35">
      <c r="A64">
        <v>61</v>
      </c>
      <c r="B64">
        <v>0</v>
      </c>
      <c r="C64">
        <v>0</v>
      </c>
    </row>
    <row r="65" spans="1:3" x14ac:dyDescent="0.35">
      <c r="A65">
        <v>62</v>
      </c>
      <c r="B65">
        <v>0</v>
      </c>
      <c r="C65">
        <v>0</v>
      </c>
    </row>
    <row r="66" spans="1:3" x14ac:dyDescent="0.35">
      <c r="A66">
        <v>63</v>
      </c>
      <c r="B66">
        <v>0</v>
      </c>
      <c r="C66">
        <v>0</v>
      </c>
    </row>
    <row r="67" spans="1:3" x14ac:dyDescent="0.35">
      <c r="A67">
        <v>64</v>
      </c>
      <c r="B67">
        <v>0</v>
      </c>
      <c r="C67">
        <v>0</v>
      </c>
    </row>
    <row r="68" spans="1:3" x14ac:dyDescent="0.35">
      <c r="A68">
        <v>65</v>
      </c>
      <c r="B68">
        <v>0</v>
      </c>
      <c r="C68">
        <v>0</v>
      </c>
    </row>
    <row r="69" spans="1:3" x14ac:dyDescent="0.35">
      <c r="A69">
        <v>66</v>
      </c>
      <c r="B69">
        <v>0</v>
      </c>
      <c r="C69">
        <v>0</v>
      </c>
    </row>
    <row r="70" spans="1:3" x14ac:dyDescent="0.35">
      <c r="A70">
        <v>67</v>
      </c>
      <c r="B70">
        <v>0</v>
      </c>
      <c r="C70">
        <v>0</v>
      </c>
    </row>
    <row r="71" spans="1:3" x14ac:dyDescent="0.35">
      <c r="A71">
        <v>68</v>
      </c>
      <c r="B71">
        <v>0</v>
      </c>
      <c r="C71">
        <v>0</v>
      </c>
    </row>
    <row r="72" spans="1:3" x14ac:dyDescent="0.35">
      <c r="A72">
        <v>69</v>
      </c>
      <c r="B72">
        <v>0</v>
      </c>
      <c r="C72">
        <v>0</v>
      </c>
    </row>
    <row r="73" spans="1:3" x14ac:dyDescent="0.35">
      <c r="A73">
        <v>70</v>
      </c>
      <c r="B73">
        <v>0</v>
      </c>
      <c r="C73">
        <v>0</v>
      </c>
    </row>
    <row r="74" spans="1:3" x14ac:dyDescent="0.35">
      <c r="A74">
        <v>71</v>
      </c>
      <c r="B74">
        <v>0</v>
      </c>
      <c r="C74">
        <v>0</v>
      </c>
    </row>
    <row r="75" spans="1:3" x14ac:dyDescent="0.35">
      <c r="A75">
        <v>72</v>
      </c>
      <c r="B75">
        <v>0</v>
      </c>
      <c r="C75">
        <v>0</v>
      </c>
    </row>
    <row r="76" spans="1:3" x14ac:dyDescent="0.35">
      <c r="A76">
        <v>73</v>
      </c>
      <c r="B76">
        <v>0</v>
      </c>
      <c r="C76">
        <v>0</v>
      </c>
    </row>
    <row r="77" spans="1:3" x14ac:dyDescent="0.35">
      <c r="A77">
        <v>74</v>
      </c>
      <c r="B77">
        <v>0</v>
      </c>
      <c r="C77">
        <v>0</v>
      </c>
    </row>
    <row r="78" spans="1:3" x14ac:dyDescent="0.35">
      <c r="A78">
        <v>75</v>
      </c>
      <c r="B78">
        <v>0</v>
      </c>
      <c r="C78">
        <v>0</v>
      </c>
    </row>
    <row r="79" spans="1:3" x14ac:dyDescent="0.35">
      <c r="A79">
        <v>76</v>
      </c>
      <c r="B79">
        <v>0</v>
      </c>
      <c r="C79">
        <v>0</v>
      </c>
    </row>
    <row r="80" spans="1:3" x14ac:dyDescent="0.35">
      <c r="A80">
        <v>77</v>
      </c>
      <c r="B80">
        <v>0</v>
      </c>
      <c r="C80">
        <v>0</v>
      </c>
    </row>
    <row r="81" spans="1:3" x14ac:dyDescent="0.35">
      <c r="A81">
        <v>78</v>
      </c>
      <c r="B81">
        <v>0</v>
      </c>
      <c r="C81">
        <v>0</v>
      </c>
    </row>
    <row r="82" spans="1:3" x14ac:dyDescent="0.35">
      <c r="A82">
        <v>79</v>
      </c>
      <c r="B82">
        <v>0</v>
      </c>
      <c r="C82">
        <v>0</v>
      </c>
    </row>
    <row r="83" spans="1:3" x14ac:dyDescent="0.35">
      <c r="A83">
        <v>80</v>
      </c>
      <c r="B83">
        <v>0</v>
      </c>
      <c r="C83">
        <v>0</v>
      </c>
    </row>
    <row r="84" spans="1:3" x14ac:dyDescent="0.35">
      <c r="A84">
        <v>81</v>
      </c>
      <c r="B84">
        <v>0</v>
      </c>
      <c r="C84">
        <v>0</v>
      </c>
    </row>
    <row r="85" spans="1:3" x14ac:dyDescent="0.35">
      <c r="A85">
        <v>82</v>
      </c>
      <c r="B85">
        <v>0</v>
      </c>
      <c r="C85">
        <v>0</v>
      </c>
    </row>
    <row r="86" spans="1:3" x14ac:dyDescent="0.35">
      <c r="A86">
        <v>83</v>
      </c>
      <c r="B86">
        <v>0</v>
      </c>
      <c r="C86">
        <v>0</v>
      </c>
    </row>
    <row r="87" spans="1:3" x14ac:dyDescent="0.35">
      <c r="A87">
        <v>84</v>
      </c>
      <c r="B87">
        <v>0</v>
      </c>
      <c r="C87">
        <v>0</v>
      </c>
    </row>
    <row r="88" spans="1:3" x14ac:dyDescent="0.35">
      <c r="A88">
        <v>85</v>
      </c>
      <c r="B88">
        <v>0</v>
      </c>
      <c r="C88">
        <v>0</v>
      </c>
    </row>
    <row r="89" spans="1:3" x14ac:dyDescent="0.35">
      <c r="A89">
        <v>86</v>
      </c>
      <c r="B89">
        <v>0</v>
      </c>
      <c r="C89">
        <v>0</v>
      </c>
    </row>
    <row r="90" spans="1:3" x14ac:dyDescent="0.35">
      <c r="A90">
        <v>87</v>
      </c>
      <c r="B90">
        <v>0</v>
      </c>
      <c r="C90">
        <v>0</v>
      </c>
    </row>
    <row r="91" spans="1:3" x14ac:dyDescent="0.35">
      <c r="A91">
        <v>88</v>
      </c>
      <c r="B91">
        <v>0</v>
      </c>
      <c r="C91">
        <v>0</v>
      </c>
    </row>
    <row r="92" spans="1:3" x14ac:dyDescent="0.35">
      <c r="A92">
        <v>89</v>
      </c>
      <c r="B92">
        <v>0</v>
      </c>
      <c r="C92">
        <v>0</v>
      </c>
    </row>
    <row r="93" spans="1:3" x14ac:dyDescent="0.35">
      <c r="A93">
        <v>90</v>
      </c>
      <c r="B93">
        <v>0</v>
      </c>
      <c r="C93">
        <v>0</v>
      </c>
    </row>
    <row r="94" spans="1:3" x14ac:dyDescent="0.35">
      <c r="A94">
        <v>91</v>
      </c>
      <c r="B94">
        <v>0</v>
      </c>
      <c r="C94">
        <v>0</v>
      </c>
    </row>
    <row r="95" spans="1:3" x14ac:dyDescent="0.35">
      <c r="A95">
        <v>92</v>
      </c>
      <c r="B95">
        <v>0</v>
      </c>
      <c r="C95">
        <v>0</v>
      </c>
    </row>
    <row r="96" spans="1:3" x14ac:dyDescent="0.35">
      <c r="A96">
        <v>93</v>
      </c>
      <c r="B96">
        <v>0</v>
      </c>
      <c r="C96">
        <v>0</v>
      </c>
    </row>
    <row r="97" spans="1:3" x14ac:dyDescent="0.35">
      <c r="A97">
        <v>94</v>
      </c>
      <c r="B97">
        <v>0</v>
      </c>
      <c r="C97">
        <v>0</v>
      </c>
    </row>
    <row r="98" spans="1:3" x14ac:dyDescent="0.35">
      <c r="A98">
        <v>95</v>
      </c>
      <c r="B98">
        <v>0</v>
      </c>
      <c r="C98">
        <v>0</v>
      </c>
    </row>
    <row r="99" spans="1:3" x14ac:dyDescent="0.35">
      <c r="A99">
        <v>96</v>
      </c>
      <c r="B99">
        <v>0</v>
      </c>
      <c r="C99">
        <v>0</v>
      </c>
    </row>
    <row r="100" spans="1:3" x14ac:dyDescent="0.35">
      <c r="A100">
        <v>97</v>
      </c>
      <c r="B100">
        <v>0</v>
      </c>
      <c r="C100">
        <v>0</v>
      </c>
    </row>
    <row r="101" spans="1:3" x14ac:dyDescent="0.35">
      <c r="A101">
        <v>98</v>
      </c>
      <c r="B101">
        <v>0</v>
      </c>
      <c r="C101">
        <v>0</v>
      </c>
    </row>
    <row r="102" spans="1:3" x14ac:dyDescent="0.35">
      <c r="A102">
        <v>99</v>
      </c>
      <c r="B102">
        <v>0</v>
      </c>
      <c r="C102">
        <v>0</v>
      </c>
    </row>
    <row r="103" spans="1:3" x14ac:dyDescent="0.35">
      <c r="A103">
        <v>100</v>
      </c>
      <c r="B103">
        <v>0</v>
      </c>
      <c r="C103">
        <v>0</v>
      </c>
    </row>
    <row r="104" spans="1:3" x14ac:dyDescent="0.35">
      <c r="A104">
        <v>101</v>
      </c>
      <c r="B104">
        <v>0</v>
      </c>
      <c r="C104">
        <v>0</v>
      </c>
    </row>
    <row r="105" spans="1:3" x14ac:dyDescent="0.35">
      <c r="A105">
        <v>102</v>
      </c>
      <c r="B105">
        <v>0</v>
      </c>
      <c r="C105">
        <v>0</v>
      </c>
    </row>
    <row r="106" spans="1:3" x14ac:dyDescent="0.35">
      <c r="A106">
        <v>103</v>
      </c>
      <c r="B106">
        <v>0</v>
      </c>
      <c r="C106">
        <v>0</v>
      </c>
    </row>
    <row r="107" spans="1:3" x14ac:dyDescent="0.35">
      <c r="A107">
        <v>104</v>
      </c>
      <c r="B107">
        <v>0</v>
      </c>
      <c r="C107">
        <v>0</v>
      </c>
    </row>
    <row r="108" spans="1:3" x14ac:dyDescent="0.35">
      <c r="A108">
        <v>105</v>
      </c>
      <c r="B108">
        <v>0</v>
      </c>
      <c r="C108">
        <v>0</v>
      </c>
    </row>
    <row r="109" spans="1:3" x14ac:dyDescent="0.35">
      <c r="A109">
        <v>106</v>
      </c>
      <c r="B109">
        <v>0</v>
      </c>
      <c r="C109">
        <v>0</v>
      </c>
    </row>
    <row r="110" spans="1:3" x14ac:dyDescent="0.35">
      <c r="A110">
        <v>107</v>
      </c>
      <c r="B110">
        <v>0</v>
      </c>
      <c r="C110">
        <v>0</v>
      </c>
    </row>
    <row r="111" spans="1:3" x14ac:dyDescent="0.35">
      <c r="A111">
        <v>108</v>
      </c>
      <c r="B111">
        <v>0</v>
      </c>
      <c r="C111">
        <v>0</v>
      </c>
    </row>
    <row r="112" spans="1:3" x14ac:dyDescent="0.35">
      <c r="A112">
        <v>109</v>
      </c>
      <c r="B112">
        <v>0</v>
      </c>
      <c r="C112">
        <v>0</v>
      </c>
    </row>
    <row r="113" spans="1:3" x14ac:dyDescent="0.35">
      <c r="A113">
        <v>110</v>
      </c>
      <c r="B113">
        <v>0</v>
      </c>
      <c r="C113">
        <v>0</v>
      </c>
    </row>
    <row r="114" spans="1:3" x14ac:dyDescent="0.35">
      <c r="A114">
        <v>111</v>
      </c>
      <c r="B114">
        <v>0</v>
      </c>
      <c r="C114">
        <v>0</v>
      </c>
    </row>
    <row r="115" spans="1:3" x14ac:dyDescent="0.35">
      <c r="A115">
        <v>112</v>
      </c>
      <c r="B115">
        <v>0</v>
      </c>
      <c r="C115">
        <v>0</v>
      </c>
    </row>
    <row r="116" spans="1:3" x14ac:dyDescent="0.35">
      <c r="A116">
        <v>113</v>
      </c>
      <c r="B116">
        <v>0</v>
      </c>
      <c r="C116">
        <v>0</v>
      </c>
    </row>
    <row r="117" spans="1:3" x14ac:dyDescent="0.35">
      <c r="A117">
        <v>114</v>
      </c>
      <c r="B117">
        <v>0</v>
      </c>
      <c r="C117">
        <v>0</v>
      </c>
    </row>
    <row r="118" spans="1:3" x14ac:dyDescent="0.35">
      <c r="A118">
        <v>115</v>
      </c>
      <c r="B118">
        <v>0</v>
      </c>
      <c r="C118">
        <v>0</v>
      </c>
    </row>
    <row r="119" spans="1:3" x14ac:dyDescent="0.35">
      <c r="A119">
        <v>116</v>
      </c>
      <c r="B119">
        <v>0</v>
      </c>
      <c r="C119">
        <v>0</v>
      </c>
    </row>
    <row r="120" spans="1:3" x14ac:dyDescent="0.35">
      <c r="A120">
        <v>117</v>
      </c>
      <c r="B120">
        <v>0</v>
      </c>
      <c r="C120">
        <v>0</v>
      </c>
    </row>
    <row r="121" spans="1:3" x14ac:dyDescent="0.35">
      <c r="A121">
        <v>118</v>
      </c>
      <c r="B121">
        <v>0</v>
      </c>
      <c r="C121">
        <v>0</v>
      </c>
    </row>
    <row r="122" spans="1:3" x14ac:dyDescent="0.35">
      <c r="A122">
        <v>119</v>
      </c>
      <c r="B122">
        <v>0</v>
      </c>
      <c r="C122">
        <v>0</v>
      </c>
    </row>
    <row r="123" spans="1:3" x14ac:dyDescent="0.35">
      <c r="A123">
        <v>120</v>
      </c>
      <c r="B123">
        <v>0</v>
      </c>
      <c r="C123">
        <v>0</v>
      </c>
    </row>
    <row r="124" spans="1:3" x14ac:dyDescent="0.35">
      <c r="A124">
        <v>121</v>
      </c>
      <c r="B124">
        <v>0</v>
      </c>
      <c r="C124">
        <v>0</v>
      </c>
    </row>
    <row r="125" spans="1:3" x14ac:dyDescent="0.35">
      <c r="A125">
        <v>122</v>
      </c>
      <c r="B125">
        <v>0</v>
      </c>
      <c r="C125">
        <v>0</v>
      </c>
    </row>
    <row r="126" spans="1:3" x14ac:dyDescent="0.35">
      <c r="A126">
        <v>123</v>
      </c>
      <c r="B126">
        <v>0</v>
      </c>
      <c r="C126">
        <v>0</v>
      </c>
    </row>
    <row r="127" spans="1:3" x14ac:dyDescent="0.35">
      <c r="A127">
        <v>124</v>
      </c>
      <c r="B127">
        <v>0</v>
      </c>
      <c r="C127">
        <v>0</v>
      </c>
    </row>
    <row r="128" spans="1:3" x14ac:dyDescent="0.35">
      <c r="A128">
        <v>125</v>
      </c>
      <c r="B128">
        <v>0</v>
      </c>
      <c r="C128">
        <v>0</v>
      </c>
    </row>
    <row r="129" spans="1:3" x14ac:dyDescent="0.35">
      <c r="A129">
        <v>126</v>
      </c>
      <c r="B129">
        <v>0</v>
      </c>
      <c r="C129">
        <v>0</v>
      </c>
    </row>
    <row r="130" spans="1:3" x14ac:dyDescent="0.35">
      <c r="A130">
        <v>127</v>
      </c>
      <c r="B130">
        <v>0</v>
      </c>
      <c r="C130">
        <v>0</v>
      </c>
    </row>
    <row r="131" spans="1:3" x14ac:dyDescent="0.35">
      <c r="A131">
        <v>128</v>
      </c>
      <c r="B131">
        <v>0</v>
      </c>
      <c r="C131">
        <v>0</v>
      </c>
    </row>
    <row r="132" spans="1:3" x14ac:dyDescent="0.35">
      <c r="A132">
        <v>129</v>
      </c>
      <c r="B132">
        <v>0</v>
      </c>
      <c r="C132">
        <v>0</v>
      </c>
    </row>
    <row r="133" spans="1:3" x14ac:dyDescent="0.35">
      <c r="A133">
        <v>130</v>
      </c>
      <c r="B133">
        <v>0</v>
      </c>
      <c r="C133">
        <v>0</v>
      </c>
    </row>
    <row r="134" spans="1:3" x14ac:dyDescent="0.35">
      <c r="A134">
        <v>131</v>
      </c>
      <c r="B134">
        <v>0</v>
      </c>
      <c r="C134">
        <v>0</v>
      </c>
    </row>
    <row r="135" spans="1:3" x14ac:dyDescent="0.35">
      <c r="A135">
        <v>132</v>
      </c>
      <c r="B135">
        <v>0</v>
      </c>
      <c r="C135">
        <v>0</v>
      </c>
    </row>
    <row r="136" spans="1:3" x14ac:dyDescent="0.35">
      <c r="A136">
        <v>133</v>
      </c>
      <c r="B136">
        <v>0</v>
      </c>
      <c r="C136">
        <v>0</v>
      </c>
    </row>
    <row r="137" spans="1:3" x14ac:dyDescent="0.35">
      <c r="A137">
        <v>134</v>
      </c>
      <c r="B137">
        <v>0</v>
      </c>
      <c r="C137">
        <v>0</v>
      </c>
    </row>
    <row r="138" spans="1:3" x14ac:dyDescent="0.35">
      <c r="A138">
        <v>135</v>
      </c>
      <c r="B138">
        <v>0</v>
      </c>
      <c r="C138">
        <v>0</v>
      </c>
    </row>
    <row r="139" spans="1:3" x14ac:dyDescent="0.35">
      <c r="A139">
        <v>136</v>
      </c>
      <c r="B139">
        <v>0</v>
      </c>
      <c r="C139">
        <v>0</v>
      </c>
    </row>
    <row r="140" spans="1:3" x14ac:dyDescent="0.35">
      <c r="A140">
        <v>137</v>
      </c>
      <c r="B140">
        <v>0</v>
      </c>
      <c r="C140">
        <v>0</v>
      </c>
    </row>
    <row r="141" spans="1:3" x14ac:dyDescent="0.35">
      <c r="A141">
        <v>138</v>
      </c>
      <c r="B141">
        <v>0</v>
      </c>
      <c r="C141">
        <v>0</v>
      </c>
    </row>
    <row r="142" spans="1:3" x14ac:dyDescent="0.35">
      <c r="A142">
        <v>139</v>
      </c>
      <c r="B142">
        <v>0</v>
      </c>
      <c r="C142">
        <v>0</v>
      </c>
    </row>
    <row r="143" spans="1:3" x14ac:dyDescent="0.35">
      <c r="A143">
        <v>140</v>
      </c>
      <c r="B143">
        <v>0</v>
      </c>
      <c r="C143">
        <v>0</v>
      </c>
    </row>
    <row r="144" spans="1:3" x14ac:dyDescent="0.35">
      <c r="A144">
        <v>141</v>
      </c>
      <c r="B144">
        <v>0</v>
      </c>
      <c r="C144">
        <v>0</v>
      </c>
    </row>
    <row r="145" spans="1:3" x14ac:dyDescent="0.35">
      <c r="A145">
        <v>142</v>
      </c>
      <c r="B145">
        <v>0</v>
      </c>
      <c r="C145">
        <v>0</v>
      </c>
    </row>
    <row r="146" spans="1:3" x14ac:dyDescent="0.35">
      <c r="A146">
        <v>143</v>
      </c>
      <c r="B146">
        <v>0</v>
      </c>
      <c r="C146">
        <v>0</v>
      </c>
    </row>
    <row r="147" spans="1:3" x14ac:dyDescent="0.35">
      <c r="A147">
        <v>144</v>
      </c>
      <c r="B147">
        <v>0</v>
      </c>
      <c r="C147">
        <v>0</v>
      </c>
    </row>
    <row r="148" spans="1:3" x14ac:dyDescent="0.35">
      <c r="A148">
        <v>145</v>
      </c>
      <c r="B148">
        <v>0</v>
      </c>
      <c r="C148">
        <v>0</v>
      </c>
    </row>
    <row r="149" spans="1:3" x14ac:dyDescent="0.35">
      <c r="A149">
        <v>146</v>
      </c>
      <c r="B149">
        <v>0</v>
      </c>
      <c r="C149">
        <v>0</v>
      </c>
    </row>
    <row r="150" spans="1:3" x14ac:dyDescent="0.35">
      <c r="A150">
        <v>147</v>
      </c>
      <c r="B150">
        <v>0</v>
      </c>
      <c r="C150">
        <v>0</v>
      </c>
    </row>
    <row r="151" spans="1:3" x14ac:dyDescent="0.35">
      <c r="A151">
        <v>148</v>
      </c>
      <c r="B151">
        <v>0</v>
      </c>
      <c r="C151">
        <v>0</v>
      </c>
    </row>
    <row r="152" spans="1:3" x14ac:dyDescent="0.35">
      <c r="A152">
        <v>149</v>
      </c>
      <c r="B152">
        <v>0</v>
      </c>
      <c r="C152">
        <v>0</v>
      </c>
    </row>
    <row r="153" spans="1:3" x14ac:dyDescent="0.35">
      <c r="A153">
        <v>150</v>
      </c>
      <c r="B153">
        <v>0</v>
      </c>
      <c r="C153">
        <v>0</v>
      </c>
    </row>
    <row r="154" spans="1:3" x14ac:dyDescent="0.35">
      <c r="A154">
        <v>151</v>
      </c>
      <c r="B154">
        <v>0</v>
      </c>
      <c r="C154">
        <v>0</v>
      </c>
    </row>
    <row r="155" spans="1:3" x14ac:dyDescent="0.35">
      <c r="A155">
        <v>152</v>
      </c>
      <c r="B155">
        <v>0</v>
      </c>
      <c r="C155">
        <v>0</v>
      </c>
    </row>
    <row r="156" spans="1:3" x14ac:dyDescent="0.35">
      <c r="A156">
        <v>153</v>
      </c>
      <c r="B156">
        <v>0</v>
      </c>
      <c r="C156">
        <v>0</v>
      </c>
    </row>
    <row r="157" spans="1:3" x14ac:dyDescent="0.35">
      <c r="A157">
        <v>154</v>
      </c>
      <c r="B157">
        <v>0</v>
      </c>
      <c r="C157">
        <v>0</v>
      </c>
    </row>
    <row r="158" spans="1:3" x14ac:dyDescent="0.35">
      <c r="A158">
        <v>155</v>
      </c>
      <c r="B158">
        <v>0</v>
      </c>
      <c r="C158">
        <v>0</v>
      </c>
    </row>
    <row r="159" spans="1:3" x14ac:dyDescent="0.35">
      <c r="A159">
        <v>156</v>
      </c>
      <c r="B159">
        <v>0</v>
      </c>
      <c r="C159">
        <v>0</v>
      </c>
    </row>
    <row r="160" spans="1:3" x14ac:dyDescent="0.35">
      <c r="A160">
        <v>157</v>
      </c>
      <c r="B160">
        <v>0</v>
      </c>
      <c r="C160">
        <v>0</v>
      </c>
    </row>
    <row r="161" spans="1:3" x14ac:dyDescent="0.35">
      <c r="A161">
        <v>158</v>
      </c>
      <c r="B161">
        <v>0</v>
      </c>
      <c r="C161">
        <v>0</v>
      </c>
    </row>
    <row r="162" spans="1:3" x14ac:dyDescent="0.35">
      <c r="A162">
        <v>159</v>
      </c>
      <c r="B162">
        <v>0</v>
      </c>
      <c r="C162">
        <v>0</v>
      </c>
    </row>
    <row r="163" spans="1:3" x14ac:dyDescent="0.35">
      <c r="A163">
        <v>160</v>
      </c>
      <c r="B163">
        <v>0</v>
      </c>
      <c r="C163">
        <v>0</v>
      </c>
    </row>
    <row r="164" spans="1:3" x14ac:dyDescent="0.35">
      <c r="A164">
        <v>161</v>
      </c>
      <c r="B164">
        <v>0</v>
      </c>
      <c r="C164">
        <v>0</v>
      </c>
    </row>
    <row r="165" spans="1:3" x14ac:dyDescent="0.35">
      <c r="A165">
        <v>162</v>
      </c>
      <c r="B165">
        <v>0</v>
      </c>
      <c r="C165">
        <v>0</v>
      </c>
    </row>
    <row r="166" spans="1:3" x14ac:dyDescent="0.35">
      <c r="A166">
        <v>163</v>
      </c>
      <c r="B166">
        <v>0</v>
      </c>
      <c r="C166">
        <v>0</v>
      </c>
    </row>
    <row r="167" spans="1:3" x14ac:dyDescent="0.35">
      <c r="A167">
        <v>164</v>
      </c>
      <c r="B167">
        <v>0</v>
      </c>
      <c r="C167">
        <v>0</v>
      </c>
    </row>
    <row r="168" spans="1:3" x14ac:dyDescent="0.35">
      <c r="A168">
        <v>165</v>
      </c>
      <c r="B168">
        <v>0</v>
      </c>
      <c r="C168">
        <v>0</v>
      </c>
    </row>
    <row r="169" spans="1:3" x14ac:dyDescent="0.35">
      <c r="A169">
        <v>166</v>
      </c>
      <c r="B169">
        <v>0</v>
      </c>
      <c r="C169">
        <v>0</v>
      </c>
    </row>
    <row r="170" spans="1:3" x14ac:dyDescent="0.35">
      <c r="A170">
        <v>167</v>
      </c>
      <c r="B170">
        <v>0</v>
      </c>
      <c r="C170">
        <v>0</v>
      </c>
    </row>
    <row r="171" spans="1:3" x14ac:dyDescent="0.35">
      <c r="A171">
        <v>168</v>
      </c>
      <c r="B171">
        <v>0</v>
      </c>
      <c r="C171">
        <v>0</v>
      </c>
    </row>
    <row r="172" spans="1:3" x14ac:dyDescent="0.35">
      <c r="A172">
        <v>169</v>
      </c>
      <c r="B172">
        <v>0</v>
      </c>
      <c r="C172">
        <v>0</v>
      </c>
    </row>
    <row r="173" spans="1:3" x14ac:dyDescent="0.35">
      <c r="A173">
        <v>170</v>
      </c>
      <c r="B173">
        <v>0</v>
      </c>
      <c r="C173">
        <v>0</v>
      </c>
    </row>
    <row r="174" spans="1:3" x14ac:dyDescent="0.35">
      <c r="A174">
        <v>171</v>
      </c>
      <c r="B174">
        <v>0</v>
      </c>
      <c r="C174">
        <v>0</v>
      </c>
    </row>
    <row r="175" spans="1:3" x14ac:dyDescent="0.35">
      <c r="A175">
        <v>172</v>
      </c>
      <c r="B175">
        <v>0</v>
      </c>
      <c r="C175">
        <v>0</v>
      </c>
    </row>
    <row r="176" spans="1:3" x14ac:dyDescent="0.35">
      <c r="A176">
        <v>173</v>
      </c>
      <c r="B176">
        <v>0</v>
      </c>
      <c r="C176">
        <v>0</v>
      </c>
    </row>
    <row r="177" spans="1:3" x14ac:dyDescent="0.35">
      <c r="A177">
        <v>174</v>
      </c>
      <c r="B177">
        <v>0</v>
      </c>
      <c r="C177">
        <v>0</v>
      </c>
    </row>
    <row r="178" spans="1:3" x14ac:dyDescent="0.35">
      <c r="A178">
        <v>175</v>
      </c>
      <c r="B178">
        <v>0</v>
      </c>
      <c r="C178">
        <v>0</v>
      </c>
    </row>
    <row r="179" spans="1:3" x14ac:dyDescent="0.35">
      <c r="A179">
        <v>176</v>
      </c>
      <c r="B179">
        <v>0</v>
      </c>
      <c r="C179">
        <v>0</v>
      </c>
    </row>
    <row r="180" spans="1:3" x14ac:dyDescent="0.35">
      <c r="A180">
        <v>177</v>
      </c>
      <c r="B180">
        <v>0</v>
      </c>
      <c r="C180">
        <v>0</v>
      </c>
    </row>
    <row r="181" spans="1:3" x14ac:dyDescent="0.35">
      <c r="A181">
        <v>178</v>
      </c>
      <c r="B181">
        <v>0</v>
      </c>
      <c r="C181">
        <v>0</v>
      </c>
    </row>
    <row r="182" spans="1:3" x14ac:dyDescent="0.35">
      <c r="A182">
        <v>179</v>
      </c>
      <c r="B182">
        <v>0</v>
      </c>
      <c r="C182">
        <v>0</v>
      </c>
    </row>
    <row r="183" spans="1:3" x14ac:dyDescent="0.35">
      <c r="A183">
        <v>180</v>
      </c>
      <c r="B183">
        <v>0</v>
      </c>
      <c r="C183">
        <v>0</v>
      </c>
    </row>
    <row r="184" spans="1:3" x14ac:dyDescent="0.35">
      <c r="A184">
        <v>181</v>
      </c>
      <c r="B184">
        <v>0</v>
      </c>
      <c r="C184">
        <v>0</v>
      </c>
    </row>
    <row r="185" spans="1:3" x14ac:dyDescent="0.35">
      <c r="A185">
        <v>182</v>
      </c>
      <c r="B185">
        <v>0</v>
      </c>
      <c r="C185">
        <v>0</v>
      </c>
    </row>
    <row r="186" spans="1:3" x14ac:dyDescent="0.35">
      <c r="A186">
        <v>183</v>
      </c>
      <c r="B186">
        <v>0</v>
      </c>
      <c r="C186">
        <v>0</v>
      </c>
    </row>
    <row r="187" spans="1:3" x14ac:dyDescent="0.35">
      <c r="A187">
        <v>184</v>
      </c>
      <c r="B187">
        <v>0</v>
      </c>
      <c r="C187">
        <v>0</v>
      </c>
    </row>
    <row r="188" spans="1:3" x14ac:dyDescent="0.35">
      <c r="A188">
        <v>185</v>
      </c>
      <c r="B188">
        <v>0</v>
      </c>
      <c r="C188">
        <v>0</v>
      </c>
    </row>
    <row r="189" spans="1:3" x14ac:dyDescent="0.35">
      <c r="A189">
        <v>186</v>
      </c>
      <c r="B189">
        <v>0</v>
      </c>
      <c r="C189">
        <v>0</v>
      </c>
    </row>
    <row r="190" spans="1:3" x14ac:dyDescent="0.35">
      <c r="A190">
        <v>187</v>
      </c>
      <c r="B190">
        <v>0</v>
      </c>
      <c r="C190">
        <v>0</v>
      </c>
    </row>
    <row r="191" spans="1:3" x14ac:dyDescent="0.35">
      <c r="A191">
        <v>188</v>
      </c>
      <c r="B191">
        <v>0</v>
      </c>
      <c r="C191">
        <v>0</v>
      </c>
    </row>
    <row r="192" spans="1:3" x14ac:dyDescent="0.35">
      <c r="A192">
        <v>189</v>
      </c>
      <c r="B192">
        <v>0</v>
      </c>
      <c r="C192">
        <v>0</v>
      </c>
    </row>
    <row r="193" spans="1:3" x14ac:dyDescent="0.35">
      <c r="A193">
        <v>190</v>
      </c>
      <c r="B193">
        <v>0</v>
      </c>
      <c r="C193">
        <v>0</v>
      </c>
    </row>
    <row r="194" spans="1:3" x14ac:dyDescent="0.35">
      <c r="A194">
        <v>191</v>
      </c>
      <c r="B194">
        <v>0</v>
      </c>
      <c r="C194">
        <v>0</v>
      </c>
    </row>
    <row r="195" spans="1:3" x14ac:dyDescent="0.35">
      <c r="A195">
        <v>192</v>
      </c>
      <c r="B195">
        <v>0</v>
      </c>
      <c r="C195">
        <v>0</v>
      </c>
    </row>
    <row r="196" spans="1:3" x14ac:dyDescent="0.35">
      <c r="A196">
        <v>193</v>
      </c>
      <c r="B196">
        <v>0</v>
      </c>
      <c r="C196">
        <v>0</v>
      </c>
    </row>
    <row r="197" spans="1:3" x14ac:dyDescent="0.35">
      <c r="A197">
        <v>194</v>
      </c>
      <c r="B197">
        <v>0</v>
      </c>
      <c r="C197">
        <v>0</v>
      </c>
    </row>
    <row r="198" spans="1:3" x14ac:dyDescent="0.35">
      <c r="A198">
        <v>195</v>
      </c>
      <c r="B198">
        <v>0</v>
      </c>
      <c r="C198">
        <v>0</v>
      </c>
    </row>
    <row r="199" spans="1:3" x14ac:dyDescent="0.35">
      <c r="A199">
        <v>196</v>
      </c>
      <c r="B199">
        <v>0</v>
      </c>
      <c r="C199">
        <v>0</v>
      </c>
    </row>
    <row r="200" spans="1:3" x14ac:dyDescent="0.35">
      <c r="A200">
        <v>197</v>
      </c>
      <c r="B200">
        <v>0</v>
      </c>
      <c r="C200">
        <v>0</v>
      </c>
    </row>
    <row r="201" spans="1:3" x14ac:dyDescent="0.35">
      <c r="A201">
        <v>198</v>
      </c>
      <c r="B201">
        <v>0</v>
      </c>
      <c r="C201">
        <v>0</v>
      </c>
    </row>
    <row r="202" spans="1:3" x14ac:dyDescent="0.35">
      <c r="A202">
        <v>199</v>
      </c>
      <c r="B202">
        <v>0</v>
      </c>
      <c r="C202">
        <v>0</v>
      </c>
    </row>
    <row r="203" spans="1:3" x14ac:dyDescent="0.35">
      <c r="A203">
        <v>200</v>
      </c>
      <c r="B203">
        <v>0</v>
      </c>
      <c r="C203">
        <v>0</v>
      </c>
    </row>
    <row r="204" spans="1:3" x14ac:dyDescent="0.35">
      <c r="A204">
        <v>201</v>
      </c>
      <c r="B204">
        <v>0</v>
      </c>
      <c r="C204">
        <v>0</v>
      </c>
    </row>
    <row r="205" spans="1:3" x14ac:dyDescent="0.35">
      <c r="A205">
        <v>202</v>
      </c>
      <c r="B205">
        <v>0</v>
      </c>
      <c r="C205">
        <v>0</v>
      </c>
    </row>
    <row r="206" spans="1:3" x14ac:dyDescent="0.35">
      <c r="A206">
        <v>203</v>
      </c>
      <c r="B206">
        <v>0</v>
      </c>
      <c r="C206">
        <v>0</v>
      </c>
    </row>
    <row r="207" spans="1:3" x14ac:dyDescent="0.35">
      <c r="A207">
        <v>204</v>
      </c>
      <c r="B207">
        <v>0</v>
      </c>
      <c r="C207">
        <v>0</v>
      </c>
    </row>
    <row r="208" spans="1:3" x14ac:dyDescent="0.35">
      <c r="A208">
        <v>205</v>
      </c>
      <c r="B208">
        <v>0</v>
      </c>
      <c r="C208">
        <v>0</v>
      </c>
    </row>
    <row r="209" spans="1:3" x14ac:dyDescent="0.35">
      <c r="A209">
        <v>206</v>
      </c>
      <c r="B209">
        <v>0</v>
      </c>
      <c r="C209">
        <v>0</v>
      </c>
    </row>
    <row r="210" spans="1:3" x14ac:dyDescent="0.35">
      <c r="A210">
        <v>207</v>
      </c>
      <c r="B210">
        <v>0</v>
      </c>
      <c r="C210">
        <v>0</v>
      </c>
    </row>
    <row r="211" spans="1:3" x14ac:dyDescent="0.35">
      <c r="A211">
        <v>208</v>
      </c>
      <c r="B211">
        <v>0</v>
      </c>
      <c r="C211">
        <v>0</v>
      </c>
    </row>
    <row r="212" spans="1:3" x14ac:dyDescent="0.35">
      <c r="A212">
        <v>209</v>
      </c>
      <c r="B212">
        <v>0</v>
      </c>
      <c r="C212">
        <v>0</v>
      </c>
    </row>
    <row r="213" spans="1:3" x14ac:dyDescent="0.35">
      <c r="A213">
        <v>210</v>
      </c>
      <c r="B213">
        <v>0</v>
      </c>
      <c r="C213">
        <v>0</v>
      </c>
    </row>
    <row r="214" spans="1:3" x14ac:dyDescent="0.35">
      <c r="A214">
        <v>211</v>
      </c>
      <c r="B214">
        <v>0</v>
      </c>
      <c r="C214">
        <v>0</v>
      </c>
    </row>
    <row r="215" spans="1:3" x14ac:dyDescent="0.35">
      <c r="A215">
        <v>212</v>
      </c>
      <c r="B215">
        <v>0</v>
      </c>
      <c r="C215">
        <v>0</v>
      </c>
    </row>
    <row r="216" spans="1:3" x14ac:dyDescent="0.35">
      <c r="A216">
        <v>213</v>
      </c>
      <c r="B216">
        <v>0</v>
      </c>
      <c r="C216">
        <v>0</v>
      </c>
    </row>
    <row r="217" spans="1:3" x14ac:dyDescent="0.35">
      <c r="A217">
        <v>214</v>
      </c>
      <c r="B217">
        <v>0</v>
      </c>
      <c r="C217">
        <v>0</v>
      </c>
    </row>
    <row r="218" spans="1:3" x14ac:dyDescent="0.35">
      <c r="A218">
        <v>215</v>
      </c>
      <c r="B218">
        <v>0</v>
      </c>
      <c r="C218">
        <v>0</v>
      </c>
    </row>
    <row r="219" spans="1:3" x14ac:dyDescent="0.35">
      <c r="A219">
        <v>216</v>
      </c>
      <c r="B219">
        <v>0</v>
      </c>
      <c r="C219">
        <v>0</v>
      </c>
    </row>
    <row r="220" spans="1:3" x14ac:dyDescent="0.35">
      <c r="A220">
        <v>217</v>
      </c>
      <c r="B220">
        <v>0</v>
      </c>
      <c r="C220">
        <v>0</v>
      </c>
    </row>
    <row r="221" spans="1:3" x14ac:dyDescent="0.35">
      <c r="A221">
        <v>218</v>
      </c>
      <c r="B221">
        <v>0</v>
      </c>
      <c r="C221">
        <v>0</v>
      </c>
    </row>
    <row r="222" spans="1:3" x14ac:dyDescent="0.35">
      <c r="A222">
        <v>219</v>
      </c>
      <c r="B222">
        <v>0</v>
      </c>
      <c r="C222">
        <v>0</v>
      </c>
    </row>
    <row r="223" spans="1:3" x14ac:dyDescent="0.35">
      <c r="A223">
        <v>220</v>
      </c>
      <c r="B223">
        <v>0</v>
      </c>
      <c r="C223">
        <v>0</v>
      </c>
    </row>
    <row r="224" spans="1:3" x14ac:dyDescent="0.35">
      <c r="A224">
        <v>221</v>
      </c>
      <c r="B224">
        <v>0</v>
      </c>
      <c r="C224">
        <v>0</v>
      </c>
    </row>
    <row r="225" spans="1:3" x14ac:dyDescent="0.35">
      <c r="A225">
        <v>222</v>
      </c>
      <c r="B225">
        <v>0</v>
      </c>
      <c r="C225">
        <v>0</v>
      </c>
    </row>
    <row r="226" spans="1:3" x14ac:dyDescent="0.35">
      <c r="A226">
        <v>223</v>
      </c>
      <c r="B226">
        <v>0</v>
      </c>
      <c r="C226">
        <v>0</v>
      </c>
    </row>
    <row r="227" spans="1:3" x14ac:dyDescent="0.35">
      <c r="A227">
        <v>224</v>
      </c>
      <c r="B227">
        <v>0</v>
      </c>
      <c r="C227">
        <v>0</v>
      </c>
    </row>
    <row r="228" spans="1:3" x14ac:dyDescent="0.35">
      <c r="A228">
        <v>225</v>
      </c>
      <c r="B228">
        <v>0</v>
      </c>
      <c r="C228">
        <v>0</v>
      </c>
    </row>
    <row r="229" spans="1:3" x14ac:dyDescent="0.35">
      <c r="A229">
        <v>226</v>
      </c>
      <c r="B229">
        <v>0</v>
      </c>
      <c r="C229">
        <v>0</v>
      </c>
    </row>
    <row r="230" spans="1:3" x14ac:dyDescent="0.35">
      <c r="A230">
        <v>227</v>
      </c>
      <c r="B230">
        <v>0</v>
      </c>
      <c r="C230">
        <v>0</v>
      </c>
    </row>
    <row r="231" spans="1:3" x14ac:dyDescent="0.35">
      <c r="A231">
        <v>228</v>
      </c>
      <c r="B231">
        <v>0</v>
      </c>
      <c r="C231">
        <v>0</v>
      </c>
    </row>
    <row r="232" spans="1:3" x14ac:dyDescent="0.35">
      <c r="A232">
        <v>229</v>
      </c>
      <c r="B232">
        <v>0</v>
      </c>
      <c r="C232">
        <v>0</v>
      </c>
    </row>
    <row r="233" spans="1:3" x14ac:dyDescent="0.35">
      <c r="A233">
        <v>230</v>
      </c>
      <c r="B233">
        <v>0</v>
      </c>
      <c r="C233">
        <v>0</v>
      </c>
    </row>
    <row r="234" spans="1:3" x14ac:dyDescent="0.35">
      <c r="A234">
        <v>231</v>
      </c>
      <c r="B234">
        <v>0</v>
      </c>
      <c r="C234">
        <v>0</v>
      </c>
    </row>
    <row r="235" spans="1:3" x14ac:dyDescent="0.35">
      <c r="A235">
        <v>232</v>
      </c>
      <c r="B235">
        <v>0</v>
      </c>
      <c r="C235">
        <v>0</v>
      </c>
    </row>
    <row r="236" spans="1:3" x14ac:dyDescent="0.35">
      <c r="A236">
        <v>233</v>
      </c>
      <c r="B236">
        <v>0</v>
      </c>
      <c r="C236">
        <v>0</v>
      </c>
    </row>
    <row r="237" spans="1:3" x14ac:dyDescent="0.35">
      <c r="A237">
        <v>234</v>
      </c>
      <c r="B237">
        <v>0</v>
      </c>
      <c r="C237">
        <v>0</v>
      </c>
    </row>
    <row r="238" spans="1:3" x14ac:dyDescent="0.35">
      <c r="A238">
        <v>235</v>
      </c>
      <c r="B238">
        <v>0</v>
      </c>
      <c r="C238">
        <v>0</v>
      </c>
    </row>
    <row r="239" spans="1:3" x14ac:dyDescent="0.35">
      <c r="A239">
        <v>236</v>
      </c>
      <c r="B239">
        <v>0</v>
      </c>
      <c r="C239">
        <v>0</v>
      </c>
    </row>
    <row r="240" spans="1:3" x14ac:dyDescent="0.35">
      <c r="A240">
        <v>237</v>
      </c>
      <c r="B240">
        <v>0</v>
      </c>
      <c r="C240">
        <v>0</v>
      </c>
    </row>
    <row r="241" spans="1:3" x14ac:dyDescent="0.35">
      <c r="A241">
        <v>238</v>
      </c>
      <c r="B241">
        <v>0</v>
      </c>
      <c r="C241">
        <v>0</v>
      </c>
    </row>
    <row r="242" spans="1:3" x14ac:dyDescent="0.35">
      <c r="A242">
        <v>239</v>
      </c>
      <c r="B242">
        <v>0</v>
      </c>
      <c r="C242">
        <v>0</v>
      </c>
    </row>
    <row r="243" spans="1:3" x14ac:dyDescent="0.35">
      <c r="A243">
        <v>240</v>
      </c>
      <c r="B243">
        <v>0</v>
      </c>
      <c r="C243">
        <v>0</v>
      </c>
    </row>
    <row r="244" spans="1:3" x14ac:dyDescent="0.35">
      <c r="A244">
        <v>241</v>
      </c>
      <c r="B244">
        <v>0</v>
      </c>
      <c r="C244">
        <v>0</v>
      </c>
    </row>
    <row r="245" spans="1:3" x14ac:dyDescent="0.35">
      <c r="A245">
        <v>242</v>
      </c>
      <c r="B245">
        <v>0</v>
      </c>
      <c r="C245">
        <v>0</v>
      </c>
    </row>
    <row r="246" spans="1:3" x14ac:dyDescent="0.35">
      <c r="A246">
        <v>243</v>
      </c>
      <c r="B246">
        <v>0</v>
      </c>
      <c r="C246">
        <v>0</v>
      </c>
    </row>
    <row r="247" spans="1:3" x14ac:dyDescent="0.35">
      <c r="A247">
        <v>244</v>
      </c>
      <c r="B247">
        <v>0</v>
      </c>
      <c r="C247">
        <v>0</v>
      </c>
    </row>
    <row r="248" spans="1:3" x14ac:dyDescent="0.35">
      <c r="A248">
        <v>245</v>
      </c>
      <c r="B248">
        <v>0</v>
      </c>
      <c r="C248">
        <v>0</v>
      </c>
    </row>
    <row r="249" spans="1:3" x14ac:dyDescent="0.35">
      <c r="A249">
        <v>246</v>
      </c>
      <c r="B249">
        <v>0</v>
      </c>
      <c r="C249">
        <v>0</v>
      </c>
    </row>
    <row r="250" spans="1:3" x14ac:dyDescent="0.35">
      <c r="A250">
        <v>247</v>
      </c>
      <c r="B250">
        <v>0</v>
      </c>
      <c r="C250">
        <v>0</v>
      </c>
    </row>
    <row r="251" spans="1:3" x14ac:dyDescent="0.35">
      <c r="A251">
        <v>248</v>
      </c>
      <c r="B251">
        <v>0</v>
      </c>
      <c r="C251">
        <v>0</v>
      </c>
    </row>
    <row r="252" spans="1:3" x14ac:dyDescent="0.35">
      <c r="A252">
        <v>249</v>
      </c>
      <c r="B252">
        <v>0</v>
      </c>
      <c r="C252">
        <v>0</v>
      </c>
    </row>
    <row r="253" spans="1:3" x14ac:dyDescent="0.35">
      <c r="A253">
        <v>250</v>
      </c>
      <c r="B253">
        <v>0</v>
      </c>
      <c r="C253">
        <v>0</v>
      </c>
    </row>
    <row r="254" spans="1:3" x14ac:dyDescent="0.35">
      <c r="A254">
        <v>251</v>
      </c>
      <c r="B254">
        <v>0</v>
      </c>
      <c r="C254">
        <v>0</v>
      </c>
    </row>
    <row r="255" spans="1:3" x14ac:dyDescent="0.35">
      <c r="A255">
        <v>252</v>
      </c>
      <c r="B255">
        <v>0</v>
      </c>
      <c r="C255">
        <v>0</v>
      </c>
    </row>
    <row r="256" spans="1:3" x14ac:dyDescent="0.35">
      <c r="A256">
        <v>253</v>
      </c>
      <c r="B256">
        <v>0</v>
      </c>
      <c r="C256">
        <v>0</v>
      </c>
    </row>
    <row r="257" spans="1:3" x14ac:dyDescent="0.35">
      <c r="A257">
        <v>254</v>
      </c>
      <c r="B257">
        <v>0</v>
      </c>
      <c r="C257">
        <v>0</v>
      </c>
    </row>
    <row r="258" spans="1:3" x14ac:dyDescent="0.35">
      <c r="A258">
        <v>255</v>
      </c>
      <c r="B258">
        <v>0</v>
      </c>
      <c r="C258">
        <v>0</v>
      </c>
    </row>
    <row r="259" spans="1:3" x14ac:dyDescent="0.35">
      <c r="A259">
        <v>256</v>
      </c>
      <c r="B259">
        <v>0</v>
      </c>
      <c r="C259">
        <v>0</v>
      </c>
    </row>
    <row r="260" spans="1:3" x14ac:dyDescent="0.35">
      <c r="A260">
        <v>257</v>
      </c>
      <c r="B260">
        <v>0</v>
      </c>
      <c r="C260">
        <v>0</v>
      </c>
    </row>
    <row r="261" spans="1:3" x14ac:dyDescent="0.35">
      <c r="A261">
        <v>258</v>
      </c>
      <c r="B261">
        <v>0</v>
      </c>
      <c r="C261">
        <v>0</v>
      </c>
    </row>
    <row r="262" spans="1:3" x14ac:dyDescent="0.35">
      <c r="A262">
        <v>259</v>
      </c>
      <c r="B262">
        <v>0</v>
      </c>
      <c r="C262">
        <v>0</v>
      </c>
    </row>
    <row r="263" spans="1:3" x14ac:dyDescent="0.35">
      <c r="A263">
        <v>260</v>
      </c>
      <c r="B263">
        <v>0</v>
      </c>
      <c r="C263">
        <v>0</v>
      </c>
    </row>
    <row r="264" spans="1:3" x14ac:dyDescent="0.35">
      <c r="A264">
        <v>261</v>
      </c>
      <c r="B264">
        <v>0</v>
      </c>
      <c r="C264">
        <v>0</v>
      </c>
    </row>
    <row r="265" spans="1:3" x14ac:dyDescent="0.35">
      <c r="A265">
        <v>262</v>
      </c>
      <c r="B265">
        <v>0</v>
      </c>
      <c r="C265">
        <v>0</v>
      </c>
    </row>
    <row r="266" spans="1:3" x14ac:dyDescent="0.35">
      <c r="A266">
        <v>263</v>
      </c>
      <c r="B266">
        <v>0</v>
      </c>
      <c r="C266">
        <v>0</v>
      </c>
    </row>
    <row r="267" spans="1:3" x14ac:dyDescent="0.35">
      <c r="A267">
        <v>264</v>
      </c>
      <c r="B267">
        <v>0</v>
      </c>
      <c r="C267">
        <v>0</v>
      </c>
    </row>
    <row r="268" spans="1:3" x14ac:dyDescent="0.35">
      <c r="A268">
        <v>265</v>
      </c>
      <c r="B268">
        <v>0</v>
      </c>
      <c r="C268">
        <v>0</v>
      </c>
    </row>
    <row r="269" spans="1:3" x14ac:dyDescent="0.35">
      <c r="A269">
        <v>266</v>
      </c>
      <c r="B269">
        <v>0</v>
      </c>
      <c r="C269">
        <v>0</v>
      </c>
    </row>
    <row r="270" spans="1:3" x14ac:dyDescent="0.35">
      <c r="A270">
        <v>267</v>
      </c>
      <c r="B270">
        <v>0</v>
      </c>
      <c r="C270">
        <v>0</v>
      </c>
    </row>
    <row r="271" spans="1:3" x14ac:dyDescent="0.35">
      <c r="A271">
        <v>268</v>
      </c>
      <c r="B271">
        <v>0</v>
      </c>
      <c r="C271">
        <v>0</v>
      </c>
    </row>
    <row r="272" spans="1:3" x14ac:dyDescent="0.35">
      <c r="A272">
        <v>269</v>
      </c>
      <c r="B272">
        <v>0</v>
      </c>
      <c r="C272">
        <v>0</v>
      </c>
    </row>
    <row r="273" spans="1:3" x14ac:dyDescent="0.35">
      <c r="A273">
        <v>270</v>
      </c>
      <c r="B273">
        <v>0</v>
      </c>
      <c r="C273">
        <v>0</v>
      </c>
    </row>
    <row r="274" spans="1:3" x14ac:dyDescent="0.35">
      <c r="A274">
        <v>271</v>
      </c>
      <c r="B274">
        <v>0</v>
      </c>
      <c r="C274">
        <v>0</v>
      </c>
    </row>
    <row r="275" spans="1:3" x14ac:dyDescent="0.35">
      <c r="A275">
        <v>272</v>
      </c>
      <c r="B275">
        <v>0</v>
      </c>
      <c r="C275">
        <v>0</v>
      </c>
    </row>
    <row r="276" spans="1:3" x14ac:dyDescent="0.35">
      <c r="A276">
        <v>273</v>
      </c>
      <c r="B276">
        <v>0</v>
      </c>
      <c r="C276">
        <v>0</v>
      </c>
    </row>
    <row r="277" spans="1:3" x14ac:dyDescent="0.35">
      <c r="A277">
        <v>274</v>
      </c>
      <c r="B277">
        <v>0</v>
      </c>
      <c r="C277">
        <v>0</v>
      </c>
    </row>
    <row r="278" spans="1:3" x14ac:dyDescent="0.35">
      <c r="A278">
        <v>275</v>
      </c>
      <c r="B278">
        <v>0</v>
      </c>
      <c r="C278">
        <v>0</v>
      </c>
    </row>
    <row r="279" spans="1:3" x14ac:dyDescent="0.35">
      <c r="A279">
        <v>276</v>
      </c>
      <c r="B279">
        <v>0</v>
      </c>
      <c r="C279">
        <v>0</v>
      </c>
    </row>
    <row r="280" spans="1:3" x14ac:dyDescent="0.35">
      <c r="A280">
        <v>277</v>
      </c>
      <c r="B280">
        <v>0</v>
      </c>
      <c r="C280">
        <v>0</v>
      </c>
    </row>
    <row r="281" spans="1:3" x14ac:dyDescent="0.35">
      <c r="A281">
        <v>278</v>
      </c>
      <c r="B281">
        <v>0</v>
      </c>
      <c r="C281">
        <v>0</v>
      </c>
    </row>
    <row r="282" spans="1:3" x14ac:dyDescent="0.35">
      <c r="A282">
        <v>279</v>
      </c>
      <c r="B282">
        <v>0</v>
      </c>
      <c r="C282">
        <v>0</v>
      </c>
    </row>
    <row r="283" spans="1:3" x14ac:dyDescent="0.35">
      <c r="A283">
        <v>280</v>
      </c>
      <c r="B283">
        <v>0</v>
      </c>
      <c r="C283">
        <v>0</v>
      </c>
    </row>
    <row r="284" spans="1:3" x14ac:dyDescent="0.35">
      <c r="A284">
        <v>281</v>
      </c>
      <c r="B284">
        <v>0</v>
      </c>
      <c r="C284">
        <v>0</v>
      </c>
    </row>
    <row r="285" spans="1:3" x14ac:dyDescent="0.35">
      <c r="A285">
        <v>282</v>
      </c>
      <c r="B285">
        <v>0</v>
      </c>
      <c r="C285">
        <v>0</v>
      </c>
    </row>
    <row r="286" spans="1:3" x14ac:dyDescent="0.35">
      <c r="A286">
        <v>283</v>
      </c>
      <c r="B286">
        <v>0</v>
      </c>
      <c r="C286">
        <v>0</v>
      </c>
    </row>
    <row r="287" spans="1:3" x14ac:dyDescent="0.35">
      <c r="A287">
        <v>284</v>
      </c>
      <c r="B287">
        <v>0</v>
      </c>
      <c r="C287">
        <v>0</v>
      </c>
    </row>
    <row r="288" spans="1:3" x14ac:dyDescent="0.35">
      <c r="A288">
        <v>285</v>
      </c>
      <c r="B288">
        <v>0</v>
      </c>
      <c r="C288">
        <v>0</v>
      </c>
    </row>
    <row r="289" spans="1:3" x14ac:dyDescent="0.35">
      <c r="A289">
        <v>286</v>
      </c>
      <c r="B289">
        <v>0</v>
      </c>
      <c r="C289">
        <v>0</v>
      </c>
    </row>
    <row r="290" spans="1:3" x14ac:dyDescent="0.35">
      <c r="A290">
        <v>287</v>
      </c>
      <c r="B290">
        <v>0</v>
      </c>
      <c r="C290">
        <v>0</v>
      </c>
    </row>
    <row r="291" spans="1:3" x14ac:dyDescent="0.35">
      <c r="A291">
        <v>288</v>
      </c>
      <c r="B291">
        <v>0</v>
      </c>
      <c r="C291">
        <v>0</v>
      </c>
    </row>
    <row r="292" spans="1:3" x14ac:dyDescent="0.35">
      <c r="A292">
        <v>289</v>
      </c>
      <c r="B292">
        <v>0</v>
      </c>
      <c r="C292">
        <v>0</v>
      </c>
    </row>
    <row r="293" spans="1:3" x14ac:dyDescent="0.35">
      <c r="A293">
        <v>290</v>
      </c>
      <c r="B293">
        <v>0</v>
      </c>
      <c r="C293">
        <v>0</v>
      </c>
    </row>
    <row r="294" spans="1:3" x14ac:dyDescent="0.35">
      <c r="A294">
        <v>291</v>
      </c>
      <c r="B294">
        <v>0</v>
      </c>
      <c r="C294">
        <v>0</v>
      </c>
    </row>
    <row r="295" spans="1:3" x14ac:dyDescent="0.35">
      <c r="A295">
        <v>292</v>
      </c>
      <c r="B295">
        <v>0</v>
      </c>
      <c r="C295">
        <v>0</v>
      </c>
    </row>
    <row r="296" spans="1:3" x14ac:dyDescent="0.35">
      <c r="A296">
        <v>293</v>
      </c>
      <c r="B296">
        <v>0</v>
      </c>
      <c r="C296">
        <v>0</v>
      </c>
    </row>
    <row r="297" spans="1:3" x14ac:dyDescent="0.35">
      <c r="A297">
        <v>294</v>
      </c>
      <c r="B297">
        <v>0</v>
      </c>
      <c r="C297">
        <v>0</v>
      </c>
    </row>
    <row r="298" spans="1:3" x14ac:dyDescent="0.35">
      <c r="A298">
        <v>295</v>
      </c>
      <c r="B298">
        <v>0</v>
      </c>
      <c r="C298">
        <v>0</v>
      </c>
    </row>
    <row r="299" spans="1:3" x14ac:dyDescent="0.35">
      <c r="A299">
        <v>296</v>
      </c>
      <c r="B299">
        <v>0</v>
      </c>
      <c r="C299">
        <v>0</v>
      </c>
    </row>
    <row r="300" spans="1:3" x14ac:dyDescent="0.35">
      <c r="A300">
        <v>297</v>
      </c>
      <c r="B300">
        <v>0</v>
      </c>
      <c r="C300">
        <v>0</v>
      </c>
    </row>
    <row r="301" spans="1:3" x14ac:dyDescent="0.35">
      <c r="A301">
        <v>298</v>
      </c>
      <c r="B301">
        <v>0</v>
      </c>
      <c r="C301">
        <v>0</v>
      </c>
    </row>
    <row r="302" spans="1:3" x14ac:dyDescent="0.35">
      <c r="A302">
        <v>299</v>
      </c>
      <c r="B302">
        <v>0</v>
      </c>
      <c r="C302">
        <v>0</v>
      </c>
    </row>
    <row r="303" spans="1:3" x14ac:dyDescent="0.35">
      <c r="A303">
        <v>300</v>
      </c>
      <c r="B303">
        <v>0</v>
      </c>
      <c r="C303">
        <v>0</v>
      </c>
    </row>
    <row r="304" spans="1:3" x14ac:dyDescent="0.35">
      <c r="A304">
        <v>301</v>
      </c>
      <c r="B304">
        <v>0</v>
      </c>
      <c r="C304">
        <v>0</v>
      </c>
    </row>
    <row r="305" spans="1:3" x14ac:dyDescent="0.35">
      <c r="A305">
        <v>302</v>
      </c>
      <c r="B305">
        <v>0</v>
      </c>
      <c r="C305">
        <v>0</v>
      </c>
    </row>
    <row r="306" spans="1:3" x14ac:dyDescent="0.35">
      <c r="A306">
        <v>303</v>
      </c>
      <c r="B306">
        <v>0</v>
      </c>
      <c r="C306">
        <v>0</v>
      </c>
    </row>
    <row r="307" spans="1:3" x14ac:dyDescent="0.35">
      <c r="A307">
        <v>304</v>
      </c>
      <c r="B307">
        <v>0</v>
      </c>
      <c r="C307">
        <v>0</v>
      </c>
    </row>
    <row r="308" spans="1:3" x14ac:dyDescent="0.35">
      <c r="A308">
        <v>305</v>
      </c>
      <c r="B308">
        <v>0</v>
      </c>
      <c r="C308">
        <v>0</v>
      </c>
    </row>
    <row r="309" spans="1:3" x14ac:dyDescent="0.35">
      <c r="A309">
        <v>306</v>
      </c>
      <c r="B309">
        <v>0</v>
      </c>
      <c r="C309">
        <v>0</v>
      </c>
    </row>
    <row r="310" spans="1:3" x14ac:dyDescent="0.35">
      <c r="A310">
        <v>307</v>
      </c>
      <c r="B310">
        <v>0</v>
      </c>
      <c r="C310">
        <v>0</v>
      </c>
    </row>
    <row r="311" spans="1:3" x14ac:dyDescent="0.35">
      <c r="A311">
        <v>308</v>
      </c>
      <c r="B311">
        <v>0</v>
      </c>
      <c r="C311">
        <v>0</v>
      </c>
    </row>
    <row r="312" spans="1:3" x14ac:dyDescent="0.35">
      <c r="A312">
        <v>309</v>
      </c>
      <c r="B312">
        <v>0</v>
      </c>
      <c r="C312">
        <v>0</v>
      </c>
    </row>
    <row r="313" spans="1:3" x14ac:dyDescent="0.35">
      <c r="A313">
        <v>310</v>
      </c>
      <c r="B313">
        <v>0</v>
      </c>
      <c r="C313">
        <v>0</v>
      </c>
    </row>
    <row r="314" spans="1:3" x14ac:dyDescent="0.35">
      <c r="A314">
        <v>311</v>
      </c>
      <c r="B314">
        <v>0</v>
      </c>
      <c r="C314">
        <v>0</v>
      </c>
    </row>
    <row r="315" spans="1:3" x14ac:dyDescent="0.35">
      <c r="A315">
        <v>312</v>
      </c>
      <c r="B315">
        <v>0</v>
      </c>
      <c r="C315">
        <v>0</v>
      </c>
    </row>
    <row r="316" spans="1:3" x14ac:dyDescent="0.35">
      <c r="A316">
        <v>313</v>
      </c>
      <c r="B316">
        <v>0</v>
      </c>
      <c r="C316">
        <v>0</v>
      </c>
    </row>
    <row r="317" spans="1:3" x14ac:dyDescent="0.35">
      <c r="A317">
        <v>314</v>
      </c>
      <c r="B317">
        <v>0</v>
      </c>
      <c r="C317">
        <v>0</v>
      </c>
    </row>
    <row r="318" spans="1:3" x14ac:dyDescent="0.35">
      <c r="A318">
        <v>315</v>
      </c>
      <c r="B318">
        <v>0</v>
      </c>
      <c r="C318">
        <v>0</v>
      </c>
    </row>
    <row r="319" spans="1:3" x14ac:dyDescent="0.35">
      <c r="A319">
        <v>316</v>
      </c>
      <c r="B319">
        <v>0</v>
      </c>
      <c r="C319">
        <v>0</v>
      </c>
    </row>
    <row r="320" spans="1:3" x14ac:dyDescent="0.35">
      <c r="A320">
        <v>317</v>
      </c>
      <c r="B320">
        <v>0</v>
      </c>
      <c r="C320">
        <v>0</v>
      </c>
    </row>
    <row r="321" spans="1:3" x14ac:dyDescent="0.35">
      <c r="A321">
        <v>318</v>
      </c>
      <c r="B321">
        <v>0</v>
      </c>
      <c r="C321">
        <v>0</v>
      </c>
    </row>
    <row r="322" spans="1:3" x14ac:dyDescent="0.35">
      <c r="A322">
        <v>319</v>
      </c>
      <c r="B322">
        <v>0</v>
      </c>
      <c r="C322">
        <v>0</v>
      </c>
    </row>
    <row r="323" spans="1:3" x14ac:dyDescent="0.35">
      <c r="A323">
        <v>320</v>
      </c>
      <c r="B323">
        <v>0</v>
      </c>
      <c r="C323">
        <v>0</v>
      </c>
    </row>
    <row r="324" spans="1:3" x14ac:dyDescent="0.35">
      <c r="A324">
        <v>321</v>
      </c>
      <c r="B324">
        <v>0</v>
      </c>
      <c r="C324">
        <v>0</v>
      </c>
    </row>
    <row r="325" spans="1:3" x14ac:dyDescent="0.35">
      <c r="A325">
        <v>322</v>
      </c>
      <c r="B325">
        <v>0</v>
      </c>
      <c r="C325">
        <v>0</v>
      </c>
    </row>
    <row r="326" spans="1:3" x14ac:dyDescent="0.35">
      <c r="A326">
        <v>323</v>
      </c>
      <c r="B326">
        <v>0</v>
      </c>
      <c r="C326">
        <v>0</v>
      </c>
    </row>
    <row r="327" spans="1:3" x14ac:dyDescent="0.35">
      <c r="A327">
        <v>324</v>
      </c>
      <c r="B327">
        <v>0</v>
      </c>
      <c r="C327">
        <v>0</v>
      </c>
    </row>
    <row r="328" spans="1:3" x14ac:dyDescent="0.35">
      <c r="A328">
        <v>325</v>
      </c>
      <c r="B328">
        <v>0</v>
      </c>
      <c r="C328">
        <v>0</v>
      </c>
    </row>
    <row r="329" spans="1:3" x14ac:dyDescent="0.35">
      <c r="A329">
        <v>326</v>
      </c>
      <c r="B329">
        <v>0</v>
      </c>
      <c r="C329">
        <v>0</v>
      </c>
    </row>
    <row r="330" spans="1:3" x14ac:dyDescent="0.35">
      <c r="A330">
        <v>327</v>
      </c>
      <c r="B330">
        <v>0</v>
      </c>
      <c r="C330">
        <v>0</v>
      </c>
    </row>
    <row r="331" spans="1:3" x14ac:dyDescent="0.35">
      <c r="A331">
        <v>328</v>
      </c>
      <c r="B331">
        <v>0</v>
      </c>
      <c r="C331">
        <v>0</v>
      </c>
    </row>
    <row r="332" spans="1:3" x14ac:dyDescent="0.35">
      <c r="A332">
        <v>329</v>
      </c>
      <c r="B332">
        <v>0</v>
      </c>
      <c r="C332">
        <v>0</v>
      </c>
    </row>
    <row r="333" spans="1:3" x14ac:dyDescent="0.35">
      <c r="A333">
        <v>330</v>
      </c>
      <c r="B333">
        <v>0</v>
      </c>
      <c r="C333">
        <v>0</v>
      </c>
    </row>
    <row r="334" spans="1:3" x14ac:dyDescent="0.35">
      <c r="A334">
        <v>331</v>
      </c>
      <c r="B334">
        <v>0</v>
      </c>
      <c r="C334">
        <v>0</v>
      </c>
    </row>
    <row r="335" spans="1:3" x14ac:dyDescent="0.35">
      <c r="A335">
        <v>332</v>
      </c>
      <c r="B335">
        <v>0</v>
      </c>
      <c r="C335">
        <v>0</v>
      </c>
    </row>
    <row r="336" spans="1:3" x14ac:dyDescent="0.35">
      <c r="A336">
        <v>333</v>
      </c>
      <c r="B336">
        <v>0</v>
      </c>
      <c r="C336">
        <v>0</v>
      </c>
    </row>
    <row r="337" spans="1:3" x14ac:dyDescent="0.35">
      <c r="A337">
        <v>334</v>
      </c>
      <c r="B337">
        <v>0</v>
      </c>
      <c r="C337">
        <v>0</v>
      </c>
    </row>
    <row r="338" spans="1:3" x14ac:dyDescent="0.35">
      <c r="A338">
        <v>335</v>
      </c>
      <c r="B338">
        <v>0</v>
      </c>
      <c r="C338">
        <v>0</v>
      </c>
    </row>
    <row r="339" spans="1:3" x14ac:dyDescent="0.35">
      <c r="A339">
        <v>336</v>
      </c>
      <c r="B339">
        <v>0</v>
      </c>
      <c r="C339">
        <v>0</v>
      </c>
    </row>
    <row r="340" spans="1:3" x14ac:dyDescent="0.35">
      <c r="A340">
        <v>337</v>
      </c>
      <c r="B340">
        <v>0</v>
      </c>
      <c r="C340">
        <v>0</v>
      </c>
    </row>
    <row r="341" spans="1:3" x14ac:dyDescent="0.35">
      <c r="A341">
        <v>338</v>
      </c>
      <c r="B341">
        <v>0</v>
      </c>
      <c r="C341">
        <v>0</v>
      </c>
    </row>
    <row r="342" spans="1:3" x14ac:dyDescent="0.35">
      <c r="A342">
        <v>339</v>
      </c>
      <c r="B342">
        <v>0</v>
      </c>
      <c r="C342">
        <v>0</v>
      </c>
    </row>
    <row r="343" spans="1:3" x14ac:dyDescent="0.35">
      <c r="A343">
        <v>340</v>
      </c>
      <c r="B343">
        <v>0</v>
      </c>
      <c r="C343">
        <v>0</v>
      </c>
    </row>
    <row r="344" spans="1:3" x14ac:dyDescent="0.35">
      <c r="A344">
        <v>341</v>
      </c>
      <c r="B344">
        <v>0</v>
      </c>
      <c r="C344">
        <v>0</v>
      </c>
    </row>
    <row r="345" spans="1:3" x14ac:dyDescent="0.35">
      <c r="A345">
        <v>342</v>
      </c>
      <c r="B345">
        <v>0</v>
      </c>
      <c r="C345">
        <v>0</v>
      </c>
    </row>
    <row r="346" spans="1:3" x14ac:dyDescent="0.35">
      <c r="A346">
        <v>343</v>
      </c>
      <c r="B346">
        <v>0</v>
      </c>
      <c r="C346">
        <v>0</v>
      </c>
    </row>
    <row r="347" spans="1:3" x14ac:dyDescent="0.35">
      <c r="A347">
        <v>344</v>
      </c>
      <c r="B347">
        <v>0</v>
      </c>
      <c r="C347">
        <v>0</v>
      </c>
    </row>
    <row r="348" spans="1:3" x14ac:dyDescent="0.35">
      <c r="A348">
        <v>345</v>
      </c>
      <c r="B348">
        <v>0</v>
      </c>
      <c r="C348">
        <v>0</v>
      </c>
    </row>
    <row r="349" spans="1:3" x14ac:dyDescent="0.35">
      <c r="A349">
        <v>346</v>
      </c>
      <c r="B349">
        <v>0</v>
      </c>
      <c r="C349">
        <v>0</v>
      </c>
    </row>
    <row r="350" spans="1:3" x14ac:dyDescent="0.35">
      <c r="A350">
        <v>347</v>
      </c>
      <c r="B350">
        <v>0</v>
      </c>
      <c r="C350">
        <v>0</v>
      </c>
    </row>
    <row r="351" spans="1:3" x14ac:dyDescent="0.35">
      <c r="A351">
        <v>348</v>
      </c>
      <c r="B351">
        <v>0</v>
      </c>
      <c r="C351">
        <v>0</v>
      </c>
    </row>
    <row r="352" spans="1:3" x14ac:dyDescent="0.35">
      <c r="A352">
        <v>349</v>
      </c>
      <c r="B352">
        <v>0</v>
      </c>
      <c r="C352">
        <v>0</v>
      </c>
    </row>
    <row r="353" spans="1:3" x14ac:dyDescent="0.35">
      <c r="A353">
        <v>350</v>
      </c>
      <c r="B353">
        <v>0</v>
      </c>
      <c r="C353">
        <v>0</v>
      </c>
    </row>
    <row r="354" spans="1:3" x14ac:dyDescent="0.35">
      <c r="A354">
        <v>351</v>
      </c>
      <c r="B354">
        <v>0</v>
      </c>
      <c r="C354">
        <v>0</v>
      </c>
    </row>
    <row r="355" spans="1:3" x14ac:dyDescent="0.35">
      <c r="A355">
        <v>352</v>
      </c>
      <c r="B355">
        <v>0</v>
      </c>
      <c r="C355">
        <v>0</v>
      </c>
    </row>
    <row r="356" spans="1:3" x14ac:dyDescent="0.35">
      <c r="A356">
        <v>353</v>
      </c>
      <c r="B356">
        <v>0</v>
      </c>
      <c r="C356">
        <v>0</v>
      </c>
    </row>
    <row r="357" spans="1:3" x14ac:dyDescent="0.35">
      <c r="A357">
        <v>354</v>
      </c>
      <c r="B357">
        <v>0</v>
      </c>
      <c r="C357">
        <v>0</v>
      </c>
    </row>
    <row r="358" spans="1:3" x14ac:dyDescent="0.35">
      <c r="A358">
        <v>355</v>
      </c>
      <c r="B358">
        <v>0</v>
      </c>
      <c r="C358">
        <v>0</v>
      </c>
    </row>
    <row r="359" spans="1:3" x14ac:dyDescent="0.35">
      <c r="A359">
        <v>356</v>
      </c>
      <c r="B359">
        <v>0</v>
      </c>
      <c r="C359">
        <v>0</v>
      </c>
    </row>
    <row r="360" spans="1:3" x14ac:dyDescent="0.35">
      <c r="A360">
        <v>357</v>
      </c>
      <c r="B360">
        <v>0</v>
      </c>
      <c r="C360">
        <v>0</v>
      </c>
    </row>
    <row r="361" spans="1:3" x14ac:dyDescent="0.35">
      <c r="A361">
        <v>358</v>
      </c>
      <c r="B361">
        <v>0</v>
      </c>
      <c r="C361">
        <v>0</v>
      </c>
    </row>
    <row r="362" spans="1:3" x14ac:dyDescent="0.35">
      <c r="A362">
        <v>359</v>
      </c>
      <c r="B362">
        <v>0</v>
      </c>
      <c r="C362">
        <v>0</v>
      </c>
    </row>
    <row r="363" spans="1:3" x14ac:dyDescent="0.35">
      <c r="A363">
        <v>360</v>
      </c>
      <c r="B363">
        <v>0</v>
      </c>
      <c r="C363">
        <v>0</v>
      </c>
    </row>
    <row r="364" spans="1:3" x14ac:dyDescent="0.35">
      <c r="A364">
        <v>361</v>
      </c>
      <c r="B364">
        <v>0</v>
      </c>
      <c r="C364">
        <v>0</v>
      </c>
    </row>
    <row r="365" spans="1:3" x14ac:dyDescent="0.35">
      <c r="A365">
        <v>362</v>
      </c>
      <c r="B365">
        <v>0</v>
      </c>
      <c r="C365">
        <v>0</v>
      </c>
    </row>
    <row r="366" spans="1:3" x14ac:dyDescent="0.35">
      <c r="A366">
        <v>363</v>
      </c>
      <c r="B366">
        <v>0</v>
      </c>
      <c r="C366">
        <v>0</v>
      </c>
    </row>
    <row r="367" spans="1:3" x14ac:dyDescent="0.35">
      <c r="A367">
        <v>364</v>
      </c>
      <c r="B367">
        <v>0</v>
      </c>
      <c r="C367">
        <v>0</v>
      </c>
    </row>
    <row r="368" spans="1:3" x14ac:dyDescent="0.35">
      <c r="A368">
        <v>365</v>
      </c>
      <c r="B368">
        <v>0</v>
      </c>
      <c r="C368">
        <v>0</v>
      </c>
    </row>
    <row r="369" spans="1:3" x14ac:dyDescent="0.35">
      <c r="A369">
        <v>366</v>
      </c>
      <c r="B369">
        <v>0</v>
      </c>
      <c r="C369">
        <v>0</v>
      </c>
    </row>
    <row r="370" spans="1:3" x14ac:dyDescent="0.35">
      <c r="A370">
        <v>367</v>
      </c>
      <c r="B370">
        <v>0</v>
      </c>
      <c r="C370">
        <v>0</v>
      </c>
    </row>
    <row r="371" spans="1:3" x14ac:dyDescent="0.35">
      <c r="A371">
        <v>368</v>
      </c>
      <c r="B371">
        <v>0</v>
      </c>
      <c r="C371">
        <v>0</v>
      </c>
    </row>
    <row r="372" spans="1:3" x14ac:dyDescent="0.35">
      <c r="A372">
        <v>369</v>
      </c>
      <c r="B372">
        <v>0</v>
      </c>
      <c r="C372">
        <v>0</v>
      </c>
    </row>
    <row r="373" spans="1:3" x14ac:dyDescent="0.35">
      <c r="A373">
        <v>370</v>
      </c>
      <c r="B373">
        <v>0</v>
      </c>
      <c r="C373">
        <v>0</v>
      </c>
    </row>
    <row r="374" spans="1:3" x14ac:dyDescent="0.35">
      <c r="A374">
        <v>371</v>
      </c>
      <c r="B374">
        <v>0</v>
      </c>
      <c r="C374">
        <v>0</v>
      </c>
    </row>
    <row r="375" spans="1:3" x14ac:dyDescent="0.35">
      <c r="A375">
        <v>372</v>
      </c>
      <c r="B375">
        <v>0</v>
      </c>
      <c r="C375">
        <v>0</v>
      </c>
    </row>
    <row r="376" spans="1:3" x14ac:dyDescent="0.35">
      <c r="A376">
        <v>373</v>
      </c>
      <c r="B376">
        <v>0</v>
      </c>
      <c r="C376">
        <v>0</v>
      </c>
    </row>
    <row r="377" spans="1:3" x14ac:dyDescent="0.35">
      <c r="A377">
        <v>374</v>
      </c>
      <c r="B377">
        <v>0</v>
      </c>
      <c r="C377">
        <v>0</v>
      </c>
    </row>
    <row r="378" spans="1:3" x14ac:dyDescent="0.35">
      <c r="A378">
        <v>375</v>
      </c>
      <c r="B378">
        <v>0</v>
      </c>
      <c r="C378">
        <v>0</v>
      </c>
    </row>
    <row r="379" spans="1:3" x14ac:dyDescent="0.35">
      <c r="A379">
        <v>376</v>
      </c>
      <c r="B379">
        <v>0</v>
      </c>
      <c r="C379">
        <v>0</v>
      </c>
    </row>
    <row r="380" spans="1:3" x14ac:dyDescent="0.35">
      <c r="A380">
        <v>377</v>
      </c>
      <c r="B380">
        <v>0</v>
      </c>
      <c r="C380">
        <v>0</v>
      </c>
    </row>
    <row r="381" spans="1:3" x14ac:dyDescent="0.35">
      <c r="A381">
        <v>378</v>
      </c>
      <c r="B381">
        <v>0</v>
      </c>
      <c r="C381">
        <v>0</v>
      </c>
    </row>
    <row r="382" spans="1:3" x14ac:dyDescent="0.35">
      <c r="A382">
        <v>379</v>
      </c>
      <c r="B382">
        <v>0</v>
      </c>
      <c r="C382">
        <v>0</v>
      </c>
    </row>
    <row r="383" spans="1:3" x14ac:dyDescent="0.35">
      <c r="A383">
        <v>380</v>
      </c>
      <c r="B383">
        <v>0</v>
      </c>
      <c r="C383">
        <v>0</v>
      </c>
    </row>
    <row r="384" spans="1:3" x14ac:dyDescent="0.35">
      <c r="A384">
        <v>381</v>
      </c>
      <c r="B384">
        <v>0</v>
      </c>
      <c r="C384">
        <v>0</v>
      </c>
    </row>
    <row r="385" spans="1:3" x14ac:dyDescent="0.35">
      <c r="A385">
        <v>382</v>
      </c>
      <c r="B385">
        <v>0</v>
      </c>
      <c r="C385">
        <v>0</v>
      </c>
    </row>
    <row r="386" spans="1:3" x14ac:dyDescent="0.35">
      <c r="A386">
        <v>383</v>
      </c>
      <c r="B386">
        <v>0</v>
      </c>
      <c r="C386">
        <v>0</v>
      </c>
    </row>
    <row r="387" spans="1:3" x14ac:dyDescent="0.35">
      <c r="A387">
        <v>384</v>
      </c>
      <c r="B387">
        <v>0</v>
      </c>
      <c r="C387">
        <v>0</v>
      </c>
    </row>
    <row r="388" spans="1:3" x14ac:dyDescent="0.35">
      <c r="A388">
        <v>385</v>
      </c>
      <c r="B388">
        <v>0</v>
      </c>
      <c r="C388">
        <v>0</v>
      </c>
    </row>
    <row r="389" spans="1:3" x14ac:dyDescent="0.35">
      <c r="A389">
        <v>386</v>
      </c>
      <c r="B389">
        <v>0</v>
      </c>
      <c r="C389">
        <v>0</v>
      </c>
    </row>
    <row r="390" spans="1:3" x14ac:dyDescent="0.35">
      <c r="A390">
        <v>387</v>
      </c>
      <c r="B390">
        <v>0</v>
      </c>
      <c r="C390">
        <v>0</v>
      </c>
    </row>
    <row r="391" spans="1:3" x14ac:dyDescent="0.35">
      <c r="A391">
        <v>388</v>
      </c>
      <c r="B391">
        <v>0</v>
      </c>
      <c r="C391">
        <v>0</v>
      </c>
    </row>
    <row r="392" spans="1:3" x14ac:dyDescent="0.35">
      <c r="A392">
        <v>389</v>
      </c>
      <c r="B392">
        <v>0</v>
      </c>
      <c r="C392">
        <v>0</v>
      </c>
    </row>
    <row r="393" spans="1:3" x14ac:dyDescent="0.35">
      <c r="A393">
        <v>390</v>
      </c>
      <c r="B393">
        <v>0</v>
      </c>
      <c r="C393">
        <v>0</v>
      </c>
    </row>
    <row r="394" spans="1:3" x14ac:dyDescent="0.35">
      <c r="A394">
        <v>391</v>
      </c>
      <c r="B394">
        <v>0</v>
      </c>
      <c r="C394">
        <v>0</v>
      </c>
    </row>
    <row r="395" spans="1:3" x14ac:dyDescent="0.35">
      <c r="A395">
        <v>392</v>
      </c>
      <c r="B395">
        <v>0</v>
      </c>
      <c r="C395">
        <v>0</v>
      </c>
    </row>
    <row r="396" spans="1:3" x14ac:dyDescent="0.35">
      <c r="A396">
        <v>393</v>
      </c>
      <c r="B396">
        <v>0</v>
      </c>
      <c r="C396">
        <v>0</v>
      </c>
    </row>
    <row r="397" spans="1:3" x14ac:dyDescent="0.35">
      <c r="A397">
        <v>394</v>
      </c>
      <c r="B397">
        <v>0</v>
      </c>
      <c r="C397">
        <v>0</v>
      </c>
    </row>
    <row r="398" spans="1:3" x14ac:dyDescent="0.35">
      <c r="A398">
        <v>395</v>
      </c>
      <c r="B398">
        <v>0</v>
      </c>
      <c r="C398">
        <v>0</v>
      </c>
    </row>
    <row r="399" spans="1:3" x14ac:dyDescent="0.35">
      <c r="A399">
        <v>396</v>
      </c>
      <c r="B399">
        <v>0</v>
      </c>
      <c r="C399">
        <v>0</v>
      </c>
    </row>
    <row r="400" spans="1:3" x14ac:dyDescent="0.35">
      <c r="A400">
        <v>397</v>
      </c>
      <c r="B400">
        <v>0</v>
      </c>
      <c r="C400">
        <v>0</v>
      </c>
    </row>
    <row r="401" spans="1:3" x14ac:dyDescent="0.35">
      <c r="A401">
        <v>398</v>
      </c>
      <c r="B401">
        <v>0</v>
      </c>
      <c r="C401">
        <v>0</v>
      </c>
    </row>
    <row r="402" spans="1:3" x14ac:dyDescent="0.35">
      <c r="A402">
        <v>399</v>
      </c>
      <c r="B402">
        <v>0</v>
      </c>
      <c r="C402">
        <v>0</v>
      </c>
    </row>
    <row r="403" spans="1:3" x14ac:dyDescent="0.35">
      <c r="A403">
        <v>400</v>
      </c>
      <c r="B403">
        <v>0</v>
      </c>
      <c r="C403">
        <v>0</v>
      </c>
    </row>
    <row r="404" spans="1:3" x14ac:dyDescent="0.35">
      <c r="A404">
        <v>401</v>
      </c>
      <c r="B404">
        <v>0</v>
      </c>
      <c r="C404">
        <v>0</v>
      </c>
    </row>
    <row r="405" spans="1:3" x14ac:dyDescent="0.35">
      <c r="A405">
        <v>402</v>
      </c>
      <c r="B405">
        <v>0</v>
      </c>
      <c r="C405">
        <v>0</v>
      </c>
    </row>
    <row r="406" spans="1:3" x14ac:dyDescent="0.35">
      <c r="A406">
        <v>403</v>
      </c>
      <c r="B406">
        <v>0</v>
      </c>
      <c r="C406">
        <v>0</v>
      </c>
    </row>
    <row r="407" spans="1:3" x14ac:dyDescent="0.35">
      <c r="A407">
        <v>404</v>
      </c>
      <c r="B407">
        <v>0</v>
      </c>
      <c r="C407">
        <v>0</v>
      </c>
    </row>
    <row r="408" spans="1:3" x14ac:dyDescent="0.35">
      <c r="A408">
        <v>405</v>
      </c>
      <c r="B408">
        <v>0</v>
      </c>
      <c r="C408">
        <v>0</v>
      </c>
    </row>
    <row r="409" spans="1:3" x14ac:dyDescent="0.35">
      <c r="A409">
        <v>406</v>
      </c>
      <c r="B409">
        <v>0</v>
      </c>
      <c r="C409">
        <v>0</v>
      </c>
    </row>
    <row r="410" spans="1:3" x14ac:dyDescent="0.35">
      <c r="A410">
        <v>407</v>
      </c>
      <c r="B410">
        <v>0</v>
      </c>
      <c r="C410">
        <v>0</v>
      </c>
    </row>
    <row r="411" spans="1:3" x14ac:dyDescent="0.35">
      <c r="A411">
        <v>408</v>
      </c>
      <c r="B411">
        <v>0</v>
      </c>
      <c r="C411">
        <v>0</v>
      </c>
    </row>
    <row r="412" spans="1:3" x14ac:dyDescent="0.35">
      <c r="A412">
        <v>409</v>
      </c>
      <c r="B412">
        <v>0</v>
      </c>
      <c r="C412">
        <v>0</v>
      </c>
    </row>
    <row r="413" spans="1:3" x14ac:dyDescent="0.35">
      <c r="A413">
        <v>410</v>
      </c>
      <c r="B413">
        <v>0</v>
      </c>
      <c r="C413">
        <v>0</v>
      </c>
    </row>
    <row r="414" spans="1:3" x14ac:dyDescent="0.35">
      <c r="A414">
        <v>411</v>
      </c>
      <c r="B414">
        <v>0</v>
      </c>
      <c r="C414">
        <v>0</v>
      </c>
    </row>
    <row r="415" spans="1:3" x14ac:dyDescent="0.35">
      <c r="A415">
        <v>412</v>
      </c>
      <c r="B415">
        <v>0</v>
      </c>
      <c r="C415">
        <v>0</v>
      </c>
    </row>
    <row r="416" spans="1:3" x14ac:dyDescent="0.35">
      <c r="A416">
        <v>413</v>
      </c>
      <c r="B416">
        <v>0</v>
      </c>
      <c r="C416">
        <v>0</v>
      </c>
    </row>
    <row r="417" spans="1:3" x14ac:dyDescent="0.35">
      <c r="A417">
        <v>414</v>
      </c>
      <c r="B417">
        <v>0</v>
      </c>
      <c r="C417">
        <v>0</v>
      </c>
    </row>
    <row r="418" spans="1:3" x14ac:dyDescent="0.35">
      <c r="A418">
        <v>415</v>
      </c>
      <c r="B418">
        <v>0</v>
      </c>
      <c r="C418">
        <v>0</v>
      </c>
    </row>
    <row r="419" spans="1:3" x14ac:dyDescent="0.35">
      <c r="A419">
        <v>416</v>
      </c>
      <c r="B419">
        <v>0</v>
      </c>
      <c r="C419">
        <v>0</v>
      </c>
    </row>
    <row r="420" spans="1:3" x14ac:dyDescent="0.35">
      <c r="A420">
        <v>417</v>
      </c>
      <c r="B420">
        <v>0</v>
      </c>
      <c r="C420">
        <v>0</v>
      </c>
    </row>
    <row r="421" spans="1:3" x14ac:dyDescent="0.35">
      <c r="A421">
        <v>418</v>
      </c>
      <c r="B421">
        <v>0</v>
      </c>
      <c r="C421">
        <v>0</v>
      </c>
    </row>
    <row r="422" spans="1:3" x14ac:dyDescent="0.35">
      <c r="A422">
        <v>419</v>
      </c>
      <c r="B422">
        <v>0</v>
      </c>
      <c r="C422">
        <v>0</v>
      </c>
    </row>
    <row r="423" spans="1:3" x14ac:dyDescent="0.35">
      <c r="A423">
        <v>420</v>
      </c>
      <c r="B423">
        <v>0</v>
      </c>
      <c r="C423">
        <v>0</v>
      </c>
    </row>
    <row r="424" spans="1:3" x14ac:dyDescent="0.35">
      <c r="A424">
        <v>421</v>
      </c>
      <c r="B424">
        <v>0</v>
      </c>
      <c r="C424">
        <v>0</v>
      </c>
    </row>
    <row r="425" spans="1:3" x14ac:dyDescent="0.35">
      <c r="A425">
        <v>422</v>
      </c>
      <c r="B425">
        <v>0</v>
      </c>
      <c r="C425">
        <v>0</v>
      </c>
    </row>
    <row r="426" spans="1:3" x14ac:dyDescent="0.35">
      <c r="A426">
        <v>423</v>
      </c>
      <c r="B426">
        <v>0</v>
      </c>
      <c r="C426">
        <v>0</v>
      </c>
    </row>
    <row r="427" spans="1:3" x14ac:dyDescent="0.35">
      <c r="A427">
        <v>424</v>
      </c>
      <c r="B427">
        <v>0</v>
      </c>
      <c r="C427">
        <v>0</v>
      </c>
    </row>
    <row r="428" spans="1:3" x14ac:dyDescent="0.35">
      <c r="A428">
        <v>425</v>
      </c>
      <c r="B428">
        <v>0</v>
      </c>
      <c r="C428">
        <v>0</v>
      </c>
    </row>
    <row r="429" spans="1:3" x14ac:dyDescent="0.35">
      <c r="A429">
        <v>426</v>
      </c>
      <c r="B429">
        <v>0</v>
      </c>
      <c r="C429">
        <v>0</v>
      </c>
    </row>
    <row r="430" spans="1:3" x14ac:dyDescent="0.35">
      <c r="A430">
        <v>427</v>
      </c>
      <c r="B430">
        <v>0</v>
      </c>
      <c r="C430">
        <v>0</v>
      </c>
    </row>
    <row r="431" spans="1:3" x14ac:dyDescent="0.35">
      <c r="A431">
        <v>428</v>
      </c>
      <c r="B431">
        <v>0</v>
      </c>
      <c r="C431">
        <v>0</v>
      </c>
    </row>
    <row r="432" spans="1:3" x14ac:dyDescent="0.35">
      <c r="A432">
        <v>429</v>
      </c>
      <c r="B432">
        <v>0</v>
      </c>
      <c r="C432">
        <v>0</v>
      </c>
    </row>
    <row r="433" spans="1:3" x14ac:dyDescent="0.35">
      <c r="A433">
        <v>430</v>
      </c>
      <c r="B433">
        <v>0</v>
      </c>
      <c r="C433">
        <v>0</v>
      </c>
    </row>
    <row r="434" spans="1:3" x14ac:dyDescent="0.35">
      <c r="A434">
        <v>431</v>
      </c>
      <c r="B434">
        <v>0</v>
      </c>
      <c r="C434">
        <v>0</v>
      </c>
    </row>
    <row r="435" spans="1:3" x14ac:dyDescent="0.35">
      <c r="A435">
        <v>432</v>
      </c>
      <c r="B435">
        <v>0</v>
      </c>
      <c r="C435">
        <v>0</v>
      </c>
    </row>
    <row r="436" spans="1:3" x14ac:dyDescent="0.35">
      <c r="A436">
        <v>433</v>
      </c>
      <c r="B436">
        <v>0</v>
      </c>
      <c r="C436">
        <v>0</v>
      </c>
    </row>
    <row r="437" spans="1:3" x14ac:dyDescent="0.35">
      <c r="A437">
        <v>434</v>
      </c>
      <c r="B437">
        <v>0</v>
      </c>
      <c r="C437">
        <v>0</v>
      </c>
    </row>
    <row r="438" spans="1:3" x14ac:dyDescent="0.35">
      <c r="A438">
        <v>435</v>
      </c>
      <c r="B438">
        <v>0</v>
      </c>
      <c r="C438">
        <v>0</v>
      </c>
    </row>
    <row r="439" spans="1:3" x14ac:dyDescent="0.35">
      <c r="A439">
        <v>436</v>
      </c>
      <c r="B439">
        <v>0</v>
      </c>
      <c r="C439">
        <v>0</v>
      </c>
    </row>
    <row r="440" spans="1:3" x14ac:dyDescent="0.35">
      <c r="A440">
        <v>437</v>
      </c>
      <c r="B440">
        <v>0</v>
      </c>
      <c r="C440">
        <v>0</v>
      </c>
    </row>
    <row r="441" spans="1:3" x14ac:dyDescent="0.35">
      <c r="A441">
        <v>438</v>
      </c>
      <c r="B441">
        <v>0</v>
      </c>
      <c r="C441">
        <v>0</v>
      </c>
    </row>
    <row r="442" spans="1:3" x14ac:dyDescent="0.35">
      <c r="A442">
        <v>439</v>
      </c>
      <c r="B442">
        <v>0</v>
      </c>
      <c r="C442">
        <v>0</v>
      </c>
    </row>
    <row r="443" spans="1:3" x14ac:dyDescent="0.35">
      <c r="A443">
        <v>440</v>
      </c>
      <c r="B443">
        <v>0</v>
      </c>
      <c r="C443">
        <v>0</v>
      </c>
    </row>
    <row r="444" spans="1:3" x14ac:dyDescent="0.35">
      <c r="A444">
        <v>441</v>
      </c>
      <c r="B444">
        <v>0</v>
      </c>
      <c r="C444">
        <v>0</v>
      </c>
    </row>
    <row r="445" spans="1:3" x14ac:dyDescent="0.35">
      <c r="A445">
        <v>442</v>
      </c>
      <c r="B445">
        <v>0</v>
      </c>
      <c r="C445">
        <v>0</v>
      </c>
    </row>
    <row r="446" spans="1:3" x14ac:dyDescent="0.35">
      <c r="A446">
        <v>443</v>
      </c>
      <c r="B446">
        <v>0</v>
      </c>
      <c r="C446">
        <v>0</v>
      </c>
    </row>
    <row r="447" spans="1:3" x14ac:dyDescent="0.35">
      <c r="A447">
        <v>444</v>
      </c>
      <c r="B447">
        <v>0</v>
      </c>
      <c r="C447">
        <v>0</v>
      </c>
    </row>
    <row r="448" spans="1:3" x14ac:dyDescent="0.35">
      <c r="A448">
        <v>445</v>
      </c>
      <c r="B448">
        <v>0</v>
      </c>
      <c r="C448">
        <v>0</v>
      </c>
    </row>
    <row r="449" spans="1:3" x14ac:dyDescent="0.35">
      <c r="A449">
        <v>446</v>
      </c>
      <c r="B449">
        <v>0</v>
      </c>
      <c r="C449">
        <v>0</v>
      </c>
    </row>
    <row r="450" spans="1:3" x14ac:dyDescent="0.35">
      <c r="A450">
        <v>447</v>
      </c>
      <c r="B450">
        <v>0</v>
      </c>
      <c r="C450">
        <v>0</v>
      </c>
    </row>
    <row r="451" spans="1:3" x14ac:dyDescent="0.35">
      <c r="A451">
        <v>448</v>
      </c>
      <c r="B451">
        <v>0</v>
      </c>
      <c r="C451">
        <v>0</v>
      </c>
    </row>
    <row r="452" spans="1:3" x14ac:dyDescent="0.35">
      <c r="A452">
        <v>449</v>
      </c>
      <c r="B452">
        <v>0</v>
      </c>
      <c r="C452">
        <v>0</v>
      </c>
    </row>
    <row r="453" spans="1:3" x14ac:dyDescent="0.35">
      <c r="A453">
        <v>450</v>
      </c>
      <c r="B453">
        <v>0</v>
      </c>
      <c r="C453">
        <v>0</v>
      </c>
    </row>
    <row r="454" spans="1:3" x14ac:dyDescent="0.35">
      <c r="A454">
        <v>451</v>
      </c>
      <c r="B454">
        <v>0</v>
      </c>
      <c r="C454">
        <v>0</v>
      </c>
    </row>
    <row r="455" spans="1:3" x14ac:dyDescent="0.35">
      <c r="A455">
        <v>452</v>
      </c>
      <c r="B455">
        <v>0</v>
      </c>
      <c r="C455">
        <v>0</v>
      </c>
    </row>
    <row r="456" spans="1:3" x14ac:dyDescent="0.35">
      <c r="A456">
        <v>453</v>
      </c>
      <c r="B456">
        <v>0</v>
      </c>
      <c r="C456">
        <v>0</v>
      </c>
    </row>
    <row r="457" spans="1:3" x14ac:dyDescent="0.35">
      <c r="A457">
        <v>454</v>
      </c>
      <c r="B457">
        <v>0</v>
      </c>
      <c r="C457">
        <v>0</v>
      </c>
    </row>
    <row r="458" spans="1:3" x14ac:dyDescent="0.35">
      <c r="A458">
        <v>455</v>
      </c>
      <c r="B458">
        <v>0</v>
      </c>
      <c r="C458">
        <v>0</v>
      </c>
    </row>
    <row r="459" spans="1:3" x14ac:dyDescent="0.35">
      <c r="A459">
        <v>456</v>
      </c>
      <c r="B459">
        <v>0</v>
      </c>
      <c r="C459">
        <v>0</v>
      </c>
    </row>
    <row r="460" spans="1:3" x14ac:dyDescent="0.35">
      <c r="A460">
        <v>457</v>
      </c>
      <c r="B460">
        <v>0</v>
      </c>
      <c r="C460">
        <v>0</v>
      </c>
    </row>
    <row r="461" spans="1:3" x14ac:dyDescent="0.35">
      <c r="A461">
        <v>458</v>
      </c>
      <c r="B461">
        <v>0</v>
      </c>
      <c r="C461">
        <v>0</v>
      </c>
    </row>
    <row r="462" spans="1:3" x14ac:dyDescent="0.35">
      <c r="A462">
        <v>459</v>
      </c>
      <c r="B462">
        <v>0</v>
      </c>
      <c r="C462">
        <v>0</v>
      </c>
    </row>
    <row r="463" spans="1:3" x14ac:dyDescent="0.35">
      <c r="A463">
        <v>460</v>
      </c>
      <c r="B463">
        <v>0</v>
      </c>
      <c r="C463">
        <v>0</v>
      </c>
    </row>
    <row r="464" spans="1:3" x14ac:dyDescent="0.35">
      <c r="A464">
        <v>461</v>
      </c>
      <c r="B464">
        <v>0</v>
      </c>
      <c r="C464">
        <v>0</v>
      </c>
    </row>
    <row r="465" spans="1:3" x14ac:dyDescent="0.35">
      <c r="A465">
        <v>462</v>
      </c>
      <c r="B465">
        <v>0</v>
      </c>
      <c r="C465">
        <v>0</v>
      </c>
    </row>
    <row r="466" spans="1:3" x14ac:dyDescent="0.35">
      <c r="A466">
        <v>463</v>
      </c>
      <c r="B466">
        <v>0</v>
      </c>
      <c r="C466">
        <v>0</v>
      </c>
    </row>
    <row r="467" spans="1:3" x14ac:dyDescent="0.35">
      <c r="A467">
        <v>464</v>
      </c>
      <c r="B467">
        <v>0</v>
      </c>
      <c r="C467">
        <v>0</v>
      </c>
    </row>
    <row r="468" spans="1:3" x14ac:dyDescent="0.35">
      <c r="A468">
        <v>465</v>
      </c>
      <c r="B468">
        <v>0</v>
      </c>
      <c r="C468">
        <v>0</v>
      </c>
    </row>
    <row r="469" spans="1:3" x14ac:dyDescent="0.35">
      <c r="A469">
        <v>466</v>
      </c>
      <c r="B469">
        <v>0</v>
      </c>
      <c r="C469">
        <v>0</v>
      </c>
    </row>
    <row r="470" spans="1:3" x14ac:dyDescent="0.35">
      <c r="A470">
        <v>467</v>
      </c>
      <c r="B470">
        <v>0</v>
      </c>
      <c r="C470">
        <v>0</v>
      </c>
    </row>
    <row r="471" spans="1:3" x14ac:dyDescent="0.35">
      <c r="A471">
        <v>468</v>
      </c>
      <c r="B471">
        <v>0</v>
      </c>
      <c r="C471">
        <v>0</v>
      </c>
    </row>
    <row r="472" spans="1:3" x14ac:dyDescent="0.35">
      <c r="A472">
        <v>469</v>
      </c>
      <c r="B472">
        <v>0</v>
      </c>
      <c r="C472">
        <v>0</v>
      </c>
    </row>
    <row r="473" spans="1:3" x14ac:dyDescent="0.35">
      <c r="A473">
        <v>470</v>
      </c>
      <c r="B473">
        <v>0</v>
      </c>
      <c r="C473">
        <v>0</v>
      </c>
    </row>
    <row r="474" spans="1:3" x14ac:dyDescent="0.35">
      <c r="A474">
        <v>471</v>
      </c>
      <c r="B474">
        <v>0</v>
      </c>
      <c r="C474">
        <v>0</v>
      </c>
    </row>
    <row r="475" spans="1:3" x14ac:dyDescent="0.35">
      <c r="A475">
        <v>472</v>
      </c>
      <c r="B475">
        <v>0</v>
      </c>
      <c r="C475">
        <v>0</v>
      </c>
    </row>
    <row r="476" spans="1:3" x14ac:dyDescent="0.35">
      <c r="A476">
        <v>473</v>
      </c>
      <c r="B476">
        <v>0</v>
      </c>
      <c r="C476">
        <v>0</v>
      </c>
    </row>
    <row r="477" spans="1:3" x14ac:dyDescent="0.35">
      <c r="A477">
        <v>474</v>
      </c>
      <c r="B477">
        <v>0</v>
      </c>
      <c r="C477">
        <v>0</v>
      </c>
    </row>
    <row r="478" spans="1:3" x14ac:dyDescent="0.35">
      <c r="A478">
        <v>475</v>
      </c>
      <c r="B478">
        <v>0</v>
      </c>
      <c r="C478">
        <v>0</v>
      </c>
    </row>
    <row r="479" spans="1:3" x14ac:dyDescent="0.35">
      <c r="A479">
        <v>476</v>
      </c>
      <c r="B479">
        <v>0</v>
      </c>
      <c r="C479">
        <v>0</v>
      </c>
    </row>
    <row r="480" spans="1:3" x14ac:dyDescent="0.35">
      <c r="A480">
        <v>477</v>
      </c>
      <c r="B480">
        <v>0</v>
      </c>
      <c r="C480">
        <v>0</v>
      </c>
    </row>
    <row r="481" spans="1:3" x14ac:dyDescent="0.35">
      <c r="A481">
        <v>478</v>
      </c>
      <c r="B481">
        <v>0</v>
      </c>
      <c r="C481">
        <v>0</v>
      </c>
    </row>
    <row r="482" spans="1:3" x14ac:dyDescent="0.35">
      <c r="A482">
        <v>479</v>
      </c>
      <c r="B482">
        <v>0</v>
      </c>
      <c r="C482">
        <v>0</v>
      </c>
    </row>
    <row r="483" spans="1:3" x14ac:dyDescent="0.35">
      <c r="A483">
        <v>480</v>
      </c>
      <c r="B483">
        <v>0</v>
      </c>
      <c r="C483">
        <v>0</v>
      </c>
    </row>
    <row r="484" spans="1:3" x14ac:dyDescent="0.35">
      <c r="A484">
        <v>481</v>
      </c>
      <c r="B484">
        <v>0</v>
      </c>
      <c r="C484">
        <v>0</v>
      </c>
    </row>
    <row r="485" spans="1:3" x14ac:dyDescent="0.35">
      <c r="A485">
        <v>482</v>
      </c>
      <c r="B485">
        <v>0</v>
      </c>
      <c r="C485">
        <v>0</v>
      </c>
    </row>
    <row r="486" spans="1:3" x14ac:dyDescent="0.35">
      <c r="A486">
        <v>483</v>
      </c>
      <c r="B486">
        <v>0</v>
      </c>
      <c r="C486">
        <v>0</v>
      </c>
    </row>
    <row r="487" spans="1:3" x14ac:dyDescent="0.35">
      <c r="A487">
        <v>484</v>
      </c>
      <c r="B487">
        <v>0</v>
      </c>
      <c r="C487">
        <v>0</v>
      </c>
    </row>
    <row r="488" spans="1:3" x14ac:dyDescent="0.35">
      <c r="A488">
        <v>485</v>
      </c>
      <c r="B488">
        <v>0</v>
      </c>
      <c r="C488">
        <v>0</v>
      </c>
    </row>
    <row r="489" spans="1:3" x14ac:dyDescent="0.35">
      <c r="A489">
        <v>486</v>
      </c>
      <c r="B489">
        <v>0</v>
      </c>
      <c r="C489">
        <v>0</v>
      </c>
    </row>
    <row r="490" spans="1:3" x14ac:dyDescent="0.35">
      <c r="A490">
        <v>487</v>
      </c>
      <c r="B490">
        <v>0</v>
      </c>
      <c r="C490">
        <v>0</v>
      </c>
    </row>
    <row r="491" spans="1:3" x14ac:dyDescent="0.35">
      <c r="A491">
        <v>488</v>
      </c>
      <c r="B491">
        <v>0</v>
      </c>
      <c r="C491">
        <v>0</v>
      </c>
    </row>
    <row r="492" spans="1:3" x14ac:dyDescent="0.35">
      <c r="A492">
        <v>489</v>
      </c>
      <c r="B492">
        <v>0</v>
      </c>
      <c r="C492">
        <v>0</v>
      </c>
    </row>
    <row r="493" spans="1:3" x14ac:dyDescent="0.35">
      <c r="A493">
        <v>490</v>
      </c>
      <c r="B493">
        <v>0</v>
      </c>
      <c r="C493">
        <v>0</v>
      </c>
    </row>
    <row r="494" spans="1:3" x14ac:dyDescent="0.35">
      <c r="A494">
        <v>491</v>
      </c>
      <c r="B494">
        <v>0</v>
      </c>
      <c r="C494">
        <v>0</v>
      </c>
    </row>
    <row r="495" spans="1:3" x14ac:dyDescent="0.35">
      <c r="A495">
        <v>492</v>
      </c>
      <c r="B495">
        <v>0</v>
      </c>
      <c r="C495">
        <v>0</v>
      </c>
    </row>
    <row r="496" spans="1:3" x14ac:dyDescent="0.35">
      <c r="A496">
        <v>493</v>
      </c>
      <c r="B496">
        <v>0</v>
      </c>
      <c r="C496">
        <v>0</v>
      </c>
    </row>
    <row r="497" spans="1:3" x14ac:dyDescent="0.35">
      <c r="A497">
        <v>494</v>
      </c>
      <c r="B497">
        <v>0</v>
      </c>
      <c r="C497">
        <v>0</v>
      </c>
    </row>
    <row r="498" spans="1:3" x14ac:dyDescent="0.35">
      <c r="A498">
        <v>495</v>
      </c>
      <c r="B498">
        <v>0</v>
      </c>
      <c r="C498">
        <v>0</v>
      </c>
    </row>
    <row r="499" spans="1:3" x14ac:dyDescent="0.35">
      <c r="A499">
        <v>496</v>
      </c>
      <c r="B499">
        <v>0</v>
      </c>
      <c r="C499">
        <v>0</v>
      </c>
    </row>
    <row r="500" spans="1:3" x14ac:dyDescent="0.35">
      <c r="A500">
        <v>497</v>
      </c>
      <c r="B500">
        <v>0</v>
      </c>
      <c r="C500">
        <v>0</v>
      </c>
    </row>
    <row r="501" spans="1:3" x14ac:dyDescent="0.35">
      <c r="A501">
        <v>498</v>
      </c>
      <c r="B501">
        <v>0</v>
      </c>
      <c r="C501">
        <v>0</v>
      </c>
    </row>
    <row r="502" spans="1:3" x14ac:dyDescent="0.35">
      <c r="A502">
        <v>499</v>
      </c>
      <c r="B502">
        <v>0</v>
      </c>
      <c r="C502">
        <v>0</v>
      </c>
    </row>
    <row r="503" spans="1:3" x14ac:dyDescent="0.35">
      <c r="A503">
        <v>500</v>
      </c>
      <c r="B503">
        <v>0</v>
      </c>
      <c r="C503">
        <v>0</v>
      </c>
    </row>
    <row r="504" spans="1:3" x14ac:dyDescent="0.35">
      <c r="A504">
        <v>501</v>
      </c>
      <c r="B504">
        <v>0</v>
      </c>
      <c r="C504">
        <v>0</v>
      </c>
    </row>
    <row r="505" spans="1:3" x14ac:dyDescent="0.35">
      <c r="A505">
        <v>502</v>
      </c>
      <c r="B505">
        <v>0</v>
      </c>
      <c r="C505">
        <v>0</v>
      </c>
    </row>
    <row r="506" spans="1:3" x14ac:dyDescent="0.35">
      <c r="A506">
        <v>503</v>
      </c>
      <c r="B506">
        <v>0</v>
      </c>
      <c r="C506">
        <v>0</v>
      </c>
    </row>
    <row r="507" spans="1:3" x14ac:dyDescent="0.35">
      <c r="A507">
        <v>504</v>
      </c>
      <c r="B507">
        <v>0</v>
      </c>
      <c r="C507">
        <v>0</v>
      </c>
    </row>
    <row r="508" spans="1:3" x14ac:dyDescent="0.35">
      <c r="A508">
        <v>505</v>
      </c>
      <c r="B508">
        <v>0</v>
      </c>
      <c r="C508">
        <v>0</v>
      </c>
    </row>
    <row r="509" spans="1:3" x14ac:dyDescent="0.35">
      <c r="A509">
        <v>506</v>
      </c>
      <c r="B509">
        <v>0</v>
      </c>
      <c r="C509">
        <v>0</v>
      </c>
    </row>
    <row r="510" spans="1:3" x14ac:dyDescent="0.35">
      <c r="A510">
        <v>507</v>
      </c>
      <c r="B510">
        <v>0</v>
      </c>
      <c r="C510">
        <v>0</v>
      </c>
    </row>
    <row r="511" spans="1:3" x14ac:dyDescent="0.35">
      <c r="A511">
        <v>508</v>
      </c>
      <c r="B511">
        <v>0</v>
      </c>
      <c r="C511">
        <v>0</v>
      </c>
    </row>
    <row r="512" spans="1:3" x14ac:dyDescent="0.35">
      <c r="A512">
        <v>509</v>
      </c>
      <c r="B512">
        <v>0</v>
      </c>
      <c r="C512">
        <v>0</v>
      </c>
    </row>
    <row r="513" spans="1:3" x14ac:dyDescent="0.35">
      <c r="A513">
        <v>510</v>
      </c>
      <c r="B513">
        <v>0</v>
      </c>
      <c r="C513">
        <v>0</v>
      </c>
    </row>
    <row r="514" spans="1:3" x14ac:dyDescent="0.35">
      <c r="A514">
        <v>511</v>
      </c>
      <c r="B514">
        <v>0</v>
      </c>
      <c r="C514">
        <v>0</v>
      </c>
    </row>
    <row r="515" spans="1:3" x14ac:dyDescent="0.35">
      <c r="A515">
        <v>512</v>
      </c>
      <c r="B515">
        <v>0</v>
      </c>
      <c r="C515">
        <v>0</v>
      </c>
    </row>
    <row r="516" spans="1:3" x14ac:dyDescent="0.35">
      <c r="A516">
        <v>513</v>
      </c>
      <c r="B516">
        <v>0</v>
      </c>
      <c r="C516">
        <v>0</v>
      </c>
    </row>
    <row r="517" spans="1:3" x14ac:dyDescent="0.35">
      <c r="A517">
        <v>514</v>
      </c>
      <c r="B517">
        <v>0</v>
      </c>
      <c r="C517">
        <v>0</v>
      </c>
    </row>
    <row r="518" spans="1:3" x14ac:dyDescent="0.35">
      <c r="A518">
        <v>515</v>
      </c>
      <c r="B518">
        <v>0</v>
      </c>
      <c r="C518">
        <v>0</v>
      </c>
    </row>
    <row r="519" spans="1:3" x14ac:dyDescent="0.35">
      <c r="A519">
        <v>516</v>
      </c>
      <c r="B519">
        <v>0</v>
      </c>
      <c r="C519">
        <v>0</v>
      </c>
    </row>
    <row r="520" spans="1:3" x14ac:dyDescent="0.35">
      <c r="A520">
        <v>517</v>
      </c>
      <c r="B520">
        <v>0</v>
      </c>
      <c r="C520">
        <v>0</v>
      </c>
    </row>
    <row r="521" spans="1:3" x14ac:dyDescent="0.35">
      <c r="A521">
        <v>518</v>
      </c>
      <c r="B521">
        <v>0</v>
      </c>
      <c r="C521">
        <v>0</v>
      </c>
    </row>
    <row r="522" spans="1:3" x14ac:dyDescent="0.35">
      <c r="A522">
        <v>519</v>
      </c>
      <c r="B522">
        <v>0</v>
      </c>
      <c r="C522">
        <v>0</v>
      </c>
    </row>
    <row r="523" spans="1:3" x14ac:dyDescent="0.35">
      <c r="A523">
        <v>520</v>
      </c>
      <c r="B523">
        <v>0</v>
      </c>
      <c r="C523">
        <v>0</v>
      </c>
    </row>
    <row r="524" spans="1:3" x14ac:dyDescent="0.35">
      <c r="A524">
        <v>521</v>
      </c>
      <c r="B524">
        <v>0</v>
      </c>
      <c r="C524">
        <v>0</v>
      </c>
    </row>
    <row r="525" spans="1:3" x14ac:dyDescent="0.35">
      <c r="A525">
        <v>522</v>
      </c>
      <c r="B525">
        <v>0</v>
      </c>
      <c r="C525">
        <v>0</v>
      </c>
    </row>
    <row r="526" spans="1:3" x14ac:dyDescent="0.35">
      <c r="A526">
        <v>523</v>
      </c>
      <c r="B526">
        <v>0</v>
      </c>
      <c r="C526">
        <v>0</v>
      </c>
    </row>
    <row r="527" spans="1:3" x14ac:dyDescent="0.35">
      <c r="A527">
        <v>524</v>
      </c>
      <c r="B527">
        <v>0</v>
      </c>
      <c r="C527">
        <v>0</v>
      </c>
    </row>
    <row r="528" spans="1:3" x14ac:dyDescent="0.35">
      <c r="A528">
        <v>525</v>
      </c>
      <c r="B528">
        <v>0</v>
      </c>
      <c r="C528">
        <v>0</v>
      </c>
    </row>
    <row r="529" spans="1:3" x14ac:dyDescent="0.35">
      <c r="A529">
        <v>526</v>
      </c>
      <c r="B529">
        <v>0</v>
      </c>
      <c r="C529">
        <v>0</v>
      </c>
    </row>
    <row r="530" spans="1:3" x14ac:dyDescent="0.35">
      <c r="A530">
        <v>527</v>
      </c>
      <c r="B530">
        <v>0</v>
      </c>
      <c r="C530">
        <v>0</v>
      </c>
    </row>
    <row r="531" spans="1:3" x14ac:dyDescent="0.35">
      <c r="A531">
        <v>528</v>
      </c>
      <c r="B531">
        <v>0</v>
      </c>
      <c r="C531">
        <v>0</v>
      </c>
    </row>
    <row r="532" spans="1:3" x14ac:dyDescent="0.35">
      <c r="A532">
        <v>529</v>
      </c>
      <c r="B532">
        <v>0</v>
      </c>
      <c r="C532">
        <v>0</v>
      </c>
    </row>
    <row r="533" spans="1:3" x14ac:dyDescent="0.35">
      <c r="A533">
        <v>530</v>
      </c>
      <c r="B533">
        <v>0</v>
      </c>
      <c r="C533">
        <v>0</v>
      </c>
    </row>
    <row r="534" spans="1:3" x14ac:dyDescent="0.35">
      <c r="A534">
        <v>531</v>
      </c>
      <c r="B534">
        <v>0</v>
      </c>
      <c r="C534">
        <v>0</v>
      </c>
    </row>
    <row r="535" spans="1:3" x14ac:dyDescent="0.35">
      <c r="A535">
        <v>532</v>
      </c>
      <c r="B535">
        <v>0</v>
      </c>
      <c r="C535">
        <v>0</v>
      </c>
    </row>
    <row r="536" spans="1:3" x14ac:dyDescent="0.35">
      <c r="A536">
        <v>533</v>
      </c>
      <c r="B536">
        <v>0</v>
      </c>
      <c r="C536">
        <v>0</v>
      </c>
    </row>
    <row r="537" spans="1:3" x14ac:dyDescent="0.35">
      <c r="A537">
        <v>534</v>
      </c>
      <c r="B537">
        <v>0</v>
      </c>
      <c r="C537">
        <v>0</v>
      </c>
    </row>
    <row r="538" spans="1:3" x14ac:dyDescent="0.35">
      <c r="A538">
        <v>535</v>
      </c>
      <c r="B538">
        <v>0</v>
      </c>
      <c r="C538">
        <v>0</v>
      </c>
    </row>
    <row r="539" spans="1:3" x14ac:dyDescent="0.35">
      <c r="A539">
        <v>536</v>
      </c>
      <c r="B539">
        <v>0</v>
      </c>
      <c r="C539">
        <v>0</v>
      </c>
    </row>
    <row r="540" spans="1:3" x14ac:dyDescent="0.35">
      <c r="A540">
        <v>537</v>
      </c>
      <c r="B540">
        <v>0</v>
      </c>
      <c r="C540">
        <v>0</v>
      </c>
    </row>
    <row r="541" spans="1:3" x14ac:dyDescent="0.35">
      <c r="A541">
        <v>538</v>
      </c>
      <c r="B541">
        <v>0</v>
      </c>
      <c r="C541">
        <v>0</v>
      </c>
    </row>
    <row r="542" spans="1:3" x14ac:dyDescent="0.35">
      <c r="A542">
        <v>539</v>
      </c>
      <c r="B542">
        <v>0</v>
      </c>
      <c r="C542">
        <v>0</v>
      </c>
    </row>
    <row r="543" spans="1:3" x14ac:dyDescent="0.35">
      <c r="A543">
        <v>540</v>
      </c>
      <c r="B543">
        <v>0</v>
      </c>
      <c r="C543">
        <v>0</v>
      </c>
    </row>
    <row r="544" spans="1:3" x14ac:dyDescent="0.35">
      <c r="A544">
        <v>541</v>
      </c>
      <c r="B544">
        <v>0</v>
      </c>
      <c r="C544">
        <v>0</v>
      </c>
    </row>
    <row r="545" spans="1:3" x14ac:dyDescent="0.35">
      <c r="A545">
        <v>542</v>
      </c>
      <c r="B545">
        <v>0</v>
      </c>
      <c r="C545">
        <v>0</v>
      </c>
    </row>
    <row r="546" spans="1:3" x14ac:dyDescent="0.35">
      <c r="A546">
        <v>543</v>
      </c>
      <c r="B546">
        <v>0</v>
      </c>
      <c r="C546">
        <v>0</v>
      </c>
    </row>
    <row r="547" spans="1:3" x14ac:dyDescent="0.35">
      <c r="A547">
        <v>544</v>
      </c>
      <c r="B547">
        <v>0</v>
      </c>
      <c r="C547">
        <v>0</v>
      </c>
    </row>
    <row r="548" spans="1:3" x14ac:dyDescent="0.35">
      <c r="A548">
        <v>545</v>
      </c>
      <c r="B548">
        <v>0</v>
      </c>
      <c r="C548">
        <v>0</v>
      </c>
    </row>
    <row r="549" spans="1:3" x14ac:dyDescent="0.35">
      <c r="A549">
        <v>546</v>
      </c>
      <c r="B549">
        <v>0</v>
      </c>
      <c r="C549">
        <v>0</v>
      </c>
    </row>
    <row r="550" spans="1:3" x14ac:dyDescent="0.35">
      <c r="A550">
        <v>547</v>
      </c>
      <c r="B550">
        <v>0</v>
      </c>
      <c r="C550">
        <v>0</v>
      </c>
    </row>
    <row r="551" spans="1:3" x14ac:dyDescent="0.35">
      <c r="A551">
        <v>548</v>
      </c>
      <c r="B551">
        <v>0</v>
      </c>
      <c r="C551">
        <v>0</v>
      </c>
    </row>
    <row r="552" spans="1:3" x14ac:dyDescent="0.35">
      <c r="A552">
        <v>549</v>
      </c>
      <c r="B552">
        <v>0</v>
      </c>
      <c r="C552">
        <v>0</v>
      </c>
    </row>
    <row r="553" spans="1:3" x14ac:dyDescent="0.35">
      <c r="A553">
        <v>550</v>
      </c>
      <c r="B553">
        <v>0</v>
      </c>
      <c r="C553">
        <v>0</v>
      </c>
    </row>
    <row r="554" spans="1:3" x14ac:dyDescent="0.35">
      <c r="A554">
        <v>551</v>
      </c>
      <c r="B554">
        <v>0</v>
      </c>
      <c r="C554">
        <v>0</v>
      </c>
    </row>
    <row r="555" spans="1:3" x14ac:dyDescent="0.35">
      <c r="A555">
        <v>552</v>
      </c>
      <c r="B555">
        <v>0</v>
      </c>
      <c r="C555">
        <v>0</v>
      </c>
    </row>
    <row r="556" spans="1:3" x14ac:dyDescent="0.35">
      <c r="A556">
        <v>553</v>
      </c>
      <c r="B556">
        <v>0</v>
      </c>
      <c r="C556">
        <v>0</v>
      </c>
    </row>
    <row r="557" spans="1:3" x14ac:dyDescent="0.35">
      <c r="A557">
        <v>554</v>
      </c>
      <c r="B557">
        <v>0</v>
      </c>
      <c r="C557">
        <v>0</v>
      </c>
    </row>
    <row r="558" spans="1:3" x14ac:dyDescent="0.35">
      <c r="A558">
        <v>555</v>
      </c>
      <c r="B558">
        <v>0</v>
      </c>
      <c r="C558">
        <v>0</v>
      </c>
    </row>
    <row r="559" spans="1:3" x14ac:dyDescent="0.35">
      <c r="A559">
        <v>556</v>
      </c>
      <c r="B559">
        <v>0</v>
      </c>
      <c r="C559">
        <v>0</v>
      </c>
    </row>
    <row r="560" spans="1:3" x14ac:dyDescent="0.35">
      <c r="A560">
        <v>557</v>
      </c>
      <c r="B560">
        <v>0</v>
      </c>
      <c r="C560">
        <v>0</v>
      </c>
    </row>
    <row r="561" spans="1:3" x14ac:dyDescent="0.35">
      <c r="A561">
        <v>558</v>
      </c>
      <c r="B561">
        <v>0</v>
      </c>
      <c r="C561">
        <v>0</v>
      </c>
    </row>
    <row r="562" spans="1:3" x14ac:dyDescent="0.35">
      <c r="A562">
        <v>559</v>
      </c>
      <c r="B562">
        <v>0</v>
      </c>
      <c r="C562">
        <v>0</v>
      </c>
    </row>
    <row r="563" spans="1:3" x14ac:dyDescent="0.35">
      <c r="A563">
        <v>560</v>
      </c>
      <c r="B563">
        <v>0</v>
      </c>
      <c r="C563">
        <v>0</v>
      </c>
    </row>
    <row r="564" spans="1:3" x14ac:dyDescent="0.35">
      <c r="A564">
        <v>561</v>
      </c>
      <c r="B564">
        <v>0</v>
      </c>
      <c r="C564">
        <v>0</v>
      </c>
    </row>
    <row r="565" spans="1:3" x14ac:dyDescent="0.35">
      <c r="A565">
        <v>562</v>
      </c>
      <c r="B565">
        <v>0</v>
      </c>
      <c r="C565">
        <v>0</v>
      </c>
    </row>
    <row r="566" spans="1:3" x14ac:dyDescent="0.35">
      <c r="A566">
        <v>563</v>
      </c>
      <c r="B566">
        <v>0</v>
      </c>
      <c r="C566">
        <v>0</v>
      </c>
    </row>
    <row r="567" spans="1:3" x14ac:dyDescent="0.35">
      <c r="A567">
        <v>564</v>
      </c>
      <c r="B567">
        <v>0</v>
      </c>
      <c r="C567">
        <v>0</v>
      </c>
    </row>
    <row r="568" spans="1:3" x14ac:dyDescent="0.35">
      <c r="A568">
        <v>565</v>
      </c>
      <c r="B568">
        <v>0</v>
      </c>
      <c r="C568">
        <v>0</v>
      </c>
    </row>
    <row r="569" spans="1:3" x14ac:dyDescent="0.35">
      <c r="A569">
        <v>566</v>
      </c>
      <c r="B569">
        <v>0</v>
      </c>
      <c r="C569">
        <v>0</v>
      </c>
    </row>
    <row r="570" spans="1:3" x14ac:dyDescent="0.35">
      <c r="A570">
        <v>567</v>
      </c>
      <c r="B570">
        <v>0</v>
      </c>
      <c r="C570">
        <v>0</v>
      </c>
    </row>
    <row r="571" spans="1:3" x14ac:dyDescent="0.35">
      <c r="A571">
        <v>568</v>
      </c>
      <c r="B571">
        <v>0</v>
      </c>
      <c r="C571">
        <v>0</v>
      </c>
    </row>
    <row r="572" spans="1:3" x14ac:dyDescent="0.35">
      <c r="A572">
        <v>569</v>
      </c>
      <c r="B572">
        <v>0</v>
      </c>
      <c r="C572">
        <v>0</v>
      </c>
    </row>
    <row r="573" spans="1:3" x14ac:dyDescent="0.35">
      <c r="A573">
        <v>570</v>
      </c>
      <c r="B573">
        <v>0</v>
      </c>
      <c r="C573">
        <v>0</v>
      </c>
    </row>
    <row r="574" spans="1:3" x14ac:dyDescent="0.35">
      <c r="A574">
        <v>571</v>
      </c>
      <c r="B574">
        <v>0</v>
      </c>
      <c r="C574">
        <v>0</v>
      </c>
    </row>
    <row r="575" spans="1:3" x14ac:dyDescent="0.35">
      <c r="A575">
        <v>572</v>
      </c>
      <c r="B575">
        <v>0</v>
      </c>
      <c r="C575">
        <v>0</v>
      </c>
    </row>
    <row r="576" spans="1:3" x14ac:dyDescent="0.35">
      <c r="A576">
        <v>573</v>
      </c>
      <c r="B576">
        <v>0</v>
      </c>
      <c r="C576">
        <v>0</v>
      </c>
    </row>
    <row r="577" spans="1:3" x14ac:dyDescent="0.35">
      <c r="A577">
        <v>574</v>
      </c>
      <c r="B577">
        <v>0</v>
      </c>
      <c r="C577">
        <v>0</v>
      </c>
    </row>
    <row r="578" spans="1:3" x14ac:dyDescent="0.35">
      <c r="A578">
        <v>575</v>
      </c>
      <c r="B578">
        <v>0</v>
      </c>
      <c r="C578">
        <v>0</v>
      </c>
    </row>
    <row r="579" spans="1:3" x14ac:dyDescent="0.35">
      <c r="A579">
        <v>576</v>
      </c>
      <c r="B579">
        <v>0</v>
      </c>
      <c r="C579">
        <v>0</v>
      </c>
    </row>
    <row r="580" spans="1:3" x14ac:dyDescent="0.35">
      <c r="A580">
        <v>577</v>
      </c>
      <c r="B580">
        <v>0</v>
      </c>
      <c r="C580">
        <v>0</v>
      </c>
    </row>
    <row r="581" spans="1:3" x14ac:dyDescent="0.35">
      <c r="A581">
        <v>578</v>
      </c>
      <c r="B581">
        <v>0</v>
      </c>
      <c r="C581">
        <v>0</v>
      </c>
    </row>
    <row r="582" spans="1:3" x14ac:dyDescent="0.35">
      <c r="A582">
        <v>579</v>
      </c>
      <c r="B582">
        <v>0</v>
      </c>
      <c r="C582">
        <v>0</v>
      </c>
    </row>
    <row r="583" spans="1:3" x14ac:dyDescent="0.35">
      <c r="A583">
        <v>580</v>
      </c>
      <c r="B583">
        <v>0</v>
      </c>
      <c r="C583">
        <v>0</v>
      </c>
    </row>
    <row r="584" spans="1:3" x14ac:dyDescent="0.35">
      <c r="A584">
        <v>581</v>
      </c>
      <c r="B584">
        <v>0</v>
      </c>
      <c r="C584">
        <v>0</v>
      </c>
    </row>
    <row r="585" spans="1:3" x14ac:dyDescent="0.35">
      <c r="A585">
        <v>582</v>
      </c>
      <c r="B585">
        <v>0</v>
      </c>
      <c r="C585">
        <v>0</v>
      </c>
    </row>
    <row r="586" spans="1:3" x14ac:dyDescent="0.35">
      <c r="A586">
        <v>583</v>
      </c>
      <c r="B586">
        <v>0</v>
      </c>
      <c r="C586">
        <v>0</v>
      </c>
    </row>
    <row r="587" spans="1:3" x14ac:dyDescent="0.35">
      <c r="A587">
        <v>584</v>
      </c>
      <c r="B587">
        <v>0</v>
      </c>
      <c r="C587">
        <v>0</v>
      </c>
    </row>
    <row r="588" spans="1:3" x14ac:dyDescent="0.35">
      <c r="A588">
        <v>585</v>
      </c>
      <c r="B588">
        <v>0</v>
      </c>
      <c r="C588">
        <v>0</v>
      </c>
    </row>
    <row r="589" spans="1:3" x14ac:dyDescent="0.35">
      <c r="A589">
        <v>586</v>
      </c>
      <c r="B589">
        <v>0</v>
      </c>
      <c r="C589">
        <v>0</v>
      </c>
    </row>
    <row r="590" spans="1:3" x14ac:dyDescent="0.35">
      <c r="A590">
        <v>587</v>
      </c>
      <c r="B590">
        <v>0</v>
      </c>
      <c r="C590">
        <v>0</v>
      </c>
    </row>
    <row r="591" spans="1:3" x14ac:dyDescent="0.35">
      <c r="A591">
        <v>588</v>
      </c>
      <c r="B591">
        <v>0</v>
      </c>
      <c r="C591">
        <v>0</v>
      </c>
    </row>
    <row r="592" spans="1:3" x14ac:dyDescent="0.35">
      <c r="A592">
        <v>589</v>
      </c>
      <c r="B592">
        <v>0</v>
      </c>
      <c r="C592">
        <v>0</v>
      </c>
    </row>
    <row r="593" spans="1:3" x14ac:dyDescent="0.35">
      <c r="A593">
        <v>590</v>
      </c>
      <c r="B593">
        <v>0</v>
      </c>
      <c r="C593">
        <v>0</v>
      </c>
    </row>
    <row r="594" spans="1:3" x14ac:dyDescent="0.35">
      <c r="A594">
        <v>591</v>
      </c>
      <c r="B594">
        <v>0</v>
      </c>
      <c r="C594">
        <v>0</v>
      </c>
    </row>
    <row r="595" spans="1:3" x14ac:dyDescent="0.35">
      <c r="A595">
        <v>592</v>
      </c>
      <c r="B595">
        <v>0</v>
      </c>
      <c r="C595">
        <v>0</v>
      </c>
    </row>
    <row r="596" spans="1:3" x14ac:dyDescent="0.35">
      <c r="A596">
        <v>593</v>
      </c>
      <c r="B596">
        <v>0</v>
      </c>
      <c r="C596">
        <v>0</v>
      </c>
    </row>
    <row r="597" spans="1:3" x14ac:dyDescent="0.35">
      <c r="A597">
        <v>594</v>
      </c>
      <c r="B597">
        <v>0</v>
      </c>
      <c r="C597">
        <v>0</v>
      </c>
    </row>
    <row r="598" spans="1:3" x14ac:dyDescent="0.35">
      <c r="A598">
        <v>595</v>
      </c>
      <c r="B598">
        <v>0</v>
      </c>
      <c r="C598">
        <v>0</v>
      </c>
    </row>
    <row r="599" spans="1:3" x14ac:dyDescent="0.35">
      <c r="A599">
        <v>596</v>
      </c>
      <c r="B599">
        <v>0</v>
      </c>
      <c r="C599">
        <v>0</v>
      </c>
    </row>
    <row r="600" spans="1:3" x14ac:dyDescent="0.35">
      <c r="A600">
        <v>597</v>
      </c>
      <c r="B600">
        <v>0</v>
      </c>
      <c r="C600">
        <v>0</v>
      </c>
    </row>
    <row r="601" spans="1:3" x14ac:dyDescent="0.35">
      <c r="A601">
        <v>598</v>
      </c>
      <c r="B601">
        <v>0</v>
      </c>
      <c r="C601">
        <v>0</v>
      </c>
    </row>
    <row r="602" spans="1:3" x14ac:dyDescent="0.35">
      <c r="A602">
        <v>599</v>
      </c>
      <c r="B602">
        <v>0</v>
      </c>
      <c r="C602">
        <v>0</v>
      </c>
    </row>
    <row r="603" spans="1:3" x14ac:dyDescent="0.35">
      <c r="A603">
        <v>600</v>
      </c>
      <c r="B603">
        <v>0</v>
      </c>
      <c r="C603">
        <v>0</v>
      </c>
    </row>
    <row r="604" spans="1:3" x14ac:dyDescent="0.35">
      <c r="A604">
        <v>601</v>
      </c>
      <c r="B604">
        <v>0</v>
      </c>
      <c r="C604">
        <v>0</v>
      </c>
    </row>
    <row r="605" spans="1:3" x14ac:dyDescent="0.35">
      <c r="A605">
        <v>602</v>
      </c>
      <c r="B605">
        <v>0</v>
      </c>
      <c r="C605">
        <v>0</v>
      </c>
    </row>
    <row r="606" spans="1:3" x14ac:dyDescent="0.35">
      <c r="A606">
        <v>603</v>
      </c>
      <c r="B606">
        <v>0</v>
      </c>
      <c r="C606">
        <v>0</v>
      </c>
    </row>
    <row r="607" spans="1:3" x14ac:dyDescent="0.35">
      <c r="A607">
        <v>604</v>
      </c>
      <c r="B607">
        <v>0</v>
      </c>
      <c r="C607">
        <v>0</v>
      </c>
    </row>
    <row r="608" spans="1:3" x14ac:dyDescent="0.35">
      <c r="A608">
        <v>605</v>
      </c>
      <c r="B608">
        <v>0</v>
      </c>
      <c r="C608">
        <v>0</v>
      </c>
    </row>
    <row r="609" spans="1:3" x14ac:dyDescent="0.35">
      <c r="A609">
        <v>606</v>
      </c>
      <c r="B609">
        <v>0</v>
      </c>
      <c r="C609">
        <v>0</v>
      </c>
    </row>
    <row r="610" spans="1:3" x14ac:dyDescent="0.35">
      <c r="A610">
        <v>607</v>
      </c>
      <c r="B610">
        <v>0</v>
      </c>
      <c r="C610">
        <v>0</v>
      </c>
    </row>
    <row r="611" spans="1:3" x14ac:dyDescent="0.35">
      <c r="A611">
        <v>608</v>
      </c>
      <c r="B611">
        <v>0</v>
      </c>
      <c r="C611">
        <v>0</v>
      </c>
    </row>
    <row r="612" spans="1:3" x14ac:dyDescent="0.35">
      <c r="A612">
        <v>609</v>
      </c>
      <c r="B612">
        <v>0</v>
      </c>
      <c r="C612">
        <v>0</v>
      </c>
    </row>
    <row r="613" spans="1:3" x14ac:dyDescent="0.35">
      <c r="A613">
        <v>610</v>
      </c>
      <c r="B613">
        <v>0</v>
      </c>
      <c r="C613">
        <v>0</v>
      </c>
    </row>
    <row r="614" spans="1:3" x14ac:dyDescent="0.35">
      <c r="A614">
        <v>611</v>
      </c>
      <c r="B614">
        <v>0</v>
      </c>
      <c r="C614">
        <v>0</v>
      </c>
    </row>
    <row r="615" spans="1:3" x14ac:dyDescent="0.35">
      <c r="A615">
        <v>612</v>
      </c>
      <c r="B615">
        <v>0</v>
      </c>
      <c r="C615">
        <v>0</v>
      </c>
    </row>
    <row r="616" spans="1:3" x14ac:dyDescent="0.35">
      <c r="A616">
        <v>613</v>
      </c>
      <c r="B616">
        <v>0</v>
      </c>
      <c r="C616">
        <v>0</v>
      </c>
    </row>
    <row r="617" spans="1:3" x14ac:dyDescent="0.35">
      <c r="A617">
        <v>614</v>
      </c>
      <c r="B617">
        <v>0</v>
      </c>
      <c r="C617">
        <v>0</v>
      </c>
    </row>
    <row r="618" spans="1:3" x14ac:dyDescent="0.35">
      <c r="A618">
        <v>615</v>
      </c>
      <c r="B618">
        <v>0</v>
      </c>
      <c r="C618">
        <v>0</v>
      </c>
    </row>
    <row r="619" spans="1:3" x14ac:dyDescent="0.35">
      <c r="A619">
        <v>616</v>
      </c>
      <c r="B619">
        <v>0</v>
      </c>
      <c r="C619">
        <v>0</v>
      </c>
    </row>
    <row r="620" spans="1:3" x14ac:dyDescent="0.35">
      <c r="A620">
        <v>617</v>
      </c>
      <c r="B620">
        <v>0</v>
      </c>
      <c r="C620">
        <v>0</v>
      </c>
    </row>
    <row r="621" spans="1:3" x14ac:dyDescent="0.35">
      <c r="A621">
        <v>618</v>
      </c>
      <c r="B621">
        <v>0</v>
      </c>
      <c r="C621">
        <v>0</v>
      </c>
    </row>
    <row r="622" spans="1:3" x14ac:dyDescent="0.35">
      <c r="A622">
        <v>619</v>
      </c>
      <c r="B622">
        <v>0</v>
      </c>
      <c r="C622">
        <v>0</v>
      </c>
    </row>
    <row r="623" spans="1:3" x14ac:dyDescent="0.35">
      <c r="A623">
        <v>620</v>
      </c>
      <c r="B623">
        <v>0</v>
      </c>
      <c r="C623">
        <v>0</v>
      </c>
    </row>
    <row r="624" spans="1:3" x14ac:dyDescent="0.35">
      <c r="A624">
        <v>621</v>
      </c>
      <c r="B624">
        <v>0</v>
      </c>
      <c r="C624">
        <v>0</v>
      </c>
    </row>
    <row r="625" spans="1:3" x14ac:dyDescent="0.35">
      <c r="A625">
        <v>622</v>
      </c>
      <c r="B625">
        <v>0</v>
      </c>
      <c r="C625">
        <v>0</v>
      </c>
    </row>
    <row r="626" spans="1:3" x14ac:dyDescent="0.35">
      <c r="A626">
        <v>623</v>
      </c>
      <c r="B626">
        <v>0</v>
      </c>
      <c r="C626">
        <v>0</v>
      </c>
    </row>
    <row r="627" spans="1:3" x14ac:dyDescent="0.35">
      <c r="A627">
        <v>624</v>
      </c>
      <c r="B627">
        <v>0</v>
      </c>
      <c r="C627">
        <v>0</v>
      </c>
    </row>
    <row r="628" spans="1:3" x14ac:dyDescent="0.35">
      <c r="A628">
        <v>625</v>
      </c>
      <c r="B628">
        <v>0</v>
      </c>
      <c r="C628">
        <v>0</v>
      </c>
    </row>
    <row r="629" spans="1:3" x14ac:dyDescent="0.35">
      <c r="A629">
        <v>626</v>
      </c>
      <c r="B629">
        <v>0</v>
      </c>
      <c r="C629">
        <v>0</v>
      </c>
    </row>
    <row r="630" spans="1:3" x14ac:dyDescent="0.35">
      <c r="A630">
        <v>627</v>
      </c>
      <c r="B630">
        <v>0</v>
      </c>
      <c r="C630">
        <v>0</v>
      </c>
    </row>
    <row r="631" spans="1:3" x14ac:dyDescent="0.35">
      <c r="A631">
        <v>628</v>
      </c>
      <c r="B631">
        <v>0</v>
      </c>
      <c r="C631">
        <v>0</v>
      </c>
    </row>
    <row r="632" spans="1:3" x14ac:dyDescent="0.35">
      <c r="A632">
        <v>629</v>
      </c>
      <c r="B632">
        <v>0</v>
      </c>
      <c r="C632">
        <v>0</v>
      </c>
    </row>
    <row r="633" spans="1:3" x14ac:dyDescent="0.35">
      <c r="A633">
        <v>630</v>
      </c>
      <c r="B633">
        <v>0</v>
      </c>
      <c r="C633">
        <v>0</v>
      </c>
    </row>
    <row r="634" spans="1:3" x14ac:dyDescent="0.35">
      <c r="A634">
        <v>631</v>
      </c>
      <c r="B634">
        <v>0</v>
      </c>
      <c r="C634">
        <v>0</v>
      </c>
    </row>
    <row r="635" spans="1:3" x14ac:dyDescent="0.35">
      <c r="A635">
        <v>632</v>
      </c>
      <c r="B635">
        <v>0</v>
      </c>
      <c r="C635">
        <v>0</v>
      </c>
    </row>
    <row r="636" spans="1:3" x14ac:dyDescent="0.35">
      <c r="A636">
        <v>633</v>
      </c>
      <c r="B636">
        <v>0</v>
      </c>
      <c r="C636">
        <v>0</v>
      </c>
    </row>
    <row r="637" spans="1:3" x14ac:dyDescent="0.35">
      <c r="A637">
        <v>634</v>
      </c>
      <c r="B637">
        <v>0</v>
      </c>
      <c r="C637">
        <v>0</v>
      </c>
    </row>
    <row r="638" spans="1:3" x14ac:dyDescent="0.35">
      <c r="A638">
        <v>635</v>
      </c>
      <c r="B638">
        <v>0</v>
      </c>
      <c r="C638">
        <v>0</v>
      </c>
    </row>
    <row r="639" spans="1:3" x14ac:dyDescent="0.35">
      <c r="A639">
        <v>636</v>
      </c>
      <c r="B639">
        <v>0</v>
      </c>
      <c r="C639">
        <v>0</v>
      </c>
    </row>
    <row r="640" spans="1:3" x14ac:dyDescent="0.35">
      <c r="A640">
        <v>637</v>
      </c>
      <c r="B640">
        <v>0</v>
      </c>
      <c r="C640">
        <v>0</v>
      </c>
    </row>
    <row r="641" spans="1:3" x14ac:dyDescent="0.35">
      <c r="A641">
        <v>638</v>
      </c>
      <c r="B641">
        <v>0</v>
      </c>
      <c r="C641">
        <v>0</v>
      </c>
    </row>
    <row r="642" spans="1:3" x14ac:dyDescent="0.35">
      <c r="A642">
        <v>639</v>
      </c>
      <c r="B642">
        <v>0</v>
      </c>
      <c r="C642">
        <v>0</v>
      </c>
    </row>
    <row r="643" spans="1:3" x14ac:dyDescent="0.35">
      <c r="A643">
        <v>640</v>
      </c>
      <c r="B643">
        <v>0</v>
      </c>
      <c r="C643">
        <v>0</v>
      </c>
    </row>
    <row r="644" spans="1:3" x14ac:dyDescent="0.35">
      <c r="A644">
        <v>641</v>
      </c>
      <c r="B644">
        <v>0</v>
      </c>
      <c r="C644">
        <v>0</v>
      </c>
    </row>
    <row r="645" spans="1:3" x14ac:dyDescent="0.35">
      <c r="A645">
        <v>642</v>
      </c>
      <c r="B645">
        <v>0</v>
      </c>
      <c r="C645">
        <v>0</v>
      </c>
    </row>
    <row r="646" spans="1:3" x14ac:dyDescent="0.35">
      <c r="A646">
        <v>643</v>
      </c>
      <c r="B646">
        <v>0</v>
      </c>
      <c r="C646">
        <v>0</v>
      </c>
    </row>
    <row r="647" spans="1:3" x14ac:dyDescent="0.35">
      <c r="A647">
        <v>644</v>
      </c>
      <c r="B647">
        <v>0</v>
      </c>
      <c r="C647">
        <v>0</v>
      </c>
    </row>
    <row r="648" spans="1:3" x14ac:dyDescent="0.35">
      <c r="A648">
        <v>645</v>
      </c>
      <c r="B648">
        <v>0</v>
      </c>
      <c r="C648">
        <v>0</v>
      </c>
    </row>
    <row r="649" spans="1:3" x14ac:dyDescent="0.35">
      <c r="A649">
        <v>646</v>
      </c>
      <c r="B649">
        <v>0</v>
      </c>
      <c r="C649">
        <v>0</v>
      </c>
    </row>
    <row r="650" spans="1:3" x14ac:dyDescent="0.35">
      <c r="A650">
        <v>647</v>
      </c>
      <c r="B650">
        <v>0</v>
      </c>
      <c r="C650">
        <v>0</v>
      </c>
    </row>
    <row r="651" spans="1:3" x14ac:dyDescent="0.35">
      <c r="A651">
        <v>648</v>
      </c>
      <c r="B651">
        <v>0</v>
      </c>
      <c r="C651">
        <v>0</v>
      </c>
    </row>
    <row r="652" spans="1:3" x14ac:dyDescent="0.35">
      <c r="A652">
        <v>649</v>
      </c>
      <c r="B652">
        <v>0</v>
      </c>
      <c r="C652">
        <v>0</v>
      </c>
    </row>
    <row r="653" spans="1:3" x14ac:dyDescent="0.35">
      <c r="A653">
        <v>650</v>
      </c>
      <c r="B653">
        <v>0</v>
      </c>
      <c r="C653">
        <v>0</v>
      </c>
    </row>
    <row r="654" spans="1:3" x14ac:dyDescent="0.35">
      <c r="A654">
        <v>651</v>
      </c>
      <c r="B654">
        <v>0</v>
      </c>
      <c r="C654">
        <v>0</v>
      </c>
    </row>
    <row r="655" spans="1:3" x14ac:dyDescent="0.35">
      <c r="A655">
        <v>652</v>
      </c>
      <c r="B655">
        <v>0</v>
      </c>
      <c r="C655">
        <v>0</v>
      </c>
    </row>
    <row r="656" spans="1:3" x14ac:dyDescent="0.35">
      <c r="A656">
        <v>653</v>
      </c>
      <c r="B656">
        <v>0</v>
      </c>
      <c r="C656">
        <v>0</v>
      </c>
    </row>
    <row r="657" spans="1:3" x14ac:dyDescent="0.35">
      <c r="A657">
        <v>654</v>
      </c>
      <c r="B657">
        <v>0</v>
      </c>
      <c r="C657">
        <v>0</v>
      </c>
    </row>
    <row r="658" spans="1:3" x14ac:dyDescent="0.35">
      <c r="A658">
        <v>655</v>
      </c>
      <c r="B658">
        <v>0</v>
      </c>
      <c r="C658">
        <v>0</v>
      </c>
    </row>
    <row r="659" spans="1:3" x14ac:dyDescent="0.35">
      <c r="A659">
        <v>656</v>
      </c>
      <c r="B659">
        <v>0</v>
      </c>
      <c r="C659">
        <v>0</v>
      </c>
    </row>
    <row r="660" spans="1:3" x14ac:dyDescent="0.35">
      <c r="A660">
        <v>657</v>
      </c>
      <c r="B660">
        <v>0</v>
      </c>
      <c r="C660">
        <v>0</v>
      </c>
    </row>
    <row r="661" spans="1:3" x14ac:dyDescent="0.35">
      <c r="A661">
        <v>658</v>
      </c>
      <c r="B661">
        <v>0</v>
      </c>
      <c r="C661">
        <v>0</v>
      </c>
    </row>
    <row r="662" spans="1:3" x14ac:dyDescent="0.35">
      <c r="A662">
        <v>659</v>
      </c>
      <c r="B662">
        <v>0</v>
      </c>
      <c r="C662">
        <v>0</v>
      </c>
    </row>
    <row r="663" spans="1:3" x14ac:dyDescent="0.35">
      <c r="A663">
        <v>660</v>
      </c>
      <c r="B663">
        <v>0</v>
      </c>
      <c r="C663">
        <v>0</v>
      </c>
    </row>
    <row r="664" spans="1:3" x14ac:dyDescent="0.35">
      <c r="A664">
        <v>661</v>
      </c>
      <c r="B664">
        <v>0</v>
      </c>
      <c r="C664">
        <v>0</v>
      </c>
    </row>
    <row r="665" spans="1:3" x14ac:dyDescent="0.35">
      <c r="A665">
        <v>662</v>
      </c>
      <c r="B665">
        <v>0</v>
      </c>
      <c r="C665">
        <v>0</v>
      </c>
    </row>
    <row r="666" spans="1:3" x14ac:dyDescent="0.35">
      <c r="A666">
        <v>663</v>
      </c>
      <c r="B666">
        <v>0</v>
      </c>
      <c r="C666">
        <v>0</v>
      </c>
    </row>
    <row r="667" spans="1:3" x14ac:dyDescent="0.35">
      <c r="A667">
        <v>664</v>
      </c>
      <c r="B667">
        <v>0</v>
      </c>
      <c r="C667">
        <v>0</v>
      </c>
    </row>
    <row r="668" spans="1:3" x14ac:dyDescent="0.35">
      <c r="A668">
        <v>665</v>
      </c>
      <c r="B668">
        <v>0</v>
      </c>
      <c r="C668">
        <v>0</v>
      </c>
    </row>
    <row r="669" spans="1:3" x14ac:dyDescent="0.35">
      <c r="A669">
        <v>666</v>
      </c>
      <c r="B669">
        <v>0</v>
      </c>
      <c r="C669">
        <v>0</v>
      </c>
    </row>
    <row r="670" spans="1:3" x14ac:dyDescent="0.35">
      <c r="A670">
        <v>667</v>
      </c>
      <c r="B670">
        <v>0</v>
      </c>
      <c r="C670">
        <v>0</v>
      </c>
    </row>
    <row r="671" spans="1:3" x14ac:dyDescent="0.35">
      <c r="A671">
        <v>668</v>
      </c>
      <c r="B671">
        <v>0</v>
      </c>
      <c r="C671">
        <v>0</v>
      </c>
    </row>
    <row r="672" spans="1:3" x14ac:dyDescent="0.35">
      <c r="A672">
        <v>669</v>
      </c>
      <c r="B672">
        <v>0</v>
      </c>
      <c r="C672">
        <v>0</v>
      </c>
    </row>
    <row r="673" spans="1:3" x14ac:dyDescent="0.35">
      <c r="A673">
        <v>670</v>
      </c>
      <c r="B673">
        <v>0</v>
      </c>
      <c r="C673">
        <v>0</v>
      </c>
    </row>
    <row r="674" spans="1:3" x14ac:dyDescent="0.35">
      <c r="A674">
        <v>671</v>
      </c>
      <c r="B674">
        <v>0</v>
      </c>
      <c r="C674">
        <v>0</v>
      </c>
    </row>
    <row r="675" spans="1:3" x14ac:dyDescent="0.35">
      <c r="A675">
        <v>672</v>
      </c>
      <c r="B675">
        <v>0</v>
      </c>
      <c r="C675">
        <v>0</v>
      </c>
    </row>
    <row r="676" spans="1:3" x14ac:dyDescent="0.35">
      <c r="A676">
        <v>673</v>
      </c>
      <c r="B676">
        <v>0</v>
      </c>
      <c r="C676">
        <v>0</v>
      </c>
    </row>
    <row r="677" spans="1:3" x14ac:dyDescent="0.35">
      <c r="A677">
        <v>674</v>
      </c>
      <c r="B677">
        <v>0</v>
      </c>
      <c r="C677">
        <v>0</v>
      </c>
    </row>
    <row r="678" spans="1:3" x14ac:dyDescent="0.35">
      <c r="A678">
        <v>675</v>
      </c>
      <c r="B678">
        <v>0</v>
      </c>
      <c r="C678">
        <v>0</v>
      </c>
    </row>
    <row r="679" spans="1:3" x14ac:dyDescent="0.35">
      <c r="A679">
        <v>676</v>
      </c>
      <c r="B679">
        <v>0</v>
      </c>
      <c r="C679">
        <v>0</v>
      </c>
    </row>
    <row r="680" spans="1:3" x14ac:dyDescent="0.35">
      <c r="A680">
        <v>677</v>
      </c>
      <c r="B680">
        <v>0</v>
      </c>
      <c r="C680">
        <v>0</v>
      </c>
    </row>
    <row r="681" spans="1:3" x14ac:dyDescent="0.35">
      <c r="A681">
        <v>678</v>
      </c>
      <c r="B681">
        <v>0</v>
      </c>
      <c r="C681">
        <v>0</v>
      </c>
    </row>
    <row r="682" spans="1:3" x14ac:dyDescent="0.35">
      <c r="A682">
        <v>679</v>
      </c>
      <c r="B682">
        <v>0</v>
      </c>
      <c r="C682">
        <v>0</v>
      </c>
    </row>
    <row r="683" spans="1:3" x14ac:dyDescent="0.35">
      <c r="A683">
        <v>680</v>
      </c>
      <c r="B683">
        <v>0</v>
      </c>
      <c r="C683">
        <v>0</v>
      </c>
    </row>
    <row r="684" spans="1:3" x14ac:dyDescent="0.35">
      <c r="A684">
        <v>681</v>
      </c>
      <c r="B684">
        <v>0</v>
      </c>
      <c r="C684">
        <v>0</v>
      </c>
    </row>
    <row r="685" spans="1:3" x14ac:dyDescent="0.35">
      <c r="A685">
        <v>682</v>
      </c>
      <c r="B685">
        <v>0</v>
      </c>
      <c r="C685">
        <v>0</v>
      </c>
    </row>
    <row r="686" spans="1:3" x14ac:dyDescent="0.35">
      <c r="A686">
        <v>683</v>
      </c>
      <c r="B686">
        <v>0</v>
      </c>
      <c r="C686">
        <v>0</v>
      </c>
    </row>
    <row r="687" spans="1:3" x14ac:dyDescent="0.35">
      <c r="A687">
        <v>684</v>
      </c>
      <c r="B687">
        <v>0</v>
      </c>
      <c r="C687">
        <v>0</v>
      </c>
    </row>
    <row r="688" spans="1:3" x14ac:dyDescent="0.35">
      <c r="A688">
        <v>685</v>
      </c>
      <c r="B688">
        <v>0</v>
      </c>
      <c r="C688">
        <v>0</v>
      </c>
    </row>
    <row r="689" spans="1:3" x14ac:dyDescent="0.35">
      <c r="A689">
        <v>686</v>
      </c>
      <c r="B689">
        <v>0</v>
      </c>
      <c r="C689">
        <v>0</v>
      </c>
    </row>
    <row r="690" spans="1:3" x14ac:dyDescent="0.35">
      <c r="A690">
        <v>687</v>
      </c>
      <c r="B690">
        <v>0</v>
      </c>
      <c r="C690">
        <v>0</v>
      </c>
    </row>
    <row r="691" spans="1:3" x14ac:dyDescent="0.35">
      <c r="A691">
        <v>688</v>
      </c>
      <c r="B691">
        <v>0</v>
      </c>
      <c r="C691">
        <v>0</v>
      </c>
    </row>
    <row r="692" spans="1:3" x14ac:dyDescent="0.35">
      <c r="A692">
        <v>689</v>
      </c>
      <c r="B692">
        <v>0</v>
      </c>
      <c r="C692">
        <v>0</v>
      </c>
    </row>
    <row r="693" spans="1:3" x14ac:dyDescent="0.35">
      <c r="A693">
        <v>690</v>
      </c>
      <c r="B693">
        <v>0</v>
      </c>
      <c r="C693">
        <v>0</v>
      </c>
    </row>
    <row r="694" spans="1:3" x14ac:dyDescent="0.35">
      <c r="A694">
        <v>691</v>
      </c>
      <c r="B694">
        <v>0</v>
      </c>
      <c r="C694">
        <v>0</v>
      </c>
    </row>
    <row r="695" spans="1:3" x14ac:dyDescent="0.35">
      <c r="A695">
        <v>692</v>
      </c>
      <c r="B695">
        <v>0</v>
      </c>
      <c r="C695">
        <v>0</v>
      </c>
    </row>
    <row r="696" spans="1:3" x14ac:dyDescent="0.35">
      <c r="A696">
        <v>693</v>
      </c>
      <c r="B696">
        <v>0</v>
      </c>
      <c r="C696">
        <v>0</v>
      </c>
    </row>
    <row r="697" spans="1:3" x14ac:dyDescent="0.35">
      <c r="A697">
        <v>694</v>
      </c>
      <c r="B697">
        <v>0</v>
      </c>
      <c r="C697">
        <v>0</v>
      </c>
    </row>
    <row r="698" spans="1:3" x14ac:dyDescent="0.35">
      <c r="A698">
        <v>695</v>
      </c>
      <c r="B698">
        <v>0</v>
      </c>
      <c r="C698">
        <v>0</v>
      </c>
    </row>
    <row r="699" spans="1:3" x14ac:dyDescent="0.35">
      <c r="A699">
        <v>696</v>
      </c>
      <c r="B699">
        <v>0</v>
      </c>
      <c r="C699">
        <v>0</v>
      </c>
    </row>
    <row r="700" spans="1:3" x14ac:dyDescent="0.35">
      <c r="A700">
        <v>697</v>
      </c>
      <c r="B700">
        <v>0</v>
      </c>
      <c r="C700">
        <v>0</v>
      </c>
    </row>
    <row r="701" spans="1:3" x14ac:dyDescent="0.35">
      <c r="A701">
        <v>698</v>
      </c>
      <c r="B701">
        <v>0</v>
      </c>
      <c r="C701">
        <v>0</v>
      </c>
    </row>
    <row r="702" spans="1:3" x14ac:dyDescent="0.35">
      <c r="A702">
        <v>699</v>
      </c>
      <c r="B702">
        <v>0</v>
      </c>
      <c r="C702">
        <v>0</v>
      </c>
    </row>
    <row r="703" spans="1:3" x14ac:dyDescent="0.35">
      <c r="A703">
        <v>700</v>
      </c>
      <c r="B703">
        <v>0</v>
      </c>
      <c r="C703">
        <v>0</v>
      </c>
    </row>
    <row r="704" spans="1:3" x14ac:dyDescent="0.35">
      <c r="A704">
        <v>701</v>
      </c>
      <c r="B704">
        <v>0</v>
      </c>
      <c r="C704">
        <v>0</v>
      </c>
    </row>
    <row r="705" spans="1:3" x14ac:dyDescent="0.35">
      <c r="A705">
        <v>702</v>
      </c>
      <c r="B705">
        <v>0</v>
      </c>
      <c r="C705">
        <v>0</v>
      </c>
    </row>
    <row r="706" spans="1:3" x14ac:dyDescent="0.35">
      <c r="A706">
        <v>703</v>
      </c>
      <c r="B706">
        <v>0</v>
      </c>
      <c r="C706">
        <v>0</v>
      </c>
    </row>
    <row r="707" spans="1:3" x14ac:dyDescent="0.35">
      <c r="A707">
        <v>704</v>
      </c>
      <c r="B707">
        <v>0</v>
      </c>
      <c r="C707">
        <v>0</v>
      </c>
    </row>
    <row r="708" spans="1:3" x14ac:dyDescent="0.35">
      <c r="A708">
        <v>705</v>
      </c>
      <c r="B708">
        <v>0</v>
      </c>
      <c r="C708">
        <v>0</v>
      </c>
    </row>
    <row r="709" spans="1:3" x14ac:dyDescent="0.35">
      <c r="A709">
        <v>706</v>
      </c>
      <c r="B709">
        <v>0</v>
      </c>
      <c r="C709">
        <v>0</v>
      </c>
    </row>
    <row r="710" spans="1:3" x14ac:dyDescent="0.35">
      <c r="A710">
        <v>707</v>
      </c>
      <c r="B710">
        <v>0</v>
      </c>
      <c r="C710">
        <v>0</v>
      </c>
    </row>
    <row r="711" spans="1:3" x14ac:dyDescent="0.35">
      <c r="A711">
        <v>708</v>
      </c>
      <c r="B711">
        <v>0</v>
      </c>
      <c r="C711">
        <v>0</v>
      </c>
    </row>
    <row r="712" spans="1:3" x14ac:dyDescent="0.35">
      <c r="A712">
        <v>709</v>
      </c>
      <c r="B712">
        <v>0</v>
      </c>
      <c r="C712">
        <v>0</v>
      </c>
    </row>
    <row r="713" spans="1:3" x14ac:dyDescent="0.35">
      <c r="A713">
        <v>710</v>
      </c>
      <c r="B713">
        <v>0</v>
      </c>
      <c r="C713">
        <v>0</v>
      </c>
    </row>
    <row r="714" spans="1:3" x14ac:dyDescent="0.35">
      <c r="A714">
        <v>711</v>
      </c>
      <c r="B714">
        <v>0</v>
      </c>
      <c r="C714">
        <v>0</v>
      </c>
    </row>
    <row r="715" spans="1:3" x14ac:dyDescent="0.35">
      <c r="A715">
        <v>712</v>
      </c>
      <c r="B715">
        <v>0</v>
      </c>
      <c r="C715">
        <v>0</v>
      </c>
    </row>
    <row r="716" spans="1:3" x14ac:dyDescent="0.35">
      <c r="A716">
        <v>713</v>
      </c>
      <c r="B716">
        <v>0</v>
      </c>
      <c r="C716">
        <v>0</v>
      </c>
    </row>
    <row r="717" spans="1:3" x14ac:dyDescent="0.35">
      <c r="A717">
        <v>714</v>
      </c>
      <c r="B717">
        <v>0</v>
      </c>
      <c r="C717">
        <v>0</v>
      </c>
    </row>
    <row r="718" spans="1:3" x14ac:dyDescent="0.35">
      <c r="A718">
        <v>715</v>
      </c>
      <c r="B718">
        <v>0</v>
      </c>
      <c r="C718">
        <v>0</v>
      </c>
    </row>
    <row r="719" spans="1:3" x14ac:dyDescent="0.35">
      <c r="A719">
        <v>716</v>
      </c>
      <c r="B719">
        <v>0</v>
      </c>
      <c r="C719">
        <v>0</v>
      </c>
    </row>
    <row r="720" spans="1:3" x14ac:dyDescent="0.35">
      <c r="A720">
        <v>717</v>
      </c>
      <c r="B720">
        <v>0</v>
      </c>
      <c r="C720">
        <v>0</v>
      </c>
    </row>
    <row r="721" spans="1:3" x14ac:dyDescent="0.35">
      <c r="A721">
        <v>718</v>
      </c>
      <c r="B721">
        <v>0</v>
      </c>
      <c r="C721">
        <v>0</v>
      </c>
    </row>
    <row r="722" spans="1:3" x14ac:dyDescent="0.35">
      <c r="A722">
        <v>719</v>
      </c>
      <c r="B722">
        <v>0</v>
      </c>
      <c r="C722">
        <v>0</v>
      </c>
    </row>
    <row r="723" spans="1:3" x14ac:dyDescent="0.35">
      <c r="A723">
        <v>720</v>
      </c>
      <c r="B723">
        <v>0</v>
      </c>
      <c r="C723">
        <v>0</v>
      </c>
    </row>
    <row r="724" spans="1:3" x14ac:dyDescent="0.35">
      <c r="A724">
        <v>721</v>
      </c>
      <c r="B724">
        <v>0</v>
      </c>
      <c r="C724">
        <v>0</v>
      </c>
    </row>
    <row r="725" spans="1:3" x14ac:dyDescent="0.35">
      <c r="A725">
        <v>722</v>
      </c>
      <c r="B725">
        <v>0</v>
      </c>
      <c r="C725">
        <v>0</v>
      </c>
    </row>
    <row r="726" spans="1:3" x14ac:dyDescent="0.35">
      <c r="A726">
        <v>723</v>
      </c>
      <c r="B726">
        <v>0</v>
      </c>
      <c r="C726">
        <v>0</v>
      </c>
    </row>
    <row r="727" spans="1:3" x14ac:dyDescent="0.35">
      <c r="A727">
        <v>724</v>
      </c>
      <c r="B727">
        <v>0</v>
      </c>
      <c r="C727">
        <v>0</v>
      </c>
    </row>
    <row r="728" spans="1:3" x14ac:dyDescent="0.35">
      <c r="A728">
        <v>725</v>
      </c>
      <c r="B728">
        <v>0</v>
      </c>
      <c r="C728">
        <v>0</v>
      </c>
    </row>
    <row r="729" spans="1:3" x14ac:dyDescent="0.35">
      <c r="A729">
        <v>726</v>
      </c>
      <c r="B729">
        <v>0</v>
      </c>
      <c r="C729">
        <v>0</v>
      </c>
    </row>
    <row r="730" spans="1:3" x14ac:dyDescent="0.35">
      <c r="A730">
        <v>727</v>
      </c>
      <c r="B730">
        <v>0</v>
      </c>
      <c r="C730">
        <v>0</v>
      </c>
    </row>
    <row r="731" spans="1:3" x14ac:dyDescent="0.35">
      <c r="A731">
        <v>728</v>
      </c>
      <c r="B731">
        <v>0</v>
      </c>
      <c r="C731">
        <v>0</v>
      </c>
    </row>
    <row r="732" spans="1:3" x14ac:dyDescent="0.35">
      <c r="A732">
        <v>729</v>
      </c>
      <c r="B732">
        <v>0</v>
      </c>
      <c r="C732">
        <v>0</v>
      </c>
    </row>
    <row r="733" spans="1:3" x14ac:dyDescent="0.35">
      <c r="A733">
        <v>730</v>
      </c>
      <c r="B733">
        <v>0</v>
      </c>
      <c r="C733">
        <v>0</v>
      </c>
    </row>
    <row r="734" spans="1:3" x14ac:dyDescent="0.35">
      <c r="A734">
        <v>731</v>
      </c>
      <c r="B734">
        <v>0</v>
      </c>
      <c r="C734">
        <v>0</v>
      </c>
    </row>
    <row r="735" spans="1:3" x14ac:dyDescent="0.35">
      <c r="A735">
        <v>732</v>
      </c>
      <c r="B735">
        <v>0</v>
      </c>
      <c r="C735">
        <v>0</v>
      </c>
    </row>
    <row r="736" spans="1:3" x14ac:dyDescent="0.35">
      <c r="A736">
        <v>733</v>
      </c>
      <c r="B736">
        <v>0</v>
      </c>
      <c r="C736">
        <v>0</v>
      </c>
    </row>
    <row r="737" spans="1:3" x14ac:dyDescent="0.35">
      <c r="A737">
        <v>734</v>
      </c>
      <c r="B737">
        <v>0</v>
      </c>
      <c r="C737">
        <v>0</v>
      </c>
    </row>
    <row r="738" spans="1:3" x14ac:dyDescent="0.35">
      <c r="A738">
        <v>735</v>
      </c>
      <c r="B738">
        <v>0</v>
      </c>
      <c r="C738">
        <v>0</v>
      </c>
    </row>
    <row r="739" spans="1:3" x14ac:dyDescent="0.35">
      <c r="A739">
        <v>736</v>
      </c>
      <c r="B739">
        <v>0</v>
      </c>
      <c r="C739">
        <v>0</v>
      </c>
    </row>
    <row r="740" spans="1:3" x14ac:dyDescent="0.35">
      <c r="A740">
        <v>737</v>
      </c>
      <c r="B740">
        <v>0</v>
      </c>
      <c r="C740">
        <v>0</v>
      </c>
    </row>
    <row r="741" spans="1:3" x14ac:dyDescent="0.35">
      <c r="A741">
        <v>738</v>
      </c>
      <c r="B741">
        <v>0</v>
      </c>
      <c r="C741">
        <v>0</v>
      </c>
    </row>
    <row r="742" spans="1:3" x14ac:dyDescent="0.35">
      <c r="A742">
        <v>739</v>
      </c>
      <c r="B742">
        <v>0</v>
      </c>
      <c r="C742">
        <v>0</v>
      </c>
    </row>
    <row r="743" spans="1:3" x14ac:dyDescent="0.35">
      <c r="A743">
        <v>740</v>
      </c>
      <c r="B743">
        <v>0</v>
      </c>
      <c r="C743">
        <v>0</v>
      </c>
    </row>
    <row r="744" spans="1:3" x14ac:dyDescent="0.35">
      <c r="A744">
        <v>741</v>
      </c>
      <c r="B744">
        <v>0</v>
      </c>
      <c r="C744">
        <v>0</v>
      </c>
    </row>
    <row r="745" spans="1:3" x14ac:dyDescent="0.35">
      <c r="A745">
        <v>742</v>
      </c>
      <c r="B745">
        <v>0</v>
      </c>
      <c r="C745">
        <v>0</v>
      </c>
    </row>
    <row r="746" spans="1:3" x14ac:dyDescent="0.35">
      <c r="A746">
        <v>743</v>
      </c>
      <c r="B746">
        <v>0</v>
      </c>
      <c r="C746">
        <v>0</v>
      </c>
    </row>
    <row r="747" spans="1:3" x14ac:dyDescent="0.35">
      <c r="A747">
        <v>744</v>
      </c>
      <c r="B747">
        <v>0</v>
      </c>
      <c r="C747">
        <v>0</v>
      </c>
    </row>
    <row r="748" spans="1:3" x14ac:dyDescent="0.35">
      <c r="A748">
        <v>745</v>
      </c>
      <c r="B748">
        <v>0</v>
      </c>
      <c r="C748">
        <v>0</v>
      </c>
    </row>
    <row r="749" spans="1:3" x14ac:dyDescent="0.35">
      <c r="A749">
        <v>746</v>
      </c>
      <c r="B749">
        <v>0</v>
      </c>
      <c r="C749">
        <v>0</v>
      </c>
    </row>
    <row r="750" spans="1:3" x14ac:dyDescent="0.35">
      <c r="A750">
        <v>747</v>
      </c>
      <c r="B750">
        <v>0</v>
      </c>
      <c r="C750">
        <v>0</v>
      </c>
    </row>
    <row r="751" spans="1:3" x14ac:dyDescent="0.35">
      <c r="A751">
        <v>748</v>
      </c>
      <c r="B751">
        <v>0</v>
      </c>
      <c r="C751">
        <v>0</v>
      </c>
    </row>
    <row r="752" spans="1:3" x14ac:dyDescent="0.35">
      <c r="A752">
        <v>749</v>
      </c>
      <c r="B752">
        <v>0</v>
      </c>
      <c r="C752">
        <v>0</v>
      </c>
    </row>
    <row r="753" spans="1:3" x14ac:dyDescent="0.35">
      <c r="A753">
        <v>750</v>
      </c>
      <c r="B753">
        <v>0</v>
      </c>
      <c r="C753">
        <v>0</v>
      </c>
    </row>
    <row r="754" spans="1:3" x14ac:dyDescent="0.35">
      <c r="A754">
        <v>751</v>
      </c>
      <c r="B754">
        <v>0</v>
      </c>
      <c r="C754">
        <v>0</v>
      </c>
    </row>
    <row r="755" spans="1:3" x14ac:dyDescent="0.35">
      <c r="A755">
        <v>752</v>
      </c>
      <c r="B755">
        <v>0</v>
      </c>
      <c r="C755">
        <v>0</v>
      </c>
    </row>
    <row r="756" spans="1:3" x14ac:dyDescent="0.35">
      <c r="A756">
        <v>753</v>
      </c>
      <c r="B756">
        <v>0</v>
      </c>
      <c r="C756">
        <v>0</v>
      </c>
    </row>
    <row r="757" spans="1:3" x14ac:dyDescent="0.35">
      <c r="A757">
        <v>754</v>
      </c>
      <c r="B757">
        <v>0</v>
      </c>
      <c r="C757">
        <v>0</v>
      </c>
    </row>
    <row r="758" spans="1:3" x14ac:dyDescent="0.35">
      <c r="A758">
        <v>755</v>
      </c>
      <c r="B758">
        <v>0</v>
      </c>
      <c r="C758">
        <v>0</v>
      </c>
    </row>
    <row r="759" spans="1:3" x14ac:dyDescent="0.35">
      <c r="A759">
        <v>756</v>
      </c>
      <c r="B759">
        <v>0</v>
      </c>
      <c r="C759">
        <v>0</v>
      </c>
    </row>
    <row r="760" spans="1:3" x14ac:dyDescent="0.35">
      <c r="A760">
        <v>757</v>
      </c>
      <c r="B760">
        <v>0</v>
      </c>
      <c r="C760">
        <v>0</v>
      </c>
    </row>
    <row r="761" spans="1:3" x14ac:dyDescent="0.35">
      <c r="A761">
        <v>758</v>
      </c>
      <c r="B761">
        <v>0</v>
      </c>
      <c r="C761">
        <v>0</v>
      </c>
    </row>
    <row r="762" spans="1:3" x14ac:dyDescent="0.35">
      <c r="A762">
        <v>759</v>
      </c>
      <c r="B762">
        <v>0</v>
      </c>
      <c r="C762">
        <v>0</v>
      </c>
    </row>
    <row r="763" spans="1:3" x14ac:dyDescent="0.35">
      <c r="A763">
        <v>760</v>
      </c>
      <c r="B763">
        <v>0</v>
      </c>
      <c r="C763">
        <v>0</v>
      </c>
    </row>
    <row r="764" spans="1:3" x14ac:dyDescent="0.35">
      <c r="A764">
        <v>761</v>
      </c>
      <c r="B764">
        <v>0</v>
      </c>
      <c r="C764">
        <v>0</v>
      </c>
    </row>
    <row r="765" spans="1:3" x14ac:dyDescent="0.35">
      <c r="A765">
        <v>762</v>
      </c>
      <c r="B765">
        <v>0</v>
      </c>
      <c r="C765">
        <v>0</v>
      </c>
    </row>
    <row r="766" spans="1:3" x14ac:dyDescent="0.35">
      <c r="A766">
        <v>763</v>
      </c>
      <c r="B766">
        <v>0</v>
      </c>
      <c r="C766">
        <v>0</v>
      </c>
    </row>
    <row r="767" spans="1:3" x14ac:dyDescent="0.35">
      <c r="A767">
        <v>764</v>
      </c>
      <c r="B767">
        <v>0</v>
      </c>
      <c r="C767">
        <v>0</v>
      </c>
    </row>
    <row r="768" spans="1:3" x14ac:dyDescent="0.35">
      <c r="A768">
        <v>765</v>
      </c>
      <c r="B768">
        <v>0</v>
      </c>
      <c r="C768">
        <v>0</v>
      </c>
    </row>
    <row r="769" spans="1:3" x14ac:dyDescent="0.35">
      <c r="A769">
        <v>766</v>
      </c>
      <c r="B769">
        <v>0</v>
      </c>
      <c r="C769">
        <v>0</v>
      </c>
    </row>
    <row r="770" spans="1:3" x14ac:dyDescent="0.35">
      <c r="A770">
        <v>767</v>
      </c>
      <c r="B770">
        <v>0</v>
      </c>
      <c r="C770">
        <v>0</v>
      </c>
    </row>
    <row r="771" spans="1:3" x14ac:dyDescent="0.35">
      <c r="A771">
        <v>768</v>
      </c>
      <c r="B771">
        <v>0</v>
      </c>
      <c r="C771">
        <v>0</v>
      </c>
    </row>
    <row r="772" spans="1:3" x14ac:dyDescent="0.35">
      <c r="A772">
        <v>769</v>
      </c>
      <c r="B772">
        <v>0</v>
      </c>
      <c r="C772">
        <v>0</v>
      </c>
    </row>
    <row r="773" spans="1:3" x14ac:dyDescent="0.35">
      <c r="A773">
        <v>770</v>
      </c>
      <c r="B773">
        <v>0</v>
      </c>
      <c r="C773">
        <v>0</v>
      </c>
    </row>
    <row r="774" spans="1:3" x14ac:dyDescent="0.35">
      <c r="A774">
        <v>771</v>
      </c>
      <c r="B774">
        <v>0</v>
      </c>
      <c r="C774">
        <v>0</v>
      </c>
    </row>
    <row r="775" spans="1:3" x14ac:dyDescent="0.35">
      <c r="A775">
        <v>772</v>
      </c>
      <c r="B775">
        <v>0</v>
      </c>
      <c r="C775">
        <v>0</v>
      </c>
    </row>
    <row r="776" spans="1:3" x14ac:dyDescent="0.35">
      <c r="A776">
        <v>773</v>
      </c>
      <c r="B776">
        <v>0</v>
      </c>
      <c r="C776">
        <v>0</v>
      </c>
    </row>
    <row r="777" spans="1:3" x14ac:dyDescent="0.35">
      <c r="A777">
        <v>774</v>
      </c>
      <c r="B777">
        <v>0</v>
      </c>
      <c r="C777">
        <v>0</v>
      </c>
    </row>
    <row r="778" spans="1:3" x14ac:dyDescent="0.35">
      <c r="A778">
        <v>775</v>
      </c>
      <c r="B778">
        <v>0</v>
      </c>
      <c r="C778">
        <v>0</v>
      </c>
    </row>
    <row r="779" spans="1:3" x14ac:dyDescent="0.35">
      <c r="A779">
        <v>776</v>
      </c>
      <c r="B779">
        <v>0</v>
      </c>
      <c r="C779">
        <v>0</v>
      </c>
    </row>
    <row r="780" spans="1:3" x14ac:dyDescent="0.35">
      <c r="A780">
        <v>777</v>
      </c>
      <c r="B780">
        <v>0</v>
      </c>
      <c r="C780">
        <v>0</v>
      </c>
    </row>
    <row r="781" spans="1:3" x14ac:dyDescent="0.35">
      <c r="A781">
        <v>778</v>
      </c>
      <c r="B781">
        <v>0</v>
      </c>
      <c r="C781">
        <v>0</v>
      </c>
    </row>
    <row r="782" spans="1:3" x14ac:dyDescent="0.35">
      <c r="A782">
        <v>779</v>
      </c>
      <c r="B782">
        <v>0</v>
      </c>
      <c r="C782">
        <v>0</v>
      </c>
    </row>
    <row r="783" spans="1:3" x14ac:dyDescent="0.35">
      <c r="A783">
        <v>780</v>
      </c>
      <c r="B783">
        <v>0</v>
      </c>
      <c r="C783">
        <v>0</v>
      </c>
    </row>
    <row r="784" spans="1:3" x14ac:dyDescent="0.35">
      <c r="A784">
        <v>781</v>
      </c>
      <c r="B784">
        <v>0</v>
      </c>
      <c r="C784">
        <v>0</v>
      </c>
    </row>
    <row r="785" spans="1:3" x14ac:dyDescent="0.35">
      <c r="A785">
        <v>782</v>
      </c>
      <c r="B785">
        <v>0</v>
      </c>
      <c r="C785">
        <v>0</v>
      </c>
    </row>
    <row r="786" spans="1:3" x14ac:dyDescent="0.35">
      <c r="A786">
        <v>783</v>
      </c>
      <c r="B786">
        <v>0</v>
      </c>
      <c r="C786">
        <v>0</v>
      </c>
    </row>
    <row r="787" spans="1:3" x14ac:dyDescent="0.35">
      <c r="A787">
        <v>784</v>
      </c>
      <c r="B787">
        <v>0</v>
      </c>
      <c r="C787">
        <v>0</v>
      </c>
    </row>
    <row r="788" spans="1:3" x14ac:dyDescent="0.35">
      <c r="A788">
        <v>785</v>
      </c>
      <c r="B788">
        <v>0</v>
      </c>
      <c r="C788">
        <v>0</v>
      </c>
    </row>
    <row r="789" spans="1:3" x14ac:dyDescent="0.35">
      <c r="A789">
        <v>786</v>
      </c>
      <c r="B789">
        <v>0</v>
      </c>
      <c r="C789">
        <v>0</v>
      </c>
    </row>
    <row r="790" spans="1:3" x14ac:dyDescent="0.35">
      <c r="A790">
        <v>787</v>
      </c>
      <c r="B790">
        <v>0</v>
      </c>
      <c r="C790">
        <v>0</v>
      </c>
    </row>
    <row r="791" spans="1:3" x14ac:dyDescent="0.35">
      <c r="A791">
        <v>788</v>
      </c>
      <c r="B791">
        <v>0</v>
      </c>
      <c r="C791">
        <v>0</v>
      </c>
    </row>
    <row r="792" spans="1:3" x14ac:dyDescent="0.35">
      <c r="A792">
        <v>789</v>
      </c>
      <c r="B792">
        <v>0</v>
      </c>
      <c r="C792">
        <v>0</v>
      </c>
    </row>
    <row r="793" spans="1:3" x14ac:dyDescent="0.35">
      <c r="A793">
        <v>790</v>
      </c>
      <c r="B793">
        <v>0</v>
      </c>
      <c r="C793">
        <v>0</v>
      </c>
    </row>
    <row r="794" spans="1:3" x14ac:dyDescent="0.35">
      <c r="A794">
        <v>791</v>
      </c>
      <c r="B794">
        <v>0</v>
      </c>
      <c r="C794">
        <v>0</v>
      </c>
    </row>
    <row r="795" spans="1:3" x14ac:dyDescent="0.35">
      <c r="A795">
        <v>792</v>
      </c>
      <c r="B795">
        <v>0</v>
      </c>
      <c r="C795">
        <v>0</v>
      </c>
    </row>
    <row r="796" spans="1:3" x14ac:dyDescent="0.35">
      <c r="A796">
        <v>793</v>
      </c>
      <c r="B796">
        <v>0</v>
      </c>
      <c r="C796">
        <v>0</v>
      </c>
    </row>
    <row r="797" spans="1:3" x14ac:dyDescent="0.35">
      <c r="A797">
        <v>794</v>
      </c>
      <c r="B797">
        <v>0</v>
      </c>
      <c r="C797">
        <v>0</v>
      </c>
    </row>
    <row r="798" spans="1:3" x14ac:dyDescent="0.35">
      <c r="A798">
        <v>795</v>
      </c>
      <c r="B798">
        <v>0</v>
      </c>
      <c r="C798">
        <v>0</v>
      </c>
    </row>
    <row r="799" spans="1:3" x14ac:dyDescent="0.35">
      <c r="A799">
        <v>796</v>
      </c>
      <c r="B799">
        <v>0</v>
      </c>
      <c r="C799">
        <v>0</v>
      </c>
    </row>
    <row r="800" spans="1:3" x14ac:dyDescent="0.35">
      <c r="A800">
        <v>797</v>
      </c>
      <c r="B800">
        <v>0</v>
      </c>
      <c r="C800">
        <v>0</v>
      </c>
    </row>
    <row r="801" spans="1:3" x14ac:dyDescent="0.35">
      <c r="A801">
        <v>798</v>
      </c>
      <c r="B801">
        <v>0</v>
      </c>
      <c r="C801">
        <v>0</v>
      </c>
    </row>
    <row r="802" spans="1:3" x14ac:dyDescent="0.35">
      <c r="A802">
        <v>799</v>
      </c>
      <c r="B802">
        <v>0</v>
      </c>
      <c r="C802">
        <v>0</v>
      </c>
    </row>
    <row r="803" spans="1:3" x14ac:dyDescent="0.35">
      <c r="A803">
        <v>800</v>
      </c>
      <c r="B803">
        <v>0</v>
      </c>
      <c r="C803">
        <v>0</v>
      </c>
    </row>
    <row r="804" spans="1:3" x14ac:dyDescent="0.35">
      <c r="A804">
        <v>801</v>
      </c>
      <c r="B804">
        <v>0</v>
      </c>
      <c r="C804">
        <v>0</v>
      </c>
    </row>
    <row r="805" spans="1:3" x14ac:dyDescent="0.35">
      <c r="A805">
        <v>802</v>
      </c>
      <c r="B805">
        <v>0</v>
      </c>
      <c r="C805">
        <v>0</v>
      </c>
    </row>
    <row r="806" spans="1:3" x14ac:dyDescent="0.35">
      <c r="A806">
        <v>803</v>
      </c>
      <c r="B806">
        <v>0</v>
      </c>
      <c r="C806">
        <v>0</v>
      </c>
    </row>
    <row r="807" spans="1:3" x14ac:dyDescent="0.35">
      <c r="A807">
        <v>804</v>
      </c>
      <c r="B807">
        <v>0</v>
      </c>
      <c r="C807">
        <v>0</v>
      </c>
    </row>
    <row r="808" spans="1:3" x14ac:dyDescent="0.35">
      <c r="A808">
        <v>805</v>
      </c>
      <c r="B808">
        <v>0</v>
      </c>
      <c r="C808">
        <v>0</v>
      </c>
    </row>
    <row r="809" spans="1:3" x14ac:dyDescent="0.35">
      <c r="A809">
        <v>806</v>
      </c>
      <c r="B809">
        <v>0</v>
      </c>
      <c r="C809">
        <v>0</v>
      </c>
    </row>
    <row r="810" spans="1:3" x14ac:dyDescent="0.35">
      <c r="A810">
        <v>807</v>
      </c>
      <c r="B810">
        <v>0</v>
      </c>
      <c r="C810">
        <v>0</v>
      </c>
    </row>
    <row r="811" spans="1:3" x14ac:dyDescent="0.35">
      <c r="A811">
        <v>808</v>
      </c>
      <c r="B811">
        <v>0</v>
      </c>
      <c r="C811">
        <v>0</v>
      </c>
    </row>
    <row r="812" spans="1:3" x14ac:dyDescent="0.35">
      <c r="A812">
        <v>809</v>
      </c>
      <c r="B812">
        <v>0</v>
      </c>
      <c r="C812">
        <v>0</v>
      </c>
    </row>
    <row r="813" spans="1:3" x14ac:dyDescent="0.35">
      <c r="A813">
        <v>810</v>
      </c>
      <c r="B813">
        <v>0</v>
      </c>
      <c r="C813">
        <v>0</v>
      </c>
    </row>
    <row r="814" spans="1:3" x14ac:dyDescent="0.35">
      <c r="A814">
        <v>811</v>
      </c>
      <c r="B814">
        <v>0</v>
      </c>
      <c r="C814">
        <v>0</v>
      </c>
    </row>
    <row r="815" spans="1:3" x14ac:dyDescent="0.35">
      <c r="A815">
        <v>812</v>
      </c>
      <c r="B815">
        <v>0</v>
      </c>
      <c r="C815">
        <v>0</v>
      </c>
    </row>
    <row r="816" spans="1:3" x14ac:dyDescent="0.35">
      <c r="A816">
        <v>813</v>
      </c>
      <c r="B816">
        <v>0</v>
      </c>
      <c r="C816">
        <v>0</v>
      </c>
    </row>
    <row r="817" spans="1:3" x14ac:dyDescent="0.35">
      <c r="A817">
        <v>814</v>
      </c>
      <c r="B817">
        <v>0</v>
      </c>
      <c r="C817">
        <v>0</v>
      </c>
    </row>
    <row r="818" spans="1:3" x14ac:dyDescent="0.35">
      <c r="A818">
        <v>815</v>
      </c>
      <c r="B818">
        <v>0</v>
      </c>
      <c r="C818">
        <v>0</v>
      </c>
    </row>
    <row r="819" spans="1:3" x14ac:dyDescent="0.35">
      <c r="A819">
        <v>816</v>
      </c>
      <c r="B819">
        <v>0</v>
      </c>
      <c r="C819">
        <v>0</v>
      </c>
    </row>
    <row r="820" spans="1:3" x14ac:dyDescent="0.35">
      <c r="A820">
        <v>817</v>
      </c>
      <c r="B820">
        <v>0</v>
      </c>
      <c r="C820">
        <v>0</v>
      </c>
    </row>
    <row r="821" spans="1:3" x14ac:dyDescent="0.35">
      <c r="A821">
        <v>818</v>
      </c>
      <c r="B821">
        <v>0</v>
      </c>
      <c r="C821">
        <v>0</v>
      </c>
    </row>
    <row r="822" spans="1:3" x14ac:dyDescent="0.35">
      <c r="A822">
        <v>819</v>
      </c>
      <c r="B822">
        <v>0</v>
      </c>
      <c r="C822">
        <v>0</v>
      </c>
    </row>
    <row r="823" spans="1:3" x14ac:dyDescent="0.35">
      <c r="A823">
        <v>820</v>
      </c>
      <c r="B823">
        <v>0</v>
      </c>
      <c r="C823">
        <v>0</v>
      </c>
    </row>
    <row r="824" spans="1:3" x14ac:dyDescent="0.35">
      <c r="A824">
        <v>821</v>
      </c>
      <c r="B824">
        <v>0</v>
      </c>
      <c r="C824">
        <v>0</v>
      </c>
    </row>
    <row r="825" spans="1:3" x14ac:dyDescent="0.35">
      <c r="A825">
        <v>822</v>
      </c>
      <c r="B825">
        <v>0</v>
      </c>
      <c r="C825">
        <v>0</v>
      </c>
    </row>
    <row r="826" spans="1:3" x14ac:dyDescent="0.35">
      <c r="A826">
        <v>823</v>
      </c>
      <c r="B826">
        <v>0</v>
      </c>
      <c r="C826">
        <v>0</v>
      </c>
    </row>
    <row r="827" spans="1:3" x14ac:dyDescent="0.35">
      <c r="A827">
        <v>824</v>
      </c>
      <c r="B827">
        <v>0</v>
      </c>
      <c r="C827">
        <v>0</v>
      </c>
    </row>
    <row r="828" spans="1:3" x14ac:dyDescent="0.35">
      <c r="A828">
        <v>825</v>
      </c>
      <c r="B828">
        <v>0</v>
      </c>
      <c r="C828">
        <v>0</v>
      </c>
    </row>
    <row r="829" spans="1:3" x14ac:dyDescent="0.35">
      <c r="A829">
        <v>826</v>
      </c>
      <c r="B829">
        <v>0</v>
      </c>
      <c r="C829">
        <v>0</v>
      </c>
    </row>
    <row r="830" spans="1:3" x14ac:dyDescent="0.35">
      <c r="A830">
        <v>827</v>
      </c>
      <c r="B830">
        <v>0</v>
      </c>
      <c r="C830">
        <v>0</v>
      </c>
    </row>
    <row r="831" spans="1:3" x14ac:dyDescent="0.35">
      <c r="A831">
        <v>828</v>
      </c>
      <c r="B831">
        <v>0</v>
      </c>
      <c r="C831">
        <v>0</v>
      </c>
    </row>
    <row r="832" spans="1:3" x14ac:dyDescent="0.35">
      <c r="A832">
        <v>829</v>
      </c>
      <c r="B832">
        <v>0</v>
      </c>
      <c r="C832">
        <v>0</v>
      </c>
    </row>
    <row r="833" spans="1:3" x14ac:dyDescent="0.35">
      <c r="A833">
        <v>830</v>
      </c>
      <c r="B833">
        <v>0</v>
      </c>
      <c r="C833">
        <v>0</v>
      </c>
    </row>
    <row r="834" spans="1:3" x14ac:dyDescent="0.35">
      <c r="A834">
        <v>831</v>
      </c>
      <c r="B834">
        <v>0</v>
      </c>
      <c r="C834">
        <v>0</v>
      </c>
    </row>
    <row r="835" spans="1:3" x14ac:dyDescent="0.35">
      <c r="A835">
        <v>832</v>
      </c>
      <c r="B835">
        <v>0</v>
      </c>
      <c r="C835">
        <v>0</v>
      </c>
    </row>
    <row r="836" spans="1:3" x14ac:dyDescent="0.35">
      <c r="A836">
        <v>833</v>
      </c>
      <c r="B836">
        <v>0</v>
      </c>
      <c r="C836">
        <v>0</v>
      </c>
    </row>
    <row r="837" spans="1:3" x14ac:dyDescent="0.35">
      <c r="A837">
        <v>834</v>
      </c>
      <c r="B837">
        <v>0</v>
      </c>
      <c r="C837">
        <v>0</v>
      </c>
    </row>
    <row r="838" spans="1:3" x14ac:dyDescent="0.35">
      <c r="A838">
        <v>835</v>
      </c>
      <c r="B838">
        <v>0</v>
      </c>
      <c r="C838">
        <v>0</v>
      </c>
    </row>
    <row r="839" spans="1:3" x14ac:dyDescent="0.35">
      <c r="A839">
        <v>836</v>
      </c>
      <c r="B839">
        <v>0</v>
      </c>
      <c r="C839">
        <v>0</v>
      </c>
    </row>
    <row r="840" spans="1:3" x14ac:dyDescent="0.35">
      <c r="A840">
        <v>837</v>
      </c>
      <c r="B840">
        <v>0</v>
      </c>
      <c r="C840">
        <v>0</v>
      </c>
    </row>
    <row r="841" spans="1:3" x14ac:dyDescent="0.35">
      <c r="A841">
        <v>838</v>
      </c>
      <c r="B841">
        <v>0</v>
      </c>
      <c r="C841">
        <v>0</v>
      </c>
    </row>
    <row r="842" spans="1:3" x14ac:dyDescent="0.35">
      <c r="A842">
        <v>839</v>
      </c>
      <c r="B842">
        <v>0</v>
      </c>
      <c r="C842">
        <v>0</v>
      </c>
    </row>
    <row r="843" spans="1:3" x14ac:dyDescent="0.35">
      <c r="A843">
        <v>840</v>
      </c>
      <c r="B843">
        <v>0</v>
      </c>
      <c r="C843">
        <v>0</v>
      </c>
    </row>
    <row r="844" spans="1:3" x14ac:dyDescent="0.35">
      <c r="A844">
        <v>841</v>
      </c>
      <c r="B844">
        <v>0</v>
      </c>
      <c r="C844">
        <v>0</v>
      </c>
    </row>
    <row r="845" spans="1:3" x14ac:dyDescent="0.35">
      <c r="A845">
        <v>842</v>
      </c>
      <c r="B845">
        <v>0</v>
      </c>
      <c r="C845">
        <v>0</v>
      </c>
    </row>
    <row r="846" spans="1:3" x14ac:dyDescent="0.35">
      <c r="A846">
        <v>843</v>
      </c>
      <c r="B846">
        <v>0</v>
      </c>
      <c r="C846">
        <v>0</v>
      </c>
    </row>
    <row r="847" spans="1:3" x14ac:dyDescent="0.35">
      <c r="A847">
        <v>844</v>
      </c>
      <c r="B847">
        <v>0</v>
      </c>
      <c r="C847">
        <v>0</v>
      </c>
    </row>
    <row r="848" spans="1:3" x14ac:dyDescent="0.35">
      <c r="A848">
        <v>845</v>
      </c>
      <c r="B848">
        <v>0</v>
      </c>
      <c r="C848">
        <v>0</v>
      </c>
    </row>
    <row r="849" spans="1:3" x14ac:dyDescent="0.35">
      <c r="A849">
        <v>846</v>
      </c>
      <c r="B849">
        <v>0</v>
      </c>
      <c r="C849">
        <v>0</v>
      </c>
    </row>
    <row r="850" spans="1:3" x14ac:dyDescent="0.35">
      <c r="A850">
        <v>847</v>
      </c>
      <c r="B850">
        <v>0</v>
      </c>
      <c r="C850">
        <v>0</v>
      </c>
    </row>
    <row r="851" spans="1:3" x14ac:dyDescent="0.35">
      <c r="A851">
        <v>848</v>
      </c>
      <c r="B851">
        <v>0</v>
      </c>
      <c r="C851">
        <v>0</v>
      </c>
    </row>
    <row r="852" spans="1:3" x14ac:dyDescent="0.35">
      <c r="A852">
        <v>849</v>
      </c>
      <c r="B852">
        <v>0</v>
      </c>
      <c r="C852">
        <v>0</v>
      </c>
    </row>
    <row r="853" spans="1:3" x14ac:dyDescent="0.35">
      <c r="A853">
        <v>850</v>
      </c>
      <c r="B853">
        <v>0</v>
      </c>
      <c r="C853">
        <v>0</v>
      </c>
    </row>
    <row r="854" spans="1:3" x14ac:dyDescent="0.35">
      <c r="A854">
        <v>851</v>
      </c>
      <c r="B854">
        <v>0</v>
      </c>
      <c r="C854">
        <v>0</v>
      </c>
    </row>
    <row r="855" spans="1:3" x14ac:dyDescent="0.35">
      <c r="A855">
        <v>852</v>
      </c>
      <c r="B855">
        <v>0</v>
      </c>
      <c r="C855">
        <v>0</v>
      </c>
    </row>
    <row r="856" spans="1:3" x14ac:dyDescent="0.35">
      <c r="A856">
        <v>853</v>
      </c>
      <c r="B856">
        <v>0</v>
      </c>
      <c r="C856">
        <v>0</v>
      </c>
    </row>
    <row r="857" spans="1:3" x14ac:dyDescent="0.35">
      <c r="A857">
        <v>854</v>
      </c>
      <c r="B857">
        <v>0</v>
      </c>
      <c r="C857">
        <v>0</v>
      </c>
    </row>
    <row r="858" spans="1:3" x14ac:dyDescent="0.35">
      <c r="A858">
        <v>855</v>
      </c>
      <c r="B858">
        <v>0</v>
      </c>
      <c r="C858">
        <v>0</v>
      </c>
    </row>
    <row r="859" spans="1:3" x14ac:dyDescent="0.35">
      <c r="A859">
        <v>856</v>
      </c>
      <c r="B859">
        <v>0</v>
      </c>
      <c r="C859">
        <v>0</v>
      </c>
    </row>
    <row r="860" spans="1:3" x14ac:dyDescent="0.35">
      <c r="A860">
        <v>857</v>
      </c>
      <c r="B860">
        <v>0</v>
      </c>
      <c r="C860">
        <v>0</v>
      </c>
    </row>
    <row r="861" spans="1:3" x14ac:dyDescent="0.35">
      <c r="A861">
        <v>858</v>
      </c>
      <c r="B861">
        <v>0</v>
      </c>
      <c r="C861">
        <v>0</v>
      </c>
    </row>
    <row r="862" spans="1:3" x14ac:dyDescent="0.35">
      <c r="A862">
        <v>859</v>
      </c>
      <c r="B862">
        <v>0</v>
      </c>
      <c r="C862">
        <v>0</v>
      </c>
    </row>
    <row r="863" spans="1:3" x14ac:dyDescent="0.35">
      <c r="A863">
        <v>860</v>
      </c>
      <c r="B863">
        <v>0</v>
      </c>
      <c r="C863">
        <v>0</v>
      </c>
    </row>
    <row r="864" spans="1:3" x14ac:dyDescent="0.35">
      <c r="A864">
        <v>861</v>
      </c>
      <c r="B864">
        <v>0</v>
      </c>
      <c r="C864">
        <v>0</v>
      </c>
    </row>
    <row r="865" spans="1:3" x14ac:dyDescent="0.35">
      <c r="A865">
        <v>862</v>
      </c>
      <c r="B865">
        <v>0</v>
      </c>
      <c r="C865">
        <v>0</v>
      </c>
    </row>
    <row r="866" spans="1:3" x14ac:dyDescent="0.35">
      <c r="A866">
        <v>863</v>
      </c>
      <c r="B866">
        <v>0</v>
      </c>
      <c r="C866">
        <v>0</v>
      </c>
    </row>
    <row r="867" spans="1:3" x14ac:dyDescent="0.35">
      <c r="A867">
        <v>864</v>
      </c>
      <c r="B867">
        <v>0</v>
      </c>
      <c r="C867">
        <v>0</v>
      </c>
    </row>
    <row r="868" spans="1:3" x14ac:dyDescent="0.35">
      <c r="A868">
        <v>865</v>
      </c>
      <c r="B868">
        <v>0</v>
      </c>
      <c r="C868">
        <v>0</v>
      </c>
    </row>
    <row r="869" spans="1:3" x14ac:dyDescent="0.35">
      <c r="A869">
        <v>866</v>
      </c>
      <c r="B869">
        <v>0</v>
      </c>
      <c r="C869">
        <v>0</v>
      </c>
    </row>
    <row r="870" spans="1:3" x14ac:dyDescent="0.35">
      <c r="A870">
        <v>867</v>
      </c>
      <c r="B870">
        <v>0</v>
      </c>
      <c r="C870">
        <v>0</v>
      </c>
    </row>
    <row r="871" spans="1:3" x14ac:dyDescent="0.35">
      <c r="A871">
        <v>868</v>
      </c>
      <c r="B871">
        <v>0</v>
      </c>
      <c r="C871">
        <v>0</v>
      </c>
    </row>
    <row r="872" spans="1:3" x14ac:dyDescent="0.35">
      <c r="A872">
        <v>869</v>
      </c>
      <c r="B872">
        <v>0</v>
      </c>
      <c r="C872">
        <v>0</v>
      </c>
    </row>
    <row r="873" spans="1:3" x14ac:dyDescent="0.35">
      <c r="A873">
        <v>870</v>
      </c>
      <c r="B873">
        <v>0</v>
      </c>
      <c r="C873">
        <v>0</v>
      </c>
    </row>
    <row r="874" spans="1:3" x14ac:dyDescent="0.35">
      <c r="A874">
        <v>871</v>
      </c>
      <c r="B874">
        <v>0</v>
      </c>
      <c r="C874">
        <v>0</v>
      </c>
    </row>
    <row r="875" spans="1:3" x14ac:dyDescent="0.35">
      <c r="A875">
        <v>872</v>
      </c>
      <c r="B875">
        <v>0</v>
      </c>
      <c r="C875">
        <v>0</v>
      </c>
    </row>
    <row r="876" spans="1:3" x14ac:dyDescent="0.35">
      <c r="A876">
        <v>873</v>
      </c>
      <c r="B876">
        <v>0</v>
      </c>
      <c r="C876">
        <v>0</v>
      </c>
    </row>
    <row r="877" spans="1:3" x14ac:dyDescent="0.35">
      <c r="A877">
        <v>874</v>
      </c>
      <c r="B877">
        <v>0</v>
      </c>
      <c r="C877">
        <v>0</v>
      </c>
    </row>
    <row r="878" spans="1:3" x14ac:dyDescent="0.35">
      <c r="A878">
        <v>875</v>
      </c>
      <c r="B878">
        <v>0</v>
      </c>
      <c r="C878">
        <v>0</v>
      </c>
    </row>
    <row r="879" spans="1:3" x14ac:dyDescent="0.35">
      <c r="A879">
        <v>876</v>
      </c>
      <c r="B879">
        <v>0</v>
      </c>
      <c r="C879">
        <v>0</v>
      </c>
    </row>
    <row r="880" spans="1:3" x14ac:dyDescent="0.35">
      <c r="A880">
        <v>877</v>
      </c>
      <c r="B880">
        <v>0</v>
      </c>
      <c r="C880">
        <v>0</v>
      </c>
    </row>
    <row r="881" spans="1:3" x14ac:dyDescent="0.35">
      <c r="A881">
        <v>878</v>
      </c>
      <c r="B881">
        <v>0</v>
      </c>
      <c r="C881">
        <v>0</v>
      </c>
    </row>
    <row r="882" spans="1:3" x14ac:dyDescent="0.35">
      <c r="A882">
        <v>879</v>
      </c>
      <c r="B882">
        <v>0</v>
      </c>
      <c r="C882">
        <v>0</v>
      </c>
    </row>
    <row r="883" spans="1:3" x14ac:dyDescent="0.35">
      <c r="A883">
        <v>880</v>
      </c>
      <c r="B883">
        <v>0</v>
      </c>
      <c r="C883">
        <v>0</v>
      </c>
    </row>
    <row r="884" spans="1:3" x14ac:dyDescent="0.35">
      <c r="A884">
        <v>881</v>
      </c>
      <c r="B884">
        <v>0</v>
      </c>
      <c r="C884">
        <v>0</v>
      </c>
    </row>
    <row r="885" spans="1:3" x14ac:dyDescent="0.35">
      <c r="A885">
        <v>882</v>
      </c>
      <c r="B885">
        <v>0</v>
      </c>
      <c r="C885">
        <v>0</v>
      </c>
    </row>
    <row r="886" spans="1:3" x14ac:dyDescent="0.35">
      <c r="A886">
        <v>883</v>
      </c>
      <c r="B886">
        <v>0</v>
      </c>
      <c r="C886">
        <v>0</v>
      </c>
    </row>
    <row r="887" spans="1:3" x14ac:dyDescent="0.35">
      <c r="A887">
        <v>884</v>
      </c>
      <c r="B887">
        <v>0</v>
      </c>
      <c r="C887">
        <v>0</v>
      </c>
    </row>
    <row r="888" spans="1:3" x14ac:dyDescent="0.35">
      <c r="A888">
        <v>885</v>
      </c>
      <c r="B888">
        <v>0</v>
      </c>
      <c r="C888">
        <v>0</v>
      </c>
    </row>
    <row r="889" spans="1:3" x14ac:dyDescent="0.35">
      <c r="A889">
        <v>886</v>
      </c>
      <c r="B889">
        <v>0</v>
      </c>
      <c r="C889">
        <v>0</v>
      </c>
    </row>
    <row r="890" spans="1:3" x14ac:dyDescent="0.35">
      <c r="A890">
        <v>887</v>
      </c>
      <c r="B890">
        <v>0</v>
      </c>
      <c r="C890">
        <v>0</v>
      </c>
    </row>
    <row r="891" spans="1:3" x14ac:dyDescent="0.35">
      <c r="A891">
        <v>888</v>
      </c>
      <c r="B891">
        <v>0</v>
      </c>
      <c r="C891">
        <v>0</v>
      </c>
    </row>
    <row r="892" spans="1:3" x14ac:dyDescent="0.35">
      <c r="A892">
        <v>889</v>
      </c>
      <c r="B892">
        <v>0</v>
      </c>
      <c r="C892">
        <v>0</v>
      </c>
    </row>
    <row r="893" spans="1:3" x14ac:dyDescent="0.35">
      <c r="A893">
        <v>890</v>
      </c>
      <c r="B893">
        <v>0</v>
      </c>
      <c r="C893">
        <v>0</v>
      </c>
    </row>
    <row r="894" spans="1:3" x14ac:dyDescent="0.35">
      <c r="A894">
        <v>891</v>
      </c>
      <c r="B894">
        <v>0</v>
      </c>
      <c r="C894">
        <v>0</v>
      </c>
    </row>
    <row r="895" spans="1:3" x14ac:dyDescent="0.35">
      <c r="A895">
        <v>892</v>
      </c>
      <c r="B895">
        <v>0</v>
      </c>
      <c r="C895">
        <v>0</v>
      </c>
    </row>
    <row r="896" spans="1:3" x14ac:dyDescent="0.35">
      <c r="A896">
        <v>893</v>
      </c>
      <c r="B896">
        <v>0</v>
      </c>
      <c r="C896">
        <v>0</v>
      </c>
    </row>
    <row r="897" spans="1:3" x14ac:dyDescent="0.35">
      <c r="A897">
        <v>894</v>
      </c>
      <c r="B897">
        <v>0</v>
      </c>
      <c r="C897">
        <v>0</v>
      </c>
    </row>
    <row r="898" spans="1:3" x14ac:dyDescent="0.35">
      <c r="A898">
        <v>895</v>
      </c>
      <c r="B898">
        <v>0</v>
      </c>
      <c r="C898">
        <v>0</v>
      </c>
    </row>
    <row r="899" spans="1:3" x14ac:dyDescent="0.35">
      <c r="A899">
        <v>896</v>
      </c>
      <c r="B899">
        <v>0</v>
      </c>
      <c r="C899">
        <v>0</v>
      </c>
    </row>
    <row r="900" spans="1:3" x14ac:dyDescent="0.35">
      <c r="A900">
        <v>897</v>
      </c>
      <c r="B900">
        <v>0</v>
      </c>
      <c r="C900">
        <v>0</v>
      </c>
    </row>
    <row r="901" spans="1:3" x14ac:dyDescent="0.35">
      <c r="A901">
        <v>898</v>
      </c>
      <c r="B901">
        <v>0</v>
      </c>
      <c r="C901">
        <v>0</v>
      </c>
    </row>
    <row r="902" spans="1:3" x14ac:dyDescent="0.35">
      <c r="A902">
        <v>899</v>
      </c>
      <c r="B902">
        <v>0</v>
      </c>
      <c r="C902">
        <v>0</v>
      </c>
    </row>
    <row r="903" spans="1:3" x14ac:dyDescent="0.35">
      <c r="A903">
        <v>900</v>
      </c>
      <c r="B903">
        <v>0</v>
      </c>
      <c r="C903">
        <v>0</v>
      </c>
    </row>
    <row r="904" spans="1:3" x14ac:dyDescent="0.35">
      <c r="A904">
        <v>901</v>
      </c>
      <c r="B904">
        <v>0</v>
      </c>
      <c r="C904">
        <v>0</v>
      </c>
    </row>
    <row r="905" spans="1:3" x14ac:dyDescent="0.35">
      <c r="A905">
        <v>902</v>
      </c>
      <c r="B905">
        <v>0</v>
      </c>
      <c r="C905">
        <v>0</v>
      </c>
    </row>
    <row r="906" spans="1:3" x14ac:dyDescent="0.35">
      <c r="A906">
        <v>903</v>
      </c>
      <c r="B906">
        <v>0</v>
      </c>
      <c r="C906">
        <v>0</v>
      </c>
    </row>
    <row r="907" spans="1:3" x14ac:dyDescent="0.35">
      <c r="A907">
        <v>904</v>
      </c>
      <c r="B907">
        <v>0</v>
      </c>
      <c r="C907">
        <v>0</v>
      </c>
    </row>
    <row r="908" spans="1:3" x14ac:dyDescent="0.35">
      <c r="A908">
        <v>905</v>
      </c>
      <c r="B908">
        <v>0</v>
      </c>
      <c r="C908">
        <v>0</v>
      </c>
    </row>
    <row r="909" spans="1:3" x14ac:dyDescent="0.35">
      <c r="A909">
        <v>906</v>
      </c>
      <c r="B909">
        <v>0</v>
      </c>
      <c r="C909">
        <v>0</v>
      </c>
    </row>
    <row r="910" spans="1:3" x14ac:dyDescent="0.35">
      <c r="A910">
        <v>907</v>
      </c>
      <c r="B910">
        <v>0</v>
      </c>
      <c r="C910">
        <v>0</v>
      </c>
    </row>
    <row r="911" spans="1:3" x14ac:dyDescent="0.35">
      <c r="A911">
        <v>908</v>
      </c>
      <c r="B911">
        <v>0</v>
      </c>
      <c r="C911">
        <v>0</v>
      </c>
    </row>
    <row r="912" spans="1:3" x14ac:dyDescent="0.35">
      <c r="A912">
        <v>909</v>
      </c>
      <c r="B912">
        <v>0</v>
      </c>
      <c r="C912">
        <v>0</v>
      </c>
    </row>
    <row r="913" spans="1:3" x14ac:dyDescent="0.35">
      <c r="A913">
        <v>910</v>
      </c>
      <c r="B913">
        <v>0</v>
      </c>
      <c r="C913">
        <v>0</v>
      </c>
    </row>
    <row r="914" spans="1:3" x14ac:dyDescent="0.35">
      <c r="A914">
        <v>911</v>
      </c>
      <c r="B914">
        <v>0</v>
      </c>
      <c r="C914">
        <v>0</v>
      </c>
    </row>
    <row r="915" spans="1:3" x14ac:dyDescent="0.35">
      <c r="A915">
        <v>912</v>
      </c>
      <c r="B915">
        <v>0</v>
      </c>
      <c r="C915">
        <v>0</v>
      </c>
    </row>
    <row r="916" spans="1:3" x14ac:dyDescent="0.35">
      <c r="A916">
        <v>913</v>
      </c>
      <c r="B916">
        <v>0</v>
      </c>
      <c r="C916">
        <v>0</v>
      </c>
    </row>
    <row r="917" spans="1:3" x14ac:dyDescent="0.35">
      <c r="A917">
        <v>914</v>
      </c>
      <c r="B917">
        <v>0</v>
      </c>
      <c r="C917">
        <v>0</v>
      </c>
    </row>
    <row r="918" spans="1:3" x14ac:dyDescent="0.35">
      <c r="A918">
        <v>915</v>
      </c>
      <c r="B918">
        <v>0</v>
      </c>
      <c r="C918">
        <v>0</v>
      </c>
    </row>
    <row r="919" spans="1:3" x14ac:dyDescent="0.35">
      <c r="A919">
        <v>916</v>
      </c>
      <c r="B919">
        <v>0</v>
      </c>
      <c r="C919">
        <v>0</v>
      </c>
    </row>
    <row r="920" spans="1:3" x14ac:dyDescent="0.35">
      <c r="A920">
        <v>917</v>
      </c>
      <c r="B920">
        <v>0</v>
      </c>
      <c r="C920">
        <v>0</v>
      </c>
    </row>
    <row r="921" spans="1:3" x14ac:dyDescent="0.35">
      <c r="A921">
        <v>918</v>
      </c>
      <c r="B921">
        <v>0</v>
      </c>
      <c r="C921">
        <v>0</v>
      </c>
    </row>
    <row r="922" spans="1:3" x14ac:dyDescent="0.35">
      <c r="A922">
        <v>919</v>
      </c>
      <c r="B922">
        <v>0</v>
      </c>
      <c r="C922">
        <v>0</v>
      </c>
    </row>
    <row r="923" spans="1:3" x14ac:dyDescent="0.35">
      <c r="A923">
        <v>920</v>
      </c>
      <c r="B923">
        <v>0</v>
      </c>
      <c r="C923">
        <v>0</v>
      </c>
    </row>
    <row r="924" spans="1:3" x14ac:dyDescent="0.35">
      <c r="A924">
        <v>921</v>
      </c>
      <c r="B924">
        <v>0</v>
      </c>
      <c r="C924">
        <v>0</v>
      </c>
    </row>
    <row r="925" spans="1:3" x14ac:dyDescent="0.35">
      <c r="A925">
        <v>922</v>
      </c>
      <c r="B925">
        <v>0</v>
      </c>
      <c r="C925">
        <v>0</v>
      </c>
    </row>
    <row r="926" spans="1:3" x14ac:dyDescent="0.35">
      <c r="A926">
        <v>923</v>
      </c>
      <c r="B926">
        <v>0</v>
      </c>
      <c r="C926">
        <v>0</v>
      </c>
    </row>
    <row r="927" spans="1:3" x14ac:dyDescent="0.35">
      <c r="A927">
        <v>924</v>
      </c>
      <c r="B927">
        <v>0</v>
      </c>
      <c r="C927">
        <v>0</v>
      </c>
    </row>
    <row r="928" spans="1:3" x14ac:dyDescent="0.35">
      <c r="A928">
        <v>925</v>
      </c>
      <c r="B928">
        <v>0</v>
      </c>
      <c r="C928">
        <v>0</v>
      </c>
    </row>
    <row r="929" spans="1:3" x14ac:dyDescent="0.35">
      <c r="A929">
        <v>926</v>
      </c>
      <c r="B929">
        <v>0</v>
      </c>
      <c r="C929">
        <v>0</v>
      </c>
    </row>
    <row r="930" spans="1:3" x14ac:dyDescent="0.35">
      <c r="A930">
        <v>927</v>
      </c>
      <c r="B930">
        <v>0</v>
      </c>
      <c r="C930">
        <v>0</v>
      </c>
    </row>
    <row r="931" spans="1:3" x14ac:dyDescent="0.35">
      <c r="A931">
        <v>928</v>
      </c>
      <c r="B931">
        <v>0</v>
      </c>
      <c r="C931">
        <v>0</v>
      </c>
    </row>
    <row r="932" spans="1:3" x14ac:dyDescent="0.35">
      <c r="A932">
        <v>929</v>
      </c>
      <c r="B932">
        <v>0</v>
      </c>
      <c r="C932">
        <v>0</v>
      </c>
    </row>
    <row r="933" spans="1:3" x14ac:dyDescent="0.35">
      <c r="A933">
        <v>930</v>
      </c>
      <c r="B933">
        <v>0</v>
      </c>
      <c r="C933">
        <v>0</v>
      </c>
    </row>
    <row r="934" spans="1:3" x14ac:dyDescent="0.35">
      <c r="A934">
        <v>931</v>
      </c>
      <c r="B934">
        <v>0</v>
      </c>
      <c r="C934">
        <v>0</v>
      </c>
    </row>
    <row r="935" spans="1:3" x14ac:dyDescent="0.35">
      <c r="A935">
        <v>932</v>
      </c>
      <c r="B935">
        <v>0</v>
      </c>
      <c r="C935">
        <v>0</v>
      </c>
    </row>
    <row r="936" spans="1:3" x14ac:dyDescent="0.35">
      <c r="A936">
        <v>933</v>
      </c>
      <c r="B936">
        <v>0</v>
      </c>
      <c r="C936">
        <v>0</v>
      </c>
    </row>
    <row r="937" spans="1:3" x14ac:dyDescent="0.35">
      <c r="A937">
        <v>934</v>
      </c>
      <c r="B937">
        <v>0</v>
      </c>
      <c r="C937">
        <v>0</v>
      </c>
    </row>
    <row r="938" spans="1:3" x14ac:dyDescent="0.35">
      <c r="A938">
        <v>935</v>
      </c>
      <c r="B938">
        <v>0</v>
      </c>
      <c r="C938">
        <v>0</v>
      </c>
    </row>
    <row r="939" spans="1:3" x14ac:dyDescent="0.35">
      <c r="A939">
        <v>936</v>
      </c>
      <c r="B939">
        <v>0</v>
      </c>
      <c r="C939">
        <v>0</v>
      </c>
    </row>
    <row r="940" spans="1:3" x14ac:dyDescent="0.35">
      <c r="A940">
        <v>937</v>
      </c>
      <c r="B940">
        <v>0</v>
      </c>
      <c r="C940">
        <v>0</v>
      </c>
    </row>
    <row r="941" spans="1:3" x14ac:dyDescent="0.35">
      <c r="A941">
        <v>938</v>
      </c>
      <c r="B941">
        <v>0</v>
      </c>
      <c r="C941">
        <v>0</v>
      </c>
    </row>
    <row r="942" spans="1:3" x14ac:dyDescent="0.35">
      <c r="A942">
        <v>939</v>
      </c>
      <c r="B942">
        <v>0</v>
      </c>
      <c r="C942">
        <v>0</v>
      </c>
    </row>
    <row r="943" spans="1:3" x14ac:dyDescent="0.35">
      <c r="A943">
        <v>940</v>
      </c>
      <c r="B943">
        <v>0</v>
      </c>
      <c r="C943">
        <v>0</v>
      </c>
    </row>
    <row r="944" spans="1:3" x14ac:dyDescent="0.35">
      <c r="A944">
        <v>941</v>
      </c>
      <c r="B944">
        <v>0</v>
      </c>
      <c r="C944">
        <v>0</v>
      </c>
    </row>
    <row r="945" spans="1:3" x14ac:dyDescent="0.35">
      <c r="A945">
        <v>942</v>
      </c>
      <c r="B945">
        <v>0</v>
      </c>
      <c r="C945">
        <v>0</v>
      </c>
    </row>
    <row r="946" spans="1:3" x14ac:dyDescent="0.35">
      <c r="A946">
        <v>943</v>
      </c>
      <c r="B946">
        <v>0</v>
      </c>
      <c r="C946">
        <v>0</v>
      </c>
    </row>
    <row r="947" spans="1:3" x14ac:dyDescent="0.35">
      <c r="A947">
        <v>944</v>
      </c>
      <c r="B947">
        <v>0</v>
      </c>
      <c r="C947">
        <v>0</v>
      </c>
    </row>
    <row r="948" spans="1:3" x14ac:dyDescent="0.35">
      <c r="A948">
        <v>945</v>
      </c>
      <c r="B948">
        <v>0</v>
      </c>
      <c r="C948">
        <v>0</v>
      </c>
    </row>
    <row r="949" spans="1:3" x14ac:dyDescent="0.35">
      <c r="A949">
        <v>946</v>
      </c>
      <c r="B949">
        <v>0</v>
      </c>
      <c r="C949">
        <v>0</v>
      </c>
    </row>
    <row r="950" spans="1:3" x14ac:dyDescent="0.35">
      <c r="A950">
        <v>947</v>
      </c>
      <c r="B950">
        <v>0</v>
      </c>
      <c r="C950">
        <v>0</v>
      </c>
    </row>
    <row r="951" spans="1:3" x14ac:dyDescent="0.35">
      <c r="A951">
        <v>948</v>
      </c>
      <c r="B951">
        <v>0</v>
      </c>
      <c r="C951">
        <v>0</v>
      </c>
    </row>
    <row r="952" spans="1:3" x14ac:dyDescent="0.35">
      <c r="A952">
        <v>949</v>
      </c>
      <c r="B952">
        <v>0</v>
      </c>
      <c r="C952">
        <v>0</v>
      </c>
    </row>
    <row r="953" spans="1:3" x14ac:dyDescent="0.35">
      <c r="A953">
        <v>950</v>
      </c>
      <c r="B953">
        <v>0</v>
      </c>
      <c r="C953">
        <v>0</v>
      </c>
    </row>
    <row r="954" spans="1:3" x14ac:dyDescent="0.35">
      <c r="A954">
        <v>951</v>
      </c>
      <c r="B954">
        <v>0</v>
      </c>
      <c r="C954">
        <v>0</v>
      </c>
    </row>
    <row r="955" spans="1:3" x14ac:dyDescent="0.35">
      <c r="A955">
        <v>952</v>
      </c>
      <c r="B955">
        <v>0</v>
      </c>
      <c r="C955">
        <v>0</v>
      </c>
    </row>
    <row r="956" spans="1:3" x14ac:dyDescent="0.35">
      <c r="A956">
        <v>953</v>
      </c>
      <c r="B956">
        <v>0</v>
      </c>
      <c r="C956">
        <v>0</v>
      </c>
    </row>
    <row r="957" spans="1:3" x14ac:dyDescent="0.35">
      <c r="A957">
        <v>954</v>
      </c>
      <c r="B957">
        <v>0</v>
      </c>
      <c r="C957">
        <v>0</v>
      </c>
    </row>
    <row r="958" spans="1:3" x14ac:dyDescent="0.35">
      <c r="A958">
        <v>955</v>
      </c>
      <c r="B958">
        <v>0</v>
      </c>
      <c r="C958">
        <v>0</v>
      </c>
    </row>
    <row r="959" spans="1:3" x14ac:dyDescent="0.35">
      <c r="A959">
        <v>956</v>
      </c>
      <c r="B959">
        <v>0</v>
      </c>
      <c r="C959">
        <v>0</v>
      </c>
    </row>
    <row r="960" spans="1:3" x14ac:dyDescent="0.35">
      <c r="A960">
        <v>957</v>
      </c>
      <c r="B960">
        <v>0</v>
      </c>
      <c r="C960">
        <v>0</v>
      </c>
    </row>
    <row r="961" spans="1:3" x14ac:dyDescent="0.35">
      <c r="A961">
        <v>958</v>
      </c>
      <c r="B961">
        <v>0</v>
      </c>
      <c r="C961">
        <v>0</v>
      </c>
    </row>
    <row r="962" spans="1:3" x14ac:dyDescent="0.35">
      <c r="A962">
        <v>959</v>
      </c>
      <c r="B962">
        <v>0</v>
      </c>
      <c r="C962">
        <v>0</v>
      </c>
    </row>
    <row r="963" spans="1:3" x14ac:dyDescent="0.35">
      <c r="A963">
        <v>960</v>
      </c>
      <c r="B963">
        <v>0</v>
      </c>
      <c r="C963">
        <v>0</v>
      </c>
    </row>
    <row r="964" spans="1:3" x14ac:dyDescent="0.35">
      <c r="A964">
        <v>961</v>
      </c>
      <c r="B964">
        <v>0</v>
      </c>
      <c r="C964">
        <v>0</v>
      </c>
    </row>
    <row r="965" spans="1:3" x14ac:dyDescent="0.35">
      <c r="A965">
        <v>962</v>
      </c>
      <c r="B965">
        <v>0</v>
      </c>
      <c r="C965">
        <v>0</v>
      </c>
    </row>
    <row r="966" spans="1:3" x14ac:dyDescent="0.35">
      <c r="A966">
        <v>963</v>
      </c>
      <c r="B966">
        <v>0</v>
      </c>
      <c r="C966">
        <v>0</v>
      </c>
    </row>
    <row r="967" spans="1:3" x14ac:dyDescent="0.35">
      <c r="A967">
        <v>964</v>
      </c>
      <c r="B967">
        <v>0</v>
      </c>
      <c r="C967">
        <v>0</v>
      </c>
    </row>
    <row r="968" spans="1:3" x14ac:dyDescent="0.35">
      <c r="A968">
        <v>965</v>
      </c>
      <c r="B968">
        <v>0</v>
      </c>
      <c r="C968">
        <v>0</v>
      </c>
    </row>
    <row r="969" spans="1:3" x14ac:dyDescent="0.35">
      <c r="A969">
        <v>966</v>
      </c>
      <c r="B969">
        <v>0</v>
      </c>
      <c r="C969">
        <v>0</v>
      </c>
    </row>
    <row r="970" spans="1:3" x14ac:dyDescent="0.35">
      <c r="A970">
        <v>967</v>
      </c>
      <c r="B970">
        <v>0</v>
      </c>
      <c r="C970">
        <v>0</v>
      </c>
    </row>
    <row r="971" spans="1:3" x14ac:dyDescent="0.35">
      <c r="A971">
        <v>968</v>
      </c>
      <c r="B971">
        <v>0</v>
      </c>
      <c r="C971">
        <v>0</v>
      </c>
    </row>
    <row r="972" spans="1:3" x14ac:dyDescent="0.35">
      <c r="A972">
        <v>969</v>
      </c>
      <c r="B972">
        <v>0</v>
      </c>
      <c r="C972">
        <v>0</v>
      </c>
    </row>
    <row r="973" spans="1:3" x14ac:dyDescent="0.35">
      <c r="A973">
        <v>970</v>
      </c>
      <c r="B973">
        <v>0</v>
      </c>
      <c r="C973">
        <v>0</v>
      </c>
    </row>
    <row r="974" spans="1:3" x14ac:dyDescent="0.35">
      <c r="A974">
        <v>971</v>
      </c>
      <c r="B974">
        <v>0</v>
      </c>
      <c r="C974">
        <v>0</v>
      </c>
    </row>
    <row r="975" spans="1:3" x14ac:dyDescent="0.35">
      <c r="A975">
        <v>972</v>
      </c>
      <c r="B975">
        <v>0</v>
      </c>
      <c r="C975">
        <v>0</v>
      </c>
    </row>
    <row r="976" spans="1:3" x14ac:dyDescent="0.35">
      <c r="A976">
        <v>973</v>
      </c>
      <c r="B976">
        <v>0</v>
      </c>
      <c r="C976">
        <v>0</v>
      </c>
    </row>
    <row r="977" spans="1:3" x14ac:dyDescent="0.35">
      <c r="A977">
        <v>974</v>
      </c>
      <c r="B977">
        <v>0</v>
      </c>
      <c r="C977">
        <v>0</v>
      </c>
    </row>
    <row r="978" spans="1:3" x14ac:dyDescent="0.35">
      <c r="A978">
        <v>975</v>
      </c>
      <c r="B978">
        <v>0</v>
      </c>
      <c r="C978">
        <v>0</v>
      </c>
    </row>
    <row r="979" spans="1:3" x14ac:dyDescent="0.35">
      <c r="A979">
        <v>976</v>
      </c>
      <c r="B979">
        <v>0</v>
      </c>
      <c r="C979">
        <v>0</v>
      </c>
    </row>
    <row r="980" spans="1:3" x14ac:dyDescent="0.35">
      <c r="A980">
        <v>977</v>
      </c>
      <c r="B980">
        <v>0</v>
      </c>
      <c r="C980">
        <v>0</v>
      </c>
    </row>
    <row r="981" spans="1:3" x14ac:dyDescent="0.35">
      <c r="A981">
        <v>978</v>
      </c>
      <c r="B981">
        <v>0</v>
      </c>
      <c r="C981">
        <v>0</v>
      </c>
    </row>
    <row r="982" spans="1:3" x14ac:dyDescent="0.35">
      <c r="A982">
        <v>979</v>
      </c>
      <c r="B982">
        <v>0</v>
      </c>
      <c r="C982">
        <v>0</v>
      </c>
    </row>
    <row r="983" spans="1:3" x14ac:dyDescent="0.35">
      <c r="A983">
        <v>980</v>
      </c>
      <c r="B983">
        <v>0</v>
      </c>
      <c r="C983">
        <v>0</v>
      </c>
    </row>
    <row r="984" spans="1:3" x14ac:dyDescent="0.35">
      <c r="A984">
        <v>981</v>
      </c>
      <c r="B984">
        <v>0</v>
      </c>
      <c r="C984">
        <v>0</v>
      </c>
    </row>
    <row r="985" spans="1:3" x14ac:dyDescent="0.35">
      <c r="A985">
        <v>982</v>
      </c>
      <c r="B985">
        <v>0</v>
      </c>
      <c r="C985">
        <v>0</v>
      </c>
    </row>
    <row r="986" spans="1:3" x14ac:dyDescent="0.35">
      <c r="A986">
        <v>983</v>
      </c>
      <c r="B986">
        <v>0</v>
      </c>
      <c r="C986">
        <v>0</v>
      </c>
    </row>
    <row r="987" spans="1:3" x14ac:dyDescent="0.35">
      <c r="A987">
        <v>984</v>
      </c>
      <c r="B987">
        <v>0</v>
      </c>
      <c r="C987">
        <v>0</v>
      </c>
    </row>
    <row r="988" spans="1:3" x14ac:dyDescent="0.35">
      <c r="A988">
        <v>985</v>
      </c>
      <c r="B988">
        <v>0</v>
      </c>
      <c r="C988">
        <v>0</v>
      </c>
    </row>
    <row r="989" spans="1:3" x14ac:dyDescent="0.35">
      <c r="A989">
        <v>986</v>
      </c>
      <c r="B989">
        <v>0</v>
      </c>
      <c r="C989">
        <v>0</v>
      </c>
    </row>
    <row r="990" spans="1:3" x14ac:dyDescent="0.35">
      <c r="A990">
        <v>987</v>
      </c>
      <c r="B990">
        <v>0</v>
      </c>
      <c r="C990">
        <v>0</v>
      </c>
    </row>
    <row r="991" spans="1:3" x14ac:dyDescent="0.35">
      <c r="A991">
        <v>988</v>
      </c>
      <c r="B991">
        <v>0</v>
      </c>
      <c r="C991">
        <v>0</v>
      </c>
    </row>
    <row r="992" spans="1:3" x14ac:dyDescent="0.35">
      <c r="A992">
        <v>989</v>
      </c>
      <c r="B992">
        <v>0</v>
      </c>
      <c r="C992">
        <v>0</v>
      </c>
    </row>
    <row r="993" spans="1:3" x14ac:dyDescent="0.35">
      <c r="A993">
        <v>990</v>
      </c>
      <c r="B993">
        <v>0</v>
      </c>
      <c r="C993">
        <v>0</v>
      </c>
    </row>
    <row r="994" spans="1:3" x14ac:dyDescent="0.35">
      <c r="A994">
        <v>991</v>
      </c>
      <c r="B994">
        <v>0</v>
      </c>
      <c r="C994">
        <v>0</v>
      </c>
    </row>
    <row r="995" spans="1:3" x14ac:dyDescent="0.35">
      <c r="A995">
        <v>992</v>
      </c>
      <c r="B995">
        <v>0</v>
      </c>
      <c r="C995">
        <v>0</v>
      </c>
    </row>
    <row r="996" spans="1:3" x14ac:dyDescent="0.35">
      <c r="A996">
        <v>993</v>
      </c>
      <c r="B996">
        <v>0</v>
      </c>
      <c r="C996">
        <v>0</v>
      </c>
    </row>
    <row r="997" spans="1:3" x14ac:dyDescent="0.35">
      <c r="A997">
        <v>994</v>
      </c>
      <c r="B997">
        <v>0</v>
      </c>
      <c r="C997">
        <v>0</v>
      </c>
    </row>
    <row r="998" spans="1:3" x14ac:dyDescent="0.35">
      <c r="A998">
        <v>995</v>
      </c>
      <c r="B998">
        <v>0</v>
      </c>
      <c r="C998">
        <v>0</v>
      </c>
    </row>
    <row r="999" spans="1:3" x14ac:dyDescent="0.35">
      <c r="A999">
        <v>996</v>
      </c>
      <c r="B999">
        <v>0</v>
      </c>
      <c r="C999">
        <v>0</v>
      </c>
    </row>
    <row r="1000" spans="1:3" x14ac:dyDescent="0.35">
      <c r="A1000">
        <v>997</v>
      </c>
      <c r="B1000">
        <v>0</v>
      </c>
      <c r="C1000">
        <v>0</v>
      </c>
    </row>
    <row r="1001" spans="1:3" x14ac:dyDescent="0.35">
      <c r="A1001">
        <v>998</v>
      </c>
      <c r="B1001">
        <v>0</v>
      </c>
      <c r="C1001">
        <v>0</v>
      </c>
    </row>
    <row r="1002" spans="1:3" x14ac:dyDescent="0.35">
      <c r="A1002">
        <v>999</v>
      </c>
      <c r="B1002">
        <v>0</v>
      </c>
      <c r="C1002">
        <v>0</v>
      </c>
    </row>
    <row r="1003" spans="1:3" x14ac:dyDescent="0.35">
      <c r="A1003">
        <v>1000</v>
      </c>
      <c r="B1003">
        <v>0</v>
      </c>
      <c r="C1003">
        <v>0</v>
      </c>
    </row>
    <row r="1004" spans="1:3" x14ac:dyDescent="0.35">
      <c r="A1004">
        <v>1001</v>
      </c>
      <c r="B1004">
        <v>0</v>
      </c>
      <c r="C1004">
        <v>0</v>
      </c>
    </row>
    <row r="1005" spans="1:3" x14ac:dyDescent="0.35">
      <c r="A1005">
        <v>1002</v>
      </c>
      <c r="B1005">
        <v>0</v>
      </c>
      <c r="C1005">
        <v>0</v>
      </c>
    </row>
    <row r="1006" spans="1:3" x14ac:dyDescent="0.35">
      <c r="A1006">
        <v>1003</v>
      </c>
      <c r="B1006">
        <v>0</v>
      </c>
      <c r="C1006">
        <v>0</v>
      </c>
    </row>
    <row r="1007" spans="1:3" x14ac:dyDescent="0.35">
      <c r="A1007">
        <v>1004</v>
      </c>
      <c r="B1007">
        <v>0</v>
      </c>
      <c r="C1007">
        <v>0</v>
      </c>
    </row>
    <row r="1008" spans="1:3" x14ac:dyDescent="0.35">
      <c r="A1008">
        <v>1005</v>
      </c>
      <c r="B1008">
        <v>0</v>
      </c>
      <c r="C1008">
        <v>0</v>
      </c>
    </row>
    <row r="1009" spans="1:3" x14ac:dyDescent="0.35">
      <c r="A1009">
        <v>1006</v>
      </c>
      <c r="B1009">
        <v>0</v>
      </c>
      <c r="C1009">
        <v>0</v>
      </c>
    </row>
    <row r="1010" spans="1:3" x14ac:dyDescent="0.35">
      <c r="A1010">
        <v>1007</v>
      </c>
      <c r="B1010">
        <v>0</v>
      </c>
      <c r="C1010">
        <v>0</v>
      </c>
    </row>
    <row r="1011" spans="1:3" x14ac:dyDescent="0.35">
      <c r="A1011">
        <v>1008</v>
      </c>
      <c r="B1011">
        <v>0</v>
      </c>
      <c r="C1011">
        <v>0</v>
      </c>
    </row>
    <row r="1012" spans="1:3" x14ac:dyDescent="0.35">
      <c r="A1012">
        <v>1009</v>
      </c>
      <c r="B1012">
        <v>0</v>
      </c>
      <c r="C1012">
        <v>0</v>
      </c>
    </row>
    <row r="1013" spans="1:3" x14ac:dyDescent="0.35">
      <c r="A1013">
        <v>1010</v>
      </c>
      <c r="B1013">
        <v>0</v>
      </c>
      <c r="C1013">
        <v>0</v>
      </c>
    </row>
    <row r="1014" spans="1:3" x14ac:dyDescent="0.35">
      <c r="A1014">
        <v>1011</v>
      </c>
      <c r="B1014">
        <v>0</v>
      </c>
      <c r="C1014">
        <v>0</v>
      </c>
    </row>
    <row r="1015" spans="1:3" x14ac:dyDescent="0.35">
      <c r="A1015">
        <v>1012</v>
      </c>
      <c r="B1015">
        <v>0</v>
      </c>
      <c r="C1015">
        <v>0</v>
      </c>
    </row>
    <row r="1016" spans="1:3" x14ac:dyDescent="0.35">
      <c r="A1016">
        <v>1013</v>
      </c>
      <c r="B1016">
        <v>0</v>
      </c>
      <c r="C1016">
        <v>0</v>
      </c>
    </row>
    <row r="1017" spans="1:3" x14ac:dyDescent="0.35">
      <c r="A1017">
        <v>1014</v>
      </c>
      <c r="B1017">
        <v>0</v>
      </c>
      <c r="C1017">
        <v>0</v>
      </c>
    </row>
    <row r="1018" spans="1:3" x14ac:dyDescent="0.35">
      <c r="A1018">
        <v>1015</v>
      </c>
      <c r="B1018">
        <v>0</v>
      </c>
      <c r="C1018">
        <v>0</v>
      </c>
    </row>
    <row r="1019" spans="1:3" x14ac:dyDescent="0.35">
      <c r="A1019">
        <v>1016</v>
      </c>
      <c r="B1019">
        <v>0</v>
      </c>
      <c r="C1019">
        <v>0</v>
      </c>
    </row>
    <row r="1020" spans="1:3" x14ac:dyDescent="0.35">
      <c r="A1020">
        <v>1017</v>
      </c>
      <c r="B1020">
        <v>0</v>
      </c>
      <c r="C1020">
        <v>0</v>
      </c>
    </row>
    <row r="1021" spans="1:3" x14ac:dyDescent="0.35">
      <c r="A1021">
        <v>1018</v>
      </c>
      <c r="B1021">
        <v>0</v>
      </c>
      <c r="C1021">
        <v>0</v>
      </c>
    </row>
    <row r="1022" spans="1:3" x14ac:dyDescent="0.35">
      <c r="A1022">
        <v>1019</v>
      </c>
      <c r="B1022">
        <v>0</v>
      </c>
      <c r="C1022">
        <v>0</v>
      </c>
    </row>
    <row r="1023" spans="1:3" x14ac:dyDescent="0.35">
      <c r="A1023">
        <v>1020</v>
      </c>
      <c r="B1023">
        <v>0</v>
      </c>
      <c r="C1023">
        <v>0</v>
      </c>
    </row>
    <row r="1024" spans="1:3" x14ac:dyDescent="0.35">
      <c r="A1024">
        <v>1021</v>
      </c>
      <c r="B1024">
        <v>0</v>
      </c>
      <c r="C1024">
        <v>0</v>
      </c>
    </row>
    <row r="1025" spans="1:3" x14ac:dyDescent="0.35">
      <c r="A1025">
        <v>1022</v>
      </c>
      <c r="B1025">
        <v>0</v>
      </c>
      <c r="C1025">
        <v>0</v>
      </c>
    </row>
    <row r="1026" spans="1:3" x14ac:dyDescent="0.35">
      <c r="A1026">
        <v>1023</v>
      </c>
      <c r="B1026">
        <v>0</v>
      </c>
      <c r="C1026">
        <v>0</v>
      </c>
    </row>
    <row r="1027" spans="1:3" x14ac:dyDescent="0.35">
      <c r="A1027">
        <v>1024</v>
      </c>
      <c r="B1027">
        <v>0</v>
      </c>
      <c r="C1027">
        <v>0</v>
      </c>
    </row>
    <row r="1028" spans="1:3" x14ac:dyDescent="0.35">
      <c r="A1028">
        <v>1025</v>
      </c>
      <c r="B1028">
        <v>0</v>
      </c>
      <c r="C1028">
        <v>0</v>
      </c>
    </row>
    <row r="1029" spans="1:3" x14ac:dyDescent="0.35">
      <c r="A1029">
        <v>1026</v>
      </c>
      <c r="B1029">
        <v>0</v>
      </c>
      <c r="C1029">
        <v>0</v>
      </c>
    </row>
    <row r="1030" spans="1:3" x14ac:dyDescent="0.35">
      <c r="A1030">
        <v>1027</v>
      </c>
      <c r="B1030">
        <v>0</v>
      </c>
      <c r="C1030">
        <v>0</v>
      </c>
    </row>
    <row r="1031" spans="1:3" x14ac:dyDescent="0.35">
      <c r="A1031">
        <v>1028</v>
      </c>
      <c r="B1031">
        <v>0</v>
      </c>
      <c r="C1031">
        <v>0</v>
      </c>
    </row>
    <row r="1032" spans="1:3" x14ac:dyDescent="0.35">
      <c r="A1032">
        <v>1029</v>
      </c>
      <c r="B1032">
        <v>0</v>
      </c>
      <c r="C1032">
        <v>0</v>
      </c>
    </row>
    <row r="1033" spans="1:3" x14ac:dyDescent="0.35">
      <c r="A1033">
        <v>1030</v>
      </c>
      <c r="B1033">
        <v>0</v>
      </c>
      <c r="C1033">
        <v>0</v>
      </c>
    </row>
    <row r="1034" spans="1:3" x14ac:dyDescent="0.35">
      <c r="A1034">
        <v>1031</v>
      </c>
      <c r="B1034">
        <v>0</v>
      </c>
      <c r="C1034">
        <v>0</v>
      </c>
    </row>
    <row r="1035" spans="1:3" x14ac:dyDescent="0.35">
      <c r="A1035">
        <v>1032</v>
      </c>
      <c r="B1035">
        <v>0</v>
      </c>
      <c r="C1035">
        <v>0</v>
      </c>
    </row>
    <row r="1036" spans="1:3" x14ac:dyDescent="0.35">
      <c r="A1036">
        <v>1033</v>
      </c>
      <c r="B1036">
        <v>0</v>
      </c>
      <c r="C1036">
        <v>0</v>
      </c>
    </row>
    <row r="1037" spans="1:3" x14ac:dyDescent="0.35">
      <c r="A1037">
        <v>1034</v>
      </c>
      <c r="B1037">
        <v>0</v>
      </c>
      <c r="C1037">
        <v>0</v>
      </c>
    </row>
    <row r="1038" spans="1:3" x14ac:dyDescent="0.35">
      <c r="A1038">
        <v>1035</v>
      </c>
      <c r="B1038">
        <v>0</v>
      </c>
      <c r="C1038">
        <v>0</v>
      </c>
    </row>
    <row r="1039" spans="1:3" x14ac:dyDescent="0.35">
      <c r="A1039">
        <v>1036</v>
      </c>
      <c r="B1039">
        <v>0</v>
      </c>
      <c r="C1039">
        <v>0</v>
      </c>
    </row>
    <row r="1040" spans="1:3" x14ac:dyDescent="0.35">
      <c r="A1040">
        <v>1037</v>
      </c>
      <c r="B1040">
        <v>0</v>
      </c>
      <c r="C1040">
        <v>0</v>
      </c>
    </row>
    <row r="1041" spans="1:3" x14ac:dyDescent="0.35">
      <c r="A1041">
        <v>1038</v>
      </c>
      <c r="B1041">
        <v>0</v>
      </c>
      <c r="C1041">
        <v>0</v>
      </c>
    </row>
    <row r="1042" spans="1:3" x14ac:dyDescent="0.35">
      <c r="A1042">
        <v>1039</v>
      </c>
      <c r="B1042">
        <v>0</v>
      </c>
      <c r="C1042">
        <v>0</v>
      </c>
    </row>
    <row r="1043" spans="1:3" x14ac:dyDescent="0.35">
      <c r="A1043">
        <v>1040</v>
      </c>
      <c r="B1043">
        <v>0</v>
      </c>
      <c r="C1043">
        <v>0</v>
      </c>
    </row>
    <row r="1044" spans="1:3" x14ac:dyDescent="0.35">
      <c r="A1044">
        <v>1041</v>
      </c>
      <c r="B1044">
        <v>0</v>
      </c>
      <c r="C1044">
        <v>0</v>
      </c>
    </row>
    <row r="1045" spans="1:3" x14ac:dyDescent="0.35">
      <c r="A1045">
        <v>1042</v>
      </c>
      <c r="B1045">
        <v>0</v>
      </c>
      <c r="C1045">
        <v>0</v>
      </c>
    </row>
    <row r="1046" spans="1:3" x14ac:dyDescent="0.35">
      <c r="A1046">
        <v>1043</v>
      </c>
      <c r="B1046">
        <v>0</v>
      </c>
      <c r="C1046">
        <v>0</v>
      </c>
    </row>
    <row r="1047" spans="1:3" x14ac:dyDescent="0.35">
      <c r="A1047">
        <v>1044</v>
      </c>
      <c r="B1047">
        <v>0</v>
      </c>
      <c r="C1047">
        <v>0</v>
      </c>
    </row>
    <row r="1048" spans="1:3" x14ac:dyDescent="0.35">
      <c r="A1048">
        <v>1045</v>
      </c>
      <c r="B1048">
        <v>0</v>
      </c>
      <c r="C1048">
        <v>0</v>
      </c>
    </row>
    <row r="1049" spans="1:3" x14ac:dyDescent="0.35">
      <c r="A1049">
        <v>1046</v>
      </c>
      <c r="B1049">
        <v>0</v>
      </c>
      <c r="C1049">
        <v>0</v>
      </c>
    </row>
    <row r="1050" spans="1:3" x14ac:dyDescent="0.35">
      <c r="A1050">
        <v>1047</v>
      </c>
      <c r="B1050">
        <v>0</v>
      </c>
      <c r="C1050">
        <v>0</v>
      </c>
    </row>
    <row r="1051" spans="1:3" x14ac:dyDescent="0.35">
      <c r="A1051">
        <v>1048</v>
      </c>
      <c r="B1051">
        <v>0</v>
      </c>
      <c r="C1051">
        <v>0</v>
      </c>
    </row>
    <row r="1052" spans="1:3" x14ac:dyDescent="0.35">
      <c r="A1052">
        <v>1049</v>
      </c>
      <c r="B1052">
        <v>0</v>
      </c>
      <c r="C1052">
        <v>0</v>
      </c>
    </row>
    <row r="1053" spans="1:3" x14ac:dyDescent="0.35">
      <c r="A1053">
        <v>1050</v>
      </c>
      <c r="B1053">
        <v>0</v>
      </c>
      <c r="C1053">
        <v>0</v>
      </c>
    </row>
    <row r="1054" spans="1:3" x14ac:dyDescent="0.35">
      <c r="A1054">
        <v>1051</v>
      </c>
      <c r="B1054">
        <v>0</v>
      </c>
      <c r="C1054">
        <v>0</v>
      </c>
    </row>
    <row r="1055" spans="1:3" x14ac:dyDescent="0.35">
      <c r="A1055">
        <v>1052</v>
      </c>
      <c r="B1055">
        <v>0</v>
      </c>
      <c r="C1055">
        <v>0</v>
      </c>
    </row>
    <row r="1056" spans="1:3" x14ac:dyDescent="0.35">
      <c r="A1056">
        <v>1053</v>
      </c>
      <c r="B1056">
        <v>0</v>
      </c>
      <c r="C1056">
        <v>0</v>
      </c>
    </row>
    <row r="1057" spans="1:3" x14ac:dyDescent="0.35">
      <c r="A1057">
        <v>1054</v>
      </c>
      <c r="B1057">
        <v>0</v>
      </c>
      <c r="C1057">
        <v>0</v>
      </c>
    </row>
    <row r="1058" spans="1:3" x14ac:dyDescent="0.35">
      <c r="A1058">
        <v>1055</v>
      </c>
      <c r="B1058">
        <v>0</v>
      </c>
      <c r="C1058">
        <v>0</v>
      </c>
    </row>
    <row r="1059" spans="1:3" x14ac:dyDescent="0.35">
      <c r="A1059">
        <v>1056</v>
      </c>
      <c r="B1059">
        <v>0</v>
      </c>
      <c r="C1059">
        <v>0</v>
      </c>
    </row>
    <row r="1060" spans="1:3" x14ac:dyDescent="0.35">
      <c r="A1060">
        <v>1057</v>
      </c>
      <c r="B1060">
        <v>0</v>
      </c>
      <c r="C1060">
        <v>0</v>
      </c>
    </row>
    <row r="1061" spans="1:3" x14ac:dyDescent="0.35">
      <c r="A1061">
        <v>1058</v>
      </c>
      <c r="B1061">
        <v>0</v>
      </c>
      <c r="C1061">
        <v>0</v>
      </c>
    </row>
    <row r="1062" spans="1:3" x14ac:dyDescent="0.35">
      <c r="A1062">
        <v>1059</v>
      </c>
      <c r="B1062">
        <v>0</v>
      </c>
      <c r="C1062">
        <v>0</v>
      </c>
    </row>
    <row r="1063" spans="1:3" x14ac:dyDescent="0.35">
      <c r="A1063">
        <v>1060</v>
      </c>
      <c r="B1063">
        <v>0</v>
      </c>
      <c r="C1063">
        <v>0</v>
      </c>
    </row>
    <row r="1064" spans="1:3" x14ac:dyDescent="0.35">
      <c r="A1064">
        <v>1061</v>
      </c>
      <c r="B1064">
        <v>0</v>
      </c>
      <c r="C1064">
        <v>0</v>
      </c>
    </row>
    <row r="1065" spans="1:3" x14ac:dyDescent="0.35">
      <c r="A1065">
        <v>1062</v>
      </c>
      <c r="B1065">
        <v>0</v>
      </c>
      <c r="C1065">
        <v>0</v>
      </c>
    </row>
    <row r="1066" spans="1:3" x14ac:dyDescent="0.35">
      <c r="A1066">
        <v>1063</v>
      </c>
      <c r="B1066">
        <v>0</v>
      </c>
      <c r="C1066">
        <v>0</v>
      </c>
    </row>
    <row r="1067" spans="1:3" x14ac:dyDescent="0.35">
      <c r="A1067">
        <v>1064</v>
      </c>
      <c r="B1067">
        <v>0</v>
      </c>
      <c r="C1067">
        <v>0</v>
      </c>
    </row>
    <row r="1068" spans="1:3" x14ac:dyDescent="0.35">
      <c r="A1068">
        <v>1065</v>
      </c>
      <c r="B1068">
        <v>0</v>
      </c>
      <c r="C1068">
        <v>0</v>
      </c>
    </row>
    <row r="1069" spans="1:3" x14ac:dyDescent="0.35">
      <c r="A1069">
        <v>1066</v>
      </c>
      <c r="B1069">
        <v>0</v>
      </c>
      <c r="C1069">
        <v>0</v>
      </c>
    </row>
    <row r="1070" spans="1:3" x14ac:dyDescent="0.35">
      <c r="A1070">
        <v>1067</v>
      </c>
      <c r="B1070">
        <v>0</v>
      </c>
      <c r="C1070">
        <v>0</v>
      </c>
    </row>
    <row r="1071" spans="1:3" x14ac:dyDescent="0.35">
      <c r="A1071">
        <v>1068</v>
      </c>
      <c r="B1071">
        <v>0</v>
      </c>
      <c r="C1071">
        <v>0</v>
      </c>
    </row>
    <row r="1072" spans="1:3" x14ac:dyDescent="0.35">
      <c r="A1072">
        <v>1069</v>
      </c>
      <c r="B1072">
        <v>0</v>
      </c>
      <c r="C1072">
        <v>0</v>
      </c>
    </row>
    <row r="1073" spans="1:3" x14ac:dyDescent="0.35">
      <c r="A1073">
        <v>1070</v>
      </c>
      <c r="B1073">
        <v>0</v>
      </c>
      <c r="C1073">
        <v>0</v>
      </c>
    </row>
    <row r="1074" spans="1:3" x14ac:dyDescent="0.35">
      <c r="A1074">
        <v>1071</v>
      </c>
      <c r="B1074">
        <v>0</v>
      </c>
      <c r="C1074">
        <v>0</v>
      </c>
    </row>
    <row r="1075" spans="1:3" x14ac:dyDescent="0.35">
      <c r="A1075">
        <v>1072</v>
      </c>
      <c r="B1075">
        <v>0</v>
      </c>
      <c r="C1075">
        <v>0</v>
      </c>
    </row>
    <row r="1076" spans="1:3" x14ac:dyDescent="0.35">
      <c r="A1076">
        <v>1073</v>
      </c>
      <c r="B1076">
        <v>0</v>
      </c>
      <c r="C1076">
        <v>0</v>
      </c>
    </row>
    <row r="1077" spans="1:3" x14ac:dyDescent="0.35">
      <c r="A1077">
        <v>1074</v>
      </c>
      <c r="B1077">
        <v>0</v>
      </c>
      <c r="C1077">
        <v>0</v>
      </c>
    </row>
    <row r="1078" spans="1:3" x14ac:dyDescent="0.35">
      <c r="A1078">
        <v>1075</v>
      </c>
      <c r="B1078">
        <v>0</v>
      </c>
      <c r="C1078">
        <v>0</v>
      </c>
    </row>
    <row r="1079" spans="1:3" x14ac:dyDescent="0.35">
      <c r="A1079">
        <v>1076</v>
      </c>
      <c r="B1079">
        <v>0</v>
      </c>
      <c r="C1079">
        <v>0</v>
      </c>
    </row>
    <row r="1080" spans="1:3" x14ac:dyDescent="0.35">
      <c r="A1080">
        <v>1077</v>
      </c>
      <c r="B1080">
        <v>0</v>
      </c>
      <c r="C1080">
        <v>0</v>
      </c>
    </row>
    <row r="1081" spans="1:3" x14ac:dyDescent="0.35">
      <c r="A1081">
        <v>1078</v>
      </c>
      <c r="B1081">
        <v>0</v>
      </c>
      <c r="C1081">
        <v>0</v>
      </c>
    </row>
    <row r="1082" spans="1:3" x14ac:dyDescent="0.35">
      <c r="A1082">
        <v>1079</v>
      </c>
      <c r="B1082">
        <v>0</v>
      </c>
      <c r="C1082">
        <v>0</v>
      </c>
    </row>
    <row r="1083" spans="1:3" x14ac:dyDescent="0.35">
      <c r="A1083">
        <v>1080</v>
      </c>
      <c r="B1083">
        <v>0</v>
      </c>
      <c r="C1083">
        <v>0</v>
      </c>
    </row>
    <row r="1084" spans="1:3" x14ac:dyDescent="0.35">
      <c r="A1084">
        <v>1081</v>
      </c>
      <c r="B1084">
        <v>0</v>
      </c>
      <c r="C1084">
        <v>0</v>
      </c>
    </row>
    <row r="1085" spans="1:3" x14ac:dyDescent="0.35">
      <c r="A1085">
        <v>1082</v>
      </c>
      <c r="B1085">
        <v>0</v>
      </c>
      <c r="C1085">
        <v>0</v>
      </c>
    </row>
    <row r="1086" spans="1:3" x14ac:dyDescent="0.35">
      <c r="A1086">
        <v>1083</v>
      </c>
      <c r="B1086">
        <v>0</v>
      </c>
      <c r="C1086">
        <v>0</v>
      </c>
    </row>
    <row r="1087" spans="1:3" x14ac:dyDescent="0.35">
      <c r="A1087">
        <v>1084</v>
      </c>
      <c r="B1087">
        <v>0</v>
      </c>
      <c r="C1087">
        <v>0</v>
      </c>
    </row>
    <row r="1088" spans="1:3" x14ac:dyDescent="0.35">
      <c r="A1088">
        <v>1085</v>
      </c>
      <c r="B1088">
        <v>0</v>
      </c>
      <c r="C1088">
        <v>0</v>
      </c>
    </row>
    <row r="1089" spans="1:3" x14ac:dyDescent="0.35">
      <c r="A1089">
        <v>1086</v>
      </c>
      <c r="B1089">
        <v>0</v>
      </c>
      <c r="C1089">
        <v>0</v>
      </c>
    </row>
    <row r="1090" spans="1:3" x14ac:dyDescent="0.35">
      <c r="A1090">
        <v>1087</v>
      </c>
      <c r="B1090">
        <v>0</v>
      </c>
      <c r="C1090">
        <v>0</v>
      </c>
    </row>
    <row r="1091" spans="1:3" x14ac:dyDescent="0.35">
      <c r="A1091">
        <v>1088</v>
      </c>
      <c r="B1091">
        <v>0</v>
      </c>
      <c r="C1091">
        <v>0</v>
      </c>
    </row>
    <row r="1092" spans="1:3" x14ac:dyDescent="0.35">
      <c r="A1092">
        <v>1089</v>
      </c>
      <c r="B1092">
        <v>0</v>
      </c>
      <c r="C1092">
        <v>0</v>
      </c>
    </row>
    <row r="1093" spans="1:3" x14ac:dyDescent="0.35">
      <c r="A1093">
        <v>1090</v>
      </c>
      <c r="B1093">
        <v>0</v>
      </c>
      <c r="C1093">
        <v>0</v>
      </c>
    </row>
    <row r="1094" spans="1:3" x14ac:dyDescent="0.35">
      <c r="A1094">
        <v>1091</v>
      </c>
      <c r="B1094">
        <v>0</v>
      </c>
      <c r="C1094">
        <v>0</v>
      </c>
    </row>
    <row r="1095" spans="1:3" x14ac:dyDescent="0.35">
      <c r="A1095">
        <v>1092</v>
      </c>
      <c r="B1095">
        <v>0</v>
      </c>
      <c r="C1095">
        <v>0</v>
      </c>
    </row>
    <row r="1096" spans="1:3" x14ac:dyDescent="0.35">
      <c r="A1096">
        <v>1093</v>
      </c>
      <c r="B1096">
        <v>0</v>
      </c>
      <c r="C1096">
        <v>0</v>
      </c>
    </row>
    <row r="1097" spans="1:3" x14ac:dyDescent="0.35">
      <c r="A1097">
        <v>1094</v>
      </c>
      <c r="B1097">
        <v>0</v>
      </c>
      <c r="C1097">
        <v>0</v>
      </c>
    </row>
    <row r="1098" spans="1:3" x14ac:dyDescent="0.35">
      <c r="A1098">
        <v>1095</v>
      </c>
      <c r="B1098">
        <v>0</v>
      </c>
      <c r="C1098">
        <v>0</v>
      </c>
    </row>
    <row r="1099" spans="1:3" x14ac:dyDescent="0.35">
      <c r="A1099">
        <v>1096</v>
      </c>
      <c r="B1099">
        <v>0</v>
      </c>
      <c r="C1099">
        <v>0</v>
      </c>
    </row>
    <row r="1100" spans="1:3" x14ac:dyDescent="0.35">
      <c r="A1100">
        <v>1097</v>
      </c>
      <c r="B1100">
        <v>0</v>
      </c>
      <c r="C1100">
        <v>0</v>
      </c>
    </row>
    <row r="1101" spans="1:3" x14ac:dyDescent="0.35">
      <c r="A1101">
        <v>1098</v>
      </c>
      <c r="B1101">
        <v>0</v>
      </c>
      <c r="C1101">
        <v>0</v>
      </c>
    </row>
    <row r="1102" spans="1:3" x14ac:dyDescent="0.35">
      <c r="A1102">
        <v>1099</v>
      </c>
      <c r="B1102">
        <v>0</v>
      </c>
      <c r="C1102">
        <v>0</v>
      </c>
    </row>
    <row r="1103" spans="1:3" x14ac:dyDescent="0.35">
      <c r="A1103">
        <v>1100</v>
      </c>
      <c r="B1103">
        <v>0</v>
      </c>
      <c r="C1103">
        <v>0</v>
      </c>
    </row>
    <row r="1104" spans="1:3" x14ac:dyDescent="0.35">
      <c r="A1104">
        <v>1101</v>
      </c>
      <c r="B1104">
        <v>0</v>
      </c>
      <c r="C1104">
        <v>0</v>
      </c>
    </row>
    <row r="1105" spans="1:3" x14ac:dyDescent="0.35">
      <c r="A1105">
        <v>1102</v>
      </c>
      <c r="B1105">
        <v>0</v>
      </c>
      <c r="C1105">
        <v>0</v>
      </c>
    </row>
    <row r="1106" spans="1:3" x14ac:dyDescent="0.35">
      <c r="A1106">
        <v>1103</v>
      </c>
      <c r="B1106">
        <v>0</v>
      </c>
      <c r="C1106">
        <v>0</v>
      </c>
    </row>
    <row r="1107" spans="1:3" x14ac:dyDescent="0.35">
      <c r="A1107">
        <v>1104</v>
      </c>
      <c r="B1107">
        <v>0</v>
      </c>
      <c r="C1107">
        <v>0</v>
      </c>
    </row>
    <row r="1108" spans="1:3" x14ac:dyDescent="0.35">
      <c r="A1108">
        <v>1105</v>
      </c>
      <c r="B1108">
        <v>0</v>
      </c>
      <c r="C1108">
        <v>0</v>
      </c>
    </row>
    <row r="1109" spans="1:3" x14ac:dyDescent="0.35">
      <c r="A1109">
        <v>1106</v>
      </c>
      <c r="B1109">
        <v>0</v>
      </c>
      <c r="C1109">
        <v>0</v>
      </c>
    </row>
    <row r="1110" spans="1:3" x14ac:dyDescent="0.35">
      <c r="A1110">
        <v>1107</v>
      </c>
      <c r="B1110">
        <v>0</v>
      </c>
      <c r="C1110">
        <v>0</v>
      </c>
    </row>
    <row r="1111" spans="1:3" x14ac:dyDescent="0.35">
      <c r="A1111">
        <v>1108</v>
      </c>
      <c r="B1111">
        <v>0</v>
      </c>
      <c r="C1111">
        <v>0</v>
      </c>
    </row>
    <row r="1112" spans="1:3" x14ac:dyDescent="0.35">
      <c r="A1112">
        <v>1109</v>
      </c>
      <c r="B1112">
        <v>0</v>
      </c>
      <c r="C1112">
        <v>0</v>
      </c>
    </row>
    <row r="1113" spans="1:3" x14ac:dyDescent="0.35">
      <c r="A1113">
        <v>1110</v>
      </c>
      <c r="B1113">
        <v>0</v>
      </c>
      <c r="C1113">
        <v>0</v>
      </c>
    </row>
    <row r="1114" spans="1:3" x14ac:dyDescent="0.35">
      <c r="A1114">
        <v>1111</v>
      </c>
      <c r="B1114">
        <v>0</v>
      </c>
      <c r="C1114">
        <v>0</v>
      </c>
    </row>
    <row r="1115" spans="1:3" x14ac:dyDescent="0.35">
      <c r="A1115">
        <v>1112</v>
      </c>
      <c r="B1115">
        <v>0</v>
      </c>
      <c r="C1115">
        <v>0</v>
      </c>
    </row>
    <row r="1116" spans="1:3" x14ac:dyDescent="0.35">
      <c r="A1116">
        <v>1113</v>
      </c>
      <c r="B1116">
        <v>0</v>
      </c>
      <c r="C1116">
        <v>0</v>
      </c>
    </row>
    <row r="1117" spans="1:3" x14ac:dyDescent="0.35">
      <c r="A1117">
        <v>1114</v>
      </c>
      <c r="B1117">
        <v>0</v>
      </c>
      <c r="C1117">
        <v>0</v>
      </c>
    </row>
    <row r="1118" spans="1:3" x14ac:dyDescent="0.35">
      <c r="A1118">
        <v>1115</v>
      </c>
      <c r="B1118">
        <v>0</v>
      </c>
      <c r="C1118">
        <v>0</v>
      </c>
    </row>
    <row r="1119" spans="1:3" x14ac:dyDescent="0.35">
      <c r="A1119">
        <v>1116</v>
      </c>
      <c r="B1119">
        <v>0</v>
      </c>
      <c r="C1119">
        <v>0</v>
      </c>
    </row>
    <row r="1120" spans="1:3" x14ac:dyDescent="0.35">
      <c r="A1120">
        <v>1117</v>
      </c>
      <c r="B1120">
        <v>0</v>
      </c>
      <c r="C1120">
        <v>0</v>
      </c>
    </row>
    <row r="1121" spans="1:3" x14ac:dyDescent="0.35">
      <c r="A1121">
        <v>1118</v>
      </c>
      <c r="B1121">
        <v>0</v>
      </c>
      <c r="C1121">
        <v>0</v>
      </c>
    </row>
    <row r="1122" spans="1:3" x14ac:dyDescent="0.35">
      <c r="A1122">
        <v>1119</v>
      </c>
      <c r="B1122">
        <v>0</v>
      </c>
      <c r="C1122">
        <v>0</v>
      </c>
    </row>
    <row r="1123" spans="1:3" x14ac:dyDescent="0.35">
      <c r="A1123">
        <v>1120</v>
      </c>
      <c r="B1123">
        <v>0</v>
      </c>
      <c r="C1123">
        <v>0</v>
      </c>
    </row>
    <row r="1124" spans="1:3" x14ac:dyDescent="0.35">
      <c r="A1124">
        <v>1121</v>
      </c>
      <c r="B1124">
        <v>0</v>
      </c>
      <c r="C1124">
        <v>0</v>
      </c>
    </row>
    <row r="1125" spans="1:3" x14ac:dyDescent="0.35">
      <c r="A1125">
        <v>1122</v>
      </c>
      <c r="B1125">
        <v>0</v>
      </c>
      <c r="C1125">
        <v>0</v>
      </c>
    </row>
    <row r="1126" spans="1:3" x14ac:dyDescent="0.35">
      <c r="A1126">
        <v>1123</v>
      </c>
      <c r="B1126">
        <v>0</v>
      </c>
      <c r="C1126">
        <v>0</v>
      </c>
    </row>
    <row r="1127" spans="1:3" x14ac:dyDescent="0.35">
      <c r="A1127">
        <v>1124</v>
      </c>
      <c r="B1127">
        <v>0</v>
      </c>
      <c r="C1127">
        <v>0</v>
      </c>
    </row>
    <row r="1128" spans="1:3" x14ac:dyDescent="0.35">
      <c r="A1128">
        <v>1125</v>
      </c>
      <c r="B1128">
        <v>0</v>
      </c>
      <c r="C1128">
        <v>0</v>
      </c>
    </row>
    <row r="1129" spans="1:3" x14ac:dyDescent="0.35">
      <c r="A1129">
        <v>1126</v>
      </c>
      <c r="B1129">
        <v>0</v>
      </c>
      <c r="C1129">
        <v>0</v>
      </c>
    </row>
    <row r="1130" spans="1:3" x14ac:dyDescent="0.35">
      <c r="A1130">
        <v>1127</v>
      </c>
      <c r="B1130">
        <v>0</v>
      </c>
      <c r="C1130">
        <v>0</v>
      </c>
    </row>
    <row r="1131" spans="1:3" x14ac:dyDescent="0.35">
      <c r="A1131">
        <v>1128</v>
      </c>
      <c r="B1131">
        <v>0</v>
      </c>
      <c r="C1131">
        <v>0</v>
      </c>
    </row>
    <row r="1132" spans="1:3" x14ac:dyDescent="0.35">
      <c r="A1132">
        <v>1129</v>
      </c>
      <c r="B1132">
        <v>0</v>
      </c>
      <c r="C1132">
        <v>0</v>
      </c>
    </row>
    <row r="1133" spans="1:3" x14ac:dyDescent="0.35">
      <c r="A1133">
        <v>1130</v>
      </c>
      <c r="B1133">
        <v>0</v>
      </c>
      <c r="C1133">
        <v>0</v>
      </c>
    </row>
    <row r="1134" spans="1:3" x14ac:dyDescent="0.35">
      <c r="A1134">
        <v>1131</v>
      </c>
      <c r="B1134">
        <v>0</v>
      </c>
      <c r="C1134">
        <v>0</v>
      </c>
    </row>
    <row r="1135" spans="1:3" x14ac:dyDescent="0.35">
      <c r="A1135">
        <v>1132</v>
      </c>
      <c r="B1135">
        <v>0</v>
      </c>
      <c r="C1135">
        <v>0</v>
      </c>
    </row>
    <row r="1136" spans="1:3" x14ac:dyDescent="0.35">
      <c r="A1136">
        <v>1133</v>
      </c>
      <c r="B1136">
        <v>0</v>
      </c>
      <c r="C1136">
        <v>0</v>
      </c>
    </row>
    <row r="1137" spans="1:3" x14ac:dyDescent="0.35">
      <c r="A1137">
        <v>1134</v>
      </c>
      <c r="B1137">
        <v>0</v>
      </c>
      <c r="C1137">
        <v>0</v>
      </c>
    </row>
    <row r="1138" spans="1:3" x14ac:dyDescent="0.35">
      <c r="A1138">
        <v>1135</v>
      </c>
      <c r="B1138">
        <v>0</v>
      </c>
      <c r="C1138">
        <v>0</v>
      </c>
    </row>
    <row r="1139" spans="1:3" x14ac:dyDescent="0.35">
      <c r="A1139">
        <v>1136</v>
      </c>
      <c r="B1139">
        <v>0</v>
      </c>
      <c r="C1139">
        <v>0</v>
      </c>
    </row>
    <row r="1140" spans="1:3" x14ac:dyDescent="0.35">
      <c r="A1140">
        <v>1137</v>
      </c>
      <c r="B1140">
        <v>0</v>
      </c>
      <c r="C1140">
        <v>0</v>
      </c>
    </row>
    <row r="1141" spans="1:3" x14ac:dyDescent="0.35">
      <c r="A1141">
        <v>1138</v>
      </c>
      <c r="B1141">
        <v>0</v>
      </c>
      <c r="C1141">
        <v>0</v>
      </c>
    </row>
    <row r="1142" spans="1:3" x14ac:dyDescent="0.35">
      <c r="A1142">
        <v>1139</v>
      </c>
      <c r="B1142">
        <v>0</v>
      </c>
      <c r="C1142">
        <v>0</v>
      </c>
    </row>
    <row r="1143" spans="1:3" x14ac:dyDescent="0.35">
      <c r="A1143">
        <v>1140</v>
      </c>
      <c r="B1143">
        <v>0</v>
      </c>
      <c r="C1143">
        <v>0</v>
      </c>
    </row>
    <row r="1144" spans="1:3" x14ac:dyDescent="0.35">
      <c r="A1144">
        <v>1141</v>
      </c>
      <c r="B1144">
        <v>0</v>
      </c>
      <c r="C1144">
        <v>0</v>
      </c>
    </row>
    <row r="1145" spans="1:3" x14ac:dyDescent="0.35">
      <c r="A1145">
        <v>1142</v>
      </c>
      <c r="B1145">
        <v>0</v>
      </c>
      <c r="C1145">
        <v>0</v>
      </c>
    </row>
    <row r="1146" spans="1:3" x14ac:dyDescent="0.35">
      <c r="A1146">
        <v>1143</v>
      </c>
      <c r="B1146">
        <v>0</v>
      </c>
      <c r="C1146">
        <v>0</v>
      </c>
    </row>
    <row r="1147" spans="1:3" x14ac:dyDescent="0.35">
      <c r="A1147">
        <v>1144</v>
      </c>
      <c r="B1147">
        <v>0</v>
      </c>
      <c r="C1147">
        <v>0</v>
      </c>
    </row>
    <row r="1148" spans="1:3" x14ac:dyDescent="0.35">
      <c r="A1148">
        <v>1145</v>
      </c>
      <c r="B1148">
        <v>0</v>
      </c>
      <c r="C1148">
        <v>0</v>
      </c>
    </row>
    <row r="1149" spans="1:3" x14ac:dyDescent="0.35">
      <c r="A1149">
        <v>1146</v>
      </c>
      <c r="B1149">
        <v>0</v>
      </c>
      <c r="C1149">
        <v>0</v>
      </c>
    </row>
    <row r="1150" spans="1:3" x14ac:dyDescent="0.35">
      <c r="A1150">
        <v>1147</v>
      </c>
      <c r="B1150">
        <v>0</v>
      </c>
      <c r="C1150">
        <v>0</v>
      </c>
    </row>
    <row r="1151" spans="1:3" x14ac:dyDescent="0.35">
      <c r="A1151">
        <v>1148</v>
      </c>
      <c r="B1151">
        <v>0</v>
      </c>
      <c r="C1151">
        <v>0</v>
      </c>
    </row>
    <row r="1152" spans="1:3" x14ac:dyDescent="0.35">
      <c r="A1152">
        <v>1149</v>
      </c>
      <c r="B1152">
        <v>0</v>
      </c>
      <c r="C1152">
        <v>0</v>
      </c>
    </row>
    <row r="1153" spans="1:3" x14ac:dyDescent="0.35">
      <c r="A1153">
        <v>1150</v>
      </c>
      <c r="B1153">
        <v>0</v>
      </c>
      <c r="C1153">
        <v>0</v>
      </c>
    </row>
    <row r="1154" spans="1:3" x14ac:dyDescent="0.35">
      <c r="A1154">
        <v>1151</v>
      </c>
      <c r="B1154">
        <v>0</v>
      </c>
      <c r="C1154">
        <v>0</v>
      </c>
    </row>
    <row r="1155" spans="1:3" x14ac:dyDescent="0.35">
      <c r="A1155">
        <v>1152</v>
      </c>
      <c r="B1155">
        <v>0</v>
      </c>
      <c r="C1155">
        <v>0</v>
      </c>
    </row>
    <row r="1156" spans="1:3" x14ac:dyDescent="0.35">
      <c r="A1156">
        <v>1153</v>
      </c>
      <c r="B1156">
        <v>0</v>
      </c>
      <c r="C1156">
        <v>0</v>
      </c>
    </row>
    <row r="1157" spans="1:3" x14ac:dyDescent="0.35">
      <c r="A1157">
        <v>1154</v>
      </c>
      <c r="B1157">
        <v>0</v>
      </c>
      <c r="C1157">
        <v>0</v>
      </c>
    </row>
    <row r="1158" spans="1:3" x14ac:dyDescent="0.35">
      <c r="A1158">
        <v>1155</v>
      </c>
      <c r="B1158">
        <v>0</v>
      </c>
      <c r="C1158">
        <v>0</v>
      </c>
    </row>
    <row r="1159" spans="1:3" x14ac:dyDescent="0.35">
      <c r="A1159">
        <v>1156</v>
      </c>
      <c r="B1159">
        <v>0</v>
      </c>
      <c r="C1159">
        <v>0</v>
      </c>
    </row>
    <row r="1160" spans="1:3" x14ac:dyDescent="0.35">
      <c r="A1160">
        <v>1157</v>
      </c>
      <c r="B1160">
        <v>0</v>
      </c>
      <c r="C1160">
        <v>0</v>
      </c>
    </row>
    <row r="1161" spans="1:3" x14ac:dyDescent="0.35">
      <c r="A1161">
        <v>1158</v>
      </c>
      <c r="B1161">
        <v>0</v>
      </c>
      <c r="C1161">
        <v>0</v>
      </c>
    </row>
    <row r="1162" spans="1:3" x14ac:dyDescent="0.35">
      <c r="A1162">
        <v>1159</v>
      </c>
      <c r="B1162">
        <v>0</v>
      </c>
      <c r="C1162">
        <v>0</v>
      </c>
    </row>
    <row r="1163" spans="1:3" x14ac:dyDescent="0.35">
      <c r="A1163">
        <v>1160</v>
      </c>
      <c r="B1163">
        <v>0</v>
      </c>
      <c r="C1163">
        <v>0</v>
      </c>
    </row>
    <row r="1164" spans="1:3" x14ac:dyDescent="0.35">
      <c r="A1164">
        <v>1161</v>
      </c>
      <c r="B1164">
        <v>0</v>
      </c>
      <c r="C1164">
        <v>0</v>
      </c>
    </row>
    <row r="1165" spans="1:3" x14ac:dyDescent="0.35">
      <c r="A1165">
        <v>1162</v>
      </c>
      <c r="B1165">
        <v>0</v>
      </c>
      <c r="C1165">
        <v>0</v>
      </c>
    </row>
    <row r="1166" spans="1:3" x14ac:dyDescent="0.35">
      <c r="A1166">
        <v>1163</v>
      </c>
      <c r="B1166">
        <v>0</v>
      </c>
      <c r="C1166">
        <v>0</v>
      </c>
    </row>
    <row r="1167" spans="1:3" x14ac:dyDescent="0.35">
      <c r="A1167">
        <v>1164</v>
      </c>
      <c r="B1167">
        <v>0</v>
      </c>
      <c r="C1167">
        <v>0</v>
      </c>
    </row>
    <row r="1168" spans="1:3" x14ac:dyDescent="0.35">
      <c r="A1168">
        <v>1165</v>
      </c>
      <c r="B1168">
        <v>0</v>
      </c>
      <c r="C1168">
        <v>0</v>
      </c>
    </row>
    <row r="1169" spans="1:3" x14ac:dyDescent="0.35">
      <c r="A1169">
        <v>1166</v>
      </c>
      <c r="B1169">
        <v>0</v>
      </c>
      <c r="C1169">
        <v>0</v>
      </c>
    </row>
    <row r="1170" spans="1:3" x14ac:dyDescent="0.35">
      <c r="A1170">
        <v>1167</v>
      </c>
      <c r="B1170">
        <v>0</v>
      </c>
      <c r="C1170">
        <v>0</v>
      </c>
    </row>
    <row r="1171" spans="1:3" x14ac:dyDescent="0.35">
      <c r="A1171">
        <v>1168</v>
      </c>
      <c r="B1171">
        <v>0</v>
      </c>
      <c r="C1171">
        <v>0</v>
      </c>
    </row>
    <row r="1172" spans="1:3" x14ac:dyDescent="0.35">
      <c r="A1172">
        <v>1169</v>
      </c>
      <c r="B1172">
        <v>0</v>
      </c>
      <c r="C1172">
        <v>0</v>
      </c>
    </row>
    <row r="1173" spans="1:3" x14ac:dyDescent="0.35">
      <c r="A1173">
        <v>1170</v>
      </c>
      <c r="B1173">
        <v>0</v>
      </c>
      <c r="C1173">
        <v>0</v>
      </c>
    </row>
    <row r="1174" spans="1:3" x14ac:dyDescent="0.35">
      <c r="A1174">
        <v>1171</v>
      </c>
      <c r="B1174">
        <v>0</v>
      </c>
      <c r="C1174">
        <v>0</v>
      </c>
    </row>
    <row r="1175" spans="1:3" x14ac:dyDescent="0.35">
      <c r="A1175">
        <v>1172</v>
      </c>
      <c r="B1175">
        <v>0</v>
      </c>
      <c r="C1175">
        <v>0</v>
      </c>
    </row>
    <row r="1176" spans="1:3" x14ac:dyDescent="0.35">
      <c r="A1176">
        <v>1173</v>
      </c>
      <c r="B1176">
        <v>0</v>
      </c>
      <c r="C1176">
        <v>0</v>
      </c>
    </row>
    <row r="1177" spans="1:3" x14ac:dyDescent="0.35">
      <c r="A1177">
        <v>1174</v>
      </c>
      <c r="B1177">
        <v>0</v>
      </c>
      <c r="C1177">
        <v>0</v>
      </c>
    </row>
    <row r="1178" spans="1:3" x14ac:dyDescent="0.35">
      <c r="A1178">
        <v>1175</v>
      </c>
      <c r="B1178">
        <v>0</v>
      </c>
      <c r="C1178">
        <v>0</v>
      </c>
    </row>
    <row r="1179" spans="1:3" x14ac:dyDescent="0.35">
      <c r="A1179">
        <v>1176</v>
      </c>
      <c r="B1179">
        <v>0</v>
      </c>
      <c r="C1179">
        <v>0</v>
      </c>
    </row>
    <row r="1180" spans="1:3" x14ac:dyDescent="0.35">
      <c r="A1180">
        <v>1177</v>
      </c>
      <c r="B1180">
        <v>0</v>
      </c>
      <c r="C1180">
        <v>0</v>
      </c>
    </row>
    <row r="1181" spans="1:3" x14ac:dyDescent="0.35">
      <c r="A1181">
        <v>1178</v>
      </c>
      <c r="B1181">
        <v>0</v>
      </c>
      <c r="C1181">
        <v>0</v>
      </c>
    </row>
    <row r="1182" spans="1:3" x14ac:dyDescent="0.35">
      <c r="A1182">
        <v>1179</v>
      </c>
      <c r="B1182">
        <v>0</v>
      </c>
      <c r="C1182">
        <v>0</v>
      </c>
    </row>
    <row r="1183" spans="1:3" x14ac:dyDescent="0.35">
      <c r="A1183">
        <v>1180</v>
      </c>
      <c r="B1183">
        <v>0</v>
      </c>
      <c r="C1183">
        <v>0</v>
      </c>
    </row>
    <row r="1184" spans="1:3" x14ac:dyDescent="0.35">
      <c r="A1184">
        <v>1181</v>
      </c>
      <c r="B1184">
        <v>0</v>
      </c>
      <c r="C1184">
        <v>0</v>
      </c>
    </row>
    <row r="1185" spans="1:3" x14ac:dyDescent="0.35">
      <c r="A1185">
        <v>1182</v>
      </c>
      <c r="B1185">
        <v>0</v>
      </c>
      <c r="C1185">
        <v>0</v>
      </c>
    </row>
    <row r="1186" spans="1:3" x14ac:dyDescent="0.35">
      <c r="A1186">
        <v>1183</v>
      </c>
      <c r="B1186">
        <v>0</v>
      </c>
      <c r="C1186">
        <v>0</v>
      </c>
    </row>
    <row r="1187" spans="1:3" x14ac:dyDescent="0.35">
      <c r="A1187">
        <v>1184</v>
      </c>
      <c r="B1187">
        <v>0</v>
      </c>
      <c r="C1187">
        <v>0</v>
      </c>
    </row>
    <row r="1188" spans="1:3" x14ac:dyDescent="0.35">
      <c r="A1188">
        <v>1185</v>
      </c>
      <c r="B1188">
        <v>0</v>
      </c>
      <c r="C1188">
        <v>0</v>
      </c>
    </row>
    <row r="1189" spans="1:3" x14ac:dyDescent="0.35">
      <c r="A1189">
        <v>1186</v>
      </c>
      <c r="B1189">
        <v>0</v>
      </c>
      <c r="C1189">
        <v>0</v>
      </c>
    </row>
    <row r="1190" spans="1:3" x14ac:dyDescent="0.35">
      <c r="A1190">
        <v>1187</v>
      </c>
      <c r="B1190">
        <v>0</v>
      </c>
      <c r="C1190">
        <v>0</v>
      </c>
    </row>
    <row r="1191" spans="1:3" x14ac:dyDescent="0.35">
      <c r="A1191">
        <v>1188</v>
      </c>
      <c r="B1191">
        <v>0</v>
      </c>
      <c r="C1191">
        <v>0</v>
      </c>
    </row>
    <row r="1192" spans="1:3" x14ac:dyDescent="0.35">
      <c r="A1192">
        <v>1189</v>
      </c>
      <c r="B1192">
        <v>0</v>
      </c>
      <c r="C1192">
        <v>0</v>
      </c>
    </row>
    <row r="1193" spans="1:3" x14ac:dyDescent="0.35">
      <c r="A1193">
        <v>1190</v>
      </c>
      <c r="B1193">
        <v>0</v>
      </c>
      <c r="C1193">
        <v>0</v>
      </c>
    </row>
    <row r="1194" spans="1:3" x14ac:dyDescent="0.35">
      <c r="A1194">
        <v>1191</v>
      </c>
      <c r="B1194">
        <v>0</v>
      </c>
      <c r="C1194">
        <v>0</v>
      </c>
    </row>
    <row r="1195" spans="1:3" x14ac:dyDescent="0.35">
      <c r="A1195">
        <v>1192</v>
      </c>
      <c r="B1195">
        <v>0</v>
      </c>
      <c r="C1195">
        <v>0</v>
      </c>
    </row>
    <row r="1196" spans="1:3" x14ac:dyDescent="0.35">
      <c r="A1196">
        <v>1193</v>
      </c>
      <c r="B1196">
        <v>0</v>
      </c>
      <c r="C1196">
        <v>0</v>
      </c>
    </row>
    <row r="1197" spans="1:3" x14ac:dyDescent="0.35">
      <c r="A1197">
        <v>1194</v>
      </c>
      <c r="B1197">
        <v>0</v>
      </c>
      <c r="C1197">
        <v>0</v>
      </c>
    </row>
    <row r="1198" spans="1:3" x14ac:dyDescent="0.35">
      <c r="A1198">
        <v>1195</v>
      </c>
      <c r="B1198">
        <v>0</v>
      </c>
      <c r="C1198">
        <v>0</v>
      </c>
    </row>
    <row r="1199" spans="1:3" x14ac:dyDescent="0.35">
      <c r="A1199">
        <v>1196</v>
      </c>
      <c r="B1199">
        <v>0</v>
      </c>
      <c r="C1199">
        <v>0</v>
      </c>
    </row>
    <row r="1200" spans="1:3" x14ac:dyDescent="0.35">
      <c r="A1200">
        <v>1197</v>
      </c>
      <c r="B1200">
        <v>0</v>
      </c>
      <c r="C1200">
        <v>0</v>
      </c>
    </row>
    <row r="1201" spans="1:3" x14ac:dyDescent="0.35">
      <c r="A1201">
        <v>1198</v>
      </c>
      <c r="B1201">
        <v>0</v>
      </c>
      <c r="C1201">
        <v>0</v>
      </c>
    </row>
    <row r="1202" spans="1:3" x14ac:dyDescent="0.35">
      <c r="A1202">
        <v>1199</v>
      </c>
      <c r="B1202">
        <v>0</v>
      </c>
      <c r="C1202">
        <v>0</v>
      </c>
    </row>
    <row r="1203" spans="1:3" x14ac:dyDescent="0.35">
      <c r="A1203">
        <v>1200</v>
      </c>
      <c r="B1203">
        <v>0</v>
      </c>
      <c r="C1203">
        <v>0</v>
      </c>
    </row>
    <row r="1204" spans="1:3" x14ac:dyDescent="0.35">
      <c r="A1204">
        <v>1201</v>
      </c>
      <c r="B1204">
        <v>0</v>
      </c>
      <c r="C1204">
        <v>0</v>
      </c>
    </row>
    <row r="1205" spans="1:3" x14ac:dyDescent="0.35">
      <c r="A1205">
        <v>1202</v>
      </c>
      <c r="B1205">
        <v>0</v>
      </c>
      <c r="C1205">
        <v>0</v>
      </c>
    </row>
    <row r="1206" spans="1:3" x14ac:dyDescent="0.35">
      <c r="A1206">
        <v>1203</v>
      </c>
      <c r="B1206">
        <v>0</v>
      </c>
      <c r="C1206">
        <v>0</v>
      </c>
    </row>
    <row r="1207" spans="1:3" x14ac:dyDescent="0.35">
      <c r="A1207">
        <v>1204</v>
      </c>
      <c r="B1207">
        <v>0</v>
      </c>
      <c r="C1207">
        <v>0</v>
      </c>
    </row>
    <row r="1208" spans="1:3" x14ac:dyDescent="0.35">
      <c r="A1208">
        <v>1205</v>
      </c>
      <c r="B1208">
        <v>0</v>
      </c>
      <c r="C1208">
        <v>0</v>
      </c>
    </row>
    <row r="1209" spans="1:3" x14ac:dyDescent="0.35">
      <c r="A1209">
        <v>1206</v>
      </c>
      <c r="B1209">
        <v>0</v>
      </c>
      <c r="C1209">
        <v>0</v>
      </c>
    </row>
    <row r="1210" spans="1:3" x14ac:dyDescent="0.35">
      <c r="A1210">
        <v>1207</v>
      </c>
      <c r="B1210">
        <v>0</v>
      </c>
      <c r="C1210">
        <v>0</v>
      </c>
    </row>
    <row r="1211" spans="1:3" x14ac:dyDescent="0.35">
      <c r="A1211">
        <v>1208</v>
      </c>
      <c r="B1211">
        <v>0</v>
      </c>
      <c r="C1211">
        <v>0</v>
      </c>
    </row>
    <row r="1212" spans="1:3" x14ac:dyDescent="0.35">
      <c r="A1212">
        <v>1209</v>
      </c>
      <c r="B1212">
        <v>0</v>
      </c>
      <c r="C1212">
        <v>0</v>
      </c>
    </row>
    <row r="1213" spans="1:3" x14ac:dyDescent="0.35">
      <c r="A1213">
        <v>1210</v>
      </c>
      <c r="B1213">
        <v>0</v>
      </c>
      <c r="C1213">
        <v>0</v>
      </c>
    </row>
    <row r="1214" spans="1:3" x14ac:dyDescent="0.35">
      <c r="A1214">
        <v>1211</v>
      </c>
      <c r="B1214">
        <v>0</v>
      </c>
      <c r="C1214">
        <v>0</v>
      </c>
    </row>
    <row r="1215" spans="1:3" x14ac:dyDescent="0.35">
      <c r="A1215">
        <v>1212</v>
      </c>
      <c r="B1215">
        <v>0</v>
      </c>
      <c r="C1215">
        <v>0</v>
      </c>
    </row>
    <row r="1216" spans="1:3" x14ac:dyDescent="0.35">
      <c r="A1216">
        <v>1213</v>
      </c>
      <c r="B1216">
        <v>0</v>
      </c>
      <c r="C1216">
        <v>0</v>
      </c>
    </row>
    <row r="1217" spans="1:3" x14ac:dyDescent="0.35">
      <c r="A1217">
        <v>1214</v>
      </c>
      <c r="B1217">
        <v>0</v>
      </c>
      <c r="C1217">
        <v>0</v>
      </c>
    </row>
    <row r="1218" spans="1:3" x14ac:dyDescent="0.35">
      <c r="A1218">
        <v>1215</v>
      </c>
      <c r="B1218">
        <v>0</v>
      </c>
      <c r="C1218">
        <v>0</v>
      </c>
    </row>
    <row r="1219" spans="1:3" x14ac:dyDescent="0.35">
      <c r="A1219">
        <v>1216</v>
      </c>
      <c r="B1219">
        <v>0</v>
      </c>
      <c r="C1219">
        <v>0</v>
      </c>
    </row>
    <row r="1220" spans="1:3" x14ac:dyDescent="0.35">
      <c r="A1220">
        <v>1217</v>
      </c>
      <c r="B1220">
        <v>0</v>
      </c>
      <c r="C1220">
        <v>0</v>
      </c>
    </row>
    <row r="1221" spans="1:3" x14ac:dyDescent="0.35">
      <c r="A1221">
        <v>1218</v>
      </c>
      <c r="B1221">
        <v>0</v>
      </c>
      <c r="C1221">
        <v>0</v>
      </c>
    </row>
    <row r="1222" spans="1:3" x14ac:dyDescent="0.35">
      <c r="A1222">
        <v>1219</v>
      </c>
      <c r="B1222">
        <v>0</v>
      </c>
      <c r="C1222">
        <v>0</v>
      </c>
    </row>
    <row r="1223" spans="1:3" x14ac:dyDescent="0.35">
      <c r="A1223">
        <v>1220</v>
      </c>
      <c r="B1223">
        <v>0</v>
      </c>
      <c r="C1223">
        <v>0</v>
      </c>
    </row>
    <row r="1224" spans="1:3" x14ac:dyDescent="0.35">
      <c r="A1224">
        <v>1221</v>
      </c>
      <c r="B1224">
        <v>0</v>
      </c>
      <c r="C1224">
        <v>0</v>
      </c>
    </row>
    <row r="1225" spans="1:3" x14ac:dyDescent="0.35">
      <c r="A1225">
        <v>1222</v>
      </c>
      <c r="B1225">
        <v>0</v>
      </c>
      <c r="C1225">
        <v>0</v>
      </c>
    </row>
    <row r="1226" spans="1:3" x14ac:dyDescent="0.35">
      <c r="A1226">
        <v>1223</v>
      </c>
      <c r="B1226">
        <v>0</v>
      </c>
      <c r="C1226">
        <v>0</v>
      </c>
    </row>
    <row r="1227" spans="1:3" x14ac:dyDescent="0.35">
      <c r="A1227">
        <v>1224</v>
      </c>
      <c r="B1227">
        <v>0</v>
      </c>
      <c r="C1227">
        <v>0</v>
      </c>
    </row>
    <row r="1228" spans="1:3" x14ac:dyDescent="0.35">
      <c r="A1228">
        <v>1225</v>
      </c>
      <c r="B1228">
        <v>0</v>
      </c>
      <c r="C1228">
        <v>0</v>
      </c>
    </row>
    <row r="1229" spans="1:3" x14ac:dyDescent="0.35">
      <c r="A1229">
        <v>1226</v>
      </c>
      <c r="B1229">
        <v>0</v>
      </c>
      <c r="C1229">
        <v>0</v>
      </c>
    </row>
    <row r="1230" spans="1:3" x14ac:dyDescent="0.35">
      <c r="A1230">
        <v>1227</v>
      </c>
      <c r="B1230">
        <v>0</v>
      </c>
      <c r="C1230">
        <v>0</v>
      </c>
    </row>
    <row r="1231" spans="1:3" x14ac:dyDescent="0.35">
      <c r="A1231">
        <v>1228</v>
      </c>
      <c r="B1231">
        <v>0</v>
      </c>
      <c r="C1231">
        <v>0</v>
      </c>
    </row>
    <row r="1232" spans="1:3" x14ac:dyDescent="0.35">
      <c r="A1232">
        <v>1229</v>
      </c>
      <c r="B1232">
        <v>0</v>
      </c>
      <c r="C1232">
        <v>0</v>
      </c>
    </row>
    <row r="1233" spans="1:3" x14ac:dyDescent="0.35">
      <c r="A1233">
        <v>1230</v>
      </c>
      <c r="B1233">
        <v>0</v>
      </c>
      <c r="C1233">
        <v>0</v>
      </c>
    </row>
    <row r="1234" spans="1:3" x14ac:dyDescent="0.35">
      <c r="A1234">
        <v>1231</v>
      </c>
      <c r="B1234">
        <v>0</v>
      </c>
      <c r="C1234">
        <v>0</v>
      </c>
    </row>
    <row r="1235" spans="1:3" x14ac:dyDescent="0.35">
      <c r="A1235">
        <v>1232</v>
      </c>
      <c r="B1235">
        <v>0</v>
      </c>
      <c r="C1235">
        <v>0</v>
      </c>
    </row>
    <row r="1236" spans="1:3" x14ac:dyDescent="0.35">
      <c r="A1236">
        <v>1233</v>
      </c>
      <c r="B1236">
        <v>0</v>
      </c>
      <c r="C1236">
        <v>0</v>
      </c>
    </row>
    <row r="1237" spans="1:3" x14ac:dyDescent="0.35">
      <c r="A1237">
        <v>1234</v>
      </c>
      <c r="B1237">
        <v>0</v>
      </c>
      <c r="C1237">
        <v>0</v>
      </c>
    </row>
    <row r="1238" spans="1:3" x14ac:dyDescent="0.35">
      <c r="A1238">
        <v>1235</v>
      </c>
      <c r="B1238">
        <v>0</v>
      </c>
      <c r="C1238">
        <v>0</v>
      </c>
    </row>
    <row r="1239" spans="1:3" x14ac:dyDescent="0.35">
      <c r="A1239">
        <v>1236</v>
      </c>
      <c r="B1239">
        <v>0</v>
      </c>
      <c r="C1239">
        <v>0</v>
      </c>
    </row>
    <row r="1240" spans="1:3" x14ac:dyDescent="0.35">
      <c r="A1240">
        <v>1237</v>
      </c>
      <c r="B1240">
        <v>0</v>
      </c>
      <c r="C1240">
        <v>0</v>
      </c>
    </row>
    <row r="1241" spans="1:3" x14ac:dyDescent="0.35">
      <c r="A1241">
        <v>1238</v>
      </c>
      <c r="B1241">
        <v>0</v>
      </c>
      <c r="C1241">
        <v>0</v>
      </c>
    </row>
    <row r="1242" spans="1:3" x14ac:dyDescent="0.35">
      <c r="A1242">
        <v>1239</v>
      </c>
      <c r="B1242">
        <v>0</v>
      </c>
      <c r="C1242">
        <v>0</v>
      </c>
    </row>
    <row r="1243" spans="1:3" x14ac:dyDescent="0.35">
      <c r="A1243">
        <v>1240</v>
      </c>
      <c r="B1243">
        <v>0</v>
      </c>
      <c r="C1243">
        <v>0</v>
      </c>
    </row>
    <row r="1244" spans="1:3" x14ac:dyDescent="0.35">
      <c r="A1244">
        <v>1241</v>
      </c>
      <c r="B1244">
        <v>0</v>
      </c>
      <c r="C1244">
        <v>0</v>
      </c>
    </row>
    <row r="1245" spans="1:3" x14ac:dyDescent="0.35">
      <c r="A1245">
        <v>1242</v>
      </c>
      <c r="B1245">
        <v>0</v>
      </c>
      <c r="C1245">
        <v>0</v>
      </c>
    </row>
    <row r="1246" spans="1:3" x14ac:dyDescent="0.35">
      <c r="A1246">
        <v>1243</v>
      </c>
      <c r="B1246">
        <v>0</v>
      </c>
      <c r="C1246">
        <v>0</v>
      </c>
    </row>
    <row r="1247" spans="1:3" x14ac:dyDescent="0.35">
      <c r="A1247">
        <v>1244</v>
      </c>
      <c r="B1247">
        <v>0</v>
      </c>
      <c r="C1247">
        <v>0</v>
      </c>
    </row>
    <row r="1248" spans="1:3" x14ac:dyDescent="0.35">
      <c r="A1248">
        <v>1245</v>
      </c>
      <c r="B1248">
        <v>0</v>
      </c>
      <c r="C1248">
        <v>0</v>
      </c>
    </row>
    <row r="1249" spans="1:3" x14ac:dyDescent="0.35">
      <c r="A1249">
        <v>1246</v>
      </c>
      <c r="B1249">
        <v>0</v>
      </c>
      <c r="C1249">
        <v>0</v>
      </c>
    </row>
    <row r="1250" spans="1:3" x14ac:dyDescent="0.35">
      <c r="A1250">
        <v>1247</v>
      </c>
      <c r="B1250">
        <v>0</v>
      </c>
      <c r="C1250">
        <v>0</v>
      </c>
    </row>
    <row r="1251" spans="1:3" x14ac:dyDescent="0.35">
      <c r="A1251">
        <v>1248</v>
      </c>
      <c r="B1251">
        <v>0</v>
      </c>
      <c r="C1251">
        <v>0</v>
      </c>
    </row>
    <row r="1252" spans="1:3" x14ac:dyDescent="0.35">
      <c r="A1252">
        <v>1249</v>
      </c>
      <c r="B1252">
        <v>0</v>
      </c>
      <c r="C1252">
        <v>0</v>
      </c>
    </row>
    <row r="1253" spans="1:3" x14ac:dyDescent="0.35">
      <c r="A1253">
        <v>1250</v>
      </c>
      <c r="B1253">
        <v>0</v>
      </c>
      <c r="C1253">
        <v>0</v>
      </c>
    </row>
    <row r="1254" spans="1:3" x14ac:dyDescent="0.35">
      <c r="A1254">
        <v>1251</v>
      </c>
      <c r="B1254">
        <v>0</v>
      </c>
      <c r="C1254">
        <v>0</v>
      </c>
    </row>
    <row r="1255" spans="1:3" x14ac:dyDescent="0.35">
      <c r="A1255">
        <v>1252</v>
      </c>
      <c r="B1255">
        <v>0</v>
      </c>
      <c r="C1255">
        <v>0</v>
      </c>
    </row>
    <row r="1256" spans="1:3" x14ac:dyDescent="0.35">
      <c r="A1256">
        <v>1253</v>
      </c>
      <c r="B1256">
        <v>0</v>
      </c>
      <c r="C1256">
        <v>0</v>
      </c>
    </row>
    <row r="1257" spans="1:3" x14ac:dyDescent="0.35">
      <c r="A1257">
        <v>1254</v>
      </c>
      <c r="B1257">
        <v>0</v>
      </c>
      <c r="C1257">
        <v>0</v>
      </c>
    </row>
    <row r="1258" spans="1:3" x14ac:dyDescent="0.35">
      <c r="A1258">
        <v>1255</v>
      </c>
      <c r="B1258">
        <v>0</v>
      </c>
      <c r="C1258">
        <v>0</v>
      </c>
    </row>
    <row r="1259" spans="1:3" x14ac:dyDescent="0.35">
      <c r="A1259">
        <v>1256</v>
      </c>
      <c r="B1259">
        <v>0</v>
      </c>
      <c r="C1259">
        <v>0</v>
      </c>
    </row>
    <row r="1260" spans="1:3" x14ac:dyDescent="0.35">
      <c r="A1260">
        <v>1257</v>
      </c>
      <c r="B1260">
        <v>0</v>
      </c>
      <c r="C1260">
        <v>0</v>
      </c>
    </row>
    <row r="1261" spans="1:3" x14ac:dyDescent="0.35">
      <c r="A1261">
        <v>1258</v>
      </c>
      <c r="B1261">
        <v>0</v>
      </c>
      <c r="C1261">
        <v>0</v>
      </c>
    </row>
    <row r="1262" spans="1:3" x14ac:dyDescent="0.35">
      <c r="A1262">
        <v>1259</v>
      </c>
      <c r="B1262">
        <v>0</v>
      </c>
      <c r="C1262">
        <v>0</v>
      </c>
    </row>
    <row r="1263" spans="1:3" x14ac:dyDescent="0.35">
      <c r="A1263">
        <v>1260</v>
      </c>
      <c r="B1263">
        <v>0</v>
      </c>
      <c r="C1263">
        <v>0</v>
      </c>
    </row>
    <row r="1264" spans="1:3" x14ac:dyDescent="0.35">
      <c r="A1264">
        <v>1261</v>
      </c>
      <c r="B1264">
        <v>0</v>
      </c>
      <c r="C1264">
        <v>0</v>
      </c>
    </row>
    <row r="1265" spans="1:3" x14ac:dyDescent="0.35">
      <c r="A1265">
        <v>1262</v>
      </c>
      <c r="B1265">
        <v>0</v>
      </c>
      <c r="C1265">
        <v>0</v>
      </c>
    </row>
    <row r="1266" spans="1:3" x14ac:dyDescent="0.35">
      <c r="A1266">
        <v>1263</v>
      </c>
      <c r="B1266">
        <v>0</v>
      </c>
      <c r="C1266">
        <v>0</v>
      </c>
    </row>
    <row r="1267" spans="1:3" x14ac:dyDescent="0.35">
      <c r="A1267">
        <v>1264</v>
      </c>
      <c r="B1267">
        <v>0</v>
      </c>
      <c r="C1267">
        <v>0</v>
      </c>
    </row>
    <row r="1268" spans="1:3" x14ac:dyDescent="0.35">
      <c r="A1268">
        <v>1265</v>
      </c>
      <c r="B1268">
        <v>0</v>
      </c>
      <c r="C1268">
        <v>0</v>
      </c>
    </row>
    <row r="1269" spans="1:3" x14ac:dyDescent="0.35">
      <c r="A1269">
        <v>1266</v>
      </c>
      <c r="B1269">
        <v>0</v>
      </c>
      <c r="C1269">
        <v>0</v>
      </c>
    </row>
    <row r="1270" spans="1:3" x14ac:dyDescent="0.35">
      <c r="A1270">
        <v>1267</v>
      </c>
      <c r="B1270">
        <v>0</v>
      </c>
      <c r="C1270">
        <v>0</v>
      </c>
    </row>
    <row r="1271" spans="1:3" x14ac:dyDescent="0.35">
      <c r="A1271">
        <v>1268</v>
      </c>
      <c r="B1271">
        <v>0</v>
      </c>
      <c r="C1271">
        <v>0</v>
      </c>
    </row>
    <row r="1272" spans="1:3" x14ac:dyDescent="0.35">
      <c r="A1272">
        <v>1269</v>
      </c>
      <c r="B1272">
        <v>0</v>
      </c>
      <c r="C1272">
        <v>0</v>
      </c>
    </row>
    <row r="1273" spans="1:3" x14ac:dyDescent="0.35">
      <c r="A1273">
        <v>1270</v>
      </c>
      <c r="B1273">
        <v>0</v>
      </c>
      <c r="C1273">
        <v>0</v>
      </c>
    </row>
    <row r="1274" spans="1:3" x14ac:dyDescent="0.35">
      <c r="A1274">
        <v>1271</v>
      </c>
      <c r="B1274">
        <v>0</v>
      </c>
      <c r="C1274">
        <v>0</v>
      </c>
    </row>
    <row r="1275" spans="1:3" x14ac:dyDescent="0.35">
      <c r="A1275">
        <v>1272</v>
      </c>
      <c r="B1275">
        <v>0</v>
      </c>
      <c r="C1275">
        <v>0</v>
      </c>
    </row>
    <row r="1276" spans="1:3" x14ac:dyDescent="0.35">
      <c r="A1276">
        <v>1273</v>
      </c>
      <c r="B1276">
        <v>0</v>
      </c>
      <c r="C1276">
        <v>0</v>
      </c>
    </row>
    <row r="1277" spans="1:3" x14ac:dyDescent="0.35">
      <c r="A1277">
        <v>1274</v>
      </c>
      <c r="B1277">
        <v>0</v>
      </c>
      <c r="C1277">
        <v>0</v>
      </c>
    </row>
    <row r="1278" spans="1:3" x14ac:dyDescent="0.35">
      <c r="A1278">
        <v>1275</v>
      </c>
      <c r="B1278">
        <v>0</v>
      </c>
      <c r="C1278">
        <v>0</v>
      </c>
    </row>
    <row r="1279" spans="1:3" x14ac:dyDescent="0.35">
      <c r="A1279">
        <v>1276</v>
      </c>
      <c r="B1279">
        <v>0</v>
      </c>
      <c r="C1279">
        <v>0</v>
      </c>
    </row>
    <row r="1280" spans="1:3" x14ac:dyDescent="0.35">
      <c r="A1280">
        <v>1277</v>
      </c>
      <c r="B1280">
        <v>0</v>
      </c>
      <c r="C1280">
        <v>0</v>
      </c>
    </row>
    <row r="1281" spans="1:3" x14ac:dyDescent="0.35">
      <c r="A1281">
        <v>1278</v>
      </c>
      <c r="B1281">
        <v>0</v>
      </c>
      <c r="C1281">
        <v>0</v>
      </c>
    </row>
    <row r="1282" spans="1:3" x14ac:dyDescent="0.35">
      <c r="A1282">
        <v>1279</v>
      </c>
      <c r="B1282">
        <v>0</v>
      </c>
      <c r="C1282">
        <v>0</v>
      </c>
    </row>
    <row r="1283" spans="1:3" x14ac:dyDescent="0.35">
      <c r="A1283">
        <v>1280</v>
      </c>
      <c r="B1283">
        <v>0</v>
      </c>
      <c r="C1283">
        <v>0</v>
      </c>
    </row>
    <row r="1284" spans="1:3" x14ac:dyDescent="0.35">
      <c r="A1284">
        <v>1281</v>
      </c>
      <c r="B1284">
        <v>0</v>
      </c>
      <c r="C1284">
        <v>0</v>
      </c>
    </row>
    <row r="1285" spans="1:3" x14ac:dyDescent="0.35">
      <c r="A1285">
        <v>1282</v>
      </c>
      <c r="B1285">
        <v>0</v>
      </c>
      <c r="C1285">
        <v>0</v>
      </c>
    </row>
    <row r="1286" spans="1:3" x14ac:dyDescent="0.35">
      <c r="A1286">
        <v>1283</v>
      </c>
      <c r="B1286">
        <v>0</v>
      </c>
      <c r="C1286">
        <v>0</v>
      </c>
    </row>
    <row r="1287" spans="1:3" x14ac:dyDescent="0.35">
      <c r="A1287">
        <v>1284</v>
      </c>
      <c r="B1287">
        <v>0</v>
      </c>
      <c r="C1287">
        <v>0</v>
      </c>
    </row>
    <row r="1288" spans="1:3" x14ac:dyDescent="0.35">
      <c r="A1288">
        <v>1285</v>
      </c>
      <c r="B1288">
        <v>0</v>
      </c>
      <c r="C1288">
        <v>0</v>
      </c>
    </row>
    <row r="1289" spans="1:3" x14ac:dyDescent="0.35">
      <c r="A1289">
        <v>1286</v>
      </c>
      <c r="B1289">
        <v>0</v>
      </c>
      <c r="C1289">
        <v>0</v>
      </c>
    </row>
    <row r="1290" spans="1:3" x14ac:dyDescent="0.35">
      <c r="A1290">
        <v>1287</v>
      </c>
      <c r="B1290">
        <v>0</v>
      </c>
      <c r="C1290">
        <v>0</v>
      </c>
    </row>
    <row r="1291" spans="1:3" x14ac:dyDescent="0.35">
      <c r="A1291">
        <v>1288</v>
      </c>
      <c r="B1291">
        <v>0</v>
      </c>
      <c r="C1291">
        <v>0</v>
      </c>
    </row>
    <row r="1292" spans="1:3" x14ac:dyDescent="0.35">
      <c r="A1292">
        <v>1289</v>
      </c>
      <c r="B1292">
        <v>0</v>
      </c>
      <c r="C1292">
        <v>0</v>
      </c>
    </row>
    <row r="1293" spans="1:3" x14ac:dyDescent="0.35">
      <c r="A1293">
        <v>1290</v>
      </c>
      <c r="B1293">
        <v>0</v>
      </c>
      <c r="C1293">
        <v>0</v>
      </c>
    </row>
    <row r="1294" spans="1:3" x14ac:dyDescent="0.35">
      <c r="A1294">
        <v>1291</v>
      </c>
      <c r="B1294">
        <v>0</v>
      </c>
      <c r="C1294">
        <v>0</v>
      </c>
    </row>
    <row r="1295" spans="1:3" x14ac:dyDescent="0.35">
      <c r="A1295">
        <v>1292</v>
      </c>
      <c r="B1295">
        <v>0</v>
      </c>
      <c r="C1295">
        <v>0</v>
      </c>
    </row>
    <row r="1296" spans="1:3" x14ac:dyDescent="0.35">
      <c r="A1296">
        <v>1293</v>
      </c>
      <c r="B1296">
        <v>0</v>
      </c>
      <c r="C1296">
        <v>0</v>
      </c>
    </row>
    <row r="1297" spans="1:3" x14ac:dyDescent="0.35">
      <c r="A1297">
        <v>1294</v>
      </c>
      <c r="B1297">
        <v>0</v>
      </c>
      <c r="C1297">
        <v>0</v>
      </c>
    </row>
    <row r="1298" spans="1:3" x14ac:dyDescent="0.35">
      <c r="A1298">
        <v>1295</v>
      </c>
      <c r="B1298">
        <v>0</v>
      </c>
      <c r="C1298">
        <v>0</v>
      </c>
    </row>
    <row r="1299" spans="1:3" x14ac:dyDescent="0.35">
      <c r="A1299">
        <v>1296</v>
      </c>
      <c r="B1299">
        <v>0</v>
      </c>
      <c r="C1299">
        <v>0</v>
      </c>
    </row>
    <row r="1300" spans="1:3" x14ac:dyDescent="0.35">
      <c r="A1300">
        <v>1297</v>
      </c>
      <c r="B1300">
        <v>0</v>
      </c>
      <c r="C1300">
        <v>0</v>
      </c>
    </row>
    <row r="1301" spans="1:3" x14ac:dyDescent="0.35">
      <c r="A1301">
        <v>1298</v>
      </c>
      <c r="B1301">
        <v>0</v>
      </c>
      <c r="C1301">
        <v>0</v>
      </c>
    </row>
    <row r="1302" spans="1:3" x14ac:dyDescent="0.35">
      <c r="A1302">
        <v>1299</v>
      </c>
      <c r="B1302">
        <v>0</v>
      </c>
      <c r="C1302">
        <v>0</v>
      </c>
    </row>
    <row r="1303" spans="1:3" x14ac:dyDescent="0.35">
      <c r="A1303">
        <v>1300</v>
      </c>
      <c r="B1303">
        <v>0</v>
      </c>
      <c r="C1303">
        <v>0</v>
      </c>
    </row>
    <row r="1304" spans="1:3" x14ac:dyDescent="0.35">
      <c r="A1304">
        <v>1301</v>
      </c>
      <c r="B1304">
        <v>0</v>
      </c>
      <c r="C1304">
        <v>0</v>
      </c>
    </row>
    <row r="1305" spans="1:3" x14ac:dyDescent="0.35">
      <c r="A1305">
        <v>1302</v>
      </c>
      <c r="B1305">
        <v>0</v>
      </c>
      <c r="C1305">
        <v>0</v>
      </c>
    </row>
    <row r="1306" spans="1:3" x14ac:dyDescent="0.35">
      <c r="A1306">
        <v>1303</v>
      </c>
      <c r="B1306">
        <v>0</v>
      </c>
      <c r="C1306">
        <v>0</v>
      </c>
    </row>
    <row r="1307" spans="1:3" x14ac:dyDescent="0.35">
      <c r="A1307">
        <v>1304</v>
      </c>
      <c r="B1307">
        <v>0</v>
      </c>
      <c r="C1307">
        <v>0</v>
      </c>
    </row>
    <row r="1308" spans="1:3" x14ac:dyDescent="0.35">
      <c r="A1308">
        <v>1305</v>
      </c>
      <c r="B1308">
        <v>0</v>
      </c>
      <c r="C1308">
        <v>0</v>
      </c>
    </row>
    <row r="1309" spans="1:3" x14ac:dyDescent="0.35">
      <c r="A1309">
        <v>1306</v>
      </c>
      <c r="B1309">
        <v>0</v>
      </c>
      <c r="C1309">
        <v>0</v>
      </c>
    </row>
    <row r="1310" spans="1:3" x14ac:dyDescent="0.35">
      <c r="A1310">
        <v>1307</v>
      </c>
      <c r="B1310">
        <v>0</v>
      </c>
      <c r="C1310">
        <v>0</v>
      </c>
    </row>
    <row r="1311" spans="1:3" x14ac:dyDescent="0.35">
      <c r="A1311">
        <v>1308</v>
      </c>
      <c r="B1311">
        <v>0</v>
      </c>
      <c r="C1311">
        <v>0</v>
      </c>
    </row>
    <row r="1312" spans="1:3" x14ac:dyDescent="0.35">
      <c r="A1312">
        <v>1309</v>
      </c>
      <c r="B1312">
        <v>0</v>
      </c>
      <c r="C1312">
        <v>0</v>
      </c>
    </row>
    <row r="1313" spans="1:3" x14ac:dyDescent="0.35">
      <c r="A1313">
        <v>1310</v>
      </c>
      <c r="B1313">
        <v>0</v>
      </c>
      <c r="C1313">
        <v>0</v>
      </c>
    </row>
    <row r="1314" spans="1:3" x14ac:dyDescent="0.35">
      <c r="A1314">
        <v>1311</v>
      </c>
      <c r="B1314">
        <v>0</v>
      </c>
      <c r="C1314">
        <v>0</v>
      </c>
    </row>
    <row r="1315" spans="1:3" x14ac:dyDescent="0.35">
      <c r="A1315">
        <v>1312</v>
      </c>
      <c r="B1315">
        <v>0</v>
      </c>
      <c r="C1315">
        <v>0</v>
      </c>
    </row>
    <row r="1316" spans="1:3" x14ac:dyDescent="0.35">
      <c r="A1316">
        <v>1313</v>
      </c>
      <c r="B1316">
        <v>0</v>
      </c>
      <c r="C1316">
        <v>0</v>
      </c>
    </row>
    <row r="1317" spans="1:3" x14ac:dyDescent="0.35">
      <c r="A1317">
        <v>1314</v>
      </c>
      <c r="B1317">
        <v>0</v>
      </c>
      <c r="C1317">
        <v>0</v>
      </c>
    </row>
    <row r="1318" spans="1:3" x14ac:dyDescent="0.35">
      <c r="A1318">
        <v>1315</v>
      </c>
      <c r="B1318">
        <v>0</v>
      </c>
      <c r="C1318">
        <v>0</v>
      </c>
    </row>
    <row r="1319" spans="1:3" x14ac:dyDescent="0.35">
      <c r="A1319">
        <v>1316</v>
      </c>
      <c r="B1319">
        <v>0</v>
      </c>
      <c r="C1319">
        <v>0</v>
      </c>
    </row>
    <row r="1320" spans="1:3" x14ac:dyDescent="0.35">
      <c r="A1320">
        <v>1317</v>
      </c>
      <c r="B1320">
        <v>0</v>
      </c>
      <c r="C1320">
        <v>0</v>
      </c>
    </row>
    <row r="1321" spans="1:3" x14ac:dyDescent="0.35">
      <c r="A1321">
        <v>1318</v>
      </c>
      <c r="B1321">
        <v>0</v>
      </c>
      <c r="C1321">
        <v>0</v>
      </c>
    </row>
    <row r="1322" spans="1:3" x14ac:dyDescent="0.35">
      <c r="A1322">
        <v>1319</v>
      </c>
      <c r="B1322">
        <v>0</v>
      </c>
      <c r="C1322">
        <v>0</v>
      </c>
    </row>
    <row r="1323" spans="1:3" x14ac:dyDescent="0.35">
      <c r="A1323">
        <v>1320</v>
      </c>
      <c r="B1323">
        <v>0</v>
      </c>
      <c r="C1323">
        <v>0</v>
      </c>
    </row>
    <row r="1324" spans="1:3" x14ac:dyDescent="0.35">
      <c r="A1324">
        <v>1321</v>
      </c>
      <c r="B1324">
        <v>0</v>
      </c>
      <c r="C1324">
        <v>0</v>
      </c>
    </row>
    <row r="1325" spans="1:3" x14ac:dyDescent="0.35">
      <c r="A1325">
        <v>1322</v>
      </c>
      <c r="B1325">
        <v>0</v>
      </c>
      <c r="C1325">
        <v>0</v>
      </c>
    </row>
    <row r="1326" spans="1:3" x14ac:dyDescent="0.35">
      <c r="A1326">
        <v>1323</v>
      </c>
      <c r="B1326">
        <v>0</v>
      </c>
      <c r="C1326">
        <v>0</v>
      </c>
    </row>
    <row r="1327" spans="1:3" x14ac:dyDescent="0.35">
      <c r="A1327">
        <v>1324</v>
      </c>
      <c r="B1327">
        <v>0</v>
      </c>
      <c r="C1327">
        <v>0</v>
      </c>
    </row>
    <row r="1328" spans="1:3" x14ac:dyDescent="0.35">
      <c r="A1328">
        <v>1325</v>
      </c>
      <c r="B1328">
        <v>0</v>
      </c>
      <c r="C1328">
        <v>0</v>
      </c>
    </row>
    <row r="1329" spans="1:3" x14ac:dyDescent="0.35">
      <c r="A1329">
        <v>1326</v>
      </c>
      <c r="B1329">
        <v>0</v>
      </c>
      <c r="C1329">
        <v>0</v>
      </c>
    </row>
    <row r="1330" spans="1:3" x14ac:dyDescent="0.35">
      <c r="A1330">
        <v>1327</v>
      </c>
      <c r="B1330">
        <v>0</v>
      </c>
      <c r="C1330">
        <v>0</v>
      </c>
    </row>
    <row r="1331" spans="1:3" x14ac:dyDescent="0.35">
      <c r="A1331">
        <v>1328</v>
      </c>
      <c r="B1331">
        <v>0</v>
      </c>
      <c r="C1331">
        <v>0</v>
      </c>
    </row>
    <row r="1332" spans="1:3" x14ac:dyDescent="0.35">
      <c r="A1332">
        <v>1329</v>
      </c>
      <c r="B1332">
        <v>0</v>
      </c>
      <c r="C1332">
        <v>0</v>
      </c>
    </row>
    <row r="1333" spans="1:3" x14ac:dyDescent="0.35">
      <c r="A1333">
        <v>1330</v>
      </c>
      <c r="B1333">
        <v>0</v>
      </c>
      <c r="C1333">
        <v>0</v>
      </c>
    </row>
    <row r="1334" spans="1:3" x14ac:dyDescent="0.35">
      <c r="A1334">
        <v>1331</v>
      </c>
      <c r="B1334">
        <v>0</v>
      </c>
      <c r="C1334">
        <v>0</v>
      </c>
    </row>
    <row r="1335" spans="1:3" x14ac:dyDescent="0.35">
      <c r="A1335">
        <v>1332</v>
      </c>
      <c r="B1335">
        <v>0</v>
      </c>
      <c r="C1335">
        <v>0</v>
      </c>
    </row>
    <row r="1336" spans="1:3" x14ac:dyDescent="0.35">
      <c r="A1336">
        <v>1333</v>
      </c>
      <c r="B1336">
        <v>0</v>
      </c>
      <c r="C1336">
        <v>0</v>
      </c>
    </row>
    <row r="1337" spans="1:3" x14ac:dyDescent="0.35">
      <c r="A1337">
        <v>1334</v>
      </c>
      <c r="B1337">
        <v>0</v>
      </c>
      <c r="C1337">
        <v>0</v>
      </c>
    </row>
    <row r="1338" spans="1:3" x14ac:dyDescent="0.35">
      <c r="A1338">
        <v>1335</v>
      </c>
      <c r="B1338">
        <v>0</v>
      </c>
      <c r="C1338">
        <v>0</v>
      </c>
    </row>
    <row r="1339" spans="1:3" x14ac:dyDescent="0.35">
      <c r="A1339">
        <v>1336</v>
      </c>
      <c r="B1339">
        <v>0</v>
      </c>
      <c r="C1339">
        <v>0</v>
      </c>
    </row>
    <row r="1340" spans="1:3" x14ac:dyDescent="0.35">
      <c r="A1340">
        <v>1337</v>
      </c>
      <c r="B1340">
        <v>0</v>
      </c>
      <c r="C1340">
        <v>0</v>
      </c>
    </row>
    <row r="1341" spans="1:3" x14ac:dyDescent="0.35">
      <c r="A1341">
        <v>1338</v>
      </c>
      <c r="B1341">
        <v>0</v>
      </c>
      <c r="C1341">
        <v>0</v>
      </c>
    </row>
    <row r="1342" spans="1:3" x14ac:dyDescent="0.35">
      <c r="A1342">
        <v>1339</v>
      </c>
      <c r="B1342">
        <v>0</v>
      </c>
      <c r="C1342">
        <v>0</v>
      </c>
    </row>
    <row r="1343" spans="1:3" x14ac:dyDescent="0.35">
      <c r="A1343">
        <v>1340</v>
      </c>
      <c r="B1343">
        <v>0</v>
      </c>
      <c r="C1343">
        <v>0</v>
      </c>
    </row>
    <row r="1344" spans="1:3" x14ac:dyDescent="0.35">
      <c r="A1344">
        <v>1341</v>
      </c>
      <c r="B1344">
        <v>0</v>
      </c>
      <c r="C1344">
        <v>0</v>
      </c>
    </row>
    <row r="1345" spans="1:3" x14ac:dyDescent="0.35">
      <c r="A1345">
        <v>1342</v>
      </c>
      <c r="B1345">
        <v>0</v>
      </c>
      <c r="C1345">
        <v>0</v>
      </c>
    </row>
    <row r="1346" spans="1:3" x14ac:dyDescent="0.35">
      <c r="A1346">
        <v>1343</v>
      </c>
      <c r="B1346">
        <v>0</v>
      </c>
      <c r="C1346">
        <v>0</v>
      </c>
    </row>
    <row r="1347" spans="1:3" x14ac:dyDescent="0.35">
      <c r="A1347">
        <v>1344</v>
      </c>
      <c r="B1347">
        <v>0</v>
      </c>
      <c r="C1347">
        <v>0</v>
      </c>
    </row>
    <row r="1348" spans="1:3" x14ac:dyDescent="0.35">
      <c r="A1348">
        <v>1345</v>
      </c>
      <c r="B1348">
        <v>0</v>
      </c>
      <c r="C1348">
        <v>0</v>
      </c>
    </row>
    <row r="1349" spans="1:3" x14ac:dyDescent="0.35">
      <c r="A1349">
        <v>1346</v>
      </c>
      <c r="B1349">
        <v>0</v>
      </c>
      <c r="C1349">
        <v>0</v>
      </c>
    </row>
    <row r="1350" spans="1:3" x14ac:dyDescent="0.35">
      <c r="A1350">
        <v>1347</v>
      </c>
      <c r="B1350">
        <v>0</v>
      </c>
      <c r="C1350">
        <v>0</v>
      </c>
    </row>
    <row r="1351" spans="1:3" x14ac:dyDescent="0.35">
      <c r="A1351">
        <v>1348</v>
      </c>
      <c r="B1351">
        <v>0</v>
      </c>
      <c r="C1351">
        <v>0</v>
      </c>
    </row>
    <row r="1352" spans="1:3" x14ac:dyDescent="0.35">
      <c r="A1352">
        <v>1349</v>
      </c>
      <c r="B1352">
        <v>0</v>
      </c>
      <c r="C1352">
        <v>0</v>
      </c>
    </row>
    <row r="1353" spans="1:3" x14ac:dyDescent="0.35">
      <c r="A1353">
        <v>1350</v>
      </c>
      <c r="B1353">
        <v>0</v>
      </c>
      <c r="C1353">
        <v>0</v>
      </c>
    </row>
    <row r="1354" spans="1:3" x14ac:dyDescent="0.35">
      <c r="A1354">
        <v>1351</v>
      </c>
      <c r="B1354">
        <v>0</v>
      </c>
      <c r="C1354">
        <v>0</v>
      </c>
    </row>
    <row r="1355" spans="1:3" x14ac:dyDescent="0.35">
      <c r="A1355">
        <v>1352</v>
      </c>
      <c r="B1355">
        <v>0</v>
      </c>
      <c r="C1355">
        <v>0</v>
      </c>
    </row>
    <row r="1356" spans="1:3" x14ac:dyDescent="0.35">
      <c r="A1356">
        <v>1353</v>
      </c>
      <c r="B1356">
        <v>0</v>
      </c>
      <c r="C1356">
        <v>0</v>
      </c>
    </row>
    <row r="1357" spans="1:3" x14ac:dyDescent="0.35">
      <c r="A1357">
        <v>1354</v>
      </c>
      <c r="B1357">
        <v>0</v>
      </c>
      <c r="C1357">
        <v>0</v>
      </c>
    </row>
    <row r="1358" spans="1:3" x14ac:dyDescent="0.35">
      <c r="A1358">
        <v>1355</v>
      </c>
      <c r="B1358">
        <v>0</v>
      </c>
      <c r="C1358">
        <v>0</v>
      </c>
    </row>
    <row r="1359" spans="1:3" x14ac:dyDescent="0.35">
      <c r="A1359">
        <v>1356</v>
      </c>
      <c r="B1359">
        <v>0</v>
      </c>
      <c r="C1359">
        <v>0</v>
      </c>
    </row>
    <row r="1360" spans="1:3" x14ac:dyDescent="0.35">
      <c r="A1360">
        <v>1357</v>
      </c>
      <c r="B1360">
        <v>0</v>
      </c>
      <c r="C1360">
        <v>0</v>
      </c>
    </row>
    <row r="1361" spans="1:3" x14ac:dyDescent="0.35">
      <c r="A1361">
        <v>1358</v>
      </c>
      <c r="B1361">
        <v>0</v>
      </c>
      <c r="C1361">
        <v>0</v>
      </c>
    </row>
    <row r="1362" spans="1:3" x14ac:dyDescent="0.35">
      <c r="A1362">
        <v>1359</v>
      </c>
      <c r="B1362">
        <v>0</v>
      </c>
      <c r="C1362">
        <v>0</v>
      </c>
    </row>
    <row r="1363" spans="1:3" x14ac:dyDescent="0.35">
      <c r="A1363">
        <v>1360</v>
      </c>
      <c r="B1363">
        <v>0</v>
      </c>
      <c r="C1363">
        <v>0</v>
      </c>
    </row>
    <row r="1364" spans="1:3" x14ac:dyDescent="0.35">
      <c r="A1364">
        <v>1361</v>
      </c>
      <c r="B1364">
        <v>0</v>
      </c>
      <c r="C1364">
        <v>0</v>
      </c>
    </row>
    <row r="1365" spans="1:3" x14ac:dyDescent="0.35">
      <c r="A1365">
        <v>1362</v>
      </c>
      <c r="B1365">
        <v>0</v>
      </c>
      <c r="C1365">
        <v>0</v>
      </c>
    </row>
    <row r="1366" spans="1:3" x14ac:dyDescent="0.35">
      <c r="A1366">
        <v>1363</v>
      </c>
      <c r="B1366">
        <v>0</v>
      </c>
      <c r="C1366">
        <v>0</v>
      </c>
    </row>
    <row r="1367" spans="1:3" x14ac:dyDescent="0.35">
      <c r="A1367">
        <v>1364</v>
      </c>
      <c r="B1367">
        <v>0</v>
      </c>
      <c r="C1367">
        <v>0</v>
      </c>
    </row>
    <row r="1368" spans="1:3" x14ac:dyDescent="0.35">
      <c r="A1368">
        <v>1365</v>
      </c>
      <c r="B1368">
        <v>0</v>
      </c>
      <c r="C1368">
        <v>0</v>
      </c>
    </row>
    <row r="1369" spans="1:3" x14ac:dyDescent="0.35">
      <c r="A1369">
        <v>1366</v>
      </c>
      <c r="B1369">
        <v>0</v>
      </c>
      <c r="C1369">
        <v>0</v>
      </c>
    </row>
    <row r="1370" spans="1:3" x14ac:dyDescent="0.35">
      <c r="A1370">
        <v>1367</v>
      </c>
      <c r="B1370">
        <v>0</v>
      </c>
      <c r="C1370">
        <v>0</v>
      </c>
    </row>
    <row r="1371" spans="1:3" x14ac:dyDescent="0.35">
      <c r="A1371">
        <v>1368</v>
      </c>
      <c r="B1371">
        <v>0</v>
      </c>
      <c r="C1371">
        <v>0</v>
      </c>
    </row>
    <row r="1372" spans="1:3" x14ac:dyDescent="0.35">
      <c r="A1372">
        <v>1369</v>
      </c>
      <c r="B1372">
        <v>0</v>
      </c>
      <c r="C1372">
        <v>0</v>
      </c>
    </row>
    <row r="1373" spans="1:3" x14ac:dyDescent="0.35">
      <c r="A1373">
        <v>1370</v>
      </c>
      <c r="B1373">
        <v>0</v>
      </c>
      <c r="C1373">
        <v>0</v>
      </c>
    </row>
    <row r="1374" spans="1:3" x14ac:dyDescent="0.35">
      <c r="A1374">
        <v>1371</v>
      </c>
      <c r="B1374">
        <v>0</v>
      </c>
      <c r="C1374">
        <v>0</v>
      </c>
    </row>
    <row r="1375" spans="1:3" x14ac:dyDescent="0.35">
      <c r="A1375">
        <v>1372</v>
      </c>
      <c r="B1375">
        <v>0</v>
      </c>
      <c r="C1375">
        <v>0</v>
      </c>
    </row>
    <row r="1376" spans="1:3" x14ac:dyDescent="0.35">
      <c r="A1376">
        <v>1373</v>
      </c>
      <c r="B1376">
        <v>0</v>
      </c>
      <c r="C1376">
        <v>0</v>
      </c>
    </row>
    <row r="1377" spans="1:3" x14ac:dyDescent="0.35">
      <c r="A1377">
        <v>1374</v>
      </c>
      <c r="B1377">
        <v>0</v>
      </c>
      <c r="C1377">
        <v>0</v>
      </c>
    </row>
    <row r="1378" spans="1:3" x14ac:dyDescent="0.35">
      <c r="A1378">
        <v>1375</v>
      </c>
      <c r="B1378">
        <v>0</v>
      </c>
      <c r="C1378">
        <v>0</v>
      </c>
    </row>
    <row r="1379" spans="1:3" x14ac:dyDescent="0.35">
      <c r="A1379">
        <v>1376</v>
      </c>
      <c r="B1379">
        <v>0</v>
      </c>
      <c r="C1379">
        <v>0</v>
      </c>
    </row>
    <row r="1380" spans="1:3" x14ac:dyDescent="0.35">
      <c r="A1380">
        <v>1377</v>
      </c>
      <c r="B1380">
        <v>0</v>
      </c>
      <c r="C1380">
        <v>0</v>
      </c>
    </row>
    <row r="1381" spans="1:3" x14ac:dyDescent="0.35">
      <c r="A1381">
        <v>1378</v>
      </c>
      <c r="B1381">
        <v>0</v>
      </c>
      <c r="C1381">
        <v>0</v>
      </c>
    </row>
    <row r="1382" spans="1:3" x14ac:dyDescent="0.35">
      <c r="A1382">
        <v>1379</v>
      </c>
      <c r="B1382">
        <v>0</v>
      </c>
      <c r="C1382">
        <v>0</v>
      </c>
    </row>
    <row r="1383" spans="1:3" x14ac:dyDescent="0.35">
      <c r="A1383">
        <v>1380</v>
      </c>
      <c r="B1383">
        <v>0</v>
      </c>
      <c r="C1383">
        <v>0</v>
      </c>
    </row>
    <row r="1384" spans="1:3" x14ac:dyDescent="0.35">
      <c r="A1384">
        <v>1381</v>
      </c>
      <c r="B1384">
        <v>0</v>
      </c>
      <c r="C1384">
        <v>0</v>
      </c>
    </row>
    <row r="1385" spans="1:3" x14ac:dyDescent="0.35">
      <c r="A1385">
        <v>1382</v>
      </c>
      <c r="B1385">
        <v>0</v>
      </c>
      <c r="C1385">
        <v>0</v>
      </c>
    </row>
    <row r="1386" spans="1:3" x14ac:dyDescent="0.35">
      <c r="A1386">
        <v>1383</v>
      </c>
      <c r="B1386">
        <v>0</v>
      </c>
      <c r="C1386">
        <v>0</v>
      </c>
    </row>
    <row r="1387" spans="1:3" x14ac:dyDescent="0.35">
      <c r="A1387">
        <v>1384</v>
      </c>
      <c r="B1387">
        <v>0</v>
      </c>
      <c r="C1387">
        <v>0</v>
      </c>
    </row>
    <row r="1388" spans="1:3" x14ac:dyDescent="0.35">
      <c r="A1388">
        <v>1385</v>
      </c>
      <c r="B1388">
        <v>0</v>
      </c>
      <c r="C1388">
        <v>0</v>
      </c>
    </row>
    <row r="1389" spans="1:3" x14ac:dyDescent="0.35">
      <c r="A1389">
        <v>1386</v>
      </c>
      <c r="B1389">
        <v>0</v>
      </c>
      <c r="C1389">
        <v>0</v>
      </c>
    </row>
    <row r="1390" spans="1:3" x14ac:dyDescent="0.35">
      <c r="A1390">
        <v>1387</v>
      </c>
      <c r="B1390">
        <v>0</v>
      </c>
      <c r="C1390">
        <v>0</v>
      </c>
    </row>
    <row r="1391" spans="1:3" x14ac:dyDescent="0.35">
      <c r="A1391">
        <v>1388</v>
      </c>
      <c r="B1391">
        <v>0</v>
      </c>
      <c r="C1391">
        <v>0</v>
      </c>
    </row>
    <row r="1392" spans="1:3" x14ac:dyDescent="0.35">
      <c r="A1392">
        <v>1389</v>
      </c>
      <c r="B1392">
        <v>0</v>
      </c>
      <c r="C1392">
        <v>0</v>
      </c>
    </row>
    <row r="1393" spans="1:3" x14ac:dyDescent="0.35">
      <c r="A1393">
        <v>1390</v>
      </c>
      <c r="B1393">
        <v>0</v>
      </c>
      <c r="C1393">
        <v>0</v>
      </c>
    </row>
    <row r="1394" spans="1:3" x14ac:dyDescent="0.35">
      <c r="A1394">
        <v>1391</v>
      </c>
      <c r="B1394">
        <v>0</v>
      </c>
      <c r="C1394">
        <v>0</v>
      </c>
    </row>
    <row r="1395" spans="1:3" x14ac:dyDescent="0.35">
      <c r="A1395">
        <v>1392</v>
      </c>
      <c r="B1395">
        <v>0</v>
      </c>
      <c r="C1395">
        <v>0</v>
      </c>
    </row>
    <row r="1396" spans="1:3" x14ac:dyDescent="0.35">
      <c r="A1396">
        <v>1393</v>
      </c>
      <c r="B1396">
        <v>0</v>
      </c>
      <c r="C1396">
        <v>0</v>
      </c>
    </row>
    <row r="1397" spans="1:3" x14ac:dyDescent="0.35">
      <c r="A1397">
        <v>1394</v>
      </c>
      <c r="B1397">
        <v>0</v>
      </c>
      <c r="C1397">
        <v>0</v>
      </c>
    </row>
    <row r="1398" spans="1:3" x14ac:dyDescent="0.35">
      <c r="A1398">
        <v>1395</v>
      </c>
      <c r="B1398">
        <v>0</v>
      </c>
      <c r="C1398">
        <v>0</v>
      </c>
    </row>
    <row r="1399" spans="1:3" x14ac:dyDescent="0.35">
      <c r="A1399">
        <v>1396</v>
      </c>
      <c r="B1399">
        <v>0</v>
      </c>
      <c r="C1399">
        <v>0</v>
      </c>
    </row>
    <row r="1400" spans="1:3" x14ac:dyDescent="0.35">
      <c r="A1400">
        <v>1397</v>
      </c>
      <c r="B1400">
        <v>0</v>
      </c>
      <c r="C1400">
        <v>0</v>
      </c>
    </row>
    <row r="1401" spans="1:3" x14ac:dyDescent="0.35">
      <c r="A1401">
        <v>1398</v>
      </c>
      <c r="B1401">
        <v>0</v>
      </c>
      <c r="C1401">
        <v>0</v>
      </c>
    </row>
    <row r="1402" spans="1:3" x14ac:dyDescent="0.35">
      <c r="A1402">
        <v>1399</v>
      </c>
      <c r="B1402">
        <v>0</v>
      </c>
      <c r="C1402">
        <v>0</v>
      </c>
    </row>
    <row r="1403" spans="1:3" x14ac:dyDescent="0.35">
      <c r="A1403">
        <v>1400</v>
      </c>
      <c r="B1403">
        <v>0</v>
      </c>
      <c r="C1403">
        <v>0</v>
      </c>
    </row>
    <row r="1404" spans="1:3" x14ac:dyDescent="0.35">
      <c r="A1404">
        <v>1401</v>
      </c>
      <c r="B1404">
        <v>0</v>
      </c>
      <c r="C1404">
        <v>0</v>
      </c>
    </row>
    <row r="1405" spans="1:3" x14ac:dyDescent="0.35">
      <c r="A1405">
        <v>1402</v>
      </c>
      <c r="B1405">
        <v>0</v>
      </c>
      <c r="C1405">
        <v>0</v>
      </c>
    </row>
    <row r="1406" spans="1:3" x14ac:dyDescent="0.35">
      <c r="A1406">
        <v>1403</v>
      </c>
      <c r="B1406">
        <v>0</v>
      </c>
      <c r="C1406">
        <v>0</v>
      </c>
    </row>
    <row r="1407" spans="1:3" x14ac:dyDescent="0.35">
      <c r="A1407">
        <v>1404</v>
      </c>
      <c r="B1407">
        <v>0</v>
      </c>
      <c r="C1407">
        <v>0</v>
      </c>
    </row>
    <row r="1408" spans="1:3" x14ac:dyDescent="0.35">
      <c r="A1408">
        <v>1405</v>
      </c>
      <c r="B1408">
        <v>0</v>
      </c>
      <c r="C1408">
        <v>0</v>
      </c>
    </row>
    <row r="1409" spans="1:3" x14ac:dyDescent="0.35">
      <c r="A1409">
        <v>1406</v>
      </c>
      <c r="B1409">
        <v>0</v>
      </c>
      <c r="C1409">
        <v>0</v>
      </c>
    </row>
    <row r="1410" spans="1:3" x14ac:dyDescent="0.35">
      <c r="A1410">
        <v>1407</v>
      </c>
      <c r="B1410">
        <v>0</v>
      </c>
      <c r="C1410">
        <v>0</v>
      </c>
    </row>
    <row r="1411" spans="1:3" x14ac:dyDescent="0.35">
      <c r="A1411">
        <v>1408</v>
      </c>
      <c r="B1411">
        <v>0</v>
      </c>
      <c r="C1411">
        <v>0</v>
      </c>
    </row>
    <row r="1412" spans="1:3" x14ac:dyDescent="0.35">
      <c r="A1412">
        <v>1409</v>
      </c>
      <c r="B1412">
        <v>0</v>
      </c>
      <c r="C1412">
        <v>0</v>
      </c>
    </row>
    <row r="1413" spans="1:3" x14ac:dyDescent="0.35">
      <c r="A1413">
        <v>1410</v>
      </c>
      <c r="B1413">
        <v>0</v>
      </c>
      <c r="C1413">
        <v>0</v>
      </c>
    </row>
    <row r="1414" spans="1:3" x14ac:dyDescent="0.35">
      <c r="A1414">
        <v>1411</v>
      </c>
      <c r="B1414">
        <v>0</v>
      </c>
      <c r="C1414">
        <v>0</v>
      </c>
    </row>
    <row r="1415" spans="1:3" x14ac:dyDescent="0.35">
      <c r="A1415">
        <v>1412</v>
      </c>
      <c r="B1415">
        <v>0</v>
      </c>
      <c r="C1415">
        <v>0</v>
      </c>
    </row>
    <row r="1416" spans="1:3" x14ac:dyDescent="0.35">
      <c r="A1416">
        <v>1413</v>
      </c>
      <c r="B1416">
        <v>0</v>
      </c>
      <c r="C1416">
        <v>0</v>
      </c>
    </row>
    <row r="1417" spans="1:3" x14ac:dyDescent="0.35">
      <c r="A1417">
        <v>1414</v>
      </c>
      <c r="B1417">
        <v>0</v>
      </c>
      <c r="C1417">
        <v>0</v>
      </c>
    </row>
    <row r="1418" spans="1:3" x14ac:dyDescent="0.35">
      <c r="A1418">
        <v>1415</v>
      </c>
      <c r="B1418">
        <v>0</v>
      </c>
      <c r="C1418">
        <v>0</v>
      </c>
    </row>
    <row r="1419" spans="1:3" x14ac:dyDescent="0.35">
      <c r="A1419">
        <v>1416</v>
      </c>
      <c r="B1419">
        <v>0</v>
      </c>
      <c r="C1419">
        <v>0</v>
      </c>
    </row>
    <row r="1420" spans="1:3" x14ac:dyDescent="0.35">
      <c r="A1420">
        <v>1417</v>
      </c>
      <c r="B1420">
        <v>0</v>
      </c>
      <c r="C1420">
        <v>0</v>
      </c>
    </row>
    <row r="1421" spans="1:3" x14ac:dyDescent="0.35">
      <c r="A1421">
        <v>1418</v>
      </c>
      <c r="B1421">
        <v>0</v>
      </c>
      <c r="C1421">
        <v>0</v>
      </c>
    </row>
    <row r="1422" spans="1:3" x14ac:dyDescent="0.35">
      <c r="A1422">
        <v>1419</v>
      </c>
      <c r="B1422">
        <v>0</v>
      </c>
      <c r="C1422">
        <v>0</v>
      </c>
    </row>
    <row r="1423" spans="1:3" x14ac:dyDescent="0.35">
      <c r="A1423">
        <v>1420</v>
      </c>
      <c r="B1423">
        <v>0</v>
      </c>
      <c r="C1423">
        <v>0</v>
      </c>
    </row>
    <row r="1424" spans="1:3" x14ac:dyDescent="0.35">
      <c r="A1424">
        <v>1421</v>
      </c>
      <c r="B1424">
        <v>0</v>
      </c>
      <c r="C1424">
        <v>0</v>
      </c>
    </row>
    <row r="1425" spans="1:3" x14ac:dyDescent="0.35">
      <c r="A1425">
        <v>1422</v>
      </c>
      <c r="B1425">
        <v>0</v>
      </c>
      <c r="C1425">
        <v>0</v>
      </c>
    </row>
    <row r="1426" spans="1:3" x14ac:dyDescent="0.35">
      <c r="A1426">
        <v>1423</v>
      </c>
      <c r="B1426">
        <v>0</v>
      </c>
      <c r="C1426">
        <v>0</v>
      </c>
    </row>
    <row r="1427" spans="1:3" x14ac:dyDescent="0.35">
      <c r="A1427">
        <v>1424</v>
      </c>
      <c r="B1427">
        <v>0</v>
      </c>
      <c r="C1427">
        <v>0</v>
      </c>
    </row>
    <row r="1428" spans="1:3" x14ac:dyDescent="0.35">
      <c r="A1428">
        <v>1425</v>
      </c>
      <c r="B1428">
        <v>0</v>
      </c>
      <c r="C1428">
        <v>0</v>
      </c>
    </row>
    <row r="1429" spans="1:3" x14ac:dyDescent="0.35">
      <c r="A1429">
        <v>1426</v>
      </c>
      <c r="B1429">
        <v>0</v>
      </c>
      <c r="C1429">
        <v>0</v>
      </c>
    </row>
    <row r="1430" spans="1:3" x14ac:dyDescent="0.35">
      <c r="A1430">
        <v>1427</v>
      </c>
      <c r="B1430">
        <v>0</v>
      </c>
      <c r="C1430">
        <v>0</v>
      </c>
    </row>
    <row r="1431" spans="1:3" x14ac:dyDescent="0.35">
      <c r="A1431">
        <v>1428</v>
      </c>
      <c r="B1431">
        <v>0</v>
      </c>
      <c r="C1431">
        <v>0</v>
      </c>
    </row>
    <row r="1432" spans="1:3" x14ac:dyDescent="0.35">
      <c r="A1432">
        <v>1429</v>
      </c>
      <c r="B1432">
        <v>0</v>
      </c>
      <c r="C1432">
        <v>0</v>
      </c>
    </row>
    <row r="1433" spans="1:3" x14ac:dyDescent="0.35">
      <c r="A1433">
        <v>1430</v>
      </c>
      <c r="B1433">
        <v>0</v>
      </c>
      <c r="C1433">
        <v>0</v>
      </c>
    </row>
    <row r="1434" spans="1:3" x14ac:dyDescent="0.35">
      <c r="A1434">
        <v>1431</v>
      </c>
      <c r="B1434">
        <v>0</v>
      </c>
      <c r="C1434">
        <v>0</v>
      </c>
    </row>
    <row r="1435" spans="1:3" x14ac:dyDescent="0.35">
      <c r="A1435">
        <v>1432</v>
      </c>
      <c r="B1435">
        <v>0</v>
      </c>
      <c r="C1435">
        <v>0</v>
      </c>
    </row>
    <row r="1436" spans="1:3" x14ac:dyDescent="0.35">
      <c r="A1436">
        <v>1433</v>
      </c>
      <c r="B1436">
        <v>0</v>
      </c>
      <c r="C1436">
        <v>0</v>
      </c>
    </row>
    <row r="1437" spans="1:3" x14ac:dyDescent="0.35">
      <c r="A1437">
        <v>1434</v>
      </c>
      <c r="B1437">
        <v>0</v>
      </c>
      <c r="C1437">
        <v>0</v>
      </c>
    </row>
    <row r="1438" spans="1:3" x14ac:dyDescent="0.35">
      <c r="A1438">
        <v>1435</v>
      </c>
      <c r="B1438">
        <v>0</v>
      </c>
      <c r="C1438">
        <v>0</v>
      </c>
    </row>
    <row r="1439" spans="1:3" x14ac:dyDescent="0.35">
      <c r="A1439">
        <v>1436</v>
      </c>
      <c r="B1439">
        <v>0</v>
      </c>
      <c r="C1439">
        <v>0</v>
      </c>
    </row>
    <row r="1440" spans="1:3" x14ac:dyDescent="0.35">
      <c r="A1440">
        <v>1437</v>
      </c>
      <c r="B1440">
        <v>0</v>
      </c>
      <c r="C1440">
        <v>0</v>
      </c>
    </row>
    <row r="1441" spans="1:3" x14ac:dyDescent="0.35">
      <c r="A1441">
        <v>1438</v>
      </c>
      <c r="B1441">
        <v>0</v>
      </c>
      <c r="C1441">
        <v>0</v>
      </c>
    </row>
    <row r="1442" spans="1:3" x14ac:dyDescent="0.35">
      <c r="A1442">
        <v>1439</v>
      </c>
      <c r="B1442">
        <v>0</v>
      </c>
      <c r="C1442">
        <v>0</v>
      </c>
    </row>
    <row r="1443" spans="1:3" x14ac:dyDescent="0.35">
      <c r="A1443">
        <v>1440</v>
      </c>
      <c r="B1443">
        <v>0</v>
      </c>
      <c r="C1443">
        <v>0</v>
      </c>
    </row>
    <row r="1444" spans="1:3" x14ac:dyDescent="0.35">
      <c r="A1444">
        <v>1441</v>
      </c>
      <c r="B1444">
        <v>0</v>
      </c>
      <c r="C1444">
        <v>0</v>
      </c>
    </row>
    <row r="1445" spans="1:3" x14ac:dyDescent="0.35">
      <c r="A1445">
        <v>1442</v>
      </c>
      <c r="B1445">
        <v>0</v>
      </c>
      <c r="C1445">
        <v>0</v>
      </c>
    </row>
    <row r="1446" spans="1:3" x14ac:dyDescent="0.35">
      <c r="A1446">
        <v>1443</v>
      </c>
      <c r="B1446">
        <v>0</v>
      </c>
      <c r="C1446">
        <v>0</v>
      </c>
    </row>
    <row r="1447" spans="1:3" x14ac:dyDescent="0.35">
      <c r="A1447">
        <v>1444</v>
      </c>
      <c r="B1447">
        <v>0</v>
      </c>
      <c r="C1447">
        <v>0</v>
      </c>
    </row>
    <row r="1448" spans="1:3" x14ac:dyDescent="0.35">
      <c r="A1448">
        <v>1445</v>
      </c>
      <c r="B1448">
        <v>0</v>
      </c>
      <c r="C1448">
        <v>0</v>
      </c>
    </row>
    <row r="1449" spans="1:3" x14ac:dyDescent="0.35">
      <c r="A1449">
        <v>1446</v>
      </c>
      <c r="B1449">
        <v>0</v>
      </c>
      <c r="C1449">
        <v>0</v>
      </c>
    </row>
    <row r="1450" spans="1:3" x14ac:dyDescent="0.35">
      <c r="A1450">
        <v>1447</v>
      </c>
      <c r="B1450">
        <v>0</v>
      </c>
      <c r="C1450">
        <v>0</v>
      </c>
    </row>
    <row r="1451" spans="1:3" x14ac:dyDescent="0.35">
      <c r="A1451">
        <v>1448</v>
      </c>
      <c r="B1451">
        <v>0</v>
      </c>
      <c r="C1451">
        <v>0</v>
      </c>
    </row>
    <row r="1452" spans="1:3" x14ac:dyDescent="0.35">
      <c r="A1452">
        <v>1449</v>
      </c>
      <c r="B1452">
        <v>0</v>
      </c>
      <c r="C1452">
        <v>0</v>
      </c>
    </row>
    <row r="1453" spans="1:3" x14ac:dyDescent="0.35">
      <c r="A1453">
        <v>1450</v>
      </c>
      <c r="B1453">
        <v>0</v>
      </c>
      <c r="C1453">
        <v>0</v>
      </c>
    </row>
    <row r="1454" spans="1:3" x14ac:dyDescent="0.35">
      <c r="A1454">
        <v>1451</v>
      </c>
      <c r="B1454">
        <v>0</v>
      </c>
      <c r="C1454">
        <v>0</v>
      </c>
    </row>
    <row r="1455" spans="1:3" x14ac:dyDescent="0.35">
      <c r="A1455">
        <v>1452</v>
      </c>
      <c r="B1455">
        <v>0</v>
      </c>
      <c r="C1455">
        <v>0</v>
      </c>
    </row>
    <row r="1456" spans="1:3" x14ac:dyDescent="0.35">
      <c r="A1456">
        <v>1453</v>
      </c>
      <c r="B1456">
        <v>0</v>
      </c>
      <c r="C1456">
        <v>0</v>
      </c>
    </row>
    <row r="1457" spans="1:3" x14ac:dyDescent="0.35">
      <c r="A1457">
        <v>1454</v>
      </c>
      <c r="B1457">
        <v>0</v>
      </c>
      <c r="C1457">
        <v>0</v>
      </c>
    </row>
    <row r="1458" spans="1:3" x14ac:dyDescent="0.35">
      <c r="A1458">
        <v>1455</v>
      </c>
      <c r="B1458">
        <v>0</v>
      </c>
      <c r="C1458">
        <v>0</v>
      </c>
    </row>
    <row r="1459" spans="1:3" x14ac:dyDescent="0.35">
      <c r="A1459">
        <v>1456</v>
      </c>
      <c r="B1459">
        <v>0</v>
      </c>
      <c r="C1459">
        <v>0</v>
      </c>
    </row>
    <row r="1460" spans="1:3" x14ac:dyDescent="0.35">
      <c r="A1460">
        <v>1457</v>
      </c>
      <c r="B1460">
        <v>0</v>
      </c>
      <c r="C1460">
        <v>0</v>
      </c>
    </row>
    <row r="1461" spans="1:3" x14ac:dyDescent="0.35">
      <c r="A1461">
        <v>1458</v>
      </c>
      <c r="B1461">
        <v>0</v>
      </c>
      <c r="C1461">
        <v>0</v>
      </c>
    </row>
    <row r="1462" spans="1:3" x14ac:dyDescent="0.35">
      <c r="A1462">
        <v>1459</v>
      </c>
      <c r="B1462">
        <v>0</v>
      </c>
      <c r="C1462">
        <v>0</v>
      </c>
    </row>
    <row r="1463" spans="1:3" x14ac:dyDescent="0.35">
      <c r="A1463">
        <v>1460</v>
      </c>
      <c r="B1463">
        <v>0</v>
      </c>
      <c r="C1463">
        <v>0</v>
      </c>
    </row>
    <row r="1464" spans="1:3" x14ac:dyDescent="0.35">
      <c r="A1464">
        <v>1461</v>
      </c>
      <c r="B1464">
        <v>0</v>
      </c>
      <c r="C1464">
        <v>0</v>
      </c>
    </row>
    <row r="1465" spans="1:3" x14ac:dyDescent="0.35">
      <c r="A1465">
        <v>1462</v>
      </c>
      <c r="B1465">
        <v>0</v>
      </c>
      <c r="C1465">
        <v>0</v>
      </c>
    </row>
    <row r="1466" spans="1:3" x14ac:dyDescent="0.35">
      <c r="A1466">
        <v>1463</v>
      </c>
      <c r="B1466">
        <v>0</v>
      </c>
      <c r="C1466">
        <v>0</v>
      </c>
    </row>
    <row r="1467" spans="1:3" x14ac:dyDescent="0.35">
      <c r="A1467">
        <v>1464</v>
      </c>
      <c r="B1467">
        <v>0</v>
      </c>
      <c r="C1467">
        <v>0</v>
      </c>
    </row>
    <row r="1468" spans="1:3" x14ac:dyDescent="0.35">
      <c r="A1468">
        <v>1465</v>
      </c>
      <c r="B1468">
        <v>0</v>
      </c>
      <c r="C1468">
        <v>0</v>
      </c>
    </row>
    <row r="1469" spans="1:3" x14ac:dyDescent="0.35">
      <c r="A1469">
        <v>1466</v>
      </c>
      <c r="B1469">
        <v>0</v>
      </c>
      <c r="C1469">
        <v>0</v>
      </c>
    </row>
    <row r="1470" spans="1:3" x14ac:dyDescent="0.35">
      <c r="A1470">
        <v>1467</v>
      </c>
      <c r="B1470">
        <v>0</v>
      </c>
      <c r="C1470">
        <v>0</v>
      </c>
    </row>
    <row r="1471" spans="1:3" x14ac:dyDescent="0.35">
      <c r="A1471">
        <v>1468</v>
      </c>
      <c r="B1471">
        <v>0</v>
      </c>
      <c r="C1471">
        <v>0</v>
      </c>
    </row>
    <row r="1472" spans="1:3" x14ac:dyDescent="0.35">
      <c r="A1472">
        <v>1469</v>
      </c>
      <c r="B1472">
        <v>0</v>
      </c>
      <c r="C1472">
        <v>0</v>
      </c>
    </row>
    <row r="1473" spans="1:3" x14ac:dyDescent="0.35">
      <c r="A1473">
        <v>1470</v>
      </c>
      <c r="B1473">
        <v>0</v>
      </c>
      <c r="C1473">
        <v>0</v>
      </c>
    </row>
    <row r="1474" spans="1:3" x14ac:dyDescent="0.35">
      <c r="A1474">
        <v>1471</v>
      </c>
      <c r="B1474">
        <v>0</v>
      </c>
      <c r="C1474">
        <v>0</v>
      </c>
    </row>
    <row r="1475" spans="1:3" x14ac:dyDescent="0.35">
      <c r="A1475">
        <v>1472</v>
      </c>
      <c r="B1475">
        <v>0</v>
      </c>
      <c r="C1475">
        <v>0</v>
      </c>
    </row>
    <row r="1476" spans="1:3" x14ac:dyDescent="0.35">
      <c r="A1476">
        <v>1473</v>
      </c>
      <c r="B1476">
        <v>0</v>
      </c>
      <c r="C1476">
        <v>0</v>
      </c>
    </row>
    <row r="1477" spans="1:3" x14ac:dyDescent="0.35">
      <c r="A1477">
        <v>1474</v>
      </c>
      <c r="B1477">
        <v>0</v>
      </c>
      <c r="C1477">
        <v>0</v>
      </c>
    </row>
    <row r="1478" spans="1:3" x14ac:dyDescent="0.35">
      <c r="A1478">
        <v>1475</v>
      </c>
      <c r="B1478">
        <v>0</v>
      </c>
      <c r="C1478">
        <v>0</v>
      </c>
    </row>
    <row r="1479" spans="1:3" x14ac:dyDescent="0.35">
      <c r="A1479">
        <v>1476</v>
      </c>
      <c r="B1479">
        <v>0</v>
      </c>
      <c r="C1479">
        <v>0</v>
      </c>
    </row>
    <row r="1480" spans="1:3" x14ac:dyDescent="0.35">
      <c r="A1480">
        <v>1477</v>
      </c>
      <c r="B1480">
        <v>0</v>
      </c>
      <c r="C1480">
        <v>0</v>
      </c>
    </row>
    <row r="1481" spans="1:3" x14ac:dyDescent="0.35">
      <c r="A1481">
        <v>1478</v>
      </c>
      <c r="B1481">
        <v>0</v>
      </c>
      <c r="C1481">
        <v>0</v>
      </c>
    </row>
    <row r="1482" spans="1:3" x14ac:dyDescent="0.35">
      <c r="A1482">
        <v>1479</v>
      </c>
      <c r="B1482">
        <v>0</v>
      </c>
      <c r="C1482">
        <v>0</v>
      </c>
    </row>
    <row r="1483" spans="1:3" x14ac:dyDescent="0.35">
      <c r="A1483">
        <v>1480</v>
      </c>
      <c r="B1483">
        <v>0</v>
      </c>
      <c r="C1483">
        <v>0</v>
      </c>
    </row>
    <row r="1484" spans="1:3" x14ac:dyDescent="0.35">
      <c r="A1484">
        <v>1481</v>
      </c>
      <c r="B1484">
        <v>0</v>
      </c>
      <c r="C1484">
        <v>0</v>
      </c>
    </row>
    <row r="1485" spans="1:3" x14ac:dyDescent="0.35">
      <c r="A1485">
        <v>1482</v>
      </c>
      <c r="B1485">
        <v>0</v>
      </c>
      <c r="C1485">
        <v>0</v>
      </c>
    </row>
    <row r="1486" spans="1:3" x14ac:dyDescent="0.35">
      <c r="A1486">
        <v>1483</v>
      </c>
      <c r="B1486">
        <v>0</v>
      </c>
      <c r="C1486">
        <v>0</v>
      </c>
    </row>
    <row r="1487" spans="1:3" x14ac:dyDescent="0.35">
      <c r="A1487">
        <v>1484</v>
      </c>
      <c r="B1487">
        <v>0</v>
      </c>
      <c r="C1487">
        <v>0</v>
      </c>
    </row>
    <row r="1488" spans="1:3" x14ac:dyDescent="0.35">
      <c r="A1488">
        <v>1485</v>
      </c>
      <c r="B1488">
        <v>0</v>
      </c>
      <c r="C1488">
        <v>0</v>
      </c>
    </row>
    <row r="1489" spans="1:3" x14ac:dyDescent="0.35">
      <c r="A1489">
        <v>1486</v>
      </c>
      <c r="B1489">
        <v>0</v>
      </c>
      <c r="C1489">
        <v>0</v>
      </c>
    </row>
    <row r="1490" spans="1:3" x14ac:dyDescent="0.35">
      <c r="A1490">
        <v>1487</v>
      </c>
      <c r="B1490">
        <v>0</v>
      </c>
      <c r="C1490">
        <v>0</v>
      </c>
    </row>
    <row r="1491" spans="1:3" x14ac:dyDescent="0.35">
      <c r="A1491">
        <v>1488</v>
      </c>
      <c r="B1491">
        <v>0</v>
      </c>
      <c r="C1491">
        <v>0</v>
      </c>
    </row>
    <row r="1492" spans="1:3" x14ac:dyDescent="0.35">
      <c r="A1492">
        <v>1489</v>
      </c>
      <c r="B1492">
        <v>0</v>
      </c>
      <c r="C1492">
        <v>0</v>
      </c>
    </row>
    <row r="1493" spans="1:3" x14ac:dyDescent="0.35">
      <c r="A1493">
        <v>1490</v>
      </c>
      <c r="B1493">
        <v>0</v>
      </c>
      <c r="C1493">
        <v>0</v>
      </c>
    </row>
    <row r="1494" spans="1:3" x14ac:dyDescent="0.35">
      <c r="A1494">
        <v>1491</v>
      </c>
      <c r="B1494">
        <v>0</v>
      </c>
      <c r="C1494">
        <v>0</v>
      </c>
    </row>
    <row r="1495" spans="1:3" x14ac:dyDescent="0.35">
      <c r="A1495">
        <v>1492</v>
      </c>
      <c r="B1495">
        <v>0</v>
      </c>
      <c r="C1495">
        <v>0</v>
      </c>
    </row>
    <row r="1496" spans="1:3" x14ac:dyDescent="0.35">
      <c r="A1496">
        <v>1493</v>
      </c>
      <c r="B1496">
        <v>0</v>
      </c>
      <c r="C1496">
        <v>0</v>
      </c>
    </row>
    <row r="1497" spans="1:3" x14ac:dyDescent="0.35">
      <c r="A1497">
        <v>1494</v>
      </c>
      <c r="B1497">
        <v>0</v>
      </c>
      <c r="C1497">
        <v>0</v>
      </c>
    </row>
    <row r="1498" spans="1:3" x14ac:dyDescent="0.35">
      <c r="A1498">
        <v>1495</v>
      </c>
      <c r="B1498">
        <v>0</v>
      </c>
      <c r="C1498">
        <v>0</v>
      </c>
    </row>
    <row r="1499" spans="1:3" x14ac:dyDescent="0.35">
      <c r="A1499">
        <v>1496</v>
      </c>
      <c r="B1499">
        <v>0</v>
      </c>
      <c r="C1499">
        <v>0</v>
      </c>
    </row>
    <row r="1500" spans="1:3" x14ac:dyDescent="0.35">
      <c r="A1500">
        <v>1497</v>
      </c>
      <c r="B1500">
        <v>0</v>
      </c>
      <c r="C1500">
        <v>0</v>
      </c>
    </row>
    <row r="1501" spans="1:3" x14ac:dyDescent="0.35">
      <c r="A1501">
        <v>1498</v>
      </c>
      <c r="B1501">
        <v>0</v>
      </c>
      <c r="C1501">
        <v>0</v>
      </c>
    </row>
    <row r="1502" spans="1:3" x14ac:dyDescent="0.35">
      <c r="A1502">
        <v>1499</v>
      </c>
      <c r="B1502">
        <v>0</v>
      </c>
      <c r="C1502">
        <v>0</v>
      </c>
    </row>
    <row r="1503" spans="1:3" x14ac:dyDescent="0.35">
      <c r="A1503">
        <v>1500</v>
      </c>
      <c r="B1503">
        <v>0</v>
      </c>
      <c r="C1503">
        <v>0</v>
      </c>
    </row>
    <row r="1504" spans="1:3" x14ac:dyDescent="0.35">
      <c r="A1504">
        <v>1501</v>
      </c>
      <c r="B1504">
        <v>0</v>
      </c>
      <c r="C1504">
        <v>0</v>
      </c>
    </row>
    <row r="1505" spans="1:3" x14ac:dyDescent="0.35">
      <c r="A1505">
        <v>1502</v>
      </c>
      <c r="B1505">
        <v>0</v>
      </c>
      <c r="C1505">
        <v>0</v>
      </c>
    </row>
    <row r="1506" spans="1:3" x14ac:dyDescent="0.35">
      <c r="A1506">
        <v>1503</v>
      </c>
      <c r="B1506">
        <v>0</v>
      </c>
      <c r="C1506">
        <v>0</v>
      </c>
    </row>
    <row r="1507" spans="1:3" x14ac:dyDescent="0.35">
      <c r="A1507">
        <v>1504</v>
      </c>
      <c r="B1507">
        <v>0</v>
      </c>
      <c r="C1507">
        <v>0</v>
      </c>
    </row>
    <row r="1508" spans="1:3" x14ac:dyDescent="0.35">
      <c r="A1508">
        <v>1505</v>
      </c>
      <c r="B1508">
        <v>0</v>
      </c>
      <c r="C1508">
        <v>0</v>
      </c>
    </row>
    <row r="1509" spans="1:3" x14ac:dyDescent="0.35">
      <c r="A1509">
        <v>1506</v>
      </c>
      <c r="B1509">
        <v>0</v>
      </c>
      <c r="C1509">
        <v>0</v>
      </c>
    </row>
    <row r="1510" spans="1:3" x14ac:dyDescent="0.35">
      <c r="A1510">
        <v>1507</v>
      </c>
      <c r="B1510">
        <v>0</v>
      </c>
      <c r="C1510">
        <v>0</v>
      </c>
    </row>
    <row r="1511" spans="1:3" x14ac:dyDescent="0.35">
      <c r="A1511">
        <v>1508</v>
      </c>
      <c r="B1511">
        <v>0</v>
      </c>
      <c r="C1511">
        <v>0</v>
      </c>
    </row>
    <row r="1512" spans="1:3" x14ac:dyDescent="0.35">
      <c r="A1512">
        <v>1509</v>
      </c>
      <c r="B1512">
        <v>0</v>
      </c>
      <c r="C1512">
        <v>0</v>
      </c>
    </row>
    <row r="1513" spans="1:3" x14ac:dyDescent="0.35">
      <c r="A1513">
        <v>1510</v>
      </c>
      <c r="B1513">
        <v>0</v>
      </c>
      <c r="C1513">
        <v>0</v>
      </c>
    </row>
    <row r="1514" spans="1:3" x14ac:dyDescent="0.35">
      <c r="A1514">
        <v>1511</v>
      </c>
      <c r="B1514">
        <v>0</v>
      </c>
      <c r="C1514">
        <v>0</v>
      </c>
    </row>
    <row r="1515" spans="1:3" x14ac:dyDescent="0.35">
      <c r="A1515">
        <v>1512</v>
      </c>
      <c r="B1515">
        <v>0</v>
      </c>
      <c r="C1515">
        <v>0</v>
      </c>
    </row>
    <row r="1516" spans="1:3" x14ac:dyDescent="0.35">
      <c r="A1516">
        <v>1513</v>
      </c>
      <c r="B1516">
        <v>0</v>
      </c>
      <c r="C1516">
        <v>0</v>
      </c>
    </row>
    <row r="1517" spans="1:3" x14ac:dyDescent="0.35">
      <c r="A1517">
        <v>1514</v>
      </c>
      <c r="B1517">
        <v>0</v>
      </c>
      <c r="C1517">
        <v>0</v>
      </c>
    </row>
    <row r="1518" spans="1:3" x14ac:dyDescent="0.35">
      <c r="A1518">
        <v>1515</v>
      </c>
      <c r="B1518">
        <v>0</v>
      </c>
      <c r="C1518">
        <v>0</v>
      </c>
    </row>
    <row r="1519" spans="1:3" x14ac:dyDescent="0.35">
      <c r="A1519">
        <v>1516</v>
      </c>
      <c r="B1519">
        <v>0</v>
      </c>
      <c r="C1519">
        <v>0</v>
      </c>
    </row>
    <row r="1520" spans="1:3" x14ac:dyDescent="0.35">
      <c r="A1520">
        <v>1517</v>
      </c>
      <c r="B1520">
        <v>0</v>
      </c>
      <c r="C1520">
        <v>0</v>
      </c>
    </row>
    <row r="1521" spans="1:3" x14ac:dyDescent="0.35">
      <c r="A1521">
        <v>1518</v>
      </c>
      <c r="B1521">
        <v>0</v>
      </c>
      <c r="C1521">
        <v>0</v>
      </c>
    </row>
    <row r="1522" spans="1:3" x14ac:dyDescent="0.35">
      <c r="A1522">
        <v>1519</v>
      </c>
      <c r="B1522">
        <v>0</v>
      </c>
      <c r="C1522">
        <v>0</v>
      </c>
    </row>
    <row r="1523" spans="1:3" x14ac:dyDescent="0.35">
      <c r="A1523">
        <v>1520</v>
      </c>
      <c r="B1523">
        <v>0</v>
      </c>
      <c r="C1523">
        <v>0</v>
      </c>
    </row>
    <row r="1524" spans="1:3" x14ac:dyDescent="0.35">
      <c r="A1524">
        <v>1521</v>
      </c>
      <c r="B1524">
        <v>0</v>
      </c>
      <c r="C1524">
        <v>0</v>
      </c>
    </row>
    <row r="1525" spans="1:3" x14ac:dyDescent="0.35">
      <c r="A1525">
        <v>1522</v>
      </c>
      <c r="B1525">
        <v>0</v>
      </c>
      <c r="C1525">
        <v>0</v>
      </c>
    </row>
    <row r="1526" spans="1:3" x14ac:dyDescent="0.35">
      <c r="A1526">
        <v>1523</v>
      </c>
      <c r="B1526">
        <v>0</v>
      </c>
      <c r="C1526">
        <v>0</v>
      </c>
    </row>
    <row r="1527" spans="1:3" x14ac:dyDescent="0.35">
      <c r="A1527">
        <v>1524</v>
      </c>
      <c r="B1527">
        <v>0</v>
      </c>
      <c r="C1527">
        <v>0</v>
      </c>
    </row>
    <row r="1528" spans="1:3" x14ac:dyDescent="0.35">
      <c r="A1528">
        <v>1525</v>
      </c>
      <c r="B1528">
        <v>0</v>
      </c>
      <c r="C1528">
        <v>0</v>
      </c>
    </row>
    <row r="1529" spans="1:3" x14ac:dyDescent="0.35">
      <c r="A1529">
        <v>1526</v>
      </c>
      <c r="B1529">
        <v>0</v>
      </c>
      <c r="C1529">
        <v>0</v>
      </c>
    </row>
    <row r="1530" spans="1:3" x14ac:dyDescent="0.35">
      <c r="A1530">
        <v>1527</v>
      </c>
      <c r="B1530">
        <v>0</v>
      </c>
      <c r="C1530">
        <v>0</v>
      </c>
    </row>
    <row r="1531" spans="1:3" x14ac:dyDescent="0.35">
      <c r="A1531">
        <v>1528</v>
      </c>
      <c r="B1531">
        <v>0</v>
      </c>
      <c r="C1531">
        <v>0</v>
      </c>
    </row>
    <row r="1532" spans="1:3" x14ac:dyDescent="0.35">
      <c r="A1532">
        <v>1529</v>
      </c>
      <c r="B1532">
        <v>0</v>
      </c>
      <c r="C1532">
        <v>0</v>
      </c>
    </row>
    <row r="1533" spans="1:3" x14ac:dyDescent="0.35">
      <c r="A1533">
        <v>1530</v>
      </c>
      <c r="B1533">
        <v>0</v>
      </c>
      <c r="C1533">
        <v>0</v>
      </c>
    </row>
    <row r="1534" spans="1:3" x14ac:dyDescent="0.35">
      <c r="A1534">
        <v>1531</v>
      </c>
      <c r="B1534">
        <v>0</v>
      </c>
      <c r="C1534">
        <v>0</v>
      </c>
    </row>
    <row r="1535" spans="1:3" x14ac:dyDescent="0.35">
      <c r="A1535">
        <v>1532</v>
      </c>
      <c r="B1535">
        <v>0</v>
      </c>
      <c r="C1535">
        <v>0</v>
      </c>
    </row>
    <row r="1536" spans="1:3" x14ac:dyDescent="0.35">
      <c r="A1536">
        <v>1533</v>
      </c>
      <c r="B1536">
        <v>0</v>
      </c>
      <c r="C1536">
        <v>0</v>
      </c>
    </row>
    <row r="1537" spans="1:3" x14ac:dyDescent="0.35">
      <c r="A1537">
        <v>1534</v>
      </c>
      <c r="B1537">
        <v>0</v>
      </c>
      <c r="C1537">
        <v>0</v>
      </c>
    </row>
    <row r="1538" spans="1:3" x14ac:dyDescent="0.35">
      <c r="A1538">
        <v>1535</v>
      </c>
      <c r="B1538">
        <v>0</v>
      </c>
      <c r="C1538">
        <v>0</v>
      </c>
    </row>
    <row r="1539" spans="1:3" x14ac:dyDescent="0.35">
      <c r="A1539">
        <v>1536</v>
      </c>
      <c r="B1539">
        <v>0</v>
      </c>
      <c r="C1539">
        <v>0</v>
      </c>
    </row>
    <row r="1540" spans="1:3" x14ac:dyDescent="0.35">
      <c r="A1540">
        <v>1537</v>
      </c>
      <c r="B1540">
        <v>0</v>
      </c>
      <c r="C1540">
        <v>0</v>
      </c>
    </row>
    <row r="1541" spans="1:3" x14ac:dyDescent="0.35">
      <c r="A1541">
        <v>1538</v>
      </c>
      <c r="B1541">
        <v>0</v>
      </c>
      <c r="C1541">
        <v>0</v>
      </c>
    </row>
    <row r="1542" spans="1:3" x14ac:dyDescent="0.35">
      <c r="A1542">
        <v>1539</v>
      </c>
      <c r="B1542">
        <v>0</v>
      </c>
      <c r="C1542">
        <v>0</v>
      </c>
    </row>
    <row r="1543" spans="1:3" x14ac:dyDescent="0.35">
      <c r="A1543">
        <v>1540</v>
      </c>
      <c r="B1543">
        <v>0</v>
      </c>
      <c r="C1543">
        <v>0</v>
      </c>
    </row>
    <row r="1544" spans="1:3" x14ac:dyDescent="0.35">
      <c r="A1544">
        <v>1541</v>
      </c>
      <c r="B1544">
        <v>0</v>
      </c>
      <c r="C1544">
        <v>0</v>
      </c>
    </row>
    <row r="1545" spans="1:3" x14ac:dyDescent="0.35">
      <c r="A1545">
        <v>1542</v>
      </c>
      <c r="B1545">
        <v>0</v>
      </c>
      <c r="C1545">
        <v>0</v>
      </c>
    </row>
    <row r="1546" spans="1:3" x14ac:dyDescent="0.35">
      <c r="A1546">
        <v>1543</v>
      </c>
      <c r="B1546">
        <v>0</v>
      </c>
      <c r="C1546">
        <v>0</v>
      </c>
    </row>
    <row r="1547" spans="1:3" x14ac:dyDescent="0.35">
      <c r="A1547">
        <v>1544</v>
      </c>
      <c r="B1547">
        <v>0</v>
      </c>
      <c r="C1547">
        <v>0</v>
      </c>
    </row>
    <row r="1548" spans="1:3" x14ac:dyDescent="0.35">
      <c r="A1548">
        <v>1545</v>
      </c>
      <c r="B1548">
        <v>0</v>
      </c>
      <c r="C1548">
        <v>0</v>
      </c>
    </row>
    <row r="1549" spans="1:3" x14ac:dyDescent="0.35">
      <c r="A1549">
        <v>1546</v>
      </c>
      <c r="B1549">
        <v>0</v>
      </c>
      <c r="C1549">
        <v>0</v>
      </c>
    </row>
    <row r="1550" spans="1:3" x14ac:dyDescent="0.35">
      <c r="A1550">
        <v>1547</v>
      </c>
      <c r="B1550">
        <v>0</v>
      </c>
      <c r="C1550">
        <v>0</v>
      </c>
    </row>
    <row r="1551" spans="1:3" x14ac:dyDescent="0.35">
      <c r="A1551">
        <v>1548</v>
      </c>
      <c r="B1551">
        <v>0</v>
      </c>
      <c r="C1551">
        <v>0</v>
      </c>
    </row>
    <row r="1552" spans="1:3" x14ac:dyDescent="0.35">
      <c r="A1552">
        <v>1549</v>
      </c>
      <c r="B1552">
        <v>0</v>
      </c>
      <c r="C1552">
        <v>0</v>
      </c>
    </row>
    <row r="1553" spans="1:3" x14ac:dyDescent="0.35">
      <c r="A1553">
        <v>1550</v>
      </c>
      <c r="B1553">
        <v>0</v>
      </c>
      <c r="C1553">
        <v>0</v>
      </c>
    </row>
    <row r="1554" spans="1:3" x14ac:dyDescent="0.35">
      <c r="A1554">
        <v>1551</v>
      </c>
      <c r="B1554">
        <v>0</v>
      </c>
      <c r="C1554">
        <v>0</v>
      </c>
    </row>
    <row r="1555" spans="1:3" x14ac:dyDescent="0.35">
      <c r="A1555">
        <v>1552</v>
      </c>
      <c r="B1555">
        <v>0</v>
      </c>
      <c r="C1555">
        <v>0</v>
      </c>
    </row>
    <row r="1556" spans="1:3" x14ac:dyDescent="0.35">
      <c r="A1556">
        <v>1553</v>
      </c>
      <c r="B1556">
        <v>0</v>
      </c>
      <c r="C1556">
        <v>0</v>
      </c>
    </row>
    <row r="1557" spans="1:3" x14ac:dyDescent="0.35">
      <c r="A1557">
        <v>1554</v>
      </c>
      <c r="B1557">
        <v>0</v>
      </c>
      <c r="C1557">
        <v>0</v>
      </c>
    </row>
    <row r="1558" spans="1:3" x14ac:dyDescent="0.35">
      <c r="A1558">
        <v>1555</v>
      </c>
      <c r="B1558">
        <v>0</v>
      </c>
      <c r="C1558">
        <v>0</v>
      </c>
    </row>
    <row r="1559" spans="1:3" x14ac:dyDescent="0.35">
      <c r="A1559">
        <v>1556</v>
      </c>
      <c r="B1559">
        <v>0</v>
      </c>
      <c r="C1559">
        <v>0</v>
      </c>
    </row>
    <row r="1560" spans="1:3" x14ac:dyDescent="0.35">
      <c r="A1560">
        <v>1557</v>
      </c>
      <c r="B1560">
        <v>0</v>
      </c>
      <c r="C1560">
        <v>0</v>
      </c>
    </row>
    <row r="1561" spans="1:3" x14ac:dyDescent="0.35">
      <c r="A1561">
        <v>1558</v>
      </c>
      <c r="B1561">
        <v>0</v>
      </c>
      <c r="C1561">
        <v>0</v>
      </c>
    </row>
    <row r="1562" spans="1:3" x14ac:dyDescent="0.35">
      <c r="A1562">
        <v>1559</v>
      </c>
      <c r="B1562">
        <v>0</v>
      </c>
      <c r="C1562">
        <v>0</v>
      </c>
    </row>
    <row r="1563" spans="1:3" x14ac:dyDescent="0.35">
      <c r="A1563">
        <v>1560</v>
      </c>
      <c r="B1563">
        <v>0</v>
      </c>
      <c r="C1563">
        <v>0</v>
      </c>
    </row>
    <row r="1564" spans="1:3" x14ac:dyDescent="0.35">
      <c r="A1564">
        <v>1561</v>
      </c>
      <c r="B1564">
        <v>0</v>
      </c>
      <c r="C1564">
        <v>0</v>
      </c>
    </row>
    <row r="1565" spans="1:3" x14ac:dyDescent="0.35">
      <c r="A1565">
        <v>1562</v>
      </c>
      <c r="B1565">
        <v>0</v>
      </c>
      <c r="C1565">
        <v>0</v>
      </c>
    </row>
    <row r="1566" spans="1:3" x14ac:dyDescent="0.35">
      <c r="A1566">
        <v>1563</v>
      </c>
      <c r="B1566">
        <v>0</v>
      </c>
      <c r="C1566">
        <v>0</v>
      </c>
    </row>
    <row r="1567" spans="1:3" x14ac:dyDescent="0.35">
      <c r="A1567">
        <v>1564</v>
      </c>
      <c r="B1567">
        <v>0</v>
      </c>
      <c r="C1567">
        <v>0</v>
      </c>
    </row>
    <row r="1568" spans="1:3" x14ac:dyDescent="0.35">
      <c r="A1568">
        <v>1565</v>
      </c>
      <c r="B1568">
        <v>0</v>
      </c>
      <c r="C1568">
        <v>0</v>
      </c>
    </row>
    <row r="1569" spans="1:3" x14ac:dyDescent="0.35">
      <c r="A1569">
        <v>1566</v>
      </c>
      <c r="B1569">
        <v>0</v>
      </c>
      <c r="C1569">
        <v>0</v>
      </c>
    </row>
    <row r="1570" spans="1:3" x14ac:dyDescent="0.35">
      <c r="A1570">
        <v>1567</v>
      </c>
      <c r="B1570">
        <v>0</v>
      </c>
      <c r="C1570">
        <v>0</v>
      </c>
    </row>
    <row r="1571" spans="1:3" x14ac:dyDescent="0.35">
      <c r="A1571">
        <v>1568</v>
      </c>
      <c r="B1571">
        <v>0</v>
      </c>
      <c r="C1571">
        <v>0</v>
      </c>
    </row>
    <row r="1572" spans="1:3" x14ac:dyDescent="0.35">
      <c r="A1572">
        <v>1569</v>
      </c>
      <c r="B1572">
        <v>0</v>
      </c>
      <c r="C1572">
        <v>0</v>
      </c>
    </row>
    <row r="1573" spans="1:3" x14ac:dyDescent="0.35">
      <c r="A1573">
        <v>1570</v>
      </c>
      <c r="B1573">
        <v>0</v>
      </c>
      <c r="C1573">
        <v>0</v>
      </c>
    </row>
    <row r="1574" spans="1:3" x14ac:dyDescent="0.35">
      <c r="A1574">
        <v>1571</v>
      </c>
      <c r="B1574">
        <v>0</v>
      </c>
      <c r="C1574">
        <v>0</v>
      </c>
    </row>
    <row r="1575" spans="1:3" x14ac:dyDescent="0.35">
      <c r="A1575">
        <v>1572</v>
      </c>
      <c r="B1575">
        <v>0</v>
      </c>
      <c r="C1575">
        <v>0</v>
      </c>
    </row>
    <row r="1576" spans="1:3" x14ac:dyDescent="0.35">
      <c r="A1576">
        <v>1573</v>
      </c>
      <c r="B1576">
        <v>0</v>
      </c>
      <c r="C1576">
        <v>0</v>
      </c>
    </row>
    <row r="1577" spans="1:3" x14ac:dyDescent="0.35">
      <c r="A1577">
        <v>1574</v>
      </c>
      <c r="B1577">
        <v>0</v>
      </c>
      <c r="C1577">
        <v>0</v>
      </c>
    </row>
    <row r="1578" spans="1:3" x14ac:dyDescent="0.35">
      <c r="A1578">
        <v>1575</v>
      </c>
      <c r="B1578">
        <v>0</v>
      </c>
      <c r="C1578">
        <v>0</v>
      </c>
    </row>
    <row r="1579" spans="1:3" x14ac:dyDescent="0.35">
      <c r="A1579">
        <v>1576</v>
      </c>
      <c r="B1579">
        <v>0</v>
      </c>
      <c r="C1579">
        <v>0</v>
      </c>
    </row>
    <row r="1580" spans="1:3" x14ac:dyDescent="0.35">
      <c r="A1580">
        <v>1577</v>
      </c>
      <c r="B1580">
        <v>0</v>
      </c>
      <c r="C1580">
        <v>0</v>
      </c>
    </row>
    <row r="1581" spans="1:3" x14ac:dyDescent="0.35">
      <c r="A1581">
        <v>1578</v>
      </c>
      <c r="B1581">
        <v>0</v>
      </c>
      <c r="C1581">
        <v>0</v>
      </c>
    </row>
    <row r="1582" spans="1:3" x14ac:dyDescent="0.35">
      <c r="A1582">
        <v>1579</v>
      </c>
      <c r="B1582">
        <v>0</v>
      </c>
      <c r="C1582">
        <v>0</v>
      </c>
    </row>
    <row r="1583" spans="1:3" x14ac:dyDescent="0.35">
      <c r="A1583">
        <v>1580</v>
      </c>
      <c r="B1583">
        <v>0</v>
      </c>
      <c r="C1583">
        <v>0</v>
      </c>
    </row>
    <row r="1584" spans="1:3" x14ac:dyDescent="0.35">
      <c r="A1584">
        <v>1581</v>
      </c>
      <c r="B1584">
        <v>0</v>
      </c>
      <c r="C1584">
        <v>0</v>
      </c>
    </row>
    <row r="1585" spans="1:3" x14ac:dyDescent="0.35">
      <c r="A1585">
        <v>1582</v>
      </c>
      <c r="B1585">
        <v>0</v>
      </c>
      <c r="C1585">
        <v>0</v>
      </c>
    </row>
    <row r="1586" spans="1:3" x14ac:dyDescent="0.35">
      <c r="A1586">
        <v>1583</v>
      </c>
      <c r="B1586">
        <v>0</v>
      </c>
      <c r="C1586">
        <v>0</v>
      </c>
    </row>
    <row r="1587" spans="1:3" x14ac:dyDescent="0.35">
      <c r="A1587">
        <v>1584</v>
      </c>
      <c r="B1587">
        <v>0</v>
      </c>
      <c r="C1587">
        <v>0</v>
      </c>
    </row>
    <row r="1588" spans="1:3" x14ac:dyDescent="0.35">
      <c r="A1588">
        <v>1585</v>
      </c>
      <c r="B1588">
        <v>0</v>
      </c>
      <c r="C1588">
        <v>0</v>
      </c>
    </row>
    <row r="1589" spans="1:3" x14ac:dyDescent="0.35">
      <c r="A1589">
        <v>1586</v>
      </c>
      <c r="B1589">
        <v>0</v>
      </c>
      <c r="C1589">
        <v>0</v>
      </c>
    </row>
    <row r="1590" spans="1:3" x14ac:dyDescent="0.35">
      <c r="A1590">
        <v>1587</v>
      </c>
      <c r="B1590">
        <v>0</v>
      </c>
      <c r="C1590">
        <v>0</v>
      </c>
    </row>
    <row r="1591" spans="1:3" x14ac:dyDescent="0.35">
      <c r="A1591">
        <v>1588</v>
      </c>
      <c r="B1591">
        <v>0</v>
      </c>
      <c r="C1591">
        <v>0</v>
      </c>
    </row>
    <row r="1592" spans="1:3" x14ac:dyDescent="0.35">
      <c r="A1592">
        <v>1589</v>
      </c>
      <c r="B1592">
        <v>0</v>
      </c>
      <c r="C1592">
        <v>0</v>
      </c>
    </row>
    <row r="1593" spans="1:3" x14ac:dyDescent="0.35">
      <c r="A1593">
        <v>1590</v>
      </c>
      <c r="B1593">
        <v>0</v>
      </c>
      <c r="C1593">
        <v>0</v>
      </c>
    </row>
    <row r="1594" spans="1:3" x14ac:dyDescent="0.35">
      <c r="A1594">
        <v>1591</v>
      </c>
      <c r="B1594">
        <v>0</v>
      </c>
      <c r="C1594">
        <v>0</v>
      </c>
    </row>
    <row r="1595" spans="1:3" x14ac:dyDescent="0.35">
      <c r="A1595">
        <v>1592</v>
      </c>
      <c r="B1595">
        <v>0</v>
      </c>
      <c r="C1595">
        <v>0</v>
      </c>
    </row>
    <row r="1596" spans="1:3" x14ac:dyDescent="0.35">
      <c r="A1596">
        <v>1593</v>
      </c>
      <c r="B1596">
        <v>0</v>
      </c>
      <c r="C1596">
        <v>0</v>
      </c>
    </row>
    <row r="1597" spans="1:3" x14ac:dyDescent="0.35">
      <c r="A1597">
        <v>1594</v>
      </c>
      <c r="B1597">
        <v>0</v>
      </c>
      <c r="C1597">
        <v>0</v>
      </c>
    </row>
    <row r="1598" spans="1:3" x14ac:dyDescent="0.35">
      <c r="A1598">
        <v>1595</v>
      </c>
      <c r="B1598">
        <v>0</v>
      </c>
      <c r="C1598">
        <v>0</v>
      </c>
    </row>
    <row r="1599" spans="1:3" x14ac:dyDescent="0.35">
      <c r="A1599">
        <v>1596</v>
      </c>
      <c r="B1599">
        <v>0</v>
      </c>
      <c r="C1599">
        <v>0</v>
      </c>
    </row>
    <row r="1600" spans="1:3" x14ac:dyDescent="0.35">
      <c r="A1600">
        <v>1597</v>
      </c>
      <c r="B1600">
        <v>0</v>
      </c>
      <c r="C1600">
        <v>0</v>
      </c>
    </row>
    <row r="1601" spans="1:3" x14ac:dyDescent="0.35">
      <c r="A1601">
        <v>1598</v>
      </c>
      <c r="B1601">
        <v>0</v>
      </c>
      <c r="C1601">
        <v>0</v>
      </c>
    </row>
    <row r="1602" spans="1:3" x14ac:dyDescent="0.35">
      <c r="A1602">
        <v>1599</v>
      </c>
      <c r="B1602">
        <v>0</v>
      </c>
      <c r="C1602">
        <v>0</v>
      </c>
    </row>
    <row r="1603" spans="1:3" x14ac:dyDescent="0.35">
      <c r="A1603">
        <v>1600</v>
      </c>
      <c r="B1603">
        <v>0</v>
      </c>
      <c r="C1603">
        <v>0</v>
      </c>
    </row>
    <row r="1604" spans="1:3" x14ac:dyDescent="0.35">
      <c r="A1604">
        <v>1601</v>
      </c>
      <c r="B1604">
        <v>0</v>
      </c>
      <c r="C1604">
        <v>0</v>
      </c>
    </row>
    <row r="1605" spans="1:3" x14ac:dyDescent="0.35">
      <c r="A1605">
        <v>1602</v>
      </c>
      <c r="B1605">
        <v>0</v>
      </c>
      <c r="C1605">
        <v>0</v>
      </c>
    </row>
    <row r="1606" spans="1:3" x14ac:dyDescent="0.35">
      <c r="A1606">
        <v>1603</v>
      </c>
      <c r="B1606">
        <v>0</v>
      </c>
      <c r="C1606">
        <v>0</v>
      </c>
    </row>
    <row r="1607" spans="1:3" x14ac:dyDescent="0.35">
      <c r="A1607">
        <v>1604</v>
      </c>
      <c r="B1607">
        <v>0</v>
      </c>
      <c r="C1607">
        <v>0</v>
      </c>
    </row>
    <row r="1608" spans="1:3" x14ac:dyDescent="0.35">
      <c r="A1608">
        <v>1605</v>
      </c>
      <c r="B1608">
        <v>0</v>
      </c>
      <c r="C1608">
        <v>0</v>
      </c>
    </row>
    <row r="1609" spans="1:3" x14ac:dyDescent="0.35">
      <c r="A1609">
        <v>1606</v>
      </c>
      <c r="B1609">
        <v>0</v>
      </c>
      <c r="C1609">
        <v>0</v>
      </c>
    </row>
    <row r="1610" spans="1:3" x14ac:dyDescent="0.35">
      <c r="A1610">
        <v>1607</v>
      </c>
      <c r="B1610">
        <v>0</v>
      </c>
      <c r="C1610">
        <v>0</v>
      </c>
    </row>
    <row r="1611" spans="1:3" x14ac:dyDescent="0.35">
      <c r="A1611">
        <v>1608</v>
      </c>
      <c r="B1611">
        <v>0</v>
      </c>
      <c r="C1611">
        <v>0</v>
      </c>
    </row>
    <row r="1612" spans="1:3" x14ac:dyDescent="0.35">
      <c r="A1612">
        <v>1609</v>
      </c>
      <c r="B1612">
        <v>0</v>
      </c>
      <c r="C1612">
        <v>0</v>
      </c>
    </row>
    <row r="1613" spans="1:3" x14ac:dyDescent="0.35">
      <c r="A1613">
        <v>1610</v>
      </c>
      <c r="B1613">
        <v>0</v>
      </c>
      <c r="C1613">
        <v>0</v>
      </c>
    </row>
    <row r="1614" spans="1:3" x14ac:dyDescent="0.35">
      <c r="A1614">
        <v>1611</v>
      </c>
      <c r="B1614">
        <v>0</v>
      </c>
      <c r="C1614">
        <v>0</v>
      </c>
    </row>
    <row r="1615" spans="1:3" x14ac:dyDescent="0.35">
      <c r="A1615">
        <v>1612</v>
      </c>
      <c r="B1615">
        <v>0</v>
      </c>
      <c r="C1615">
        <v>0</v>
      </c>
    </row>
    <row r="1616" spans="1:3" x14ac:dyDescent="0.35">
      <c r="A1616">
        <v>1613</v>
      </c>
      <c r="B1616">
        <v>0</v>
      </c>
      <c r="C1616">
        <v>0</v>
      </c>
    </row>
    <row r="1617" spans="1:3" x14ac:dyDescent="0.35">
      <c r="A1617">
        <v>1614</v>
      </c>
      <c r="B1617">
        <v>0</v>
      </c>
      <c r="C1617">
        <v>0</v>
      </c>
    </row>
    <row r="1618" spans="1:3" x14ac:dyDescent="0.35">
      <c r="A1618">
        <v>1615</v>
      </c>
      <c r="B1618">
        <v>0</v>
      </c>
      <c r="C1618">
        <v>0</v>
      </c>
    </row>
    <row r="1619" spans="1:3" x14ac:dyDescent="0.35">
      <c r="A1619">
        <v>1616</v>
      </c>
      <c r="B1619">
        <v>0</v>
      </c>
      <c r="C1619">
        <v>0</v>
      </c>
    </row>
    <row r="1620" spans="1:3" x14ac:dyDescent="0.35">
      <c r="A1620">
        <v>1617</v>
      </c>
      <c r="B1620">
        <v>0</v>
      </c>
      <c r="C1620">
        <v>0</v>
      </c>
    </row>
    <row r="1621" spans="1:3" x14ac:dyDescent="0.35">
      <c r="A1621">
        <v>1618</v>
      </c>
      <c r="B1621">
        <v>0</v>
      </c>
      <c r="C1621">
        <v>0</v>
      </c>
    </row>
    <row r="1622" spans="1:3" x14ac:dyDescent="0.35">
      <c r="A1622">
        <v>1619</v>
      </c>
      <c r="B1622">
        <v>0</v>
      </c>
      <c r="C1622">
        <v>0</v>
      </c>
    </row>
    <row r="1623" spans="1:3" x14ac:dyDescent="0.35">
      <c r="A1623">
        <v>1620</v>
      </c>
      <c r="B1623">
        <v>0</v>
      </c>
      <c r="C1623">
        <v>0</v>
      </c>
    </row>
    <row r="1624" spans="1:3" x14ac:dyDescent="0.35">
      <c r="A1624">
        <v>1621</v>
      </c>
      <c r="B1624">
        <v>0</v>
      </c>
      <c r="C1624">
        <v>0</v>
      </c>
    </row>
    <row r="1625" spans="1:3" x14ac:dyDescent="0.35">
      <c r="A1625">
        <v>1622</v>
      </c>
      <c r="B1625">
        <v>0</v>
      </c>
      <c r="C1625">
        <v>0</v>
      </c>
    </row>
    <row r="1626" spans="1:3" x14ac:dyDescent="0.35">
      <c r="A1626">
        <v>1623</v>
      </c>
      <c r="B1626">
        <v>0</v>
      </c>
      <c r="C1626">
        <v>0</v>
      </c>
    </row>
    <row r="1627" spans="1:3" x14ac:dyDescent="0.35">
      <c r="A1627">
        <v>1624</v>
      </c>
      <c r="B1627">
        <v>0</v>
      </c>
      <c r="C1627">
        <v>0</v>
      </c>
    </row>
    <row r="1628" spans="1:3" x14ac:dyDescent="0.35">
      <c r="A1628">
        <v>1625</v>
      </c>
      <c r="B1628">
        <v>0</v>
      </c>
      <c r="C1628">
        <v>0</v>
      </c>
    </row>
    <row r="1629" spans="1:3" x14ac:dyDescent="0.35">
      <c r="A1629">
        <v>1626</v>
      </c>
      <c r="B1629">
        <v>0</v>
      </c>
      <c r="C1629">
        <v>0</v>
      </c>
    </row>
    <row r="1630" spans="1:3" x14ac:dyDescent="0.35">
      <c r="A1630">
        <v>1627</v>
      </c>
      <c r="B1630">
        <v>0</v>
      </c>
      <c r="C1630">
        <v>0</v>
      </c>
    </row>
    <row r="1631" spans="1:3" x14ac:dyDescent="0.35">
      <c r="A1631">
        <v>1628</v>
      </c>
      <c r="B1631">
        <v>0</v>
      </c>
      <c r="C1631">
        <v>0</v>
      </c>
    </row>
    <row r="1632" spans="1:3" x14ac:dyDescent="0.35">
      <c r="A1632">
        <v>1629</v>
      </c>
      <c r="B1632">
        <v>0</v>
      </c>
      <c r="C1632">
        <v>0</v>
      </c>
    </row>
    <row r="1633" spans="1:3" x14ac:dyDescent="0.35">
      <c r="A1633">
        <v>1630</v>
      </c>
      <c r="B1633">
        <v>0</v>
      </c>
      <c r="C1633">
        <v>0</v>
      </c>
    </row>
    <row r="1634" spans="1:3" x14ac:dyDescent="0.35">
      <c r="A1634">
        <v>1631</v>
      </c>
      <c r="B1634">
        <v>0</v>
      </c>
      <c r="C1634">
        <v>0</v>
      </c>
    </row>
    <row r="1635" spans="1:3" x14ac:dyDescent="0.35">
      <c r="A1635">
        <v>1632</v>
      </c>
      <c r="B1635">
        <v>0</v>
      </c>
      <c r="C1635">
        <v>0</v>
      </c>
    </row>
    <row r="1636" spans="1:3" x14ac:dyDescent="0.35">
      <c r="A1636">
        <v>1633</v>
      </c>
      <c r="B1636">
        <v>0</v>
      </c>
      <c r="C1636">
        <v>0</v>
      </c>
    </row>
    <row r="1637" spans="1:3" x14ac:dyDescent="0.35">
      <c r="A1637">
        <v>1634</v>
      </c>
      <c r="B1637">
        <v>0</v>
      </c>
      <c r="C1637">
        <v>0</v>
      </c>
    </row>
    <row r="1638" spans="1:3" x14ac:dyDescent="0.35">
      <c r="A1638">
        <v>1635</v>
      </c>
      <c r="B1638">
        <v>0</v>
      </c>
      <c r="C1638">
        <v>0</v>
      </c>
    </row>
    <row r="1639" spans="1:3" x14ac:dyDescent="0.35">
      <c r="A1639">
        <v>1636</v>
      </c>
      <c r="B1639">
        <v>0</v>
      </c>
      <c r="C1639">
        <v>0</v>
      </c>
    </row>
    <row r="1640" spans="1:3" x14ac:dyDescent="0.35">
      <c r="A1640">
        <v>1637</v>
      </c>
      <c r="B1640">
        <v>0</v>
      </c>
      <c r="C1640">
        <v>0</v>
      </c>
    </row>
    <row r="1641" spans="1:3" x14ac:dyDescent="0.35">
      <c r="A1641">
        <v>1638</v>
      </c>
      <c r="B1641">
        <v>0</v>
      </c>
      <c r="C1641">
        <v>0</v>
      </c>
    </row>
    <row r="1642" spans="1:3" x14ac:dyDescent="0.35">
      <c r="A1642">
        <v>1639</v>
      </c>
      <c r="B1642">
        <v>0</v>
      </c>
      <c r="C1642">
        <v>0</v>
      </c>
    </row>
    <row r="1643" spans="1:3" x14ac:dyDescent="0.35">
      <c r="A1643">
        <v>1640</v>
      </c>
      <c r="B1643">
        <v>0</v>
      </c>
      <c r="C1643">
        <v>0</v>
      </c>
    </row>
    <row r="1644" spans="1:3" x14ac:dyDescent="0.35">
      <c r="A1644">
        <v>1641</v>
      </c>
      <c r="B1644">
        <v>0</v>
      </c>
      <c r="C1644">
        <v>0</v>
      </c>
    </row>
    <row r="1645" spans="1:3" x14ac:dyDescent="0.35">
      <c r="A1645">
        <v>1642</v>
      </c>
      <c r="B1645">
        <v>0</v>
      </c>
      <c r="C1645">
        <v>0</v>
      </c>
    </row>
    <row r="1646" spans="1:3" x14ac:dyDescent="0.35">
      <c r="A1646">
        <v>1643</v>
      </c>
      <c r="B1646">
        <v>0</v>
      </c>
      <c r="C1646">
        <v>0</v>
      </c>
    </row>
    <row r="1647" spans="1:3" x14ac:dyDescent="0.35">
      <c r="A1647">
        <v>1644</v>
      </c>
      <c r="B1647">
        <v>0</v>
      </c>
      <c r="C1647">
        <v>0</v>
      </c>
    </row>
    <row r="1648" spans="1:3" x14ac:dyDescent="0.35">
      <c r="A1648">
        <v>1645</v>
      </c>
      <c r="B1648">
        <v>0</v>
      </c>
      <c r="C1648">
        <v>0</v>
      </c>
    </row>
    <row r="1649" spans="1:3" x14ac:dyDescent="0.35">
      <c r="A1649">
        <v>1646</v>
      </c>
      <c r="B1649">
        <v>0</v>
      </c>
      <c r="C1649">
        <v>0</v>
      </c>
    </row>
    <row r="1650" spans="1:3" x14ac:dyDescent="0.35">
      <c r="A1650">
        <v>1647</v>
      </c>
      <c r="B1650">
        <v>0</v>
      </c>
      <c r="C1650">
        <v>0</v>
      </c>
    </row>
    <row r="1651" spans="1:3" x14ac:dyDescent="0.35">
      <c r="A1651">
        <v>1648</v>
      </c>
      <c r="B1651">
        <v>0</v>
      </c>
      <c r="C1651">
        <v>0</v>
      </c>
    </row>
    <row r="1652" spans="1:3" x14ac:dyDescent="0.35">
      <c r="A1652">
        <v>1649</v>
      </c>
      <c r="B1652">
        <v>0</v>
      </c>
      <c r="C1652">
        <v>0</v>
      </c>
    </row>
    <row r="1653" spans="1:3" x14ac:dyDescent="0.35">
      <c r="A1653">
        <v>1650</v>
      </c>
      <c r="B1653">
        <v>0</v>
      </c>
      <c r="C1653">
        <v>0</v>
      </c>
    </row>
    <row r="1654" spans="1:3" x14ac:dyDescent="0.35">
      <c r="A1654">
        <v>1651</v>
      </c>
      <c r="B1654">
        <v>0</v>
      </c>
      <c r="C1654">
        <v>0</v>
      </c>
    </row>
    <row r="1655" spans="1:3" x14ac:dyDescent="0.35">
      <c r="A1655">
        <v>1652</v>
      </c>
      <c r="B1655">
        <v>0</v>
      </c>
      <c r="C1655">
        <v>0</v>
      </c>
    </row>
    <row r="1656" spans="1:3" x14ac:dyDescent="0.35">
      <c r="A1656">
        <v>1653</v>
      </c>
      <c r="B1656">
        <v>0</v>
      </c>
      <c r="C1656">
        <v>0</v>
      </c>
    </row>
    <row r="1657" spans="1:3" x14ac:dyDescent="0.35">
      <c r="A1657">
        <v>1654</v>
      </c>
      <c r="B1657">
        <v>0</v>
      </c>
      <c r="C1657">
        <v>0</v>
      </c>
    </row>
    <row r="1658" spans="1:3" x14ac:dyDescent="0.35">
      <c r="A1658">
        <v>1655</v>
      </c>
      <c r="B1658">
        <v>0</v>
      </c>
      <c r="C1658">
        <v>0</v>
      </c>
    </row>
    <row r="1659" spans="1:3" x14ac:dyDescent="0.35">
      <c r="A1659">
        <v>1656</v>
      </c>
      <c r="B1659">
        <v>0</v>
      </c>
      <c r="C1659">
        <v>0</v>
      </c>
    </row>
    <row r="1660" spans="1:3" x14ac:dyDescent="0.35">
      <c r="A1660">
        <v>1657</v>
      </c>
      <c r="B1660">
        <v>0</v>
      </c>
      <c r="C1660">
        <v>0</v>
      </c>
    </row>
    <row r="1661" spans="1:3" x14ac:dyDescent="0.35">
      <c r="A1661">
        <v>1658</v>
      </c>
      <c r="B1661">
        <v>0</v>
      </c>
      <c r="C1661">
        <v>0</v>
      </c>
    </row>
    <row r="1662" spans="1:3" x14ac:dyDescent="0.35">
      <c r="A1662">
        <v>1659</v>
      </c>
      <c r="B1662">
        <v>0</v>
      </c>
      <c r="C1662">
        <v>0</v>
      </c>
    </row>
    <row r="1663" spans="1:3" x14ac:dyDescent="0.35">
      <c r="A1663">
        <v>1660</v>
      </c>
      <c r="B1663">
        <v>0</v>
      </c>
      <c r="C1663">
        <v>0</v>
      </c>
    </row>
    <row r="1664" spans="1:3" x14ac:dyDescent="0.35">
      <c r="A1664">
        <v>1661</v>
      </c>
      <c r="B1664">
        <v>0</v>
      </c>
      <c r="C1664">
        <v>0</v>
      </c>
    </row>
    <row r="1665" spans="1:3" x14ac:dyDescent="0.35">
      <c r="A1665">
        <v>1662</v>
      </c>
      <c r="B1665">
        <v>0</v>
      </c>
      <c r="C1665">
        <v>0</v>
      </c>
    </row>
    <row r="1666" spans="1:3" x14ac:dyDescent="0.35">
      <c r="A1666">
        <v>1663</v>
      </c>
      <c r="B1666">
        <v>0</v>
      </c>
      <c r="C1666">
        <v>0</v>
      </c>
    </row>
    <row r="1667" spans="1:3" x14ac:dyDescent="0.35">
      <c r="A1667">
        <v>1664</v>
      </c>
      <c r="B1667">
        <v>0</v>
      </c>
      <c r="C1667">
        <v>0</v>
      </c>
    </row>
    <row r="1668" spans="1:3" x14ac:dyDescent="0.35">
      <c r="A1668">
        <v>1665</v>
      </c>
      <c r="B1668">
        <v>0</v>
      </c>
      <c r="C1668">
        <v>0</v>
      </c>
    </row>
    <row r="1669" spans="1:3" x14ac:dyDescent="0.35">
      <c r="A1669">
        <v>1666</v>
      </c>
      <c r="B1669">
        <v>0</v>
      </c>
      <c r="C1669">
        <v>0</v>
      </c>
    </row>
    <row r="1670" spans="1:3" x14ac:dyDescent="0.35">
      <c r="A1670">
        <v>1667</v>
      </c>
      <c r="B1670">
        <v>0</v>
      </c>
      <c r="C1670">
        <v>0</v>
      </c>
    </row>
    <row r="1671" spans="1:3" x14ac:dyDescent="0.35">
      <c r="A1671">
        <v>1668</v>
      </c>
      <c r="B1671">
        <v>0</v>
      </c>
      <c r="C1671">
        <v>0</v>
      </c>
    </row>
    <row r="1672" spans="1:3" x14ac:dyDescent="0.35">
      <c r="A1672">
        <v>1669</v>
      </c>
      <c r="B1672">
        <v>0</v>
      </c>
      <c r="C1672">
        <v>0</v>
      </c>
    </row>
    <row r="1673" spans="1:3" x14ac:dyDescent="0.35">
      <c r="A1673">
        <v>1670</v>
      </c>
      <c r="B1673">
        <v>0</v>
      </c>
      <c r="C1673">
        <v>0</v>
      </c>
    </row>
    <row r="1674" spans="1:3" x14ac:dyDescent="0.35">
      <c r="A1674">
        <v>1671</v>
      </c>
      <c r="B1674">
        <v>0</v>
      </c>
      <c r="C1674">
        <v>0</v>
      </c>
    </row>
    <row r="1675" spans="1:3" x14ac:dyDescent="0.35">
      <c r="A1675">
        <v>1672</v>
      </c>
      <c r="B1675">
        <v>0</v>
      </c>
      <c r="C1675">
        <v>0</v>
      </c>
    </row>
    <row r="1676" spans="1:3" x14ac:dyDescent="0.35">
      <c r="A1676">
        <v>1673</v>
      </c>
      <c r="B1676">
        <v>0</v>
      </c>
      <c r="C1676">
        <v>0</v>
      </c>
    </row>
    <row r="1677" spans="1:3" x14ac:dyDescent="0.35">
      <c r="A1677">
        <v>1674</v>
      </c>
      <c r="B1677">
        <v>0</v>
      </c>
      <c r="C1677">
        <v>0</v>
      </c>
    </row>
    <row r="1678" spans="1:3" x14ac:dyDescent="0.35">
      <c r="A1678">
        <v>1675</v>
      </c>
      <c r="B1678">
        <v>0</v>
      </c>
      <c r="C1678">
        <v>0</v>
      </c>
    </row>
    <row r="1679" spans="1:3" x14ac:dyDescent="0.35">
      <c r="A1679">
        <v>1676</v>
      </c>
      <c r="B1679">
        <v>0</v>
      </c>
      <c r="C1679">
        <v>0</v>
      </c>
    </row>
    <row r="1680" spans="1:3" x14ac:dyDescent="0.35">
      <c r="A1680">
        <v>1677</v>
      </c>
      <c r="B1680">
        <v>0</v>
      </c>
      <c r="C1680">
        <v>0</v>
      </c>
    </row>
    <row r="1681" spans="1:3" x14ac:dyDescent="0.35">
      <c r="A1681">
        <v>1678</v>
      </c>
      <c r="B1681">
        <v>0</v>
      </c>
      <c r="C1681">
        <v>0</v>
      </c>
    </row>
    <row r="1682" spans="1:3" x14ac:dyDescent="0.35">
      <c r="A1682">
        <v>1679</v>
      </c>
      <c r="B1682">
        <v>0</v>
      </c>
      <c r="C1682">
        <v>0</v>
      </c>
    </row>
    <row r="1683" spans="1:3" x14ac:dyDescent="0.35">
      <c r="A1683">
        <v>1680</v>
      </c>
      <c r="B1683">
        <v>0</v>
      </c>
      <c r="C1683">
        <v>0</v>
      </c>
    </row>
    <row r="1684" spans="1:3" x14ac:dyDescent="0.35">
      <c r="A1684">
        <v>1681</v>
      </c>
      <c r="B1684">
        <v>0</v>
      </c>
      <c r="C1684">
        <v>0</v>
      </c>
    </row>
    <row r="1685" spans="1:3" x14ac:dyDescent="0.35">
      <c r="A1685">
        <v>1682</v>
      </c>
      <c r="B1685">
        <v>0</v>
      </c>
      <c r="C1685">
        <v>0</v>
      </c>
    </row>
    <row r="1686" spans="1:3" x14ac:dyDescent="0.35">
      <c r="A1686">
        <v>1683</v>
      </c>
      <c r="B1686">
        <v>0</v>
      </c>
      <c r="C1686">
        <v>0</v>
      </c>
    </row>
    <row r="1687" spans="1:3" x14ac:dyDescent="0.35">
      <c r="A1687">
        <v>1684</v>
      </c>
      <c r="B1687">
        <v>0</v>
      </c>
      <c r="C1687">
        <v>0</v>
      </c>
    </row>
    <row r="1688" spans="1:3" x14ac:dyDescent="0.35">
      <c r="A1688">
        <v>1685</v>
      </c>
      <c r="B1688">
        <v>0</v>
      </c>
      <c r="C1688">
        <v>0</v>
      </c>
    </row>
    <row r="1689" spans="1:3" x14ac:dyDescent="0.35">
      <c r="A1689">
        <v>1686</v>
      </c>
      <c r="B1689">
        <v>0</v>
      </c>
      <c r="C1689">
        <v>0</v>
      </c>
    </row>
    <row r="1690" spans="1:3" x14ac:dyDescent="0.35">
      <c r="A1690">
        <v>1687</v>
      </c>
      <c r="B1690">
        <v>0</v>
      </c>
      <c r="C1690">
        <v>0</v>
      </c>
    </row>
    <row r="1691" spans="1:3" x14ac:dyDescent="0.35">
      <c r="A1691">
        <v>1688</v>
      </c>
      <c r="B1691">
        <v>0</v>
      </c>
      <c r="C1691">
        <v>0</v>
      </c>
    </row>
    <row r="1692" spans="1:3" x14ac:dyDescent="0.35">
      <c r="A1692">
        <v>1689</v>
      </c>
      <c r="B1692">
        <v>0</v>
      </c>
      <c r="C1692">
        <v>0</v>
      </c>
    </row>
    <row r="1693" spans="1:3" x14ac:dyDescent="0.35">
      <c r="A1693">
        <v>1690</v>
      </c>
      <c r="B1693">
        <v>0</v>
      </c>
      <c r="C1693">
        <v>0</v>
      </c>
    </row>
    <row r="1694" spans="1:3" x14ac:dyDescent="0.35">
      <c r="A1694">
        <v>1691</v>
      </c>
      <c r="B1694">
        <v>0</v>
      </c>
      <c r="C1694">
        <v>0</v>
      </c>
    </row>
    <row r="1695" spans="1:3" x14ac:dyDescent="0.35">
      <c r="A1695">
        <v>1692</v>
      </c>
      <c r="B1695">
        <v>0</v>
      </c>
      <c r="C1695">
        <v>0</v>
      </c>
    </row>
    <row r="1696" spans="1:3" x14ac:dyDescent="0.35">
      <c r="A1696">
        <v>1693</v>
      </c>
      <c r="B1696">
        <v>0</v>
      </c>
      <c r="C1696">
        <v>0</v>
      </c>
    </row>
    <row r="1697" spans="1:3" x14ac:dyDescent="0.35">
      <c r="A1697">
        <v>1694</v>
      </c>
      <c r="B1697">
        <v>0</v>
      </c>
      <c r="C1697">
        <v>0</v>
      </c>
    </row>
    <row r="1698" spans="1:3" x14ac:dyDescent="0.35">
      <c r="A1698">
        <v>1695</v>
      </c>
      <c r="B1698">
        <v>0</v>
      </c>
      <c r="C1698">
        <v>0</v>
      </c>
    </row>
    <row r="1699" spans="1:3" x14ac:dyDescent="0.35">
      <c r="A1699">
        <v>1696</v>
      </c>
      <c r="B1699">
        <v>0</v>
      </c>
      <c r="C1699">
        <v>0</v>
      </c>
    </row>
    <row r="1700" spans="1:3" x14ac:dyDescent="0.35">
      <c r="A1700">
        <v>1697</v>
      </c>
      <c r="B1700">
        <v>0</v>
      </c>
      <c r="C1700">
        <v>0</v>
      </c>
    </row>
    <row r="1701" spans="1:3" x14ac:dyDescent="0.35">
      <c r="A1701">
        <v>1698</v>
      </c>
      <c r="B1701">
        <v>0</v>
      </c>
      <c r="C1701">
        <v>0</v>
      </c>
    </row>
    <row r="1702" spans="1:3" x14ac:dyDescent="0.35">
      <c r="A1702">
        <v>1699</v>
      </c>
      <c r="B1702">
        <v>0</v>
      </c>
      <c r="C1702">
        <v>0</v>
      </c>
    </row>
    <row r="1703" spans="1:3" x14ac:dyDescent="0.35">
      <c r="A1703">
        <v>1700</v>
      </c>
      <c r="B1703">
        <v>0</v>
      </c>
      <c r="C1703">
        <v>0</v>
      </c>
    </row>
    <row r="1704" spans="1:3" x14ac:dyDescent="0.35">
      <c r="A1704">
        <v>1701</v>
      </c>
      <c r="B1704">
        <v>0</v>
      </c>
      <c r="C1704">
        <v>0</v>
      </c>
    </row>
    <row r="1705" spans="1:3" x14ac:dyDescent="0.35">
      <c r="A1705">
        <v>1702</v>
      </c>
      <c r="B1705">
        <v>0</v>
      </c>
      <c r="C1705">
        <v>0</v>
      </c>
    </row>
    <row r="1706" spans="1:3" x14ac:dyDescent="0.35">
      <c r="A1706">
        <v>1703</v>
      </c>
      <c r="B1706">
        <v>0</v>
      </c>
      <c r="C1706">
        <v>0</v>
      </c>
    </row>
    <row r="1707" spans="1:3" x14ac:dyDescent="0.35">
      <c r="A1707">
        <v>1704</v>
      </c>
      <c r="B1707">
        <v>0</v>
      </c>
      <c r="C1707">
        <v>0</v>
      </c>
    </row>
    <row r="1708" spans="1:3" x14ac:dyDescent="0.35">
      <c r="A1708">
        <v>1705</v>
      </c>
      <c r="B1708">
        <v>0</v>
      </c>
      <c r="C1708">
        <v>0</v>
      </c>
    </row>
    <row r="1709" spans="1:3" x14ac:dyDescent="0.35">
      <c r="A1709">
        <v>1706</v>
      </c>
      <c r="B1709">
        <v>0</v>
      </c>
      <c r="C1709">
        <v>0</v>
      </c>
    </row>
    <row r="1710" spans="1:3" x14ac:dyDescent="0.35">
      <c r="A1710">
        <v>1707</v>
      </c>
      <c r="B1710">
        <v>0</v>
      </c>
      <c r="C1710">
        <v>0</v>
      </c>
    </row>
    <row r="1711" spans="1:3" x14ac:dyDescent="0.35">
      <c r="A1711">
        <v>1708</v>
      </c>
      <c r="B1711">
        <v>0</v>
      </c>
      <c r="C1711">
        <v>0</v>
      </c>
    </row>
    <row r="1712" spans="1:3" x14ac:dyDescent="0.35">
      <c r="A1712">
        <v>1709</v>
      </c>
      <c r="B1712">
        <v>0</v>
      </c>
      <c r="C1712">
        <v>0</v>
      </c>
    </row>
    <row r="1713" spans="1:3" x14ac:dyDescent="0.35">
      <c r="A1713">
        <v>1710</v>
      </c>
      <c r="B1713">
        <v>0</v>
      </c>
      <c r="C1713">
        <v>0</v>
      </c>
    </row>
    <row r="1714" spans="1:3" x14ac:dyDescent="0.35">
      <c r="A1714">
        <v>1711</v>
      </c>
      <c r="B1714">
        <v>0</v>
      </c>
      <c r="C1714">
        <v>0</v>
      </c>
    </row>
    <row r="1715" spans="1:3" x14ac:dyDescent="0.35">
      <c r="A1715">
        <v>1712</v>
      </c>
      <c r="B1715">
        <v>0</v>
      </c>
      <c r="C1715">
        <v>0</v>
      </c>
    </row>
    <row r="1716" spans="1:3" x14ac:dyDescent="0.35">
      <c r="A1716">
        <v>1713</v>
      </c>
      <c r="B1716">
        <v>0</v>
      </c>
      <c r="C1716">
        <v>0</v>
      </c>
    </row>
    <row r="1717" spans="1:3" x14ac:dyDescent="0.35">
      <c r="A1717">
        <v>1714</v>
      </c>
      <c r="B1717">
        <v>0</v>
      </c>
      <c r="C1717">
        <v>0</v>
      </c>
    </row>
    <row r="1718" spans="1:3" x14ac:dyDescent="0.35">
      <c r="A1718">
        <v>1715</v>
      </c>
      <c r="B1718">
        <v>0</v>
      </c>
      <c r="C1718">
        <v>0</v>
      </c>
    </row>
    <row r="1719" spans="1:3" x14ac:dyDescent="0.35">
      <c r="A1719">
        <v>1716</v>
      </c>
      <c r="B1719">
        <v>0</v>
      </c>
      <c r="C1719">
        <v>0</v>
      </c>
    </row>
    <row r="1720" spans="1:3" x14ac:dyDescent="0.35">
      <c r="A1720">
        <v>1717</v>
      </c>
      <c r="B1720">
        <v>0</v>
      </c>
      <c r="C1720">
        <v>0</v>
      </c>
    </row>
    <row r="1721" spans="1:3" x14ac:dyDescent="0.35">
      <c r="A1721">
        <v>1718</v>
      </c>
      <c r="B1721">
        <v>0</v>
      </c>
      <c r="C1721">
        <v>0</v>
      </c>
    </row>
    <row r="1722" spans="1:3" x14ac:dyDescent="0.35">
      <c r="A1722">
        <v>1719</v>
      </c>
      <c r="B1722">
        <v>0</v>
      </c>
      <c r="C1722">
        <v>0</v>
      </c>
    </row>
    <row r="1723" spans="1:3" x14ac:dyDescent="0.35">
      <c r="A1723">
        <v>1720</v>
      </c>
      <c r="B1723">
        <v>0</v>
      </c>
      <c r="C1723">
        <v>0</v>
      </c>
    </row>
    <row r="1724" spans="1:3" x14ac:dyDescent="0.35">
      <c r="A1724">
        <v>1721</v>
      </c>
      <c r="B1724">
        <v>0</v>
      </c>
      <c r="C1724">
        <v>0</v>
      </c>
    </row>
    <row r="1725" spans="1:3" x14ac:dyDescent="0.35">
      <c r="A1725">
        <v>1722</v>
      </c>
      <c r="B1725">
        <v>0</v>
      </c>
      <c r="C1725">
        <v>0</v>
      </c>
    </row>
    <row r="1726" spans="1:3" x14ac:dyDescent="0.35">
      <c r="A1726">
        <v>1723</v>
      </c>
      <c r="B1726">
        <v>0</v>
      </c>
      <c r="C1726">
        <v>0</v>
      </c>
    </row>
    <row r="1727" spans="1:3" x14ac:dyDescent="0.35">
      <c r="A1727">
        <v>1724</v>
      </c>
      <c r="B1727">
        <v>0</v>
      </c>
      <c r="C1727">
        <v>0</v>
      </c>
    </row>
    <row r="1728" spans="1:3" x14ac:dyDescent="0.35">
      <c r="A1728">
        <v>1725</v>
      </c>
      <c r="B1728">
        <v>0</v>
      </c>
      <c r="C1728">
        <v>0</v>
      </c>
    </row>
    <row r="1729" spans="1:3" x14ac:dyDescent="0.35">
      <c r="A1729">
        <v>1726</v>
      </c>
      <c r="B1729">
        <v>0</v>
      </c>
      <c r="C1729">
        <v>0</v>
      </c>
    </row>
    <row r="1730" spans="1:3" x14ac:dyDescent="0.35">
      <c r="A1730">
        <v>1727</v>
      </c>
      <c r="B1730">
        <v>0</v>
      </c>
      <c r="C1730">
        <v>0</v>
      </c>
    </row>
    <row r="1731" spans="1:3" x14ac:dyDescent="0.35">
      <c r="A1731">
        <v>1728</v>
      </c>
      <c r="B1731">
        <v>0</v>
      </c>
      <c r="C1731">
        <v>0</v>
      </c>
    </row>
    <row r="1732" spans="1:3" x14ac:dyDescent="0.35">
      <c r="A1732">
        <v>1729</v>
      </c>
      <c r="B1732">
        <v>0</v>
      </c>
      <c r="C1732">
        <v>0</v>
      </c>
    </row>
    <row r="1733" spans="1:3" x14ac:dyDescent="0.35">
      <c r="A1733">
        <v>1730</v>
      </c>
      <c r="B1733">
        <v>0</v>
      </c>
      <c r="C1733">
        <v>0</v>
      </c>
    </row>
    <row r="1734" spans="1:3" x14ac:dyDescent="0.35">
      <c r="A1734">
        <v>1731</v>
      </c>
      <c r="B1734">
        <v>0</v>
      </c>
      <c r="C1734">
        <v>0</v>
      </c>
    </row>
    <row r="1735" spans="1:3" x14ac:dyDescent="0.35">
      <c r="A1735">
        <v>1732</v>
      </c>
      <c r="B1735">
        <v>0</v>
      </c>
      <c r="C1735">
        <v>0</v>
      </c>
    </row>
    <row r="1736" spans="1:3" x14ac:dyDescent="0.35">
      <c r="A1736">
        <v>1733</v>
      </c>
      <c r="B1736">
        <v>0</v>
      </c>
      <c r="C1736">
        <v>0</v>
      </c>
    </row>
    <row r="1737" spans="1:3" x14ac:dyDescent="0.35">
      <c r="A1737">
        <v>1734</v>
      </c>
      <c r="B1737">
        <v>0</v>
      </c>
      <c r="C1737">
        <v>0</v>
      </c>
    </row>
    <row r="1738" spans="1:3" x14ac:dyDescent="0.35">
      <c r="A1738">
        <v>1735</v>
      </c>
      <c r="B1738">
        <v>0</v>
      </c>
      <c r="C1738">
        <v>0</v>
      </c>
    </row>
    <row r="1739" spans="1:3" x14ac:dyDescent="0.35">
      <c r="A1739">
        <v>1736</v>
      </c>
      <c r="B1739">
        <v>0</v>
      </c>
      <c r="C1739">
        <v>0</v>
      </c>
    </row>
    <row r="1740" spans="1:3" x14ac:dyDescent="0.35">
      <c r="A1740">
        <v>1737</v>
      </c>
      <c r="B1740">
        <v>0</v>
      </c>
      <c r="C1740">
        <v>0</v>
      </c>
    </row>
    <row r="1741" spans="1:3" x14ac:dyDescent="0.35">
      <c r="A1741">
        <v>1738</v>
      </c>
      <c r="B1741">
        <v>0</v>
      </c>
      <c r="C1741">
        <v>0</v>
      </c>
    </row>
    <row r="1742" spans="1:3" x14ac:dyDescent="0.35">
      <c r="A1742">
        <v>1739</v>
      </c>
      <c r="B1742">
        <v>0</v>
      </c>
      <c r="C1742">
        <v>0</v>
      </c>
    </row>
    <row r="1743" spans="1:3" x14ac:dyDescent="0.35">
      <c r="A1743">
        <v>1740</v>
      </c>
      <c r="B1743">
        <v>0</v>
      </c>
      <c r="C1743">
        <v>0</v>
      </c>
    </row>
    <row r="1744" spans="1:3" x14ac:dyDescent="0.35">
      <c r="A1744">
        <v>1741</v>
      </c>
      <c r="B1744">
        <v>0</v>
      </c>
      <c r="C1744">
        <v>0</v>
      </c>
    </row>
    <row r="1745" spans="1:3" x14ac:dyDescent="0.35">
      <c r="A1745">
        <v>1742</v>
      </c>
      <c r="B1745">
        <v>0</v>
      </c>
      <c r="C1745">
        <v>0</v>
      </c>
    </row>
    <row r="1746" spans="1:3" x14ac:dyDescent="0.35">
      <c r="A1746">
        <v>1743</v>
      </c>
      <c r="B1746">
        <v>0</v>
      </c>
      <c r="C1746">
        <v>0</v>
      </c>
    </row>
    <row r="1747" spans="1:3" x14ac:dyDescent="0.35">
      <c r="A1747">
        <v>1744</v>
      </c>
      <c r="B1747">
        <v>0</v>
      </c>
      <c r="C1747">
        <v>0</v>
      </c>
    </row>
    <row r="1748" spans="1:3" x14ac:dyDescent="0.35">
      <c r="A1748">
        <v>1745</v>
      </c>
      <c r="B1748">
        <v>0</v>
      </c>
      <c r="C1748">
        <v>0</v>
      </c>
    </row>
    <row r="1749" spans="1:3" x14ac:dyDescent="0.35">
      <c r="A1749">
        <v>1746</v>
      </c>
      <c r="B1749">
        <v>0</v>
      </c>
      <c r="C1749">
        <v>0</v>
      </c>
    </row>
    <row r="1750" spans="1:3" x14ac:dyDescent="0.35">
      <c r="A1750">
        <v>1747</v>
      </c>
      <c r="B1750">
        <v>0</v>
      </c>
      <c r="C1750">
        <v>0</v>
      </c>
    </row>
    <row r="1751" spans="1:3" x14ac:dyDescent="0.35">
      <c r="A1751">
        <v>1748</v>
      </c>
      <c r="B1751">
        <v>0</v>
      </c>
      <c r="C1751">
        <v>0</v>
      </c>
    </row>
    <row r="1752" spans="1:3" x14ac:dyDescent="0.35">
      <c r="A1752">
        <v>1749</v>
      </c>
      <c r="B1752">
        <v>0</v>
      </c>
      <c r="C1752">
        <v>0</v>
      </c>
    </row>
    <row r="1753" spans="1:3" x14ac:dyDescent="0.35">
      <c r="A1753">
        <v>1750</v>
      </c>
      <c r="B1753">
        <v>0</v>
      </c>
      <c r="C1753">
        <v>0</v>
      </c>
    </row>
    <row r="1754" spans="1:3" x14ac:dyDescent="0.35">
      <c r="A1754">
        <v>1751</v>
      </c>
      <c r="B1754">
        <v>0</v>
      </c>
      <c r="C1754">
        <v>0</v>
      </c>
    </row>
    <row r="1755" spans="1:3" x14ac:dyDescent="0.35">
      <c r="A1755">
        <v>1752</v>
      </c>
      <c r="B1755">
        <v>0</v>
      </c>
      <c r="C1755">
        <v>0</v>
      </c>
    </row>
    <row r="1756" spans="1:3" x14ac:dyDescent="0.35">
      <c r="A1756">
        <v>1753</v>
      </c>
      <c r="B1756">
        <v>0</v>
      </c>
      <c r="C1756">
        <v>0</v>
      </c>
    </row>
    <row r="1757" spans="1:3" x14ac:dyDescent="0.35">
      <c r="A1757">
        <v>1754</v>
      </c>
      <c r="B1757">
        <v>0</v>
      </c>
      <c r="C1757">
        <v>0</v>
      </c>
    </row>
    <row r="1758" spans="1:3" x14ac:dyDescent="0.35">
      <c r="A1758">
        <v>1755</v>
      </c>
      <c r="B1758">
        <v>0</v>
      </c>
      <c r="C1758">
        <v>0</v>
      </c>
    </row>
    <row r="1759" spans="1:3" x14ac:dyDescent="0.35">
      <c r="A1759">
        <v>1756</v>
      </c>
      <c r="B1759">
        <v>0</v>
      </c>
      <c r="C1759">
        <v>0</v>
      </c>
    </row>
    <row r="1760" spans="1:3" x14ac:dyDescent="0.35">
      <c r="A1760">
        <v>1757</v>
      </c>
      <c r="B1760">
        <v>0</v>
      </c>
      <c r="C1760">
        <v>0</v>
      </c>
    </row>
    <row r="1761" spans="1:3" x14ac:dyDescent="0.35">
      <c r="A1761">
        <v>1758</v>
      </c>
      <c r="B1761">
        <v>0</v>
      </c>
      <c r="C1761">
        <v>0</v>
      </c>
    </row>
    <row r="1762" spans="1:3" x14ac:dyDescent="0.35">
      <c r="A1762">
        <v>1759</v>
      </c>
      <c r="B1762">
        <v>0</v>
      </c>
      <c r="C1762">
        <v>0</v>
      </c>
    </row>
    <row r="1763" spans="1:3" x14ac:dyDescent="0.35">
      <c r="A1763">
        <v>1760</v>
      </c>
      <c r="B1763">
        <v>0</v>
      </c>
      <c r="C1763">
        <v>0</v>
      </c>
    </row>
    <row r="1764" spans="1:3" x14ac:dyDescent="0.35">
      <c r="A1764">
        <v>1761</v>
      </c>
      <c r="B1764">
        <v>0</v>
      </c>
      <c r="C1764">
        <v>0</v>
      </c>
    </row>
    <row r="1765" spans="1:3" x14ac:dyDescent="0.35">
      <c r="A1765">
        <v>1762</v>
      </c>
      <c r="B1765">
        <v>0</v>
      </c>
      <c r="C1765">
        <v>0</v>
      </c>
    </row>
    <row r="1766" spans="1:3" x14ac:dyDescent="0.35">
      <c r="A1766">
        <v>1763</v>
      </c>
      <c r="B1766">
        <v>0</v>
      </c>
      <c r="C1766">
        <v>0</v>
      </c>
    </row>
    <row r="1767" spans="1:3" x14ac:dyDescent="0.35">
      <c r="A1767">
        <v>1764</v>
      </c>
      <c r="B1767">
        <v>0</v>
      </c>
      <c r="C1767">
        <v>0</v>
      </c>
    </row>
    <row r="1768" spans="1:3" x14ac:dyDescent="0.35">
      <c r="A1768">
        <v>1765</v>
      </c>
      <c r="B1768">
        <v>0</v>
      </c>
      <c r="C1768">
        <v>0</v>
      </c>
    </row>
    <row r="1769" spans="1:3" x14ac:dyDescent="0.35">
      <c r="A1769">
        <v>1766</v>
      </c>
      <c r="B1769">
        <v>0</v>
      </c>
      <c r="C1769">
        <v>0</v>
      </c>
    </row>
    <row r="1770" spans="1:3" x14ac:dyDescent="0.35">
      <c r="A1770">
        <v>1767</v>
      </c>
      <c r="B1770">
        <v>0</v>
      </c>
      <c r="C1770">
        <v>0</v>
      </c>
    </row>
    <row r="1771" spans="1:3" x14ac:dyDescent="0.35">
      <c r="A1771">
        <v>1768</v>
      </c>
      <c r="B1771">
        <v>0</v>
      </c>
      <c r="C1771">
        <v>0</v>
      </c>
    </row>
    <row r="1772" spans="1:3" x14ac:dyDescent="0.35">
      <c r="A1772">
        <v>1769</v>
      </c>
      <c r="B1772">
        <v>0</v>
      </c>
      <c r="C1772">
        <v>0</v>
      </c>
    </row>
    <row r="1773" spans="1:3" x14ac:dyDescent="0.35">
      <c r="A1773">
        <v>1770</v>
      </c>
      <c r="B1773">
        <v>0</v>
      </c>
      <c r="C1773">
        <v>0</v>
      </c>
    </row>
    <row r="1774" spans="1:3" x14ac:dyDescent="0.35">
      <c r="A1774">
        <v>1771</v>
      </c>
      <c r="B1774">
        <v>0</v>
      </c>
      <c r="C1774">
        <v>0</v>
      </c>
    </row>
    <row r="1775" spans="1:3" x14ac:dyDescent="0.35">
      <c r="A1775">
        <v>1772</v>
      </c>
      <c r="B1775">
        <v>0</v>
      </c>
      <c r="C1775">
        <v>0</v>
      </c>
    </row>
    <row r="1776" spans="1:3" x14ac:dyDescent="0.35">
      <c r="A1776">
        <v>1773</v>
      </c>
      <c r="B1776">
        <v>0</v>
      </c>
      <c r="C1776">
        <v>0</v>
      </c>
    </row>
    <row r="1777" spans="1:3" x14ac:dyDescent="0.35">
      <c r="A1777">
        <v>1774</v>
      </c>
      <c r="B1777">
        <v>0</v>
      </c>
      <c r="C1777">
        <v>0</v>
      </c>
    </row>
    <row r="1778" spans="1:3" x14ac:dyDescent="0.35">
      <c r="A1778">
        <v>1775</v>
      </c>
      <c r="B1778">
        <v>0</v>
      </c>
      <c r="C1778">
        <v>0</v>
      </c>
    </row>
    <row r="1779" spans="1:3" x14ac:dyDescent="0.35">
      <c r="A1779">
        <v>1776</v>
      </c>
      <c r="B1779">
        <v>0</v>
      </c>
      <c r="C1779">
        <v>0</v>
      </c>
    </row>
    <row r="1780" spans="1:3" x14ac:dyDescent="0.35">
      <c r="A1780">
        <v>1777</v>
      </c>
      <c r="B1780">
        <v>0</v>
      </c>
      <c r="C1780">
        <v>0</v>
      </c>
    </row>
    <row r="1781" spans="1:3" x14ac:dyDescent="0.35">
      <c r="A1781">
        <v>1778</v>
      </c>
      <c r="B1781">
        <v>0</v>
      </c>
      <c r="C1781">
        <v>0</v>
      </c>
    </row>
    <row r="1782" spans="1:3" x14ac:dyDescent="0.35">
      <c r="A1782">
        <v>1779</v>
      </c>
      <c r="B1782">
        <v>0</v>
      </c>
      <c r="C1782">
        <v>0</v>
      </c>
    </row>
    <row r="1783" spans="1:3" x14ac:dyDescent="0.35">
      <c r="A1783">
        <v>1780</v>
      </c>
      <c r="B1783">
        <v>0</v>
      </c>
      <c r="C1783">
        <v>0</v>
      </c>
    </row>
    <row r="1784" spans="1:3" x14ac:dyDescent="0.35">
      <c r="A1784">
        <v>1781</v>
      </c>
      <c r="B1784">
        <v>0</v>
      </c>
      <c r="C1784">
        <v>0</v>
      </c>
    </row>
    <row r="1785" spans="1:3" x14ac:dyDescent="0.35">
      <c r="A1785">
        <v>1782</v>
      </c>
      <c r="B1785">
        <v>0</v>
      </c>
      <c r="C1785">
        <v>0</v>
      </c>
    </row>
    <row r="1786" spans="1:3" x14ac:dyDescent="0.35">
      <c r="A1786">
        <v>1783</v>
      </c>
      <c r="B1786">
        <v>0</v>
      </c>
      <c r="C1786">
        <v>0</v>
      </c>
    </row>
    <row r="1787" spans="1:3" x14ac:dyDescent="0.35">
      <c r="A1787">
        <v>1784</v>
      </c>
      <c r="B1787">
        <v>0</v>
      </c>
      <c r="C1787">
        <v>0</v>
      </c>
    </row>
    <row r="1788" spans="1:3" x14ac:dyDescent="0.35">
      <c r="A1788">
        <v>1785</v>
      </c>
      <c r="B1788">
        <v>0</v>
      </c>
      <c r="C1788">
        <v>0</v>
      </c>
    </row>
    <row r="1789" spans="1:3" x14ac:dyDescent="0.35">
      <c r="A1789">
        <v>1786</v>
      </c>
      <c r="B1789">
        <v>0</v>
      </c>
      <c r="C1789">
        <v>0</v>
      </c>
    </row>
    <row r="1790" spans="1:3" x14ac:dyDescent="0.35">
      <c r="A1790">
        <v>1787</v>
      </c>
      <c r="B1790">
        <v>0</v>
      </c>
      <c r="C1790">
        <v>0</v>
      </c>
    </row>
    <row r="1791" spans="1:3" x14ac:dyDescent="0.35">
      <c r="A1791">
        <v>1788</v>
      </c>
      <c r="B1791">
        <v>0</v>
      </c>
      <c r="C1791">
        <v>0</v>
      </c>
    </row>
    <row r="1792" spans="1:3" x14ac:dyDescent="0.35">
      <c r="A1792">
        <v>1789</v>
      </c>
      <c r="B1792">
        <v>0</v>
      </c>
      <c r="C1792">
        <v>0</v>
      </c>
    </row>
    <row r="1793" spans="1:3" x14ac:dyDescent="0.35">
      <c r="A1793">
        <v>1790</v>
      </c>
      <c r="B1793">
        <v>0</v>
      </c>
      <c r="C1793">
        <v>0</v>
      </c>
    </row>
    <row r="1794" spans="1:3" x14ac:dyDescent="0.35">
      <c r="A1794">
        <v>1791</v>
      </c>
      <c r="B1794">
        <v>0</v>
      </c>
      <c r="C1794">
        <v>0</v>
      </c>
    </row>
    <row r="1795" spans="1:3" x14ac:dyDescent="0.35">
      <c r="A1795">
        <v>1792</v>
      </c>
      <c r="B1795">
        <v>0</v>
      </c>
      <c r="C1795">
        <v>0</v>
      </c>
    </row>
    <row r="1796" spans="1:3" x14ac:dyDescent="0.35">
      <c r="A1796">
        <v>1793</v>
      </c>
      <c r="B1796">
        <v>0</v>
      </c>
      <c r="C1796">
        <v>0</v>
      </c>
    </row>
    <row r="1797" spans="1:3" x14ac:dyDescent="0.35">
      <c r="A1797">
        <v>1794</v>
      </c>
      <c r="B1797">
        <v>0</v>
      </c>
      <c r="C1797">
        <v>0</v>
      </c>
    </row>
    <row r="1798" spans="1:3" x14ac:dyDescent="0.35">
      <c r="A1798">
        <v>1795</v>
      </c>
      <c r="B1798">
        <v>0</v>
      </c>
      <c r="C1798">
        <v>0</v>
      </c>
    </row>
    <row r="1799" spans="1:3" x14ac:dyDescent="0.35">
      <c r="A1799">
        <v>1796</v>
      </c>
      <c r="B1799">
        <v>0</v>
      </c>
      <c r="C1799">
        <v>0</v>
      </c>
    </row>
    <row r="1800" spans="1:3" x14ac:dyDescent="0.35">
      <c r="A1800">
        <v>1797</v>
      </c>
      <c r="B1800">
        <v>0</v>
      </c>
      <c r="C1800">
        <v>0</v>
      </c>
    </row>
    <row r="1801" spans="1:3" x14ac:dyDescent="0.35">
      <c r="A1801">
        <v>1798</v>
      </c>
      <c r="B1801">
        <v>0</v>
      </c>
      <c r="C1801">
        <v>0</v>
      </c>
    </row>
    <row r="1802" spans="1:3" x14ac:dyDescent="0.35">
      <c r="A1802">
        <v>1799</v>
      </c>
      <c r="B1802">
        <v>0</v>
      </c>
      <c r="C1802">
        <v>0</v>
      </c>
    </row>
    <row r="1803" spans="1:3" x14ac:dyDescent="0.35">
      <c r="A1803">
        <v>1800</v>
      </c>
      <c r="B1803">
        <v>0</v>
      </c>
      <c r="C1803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/>
  </sheetViews>
  <sheetFormatPr defaultRowHeight="14.5" x14ac:dyDescent="0.35"/>
  <sheetData>
    <row r="1" spans="1:3" x14ac:dyDescent="0.35">
      <c r="A1" s="44" t="s">
        <v>51</v>
      </c>
      <c r="B1" s="44" t="s">
        <v>142</v>
      </c>
      <c r="C1" s="44" t="s">
        <v>52</v>
      </c>
    </row>
    <row r="2" spans="1:3" x14ac:dyDescent="0.35">
      <c r="A2" s="44" t="s">
        <v>143</v>
      </c>
      <c r="B2" s="44" t="s">
        <v>144</v>
      </c>
      <c r="C2" t="s">
        <v>639</v>
      </c>
    </row>
    <row r="3" spans="1:3" x14ac:dyDescent="0.35">
      <c r="A3" s="44" t="s">
        <v>152</v>
      </c>
      <c r="B3" s="44" t="s">
        <v>153</v>
      </c>
      <c r="C3" t="s">
        <v>154</v>
      </c>
    </row>
    <row r="4" spans="1:3" x14ac:dyDescent="0.35">
      <c r="A4" s="44" t="s">
        <v>155</v>
      </c>
      <c r="B4" s="44" t="s">
        <v>156</v>
      </c>
      <c r="C4" t="s">
        <v>157</v>
      </c>
    </row>
    <row r="5" spans="1:3" x14ac:dyDescent="0.35">
      <c r="A5" s="44" t="s">
        <v>158</v>
      </c>
      <c r="B5" s="44" t="s">
        <v>159</v>
      </c>
      <c r="C5" t="s">
        <v>160</v>
      </c>
    </row>
    <row r="6" spans="1:3" x14ac:dyDescent="0.35">
      <c r="A6" s="44" t="s">
        <v>164</v>
      </c>
      <c r="B6" s="44" t="s">
        <v>165</v>
      </c>
      <c r="C6" t="s">
        <v>166</v>
      </c>
    </row>
    <row r="7" spans="1:3" x14ac:dyDescent="0.35">
      <c r="A7" s="44" t="s">
        <v>167</v>
      </c>
      <c r="B7" s="44" t="s">
        <v>168</v>
      </c>
      <c r="C7" t="s">
        <v>169</v>
      </c>
    </row>
    <row r="8" spans="1:3" x14ac:dyDescent="0.35">
      <c r="A8" s="44" t="s">
        <v>170</v>
      </c>
      <c r="B8" s="44" t="s">
        <v>171</v>
      </c>
      <c r="C8" t="s">
        <v>172</v>
      </c>
    </row>
    <row r="9" spans="1:3" x14ac:dyDescent="0.35">
      <c r="A9" s="44" t="s">
        <v>173</v>
      </c>
      <c r="B9" s="44" t="s">
        <v>174</v>
      </c>
      <c r="C9" t="s">
        <v>175</v>
      </c>
    </row>
    <row r="10" spans="1:3" x14ac:dyDescent="0.35">
      <c r="A10" s="44" t="s">
        <v>176</v>
      </c>
      <c r="B10" s="44" t="s">
        <v>177</v>
      </c>
      <c r="C10" t="s">
        <v>163</v>
      </c>
    </row>
    <row r="11" spans="1:3" x14ac:dyDescent="0.35">
      <c r="A11" s="44" t="s">
        <v>178</v>
      </c>
      <c r="B11" s="44" t="s">
        <v>179</v>
      </c>
      <c r="C11" t="s">
        <v>163</v>
      </c>
    </row>
    <row r="12" spans="1:3" x14ac:dyDescent="0.35">
      <c r="A12" s="44" t="s">
        <v>180</v>
      </c>
      <c r="B12" s="44" t="s">
        <v>181</v>
      </c>
      <c r="C12" t="s">
        <v>163</v>
      </c>
    </row>
    <row r="13" spans="1:3" x14ac:dyDescent="0.35">
      <c r="A13" s="44" t="s">
        <v>182</v>
      </c>
      <c r="B13" s="44" t="s">
        <v>183</v>
      </c>
      <c r="C13" t="s">
        <v>184</v>
      </c>
    </row>
    <row r="14" spans="1:3" x14ac:dyDescent="0.35">
      <c r="A14" s="44" t="s">
        <v>188</v>
      </c>
      <c r="B14" s="44" t="s">
        <v>189</v>
      </c>
      <c r="C14" t="s">
        <v>190</v>
      </c>
    </row>
    <row r="15" spans="1:3" x14ac:dyDescent="0.35">
      <c r="A15" s="44" t="s">
        <v>191</v>
      </c>
      <c r="B15" s="44" t="s">
        <v>192</v>
      </c>
      <c r="C15" t="s">
        <v>175</v>
      </c>
    </row>
    <row r="16" spans="1:3" x14ac:dyDescent="0.35">
      <c r="A16" s="44" t="s">
        <v>196</v>
      </c>
      <c r="B16" s="44" t="s">
        <v>197</v>
      </c>
      <c r="C16" t="s">
        <v>66</v>
      </c>
    </row>
    <row r="17" spans="1:3" x14ac:dyDescent="0.35">
      <c r="A17" s="44" t="s">
        <v>198</v>
      </c>
      <c r="B17" s="44" t="s">
        <v>199</v>
      </c>
      <c r="C17" t="s">
        <v>567</v>
      </c>
    </row>
    <row r="18" spans="1:3" x14ac:dyDescent="0.35">
      <c r="A18" s="44" t="s">
        <v>201</v>
      </c>
      <c r="B18" s="44" t="s">
        <v>202</v>
      </c>
      <c r="C18" t="s">
        <v>203</v>
      </c>
    </row>
    <row r="19" spans="1:3" x14ac:dyDescent="0.35">
      <c r="A19" s="44" t="s">
        <v>207</v>
      </c>
      <c r="B19" s="44" t="s">
        <v>208</v>
      </c>
      <c r="C19" t="s">
        <v>66</v>
      </c>
    </row>
    <row r="20" spans="1:3" x14ac:dyDescent="0.35">
      <c r="A20" s="44" t="s">
        <v>209</v>
      </c>
      <c r="B20" s="44" t="s">
        <v>210</v>
      </c>
      <c r="C20" t="s">
        <v>66</v>
      </c>
    </row>
    <row r="21" spans="1:3" x14ac:dyDescent="0.35">
      <c r="A21" s="44" t="s">
        <v>211</v>
      </c>
      <c r="B21" s="44" t="s">
        <v>212</v>
      </c>
      <c r="C21" t="s">
        <v>213</v>
      </c>
    </row>
    <row r="22" spans="1:3" x14ac:dyDescent="0.35">
      <c r="A22" s="44" t="s">
        <v>214</v>
      </c>
      <c r="B22" s="44" t="s">
        <v>215</v>
      </c>
      <c r="C22" t="s">
        <v>216</v>
      </c>
    </row>
    <row r="23" spans="1:3" x14ac:dyDescent="0.35">
      <c r="A23" s="44" t="s">
        <v>217</v>
      </c>
      <c r="B23" s="44" t="s">
        <v>218</v>
      </c>
      <c r="C23" t="s">
        <v>66</v>
      </c>
    </row>
    <row r="24" spans="1:3" x14ac:dyDescent="0.35">
      <c r="A24" s="44" t="s">
        <v>219</v>
      </c>
      <c r="B24" s="44" t="s">
        <v>220</v>
      </c>
      <c r="C24" t="s">
        <v>66</v>
      </c>
    </row>
    <row r="25" spans="1:3" x14ac:dyDescent="0.35">
      <c r="A25" s="44" t="s">
        <v>221</v>
      </c>
      <c r="B25" s="44" t="s">
        <v>222</v>
      </c>
      <c r="C25" t="s">
        <v>223</v>
      </c>
    </row>
    <row r="26" spans="1:3" x14ac:dyDescent="0.35">
      <c r="A26" s="44" t="s">
        <v>224</v>
      </c>
      <c r="B26" s="44" t="s">
        <v>225</v>
      </c>
      <c r="C26" t="s">
        <v>63</v>
      </c>
    </row>
    <row r="27" spans="1:3" x14ac:dyDescent="0.35">
      <c r="A27" s="44" t="s">
        <v>226</v>
      </c>
      <c r="B27" s="44" t="s">
        <v>227</v>
      </c>
      <c r="C27" t="s">
        <v>228</v>
      </c>
    </row>
    <row r="28" spans="1:3" x14ac:dyDescent="0.35">
      <c r="A28" s="44" t="s">
        <v>238</v>
      </c>
      <c r="B28" s="44" t="s">
        <v>239</v>
      </c>
      <c r="C28" t="s">
        <v>203</v>
      </c>
    </row>
    <row r="29" spans="1:3" x14ac:dyDescent="0.35">
      <c r="A29" s="44" t="s">
        <v>240</v>
      </c>
      <c r="B29" s="44" t="s">
        <v>241</v>
      </c>
      <c r="C29" t="s">
        <v>242</v>
      </c>
    </row>
    <row r="30" spans="1:3" x14ac:dyDescent="0.35">
      <c r="A30" s="44" t="s">
        <v>243</v>
      </c>
      <c r="B30" s="44" t="s">
        <v>244</v>
      </c>
      <c r="C30" t="s">
        <v>245</v>
      </c>
    </row>
    <row r="31" spans="1:3" x14ac:dyDescent="0.35">
      <c r="A31" s="44" t="s">
        <v>246</v>
      </c>
      <c r="B31" s="44" t="s">
        <v>247</v>
      </c>
      <c r="C31" t="s">
        <v>63</v>
      </c>
    </row>
    <row r="32" spans="1:3" x14ac:dyDescent="0.35">
      <c r="A32" s="44" t="s">
        <v>248</v>
      </c>
      <c r="B32" s="44" t="s">
        <v>249</v>
      </c>
      <c r="C32" t="s">
        <v>108</v>
      </c>
    </row>
    <row r="33" spans="1:3" x14ac:dyDescent="0.35">
      <c r="A33" s="44" t="s">
        <v>250</v>
      </c>
      <c r="B33" s="44" t="s">
        <v>251</v>
      </c>
      <c r="C33" t="s">
        <v>252</v>
      </c>
    </row>
    <row r="34" spans="1:3" x14ac:dyDescent="0.35">
      <c r="A34" s="44" t="s">
        <v>253</v>
      </c>
      <c r="B34" s="44" t="s">
        <v>254</v>
      </c>
      <c r="C34" t="s">
        <v>255</v>
      </c>
    </row>
    <row r="35" spans="1:3" x14ac:dyDescent="0.35">
      <c r="A35" s="44" t="s">
        <v>256</v>
      </c>
      <c r="B35" s="44" t="s">
        <v>257</v>
      </c>
      <c r="C35" t="s">
        <v>258</v>
      </c>
    </row>
    <row r="36" spans="1:3" x14ac:dyDescent="0.35">
      <c r="A36" s="44" t="s">
        <v>259</v>
      </c>
      <c r="B36" s="44" t="s">
        <v>260</v>
      </c>
      <c r="C36" t="s">
        <v>261</v>
      </c>
    </row>
    <row r="37" spans="1:3" x14ac:dyDescent="0.35">
      <c r="A37" s="44" t="s">
        <v>262</v>
      </c>
      <c r="B37" s="44" t="s">
        <v>263</v>
      </c>
      <c r="C37" t="s">
        <v>109</v>
      </c>
    </row>
    <row r="38" spans="1:3" x14ac:dyDescent="0.35">
      <c r="A38" s="44" t="s">
        <v>264</v>
      </c>
      <c r="B38" s="44" t="s">
        <v>265</v>
      </c>
      <c r="C38" t="s">
        <v>63</v>
      </c>
    </row>
    <row r="39" spans="1:3" x14ac:dyDescent="0.35">
      <c r="A39" s="44" t="s">
        <v>266</v>
      </c>
      <c r="B39" s="44" t="s">
        <v>267</v>
      </c>
      <c r="C39" t="s">
        <v>66</v>
      </c>
    </row>
    <row r="40" spans="1:3" x14ac:dyDescent="0.35">
      <c r="A40" s="44" t="s">
        <v>268</v>
      </c>
      <c r="B40" s="44" t="s">
        <v>269</v>
      </c>
      <c r="C40" t="s">
        <v>66</v>
      </c>
    </row>
    <row r="41" spans="1:3" x14ac:dyDescent="0.35">
      <c r="A41" s="44" t="s">
        <v>270</v>
      </c>
      <c r="B41" s="44" t="s">
        <v>271</v>
      </c>
      <c r="C41" t="s">
        <v>66</v>
      </c>
    </row>
    <row r="42" spans="1:3" x14ac:dyDescent="0.35">
      <c r="A42" s="44" t="s">
        <v>272</v>
      </c>
      <c r="B42" s="44" t="s">
        <v>273</v>
      </c>
      <c r="C42" t="s">
        <v>66</v>
      </c>
    </row>
    <row r="43" spans="1:3" x14ac:dyDescent="0.35">
      <c r="A43" s="44" t="s">
        <v>274</v>
      </c>
      <c r="B43" s="44" t="s">
        <v>275</v>
      </c>
      <c r="C43" t="s">
        <v>63</v>
      </c>
    </row>
    <row r="44" spans="1:3" x14ac:dyDescent="0.35">
      <c r="A44" s="44" t="s">
        <v>276</v>
      </c>
      <c r="B44" s="44" t="s">
        <v>277</v>
      </c>
      <c r="C44" t="s">
        <v>278</v>
      </c>
    </row>
    <row r="45" spans="1:3" x14ac:dyDescent="0.35">
      <c r="A45" s="44" t="s">
        <v>282</v>
      </c>
      <c r="B45" s="44" t="s">
        <v>283</v>
      </c>
      <c r="C45" t="s">
        <v>284</v>
      </c>
    </row>
    <row r="46" spans="1:3" x14ac:dyDescent="0.35">
      <c r="A46" s="44" t="s">
        <v>288</v>
      </c>
      <c r="B46" s="44" t="s">
        <v>289</v>
      </c>
      <c r="C46" t="s">
        <v>66</v>
      </c>
    </row>
    <row r="47" spans="1:3" x14ac:dyDescent="0.35">
      <c r="A47" s="44" t="s">
        <v>290</v>
      </c>
      <c r="B47" s="44" t="s">
        <v>291</v>
      </c>
      <c r="C47" t="s">
        <v>66</v>
      </c>
    </row>
    <row r="48" spans="1:3" x14ac:dyDescent="0.35">
      <c r="A48" s="44" t="s">
        <v>292</v>
      </c>
      <c r="B48" s="44" t="s">
        <v>293</v>
      </c>
      <c r="C48" t="s">
        <v>294</v>
      </c>
    </row>
    <row r="49" spans="1:3" x14ac:dyDescent="0.35">
      <c r="A49" s="44" t="s">
        <v>295</v>
      </c>
      <c r="B49" s="44" t="s">
        <v>296</v>
      </c>
      <c r="C49" t="s">
        <v>297</v>
      </c>
    </row>
    <row r="50" spans="1:3" x14ac:dyDescent="0.35">
      <c r="A50" s="44" t="s">
        <v>298</v>
      </c>
      <c r="B50" s="44" t="s">
        <v>299</v>
      </c>
      <c r="C50" t="s">
        <v>300</v>
      </c>
    </row>
    <row r="51" spans="1:3" x14ac:dyDescent="0.35">
      <c r="A51" s="44" t="s">
        <v>307</v>
      </c>
      <c r="B51" s="44" t="s">
        <v>308</v>
      </c>
      <c r="C51" t="s">
        <v>190</v>
      </c>
    </row>
    <row r="52" spans="1:3" x14ac:dyDescent="0.35">
      <c r="A52" s="44" t="s">
        <v>309</v>
      </c>
      <c r="B52" s="44" t="s">
        <v>310</v>
      </c>
      <c r="C52" t="s">
        <v>311</v>
      </c>
    </row>
    <row r="53" spans="1:3" x14ac:dyDescent="0.35">
      <c r="A53" s="44" t="s">
        <v>312</v>
      </c>
      <c r="B53" s="44" t="s">
        <v>313</v>
      </c>
      <c r="C53" t="s">
        <v>175</v>
      </c>
    </row>
    <row r="54" spans="1:3" x14ac:dyDescent="0.35">
      <c r="A54" s="44" t="s">
        <v>375</v>
      </c>
      <c r="B54" s="44" t="s">
        <v>614</v>
      </c>
      <c r="C54" t="s">
        <v>297</v>
      </c>
    </row>
    <row r="55" spans="1:3" x14ac:dyDescent="0.35">
      <c r="A55" s="44" t="s">
        <v>314</v>
      </c>
      <c r="B55" s="44" t="s">
        <v>550</v>
      </c>
      <c r="C55" t="s">
        <v>297</v>
      </c>
    </row>
    <row r="56" spans="1:3" x14ac:dyDescent="0.35">
      <c r="A56" s="44" t="s">
        <v>316</v>
      </c>
      <c r="B56" s="44" t="s">
        <v>317</v>
      </c>
      <c r="C56" t="s">
        <v>318</v>
      </c>
    </row>
    <row r="57" spans="1:3" x14ac:dyDescent="0.35">
      <c r="A57" s="44" t="s">
        <v>323</v>
      </c>
      <c r="B57" s="44" t="s">
        <v>324</v>
      </c>
      <c r="C57" t="s">
        <v>311</v>
      </c>
    </row>
    <row r="58" spans="1:3" x14ac:dyDescent="0.35">
      <c r="A58" s="44" t="s">
        <v>325</v>
      </c>
      <c r="B58" s="44" t="s">
        <v>326</v>
      </c>
      <c r="C58" t="s">
        <v>327</v>
      </c>
    </row>
    <row r="59" spans="1:3" x14ac:dyDescent="0.35">
      <c r="A59" s="44" t="s">
        <v>328</v>
      </c>
      <c r="B59" s="44" t="s">
        <v>329</v>
      </c>
      <c r="C59" t="s">
        <v>330</v>
      </c>
    </row>
    <row r="60" spans="1:3" x14ac:dyDescent="0.35">
      <c r="A60" s="44" t="s">
        <v>331</v>
      </c>
      <c r="B60" s="44" t="s">
        <v>332</v>
      </c>
      <c r="C60" t="s">
        <v>203</v>
      </c>
    </row>
    <row r="61" spans="1:3" x14ac:dyDescent="0.35">
      <c r="A61" s="44" t="s">
        <v>333</v>
      </c>
      <c r="B61" s="44" t="s">
        <v>334</v>
      </c>
      <c r="C61" t="s">
        <v>335</v>
      </c>
    </row>
    <row r="62" spans="1:3" x14ac:dyDescent="0.35">
      <c r="A62" s="44" t="s">
        <v>341</v>
      </c>
      <c r="B62" s="44" t="s">
        <v>342</v>
      </c>
      <c r="C62" t="s">
        <v>66</v>
      </c>
    </row>
    <row r="63" spans="1:3" x14ac:dyDescent="0.35">
      <c r="A63" s="44" t="s">
        <v>346</v>
      </c>
      <c r="B63" s="44" t="s">
        <v>347</v>
      </c>
      <c r="C63" t="s">
        <v>588</v>
      </c>
    </row>
    <row r="64" spans="1:3" x14ac:dyDescent="0.35">
      <c r="A64" s="44" t="s">
        <v>349</v>
      </c>
      <c r="B64" s="44" t="s">
        <v>350</v>
      </c>
      <c r="C64" t="s">
        <v>66</v>
      </c>
    </row>
    <row r="65" spans="1:3" x14ac:dyDescent="0.35">
      <c r="A65" s="44" t="s">
        <v>351</v>
      </c>
      <c r="B65" s="44" t="s">
        <v>352</v>
      </c>
      <c r="C65" t="s">
        <v>353</v>
      </c>
    </row>
    <row r="66" spans="1:3" x14ac:dyDescent="0.35">
      <c r="A66" s="44" t="s">
        <v>354</v>
      </c>
      <c r="B66" s="44" t="s">
        <v>355</v>
      </c>
      <c r="C66" t="s">
        <v>356</v>
      </c>
    </row>
    <row r="67" spans="1:3" x14ac:dyDescent="0.35">
      <c r="A67" s="44" t="s">
        <v>360</v>
      </c>
      <c r="B67" s="44" t="s">
        <v>361</v>
      </c>
      <c r="C67" t="s">
        <v>284</v>
      </c>
    </row>
    <row r="68" spans="1:3" x14ac:dyDescent="0.35">
      <c r="A68" s="44" t="s">
        <v>362</v>
      </c>
      <c r="B68" s="44" t="s">
        <v>363</v>
      </c>
      <c r="C68" t="s">
        <v>364</v>
      </c>
    </row>
    <row r="69" spans="1:3" x14ac:dyDescent="0.35">
      <c r="A69" s="44" t="s">
        <v>365</v>
      </c>
      <c r="B69" s="44" t="s">
        <v>366</v>
      </c>
      <c r="C69" t="s">
        <v>63</v>
      </c>
    </row>
    <row r="70" spans="1:3" x14ac:dyDescent="0.35">
      <c r="A70" s="44" t="s">
        <v>367</v>
      </c>
      <c r="B70" s="44" t="s">
        <v>368</v>
      </c>
      <c r="C70" t="s">
        <v>63</v>
      </c>
    </row>
    <row r="71" spans="1:3" x14ac:dyDescent="0.35">
      <c r="A71" s="44" t="s">
        <v>394</v>
      </c>
      <c r="B71" s="44" t="s">
        <v>395</v>
      </c>
      <c r="C71" t="s">
        <v>591</v>
      </c>
    </row>
    <row r="72" spans="1:3" x14ac:dyDescent="0.35">
      <c r="A72" s="44" t="s">
        <v>371</v>
      </c>
      <c r="B72" s="44" t="s">
        <v>372</v>
      </c>
      <c r="C72" t="s">
        <v>589</v>
      </c>
    </row>
    <row r="73" spans="1:3" x14ac:dyDescent="0.35">
      <c r="A73" s="44" t="s">
        <v>374</v>
      </c>
      <c r="B73" s="44" t="s">
        <v>89</v>
      </c>
      <c r="C73" t="s">
        <v>203</v>
      </c>
    </row>
    <row r="74" spans="1:3" x14ac:dyDescent="0.35">
      <c r="A74" s="44" t="s">
        <v>377</v>
      </c>
      <c r="B74" s="44" t="s">
        <v>378</v>
      </c>
      <c r="C74" t="s">
        <v>379</v>
      </c>
    </row>
    <row r="75" spans="1:3" x14ac:dyDescent="0.35">
      <c r="A75" s="44" t="s">
        <v>319</v>
      </c>
      <c r="B75" s="44" t="s">
        <v>320</v>
      </c>
      <c r="C75" t="s">
        <v>553</v>
      </c>
    </row>
    <row r="76" spans="1:3" x14ac:dyDescent="0.35">
      <c r="A76" s="44" t="s">
        <v>339</v>
      </c>
      <c r="B76" s="44" t="s">
        <v>340</v>
      </c>
      <c r="C76" t="s">
        <v>63</v>
      </c>
    </row>
    <row r="77" spans="1:3" x14ac:dyDescent="0.35">
      <c r="A77" s="44" t="s">
        <v>397</v>
      </c>
      <c r="B77" s="44" t="s">
        <v>398</v>
      </c>
      <c r="C77" t="s">
        <v>399</v>
      </c>
    </row>
    <row r="78" spans="1:3" x14ac:dyDescent="0.35">
      <c r="A78" s="44" t="s">
        <v>400</v>
      </c>
      <c r="B78" s="44" t="s">
        <v>401</v>
      </c>
      <c r="C78" t="s">
        <v>588</v>
      </c>
    </row>
    <row r="79" spans="1:3" x14ac:dyDescent="0.35">
      <c r="A79" s="44" t="s">
        <v>422</v>
      </c>
      <c r="B79" s="44" t="s">
        <v>423</v>
      </c>
      <c r="C79" t="s">
        <v>297</v>
      </c>
    </row>
    <row r="80" spans="1:3" x14ac:dyDescent="0.35">
      <c r="A80" s="44" t="s">
        <v>430</v>
      </c>
      <c r="B80" s="44" t="s">
        <v>431</v>
      </c>
      <c r="C80" t="s">
        <v>593</v>
      </c>
    </row>
    <row r="81" spans="1:3" x14ac:dyDescent="0.35">
      <c r="A81" s="44" t="s">
        <v>279</v>
      </c>
      <c r="B81" s="44" t="s">
        <v>280</v>
      </c>
      <c r="C81" t="s">
        <v>190</v>
      </c>
    </row>
    <row r="82" spans="1:3" x14ac:dyDescent="0.35">
      <c r="A82" s="44" t="s">
        <v>276</v>
      </c>
      <c r="B82" s="44" t="s">
        <v>369</v>
      </c>
      <c r="C82" t="s">
        <v>552</v>
      </c>
    </row>
    <row r="83" spans="1:3" x14ac:dyDescent="0.35">
      <c r="A83" s="44" t="s">
        <v>389</v>
      </c>
      <c r="B83" s="44" t="s">
        <v>390</v>
      </c>
      <c r="C83" t="s">
        <v>228</v>
      </c>
    </row>
    <row r="84" spans="1:3" x14ac:dyDescent="0.35">
      <c r="A84" s="44" t="s">
        <v>391</v>
      </c>
      <c r="B84" s="44" t="s">
        <v>392</v>
      </c>
      <c r="C84" t="s">
        <v>393</v>
      </c>
    </row>
    <row r="85" spans="1:3" x14ac:dyDescent="0.35">
      <c r="A85" s="44" t="s">
        <v>402</v>
      </c>
      <c r="B85" s="44" t="s">
        <v>403</v>
      </c>
      <c r="C85" t="s">
        <v>404</v>
      </c>
    </row>
    <row r="86" spans="1:3" x14ac:dyDescent="0.35">
      <c r="A86" s="44" t="s">
        <v>405</v>
      </c>
      <c r="B86" s="44" t="s">
        <v>406</v>
      </c>
      <c r="C86" t="s">
        <v>407</v>
      </c>
    </row>
    <row r="87" spans="1:3" x14ac:dyDescent="0.35">
      <c r="A87" s="44" t="s">
        <v>413</v>
      </c>
      <c r="B87" s="44" t="s">
        <v>414</v>
      </c>
      <c r="C87" t="s">
        <v>415</v>
      </c>
    </row>
    <row r="88" spans="1:3" x14ac:dyDescent="0.35">
      <c r="A88" s="44" t="s">
        <v>416</v>
      </c>
      <c r="B88" s="44" t="s">
        <v>417</v>
      </c>
      <c r="C88" t="s">
        <v>418</v>
      </c>
    </row>
    <row r="89" spans="1:3" x14ac:dyDescent="0.35">
      <c r="A89" s="44" t="s">
        <v>336</v>
      </c>
      <c r="B89" s="44" t="s">
        <v>337</v>
      </c>
      <c r="C89" t="s">
        <v>551</v>
      </c>
    </row>
    <row r="90" spans="1:3" x14ac:dyDescent="0.35">
      <c r="A90" s="44" t="s">
        <v>408</v>
      </c>
      <c r="B90" s="44" t="s">
        <v>90</v>
      </c>
      <c r="C90" t="s">
        <v>554</v>
      </c>
    </row>
    <row r="91" spans="1:3" x14ac:dyDescent="0.35">
      <c r="A91" s="44" t="s">
        <v>419</v>
      </c>
      <c r="B91" s="44" t="s">
        <v>420</v>
      </c>
      <c r="C91" t="s">
        <v>555</v>
      </c>
    </row>
    <row r="92" spans="1:3" x14ac:dyDescent="0.35">
      <c r="A92" s="44" t="s">
        <v>424</v>
      </c>
      <c r="B92" s="44" t="s">
        <v>425</v>
      </c>
      <c r="C92" t="s">
        <v>426</v>
      </c>
    </row>
    <row r="93" spans="1:3" x14ac:dyDescent="0.35">
      <c r="A93" s="44" t="s">
        <v>427</v>
      </c>
      <c r="B93" s="44" t="s">
        <v>428</v>
      </c>
      <c r="C93" t="s">
        <v>556</v>
      </c>
    </row>
    <row r="94" spans="1:3" x14ac:dyDescent="0.35">
      <c r="A94" s="44" t="s">
        <v>321</v>
      </c>
      <c r="B94" s="44" t="s">
        <v>322</v>
      </c>
      <c r="C94" t="s">
        <v>557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3"/>
  <sheetViews>
    <sheetView workbookViewId="0"/>
  </sheetViews>
  <sheetFormatPr defaultRowHeight="14.5" x14ac:dyDescent="0.35"/>
  <sheetData>
    <row r="1" spans="1:3" x14ac:dyDescent="0.35">
      <c r="A1" t="s">
        <v>453</v>
      </c>
      <c r="B1" t="s">
        <v>456</v>
      </c>
      <c r="C1" t="s">
        <v>457</v>
      </c>
    </row>
    <row r="2" spans="1:3" x14ac:dyDescent="0.35">
      <c r="A2" t="s">
        <v>501</v>
      </c>
      <c r="B2" t="s">
        <v>504</v>
      </c>
      <c r="C2" t="s">
        <v>505</v>
      </c>
    </row>
    <row r="3" spans="1:3" x14ac:dyDescent="0.35">
      <c r="A3">
        <v>0</v>
      </c>
      <c r="B3">
        <v>0</v>
      </c>
      <c r="C3">
        <v>0</v>
      </c>
    </row>
    <row r="4" spans="1:3" x14ac:dyDescent="0.35">
      <c r="A4">
        <v>1</v>
      </c>
      <c r="B4">
        <v>0</v>
      </c>
      <c r="C4">
        <v>0</v>
      </c>
    </row>
    <row r="5" spans="1:3" x14ac:dyDescent="0.35">
      <c r="A5">
        <v>2</v>
      </c>
      <c r="B5">
        <v>0</v>
      </c>
      <c r="C5">
        <v>0</v>
      </c>
    </row>
    <row r="6" spans="1:3" x14ac:dyDescent="0.35">
      <c r="A6">
        <v>3</v>
      </c>
      <c r="B6">
        <v>0</v>
      </c>
      <c r="C6">
        <v>0</v>
      </c>
    </row>
    <row r="7" spans="1:3" x14ac:dyDescent="0.35">
      <c r="A7">
        <v>4</v>
      </c>
      <c r="B7">
        <v>0</v>
      </c>
      <c r="C7">
        <v>0</v>
      </c>
    </row>
    <row r="8" spans="1:3" x14ac:dyDescent="0.35">
      <c r="A8">
        <v>5</v>
      </c>
      <c r="B8">
        <v>0</v>
      </c>
      <c r="C8">
        <v>0</v>
      </c>
    </row>
    <row r="9" spans="1:3" x14ac:dyDescent="0.35">
      <c r="A9">
        <v>6</v>
      </c>
      <c r="B9">
        <v>0</v>
      </c>
      <c r="C9">
        <v>0</v>
      </c>
    </row>
    <row r="10" spans="1:3" x14ac:dyDescent="0.35">
      <c r="A10">
        <v>7</v>
      </c>
      <c r="B10">
        <v>0</v>
      </c>
      <c r="C10">
        <v>0</v>
      </c>
    </row>
    <row r="11" spans="1:3" x14ac:dyDescent="0.35">
      <c r="A11">
        <v>8</v>
      </c>
      <c r="B11">
        <v>0</v>
      </c>
      <c r="C11">
        <v>0</v>
      </c>
    </row>
    <row r="12" spans="1:3" x14ac:dyDescent="0.35">
      <c r="A12">
        <v>9</v>
      </c>
      <c r="B12">
        <v>0</v>
      </c>
      <c r="C12">
        <v>0</v>
      </c>
    </row>
    <row r="13" spans="1:3" x14ac:dyDescent="0.35">
      <c r="A13">
        <v>10</v>
      </c>
      <c r="B13">
        <v>0</v>
      </c>
      <c r="C13">
        <v>0</v>
      </c>
    </row>
    <row r="14" spans="1:3" x14ac:dyDescent="0.35">
      <c r="A14">
        <v>11</v>
      </c>
      <c r="B14">
        <v>0</v>
      </c>
      <c r="C14">
        <v>0</v>
      </c>
    </row>
    <row r="15" spans="1:3" x14ac:dyDescent="0.35">
      <c r="A15">
        <v>12</v>
      </c>
      <c r="B15">
        <v>0</v>
      </c>
      <c r="C15">
        <v>0</v>
      </c>
    </row>
    <row r="16" spans="1:3" x14ac:dyDescent="0.35">
      <c r="A16">
        <v>13</v>
      </c>
      <c r="B16">
        <v>0</v>
      </c>
      <c r="C16">
        <v>0</v>
      </c>
    </row>
    <row r="17" spans="1:3" x14ac:dyDescent="0.35">
      <c r="A17">
        <v>14</v>
      </c>
      <c r="B17">
        <v>0</v>
      </c>
      <c r="C17">
        <v>0</v>
      </c>
    </row>
    <row r="18" spans="1:3" x14ac:dyDescent="0.35">
      <c r="A18">
        <v>15</v>
      </c>
      <c r="B18">
        <v>0</v>
      </c>
      <c r="C18">
        <v>0</v>
      </c>
    </row>
    <row r="19" spans="1:3" x14ac:dyDescent="0.35">
      <c r="A19">
        <v>16</v>
      </c>
      <c r="B19">
        <v>0</v>
      </c>
      <c r="C19">
        <v>0</v>
      </c>
    </row>
    <row r="20" spans="1:3" x14ac:dyDescent="0.35">
      <c r="A20">
        <v>17</v>
      </c>
      <c r="B20">
        <v>0</v>
      </c>
      <c r="C20">
        <v>0</v>
      </c>
    </row>
    <row r="21" spans="1:3" x14ac:dyDescent="0.35">
      <c r="A21">
        <v>18</v>
      </c>
      <c r="B21">
        <v>0</v>
      </c>
      <c r="C21">
        <v>0</v>
      </c>
    </row>
    <row r="22" spans="1:3" x14ac:dyDescent="0.35">
      <c r="A22">
        <v>19</v>
      </c>
      <c r="B22">
        <v>0</v>
      </c>
      <c r="C22">
        <v>0</v>
      </c>
    </row>
    <row r="23" spans="1:3" x14ac:dyDescent="0.35">
      <c r="A23">
        <v>20</v>
      </c>
      <c r="B23">
        <v>0</v>
      </c>
      <c r="C23">
        <v>0</v>
      </c>
    </row>
    <row r="24" spans="1:3" x14ac:dyDescent="0.35">
      <c r="A24">
        <v>21</v>
      </c>
      <c r="B24">
        <v>0</v>
      </c>
      <c r="C24">
        <v>0</v>
      </c>
    </row>
    <row r="25" spans="1:3" x14ac:dyDescent="0.35">
      <c r="A25">
        <v>22</v>
      </c>
      <c r="B25">
        <v>0</v>
      </c>
      <c r="C25">
        <v>0</v>
      </c>
    </row>
    <row r="26" spans="1:3" x14ac:dyDescent="0.35">
      <c r="A26">
        <v>23</v>
      </c>
      <c r="B26">
        <v>0</v>
      </c>
      <c r="C26">
        <v>0</v>
      </c>
    </row>
    <row r="27" spans="1:3" x14ac:dyDescent="0.35">
      <c r="A27">
        <v>24</v>
      </c>
      <c r="B27">
        <v>0</v>
      </c>
      <c r="C27">
        <v>0</v>
      </c>
    </row>
    <row r="28" spans="1:3" x14ac:dyDescent="0.35">
      <c r="A28">
        <v>25</v>
      </c>
      <c r="B28">
        <v>0</v>
      </c>
      <c r="C28">
        <v>0</v>
      </c>
    </row>
    <row r="29" spans="1:3" x14ac:dyDescent="0.35">
      <c r="A29">
        <v>26</v>
      </c>
      <c r="B29">
        <v>0</v>
      </c>
      <c r="C29">
        <v>0</v>
      </c>
    </row>
    <row r="30" spans="1:3" x14ac:dyDescent="0.35">
      <c r="A30">
        <v>27</v>
      </c>
      <c r="B30">
        <v>0</v>
      </c>
      <c r="C30">
        <v>0</v>
      </c>
    </row>
    <row r="31" spans="1:3" x14ac:dyDescent="0.35">
      <c r="A31">
        <v>28</v>
      </c>
      <c r="B31">
        <v>0</v>
      </c>
      <c r="C31">
        <v>0</v>
      </c>
    </row>
    <row r="32" spans="1:3" x14ac:dyDescent="0.35">
      <c r="A32">
        <v>29</v>
      </c>
      <c r="B32">
        <v>0</v>
      </c>
      <c r="C32">
        <v>0</v>
      </c>
    </row>
    <row r="33" spans="1:3" x14ac:dyDescent="0.35">
      <c r="A33">
        <v>30</v>
      </c>
      <c r="B33">
        <v>0</v>
      </c>
      <c r="C33">
        <v>0</v>
      </c>
    </row>
    <row r="34" spans="1:3" x14ac:dyDescent="0.35">
      <c r="A34">
        <v>31</v>
      </c>
      <c r="B34">
        <v>0</v>
      </c>
      <c r="C34">
        <v>0</v>
      </c>
    </row>
    <row r="35" spans="1:3" x14ac:dyDescent="0.35">
      <c r="A35">
        <v>32</v>
      </c>
      <c r="B35">
        <v>0</v>
      </c>
      <c r="C35">
        <v>0</v>
      </c>
    </row>
    <row r="36" spans="1:3" x14ac:dyDescent="0.35">
      <c r="A36">
        <v>33</v>
      </c>
      <c r="B36">
        <v>0</v>
      </c>
      <c r="C36">
        <v>0</v>
      </c>
    </row>
    <row r="37" spans="1:3" x14ac:dyDescent="0.35">
      <c r="A37">
        <v>34</v>
      </c>
      <c r="B37">
        <v>0</v>
      </c>
      <c r="C37">
        <v>0</v>
      </c>
    </row>
    <row r="38" spans="1:3" x14ac:dyDescent="0.35">
      <c r="A38">
        <v>35</v>
      </c>
      <c r="B38">
        <v>0</v>
      </c>
      <c r="C38">
        <v>0</v>
      </c>
    </row>
    <row r="39" spans="1:3" x14ac:dyDescent="0.35">
      <c r="A39">
        <v>36</v>
      </c>
      <c r="B39">
        <v>0</v>
      </c>
      <c r="C39">
        <v>0</v>
      </c>
    </row>
    <row r="40" spans="1:3" x14ac:dyDescent="0.35">
      <c r="A40">
        <v>37</v>
      </c>
      <c r="B40">
        <v>0</v>
      </c>
      <c r="C40">
        <v>0</v>
      </c>
    </row>
    <row r="41" spans="1:3" x14ac:dyDescent="0.35">
      <c r="A41">
        <v>38</v>
      </c>
      <c r="B41">
        <v>0</v>
      </c>
      <c r="C41">
        <v>0</v>
      </c>
    </row>
    <row r="42" spans="1:3" x14ac:dyDescent="0.35">
      <c r="A42">
        <v>39</v>
      </c>
      <c r="B42">
        <v>0</v>
      </c>
      <c r="C42">
        <v>0</v>
      </c>
    </row>
    <row r="43" spans="1:3" x14ac:dyDescent="0.35">
      <c r="A43">
        <v>40</v>
      </c>
      <c r="B43">
        <v>0</v>
      </c>
      <c r="C43">
        <v>0</v>
      </c>
    </row>
    <row r="44" spans="1:3" x14ac:dyDescent="0.35">
      <c r="A44">
        <v>41</v>
      </c>
      <c r="B44">
        <v>0</v>
      </c>
      <c r="C44">
        <v>0</v>
      </c>
    </row>
    <row r="45" spans="1:3" x14ac:dyDescent="0.35">
      <c r="A45">
        <v>42</v>
      </c>
      <c r="B45">
        <v>0</v>
      </c>
      <c r="C45">
        <v>0</v>
      </c>
    </row>
    <row r="46" spans="1:3" x14ac:dyDescent="0.35">
      <c r="A46">
        <v>43</v>
      </c>
      <c r="B46">
        <v>0</v>
      </c>
      <c r="C46">
        <v>0</v>
      </c>
    </row>
    <row r="47" spans="1:3" x14ac:dyDescent="0.35">
      <c r="A47">
        <v>44</v>
      </c>
      <c r="B47">
        <v>0</v>
      </c>
      <c r="C47">
        <v>0</v>
      </c>
    </row>
    <row r="48" spans="1:3" x14ac:dyDescent="0.35">
      <c r="A48">
        <v>45</v>
      </c>
      <c r="B48">
        <v>0</v>
      </c>
      <c r="C48">
        <v>0</v>
      </c>
    </row>
    <row r="49" spans="1:3" x14ac:dyDescent="0.35">
      <c r="A49">
        <v>46</v>
      </c>
      <c r="B49">
        <v>0</v>
      </c>
      <c r="C49">
        <v>0</v>
      </c>
    </row>
    <row r="50" spans="1:3" x14ac:dyDescent="0.35">
      <c r="A50">
        <v>47</v>
      </c>
      <c r="B50">
        <v>0</v>
      </c>
      <c r="C50">
        <v>0</v>
      </c>
    </row>
    <row r="51" spans="1:3" x14ac:dyDescent="0.35">
      <c r="A51">
        <v>48</v>
      </c>
      <c r="B51">
        <v>0</v>
      </c>
      <c r="C51">
        <v>0</v>
      </c>
    </row>
    <row r="52" spans="1:3" x14ac:dyDescent="0.35">
      <c r="A52">
        <v>49</v>
      </c>
      <c r="B52">
        <v>0</v>
      </c>
      <c r="C52">
        <v>0</v>
      </c>
    </row>
    <row r="53" spans="1:3" x14ac:dyDescent="0.35">
      <c r="A53">
        <v>50</v>
      </c>
      <c r="B53">
        <v>0</v>
      </c>
      <c r="C53">
        <v>0</v>
      </c>
    </row>
    <row r="54" spans="1:3" x14ac:dyDescent="0.35">
      <c r="A54">
        <v>51</v>
      </c>
      <c r="B54">
        <v>0</v>
      </c>
      <c r="C54">
        <v>0</v>
      </c>
    </row>
    <row r="55" spans="1:3" x14ac:dyDescent="0.35">
      <c r="A55">
        <v>52</v>
      </c>
      <c r="B55">
        <v>0</v>
      </c>
      <c r="C55">
        <v>0</v>
      </c>
    </row>
    <row r="56" spans="1:3" x14ac:dyDescent="0.35">
      <c r="A56">
        <v>53</v>
      </c>
      <c r="B56">
        <v>0</v>
      </c>
      <c r="C56">
        <v>0</v>
      </c>
    </row>
    <row r="57" spans="1:3" x14ac:dyDescent="0.35">
      <c r="A57">
        <v>54</v>
      </c>
      <c r="B57">
        <v>0</v>
      </c>
      <c r="C57">
        <v>0</v>
      </c>
    </row>
    <row r="58" spans="1:3" x14ac:dyDescent="0.35">
      <c r="A58">
        <v>55</v>
      </c>
      <c r="B58">
        <v>0</v>
      </c>
      <c r="C58">
        <v>0</v>
      </c>
    </row>
    <row r="59" spans="1:3" x14ac:dyDescent="0.35">
      <c r="A59">
        <v>56</v>
      </c>
      <c r="B59">
        <v>0</v>
      </c>
      <c r="C59">
        <v>0</v>
      </c>
    </row>
    <row r="60" spans="1:3" x14ac:dyDescent="0.35">
      <c r="A60">
        <v>57</v>
      </c>
      <c r="B60">
        <v>0</v>
      </c>
      <c r="C60">
        <v>0</v>
      </c>
    </row>
    <row r="61" spans="1:3" x14ac:dyDescent="0.35">
      <c r="A61">
        <v>58</v>
      </c>
      <c r="B61">
        <v>0</v>
      </c>
      <c r="C61">
        <v>0</v>
      </c>
    </row>
    <row r="62" spans="1:3" x14ac:dyDescent="0.35">
      <c r="A62">
        <v>59</v>
      </c>
      <c r="B62">
        <v>0</v>
      </c>
      <c r="C62">
        <v>0</v>
      </c>
    </row>
    <row r="63" spans="1:3" x14ac:dyDescent="0.35">
      <c r="A63">
        <v>60</v>
      </c>
      <c r="B63">
        <v>0</v>
      </c>
      <c r="C63">
        <v>0</v>
      </c>
    </row>
    <row r="64" spans="1:3" x14ac:dyDescent="0.35">
      <c r="A64">
        <v>61</v>
      </c>
      <c r="B64">
        <v>0</v>
      </c>
      <c r="C64">
        <v>0</v>
      </c>
    </row>
    <row r="65" spans="1:3" x14ac:dyDescent="0.35">
      <c r="A65">
        <v>62</v>
      </c>
      <c r="B65">
        <v>0</v>
      </c>
      <c r="C65">
        <v>0</v>
      </c>
    </row>
    <row r="66" spans="1:3" x14ac:dyDescent="0.35">
      <c r="A66">
        <v>63</v>
      </c>
      <c r="B66">
        <v>0</v>
      </c>
      <c r="C66">
        <v>0</v>
      </c>
    </row>
    <row r="67" spans="1:3" x14ac:dyDescent="0.35">
      <c r="A67">
        <v>64</v>
      </c>
      <c r="B67">
        <v>0</v>
      </c>
      <c r="C67">
        <v>0</v>
      </c>
    </row>
    <row r="68" spans="1:3" x14ac:dyDescent="0.35">
      <c r="A68">
        <v>65</v>
      </c>
      <c r="B68">
        <v>0</v>
      </c>
      <c r="C68">
        <v>0</v>
      </c>
    </row>
    <row r="69" spans="1:3" x14ac:dyDescent="0.35">
      <c r="A69">
        <v>66</v>
      </c>
      <c r="B69">
        <v>0</v>
      </c>
      <c r="C69">
        <v>0</v>
      </c>
    </row>
    <row r="70" spans="1:3" x14ac:dyDescent="0.35">
      <c r="A70">
        <v>67</v>
      </c>
      <c r="B70">
        <v>0</v>
      </c>
      <c r="C70">
        <v>0</v>
      </c>
    </row>
    <row r="71" spans="1:3" x14ac:dyDescent="0.35">
      <c r="A71">
        <v>68</v>
      </c>
      <c r="B71">
        <v>0</v>
      </c>
      <c r="C71">
        <v>0</v>
      </c>
    </row>
    <row r="72" spans="1:3" x14ac:dyDescent="0.35">
      <c r="A72">
        <v>69</v>
      </c>
      <c r="B72">
        <v>0</v>
      </c>
      <c r="C72">
        <v>0</v>
      </c>
    </row>
    <row r="73" spans="1:3" x14ac:dyDescent="0.35">
      <c r="A73">
        <v>70</v>
      </c>
      <c r="B73">
        <v>0</v>
      </c>
      <c r="C73">
        <v>0</v>
      </c>
    </row>
    <row r="74" spans="1:3" x14ac:dyDescent="0.35">
      <c r="A74">
        <v>71</v>
      </c>
      <c r="B74">
        <v>0</v>
      </c>
      <c r="C74">
        <v>0</v>
      </c>
    </row>
    <row r="75" spans="1:3" x14ac:dyDescent="0.35">
      <c r="A75">
        <v>72</v>
      </c>
      <c r="B75">
        <v>0</v>
      </c>
      <c r="C75">
        <v>0</v>
      </c>
    </row>
    <row r="76" spans="1:3" x14ac:dyDescent="0.35">
      <c r="A76">
        <v>73</v>
      </c>
      <c r="B76">
        <v>0</v>
      </c>
      <c r="C76">
        <v>0</v>
      </c>
    </row>
    <row r="77" spans="1:3" x14ac:dyDescent="0.35">
      <c r="A77">
        <v>74</v>
      </c>
      <c r="B77">
        <v>0</v>
      </c>
      <c r="C77">
        <v>0</v>
      </c>
    </row>
    <row r="78" spans="1:3" x14ac:dyDescent="0.35">
      <c r="A78">
        <v>75</v>
      </c>
      <c r="B78">
        <v>0</v>
      </c>
      <c r="C78">
        <v>0</v>
      </c>
    </row>
    <row r="79" spans="1:3" x14ac:dyDescent="0.35">
      <c r="A79">
        <v>76</v>
      </c>
      <c r="B79">
        <v>0</v>
      </c>
      <c r="C79">
        <v>0</v>
      </c>
    </row>
    <row r="80" spans="1:3" x14ac:dyDescent="0.35">
      <c r="A80">
        <v>77</v>
      </c>
      <c r="B80">
        <v>0</v>
      </c>
      <c r="C80">
        <v>0</v>
      </c>
    </row>
    <row r="81" spans="1:3" x14ac:dyDescent="0.35">
      <c r="A81">
        <v>78</v>
      </c>
      <c r="B81">
        <v>0</v>
      </c>
      <c r="C81">
        <v>0</v>
      </c>
    </row>
    <row r="82" spans="1:3" x14ac:dyDescent="0.35">
      <c r="A82">
        <v>79</v>
      </c>
      <c r="B82">
        <v>0</v>
      </c>
      <c r="C82">
        <v>0</v>
      </c>
    </row>
    <row r="83" spans="1:3" x14ac:dyDescent="0.35">
      <c r="A83">
        <v>80</v>
      </c>
      <c r="B83">
        <v>0</v>
      </c>
      <c r="C83">
        <v>0</v>
      </c>
    </row>
    <row r="84" spans="1:3" x14ac:dyDescent="0.35">
      <c r="A84">
        <v>81</v>
      </c>
      <c r="B84">
        <v>0</v>
      </c>
      <c r="C84">
        <v>0</v>
      </c>
    </row>
    <row r="85" spans="1:3" x14ac:dyDescent="0.35">
      <c r="A85">
        <v>82</v>
      </c>
      <c r="B85">
        <v>0</v>
      </c>
      <c r="C85">
        <v>0</v>
      </c>
    </row>
    <row r="86" spans="1:3" x14ac:dyDescent="0.35">
      <c r="A86">
        <v>83</v>
      </c>
      <c r="B86">
        <v>0</v>
      </c>
      <c r="C86">
        <v>0</v>
      </c>
    </row>
    <row r="87" spans="1:3" x14ac:dyDescent="0.35">
      <c r="A87">
        <v>84</v>
      </c>
      <c r="B87">
        <v>0</v>
      </c>
      <c r="C87">
        <v>0</v>
      </c>
    </row>
    <row r="88" spans="1:3" x14ac:dyDescent="0.35">
      <c r="A88">
        <v>85</v>
      </c>
      <c r="B88">
        <v>0</v>
      </c>
      <c r="C88">
        <v>0</v>
      </c>
    </row>
    <row r="89" spans="1:3" x14ac:dyDescent="0.35">
      <c r="A89">
        <v>86</v>
      </c>
      <c r="B89">
        <v>0</v>
      </c>
      <c r="C89">
        <v>0</v>
      </c>
    </row>
    <row r="90" spans="1:3" x14ac:dyDescent="0.35">
      <c r="A90">
        <v>87</v>
      </c>
      <c r="B90">
        <v>0</v>
      </c>
      <c r="C90">
        <v>0</v>
      </c>
    </row>
    <row r="91" spans="1:3" x14ac:dyDescent="0.35">
      <c r="A91">
        <v>88</v>
      </c>
      <c r="B91">
        <v>0</v>
      </c>
      <c r="C91">
        <v>0</v>
      </c>
    </row>
    <row r="92" spans="1:3" x14ac:dyDescent="0.35">
      <c r="A92">
        <v>89</v>
      </c>
      <c r="B92">
        <v>0</v>
      </c>
      <c r="C92">
        <v>0</v>
      </c>
    </row>
    <row r="93" spans="1:3" x14ac:dyDescent="0.35">
      <c r="A93">
        <v>90</v>
      </c>
      <c r="B93">
        <v>0</v>
      </c>
      <c r="C93">
        <v>0</v>
      </c>
    </row>
    <row r="94" spans="1:3" x14ac:dyDescent="0.35">
      <c r="A94">
        <v>91</v>
      </c>
      <c r="B94">
        <v>0</v>
      </c>
      <c r="C94">
        <v>0</v>
      </c>
    </row>
    <row r="95" spans="1:3" x14ac:dyDescent="0.35">
      <c r="A95">
        <v>92</v>
      </c>
      <c r="B95">
        <v>0</v>
      </c>
      <c r="C95">
        <v>0</v>
      </c>
    </row>
    <row r="96" spans="1:3" x14ac:dyDescent="0.35">
      <c r="A96">
        <v>93</v>
      </c>
      <c r="B96">
        <v>0</v>
      </c>
      <c r="C96">
        <v>0</v>
      </c>
    </row>
    <row r="97" spans="1:3" x14ac:dyDescent="0.35">
      <c r="A97">
        <v>94</v>
      </c>
      <c r="B97">
        <v>0</v>
      </c>
      <c r="C97">
        <v>0</v>
      </c>
    </row>
    <row r="98" spans="1:3" x14ac:dyDescent="0.35">
      <c r="A98">
        <v>95</v>
      </c>
      <c r="B98">
        <v>0</v>
      </c>
      <c r="C98">
        <v>0</v>
      </c>
    </row>
    <row r="99" spans="1:3" x14ac:dyDescent="0.35">
      <c r="A99">
        <v>96</v>
      </c>
      <c r="B99">
        <v>0</v>
      </c>
      <c r="C99">
        <v>0</v>
      </c>
    </row>
    <row r="100" spans="1:3" x14ac:dyDescent="0.35">
      <c r="A100">
        <v>97</v>
      </c>
      <c r="B100">
        <v>0</v>
      </c>
      <c r="C100">
        <v>0</v>
      </c>
    </row>
    <row r="101" spans="1:3" x14ac:dyDescent="0.35">
      <c r="A101">
        <v>98</v>
      </c>
      <c r="B101">
        <v>0</v>
      </c>
      <c r="C101">
        <v>0</v>
      </c>
    </row>
    <row r="102" spans="1:3" x14ac:dyDescent="0.35">
      <c r="A102">
        <v>99</v>
      </c>
      <c r="B102">
        <v>0</v>
      </c>
      <c r="C102">
        <v>0</v>
      </c>
    </row>
    <row r="103" spans="1:3" x14ac:dyDescent="0.35">
      <c r="A103">
        <v>100</v>
      </c>
      <c r="B103">
        <v>0</v>
      </c>
      <c r="C103">
        <v>0</v>
      </c>
    </row>
    <row r="104" spans="1:3" x14ac:dyDescent="0.35">
      <c r="A104">
        <v>101</v>
      </c>
      <c r="B104">
        <v>0</v>
      </c>
      <c r="C104">
        <v>0</v>
      </c>
    </row>
    <row r="105" spans="1:3" x14ac:dyDescent="0.35">
      <c r="A105">
        <v>102</v>
      </c>
      <c r="B105">
        <v>0</v>
      </c>
      <c r="C105">
        <v>0</v>
      </c>
    </row>
    <row r="106" spans="1:3" x14ac:dyDescent="0.35">
      <c r="A106">
        <v>103</v>
      </c>
      <c r="B106">
        <v>0</v>
      </c>
      <c r="C106">
        <v>0</v>
      </c>
    </row>
    <row r="107" spans="1:3" x14ac:dyDescent="0.35">
      <c r="A107">
        <v>104</v>
      </c>
      <c r="B107">
        <v>0</v>
      </c>
      <c r="C107">
        <v>0</v>
      </c>
    </row>
    <row r="108" spans="1:3" x14ac:dyDescent="0.35">
      <c r="A108">
        <v>105</v>
      </c>
      <c r="B108">
        <v>0</v>
      </c>
      <c r="C108">
        <v>0</v>
      </c>
    </row>
    <row r="109" spans="1:3" x14ac:dyDescent="0.35">
      <c r="A109">
        <v>106</v>
      </c>
      <c r="B109">
        <v>0</v>
      </c>
      <c r="C109">
        <v>0</v>
      </c>
    </row>
    <row r="110" spans="1:3" x14ac:dyDescent="0.35">
      <c r="A110">
        <v>107</v>
      </c>
      <c r="B110">
        <v>0</v>
      </c>
      <c r="C110">
        <v>0</v>
      </c>
    </row>
    <row r="111" spans="1:3" x14ac:dyDescent="0.35">
      <c r="A111">
        <v>108</v>
      </c>
      <c r="B111">
        <v>0</v>
      </c>
      <c r="C111">
        <v>0</v>
      </c>
    </row>
    <row r="112" spans="1:3" x14ac:dyDescent="0.35">
      <c r="A112">
        <v>109</v>
      </c>
      <c r="B112">
        <v>0</v>
      </c>
      <c r="C112">
        <v>0</v>
      </c>
    </row>
    <row r="113" spans="1:3" x14ac:dyDescent="0.35">
      <c r="A113">
        <v>110</v>
      </c>
      <c r="B113">
        <v>0</v>
      </c>
      <c r="C113">
        <v>0</v>
      </c>
    </row>
    <row r="114" spans="1:3" x14ac:dyDescent="0.35">
      <c r="A114">
        <v>111</v>
      </c>
      <c r="B114">
        <v>0</v>
      </c>
      <c r="C114">
        <v>0</v>
      </c>
    </row>
    <row r="115" spans="1:3" x14ac:dyDescent="0.35">
      <c r="A115">
        <v>112</v>
      </c>
      <c r="B115">
        <v>0</v>
      </c>
      <c r="C115">
        <v>0</v>
      </c>
    </row>
    <row r="116" spans="1:3" x14ac:dyDescent="0.35">
      <c r="A116">
        <v>113</v>
      </c>
      <c r="B116">
        <v>0</v>
      </c>
      <c r="C116">
        <v>0</v>
      </c>
    </row>
    <row r="117" spans="1:3" x14ac:dyDescent="0.35">
      <c r="A117">
        <v>114</v>
      </c>
      <c r="B117">
        <v>0</v>
      </c>
      <c r="C117">
        <v>0</v>
      </c>
    </row>
    <row r="118" spans="1:3" x14ac:dyDescent="0.35">
      <c r="A118">
        <v>115</v>
      </c>
      <c r="B118">
        <v>0</v>
      </c>
      <c r="C118">
        <v>0</v>
      </c>
    </row>
    <row r="119" spans="1:3" x14ac:dyDescent="0.35">
      <c r="A119">
        <v>116</v>
      </c>
      <c r="B119">
        <v>0</v>
      </c>
      <c r="C119">
        <v>0</v>
      </c>
    </row>
    <row r="120" spans="1:3" x14ac:dyDescent="0.35">
      <c r="A120">
        <v>117</v>
      </c>
      <c r="B120">
        <v>0</v>
      </c>
      <c r="C120">
        <v>0</v>
      </c>
    </row>
    <row r="121" spans="1:3" x14ac:dyDescent="0.35">
      <c r="A121">
        <v>118</v>
      </c>
      <c r="B121">
        <v>0</v>
      </c>
      <c r="C121">
        <v>0</v>
      </c>
    </row>
    <row r="122" spans="1:3" x14ac:dyDescent="0.35">
      <c r="A122">
        <v>119</v>
      </c>
      <c r="B122">
        <v>0</v>
      </c>
      <c r="C122">
        <v>0</v>
      </c>
    </row>
    <row r="123" spans="1:3" x14ac:dyDescent="0.35">
      <c r="A123">
        <v>120</v>
      </c>
      <c r="B123">
        <v>0</v>
      </c>
      <c r="C123">
        <v>0</v>
      </c>
    </row>
    <row r="124" spans="1:3" x14ac:dyDescent="0.35">
      <c r="A124">
        <v>121</v>
      </c>
      <c r="B124">
        <v>0</v>
      </c>
      <c r="C124">
        <v>0</v>
      </c>
    </row>
    <row r="125" spans="1:3" x14ac:dyDescent="0.35">
      <c r="A125">
        <v>122</v>
      </c>
      <c r="B125">
        <v>0</v>
      </c>
      <c r="C125">
        <v>0</v>
      </c>
    </row>
    <row r="126" spans="1:3" x14ac:dyDescent="0.35">
      <c r="A126">
        <v>123</v>
      </c>
      <c r="B126">
        <v>0</v>
      </c>
      <c r="C126">
        <v>0</v>
      </c>
    </row>
    <row r="127" spans="1:3" x14ac:dyDescent="0.35">
      <c r="A127">
        <v>124</v>
      </c>
      <c r="B127">
        <v>0</v>
      </c>
      <c r="C127">
        <v>0</v>
      </c>
    </row>
    <row r="128" spans="1:3" x14ac:dyDescent="0.35">
      <c r="A128">
        <v>125</v>
      </c>
      <c r="B128">
        <v>0</v>
      </c>
      <c r="C128">
        <v>0</v>
      </c>
    </row>
    <row r="129" spans="1:3" x14ac:dyDescent="0.35">
      <c r="A129">
        <v>126</v>
      </c>
      <c r="B129">
        <v>0</v>
      </c>
      <c r="C129">
        <v>0</v>
      </c>
    </row>
    <row r="130" spans="1:3" x14ac:dyDescent="0.35">
      <c r="A130">
        <v>127</v>
      </c>
      <c r="B130">
        <v>0</v>
      </c>
      <c r="C130">
        <v>0</v>
      </c>
    </row>
    <row r="131" spans="1:3" x14ac:dyDescent="0.35">
      <c r="A131">
        <v>128</v>
      </c>
      <c r="B131">
        <v>0</v>
      </c>
      <c r="C131">
        <v>0</v>
      </c>
    </row>
    <row r="132" spans="1:3" x14ac:dyDescent="0.35">
      <c r="A132">
        <v>129</v>
      </c>
      <c r="B132">
        <v>0</v>
      </c>
      <c r="C132">
        <v>0</v>
      </c>
    </row>
    <row r="133" spans="1:3" x14ac:dyDescent="0.35">
      <c r="A133">
        <v>130</v>
      </c>
      <c r="B133">
        <v>0</v>
      </c>
      <c r="C133">
        <v>0</v>
      </c>
    </row>
    <row r="134" spans="1:3" x14ac:dyDescent="0.35">
      <c r="A134">
        <v>131</v>
      </c>
      <c r="B134">
        <v>0</v>
      </c>
      <c r="C134">
        <v>0</v>
      </c>
    </row>
    <row r="135" spans="1:3" x14ac:dyDescent="0.35">
      <c r="A135">
        <v>132</v>
      </c>
      <c r="B135">
        <v>0</v>
      </c>
      <c r="C135">
        <v>0</v>
      </c>
    </row>
    <row r="136" spans="1:3" x14ac:dyDescent="0.35">
      <c r="A136">
        <v>133</v>
      </c>
      <c r="B136">
        <v>0</v>
      </c>
      <c r="C136">
        <v>0</v>
      </c>
    </row>
    <row r="137" spans="1:3" x14ac:dyDescent="0.35">
      <c r="A137">
        <v>134</v>
      </c>
      <c r="B137">
        <v>0</v>
      </c>
      <c r="C137">
        <v>0</v>
      </c>
    </row>
    <row r="138" spans="1:3" x14ac:dyDescent="0.35">
      <c r="A138">
        <v>135</v>
      </c>
      <c r="B138">
        <v>0</v>
      </c>
      <c r="C138">
        <v>0</v>
      </c>
    </row>
    <row r="139" spans="1:3" x14ac:dyDescent="0.35">
      <c r="A139">
        <v>136</v>
      </c>
      <c r="B139">
        <v>0</v>
      </c>
      <c r="C139">
        <v>0</v>
      </c>
    </row>
    <row r="140" spans="1:3" x14ac:dyDescent="0.35">
      <c r="A140">
        <v>137</v>
      </c>
      <c r="B140">
        <v>0</v>
      </c>
      <c r="C140">
        <v>0</v>
      </c>
    </row>
    <row r="141" spans="1:3" x14ac:dyDescent="0.35">
      <c r="A141">
        <v>138</v>
      </c>
      <c r="B141">
        <v>0</v>
      </c>
      <c r="C141">
        <v>0</v>
      </c>
    </row>
    <row r="142" spans="1:3" x14ac:dyDescent="0.35">
      <c r="A142">
        <v>139</v>
      </c>
      <c r="B142">
        <v>0</v>
      </c>
      <c r="C142">
        <v>0</v>
      </c>
    </row>
    <row r="143" spans="1:3" x14ac:dyDescent="0.35">
      <c r="A143">
        <v>140</v>
      </c>
      <c r="B143">
        <v>0</v>
      </c>
      <c r="C143">
        <v>0</v>
      </c>
    </row>
    <row r="144" spans="1:3" x14ac:dyDescent="0.35">
      <c r="A144">
        <v>141</v>
      </c>
      <c r="B144">
        <v>0</v>
      </c>
      <c r="C144">
        <v>0</v>
      </c>
    </row>
    <row r="145" spans="1:3" x14ac:dyDescent="0.35">
      <c r="A145">
        <v>142</v>
      </c>
      <c r="B145">
        <v>0</v>
      </c>
      <c r="C145">
        <v>0</v>
      </c>
    </row>
    <row r="146" spans="1:3" x14ac:dyDescent="0.35">
      <c r="A146">
        <v>143</v>
      </c>
      <c r="B146">
        <v>0</v>
      </c>
      <c r="C146">
        <v>0</v>
      </c>
    </row>
    <row r="147" spans="1:3" x14ac:dyDescent="0.35">
      <c r="A147">
        <v>144</v>
      </c>
      <c r="B147">
        <v>0</v>
      </c>
      <c r="C147">
        <v>0</v>
      </c>
    </row>
    <row r="148" spans="1:3" x14ac:dyDescent="0.35">
      <c r="A148">
        <v>145</v>
      </c>
      <c r="B148">
        <v>0</v>
      </c>
      <c r="C148">
        <v>0</v>
      </c>
    </row>
    <row r="149" spans="1:3" x14ac:dyDescent="0.35">
      <c r="A149">
        <v>146</v>
      </c>
      <c r="B149">
        <v>0</v>
      </c>
      <c r="C149">
        <v>0</v>
      </c>
    </row>
    <row r="150" spans="1:3" x14ac:dyDescent="0.35">
      <c r="A150">
        <v>147</v>
      </c>
      <c r="B150">
        <v>0</v>
      </c>
      <c r="C150">
        <v>0</v>
      </c>
    </row>
    <row r="151" spans="1:3" x14ac:dyDescent="0.35">
      <c r="A151">
        <v>148</v>
      </c>
      <c r="B151">
        <v>0</v>
      </c>
      <c r="C151">
        <v>0</v>
      </c>
    </row>
    <row r="152" spans="1:3" x14ac:dyDescent="0.35">
      <c r="A152">
        <v>149</v>
      </c>
      <c r="B152">
        <v>0</v>
      </c>
      <c r="C152">
        <v>0</v>
      </c>
    </row>
    <row r="153" spans="1:3" x14ac:dyDescent="0.35">
      <c r="A153">
        <v>150</v>
      </c>
      <c r="B153">
        <v>0</v>
      </c>
      <c r="C153">
        <v>0</v>
      </c>
    </row>
    <row r="154" spans="1:3" x14ac:dyDescent="0.35">
      <c r="A154">
        <v>151</v>
      </c>
      <c r="B154">
        <v>0</v>
      </c>
      <c r="C154">
        <v>0</v>
      </c>
    </row>
    <row r="155" spans="1:3" x14ac:dyDescent="0.35">
      <c r="A155">
        <v>152</v>
      </c>
      <c r="B155">
        <v>0</v>
      </c>
      <c r="C155">
        <v>0</v>
      </c>
    </row>
    <row r="156" spans="1:3" x14ac:dyDescent="0.35">
      <c r="A156">
        <v>153</v>
      </c>
      <c r="B156">
        <v>0</v>
      </c>
      <c r="C156">
        <v>0</v>
      </c>
    </row>
    <row r="157" spans="1:3" x14ac:dyDescent="0.35">
      <c r="A157">
        <v>154</v>
      </c>
      <c r="B157">
        <v>0</v>
      </c>
      <c r="C157">
        <v>0</v>
      </c>
    </row>
    <row r="158" spans="1:3" x14ac:dyDescent="0.35">
      <c r="A158">
        <v>155</v>
      </c>
      <c r="B158">
        <v>0</v>
      </c>
      <c r="C158">
        <v>0</v>
      </c>
    </row>
    <row r="159" spans="1:3" x14ac:dyDescent="0.35">
      <c r="A159">
        <v>156</v>
      </c>
      <c r="B159">
        <v>0</v>
      </c>
      <c r="C159">
        <v>0</v>
      </c>
    </row>
    <row r="160" spans="1:3" x14ac:dyDescent="0.35">
      <c r="A160">
        <v>157</v>
      </c>
      <c r="B160">
        <v>0</v>
      </c>
      <c r="C160">
        <v>0</v>
      </c>
    </row>
    <row r="161" spans="1:3" x14ac:dyDescent="0.35">
      <c r="A161">
        <v>158</v>
      </c>
      <c r="B161">
        <v>0</v>
      </c>
      <c r="C161">
        <v>0</v>
      </c>
    </row>
    <row r="162" spans="1:3" x14ac:dyDescent="0.35">
      <c r="A162">
        <v>159</v>
      </c>
      <c r="B162">
        <v>0</v>
      </c>
      <c r="C162">
        <v>0</v>
      </c>
    </row>
    <row r="163" spans="1:3" x14ac:dyDescent="0.35">
      <c r="A163">
        <v>160</v>
      </c>
      <c r="B163">
        <v>0</v>
      </c>
      <c r="C163">
        <v>0</v>
      </c>
    </row>
    <row r="164" spans="1:3" x14ac:dyDescent="0.35">
      <c r="A164">
        <v>161</v>
      </c>
      <c r="B164">
        <v>0</v>
      </c>
      <c r="C164">
        <v>0</v>
      </c>
    </row>
    <row r="165" spans="1:3" x14ac:dyDescent="0.35">
      <c r="A165">
        <v>162</v>
      </c>
      <c r="B165">
        <v>0</v>
      </c>
      <c r="C165">
        <v>0</v>
      </c>
    </row>
    <row r="166" spans="1:3" x14ac:dyDescent="0.35">
      <c r="A166">
        <v>163</v>
      </c>
      <c r="B166">
        <v>0</v>
      </c>
      <c r="C166">
        <v>0</v>
      </c>
    </row>
    <row r="167" spans="1:3" x14ac:dyDescent="0.35">
      <c r="A167">
        <v>164</v>
      </c>
      <c r="B167">
        <v>0</v>
      </c>
      <c r="C167">
        <v>0</v>
      </c>
    </row>
    <row r="168" spans="1:3" x14ac:dyDescent="0.35">
      <c r="A168">
        <v>165</v>
      </c>
      <c r="B168">
        <v>0</v>
      </c>
      <c r="C168">
        <v>0</v>
      </c>
    </row>
    <row r="169" spans="1:3" x14ac:dyDescent="0.35">
      <c r="A169">
        <v>166</v>
      </c>
      <c r="B169">
        <v>0</v>
      </c>
      <c r="C169">
        <v>0</v>
      </c>
    </row>
    <row r="170" spans="1:3" x14ac:dyDescent="0.35">
      <c r="A170">
        <v>167</v>
      </c>
      <c r="B170">
        <v>0</v>
      </c>
      <c r="C170">
        <v>0</v>
      </c>
    </row>
    <row r="171" spans="1:3" x14ac:dyDescent="0.35">
      <c r="A171">
        <v>168</v>
      </c>
      <c r="B171">
        <v>0</v>
      </c>
      <c r="C171">
        <v>0</v>
      </c>
    </row>
    <row r="172" spans="1:3" x14ac:dyDescent="0.35">
      <c r="A172">
        <v>169</v>
      </c>
      <c r="B172">
        <v>0</v>
      </c>
      <c r="C172">
        <v>0</v>
      </c>
    </row>
    <row r="173" spans="1:3" x14ac:dyDescent="0.35">
      <c r="A173">
        <v>170</v>
      </c>
      <c r="B173">
        <v>0</v>
      </c>
      <c r="C173">
        <v>0</v>
      </c>
    </row>
    <row r="174" spans="1:3" x14ac:dyDescent="0.35">
      <c r="A174">
        <v>171</v>
      </c>
      <c r="B174">
        <v>0</v>
      </c>
      <c r="C174">
        <v>0</v>
      </c>
    </row>
    <row r="175" spans="1:3" x14ac:dyDescent="0.35">
      <c r="A175">
        <v>172</v>
      </c>
      <c r="B175">
        <v>0</v>
      </c>
      <c r="C175">
        <v>0</v>
      </c>
    </row>
    <row r="176" spans="1:3" x14ac:dyDescent="0.35">
      <c r="A176">
        <v>173</v>
      </c>
      <c r="B176">
        <v>0</v>
      </c>
      <c r="C176">
        <v>0</v>
      </c>
    </row>
    <row r="177" spans="1:3" x14ac:dyDescent="0.35">
      <c r="A177">
        <v>174</v>
      </c>
      <c r="B177">
        <v>0</v>
      </c>
      <c r="C177">
        <v>0</v>
      </c>
    </row>
    <row r="178" spans="1:3" x14ac:dyDescent="0.35">
      <c r="A178">
        <v>175</v>
      </c>
      <c r="B178">
        <v>0</v>
      </c>
      <c r="C178">
        <v>0</v>
      </c>
    </row>
    <row r="179" spans="1:3" x14ac:dyDescent="0.35">
      <c r="A179">
        <v>176</v>
      </c>
      <c r="B179">
        <v>0</v>
      </c>
      <c r="C179">
        <v>0</v>
      </c>
    </row>
    <row r="180" spans="1:3" x14ac:dyDescent="0.35">
      <c r="A180">
        <v>177</v>
      </c>
      <c r="B180">
        <v>0</v>
      </c>
      <c r="C180">
        <v>0</v>
      </c>
    </row>
    <row r="181" spans="1:3" x14ac:dyDescent="0.35">
      <c r="A181">
        <v>178</v>
      </c>
      <c r="B181">
        <v>0</v>
      </c>
      <c r="C181">
        <v>0</v>
      </c>
    </row>
    <row r="182" spans="1:3" x14ac:dyDescent="0.35">
      <c r="A182">
        <v>179</v>
      </c>
      <c r="B182">
        <v>0</v>
      </c>
      <c r="C182">
        <v>0</v>
      </c>
    </row>
    <row r="183" spans="1:3" x14ac:dyDescent="0.35">
      <c r="A183">
        <v>180</v>
      </c>
      <c r="B183">
        <v>0</v>
      </c>
      <c r="C183">
        <v>0</v>
      </c>
    </row>
    <row r="184" spans="1:3" x14ac:dyDescent="0.35">
      <c r="A184">
        <v>181</v>
      </c>
      <c r="B184">
        <v>0</v>
      </c>
      <c r="C184">
        <v>0</v>
      </c>
    </row>
    <row r="185" spans="1:3" x14ac:dyDescent="0.35">
      <c r="A185">
        <v>182</v>
      </c>
      <c r="B185">
        <v>0</v>
      </c>
      <c r="C185">
        <v>0</v>
      </c>
    </row>
    <row r="186" spans="1:3" x14ac:dyDescent="0.35">
      <c r="A186">
        <v>183</v>
      </c>
      <c r="B186">
        <v>0</v>
      </c>
      <c r="C186">
        <v>0</v>
      </c>
    </row>
    <row r="187" spans="1:3" x14ac:dyDescent="0.35">
      <c r="A187">
        <v>184</v>
      </c>
      <c r="B187">
        <v>0</v>
      </c>
      <c r="C187">
        <v>0</v>
      </c>
    </row>
    <row r="188" spans="1:3" x14ac:dyDescent="0.35">
      <c r="A188">
        <v>185</v>
      </c>
      <c r="B188">
        <v>0</v>
      </c>
      <c r="C188">
        <v>0</v>
      </c>
    </row>
    <row r="189" spans="1:3" x14ac:dyDescent="0.35">
      <c r="A189">
        <v>186</v>
      </c>
      <c r="B189">
        <v>0</v>
      </c>
      <c r="C189">
        <v>0</v>
      </c>
    </row>
    <row r="190" spans="1:3" x14ac:dyDescent="0.35">
      <c r="A190">
        <v>187</v>
      </c>
      <c r="B190">
        <v>0</v>
      </c>
      <c r="C190">
        <v>0</v>
      </c>
    </row>
    <row r="191" spans="1:3" x14ac:dyDescent="0.35">
      <c r="A191">
        <v>188</v>
      </c>
      <c r="B191">
        <v>0</v>
      </c>
      <c r="C191">
        <v>0</v>
      </c>
    </row>
    <row r="192" spans="1:3" x14ac:dyDescent="0.35">
      <c r="A192">
        <v>189</v>
      </c>
      <c r="B192">
        <v>0</v>
      </c>
      <c r="C192">
        <v>0</v>
      </c>
    </row>
    <row r="193" spans="1:3" x14ac:dyDescent="0.35">
      <c r="A193">
        <v>190</v>
      </c>
      <c r="B193">
        <v>0</v>
      </c>
      <c r="C193">
        <v>0</v>
      </c>
    </row>
    <row r="194" spans="1:3" x14ac:dyDescent="0.35">
      <c r="A194">
        <v>191</v>
      </c>
      <c r="B194">
        <v>0</v>
      </c>
      <c r="C194">
        <v>0</v>
      </c>
    </row>
    <row r="195" spans="1:3" x14ac:dyDescent="0.35">
      <c r="A195">
        <v>192</v>
      </c>
      <c r="B195">
        <v>0</v>
      </c>
      <c r="C195">
        <v>0</v>
      </c>
    </row>
    <row r="196" spans="1:3" x14ac:dyDescent="0.35">
      <c r="A196">
        <v>193</v>
      </c>
      <c r="B196">
        <v>0</v>
      </c>
      <c r="C196">
        <v>0</v>
      </c>
    </row>
    <row r="197" spans="1:3" x14ac:dyDescent="0.35">
      <c r="A197">
        <v>194</v>
      </c>
      <c r="B197">
        <v>0</v>
      </c>
      <c r="C197">
        <v>0</v>
      </c>
    </row>
    <row r="198" spans="1:3" x14ac:dyDescent="0.35">
      <c r="A198">
        <v>195</v>
      </c>
      <c r="B198">
        <v>0</v>
      </c>
      <c r="C198">
        <v>0</v>
      </c>
    </row>
    <row r="199" spans="1:3" x14ac:dyDescent="0.35">
      <c r="A199">
        <v>196</v>
      </c>
      <c r="B199">
        <v>0</v>
      </c>
      <c r="C199">
        <v>0</v>
      </c>
    </row>
    <row r="200" spans="1:3" x14ac:dyDescent="0.35">
      <c r="A200">
        <v>197</v>
      </c>
      <c r="B200">
        <v>0</v>
      </c>
      <c r="C200">
        <v>0</v>
      </c>
    </row>
    <row r="201" spans="1:3" x14ac:dyDescent="0.35">
      <c r="A201">
        <v>198</v>
      </c>
      <c r="B201">
        <v>0</v>
      </c>
      <c r="C201">
        <v>0</v>
      </c>
    </row>
    <row r="202" spans="1:3" x14ac:dyDescent="0.35">
      <c r="A202">
        <v>199</v>
      </c>
      <c r="B202">
        <v>0</v>
      </c>
      <c r="C202">
        <v>0</v>
      </c>
    </row>
    <row r="203" spans="1:3" x14ac:dyDescent="0.35">
      <c r="A203">
        <v>200</v>
      </c>
      <c r="B203">
        <v>0</v>
      </c>
      <c r="C203">
        <v>0</v>
      </c>
    </row>
    <row r="204" spans="1:3" x14ac:dyDescent="0.35">
      <c r="A204">
        <v>201</v>
      </c>
      <c r="B204">
        <v>0</v>
      </c>
      <c r="C204">
        <v>0</v>
      </c>
    </row>
    <row r="205" spans="1:3" x14ac:dyDescent="0.35">
      <c r="A205">
        <v>202</v>
      </c>
      <c r="B205">
        <v>0</v>
      </c>
      <c r="C205">
        <v>0</v>
      </c>
    </row>
    <row r="206" spans="1:3" x14ac:dyDescent="0.35">
      <c r="A206">
        <v>203</v>
      </c>
      <c r="B206">
        <v>0</v>
      </c>
      <c r="C206">
        <v>0</v>
      </c>
    </row>
    <row r="207" spans="1:3" x14ac:dyDescent="0.35">
      <c r="A207">
        <v>204</v>
      </c>
      <c r="B207">
        <v>0</v>
      </c>
      <c r="C207">
        <v>0</v>
      </c>
    </row>
    <row r="208" spans="1:3" x14ac:dyDescent="0.35">
      <c r="A208">
        <v>205</v>
      </c>
      <c r="B208">
        <v>0</v>
      </c>
      <c r="C208">
        <v>0</v>
      </c>
    </row>
    <row r="209" spans="1:3" x14ac:dyDescent="0.35">
      <c r="A209">
        <v>206</v>
      </c>
      <c r="B209">
        <v>0</v>
      </c>
      <c r="C209">
        <v>0</v>
      </c>
    </row>
    <row r="210" spans="1:3" x14ac:dyDescent="0.35">
      <c r="A210">
        <v>207</v>
      </c>
      <c r="B210">
        <v>0</v>
      </c>
      <c r="C210">
        <v>0</v>
      </c>
    </row>
    <row r="211" spans="1:3" x14ac:dyDescent="0.35">
      <c r="A211">
        <v>208</v>
      </c>
      <c r="B211">
        <v>0</v>
      </c>
      <c r="C211">
        <v>0</v>
      </c>
    </row>
    <row r="212" spans="1:3" x14ac:dyDescent="0.35">
      <c r="A212">
        <v>209</v>
      </c>
      <c r="B212">
        <v>0</v>
      </c>
      <c r="C212">
        <v>0</v>
      </c>
    </row>
    <row r="213" spans="1:3" x14ac:dyDescent="0.35">
      <c r="A213">
        <v>210</v>
      </c>
      <c r="B213">
        <v>0</v>
      </c>
      <c r="C213">
        <v>0</v>
      </c>
    </row>
    <row r="214" spans="1:3" x14ac:dyDescent="0.35">
      <c r="A214">
        <v>211</v>
      </c>
      <c r="B214">
        <v>0</v>
      </c>
      <c r="C214">
        <v>0</v>
      </c>
    </row>
    <row r="215" spans="1:3" x14ac:dyDescent="0.35">
      <c r="A215">
        <v>212</v>
      </c>
      <c r="B215">
        <v>0</v>
      </c>
      <c r="C215">
        <v>0</v>
      </c>
    </row>
    <row r="216" spans="1:3" x14ac:dyDescent="0.35">
      <c r="A216">
        <v>213</v>
      </c>
      <c r="B216">
        <v>0</v>
      </c>
      <c r="C216">
        <v>0</v>
      </c>
    </row>
    <row r="217" spans="1:3" x14ac:dyDescent="0.35">
      <c r="A217">
        <v>214</v>
      </c>
      <c r="B217">
        <v>0</v>
      </c>
      <c r="C217">
        <v>0</v>
      </c>
    </row>
    <row r="218" spans="1:3" x14ac:dyDescent="0.35">
      <c r="A218">
        <v>215</v>
      </c>
      <c r="B218">
        <v>0</v>
      </c>
      <c r="C218">
        <v>0</v>
      </c>
    </row>
    <row r="219" spans="1:3" x14ac:dyDescent="0.35">
      <c r="A219">
        <v>216</v>
      </c>
      <c r="B219">
        <v>0</v>
      </c>
      <c r="C219">
        <v>0</v>
      </c>
    </row>
    <row r="220" spans="1:3" x14ac:dyDescent="0.35">
      <c r="A220">
        <v>217</v>
      </c>
      <c r="B220">
        <v>0</v>
      </c>
      <c r="C220">
        <v>0</v>
      </c>
    </row>
    <row r="221" spans="1:3" x14ac:dyDescent="0.35">
      <c r="A221">
        <v>218</v>
      </c>
      <c r="B221">
        <v>0</v>
      </c>
      <c r="C221">
        <v>0</v>
      </c>
    </row>
    <row r="222" spans="1:3" x14ac:dyDescent="0.35">
      <c r="A222">
        <v>219</v>
      </c>
      <c r="B222">
        <v>0</v>
      </c>
      <c r="C222">
        <v>0</v>
      </c>
    </row>
    <row r="223" spans="1:3" x14ac:dyDescent="0.35">
      <c r="A223">
        <v>220</v>
      </c>
      <c r="B223">
        <v>0</v>
      </c>
      <c r="C223">
        <v>0</v>
      </c>
    </row>
    <row r="224" spans="1:3" x14ac:dyDescent="0.35">
      <c r="A224">
        <v>221</v>
      </c>
      <c r="B224">
        <v>0</v>
      </c>
      <c r="C224">
        <v>0</v>
      </c>
    </row>
    <row r="225" spans="1:3" x14ac:dyDescent="0.35">
      <c r="A225">
        <v>222</v>
      </c>
      <c r="B225">
        <v>0</v>
      </c>
      <c r="C225">
        <v>0</v>
      </c>
    </row>
    <row r="226" spans="1:3" x14ac:dyDescent="0.35">
      <c r="A226">
        <v>223</v>
      </c>
      <c r="B226">
        <v>0</v>
      </c>
      <c r="C226">
        <v>0</v>
      </c>
    </row>
    <row r="227" spans="1:3" x14ac:dyDescent="0.35">
      <c r="A227">
        <v>224</v>
      </c>
      <c r="B227">
        <v>0</v>
      </c>
      <c r="C227">
        <v>0</v>
      </c>
    </row>
    <row r="228" spans="1:3" x14ac:dyDescent="0.35">
      <c r="A228">
        <v>225</v>
      </c>
      <c r="B228">
        <v>0</v>
      </c>
      <c r="C228">
        <v>0</v>
      </c>
    </row>
    <row r="229" spans="1:3" x14ac:dyDescent="0.35">
      <c r="A229">
        <v>226</v>
      </c>
      <c r="B229">
        <v>0</v>
      </c>
      <c r="C229">
        <v>0</v>
      </c>
    </row>
    <row r="230" spans="1:3" x14ac:dyDescent="0.35">
      <c r="A230">
        <v>227</v>
      </c>
      <c r="B230">
        <v>0</v>
      </c>
      <c r="C230">
        <v>0</v>
      </c>
    </row>
    <row r="231" spans="1:3" x14ac:dyDescent="0.35">
      <c r="A231">
        <v>228</v>
      </c>
      <c r="B231">
        <v>0</v>
      </c>
      <c r="C231">
        <v>0</v>
      </c>
    </row>
    <row r="232" spans="1:3" x14ac:dyDescent="0.35">
      <c r="A232">
        <v>229</v>
      </c>
      <c r="B232">
        <v>0</v>
      </c>
      <c r="C232">
        <v>0</v>
      </c>
    </row>
    <row r="233" spans="1:3" x14ac:dyDescent="0.35">
      <c r="A233">
        <v>230</v>
      </c>
      <c r="B233">
        <v>0</v>
      </c>
      <c r="C233">
        <v>0</v>
      </c>
    </row>
    <row r="234" spans="1:3" x14ac:dyDescent="0.35">
      <c r="A234">
        <v>231</v>
      </c>
      <c r="B234">
        <v>0</v>
      </c>
      <c r="C234">
        <v>0</v>
      </c>
    </row>
    <row r="235" spans="1:3" x14ac:dyDescent="0.35">
      <c r="A235">
        <v>232</v>
      </c>
      <c r="B235">
        <v>0</v>
      </c>
      <c r="C235">
        <v>0</v>
      </c>
    </row>
    <row r="236" spans="1:3" x14ac:dyDescent="0.35">
      <c r="A236">
        <v>233</v>
      </c>
      <c r="B236">
        <v>0</v>
      </c>
      <c r="C236">
        <v>0</v>
      </c>
    </row>
    <row r="237" spans="1:3" x14ac:dyDescent="0.35">
      <c r="A237">
        <v>234</v>
      </c>
      <c r="B237">
        <v>0</v>
      </c>
      <c r="C237">
        <v>0</v>
      </c>
    </row>
    <row r="238" spans="1:3" x14ac:dyDescent="0.35">
      <c r="A238">
        <v>235</v>
      </c>
      <c r="B238">
        <v>0</v>
      </c>
      <c r="C238">
        <v>0</v>
      </c>
    </row>
    <row r="239" spans="1:3" x14ac:dyDescent="0.35">
      <c r="A239">
        <v>236</v>
      </c>
      <c r="B239">
        <v>0</v>
      </c>
      <c r="C239">
        <v>0</v>
      </c>
    </row>
    <row r="240" spans="1:3" x14ac:dyDescent="0.35">
      <c r="A240">
        <v>237</v>
      </c>
      <c r="B240">
        <v>0</v>
      </c>
      <c r="C240">
        <v>0</v>
      </c>
    </row>
    <row r="241" spans="1:3" x14ac:dyDescent="0.35">
      <c r="A241">
        <v>238</v>
      </c>
      <c r="B241">
        <v>0</v>
      </c>
      <c r="C241">
        <v>0</v>
      </c>
    </row>
    <row r="242" spans="1:3" x14ac:dyDescent="0.35">
      <c r="A242">
        <v>239</v>
      </c>
      <c r="B242">
        <v>0</v>
      </c>
      <c r="C242">
        <v>0</v>
      </c>
    </row>
    <row r="243" spans="1:3" x14ac:dyDescent="0.35">
      <c r="A243">
        <v>240</v>
      </c>
      <c r="B243">
        <v>0</v>
      </c>
      <c r="C243">
        <v>0</v>
      </c>
    </row>
    <row r="244" spans="1:3" x14ac:dyDescent="0.35">
      <c r="A244">
        <v>241</v>
      </c>
      <c r="B244">
        <v>0</v>
      </c>
      <c r="C244">
        <v>0</v>
      </c>
    </row>
    <row r="245" spans="1:3" x14ac:dyDescent="0.35">
      <c r="A245">
        <v>242</v>
      </c>
      <c r="B245">
        <v>0</v>
      </c>
      <c r="C245">
        <v>0</v>
      </c>
    </row>
    <row r="246" spans="1:3" x14ac:dyDescent="0.35">
      <c r="A246">
        <v>243</v>
      </c>
      <c r="B246">
        <v>0</v>
      </c>
      <c r="C246">
        <v>0</v>
      </c>
    </row>
    <row r="247" spans="1:3" x14ac:dyDescent="0.35">
      <c r="A247">
        <v>244</v>
      </c>
      <c r="B247">
        <v>0</v>
      </c>
      <c r="C247">
        <v>0</v>
      </c>
    </row>
    <row r="248" spans="1:3" x14ac:dyDescent="0.35">
      <c r="A248">
        <v>245</v>
      </c>
      <c r="B248">
        <v>0</v>
      </c>
      <c r="C248">
        <v>0</v>
      </c>
    </row>
    <row r="249" spans="1:3" x14ac:dyDescent="0.35">
      <c r="A249">
        <v>246</v>
      </c>
      <c r="B249">
        <v>0</v>
      </c>
      <c r="C249">
        <v>0</v>
      </c>
    </row>
    <row r="250" spans="1:3" x14ac:dyDescent="0.35">
      <c r="A250">
        <v>247</v>
      </c>
      <c r="B250">
        <v>0</v>
      </c>
      <c r="C250">
        <v>0</v>
      </c>
    </row>
    <row r="251" spans="1:3" x14ac:dyDescent="0.35">
      <c r="A251">
        <v>248</v>
      </c>
      <c r="B251">
        <v>0</v>
      </c>
      <c r="C251">
        <v>0</v>
      </c>
    </row>
    <row r="252" spans="1:3" x14ac:dyDescent="0.35">
      <c r="A252">
        <v>249</v>
      </c>
      <c r="B252">
        <v>0</v>
      </c>
      <c r="C252">
        <v>0</v>
      </c>
    </row>
    <row r="253" spans="1:3" x14ac:dyDescent="0.35">
      <c r="A253">
        <v>250</v>
      </c>
      <c r="B253">
        <v>0</v>
      </c>
      <c r="C253">
        <v>0</v>
      </c>
    </row>
    <row r="254" spans="1:3" x14ac:dyDescent="0.35">
      <c r="A254">
        <v>251</v>
      </c>
      <c r="B254">
        <v>0</v>
      </c>
      <c r="C254">
        <v>0</v>
      </c>
    </row>
    <row r="255" spans="1:3" x14ac:dyDescent="0.35">
      <c r="A255">
        <v>252</v>
      </c>
      <c r="B255">
        <v>0</v>
      </c>
      <c r="C255">
        <v>0</v>
      </c>
    </row>
    <row r="256" spans="1:3" x14ac:dyDescent="0.35">
      <c r="A256">
        <v>253</v>
      </c>
      <c r="B256">
        <v>0</v>
      </c>
      <c r="C256">
        <v>0</v>
      </c>
    </row>
    <row r="257" spans="1:3" x14ac:dyDescent="0.35">
      <c r="A257">
        <v>254</v>
      </c>
      <c r="B257">
        <v>0</v>
      </c>
      <c r="C257">
        <v>0</v>
      </c>
    </row>
    <row r="258" spans="1:3" x14ac:dyDescent="0.35">
      <c r="A258">
        <v>255</v>
      </c>
      <c r="B258">
        <v>0</v>
      </c>
      <c r="C258">
        <v>0</v>
      </c>
    </row>
    <row r="259" spans="1:3" x14ac:dyDescent="0.35">
      <c r="A259">
        <v>256</v>
      </c>
      <c r="B259">
        <v>0</v>
      </c>
      <c r="C259">
        <v>0</v>
      </c>
    </row>
    <row r="260" spans="1:3" x14ac:dyDescent="0.35">
      <c r="A260">
        <v>257</v>
      </c>
      <c r="B260">
        <v>0</v>
      </c>
      <c r="C260">
        <v>0</v>
      </c>
    </row>
    <row r="261" spans="1:3" x14ac:dyDescent="0.35">
      <c r="A261">
        <v>258</v>
      </c>
      <c r="B261">
        <v>0</v>
      </c>
      <c r="C261">
        <v>0</v>
      </c>
    </row>
    <row r="262" spans="1:3" x14ac:dyDescent="0.35">
      <c r="A262">
        <v>259</v>
      </c>
      <c r="B262">
        <v>0</v>
      </c>
      <c r="C262">
        <v>0</v>
      </c>
    </row>
    <row r="263" spans="1:3" x14ac:dyDescent="0.35">
      <c r="A263">
        <v>260</v>
      </c>
      <c r="B263">
        <v>0</v>
      </c>
      <c r="C263">
        <v>0</v>
      </c>
    </row>
    <row r="264" spans="1:3" x14ac:dyDescent="0.35">
      <c r="A264">
        <v>261</v>
      </c>
      <c r="B264">
        <v>0</v>
      </c>
      <c r="C264">
        <v>0</v>
      </c>
    </row>
    <row r="265" spans="1:3" x14ac:dyDescent="0.35">
      <c r="A265">
        <v>262</v>
      </c>
      <c r="B265">
        <v>0</v>
      </c>
      <c r="C265">
        <v>0</v>
      </c>
    </row>
    <row r="266" spans="1:3" x14ac:dyDescent="0.35">
      <c r="A266">
        <v>263</v>
      </c>
      <c r="B266">
        <v>0</v>
      </c>
      <c r="C266">
        <v>0</v>
      </c>
    </row>
    <row r="267" spans="1:3" x14ac:dyDescent="0.35">
      <c r="A267">
        <v>264</v>
      </c>
      <c r="B267">
        <v>0</v>
      </c>
      <c r="C267">
        <v>0</v>
      </c>
    </row>
    <row r="268" spans="1:3" x14ac:dyDescent="0.35">
      <c r="A268">
        <v>265</v>
      </c>
      <c r="B268">
        <v>0</v>
      </c>
      <c r="C268">
        <v>0</v>
      </c>
    </row>
    <row r="269" spans="1:3" x14ac:dyDescent="0.35">
      <c r="A269">
        <v>266</v>
      </c>
      <c r="B269">
        <v>0</v>
      </c>
      <c r="C269">
        <v>0</v>
      </c>
    </row>
    <row r="270" spans="1:3" x14ac:dyDescent="0.35">
      <c r="A270">
        <v>267</v>
      </c>
      <c r="B270">
        <v>0</v>
      </c>
      <c r="C270">
        <v>0</v>
      </c>
    </row>
    <row r="271" spans="1:3" x14ac:dyDescent="0.35">
      <c r="A271">
        <v>268</v>
      </c>
      <c r="B271">
        <v>0</v>
      </c>
      <c r="C271">
        <v>0</v>
      </c>
    </row>
    <row r="272" spans="1:3" x14ac:dyDescent="0.35">
      <c r="A272">
        <v>269</v>
      </c>
      <c r="B272">
        <v>0</v>
      </c>
      <c r="C272">
        <v>0</v>
      </c>
    </row>
    <row r="273" spans="1:3" x14ac:dyDescent="0.35">
      <c r="A273">
        <v>270</v>
      </c>
      <c r="B273">
        <v>0</v>
      </c>
      <c r="C273">
        <v>0</v>
      </c>
    </row>
    <row r="274" spans="1:3" x14ac:dyDescent="0.35">
      <c r="A274">
        <v>271</v>
      </c>
      <c r="B274">
        <v>0</v>
      </c>
      <c r="C274">
        <v>0</v>
      </c>
    </row>
    <row r="275" spans="1:3" x14ac:dyDescent="0.35">
      <c r="A275">
        <v>272</v>
      </c>
      <c r="B275">
        <v>0</v>
      </c>
      <c r="C275">
        <v>0</v>
      </c>
    </row>
    <row r="276" spans="1:3" x14ac:dyDescent="0.35">
      <c r="A276">
        <v>273</v>
      </c>
      <c r="B276">
        <v>0</v>
      </c>
      <c r="C276">
        <v>0</v>
      </c>
    </row>
    <row r="277" spans="1:3" x14ac:dyDescent="0.35">
      <c r="A277">
        <v>274</v>
      </c>
      <c r="B277">
        <v>0</v>
      </c>
      <c r="C277">
        <v>0</v>
      </c>
    </row>
    <row r="278" spans="1:3" x14ac:dyDescent="0.35">
      <c r="A278">
        <v>275</v>
      </c>
      <c r="B278">
        <v>0</v>
      </c>
      <c r="C278">
        <v>0</v>
      </c>
    </row>
    <row r="279" spans="1:3" x14ac:dyDescent="0.35">
      <c r="A279">
        <v>276</v>
      </c>
      <c r="B279">
        <v>0</v>
      </c>
      <c r="C279">
        <v>0</v>
      </c>
    </row>
    <row r="280" spans="1:3" x14ac:dyDescent="0.35">
      <c r="A280">
        <v>277</v>
      </c>
      <c r="B280">
        <v>0</v>
      </c>
      <c r="C280">
        <v>0</v>
      </c>
    </row>
    <row r="281" spans="1:3" x14ac:dyDescent="0.35">
      <c r="A281">
        <v>278</v>
      </c>
      <c r="B281">
        <v>0</v>
      </c>
      <c r="C281">
        <v>0</v>
      </c>
    </row>
    <row r="282" spans="1:3" x14ac:dyDescent="0.35">
      <c r="A282">
        <v>279</v>
      </c>
      <c r="B282">
        <v>0</v>
      </c>
      <c r="C282">
        <v>0</v>
      </c>
    </row>
    <row r="283" spans="1:3" x14ac:dyDescent="0.35">
      <c r="A283">
        <v>280</v>
      </c>
      <c r="B283">
        <v>0</v>
      </c>
      <c r="C283">
        <v>0</v>
      </c>
    </row>
    <row r="284" spans="1:3" x14ac:dyDescent="0.35">
      <c r="A284">
        <v>281</v>
      </c>
      <c r="B284">
        <v>0</v>
      </c>
      <c r="C284">
        <v>0</v>
      </c>
    </row>
    <row r="285" spans="1:3" x14ac:dyDescent="0.35">
      <c r="A285">
        <v>282</v>
      </c>
      <c r="B285">
        <v>0</v>
      </c>
      <c r="C285">
        <v>0</v>
      </c>
    </row>
    <row r="286" spans="1:3" x14ac:dyDescent="0.35">
      <c r="A286">
        <v>283</v>
      </c>
      <c r="B286">
        <v>0</v>
      </c>
      <c r="C286">
        <v>0</v>
      </c>
    </row>
    <row r="287" spans="1:3" x14ac:dyDescent="0.35">
      <c r="A287">
        <v>284</v>
      </c>
      <c r="B287">
        <v>0</v>
      </c>
      <c r="C287">
        <v>0</v>
      </c>
    </row>
    <row r="288" spans="1:3" x14ac:dyDescent="0.35">
      <c r="A288">
        <v>285</v>
      </c>
      <c r="B288">
        <v>0</v>
      </c>
      <c r="C288">
        <v>0</v>
      </c>
    </row>
    <row r="289" spans="1:3" x14ac:dyDescent="0.35">
      <c r="A289">
        <v>286</v>
      </c>
      <c r="B289">
        <v>0</v>
      </c>
      <c r="C289">
        <v>0</v>
      </c>
    </row>
    <row r="290" spans="1:3" x14ac:dyDescent="0.35">
      <c r="A290">
        <v>287</v>
      </c>
      <c r="B290">
        <v>0</v>
      </c>
      <c r="C290">
        <v>0</v>
      </c>
    </row>
    <row r="291" spans="1:3" x14ac:dyDescent="0.35">
      <c r="A291">
        <v>288</v>
      </c>
      <c r="B291">
        <v>0</v>
      </c>
      <c r="C291">
        <v>0</v>
      </c>
    </row>
    <row r="292" spans="1:3" x14ac:dyDescent="0.35">
      <c r="A292">
        <v>289</v>
      </c>
      <c r="B292">
        <v>0</v>
      </c>
      <c r="C292">
        <v>0</v>
      </c>
    </row>
    <row r="293" spans="1:3" x14ac:dyDescent="0.35">
      <c r="A293">
        <v>290</v>
      </c>
      <c r="B293">
        <v>0</v>
      </c>
      <c r="C293">
        <v>0</v>
      </c>
    </row>
    <row r="294" spans="1:3" x14ac:dyDescent="0.35">
      <c r="A294">
        <v>291</v>
      </c>
      <c r="B294">
        <v>0</v>
      </c>
      <c r="C294">
        <v>0</v>
      </c>
    </row>
    <row r="295" spans="1:3" x14ac:dyDescent="0.35">
      <c r="A295">
        <v>292</v>
      </c>
      <c r="B295">
        <v>0</v>
      </c>
      <c r="C295">
        <v>0</v>
      </c>
    </row>
    <row r="296" spans="1:3" x14ac:dyDescent="0.35">
      <c r="A296">
        <v>293</v>
      </c>
      <c r="B296">
        <v>0</v>
      </c>
      <c r="C296">
        <v>0</v>
      </c>
    </row>
    <row r="297" spans="1:3" x14ac:dyDescent="0.35">
      <c r="A297">
        <v>294</v>
      </c>
      <c r="B297">
        <v>0</v>
      </c>
      <c r="C297">
        <v>0</v>
      </c>
    </row>
    <row r="298" spans="1:3" x14ac:dyDescent="0.35">
      <c r="A298">
        <v>295</v>
      </c>
      <c r="B298">
        <v>0</v>
      </c>
      <c r="C298">
        <v>0</v>
      </c>
    </row>
    <row r="299" spans="1:3" x14ac:dyDescent="0.35">
      <c r="A299">
        <v>296</v>
      </c>
      <c r="B299">
        <v>0</v>
      </c>
      <c r="C299">
        <v>0</v>
      </c>
    </row>
    <row r="300" spans="1:3" x14ac:dyDescent="0.35">
      <c r="A300">
        <v>297</v>
      </c>
      <c r="B300">
        <v>0</v>
      </c>
      <c r="C300">
        <v>0</v>
      </c>
    </row>
    <row r="301" spans="1:3" x14ac:dyDescent="0.35">
      <c r="A301">
        <v>298</v>
      </c>
      <c r="B301">
        <v>0</v>
      </c>
      <c r="C301">
        <v>0</v>
      </c>
    </row>
    <row r="302" spans="1:3" x14ac:dyDescent="0.35">
      <c r="A302">
        <v>299</v>
      </c>
      <c r="B302">
        <v>0</v>
      </c>
      <c r="C302">
        <v>0</v>
      </c>
    </row>
    <row r="303" spans="1:3" x14ac:dyDescent="0.35">
      <c r="A303">
        <v>300</v>
      </c>
      <c r="B303">
        <v>0</v>
      </c>
      <c r="C303">
        <v>0</v>
      </c>
    </row>
    <row r="304" spans="1:3" x14ac:dyDescent="0.35">
      <c r="A304">
        <v>301</v>
      </c>
      <c r="B304">
        <v>0</v>
      </c>
      <c r="C304">
        <v>0</v>
      </c>
    </row>
    <row r="305" spans="1:3" x14ac:dyDescent="0.35">
      <c r="A305">
        <v>302</v>
      </c>
      <c r="B305">
        <v>0</v>
      </c>
      <c r="C305">
        <v>0</v>
      </c>
    </row>
    <row r="306" spans="1:3" x14ac:dyDescent="0.35">
      <c r="A306">
        <v>303</v>
      </c>
      <c r="B306">
        <v>0</v>
      </c>
      <c r="C306">
        <v>0</v>
      </c>
    </row>
    <row r="307" spans="1:3" x14ac:dyDescent="0.35">
      <c r="A307">
        <v>304</v>
      </c>
      <c r="B307">
        <v>0</v>
      </c>
      <c r="C307">
        <v>0</v>
      </c>
    </row>
    <row r="308" spans="1:3" x14ac:dyDescent="0.35">
      <c r="A308">
        <v>305</v>
      </c>
      <c r="B308">
        <v>0</v>
      </c>
      <c r="C308">
        <v>0</v>
      </c>
    </row>
    <row r="309" spans="1:3" x14ac:dyDescent="0.35">
      <c r="A309">
        <v>306</v>
      </c>
      <c r="B309">
        <v>0</v>
      </c>
      <c r="C309">
        <v>0</v>
      </c>
    </row>
    <row r="310" spans="1:3" x14ac:dyDescent="0.35">
      <c r="A310">
        <v>307</v>
      </c>
      <c r="B310">
        <v>0</v>
      </c>
      <c r="C310">
        <v>0</v>
      </c>
    </row>
    <row r="311" spans="1:3" x14ac:dyDescent="0.35">
      <c r="A311">
        <v>308</v>
      </c>
      <c r="B311">
        <v>0</v>
      </c>
      <c r="C311">
        <v>0</v>
      </c>
    </row>
    <row r="312" spans="1:3" x14ac:dyDescent="0.35">
      <c r="A312">
        <v>309</v>
      </c>
      <c r="B312">
        <v>0</v>
      </c>
      <c r="C312">
        <v>0</v>
      </c>
    </row>
    <row r="313" spans="1:3" x14ac:dyDescent="0.35">
      <c r="A313">
        <v>310</v>
      </c>
      <c r="B313">
        <v>0</v>
      </c>
      <c r="C313">
        <v>0</v>
      </c>
    </row>
    <row r="314" spans="1:3" x14ac:dyDescent="0.35">
      <c r="A314">
        <v>311</v>
      </c>
      <c r="B314">
        <v>0</v>
      </c>
      <c r="C314">
        <v>0</v>
      </c>
    </row>
    <row r="315" spans="1:3" x14ac:dyDescent="0.35">
      <c r="A315">
        <v>312</v>
      </c>
      <c r="B315">
        <v>0</v>
      </c>
      <c r="C315">
        <v>0</v>
      </c>
    </row>
    <row r="316" spans="1:3" x14ac:dyDescent="0.35">
      <c r="A316">
        <v>313</v>
      </c>
      <c r="B316">
        <v>0</v>
      </c>
      <c r="C316">
        <v>0</v>
      </c>
    </row>
    <row r="317" spans="1:3" x14ac:dyDescent="0.35">
      <c r="A317">
        <v>314</v>
      </c>
      <c r="B317">
        <v>0</v>
      </c>
      <c r="C317">
        <v>0</v>
      </c>
    </row>
    <row r="318" spans="1:3" x14ac:dyDescent="0.35">
      <c r="A318">
        <v>315</v>
      </c>
      <c r="B318">
        <v>0</v>
      </c>
      <c r="C318">
        <v>0</v>
      </c>
    </row>
    <row r="319" spans="1:3" x14ac:dyDescent="0.35">
      <c r="A319">
        <v>316</v>
      </c>
      <c r="B319">
        <v>0</v>
      </c>
      <c r="C319">
        <v>0</v>
      </c>
    </row>
    <row r="320" spans="1:3" x14ac:dyDescent="0.35">
      <c r="A320">
        <v>317</v>
      </c>
      <c r="B320">
        <v>0</v>
      </c>
      <c r="C320">
        <v>0</v>
      </c>
    </row>
    <row r="321" spans="1:3" x14ac:dyDescent="0.35">
      <c r="A321">
        <v>318</v>
      </c>
      <c r="B321">
        <v>0</v>
      </c>
      <c r="C321">
        <v>0</v>
      </c>
    </row>
    <row r="322" spans="1:3" x14ac:dyDescent="0.35">
      <c r="A322">
        <v>319</v>
      </c>
      <c r="B322">
        <v>0</v>
      </c>
      <c r="C322">
        <v>0</v>
      </c>
    </row>
    <row r="323" spans="1:3" x14ac:dyDescent="0.35">
      <c r="A323">
        <v>320</v>
      </c>
      <c r="B323">
        <v>0</v>
      </c>
      <c r="C323">
        <v>0</v>
      </c>
    </row>
    <row r="324" spans="1:3" x14ac:dyDescent="0.35">
      <c r="A324">
        <v>321</v>
      </c>
      <c r="B324">
        <v>0</v>
      </c>
      <c r="C324">
        <v>0</v>
      </c>
    </row>
    <row r="325" spans="1:3" x14ac:dyDescent="0.35">
      <c r="A325">
        <v>322</v>
      </c>
      <c r="B325">
        <v>0</v>
      </c>
      <c r="C325">
        <v>0</v>
      </c>
    </row>
    <row r="326" spans="1:3" x14ac:dyDescent="0.35">
      <c r="A326">
        <v>323</v>
      </c>
      <c r="B326">
        <v>0</v>
      </c>
      <c r="C326">
        <v>0</v>
      </c>
    </row>
    <row r="327" spans="1:3" x14ac:dyDescent="0.35">
      <c r="A327">
        <v>324</v>
      </c>
      <c r="B327">
        <v>0</v>
      </c>
      <c r="C327">
        <v>0</v>
      </c>
    </row>
    <row r="328" spans="1:3" x14ac:dyDescent="0.35">
      <c r="A328">
        <v>325</v>
      </c>
      <c r="B328">
        <v>0</v>
      </c>
      <c r="C328">
        <v>0</v>
      </c>
    </row>
    <row r="329" spans="1:3" x14ac:dyDescent="0.35">
      <c r="A329">
        <v>326</v>
      </c>
      <c r="B329">
        <v>0</v>
      </c>
      <c r="C329">
        <v>0</v>
      </c>
    </row>
    <row r="330" spans="1:3" x14ac:dyDescent="0.35">
      <c r="A330">
        <v>327</v>
      </c>
      <c r="B330">
        <v>0</v>
      </c>
      <c r="C330">
        <v>0</v>
      </c>
    </row>
    <row r="331" spans="1:3" x14ac:dyDescent="0.35">
      <c r="A331">
        <v>328</v>
      </c>
      <c r="B331">
        <v>0</v>
      </c>
      <c r="C331">
        <v>0</v>
      </c>
    </row>
    <row r="332" spans="1:3" x14ac:dyDescent="0.35">
      <c r="A332">
        <v>329</v>
      </c>
      <c r="B332">
        <v>0</v>
      </c>
      <c r="C332">
        <v>0</v>
      </c>
    </row>
    <row r="333" spans="1:3" x14ac:dyDescent="0.35">
      <c r="A333">
        <v>330</v>
      </c>
      <c r="B333">
        <v>0</v>
      </c>
      <c r="C333">
        <v>0</v>
      </c>
    </row>
    <row r="334" spans="1:3" x14ac:dyDescent="0.35">
      <c r="A334">
        <v>331</v>
      </c>
      <c r="B334">
        <v>0</v>
      </c>
      <c r="C334">
        <v>0</v>
      </c>
    </row>
    <row r="335" spans="1:3" x14ac:dyDescent="0.35">
      <c r="A335">
        <v>332</v>
      </c>
      <c r="B335">
        <v>0</v>
      </c>
      <c r="C335">
        <v>0</v>
      </c>
    </row>
    <row r="336" spans="1:3" x14ac:dyDescent="0.35">
      <c r="A336">
        <v>333</v>
      </c>
      <c r="B336">
        <v>0</v>
      </c>
      <c r="C336">
        <v>0</v>
      </c>
    </row>
    <row r="337" spans="1:3" x14ac:dyDescent="0.35">
      <c r="A337">
        <v>334</v>
      </c>
      <c r="B337">
        <v>0</v>
      </c>
      <c r="C337">
        <v>0</v>
      </c>
    </row>
    <row r="338" spans="1:3" x14ac:dyDescent="0.35">
      <c r="A338">
        <v>335</v>
      </c>
      <c r="B338">
        <v>0</v>
      </c>
      <c r="C338">
        <v>0</v>
      </c>
    </row>
    <row r="339" spans="1:3" x14ac:dyDescent="0.35">
      <c r="A339">
        <v>336</v>
      </c>
      <c r="B339">
        <v>0</v>
      </c>
      <c r="C339">
        <v>0</v>
      </c>
    </row>
    <row r="340" spans="1:3" x14ac:dyDescent="0.35">
      <c r="A340">
        <v>337</v>
      </c>
      <c r="B340">
        <v>0</v>
      </c>
      <c r="C340">
        <v>0</v>
      </c>
    </row>
    <row r="341" spans="1:3" x14ac:dyDescent="0.35">
      <c r="A341">
        <v>338</v>
      </c>
      <c r="B341">
        <v>0</v>
      </c>
      <c r="C341">
        <v>0</v>
      </c>
    </row>
    <row r="342" spans="1:3" x14ac:dyDescent="0.35">
      <c r="A342">
        <v>339</v>
      </c>
      <c r="B342">
        <v>0</v>
      </c>
      <c r="C342">
        <v>0</v>
      </c>
    </row>
    <row r="343" spans="1:3" x14ac:dyDescent="0.35">
      <c r="A343">
        <v>340</v>
      </c>
      <c r="B343">
        <v>0</v>
      </c>
      <c r="C343">
        <v>0</v>
      </c>
    </row>
    <row r="344" spans="1:3" x14ac:dyDescent="0.35">
      <c r="A344">
        <v>341</v>
      </c>
      <c r="B344">
        <v>0</v>
      </c>
      <c r="C344">
        <v>0</v>
      </c>
    </row>
    <row r="345" spans="1:3" x14ac:dyDescent="0.35">
      <c r="A345">
        <v>342</v>
      </c>
      <c r="B345">
        <v>0</v>
      </c>
      <c r="C345">
        <v>0</v>
      </c>
    </row>
    <row r="346" spans="1:3" x14ac:dyDescent="0.35">
      <c r="A346">
        <v>343</v>
      </c>
      <c r="B346">
        <v>0</v>
      </c>
      <c r="C346">
        <v>0</v>
      </c>
    </row>
    <row r="347" spans="1:3" x14ac:dyDescent="0.35">
      <c r="A347">
        <v>344</v>
      </c>
      <c r="B347">
        <v>0</v>
      </c>
      <c r="C347">
        <v>0</v>
      </c>
    </row>
    <row r="348" spans="1:3" x14ac:dyDescent="0.35">
      <c r="A348">
        <v>345</v>
      </c>
      <c r="B348">
        <v>0</v>
      </c>
      <c r="C348">
        <v>0</v>
      </c>
    </row>
    <row r="349" spans="1:3" x14ac:dyDescent="0.35">
      <c r="A349">
        <v>346</v>
      </c>
      <c r="B349">
        <v>0</v>
      </c>
      <c r="C349">
        <v>0</v>
      </c>
    </row>
    <row r="350" spans="1:3" x14ac:dyDescent="0.35">
      <c r="A350">
        <v>347</v>
      </c>
      <c r="B350">
        <v>0</v>
      </c>
      <c r="C350">
        <v>0</v>
      </c>
    </row>
    <row r="351" spans="1:3" x14ac:dyDescent="0.35">
      <c r="A351">
        <v>348</v>
      </c>
      <c r="B351">
        <v>0</v>
      </c>
      <c r="C351">
        <v>0</v>
      </c>
    </row>
    <row r="352" spans="1:3" x14ac:dyDescent="0.35">
      <c r="A352">
        <v>349</v>
      </c>
      <c r="B352">
        <v>0</v>
      </c>
      <c r="C352">
        <v>0</v>
      </c>
    </row>
    <row r="353" spans="1:3" x14ac:dyDescent="0.35">
      <c r="A353">
        <v>350</v>
      </c>
      <c r="B353">
        <v>0</v>
      </c>
      <c r="C353">
        <v>0</v>
      </c>
    </row>
    <row r="354" spans="1:3" x14ac:dyDescent="0.35">
      <c r="A354">
        <v>351</v>
      </c>
      <c r="B354">
        <v>0</v>
      </c>
      <c r="C354">
        <v>0</v>
      </c>
    </row>
    <row r="355" spans="1:3" x14ac:dyDescent="0.35">
      <c r="A355">
        <v>352</v>
      </c>
      <c r="B355">
        <v>0</v>
      </c>
      <c r="C355">
        <v>0</v>
      </c>
    </row>
    <row r="356" spans="1:3" x14ac:dyDescent="0.35">
      <c r="A356">
        <v>353</v>
      </c>
      <c r="B356">
        <v>0</v>
      </c>
      <c r="C356">
        <v>0</v>
      </c>
    </row>
    <row r="357" spans="1:3" x14ac:dyDescent="0.35">
      <c r="A357">
        <v>354</v>
      </c>
      <c r="B357">
        <v>0</v>
      </c>
      <c r="C357">
        <v>0</v>
      </c>
    </row>
    <row r="358" spans="1:3" x14ac:dyDescent="0.35">
      <c r="A358">
        <v>355</v>
      </c>
      <c r="B358">
        <v>0</v>
      </c>
      <c r="C358">
        <v>0</v>
      </c>
    </row>
    <row r="359" spans="1:3" x14ac:dyDescent="0.35">
      <c r="A359">
        <v>356</v>
      </c>
      <c r="B359">
        <v>0</v>
      </c>
      <c r="C359">
        <v>0</v>
      </c>
    </row>
    <row r="360" spans="1:3" x14ac:dyDescent="0.35">
      <c r="A360">
        <v>357</v>
      </c>
      <c r="B360">
        <v>0</v>
      </c>
      <c r="C360">
        <v>0</v>
      </c>
    </row>
    <row r="361" spans="1:3" x14ac:dyDescent="0.35">
      <c r="A361">
        <v>358</v>
      </c>
      <c r="B361">
        <v>0</v>
      </c>
      <c r="C361">
        <v>0</v>
      </c>
    </row>
    <row r="362" spans="1:3" x14ac:dyDescent="0.35">
      <c r="A362">
        <v>359</v>
      </c>
      <c r="B362">
        <v>0</v>
      </c>
      <c r="C362">
        <v>0</v>
      </c>
    </row>
    <row r="363" spans="1:3" x14ac:dyDescent="0.35">
      <c r="A363">
        <v>360</v>
      </c>
      <c r="B363">
        <v>0</v>
      </c>
      <c r="C363">
        <v>0</v>
      </c>
    </row>
    <row r="364" spans="1:3" x14ac:dyDescent="0.35">
      <c r="A364">
        <v>361</v>
      </c>
      <c r="B364">
        <v>0</v>
      </c>
      <c r="C364">
        <v>0</v>
      </c>
    </row>
    <row r="365" spans="1:3" x14ac:dyDescent="0.35">
      <c r="A365">
        <v>362</v>
      </c>
      <c r="B365">
        <v>0</v>
      </c>
      <c r="C365">
        <v>0</v>
      </c>
    </row>
    <row r="366" spans="1:3" x14ac:dyDescent="0.35">
      <c r="A366">
        <v>363</v>
      </c>
      <c r="B366">
        <v>0</v>
      </c>
      <c r="C366">
        <v>0</v>
      </c>
    </row>
    <row r="367" spans="1:3" x14ac:dyDescent="0.35">
      <c r="A367">
        <v>364</v>
      </c>
      <c r="B367">
        <v>0</v>
      </c>
      <c r="C367">
        <v>0</v>
      </c>
    </row>
    <row r="368" spans="1:3" x14ac:dyDescent="0.35">
      <c r="A368">
        <v>365</v>
      </c>
      <c r="B368">
        <v>0</v>
      </c>
      <c r="C368">
        <v>0</v>
      </c>
    </row>
    <row r="369" spans="1:3" x14ac:dyDescent="0.35">
      <c r="A369">
        <v>366</v>
      </c>
      <c r="B369">
        <v>0</v>
      </c>
      <c r="C369">
        <v>0</v>
      </c>
    </row>
    <row r="370" spans="1:3" x14ac:dyDescent="0.35">
      <c r="A370">
        <v>367</v>
      </c>
      <c r="B370">
        <v>0</v>
      </c>
      <c r="C370">
        <v>0</v>
      </c>
    </row>
    <row r="371" spans="1:3" x14ac:dyDescent="0.35">
      <c r="A371">
        <v>368</v>
      </c>
      <c r="B371">
        <v>0</v>
      </c>
      <c r="C371">
        <v>0</v>
      </c>
    </row>
    <row r="372" spans="1:3" x14ac:dyDescent="0.35">
      <c r="A372">
        <v>369</v>
      </c>
      <c r="B372">
        <v>0</v>
      </c>
      <c r="C372">
        <v>0</v>
      </c>
    </row>
    <row r="373" spans="1:3" x14ac:dyDescent="0.35">
      <c r="A373">
        <v>370</v>
      </c>
      <c r="B373">
        <v>0</v>
      </c>
      <c r="C373">
        <v>0</v>
      </c>
    </row>
    <row r="374" spans="1:3" x14ac:dyDescent="0.35">
      <c r="A374">
        <v>371</v>
      </c>
      <c r="B374">
        <v>0</v>
      </c>
      <c r="C374">
        <v>0</v>
      </c>
    </row>
    <row r="375" spans="1:3" x14ac:dyDescent="0.35">
      <c r="A375">
        <v>372</v>
      </c>
      <c r="B375">
        <v>0</v>
      </c>
      <c r="C375">
        <v>0</v>
      </c>
    </row>
    <row r="376" spans="1:3" x14ac:dyDescent="0.35">
      <c r="A376">
        <v>373</v>
      </c>
      <c r="B376">
        <v>0</v>
      </c>
      <c r="C376">
        <v>0</v>
      </c>
    </row>
    <row r="377" spans="1:3" x14ac:dyDescent="0.35">
      <c r="A377">
        <v>374</v>
      </c>
      <c r="B377">
        <v>0</v>
      </c>
      <c r="C377">
        <v>0</v>
      </c>
    </row>
    <row r="378" spans="1:3" x14ac:dyDescent="0.35">
      <c r="A378">
        <v>375</v>
      </c>
      <c r="B378">
        <v>0</v>
      </c>
      <c r="C378">
        <v>0</v>
      </c>
    </row>
    <row r="379" spans="1:3" x14ac:dyDescent="0.35">
      <c r="A379">
        <v>376</v>
      </c>
      <c r="B379">
        <v>0</v>
      </c>
      <c r="C379">
        <v>0</v>
      </c>
    </row>
    <row r="380" spans="1:3" x14ac:dyDescent="0.35">
      <c r="A380">
        <v>377</v>
      </c>
      <c r="B380">
        <v>0</v>
      </c>
      <c r="C380">
        <v>0</v>
      </c>
    </row>
    <row r="381" spans="1:3" x14ac:dyDescent="0.35">
      <c r="A381">
        <v>378</v>
      </c>
      <c r="B381">
        <v>0</v>
      </c>
      <c r="C381">
        <v>0</v>
      </c>
    </row>
    <row r="382" spans="1:3" x14ac:dyDescent="0.35">
      <c r="A382">
        <v>379</v>
      </c>
      <c r="B382">
        <v>0</v>
      </c>
      <c r="C382">
        <v>0</v>
      </c>
    </row>
    <row r="383" spans="1:3" x14ac:dyDescent="0.35">
      <c r="A383">
        <v>380</v>
      </c>
      <c r="B383">
        <v>0</v>
      </c>
      <c r="C383">
        <v>0</v>
      </c>
    </row>
    <row r="384" spans="1:3" x14ac:dyDescent="0.35">
      <c r="A384">
        <v>381</v>
      </c>
      <c r="B384">
        <v>0</v>
      </c>
      <c r="C384">
        <v>0</v>
      </c>
    </row>
    <row r="385" spans="1:3" x14ac:dyDescent="0.35">
      <c r="A385">
        <v>382</v>
      </c>
      <c r="B385">
        <v>0</v>
      </c>
      <c r="C385">
        <v>0</v>
      </c>
    </row>
    <row r="386" spans="1:3" x14ac:dyDescent="0.35">
      <c r="A386">
        <v>383</v>
      </c>
      <c r="B386">
        <v>0</v>
      </c>
      <c r="C386">
        <v>0</v>
      </c>
    </row>
    <row r="387" spans="1:3" x14ac:dyDescent="0.35">
      <c r="A387">
        <v>384</v>
      </c>
      <c r="B387">
        <v>0</v>
      </c>
      <c r="C387">
        <v>0</v>
      </c>
    </row>
    <row r="388" spans="1:3" x14ac:dyDescent="0.35">
      <c r="A388">
        <v>385</v>
      </c>
      <c r="B388">
        <v>0</v>
      </c>
      <c r="C388">
        <v>0</v>
      </c>
    </row>
    <row r="389" spans="1:3" x14ac:dyDescent="0.35">
      <c r="A389">
        <v>386</v>
      </c>
      <c r="B389">
        <v>0</v>
      </c>
      <c r="C389">
        <v>0</v>
      </c>
    </row>
    <row r="390" spans="1:3" x14ac:dyDescent="0.35">
      <c r="A390">
        <v>387</v>
      </c>
      <c r="B390">
        <v>0</v>
      </c>
      <c r="C390">
        <v>0</v>
      </c>
    </row>
    <row r="391" spans="1:3" x14ac:dyDescent="0.35">
      <c r="A391">
        <v>388</v>
      </c>
      <c r="B391">
        <v>0</v>
      </c>
      <c r="C391">
        <v>0</v>
      </c>
    </row>
    <row r="392" spans="1:3" x14ac:dyDescent="0.35">
      <c r="A392">
        <v>389</v>
      </c>
      <c r="B392">
        <v>0</v>
      </c>
      <c r="C392">
        <v>0</v>
      </c>
    </row>
    <row r="393" spans="1:3" x14ac:dyDescent="0.35">
      <c r="A393">
        <v>390</v>
      </c>
      <c r="B393">
        <v>0</v>
      </c>
      <c r="C393">
        <v>0</v>
      </c>
    </row>
    <row r="394" spans="1:3" x14ac:dyDescent="0.35">
      <c r="A394">
        <v>391</v>
      </c>
      <c r="B394">
        <v>0</v>
      </c>
      <c r="C394">
        <v>0</v>
      </c>
    </row>
    <row r="395" spans="1:3" x14ac:dyDescent="0.35">
      <c r="A395">
        <v>392</v>
      </c>
      <c r="B395">
        <v>0</v>
      </c>
      <c r="C395">
        <v>0</v>
      </c>
    </row>
    <row r="396" spans="1:3" x14ac:dyDescent="0.35">
      <c r="A396">
        <v>393</v>
      </c>
      <c r="B396">
        <v>0</v>
      </c>
      <c r="C396">
        <v>0</v>
      </c>
    </row>
    <row r="397" spans="1:3" x14ac:dyDescent="0.35">
      <c r="A397">
        <v>394</v>
      </c>
      <c r="B397">
        <v>0</v>
      </c>
      <c r="C397">
        <v>0</v>
      </c>
    </row>
    <row r="398" spans="1:3" x14ac:dyDescent="0.35">
      <c r="A398">
        <v>395</v>
      </c>
      <c r="B398">
        <v>0</v>
      </c>
      <c r="C398">
        <v>0</v>
      </c>
    </row>
    <row r="399" spans="1:3" x14ac:dyDescent="0.35">
      <c r="A399">
        <v>396</v>
      </c>
      <c r="B399">
        <v>0</v>
      </c>
      <c r="C399">
        <v>0</v>
      </c>
    </row>
    <row r="400" spans="1:3" x14ac:dyDescent="0.35">
      <c r="A400">
        <v>397</v>
      </c>
      <c r="B400">
        <v>0</v>
      </c>
      <c r="C400">
        <v>0</v>
      </c>
    </row>
    <row r="401" spans="1:3" x14ac:dyDescent="0.35">
      <c r="A401">
        <v>398</v>
      </c>
      <c r="B401">
        <v>0</v>
      </c>
      <c r="C401">
        <v>0</v>
      </c>
    </row>
    <row r="402" spans="1:3" x14ac:dyDescent="0.35">
      <c r="A402">
        <v>399</v>
      </c>
      <c r="B402">
        <v>0</v>
      </c>
      <c r="C402">
        <v>0</v>
      </c>
    </row>
    <row r="403" spans="1:3" x14ac:dyDescent="0.35">
      <c r="A403">
        <v>400</v>
      </c>
      <c r="B403">
        <v>0</v>
      </c>
      <c r="C403">
        <v>0</v>
      </c>
    </row>
    <row r="404" spans="1:3" x14ac:dyDescent="0.35">
      <c r="A404">
        <v>401</v>
      </c>
      <c r="B404">
        <v>0</v>
      </c>
      <c r="C404">
        <v>0</v>
      </c>
    </row>
    <row r="405" spans="1:3" x14ac:dyDescent="0.35">
      <c r="A405">
        <v>402</v>
      </c>
      <c r="B405">
        <v>0</v>
      </c>
      <c r="C405">
        <v>0</v>
      </c>
    </row>
    <row r="406" spans="1:3" x14ac:dyDescent="0.35">
      <c r="A406">
        <v>403</v>
      </c>
      <c r="B406">
        <v>0</v>
      </c>
      <c r="C406">
        <v>0</v>
      </c>
    </row>
    <row r="407" spans="1:3" x14ac:dyDescent="0.35">
      <c r="A407">
        <v>404</v>
      </c>
      <c r="B407">
        <v>0</v>
      </c>
      <c r="C407">
        <v>0</v>
      </c>
    </row>
    <row r="408" spans="1:3" x14ac:dyDescent="0.35">
      <c r="A408">
        <v>405</v>
      </c>
      <c r="B408">
        <v>0</v>
      </c>
      <c r="C408">
        <v>0</v>
      </c>
    </row>
    <row r="409" spans="1:3" x14ac:dyDescent="0.35">
      <c r="A409">
        <v>406</v>
      </c>
      <c r="B409">
        <v>0</v>
      </c>
      <c r="C409">
        <v>0</v>
      </c>
    </row>
    <row r="410" spans="1:3" x14ac:dyDescent="0.35">
      <c r="A410">
        <v>407</v>
      </c>
      <c r="B410">
        <v>0</v>
      </c>
      <c r="C410">
        <v>0</v>
      </c>
    </row>
    <row r="411" spans="1:3" x14ac:dyDescent="0.35">
      <c r="A411">
        <v>408</v>
      </c>
      <c r="B411">
        <v>0</v>
      </c>
      <c r="C411">
        <v>0</v>
      </c>
    </row>
    <row r="412" spans="1:3" x14ac:dyDescent="0.35">
      <c r="A412">
        <v>409</v>
      </c>
      <c r="B412">
        <v>0</v>
      </c>
      <c r="C412">
        <v>0</v>
      </c>
    </row>
    <row r="413" spans="1:3" x14ac:dyDescent="0.35">
      <c r="A413">
        <v>410</v>
      </c>
      <c r="B413">
        <v>0</v>
      </c>
      <c r="C413">
        <v>0</v>
      </c>
    </row>
    <row r="414" spans="1:3" x14ac:dyDescent="0.35">
      <c r="A414">
        <v>411</v>
      </c>
      <c r="B414">
        <v>0</v>
      </c>
      <c r="C414">
        <v>0</v>
      </c>
    </row>
    <row r="415" spans="1:3" x14ac:dyDescent="0.35">
      <c r="A415">
        <v>412</v>
      </c>
      <c r="B415">
        <v>0</v>
      </c>
      <c r="C415">
        <v>0</v>
      </c>
    </row>
    <row r="416" spans="1:3" x14ac:dyDescent="0.35">
      <c r="A416">
        <v>413</v>
      </c>
      <c r="B416">
        <v>0</v>
      </c>
      <c r="C416">
        <v>0</v>
      </c>
    </row>
    <row r="417" spans="1:3" x14ac:dyDescent="0.35">
      <c r="A417">
        <v>414</v>
      </c>
      <c r="B417">
        <v>0</v>
      </c>
      <c r="C417">
        <v>0</v>
      </c>
    </row>
    <row r="418" spans="1:3" x14ac:dyDescent="0.35">
      <c r="A418">
        <v>415</v>
      </c>
      <c r="B418">
        <v>0</v>
      </c>
      <c r="C418">
        <v>0</v>
      </c>
    </row>
    <row r="419" spans="1:3" x14ac:dyDescent="0.35">
      <c r="A419">
        <v>416</v>
      </c>
      <c r="B419">
        <v>0</v>
      </c>
      <c r="C419">
        <v>0</v>
      </c>
    </row>
    <row r="420" spans="1:3" x14ac:dyDescent="0.35">
      <c r="A420">
        <v>417</v>
      </c>
      <c r="B420">
        <v>0</v>
      </c>
      <c r="C420">
        <v>0</v>
      </c>
    </row>
    <row r="421" spans="1:3" x14ac:dyDescent="0.35">
      <c r="A421">
        <v>418</v>
      </c>
      <c r="B421">
        <v>0</v>
      </c>
      <c r="C421">
        <v>0</v>
      </c>
    </row>
    <row r="422" spans="1:3" x14ac:dyDescent="0.35">
      <c r="A422">
        <v>419</v>
      </c>
      <c r="B422">
        <v>0</v>
      </c>
      <c r="C422">
        <v>0</v>
      </c>
    </row>
    <row r="423" spans="1:3" x14ac:dyDescent="0.35">
      <c r="A423">
        <v>420</v>
      </c>
      <c r="B423">
        <v>0</v>
      </c>
      <c r="C423">
        <v>0</v>
      </c>
    </row>
    <row r="424" spans="1:3" x14ac:dyDescent="0.35">
      <c r="A424">
        <v>421</v>
      </c>
      <c r="B424">
        <v>0</v>
      </c>
      <c r="C424">
        <v>0</v>
      </c>
    </row>
    <row r="425" spans="1:3" x14ac:dyDescent="0.35">
      <c r="A425">
        <v>422</v>
      </c>
      <c r="B425">
        <v>0</v>
      </c>
      <c r="C425">
        <v>0</v>
      </c>
    </row>
    <row r="426" spans="1:3" x14ac:dyDescent="0.35">
      <c r="A426">
        <v>423</v>
      </c>
      <c r="B426">
        <v>0</v>
      </c>
      <c r="C426">
        <v>0</v>
      </c>
    </row>
    <row r="427" spans="1:3" x14ac:dyDescent="0.35">
      <c r="A427">
        <v>424</v>
      </c>
      <c r="B427">
        <v>0</v>
      </c>
      <c r="C427">
        <v>0</v>
      </c>
    </row>
    <row r="428" spans="1:3" x14ac:dyDescent="0.35">
      <c r="A428">
        <v>425</v>
      </c>
      <c r="B428">
        <v>0</v>
      </c>
      <c r="C428">
        <v>0</v>
      </c>
    </row>
    <row r="429" spans="1:3" x14ac:dyDescent="0.35">
      <c r="A429">
        <v>426</v>
      </c>
      <c r="B429">
        <v>0</v>
      </c>
      <c r="C429">
        <v>0</v>
      </c>
    </row>
    <row r="430" spans="1:3" x14ac:dyDescent="0.35">
      <c r="A430">
        <v>427</v>
      </c>
      <c r="B430">
        <v>0</v>
      </c>
      <c r="C430">
        <v>0</v>
      </c>
    </row>
    <row r="431" spans="1:3" x14ac:dyDescent="0.35">
      <c r="A431">
        <v>428</v>
      </c>
      <c r="B431">
        <v>0</v>
      </c>
      <c r="C431">
        <v>0</v>
      </c>
    </row>
    <row r="432" spans="1:3" x14ac:dyDescent="0.35">
      <c r="A432">
        <v>429</v>
      </c>
      <c r="B432">
        <v>0</v>
      </c>
      <c r="C432">
        <v>0</v>
      </c>
    </row>
    <row r="433" spans="1:3" x14ac:dyDescent="0.35">
      <c r="A433">
        <v>430</v>
      </c>
      <c r="B433">
        <v>0</v>
      </c>
      <c r="C433">
        <v>0</v>
      </c>
    </row>
    <row r="434" spans="1:3" x14ac:dyDescent="0.35">
      <c r="A434">
        <v>431</v>
      </c>
      <c r="B434">
        <v>0</v>
      </c>
      <c r="C434">
        <v>0</v>
      </c>
    </row>
    <row r="435" spans="1:3" x14ac:dyDescent="0.35">
      <c r="A435">
        <v>432</v>
      </c>
      <c r="B435">
        <v>0</v>
      </c>
      <c r="C435">
        <v>0</v>
      </c>
    </row>
    <row r="436" spans="1:3" x14ac:dyDescent="0.35">
      <c r="A436">
        <v>433</v>
      </c>
      <c r="B436">
        <v>0</v>
      </c>
      <c r="C436">
        <v>0</v>
      </c>
    </row>
    <row r="437" spans="1:3" x14ac:dyDescent="0.35">
      <c r="A437">
        <v>434</v>
      </c>
      <c r="B437">
        <v>0</v>
      </c>
      <c r="C437">
        <v>0</v>
      </c>
    </row>
    <row r="438" spans="1:3" x14ac:dyDescent="0.35">
      <c r="A438">
        <v>435</v>
      </c>
      <c r="B438">
        <v>0</v>
      </c>
      <c r="C438">
        <v>0</v>
      </c>
    </row>
    <row r="439" spans="1:3" x14ac:dyDescent="0.35">
      <c r="A439">
        <v>436</v>
      </c>
      <c r="B439">
        <v>0</v>
      </c>
      <c r="C439">
        <v>0</v>
      </c>
    </row>
    <row r="440" spans="1:3" x14ac:dyDescent="0.35">
      <c r="A440">
        <v>437</v>
      </c>
      <c r="B440">
        <v>0</v>
      </c>
      <c r="C440">
        <v>0</v>
      </c>
    </row>
    <row r="441" spans="1:3" x14ac:dyDescent="0.35">
      <c r="A441">
        <v>438</v>
      </c>
      <c r="B441">
        <v>0</v>
      </c>
      <c r="C441">
        <v>0</v>
      </c>
    </row>
    <row r="442" spans="1:3" x14ac:dyDescent="0.35">
      <c r="A442">
        <v>439</v>
      </c>
      <c r="B442">
        <v>0</v>
      </c>
      <c r="C442">
        <v>0</v>
      </c>
    </row>
    <row r="443" spans="1:3" x14ac:dyDescent="0.35">
      <c r="A443">
        <v>440</v>
      </c>
      <c r="B443">
        <v>0</v>
      </c>
      <c r="C443">
        <v>0</v>
      </c>
    </row>
    <row r="444" spans="1:3" x14ac:dyDescent="0.35">
      <c r="A444">
        <v>441</v>
      </c>
      <c r="B444">
        <v>0</v>
      </c>
      <c r="C444">
        <v>0</v>
      </c>
    </row>
    <row r="445" spans="1:3" x14ac:dyDescent="0.35">
      <c r="A445">
        <v>442</v>
      </c>
      <c r="B445">
        <v>0</v>
      </c>
      <c r="C445">
        <v>0</v>
      </c>
    </row>
    <row r="446" spans="1:3" x14ac:dyDescent="0.35">
      <c r="A446">
        <v>443</v>
      </c>
      <c r="B446">
        <v>0</v>
      </c>
      <c r="C446">
        <v>0</v>
      </c>
    </row>
    <row r="447" spans="1:3" x14ac:dyDescent="0.35">
      <c r="A447">
        <v>444</v>
      </c>
      <c r="B447">
        <v>0</v>
      </c>
      <c r="C447">
        <v>0</v>
      </c>
    </row>
    <row r="448" spans="1:3" x14ac:dyDescent="0.35">
      <c r="A448">
        <v>445</v>
      </c>
      <c r="B448">
        <v>0</v>
      </c>
      <c r="C448">
        <v>0</v>
      </c>
    </row>
    <row r="449" spans="1:3" x14ac:dyDescent="0.35">
      <c r="A449">
        <v>446</v>
      </c>
      <c r="B449">
        <v>0</v>
      </c>
      <c r="C449">
        <v>0</v>
      </c>
    </row>
    <row r="450" spans="1:3" x14ac:dyDescent="0.35">
      <c r="A450">
        <v>447</v>
      </c>
      <c r="B450">
        <v>0</v>
      </c>
      <c r="C450">
        <v>0</v>
      </c>
    </row>
    <row r="451" spans="1:3" x14ac:dyDescent="0.35">
      <c r="A451">
        <v>448</v>
      </c>
      <c r="B451">
        <v>0</v>
      </c>
      <c r="C451">
        <v>0</v>
      </c>
    </row>
    <row r="452" spans="1:3" x14ac:dyDescent="0.35">
      <c r="A452">
        <v>449</v>
      </c>
      <c r="B452">
        <v>0</v>
      </c>
      <c r="C452">
        <v>0</v>
      </c>
    </row>
    <row r="453" spans="1:3" x14ac:dyDescent="0.35">
      <c r="A453">
        <v>450</v>
      </c>
      <c r="B453">
        <v>0</v>
      </c>
      <c r="C453">
        <v>0</v>
      </c>
    </row>
    <row r="454" spans="1:3" x14ac:dyDescent="0.35">
      <c r="A454">
        <v>451</v>
      </c>
      <c r="B454">
        <v>0</v>
      </c>
      <c r="C454">
        <v>0</v>
      </c>
    </row>
    <row r="455" spans="1:3" x14ac:dyDescent="0.35">
      <c r="A455">
        <v>452</v>
      </c>
      <c r="B455">
        <v>0</v>
      </c>
      <c r="C455">
        <v>0</v>
      </c>
    </row>
    <row r="456" spans="1:3" x14ac:dyDescent="0.35">
      <c r="A456">
        <v>453</v>
      </c>
      <c r="B456">
        <v>0</v>
      </c>
      <c r="C456">
        <v>0</v>
      </c>
    </row>
    <row r="457" spans="1:3" x14ac:dyDescent="0.35">
      <c r="A457">
        <v>454</v>
      </c>
      <c r="B457">
        <v>0</v>
      </c>
      <c r="C457">
        <v>0</v>
      </c>
    </row>
    <row r="458" spans="1:3" x14ac:dyDescent="0.35">
      <c r="A458">
        <v>455</v>
      </c>
      <c r="B458">
        <v>0</v>
      </c>
      <c r="C458">
        <v>0</v>
      </c>
    </row>
    <row r="459" spans="1:3" x14ac:dyDescent="0.35">
      <c r="A459">
        <v>456</v>
      </c>
      <c r="B459">
        <v>0</v>
      </c>
      <c r="C459">
        <v>0</v>
      </c>
    </row>
    <row r="460" spans="1:3" x14ac:dyDescent="0.35">
      <c r="A460">
        <v>457</v>
      </c>
      <c r="B460">
        <v>0</v>
      </c>
      <c r="C460">
        <v>0</v>
      </c>
    </row>
    <row r="461" spans="1:3" x14ac:dyDescent="0.35">
      <c r="A461">
        <v>458</v>
      </c>
      <c r="B461">
        <v>0</v>
      </c>
      <c r="C461">
        <v>0</v>
      </c>
    </row>
    <row r="462" spans="1:3" x14ac:dyDescent="0.35">
      <c r="A462">
        <v>459</v>
      </c>
      <c r="B462">
        <v>0</v>
      </c>
      <c r="C462">
        <v>0</v>
      </c>
    </row>
    <row r="463" spans="1:3" x14ac:dyDescent="0.35">
      <c r="A463">
        <v>460</v>
      </c>
      <c r="B463">
        <v>0</v>
      </c>
      <c r="C463">
        <v>0</v>
      </c>
    </row>
    <row r="464" spans="1:3" x14ac:dyDescent="0.35">
      <c r="A464">
        <v>461</v>
      </c>
      <c r="B464">
        <v>0</v>
      </c>
      <c r="C464">
        <v>0</v>
      </c>
    </row>
    <row r="465" spans="1:3" x14ac:dyDescent="0.35">
      <c r="A465">
        <v>462</v>
      </c>
      <c r="B465">
        <v>0</v>
      </c>
      <c r="C465">
        <v>0</v>
      </c>
    </row>
    <row r="466" spans="1:3" x14ac:dyDescent="0.35">
      <c r="A466">
        <v>463</v>
      </c>
      <c r="B466">
        <v>0</v>
      </c>
      <c r="C466">
        <v>0</v>
      </c>
    </row>
    <row r="467" spans="1:3" x14ac:dyDescent="0.35">
      <c r="A467">
        <v>464</v>
      </c>
      <c r="B467">
        <v>0</v>
      </c>
      <c r="C467">
        <v>0</v>
      </c>
    </row>
    <row r="468" spans="1:3" x14ac:dyDescent="0.35">
      <c r="A468">
        <v>465</v>
      </c>
      <c r="B468">
        <v>0</v>
      </c>
      <c r="C468">
        <v>0</v>
      </c>
    </row>
    <row r="469" spans="1:3" x14ac:dyDescent="0.35">
      <c r="A469">
        <v>466</v>
      </c>
      <c r="B469">
        <v>0</v>
      </c>
      <c r="C469">
        <v>0</v>
      </c>
    </row>
    <row r="470" spans="1:3" x14ac:dyDescent="0.35">
      <c r="A470">
        <v>467</v>
      </c>
      <c r="B470">
        <v>0</v>
      </c>
      <c r="C470">
        <v>0</v>
      </c>
    </row>
    <row r="471" spans="1:3" x14ac:dyDescent="0.35">
      <c r="A471">
        <v>468</v>
      </c>
      <c r="B471">
        <v>0</v>
      </c>
      <c r="C471">
        <v>0</v>
      </c>
    </row>
    <row r="472" spans="1:3" x14ac:dyDescent="0.35">
      <c r="A472">
        <v>469</v>
      </c>
      <c r="B472">
        <v>0</v>
      </c>
      <c r="C472">
        <v>0</v>
      </c>
    </row>
    <row r="473" spans="1:3" x14ac:dyDescent="0.35">
      <c r="A473">
        <v>470</v>
      </c>
      <c r="B473">
        <v>0</v>
      </c>
      <c r="C473">
        <v>0</v>
      </c>
    </row>
    <row r="474" spans="1:3" x14ac:dyDescent="0.35">
      <c r="A474">
        <v>471</v>
      </c>
      <c r="B474">
        <v>0</v>
      </c>
      <c r="C474">
        <v>0</v>
      </c>
    </row>
    <row r="475" spans="1:3" x14ac:dyDescent="0.35">
      <c r="A475">
        <v>472</v>
      </c>
      <c r="B475">
        <v>0</v>
      </c>
      <c r="C475">
        <v>0</v>
      </c>
    </row>
    <row r="476" spans="1:3" x14ac:dyDescent="0.35">
      <c r="A476">
        <v>473</v>
      </c>
      <c r="B476">
        <v>0</v>
      </c>
      <c r="C476">
        <v>0</v>
      </c>
    </row>
    <row r="477" spans="1:3" x14ac:dyDescent="0.35">
      <c r="A477">
        <v>474</v>
      </c>
      <c r="B477">
        <v>0</v>
      </c>
      <c r="C477">
        <v>0</v>
      </c>
    </row>
    <row r="478" spans="1:3" x14ac:dyDescent="0.35">
      <c r="A478">
        <v>475</v>
      </c>
      <c r="B478">
        <v>0</v>
      </c>
      <c r="C478">
        <v>0</v>
      </c>
    </row>
    <row r="479" spans="1:3" x14ac:dyDescent="0.35">
      <c r="A479">
        <v>476</v>
      </c>
      <c r="B479">
        <v>0</v>
      </c>
      <c r="C479">
        <v>0</v>
      </c>
    </row>
    <row r="480" spans="1:3" x14ac:dyDescent="0.35">
      <c r="A480">
        <v>477</v>
      </c>
      <c r="B480">
        <v>0</v>
      </c>
      <c r="C480">
        <v>0</v>
      </c>
    </row>
    <row r="481" spans="1:3" x14ac:dyDescent="0.35">
      <c r="A481">
        <v>478</v>
      </c>
      <c r="B481">
        <v>0</v>
      </c>
      <c r="C481">
        <v>0</v>
      </c>
    </row>
    <row r="482" spans="1:3" x14ac:dyDescent="0.35">
      <c r="A482">
        <v>479</v>
      </c>
      <c r="B482">
        <v>0</v>
      </c>
      <c r="C482">
        <v>0</v>
      </c>
    </row>
    <row r="483" spans="1:3" x14ac:dyDescent="0.35">
      <c r="A483">
        <v>480</v>
      </c>
      <c r="B483">
        <v>0</v>
      </c>
      <c r="C483">
        <v>0</v>
      </c>
    </row>
    <row r="484" spans="1:3" x14ac:dyDescent="0.35">
      <c r="A484">
        <v>481</v>
      </c>
      <c r="B484">
        <v>0</v>
      </c>
      <c r="C484">
        <v>0</v>
      </c>
    </row>
    <row r="485" spans="1:3" x14ac:dyDescent="0.35">
      <c r="A485">
        <v>482</v>
      </c>
      <c r="B485">
        <v>0</v>
      </c>
      <c r="C485">
        <v>0</v>
      </c>
    </row>
    <row r="486" spans="1:3" x14ac:dyDescent="0.35">
      <c r="A486">
        <v>483</v>
      </c>
      <c r="B486">
        <v>0</v>
      </c>
      <c r="C486">
        <v>0</v>
      </c>
    </row>
    <row r="487" spans="1:3" x14ac:dyDescent="0.35">
      <c r="A487">
        <v>484</v>
      </c>
      <c r="B487">
        <v>0</v>
      </c>
      <c r="C487">
        <v>0</v>
      </c>
    </row>
    <row r="488" spans="1:3" x14ac:dyDescent="0.35">
      <c r="A488">
        <v>485</v>
      </c>
      <c r="B488">
        <v>0</v>
      </c>
      <c r="C488">
        <v>0</v>
      </c>
    </row>
    <row r="489" spans="1:3" x14ac:dyDescent="0.35">
      <c r="A489">
        <v>486</v>
      </c>
      <c r="B489">
        <v>0</v>
      </c>
      <c r="C489">
        <v>0</v>
      </c>
    </row>
    <row r="490" spans="1:3" x14ac:dyDescent="0.35">
      <c r="A490">
        <v>487</v>
      </c>
      <c r="B490">
        <v>0</v>
      </c>
      <c r="C490">
        <v>0</v>
      </c>
    </row>
    <row r="491" spans="1:3" x14ac:dyDescent="0.35">
      <c r="A491">
        <v>488</v>
      </c>
      <c r="B491">
        <v>0</v>
      </c>
      <c r="C491">
        <v>0</v>
      </c>
    </row>
    <row r="492" spans="1:3" x14ac:dyDescent="0.35">
      <c r="A492">
        <v>489</v>
      </c>
      <c r="B492">
        <v>0</v>
      </c>
      <c r="C492">
        <v>0</v>
      </c>
    </row>
    <row r="493" spans="1:3" x14ac:dyDescent="0.35">
      <c r="A493">
        <v>490</v>
      </c>
      <c r="B493">
        <v>0</v>
      </c>
      <c r="C493">
        <v>0</v>
      </c>
    </row>
    <row r="494" spans="1:3" x14ac:dyDescent="0.35">
      <c r="A494">
        <v>491</v>
      </c>
      <c r="B494">
        <v>0</v>
      </c>
      <c r="C494">
        <v>0</v>
      </c>
    </row>
    <row r="495" spans="1:3" x14ac:dyDescent="0.35">
      <c r="A495">
        <v>492</v>
      </c>
      <c r="B495">
        <v>0</v>
      </c>
      <c r="C495">
        <v>0</v>
      </c>
    </row>
    <row r="496" spans="1:3" x14ac:dyDescent="0.35">
      <c r="A496">
        <v>493</v>
      </c>
      <c r="B496">
        <v>0</v>
      </c>
      <c r="C496">
        <v>0</v>
      </c>
    </row>
    <row r="497" spans="1:3" x14ac:dyDescent="0.35">
      <c r="A497">
        <v>494</v>
      </c>
      <c r="B497">
        <v>0</v>
      </c>
      <c r="C497">
        <v>0</v>
      </c>
    </row>
    <row r="498" spans="1:3" x14ac:dyDescent="0.35">
      <c r="A498">
        <v>495</v>
      </c>
      <c r="B498">
        <v>0</v>
      </c>
      <c r="C498">
        <v>0</v>
      </c>
    </row>
    <row r="499" spans="1:3" x14ac:dyDescent="0.35">
      <c r="A499">
        <v>496</v>
      </c>
      <c r="B499">
        <v>0</v>
      </c>
      <c r="C499">
        <v>0</v>
      </c>
    </row>
    <row r="500" spans="1:3" x14ac:dyDescent="0.35">
      <c r="A500">
        <v>497</v>
      </c>
      <c r="B500">
        <v>0</v>
      </c>
      <c r="C500">
        <v>0</v>
      </c>
    </row>
    <row r="501" spans="1:3" x14ac:dyDescent="0.35">
      <c r="A501">
        <v>498</v>
      </c>
      <c r="B501">
        <v>0</v>
      </c>
      <c r="C501">
        <v>0</v>
      </c>
    </row>
    <row r="502" spans="1:3" x14ac:dyDescent="0.35">
      <c r="A502">
        <v>499</v>
      </c>
      <c r="B502">
        <v>0</v>
      </c>
      <c r="C502">
        <v>0</v>
      </c>
    </row>
    <row r="503" spans="1:3" x14ac:dyDescent="0.35">
      <c r="A503">
        <v>500</v>
      </c>
      <c r="B503">
        <v>0</v>
      </c>
      <c r="C503">
        <v>0</v>
      </c>
    </row>
    <row r="504" spans="1:3" x14ac:dyDescent="0.35">
      <c r="A504">
        <v>501</v>
      </c>
      <c r="B504">
        <v>0</v>
      </c>
      <c r="C504">
        <v>0</v>
      </c>
    </row>
    <row r="505" spans="1:3" x14ac:dyDescent="0.35">
      <c r="A505">
        <v>502</v>
      </c>
      <c r="B505">
        <v>0</v>
      </c>
      <c r="C505">
        <v>0</v>
      </c>
    </row>
    <row r="506" spans="1:3" x14ac:dyDescent="0.35">
      <c r="A506">
        <v>503</v>
      </c>
      <c r="B506">
        <v>0</v>
      </c>
      <c r="C506">
        <v>0</v>
      </c>
    </row>
    <row r="507" spans="1:3" x14ac:dyDescent="0.35">
      <c r="A507">
        <v>504</v>
      </c>
      <c r="B507">
        <v>0</v>
      </c>
      <c r="C507">
        <v>0</v>
      </c>
    </row>
    <row r="508" spans="1:3" x14ac:dyDescent="0.35">
      <c r="A508">
        <v>505</v>
      </c>
      <c r="B508">
        <v>0</v>
      </c>
      <c r="C508">
        <v>0</v>
      </c>
    </row>
    <row r="509" spans="1:3" x14ac:dyDescent="0.35">
      <c r="A509">
        <v>506</v>
      </c>
      <c r="B509">
        <v>0</v>
      </c>
      <c r="C509">
        <v>0</v>
      </c>
    </row>
    <row r="510" spans="1:3" x14ac:dyDescent="0.35">
      <c r="A510">
        <v>507</v>
      </c>
      <c r="B510">
        <v>0</v>
      </c>
      <c r="C510">
        <v>0</v>
      </c>
    </row>
    <row r="511" spans="1:3" x14ac:dyDescent="0.35">
      <c r="A511">
        <v>508</v>
      </c>
      <c r="B511">
        <v>0</v>
      </c>
      <c r="C511">
        <v>0</v>
      </c>
    </row>
    <row r="512" spans="1:3" x14ac:dyDescent="0.35">
      <c r="A512">
        <v>509</v>
      </c>
      <c r="B512">
        <v>0</v>
      </c>
      <c r="C512">
        <v>0</v>
      </c>
    </row>
    <row r="513" spans="1:3" x14ac:dyDescent="0.35">
      <c r="A513">
        <v>510</v>
      </c>
      <c r="B513">
        <v>0</v>
      </c>
      <c r="C513">
        <v>0</v>
      </c>
    </row>
    <row r="514" spans="1:3" x14ac:dyDescent="0.35">
      <c r="A514">
        <v>511</v>
      </c>
      <c r="B514">
        <v>0</v>
      </c>
      <c r="C514">
        <v>0</v>
      </c>
    </row>
    <row r="515" spans="1:3" x14ac:dyDescent="0.35">
      <c r="A515">
        <v>512</v>
      </c>
      <c r="B515">
        <v>0</v>
      </c>
      <c r="C515">
        <v>0</v>
      </c>
    </row>
    <row r="516" spans="1:3" x14ac:dyDescent="0.35">
      <c r="A516">
        <v>513</v>
      </c>
      <c r="B516">
        <v>0</v>
      </c>
      <c r="C516">
        <v>0</v>
      </c>
    </row>
    <row r="517" spans="1:3" x14ac:dyDescent="0.35">
      <c r="A517">
        <v>514</v>
      </c>
      <c r="B517">
        <v>0</v>
      </c>
      <c r="C517">
        <v>0</v>
      </c>
    </row>
    <row r="518" spans="1:3" x14ac:dyDescent="0.35">
      <c r="A518">
        <v>515</v>
      </c>
      <c r="B518">
        <v>0</v>
      </c>
      <c r="C518">
        <v>0</v>
      </c>
    </row>
    <row r="519" spans="1:3" x14ac:dyDescent="0.35">
      <c r="A519">
        <v>516</v>
      </c>
      <c r="B519">
        <v>0</v>
      </c>
      <c r="C519">
        <v>0</v>
      </c>
    </row>
    <row r="520" spans="1:3" x14ac:dyDescent="0.35">
      <c r="A520">
        <v>517</v>
      </c>
      <c r="B520">
        <v>0</v>
      </c>
      <c r="C520">
        <v>0</v>
      </c>
    </row>
    <row r="521" spans="1:3" x14ac:dyDescent="0.35">
      <c r="A521">
        <v>518</v>
      </c>
      <c r="B521">
        <v>0</v>
      </c>
      <c r="C521">
        <v>0</v>
      </c>
    </row>
    <row r="522" spans="1:3" x14ac:dyDescent="0.35">
      <c r="A522">
        <v>519</v>
      </c>
      <c r="B522">
        <v>0</v>
      </c>
      <c r="C522">
        <v>0</v>
      </c>
    </row>
    <row r="523" spans="1:3" x14ac:dyDescent="0.35">
      <c r="A523">
        <v>520</v>
      </c>
      <c r="B523">
        <v>0</v>
      </c>
      <c r="C523">
        <v>0</v>
      </c>
    </row>
    <row r="524" spans="1:3" x14ac:dyDescent="0.35">
      <c r="A524">
        <v>521</v>
      </c>
      <c r="B524">
        <v>0</v>
      </c>
      <c r="C524">
        <v>0</v>
      </c>
    </row>
    <row r="525" spans="1:3" x14ac:dyDescent="0.35">
      <c r="A525">
        <v>522</v>
      </c>
      <c r="B525">
        <v>0</v>
      </c>
      <c r="C525">
        <v>0</v>
      </c>
    </row>
    <row r="526" spans="1:3" x14ac:dyDescent="0.35">
      <c r="A526">
        <v>523</v>
      </c>
      <c r="B526">
        <v>0</v>
      </c>
      <c r="C526">
        <v>0</v>
      </c>
    </row>
    <row r="527" spans="1:3" x14ac:dyDescent="0.35">
      <c r="A527">
        <v>524</v>
      </c>
      <c r="B527">
        <v>0</v>
      </c>
      <c r="C527">
        <v>0</v>
      </c>
    </row>
    <row r="528" spans="1:3" x14ac:dyDescent="0.35">
      <c r="A528">
        <v>525</v>
      </c>
      <c r="B528">
        <v>0</v>
      </c>
      <c r="C528">
        <v>0</v>
      </c>
    </row>
    <row r="529" spans="1:3" x14ac:dyDescent="0.35">
      <c r="A529">
        <v>526</v>
      </c>
      <c r="B529">
        <v>0</v>
      </c>
      <c r="C529">
        <v>0</v>
      </c>
    </row>
    <row r="530" spans="1:3" x14ac:dyDescent="0.35">
      <c r="A530">
        <v>527</v>
      </c>
      <c r="B530">
        <v>0</v>
      </c>
      <c r="C530">
        <v>0</v>
      </c>
    </row>
    <row r="531" spans="1:3" x14ac:dyDescent="0.35">
      <c r="A531">
        <v>528</v>
      </c>
      <c r="B531">
        <v>0</v>
      </c>
      <c r="C531">
        <v>0</v>
      </c>
    </row>
    <row r="532" spans="1:3" x14ac:dyDescent="0.35">
      <c r="A532">
        <v>529</v>
      </c>
      <c r="B532">
        <v>0</v>
      </c>
      <c r="C532">
        <v>0</v>
      </c>
    </row>
    <row r="533" spans="1:3" x14ac:dyDescent="0.35">
      <c r="A533">
        <v>530</v>
      </c>
      <c r="B533">
        <v>0</v>
      </c>
      <c r="C533">
        <v>0</v>
      </c>
    </row>
    <row r="534" spans="1:3" x14ac:dyDescent="0.35">
      <c r="A534">
        <v>531</v>
      </c>
      <c r="B534">
        <v>0</v>
      </c>
      <c r="C534">
        <v>0</v>
      </c>
    </row>
    <row r="535" spans="1:3" x14ac:dyDescent="0.35">
      <c r="A535">
        <v>532</v>
      </c>
      <c r="B535">
        <v>0</v>
      </c>
      <c r="C535">
        <v>0</v>
      </c>
    </row>
    <row r="536" spans="1:3" x14ac:dyDescent="0.35">
      <c r="A536">
        <v>533</v>
      </c>
      <c r="B536">
        <v>0</v>
      </c>
      <c r="C536">
        <v>0</v>
      </c>
    </row>
    <row r="537" spans="1:3" x14ac:dyDescent="0.35">
      <c r="A537">
        <v>534</v>
      </c>
      <c r="B537">
        <v>0</v>
      </c>
      <c r="C537">
        <v>0</v>
      </c>
    </row>
    <row r="538" spans="1:3" x14ac:dyDescent="0.35">
      <c r="A538">
        <v>535</v>
      </c>
      <c r="B538">
        <v>0</v>
      </c>
      <c r="C538">
        <v>0</v>
      </c>
    </row>
    <row r="539" spans="1:3" x14ac:dyDescent="0.35">
      <c r="A539">
        <v>536</v>
      </c>
      <c r="B539">
        <v>0</v>
      </c>
      <c r="C539">
        <v>0</v>
      </c>
    </row>
    <row r="540" spans="1:3" x14ac:dyDescent="0.35">
      <c r="A540">
        <v>537</v>
      </c>
      <c r="B540">
        <v>0</v>
      </c>
      <c r="C540">
        <v>0</v>
      </c>
    </row>
    <row r="541" spans="1:3" x14ac:dyDescent="0.35">
      <c r="A541">
        <v>538</v>
      </c>
      <c r="B541">
        <v>0</v>
      </c>
      <c r="C541">
        <v>0</v>
      </c>
    </row>
    <row r="542" spans="1:3" x14ac:dyDescent="0.35">
      <c r="A542">
        <v>539</v>
      </c>
      <c r="B542">
        <v>0</v>
      </c>
      <c r="C542">
        <v>0</v>
      </c>
    </row>
    <row r="543" spans="1:3" x14ac:dyDescent="0.35">
      <c r="A543">
        <v>540</v>
      </c>
      <c r="B543">
        <v>0</v>
      </c>
      <c r="C543">
        <v>0</v>
      </c>
    </row>
    <row r="544" spans="1:3" x14ac:dyDescent="0.35">
      <c r="A544">
        <v>541</v>
      </c>
      <c r="B544">
        <v>0</v>
      </c>
      <c r="C544">
        <v>0</v>
      </c>
    </row>
    <row r="545" spans="1:3" x14ac:dyDescent="0.35">
      <c r="A545">
        <v>542</v>
      </c>
      <c r="B545">
        <v>0</v>
      </c>
      <c r="C545">
        <v>0</v>
      </c>
    </row>
    <row r="546" spans="1:3" x14ac:dyDescent="0.35">
      <c r="A546">
        <v>543</v>
      </c>
      <c r="B546">
        <v>0</v>
      </c>
      <c r="C546">
        <v>0</v>
      </c>
    </row>
    <row r="547" spans="1:3" x14ac:dyDescent="0.35">
      <c r="A547">
        <v>544</v>
      </c>
      <c r="B547">
        <v>0</v>
      </c>
      <c r="C547">
        <v>0</v>
      </c>
    </row>
    <row r="548" spans="1:3" x14ac:dyDescent="0.35">
      <c r="A548">
        <v>545</v>
      </c>
      <c r="B548">
        <v>0</v>
      </c>
      <c r="C548">
        <v>0</v>
      </c>
    </row>
    <row r="549" spans="1:3" x14ac:dyDescent="0.35">
      <c r="A549">
        <v>546</v>
      </c>
      <c r="B549">
        <v>0</v>
      </c>
      <c r="C549">
        <v>0</v>
      </c>
    </row>
    <row r="550" spans="1:3" x14ac:dyDescent="0.35">
      <c r="A550">
        <v>547</v>
      </c>
      <c r="B550">
        <v>0</v>
      </c>
      <c r="C550">
        <v>0</v>
      </c>
    </row>
    <row r="551" spans="1:3" x14ac:dyDescent="0.35">
      <c r="A551">
        <v>548</v>
      </c>
      <c r="B551">
        <v>0</v>
      </c>
      <c r="C551">
        <v>0</v>
      </c>
    </row>
    <row r="552" spans="1:3" x14ac:dyDescent="0.35">
      <c r="A552">
        <v>549</v>
      </c>
      <c r="B552">
        <v>0</v>
      </c>
      <c r="C552">
        <v>0</v>
      </c>
    </row>
    <row r="553" spans="1:3" x14ac:dyDescent="0.35">
      <c r="A553">
        <v>550</v>
      </c>
      <c r="B553">
        <v>0</v>
      </c>
      <c r="C553">
        <v>0</v>
      </c>
    </row>
    <row r="554" spans="1:3" x14ac:dyDescent="0.35">
      <c r="A554">
        <v>551</v>
      </c>
      <c r="B554">
        <v>0</v>
      </c>
      <c r="C554">
        <v>0</v>
      </c>
    </row>
    <row r="555" spans="1:3" x14ac:dyDescent="0.35">
      <c r="A555">
        <v>552</v>
      </c>
      <c r="B555">
        <v>0</v>
      </c>
      <c r="C555">
        <v>0</v>
      </c>
    </row>
    <row r="556" spans="1:3" x14ac:dyDescent="0.35">
      <c r="A556">
        <v>553</v>
      </c>
      <c r="B556">
        <v>0</v>
      </c>
      <c r="C556">
        <v>0</v>
      </c>
    </row>
    <row r="557" spans="1:3" x14ac:dyDescent="0.35">
      <c r="A557">
        <v>554</v>
      </c>
      <c r="B557">
        <v>0</v>
      </c>
      <c r="C557">
        <v>0</v>
      </c>
    </row>
    <row r="558" spans="1:3" x14ac:dyDescent="0.35">
      <c r="A558">
        <v>555</v>
      </c>
      <c r="B558">
        <v>0</v>
      </c>
      <c r="C558">
        <v>0</v>
      </c>
    </row>
    <row r="559" spans="1:3" x14ac:dyDescent="0.35">
      <c r="A559">
        <v>556</v>
      </c>
      <c r="B559">
        <v>0</v>
      </c>
      <c r="C559">
        <v>0</v>
      </c>
    </row>
    <row r="560" spans="1:3" x14ac:dyDescent="0.35">
      <c r="A560">
        <v>557</v>
      </c>
      <c r="B560">
        <v>0</v>
      </c>
      <c r="C560">
        <v>0</v>
      </c>
    </row>
    <row r="561" spans="1:3" x14ac:dyDescent="0.35">
      <c r="A561">
        <v>558</v>
      </c>
      <c r="B561">
        <v>0</v>
      </c>
      <c r="C561">
        <v>0</v>
      </c>
    </row>
    <row r="562" spans="1:3" x14ac:dyDescent="0.35">
      <c r="A562">
        <v>559</v>
      </c>
      <c r="B562">
        <v>0</v>
      </c>
      <c r="C562">
        <v>0</v>
      </c>
    </row>
    <row r="563" spans="1:3" x14ac:dyDescent="0.35">
      <c r="A563">
        <v>560</v>
      </c>
      <c r="B563">
        <v>0</v>
      </c>
      <c r="C563">
        <v>0</v>
      </c>
    </row>
    <row r="564" spans="1:3" x14ac:dyDescent="0.35">
      <c r="A564">
        <v>561</v>
      </c>
      <c r="B564">
        <v>0</v>
      </c>
      <c r="C564">
        <v>0</v>
      </c>
    </row>
    <row r="565" spans="1:3" x14ac:dyDescent="0.35">
      <c r="A565">
        <v>562</v>
      </c>
      <c r="B565">
        <v>0</v>
      </c>
      <c r="C565">
        <v>0</v>
      </c>
    </row>
    <row r="566" spans="1:3" x14ac:dyDescent="0.35">
      <c r="A566">
        <v>563</v>
      </c>
      <c r="B566">
        <v>0</v>
      </c>
      <c r="C566">
        <v>0</v>
      </c>
    </row>
    <row r="567" spans="1:3" x14ac:dyDescent="0.35">
      <c r="A567">
        <v>564</v>
      </c>
      <c r="B567">
        <v>0</v>
      </c>
      <c r="C567">
        <v>0</v>
      </c>
    </row>
    <row r="568" spans="1:3" x14ac:dyDescent="0.35">
      <c r="A568">
        <v>565</v>
      </c>
      <c r="B568">
        <v>0</v>
      </c>
      <c r="C568">
        <v>0</v>
      </c>
    </row>
    <row r="569" spans="1:3" x14ac:dyDescent="0.35">
      <c r="A569">
        <v>566</v>
      </c>
      <c r="B569">
        <v>0</v>
      </c>
      <c r="C569">
        <v>0</v>
      </c>
    </row>
    <row r="570" spans="1:3" x14ac:dyDescent="0.35">
      <c r="A570">
        <v>567</v>
      </c>
      <c r="B570">
        <v>0</v>
      </c>
      <c r="C570">
        <v>0</v>
      </c>
    </row>
    <row r="571" spans="1:3" x14ac:dyDescent="0.35">
      <c r="A571">
        <v>568</v>
      </c>
      <c r="B571">
        <v>0</v>
      </c>
      <c r="C571">
        <v>0</v>
      </c>
    </row>
    <row r="572" spans="1:3" x14ac:dyDescent="0.35">
      <c r="A572">
        <v>569</v>
      </c>
      <c r="B572">
        <v>0</v>
      </c>
      <c r="C572">
        <v>0</v>
      </c>
    </row>
    <row r="573" spans="1:3" x14ac:dyDescent="0.35">
      <c r="A573">
        <v>570</v>
      </c>
      <c r="B573">
        <v>0</v>
      </c>
      <c r="C573">
        <v>0</v>
      </c>
    </row>
    <row r="574" spans="1:3" x14ac:dyDescent="0.35">
      <c r="A574">
        <v>571</v>
      </c>
      <c r="B574">
        <v>0</v>
      </c>
      <c r="C574">
        <v>0</v>
      </c>
    </row>
    <row r="575" spans="1:3" x14ac:dyDescent="0.35">
      <c r="A575">
        <v>572</v>
      </c>
      <c r="B575">
        <v>0</v>
      </c>
      <c r="C575">
        <v>0</v>
      </c>
    </row>
    <row r="576" spans="1:3" x14ac:dyDescent="0.35">
      <c r="A576">
        <v>573</v>
      </c>
      <c r="B576">
        <v>0</v>
      </c>
      <c r="C576">
        <v>0</v>
      </c>
    </row>
    <row r="577" spans="1:3" x14ac:dyDescent="0.35">
      <c r="A577">
        <v>574</v>
      </c>
      <c r="B577">
        <v>0</v>
      </c>
      <c r="C577">
        <v>0</v>
      </c>
    </row>
    <row r="578" spans="1:3" x14ac:dyDescent="0.35">
      <c r="A578">
        <v>575</v>
      </c>
      <c r="B578">
        <v>0</v>
      </c>
      <c r="C578">
        <v>0</v>
      </c>
    </row>
    <row r="579" spans="1:3" x14ac:dyDescent="0.35">
      <c r="A579">
        <v>576</v>
      </c>
      <c r="B579">
        <v>0</v>
      </c>
      <c r="C579">
        <v>0</v>
      </c>
    </row>
    <row r="580" spans="1:3" x14ac:dyDescent="0.35">
      <c r="A580">
        <v>577</v>
      </c>
      <c r="B580">
        <v>0</v>
      </c>
      <c r="C580">
        <v>0</v>
      </c>
    </row>
    <row r="581" spans="1:3" x14ac:dyDescent="0.35">
      <c r="A581">
        <v>578</v>
      </c>
      <c r="B581">
        <v>0</v>
      </c>
      <c r="C581">
        <v>0</v>
      </c>
    </row>
    <row r="582" spans="1:3" x14ac:dyDescent="0.35">
      <c r="A582">
        <v>579</v>
      </c>
      <c r="B582">
        <v>0</v>
      </c>
      <c r="C582">
        <v>0</v>
      </c>
    </row>
    <row r="583" spans="1:3" x14ac:dyDescent="0.35">
      <c r="A583">
        <v>580</v>
      </c>
      <c r="B583">
        <v>0</v>
      </c>
      <c r="C583">
        <v>0</v>
      </c>
    </row>
    <row r="584" spans="1:3" x14ac:dyDescent="0.35">
      <c r="A584">
        <v>581</v>
      </c>
      <c r="B584">
        <v>0</v>
      </c>
      <c r="C584">
        <v>0</v>
      </c>
    </row>
    <row r="585" spans="1:3" x14ac:dyDescent="0.35">
      <c r="A585">
        <v>582</v>
      </c>
      <c r="B585">
        <v>0</v>
      </c>
      <c r="C585">
        <v>0</v>
      </c>
    </row>
    <row r="586" spans="1:3" x14ac:dyDescent="0.35">
      <c r="A586">
        <v>583</v>
      </c>
      <c r="B586">
        <v>0</v>
      </c>
      <c r="C586">
        <v>0</v>
      </c>
    </row>
    <row r="587" spans="1:3" x14ac:dyDescent="0.35">
      <c r="A587">
        <v>584</v>
      </c>
      <c r="B587">
        <v>0</v>
      </c>
      <c r="C587">
        <v>0</v>
      </c>
    </row>
    <row r="588" spans="1:3" x14ac:dyDescent="0.35">
      <c r="A588">
        <v>585</v>
      </c>
      <c r="B588">
        <v>0</v>
      </c>
      <c r="C588">
        <v>0</v>
      </c>
    </row>
    <row r="589" spans="1:3" x14ac:dyDescent="0.35">
      <c r="A589">
        <v>586</v>
      </c>
      <c r="B589">
        <v>0</v>
      </c>
      <c r="C589">
        <v>0</v>
      </c>
    </row>
    <row r="590" spans="1:3" x14ac:dyDescent="0.35">
      <c r="A590">
        <v>587</v>
      </c>
      <c r="B590">
        <v>0</v>
      </c>
      <c r="C590">
        <v>0</v>
      </c>
    </row>
    <row r="591" spans="1:3" x14ac:dyDescent="0.35">
      <c r="A591">
        <v>588</v>
      </c>
      <c r="B591">
        <v>0</v>
      </c>
      <c r="C591">
        <v>0</v>
      </c>
    </row>
    <row r="592" spans="1:3" x14ac:dyDescent="0.35">
      <c r="A592">
        <v>589</v>
      </c>
      <c r="B592">
        <v>0</v>
      </c>
      <c r="C592">
        <v>0</v>
      </c>
    </row>
    <row r="593" spans="1:3" x14ac:dyDescent="0.35">
      <c r="A593">
        <v>590</v>
      </c>
      <c r="B593">
        <v>0</v>
      </c>
      <c r="C593">
        <v>0</v>
      </c>
    </row>
    <row r="594" spans="1:3" x14ac:dyDescent="0.35">
      <c r="A594">
        <v>591</v>
      </c>
      <c r="B594">
        <v>0</v>
      </c>
      <c r="C594">
        <v>0</v>
      </c>
    </row>
    <row r="595" spans="1:3" x14ac:dyDescent="0.35">
      <c r="A595">
        <v>592</v>
      </c>
      <c r="B595">
        <v>0</v>
      </c>
      <c r="C595">
        <v>0</v>
      </c>
    </row>
    <row r="596" spans="1:3" x14ac:dyDescent="0.35">
      <c r="A596">
        <v>593</v>
      </c>
      <c r="B596">
        <v>0</v>
      </c>
      <c r="C596">
        <v>0</v>
      </c>
    </row>
    <row r="597" spans="1:3" x14ac:dyDescent="0.35">
      <c r="A597">
        <v>594</v>
      </c>
      <c r="B597">
        <v>0</v>
      </c>
      <c r="C597">
        <v>0</v>
      </c>
    </row>
    <row r="598" spans="1:3" x14ac:dyDescent="0.35">
      <c r="A598">
        <v>595</v>
      </c>
      <c r="B598">
        <v>0</v>
      </c>
      <c r="C598">
        <v>0</v>
      </c>
    </row>
    <row r="599" spans="1:3" x14ac:dyDescent="0.35">
      <c r="A599">
        <v>596</v>
      </c>
      <c r="B599">
        <v>0</v>
      </c>
      <c r="C599">
        <v>0</v>
      </c>
    </row>
    <row r="600" spans="1:3" x14ac:dyDescent="0.35">
      <c r="A600">
        <v>597</v>
      </c>
      <c r="B600">
        <v>0</v>
      </c>
      <c r="C600">
        <v>0</v>
      </c>
    </row>
    <row r="601" spans="1:3" x14ac:dyDescent="0.35">
      <c r="A601">
        <v>598</v>
      </c>
      <c r="B601">
        <v>0</v>
      </c>
      <c r="C601">
        <v>0</v>
      </c>
    </row>
    <row r="602" spans="1:3" x14ac:dyDescent="0.35">
      <c r="A602">
        <v>599</v>
      </c>
      <c r="B602">
        <v>0</v>
      </c>
      <c r="C602">
        <v>0</v>
      </c>
    </row>
    <row r="603" spans="1:3" x14ac:dyDescent="0.35">
      <c r="A603">
        <v>600</v>
      </c>
      <c r="B603">
        <v>0</v>
      </c>
      <c r="C603">
        <v>0</v>
      </c>
    </row>
    <row r="604" spans="1:3" x14ac:dyDescent="0.35">
      <c r="A604">
        <v>601</v>
      </c>
      <c r="B604">
        <v>0</v>
      </c>
      <c r="C604">
        <v>0</v>
      </c>
    </row>
    <row r="605" spans="1:3" x14ac:dyDescent="0.35">
      <c r="A605">
        <v>602</v>
      </c>
      <c r="B605">
        <v>0</v>
      </c>
      <c r="C605">
        <v>0</v>
      </c>
    </row>
    <row r="606" spans="1:3" x14ac:dyDescent="0.35">
      <c r="A606">
        <v>603</v>
      </c>
      <c r="B606">
        <v>0</v>
      </c>
      <c r="C606">
        <v>0</v>
      </c>
    </row>
    <row r="607" spans="1:3" x14ac:dyDescent="0.35">
      <c r="A607">
        <v>604</v>
      </c>
      <c r="B607">
        <v>0</v>
      </c>
      <c r="C607">
        <v>0</v>
      </c>
    </row>
    <row r="608" spans="1:3" x14ac:dyDescent="0.35">
      <c r="A608">
        <v>605</v>
      </c>
      <c r="B608">
        <v>0</v>
      </c>
      <c r="C608">
        <v>0</v>
      </c>
    </row>
    <row r="609" spans="1:3" x14ac:dyDescent="0.35">
      <c r="A609">
        <v>606</v>
      </c>
      <c r="B609">
        <v>0</v>
      </c>
      <c r="C609">
        <v>0</v>
      </c>
    </row>
    <row r="610" spans="1:3" x14ac:dyDescent="0.35">
      <c r="A610">
        <v>607</v>
      </c>
      <c r="B610">
        <v>0</v>
      </c>
      <c r="C610">
        <v>0</v>
      </c>
    </row>
    <row r="611" spans="1:3" x14ac:dyDescent="0.35">
      <c r="A611">
        <v>608</v>
      </c>
      <c r="B611">
        <v>0</v>
      </c>
      <c r="C611">
        <v>0</v>
      </c>
    </row>
    <row r="612" spans="1:3" x14ac:dyDescent="0.35">
      <c r="A612">
        <v>609</v>
      </c>
      <c r="B612">
        <v>0</v>
      </c>
      <c r="C612">
        <v>0</v>
      </c>
    </row>
    <row r="613" spans="1:3" x14ac:dyDescent="0.35">
      <c r="A613">
        <v>610</v>
      </c>
      <c r="B613">
        <v>0</v>
      </c>
      <c r="C613">
        <v>0</v>
      </c>
    </row>
    <row r="614" spans="1:3" x14ac:dyDescent="0.35">
      <c r="A614">
        <v>611</v>
      </c>
      <c r="B614">
        <v>0</v>
      </c>
      <c r="C614">
        <v>0</v>
      </c>
    </row>
    <row r="615" spans="1:3" x14ac:dyDescent="0.35">
      <c r="A615">
        <v>612</v>
      </c>
      <c r="B615">
        <v>0</v>
      </c>
      <c r="C615">
        <v>0</v>
      </c>
    </row>
    <row r="616" spans="1:3" x14ac:dyDescent="0.35">
      <c r="A616">
        <v>613</v>
      </c>
      <c r="B616">
        <v>0</v>
      </c>
      <c r="C616">
        <v>0</v>
      </c>
    </row>
    <row r="617" spans="1:3" x14ac:dyDescent="0.35">
      <c r="A617">
        <v>614</v>
      </c>
      <c r="B617">
        <v>0</v>
      </c>
      <c r="C617">
        <v>0</v>
      </c>
    </row>
    <row r="618" spans="1:3" x14ac:dyDescent="0.35">
      <c r="A618">
        <v>615</v>
      </c>
      <c r="B618">
        <v>0</v>
      </c>
      <c r="C618">
        <v>0</v>
      </c>
    </row>
    <row r="619" spans="1:3" x14ac:dyDescent="0.35">
      <c r="A619">
        <v>616</v>
      </c>
      <c r="B619">
        <v>0</v>
      </c>
      <c r="C619">
        <v>0</v>
      </c>
    </row>
    <row r="620" spans="1:3" x14ac:dyDescent="0.35">
      <c r="A620">
        <v>617</v>
      </c>
      <c r="B620">
        <v>0</v>
      </c>
      <c r="C620">
        <v>0</v>
      </c>
    </row>
    <row r="621" spans="1:3" x14ac:dyDescent="0.35">
      <c r="A621">
        <v>618</v>
      </c>
      <c r="B621">
        <v>0</v>
      </c>
      <c r="C621">
        <v>0</v>
      </c>
    </row>
    <row r="622" spans="1:3" x14ac:dyDescent="0.35">
      <c r="A622">
        <v>619</v>
      </c>
      <c r="B622">
        <v>0</v>
      </c>
      <c r="C622">
        <v>0</v>
      </c>
    </row>
    <row r="623" spans="1:3" x14ac:dyDescent="0.35">
      <c r="A623">
        <v>620</v>
      </c>
      <c r="B623">
        <v>0</v>
      </c>
      <c r="C623">
        <v>0</v>
      </c>
    </row>
    <row r="624" spans="1:3" x14ac:dyDescent="0.35">
      <c r="A624">
        <v>621</v>
      </c>
      <c r="B624">
        <v>0</v>
      </c>
      <c r="C624">
        <v>0</v>
      </c>
    </row>
    <row r="625" spans="1:3" x14ac:dyDescent="0.35">
      <c r="A625">
        <v>622</v>
      </c>
      <c r="B625">
        <v>0</v>
      </c>
      <c r="C625">
        <v>0</v>
      </c>
    </row>
    <row r="626" spans="1:3" x14ac:dyDescent="0.35">
      <c r="A626">
        <v>623</v>
      </c>
      <c r="B626">
        <v>0</v>
      </c>
      <c r="C626">
        <v>0</v>
      </c>
    </row>
    <row r="627" spans="1:3" x14ac:dyDescent="0.35">
      <c r="A627">
        <v>624</v>
      </c>
      <c r="B627">
        <v>0</v>
      </c>
      <c r="C627">
        <v>0</v>
      </c>
    </row>
    <row r="628" spans="1:3" x14ac:dyDescent="0.35">
      <c r="A628">
        <v>625</v>
      </c>
      <c r="B628">
        <v>0</v>
      </c>
      <c r="C628">
        <v>0</v>
      </c>
    </row>
    <row r="629" spans="1:3" x14ac:dyDescent="0.35">
      <c r="A629">
        <v>626</v>
      </c>
      <c r="B629">
        <v>0</v>
      </c>
      <c r="C629">
        <v>0</v>
      </c>
    </row>
    <row r="630" spans="1:3" x14ac:dyDescent="0.35">
      <c r="A630">
        <v>627</v>
      </c>
      <c r="B630">
        <v>0</v>
      </c>
      <c r="C630">
        <v>0</v>
      </c>
    </row>
    <row r="631" spans="1:3" x14ac:dyDescent="0.35">
      <c r="A631">
        <v>628</v>
      </c>
      <c r="B631">
        <v>0</v>
      </c>
      <c r="C631">
        <v>0</v>
      </c>
    </row>
    <row r="632" spans="1:3" x14ac:dyDescent="0.35">
      <c r="A632">
        <v>629</v>
      </c>
      <c r="B632">
        <v>0</v>
      </c>
      <c r="C632">
        <v>0</v>
      </c>
    </row>
    <row r="633" spans="1:3" x14ac:dyDescent="0.35">
      <c r="A633">
        <v>630</v>
      </c>
      <c r="B633">
        <v>0</v>
      </c>
      <c r="C633">
        <v>0</v>
      </c>
    </row>
    <row r="634" spans="1:3" x14ac:dyDescent="0.35">
      <c r="A634">
        <v>631</v>
      </c>
      <c r="B634">
        <v>0</v>
      </c>
      <c r="C634">
        <v>0</v>
      </c>
    </row>
    <row r="635" spans="1:3" x14ac:dyDescent="0.35">
      <c r="A635">
        <v>632</v>
      </c>
      <c r="B635">
        <v>0</v>
      </c>
      <c r="C635">
        <v>0</v>
      </c>
    </row>
    <row r="636" spans="1:3" x14ac:dyDescent="0.35">
      <c r="A636">
        <v>633</v>
      </c>
      <c r="B636">
        <v>0</v>
      </c>
      <c r="C636">
        <v>0</v>
      </c>
    </row>
    <row r="637" spans="1:3" x14ac:dyDescent="0.35">
      <c r="A637">
        <v>634</v>
      </c>
      <c r="B637">
        <v>0</v>
      </c>
      <c r="C637">
        <v>0</v>
      </c>
    </row>
    <row r="638" spans="1:3" x14ac:dyDescent="0.35">
      <c r="A638">
        <v>635</v>
      </c>
      <c r="B638">
        <v>0</v>
      </c>
      <c r="C638">
        <v>0</v>
      </c>
    </row>
    <row r="639" spans="1:3" x14ac:dyDescent="0.35">
      <c r="A639">
        <v>636</v>
      </c>
      <c r="B639">
        <v>0</v>
      </c>
      <c r="C639">
        <v>0</v>
      </c>
    </row>
    <row r="640" spans="1:3" x14ac:dyDescent="0.35">
      <c r="A640">
        <v>637</v>
      </c>
      <c r="B640">
        <v>0</v>
      </c>
      <c r="C640">
        <v>0</v>
      </c>
    </row>
    <row r="641" spans="1:3" x14ac:dyDescent="0.35">
      <c r="A641">
        <v>638</v>
      </c>
      <c r="B641">
        <v>0</v>
      </c>
      <c r="C641">
        <v>0</v>
      </c>
    </row>
    <row r="642" spans="1:3" x14ac:dyDescent="0.35">
      <c r="A642">
        <v>639</v>
      </c>
      <c r="B642">
        <v>0</v>
      </c>
      <c r="C642">
        <v>0</v>
      </c>
    </row>
    <row r="643" spans="1:3" x14ac:dyDescent="0.35">
      <c r="A643">
        <v>640</v>
      </c>
      <c r="B643">
        <v>0</v>
      </c>
      <c r="C643">
        <v>0</v>
      </c>
    </row>
    <row r="644" spans="1:3" x14ac:dyDescent="0.35">
      <c r="A644">
        <v>641</v>
      </c>
      <c r="B644">
        <v>0</v>
      </c>
      <c r="C644">
        <v>0</v>
      </c>
    </row>
    <row r="645" spans="1:3" x14ac:dyDescent="0.35">
      <c r="A645">
        <v>642</v>
      </c>
      <c r="B645">
        <v>0</v>
      </c>
      <c r="C645">
        <v>0</v>
      </c>
    </row>
    <row r="646" spans="1:3" x14ac:dyDescent="0.35">
      <c r="A646">
        <v>643</v>
      </c>
      <c r="B646">
        <v>0</v>
      </c>
      <c r="C646">
        <v>0</v>
      </c>
    </row>
    <row r="647" spans="1:3" x14ac:dyDescent="0.35">
      <c r="A647">
        <v>644</v>
      </c>
      <c r="B647">
        <v>0</v>
      </c>
      <c r="C647">
        <v>0</v>
      </c>
    </row>
    <row r="648" spans="1:3" x14ac:dyDescent="0.35">
      <c r="A648">
        <v>645</v>
      </c>
      <c r="B648">
        <v>0</v>
      </c>
      <c r="C648">
        <v>0</v>
      </c>
    </row>
    <row r="649" spans="1:3" x14ac:dyDescent="0.35">
      <c r="A649">
        <v>646</v>
      </c>
      <c r="B649">
        <v>0</v>
      </c>
      <c r="C649">
        <v>0</v>
      </c>
    </row>
    <row r="650" spans="1:3" x14ac:dyDescent="0.35">
      <c r="A650">
        <v>647</v>
      </c>
      <c r="B650">
        <v>0</v>
      </c>
      <c r="C650">
        <v>0</v>
      </c>
    </row>
    <row r="651" spans="1:3" x14ac:dyDescent="0.35">
      <c r="A651">
        <v>648</v>
      </c>
      <c r="B651">
        <v>0</v>
      </c>
      <c r="C651">
        <v>0</v>
      </c>
    </row>
    <row r="652" spans="1:3" x14ac:dyDescent="0.35">
      <c r="A652">
        <v>649</v>
      </c>
      <c r="B652">
        <v>0</v>
      </c>
      <c r="C652">
        <v>0</v>
      </c>
    </row>
    <row r="653" spans="1:3" x14ac:dyDescent="0.35">
      <c r="A653">
        <v>650</v>
      </c>
      <c r="B653">
        <v>0</v>
      </c>
      <c r="C653">
        <v>0</v>
      </c>
    </row>
    <row r="654" spans="1:3" x14ac:dyDescent="0.35">
      <c r="A654">
        <v>651</v>
      </c>
      <c r="B654">
        <v>0</v>
      </c>
      <c r="C654">
        <v>0</v>
      </c>
    </row>
    <row r="655" spans="1:3" x14ac:dyDescent="0.35">
      <c r="A655">
        <v>652</v>
      </c>
      <c r="B655">
        <v>0</v>
      </c>
      <c r="C655">
        <v>0</v>
      </c>
    </row>
    <row r="656" spans="1:3" x14ac:dyDescent="0.35">
      <c r="A656">
        <v>653</v>
      </c>
      <c r="B656">
        <v>0</v>
      </c>
      <c r="C656">
        <v>0</v>
      </c>
    </row>
    <row r="657" spans="1:3" x14ac:dyDescent="0.35">
      <c r="A657">
        <v>654</v>
      </c>
      <c r="B657">
        <v>0</v>
      </c>
      <c r="C657">
        <v>0</v>
      </c>
    </row>
    <row r="658" spans="1:3" x14ac:dyDescent="0.35">
      <c r="A658">
        <v>655</v>
      </c>
      <c r="B658">
        <v>0</v>
      </c>
      <c r="C658">
        <v>0</v>
      </c>
    </row>
    <row r="659" spans="1:3" x14ac:dyDescent="0.35">
      <c r="A659">
        <v>656</v>
      </c>
      <c r="B659">
        <v>0</v>
      </c>
      <c r="C659">
        <v>0</v>
      </c>
    </row>
    <row r="660" spans="1:3" x14ac:dyDescent="0.35">
      <c r="A660">
        <v>657</v>
      </c>
      <c r="B660">
        <v>0</v>
      </c>
      <c r="C660">
        <v>0</v>
      </c>
    </row>
    <row r="661" spans="1:3" x14ac:dyDescent="0.35">
      <c r="A661">
        <v>658</v>
      </c>
      <c r="B661">
        <v>0</v>
      </c>
      <c r="C661">
        <v>0</v>
      </c>
    </row>
    <row r="662" spans="1:3" x14ac:dyDescent="0.35">
      <c r="A662">
        <v>659</v>
      </c>
      <c r="B662">
        <v>0</v>
      </c>
      <c r="C662">
        <v>0</v>
      </c>
    </row>
    <row r="663" spans="1:3" x14ac:dyDescent="0.35">
      <c r="A663">
        <v>660</v>
      </c>
      <c r="B663">
        <v>0</v>
      </c>
      <c r="C663">
        <v>0</v>
      </c>
    </row>
    <row r="664" spans="1:3" x14ac:dyDescent="0.35">
      <c r="A664">
        <v>661</v>
      </c>
      <c r="B664">
        <v>0</v>
      </c>
      <c r="C664">
        <v>0</v>
      </c>
    </row>
    <row r="665" spans="1:3" x14ac:dyDescent="0.35">
      <c r="A665">
        <v>662</v>
      </c>
      <c r="B665">
        <v>0</v>
      </c>
      <c r="C665">
        <v>0</v>
      </c>
    </row>
    <row r="666" spans="1:3" x14ac:dyDescent="0.35">
      <c r="A666">
        <v>663</v>
      </c>
      <c r="B666">
        <v>0</v>
      </c>
      <c r="C666">
        <v>0</v>
      </c>
    </row>
    <row r="667" spans="1:3" x14ac:dyDescent="0.35">
      <c r="A667">
        <v>664</v>
      </c>
      <c r="B667">
        <v>0</v>
      </c>
      <c r="C667">
        <v>0</v>
      </c>
    </row>
    <row r="668" spans="1:3" x14ac:dyDescent="0.35">
      <c r="A668">
        <v>665</v>
      </c>
      <c r="B668">
        <v>0</v>
      </c>
      <c r="C668">
        <v>0</v>
      </c>
    </row>
    <row r="669" spans="1:3" x14ac:dyDescent="0.35">
      <c r="A669">
        <v>666</v>
      </c>
      <c r="B669">
        <v>0</v>
      </c>
      <c r="C669">
        <v>0</v>
      </c>
    </row>
    <row r="670" spans="1:3" x14ac:dyDescent="0.35">
      <c r="A670">
        <v>667</v>
      </c>
      <c r="B670">
        <v>0</v>
      </c>
      <c r="C670">
        <v>0</v>
      </c>
    </row>
    <row r="671" spans="1:3" x14ac:dyDescent="0.35">
      <c r="A671">
        <v>668</v>
      </c>
      <c r="B671">
        <v>0</v>
      </c>
      <c r="C671">
        <v>0</v>
      </c>
    </row>
    <row r="672" spans="1:3" x14ac:dyDescent="0.35">
      <c r="A672">
        <v>669</v>
      </c>
      <c r="B672">
        <v>0</v>
      </c>
      <c r="C672">
        <v>0</v>
      </c>
    </row>
    <row r="673" spans="1:3" x14ac:dyDescent="0.35">
      <c r="A673">
        <v>670</v>
      </c>
      <c r="B673">
        <v>0</v>
      </c>
      <c r="C673">
        <v>0</v>
      </c>
    </row>
    <row r="674" spans="1:3" x14ac:dyDescent="0.35">
      <c r="A674">
        <v>671</v>
      </c>
      <c r="B674">
        <v>0</v>
      </c>
      <c r="C674">
        <v>0</v>
      </c>
    </row>
    <row r="675" spans="1:3" x14ac:dyDescent="0.35">
      <c r="A675">
        <v>672</v>
      </c>
      <c r="B675">
        <v>0</v>
      </c>
      <c r="C675">
        <v>0</v>
      </c>
    </row>
    <row r="676" spans="1:3" x14ac:dyDescent="0.35">
      <c r="A676">
        <v>673</v>
      </c>
      <c r="B676">
        <v>0</v>
      </c>
      <c r="C676">
        <v>0</v>
      </c>
    </row>
    <row r="677" spans="1:3" x14ac:dyDescent="0.35">
      <c r="A677">
        <v>674</v>
      </c>
      <c r="B677">
        <v>0</v>
      </c>
      <c r="C677">
        <v>0</v>
      </c>
    </row>
    <row r="678" spans="1:3" x14ac:dyDescent="0.35">
      <c r="A678">
        <v>675</v>
      </c>
      <c r="B678">
        <v>0</v>
      </c>
      <c r="C678">
        <v>0</v>
      </c>
    </row>
    <row r="679" spans="1:3" x14ac:dyDescent="0.35">
      <c r="A679">
        <v>676</v>
      </c>
      <c r="B679">
        <v>0</v>
      </c>
      <c r="C679">
        <v>0</v>
      </c>
    </row>
    <row r="680" spans="1:3" x14ac:dyDescent="0.35">
      <c r="A680">
        <v>677</v>
      </c>
      <c r="B680">
        <v>0</v>
      </c>
      <c r="C680">
        <v>0</v>
      </c>
    </row>
    <row r="681" spans="1:3" x14ac:dyDescent="0.35">
      <c r="A681">
        <v>678</v>
      </c>
      <c r="B681">
        <v>0</v>
      </c>
      <c r="C681">
        <v>0</v>
      </c>
    </row>
    <row r="682" spans="1:3" x14ac:dyDescent="0.35">
      <c r="A682">
        <v>679</v>
      </c>
      <c r="B682">
        <v>0</v>
      </c>
      <c r="C682">
        <v>0</v>
      </c>
    </row>
    <row r="683" spans="1:3" x14ac:dyDescent="0.35">
      <c r="A683">
        <v>680</v>
      </c>
      <c r="B683">
        <v>0</v>
      </c>
      <c r="C683">
        <v>0</v>
      </c>
    </row>
    <row r="684" spans="1:3" x14ac:dyDescent="0.35">
      <c r="A684">
        <v>681</v>
      </c>
      <c r="B684">
        <v>0</v>
      </c>
      <c r="C684">
        <v>0</v>
      </c>
    </row>
    <row r="685" spans="1:3" x14ac:dyDescent="0.35">
      <c r="A685">
        <v>682</v>
      </c>
      <c r="B685">
        <v>0</v>
      </c>
      <c r="C685">
        <v>0</v>
      </c>
    </row>
    <row r="686" spans="1:3" x14ac:dyDescent="0.35">
      <c r="A686">
        <v>683</v>
      </c>
      <c r="B686">
        <v>0</v>
      </c>
      <c r="C686">
        <v>0</v>
      </c>
    </row>
    <row r="687" spans="1:3" x14ac:dyDescent="0.35">
      <c r="A687">
        <v>684</v>
      </c>
      <c r="B687">
        <v>0</v>
      </c>
      <c r="C687">
        <v>0</v>
      </c>
    </row>
    <row r="688" spans="1:3" x14ac:dyDescent="0.35">
      <c r="A688">
        <v>685</v>
      </c>
      <c r="B688">
        <v>0</v>
      </c>
      <c r="C688">
        <v>0</v>
      </c>
    </row>
    <row r="689" spans="1:3" x14ac:dyDescent="0.35">
      <c r="A689">
        <v>686</v>
      </c>
      <c r="B689">
        <v>0</v>
      </c>
      <c r="C689">
        <v>0</v>
      </c>
    </row>
    <row r="690" spans="1:3" x14ac:dyDescent="0.35">
      <c r="A690">
        <v>687</v>
      </c>
      <c r="B690">
        <v>0</v>
      </c>
      <c r="C690">
        <v>0</v>
      </c>
    </row>
    <row r="691" spans="1:3" x14ac:dyDescent="0.35">
      <c r="A691">
        <v>688</v>
      </c>
      <c r="B691">
        <v>0</v>
      </c>
      <c r="C691">
        <v>0</v>
      </c>
    </row>
    <row r="692" spans="1:3" x14ac:dyDescent="0.35">
      <c r="A692">
        <v>689</v>
      </c>
      <c r="B692">
        <v>0</v>
      </c>
      <c r="C692">
        <v>0</v>
      </c>
    </row>
    <row r="693" spans="1:3" x14ac:dyDescent="0.35">
      <c r="A693">
        <v>690</v>
      </c>
      <c r="B693">
        <v>0</v>
      </c>
      <c r="C693">
        <v>0</v>
      </c>
    </row>
    <row r="694" spans="1:3" x14ac:dyDescent="0.35">
      <c r="A694">
        <v>691</v>
      </c>
      <c r="B694">
        <v>0</v>
      </c>
      <c r="C694">
        <v>0</v>
      </c>
    </row>
    <row r="695" spans="1:3" x14ac:dyDescent="0.35">
      <c r="A695">
        <v>692</v>
      </c>
      <c r="B695">
        <v>0</v>
      </c>
      <c r="C695">
        <v>0</v>
      </c>
    </row>
    <row r="696" spans="1:3" x14ac:dyDescent="0.35">
      <c r="A696">
        <v>693</v>
      </c>
      <c r="B696">
        <v>0</v>
      </c>
      <c r="C696">
        <v>0</v>
      </c>
    </row>
    <row r="697" spans="1:3" x14ac:dyDescent="0.35">
      <c r="A697">
        <v>694</v>
      </c>
      <c r="B697">
        <v>0</v>
      </c>
      <c r="C697">
        <v>0</v>
      </c>
    </row>
    <row r="698" spans="1:3" x14ac:dyDescent="0.35">
      <c r="A698">
        <v>695</v>
      </c>
      <c r="B698">
        <v>0</v>
      </c>
      <c r="C698">
        <v>0</v>
      </c>
    </row>
    <row r="699" spans="1:3" x14ac:dyDescent="0.35">
      <c r="A699">
        <v>696</v>
      </c>
      <c r="B699">
        <v>0</v>
      </c>
      <c r="C699">
        <v>0</v>
      </c>
    </row>
    <row r="700" spans="1:3" x14ac:dyDescent="0.35">
      <c r="A700">
        <v>697</v>
      </c>
      <c r="B700">
        <v>0</v>
      </c>
      <c r="C700">
        <v>0</v>
      </c>
    </row>
    <row r="701" spans="1:3" x14ac:dyDescent="0.35">
      <c r="A701">
        <v>698</v>
      </c>
      <c r="B701">
        <v>0</v>
      </c>
      <c r="C701">
        <v>0</v>
      </c>
    </row>
    <row r="702" spans="1:3" x14ac:dyDescent="0.35">
      <c r="A702">
        <v>699</v>
      </c>
      <c r="B702">
        <v>0</v>
      </c>
      <c r="C702">
        <v>0</v>
      </c>
    </row>
    <row r="703" spans="1:3" x14ac:dyDescent="0.35">
      <c r="A703">
        <v>700</v>
      </c>
      <c r="B703">
        <v>0</v>
      </c>
      <c r="C703">
        <v>0</v>
      </c>
    </row>
    <row r="704" spans="1:3" x14ac:dyDescent="0.35">
      <c r="A704">
        <v>701</v>
      </c>
      <c r="B704">
        <v>0</v>
      </c>
      <c r="C704">
        <v>0</v>
      </c>
    </row>
    <row r="705" spans="1:3" x14ac:dyDescent="0.35">
      <c r="A705">
        <v>702</v>
      </c>
      <c r="B705">
        <v>0</v>
      </c>
      <c r="C705">
        <v>0</v>
      </c>
    </row>
    <row r="706" spans="1:3" x14ac:dyDescent="0.35">
      <c r="A706">
        <v>703</v>
      </c>
      <c r="B706">
        <v>0</v>
      </c>
      <c r="C706">
        <v>0</v>
      </c>
    </row>
    <row r="707" spans="1:3" x14ac:dyDescent="0.35">
      <c r="A707">
        <v>704</v>
      </c>
      <c r="B707">
        <v>0</v>
      </c>
      <c r="C707">
        <v>0</v>
      </c>
    </row>
    <row r="708" spans="1:3" x14ac:dyDescent="0.35">
      <c r="A708">
        <v>705</v>
      </c>
      <c r="B708">
        <v>0</v>
      </c>
      <c r="C708">
        <v>0</v>
      </c>
    </row>
    <row r="709" spans="1:3" x14ac:dyDescent="0.35">
      <c r="A709">
        <v>706</v>
      </c>
      <c r="B709">
        <v>0</v>
      </c>
      <c r="C709">
        <v>0</v>
      </c>
    </row>
    <row r="710" spans="1:3" x14ac:dyDescent="0.35">
      <c r="A710">
        <v>707</v>
      </c>
      <c r="B710">
        <v>0</v>
      </c>
      <c r="C710">
        <v>0</v>
      </c>
    </row>
    <row r="711" spans="1:3" x14ac:dyDescent="0.35">
      <c r="A711">
        <v>708</v>
      </c>
      <c r="B711">
        <v>0</v>
      </c>
      <c r="C711">
        <v>0</v>
      </c>
    </row>
    <row r="712" spans="1:3" x14ac:dyDescent="0.35">
      <c r="A712">
        <v>709</v>
      </c>
      <c r="B712">
        <v>0</v>
      </c>
      <c r="C712">
        <v>0</v>
      </c>
    </row>
    <row r="713" spans="1:3" x14ac:dyDescent="0.35">
      <c r="A713">
        <v>710</v>
      </c>
      <c r="B713">
        <v>0</v>
      </c>
      <c r="C713">
        <v>0</v>
      </c>
    </row>
    <row r="714" spans="1:3" x14ac:dyDescent="0.35">
      <c r="A714">
        <v>711</v>
      </c>
      <c r="B714">
        <v>0</v>
      </c>
      <c r="C714">
        <v>0</v>
      </c>
    </row>
    <row r="715" spans="1:3" x14ac:dyDescent="0.35">
      <c r="A715">
        <v>712</v>
      </c>
      <c r="B715">
        <v>0</v>
      </c>
      <c r="C715">
        <v>0</v>
      </c>
    </row>
    <row r="716" spans="1:3" x14ac:dyDescent="0.35">
      <c r="A716">
        <v>713</v>
      </c>
      <c r="B716">
        <v>0</v>
      </c>
      <c r="C716">
        <v>0</v>
      </c>
    </row>
    <row r="717" spans="1:3" x14ac:dyDescent="0.35">
      <c r="A717">
        <v>714</v>
      </c>
      <c r="B717">
        <v>0</v>
      </c>
      <c r="C717">
        <v>0</v>
      </c>
    </row>
    <row r="718" spans="1:3" x14ac:dyDescent="0.35">
      <c r="A718">
        <v>715</v>
      </c>
      <c r="B718">
        <v>0</v>
      </c>
      <c r="C718">
        <v>0</v>
      </c>
    </row>
    <row r="719" spans="1:3" x14ac:dyDescent="0.35">
      <c r="A719">
        <v>716</v>
      </c>
      <c r="B719">
        <v>0</v>
      </c>
      <c r="C719">
        <v>0</v>
      </c>
    </row>
    <row r="720" spans="1:3" x14ac:dyDescent="0.35">
      <c r="A720">
        <v>717</v>
      </c>
      <c r="B720">
        <v>0</v>
      </c>
      <c r="C720">
        <v>0</v>
      </c>
    </row>
    <row r="721" spans="1:3" x14ac:dyDescent="0.35">
      <c r="A721">
        <v>718</v>
      </c>
      <c r="B721">
        <v>0</v>
      </c>
      <c r="C721">
        <v>0</v>
      </c>
    </row>
    <row r="722" spans="1:3" x14ac:dyDescent="0.35">
      <c r="A722">
        <v>719</v>
      </c>
      <c r="B722">
        <v>0</v>
      </c>
      <c r="C722">
        <v>0</v>
      </c>
    </row>
    <row r="723" spans="1:3" x14ac:dyDescent="0.35">
      <c r="A723">
        <v>720</v>
      </c>
      <c r="B723">
        <v>0</v>
      </c>
      <c r="C723">
        <v>0</v>
      </c>
    </row>
    <row r="724" spans="1:3" x14ac:dyDescent="0.35">
      <c r="A724">
        <v>721</v>
      </c>
      <c r="B724">
        <v>0</v>
      </c>
      <c r="C724">
        <v>0</v>
      </c>
    </row>
    <row r="725" spans="1:3" x14ac:dyDescent="0.35">
      <c r="A725">
        <v>722</v>
      </c>
      <c r="B725">
        <v>0</v>
      </c>
      <c r="C725">
        <v>0</v>
      </c>
    </row>
    <row r="726" spans="1:3" x14ac:dyDescent="0.35">
      <c r="A726">
        <v>723</v>
      </c>
      <c r="B726">
        <v>0</v>
      </c>
      <c r="C726">
        <v>0</v>
      </c>
    </row>
    <row r="727" spans="1:3" x14ac:dyDescent="0.35">
      <c r="A727">
        <v>724</v>
      </c>
      <c r="B727">
        <v>0</v>
      </c>
      <c r="C727">
        <v>0</v>
      </c>
    </row>
    <row r="728" spans="1:3" x14ac:dyDescent="0.35">
      <c r="A728">
        <v>725</v>
      </c>
      <c r="B728">
        <v>0</v>
      </c>
      <c r="C728">
        <v>0</v>
      </c>
    </row>
    <row r="729" spans="1:3" x14ac:dyDescent="0.35">
      <c r="A729">
        <v>726</v>
      </c>
      <c r="B729">
        <v>0</v>
      </c>
      <c r="C729">
        <v>0</v>
      </c>
    </row>
    <row r="730" spans="1:3" x14ac:dyDescent="0.35">
      <c r="A730">
        <v>727</v>
      </c>
      <c r="B730">
        <v>0</v>
      </c>
      <c r="C730">
        <v>0</v>
      </c>
    </row>
    <row r="731" spans="1:3" x14ac:dyDescent="0.35">
      <c r="A731">
        <v>728</v>
      </c>
      <c r="B731">
        <v>0</v>
      </c>
      <c r="C731">
        <v>0</v>
      </c>
    </row>
    <row r="732" spans="1:3" x14ac:dyDescent="0.35">
      <c r="A732">
        <v>729</v>
      </c>
      <c r="B732">
        <v>0</v>
      </c>
      <c r="C732">
        <v>0</v>
      </c>
    </row>
    <row r="733" spans="1:3" x14ac:dyDescent="0.35">
      <c r="A733">
        <v>730</v>
      </c>
      <c r="B733">
        <v>0</v>
      </c>
      <c r="C733">
        <v>0</v>
      </c>
    </row>
    <row r="734" spans="1:3" x14ac:dyDescent="0.35">
      <c r="A734">
        <v>731</v>
      </c>
      <c r="B734">
        <v>0</v>
      </c>
      <c r="C734">
        <v>0</v>
      </c>
    </row>
    <row r="735" spans="1:3" x14ac:dyDescent="0.35">
      <c r="A735">
        <v>732</v>
      </c>
      <c r="B735">
        <v>0</v>
      </c>
      <c r="C735">
        <v>0</v>
      </c>
    </row>
    <row r="736" spans="1:3" x14ac:dyDescent="0.35">
      <c r="A736">
        <v>733</v>
      </c>
      <c r="B736">
        <v>0</v>
      </c>
      <c r="C736">
        <v>0</v>
      </c>
    </row>
    <row r="737" spans="1:3" x14ac:dyDescent="0.35">
      <c r="A737">
        <v>734</v>
      </c>
      <c r="B737">
        <v>0</v>
      </c>
      <c r="C737">
        <v>0</v>
      </c>
    </row>
    <row r="738" spans="1:3" x14ac:dyDescent="0.35">
      <c r="A738">
        <v>735</v>
      </c>
      <c r="B738">
        <v>0</v>
      </c>
      <c r="C738">
        <v>0</v>
      </c>
    </row>
    <row r="739" spans="1:3" x14ac:dyDescent="0.35">
      <c r="A739">
        <v>736</v>
      </c>
      <c r="B739">
        <v>0</v>
      </c>
      <c r="C739">
        <v>0</v>
      </c>
    </row>
    <row r="740" spans="1:3" x14ac:dyDescent="0.35">
      <c r="A740">
        <v>737</v>
      </c>
      <c r="B740">
        <v>0</v>
      </c>
      <c r="C740">
        <v>0</v>
      </c>
    </row>
    <row r="741" spans="1:3" x14ac:dyDescent="0.35">
      <c r="A741">
        <v>738</v>
      </c>
      <c r="B741">
        <v>0</v>
      </c>
      <c r="C741">
        <v>0</v>
      </c>
    </row>
    <row r="742" spans="1:3" x14ac:dyDescent="0.35">
      <c r="A742">
        <v>739</v>
      </c>
      <c r="B742">
        <v>0</v>
      </c>
      <c r="C742">
        <v>0</v>
      </c>
    </row>
    <row r="743" spans="1:3" x14ac:dyDescent="0.35">
      <c r="A743">
        <v>740</v>
      </c>
      <c r="B743">
        <v>0</v>
      </c>
      <c r="C743">
        <v>0</v>
      </c>
    </row>
    <row r="744" spans="1:3" x14ac:dyDescent="0.35">
      <c r="A744">
        <v>741</v>
      </c>
      <c r="B744">
        <v>0</v>
      </c>
      <c r="C744">
        <v>0</v>
      </c>
    </row>
    <row r="745" spans="1:3" x14ac:dyDescent="0.35">
      <c r="A745">
        <v>742</v>
      </c>
      <c r="B745">
        <v>0</v>
      </c>
      <c r="C745">
        <v>0</v>
      </c>
    </row>
    <row r="746" spans="1:3" x14ac:dyDescent="0.35">
      <c r="A746">
        <v>743</v>
      </c>
      <c r="B746">
        <v>0</v>
      </c>
      <c r="C746">
        <v>0</v>
      </c>
    </row>
    <row r="747" spans="1:3" x14ac:dyDescent="0.35">
      <c r="A747">
        <v>744</v>
      </c>
      <c r="B747">
        <v>0</v>
      </c>
      <c r="C747">
        <v>0</v>
      </c>
    </row>
    <row r="748" spans="1:3" x14ac:dyDescent="0.35">
      <c r="A748">
        <v>745</v>
      </c>
      <c r="B748">
        <v>0</v>
      </c>
      <c r="C748">
        <v>0</v>
      </c>
    </row>
    <row r="749" spans="1:3" x14ac:dyDescent="0.35">
      <c r="A749">
        <v>746</v>
      </c>
      <c r="B749">
        <v>0</v>
      </c>
      <c r="C749">
        <v>0</v>
      </c>
    </row>
    <row r="750" spans="1:3" x14ac:dyDescent="0.35">
      <c r="A750">
        <v>747</v>
      </c>
      <c r="B750">
        <v>0</v>
      </c>
      <c r="C750">
        <v>0</v>
      </c>
    </row>
    <row r="751" spans="1:3" x14ac:dyDescent="0.35">
      <c r="A751">
        <v>748</v>
      </c>
      <c r="B751">
        <v>0</v>
      </c>
      <c r="C751">
        <v>0</v>
      </c>
    </row>
    <row r="752" spans="1:3" x14ac:dyDescent="0.35">
      <c r="A752">
        <v>749</v>
      </c>
      <c r="B752">
        <v>0</v>
      </c>
      <c r="C752">
        <v>0</v>
      </c>
    </row>
    <row r="753" spans="1:3" x14ac:dyDescent="0.35">
      <c r="A753">
        <v>750</v>
      </c>
      <c r="B753">
        <v>0</v>
      </c>
      <c r="C753">
        <v>0</v>
      </c>
    </row>
    <row r="754" spans="1:3" x14ac:dyDescent="0.35">
      <c r="A754">
        <v>751</v>
      </c>
      <c r="B754">
        <v>0</v>
      </c>
      <c r="C754">
        <v>0</v>
      </c>
    </row>
    <row r="755" spans="1:3" x14ac:dyDescent="0.35">
      <c r="A755">
        <v>752</v>
      </c>
      <c r="B755">
        <v>0</v>
      </c>
      <c r="C755">
        <v>0</v>
      </c>
    </row>
    <row r="756" spans="1:3" x14ac:dyDescent="0.35">
      <c r="A756">
        <v>753</v>
      </c>
      <c r="B756">
        <v>0</v>
      </c>
      <c r="C756">
        <v>0</v>
      </c>
    </row>
    <row r="757" spans="1:3" x14ac:dyDescent="0.35">
      <c r="A757">
        <v>754</v>
      </c>
      <c r="B757">
        <v>0</v>
      </c>
      <c r="C757">
        <v>0</v>
      </c>
    </row>
    <row r="758" spans="1:3" x14ac:dyDescent="0.35">
      <c r="A758">
        <v>755</v>
      </c>
      <c r="B758">
        <v>0</v>
      </c>
      <c r="C758">
        <v>0</v>
      </c>
    </row>
    <row r="759" spans="1:3" x14ac:dyDescent="0.35">
      <c r="A759">
        <v>756</v>
      </c>
      <c r="B759">
        <v>0</v>
      </c>
      <c r="C759">
        <v>0</v>
      </c>
    </row>
    <row r="760" spans="1:3" x14ac:dyDescent="0.35">
      <c r="A760">
        <v>757</v>
      </c>
      <c r="B760">
        <v>0</v>
      </c>
      <c r="C760">
        <v>0</v>
      </c>
    </row>
    <row r="761" spans="1:3" x14ac:dyDescent="0.35">
      <c r="A761">
        <v>758</v>
      </c>
      <c r="B761">
        <v>0</v>
      </c>
      <c r="C761">
        <v>0</v>
      </c>
    </row>
    <row r="762" spans="1:3" x14ac:dyDescent="0.35">
      <c r="A762">
        <v>759</v>
      </c>
      <c r="B762">
        <v>0</v>
      </c>
      <c r="C762">
        <v>0</v>
      </c>
    </row>
    <row r="763" spans="1:3" x14ac:dyDescent="0.35">
      <c r="A763">
        <v>760</v>
      </c>
      <c r="B763">
        <v>0</v>
      </c>
      <c r="C763">
        <v>0</v>
      </c>
    </row>
    <row r="764" spans="1:3" x14ac:dyDescent="0.35">
      <c r="A764">
        <v>761</v>
      </c>
      <c r="B764">
        <v>0</v>
      </c>
      <c r="C764">
        <v>0</v>
      </c>
    </row>
    <row r="765" spans="1:3" x14ac:dyDescent="0.35">
      <c r="A765">
        <v>762</v>
      </c>
      <c r="B765">
        <v>0</v>
      </c>
      <c r="C765">
        <v>0</v>
      </c>
    </row>
    <row r="766" spans="1:3" x14ac:dyDescent="0.35">
      <c r="A766">
        <v>763</v>
      </c>
      <c r="B766">
        <v>0</v>
      </c>
      <c r="C766">
        <v>0</v>
      </c>
    </row>
    <row r="767" spans="1:3" x14ac:dyDescent="0.35">
      <c r="A767">
        <v>764</v>
      </c>
      <c r="B767">
        <v>0</v>
      </c>
      <c r="C767">
        <v>0</v>
      </c>
    </row>
    <row r="768" spans="1:3" x14ac:dyDescent="0.35">
      <c r="A768">
        <v>765</v>
      </c>
      <c r="B768">
        <v>0</v>
      </c>
      <c r="C768">
        <v>0</v>
      </c>
    </row>
    <row r="769" spans="1:3" x14ac:dyDescent="0.35">
      <c r="A769">
        <v>766</v>
      </c>
      <c r="B769">
        <v>0</v>
      </c>
      <c r="C769">
        <v>0</v>
      </c>
    </row>
    <row r="770" spans="1:3" x14ac:dyDescent="0.35">
      <c r="A770">
        <v>767</v>
      </c>
      <c r="B770">
        <v>0</v>
      </c>
      <c r="C770">
        <v>0</v>
      </c>
    </row>
    <row r="771" spans="1:3" x14ac:dyDescent="0.35">
      <c r="A771">
        <v>768</v>
      </c>
      <c r="B771">
        <v>0</v>
      </c>
      <c r="C771">
        <v>0</v>
      </c>
    </row>
    <row r="772" spans="1:3" x14ac:dyDescent="0.35">
      <c r="A772">
        <v>769</v>
      </c>
      <c r="B772">
        <v>0</v>
      </c>
      <c r="C772">
        <v>0</v>
      </c>
    </row>
    <row r="773" spans="1:3" x14ac:dyDescent="0.35">
      <c r="A773">
        <v>770</v>
      </c>
      <c r="B773">
        <v>0</v>
      </c>
      <c r="C773">
        <v>0</v>
      </c>
    </row>
    <row r="774" spans="1:3" x14ac:dyDescent="0.35">
      <c r="A774">
        <v>771</v>
      </c>
      <c r="B774">
        <v>0</v>
      </c>
      <c r="C774">
        <v>0</v>
      </c>
    </row>
    <row r="775" spans="1:3" x14ac:dyDescent="0.35">
      <c r="A775">
        <v>772</v>
      </c>
      <c r="B775">
        <v>0</v>
      </c>
      <c r="C775">
        <v>0</v>
      </c>
    </row>
    <row r="776" spans="1:3" x14ac:dyDescent="0.35">
      <c r="A776">
        <v>773</v>
      </c>
      <c r="B776">
        <v>0</v>
      </c>
      <c r="C776">
        <v>0</v>
      </c>
    </row>
    <row r="777" spans="1:3" x14ac:dyDescent="0.35">
      <c r="A777">
        <v>774</v>
      </c>
      <c r="B777">
        <v>0</v>
      </c>
      <c r="C777">
        <v>0</v>
      </c>
    </row>
    <row r="778" spans="1:3" x14ac:dyDescent="0.35">
      <c r="A778">
        <v>775</v>
      </c>
      <c r="B778">
        <v>0</v>
      </c>
      <c r="C778">
        <v>0</v>
      </c>
    </row>
    <row r="779" spans="1:3" x14ac:dyDescent="0.35">
      <c r="A779">
        <v>776</v>
      </c>
      <c r="B779">
        <v>0</v>
      </c>
      <c r="C779">
        <v>0</v>
      </c>
    </row>
    <row r="780" spans="1:3" x14ac:dyDescent="0.35">
      <c r="A780">
        <v>777</v>
      </c>
      <c r="B780">
        <v>0</v>
      </c>
      <c r="C780">
        <v>0</v>
      </c>
    </row>
    <row r="781" spans="1:3" x14ac:dyDescent="0.35">
      <c r="A781">
        <v>778</v>
      </c>
      <c r="B781">
        <v>0</v>
      </c>
      <c r="C781">
        <v>0</v>
      </c>
    </row>
    <row r="782" spans="1:3" x14ac:dyDescent="0.35">
      <c r="A782">
        <v>779</v>
      </c>
      <c r="B782">
        <v>0</v>
      </c>
      <c r="C782">
        <v>0</v>
      </c>
    </row>
    <row r="783" spans="1:3" x14ac:dyDescent="0.35">
      <c r="A783">
        <v>780</v>
      </c>
      <c r="B783">
        <v>0</v>
      </c>
      <c r="C783">
        <v>0</v>
      </c>
    </row>
    <row r="784" spans="1:3" x14ac:dyDescent="0.35">
      <c r="A784">
        <v>781</v>
      </c>
      <c r="B784">
        <v>0</v>
      </c>
      <c r="C784">
        <v>0</v>
      </c>
    </row>
    <row r="785" spans="1:3" x14ac:dyDescent="0.35">
      <c r="A785">
        <v>782</v>
      </c>
      <c r="B785">
        <v>0</v>
      </c>
      <c r="C785">
        <v>0</v>
      </c>
    </row>
    <row r="786" spans="1:3" x14ac:dyDescent="0.35">
      <c r="A786">
        <v>783</v>
      </c>
      <c r="B786">
        <v>0</v>
      </c>
      <c r="C786">
        <v>0</v>
      </c>
    </row>
    <row r="787" spans="1:3" x14ac:dyDescent="0.35">
      <c r="A787">
        <v>784</v>
      </c>
      <c r="B787">
        <v>0</v>
      </c>
      <c r="C787">
        <v>0</v>
      </c>
    </row>
    <row r="788" spans="1:3" x14ac:dyDescent="0.35">
      <c r="A788">
        <v>785</v>
      </c>
      <c r="B788">
        <v>0</v>
      </c>
      <c r="C788">
        <v>0</v>
      </c>
    </row>
    <row r="789" spans="1:3" x14ac:dyDescent="0.35">
      <c r="A789">
        <v>786</v>
      </c>
      <c r="B789">
        <v>0</v>
      </c>
      <c r="C789">
        <v>0</v>
      </c>
    </row>
    <row r="790" spans="1:3" x14ac:dyDescent="0.35">
      <c r="A790">
        <v>787</v>
      </c>
      <c r="B790">
        <v>0</v>
      </c>
      <c r="C790">
        <v>0</v>
      </c>
    </row>
    <row r="791" spans="1:3" x14ac:dyDescent="0.35">
      <c r="A791">
        <v>788</v>
      </c>
      <c r="B791">
        <v>0</v>
      </c>
      <c r="C791">
        <v>0</v>
      </c>
    </row>
    <row r="792" spans="1:3" x14ac:dyDescent="0.35">
      <c r="A792">
        <v>789</v>
      </c>
      <c r="B792">
        <v>0</v>
      </c>
      <c r="C792">
        <v>0</v>
      </c>
    </row>
    <row r="793" spans="1:3" x14ac:dyDescent="0.35">
      <c r="A793">
        <v>790</v>
      </c>
      <c r="B793">
        <v>0</v>
      </c>
      <c r="C793">
        <v>0</v>
      </c>
    </row>
    <row r="794" spans="1:3" x14ac:dyDescent="0.35">
      <c r="A794">
        <v>791</v>
      </c>
      <c r="B794">
        <v>0</v>
      </c>
      <c r="C794">
        <v>0</v>
      </c>
    </row>
    <row r="795" spans="1:3" x14ac:dyDescent="0.35">
      <c r="A795">
        <v>792</v>
      </c>
      <c r="B795">
        <v>0</v>
      </c>
      <c r="C795">
        <v>0</v>
      </c>
    </row>
    <row r="796" spans="1:3" x14ac:dyDescent="0.35">
      <c r="A796">
        <v>793</v>
      </c>
      <c r="B796">
        <v>0</v>
      </c>
      <c r="C796">
        <v>0</v>
      </c>
    </row>
    <row r="797" spans="1:3" x14ac:dyDescent="0.35">
      <c r="A797">
        <v>794</v>
      </c>
      <c r="B797">
        <v>0</v>
      </c>
      <c r="C797">
        <v>0</v>
      </c>
    </row>
    <row r="798" spans="1:3" x14ac:dyDescent="0.35">
      <c r="A798">
        <v>795</v>
      </c>
      <c r="B798">
        <v>0</v>
      </c>
      <c r="C798">
        <v>0</v>
      </c>
    </row>
    <row r="799" spans="1:3" x14ac:dyDescent="0.35">
      <c r="A799">
        <v>796</v>
      </c>
      <c r="B799">
        <v>0</v>
      </c>
      <c r="C799">
        <v>0</v>
      </c>
    </row>
    <row r="800" spans="1:3" x14ac:dyDescent="0.35">
      <c r="A800">
        <v>797</v>
      </c>
      <c r="B800">
        <v>0</v>
      </c>
      <c r="C800">
        <v>0</v>
      </c>
    </row>
    <row r="801" spans="1:3" x14ac:dyDescent="0.35">
      <c r="A801">
        <v>798</v>
      </c>
      <c r="B801">
        <v>0</v>
      </c>
      <c r="C801">
        <v>0</v>
      </c>
    </row>
    <row r="802" spans="1:3" x14ac:dyDescent="0.35">
      <c r="A802">
        <v>799</v>
      </c>
      <c r="B802">
        <v>0</v>
      </c>
      <c r="C802">
        <v>0</v>
      </c>
    </row>
    <row r="803" spans="1:3" x14ac:dyDescent="0.35">
      <c r="A803">
        <v>800</v>
      </c>
      <c r="B803">
        <v>0</v>
      </c>
      <c r="C803">
        <v>0</v>
      </c>
    </row>
    <row r="804" spans="1:3" x14ac:dyDescent="0.35">
      <c r="A804">
        <v>801</v>
      </c>
      <c r="B804">
        <v>0</v>
      </c>
      <c r="C804">
        <v>0</v>
      </c>
    </row>
    <row r="805" spans="1:3" x14ac:dyDescent="0.35">
      <c r="A805">
        <v>802</v>
      </c>
      <c r="B805">
        <v>0</v>
      </c>
      <c r="C805">
        <v>0</v>
      </c>
    </row>
    <row r="806" spans="1:3" x14ac:dyDescent="0.35">
      <c r="A806">
        <v>803</v>
      </c>
      <c r="B806">
        <v>0</v>
      </c>
      <c r="C806">
        <v>0</v>
      </c>
    </row>
    <row r="807" spans="1:3" x14ac:dyDescent="0.35">
      <c r="A807">
        <v>804</v>
      </c>
      <c r="B807">
        <v>0</v>
      </c>
      <c r="C807">
        <v>0</v>
      </c>
    </row>
    <row r="808" spans="1:3" x14ac:dyDescent="0.35">
      <c r="A808">
        <v>805</v>
      </c>
      <c r="B808">
        <v>0</v>
      </c>
      <c r="C808">
        <v>0</v>
      </c>
    </row>
    <row r="809" spans="1:3" x14ac:dyDescent="0.35">
      <c r="A809">
        <v>806</v>
      </c>
      <c r="B809">
        <v>0</v>
      </c>
      <c r="C809">
        <v>0</v>
      </c>
    </row>
    <row r="810" spans="1:3" x14ac:dyDescent="0.35">
      <c r="A810">
        <v>807</v>
      </c>
      <c r="B810">
        <v>0</v>
      </c>
      <c r="C810">
        <v>0</v>
      </c>
    </row>
    <row r="811" spans="1:3" x14ac:dyDescent="0.35">
      <c r="A811">
        <v>808</v>
      </c>
      <c r="B811">
        <v>0</v>
      </c>
      <c r="C811">
        <v>0</v>
      </c>
    </row>
    <row r="812" spans="1:3" x14ac:dyDescent="0.35">
      <c r="A812">
        <v>809</v>
      </c>
      <c r="B812">
        <v>0</v>
      </c>
      <c r="C812">
        <v>0</v>
      </c>
    </row>
    <row r="813" spans="1:3" x14ac:dyDescent="0.35">
      <c r="A813">
        <v>810</v>
      </c>
      <c r="B813">
        <v>0</v>
      </c>
      <c r="C813">
        <v>0</v>
      </c>
    </row>
    <row r="814" spans="1:3" x14ac:dyDescent="0.35">
      <c r="A814">
        <v>811</v>
      </c>
      <c r="B814">
        <v>0</v>
      </c>
      <c r="C814">
        <v>0</v>
      </c>
    </row>
    <row r="815" spans="1:3" x14ac:dyDescent="0.35">
      <c r="A815">
        <v>812</v>
      </c>
      <c r="B815">
        <v>0</v>
      </c>
      <c r="C815">
        <v>0</v>
      </c>
    </row>
    <row r="816" spans="1:3" x14ac:dyDescent="0.35">
      <c r="A816">
        <v>813</v>
      </c>
      <c r="B816">
        <v>0</v>
      </c>
      <c r="C816">
        <v>0</v>
      </c>
    </row>
    <row r="817" spans="1:3" x14ac:dyDescent="0.35">
      <c r="A817">
        <v>814</v>
      </c>
      <c r="B817">
        <v>0</v>
      </c>
      <c r="C817">
        <v>0</v>
      </c>
    </row>
    <row r="818" spans="1:3" x14ac:dyDescent="0.35">
      <c r="A818">
        <v>815</v>
      </c>
      <c r="B818">
        <v>0</v>
      </c>
      <c r="C818">
        <v>0</v>
      </c>
    </row>
    <row r="819" spans="1:3" x14ac:dyDescent="0.35">
      <c r="A819">
        <v>816</v>
      </c>
      <c r="B819">
        <v>0</v>
      </c>
      <c r="C819">
        <v>0</v>
      </c>
    </row>
    <row r="820" spans="1:3" x14ac:dyDescent="0.35">
      <c r="A820">
        <v>817</v>
      </c>
      <c r="B820">
        <v>0</v>
      </c>
      <c r="C820">
        <v>0</v>
      </c>
    </row>
    <row r="821" spans="1:3" x14ac:dyDescent="0.35">
      <c r="A821">
        <v>818</v>
      </c>
      <c r="B821">
        <v>0</v>
      </c>
      <c r="C821">
        <v>0</v>
      </c>
    </row>
    <row r="822" spans="1:3" x14ac:dyDescent="0.35">
      <c r="A822">
        <v>819</v>
      </c>
      <c r="B822">
        <v>0</v>
      </c>
      <c r="C822">
        <v>0</v>
      </c>
    </row>
    <row r="823" spans="1:3" x14ac:dyDescent="0.35">
      <c r="A823">
        <v>820</v>
      </c>
      <c r="B823">
        <v>0</v>
      </c>
      <c r="C823">
        <v>0</v>
      </c>
    </row>
    <row r="824" spans="1:3" x14ac:dyDescent="0.35">
      <c r="A824">
        <v>821</v>
      </c>
      <c r="B824">
        <v>0</v>
      </c>
      <c r="C824">
        <v>0</v>
      </c>
    </row>
    <row r="825" spans="1:3" x14ac:dyDescent="0.35">
      <c r="A825">
        <v>822</v>
      </c>
      <c r="B825">
        <v>0</v>
      </c>
      <c r="C825">
        <v>0</v>
      </c>
    </row>
    <row r="826" spans="1:3" x14ac:dyDescent="0.35">
      <c r="A826">
        <v>823</v>
      </c>
      <c r="B826">
        <v>0</v>
      </c>
      <c r="C826">
        <v>0</v>
      </c>
    </row>
    <row r="827" spans="1:3" x14ac:dyDescent="0.35">
      <c r="A827">
        <v>824</v>
      </c>
      <c r="B827">
        <v>0</v>
      </c>
      <c r="C827">
        <v>0</v>
      </c>
    </row>
    <row r="828" spans="1:3" x14ac:dyDescent="0.35">
      <c r="A828">
        <v>825</v>
      </c>
      <c r="B828">
        <v>0</v>
      </c>
      <c r="C828">
        <v>0</v>
      </c>
    </row>
    <row r="829" spans="1:3" x14ac:dyDescent="0.35">
      <c r="A829">
        <v>826</v>
      </c>
      <c r="B829">
        <v>0</v>
      </c>
      <c r="C829">
        <v>0</v>
      </c>
    </row>
    <row r="830" spans="1:3" x14ac:dyDescent="0.35">
      <c r="A830">
        <v>827</v>
      </c>
      <c r="B830">
        <v>0</v>
      </c>
      <c r="C830">
        <v>0</v>
      </c>
    </row>
    <row r="831" spans="1:3" x14ac:dyDescent="0.35">
      <c r="A831">
        <v>828</v>
      </c>
      <c r="B831">
        <v>0</v>
      </c>
      <c r="C831">
        <v>0</v>
      </c>
    </row>
    <row r="832" spans="1:3" x14ac:dyDescent="0.35">
      <c r="A832">
        <v>829</v>
      </c>
      <c r="B832">
        <v>0</v>
      </c>
      <c r="C832">
        <v>0</v>
      </c>
    </row>
    <row r="833" spans="1:3" x14ac:dyDescent="0.35">
      <c r="A833">
        <v>830</v>
      </c>
      <c r="B833">
        <v>0</v>
      </c>
      <c r="C833">
        <v>0</v>
      </c>
    </row>
    <row r="834" spans="1:3" x14ac:dyDescent="0.35">
      <c r="A834">
        <v>831</v>
      </c>
      <c r="B834">
        <v>0</v>
      </c>
      <c r="C834">
        <v>0</v>
      </c>
    </row>
    <row r="835" spans="1:3" x14ac:dyDescent="0.35">
      <c r="A835">
        <v>832</v>
      </c>
      <c r="B835">
        <v>0</v>
      </c>
      <c r="C835">
        <v>0</v>
      </c>
    </row>
    <row r="836" spans="1:3" x14ac:dyDescent="0.35">
      <c r="A836">
        <v>833</v>
      </c>
      <c r="B836">
        <v>0</v>
      </c>
      <c r="C836">
        <v>0</v>
      </c>
    </row>
    <row r="837" spans="1:3" x14ac:dyDescent="0.35">
      <c r="A837">
        <v>834</v>
      </c>
      <c r="B837">
        <v>0</v>
      </c>
      <c r="C837">
        <v>0</v>
      </c>
    </row>
    <row r="838" spans="1:3" x14ac:dyDescent="0.35">
      <c r="A838">
        <v>835</v>
      </c>
      <c r="B838">
        <v>0</v>
      </c>
      <c r="C838">
        <v>0</v>
      </c>
    </row>
    <row r="839" spans="1:3" x14ac:dyDescent="0.35">
      <c r="A839">
        <v>836</v>
      </c>
      <c r="B839">
        <v>0</v>
      </c>
      <c r="C839">
        <v>0</v>
      </c>
    </row>
    <row r="840" spans="1:3" x14ac:dyDescent="0.35">
      <c r="A840">
        <v>837</v>
      </c>
      <c r="B840">
        <v>0</v>
      </c>
      <c r="C840">
        <v>0</v>
      </c>
    </row>
    <row r="841" spans="1:3" x14ac:dyDescent="0.35">
      <c r="A841">
        <v>838</v>
      </c>
      <c r="B841">
        <v>0</v>
      </c>
      <c r="C841">
        <v>0</v>
      </c>
    </row>
    <row r="842" spans="1:3" x14ac:dyDescent="0.35">
      <c r="A842">
        <v>839</v>
      </c>
      <c r="B842">
        <v>0</v>
      </c>
      <c r="C842">
        <v>0</v>
      </c>
    </row>
    <row r="843" spans="1:3" x14ac:dyDescent="0.35">
      <c r="A843">
        <v>840</v>
      </c>
      <c r="B843">
        <v>0</v>
      </c>
      <c r="C843">
        <v>0</v>
      </c>
    </row>
    <row r="844" spans="1:3" x14ac:dyDescent="0.35">
      <c r="A844">
        <v>841</v>
      </c>
      <c r="B844">
        <v>0</v>
      </c>
      <c r="C844">
        <v>0</v>
      </c>
    </row>
    <row r="845" spans="1:3" x14ac:dyDescent="0.35">
      <c r="A845">
        <v>842</v>
      </c>
      <c r="B845">
        <v>0</v>
      </c>
      <c r="C845">
        <v>0</v>
      </c>
    </row>
    <row r="846" spans="1:3" x14ac:dyDescent="0.35">
      <c r="A846">
        <v>843</v>
      </c>
      <c r="B846">
        <v>0</v>
      </c>
      <c r="C846">
        <v>0</v>
      </c>
    </row>
    <row r="847" spans="1:3" x14ac:dyDescent="0.35">
      <c r="A847">
        <v>844</v>
      </c>
      <c r="B847">
        <v>0</v>
      </c>
      <c r="C847">
        <v>0</v>
      </c>
    </row>
    <row r="848" spans="1:3" x14ac:dyDescent="0.35">
      <c r="A848">
        <v>845</v>
      </c>
      <c r="B848">
        <v>0</v>
      </c>
      <c r="C848">
        <v>0</v>
      </c>
    </row>
    <row r="849" spans="1:3" x14ac:dyDescent="0.35">
      <c r="A849">
        <v>846</v>
      </c>
      <c r="B849">
        <v>0</v>
      </c>
      <c r="C849">
        <v>0</v>
      </c>
    </row>
    <row r="850" spans="1:3" x14ac:dyDescent="0.35">
      <c r="A850">
        <v>847</v>
      </c>
      <c r="B850">
        <v>0</v>
      </c>
      <c r="C850">
        <v>0</v>
      </c>
    </row>
    <row r="851" spans="1:3" x14ac:dyDescent="0.35">
      <c r="A851">
        <v>848</v>
      </c>
      <c r="B851">
        <v>0</v>
      </c>
      <c r="C851">
        <v>0</v>
      </c>
    </row>
    <row r="852" spans="1:3" x14ac:dyDescent="0.35">
      <c r="A852">
        <v>849</v>
      </c>
      <c r="B852">
        <v>0</v>
      </c>
      <c r="C852">
        <v>0</v>
      </c>
    </row>
    <row r="853" spans="1:3" x14ac:dyDescent="0.35">
      <c r="A853">
        <v>850</v>
      </c>
      <c r="B853">
        <v>0</v>
      </c>
      <c r="C853">
        <v>0</v>
      </c>
    </row>
    <row r="854" spans="1:3" x14ac:dyDescent="0.35">
      <c r="A854">
        <v>851</v>
      </c>
      <c r="B854">
        <v>0</v>
      </c>
      <c r="C854">
        <v>0</v>
      </c>
    </row>
    <row r="855" spans="1:3" x14ac:dyDescent="0.35">
      <c r="A855">
        <v>852</v>
      </c>
      <c r="B855">
        <v>0</v>
      </c>
      <c r="C855">
        <v>0</v>
      </c>
    </row>
    <row r="856" spans="1:3" x14ac:dyDescent="0.35">
      <c r="A856">
        <v>853</v>
      </c>
      <c r="B856">
        <v>0</v>
      </c>
      <c r="C856">
        <v>0</v>
      </c>
    </row>
    <row r="857" spans="1:3" x14ac:dyDescent="0.35">
      <c r="A857">
        <v>854</v>
      </c>
      <c r="B857">
        <v>0</v>
      </c>
      <c r="C857">
        <v>0</v>
      </c>
    </row>
    <row r="858" spans="1:3" x14ac:dyDescent="0.35">
      <c r="A858">
        <v>855</v>
      </c>
      <c r="B858">
        <v>0</v>
      </c>
      <c r="C858">
        <v>0</v>
      </c>
    </row>
    <row r="859" spans="1:3" x14ac:dyDescent="0.35">
      <c r="A859">
        <v>856</v>
      </c>
      <c r="B859">
        <v>0</v>
      </c>
      <c r="C859">
        <v>0</v>
      </c>
    </row>
    <row r="860" spans="1:3" x14ac:dyDescent="0.35">
      <c r="A860">
        <v>857</v>
      </c>
      <c r="B860">
        <v>0</v>
      </c>
      <c r="C860">
        <v>0</v>
      </c>
    </row>
    <row r="861" spans="1:3" x14ac:dyDescent="0.35">
      <c r="A861">
        <v>858</v>
      </c>
      <c r="B861">
        <v>0</v>
      </c>
      <c r="C861">
        <v>0</v>
      </c>
    </row>
    <row r="862" spans="1:3" x14ac:dyDescent="0.35">
      <c r="A862">
        <v>859</v>
      </c>
      <c r="B862">
        <v>0</v>
      </c>
      <c r="C862">
        <v>0</v>
      </c>
    </row>
    <row r="863" spans="1:3" x14ac:dyDescent="0.35">
      <c r="A863">
        <v>860</v>
      </c>
      <c r="B863">
        <v>0</v>
      </c>
      <c r="C863">
        <v>0</v>
      </c>
    </row>
    <row r="864" spans="1:3" x14ac:dyDescent="0.35">
      <c r="A864">
        <v>861</v>
      </c>
      <c r="B864">
        <v>0</v>
      </c>
      <c r="C864">
        <v>0</v>
      </c>
    </row>
    <row r="865" spans="1:3" x14ac:dyDescent="0.35">
      <c r="A865">
        <v>862</v>
      </c>
      <c r="B865">
        <v>0</v>
      </c>
      <c r="C865">
        <v>0</v>
      </c>
    </row>
    <row r="866" spans="1:3" x14ac:dyDescent="0.35">
      <c r="A866">
        <v>863</v>
      </c>
      <c r="B866">
        <v>0</v>
      </c>
      <c r="C866">
        <v>0</v>
      </c>
    </row>
    <row r="867" spans="1:3" x14ac:dyDescent="0.35">
      <c r="A867">
        <v>864</v>
      </c>
      <c r="B867">
        <v>0</v>
      </c>
      <c r="C867">
        <v>0</v>
      </c>
    </row>
    <row r="868" spans="1:3" x14ac:dyDescent="0.35">
      <c r="A868">
        <v>865</v>
      </c>
      <c r="B868">
        <v>0</v>
      </c>
      <c r="C868">
        <v>0</v>
      </c>
    </row>
    <row r="869" spans="1:3" x14ac:dyDescent="0.35">
      <c r="A869">
        <v>866</v>
      </c>
      <c r="B869">
        <v>0</v>
      </c>
      <c r="C869">
        <v>0</v>
      </c>
    </row>
    <row r="870" spans="1:3" x14ac:dyDescent="0.35">
      <c r="A870">
        <v>867</v>
      </c>
      <c r="B870">
        <v>0</v>
      </c>
      <c r="C870">
        <v>0</v>
      </c>
    </row>
    <row r="871" spans="1:3" x14ac:dyDescent="0.35">
      <c r="A871">
        <v>868</v>
      </c>
      <c r="B871">
        <v>0</v>
      </c>
      <c r="C871">
        <v>0</v>
      </c>
    </row>
    <row r="872" spans="1:3" x14ac:dyDescent="0.35">
      <c r="A872">
        <v>869</v>
      </c>
      <c r="B872">
        <v>0</v>
      </c>
      <c r="C872">
        <v>0</v>
      </c>
    </row>
    <row r="873" spans="1:3" x14ac:dyDescent="0.35">
      <c r="A873">
        <v>870</v>
      </c>
      <c r="B873">
        <v>0</v>
      </c>
      <c r="C873">
        <v>0</v>
      </c>
    </row>
    <row r="874" spans="1:3" x14ac:dyDescent="0.35">
      <c r="A874">
        <v>871</v>
      </c>
      <c r="B874">
        <v>0</v>
      </c>
      <c r="C874">
        <v>0</v>
      </c>
    </row>
    <row r="875" spans="1:3" x14ac:dyDescent="0.35">
      <c r="A875">
        <v>872</v>
      </c>
      <c r="B875">
        <v>0</v>
      </c>
      <c r="C875">
        <v>0</v>
      </c>
    </row>
    <row r="876" spans="1:3" x14ac:dyDescent="0.35">
      <c r="A876">
        <v>873</v>
      </c>
      <c r="B876">
        <v>0</v>
      </c>
      <c r="C876">
        <v>0</v>
      </c>
    </row>
    <row r="877" spans="1:3" x14ac:dyDescent="0.35">
      <c r="A877">
        <v>874</v>
      </c>
      <c r="B877">
        <v>0</v>
      </c>
      <c r="C877">
        <v>0</v>
      </c>
    </row>
    <row r="878" spans="1:3" x14ac:dyDescent="0.35">
      <c r="A878">
        <v>875</v>
      </c>
      <c r="B878">
        <v>0</v>
      </c>
      <c r="C878">
        <v>0</v>
      </c>
    </row>
    <row r="879" spans="1:3" x14ac:dyDescent="0.35">
      <c r="A879">
        <v>876</v>
      </c>
      <c r="B879">
        <v>0</v>
      </c>
      <c r="C879">
        <v>0</v>
      </c>
    </row>
    <row r="880" spans="1:3" x14ac:dyDescent="0.35">
      <c r="A880">
        <v>877</v>
      </c>
      <c r="B880">
        <v>0</v>
      </c>
      <c r="C880">
        <v>0</v>
      </c>
    </row>
    <row r="881" spans="1:3" x14ac:dyDescent="0.35">
      <c r="A881">
        <v>878</v>
      </c>
      <c r="B881">
        <v>0</v>
      </c>
      <c r="C881">
        <v>0</v>
      </c>
    </row>
    <row r="882" spans="1:3" x14ac:dyDescent="0.35">
      <c r="A882">
        <v>879</v>
      </c>
      <c r="B882">
        <v>0</v>
      </c>
      <c r="C882">
        <v>0</v>
      </c>
    </row>
    <row r="883" spans="1:3" x14ac:dyDescent="0.35">
      <c r="A883">
        <v>880</v>
      </c>
      <c r="B883">
        <v>0</v>
      </c>
      <c r="C883">
        <v>0</v>
      </c>
    </row>
    <row r="884" spans="1:3" x14ac:dyDescent="0.35">
      <c r="A884">
        <v>881</v>
      </c>
      <c r="B884">
        <v>0</v>
      </c>
      <c r="C884">
        <v>0</v>
      </c>
    </row>
    <row r="885" spans="1:3" x14ac:dyDescent="0.35">
      <c r="A885">
        <v>882</v>
      </c>
      <c r="B885">
        <v>0</v>
      </c>
      <c r="C885">
        <v>0</v>
      </c>
    </row>
    <row r="886" spans="1:3" x14ac:dyDescent="0.35">
      <c r="A886">
        <v>883</v>
      </c>
      <c r="B886">
        <v>0</v>
      </c>
      <c r="C886">
        <v>0</v>
      </c>
    </row>
    <row r="887" spans="1:3" x14ac:dyDescent="0.35">
      <c r="A887">
        <v>884</v>
      </c>
      <c r="B887">
        <v>0</v>
      </c>
      <c r="C887">
        <v>0</v>
      </c>
    </row>
    <row r="888" spans="1:3" x14ac:dyDescent="0.35">
      <c r="A888">
        <v>885</v>
      </c>
      <c r="B888">
        <v>0</v>
      </c>
      <c r="C888">
        <v>0</v>
      </c>
    </row>
    <row r="889" spans="1:3" x14ac:dyDescent="0.35">
      <c r="A889">
        <v>886</v>
      </c>
      <c r="B889">
        <v>0</v>
      </c>
      <c r="C889">
        <v>0</v>
      </c>
    </row>
    <row r="890" spans="1:3" x14ac:dyDescent="0.35">
      <c r="A890">
        <v>887</v>
      </c>
      <c r="B890">
        <v>0</v>
      </c>
      <c r="C890">
        <v>0</v>
      </c>
    </row>
    <row r="891" spans="1:3" x14ac:dyDescent="0.35">
      <c r="A891">
        <v>888</v>
      </c>
      <c r="B891">
        <v>0</v>
      </c>
      <c r="C891">
        <v>0</v>
      </c>
    </row>
    <row r="892" spans="1:3" x14ac:dyDescent="0.35">
      <c r="A892">
        <v>889</v>
      </c>
      <c r="B892">
        <v>0</v>
      </c>
      <c r="C892">
        <v>0</v>
      </c>
    </row>
    <row r="893" spans="1:3" x14ac:dyDescent="0.35">
      <c r="A893">
        <v>890</v>
      </c>
      <c r="B893">
        <v>0</v>
      </c>
      <c r="C893">
        <v>0</v>
      </c>
    </row>
    <row r="894" spans="1:3" x14ac:dyDescent="0.35">
      <c r="A894">
        <v>891</v>
      </c>
      <c r="B894">
        <v>0</v>
      </c>
      <c r="C894">
        <v>0</v>
      </c>
    </row>
    <row r="895" spans="1:3" x14ac:dyDescent="0.35">
      <c r="A895">
        <v>892</v>
      </c>
      <c r="B895">
        <v>0</v>
      </c>
      <c r="C895">
        <v>0</v>
      </c>
    </row>
    <row r="896" spans="1:3" x14ac:dyDescent="0.35">
      <c r="A896">
        <v>893</v>
      </c>
      <c r="B896">
        <v>0</v>
      </c>
      <c r="C896">
        <v>0</v>
      </c>
    </row>
    <row r="897" spans="1:3" x14ac:dyDescent="0.35">
      <c r="A897">
        <v>894</v>
      </c>
      <c r="B897">
        <v>0</v>
      </c>
      <c r="C897">
        <v>0</v>
      </c>
    </row>
    <row r="898" spans="1:3" x14ac:dyDescent="0.35">
      <c r="A898">
        <v>895</v>
      </c>
      <c r="B898">
        <v>0</v>
      </c>
      <c r="C898">
        <v>0</v>
      </c>
    </row>
    <row r="899" spans="1:3" x14ac:dyDescent="0.35">
      <c r="A899">
        <v>896</v>
      </c>
      <c r="B899">
        <v>0</v>
      </c>
      <c r="C899">
        <v>0</v>
      </c>
    </row>
    <row r="900" spans="1:3" x14ac:dyDescent="0.35">
      <c r="A900">
        <v>897</v>
      </c>
      <c r="B900">
        <v>0</v>
      </c>
      <c r="C900">
        <v>0</v>
      </c>
    </row>
    <row r="901" spans="1:3" x14ac:dyDescent="0.35">
      <c r="A901">
        <v>898</v>
      </c>
      <c r="B901">
        <v>0</v>
      </c>
      <c r="C901">
        <v>0</v>
      </c>
    </row>
    <row r="902" spans="1:3" x14ac:dyDescent="0.35">
      <c r="A902">
        <v>899</v>
      </c>
      <c r="B902">
        <v>0</v>
      </c>
      <c r="C902">
        <v>0</v>
      </c>
    </row>
    <row r="903" spans="1:3" x14ac:dyDescent="0.35">
      <c r="A903">
        <v>900</v>
      </c>
      <c r="B903">
        <v>0</v>
      </c>
      <c r="C903">
        <v>0</v>
      </c>
    </row>
    <row r="904" spans="1:3" x14ac:dyDescent="0.35">
      <c r="A904">
        <v>901</v>
      </c>
      <c r="B904">
        <v>0</v>
      </c>
      <c r="C904">
        <v>0</v>
      </c>
    </row>
    <row r="905" spans="1:3" x14ac:dyDescent="0.35">
      <c r="A905">
        <v>902</v>
      </c>
      <c r="B905">
        <v>0</v>
      </c>
      <c r="C905">
        <v>0</v>
      </c>
    </row>
    <row r="906" spans="1:3" x14ac:dyDescent="0.35">
      <c r="A906">
        <v>903</v>
      </c>
      <c r="B906">
        <v>0</v>
      </c>
      <c r="C906">
        <v>0</v>
      </c>
    </row>
    <row r="907" spans="1:3" x14ac:dyDescent="0.35">
      <c r="A907">
        <v>904</v>
      </c>
      <c r="B907">
        <v>0</v>
      </c>
      <c r="C907">
        <v>0</v>
      </c>
    </row>
    <row r="908" spans="1:3" x14ac:dyDescent="0.35">
      <c r="A908">
        <v>905</v>
      </c>
      <c r="B908">
        <v>0</v>
      </c>
      <c r="C908">
        <v>0</v>
      </c>
    </row>
    <row r="909" spans="1:3" x14ac:dyDescent="0.35">
      <c r="A909">
        <v>906</v>
      </c>
      <c r="B909">
        <v>0</v>
      </c>
      <c r="C909">
        <v>0</v>
      </c>
    </row>
    <row r="910" spans="1:3" x14ac:dyDescent="0.35">
      <c r="A910">
        <v>907</v>
      </c>
      <c r="B910">
        <v>0</v>
      </c>
      <c r="C910">
        <v>0</v>
      </c>
    </row>
    <row r="911" spans="1:3" x14ac:dyDescent="0.35">
      <c r="A911">
        <v>908</v>
      </c>
      <c r="B911">
        <v>0</v>
      </c>
      <c r="C911">
        <v>0</v>
      </c>
    </row>
    <row r="912" spans="1:3" x14ac:dyDescent="0.35">
      <c r="A912">
        <v>909</v>
      </c>
      <c r="B912">
        <v>0</v>
      </c>
      <c r="C912">
        <v>0</v>
      </c>
    </row>
    <row r="913" spans="1:3" x14ac:dyDescent="0.35">
      <c r="A913">
        <v>910</v>
      </c>
      <c r="B913">
        <v>0</v>
      </c>
      <c r="C913">
        <v>0</v>
      </c>
    </row>
    <row r="914" spans="1:3" x14ac:dyDescent="0.35">
      <c r="A914">
        <v>911</v>
      </c>
      <c r="B914">
        <v>0</v>
      </c>
      <c r="C914">
        <v>0</v>
      </c>
    </row>
    <row r="915" spans="1:3" x14ac:dyDescent="0.35">
      <c r="A915">
        <v>912</v>
      </c>
      <c r="B915">
        <v>0</v>
      </c>
      <c r="C915">
        <v>0</v>
      </c>
    </row>
    <row r="916" spans="1:3" x14ac:dyDescent="0.35">
      <c r="A916">
        <v>913</v>
      </c>
      <c r="B916">
        <v>0</v>
      </c>
      <c r="C916">
        <v>0</v>
      </c>
    </row>
    <row r="917" spans="1:3" x14ac:dyDescent="0.35">
      <c r="A917">
        <v>914</v>
      </c>
      <c r="B917">
        <v>0</v>
      </c>
      <c r="C917">
        <v>0</v>
      </c>
    </row>
    <row r="918" spans="1:3" x14ac:dyDescent="0.35">
      <c r="A918">
        <v>915</v>
      </c>
      <c r="B918">
        <v>0</v>
      </c>
      <c r="C918">
        <v>0</v>
      </c>
    </row>
    <row r="919" spans="1:3" x14ac:dyDescent="0.35">
      <c r="A919">
        <v>916</v>
      </c>
      <c r="B919">
        <v>0</v>
      </c>
      <c r="C919">
        <v>0</v>
      </c>
    </row>
    <row r="920" spans="1:3" x14ac:dyDescent="0.35">
      <c r="A920">
        <v>917</v>
      </c>
      <c r="B920">
        <v>0</v>
      </c>
      <c r="C920">
        <v>0</v>
      </c>
    </row>
    <row r="921" spans="1:3" x14ac:dyDescent="0.35">
      <c r="A921">
        <v>918</v>
      </c>
      <c r="B921">
        <v>0</v>
      </c>
      <c r="C921">
        <v>0</v>
      </c>
    </row>
    <row r="922" spans="1:3" x14ac:dyDescent="0.35">
      <c r="A922">
        <v>919</v>
      </c>
      <c r="B922">
        <v>0</v>
      </c>
      <c r="C922">
        <v>0</v>
      </c>
    </row>
    <row r="923" spans="1:3" x14ac:dyDescent="0.35">
      <c r="A923">
        <v>920</v>
      </c>
      <c r="B923">
        <v>0</v>
      </c>
      <c r="C923">
        <v>0</v>
      </c>
    </row>
    <row r="924" spans="1:3" x14ac:dyDescent="0.35">
      <c r="A924">
        <v>921</v>
      </c>
      <c r="B924">
        <v>0</v>
      </c>
      <c r="C924">
        <v>0</v>
      </c>
    </row>
    <row r="925" spans="1:3" x14ac:dyDescent="0.35">
      <c r="A925">
        <v>922</v>
      </c>
      <c r="B925">
        <v>0</v>
      </c>
      <c r="C925">
        <v>0</v>
      </c>
    </row>
    <row r="926" spans="1:3" x14ac:dyDescent="0.35">
      <c r="A926">
        <v>923</v>
      </c>
      <c r="B926">
        <v>0</v>
      </c>
      <c r="C926">
        <v>0</v>
      </c>
    </row>
    <row r="927" spans="1:3" x14ac:dyDescent="0.35">
      <c r="A927">
        <v>924</v>
      </c>
      <c r="B927">
        <v>0</v>
      </c>
      <c r="C927">
        <v>0</v>
      </c>
    </row>
    <row r="928" spans="1:3" x14ac:dyDescent="0.35">
      <c r="A928">
        <v>925</v>
      </c>
      <c r="B928">
        <v>0</v>
      </c>
      <c r="C928">
        <v>0</v>
      </c>
    </row>
    <row r="929" spans="1:3" x14ac:dyDescent="0.35">
      <c r="A929">
        <v>926</v>
      </c>
      <c r="B929">
        <v>0</v>
      </c>
      <c r="C929">
        <v>0</v>
      </c>
    </row>
    <row r="930" spans="1:3" x14ac:dyDescent="0.35">
      <c r="A930">
        <v>927</v>
      </c>
      <c r="B930">
        <v>0</v>
      </c>
      <c r="C930">
        <v>0</v>
      </c>
    </row>
    <row r="931" spans="1:3" x14ac:dyDescent="0.35">
      <c r="A931">
        <v>928</v>
      </c>
      <c r="B931">
        <v>0</v>
      </c>
      <c r="C931">
        <v>0</v>
      </c>
    </row>
    <row r="932" spans="1:3" x14ac:dyDescent="0.35">
      <c r="A932">
        <v>929</v>
      </c>
      <c r="B932">
        <v>0</v>
      </c>
      <c r="C932">
        <v>0</v>
      </c>
    </row>
    <row r="933" spans="1:3" x14ac:dyDescent="0.35">
      <c r="A933">
        <v>930</v>
      </c>
      <c r="B933">
        <v>0</v>
      </c>
      <c r="C933">
        <v>0</v>
      </c>
    </row>
    <row r="934" spans="1:3" x14ac:dyDescent="0.35">
      <c r="A934">
        <v>931</v>
      </c>
      <c r="B934">
        <v>0</v>
      </c>
      <c r="C934">
        <v>0</v>
      </c>
    </row>
    <row r="935" spans="1:3" x14ac:dyDescent="0.35">
      <c r="A935">
        <v>932</v>
      </c>
      <c r="B935">
        <v>0</v>
      </c>
      <c r="C935">
        <v>0</v>
      </c>
    </row>
    <row r="936" spans="1:3" x14ac:dyDescent="0.35">
      <c r="A936">
        <v>933</v>
      </c>
      <c r="B936">
        <v>0</v>
      </c>
      <c r="C936">
        <v>0</v>
      </c>
    </row>
    <row r="937" spans="1:3" x14ac:dyDescent="0.35">
      <c r="A937">
        <v>934</v>
      </c>
      <c r="B937">
        <v>0</v>
      </c>
      <c r="C937">
        <v>0</v>
      </c>
    </row>
    <row r="938" spans="1:3" x14ac:dyDescent="0.35">
      <c r="A938">
        <v>935</v>
      </c>
      <c r="B938">
        <v>0</v>
      </c>
      <c r="C938">
        <v>0</v>
      </c>
    </row>
    <row r="939" spans="1:3" x14ac:dyDescent="0.35">
      <c r="A939">
        <v>936</v>
      </c>
      <c r="B939">
        <v>0</v>
      </c>
      <c r="C939">
        <v>0</v>
      </c>
    </row>
    <row r="940" spans="1:3" x14ac:dyDescent="0.35">
      <c r="A940">
        <v>937</v>
      </c>
      <c r="B940">
        <v>0</v>
      </c>
      <c r="C940">
        <v>0</v>
      </c>
    </row>
    <row r="941" spans="1:3" x14ac:dyDescent="0.35">
      <c r="A941">
        <v>938</v>
      </c>
      <c r="B941">
        <v>0</v>
      </c>
      <c r="C941">
        <v>0</v>
      </c>
    </row>
    <row r="942" spans="1:3" x14ac:dyDescent="0.35">
      <c r="A942">
        <v>939</v>
      </c>
      <c r="B942">
        <v>0</v>
      </c>
      <c r="C942">
        <v>0</v>
      </c>
    </row>
    <row r="943" spans="1:3" x14ac:dyDescent="0.35">
      <c r="A943">
        <v>940</v>
      </c>
      <c r="B943">
        <v>0</v>
      </c>
      <c r="C943">
        <v>0</v>
      </c>
    </row>
    <row r="944" spans="1:3" x14ac:dyDescent="0.35">
      <c r="A944">
        <v>941</v>
      </c>
      <c r="B944">
        <v>0</v>
      </c>
      <c r="C944">
        <v>0</v>
      </c>
    </row>
    <row r="945" spans="1:3" x14ac:dyDescent="0.35">
      <c r="A945">
        <v>942</v>
      </c>
      <c r="B945">
        <v>0</v>
      </c>
      <c r="C945">
        <v>0</v>
      </c>
    </row>
    <row r="946" spans="1:3" x14ac:dyDescent="0.35">
      <c r="A946">
        <v>943</v>
      </c>
      <c r="B946">
        <v>0</v>
      </c>
      <c r="C946">
        <v>0</v>
      </c>
    </row>
    <row r="947" spans="1:3" x14ac:dyDescent="0.35">
      <c r="A947">
        <v>944</v>
      </c>
      <c r="B947">
        <v>0</v>
      </c>
      <c r="C947">
        <v>0</v>
      </c>
    </row>
    <row r="948" spans="1:3" x14ac:dyDescent="0.35">
      <c r="A948">
        <v>945</v>
      </c>
      <c r="B948">
        <v>0</v>
      </c>
      <c r="C948">
        <v>0</v>
      </c>
    </row>
    <row r="949" spans="1:3" x14ac:dyDescent="0.35">
      <c r="A949">
        <v>946</v>
      </c>
      <c r="B949">
        <v>0</v>
      </c>
      <c r="C949">
        <v>0</v>
      </c>
    </row>
    <row r="950" spans="1:3" x14ac:dyDescent="0.35">
      <c r="A950">
        <v>947</v>
      </c>
      <c r="B950">
        <v>0</v>
      </c>
      <c r="C950">
        <v>0</v>
      </c>
    </row>
    <row r="951" spans="1:3" x14ac:dyDescent="0.35">
      <c r="A951">
        <v>948</v>
      </c>
      <c r="B951">
        <v>0</v>
      </c>
      <c r="C951">
        <v>0</v>
      </c>
    </row>
    <row r="952" spans="1:3" x14ac:dyDescent="0.35">
      <c r="A952">
        <v>949</v>
      </c>
      <c r="B952">
        <v>0</v>
      </c>
      <c r="C952">
        <v>0</v>
      </c>
    </row>
    <row r="953" spans="1:3" x14ac:dyDescent="0.35">
      <c r="A953">
        <v>950</v>
      </c>
      <c r="B953">
        <v>0</v>
      </c>
      <c r="C953">
        <v>0</v>
      </c>
    </row>
    <row r="954" spans="1:3" x14ac:dyDescent="0.35">
      <c r="A954">
        <v>951</v>
      </c>
      <c r="B954">
        <v>0</v>
      </c>
      <c r="C954">
        <v>0</v>
      </c>
    </row>
    <row r="955" spans="1:3" x14ac:dyDescent="0.35">
      <c r="A955">
        <v>952</v>
      </c>
      <c r="B955">
        <v>0</v>
      </c>
      <c r="C955">
        <v>0</v>
      </c>
    </row>
    <row r="956" spans="1:3" x14ac:dyDescent="0.35">
      <c r="A956">
        <v>953</v>
      </c>
      <c r="B956">
        <v>0</v>
      </c>
      <c r="C956">
        <v>0</v>
      </c>
    </row>
    <row r="957" spans="1:3" x14ac:dyDescent="0.35">
      <c r="A957">
        <v>954</v>
      </c>
      <c r="B957">
        <v>0</v>
      </c>
      <c r="C957">
        <v>0</v>
      </c>
    </row>
    <row r="958" spans="1:3" x14ac:dyDescent="0.35">
      <c r="A958">
        <v>955</v>
      </c>
      <c r="B958">
        <v>0</v>
      </c>
      <c r="C958">
        <v>0</v>
      </c>
    </row>
    <row r="959" spans="1:3" x14ac:dyDescent="0.35">
      <c r="A959">
        <v>956</v>
      </c>
      <c r="B959">
        <v>0</v>
      </c>
      <c r="C959">
        <v>0</v>
      </c>
    </row>
    <row r="960" spans="1:3" x14ac:dyDescent="0.35">
      <c r="A960">
        <v>957</v>
      </c>
      <c r="B960">
        <v>0</v>
      </c>
      <c r="C960">
        <v>0</v>
      </c>
    </row>
    <row r="961" spans="1:3" x14ac:dyDescent="0.35">
      <c r="A961">
        <v>958</v>
      </c>
      <c r="B961">
        <v>0</v>
      </c>
      <c r="C961">
        <v>0</v>
      </c>
    </row>
    <row r="962" spans="1:3" x14ac:dyDescent="0.35">
      <c r="A962">
        <v>959</v>
      </c>
      <c r="B962">
        <v>0</v>
      </c>
      <c r="C962">
        <v>0</v>
      </c>
    </row>
    <row r="963" spans="1:3" x14ac:dyDescent="0.35">
      <c r="A963">
        <v>960</v>
      </c>
      <c r="B963">
        <v>0</v>
      </c>
      <c r="C963">
        <v>0</v>
      </c>
    </row>
    <row r="964" spans="1:3" x14ac:dyDescent="0.35">
      <c r="A964">
        <v>961</v>
      </c>
      <c r="B964">
        <v>0</v>
      </c>
      <c r="C964">
        <v>0</v>
      </c>
    </row>
    <row r="965" spans="1:3" x14ac:dyDescent="0.35">
      <c r="A965">
        <v>962</v>
      </c>
      <c r="B965">
        <v>0</v>
      </c>
      <c r="C965">
        <v>0</v>
      </c>
    </row>
    <row r="966" spans="1:3" x14ac:dyDescent="0.35">
      <c r="A966">
        <v>963</v>
      </c>
      <c r="B966">
        <v>0</v>
      </c>
      <c r="C966">
        <v>0</v>
      </c>
    </row>
    <row r="967" spans="1:3" x14ac:dyDescent="0.35">
      <c r="A967">
        <v>964</v>
      </c>
      <c r="B967">
        <v>0</v>
      </c>
      <c r="C967">
        <v>0</v>
      </c>
    </row>
    <row r="968" spans="1:3" x14ac:dyDescent="0.35">
      <c r="A968">
        <v>965</v>
      </c>
      <c r="B968">
        <v>0</v>
      </c>
      <c r="C968">
        <v>0</v>
      </c>
    </row>
    <row r="969" spans="1:3" x14ac:dyDescent="0.35">
      <c r="A969">
        <v>966</v>
      </c>
      <c r="B969">
        <v>0</v>
      </c>
      <c r="C969">
        <v>0</v>
      </c>
    </row>
    <row r="970" spans="1:3" x14ac:dyDescent="0.35">
      <c r="A970">
        <v>967</v>
      </c>
      <c r="B970">
        <v>0</v>
      </c>
      <c r="C970">
        <v>0</v>
      </c>
    </row>
    <row r="971" spans="1:3" x14ac:dyDescent="0.35">
      <c r="A971">
        <v>968</v>
      </c>
      <c r="B971">
        <v>0</v>
      </c>
      <c r="C971">
        <v>0</v>
      </c>
    </row>
    <row r="972" spans="1:3" x14ac:dyDescent="0.35">
      <c r="A972">
        <v>969</v>
      </c>
      <c r="B972">
        <v>0</v>
      </c>
      <c r="C972">
        <v>0</v>
      </c>
    </row>
    <row r="973" spans="1:3" x14ac:dyDescent="0.35">
      <c r="A973">
        <v>970</v>
      </c>
      <c r="B973">
        <v>0</v>
      </c>
      <c r="C973">
        <v>0</v>
      </c>
    </row>
    <row r="974" spans="1:3" x14ac:dyDescent="0.35">
      <c r="A974">
        <v>971</v>
      </c>
      <c r="B974">
        <v>0</v>
      </c>
      <c r="C974">
        <v>0</v>
      </c>
    </row>
    <row r="975" spans="1:3" x14ac:dyDescent="0.35">
      <c r="A975">
        <v>972</v>
      </c>
      <c r="B975">
        <v>0</v>
      </c>
      <c r="C975">
        <v>0</v>
      </c>
    </row>
    <row r="976" spans="1:3" x14ac:dyDescent="0.35">
      <c r="A976">
        <v>973</v>
      </c>
      <c r="B976">
        <v>0</v>
      </c>
      <c r="C976">
        <v>0</v>
      </c>
    </row>
    <row r="977" spans="1:3" x14ac:dyDescent="0.35">
      <c r="A977">
        <v>974</v>
      </c>
      <c r="B977">
        <v>0</v>
      </c>
      <c r="C977">
        <v>0</v>
      </c>
    </row>
    <row r="978" spans="1:3" x14ac:dyDescent="0.35">
      <c r="A978">
        <v>975</v>
      </c>
      <c r="B978">
        <v>0</v>
      </c>
      <c r="C978">
        <v>0</v>
      </c>
    </row>
    <row r="979" spans="1:3" x14ac:dyDescent="0.35">
      <c r="A979">
        <v>976</v>
      </c>
      <c r="B979">
        <v>0</v>
      </c>
      <c r="C979">
        <v>0</v>
      </c>
    </row>
    <row r="980" spans="1:3" x14ac:dyDescent="0.35">
      <c r="A980">
        <v>977</v>
      </c>
      <c r="B980">
        <v>0</v>
      </c>
      <c r="C980">
        <v>0</v>
      </c>
    </row>
    <row r="981" spans="1:3" x14ac:dyDescent="0.35">
      <c r="A981">
        <v>978</v>
      </c>
      <c r="B981">
        <v>0</v>
      </c>
      <c r="C981">
        <v>0</v>
      </c>
    </row>
    <row r="982" spans="1:3" x14ac:dyDescent="0.35">
      <c r="A982">
        <v>979</v>
      </c>
      <c r="B982">
        <v>0</v>
      </c>
      <c r="C982">
        <v>0</v>
      </c>
    </row>
    <row r="983" spans="1:3" x14ac:dyDescent="0.35">
      <c r="A983">
        <v>980</v>
      </c>
      <c r="B983">
        <v>0</v>
      </c>
      <c r="C983">
        <v>0</v>
      </c>
    </row>
    <row r="984" spans="1:3" x14ac:dyDescent="0.35">
      <c r="A984">
        <v>981</v>
      </c>
      <c r="B984">
        <v>0</v>
      </c>
      <c r="C984">
        <v>0</v>
      </c>
    </row>
    <row r="985" spans="1:3" x14ac:dyDescent="0.35">
      <c r="A985">
        <v>982</v>
      </c>
      <c r="B985">
        <v>0</v>
      </c>
      <c r="C985">
        <v>0</v>
      </c>
    </row>
    <row r="986" spans="1:3" x14ac:dyDescent="0.35">
      <c r="A986">
        <v>983</v>
      </c>
      <c r="B986">
        <v>0</v>
      </c>
      <c r="C986">
        <v>0</v>
      </c>
    </row>
    <row r="987" spans="1:3" x14ac:dyDescent="0.35">
      <c r="A987">
        <v>984</v>
      </c>
      <c r="B987">
        <v>0</v>
      </c>
      <c r="C987">
        <v>0</v>
      </c>
    </row>
    <row r="988" spans="1:3" x14ac:dyDescent="0.35">
      <c r="A988">
        <v>985</v>
      </c>
      <c r="B988">
        <v>0</v>
      </c>
      <c r="C988">
        <v>0</v>
      </c>
    </row>
    <row r="989" spans="1:3" x14ac:dyDescent="0.35">
      <c r="A989">
        <v>986</v>
      </c>
      <c r="B989">
        <v>0</v>
      </c>
      <c r="C989">
        <v>0</v>
      </c>
    </row>
    <row r="990" spans="1:3" x14ac:dyDescent="0.35">
      <c r="A990">
        <v>987</v>
      </c>
      <c r="B990">
        <v>0</v>
      </c>
      <c r="C990">
        <v>0</v>
      </c>
    </row>
    <row r="991" spans="1:3" x14ac:dyDescent="0.35">
      <c r="A991">
        <v>988</v>
      </c>
      <c r="B991">
        <v>0</v>
      </c>
      <c r="C991">
        <v>0</v>
      </c>
    </row>
    <row r="992" spans="1:3" x14ac:dyDescent="0.35">
      <c r="A992">
        <v>989</v>
      </c>
      <c r="B992">
        <v>0</v>
      </c>
      <c r="C992">
        <v>0</v>
      </c>
    </row>
    <row r="993" spans="1:3" x14ac:dyDescent="0.35">
      <c r="A993">
        <v>990</v>
      </c>
      <c r="B993">
        <v>0</v>
      </c>
      <c r="C993">
        <v>0</v>
      </c>
    </row>
    <row r="994" spans="1:3" x14ac:dyDescent="0.35">
      <c r="A994">
        <v>991</v>
      </c>
      <c r="B994">
        <v>0</v>
      </c>
      <c r="C994">
        <v>0</v>
      </c>
    </row>
    <row r="995" spans="1:3" x14ac:dyDescent="0.35">
      <c r="A995">
        <v>992</v>
      </c>
      <c r="B995">
        <v>0</v>
      </c>
      <c r="C995">
        <v>0</v>
      </c>
    </row>
    <row r="996" spans="1:3" x14ac:dyDescent="0.35">
      <c r="A996">
        <v>993</v>
      </c>
      <c r="B996">
        <v>0</v>
      </c>
      <c r="C996">
        <v>0</v>
      </c>
    </row>
    <row r="997" spans="1:3" x14ac:dyDescent="0.35">
      <c r="A997">
        <v>994</v>
      </c>
      <c r="B997">
        <v>0</v>
      </c>
      <c r="C997">
        <v>0</v>
      </c>
    </row>
    <row r="998" spans="1:3" x14ac:dyDescent="0.35">
      <c r="A998">
        <v>995</v>
      </c>
      <c r="B998">
        <v>0</v>
      </c>
      <c r="C998">
        <v>0</v>
      </c>
    </row>
    <row r="999" spans="1:3" x14ac:dyDescent="0.35">
      <c r="A999">
        <v>996</v>
      </c>
      <c r="B999">
        <v>0</v>
      </c>
      <c r="C999">
        <v>0</v>
      </c>
    </row>
    <row r="1000" spans="1:3" x14ac:dyDescent="0.35">
      <c r="A1000">
        <v>997</v>
      </c>
      <c r="B1000">
        <v>0</v>
      </c>
      <c r="C1000">
        <v>0</v>
      </c>
    </row>
    <row r="1001" spans="1:3" x14ac:dyDescent="0.35">
      <c r="A1001">
        <v>998</v>
      </c>
      <c r="B1001">
        <v>0</v>
      </c>
      <c r="C1001">
        <v>0</v>
      </c>
    </row>
    <row r="1002" spans="1:3" x14ac:dyDescent="0.35">
      <c r="A1002">
        <v>999</v>
      </c>
      <c r="B1002">
        <v>0</v>
      </c>
      <c r="C1002">
        <v>0</v>
      </c>
    </row>
    <row r="1003" spans="1:3" x14ac:dyDescent="0.35">
      <c r="A1003">
        <v>1000</v>
      </c>
      <c r="B1003">
        <v>0</v>
      </c>
      <c r="C1003">
        <v>0</v>
      </c>
    </row>
    <row r="1004" spans="1:3" x14ac:dyDescent="0.35">
      <c r="A1004">
        <v>1001</v>
      </c>
      <c r="B1004">
        <v>0</v>
      </c>
      <c r="C1004">
        <v>0</v>
      </c>
    </row>
    <row r="1005" spans="1:3" x14ac:dyDescent="0.35">
      <c r="A1005">
        <v>1002</v>
      </c>
      <c r="B1005">
        <v>0</v>
      </c>
      <c r="C1005">
        <v>0</v>
      </c>
    </row>
    <row r="1006" spans="1:3" x14ac:dyDescent="0.35">
      <c r="A1006">
        <v>1003</v>
      </c>
      <c r="B1006">
        <v>0</v>
      </c>
      <c r="C1006">
        <v>0</v>
      </c>
    </row>
    <row r="1007" spans="1:3" x14ac:dyDescent="0.35">
      <c r="A1007">
        <v>1004</v>
      </c>
      <c r="B1007">
        <v>0</v>
      </c>
      <c r="C1007">
        <v>0</v>
      </c>
    </row>
    <row r="1008" spans="1:3" x14ac:dyDescent="0.35">
      <c r="A1008">
        <v>1005</v>
      </c>
      <c r="B1008">
        <v>0</v>
      </c>
      <c r="C1008">
        <v>0</v>
      </c>
    </row>
    <row r="1009" spans="1:3" x14ac:dyDescent="0.35">
      <c r="A1009">
        <v>1006</v>
      </c>
      <c r="B1009">
        <v>0</v>
      </c>
      <c r="C1009">
        <v>0</v>
      </c>
    </row>
    <row r="1010" spans="1:3" x14ac:dyDescent="0.35">
      <c r="A1010">
        <v>1007</v>
      </c>
      <c r="B1010">
        <v>0</v>
      </c>
      <c r="C1010">
        <v>0</v>
      </c>
    </row>
    <row r="1011" spans="1:3" x14ac:dyDescent="0.35">
      <c r="A1011">
        <v>1008</v>
      </c>
      <c r="B1011">
        <v>0</v>
      </c>
      <c r="C1011">
        <v>0</v>
      </c>
    </row>
    <row r="1012" spans="1:3" x14ac:dyDescent="0.35">
      <c r="A1012">
        <v>1009</v>
      </c>
      <c r="B1012">
        <v>0</v>
      </c>
      <c r="C1012">
        <v>0</v>
      </c>
    </row>
    <row r="1013" spans="1:3" x14ac:dyDescent="0.35">
      <c r="A1013">
        <v>1010</v>
      </c>
      <c r="B1013">
        <v>0</v>
      </c>
      <c r="C1013">
        <v>0</v>
      </c>
    </row>
    <row r="1014" spans="1:3" x14ac:dyDescent="0.35">
      <c r="A1014">
        <v>1011</v>
      </c>
      <c r="B1014">
        <v>0</v>
      </c>
      <c r="C1014">
        <v>0</v>
      </c>
    </row>
    <row r="1015" spans="1:3" x14ac:dyDescent="0.35">
      <c r="A1015">
        <v>1012</v>
      </c>
      <c r="B1015">
        <v>0</v>
      </c>
      <c r="C1015">
        <v>0</v>
      </c>
    </row>
    <row r="1016" spans="1:3" x14ac:dyDescent="0.35">
      <c r="A1016">
        <v>1013</v>
      </c>
      <c r="B1016">
        <v>0</v>
      </c>
      <c r="C1016">
        <v>0</v>
      </c>
    </row>
    <row r="1017" spans="1:3" x14ac:dyDescent="0.35">
      <c r="A1017">
        <v>1014</v>
      </c>
      <c r="B1017">
        <v>0</v>
      </c>
      <c r="C1017">
        <v>0</v>
      </c>
    </row>
    <row r="1018" spans="1:3" x14ac:dyDescent="0.35">
      <c r="A1018">
        <v>1015</v>
      </c>
      <c r="B1018">
        <v>0</v>
      </c>
      <c r="C1018">
        <v>0</v>
      </c>
    </row>
    <row r="1019" spans="1:3" x14ac:dyDescent="0.35">
      <c r="A1019">
        <v>1016</v>
      </c>
      <c r="B1019">
        <v>0</v>
      </c>
      <c r="C1019">
        <v>0</v>
      </c>
    </row>
    <row r="1020" spans="1:3" x14ac:dyDescent="0.35">
      <c r="A1020">
        <v>1017</v>
      </c>
      <c r="B1020">
        <v>0</v>
      </c>
      <c r="C1020">
        <v>0</v>
      </c>
    </row>
    <row r="1021" spans="1:3" x14ac:dyDescent="0.35">
      <c r="A1021">
        <v>1018</v>
      </c>
      <c r="B1021">
        <v>0</v>
      </c>
      <c r="C1021">
        <v>0</v>
      </c>
    </row>
    <row r="1022" spans="1:3" x14ac:dyDescent="0.35">
      <c r="A1022">
        <v>1019</v>
      </c>
      <c r="B1022">
        <v>0</v>
      </c>
      <c r="C1022">
        <v>0</v>
      </c>
    </row>
    <row r="1023" spans="1:3" x14ac:dyDescent="0.35">
      <c r="A1023">
        <v>1020</v>
      </c>
      <c r="B1023">
        <v>0</v>
      </c>
      <c r="C1023">
        <v>0</v>
      </c>
    </row>
    <row r="1024" spans="1:3" x14ac:dyDescent="0.35">
      <c r="A1024">
        <v>1021</v>
      </c>
      <c r="B1024">
        <v>0</v>
      </c>
      <c r="C1024">
        <v>0</v>
      </c>
    </row>
    <row r="1025" spans="1:3" x14ac:dyDescent="0.35">
      <c r="A1025">
        <v>1022</v>
      </c>
      <c r="B1025">
        <v>0</v>
      </c>
      <c r="C1025">
        <v>0</v>
      </c>
    </row>
    <row r="1026" spans="1:3" x14ac:dyDescent="0.35">
      <c r="A1026">
        <v>1023</v>
      </c>
      <c r="B1026">
        <v>0</v>
      </c>
      <c r="C1026">
        <v>0</v>
      </c>
    </row>
    <row r="1027" spans="1:3" x14ac:dyDescent="0.35">
      <c r="A1027">
        <v>1024</v>
      </c>
      <c r="B1027">
        <v>0</v>
      </c>
      <c r="C1027">
        <v>0</v>
      </c>
    </row>
    <row r="1028" spans="1:3" x14ac:dyDescent="0.35">
      <c r="A1028">
        <v>1025</v>
      </c>
      <c r="B1028">
        <v>0</v>
      </c>
      <c r="C1028">
        <v>0</v>
      </c>
    </row>
    <row r="1029" spans="1:3" x14ac:dyDescent="0.35">
      <c r="A1029">
        <v>1026</v>
      </c>
      <c r="B1029">
        <v>0</v>
      </c>
      <c r="C1029">
        <v>0</v>
      </c>
    </row>
    <row r="1030" spans="1:3" x14ac:dyDescent="0.35">
      <c r="A1030">
        <v>1027</v>
      </c>
      <c r="B1030">
        <v>0</v>
      </c>
      <c r="C1030">
        <v>0</v>
      </c>
    </row>
    <row r="1031" spans="1:3" x14ac:dyDescent="0.35">
      <c r="A1031">
        <v>1028</v>
      </c>
      <c r="B1031">
        <v>0</v>
      </c>
      <c r="C1031">
        <v>0</v>
      </c>
    </row>
    <row r="1032" spans="1:3" x14ac:dyDescent="0.35">
      <c r="A1032">
        <v>1029</v>
      </c>
      <c r="B1032">
        <v>0</v>
      </c>
      <c r="C1032">
        <v>0</v>
      </c>
    </row>
    <row r="1033" spans="1:3" x14ac:dyDescent="0.35">
      <c r="A1033">
        <v>1030</v>
      </c>
      <c r="B1033">
        <v>0</v>
      </c>
      <c r="C1033">
        <v>0</v>
      </c>
    </row>
    <row r="1034" spans="1:3" x14ac:dyDescent="0.35">
      <c r="A1034">
        <v>1031</v>
      </c>
      <c r="B1034">
        <v>0</v>
      </c>
      <c r="C1034">
        <v>0</v>
      </c>
    </row>
    <row r="1035" spans="1:3" x14ac:dyDescent="0.35">
      <c r="A1035">
        <v>1032</v>
      </c>
      <c r="B1035">
        <v>0</v>
      </c>
      <c r="C1035">
        <v>0</v>
      </c>
    </row>
    <row r="1036" spans="1:3" x14ac:dyDescent="0.35">
      <c r="A1036">
        <v>1033</v>
      </c>
      <c r="B1036">
        <v>0</v>
      </c>
      <c r="C1036">
        <v>0</v>
      </c>
    </row>
    <row r="1037" spans="1:3" x14ac:dyDescent="0.35">
      <c r="A1037">
        <v>1034</v>
      </c>
      <c r="B1037">
        <v>0</v>
      </c>
      <c r="C1037">
        <v>0</v>
      </c>
    </row>
    <row r="1038" spans="1:3" x14ac:dyDescent="0.35">
      <c r="A1038">
        <v>1035</v>
      </c>
      <c r="B1038">
        <v>0</v>
      </c>
      <c r="C1038">
        <v>0</v>
      </c>
    </row>
    <row r="1039" spans="1:3" x14ac:dyDescent="0.35">
      <c r="A1039">
        <v>1036</v>
      </c>
      <c r="B1039">
        <v>0</v>
      </c>
      <c r="C1039">
        <v>0</v>
      </c>
    </row>
    <row r="1040" spans="1:3" x14ac:dyDescent="0.35">
      <c r="A1040">
        <v>1037</v>
      </c>
      <c r="B1040">
        <v>0</v>
      </c>
      <c r="C1040">
        <v>0</v>
      </c>
    </row>
    <row r="1041" spans="1:3" x14ac:dyDescent="0.35">
      <c r="A1041">
        <v>1038</v>
      </c>
      <c r="B1041">
        <v>0</v>
      </c>
      <c r="C1041">
        <v>0</v>
      </c>
    </row>
    <row r="1042" spans="1:3" x14ac:dyDescent="0.35">
      <c r="A1042">
        <v>1039</v>
      </c>
      <c r="B1042">
        <v>0</v>
      </c>
      <c r="C1042">
        <v>0</v>
      </c>
    </row>
    <row r="1043" spans="1:3" x14ac:dyDescent="0.35">
      <c r="A1043">
        <v>1040</v>
      </c>
      <c r="B1043">
        <v>0</v>
      </c>
      <c r="C1043">
        <v>0</v>
      </c>
    </row>
    <row r="1044" spans="1:3" x14ac:dyDescent="0.35">
      <c r="A1044">
        <v>1041</v>
      </c>
      <c r="B1044">
        <v>0</v>
      </c>
      <c r="C1044">
        <v>0</v>
      </c>
    </row>
    <row r="1045" spans="1:3" x14ac:dyDescent="0.35">
      <c r="A1045">
        <v>1042</v>
      </c>
      <c r="B1045">
        <v>0</v>
      </c>
      <c r="C1045">
        <v>0</v>
      </c>
    </row>
    <row r="1046" spans="1:3" x14ac:dyDescent="0.35">
      <c r="A1046">
        <v>1043</v>
      </c>
      <c r="B1046">
        <v>0</v>
      </c>
      <c r="C1046">
        <v>0</v>
      </c>
    </row>
    <row r="1047" spans="1:3" x14ac:dyDescent="0.35">
      <c r="A1047">
        <v>1044</v>
      </c>
      <c r="B1047">
        <v>0</v>
      </c>
      <c r="C1047">
        <v>0</v>
      </c>
    </row>
    <row r="1048" spans="1:3" x14ac:dyDescent="0.35">
      <c r="A1048">
        <v>1045</v>
      </c>
      <c r="B1048">
        <v>0</v>
      </c>
      <c r="C1048">
        <v>0</v>
      </c>
    </row>
    <row r="1049" spans="1:3" x14ac:dyDescent="0.35">
      <c r="A1049">
        <v>1046</v>
      </c>
      <c r="B1049">
        <v>0</v>
      </c>
      <c r="C1049">
        <v>0</v>
      </c>
    </row>
    <row r="1050" spans="1:3" x14ac:dyDescent="0.35">
      <c r="A1050">
        <v>1047</v>
      </c>
      <c r="B1050">
        <v>0</v>
      </c>
      <c r="C1050">
        <v>0</v>
      </c>
    </row>
    <row r="1051" spans="1:3" x14ac:dyDescent="0.35">
      <c r="A1051">
        <v>1048</v>
      </c>
      <c r="B1051">
        <v>0</v>
      </c>
      <c r="C1051">
        <v>0</v>
      </c>
    </row>
    <row r="1052" spans="1:3" x14ac:dyDescent="0.35">
      <c r="A1052">
        <v>1049</v>
      </c>
      <c r="B1052">
        <v>0</v>
      </c>
      <c r="C1052">
        <v>0</v>
      </c>
    </row>
    <row r="1053" spans="1:3" x14ac:dyDescent="0.35">
      <c r="A1053">
        <v>1050</v>
      </c>
      <c r="B1053">
        <v>0</v>
      </c>
      <c r="C1053">
        <v>0</v>
      </c>
    </row>
    <row r="1054" spans="1:3" x14ac:dyDescent="0.35">
      <c r="A1054">
        <v>1051</v>
      </c>
      <c r="B1054">
        <v>0</v>
      </c>
      <c r="C1054">
        <v>0</v>
      </c>
    </row>
    <row r="1055" spans="1:3" x14ac:dyDescent="0.35">
      <c r="A1055">
        <v>1052</v>
      </c>
      <c r="B1055">
        <v>0</v>
      </c>
      <c r="C1055">
        <v>0</v>
      </c>
    </row>
    <row r="1056" spans="1:3" x14ac:dyDescent="0.35">
      <c r="A1056">
        <v>1053</v>
      </c>
      <c r="B1056">
        <v>0</v>
      </c>
      <c r="C1056">
        <v>0</v>
      </c>
    </row>
    <row r="1057" spans="1:3" x14ac:dyDescent="0.35">
      <c r="A1057">
        <v>1054</v>
      </c>
      <c r="B1057">
        <v>0</v>
      </c>
      <c r="C1057">
        <v>0</v>
      </c>
    </row>
    <row r="1058" spans="1:3" x14ac:dyDescent="0.35">
      <c r="A1058">
        <v>1055</v>
      </c>
      <c r="B1058">
        <v>0</v>
      </c>
      <c r="C1058">
        <v>0</v>
      </c>
    </row>
    <row r="1059" spans="1:3" x14ac:dyDescent="0.35">
      <c r="A1059">
        <v>1056</v>
      </c>
      <c r="B1059">
        <v>0</v>
      </c>
      <c r="C1059">
        <v>0</v>
      </c>
    </row>
    <row r="1060" spans="1:3" x14ac:dyDescent="0.35">
      <c r="A1060">
        <v>1057</v>
      </c>
      <c r="B1060">
        <v>0</v>
      </c>
      <c r="C1060">
        <v>0</v>
      </c>
    </row>
    <row r="1061" spans="1:3" x14ac:dyDescent="0.35">
      <c r="A1061">
        <v>1058</v>
      </c>
      <c r="B1061">
        <v>0</v>
      </c>
      <c r="C1061">
        <v>0</v>
      </c>
    </row>
    <row r="1062" spans="1:3" x14ac:dyDescent="0.35">
      <c r="A1062">
        <v>1059</v>
      </c>
      <c r="B1062">
        <v>0</v>
      </c>
      <c r="C1062">
        <v>0</v>
      </c>
    </row>
    <row r="1063" spans="1:3" x14ac:dyDescent="0.35">
      <c r="A1063">
        <v>1060</v>
      </c>
      <c r="B1063">
        <v>0</v>
      </c>
      <c r="C1063">
        <v>0</v>
      </c>
    </row>
    <row r="1064" spans="1:3" x14ac:dyDescent="0.35">
      <c r="A1064">
        <v>1061</v>
      </c>
      <c r="B1064">
        <v>0</v>
      </c>
      <c r="C1064">
        <v>0</v>
      </c>
    </row>
    <row r="1065" spans="1:3" x14ac:dyDescent="0.35">
      <c r="A1065">
        <v>1062</v>
      </c>
      <c r="B1065">
        <v>0</v>
      </c>
      <c r="C1065">
        <v>0</v>
      </c>
    </row>
    <row r="1066" spans="1:3" x14ac:dyDescent="0.35">
      <c r="A1066">
        <v>1063</v>
      </c>
      <c r="B1066">
        <v>0</v>
      </c>
      <c r="C1066">
        <v>0</v>
      </c>
    </row>
    <row r="1067" spans="1:3" x14ac:dyDescent="0.35">
      <c r="A1067">
        <v>1064</v>
      </c>
      <c r="B1067">
        <v>0</v>
      </c>
      <c r="C1067">
        <v>0</v>
      </c>
    </row>
    <row r="1068" spans="1:3" x14ac:dyDescent="0.35">
      <c r="A1068">
        <v>1065</v>
      </c>
      <c r="B1068">
        <v>0</v>
      </c>
      <c r="C1068">
        <v>0</v>
      </c>
    </row>
    <row r="1069" spans="1:3" x14ac:dyDescent="0.35">
      <c r="A1069">
        <v>1066</v>
      </c>
      <c r="B1069">
        <v>0</v>
      </c>
      <c r="C1069">
        <v>0</v>
      </c>
    </row>
    <row r="1070" spans="1:3" x14ac:dyDescent="0.35">
      <c r="A1070">
        <v>1067</v>
      </c>
      <c r="B1070">
        <v>0</v>
      </c>
      <c r="C1070">
        <v>0</v>
      </c>
    </row>
    <row r="1071" spans="1:3" x14ac:dyDescent="0.35">
      <c r="A1071">
        <v>1068</v>
      </c>
      <c r="B1071">
        <v>0</v>
      </c>
      <c r="C1071">
        <v>0</v>
      </c>
    </row>
    <row r="1072" spans="1:3" x14ac:dyDescent="0.35">
      <c r="A1072">
        <v>1069</v>
      </c>
      <c r="B1072">
        <v>0</v>
      </c>
      <c r="C1072">
        <v>0</v>
      </c>
    </row>
    <row r="1073" spans="1:3" x14ac:dyDescent="0.35">
      <c r="A1073">
        <v>1070</v>
      </c>
      <c r="B1073">
        <v>0</v>
      </c>
      <c r="C1073">
        <v>0</v>
      </c>
    </row>
    <row r="1074" spans="1:3" x14ac:dyDescent="0.35">
      <c r="A1074">
        <v>1071</v>
      </c>
      <c r="B1074">
        <v>0</v>
      </c>
      <c r="C1074">
        <v>0</v>
      </c>
    </row>
    <row r="1075" spans="1:3" x14ac:dyDescent="0.35">
      <c r="A1075">
        <v>1072</v>
      </c>
      <c r="B1075">
        <v>0</v>
      </c>
      <c r="C1075">
        <v>0</v>
      </c>
    </row>
    <row r="1076" spans="1:3" x14ac:dyDescent="0.35">
      <c r="A1076">
        <v>1073</v>
      </c>
      <c r="B1076">
        <v>0</v>
      </c>
      <c r="C1076">
        <v>0</v>
      </c>
    </row>
    <row r="1077" spans="1:3" x14ac:dyDescent="0.35">
      <c r="A1077">
        <v>1074</v>
      </c>
      <c r="B1077">
        <v>0</v>
      </c>
      <c r="C1077">
        <v>0</v>
      </c>
    </row>
    <row r="1078" spans="1:3" x14ac:dyDescent="0.35">
      <c r="A1078">
        <v>1075</v>
      </c>
      <c r="B1078">
        <v>0</v>
      </c>
      <c r="C1078">
        <v>0</v>
      </c>
    </row>
    <row r="1079" spans="1:3" x14ac:dyDescent="0.35">
      <c r="A1079">
        <v>1076</v>
      </c>
      <c r="B1079">
        <v>0</v>
      </c>
      <c r="C1079">
        <v>0</v>
      </c>
    </row>
    <row r="1080" spans="1:3" x14ac:dyDescent="0.35">
      <c r="A1080">
        <v>1077</v>
      </c>
      <c r="B1080">
        <v>0</v>
      </c>
      <c r="C1080">
        <v>0</v>
      </c>
    </row>
    <row r="1081" spans="1:3" x14ac:dyDescent="0.35">
      <c r="A1081">
        <v>1078</v>
      </c>
      <c r="B1081">
        <v>0</v>
      </c>
      <c r="C1081">
        <v>0</v>
      </c>
    </row>
    <row r="1082" spans="1:3" x14ac:dyDescent="0.35">
      <c r="A1082">
        <v>1079</v>
      </c>
      <c r="B1082">
        <v>0</v>
      </c>
      <c r="C1082">
        <v>0</v>
      </c>
    </row>
    <row r="1083" spans="1:3" x14ac:dyDescent="0.35">
      <c r="A1083">
        <v>1080</v>
      </c>
      <c r="B1083">
        <v>0</v>
      </c>
      <c r="C1083">
        <v>0</v>
      </c>
    </row>
    <row r="1084" spans="1:3" x14ac:dyDescent="0.35">
      <c r="A1084">
        <v>1081</v>
      </c>
      <c r="B1084">
        <v>0</v>
      </c>
      <c r="C1084">
        <v>0</v>
      </c>
    </row>
    <row r="1085" spans="1:3" x14ac:dyDescent="0.35">
      <c r="A1085">
        <v>1082</v>
      </c>
      <c r="B1085">
        <v>0</v>
      </c>
      <c r="C1085">
        <v>0</v>
      </c>
    </row>
    <row r="1086" spans="1:3" x14ac:dyDescent="0.35">
      <c r="A1086">
        <v>1083</v>
      </c>
      <c r="B1086">
        <v>0</v>
      </c>
      <c r="C1086">
        <v>0</v>
      </c>
    </row>
    <row r="1087" spans="1:3" x14ac:dyDescent="0.35">
      <c r="A1087">
        <v>1084</v>
      </c>
      <c r="B1087">
        <v>0</v>
      </c>
      <c r="C1087">
        <v>0</v>
      </c>
    </row>
    <row r="1088" spans="1:3" x14ac:dyDescent="0.35">
      <c r="A1088">
        <v>1085</v>
      </c>
      <c r="B1088">
        <v>0</v>
      </c>
      <c r="C1088">
        <v>0</v>
      </c>
    </row>
    <row r="1089" spans="1:3" x14ac:dyDescent="0.35">
      <c r="A1089">
        <v>1086</v>
      </c>
      <c r="B1089">
        <v>0</v>
      </c>
      <c r="C1089">
        <v>0</v>
      </c>
    </row>
    <row r="1090" spans="1:3" x14ac:dyDescent="0.35">
      <c r="A1090">
        <v>1087</v>
      </c>
      <c r="B1090">
        <v>0</v>
      </c>
      <c r="C1090">
        <v>0</v>
      </c>
    </row>
    <row r="1091" spans="1:3" x14ac:dyDescent="0.35">
      <c r="A1091">
        <v>1088</v>
      </c>
      <c r="B1091">
        <v>0</v>
      </c>
      <c r="C1091">
        <v>0</v>
      </c>
    </row>
    <row r="1092" spans="1:3" x14ac:dyDescent="0.35">
      <c r="A1092">
        <v>1089</v>
      </c>
      <c r="B1092">
        <v>0</v>
      </c>
      <c r="C1092">
        <v>0</v>
      </c>
    </row>
    <row r="1093" spans="1:3" x14ac:dyDescent="0.35">
      <c r="A1093">
        <v>1090</v>
      </c>
      <c r="B1093">
        <v>0</v>
      </c>
      <c r="C1093">
        <v>0</v>
      </c>
    </row>
    <row r="1094" spans="1:3" x14ac:dyDescent="0.35">
      <c r="A1094">
        <v>1091</v>
      </c>
      <c r="B1094">
        <v>0</v>
      </c>
      <c r="C1094">
        <v>0</v>
      </c>
    </row>
    <row r="1095" spans="1:3" x14ac:dyDescent="0.35">
      <c r="A1095">
        <v>1092</v>
      </c>
      <c r="B1095">
        <v>0</v>
      </c>
      <c r="C1095">
        <v>0</v>
      </c>
    </row>
    <row r="1096" spans="1:3" x14ac:dyDescent="0.35">
      <c r="A1096">
        <v>1093</v>
      </c>
      <c r="B1096">
        <v>0</v>
      </c>
      <c r="C1096">
        <v>0</v>
      </c>
    </row>
    <row r="1097" spans="1:3" x14ac:dyDescent="0.35">
      <c r="A1097">
        <v>1094</v>
      </c>
      <c r="B1097">
        <v>0</v>
      </c>
      <c r="C1097">
        <v>0</v>
      </c>
    </row>
    <row r="1098" spans="1:3" x14ac:dyDescent="0.35">
      <c r="A1098">
        <v>1095</v>
      </c>
      <c r="B1098">
        <v>0</v>
      </c>
      <c r="C1098">
        <v>0</v>
      </c>
    </row>
    <row r="1099" spans="1:3" x14ac:dyDescent="0.35">
      <c r="A1099">
        <v>1096</v>
      </c>
      <c r="B1099">
        <v>0</v>
      </c>
      <c r="C1099">
        <v>0</v>
      </c>
    </row>
    <row r="1100" spans="1:3" x14ac:dyDescent="0.35">
      <c r="A1100">
        <v>1097</v>
      </c>
      <c r="B1100">
        <v>0</v>
      </c>
      <c r="C1100">
        <v>0</v>
      </c>
    </row>
    <row r="1101" spans="1:3" x14ac:dyDescent="0.35">
      <c r="A1101">
        <v>1098</v>
      </c>
      <c r="B1101">
        <v>0</v>
      </c>
      <c r="C1101">
        <v>0</v>
      </c>
    </row>
    <row r="1102" spans="1:3" x14ac:dyDescent="0.35">
      <c r="A1102">
        <v>1099</v>
      </c>
      <c r="B1102">
        <v>0</v>
      </c>
      <c r="C1102">
        <v>0</v>
      </c>
    </row>
    <row r="1103" spans="1:3" x14ac:dyDescent="0.35">
      <c r="A1103">
        <v>1100</v>
      </c>
      <c r="B1103">
        <v>0</v>
      </c>
      <c r="C1103">
        <v>0</v>
      </c>
    </row>
    <row r="1104" spans="1:3" x14ac:dyDescent="0.35">
      <c r="A1104">
        <v>1101</v>
      </c>
      <c r="B1104">
        <v>0</v>
      </c>
      <c r="C1104">
        <v>0</v>
      </c>
    </row>
    <row r="1105" spans="1:3" x14ac:dyDescent="0.35">
      <c r="A1105">
        <v>1102</v>
      </c>
      <c r="B1105">
        <v>0</v>
      </c>
      <c r="C1105">
        <v>0</v>
      </c>
    </row>
    <row r="1106" spans="1:3" x14ac:dyDescent="0.35">
      <c r="A1106">
        <v>1103</v>
      </c>
      <c r="B1106">
        <v>0</v>
      </c>
      <c r="C1106">
        <v>0</v>
      </c>
    </row>
    <row r="1107" spans="1:3" x14ac:dyDescent="0.35">
      <c r="A1107">
        <v>1104</v>
      </c>
      <c r="B1107">
        <v>0</v>
      </c>
      <c r="C1107">
        <v>0</v>
      </c>
    </row>
    <row r="1108" spans="1:3" x14ac:dyDescent="0.35">
      <c r="A1108">
        <v>1105</v>
      </c>
      <c r="B1108">
        <v>0</v>
      </c>
      <c r="C1108">
        <v>0</v>
      </c>
    </row>
    <row r="1109" spans="1:3" x14ac:dyDescent="0.35">
      <c r="A1109">
        <v>1106</v>
      </c>
      <c r="B1109">
        <v>0</v>
      </c>
      <c r="C1109">
        <v>0</v>
      </c>
    </row>
    <row r="1110" spans="1:3" x14ac:dyDescent="0.35">
      <c r="A1110">
        <v>1107</v>
      </c>
      <c r="B1110">
        <v>0</v>
      </c>
      <c r="C1110">
        <v>0</v>
      </c>
    </row>
    <row r="1111" spans="1:3" x14ac:dyDescent="0.35">
      <c r="A1111">
        <v>1108</v>
      </c>
      <c r="B1111">
        <v>0</v>
      </c>
      <c r="C1111">
        <v>0</v>
      </c>
    </row>
    <row r="1112" spans="1:3" x14ac:dyDescent="0.35">
      <c r="A1112">
        <v>1109</v>
      </c>
      <c r="B1112">
        <v>0</v>
      </c>
      <c r="C1112">
        <v>0</v>
      </c>
    </row>
    <row r="1113" spans="1:3" x14ac:dyDescent="0.35">
      <c r="A1113">
        <v>1110</v>
      </c>
      <c r="B1113">
        <v>0</v>
      </c>
      <c r="C1113">
        <v>0</v>
      </c>
    </row>
    <row r="1114" spans="1:3" x14ac:dyDescent="0.35">
      <c r="A1114">
        <v>1111</v>
      </c>
      <c r="B1114">
        <v>0</v>
      </c>
      <c r="C1114">
        <v>0</v>
      </c>
    </row>
    <row r="1115" spans="1:3" x14ac:dyDescent="0.35">
      <c r="A1115">
        <v>1112</v>
      </c>
      <c r="B1115">
        <v>0</v>
      </c>
      <c r="C1115">
        <v>0</v>
      </c>
    </row>
    <row r="1116" spans="1:3" x14ac:dyDescent="0.35">
      <c r="A1116">
        <v>1113</v>
      </c>
      <c r="B1116">
        <v>0</v>
      </c>
      <c r="C1116">
        <v>0</v>
      </c>
    </row>
    <row r="1117" spans="1:3" x14ac:dyDescent="0.35">
      <c r="A1117">
        <v>1114</v>
      </c>
      <c r="B1117">
        <v>0</v>
      </c>
      <c r="C1117">
        <v>0</v>
      </c>
    </row>
    <row r="1118" spans="1:3" x14ac:dyDescent="0.35">
      <c r="A1118">
        <v>1115</v>
      </c>
      <c r="B1118">
        <v>0</v>
      </c>
      <c r="C1118">
        <v>0</v>
      </c>
    </row>
    <row r="1119" spans="1:3" x14ac:dyDescent="0.35">
      <c r="A1119">
        <v>1116</v>
      </c>
      <c r="B1119">
        <v>0</v>
      </c>
      <c r="C1119">
        <v>0</v>
      </c>
    </row>
    <row r="1120" spans="1:3" x14ac:dyDescent="0.35">
      <c r="A1120">
        <v>1117</v>
      </c>
      <c r="B1120">
        <v>0</v>
      </c>
      <c r="C1120">
        <v>0</v>
      </c>
    </row>
    <row r="1121" spans="1:3" x14ac:dyDescent="0.35">
      <c r="A1121">
        <v>1118</v>
      </c>
      <c r="B1121">
        <v>0</v>
      </c>
      <c r="C1121">
        <v>0</v>
      </c>
    </row>
    <row r="1122" spans="1:3" x14ac:dyDescent="0.35">
      <c r="A1122">
        <v>1119</v>
      </c>
      <c r="B1122">
        <v>0</v>
      </c>
      <c r="C1122">
        <v>0</v>
      </c>
    </row>
    <row r="1123" spans="1:3" x14ac:dyDescent="0.35">
      <c r="A1123">
        <v>1120</v>
      </c>
      <c r="B1123">
        <v>0</v>
      </c>
      <c r="C1123">
        <v>0</v>
      </c>
    </row>
    <row r="1124" spans="1:3" x14ac:dyDescent="0.35">
      <c r="A1124">
        <v>1121</v>
      </c>
      <c r="B1124">
        <v>0</v>
      </c>
      <c r="C1124">
        <v>0</v>
      </c>
    </row>
    <row r="1125" spans="1:3" x14ac:dyDescent="0.35">
      <c r="A1125">
        <v>1122</v>
      </c>
      <c r="B1125">
        <v>0</v>
      </c>
      <c r="C1125">
        <v>0</v>
      </c>
    </row>
    <row r="1126" spans="1:3" x14ac:dyDescent="0.35">
      <c r="A1126">
        <v>1123</v>
      </c>
      <c r="B1126">
        <v>0</v>
      </c>
      <c r="C1126">
        <v>0</v>
      </c>
    </row>
    <row r="1127" spans="1:3" x14ac:dyDescent="0.35">
      <c r="A1127">
        <v>1124</v>
      </c>
      <c r="B1127">
        <v>0</v>
      </c>
      <c r="C1127">
        <v>0</v>
      </c>
    </row>
    <row r="1128" spans="1:3" x14ac:dyDescent="0.35">
      <c r="A1128">
        <v>1125</v>
      </c>
      <c r="B1128">
        <v>0</v>
      </c>
      <c r="C1128">
        <v>0</v>
      </c>
    </row>
    <row r="1129" spans="1:3" x14ac:dyDescent="0.35">
      <c r="A1129">
        <v>1126</v>
      </c>
      <c r="B1129">
        <v>0</v>
      </c>
      <c r="C1129">
        <v>0</v>
      </c>
    </row>
    <row r="1130" spans="1:3" x14ac:dyDescent="0.35">
      <c r="A1130">
        <v>1127</v>
      </c>
      <c r="B1130">
        <v>0</v>
      </c>
      <c r="C1130">
        <v>0</v>
      </c>
    </row>
    <row r="1131" spans="1:3" x14ac:dyDescent="0.35">
      <c r="A1131">
        <v>1128</v>
      </c>
      <c r="B1131">
        <v>0</v>
      </c>
      <c r="C1131">
        <v>0</v>
      </c>
    </row>
    <row r="1132" spans="1:3" x14ac:dyDescent="0.35">
      <c r="A1132">
        <v>1129</v>
      </c>
      <c r="B1132">
        <v>0</v>
      </c>
      <c r="C1132">
        <v>0</v>
      </c>
    </row>
    <row r="1133" spans="1:3" x14ac:dyDescent="0.35">
      <c r="A1133">
        <v>1130</v>
      </c>
      <c r="B1133">
        <v>0</v>
      </c>
      <c r="C1133">
        <v>0</v>
      </c>
    </row>
    <row r="1134" spans="1:3" x14ac:dyDescent="0.35">
      <c r="A1134">
        <v>1131</v>
      </c>
      <c r="B1134">
        <v>0</v>
      </c>
      <c r="C1134">
        <v>0</v>
      </c>
    </row>
    <row r="1135" spans="1:3" x14ac:dyDescent="0.35">
      <c r="A1135">
        <v>1132</v>
      </c>
      <c r="B1135">
        <v>0</v>
      </c>
      <c r="C1135">
        <v>0</v>
      </c>
    </row>
    <row r="1136" spans="1:3" x14ac:dyDescent="0.35">
      <c r="A1136">
        <v>1133</v>
      </c>
      <c r="B1136">
        <v>0</v>
      </c>
      <c r="C1136">
        <v>0</v>
      </c>
    </row>
    <row r="1137" spans="1:3" x14ac:dyDescent="0.35">
      <c r="A1137">
        <v>1134</v>
      </c>
      <c r="B1137">
        <v>0</v>
      </c>
      <c r="C1137">
        <v>0</v>
      </c>
    </row>
    <row r="1138" spans="1:3" x14ac:dyDescent="0.35">
      <c r="A1138">
        <v>1135</v>
      </c>
      <c r="B1138">
        <v>0</v>
      </c>
      <c r="C1138">
        <v>0</v>
      </c>
    </row>
    <row r="1139" spans="1:3" x14ac:dyDescent="0.35">
      <c r="A1139">
        <v>1136</v>
      </c>
      <c r="B1139">
        <v>0</v>
      </c>
      <c r="C1139">
        <v>0</v>
      </c>
    </row>
    <row r="1140" spans="1:3" x14ac:dyDescent="0.35">
      <c r="A1140">
        <v>1137</v>
      </c>
      <c r="B1140">
        <v>0</v>
      </c>
      <c r="C1140">
        <v>0</v>
      </c>
    </row>
    <row r="1141" spans="1:3" x14ac:dyDescent="0.35">
      <c r="A1141">
        <v>1138</v>
      </c>
      <c r="B1141">
        <v>0</v>
      </c>
      <c r="C1141">
        <v>0</v>
      </c>
    </row>
    <row r="1142" spans="1:3" x14ac:dyDescent="0.35">
      <c r="A1142">
        <v>1139</v>
      </c>
      <c r="B1142">
        <v>0</v>
      </c>
      <c r="C1142">
        <v>0</v>
      </c>
    </row>
    <row r="1143" spans="1:3" x14ac:dyDescent="0.35">
      <c r="A1143">
        <v>1140</v>
      </c>
      <c r="B1143">
        <v>0</v>
      </c>
      <c r="C1143">
        <v>0</v>
      </c>
    </row>
    <row r="1144" spans="1:3" x14ac:dyDescent="0.35">
      <c r="A1144">
        <v>1141</v>
      </c>
      <c r="B1144">
        <v>0</v>
      </c>
      <c r="C1144">
        <v>0</v>
      </c>
    </row>
    <row r="1145" spans="1:3" x14ac:dyDescent="0.35">
      <c r="A1145">
        <v>1142</v>
      </c>
      <c r="B1145">
        <v>0</v>
      </c>
      <c r="C1145">
        <v>0</v>
      </c>
    </row>
    <row r="1146" spans="1:3" x14ac:dyDescent="0.35">
      <c r="A1146">
        <v>1143</v>
      </c>
      <c r="B1146">
        <v>0</v>
      </c>
      <c r="C1146">
        <v>0</v>
      </c>
    </row>
    <row r="1147" spans="1:3" x14ac:dyDescent="0.35">
      <c r="A1147">
        <v>1144</v>
      </c>
      <c r="B1147">
        <v>0</v>
      </c>
      <c r="C1147">
        <v>0</v>
      </c>
    </row>
    <row r="1148" spans="1:3" x14ac:dyDescent="0.35">
      <c r="A1148">
        <v>1145</v>
      </c>
      <c r="B1148">
        <v>0</v>
      </c>
      <c r="C1148">
        <v>0</v>
      </c>
    </row>
    <row r="1149" spans="1:3" x14ac:dyDescent="0.35">
      <c r="A1149">
        <v>1146</v>
      </c>
      <c r="B1149">
        <v>0</v>
      </c>
      <c r="C1149">
        <v>0</v>
      </c>
    </row>
    <row r="1150" spans="1:3" x14ac:dyDescent="0.35">
      <c r="A1150">
        <v>1147</v>
      </c>
      <c r="B1150">
        <v>0</v>
      </c>
      <c r="C1150">
        <v>0</v>
      </c>
    </row>
    <row r="1151" spans="1:3" x14ac:dyDescent="0.35">
      <c r="A1151">
        <v>1148</v>
      </c>
      <c r="B1151">
        <v>0</v>
      </c>
      <c r="C1151">
        <v>0</v>
      </c>
    </row>
    <row r="1152" spans="1:3" x14ac:dyDescent="0.35">
      <c r="A1152">
        <v>1149</v>
      </c>
      <c r="B1152">
        <v>0</v>
      </c>
      <c r="C1152">
        <v>0</v>
      </c>
    </row>
    <row r="1153" spans="1:3" x14ac:dyDescent="0.35">
      <c r="A1153">
        <v>1150</v>
      </c>
      <c r="B1153">
        <v>0</v>
      </c>
      <c r="C1153">
        <v>0</v>
      </c>
    </row>
    <row r="1154" spans="1:3" x14ac:dyDescent="0.35">
      <c r="A1154">
        <v>1151</v>
      </c>
      <c r="B1154">
        <v>0</v>
      </c>
      <c r="C1154">
        <v>0</v>
      </c>
    </row>
    <row r="1155" spans="1:3" x14ac:dyDescent="0.35">
      <c r="A1155">
        <v>1152</v>
      </c>
      <c r="B1155">
        <v>0</v>
      </c>
      <c r="C1155">
        <v>0</v>
      </c>
    </row>
    <row r="1156" spans="1:3" x14ac:dyDescent="0.35">
      <c r="A1156">
        <v>1153</v>
      </c>
      <c r="B1156">
        <v>0</v>
      </c>
      <c r="C1156">
        <v>0</v>
      </c>
    </row>
    <row r="1157" spans="1:3" x14ac:dyDescent="0.35">
      <c r="A1157">
        <v>1154</v>
      </c>
      <c r="B1157">
        <v>0</v>
      </c>
      <c r="C1157">
        <v>0</v>
      </c>
    </row>
    <row r="1158" spans="1:3" x14ac:dyDescent="0.35">
      <c r="A1158">
        <v>1155</v>
      </c>
      <c r="B1158">
        <v>0</v>
      </c>
      <c r="C1158">
        <v>0</v>
      </c>
    </row>
    <row r="1159" spans="1:3" x14ac:dyDescent="0.35">
      <c r="A1159">
        <v>1156</v>
      </c>
      <c r="B1159">
        <v>0</v>
      </c>
      <c r="C1159">
        <v>0</v>
      </c>
    </row>
    <row r="1160" spans="1:3" x14ac:dyDescent="0.35">
      <c r="A1160">
        <v>1157</v>
      </c>
      <c r="B1160">
        <v>0</v>
      </c>
      <c r="C1160">
        <v>0</v>
      </c>
    </row>
    <row r="1161" spans="1:3" x14ac:dyDescent="0.35">
      <c r="A1161">
        <v>1158</v>
      </c>
      <c r="B1161">
        <v>0</v>
      </c>
      <c r="C1161">
        <v>0</v>
      </c>
    </row>
    <row r="1162" spans="1:3" x14ac:dyDescent="0.35">
      <c r="A1162">
        <v>1159</v>
      </c>
      <c r="B1162">
        <v>0</v>
      </c>
      <c r="C1162">
        <v>0</v>
      </c>
    </row>
    <row r="1163" spans="1:3" x14ac:dyDescent="0.35">
      <c r="A1163">
        <v>1160</v>
      </c>
      <c r="B1163">
        <v>0</v>
      </c>
      <c r="C1163">
        <v>0</v>
      </c>
    </row>
    <row r="1164" spans="1:3" x14ac:dyDescent="0.35">
      <c r="A1164">
        <v>1161</v>
      </c>
      <c r="B1164">
        <v>0</v>
      </c>
      <c r="C1164">
        <v>0</v>
      </c>
    </row>
    <row r="1165" spans="1:3" x14ac:dyDescent="0.35">
      <c r="A1165">
        <v>1162</v>
      </c>
      <c r="B1165">
        <v>0</v>
      </c>
      <c r="C1165">
        <v>0</v>
      </c>
    </row>
    <row r="1166" spans="1:3" x14ac:dyDescent="0.35">
      <c r="A1166">
        <v>1163</v>
      </c>
      <c r="B1166">
        <v>0</v>
      </c>
      <c r="C1166">
        <v>0</v>
      </c>
    </row>
    <row r="1167" spans="1:3" x14ac:dyDescent="0.35">
      <c r="A1167">
        <v>1164</v>
      </c>
      <c r="B1167">
        <v>0</v>
      </c>
      <c r="C1167">
        <v>0</v>
      </c>
    </row>
    <row r="1168" spans="1:3" x14ac:dyDescent="0.35">
      <c r="A1168">
        <v>1165</v>
      </c>
      <c r="B1168">
        <v>0</v>
      </c>
      <c r="C1168">
        <v>0</v>
      </c>
    </row>
    <row r="1169" spans="1:3" x14ac:dyDescent="0.35">
      <c r="A1169">
        <v>1166</v>
      </c>
      <c r="B1169">
        <v>0</v>
      </c>
      <c r="C1169">
        <v>0</v>
      </c>
    </row>
    <row r="1170" spans="1:3" x14ac:dyDescent="0.35">
      <c r="A1170">
        <v>1167</v>
      </c>
      <c r="B1170">
        <v>0</v>
      </c>
      <c r="C1170">
        <v>0</v>
      </c>
    </row>
    <row r="1171" spans="1:3" x14ac:dyDescent="0.35">
      <c r="A1171">
        <v>1168</v>
      </c>
      <c r="B1171">
        <v>0</v>
      </c>
      <c r="C1171">
        <v>0</v>
      </c>
    </row>
    <row r="1172" spans="1:3" x14ac:dyDescent="0.35">
      <c r="A1172">
        <v>1169</v>
      </c>
      <c r="B1172">
        <v>0</v>
      </c>
      <c r="C1172">
        <v>0</v>
      </c>
    </row>
    <row r="1173" spans="1:3" x14ac:dyDescent="0.35">
      <c r="A1173">
        <v>1170</v>
      </c>
      <c r="B1173">
        <v>0</v>
      </c>
      <c r="C1173">
        <v>0</v>
      </c>
    </row>
    <row r="1174" spans="1:3" x14ac:dyDescent="0.35">
      <c r="A1174">
        <v>1171</v>
      </c>
      <c r="B1174">
        <v>0</v>
      </c>
      <c r="C1174">
        <v>0</v>
      </c>
    </row>
    <row r="1175" spans="1:3" x14ac:dyDescent="0.35">
      <c r="A1175">
        <v>1172</v>
      </c>
      <c r="B1175">
        <v>0</v>
      </c>
      <c r="C1175">
        <v>0</v>
      </c>
    </row>
    <row r="1176" spans="1:3" x14ac:dyDescent="0.35">
      <c r="A1176">
        <v>1173</v>
      </c>
      <c r="B1176">
        <v>0</v>
      </c>
      <c r="C1176">
        <v>0</v>
      </c>
    </row>
    <row r="1177" spans="1:3" x14ac:dyDescent="0.35">
      <c r="A1177">
        <v>1174</v>
      </c>
      <c r="B1177">
        <v>0</v>
      </c>
      <c r="C1177">
        <v>0</v>
      </c>
    </row>
    <row r="1178" spans="1:3" x14ac:dyDescent="0.35">
      <c r="A1178">
        <v>1175</v>
      </c>
      <c r="B1178">
        <v>0</v>
      </c>
      <c r="C1178">
        <v>0</v>
      </c>
    </row>
    <row r="1179" spans="1:3" x14ac:dyDescent="0.35">
      <c r="A1179">
        <v>1176</v>
      </c>
      <c r="B1179">
        <v>0</v>
      </c>
      <c r="C1179">
        <v>0</v>
      </c>
    </row>
    <row r="1180" spans="1:3" x14ac:dyDescent="0.35">
      <c r="A1180">
        <v>1177</v>
      </c>
      <c r="B1180">
        <v>0</v>
      </c>
      <c r="C1180">
        <v>0</v>
      </c>
    </row>
    <row r="1181" spans="1:3" x14ac:dyDescent="0.35">
      <c r="A1181">
        <v>1178</v>
      </c>
      <c r="B1181">
        <v>0</v>
      </c>
      <c r="C1181">
        <v>0</v>
      </c>
    </row>
    <row r="1182" spans="1:3" x14ac:dyDescent="0.35">
      <c r="A1182">
        <v>1179</v>
      </c>
      <c r="B1182">
        <v>0</v>
      </c>
      <c r="C1182">
        <v>0</v>
      </c>
    </row>
    <row r="1183" spans="1:3" x14ac:dyDescent="0.35">
      <c r="A1183">
        <v>1180</v>
      </c>
      <c r="B1183">
        <v>0</v>
      </c>
      <c r="C1183">
        <v>0</v>
      </c>
    </row>
    <row r="1184" spans="1:3" x14ac:dyDescent="0.35">
      <c r="A1184">
        <v>1181</v>
      </c>
      <c r="B1184">
        <v>0</v>
      </c>
      <c r="C1184">
        <v>0</v>
      </c>
    </row>
    <row r="1185" spans="1:3" x14ac:dyDescent="0.35">
      <c r="A1185">
        <v>1182</v>
      </c>
      <c r="B1185">
        <v>0</v>
      </c>
      <c r="C1185">
        <v>0</v>
      </c>
    </row>
    <row r="1186" spans="1:3" x14ac:dyDescent="0.35">
      <c r="A1186">
        <v>1183</v>
      </c>
      <c r="B1186">
        <v>0</v>
      </c>
      <c r="C1186">
        <v>0</v>
      </c>
    </row>
    <row r="1187" spans="1:3" x14ac:dyDescent="0.35">
      <c r="A1187">
        <v>1184</v>
      </c>
      <c r="B1187">
        <v>0</v>
      </c>
      <c r="C1187">
        <v>0</v>
      </c>
    </row>
    <row r="1188" spans="1:3" x14ac:dyDescent="0.35">
      <c r="A1188">
        <v>1185</v>
      </c>
      <c r="B1188">
        <v>0</v>
      </c>
      <c r="C1188">
        <v>0</v>
      </c>
    </row>
    <row r="1189" spans="1:3" x14ac:dyDescent="0.35">
      <c r="A1189">
        <v>1186</v>
      </c>
      <c r="B1189">
        <v>0</v>
      </c>
      <c r="C1189">
        <v>0</v>
      </c>
    </row>
    <row r="1190" spans="1:3" x14ac:dyDescent="0.35">
      <c r="A1190">
        <v>1187</v>
      </c>
      <c r="B1190">
        <v>0</v>
      </c>
      <c r="C1190">
        <v>0</v>
      </c>
    </row>
    <row r="1191" spans="1:3" x14ac:dyDescent="0.35">
      <c r="A1191">
        <v>1188</v>
      </c>
      <c r="B1191">
        <v>0</v>
      </c>
      <c r="C1191">
        <v>0</v>
      </c>
    </row>
    <row r="1192" spans="1:3" x14ac:dyDescent="0.35">
      <c r="A1192">
        <v>1189</v>
      </c>
      <c r="B1192">
        <v>0</v>
      </c>
      <c r="C1192">
        <v>0</v>
      </c>
    </row>
    <row r="1193" spans="1:3" x14ac:dyDescent="0.35">
      <c r="A1193">
        <v>1190</v>
      </c>
      <c r="B1193">
        <v>0</v>
      </c>
      <c r="C1193">
        <v>0</v>
      </c>
    </row>
    <row r="1194" spans="1:3" x14ac:dyDescent="0.35">
      <c r="A1194">
        <v>1191</v>
      </c>
      <c r="B1194">
        <v>0</v>
      </c>
      <c r="C1194">
        <v>0</v>
      </c>
    </row>
    <row r="1195" spans="1:3" x14ac:dyDescent="0.35">
      <c r="A1195">
        <v>1192</v>
      </c>
      <c r="B1195">
        <v>0</v>
      </c>
      <c r="C1195">
        <v>0</v>
      </c>
    </row>
    <row r="1196" spans="1:3" x14ac:dyDescent="0.35">
      <c r="A1196">
        <v>1193</v>
      </c>
      <c r="B1196">
        <v>0</v>
      </c>
      <c r="C1196">
        <v>0</v>
      </c>
    </row>
    <row r="1197" spans="1:3" x14ac:dyDescent="0.35">
      <c r="A1197">
        <v>1194</v>
      </c>
      <c r="B1197">
        <v>0</v>
      </c>
      <c r="C1197">
        <v>0</v>
      </c>
    </row>
    <row r="1198" spans="1:3" x14ac:dyDescent="0.35">
      <c r="A1198">
        <v>1195</v>
      </c>
      <c r="B1198">
        <v>0</v>
      </c>
      <c r="C1198">
        <v>0</v>
      </c>
    </row>
    <row r="1199" spans="1:3" x14ac:dyDescent="0.35">
      <c r="A1199">
        <v>1196</v>
      </c>
      <c r="B1199">
        <v>0</v>
      </c>
      <c r="C1199">
        <v>0</v>
      </c>
    </row>
    <row r="1200" spans="1:3" x14ac:dyDescent="0.35">
      <c r="A1200">
        <v>1197</v>
      </c>
      <c r="B1200">
        <v>0</v>
      </c>
      <c r="C1200">
        <v>0</v>
      </c>
    </row>
    <row r="1201" spans="1:3" x14ac:dyDescent="0.35">
      <c r="A1201">
        <v>1198</v>
      </c>
      <c r="B1201">
        <v>0</v>
      </c>
      <c r="C1201">
        <v>0</v>
      </c>
    </row>
    <row r="1202" spans="1:3" x14ac:dyDescent="0.35">
      <c r="A1202">
        <v>1199</v>
      </c>
      <c r="B1202">
        <v>0</v>
      </c>
      <c r="C1202">
        <v>0</v>
      </c>
    </row>
    <row r="1203" spans="1:3" x14ac:dyDescent="0.35">
      <c r="A1203">
        <v>1200</v>
      </c>
      <c r="B1203">
        <v>0</v>
      </c>
      <c r="C1203">
        <v>0</v>
      </c>
    </row>
    <row r="1204" spans="1:3" x14ac:dyDescent="0.35">
      <c r="A1204">
        <v>1201</v>
      </c>
      <c r="B1204">
        <v>0</v>
      </c>
      <c r="C1204">
        <v>0</v>
      </c>
    </row>
    <row r="1205" spans="1:3" x14ac:dyDescent="0.35">
      <c r="A1205">
        <v>1202</v>
      </c>
      <c r="B1205">
        <v>0</v>
      </c>
      <c r="C1205">
        <v>0</v>
      </c>
    </row>
    <row r="1206" spans="1:3" x14ac:dyDescent="0.35">
      <c r="A1206">
        <v>1203</v>
      </c>
      <c r="B1206">
        <v>0</v>
      </c>
      <c r="C1206">
        <v>0</v>
      </c>
    </row>
    <row r="1207" spans="1:3" x14ac:dyDescent="0.35">
      <c r="A1207">
        <v>1204</v>
      </c>
      <c r="B1207">
        <v>0</v>
      </c>
      <c r="C1207">
        <v>0</v>
      </c>
    </row>
    <row r="1208" spans="1:3" x14ac:dyDescent="0.35">
      <c r="A1208">
        <v>1205</v>
      </c>
      <c r="B1208">
        <v>0</v>
      </c>
      <c r="C1208">
        <v>0</v>
      </c>
    </row>
    <row r="1209" spans="1:3" x14ac:dyDescent="0.35">
      <c r="A1209">
        <v>1206</v>
      </c>
      <c r="B1209">
        <v>0</v>
      </c>
      <c r="C1209">
        <v>0</v>
      </c>
    </row>
    <row r="1210" spans="1:3" x14ac:dyDescent="0.35">
      <c r="A1210">
        <v>1207</v>
      </c>
      <c r="B1210">
        <v>0</v>
      </c>
      <c r="C1210">
        <v>0</v>
      </c>
    </row>
    <row r="1211" spans="1:3" x14ac:dyDescent="0.35">
      <c r="A1211">
        <v>1208</v>
      </c>
      <c r="B1211">
        <v>0</v>
      </c>
      <c r="C1211">
        <v>0</v>
      </c>
    </row>
    <row r="1212" spans="1:3" x14ac:dyDescent="0.35">
      <c r="A1212">
        <v>1209</v>
      </c>
      <c r="B1212">
        <v>0</v>
      </c>
      <c r="C1212">
        <v>0</v>
      </c>
    </row>
    <row r="1213" spans="1:3" x14ac:dyDescent="0.35">
      <c r="A1213">
        <v>1210</v>
      </c>
      <c r="B1213">
        <v>0</v>
      </c>
      <c r="C1213">
        <v>0</v>
      </c>
    </row>
    <row r="1214" spans="1:3" x14ac:dyDescent="0.35">
      <c r="A1214">
        <v>1211</v>
      </c>
      <c r="B1214">
        <v>0</v>
      </c>
      <c r="C1214">
        <v>0</v>
      </c>
    </row>
    <row r="1215" spans="1:3" x14ac:dyDescent="0.35">
      <c r="A1215">
        <v>1212</v>
      </c>
      <c r="B1215">
        <v>0</v>
      </c>
      <c r="C1215">
        <v>0</v>
      </c>
    </row>
    <row r="1216" spans="1:3" x14ac:dyDescent="0.35">
      <c r="A1216">
        <v>1213</v>
      </c>
      <c r="B1216">
        <v>0</v>
      </c>
      <c r="C1216">
        <v>0</v>
      </c>
    </row>
    <row r="1217" spans="1:3" x14ac:dyDescent="0.35">
      <c r="A1217">
        <v>1214</v>
      </c>
      <c r="B1217">
        <v>0</v>
      </c>
      <c r="C1217">
        <v>0</v>
      </c>
    </row>
    <row r="1218" spans="1:3" x14ac:dyDescent="0.35">
      <c r="A1218">
        <v>1215</v>
      </c>
      <c r="B1218">
        <v>0</v>
      </c>
      <c r="C1218">
        <v>0</v>
      </c>
    </row>
    <row r="1219" spans="1:3" x14ac:dyDescent="0.35">
      <c r="A1219">
        <v>1216</v>
      </c>
      <c r="B1219">
        <v>0</v>
      </c>
      <c r="C1219">
        <v>0</v>
      </c>
    </row>
    <row r="1220" spans="1:3" x14ac:dyDescent="0.35">
      <c r="A1220">
        <v>1217</v>
      </c>
      <c r="B1220">
        <v>0</v>
      </c>
      <c r="C1220">
        <v>0</v>
      </c>
    </row>
    <row r="1221" spans="1:3" x14ac:dyDescent="0.35">
      <c r="A1221">
        <v>1218</v>
      </c>
      <c r="B1221">
        <v>0</v>
      </c>
      <c r="C1221">
        <v>0</v>
      </c>
    </row>
    <row r="1222" spans="1:3" x14ac:dyDescent="0.35">
      <c r="A1222">
        <v>1219</v>
      </c>
      <c r="B1222">
        <v>0</v>
      </c>
      <c r="C1222">
        <v>0</v>
      </c>
    </row>
    <row r="1223" spans="1:3" x14ac:dyDescent="0.35">
      <c r="A1223">
        <v>1220</v>
      </c>
      <c r="B1223">
        <v>0</v>
      </c>
      <c r="C1223">
        <v>0</v>
      </c>
    </row>
    <row r="1224" spans="1:3" x14ac:dyDescent="0.35">
      <c r="A1224">
        <v>1221</v>
      </c>
      <c r="B1224">
        <v>0</v>
      </c>
      <c r="C1224">
        <v>0</v>
      </c>
    </row>
    <row r="1225" spans="1:3" x14ac:dyDescent="0.35">
      <c r="A1225">
        <v>1222</v>
      </c>
      <c r="B1225">
        <v>0</v>
      </c>
      <c r="C1225">
        <v>0</v>
      </c>
    </row>
    <row r="1226" spans="1:3" x14ac:dyDescent="0.35">
      <c r="A1226">
        <v>1223</v>
      </c>
      <c r="B1226">
        <v>0</v>
      </c>
      <c r="C1226">
        <v>0</v>
      </c>
    </row>
    <row r="1227" spans="1:3" x14ac:dyDescent="0.35">
      <c r="A1227">
        <v>1224</v>
      </c>
      <c r="B1227">
        <v>0</v>
      </c>
      <c r="C1227">
        <v>0</v>
      </c>
    </row>
    <row r="1228" spans="1:3" x14ac:dyDescent="0.35">
      <c r="A1228">
        <v>1225</v>
      </c>
      <c r="B1228">
        <v>0</v>
      </c>
      <c r="C1228">
        <v>0</v>
      </c>
    </row>
    <row r="1229" spans="1:3" x14ac:dyDescent="0.35">
      <c r="A1229">
        <v>1226</v>
      </c>
      <c r="B1229">
        <v>0</v>
      </c>
      <c r="C1229">
        <v>0</v>
      </c>
    </row>
    <row r="1230" spans="1:3" x14ac:dyDescent="0.35">
      <c r="A1230">
        <v>1227</v>
      </c>
      <c r="B1230">
        <v>0</v>
      </c>
      <c r="C1230">
        <v>0</v>
      </c>
    </row>
    <row r="1231" spans="1:3" x14ac:dyDescent="0.35">
      <c r="A1231">
        <v>1228</v>
      </c>
      <c r="B1231">
        <v>0</v>
      </c>
      <c r="C1231">
        <v>0</v>
      </c>
    </row>
    <row r="1232" spans="1:3" x14ac:dyDescent="0.35">
      <c r="A1232">
        <v>1229</v>
      </c>
      <c r="B1232">
        <v>0</v>
      </c>
      <c r="C1232">
        <v>0</v>
      </c>
    </row>
    <row r="1233" spans="1:3" x14ac:dyDescent="0.35">
      <c r="A1233">
        <v>1230</v>
      </c>
      <c r="B1233">
        <v>0</v>
      </c>
      <c r="C1233">
        <v>0</v>
      </c>
    </row>
    <row r="1234" spans="1:3" x14ac:dyDescent="0.35">
      <c r="A1234">
        <v>1231</v>
      </c>
      <c r="B1234">
        <v>0</v>
      </c>
      <c r="C1234">
        <v>0</v>
      </c>
    </row>
    <row r="1235" spans="1:3" x14ac:dyDescent="0.35">
      <c r="A1235">
        <v>1232</v>
      </c>
      <c r="B1235">
        <v>0</v>
      </c>
      <c r="C1235">
        <v>0</v>
      </c>
    </row>
    <row r="1236" spans="1:3" x14ac:dyDescent="0.35">
      <c r="A1236">
        <v>1233</v>
      </c>
      <c r="B1236">
        <v>0</v>
      </c>
      <c r="C1236">
        <v>0</v>
      </c>
    </row>
    <row r="1237" spans="1:3" x14ac:dyDescent="0.35">
      <c r="A1237">
        <v>1234</v>
      </c>
      <c r="B1237">
        <v>0</v>
      </c>
      <c r="C1237">
        <v>0</v>
      </c>
    </row>
    <row r="1238" spans="1:3" x14ac:dyDescent="0.35">
      <c r="A1238">
        <v>1235</v>
      </c>
      <c r="B1238">
        <v>0</v>
      </c>
      <c r="C1238">
        <v>0</v>
      </c>
    </row>
    <row r="1239" spans="1:3" x14ac:dyDescent="0.35">
      <c r="A1239">
        <v>1236</v>
      </c>
      <c r="B1239">
        <v>0</v>
      </c>
      <c r="C1239">
        <v>0</v>
      </c>
    </row>
    <row r="1240" spans="1:3" x14ac:dyDescent="0.35">
      <c r="A1240">
        <v>1237</v>
      </c>
      <c r="B1240">
        <v>0</v>
      </c>
      <c r="C1240">
        <v>0</v>
      </c>
    </row>
    <row r="1241" spans="1:3" x14ac:dyDescent="0.35">
      <c r="A1241">
        <v>1238</v>
      </c>
      <c r="B1241">
        <v>0</v>
      </c>
      <c r="C1241">
        <v>0</v>
      </c>
    </row>
    <row r="1242" spans="1:3" x14ac:dyDescent="0.35">
      <c r="A1242">
        <v>1239</v>
      </c>
      <c r="B1242">
        <v>0</v>
      </c>
      <c r="C1242">
        <v>0</v>
      </c>
    </row>
    <row r="1243" spans="1:3" x14ac:dyDescent="0.35">
      <c r="A1243">
        <v>1240</v>
      </c>
      <c r="B1243">
        <v>0</v>
      </c>
      <c r="C1243">
        <v>0</v>
      </c>
    </row>
    <row r="1244" spans="1:3" x14ac:dyDescent="0.35">
      <c r="A1244">
        <v>1241</v>
      </c>
      <c r="B1244">
        <v>0</v>
      </c>
      <c r="C1244">
        <v>0</v>
      </c>
    </row>
    <row r="1245" spans="1:3" x14ac:dyDescent="0.35">
      <c r="A1245">
        <v>1242</v>
      </c>
      <c r="B1245">
        <v>0</v>
      </c>
      <c r="C1245">
        <v>0</v>
      </c>
    </row>
    <row r="1246" spans="1:3" x14ac:dyDescent="0.35">
      <c r="A1246">
        <v>1243</v>
      </c>
      <c r="B1246">
        <v>0</v>
      </c>
      <c r="C1246">
        <v>0</v>
      </c>
    </row>
    <row r="1247" spans="1:3" x14ac:dyDescent="0.35">
      <c r="A1247">
        <v>1244</v>
      </c>
      <c r="B1247">
        <v>0</v>
      </c>
      <c r="C1247">
        <v>0</v>
      </c>
    </row>
    <row r="1248" spans="1:3" x14ac:dyDescent="0.35">
      <c r="A1248">
        <v>1245</v>
      </c>
      <c r="B1248">
        <v>0</v>
      </c>
      <c r="C1248">
        <v>0</v>
      </c>
    </row>
    <row r="1249" spans="1:3" x14ac:dyDescent="0.35">
      <c r="A1249">
        <v>1246</v>
      </c>
      <c r="B1249">
        <v>0</v>
      </c>
      <c r="C1249">
        <v>0</v>
      </c>
    </row>
    <row r="1250" spans="1:3" x14ac:dyDescent="0.35">
      <c r="A1250">
        <v>1247</v>
      </c>
      <c r="B1250">
        <v>0</v>
      </c>
      <c r="C1250">
        <v>0</v>
      </c>
    </row>
    <row r="1251" spans="1:3" x14ac:dyDescent="0.35">
      <c r="A1251">
        <v>1248</v>
      </c>
      <c r="B1251">
        <v>0</v>
      </c>
      <c r="C1251">
        <v>0</v>
      </c>
    </row>
    <row r="1252" spans="1:3" x14ac:dyDescent="0.35">
      <c r="A1252">
        <v>1249</v>
      </c>
      <c r="B1252">
        <v>0</v>
      </c>
      <c r="C1252">
        <v>0</v>
      </c>
    </row>
    <row r="1253" spans="1:3" x14ac:dyDescent="0.35">
      <c r="A1253">
        <v>1250</v>
      </c>
      <c r="B1253">
        <v>0</v>
      </c>
      <c r="C1253">
        <v>0</v>
      </c>
    </row>
    <row r="1254" spans="1:3" x14ac:dyDescent="0.35">
      <c r="A1254">
        <v>1251</v>
      </c>
      <c r="B1254">
        <v>0</v>
      </c>
      <c r="C1254">
        <v>0</v>
      </c>
    </row>
    <row r="1255" spans="1:3" x14ac:dyDescent="0.35">
      <c r="A1255">
        <v>1252</v>
      </c>
      <c r="B1255">
        <v>0</v>
      </c>
      <c r="C1255">
        <v>0</v>
      </c>
    </row>
    <row r="1256" spans="1:3" x14ac:dyDescent="0.35">
      <c r="A1256">
        <v>1253</v>
      </c>
      <c r="B1256">
        <v>0</v>
      </c>
      <c r="C1256">
        <v>0</v>
      </c>
    </row>
    <row r="1257" spans="1:3" x14ac:dyDescent="0.35">
      <c r="A1257">
        <v>1254</v>
      </c>
      <c r="B1257">
        <v>0</v>
      </c>
      <c r="C1257">
        <v>0</v>
      </c>
    </row>
    <row r="1258" spans="1:3" x14ac:dyDescent="0.35">
      <c r="A1258">
        <v>1255</v>
      </c>
      <c r="B1258">
        <v>0</v>
      </c>
      <c r="C1258">
        <v>0</v>
      </c>
    </row>
    <row r="1259" spans="1:3" x14ac:dyDescent="0.35">
      <c r="A1259">
        <v>1256</v>
      </c>
      <c r="B1259">
        <v>0</v>
      </c>
      <c r="C1259">
        <v>0</v>
      </c>
    </row>
    <row r="1260" spans="1:3" x14ac:dyDescent="0.35">
      <c r="A1260">
        <v>1257</v>
      </c>
      <c r="B1260">
        <v>0</v>
      </c>
      <c r="C1260">
        <v>0</v>
      </c>
    </row>
    <row r="1261" spans="1:3" x14ac:dyDescent="0.35">
      <c r="A1261">
        <v>1258</v>
      </c>
      <c r="B1261">
        <v>0</v>
      </c>
      <c r="C1261">
        <v>0</v>
      </c>
    </row>
    <row r="1262" spans="1:3" x14ac:dyDescent="0.35">
      <c r="A1262">
        <v>1259</v>
      </c>
      <c r="B1262">
        <v>0</v>
      </c>
      <c r="C1262">
        <v>0</v>
      </c>
    </row>
    <row r="1263" spans="1:3" x14ac:dyDescent="0.35">
      <c r="A1263">
        <v>1260</v>
      </c>
      <c r="B1263">
        <v>0</v>
      </c>
      <c r="C1263">
        <v>0</v>
      </c>
    </row>
    <row r="1264" spans="1:3" x14ac:dyDescent="0.35">
      <c r="A1264">
        <v>1261</v>
      </c>
      <c r="B1264">
        <v>0</v>
      </c>
      <c r="C1264">
        <v>0</v>
      </c>
    </row>
    <row r="1265" spans="1:3" x14ac:dyDescent="0.35">
      <c r="A1265">
        <v>1262</v>
      </c>
      <c r="B1265">
        <v>0</v>
      </c>
      <c r="C1265">
        <v>0</v>
      </c>
    </row>
    <row r="1266" spans="1:3" x14ac:dyDescent="0.35">
      <c r="A1266">
        <v>1263</v>
      </c>
      <c r="B1266">
        <v>0</v>
      </c>
      <c r="C1266">
        <v>0</v>
      </c>
    </row>
    <row r="1267" spans="1:3" x14ac:dyDescent="0.35">
      <c r="A1267">
        <v>1264</v>
      </c>
      <c r="B1267">
        <v>0</v>
      </c>
      <c r="C1267">
        <v>0</v>
      </c>
    </row>
    <row r="1268" spans="1:3" x14ac:dyDescent="0.35">
      <c r="A1268">
        <v>1265</v>
      </c>
      <c r="B1268">
        <v>0</v>
      </c>
      <c r="C1268">
        <v>0</v>
      </c>
    </row>
    <row r="1269" spans="1:3" x14ac:dyDescent="0.35">
      <c r="A1269">
        <v>1266</v>
      </c>
      <c r="B1269">
        <v>0</v>
      </c>
      <c r="C1269">
        <v>0</v>
      </c>
    </row>
    <row r="1270" spans="1:3" x14ac:dyDescent="0.35">
      <c r="A1270">
        <v>1267</v>
      </c>
      <c r="B1270">
        <v>0</v>
      </c>
      <c r="C1270">
        <v>0</v>
      </c>
    </row>
    <row r="1271" spans="1:3" x14ac:dyDescent="0.35">
      <c r="A1271">
        <v>1268</v>
      </c>
      <c r="B1271">
        <v>0</v>
      </c>
      <c r="C1271">
        <v>0</v>
      </c>
    </row>
    <row r="1272" spans="1:3" x14ac:dyDescent="0.35">
      <c r="A1272">
        <v>1269</v>
      </c>
      <c r="B1272">
        <v>0</v>
      </c>
      <c r="C1272">
        <v>0</v>
      </c>
    </row>
    <row r="1273" spans="1:3" x14ac:dyDescent="0.35">
      <c r="A1273">
        <v>1270</v>
      </c>
      <c r="B1273">
        <v>0</v>
      </c>
      <c r="C1273">
        <v>0</v>
      </c>
    </row>
    <row r="1274" spans="1:3" x14ac:dyDescent="0.35">
      <c r="A1274">
        <v>1271</v>
      </c>
      <c r="B1274">
        <v>0</v>
      </c>
      <c r="C1274">
        <v>0</v>
      </c>
    </row>
    <row r="1275" spans="1:3" x14ac:dyDescent="0.35">
      <c r="A1275">
        <v>1272</v>
      </c>
      <c r="B1275">
        <v>0</v>
      </c>
      <c r="C1275">
        <v>0</v>
      </c>
    </row>
    <row r="1276" spans="1:3" x14ac:dyDescent="0.35">
      <c r="A1276">
        <v>1273</v>
      </c>
      <c r="B1276">
        <v>0</v>
      </c>
      <c r="C1276">
        <v>0</v>
      </c>
    </row>
    <row r="1277" spans="1:3" x14ac:dyDescent="0.35">
      <c r="A1277">
        <v>1274</v>
      </c>
      <c r="B1277">
        <v>0</v>
      </c>
      <c r="C1277">
        <v>0</v>
      </c>
    </row>
    <row r="1278" spans="1:3" x14ac:dyDescent="0.35">
      <c r="A1278">
        <v>1275</v>
      </c>
      <c r="B1278">
        <v>0</v>
      </c>
      <c r="C1278">
        <v>0</v>
      </c>
    </row>
    <row r="1279" spans="1:3" x14ac:dyDescent="0.35">
      <c r="A1279">
        <v>1276</v>
      </c>
      <c r="B1279">
        <v>0</v>
      </c>
      <c r="C1279">
        <v>0</v>
      </c>
    </row>
    <row r="1280" spans="1:3" x14ac:dyDescent="0.35">
      <c r="A1280">
        <v>1277</v>
      </c>
      <c r="B1280">
        <v>0</v>
      </c>
      <c r="C1280">
        <v>0</v>
      </c>
    </row>
    <row r="1281" spans="1:3" x14ac:dyDescent="0.35">
      <c r="A1281">
        <v>1278</v>
      </c>
      <c r="B1281">
        <v>0</v>
      </c>
      <c r="C1281">
        <v>0</v>
      </c>
    </row>
    <row r="1282" spans="1:3" x14ac:dyDescent="0.35">
      <c r="A1282">
        <v>1279</v>
      </c>
      <c r="B1282">
        <v>0</v>
      </c>
      <c r="C1282">
        <v>0</v>
      </c>
    </row>
    <row r="1283" spans="1:3" x14ac:dyDescent="0.35">
      <c r="A1283">
        <v>1280</v>
      </c>
      <c r="B1283">
        <v>0</v>
      </c>
      <c r="C1283">
        <v>0</v>
      </c>
    </row>
    <row r="1284" spans="1:3" x14ac:dyDescent="0.35">
      <c r="A1284">
        <v>1281</v>
      </c>
      <c r="B1284">
        <v>0</v>
      </c>
      <c r="C1284">
        <v>0</v>
      </c>
    </row>
    <row r="1285" spans="1:3" x14ac:dyDescent="0.35">
      <c r="A1285">
        <v>1282</v>
      </c>
      <c r="B1285">
        <v>0</v>
      </c>
      <c r="C1285">
        <v>0</v>
      </c>
    </row>
    <row r="1286" spans="1:3" x14ac:dyDescent="0.35">
      <c r="A1286">
        <v>1283</v>
      </c>
      <c r="B1286">
        <v>0</v>
      </c>
      <c r="C1286">
        <v>0</v>
      </c>
    </row>
    <row r="1287" spans="1:3" x14ac:dyDescent="0.35">
      <c r="A1287">
        <v>1284</v>
      </c>
      <c r="B1287">
        <v>0</v>
      </c>
      <c r="C1287">
        <v>0</v>
      </c>
    </row>
    <row r="1288" spans="1:3" x14ac:dyDescent="0.35">
      <c r="A1288">
        <v>1285</v>
      </c>
      <c r="B1288">
        <v>0</v>
      </c>
      <c r="C1288">
        <v>0</v>
      </c>
    </row>
    <row r="1289" spans="1:3" x14ac:dyDescent="0.35">
      <c r="A1289">
        <v>1286</v>
      </c>
      <c r="B1289">
        <v>0</v>
      </c>
      <c r="C1289">
        <v>0</v>
      </c>
    </row>
    <row r="1290" spans="1:3" x14ac:dyDescent="0.35">
      <c r="A1290">
        <v>1287</v>
      </c>
      <c r="B1290">
        <v>0</v>
      </c>
      <c r="C1290">
        <v>0</v>
      </c>
    </row>
    <row r="1291" spans="1:3" x14ac:dyDescent="0.35">
      <c r="A1291">
        <v>1288</v>
      </c>
      <c r="B1291">
        <v>0</v>
      </c>
      <c r="C1291">
        <v>0</v>
      </c>
    </row>
    <row r="1292" spans="1:3" x14ac:dyDescent="0.35">
      <c r="A1292">
        <v>1289</v>
      </c>
      <c r="B1292">
        <v>0</v>
      </c>
      <c r="C1292">
        <v>0</v>
      </c>
    </row>
    <row r="1293" spans="1:3" x14ac:dyDescent="0.35">
      <c r="A1293">
        <v>1290</v>
      </c>
      <c r="B1293">
        <v>0</v>
      </c>
      <c r="C1293">
        <v>0</v>
      </c>
    </row>
    <row r="1294" spans="1:3" x14ac:dyDescent="0.35">
      <c r="A1294">
        <v>1291</v>
      </c>
      <c r="B1294">
        <v>0</v>
      </c>
      <c r="C1294">
        <v>0</v>
      </c>
    </row>
    <row r="1295" spans="1:3" x14ac:dyDescent="0.35">
      <c r="A1295">
        <v>1292</v>
      </c>
      <c r="B1295">
        <v>0</v>
      </c>
      <c r="C1295">
        <v>0</v>
      </c>
    </row>
    <row r="1296" spans="1:3" x14ac:dyDescent="0.35">
      <c r="A1296">
        <v>1293</v>
      </c>
      <c r="B1296">
        <v>0</v>
      </c>
      <c r="C1296">
        <v>0</v>
      </c>
    </row>
    <row r="1297" spans="1:3" x14ac:dyDescent="0.35">
      <c r="A1297">
        <v>1294</v>
      </c>
      <c r="B1297">
        <v>0</v>
      </c>
      <c r="C1297">
        <v>0</v>
      </c>
    </row>
    <row r="1298" spans="1:3" x14ac:dyDescent="0.35">
      <c r="A1298">
        <v>1295</v>
      </c>
      <c r="B1298">
        <v>0</v>
      </c>
      <c r="C1298">
        <v>0</v>
      </c>
    </row>
    <row r="1299" spans="1:3" x14ac:dyDescent="0.35">
      <c r="A1299">
        <v>1296</v>
      </c>
      <c r="B1299">
        <v>0</v>
      </c>
      <c r="C1299">
        <v>0</v>
      </c>
    </row>
    <row r="1300" spans="1:3" x14ac:dyDescent="0.35">
      <c r="A1300">
        <v>1297</v>
      </c>
      <c r="B1300">
        <v>0</v>
      </c>
      <c r="C1300">
        <v>0</v>
      </c>
    </row>
    <row r="1301" spans="1:3" x14ac:dyDescent="0.35">
      <c r="A1301">
        <v>1298</v>
      </c>
      <c r="B1301">
        <v>0</v>
      </c>
      <c r="C1301">
        <v>0</v>
      </c>
    </row>
    <row r="1302" spans="1:3" x14ac:dyDescent="0.35">
      <c r="A1302">
        <v>1299</v>
      </c>
      <c r="B1302">
        <v>0</v>
      </c>
      <c r="C1302">
        <v>0</v>
      </c>
    </row>
    <row r="1303" spans="1:3" x14ac:dyDescent="0.35">
      <c r="A1303">
        <v>1300</v>
      </c>
      <c r="B1303">
        <v>0</v>
      </c>
      <c r="C1303">
        <v>0</v>
      </c>
    </row>
    <row r="1304" spans="1:3" x14ac:dyDescent="0.35">
      <c r="A1304">
        <v>1301</v>
      </c>
      <c r="B1304">
        <v>0</v>
      </c>
      <c r="C1304">
        <v>0</v>
      </c>
    </row>
    <row r="1305" spans="1:3" x14ac:dyDescent="0.35">
      <c r="A1305">
        <v>1302</v>
      </c>
      <c r="B1305">
        <v>0</v>
      </c>
      <c r="C1305">
        <v>0</v>
      </c>
    </row>
    <row r="1306" spans="1:3" x14ac:dyDescent="0.35">
      <c r="A1306">
        <v>1303</v>
      </c>
      <c r="B1306">
        <v>0</v>
      </c>
      <c r="C1306">
        <v>0</v>
      </c>
    </row>
    <row r="1307" spans="1:3" x14ac:dyDescent="0.35">
      <c r="A1307">
        <v>1304</v>
      </c>
      <c r="B1307">
        <v>0</v>
      </c>
      <c r="C1307">
        <v>0</v>
      </c>
    </row>
    <row r="1308" spans="1:3" x14ac:dyDescent="0.35">
      <c r="A1308">
        <v>1305</v>
      </c>
      <c r="B1308">
        <v>0</v>
      </c>
      <c r="C1308">
        <v>0</v>
      </c>
    </row>
    <row r="1309" spans="1:3" x14ac:dyDescent="0.35">
      <c r="A1309">
        <v>1306</v>
      </c>
      <c r="B1309">
        <v>0</v>
      </c>
      <c r="C1309">
        <v>0</v>
      </c>
    </row>
    <row r="1310" spans="1:3" x14ac:dyDescent="0.35">
      <c r="A1310">
        <v>1307</v>
      </c>
      <c r="B1310">
        <v>0</v>
      </c>
      <c r="C1310">
        <v>0</v>
      </c>
    </row>
    <row r="1311" spans="1:3" x14ac:dyDescent="0.35">
      <c r="A1311">
        <v>1308</v>
      </c>
      <c r="B1311">
        <v>0</v>
      </c>
      <c r="C1311">
        <v>0</v>
      </c>
    </row>
    <row r="1312" spans="1:3" x14ac:dyDescent="0.35">
      <c r="A1312">
        <v>1309</v>
      </c>
      <c r="B1312">
        <v>0</v>
      </c>
      <c r="C1312">
        <v>0</v>
      </c>
    </row>
    <row r="1313" spans="1:3" x14ac:dyDescent="0.35">
      <c r="A1313">
        <v>1310</v>
      </c>
      <c r="B1313">
        <v>0</v>
      </c>
      <c r="C1313">
        <v>0</v>
      </c>
    </row>
    <row r="1314" spans="1:3" x14ac:dyDescent="0.35">
      <c r="A1314">
        <v>1311</v>
      </c>
      <c r="B1314">
        <v>0</v>
      </c>
      <c r="C1314">
        <v>0</v>
      </c>
    </row>
    <row r="1315" spans="1:3" x14ac:dyDescent="0.35">
      <c r="A1315">
        <v>1312</v>
      </c>
      <c r="B1315">
        <v>0</v>
      </c>
      <c r="C1315">
        <v>0</v>
      </c>
    </row>
    <row r="1316" spans="1:3" x14ac:dyDescent="0.35">
      <c r="A1316">
        <v>1313</v>
      </c>
      <c r="B1316">
        <v>0</v>
      </c>
      <c r="C1316">
        <v>0</v>
      </c>
    </row>
    <row r="1317" spans="1:3" x14ac:dyDescent="0.35">
      <c r="A1317">
        <v>1314</v>
      </c>
      <c r="B1317">
        <v>0</v>
      </c>
      <c r="C1317">
        <v>0</v>
      </c>
    </row>
    <row r="1318" spans="1:3" x14ac:dyDescent="0.35">
      <c r="A1318">
        <v>1315</v>
      </c>
      <c r="B1318">
        <v>0</v>
      </c>
      <c r="C1318">
        <v>0</v>
      </c>
    </row>
    <row r="1319" spans="1:3" x14ac:dyDescent="0.35">
      <c r="A1319">
        <v>1316</v>
      </c>
      <c r="B1319">
        <v>0</v>
      </c>
      <c r="C1319">
        <v>0</v>
      </c>
    </row>
    <row r="1320" spans="1:3" x14ac:dyDescent="0.35">
      <c r="A1320">
        <v>1317</v>
      </c>
      <c r="B1320">
        <v>0</v>
      </c>
      <c r="C1320">
        <v>0</v>
      </c>
    </row>
    <row r="1321" spans="1:3" x14ac:dyDescent="0.35">
      <c r="A1321">
        <v>1318</v>
      </c>
      <c r="B1321">
        <v>0</v>
      </c>
      <c r="C1321">
        <v>0</v>
      </c>
    </row>
    <row r="1322" spans="1:3" x14ac:dyDescent="0.35">
      <c r="A1322">
        <v>1319</v>
      </c>
      <c r="B1322">
        <v>0</v>
      </c>
      <c r="C1322">
        <v>0</v>
      </c>
    </row>
    <row r="1323" spans="1:3" x14ac:dyDescent="0.35">
      <c r="A1323">
        <v>1320</v>
      </c>
      <c r="B1323">
        <v>0</v>
      </c>
      <c r="C1323">
        <v>0</v>
      </c>
    </row>
    <row r="1324" spans="1:3" x14ac:dyDescent="0.35">
      <c r="A1324">
        <v>1321</v>
      </c>
      <c r="B1324">
        <v>0</v>
      </c>
      <c r="C1324">
        <v>0</v>
      </c>
    </row>
    <row r="1325" spans="1:3" x14ac:dyDescent="0.35">
      <c r="A1325">
        <v>1322</v>
      </c>
      <c r="B1325">
        <v>0</v>
      </c>
      <c r="C1325">
        <v>0</v>
      </c>
    </row>
    <row r="1326" spans="1:3" x14ac:dyDescent="0.35">
      <c r="A1326">
        <v>1323</v>
      </c>
      <c r="B1326">
        <v>0</v>
      </c>
      <c r="C1326">
        <v>0</v>
      </c>
    </row>
    <row r="1327" spans="1:3" x14ac:dyDescent="0.35">
      <c r="A1327">
        <v>1324</v>
      </c>
      <c r="B1327">
        <v>0</v>
      </c>
      <c r="C1327">
        <v>0</v>
      </c>
    </row>
    <row r="1328" spans="1:3" x14ac:dyDescent="0.35">
      <c r="A1328">
        <v>1325</v>
      </c>
      <c r="B1328">
        <v>0</v>
      </c>
      <c r="C1328">
        <v>0</v>
      </c>
    </row>
    <row r="1329" spans="1:3" x14ac:dyDescent="0.35">
      <c r="A1329">
        <v>1326</v>
      </c>
      <c r="B1329">
        <v>0</v>
      </c>
      <c r="C1329">
        <v>0</v>
      </c>
    </row>
    <row r="1330" spans="1:3" x14ac:dyDescent="0.35">
      <c r="A1330">
        <v>1327</v>
      </c>
      <c r="B1330">
        <v>0</v>
      </c>
      <c r="C1330">
        <v>0</v>
      </c>
    </row>
    <row r="1331" spans="1:3" x14ac:dyDescent="0.35">
      <c r="A1331">
        <v>1328</v>
      </c>
      <c r="B1331">
        <v>0</v>
      </c>
      <c r="C1331">
        <v>0</v>
      </c>
    </row>
    <row r="1332" spans="1:3" x14ac:dyDescent="0.35">
      <c r="A1332">
        <v>1329</v>
      </c>
      <c r="B1332">
        <v>0</v>
      </c>
      <c r="C1332">
        <v>0</v>
      </c>
    </row>
    <row r="1333" spans="1:3" x14ac:dyDescent="0.35">
      <c r="A1333">
        <v>1330</v>
      </c>
      <c r="B1333">
        <v>0</v>
      </c>
      <c r="C1333">
        <v>0</v>
      </c>
    </row>
    <row r="1334" spans="1:3" x14ac:dyDescent="0.35">
      <c r="A1334">
        <v>1331</v>
      </c>
      <c r="B1334">
        <v>0</v>
      </c>
      <c r="C1334">
        <v>0</v>
      </c>
    </row>
    <row r="1335" spans="1:3" x14ac:dyDescent="0.35">
      <c r="A1335">
        <v>1332</v>
      </c>
      <c r="B1335">
        <v>0</v>
      </c>
      <c r="C1335">
        <v>0</v>
      </c>
    </row>
    <row r="1336" spans="1:3" x14ac:dyDescent="0.35">
      <c r="A1336">
        <v>1333</v>
      </c>
      <c r="B1336">
        <v>0</v>
      </c>
      <c r="C1336">
        <v>0</v>
      </c>
    </row>
    <row r="1337" spans="1:3" x14ac:dyDescent="0.35">
      <c r="A1337">
        <v>1334</v>
      </c>
      <c r="B1337">
        <v>0</v>
      </c>
      <c r="C1337">
        <v>0</v>
      </c>
    </row>
    <row r="1338" spans="1:3" x14ac:dyDescent="0.35">
      <c r="A1338">
        <v>1335</v>
      </c>
      <c r="B1338">
        <v>0</v>
      </c>
      <c r="C1338">
        <v>0</v>
      </c>
    </row>
    <row r="1339" spans="1:3" x14ac:dyDescent="0.35">
      <c r="A1339">
        <v>1336</v>
      </c>
      <c r="B1339">
        <v>0</v>
      </c>
      <c r="C1339">
        <v>0</v>
      </c>
    </row>
    <row r="1340" spans="1:3" x14ac:dyDescent="0.35">
      <c r="A1340">
        <v>1337</v>
      </c>
      <c r="B1340">
        <v>0</v>
      </c>
      <c r="C1340">
        <v>0</v>
      </c>
    </row>
    <row r="1341" spans="1:3" x14ac:dyDescent="0.35">
      <c r="A1341">
        <v>1338</v>
      </c>
      <c r="B1341">
        <v>0</v>
      </c>
      <c r="C1341">
        <v>0</v>
      </c>
    </row>
    <row r="1342" spans="1:3" x14ac:dyDescent="0.35">
      <c r="A1342">
        <v>1339</v>
      </c>
      <c r="B1342">
        <v>0</v>
      </c>
      <c r="C1342">
        <v>0</v>
      </c>
    </row>
    <row r="1343" spans="1:3" x14ac:dyDescent="0.35">
      <c r="A1343">
        <v>1340</v>
      </c>
      <c r="B1343">
        <v>0</v>
      </c>
      <c r="C1343">
        <v>0</v>
      </c>
    </row>
    <row r="1344" spans="1:3" x14ac:dyDescent="0.35">
      <c r="A1344">
        <v>1341</v>
      </c>
      <c r="B1344">
        <v>0</v>
      </c>
      <c r="C1344">
        <v>0</v>
      </c>
    </row>
    <row r="1345" spans="1:3" x14ac:dyDescent="0.35">
      <c r="A1345">
        <v>1342</v>
      </c>
      <c r="B1345">
        <v>0</v>
      </c>
      <c r="C1345">
        <v>0</v>
      </c>
    </row>
    <row r="1346" spans="1:3" x14ac:dyDescent="0.35">
      <c r="A1346">
        <v>1343</v>
      </c>
      <c r="B1346">
        <v>0</v>
      </c>
      <c r="C1346">
        <v>0</v>
      </c>
    </row>
    <row r="1347" spans="1:3" x14ac:dyDescent="0.35">
      <c r="A1347">
        <v>1344</v>
      </c>
      <c r="B1347">
        <v>0</v>
      </c>
      <c r="C1347">
        <v>0</v>
      </c>
    </row>
    <row r="1348" spans="1:3" x14ac:dyDescent="0.35">
      <c r="A1348">
        <v>1345</v>
      </c>
      <c r="B1348">
        <v>0</v>
      </c>
      <c r="C1348">
        <v>0</v>
      </c>
    </row>
    <row r="1349" spans="1:3" x14ac:dyDescent="0.35">
      <c r="A1349">
        <v>1346</v>
      </c>
      <c r="B1349">
        <v>0</v>
      </c>
      <c r="C1349">
        <v>0</v>
      </c>
    </row>
    <row r="1350" spans="1:3" x14ac:dyDescent="0.35">
      <c r="A1350">
        <v>1347</v>
      </c>
      <c r="B1350">
        <v>0</v>
      </c>
      <c r="C1350">
        <v>0</v>
      </c>
    </row>
    <row r="1351" spans="1:3" x14ac:dyDescent="0.35">
      <c r="A1351">
        <v>1348</v>
      </c>
      <c r="B1351">
        <v>0</v>
      </c>
      <c r="C1351">
        <v>0</v>
      </c>
    </row>
    <row r="1352" spans="1:3" x14ac:dyDescent="0.35">
      <c r="A1352">
        <v>1349</v>
      </c>
      <c r="B1352">
        <v>0</v>
      </c>
      <c r="C1352">
        <v>0</v>
      </c>
    </row>
    <row r="1353" spans="1:3" x14ac:dyDescent="0.35">
      <c r="A1353">
        <v>1350</v>
      </c>
      <c r="B1353">
        <v>0</v>
      </c>
      <c r="C1353">
        <v>0</v>
      </c>
    </row>
    <row r="1354" spans="1:3" x14ac:dyDescent="0.35">
      <c r="A1354">
        <v>1351</v>
      </c>
      <c r="B1354">
        <v>0</v>
      </c>
      <c r="C1354">
        <v>0</v>
      </c>
    </row>
    <row r="1355" spans="1:3" x14ac:dyDescent="0.35">
      <c r="A1355">
        <v>1352</v>
      </c>
      <c r="B1355">
        <v>0</v>
      </c>
      <c r="C1355">
        <v>0</v>
      </c>
    </row>
    <row r="1356" spans="1:3" x14ac:dyDescent="0.35">
      <c r="A1356">
        <v>1353</v>
      </c>
      <c r="B1356">
        <v>0</v>
      </c>
      <c r="C1356">
        <v>0</v>
      </c>
    </row>
    <row r="1357" spans="1:3" x14ac:dyDescent="0.35">
      <c r="A1357">
        <v>1354</v>
      </c>
      <c r="B1357">
        <v>0</v>
      </c>
      <c r="C1357">
        <v>0</v>
      </c>
    </row>
    <row r="1358" spans="1:3" x14ac:dyDescent="0.35">
      <c r="A1358">
        <v>1355</v>
      </c>
      <c r="B1358">
        <v>0</v>
      </c>
      <c r="C1358">
        <v>0</v>
      </c>
    </row>
    <row r="1359" spans="1:3" x14ac:dyDescent="0.35">
      <c r="A1359">
        <v>1356</v>
      </c>
      <c r="B1359">
        <v>0</v>
      </c>
      <c r="C1359">
        <v>0</v>
      </c>
    </row>
    <row r="1360" spans="1:3" x14ac:dyDescent="0.35">
      <c r="A1360">
        <v>1357</v>
      </c>
      <c r="B1360">
        <v>0</v>
      </c>
      <c r="C1360">
        <v>0</v>
      </c>
    </row>
    <row r="1361" spans="1:3" x14ac:dyDescent="0.35">
      <c r="A1361">
        <v>1358</v>
      </c>
      <c r="B1361">
        <v>0</v>
      </c>
      <c r="C1361">
        <v>0</v>
      </c>
    </row>
    <row r="1362" spans="1:3" x14ac:dyDescent="0.35">
      <c r="A1362">
        <v>1359</v>
      </c>
      <c r="B1362">
        <v>0</v>
      </c>
      <c r="C1362">
        <v>0</v>
      </c>
    </row>
    <row r="1363" spans="1:3" x14ac:dyDescent="0.35">
      <c r="A1363">
        <v>1360</v>
      </c>
      <c r="B1363">
        <v>0</v>
      </c>
      <c r="C1363">
        <v>0</v>
      </c>
    </row>
    <row r="1364" spans="1:3" x14ac:dyDescent="0.35">
      <c r="A1364">
        <v>1361</v>
      </c>
      <c r="B1364">
        <v>0</v>
      </c>
      <c r="C1364">
        <v>0</v>
      </c>
    </row>
    <row r="1365" spans="1:3" x14ac:dyDescent="0.35">
      <c r="A1365">
        <v>1362</v>
      </c>
      <c r="B1365">
        <v>0</v>
      </c>
      <c r="C1365">
        <v>0</v>
      </c>
    </row>
    <row r="1366" spans="1:3" x14ac:dyDescent="0.35">
      <c r="A1366">
        <v>1363</v>
      </c>
      <c r="B1366">
        <v>0</v>
      </c>
      <c r="C1366">
        <v>0</v>
      </c>
    </row>
    <row r="1367" spans="1:3" x14ac:dyDescent="0.35">
      <c r="A1367">
        <v>1364</v>
      </c>
      <c r="B1367">
        <v>0</v>
      </c>
      <c r="C1367">
        <v>0</v>
      </c>
    </row>
    <row r="1368" spans="1:3" x14ac:dyDescent="0.35">
      <c r="A1368">
        <v>1365</v>
      </c>
      <c r="B1368">
        <v>0</v>
      </c>
      <c r="C1368">
        <v>0</v>
      </c>
    </row>
    <row r="1369" spans="1:3" x14ac:dyDescent="0.35">
      <c r="A1369">
        <v>1366</v>
      </c>
      <c r="B1369">
        <v>0</v>
      </c>
      <c r="C1369">
        <v>0</v>
      </c>
    </row>
    <row r="1370" spans="1:3" x14ac:dyDescent="0.35">
      <c r="A1370">
        <v>1367</v>
      </c>
      <c r="B1370">
        <v>0</v>
      </c>
      <c r="C1370">
        <v>0</v>
      </c>
    </row>
    <row r="1371" spans="1:3" x14ac:dyDescent="0.35">
      <c r="A1371">
        <v>1368</v>
      </c>
      <c r="B1371">
        <v>0</v>
      </c>
      <c r="C1371">
        <v>0</v>
      </c>
    </row>
    <row r="1372" spans="1:3" x14ac:dyDescent="0.35">
      <c r="A1372">
        <v>1369</v>
      </c>
      <c r="B1372">
        <v>0</v>
      </c>
      <c r="C1372">
        <v>0</v>
      </c>
    </row>
    <row r="1373" spans="1:3" x14ac:dyDescent="0.35">
      <c r="A1373">
        <v>1370</v>
      </c>
      <c r="B1373">
        <v>0</v>
      </c>
      <c r="C1373">
        <v>0</v>
      </c>
    </row>
    <row r="1374" spans="1:3" x14ac:dyDescent="0.35">
      <c r="A1374">
        <v>1371</v>
      </c>
      <c r="B1374">
        <v>0</v>
      </c>
      <c r="C1374">
        <v>0</v>
      </c>
    </row>
    <row r="1375" spans="1:3" x14ac:dyDescent="0.35">
      <c r="A1375">
        <v>1372</v>
      </c>
      <c r="B1375">
        <v>0</v>
      </c>
      <c r="C1375">
        <v>0</v>
      </c>
    </row>
    <row r="1376" spans="1:3" x14ac:dyDescent="0.35">
      <c r="A1376">
        <v>1373</v>
      </c>
      <c r="B1376">
        <v>0</v>
      </c>
      <c r="C1376">
        <v>0</v>
      </c>
    </row>
    <row r="1377" spans="1:3" x14ac:dyDescent="0.35">
      <c r="A1377">
        <v>1374</v>
      </c>
      <c r="B1377">
        <v>0</v>
      </c>
      <c r="C1377">
        <v>0</v>
      </c>
    </row>
    <row r="1378" spans="1:3" x14ac:dyDescent="0.35">
      <c r="A1378">
        <v>1375</v>
      </c>
      <c r="B1378">
        <v>0</v>
      </c>
      <c r="C1378">
        <v>0</v>
      </c>
    </row>
    <row r="1379" spans="1:3" x14ac:dyDescent="0.35">
      <c r="A1379">
        <v>1376</v>
      </c>
      <c r="B1379">
        <v>0</v>
      </c>
      <c r="C1379">
        <v>0</v>
      </c>
    </row>
    <row r="1380" spans="1:3" x14ac:dyDescent="0.35">
      <c r="A1380">
        <v>1377</v>
      </c>
      <c r="B1380">
        <v>0</v>
      </c>
      <c r="C1380">
        <v>0</v>
      </c>
    </row>
    <row r="1381" spans="1:3" x14ac:dyDescent="0.35">
      <c r="A1381">
        <v>1378</v>
      </c>
      <c r="B1381">
        <v>0</v>
      </c>
      <c r="C1381">
        <v>0</v>
      </c>
    </row>
    <row r="1382" spans="1:3" x14ac:dyDescent="0.35">
      <c r="A1382">
        <v>1379</v>
      </c>
      <c r="B1382">
        <v>0</v>
      </c>
      <c r="C1382">
        <v>0</v>
      </c>
    </row>
    <row r="1383" spans="1:3" x14ac:dyDescent="0.35">
      <c r="A1383">
        <v>1380</v>
      </c>
      <c r="B1383">
        <v>0</v>
      </c>
      <c r="C1383">
        <v>0</v>
      </c>
    </row>
    <row r="1384" spans="1:3" x14ac:dyDescent="0.35">
      <c r="A1384">
        <v>1381</v>
      </c>
      <c r="B1384">
        <v>0</v>
      </c>
      <c r="C1384">
        <v>0</v>
      </c>
    </row>
    <row r="1385" spans="1:3" x14ac:dyDescent="0.35">
      <c r="A1385">
        <v>1382</v>
      </c>
      <c r="B1385">
        <v>0</v>
      </c>
      <c r="C1385">
        <v>0</v>
      </c>
    </row>
    <row r="1386" spans="1:3" x14ac:dyDescent="0.35">
      <c r="A1386">
        <v>1383</v>
      </c>
      <c r="B1386">
        <v>0</v>
      </c>
      <c r="C1386">
        <v>0</v>
      </c>
    </row>
    <row r="1387" spans="1:3" x14ac:dyDescent="0.35">
      <c r="A1387">
        <v>1384</v>
      </c>
      <c r="B1387">
        <v>0</v>
      </c>
      <c r="C1387">
        <v>0</v>
      </c>
    </row>
    <row r="1388" spans="1:3" x14ac:dyDescent="0.35">
      <c r="A1388">
        <v>1385</v>
      </c>
      <c r="B1388">
        <v>0</v>
      </c>
      <c r="C1388">
        <v>0</v>
      </c>
    </row>
    <row r="1389" spans="1:3" x14ac:dyDescent="0.35">
      <c r="A1389">
        <v>1386</v>
      </c>
      <c r="B1389">
        <v>0</v>
      </c>
      <c r="C1389">
        <v>0</v>
      </c>
    </row>
    <row r="1390" spans="1:3" x14ac:dyDescent="0.35">
      <c r="A1390">
        <v>1387</v>
      </c>
      <c r="B1390">
        <v>0</v>
      </c>
      <c r="C1390">
        <v>0</v>
      </c>
    </row>
    <row r="1391" spans="1:3" x14ac:dyDescent="0.35">
      <c r="A1391">
        <v>1388</v>
      </c>
      <c r="B1391">
        <v>0</v>
      </c>
      <c r="C1391">
        <v>0</v>
      </c>
    </row>
    <row r="1392" spans="1:3" x14ac:dyDescent="0.35">
      <c r="A1392">
        <v>1389</v>
      </c>
      <c r="B1392">
        <v>0</v>
      </c>
      <c r="C1392">
        <v>0</v>
      </c>
    </row>
    <row r="1393" spans="1:3" x14ac:dyDescent="0.35">
      <c r="A1393">
        <v>1390</v>
      </c>
      <c r="B1393">
        <v>0</v>
      </c>
      <c r="C1393">
        <v>0</v>
      </c>
    </row>
    <row r="1394" spans="1:3" x14ac:dyDescent="0.35">
      <c r="A1394">
        <v>1391</v>
      </c>
      <c r="B1394">
        <v>0</v>
      </c>
      <c r="C1394">
        <v>0</v>
      </c>
    </row>
    <row r="1395" spans="1:3" x14ac:dyDescent="0.35">
      <c r="A1395">
        <v>1392</v>
      </c>
      <c r="B1395">
        <v>0</v>
      </c>
      <c r="C1395">
        <v>0</v>
      </c>
    </row>
    <row r="1396" spans="1:3" x14ac:dyDescent="0.35">
      <c r="A1396">
        <v>1393</v>
      </c>
      <c r="B1396">
        <v>0</v>
      </c>
      <c r="C1396">
        <v>0</v>
      </c>
    </row>
    <row r="1397" spans="1:3" x14ac:dyDescent="0.35">
      <c r="A1397">
        <v>1394</v>
      </c>
      <c r="B1397">
        <v>0</v>
      </c>
      <c r="C1397">
        <v>0</v>
      </c>
    </row>
    <row r="1398" spans="1:3" x14ac:dyDescent="0.35">
      <c r="A1398">
        <v>1395</v>
      </c>
      <c r="B1398">
        <v>0</v>
      </c>
      <c r="C1398">
        <v>0</v>
      </c>
    </row>
    <row r="1399" spans="1:3" x14ac:dyDescent="0.35">
      <c r="A1399">
        <v>1396</v>
      </c>
      <c r="B1399">
        <v>0</v>
      </c>
      <c r="C1399">
        <v>0</v>
      </c>
    </row>
    <row r="1400" spans="1:3" x14ac:dyDescent="0.35">
      <c r="A1400">
        <v>1397</v>
      </c>
      <c r="B1400">
        <v>0</v>
      </c>
      <c r="C1400">
        <v>0</v>
      </c>
    </row>
    <row r="1401" spans="1:3" x14ac:dyDescent="0.35">
      <c r="A1401">
        <v>1398</v>
      </c>
      <c r="B1401">
        <v>0</v>
      </c>
      <c r="C1401">
        <v>0</v>
      </c>
    </row>
    <row r="1402" spans="1:3" x14ac:dyDescent="0.35">
      <c r="A1402">
        <v>1399</v>
      </c>
      <c r="B1402">
        <v>0</v>
      </c>
      <c r="C1402">
        <v>0</v>
      </c>
    </row>
    <row r="1403" spans="1:3" x14ac:dyDescent="0.35">
      <c r="A1403">
        <v>1400</v>
      </c>
      <c r="B1403">
        <v>0</v>
      </c>
      <c r="C1403">
        <v>0</v>
      </c>
    </row>
    <row r="1404" spans="1:3" x14ac:dyDescent="0.35">
      <c r="A1404">
        <v>1401</v>
      </c>
      <c r="B1404">
        <v>0</v>
      </c>
      <c r="C1404">
        <v>0</v>
      </c>
    </row>
    <row r="1405" spans="1:3" x14ac:dyDescent="0.35">
      <c r="A1405">
        <v>1402</v>
      </c>
      <c r="B1405">
        <v>0</v>
      </c>
      <c r="C1405">
        <v>0</v>
      </c>
    </row>
    <row r="1406" spans="1:3" x14ac:dyDescent="0.35">
      <c r="A1406">
        <v>1403</v>
      </c>
      <c r="B1406">
        <v>0</v>
      </c>
      <c r="C1406">
        <v>0</v>
      </c>
    </row>
    <row r="1407" spans="1:3" x14ac:dyDescent="0.35">
      <c r="A1407">
        <v>1404</v>
      </c>
      <c r="B1407">
        <v>0</v>
      </c>
      <c r="C1407">
        <v>0</v>
      </c>
    </row>
    <row r="1408" spans="1:3" x14ac:dyDescent="0.35">
      <c r="A1408">
        <v>1405</v>
      </c>
      <c r="B1408">
        <v>0</v>
      </c>
      <c r="C1408">
        <v>0</v>
      </c>
    </row>
    <row r="1409" spans="1:3" x14ac:dyDescent="0.35">
      <c r="A1409">
        <v>1406</v>
      </c>
      <c r="B1409">
        <v>0</v>
      </c>
      <c r="C1409">
        <v>0</v>
      </c>
    </row>
    <row r="1410" spans="1:3" x14ac:dyDescent="0.35">
      <c r="A1410">
        <v>1407</v>
      </c>
      <c r="B1410">
        <v>0</v>
      </c>
      <c r="C1410">
        <v>0</v>
      </c>
    </row>
    <row r="1411" spans="1:3" x14ac:dyDescent="0.35">
      <c r="A1411">
        <v>1408</v>
      </c>
      <c r="B1411">
        <v>0</v>
      </c>
      <c r="C1411">
        <v>0</v>
      </c>
    </row>
    <row r="1412" spans="1:3" x14ac:dyDescent="0.35">
      <c r="A1412">
        <v>1409</v>
      </c>
      <c r="B1412">
        <v>0</v>
      </c>
      <c r="C1412">
        <v>0</v>
      </c>
    </row>
    <row r="1413" spans="1:3" x14ac:dyDescent="0.35">
      <c r="A1413">
        <v>1410</v>
      </c>
      <c r="B1413">
        <v>0</v>
      </c>
      <c r="C1413">
        <v>0</v>
      </c>
    </row>
    <row r="1414" spans="1:3" x14ac:dyDescent="0.35">
      <c r="A1414">
        <v>1411</v>
      </c>
      <c r="B1414">
        <v>0</v>
      </c>
      <c r="C1414">
        <v>0</v>
      </c>
    </row>
    <row r="1415" spans="1:3" x14ac:dyDescent="0.35">
      <c r="A1415">
        <v>1412</v>
      </c>
      <c r="B1415">
        <v>0</v>
      </c>
      <c r="C1415">
        <v>0</v>
      </c>
    </row>
    <row r="1416" spans="1:3" x14ac:dyDescent="0.35">
      <c r="A1416">
        <v>1413</v>
      </c>
      <c r="B1416">
        <v>0</v>
      </c>
      <c r="C1416">
        <v>0</v>
      </c>
    </row>
    <row r="1417" spans="1:3" x14ac:dyDescent="0.35">
      <c r="A1417">
        <v>1414</v>
      </c>
      <c r="B1417">
        <v>0</v>
      </c>
      <c r="C1417">
        <v>0</v>
      </c>
    </row>
    <row r="1418" spans="1:3" x14ac:dyDescent="0.35">
      <c r="A1418">
        <v>1415</v>
      </c>
      <c r="B1418">
        <v>0</v>
      </c>
      <c r="C1418">
        <v>0</v>
      </c>
    </row>
    <row r="1419" spans="1:3" x14ac:dyDescent="0.35">
      <c r="A1419">
        <v>1416</v>
      </c>
      <c r="B1419">
        <v>0</v>
      </c>
      <c r="C1419">
        <v>0</v>
      </c>
    </row>
    <row r="1420" spans="1:3" x14ac:dyDescent="0.35">
      <c r="A1420">
        <v>1417</v>
      </c>
      <c r="B1420">
        <v>0</v>
      </c>
      <c r="C1420">
        <v>0</v>
      </c>
    </row>
    <row r="1421" spans="1:3" x14ac:dyDescent="0.35">
      <c r="A1421">
        <v>1418</v>
      </c>
      <c r="B1421">
        <v>0</v>
      </c>
      <c r="C1421">
        <v>0</v>
      </c>
    </row>
    <row r="1422" spans="1:3" x14ac:dyDescent="0.35">
      <c r="A1422">
        <v>1419</v>
      </c>
      <c r="B1422">
        <v>0</v>
      </c>
      <c r="C1422">
        <v>0</v>
      </c>
    </row>
    <row r="1423" spans="1:3" x14ac:dyDescent="0.35">
      <c r="A1423">
        <v>1420</v>
      </c>
      <c r="B1423">
        <v>0</v>
      </c>
      <c r="C1423">
        <v>0</v>
      </c>
    </row>
    <row r="1424" spans="1:3" x14ac:dyDescent="0.35">
      <c r="A1424">
        <v>1421</v>
      </c>
      <c r="B1424">
        <v>0</v>
      </c>
      <c r="C1424">
        <v>0</v>
      </c>
    </row>
    <row r="1425" spans="1:3" x14ac:dyDescent="0.35">
      <c r="A1425">
        <v>1422</v>
      </c>
      <c r="B1425">
        <v>0</v>
      </c>
      <c r="C1425">
        <v>0</v>
      </c>
    </row>
    <row r="1426" spans="1:3" x14ac:dyDescent="0.35">
      <c r="A1426">
        <v>1423</v>
      </c>
      <c r="B1426">
        <v>0</v>
      </c>
      <c r="C1426">
        <v>0</v>
      </c>
    </row>
    <row r="1427" spans="1:3" x14ac:dyDescent="0.35">
      <c r="A1427">
        <v>1424</v>
      </c>
      <c r="B1427">
        <v>0</v>
      </c>
      <c r="C1427">
        <v>0</v>
      </c>
    </row>
    <row r="1428" spans="1:3" x14ac:dyDescent="0.35">
      <c r="A1428">
        <v>1425</v>
      </c>
      <c r="B1428">
        <v>0</v>
      </c>
      <c r="C1428">
        <v>0</v>
      </c>
    </row>
    <row r="1429" spans="1:3" x14ac:dyDescent="0.35">
      <c r="A1429">
        <v>1426</v>
      </c>
      <c r="B1429">
        <v>0</v>
      </c>
      <c r="C1429">
        <v>0</v>
      </c>
    </row>
    <row r="1430" spans="1:3" x14ac:dyDescent="0.35">
      <c r="A1430">
        <v>1427</v>
      </c>
      <c r="B1430">
        <v>0</v>
      </c>
      <c r="C1430">
        <v>0</v>
      </c>
    </row>
    <row r="1431" spans="1:3" x14ac:dyDescent="0.35">
      <c r="A1431">
        <v>1428</v>
      </c>
      <c r="B1431">
        <v>0</v>
      </c>
      <c r="C1431">
        <v>0</v>
      </c>
    </row>
    <row r="1432" spans="1:3" x14ac:dyDescent="0.35">
      <c r="A1432">
        <v>1429</v>
      </c>
      <c r="B1432">
        <v>0</v>
      </c>
      <c r="C1432">
        <v>0</v>
      </c>
    </row>
    <row r="1433" spans="1:3" x14ac:dyDescent="0.35">
      <c r="A1433">
        <v>1430</v>
      </c>
      <c r="B1433">
        <v>0</v>
      </c>
      <c r="C1433">
        <v>0</v>
      </c>
    </row>
    <row r="1434" spans="1:3" x14ac:dyDescent="0.35">
      <c r="A1434">
        <v>1431</v>
      </c>
      <c r="B1434">
        <v>0</v>
      </c>
      <c r="C1434">
        <v>0</v>
      </c>
    </row>
    <row r="1435" spans="1:3" x14ac:dyDescent="0.35">
      <c r="A1435">
        <v>1432</v>
      </c>
      <c r="B1435">
        <v>0</v>
      </c>
      <c r="C1435">
        <v>0</v>
      </c>
    </row>
    <row r="1436" spans="1:3" x14ac:dyDescent="0.35">
      <c r="A1436">
        <v>1433</v>
      </c>
      <c r="B1436">
        <v>0</v>
      </c>
      <c r="C1436">
        <v>0</v>
      </c>
    </row>
    <row r="1437" spans="1:3" x14ac:dyDescent="0.35">
      <c r="A1437">
        <v>1434</v>
      </c>
      <c r="B1437">
        <v>0</v>
      </c>
      <c r="C1437">
        <v>0</v>
      </c>
    </row>
    <row r="1438" spans="1:3" x14ac:dyDescent="0.35">
      <c r="A1438">
        <v>1435</v>
      </c>
      <c r="B1438">
        <v>0</v>
      </c>
      <c r="C1438">
        <v>0</v>
      </c>
    </row>
    <row r="1439" spans="1:3" x14ac:dyDescent="0.35">
      <c r="A1439">
        <v>1436</v>
      </c>
      <c r="B1439">
        <v>0</v>
      </c>
      <c r="C1439">
        <v>0</v>
      </c>
    </row>
    <row r="1440" spans="1:3" x14ac:dyDescent="0.35">
      <c r="A1440">
        <v>1437</v>
      </c>
      <c r="B1440">
        <v>0</v>
      </c>
      <c r="C1440">
        <v>0</v>
      </c>
    </row>
    <row r="1441" spans="1:3" x14ac:dyDescent="0.35">
      <c r="A1441">
        <v>1438</v>
      </c>
      <c r="B1441">
        <v>0</v>
      </c>
      <c r="C1441">
        <v>0</v>
      </c>
    </row>
    <row r="1442" spans="1:3" x14ac:dyDescent="0.35">
      <c r="A1442">
        <v>1439</v>
      </c>
      <c r="B1442">
        <v>0</v>
      </c>
      <c r="C1442">
        <v>0</v>
      </c>
    </row>
    <row r="1443" spans="1:3" x14ac:dyDescent="0.35">
      <c r="A1443">
        <v>1440</v>
      </c>
      <c r="B1443">
        <v>0</v>
      </c>
      <c r="C1443">
        <v>0</v>
      </c>
    </row>
    <row r="1444" spans="1:3" x14ac:dyDescent="0.35">
      <c r="A1444">
        <v>1441</v>
      </c>
      <c r="B1444">
        <v>0</v>
      </c>
      <c r="C1444">
        <v>0</v>
      </c>
    </row>
    <row r="1445" spans="1:3" x14ac:dyDescent="0.35">
      <c r="A1445">
        <v>1442</v>
      </c>
      <c r="B1445">
        <v>0</v>
      </c>
      <c r="C1445">
        <v>0</v>
      </c>
    </row>
    <row r="1446" spans="1:3" x14ac:dyDescent="0.35">
      <c r="A1446">
        <v>1443</v>
      </c>
      <c r="B1446">
        <v>0</v>
      </c>
      <c r="C1446">
        <v>0</v>
      </c>
    </row>
    <row r="1447" spans="1:3" x14ac:dyDescent="0.35">
      <c r="A1447">
        <v>1444</v>
      </c>
      <c r="B1447">
        <v>0</v>
      </c>
      <c r="C1447">
        <v>0</v>
      </c>
    </row>
    <row r="1448" spans="1:3" x14ac:dyDescent="0.35">
      <c r="A1448">
        <v>1445</v>
      </c>
      <c r="B1448">
        <v>0</v>
      </c>
      <c r="C1448">
        <v>0</v>
      </c>
    </row>
    <row r="1449" spans="1:3" x14ac:dyDescent="0.35">
      <c r="A1449">
        <v>1446</v>
      </c>
      <c r="B1449">
        <v>0</v>
      </c>
      <c r="C1449">
        <v>0</v>
      </c>
    </row>
    <row r="1450" spans="1:3" x14ac:dyDescent="0.35">
      <c r="A1450">
        <v>1447</v>
      </c>
      <c r="B1450">
        <v>0</v>
      </c>
      <c r="C1450">
        <v>0</v>
      </c>
    </row>
    <row r="1451" spans="1:3" x14ac:dyDescent="0.35">
      <c r="A1451">
        <v>1448</v>
      </c>
      <c r="B1451">
        <v>0</v>
      </c>
      <c r="C1451">
        <v>0</v>
      </c>
    </row>
    <row r="1452" spans="1:3" x14ac:dyDescent="0.35">
      <c r="A1452">
        <v>1449</v>
      </c>
      <c r="B1452">
        <v>0</v>
      </c>
      <c r="C1452">
        <v>0</v>
      </c>
    </row>
    <row r="1453" spans="1:3" x14ac:dyDescent="0.35">
      <c r="A1453">
        <v>1450</v>
      </c>
      <c r="B1453">
        <v>0</v>
      </c>
      <c r="C1453">
        <v>0</v>
      </c>
    </row>
    <row r="1454" spans="1:3" x14ac:dyDescent="0.35">
      <c r="A1454">
        <v>1451</v>
      </c>
      <c r="B1454">
        <v>0</v>
      </c>
      <c r="C1454">
        <v>0</v>
      </c>
    </row>
    <row r="1455" spans="1:3" x14ac:dyDescent="0.35">
      <c r="A1455">
        <v>1452</v>
      </c>
      <c r="B1455">
        <v>0</v>
      </c>
      <c r="C1455">
        <v>0</v>
      </c>
    </row>
    <row r="1456" spans="1:3" x14ac:dyDescent="0.35">
      <c r="A1456">
        <v>1453</v>
      </c>
      <c r="B1456">
        <v>0</v>
      </c>
      <c r="C1456">
        <v>0</v>
      </c>
    </row>
    <row r="1457" spans="1:3" x14ac:dyDescent="0.35">
      <c r="A1457">
        <v>1454</v>
      </c>
      <c r="B1457">
        <v>0</v>
      </c>
      <c r="C1457">
        <v>0</v>
      </c>
    </row>
    <row r="1458" spans="1:3" x14ac:dyDescent="0.35">
      <c r="A1458">
        <v>1455</v>
      </c>
      <c r="B1458">
        <v>0</v>
      </c>
      <c r="C1458">
        <v>0</v>
      </c>
    </row>
    <row r="1459" spans="1:3" x14ac:dyDescent="0.35">
      <c r="A1459">
        <v>1456</v>
      </c>
      <c r="B1459">
        <v>0</v>
      </c>
      <c r="C1459">
        <v>0</v>
      </c>
    </row>
    <row r="1460" spans="1:3" x14ac:dyDescent="0.35">
      <c r="A1460">
        <v>1457</v>
      </c>
      <c r="B1460">
        <v>0</v>
      </c>
      <c r="C1460">
        <v>0</v>
      </c>
    </row>
    <row r="1461" spans="1:3" x14ac:dyDescent="0.35">
      <c r="A1461">
        <v>1458</v>
      </c>
      <c r="B1461">
        <v>0</v>
      </c>
      <c r="C1461">
        <v>0</v>
      </c>
    </row>
    <row r="1462" spans="1:3" x14ac:dyDescent="0.35">
      <c r="A1462">
        <v>1459</v>
      </c>
      <c r="B1462">
        <v>0</v>
      </c>
      <c r="C1462">
        <v>0</v>
      </c>
    </row>
    <row r="1463" spans="1:3" x14ac:dyDescent="0.35">
      <c r="A1463">
        <v>1460</v>
      </c>
      <c r="B1463">
        <v>0</v>
      </c>
      <c r="C1463">
        <v>0</v>
      </c>
    </row>
    <row r="1464" spans="1:3" x14ac:dyDescent="0.35">
      <c r="A1464">
        <v>1461</v>
      </c>
      <c r="B1464">
        <v>0</v>
      </c>
      <c r="C1464">
        <v>0</v>
      </c>
    </row>
    <row r="1465" spans="1:3" x14ac:dyDescent="0.35">
      <c r="A1465">
        <v>1462</v>
      </c>
      <c r="B1465">
        <v>0</v>
      </c>
      <c r="C1465">
        <v>0</v>
      </c>
    </row>
    <row r="1466" spans="1:3" x14ac:dyDescent="0.35">
      <c r="A1466">
        <v>1463</v>
      </c>
      <c r="B1466">
        <v>0</v>
      </c>
      <c r="C1466">
        <v>0</v>
      </c>
    </row>
    <row r="1467" spans="1:3" x14ac:dyDescent="0.35">
      <c r="A1467">
        <v>1464</v>
      </c>
      <c r="B1467">
        <v>0</v>
      </c>
      <c r="C1467">
        <v>0</v>
      </c>
    </row>
    <row r="1468" spans="1:3" x14ac:dyDescent="0.35">
      <c r="A1468">
        <v>1465</v>
      </c>
      <c r="B1468">
        <v>0</v>
      </c>
      <c r="C1468">
        <v>0</v>
      </c>
    </row>
    <row r="1469" spans="1:3" x14ac:dyDescent="0.35">
      <c r="A1469">
        <v>1466</v>
      </c>
      <c r="B1469">
        <v>0</v>
      </c>
      <c r="C1469">
        <v>0</v>
      </c>
    </row>
    <row r="1470" spans="1:3" x14ac:dyDescent="0.35">
      <c r="A1470">
        <v>1467</v>
      </c>
      <c r="B1470">
        <v>0</v>
      </c>
      <c r="C1470">
        <v>0</v>
      </c>
    </row>
    <row r="1471" spans="1:3" x14ac:dyDescent="0.35">
      <c r="A1471">
        <v>1468</v>
      </c>
      <c r="B1471">
        <v>0</v>
      </c>
      <c r="C1471">
        <v>0</v>
      </c>
    </row>
    <row r="1472" spans="1:3" x14ac:dyDescent="0.35">
      <c r="A1472">
        <v>1469</v>
      </c>
      <c r="B1472">
        <v>0</v>
      </c>
      <c r="C1472">
        <v>0</v>
      </c>
    </row>
    <row r="1473" spans="1:3" x14ac:dyDescent="0.35">
      <c r="A1473">
        <v>1470</v>
      </c>
      <c r="B1473">
        <v>0</v>
      </c>
      <c r="C1473">
        <v>0</v>
      </c>
    </row>
    <row r="1474" spans="1:3" x14ac:dyDescent="0.35">
      <c r="A1474">
        <v>1471</v>
      </c>
      <c r="B1474">
        <v>0</v>
      </c>
      <c r="C1474">
        <v>0</v>
      </c>
    </row>
    <row r="1475" spans="1:3" x14ac:dyDescent="0.35">
      <c r="A1475">
        <v>1472</v>
      </c>
      <c r="B1475">
        <v>0</v>
      </c>
      <c r="C1475">
        <v>0</v>
      </c>
    </row>
    <row r="1476" spans="1:3" x14ac:dyDescent="0.35">
      <c r="A1476">
        <v>1473</v>
      </c>
      <c r="B1476">
        <v>0</v>
      </c>
      <c r="C1476">
        <v>0</v>
      </c>
    </row>
    <row r="1477" spans="1:3" x14ac:dyDescent="0.35">
      <c r="A1477">
        <v>1474</v>
      </c>
      <c r="B1477">
        <v>0</v>
      </c>
      <c r="C1477">
        <v>0</v>
      </c>
    </row>
    <row r="1478" spans="1:3" x14ac:dyDescent="0.35">
      <c r="A1478">
        <v>1475</v>
      </c>
      <c r="B1478">
        <v>0</v>
      </c>
      <c r="C1478">
        <v>0</v>
      </c>
    </row>
    <row r="1479" spans="1:3" x14ac:dyDescent="0.35">
      <c r="A1479">
        <v>1476</v>
      </c>
      <c r="B1479">
        <v>0</v>
      </c>
      <c r="C1479">
        <v>0</v>
      </c>
    </row>
    <row r="1480" spans="1:3" x14ac:dyDescent="0.35">
      <c r="A1480">
        <v>1477</v>
      </c>
      <c r="B1480">
        <v>0</v>
      </c>
      <c r="C1480">
        <v>0</v>
      </c>
    </row>
    <row r="1481" spans="1:3" x14ac:dyDescent="0.35">
      <c r="A1481">
        <v>1478</v>
      </c>
      <c r="B1481">
        <v>0</v>
      </c>
      <c r="C1481">
        <v>0</v>
      </c>
    </row>
    <row r="1482" spans="1:3" x14ac:dyDescent="0.35">
      <c r="A1482">
        <v>1479</v>
      </c>
      <c r="B1482">
        <v>0</v>
      </c>
      <c r="C1482">
        <v>0</v>
      </c>
    </row>
    <row r="1483" spans="1:3" x14ac:dyDescent="0.35">
      <c r="A1483">
        <v>1480</v>
      </c>
      <c r="B1483">
        <v>0</v>
      </c>
      <c r="C1483">
        <v>0</v>
      </c>
    </row>
    <row r="1484" spans="1:3" x14ac:dyDescent="0.35">
      <c r="A1484">
        <v>1481</v>
      </c>
      <c r="B1484">
        <v>0</v>
      </c>
      <c r="C1484">
        <v>0</v>
      </c>
    </row>
    <row r="1485" spans="1:3" x14ac:dyDescent="0.35">
      <c r="A1485">
        <v>1482</v>
      </c>
      <c r="B1485">
        <v>0</v>
      </c>
      <c r="C1485">
        <v>0</v>
      </c>
    </row>
    <row r="1486" spans="1:3" x14ac:dyDescent="0.35">
      <c r="A1486">
        <v>1483</v>
      </c>
      <c r="B1486">
        <v>0</v>
      </c>
      <c r="C1486">
        <v>0</v>
      </c>
    </row>
    <row r="1487" spans="1:3" x14ac:dyDescent="0.35">
      <c r="A1487">
        <v>1484</v>
      </c>
      <c r="B1487">
        <v>0</v>
      </c>
      <c r="C1487">
        <v>0</v>
      </c>
    </row>
    <row r="1488" spans="1:3" x14ac:dyDescent="0.35">
      <c r="A1488">
        <v>1485</v>
      </c>
      <c r="B1488">
        <v>0</v>
      </c>
      <c r="C1488">
        <v>0</v>
      </c>
    </row>
    <row r="1489" spans="1:3" x14ac:dyDescent="0.35">
      <c r="A1489">
        <v>1486</v>
      </c>
      <c r="B1489">
        <v>0</v>
      </c>
      <c r="C1489">
        <v>0</v>
      </c>
    </row>
    <row r="1490" spans="1:3" x14ac:dyDescent="0.35">
      <c r="A1490">
        <v>1487</v>
      </c>
      <c r="B1490">
        <v>0</v>
      </c>
      <c r="C1490">
        <v>0</v>
      </c>
    </row>
    <row r="1491" spans="1:3" x14ac:dyDescent="0.35">
      <c r="A1491">
        <v>1488</v>
      </c>
      <c r="B1491">
        <v>0</v>
      </c>
      <c r="C1491">
        <v>0</v>
      </c>
    </row>
    <row r="1492" spans="1:3" x14ac:dyDescent="0.35">
      <c r="A1492">
        <v>1489</v>
      </c>
      <c r="B1492">
        <v>0</v>
      </c>
      <c r="C1492">
        <v>0</v>
      </c>
    </row>
    <row r="1493" spans="1:3" x14ac:dyDescent="0.35">
      <c r="A1493">
        <v>1490</v>
      </c>
      <c r="B1493">
        <v>0</v>
      </c>
      <c r="C1493">
        <v>0</v>
      </c>
    </row>
    <row r="1494" spans="1:3" x14ac:dyDescent="0.35">
      <c r="A1494">
        <v>1491</v>
      </c>
      <c r="B1494">
        <v>0</v>
      </c>
      <c r="C1494">
        <v>0</v>
      </c>
    </row>
    <row r="1495" spans="1:3" x14ac:dyDescent="0.35">
      <c r="A1495">
        <v>1492</v>
      </c>
      <c r="B1495">
        <v>0</v>
      </c>
      <c r="C1495">
        <v>0</v>
      </c>
    </row>
    <row r="1496" spans="1:3" x14ac:dyDescent="0.35">
      <c r="A1496">
        <v>1493</v>
      </c>
      <c r="B1496">
        <v>0</v>
      </c>
      <c r="C1496">
        <v>0</v>
      </c>
    </row>
    <row r="1497" spans="1:3" x14ac:dyDescent="0.35">
      <c r="A1497">
        <v>1494</v>
      </c>
      <c r="B1497">
        <v>0</v>
      </c>
      <c r="C1497">
        <v>0</v>
      </c>
    </row>
    <row r="1498" spans="1:3" x14ac:dyDescent="0.35">
      <c r="A1498">
        <v>1495</v>
      </c>
      <c r="B1498">
        <v>0</v>
      </c>
      <c r="C1498">
        <v>0</v>
      </c>
    </row>
    <row r="1499" spans="1:3" x14ac:dyDescent="0.35">
      <c r="A1499">
        <v>1496</v>
      </c>
      <c r="B1499">
        <v>0</v>
      </c>
      <c r="C1499">
        <v>0</v>
      </c>
    </row>
    <row r="1500" spans="1:3" x14ac:dyDescent="0.35">
      <c r="A1500">
        <v>1497</v>
      </c>
      <c r="B1500">
        <v>0</v>
      </c>
      <c r="C1500">
        <v>0</v>
      </c>
    </row>
    <row r="1501" spans="1:3" x14ac:dyDescent="0.35">
      <c r="A1501">
        <v>1498</v>
      </c>
      <c r="B1501">
        <v>0</v>
      </c>
      <c r="C1501">
        <v>0</v>
      </c>
    </row>
    <row r="1502" spans="1:3" x14ac:dyDescent="0.35">
      <c r="A1502">
        <v>1499</v>
      </c>
      <c r="B1502">
        <v>0</v>
      </c>
      <c r="C1502">
        <v>0</v>
      </c>
    </row>
    <row r="1503" spans="1:3" x14ac:dyDescent="0.35">
      <c r="A1503">
        <v>1500</v>
      </c>
      <c r="B1503">
        <v>0</v>
      </c>
      <c r="C1503">
        <v>0</v>
      </c>
    </row>
    <row r="1504" spans="1:3" x14ac:dyDescent="0.35">
      <c r="A1504">
        <v>1501</v>
      </c>
      <c r="B1504">
        <v>0</v>
      </c>
      <c r="C1504">
        <v>0</v>
      </c>
    </row>
    <row r="1505" spans="1:3" x14ac:dyDescent="0.35">
      <c r="A1505">
        <v>1502</v>
      </c>
      <c r="B1505">
        <v>0</v>
      </c>
      <c r="C1505">
        <v>0</v>
      </c>
    </row>
    <row r="1506" spans="1:3" x14ac:dyDescent="0.35">
      <c r="A1506">
        <v>1503</v>
      </c>
      <c r="B1506">
        <v>0</v>
      </c>
      <c r="C1506">
        <v>0</v>
      </c>
    </row>
    <row r="1507" spans="1:3" x14ac:dyDescent="0.35">
      <c r="A1507">
        <v>1504</v>
      </c>
      <c r="B1507">
        <v>0</v>
      </c>
      <c r="C1507">
        <v>0</v>
      </c>
    </row>
    <row r="1508" spans="1:3" x14ac:dyDescent="0.35">
      <c r="A1508">
        <v>1505</v>
      </c>
      <c r="B1508">
        <v>0</v>
      </c>
      <c r="C1508">
        <v>0</v>
      </c>
    </row>
    <row r="1509" spans="1:3" x14ac:dyDescent="0.35">
      <c r="A1509">
        <v>1506</v>
      </c>
      <c r="B1509">
        <v>0</v>
      </c>
      <c r="C1509">
        <v>0</v>
      </c>
    </row>
    <row r="1510" spans="1:3" x14ac:dyDescent="0.35">
      <c r="A1510">
        <v>1507</v>
      </c>
      <c r="B1510">
        <v>0</v>
      </c>
      <c r="C1510">
        <v>0</v>
      </c>
    </row>
    <row r="1511" spans="1:3" x14ac:dyDescent="0.35">
      <c r="A1511">
        <v>1508</v>
      </c>
      <c r="B1511">
        <v>0</v>
      </c>
      <c r="C1511">
        <v>0</v>
      </c>
    </row>
    <row r="1512" spans="1:3" x14ac:dyDescent="0.35">
      <c r="A1512">
        <v>1509</v>
      </c>
      <c r="B1512">
        <v>0</v>
      </c>
      <c r="C1512">
        <v>0</v>
      </c>
    </row>
    <row r="1513" spans="1:3" x14ac:dyDescent="0.35">
      <c r="A1513">
        <v>1510</v>
      </c>
      <c r="B1513">
        <v>0</v>
      </c>
      <c r="C1513">
        <v>0</v>
      </c>
    </row>
    <row r="1514" spans="1:3" x14ac:dyDescent="0.35">
      <c r="A1514">
        <v>1511</v>
      </c>
      <c r="B1514">
        <v>0</v>
      </c>
      <c r="C1514">
        <v>0</v>
      </c>
    </row>
    <row r="1515" spans="1:3" x14ac:dyDescent="0.35">
      <c r="A1515">
        <v>1512</v>
      </c>
      <c r="B1515">
        <v>0</v>
      </c>
      <c r="C1515">
        <v>0</v>
      </c>
    </row>
    <row r="1516" spans="1:3" x14ac:dyDescent="0.35">
      <c r="A1516">
        <v>1513</v>
      </c>
      <c r="B1516">
        <v>0</v>
      </c>
      <c r="C1516">
        <v>0</v>
      </c>
    </row>
    <row r="1517" spans="1:3" x14ac:dyDescent="0.35">
      <c r="A1517">
        <v>1514</v>
      </c>
      <c r="B1517">
        <v>0</v>
      </c>
      <c r="C1517">
        <v>0</v>
      </c>
    </row>
    <row r="1518" spans="1:3" x14ac:dyDescent="0.35">
      <c r="A1518">
        <v>1515</v>
      </c>
      <c r="B1518">
        <v>0</v>
      </c>
      <c r="C1518">
        <v>0</v>
      </c>
    </row>
    <row r="1519" spans="1:3" x14ac:dyDescent="0.35">
      <c r="A1519">
        <v>1516</v>
      </c>
      <c r="B1519">
        <v>0</v>
      </c>
      <c r="C1519">
        <v>0</v>
      </c>
    </row>
    <row r="1520" spans="1:3" x14ac:dyDescent="0.35">
      <c r="A1520">
        <v>1517</v>
      </c>
      <c r="B1520">
        <v>0</v>
      </c>
      <c r="C1520">
        <v>0</v>
      </c>
    </row>
    <row r="1521" spans="1:3" x14ac:dyDescent="0.35">
      <c r="A1521">
        <v>1518</v>
      </c>
      <c r="B1521">
        <v>0</v>
      </c>
      <c r="C1521">
        <v>0</v>
      </c>
    </row>
    <row r="1522" spans="1:3" x14ac:dyDescent="0.35">
      <c r="A1522">
        <v>1519</v>
      </c>
      <c r="B1522">
        <v>0</v>
      </c>
      <c r="C1522">
        <v>0</v>
      </c>
    </row>
    <row r="1523" spans="1:3" x14ac:dyDescent="0.35">
      <c r="A1523">
        <v>1520</v>
      </c>
      <c r="B1523">
        <v>0</v>
      </c>
      <c r="C1523">
        <v>0</v>
      </c>
    </row>
    <row r="1524" spans="1:3" x14ac:dyDescent="0.35">
      <c r="A1524">
        <v>1521</v>
      </c>
      <c r="B1524">
        <v>0</v>
      </c>
      <c r="C1524">
        <v>0</v>
      </c>
    </row>
    <row r="1525" spans="1:3" x14ac:dyDescent="0.35">
      <c r="A1525">
        <v>1522</v>
      </c>
      <c r="B1525">
        <v>0</v>
      </c>
      <c r="C1525">
        <v>0</v>
      </c>
    </row>
    <row r="1526" spans="1:3" x14ac:dyDescent="0.35">
      <c r="A1526">
        <v>1523</v>
      </c>
      <c r="B1526">
        <v>0</v>
      </c>
      <c r="C1526">
        <v>0</v>
      </c>
    </row>
    <row r="1527" spans="1:3" x14ac:dyDescent="0.35">
      <c r="A1527">
        <v>1524</v>
      </c>
      <c r="B1527">
        <v>0</v>
      </c>
      <c r="C1527">
        <v>0</v>
      </c>
    </row>
    <row r="1528" spans="1:3" x14ac:dyDescent="0.35">
      <c r="A1528">
        <v>1525</v>
      </c>
      <c r="B1528">
        <v>0</v>
      </c>
      <c r="C1528">
        <v>0</v>
      </c>
    </row>
    <row r="1529" spans="1:3" x14ac:dyDescent="0.35">
      <c r="A1529">
        <v>1526</v>
      </c>
      <c r="B1529">
        <v>0</v>
      </c>
      <c r="C1529">
        <v>0</v>
      </c>
    </row>
    <row r="1530" spans="1:3" x14ac:dyDescent="0.35">
      <c r="A1530">
        <v>1527</v>
      </c>
      <c r="B1530">
        <v>0</v>
      </c>
      <c r="C1530">
        <v>0</v>
      </c>
    </row>
    <row r="1531" spans="1:3" x14ac:dyDescent="0.35">
      <c r="A1531">
        <v>1528</v>
      </c>
      <c r="B1531">
        <v>0</v>
      </c>
      <c r="C1531">
        <v>0</v>
      </c>
    </row>
    <row r="1532" spans="1:3" x14ac:dyDescent="0.35">
      <c r="A1532">
        <v>1529</v>
      </c>
      <c r="B1532">
        <v>0</v>
      </c>
      <c r="C1532">
        <v>0</v>
      </c>
    </row>
    <row r="1533" spans="1:3" x14ac:dyDescent="0.35">
      <c r="A1533">
        <v>1530</v>
      </c>
      <c r="B1533">
        <v>0</v>
      </c>
      <c r="C1533">
        <v>0</v>
      </c>
    </row>
    <row r="1534" spans="1:3" x14ac:dyDescent="0.35">
      <c r="A1534">
        <v>1531</v>
      </c>
      <c r="B1534">
        <v>0</v>
      </c>
      <c r="C1534">
        <v>0</v>
      </c>
    </row>
    <row r="1535" spans="1:3" x14ac:dyDescent="0.35">
      <c r="A1535">
        <v>1532</v>
      </c>
      <c r="B1535">
        <v>0</v>
      </c>
      <c r="C1535">
        <v>0</v>
      </c>
    </row>
    <row r="1536" spans="1:3" x14ac:dyDescent="0.35">
      <c r="A1536">
        <v>1533</v>
      </c>
      <c r="B1536">
        <v>0</v>
      </c>
      <c r="C1536">
        <v>0</v>
      </c>
    </row>
    <row r="1537" spans="1:3" x14ac:dyDescent="0.35">
      <c r="A1537">
        <v>1534</v>
      </c>
      <c r="B1537">
        <v>0</v>
      </c>
      <c r="C1537">
        <v>0</v>
      </c>
    </row>
    <row r="1538" spans="1:3" x14ac:dyDescent="0.35">
      <c r="A1538">
        <v>1535</v>
      </c>
      <c r="B1538">
        <v>0</v>
      </c>
      <c r="C1538">
        <v>0</v>
      </c>
    </row>
    <row r="1539" spans="1:3" x14ac:dyDescent="0.35">
      <c r="A1539">
        <v>1536</v>
      </c>
      <c r="B1539">
        <v>0</v>
      </c>
      <c r="C1539">
        <v>0</v>
      </c>
    </row>
    <row r="1540" spans="1:3" x14ac:dyDescent="0.35">
      <c r="A1540">
        <v>1537</v>
      </c>
      <c r="B1540">
        <v>0</v>
      </c>
      <c r="C1540">
        <v>0</v>
      </c>
    </row>
    <row r="1541" spans="1:3" x14ac:dyDescent="0.35">
      <c r="A1541">
        <v>1538</v>
      </c>
      <c r="B1541">
        <v>0</v>
      </c>
      <c r="C1541">
        <v>0</v>
      </c>
    </row>
    <row r="1542" spans="1:3" x14ac:dyDescent="0.35">
      <c r="A1542">
        <v>1539</v>
      </c>
      <c r="B1542">
        <v>0</v>
      </c>
      <c r="C1542">
        <v>0</v>
      </c>
    </row>
    <row r="1543" spans="1:3" x14ac:dyDescent="0.35">
      <c r="A1543">
        <v>1540</v>
      </c>
      <c r="B1543">
        <v>0</v>
      </c>
      <c r="C1543">
        <v>0</v>
      </c>
    </row>
    <row r="1544" spans="1:3" x14ac:dyDescent="0.35">
      <c r="A1544">
        <v>1541</v>
      </c>
      <c r="B1544">
        <v>0</v>
      </c>
      <c r="C1544">
        <v>0</v>
      </c>
    </row>
    <row r="1545" spans="1:3" x14ac:dyDescent="0.35">
      <c r="A1545">
        <v>1542</v>
      </c>
      <c r="B1545">
        <v>0</v>
      </c>
      <c r="C1545">
        <v>0</v>
      </c>
    </row>
    <row r="1546" spans="1:3" x14ac:dyDescent="0.35">
      <c r="A1546">
        <v>1543</v>
      </c>
      <c r="B1546">
        <v>0</v>
      </c>
      <c r="C1546">
        <v>0</v>
      </c>
    </row>
    <row r="1547" spans="1:3" x14ac:dyDescent="0.35">
      <c r="A1547">
        <v>1544</v>
      </c>
      <c r="B1547">
        <v>0</v>
      </c>
      <c r="C1547">
        <v>0</v>
      </c>
    </row>
    <row r="1548" spans="1:3" x14ac:dyDescent="0.35">
      <c r="A1548">
        <v>1545</v>
      </c>
      <c r="B1548">
        <v>0</v>
      </c>
      <c r="C1548">
        <v>0</v>
      </c>
    </row>
    <row r="1549" spans="1:3" x14ac:dyDescent="0.35">
      <c r="A1549">
        <v>1546</v>
      </c>
      <c r="B1549">
        <v>0</v>
      </c>
      <c r="C1549">
        <v>0</v>
      </c>
    </row>
    <row r="1550" spans="1:3" x14ac:dyDescent="0.35">
      <c r="A1550">
        <v>1547</v>
      </c>
      <c r="B1550">
        <v>0</v>
      </c>
      <c r="C1550">
        <v>0</v>
      </c>
    </row>
    <row r="1551" spans="1:3" x14ac:dyDescent="0.35">
      <c r="A1551">
        <v>1548</v>
      </c>
      <c r="B1551">
        <v>0</v>
      </c>
      <c r="C1551">
        <v>0</v>
      </c>
    </row>
    <row r="1552" spans="1:3" x14ac:dyDescent="0.35">
      <c r="A1552">
        <v>1549</v>
      </c>
      <c r="B1552">
        <v>0</v>
      </c>
      <c r="C1552">
        <v>0</v>
      </c>
    </row>
    <row r="1553" spans="1:3" x14ac:dyDescent="0.35">
      <c r="A1553">
        <v>1550</v>
      </c>
      <c r="B1553">
        <v>0</v>
      </c>
      <c r="C1553">
        <v>0</v>
      </c>
    </row>
    <row r="1554" spans="1:3" x14ac:dyDescent="0.35">
      <c r="A1554">
        <v>1551</v>
      </c>
      <c r="B1554">
        <v>0</v>
      </c>
      <c r="C1554">
        <v>0</v>
      </c>
    </row>
    <row r="1555" spans="1:3" x14ac:dyDescent="0.35">
      <c r="A1555">
        <v>1552</v>
      </c>
      <c r="B1555">
        <v>0</v>
      </c>
      <c r="C1555">
        <v>0</v>
      </c>
    </row>
    <row r="1556" spans="1:3" x14ac:dyDescent="0.35">
      <c r="A1556">
        <v>1553</v>
      </c>
      <c r="B1556">
        <v>0</v>
      </c>
      <c r="C1556">
        <v>0</v>
      </c>
    </row>
    <row r="1557" spans="1:3" x14ac:dyDescent="0.35">
      <c r="A1557">
        <v>1554</v>
      </c>
      <c r="B1557">
        <v>0</v>
      </c>
      <c r="C1557">
        <v>0</v>
      </c>
    </row>
    <row r="1558" spans="1:3" x14ac:dyDescent="0.35">
      <c r="A1558">
        <v>1555</v>
      </c>
      <c r="B1558">
        <v>0</v>
      </c>
      <c r="C1558">
        <v>0</v>
      </c>
    </row>
    <row r="1559" spans="1:3" x14ac:dyDescent="0.35">
      <c r="A1559">
        <v>1556</v>
      </c>
      <c r="B1559">
        <v>0</v>
      </c>
      <c r="C1559">
        <v>0</v>
      </c>
    </row>
    <row r="1560" spans="1:3" x14ac:dyDescent="0.35">
      <c r="A1560">
        <v>1557</v>
      </c>
      <c r="B1560">
        <v>0</v>
      </c>
      <c r="C1560">
        <v>0</v>
      </c>
    </row>
    <row r="1561" spans="1:3" x14ac:dyDescent="0.35">
      <c r="A1561">
        <v>1558</v>
      </c>
      <c r="B1561">
        <v>0</v>
      </c>
      <c r="C1561">
        <v>0</v>
      </c>
    </row>
    <row r="1562" spans="1:3" x14ac:dyDescent="0.35">
      <c r="A1562">
        <v>1559</v>
      </c>
      <c r="B1562">
        <v>0</v>
      </c>
      <c r="C1562">
        <v>0</v>
      </c>
    </row>
    <row r="1563" spans="1:3" x14ac:dyDescent="0.35">
      <c r="A1563">
        <v>1560</v>
      </c>
      <c r="B1563">
        <v>0</v>
      </c>
      <c r="C1563">
        <v>0</v>
      </c>
    </row>
    <row r="1564" spans="1:3" x14ac:dyDescent="0.35">
      <c r="A1564">
        <v>1561</v>
      </c>
      <c r="B1564">
        <v>0</v>
      </c>
      <c r="C1564">
        <v>0</v>
      </c>
    </row>
    <row r="1565" spans="1:3" x14ac:dyDescent="0.35">
      <c r="A1565">
        <v>1562</v>
      </c>
      <c r="B1565">
        <v>0</v>
      </c>
      <c r="C1565">
        <v>0</v>
      </c>
    </row>
    <row r="1566" spans="1:3" x14ac:dyDescent="0.35">
      <c r="A1566">
        <v>1563</v>
      </c>
      <c r="B1566">
        <v>0</v>
      </c>
      <c r="C1566">
        <v>0</v>
      </c>
    </row>
    <row r="1567" spans="1:3" x14ac:dyDescent="0.35">
      <c r="A1567">
        <v>1564</v>
      </c>
      <c r="B1567">
        <v>0</v>
      </c>
      <c r="C1567">
        <v>0</v>
      </c>
    </row>
    <row r="1568" spans="1:3" x14ac:dyDescent="0.35">
      <c r="A1568">
        <v>1565</v>
      </c>
      <c r="B1568">
        <v>0</v>
      </c>
      <c r="C1568">
        <v>0</v>
      </c>
    </row>
    <row r="1569" spans="1:3" x14ac:dyDescent="0.35">
      <c r="A1569">
        <v>1566</v>
      </c>
      <c r="B1569">
        <v>0</v>
      </c>
      <c r="C1569">
        <v>0</v>
      </c>
    </row>
    <row r="1570" spans="1:3" x14ac:dyDescent="0.35">
      <c r="A1570">
        <v>1567</v>
      </c>
      <c r="B1570">
        <v>0</v>
      </c>
      <c r="C1570">
        <v>0</v>
      </c>
    </row>
    <row r="1571" spans="1:3" x14ac:dyDescent="0.35">
      <c r="A1571">
        <v>1568</v>
      </c>
      <c r="B1571">
        <v>0</v>
      </c>
      <c r="C1571">
        <v>0</v>
      </c>
    </row>
    <row r="1572" spans="1:3" x14ac:dyDescent="0.35">
      <c r="A1572">
        <v>1569</v>
      </c>
      <c r="B1572">
        <v>0</v>
      </c>
      <c r="C1572">
        <v>0</v>
      </c>
    </row>
    <row r="1573" spans="1:3" x14ac:dyDescent="0.35">
      <c r="A1573">
        <v>1570</v>
      </c>
      <c r="B1573">
        <v>0</v>
      </c>
      <c r="C1573">
        <v>0</v>
      </c>
    </row>
    <row r="1574" spans="1:3" x14ac:dyDescent="0.35">
      <c r="A1574">
        <v>1571</v>
      </c>
      <c r="B1574">
        <v>0</v>
      </c>
      <c r="C1574">
        <v>0</v>
      </c>
    </row>
    <row r="1575" spans="1:3" x14ac:dyDescent="0.35">
      <c r="A1575">
        <v>1572</v>
      </c>
      <c r="B1575">
        <v>0</v>
      </c>
      <c r="C1575">
        <v>0</v>
      </c>
    </row>
    <row r="1576" spans="1:3" x14ac:dyDescent="0.35">
      <c r="A1576">
        <v>1573</v>
      </c>
      <c r="B1576">
        <v>0</v>
      </c>
      <c r="C1576">
        <v>0</v>
      </c>
    </row>
    <row r="1577" spans="1:3" x14ac:dyDescent="0.35">
      <c r="A1577">
        <v>1574</v>
      </c>
      <c r="B1577">
        <v>0</v>
      </c>
      <c r="C1577">
        <v>0</v>
      </c>
    </row>
    <row r="1578" spans="1:3" x14ac:dyDescent="0.35">
      <c r="A1578">
        <v>1575</v>
      </c>
      <c r="B1578">
        <v>0</v>
      </c>
      <c r="C1578">
        <v>0</v>
      </c>
    </row>
    <row r="1579" spans="1:3" x14ac:dyDescent="0.35">
      <c r="A1579">
        <v>1576</v>
      </c>
      <c r="B1579">
        <v>0</v>
      </c>
      <c r="C1579">
        <v>0</v>
      </c>
    </row>
    <row r="1580" spans="1:3" x14ac:dyDescent="0.35">
      <c r="A1580">
        <v>1577</v>
      </c>
      <c r="B1580">
        <v>0</v>
      </c>
      <c r="C1580">
        <v>0</v>
      </c>
    </row>
    <row r="1581" spans="1:3" x14ac:dyDescent="0.35">
      <c r="A1581">
        <v>1578</v>
      </c>
      <c r="B1581">
        <v>0</v>
      </c>
      <c r="C1581">
        <v>0</v>
      </c>
    </row>
    <row r="1582" spans="1:3" x14ac:dyDescent="0.35">
      <c r="A1582">
        <v>1579</v>
      </c>
      <c r="B1582">
        <v>0</v>
      </c>
      <c r="C1582">
        <v>0</v>
      </c>
    </row>
    <row r="1583" spans="1:3" x14ac:dyDescent="0.35">
      <c r="A1583">
        <v>1580</v>
      </c>
      <c r="B1583">
        <v>0</v>
      </c>
      <c r="C1583">
        <v>0</v>
      </c>
    </row>
    <row r="1584" spans="1:3" x14ac:dyDescent="0.35">
      <c r="A1584">
        <v>1581</v>
      </c>
      <c r="B1584">
        <v>0</v>
      </c>
      <c r="C1584">
        <v>0</v>
      </c>
    </row>
    <row r="1585" spans="1:3" x14ac:dyDescent="0.35">
      <c r="A1585">
        <v>1582</v>
      </c>
      <c r="B1585">
        <v>0</v>
      </c>
      <c r="C1585">
        <v>0</v>
      </c>
    </row>
    <row r="1586" spans="1:3" x14ac:dyDescent="0.35">
      <c r="A1586">
        <v>1583</v>
      </c>
      <c r="B1586">
        <v>0</v>
      </c>
      <c r="C1586">
        <v>0</v>
      </c>
    </row>
    <row r="1587" spans="1:3" x14ac:dyDescent="0.35">
      <c r="A1587">
        <v>1584</v>
      </c>
      <c r="B1587">
        <v>0</v>
      </c>
      <c r="C1587">
        <v>0</v>
      </c>
    </row>
    <row r="1588" spans="1:3" x14ac:dyDescent="0.35">
      <c r="A1588">
        <v>1585</v>
      </c>
      <c r="B1588">
        <v>0</v>
      </c>
      <c r="C1588">
        <v>0</v>
      </c>
    </row>
    <row r="1589" spans="1:3" x14ac:dyDescent="0.35">
      <c r="A1589">
        <v>1586</v>
      </c>
      <c r="B1589">
        <v>0</v>
      </c>
      <c r="C1589">
        <v>0</v>
      </c>
    </row>
    <row r="1590" spans="1:3" x14ac:dyDescent="0.35">
      <c r="A1590">
        <v>1587</v>
      </c>
      <c r="B1590">
        <v>0</v>
      </c>
      <c r="C1590">
        <v>0</v>
      </c>
    </row>
    <row r="1591" spans="1:3" x14ac:dyDescent="0.35">
      <c r="A1591">
        <v>1588</v>
      </c>
      <c r="B1591">
        <v>0</v>
      </c>
      <c r="C1591">
        <v>0</v>
      </c>
    </row>
    <row r="1592" spans="1:3" x14ac:dyDescent="0.35">
      <c r="A1592">
        <v>1589</v>
      </c>
      <c r="B1592">
        <v>0</v>
      </c>
      <c r="C1592">
        <v>0</v>
      </c>
    </row>
    <row r="1593" spans="1:3" x14ac:dyDescent="0.35">
      <c r="A1593">
        <v>1590</v>
      </c>
      <c r="B1593">
        <v>0</v>
      </c>
      <c r="C1593">
        <v>0</v>
      </c>
    </row>
    <row r="1594" spans="1:3" x14ac:dyDescent="0.35">
      <c r="A1594">
        <v>1591</v>
      </c>
      <c r="B1594">
        <v>0</v>
      </c>
      <c r="C1594">
        <v>0</v>
      </c>
    </row>
    <row r="1595" spans="1:3" x14ac:dyDescent="0.35">
      <c r="A1595">
        <v>1592</v>
      </c>
      <c r="B1595">
        <v>0</v>
      </c>
      <c r="C1595">
        <v>0</v>
      </c>
    </row>
    <row r="1596" spans="1:3" x14ac:dyDescent="0.35">
      <c r="A1596">
        <v>1593</v>
      </c>
      <c r="B1596">
        <v>0</v>
      </c>
      <c r="C1596">
        <v>0</v>
      </c>
    </row>
    <row r="1597" spans="1:3" x14ac:dyDescent="0.35">
      <c r="A1597">
        <v>1594</v>
      </c>
      <c r="B1597">
        <v>0</v>
      </c>
      <c r="C1597">
        <v>0</v>
      </c>
    </row>
    <row r="1598" spans="1:3" x14ac:dyDescent="0.35">
      <c r="A1598">
        <v>1595</v>
      </c>
      <c r="B1598">
        <v>0</v>
      </c>
      <c r="C1598">
        <v>0</v>
      </c>
    </row>
    <row r="1599" spans="1:3" x14ac:dyDescent="0.35">
      <c r="A1599">
        <v>1596</v>
      </c>
      <c r="B1599">
        <v>0</v>
      </c>
      <c r="C1599">
        <v>0</v>
      </c>
    </row>
    <row r="1600" spans="1:3" x14ac:dyDescent="0.35">
      <c r="A1600">
        <v>1597</v>
      </c>
      <c r="B1600">
        <v>0</v>
      </c>
      <c r="C1600">
        <v>0</v>
      </c>
    </row>
    <row r="1601" spans="1:3" x14ac:dyDescent="0.35">
      <c r="A1601">
        <v>1598</v>
      </c>
      <c r="B1601">
        <v>0</v>
      </c>
      <c r="C1601">
        <v>0</v>
      </c>
    </row>
    <row r="1602" spans="1:3" x14ac:dyDescent="0.35">
      <c r="A1602">
        <v>1599</v>
      </c>
      <c r="B1602">
        <v>0</v>
      </c>
      <c r="C1602">
        <v>0</v>
      </c>
    </row>
    <row r="1603" spans="1:3" x14ac:dyDescent="0.35">
      <c r="A1603">
        <v>1600</v>
      </c>
      <c r="B1603">
        <v>0</v>
      </c>
      <c r="C1603">
        <v>0</v>
      </c>
    </row>
    <row r="1604" spans="1:3" x14ac:dyDescent="0.35">
      <c r="A1604">
        <v>1601</v>
      </c>
      <c r="B1604">
        <v>0</v>
      </c>
      <c r="C1604">
        <v>0</v>
      </c>
    </row>
    <row r="1605" spans="1:3" x14ac:dyDescent="0.35">
      <c r="A1605">
        <v>1602</v>
      </c>
      <c r="B1605">
        <v>0</v>
      </c>
      <c r="C1605">
        <v>0</v>
      </c>
    </row>
    <row r="1606" spans="1:3" x14ac:dyDescent="0.35">
      <c r="A1606">
        <v>1603</v>
      </c>
      <c r="B1606">
        <v>0</v>
      </c>
      <c r="C1606">
        <v>0</v>
      </c>
    </row>
    <row r="1607" spans="1:3" x14ac:dyDescent="0.35">
      <c r="A1607">
        <v>1604</v>
      </c>
      <c r="B1607">
        <v>0</v>
      </c>
      <c r="C1607">
        <v>0</v>
      </c>
    </row>
    <row r="1608" spans="1:3" x14ac:dyDescent="0.35">
      <c r="A1608">
        <v>1605</v>
      </c>
      <c r="B1608">
        <v>0</v>
      </c>
      <c r="C1608">
        <v>0</v>
      </c>
    </row>
    <row r="1609" spans="1:3" x14ac:dyDescent="0.35">
      <c r="A1609">
        <v>1606</v>
      </c>
      <c r="B1609">
        <v>0</v>
      </c>
      <c r="C1609">
        <v>0</v>
      </c>
    </row>
    <row r="1610" spans="1:3" x14ac:dyDescent="0.35">
      <c r="A1610">
        <v>1607</v>
      </c>
      <c r="B1610">
        <v>0</v>
      </c>
      <c r="C1610">
        <v>0</v>
      </c>
    </row>
    <row r="1611" spans="1:3" x14ac:dyDescent="0.35">
      <c r="A1611">
        <v>1608</v>
      </c>
      <c r="B1611">
        <v>0</v>
      </c>
      <c r="C1611">
        <v>0</v>
      </c>
    </row>
    <row r="1612" spans="1:3" x14ac:dyDescent="0.35">
      <c r="A1612">
        <v>1609</v>
      </c>
      <c r="B1612">
        <v>0</v>
      </c>
      <c r="C1612">
        <v>0</v>
      </c>
    </row>
    <row r="1613" spans="1:3" x14ac:dyDescent="0.35">
      <c r="A1613">
        <v>1610</v>
      </c>
      <c r="B1613">
        <v>0</v>
      </c>
      <c r="C1613">
        <v>0</v>
      </c>
    </row>
    <row r="1614" spans="1:3" x14ac:dyDescent="0.35">
      <c r="A1614">
        <v>1611</v>
      </c>
      <c r="B1614">
        <v>0</v>
      </c>
      <c r="C1614">
        <v>0</v>
      </c>
    </row>
    <row r="1615" spans="1:3" x14ac:dyDescent="0.35">
      <c r="A1615">
        <v>1612</v>
      </c>
      <c r="B1615">
        <v>0</v>
      </c>
      <c r="C1615">
        <v>0</v>
      </c>
    </row>
    <row r="1616" spans="1:3" x14ac:dyDescent="0.35">
      <c r="A1616">
        <v>1613</v>
      </c>
      <c r="B1616">
        <v>0</v>
      </c>
      <c r="C1616">
        <v>0</v>
      </c>
    </row>
    <row r="1617" spans="1:3" x14ac:dyDescent="0.35">
      <c r="A1617">
        <v>1614</v>
      </c>
      <c r="B1617">
        <v>0</v>
      </c>
      <c r="C1617">
        <v>0</v>
      </c>
    </row>
    <row r="1618" spans="1:3" x14ac:dyDescent="0.35">
      <c r="A1618">
        <v>1615</v>
      </c>
      <c r="B1618">
        <v>0</v>
      </c>
      <c r="C1618">
        <v>0</v>
      </c>
    </row>
    <row r="1619" spans="1:3" x14ac:dyDescent="0.35">
      <c r="A1619">
        <v>1616</v>
      </c>
      <c r="B1619">
        <v>0</v>
      </c>
      <c r="C1619">
        <v>0</v>
      </c>
    </row>
    <row r="1620" spans="1:3" x14ac:dyDescent="0.35">
      <c r="A1620">
        <v>1617</v>
      </c>
      <c r="B1620">
        <v>0</v>
      </c>
      <c r="C1620">
        <v>0</v>
      </c>
    </row>
    <row r="1621" spans="1:3" x14ac:dyDescent="0.35">
      <c r="A1621">
        <v>1618</v>
      </c>
      <c r="B1621">
        <v>0</v>
      </c>
      <c r="C1621">
        <v>0</v>
      </c>
    </row>
    <row r="1622" spans="1:3" x14ac:dyDescent="0.35">
      <c r="A1622">
        <v>1619</v>
      </c>
      <c r="B1622">
        <v>0</v>
      </c>
      <c r="C1622">
        <v>0</v>
      </c>
    </row>
    <row r="1623" spans="1:3" x14ac:dyDescent="0.35">
      <c r="A1623">
        <v>1620</v>
      </c>
      <c r="B1623">
        <v>0</v>
      </c>
      <c r="C1623">
        <v>0</v>
      </c>
    </row>
    <row r="1624" spans="1:3" x14ac:dyDescent="0.35">
      <c r="A1624">
        <v>1621</v>
      </c>
      <c r="B1624">
        <v>0</v>
      </c>
      <c r="C1624">
        <v>0</v>
      </c>
    </row>
    <row r="1625" spans="1:3" x14ac:dyDescent="0.35">
      <c r="A1625">
        <v>1622</v>
      </c>
      <c r="B1625">
        <v>0</v>
      </c>
      <c r="C1625">
        <v>0</v>
      </c>
    </row>
    <row r="1626" spans="1:3" x14ac:dyDescent="0.35">
      <c r="A1626">
        <v>1623</v>
      </c>
      <c r="B1626">
        <v>0</v>
      </c>
      <c r="C1626">
        <v>0</v>
      </c>
    </row>
    <row r="1627" spans="1:3" x14ac:dyDescent="0.35">
      <c r="A1627">
        <v>1624</v>
      </c>
      <c r="B1627">
        <v>0</v>
      </c>
      <c r="C1627">
        <v>0</v>
      </c>
    </row>
    <row r="1628" spans="1:3" x14ac:dyDescent="0.35">
      <c r="A1628">
        <v>1625</v>
      </c>
      <c r="B1628">
        <v>0</v>
      </c>
      <c r="C1628">
        <v>0</v>
      </c>
    </row>
    <row r="1629" spans="1:3" x14ac:dyDescent="0.35">
      <c r="A1629">
        <v>1626</v>
      </c>
      <c r="B1629">
        <v>0</v>
      </c>
      <c r="C1629">
        <v>0</v>
      </c>
    </row>
    <row r="1630" spans="1:3" x14ac:dyDescent="0.35">
      <c r="A1630">
        <v>1627</v>
      </c>
      <c r="B1630">
        <v>0</v>
      </c>
      <c r="C1630">
        <v>0</v>
      </c>
    </row>
    <row r="1631" spans="1:3" x14ac:dyDescent="0.35">
      <c r="A1631">
        <v>1628</v>
      </c>
      <c r="B1631">
        <v>0</v>
      </c>
      <c r="C1631">
        <v>0</v>
      </c>
    </row>
    <row r="1632" spans="1:3" x14ac:dyDescent="0.35">
      <c r="A1632">
        <v>1629</v>
      </c>
      <c r="B1632">
        <v>0</v>
      </c>
      <c r="C1632">
        <v>0</v>
      </c>
    </row>
    <row r="1633" spans="1:3" x14ac:dyDescent="0.35">
      <c r="A1633">
        <v>1630</v>
      </c>
      <c r="B1633">
        <v>0</v>
      </c>
      <c r="C1633">
        <v>0</v>
      </c>
    </row>
    <row r="1634" spans="1:3" x14ac:dyDescent="0.35">
      <c r="A1634">
        <v>1631</v>
      </c>
      <c r="B1634">
        <v>0</v>
      </c>
      <c r="C1634">
        <v>0</v>
      </c>
    </row>
    <row r="1635" spans="1:3" x14ac:dyDescent="0.35">
      <c r="A1635">
        <v>1632</v>
      </c>
      <c r="B1635">
        <v>0</v>
      </c>
      <c r="C1635">
        <v>0</v>
      </c>
    </row>
    <row r="1636" spans="1:3" x14ac:dyDescent="0.35">
      <c r="A1636">
        <v>1633</v>
      </c>
      <c r="B1636">
        <v>0</v>
      </c>
      <c r="C1636">
        <v>0</v>
      </c>
    </row>
    <row r="1637" spans="1:3" x14ac:dyDescent="0.35">
      <c r="A1637">
        <v>1634</v>
      </c>
      <c r="B1637">
        <v>0</v>
      </c>
      <c r="C1637">
        <v>0</v>
      </c>
    </row>
    <row r="1638" spans="1:3" x14ac:dyDescent="0.35">
      <c r="A1638">
        <v>1635</v>
      </c>
      <c r="B1638">
        <v>0</v>
      </c>
      <c r="C1638">
        <v>0</v>
      </c>
    </row>
    <row r="1639" spans="1:3" x14ac:dyDescent="0.35">
      <c r="A1639">
        <v>1636</v>
      </c>
      <c r="B1639">
        <v>0</v>
      </c>
      <c r="C1639">
        <v>0</v>
      </c>
    </row>
    <row r="1640" spans="1:3" x14ac:dyDescent="0.35">
      <c r="A1640">
        <v>1637</v>
      </c>
      <c r="B1640">
        <v>0</v>
      </c>
      <c r="C1640">
        <v>0</v>
      </c>
    </row>
    <row r="1641" spans="1:3" x14ac:dyDescent="0.35">
      <c r="A1641">
        <v>1638</v>
      </c>
      <c r="B1641">
        <v>0</v>
      </c>
      <c r="C1641">
        <v>0</v>
      </c>
    </row>
    <row r="1642" spans="1:3" x14ac:dyDescent="0.35">
      <c r="A1642">
        <v>1639</v>
      </c>
      <c r="B1642">
        <v>0</v>
      </c>
      <c r="C1642">
        <v>0</v>
      </c>
    </row>
    <row r="1643" spans="1:3" x14ac:dyDescent="0.35">
      <c r="A1643">
        <v>1640</v>
      </c>
      <c r="B1643">
        <v>0</v>
      </c>
      <c r="C1643">
        <v>0</v>
      </c>
    </row>
    <row r="1644" spans="1:3" x14ac:dyDescent="0.35">
      <c r="A1644">
        <v>1641</v>
      </c>
      <c r="B1644">
        <v>0</v>
      </c>
      <c r="C1644">
        <v>0</v>
      </c>
    </row>
    <row r="1645" spans="1:3" x14ac:dyDescent="0.35">
      <c r="A1645">
        <v>1642</v>
      </c>
      <c r="B1645">
        <v>0</v>
      </c>
      <c r="C1645">
        <v>0</v>
      </c>
    </row>
    <row r="1646" spans="1:3" x14ac:dyDescent="0.35">
      <c r="A1646">
        <v>1643</v>
      </c>
      <c r="B1646">
        <v>0</v>
      </c>
      <c r="C1646">
        <v>0</v>
      </c>
    </row>
    <row r="1647" spans="1:3" x14ac:dyDescent="0.35">
      <c r="A1647">
        <v>1644</v>
      </c>
      <c r="B1647">
        <v>0</v>
      </c>
      <c r="C1647">
        <v>0</v>
      </c>
    </row>
    <row r="1648" spans="1:3" x14ac:dyDescent="0.35">
      <c r="A1648">
        <v>1645</v>
      </c>
      <c r="B1648">
        <v>0</v>
      </c>
      <c r="C1648">
        <v>0</v>
      </c>
    </row>
    <row r="1649" spans="1:3" x14ac:dyDescent="0.35">
      <c r="A1649">
        <v>1646</v>
      </c>
      <c r="B1649">
        <v>0</v>
      </c>
      <c r="C1649">
        <v>0</v>
      </c>
    </row>
    <row r="1650" spans="1:3" x14ac:dyDescent="0.35">
      <c r="A1650">
        <v>1647</v>
      </c>
      <c r="B1650">
        <v>0</v>
      </c>
      <c r="C1650">
        <v>0</v>
      </c>
    </row>
    <row r="1651" spans="1:3" x14ac:dyDescent="0.35">
      <c r="A1651">
        <v>1648</v>
      </c>
      <c r="B1651">
        <v>0</v>
      </c>
      <c r="C1651">
        <v>0</v>
      </c>
    </row>
    <row r="1652" spans="1:3" x14ac:dyDescent="0.35">
      <c r="A1652">
        <v>1649</v>
      </c>
      <c r="B1652">
        <v>0</v>
      </c>
      <c r="C1652">
        <v>0</v>
      </c>
    </row>
    <row r="1653" spans="1:3" x14ac:dyDescent="0.35">
      <c r="A1653">
        <v>1650</v>
      </c>
      <c r="B1653">
        <v>0</v>
      </c>
      <c r="C1653">
        <v>0</v>
      </c>
    </row>
    <row r="1654" spans="1:3" x14ac:dyDescent="0.35">
      <c r="A1654">
        <v>1651</v>
      </c>
      <c r="B1654">
        <v>0</v>
      </c>
      <c r="C1654">
        <v>0</v>
      </c>
    </row>
    <row r="1655" spans="1:3" x14ac:dyDescent="0.35">
      <c r="A1655">
        <v>1652</v>
      </c>
      <c r="B1655">
        <v>0</v>
      </c>
      <c r="C1655">
        <v>0</v>
      </c>
    </row>
    <row r="1656" spans="1:3" x14ac:dyDescent="0.35">
      <c r="A1656">
        <v>1653</v>
      </c>
      <c r="B1656">
        <v>0</v>
      </c>
      <c r="C1656">
        <v>0</v>
      </c>
    </row>
    <row r="1657" spans="1:3" x14ac:dyDescent="0.35">
      <c r="A1657">
        <v>1654</v>
      </c>
      <c r="B1657">
        <v>0</v>
      </c>
      <c r="C1657">
        <v>0</v>
      </c>
    </row>
    <row r="1658" spans="1:3" x14ac:dyDescent="0.35">
      <c r="A1658">
        <v>1655</v>
      </c>
      <c r="B1658">
        <v>0</v>
      </c>
      <c r="C1658">
        <v>0</v>
      </c>
    </row>
    <row r="1659" spans="1:3" x14ac:dyDescent="0.35">
      <c r="A1659">
        <v>1656</v>
      </c>
      <c r="B1659">
        <v>0</v>
      </c>
      <c r="C1659">
        <v>0</v>
      </c>
    </row>
    <row r="1660" spans="1:3" x14ac:dyDescent="0.35">
      <c r="A1660">
        <v>1657</v>
      </c>
      <c r="B1660">
        <v>0</v>
      </c>
      <c r="C1660">
        <v>0</v>
      </c>
    </row>
    <row r="1661" spans="1:3" x14ac:dyDescent="0.35">
      <c r="A1661">
        <v>1658</v>
      </c>
      <c r="B1661">
        <v>0</v>
      </c>
      <c r="C1661">
        <v>0</v>
      </c>
    </row>
    <row r="1662" spans="1:3" x14ac:dyDescent="0.35">
      <c r="A1662">
        <v>1659</v>
      </c>
      <c r="B1662">
        <v>0</v>
      </c>
      <c r="C1662">
        <v>0</v>
      </c>
    </row>
    <row r="1663" spans="1:3" x14ac:dyDescent="0.35">
      <c r="A1663">
        <v>1660</v>
      </c>
      <c r="B1663">
        <v>0</v>
      </c>
      <c r="C1663">
        <v>0</v>
      </c>
    </row>
    <row r="1664" spans="1:3" x14ac:dyDescent="0.35">
      <c r="A1664">
        <v>1661</v>
      </c>
      <c r="B1664">
        <v>0</v>
      </c>
      <c r="C1664">
        <v>0</v>
      </c>
    </row>
    <row r="1665" spans="1:3" x14ac:dyDescent="0.35">
      <c r="A1665">
        <v>1662</v>
      </c>
      <c r="B1665">
        <v>0</v>
      </c>
      <c r="C1665">
        <v>0</v>
      </c>
    </row>
    <row r="1666" spans="1:3" x14ac:dyDescent="0.35">
      <c r="A1666">
        <v>1663</v>
      </c>
      <c r="B1666">
        <v>0</v>
      </c>
      <c r="C1666">
        <v>0</v>
      </c>
    </row>
    <row r="1667" spans="1:3" x14ac:dyDescent="0.35">
      <c r="A1667">
        <v>1664</v>
      </c>
      <c r="B1667">
        <v>0</v>
      </c>
      <c r="C1667">
        <v>0</v>
      </c>
    </row>
    <row r="1668" spans="1:3" x14ac:dyDescent="0.35">
      <c r="A1668">
        <v>1665</v>
      </c>
      <c r="B1668">
        <v>0</v>
      </c>
      <c r="C1668">
        <v>0</v>
      </c>
    </row>
    <row r="1669" spans="1:3" x14ac:dyDescent="0.35">
      <c r="A1669">
        <v>1666</v>
      </c>
      <c r="B1669">
        <v>0</v>
      </c>
      <c r="C1669">
        <v>0</v>
      </c>
    </row>
    <row r="1670" spans="1:3" x14ac:dyDescent="0.35">
      <c r="A1670">
        <v>1667</v>
      </c>
      <c r="B1670">
        <v>0</v>
      </c>
      <c r="C1670">
        <v>0</v>
      </c>
    </row>
    <row r="1671" spans="1:3" x14ac:dyDescent="0.35">
      <c r="A1671">
        <v>1668</v>
      </c>
      <c r="B1671">
        <v>0</v>
      </c>
      <c r="C1671">
        <v>0</v>
      </c>
    </row>
    <row r="1672" spans="1:3" x14ac:dyDescent="0.35">
      <c r="A1672">
        <v>1669</v>
      </c>
      <c r="B1672">
        <v>0</v>
      </c>
      <c r="C1672">
        <v>0</v>
      </c>
    </row>
    <row r="1673" spans="1:3" x14ac:dyDescent="0.35">
      <c r="A1673">
        <v>1670</v>
      </c>
      <c r="B1673">
        <v>0</v>
      </c>
      <c r="C1673">
        <v>0</v>
      </c>
    </row>
    <row r="1674" spans="1:3" x14ac:dyDescent="0.35">
      <c r="A1674">
        <v>1671</v>
      </c>
      <c r="B1674">
        <v>0</v>
      </c>
      <c r="C1674">
        <v>0</v>
      </c>
    </row>
    <row r="1675" spans="1:3" x14ac:dyDescent="0.35">
      <c r="A1675">
        <v>1672</v>
      </c>
      <c r="B1675">
        <v>0</v>
      </c>
      <c r="C1675">
        <v>0</v>
      </c>
    </row>
    <row r="1676" spans="1:3" x14ac:dyDescent="0.35">
      <c r="A1676">
        <v>1673</v>
      </c>
      <c r="B1676">
        <v>0</v>
      </c>
      <c r="C1676">
        <v>0</v>
      </c>
    </row>
    <row r="1677" spans="1:3" x14ac:dyDescent="0.35">
      <c r="A1677">
        <v>1674</v>
      </c>
      <c r="B1677">
        <v>0</v>
      </c>
      <c r="C1677">
        <v>0</v>
      </c>
    </row>
    <row r="1678" spans="1:3" x14ac:dyDescent="0.35">
      <c r="A1678">
        <v>1675</v>
      </c>
      <c r="B1678">
        <v>0</v>
      </c>
      <c r="C1678">
        <v>0</v>
      </c>
    </row>
    <row r="1679" spans="1:3" x14ac:dyDescent="0.35">
      <c r="A1679">
        <v>1676</v>
      </c>
      <c r="B1679">
        <v>0</v>
      </c>
      <c r="C1679">
        <v>0</v>
      </c>
    </row>
    <row r="1680" spans="1:3" x14ac:dyDescent="0.35">
      <c r="A1680">
        <v>1677</v>
      </c>
      <c r="B1680">
        <v>0</v>
      </c>
      <c r="C1680">
        <v>0</v>
      </c>
    </row>
    <row r="1681" spans="1:3" x14ac:dyDescent="0.35">
      <c r="A1681">
        <v>1678</v>
      </c>
      <c r="B1681">
        <v>0</v>
      </c>
      <c r="C1681">
        <v>0</v>
      </c>
    </row>
    <row r="1682" spans="1:3" x14ac:dyDescent="0.35">
      <c r="A1682">
        <v>1679</v>
      </c>
      <c r="B1682">
        <v>0</v>
      </c>
      <c r="C1682">
        <v>0</v>
      </c>
    </row>
    <row r="1683" spans="1:3" x14ac:dyDescent="0.35">
      <c r="A1683">
        <v>1680</v>
      </c>
      <c r="B1683">
        <v>0</v>
      </c>
      <c r="C1683">
        <v>0</v>
      </c>
    </row>
    <row r="1684" spans="1:3" x14ac:dyDescent="0.35">
      <c r="A1684">
        <v>1681</v>
      </c>
      <c r="B1684">
        <v>0</v>
      </c>
      <c r="C1684">
        <v>0</v>
      </c>
    </row>
    <row r="1685" spans="1:3" x14ac:dyDescent="0.35">
      <c r="A1685">
        <v>1682</v>
      </c>
      <c r="B1685">
        <v>0</v>
      </c>
      <c r="C1685">
        <v>0</v>
      </c>
    </row>
    <row r="1686" spans="1:3" x14ac:dyDescent="0.35">
      <c r="A1686">
        <v>1683</v>
      </c>
      <c r="B1686">
        <v>0</v>
      </c>
      <c r="C1686">
        <v>0</v>
      </c>
    </row>
    <row r="1687" spans="1:3" x14ac:dyDescent="0.35">
      <c r="A1687">
        <v>1684</v>
      </c>
      <c r="B1687">
        <v>0</v>
      </c>
      <c r="C1687">
        <v>0</v>
      </c>
    </row>
    <row r="1688" spans="1:3" x14ac:dyDescent="0.35">
      <c r="A1688">
        <v>1685</v>
      </c>
      <c r="B1688">
        <v>0</v>
      </c>
      <c r="C1688">
        <v>0</v>
      </c>
    </row>
    <row r="1689" spans="1:3" x14ac:dyDescent="0.35">
      <c r="A1689">
        <v>1686</v>
      </c>
      <c r="B1689">
        <v>0</v>
      </c>
      <c r="C1689">
        <v>0</v>
      </c>
    </row>
    <row r="1690" spans="1:3" x14ac:dyDescent="0.35">
      <c r="A1690">
        <v>1687</v>
      </c>
      <c r="B1690">
        <v>0</v>
      </c>
      <c r="C1690">
        <v>0</v>
      </c>
    </row>
    <row r="1691" spans="1:3" x14ac:dyDescent="0.35">
      <c r="A1691">
        <v>1688</v>
      </c>
      <c r="B1691">
        <v>0</v>
      </c>
      <c r="C1691">
        <v>0</v>
      </c>
    </row>
    <row r="1692" spans="1:3" x14ac:dyDescent="0.35">
      <c r="A1692">
        <v>1689</v>
      </c>
      <c r="B1692">
        <v>0</v>
      </c>
      <c r="C1692">
        <v>0</v>
      </c>
    </row>
    <row r="1693" spans="1:3" x14ac:dyDescent="0.35">
      <c r="A1693">
        <v>1690</v>
      </c>
      <c r="B1693">
        <v>0</v>
      </c>
      <c r="C1693">
        <v>0</v>
      </c>
    </row>
    <row r="1694" spans="1:3" x14ac:dyDescent="0.35">
      <c r="A1694">
        <v>1691</v>
      </c>
      <c r="B1694">
        <v>0</v>
      </c>
      <c r="C1694">
        <v>0</v>
      </c>
    </row>
    <row r="1695" spans="1:3" x14ac:dyDescent="0.35">
      <c r="A1695">
        <v>1692</v>
      </c>
      <c r="B1695">
        <v>0</v>
      </c>
      <c r="C1695">
        <v>0</v>
      </c>
    </row>
    <row r="1696" spans="1:3" x14ac:dyDescent="0.35">
      <c r="A1696">
        <v>1693</v>
      </c>
      <c r="B1696">
        <v>0</v>
      </c>
      <c r="C1696">
        <v>0</v>
      </c>
    </row>
    <row r="1697" spans="1:3" x14ac:dyDescent="0.35">
      <c r="A1697">
        <v>1694</v>
      </c>
      <c r="B1697">
        <v>0</v>
      </c>
      <c r="C1697">
        <v>0</v>
      </c>
    </row>
    <row r="1698" spans="1:3" x14ac:dyDescent="0.35">
      <c r="A1698">
        <v>1695</v>
      </c>
      <c r="B1698">
        <v>0</v>
      </c>
      <c r="C1698">
        <v>0</v>
      </c>
    </row>
    <row r="1699" spans="1:3" x14ac:dyDescent="0.35">
      <c r="A1699">
        <v>1696</v>
      </c>
      <c r="B1699">
        <v>0</v>
      </c>
      <c r="C1699">
        <v>0</v>
      </c>
    </row>
    <row r="1700" spans="1:3" x14ac:dyDescent="0.35">
      <c r="A1700">
        <v>1697</v>
      </c>
      <c r="B1700">
        <v>0</v>
      </c>
      <c r="C1700">
        <v>0</v>
      </c>
    </row>
    <row r="1701" spans="1:3" x14ac:dyDescent="0.35">
      <c r="A1701">
        <v>1698</v>
      </c>
      <c r="B1701">
        <v>0</v>
      </c>
      <c r="C1701">
        <v>0</v>
      </c>
    </row>
    <row r="1702" spans="1:3" x14ac:dyDescent="0.35">
      <c r="A1702">
        <v>1699</v>
      </c>
      <c r="B1702">
        <v>0</v>
      </c>
      <c r="C1702">
        <v>0</v>
      </c>
    </row>
    <row r="1703" spans="1:3" x14ac:dyDescent="0.35">
      <c r="A1703">
        <v>1700</v>
      </c>
      <c r="B1703">
        <v>0</v>
      </c>
      <c r="C1703">
        <v>0</v>
      </c>
    </row>
    <row r="1704" spans="1:3" x14ac:dyDescent="0.35">
      <c r="A1704">
        <v>1701</v>
      </c>
      <c r="B1704">
        <v>0</v>
      </c>
      <c r="C1704">
        <v>0</v>
      </c>
    </row>
    <row r="1705" spans="1:3" x14ac:dyDescent="0.35">
      <c r="A1705">
        <v>1702</v>
      </c>
      <c r="B1705">
        <v>0</v>
      </c>
      <c r="C1705">
        <v>0</v>
      </c>
    </row>
    <row r="1706" spans="1:3" x14ac:dyDescent="0.35">
      <c r="A1706">
        <v>1703</v>
      </c>
      <c r="B1706">
        <v>0</v>
      </c>
      <c r="C1706">
        <v>0</v>
      </c>
    </row>
    <row r="1707" spans="1:3" x14ac:dyDescent="0.35">
      <c r="A1707">
        <v>1704</v>
      </c>
      <c r="B1707">
        <v>0</v>
      </c>
      <c r="C1707">
        <v>0</v>
      </c>
    </row>
    <row r="1708" spans="1:3" x14ac:dyDescent="0.35">
      <c r="A1708">
        <v>1705</v>
      </c>
      <c r="B1708">
        <v>0</v>
      </c>
      <c r="C1708">
        <v>0</v>
      </c>
    </row>
    <row r="1709" spans="1:3" x14ac:dyDescent="0.35">
      <c r="A1709">
        <v>1706</v>
      </c>
      <c r="B1709">
        <v>0</v>
      </c>
      <c r="C1709">
        <v>0</v>
      </c>
    </row>
    <row r="1710" spans="1:3" x14ac:dyDescent="0.35">
      <c r="A1710">
        <v>1707</v>
      </c>
      <c r="B1710">
        <v>0</v>
      </c>
      <c r="C1710">
        <v>0</v>
      </c>
    </row>
    <row r="1711" spans="1:3" x14ac:dyDescent="0.35">
      <c r="A1711">
        <v>1708</v>
      </c>
      <c r="B1711">
        <v>0</v>
      </c>
      <c r="C1711">
        <v>0</v>
      </c>
    </row>
    <row r="1712" spans="1:3" x14ac:dyDescent="0.35">
      <c r="A1712">
        <v>1709</v>
      </c>
      <c r="B1712">
        <v>0</v>
      </c>
      <c r="C1712">
        <v>0</v>
      </c>
    </row>
    <row r="1713" spans="1:3" x14ac:dyDescent="0.35">
      <c r="A1713">
        <v>1710</v>
      </c>
      <c r="B1713">
        <v>0</v>
      </c>
      <c r="C1713">
        <v>0</v>
      </c>
    </row>
    <row r="1714" spans="1:3" x14ac:dyDescent="0.35">
      <c r="A1714">
        <v>1711</v>
      </c>
      <c r="B1714">
        <v>0</v>
      </c>
      <c r="C1714">
        <v>0</v>
      </c>
    </row>
    <row r="1715" spans="1:3" x14ac:dyDescent="0.35">
      <c r="A1715">
        <v>1712</v>
      </c>
      <c r="B1715">
        <v>0</v>
      </c>
      <c r="C1715">
        <v>0</v>
      </c>
    </row>
    <row r="1716" spans="1:3" x14ac:dyDescent="0.35">
      <c r="A1716">
        <v>1713</v>
      </c>
      <c r="B1716">
        <v>0</v>
      </c>
      <c r="C1716">
        <v>0</v>
      </c>
    </row>
    <row r="1717" spans="1:3" x14ac:dyDescent="0.35">
      <c r="A1717">
        <v>1714</v>
      </c>
      <c r="B1717">
        <v>0</v>
      </c>
      <c r="C1717">
        <v>0</v>
      </c>
    </row>
    <row r="1718" spans="1:3" x14ac:dyDescent="0.35">
      <c r="A1718">
        <v>1715</v>
      </c>
      <c r="B1718">
        <v>0</v>
      </c>
      <c r="C1718">
        <v>0</v>
      </c>
    </row>
    <row r="1719" spans="1:3" x14ac:dyDescent="0.35">
      <c r="A1719">
        <v>1716</v>
      </c>
      <c r="B1719">
        <v>0</v>
      </c>
      <c r="C1719">
        <v>0</v>
      </c>
    </row>
    <row r="1720" spans="1:3" x14ac:dyDescent="0.35">
      <c r="A1720">
        <v>1717</v>
      </c>
      <c r="B1720">
        <v>0</v>
      </c>
      <c r="C1720">
        <v>0</v>
      </c>
    </row>
    <row r="1721" spans="1:3" x14ac:dyDescent="0.35">
      <c r="A1721">
        <v>1718</v>
      </c>
      <c r="B1721">
        <v>0</v>
      </c>
      <c r="C1721">
        <v>0</v>
      </c>
    </row>
    <row r="1722" spans="1:3" x14ac:dyDescent="0.35">
      <c r="A1722">
        <v>1719</v>
      </c>
      <c r="B1722">
        <v>0</v>
      </c>
      <c r="C1722">
        <v>0</v>
      </c>
    </row>
    <row r="1723" spans="1:3" x14ac:dyDescent="0.35">
      <c r="A1723">
        <v>1720</v>
      </c>
      <c r="B1723">
        <v>0</v>
      </c>
      <c r="C1723">
        <v>0</v>
      </c>
    </row>
    <row r="1724" spans="1:3" x14ac:dyDescent="0.35">
      <c r="A1724">
        <v>1721</v>
      </c>
      <c r="B1724">
        <v>0</v>
      </c>
      <c r="C1724">
        <v>0</v>
      </c>
    </row>
    <row r="1725" spans="1:3" x14ac:dyDescent="0.35">
      <c r="A1725">
        <v>1722</v>
      </c>
      <c r="B1725">
        <v>0</v>
      </c>
      <c r="C1725">
        <v>0</v>
      </c>
    </row>
    <row r="1726" spans="1:3" x14ac:dyDescent="0.35">
      <c r="A1726">
        <v>1723</v>
      </c>
      <c r="B1726">
        <v>0</v>
      </c>
      <c r="C1726">
        <v>0</v>
      </c>
    </row>
    <row r="1727" spans="1:3" x14ac:dyDescent="0.35">
      <c r="A1727">
        <v>1724</v>
      </c>
      <c r="B1727">
        <v>0</v>
      </c>
      <c r="C1727">
        <v>0</v>
      </c>
    </row>
    <row r="1728" spans="1:3" x14ac:dyDescent="0.35">
      <c r="A1728">
        <v>1725</v>
      </c>
      <c r="B1728">
        <v>0</v>
      </c>
      <c r="C1728">
        <v>0</v>
      </c>
    </row>
    <row r="1729" spans="1:3" x14ac:dyDescent="0.35">
      <c r="A1729">
        <v>1726</v>
      </c>
      <c r="B1729">
        <v>0</v>
      </c>
      <c r="C1729">
        <v>0</v>
      </c>
    </row>
    <row r="1730" spans="1:3" x14ac:dyDescent="0.35">
      <c r="A1730">
        <v>1727</v>
      </c>
      <c r="B1730">
        <v>0</v>
      </c>
      <c r="C1730">
        <v>0</v>
      </c>
    </row>
    <row r="1731" spans="1:3" x14ac:dyDescent="0.35">
      <c r="A1731">
        <v>1728</v>
      </c>
      <c r="B1731">
        <v>0</v>
      </c>
      <c r="C1731">
        <v>0</v>
      </c>
    </row>
    <row r="1732" spans="1:3" x14ac:dyDescent="0.35">
      <c r="A1732">
        <v>1729</v>
      </c>
      <c r="B1732">
        <v>0</v>
      </c>
      <c r="C1732">
        <v>0</v>
      </c>
    </row>
    <row r="1733" spans="1:3" x14ac:dyDescent="0.35">
      <c r="A1733">
        <v>1730</v>
      </c>
      <c r="B1733">
        <v>0</v>
      </c>
      <c r="C1733">
        <v>0</v>
      </c>
    </row>
    <row r="1734" spans="1:3" x14ac:dyDescent="0.35">
      <c r="A1734">
        <v>1731</v>
      </c>
      <c r="B1734">
        <v>0</v>
      </c>
      <c r="C1734">
        <v>0</v>
      </c>
    </row>
    <row r="1735" spans="1:3" x14ac:dyDescent="0.35">
      <c r="A1735">
        <v>1732</v>
      </c>
      <c r="B1735">
        <v>0</v>
      </c>
      <c r="C1735">
        <v>0</v>
      </c>
    </row>
    <row r="1736" spans="1:3" x14ac:dyDescent="0.35">
      <c r="A1736">
        <v>1733</v>
      </c>
      <c r="B1736">
        <v>0</v>
      </c>
      <c r="C1736">
        <v>0</v>
      </c>
    </row>
    <row r="1737" spans="1:3" x14ac:dyDescent="0.35">
      <c r="A1737">
        <v>1734</v>
      </c>
      <c r="B1737">
        <v>0</v>
      </c>
      <c r="C1737">
        <v>0</v>
      </c>
    </row>
    <row r="1738" spans="1:3" x14ac:dyDescent="0.35">
      <c r="A1738">
        <v>1735</v>
      </c>
      <c r="B1738">
        <v>0</v>
      </c>
      <c r="C1738">
        <v>0</v>
      </c>
    </row>
    <row r="1739" spans="1:3" x14ac:dyDescent="0.35">
      <c r="A1739">
        <v>1736</v>
      </c>
      <c r="B1739">
        <v>0</v>
      </c>
      <c r="C1739">
        <v>0</v>
      </c>
    </row>
    <row r="1740" spans="1:3" x14ac:dyDescent="0.35">
      <c r="A1740">
        <v>1737</v>
      </c>
      <c r="B1740">
        <v>0</v>
      </c>
      <c r="C1740">
        <v>0</v>
      </c>
    </row>
    <row r="1741" spans="1:3" x14ac:dyDescent="0.35">
      <c r="A1741">
        <v>1738</v>
      </c>
      <c r="B1741">
        <v>0</v>
      </c>
      <c r="C1741">
        <v>0</v>
      </c>
    </row>
    <row r="1742" spans="1:3" x14ac:dyDescent="0.35">
      <c r="A1742">
        <v>1739</v>
      </c>
      <c r="B1742">
        <v>0</v>
      </c>
      <c r="C1742">
        <v>0</v>
      </c>
    </row>
    <row r="1743" spans="1:3" x14ac:dyDescent="0.35">
      <c r="A1743">
        <v>1740</v>
      </c>
      <c r="B1743">
        <v>0</v>
      </c>
      <c r="C1743">
        <v>0</v>
      </c>
    </row>
    <row r="1744" spans="1:3" x14ac:dyDescent="0.35">
      <c r="A1744">
        <v>1741</v>
      </c>
      <c r="B1744">
        <v>0</v>
      </c>
      <c r="C1744">
        <v>0</v>
      </c>
    </row>
    <row r="1745" spans="1:3" x14ac:dyDescent="0.35">
      <c r="A1745">
        <v>1742</v>
      </c>
      <c r="B1745">
        <v>0</v>
      </c>
      <c r="C1745">
        <v>0</v>
      </c>
    </row>
    <row r="1746" spans="1:3" x14ac:dyDescent="0.35">
      <c r="A1746">
        <v>1743</v>
      </c>
      <c r="B1746">
        <v>0</v>
      </c>
      <c r="C1746">
        <v>0</v>
      </c>
    </row>
    <row r="1747" spans="1:3" x14ac:dyDescent="0.35">
      <c r="A1747">
        <v>1744</v>
      </c>
      <c r="B1747">
        <v>0</v>
      </c>
      <c r="C1747">
        <v>0</v>
      </c>
    </row>
    <row r="1748" spans="1:3" x14ac:dyDescent="0.35">
      <c r="A1748">
        <v>1745</v>
      </c>
      <c r="B1748">
        <v>0</v>
      </c>
      <c r="C1748">
        <v>0</v>
      </c>
    </row>
    <row r="1749" spans="1:3" x14ac:dyDescent="0.35">
      <c r="A1749">
        <v>1746</v>
      </c>
      <c r="B1749">
        <v>0</v>
      </c>
      <c r="C1749">
        <v>0</v>
      </c>
    </row>
    <row r="1750" spans="1:3" x14ac:dyDescent="0.35">
      <c r="A1750">
        <v>1747</v>
      </c>
      <c r="B1750">
        <v>0</v>
      </c>
      <c r="C1750">
        <v>0</v>
      </c>
    </row>
    <row r="1751" spans="1:3" x14ac:dyDescent="0.35">
      <c r="A1751">
        <v>1748</v>
      </c>
      <c r="B1751">
        <v>0</v>
      </c>
      <c r="C1751">
        <v>0</v>
      </c>
    </row>
    <row r="1752" spans="1:3" x14ac:dyDescent="0.35">
      <c r="A1752">
        <v>1749</v>
      </c>
      <c r="B1752">
        <v>0</v>
      </c>
      <c r="C1752">
        <v>0</v>
      </c>
    </row>
    <row r="1753" spans="1:3" x14ac:dyDescent="0.35">
      <c r="A1753">
        <v>1750</v>
      </c>
      <c r="B1753">
        <v>0</v>
      </c>
      <c r="C1753">
        <v>0</v>
      </c>
    </row>
    <row r="1754" spans="1:3" x14ac:dyDescent="0.35">
      <c r="A1754">
        <v>1751</v>
      </c>
      <c r="B1754">
        <v>0</v>
      </c>
      <c r="C1754">
        <v>0</v>
      </c>
    </row>
    <row r="1755" spans="1:3" x14ac:dyDescent="0.35">
      <c r="A1755">
        <v>1752</v>
      </c>
      <c r="B1755">
        <v>0</v>
      </c>
      <c r="C1755">
        <v>0</v>
      </c>
    </row>
    <row r="1756" spans="1:3" x14ac:dyDescent="0.35">
      <c r="A1756">
        <v>1753</v>
      </c>
      <c r="B1756">
        <v>0</v>
      </c>
      <c r="C1756">
        <v>0</v>
      </c>
    </row>
    <row r="1757" spans="1:3" x14ac:dyDescent="0.35">
      <c r="A1757">
        <v>1754</v>
      </c>
      <c r="B1757">
        <v>0</v>
      </c>
      <c r="C1757">
        <v>0</v>
      </c>
    </row>
    <row r="1758" spans="1:3" x14ac:dyDescent="0.35">
      <c r="A1758">
        <v>1755</v>
      </c>
      <c r="B1758">
        <v>0</v>
      </c>
      <c r="C1758">
        <v>0</v>
      </c>
    </row>
    <row r="1759" spans="1:3" x14ac:dyDescent="0.35">
      <c r="A1759">
        <v>1756</v>
      </c>
      <c r="B1759">
        <v>0</v>
      </c>
      <c r="C1759">
        <v>0</v>
      </c>
    </row>
    <row r="1760" spans="1:3" x14ac:dyDescent="0.35">
      <c r="A1760">
        <v>1757</v>
      </c>
      <c r="B1760">
        <v>0</v>
      </c>
      <c r="C1760">
        <v>0</v>
      </c>
    </row>
    <row r="1761" spans="1:3" x14ac:dyDescent="0.35">
      <c r="A1761">
        <v>1758</v>
      </c>
      <c r="B1761">
        <v>0</v>
      </c>
      <c r="C1761">
        <v>0</v>
      </c>
    </row>
    <row r="1762" spans="1:3" x14ac:dyDescent="0.35">
      <c r="A1762">
        <v>1759</v>
      </c>
      <c r="B1762">
        <v>0</v>
      </c>
      <c r="C1762">
        <v>0</v>
      </c>
    </row>
    <row r="1763" spans="1:3" x14ac:dyDescent="0.35">
      <c r="A1763">
        <v>1760</v>
      </c>
      <c r="B1763">
        <v>0</v>
      </c>
      <c r="C1763">
        <v>0</v>
      </c>
    </row>
    <row r="1764" spans="1:3" x14ac:dyDescent="0.35">
      <c r="A1764">
        <v>1761</v>
      </c>
      <c r="B1764">
        <v>0</v>
      </c>
      <c r="C1764">
        <v>0</v>
      </c>
    </row>
    <row r="1765" spans="1:3" x14ac:dyDescent="0.35">
      <c r="A1765">
        <v>1762</v>
      </c>
      <c r="B1765">
        <v>0</v>
      </c>
      <c r="C1765">
        <v>0</v>
      </c>
    </row>
    <row r="1766" spans="1:3" x14ac:dyDescent="0.35">
      <c r="A1766">
        <v>1763</v>
      </c>
      <c r="B1766">
        <v>0</v>
      </c>
      <c r="C1766">
        <v>0</v>
      </c>
    </row>
    <row r="1767" spans="1:3" x14ac:dyDescent="0.35">
      <c r="A1767">
        <v>1764</v>
      </c>
      <c r="B1767">
        <v>0</v>
      </c>
      <c r="C1767">
        <v>0</v>
      </c>
    </row>
    <row r="1768" spans="1:3" x14ac:dyDescent="0.35">
      <c r="A1768">
        <v>1765</v>
      </c>
      <c r="B1768">
        <v>0</v>
      </c>
      <c r="C1768">
        <v>0</v>
      </c>
    </row>
    <row r="1769" spans="1:3" x14ac:dyDescent="0.35">
      <c r="A1769">
        <v>1766</v>
      </c>
      <c r="B1769">
        <v>0</v>
      </c>
      <c r="C1769">
        <v>0</v>
      </c>
    </row>
    <row r="1770" spans="1:3" x14ac:dyDescent="0.35">
      <c r="A1770">
        <v>1767</v>
      </c>
      <c r="B1770">
        <v>0</v>
      </c>
      <c r="C1770">
        <v>0</v>
      </c>
    </row>
    <row r="1771" spans="1:3" x14ac:dyDescent="0.35">
      <c r="A1771">
        <v>1768</v>
      </c>
      <c r="B1771">
        <v>0</v>
      </c>
      <c r="C1771">
        <v>0</v>
      </c>
    </row>
    <row r="1772" spans="1:3" x14ac:dyDescent="0.35">
      <c r="A1772">
        <v>1769</v>
      </c>
      <c r="B1772">
        <v>0</v>
      </c>
      <c r="C1772">
        <v>0</v>
      </c>
    </row>
    <row r="1773" spans="1:3" x14ac:dyDescent="0.35">
      <c r="A1773">
        <v>1770</v>
      </c>
      <c r="B1773">
        <v>0</v>
      </c>
      <c r="C1773">
        <v>0</v>
      </c>
    </row>
    <row r="1774" spans="1:3" x14ac:dyDescent="0.35">
      <c r="A1774">
        <v>1771</v>
      </c>
      <c r="B1774">
        <v>0</v>
      </c>
      <c r="C1774">
        <v>0</v>
      </c>
    </row>
    <row r="1775" spans="1:3" x14ac:dyDescent="0.35">
      <c r="A1775">
        <v>1772</v>
      </c>
      <c r="B1775">
        <v>0</v>
      </c>
      <c r="C1775">
        <v>0</v>
      </c>
    </row>
    <row r="1776" spans="1:3" x14ac:dyDescent="0.35">
      <c r="A1776">
        <v>1773</v>
      </c>
      <c r="B1776">
        <v>0</v>
      </c>
      <c r="C1776">
        <v>0</v>
      </c>
    </row>
    <row r="1777" spans="1:3" x14ac:dyDescent="0.35">
      <c r="A1777">
        <v>1774</v>
      </c>
      <c r="B1777">
        <v>0</v>
      </c>
      <c r="C1777">
        <v>0</v>
      </c>
    </row>
    <row r="1778" spans="1:3" x14ac:dyDescent="0.35">
      <c r="A1778">
        <v>1775</v>
      </c>
      <c r="B1778">
        <v>0</v>
      </c>
      <c r="C1778">
        <v>0</v>
      </c>
    </row>
    <row r="1779" spans="1:3" x14ac:dyDescent="0.35">
      <c r="A1779">
        <v>1776</v>
      </c>
      <c r="B1779">
        <v>0</v>
      </c>
      <c r="C1779">
        <v>0</v>
      </c>
    </row>
    <row r="1780" spans="1:3" x14ac:dyDescent="0.35">
      <c r="A1780">
        <v>1777</v>
      </c>
      <c r="B1780">
        <v>0</v>
      </c>
      <c r="C1780">
        <v>0</v>
      </c>
    </row>
    <row r="1781" spans="1:3" x14ac:dyDescent="0.35">
      <c r="A1781">
        <v>1778</v>
      </c>
      <c r="B1781">
        <v>0</v>
      </c>
      <c r="C1781">
        <v>0</v>
      </c>
    </row>
    <row r="1782" spans="1:3" x14ac:dyDescent="0.35">
      <c r="A1782">
        <v>1779</v>
      </c>
      <c r="B1782">
        <v>0</v>
      </c>
      <c r="C1782">
        <v>0</v>
      </c>
    </row>
    <row r="1783" spans="1:3" x14ac:dyDescent="0.35">
      <c r="A1783">
        <v>1780</v>
      </c>
      <c r="B1783">
        <v>0</v>
      </c>
      <c r="C1783">
        <v>0</v>
      </c>
    </row>
    <row r="1784" spans="1:3" x14ac:dyDescent="0.35">
      <c r="A1784">
        <v>1781</v>
      </c>
      <c r="B1784">
        <v>0</v>
      </c>
      <c r="C1784">
        <v>0</v>
      </c>
    </row>
    <row r="1785" spans="1:3" x14ac:dyDescent="0.35">
      <c r="A1785">
        <v>1782</v>
      </c>
      <c r="B1785">
        <v>0</v>
      </c>
      <c r="C1785">
        <v>0</v>
      </c>
    </row>
    <row r="1786" spans="1:3" x14ac:dyDescent="0.35">
      <c r="A1786">
        <v>1783</v>
      </c>
      <c r="B1786">
        <v>0</v>
      </c>
      <c r="C1786">
        <v>0</v>
      </c>
    </row>
    <row r="1787" spans="1:3" x14ac:dyDescent="0.35">
      <c r="A1787">
        <v>1784</v>
      </c>
      <c r="B1787">
        <v>0</v>
      </c>
      <c r="C1787">
        <v>0</v>
      </c>
    </row>
    <row r="1788" spans="1:3" x14ac:dyDescent="0.35">
      <c r="A1788">
        <v>1785</v>
      </c>
      <c r="B1788">
        <v>0</v>
      </c>
      <c r="C1788">
        <v>0</v>
      </c>
    </row>
    <row r="1789" spans="1:3" x14ac:dyDescent="0.35">
      <c r="A1789">
        <v>1786</v>
      </c>
      <c r="B1789">
        <v>0</v>
      </c>
      <c r="C1789">
        <v>0</v>
      </c>
    </row>
    <row r="1790" spans="1:3" x14ac:dyDescent="0.35">
      <c r="A1790">
        <v>1787</v>
      </c>
      <c r="B1790">
        <v>0</v>
      </c>
      <c r="C1790">
        <v>0</v>
      </c>
    </row>
    <row r="1791" spans="1:3" x14ac:dyDescent="0.35">
      <c r="A1791">
        <v>1788</v>
      </c>
      <c r="B1791">
        <v>0</v>
      </c>
      <c r="C1791">
        <v>0</v>
      </c>
    </row>
    <row r="1792" spans="1:3" x14ac:dyDescent="0.35">
      <c r="A1792">
        <v>1789</v>
      </c>
      <c r="B1792">
        <v>0</v>
      </c>
      <c r="C1792">
        <v>0</v>
      </c>
    </row>
    <row r="1793" spans="1:3" x14ac:dyDescent="0.35">
      <c r="A1793">
        <v>1790</v>
      </c>
      <c r="B1793">
        <v>0</v>
      </c>
      <c r="C1793">
        <v>0</v>
      </c>
    </row>
    <row r="1794" spans="1:3" x14ac:dyDescent="0.35">
      <c r="A1794">
        <v>1791</v>
      </c>
      <c r="B1794">
        <v>0</v>
      </c>
      <c r="C1794">
        <v>0</v>
      </c>
    </row>
    <row r="1795" spans="1:3" x14ac:dyDescent="0.35">
      <c r="A1795">
        <v>1792</v>
      </c>
      <c r="B1795">
        <v>0</v>
      </c>
      <c r="C1795">
        <v>0</v>
      </c>
    </row>
    <row r="1796" spans="1:3" x14ac:dyDescent="0.35">
      <c r="A1796">
        <v>1793</v>
      </c>
      <c r="B1796">
        <v>0</v>
      </c>
      <c r="C1796">
        <v>0</v>
      </c>
    </row>
    <row r="1797" spans="1:3" x14ac:dyDescent="0.35">
      <c r="A1797">
        <v>1794</v>
      </c>
      <c r="B1797">
        <v>0</v>
      </c>
      <c r="C1797">
        <v>0</v>
      </c>
    </row>
    <row r="1798" spans="1:3" x14ac:dyDescent="0.35">
      <c r="A1798">
        <v>1795</v>
      </c>
      <c r="B1798">
        <v>0</v>
      </c>
      <c r="C1798">
        <v>0</v>
      </c>
    </row>
    <row r="1799" spans="1:3" x14ac:dyDescent="0.35">
      <c r="A1799">
        <v>1796</v>
      </c>
      <c r="B1799">
        <v>0</v>
      </c>
      <c r="C1799">
        <v>0</v>
      </c>
    </row>
    <row r="1800" spans="1:3" x14ac:dyDescent="0.35">
      <c r="A1800">
        <v>1797</v>
      </c>
      <c r="B1800">
        <v>0</v>
      </c>
      <c r="C1800">
        <v>0</v>
      </c>
    </row>
    <row r="1801" spans="1:3" x14ac:dyDescent="0.35">
      <c r="A1801">
        <v>1798</v>
      </c>
      <c r="B1801">
        <v>0</v>
      </c>
      <c r="C1801">
        <v>0</v>
      </c>
    </row>
    <row r="1802" spans="1:3" x14ac:dyDescent="0.35">
      <c r="A1802">
        <v>1799</v>
      </c>
      <c r="B1802">
        <v>0</v>
      </c>
      <c r="C1802">
        <v>0</v>
      </c>
    </row>
    <row r="1803" spans="1:3" x14ac:dyDescent="0.35">
      <c r="A1803">
        <v>1800</v>
      </c>
      <c r="B1803">
        <v>0</v>
      </c>
      <c r="C1803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/>
  </sheetViews>
  <sheetFormatPr defaultRowHeight="14.5" x14ac:dyDescent="0.35"/>
  <sheetData>
    <row r="1" spans="1:3" x14ac:dyDescent="0.35">
      <c r="A1" s="44" t="s">
        <v>51</v>
      </c>
      <c r="B1" s="44" t="s">
        <v>142</v>
      </c>
      <c r="C1" s="44" t="s">
        <v>52</v>
      </c>
    </row>
    <row r="2" spans="1:3" x14ac:dyDescent="0.35">
      <c r="A2" s="44" t="s">
        <v>152</v>
      </c>
      <c r="B2" s="44" t="s">
        <v>561</v>
      </c>
      <c r="C2" t="s">
        <v>154</v>
      </c>
    </row>
    <row r="3" spans="1:3" x14ac:dyDescent="0.35">
      <c r="A3" s="44" t="s">
        <v>155</v>
      </c>
      <c r="B3" s="44" t="s">
        <v>156</v>
      </c>
      <c r="C3" t="s">
        <v>157</v>
      </c>
    </row>
    <row r="4" spans="1:3" x14ac:dyDescent="0.35">
      <c r="A4" s="44" t="s">
        <v>158</v>
      </c>
      <c r="B4" s="44" t="s">
        <v>562</v>
      </c>
      <c r="C4" t="s">
        <v>160</v>
      </c>
    </row>
    <row r="5" spans="1:3" x14ac:dyDescent="0.35">
      <c r="A5" s="44" t="s">
        <v>170</v>
      </c>
      <c r="B5" s="44" t="s">
        <v>171</v>
      </c>
      <c r="C5" t="s">
        <v>172</v>
      </c>
    </row>
    <row r="6" spans="1:3" x14ac:dyDescent="0.35">
      <c r="A6" s="44" t="s">
        <v>173</v>
      </c>
      <c r="B6" s="44" t="s">
        <v>174</v>
      </c>
      <c r="C6" t="s">
        <v>175</v>
      </c>
    </row>
    <row r="7" spans="1:3" x14ac:dyDescent="0.35">
      <c r="A7" s="44" t="s">
        <v>176</v>
      </c>
      <c r="B7" s="44" t="s">
        <v>177</v>
      </c>
      <c r="C7" t="s">
        <v>163</v>
      </c>
    </row>
    <row r="8" spans="1:3" x14ac:dyDescent="0.35">
      <c r="A8" s="44" t="s">
        <v>178</v>
      </c>
      <c r="B8" s="44" t="s">
        <v>179</v>
      </c>
      <c r="C8" t="s">
        <v>163</v>
      </c>
    </row>
    <row r="9" spans="1:3" x14ac:dyDescent="0.35">
      <c r="A9" s="44" t="s">
        <v>180</v>
      </c>
      <c r="B9" s="44" t="s">
        <v>181</v>
      </c>
      <c r="C9" t="s">
        <v>163</v>
      </c>
    </row>
    <row r="10" spans="1:3" x14ac:dyDescent="0.35">
      <c r="A10" s="44" t="s">
        <v>188</v>
      </c>
      <c r="B10" s="44" t="s">
        <v>189</v>
      </c>
      <c r="C10" t="s">
        <v>190</v>
      </c>
    </row>
    <row r="11" spans="1:3" x14ac:dyDescent="0.35">
      <c r="A11" s="44" t="s">
        <v>191</v>
      </c>
      <c r="B11" s="44" t="s">
        <v>192</v>
      </c>
      <c r="C11" t="s">
        <v>175</v>
      </c>
    </row>
    <row r="12" spans="1:3" x14ac:dyDescent="0.35">
      <c r="A12" s="44" t="s">
        <v>196</v>
      </c>
      <c r="B12" s="44" t="s">
        <v>197</v>
      </c>
      <c r="C12" t="s">
        <v>66</v>
      </c>
    </row>
    <row r="13" spans="1:3" x14ac:dyDescent="0.35">
      <c r="A13" s="44" t="s">
        <v>201</v>
      </c>
      <c r="B13" s="44" t="s">
        <v>202</v>
      </c>
      <c r="C13" t="s">
        <v>203</v>
      </c>
    </row>
    <row r="14" spans="1:3" x14ac:dyDescent="0.35">
      <c r="A14" s="44" t="s">
        <v>207</v>
      </c>
      <c r="B14" s="44" t="s">
        <v>208</v>
      </c>
      <c r="C14" t="s">
        <v>66</v>
      </c>
    </row>
    <row r="15" spans="1:3" x14ac:dyDescent="0.35">
      <c r="A15" s="44" t="s">
        <v>209</v>
      </c>
      <c r="B15" s="44" t="s">
        <v>210</v>
      </c>
      <c r="C15" t="s">
        <v>66</v>
      </c>
    </row>
    <row r="16" spans="1:3" x14ac:dyDescent="0.35">
      <c r="A16" s="44" t="s">
        <v>217</v>
      </c>
      <c r="B16" s="44" t="s">
        <v>218</v>
      </c>
      <c r="C16" t="s">
        <v>66</v>
      </c>
    </row>
    <row r="17" spans="1:3" x14ac:dyDescent="0.35">
      <c r="A17" s="44" t="s">
        <v>219</v>
      </c>
      <c r="B17" s="44" t="s">
        <v>220</v>
      </c>
      <c r="C17" t="s">
        <v>66</v>
      </c>
    </row>
    <row r="18" spans="1:3" x14ac:dyDescent="0.35">
      <c r="A18" s="44" t="s">
        <v>224</v>
      </c>
      <c r="B18" s="44" t="s">
        <v>82</v>
      </c>
      <c r="C18" t="s">
        <v>63</v>
      </c>
    </row>
    <row r="19" spans="1:3" x14ac:dyDescent="0.35">
      <c r="A19" s="44" t="s">
        <v>238</v>
      </c>
      <c r="B19" s="44" t="s">
        <v>239</v>
      </c>
      <c r="C19" t="s">
        <v>203</v>
      </c>
    </row>
    <row r="20" spans="1:3" x14ac:dyDescent="0.35">
      <c r="A20" s="44" t="s">
        <v>240</v>
      </c>
      <c r="B20" s="44" t="s">
        <v>573</v>
      </c>
      <c r="C20" t="s">
        <v>203</v>
      </c>
    </row>
    <row r="21" spans="1:3" x14ac:dyDescent="0.35">
      <c r="A21" s="44" t="s">
        <v>246</v>
      </c>
      <c r="B21" s="44" t="s">
        <v>575</v>
      </c>
      <c r="C21" t="s">
        <v>63</v>
      </c>
    </row>
    <row r="22" spans="1:3" x14ac:dyDescent="0.35">
      <c r="A22" s="44" t="s">
        <v>259</v>
      </c>
      <c r="B22" s="44" t="s">
        <v>260</v>
      </c>
      <c r="C22" t="s">
        <v>261</v>
      </c>
    </row>
    <row r="23" spans="1:3" x14ac:dyDescent="0.35">
      <c r="A23" s="44" t="s">
        <v>264</v>
      </c>
      <c r="B23" s="44" t="s">
        <v>579</v>
      </c>
      <c r="C23" t="s">
        <v>63</v>
      </c>
    </row>
    <row r="24" spans="1:3" x14ac:dyDescent="0.35">
      <c r="A24" s="44" t="s">
        <v>266</v>
      </c>
      <c r="B24" s="44" t="s">
        <v>267</v>
      </c>
      <c r="C24" t="s">
        <v>66</v>
      </c>
    </row>
    <row r="25" spans="1:3" x14ac:dyDescent="0.35">
      <c r="A25" s="44" t="s">
        <v>268</v>
      </c>
      <c r="B25" s="44" t="s">
        <v>269</v>
      </c>
      <c r="C25" t="s">
        <v>66</v>
      </c>
    </row>
    <row r="26" spans="1:3" x14ac:dyDescent="0.35">
      <c r="A26" s="44" t="s">
        <v>270</v>
      </c>
      <c r="B26" s="44" t="s">
        <v>271</v>
      </c>
      <c r="C26" t="s">
        <v>66</v>
      </c>
    </row>
    <row r="27" spans="1:3" x14ac:dyDescent="0.35">
      <c r="A27" s="44" t="s">
        <v>272</v>
      </c>
      <c r="B27" s="44" t="s">
        <v>273</v>
      </c>
      <c r="C27" t="s">
        <v>66</v>
      </c>
    </row>
    <row r="28" spans="1:3" x14ac:dyDescent="0.35">
      <c r="A28" s="44" t="s">
        <v>274</v>
      </c>
      <c r="B28" s="44" t="s">
        <v>88</v>
      </c>
      <c r="C28" t="s">
        <v>63</v>
      </c>
    </row>
    <row r="29" spans="1:3" x14ac:dyDescent="0.35">
      <c r="A29" s="44" t="s">
        <v>288</v>
      </c>
      <c r="B29" s="44" t="s">
        <v>289</v>
      </c>
      <c r="C29" t="s">
        <v>66</v>
      </c>
    </row>
    <row r="30" spans="1:3" x14ac:dyDescent="0.35">
      <c r="A30" s="44" t="s">
        <v>290</v>
      </c>
      <c r="B30" s="44" t="s">
        <v>291</v>
      </c>
      <c r="C30" t="s">
        <v>66</v>
      </c>
    </row>
    <row r="31" spans="1:3" x14ac:dyDescent="0.35">
      <c r="A31" s="44" t="s">
        <v>292</v>
      </c>
      <c r="B31" s="44" t="s">
        <v>293</v>
      </c>
      <c r="C31" t="s">
        <v>294</v>
      </c>
    </row>
    <row r="32" spans="1:3" x14ac:dyDescent="0.35">
      <c r="A32" s="44" t="s">
        <v>295</v>
      </c>
      <c r="B32" s="44" t="s">
        <v>296</v>
      </c>
      <c r="C32" t="s">
        <v>297</v>
      </c>
    </row>
    <row r="33" spans="1:3" x14ac:dyDescent="0.35">
      <c r="A33" s="44" t="s">
        <v>298</v>
      </c>
      <c r="B33" s="44" t="s">
        <v>299</v>
      </c>
      <c r="C33" t="s">
        <v>300</v>
      </c>
    </row>
    <row r="34" spans="1:3" x14ac:dyDescent="0.35">
      <c r="A34" s="44" t="s">
        <v>307</v>
      </c>
      <c r="B34" s="44" t="s">
        <v>308</v>
      </c>
      <c r="C34" t="s">
        <v>190</v>
      </c>
    </row>
    <row r="35" spans="1:3" x14ac:dyDescent="0.35">
      <c r="A35" s="44" t="s">
        <v>309</v>
      </c>
      <c r="B35" s="44" t="s">
        <v>310</v>
      </c>
      <c r="C35" t="s">
        <v>311</v>
      </c>
    </row>
    <row r="36" spans="1:3" x14ac:dyDescent="0.35">
      <c r="A36" s="44" t="s">
        <v>312</v>
      </c>
      <c r="B36" s="44" t="s">
        <v>313</v>
      </c>
      <c r="C36" t="s">
        <v>175</v>
      </c>
    </row>
    <row r="37" spans="1:3" x14ac:dyDescent="0.35">
      <c r="A37" s="44" t="s">
        <v>314</v>
      </c>
      <c r="B37" s="44" t="s">
        <v>550</v>
      </c>
      <c r="C37" t="s">
        <v>297</v>
      </c>
    </row>
    <row r="38" spans="1:3" x14ac:dyDescent="0.35">
      <c r="A38" s="44" t="s">
        <v>316</v>
      </c>
      <c r="B38" s="44" t="s">
        <v>317</v>
      </c>
      <c r="C38" t="s">
        <v>318</v>
      </c>
    </row>
    <row r="39" spans="1:3" x14ac:dyDescent="0.35">
      <c r="A39" s="44" t="s">
        <v>323</v>
      </c>
      <c r="B39" s="44" t="s">
        <v>583</v>
      </c>
      <c r="C39" t="s">
        <v>584</v>
      </c>
    </row>
    <row r="40" spans="1:3" x14ac:dyDescent="0.35">
      <c r="A40" s="44" t="s">
        <v>325</v>
      </c>
      <c r="B40" s="44" t="s">
        <v>326</v>
      </c>
      <c r="C40" t="s">
        <v>327</v>
      </c>
    </row>
    <row r="41" spans="1:3" x14ac:dyDescent="0.35">
      <c r="A41" s="44" t="s">
        <v>328</v>
      </c>
      <c r="B41" s="44" t="s">
        <v>329</v>
      </c>
      <c r="C41" t="s">
        <v>330</v>
      </c>
    </row>
    <row r="42" spans="1:3" x14ac:dyDescent="0.35">
      <c r="A42" s="44" t="s">
        <v>331</v>
      </c>
      <c r="B42" s="44" t="s">
        <v>332</v>
      </c>
      <c r="C42" t="s">
        <v>203</v>
      </c>
    </row>
    <row r="43" spans="1:3" x14ac:dyDescent="0.35">
      <c r="A43" s="44" t="s">
        <v>341</v>
      </c>
      <c r="B43" s="44" t="s">
        <v>342</v>
      </c>
      <c r="C43" t="s">
        <v>66</v>
      </c>
    </row>
    <row r="44" spans="1:3" x14ac:dyDescent="0.35">
      <c r="A44" s="44" t="s">
        <v>374</v>
      </c>
      <c r="B44" s="44" t="s">
        <v>89</v>
      </c>
      <c r="C44" t="s">
        <v>203</v>
      </c>
    </row>
    <row r="45" spans="1:3" x14ac:dyDescent="0.35">
      <c r="A45" s="44" t="s">
        <v>339</v>
      </c>
      <c r="B45" s="44" t="s">
        <v>340</v>
      </c>
      <c r="C45" t="s">
        <v>63</v>
      </c>
    </row>
    <row r="46" spans="1:3" x14ac:dyDescent="0.35">
      <c r="A46" s="44" t="s">
        <v>422</v>
      </c>
      <c r="B46" s="44" t="s">
        <v>423</v>
      </c>
      <c r="C46" t="s">
        <v>297</v>
      </c>
    </row>
    <row r="47" spans="1:3" x14ac:dyDescent="0.35">
      <c r="A47" s="44" t="s">
        <v>279</v>
      </c>
      <c r="B47" s="44" t="s">
        <v>280</v>
      </c>
      <c r="C47" t="s">
        <v>190</v>
      </c>
    </row>
    <row r="48" spans="1:3" x14ac:dyDescent="0.35">
      <c r="A48" s="44" t="s">
        <v>336</v>
      </c>
      <c r="B48" s="44" t="s">
        <v>337</v>
      </c>
      <c r="C48" t="s">
        <v>551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workbookViewId="0"/>
  </sheetViews>
  <sheetFormatPr defaultRowHeight="14.5" x14ac:dyDescent="0.35"/>
  <sheetData>
    <row r="1" spans="1:13" x14ac:dyDescent="0.35">
      <c r="A1" s="44"/>
      <c r="B1" s="46" t="s">
        <v>105</v>
      </c>
      <c r="C1" s="46"/>
      <c r="D1" s="46"/>
      <c r="E1" s="46"/>
      <c r="F1" s="46"/>
      <c r="G1" s="46"/>
      <c r="H1" s="46"/>
      <c r="I1" s="46"/>
      <c r="J1" s="46" t="s">
        <v>113</v>
      </c>
      <c r="K1" s="46"/>
      <c r="L1" s="46"/>
      <c r="M1" s="46"/>
    </row>
    <row r="2" spans="1:13" x14ac:dyDescent="0.35">
      <c r="A2" s="44"/>
      <c r="B2" s="46" t="s">
        <v>104</v>
      </c>
      <c r="C2" s="46"/>
      <c r="D2" s="46" t="s">
        <v>111</v>
      </c>
      <c r="E2" s="46"/>
      <c r="F2" s="46" t="s">
        <v>112</v>
      </c>
      <c r="G2" s="46"/>
      <c r="H2" s="46" t="s">
        <v>114</v>
      </c>
      <c r="I2" s="46"/>
      <c r="J2" s="46" t="s">
        <v>112</v>
      </c>
      <c r="K2" s="46"/>
      <c r="L2" s="46" t="s">
        <v>114</v>
      </c>
      <c r="M2" s="46"/>
    </row>
    <row r="3" spans="1:13" x14ac:dyDescent="0.35">
      <c r="A3" s="44"/>
      <c r="B3" s="44" t="s">
        <v>117</v>
      </c>
      <c r="C3" s="44" t="s">
        <v>118</v>
      </c>
      <c r="D3" s="44" t="s">
        <v>117</v>
      </c>
      <c r="E3" s="44" t="s">
        <v>118</v>
      </c>
      <c r="F3" s="44" t="s">
        <v>117</v>
      </c>
      <c r="G3" s="44" t="s">
        <v>118</v>
      </c>
      <c r="H3" s="44" t="s">
        <v>117</v>
      </c>
      <c r="I3" s="44" t="s">
        <v>118</v>
      </c>
      <c r="J3" s="44" t="s">
        <v>117</v>
      </c>
      <c r="K3" s="44" t="s">
        <v>118</v>
      </c>
      <c r="L3" s="44" t="s">
        <v>117</v>
      </c>
      <c r="M3" s="44" t="s">
        <v>118</v>
      </c>
    </row>
    <row r="4" spans="1:13" x14ac:dyDescent="0.35">
      <c r="A4" s="44" t="s">
        <v>119</v>
      </c>
    </row>
    <row r="5" spans="1:13" x14ac:dyDescent="0.35">
      <c r="A5" s="44" t="s">
        <v>120</v>
      </c>
      <c r="B5" t="s">
        <v>112</v>
      </c>
      <c r="C5" t="b">
        <v>1</v>
      </c>
      <c r="F5" t="s">
        <v>112</v>
      </c>
      <c r="G5" t="b">
        <v>1</v>
      </c>
      <c r="J5" t="s">
        <v>112</v>
      </c>
      <c r="K5" t="b">
        <v>1</v>
      </c>
    </row>
    <row r="6" spans="1:13" x14ac:dyDescent="0.35">
      <c r="A6" s="44" t="s">
        <v>121</v>
      </c>
      <c r="B6" t="s">
        <v>112</v>
      </c>
      <c r="C6" t="b">
        <v>1</v>
      </c>
      <c r="F6" t="s">
        <v>112</v>
      </c>
      <c r="G6" t="b">
        <v>1</v>
      </c>
      <c r="J6" t="s">
        <v>112</v>
      </c>
      <c r="K6" t="b">
        <v>1</v>
      </c>
    </row>
    <row r="7" spans="1:13" x14ac:dyDescent="0.35">
      <c r="A7" s="44" t="s">
        <v>122</v>
      </c>
      <c r="B7" t="s">
        <v>112</v>
      </c>
      <c r="C7" t="b">
        <v>1</v>
      </c>
      <c r="F7" t="s">
        <v>112</v>
      </c>
      <c r="G7" t="b">
        <v>1</v>
      </c>
      <c r="J7" t="s">
        <v>112</v>
      </c>
      <c r="K7" t="b">
        <v>1</v>
      </c>
    </row>
    <row r="8" spans="1:13" x14ac:dyDescent="0.35">
      <c r="A8" s="44" t="s">
        <v>123</v>
      </c>
      <c r="B8" t="s">
        <v>112</v>
      </c>
      <c r="C8" t="b">
        <v>1</v>
      </c>
      <c r="F8" t="s">
        <v>112</v>
      </c>
      <c r="G8" t="b">
        <v>1</v>
      </c>
      <c r="J8" t="s">
        <v>112</v>
      </c>
      <c r="K8" t="b">
        <v>1</v>
      </c>
    </row>
    <row r="9" spans="1:13" x14ac:dyDescent="0.35">
      <c r="A9" s="44" t="s">
        <v>124</v>
      </c>
      <c r="B9" t="s">
        <v>112</v>
      </c>
      <c r="C9" t="b">
        <v>1</v>
      </c>
      <c r="F9" t="s">
        <v>112</v>
      </c>
      <c r="G9" t="b">
        <v>1</v>
      </c>
      <c r="J9" t="s">
        <v>112</v>
      </c>
      <c r="K9" t="b">
        <v>1</v>
      </c>
    </row>
    <row r="10" spans="1:13" x14ac:dyDescent="0.35">
      <c r="A10" s="44" t="s">
        <v>125</v>
      </c>
      <c r="B10" t="s">
        <v>112</v>
      </c>
      <c r="C10" t="b">
        <v>1</v>
      </c>
      <c r="F10" t="s">
        <v>112</v>
      </c>
      <c r="G10" t="b">
        <v>1</v>
      </c>
      <c r="J10" t="s">
        <v>112</v>
      </c>
      <c r="K10" t="b">
        <v>1</v>
      </c>
    </row>
    <row r="11" spans="1:13" x14ac:dyDescent="0.35">
      <c r="A11" s="44" t="s">
        <v>126</v>
      </c>
      <c r="B11" t="s">
        <v>112</v>
      </c>
      <c r="C11" t="b">
        <v>1</v>
      </c>
      <c r="D11" t="s">
        <v>114</v>
      </c>
      <c r="E11" t="b">
        <v>0</v>
      </c>
      <c r="F11" t="s">
        <v>112</v>
      </c>
      <c r="G11" t="b">
        <v>1</v>
      </c>
      <c r="H11" t="s">
        <v>114</v>
      </c>
      <c r="I11" t="b">
        <v>0</v>
      </c>
      <c r="J11" t="s">
        <v>112</v>
      </c>
      <c r="K11" t="b">
        <v>1</v>
      </c>
      <c r="L11" t="s">
        <v>114</v>
      </c>
      <c r="M11" t="b">
        <v>0</v>
      </c>
    </row>
    <row r="12" spans="1:13" x14ac:dyDescent="0.35">
      <c r="A12" s="44" t="s">
        <v>127</v>
      </c>
      <c r="B12" t="s">
        <v>112</v>
      </c>
      <c r="C12" t="b">
        <v>1</v>
      </c>
      <c r="F12" t="s">
        <v>112</v>
      </c>
      <c r="G12" t="b">
        <v>1</v>
      </c>
      <c r="J12" t="s">
        <v>112</v>
      </c>
      <c r="K12" t="b">
        <v>1</v>
      </c>
    </row>
    <row r="15" spans="1:13" x14ac:dyDescent="0.35">
      <c r="A15" s="44"/>
      <c r="B15" s="46" t="s">
        <v>112</v>
      </c>
      <c r="C15" s="46"/>
      <c r="D15" s="46"/>
      <c r="E15" s="46"/>
      <c r="F15" s="46" t="s">
        <v>114</v>
      </c>
      <c r="G15" s="46"/>
      <c r="H15" s="46"/>
      <c r="I15" s="46"/>
    </row>
    <row r="16" spans="1:13" x14ac:dyDescent="0.35">
      <c r="A16" s="44"/>
      <c r="B16" s="44" t="s">
        <v>640</v>
      </c>
      <c r="C16" s="44" t="s">
        <v>641</v>
      </c>
      <c r="D16" s="44" t="s">
        <v>642</v>
      </c>
      <c r="E16" s="44" t="s">
        <v>643</v>
      </c>
      <c r="F16" s="44" t="s">
        <v>640</v>
      </c>
      <c r="G16" s="44" t="s">
        <v>641</v>
      </c>
      <c r="H16" s="44" t="s">
        <v>642</v>
      </c>
      <c r="I16" s="44" t="s">
        <v>643</v>
      </c>
    </row>
    <row r="17" spans="1:9" x14ac:dyDescent="0.35">
      <c r="A17" s="44" t="s">
        <v>119</v>
      </c>
    </row>
    <row r="18" spans="1:9" x14ac:dyDescent="0.35">
      <c r="A18" s="44" t="s">
        <v>120</v>
      </c>
      <c r="B18" t="s">
        <v>644</v>
      </c>
      <c r="C18">
        <v>9</v>
      </c>
      <c r="D18">
        <v>4.5574385036369662</v>
      </c>
      <c r="E18" t="b">
        <v>1</v>
      </c>
    </row>
    <row r="19" spans="1:9" x14ac:dyDescent="0.35">
      <c r="A19" s="44" t="s">
        <v>121</v>
      </c>
      <c r="B19" t="s">
        <v>645</v>
      </c>
      <c r="C19">
        <v>6</v>
      </c>
      <c r="D19">
        <v>-0.95444444444444443</v>
      </c>
      <c r="E19" t="b">
        <v>1</v>
      </c>
    </row>
    <row r="20" spans="1:9" x14ac:dyDescent="0.35">
      <c r="A20" s="44" t="s">
        <v>122</v>
      </c>
      <c r="B20" t="s">
        <v>646</v>
      </c>
      <c r="C20">
        <v>1</v>
      </c>
      <c r="D20">
        <v>4.7100106941668276</v>
      </c>
      <c r="E20" t="b">
        <v>1</v>
      </c>
    </row>
    <row r="21" spans="1:9" x14ac:dyDescent="0.35">
      <c r="A21" s="44" t="s">
        <v>123</v>
      </c>
      <c r="B21" t="s">
        <v>647</v>
      </c>
      <c r="C21">
        <v>4</v>
      </c>
      <c r="D21">
        <v>2.2135732280587589E-3</v>
      </c>
      <c r="E21" t="b">
        <v>1</v>
      </c>
    </row>
    <row r="22" spans="1:9" x14ac:dyDescent="0.35">
      <c r="A22" s="44" t="s">
        <v>124</v>
      </c>
      <c r="B22" t="s">
        <v>648</v>
      </c>
      <c r="C22">
        <v>1</v>
      </c>
      <c r="D22">
        <v>18.740595244470271</v>
      </c>
      <c r="E22" t="b">
        <v>1</v>
      </c>
    </row>
    <row r="23" spans="1:9" x14ac:dyDescent="0.35">
      <c r="A23" s="44" t="s">
        <v>125</v>
      </c>
      <c r="B23" t="s">
        <v>649</v>
      </c>
      <c r="C23">
        <v>2</v>
      </c>
      <c r="D23">
        <v>0.50736248585266075</v>
      </c>
      <c r="E23" t="b">
        <v>1</v>
      </c>
    </row>
    <row r="24" spans="1:9" x14ac:dyDescent="0.35">
      <c r="A24" s="44" t="s">
        <v>126</v>
      </c>
      <c r="B24" t="s">
        <v>650</v>
      </c>
      <c r="C24">
        <v>5</v>
      </c>
      <c r="D24">
        <v>1.9552810227393309E-2</v>
      </c>
      <c r="E24" t="b">
        <v>1</v>
      </c>
      <c r="F24" t="s">
        <v>650</v>
      </c>
      <c r="G24">
        <v>5</v>
      </c>
      <c r="H24">
        <v>91.363386907515093</v>
      </c>
      <c r="I24" t="b">
        <v>0</v>
      </c>
    </row>
    <row r="25" spans="1:9" x14ac:dyDescent="0.35">
      <c r="A25" s="44" t="s">
        <v>127</v>
      </c>
      <c r="B25" t="s">
        <v>651</v>
      </c>
      <c r="C25">
        <v>2</v>
      </c>
      <c r="D25">
        <v>-0.99388888888888882</v>
      </c>
      <c r="E25" t="b">
        <v>1</v>
      </c>
    </row>
    <row r="28" spans="1:9" x14ac:dyDescent="0.35">
      <c r="B28" s="44"/>
      <c r="C28" s="46" t="s">
        <v>112</v>
      </c>
      <c r="D28" s="46"/>
      <c r="E28" s="46" t="s">
        <v>114</v>
      </c>
      <c r="F28" s="46"/>
    </row>
    <row r="29" spans="1:9" x14ac:dyDescent="0.35">
      <c r="B29" s="44"/>
      <c r="C29" s="46" t="s">
        <v>112</v>
      </c>
      <c r="D29" s="46"/>
      <c r="E29" s="46" t="s">
        <v>112</v>
      </c>
      <c r="F29" s="46"/>
    </row>
    <row r="30" spans="1:9" x14ac:dyDescent="0.35">
      <c r="B30" s="44"/>
      <c r="C30" s="44" t="s">
        <v>642</v>
      </c>
      <c r="D30" s="44" t="s">
        <v>652</v>
      </c>
      <c r="E30" s="44" t="s">
        <v>642</v>
      </c>
      <c r="F30" s="44" t="s">
        <v>652</v>
      </c>
    </row>
    <row r="31" spans="1:9" x14ac:dyDescent="0.35">
      <c r="A31" s="44" t="s">
        <v>119</v>
      </c>
      <c r="B31" s="44" t="s">
        <v>131</v>
      </c>
    </row>
    <row r="32" spans="1:9" x14ac:dyDescent="0.35">
      <c r="A32" s="46" t="s">
        <v>120</v>
      </c>
      <c r="B32" s="44" t="s">
        <v>132</v>
      </c>
      <c r="C32">
        <v>4.5924998977536298</v>
      </c>
      <c r="D32" t="b">
        <v>1</v>
      </c>
    </row>
    <row r="33" spans="1:7" x14ac:dyDescent="0.35">
      <c r="A33" s="46"/>
      <c r="B33" s="44" t="s">
        <v>523</v>
      </c>
      <c r="C33">
        <v>0.72222222222222221</v>
      </c>
    </row>
    <row r="34" spans="1:7" x14ac:dyDescent="0.35">
      <c r="A34" s="46"/>
      <c r="B34" s="44" t="s">
        <v>133</v>
      </c>
      <c r="C34">
        <v>4.5223771095203018</v>
      </c>
      <c r="D34" t="b">
        <v>1</v>
      </c>
    </row>
    <row r="35" spans="1:7" x14ac:dyDescent="0.35">
      <c r="A35" s="46"/>
      <c r="B35" s="44" t="s">
        <v>529</v>
      </c>
      <c r="C35">
        <v>9.5268169772603661E-2</v>
      </c>
    </row>
    <row r="36" spans="1:7" x14ac:dyDescent="0.35">
      <c r="A36" s="44" t="s">
        <v>121</v>
      </c>
      <c r="B36" s="44" t="s">
        <v>141</v>
      </c>
      <c r="C36">
        <v>0.95444444444444443</v>
      </c>
    </row>
    <row r="37" spans="1:7" x14ac:dyDescent="0.35">
      <c r="A37" s="44" t="s">
        <v>122</v>
      </c>
      <c r="B37" s="44" t="s">
        <v>139</v>
      </c>
      <c r="C37">
        <v>4.7100106941668276</v>
      </c>
      <c r="D37" t="b">
        <v>1</v>
      </c>
    </row>
    <row r="38" spans="1:7" x14ac:dyDescent="0.35">
      <c r="A38" s="46" t="s">
        <v>123</v>
      </c>
      <c r="B38" s="44" t="s">
        <v>186</v>
      </c>
      <c r="C38" t="s">
        <v>653</v>
      </c>
    </row>
    <row r="39" spans="1:7" x14ac:dyDescent="0.35">
      <c r="A39" s="46"/>
      <c r="B39" s="44" t="s">
        <v>548</v>
      </c>
      <c r="C39">
        <v>2.2135732280587589E-3</v>
      </c>
      <c r="D39" t="b">
        <v>1</v>
      </c>
    </row>
    <row r="40" spans="1:7" x14ac:dyDescent="0.35">
      <c r="A40" s="44" t="s">
        <v>124</v>
      </c>
      <c r="B40" s="44" t="s">
        <v>139</v>
      </c>
      <c r="C40">
        <v>18.740595244470271</v>
      </c>
      <c r="D40" t="b">
        <v>1</v>
      </c>
    </row>
    <row r="41" spans="1:7" x14ac:dyDescent="0.35">
      <c r="A41" s="44" t="s">
        <v>125</v>
      </c>
      <c r="B41" s="44" t="s">
        <v>137</v>
      </c>
      <c r="C41">
        <v>0.50736248585266075</v>
      </c>
      <c r="D41" t="b">
        <v>1</v>
      </c>
    </row>
    <row r="42" spans="1:7" x14ac:dyDescent="0.35">
      <c r="A42" s="44" t="s">
        <v>126</v>
      </c>
      <c r="B42" s="44" t="s">
        <v>139</v>
      </c>
      <c r="C42">
        <v>1.9552810227393309E-2</v>
      </c>
      <c r="D42" t="b">
        <v>1</v>
      </c>
      <c r="E42">
        <v>91.363386907515093</v>
      </c>
      <c r="F42" t="b">
        <v>0</v>
      </c>
    </row>
    <row r="43" spans="1:7" x14ac:dyDescent="0.35">
      <c r="A43" s="46" t="s">
        <v>127</v>
      </c>
      <c r="B43" s="44" t="s">
        <v>527</v>
      </c>
      <c r="C43">
        <v>0.99222222222222223</v>
      </c>
      <c r="D43" t="b">
        <v>1</v>
      </c>
    </row>
    <row r="44" spans="1:7" x14ac:dyDescent="0.35">
      <c r="A44" s="46"/>
      <c r="B44" s="44" t="s">
        <v>528</v>
      </c>
      <c r="C44">
        <v>0.99555555555555553</v>
      </c>
      <c r="D44" t="b">
        <v>1</v>
      </c>
    </row>
    <row r="47" spans="1:7" x14ac:dyDescent="0.35">
      <c r="A47" s="44"/>
      <c r="B47" s="46" t="s">
        <v>105</v>
      </c>
      <c r="C47" s="46"/>
      <c r="D47" s="46"/>
      <c r="E47" s="46"/>
      <c r="F47" s="46" t="s">
        <v>113</v>
      </c>
      <c r="G47" s="46"/>
    </row>
    <row r="48" spans="1:7" x14ac:dyDescent="0.35">
      <c r="A48" s="44"/>
      <c r="B48" s="44" t="s">
        <v>104</v>
      </c>
      <c r="C48" s="44" t="s">
        <v>111</v>
      </c>
      <c r="D48" s="44" t="s">
        <v>112</v>
      </c>
      <c r="E48" s="44" t="s">
        <v>114</v>
      </c>
      <c r="F48" s="44" t="s">
        <v>112</v>
      </c>
      <c r="G48" s="44" t="s">
        <v>114</v>
      </c>
    </row>
    <row r="49" spans="1:6" x14ac:dyDescent="0.35">
      <c r="A49" s="44" t="s">
        <v>131</v>
      </c>
    </row>
    <row r="50" spans="1:6" x14ac:dyDescent="0.35">
      <c r="A50" s="44" t="s">
        <v>147</v>
      </c>
      <c r="B50" t="s">
        <v>112</v>
      </c>
      <c r="D50" t="s">
        <v>112</v>
      </c>
      <c r="F50" t="s">
        <v>112</v>
      </c>
    </row>
    <row r="51" spans="1:6" x14ac:dyDescent="0.35">
      <c r="A51" s="44" t="s">
        <v>150</v>
      </c>
      <c r="B51" t="s">
        <v>112</v>
      </c>
      <c r="D51" t="s">
        <v>112</v>
      </c>
      <c r="F51" t="s">
        <v>112</v>
      </c>
    </row>
    <row r="52" spans="1:6" x14ac:dyDescent="0.35">
      <c r="A52" s="44" t="s">
        <v>654</v>
      </c>
      <c r="B52" t="s">
        <v>112</v>
      </c>
      <c r="D52" t="s">
        <v>112</v>
      </c>
      <c r="F52" t="s">
        <v>112</v>
      </c>
    </row>
    <row r="53" spans="1:6" x14ac:dyDescent="0.35">
      <c r="A53" s="44" t="s">
        <v>562</v>
      </c>
      <c r="B53" t="s">
        <v>112</v>
      </c>
      <c r="D53" t="s">
        <v>112</v>
      </c>
      <c r="F53" t="s">
        <v>112</v>
      </c>
    </row>
    <row r="54" spans="1:6" x14ac:dyDescent="0.35">
      <c r="A54" s="44" t="s">
        <v>162</v>
      </c>
      <c r="B54" t="s">
        <v>112</v>
      </c>
      <c r="D54" t="s">
        <v>112</v>
      </c>
      <c r="F54" t="s">
        <v>112</v>
      </c>
    </row>
    <row r="55" spans="1:6" x14ac:dyDescent="0.35">
      <c r="A55" s="44" t="s">
        <v>563</v>
      </c>
      <c r="B55" t="s">
        <v>112</v>
      </c>
      <c r="D55" t="s">
        <v>112</v>
      </c>
      <c r="F55" t="s">
        <v>112</v>
      </c>
    </row>
    <row r="56" spans="1:6" x14ac:dyDescent="0.35">
      <c r="A56" s="44" t="s">
        <v>564</v>
      </c>
      <c r="B56" t="s">
        <v>112</v>
      </c>
      <c r="D56" t="s">
        <v>112</v>
      </c>
      <c r="F56" t="s">
        <v>112</v>
      </c>
    </row>
    <row r="57" spans="1:6" x14ac:dyDescent="0.35">
      <c r="A57" s="44" t="s">
        <v>655</v>
      </c>
      <c r="B57" t="s">
        <v>112</v>
      </c>
      <c r="D57" t="s">
        <v>112</v>
      </c>
      <c r="F57" t="s">
        <v>112</v>
      </c>
    </row>
    <row r="58" spans="1:6" x14ac:dyDescent="0.35">
      <c r="A58" s="44" t="s">
        <v>186</v>
      </c>
      <c r="B58" t="s">
        <v>112</v>
      </c>
      <c r="D58" t="s">
        <v>112</v>
      </c>
      <c r="F58" t="s">
        <v>112</v>
      </c>
    </row>
    <row r="59" spans="1:6" x14ac:dyDescent="0.35">
      <c r="A59" s="44" t="s">
        <v>192</v>
      </c>
      <c r="B59" t="s">
        <v>112</v>
      </c>
      <c r="D59" t="s">
        <v>112</v>
      </c>
      <c r="F59" t="s">
        <v>112</v>
      </c>
    </row>
    <row r="60" spans="1:6" x14ac:dyDescent="0.35">
      <c r="A60" s="44" t="s">
        <v>194</v>
      </c>
      <c r="B60" t="s">
        <v>112</v>
      </c>
      <c r="D60" t="s">
        <v>112</v>
      </c>
      <c r="F60" t="s">
        <v>112</v>
      </c>
    </row>
    <row r="61" spans="1:6" x14ac:dyDescent="0.35">
      <c r="A61" s="44" t="s">
        <v>656</v>
      </c>
      <c r="B61" t="s">
        <v>112</v>
      </c>
      <c r="D61" t="s">
        <v>112</v>
      </c>
      <c r="F61" t="s">
        <v>112</v>
      </c>
    </row>
    <row r="62" spans="1:6" x14ac:dyDescent="0.35">
      <c r="A62" s="44" t="s">
        <v>205</v>
      </c>
      <c r="B62" t="s">
        <v>112</v>
      </c>
      <c r="D62" t="s">
        <v>112</v>
      </c>
      <c r="F62" t="s">
        <v>112</v>
      </c>
    </row>
    <row r="63" spans="1:6" x14ac:dyDescent="0.35">
      <c r="A63" s="44" t="s">
        <v>569</v>
      </c>
      <c r="B63" t="s">
        <v>112</v>
      </c>
      <c r="D63" t="s">
        <v>112</v>
      </c>
      <c r="F63" t="s">
        <v>112</v>
      </c>
    </row>
    <row r="64" spans="1:6" x14ac:dyDescent="0.35">
      <c r="A64" s="44" t="s">
        <v>657</v>
      </c>
      <c r="B64" t="s">
        <v>112</v>
      </c>
      <c r="D64" t="s">
        <v>112</v>
      </c>
      <c r="F64" t="s">
        <v>112</v>
      </c>
    </row>
    <row r="65" spans="1:7" x14ac:dyDescent="0.35">
      <c r="A65" s="44" t="s">
        <v>573</v>
      </c>
      <c r="B65" t="s">
        <v>112</v>
      </c>
      <c r="C65" t="s">
        <v>114</v>
      </c>
      <c r="D65" t="s">
        <v>112</v>
      </c>
      <c r="E65" t="s">
        <v>114</v>
      </c>
      <c r="F65" t="s">
        <v>112</v>
      </c>
      <c r="G65" t="s">
        <v>114</v>
      </c>
    </row>
    <row r="66" spans="1:7" x14ac:dyDescent="0.35">
      <c r="A66" s="44" t="s">
        <v>578</v>
      </c>
      <c r="B66" t="s">
        <v>112</v>
      </c>
      <c r="C66" t="s">
        <v>114</v>
      </c>
      <c r="D66" t="s">
        <v>112</v>
      </c>
      <c r="E66" t="s">
        <v>114</v>
      </c>
      <c r="F66" t="s">
        <v>112</v>
      </c>
      <c r="G66" t="s">
        <v>114</v>
      </c>
    </row>
    <row r="67" spans="1:7" x14ac:dyDescent="0.35">
      <c r="A67" s="44" t="s">
        <v>580</v>
      </c>
      <c r="B67" t="s">
        <v>112</v>
      </c>
      <c r="C67" t="s">
        <v>114</v>
      </c>
      <c r="D67" t="s">
        <v>112</v>
      </c>
      <c r="E67" t="s">
        <v>114</v>
      </c>
      <c r="F67" t="s">
        <v>112</v>
      </c>
      <c r="G67" t="s">
        <v>114</v>
      </c>
    </row>
    <row r="68" spans="1:7" x14ac:dyDescent="0.35">
      <c r="A68" s="44" t="s">
        <v>280</v>
      </c>
      <c r="B68" t="s">
        <v>112</v>
      </c>
      <c r="C68" t="s">
        <v>114</v>
      </c>
      <c r="D68" t="s">
        <v>112</v>
      </c>
      <c r="E68" t="s">
        <v>114</v>
      </c>
      <c r="F68" t="s">
        <v>112</v>
      </c>
      <c r="G68" t="s">
        <v>114</v>
      </c>
    </row>
    <row r="69" spans="1:7" x14ac:dyDescent="0.35">
      <c r="A69" s="44" t="s">
        <v>286</v>
      </c>
      <c r="B69" t="s">
        <v>112</v>
      </c>
      <c r="D69" t="s">
        <v>112</v>
      </c>
      <c r="F69" t="s">
        <v>112</v>
      </c>
    </row>
    <row r="70" spans="1:7" x14ac:dyDescent="0.35">
      <c r="A70" s="44" t="s">
        <v>302</v>
      </c>
      <c r="B70" t="s">
        <v>112</v>
      </c>
      <c r="D70" t="s">
        <v>112</v>
      </c>
      <c r="F70" t="s">
        <v>112</v>
      </c>
    </row>
    <row r="71" spans="1:7" x14ac:dyDescent="0.35">
      <c r="A71" s="44" t="s">
        <v>305</v>
      </c>
      <c r="B71" t="s">
        <v>112</v>
      </c>
      <c r="D71" t="s">
        <v>112</v>
      </c>
      <c r="F71" t="s">
        <v>112</v>
      </c>
    </row>
    <row r="72" spans="1:7" x14ac:dyDescent="0.35">
      <c r="A72" s="44" t="s">
        <v>308</v>
      </c>
      <c r="B72" t="s">
        <v>112</v>
      </c>
      <c r="D72" t="s">
        <v>112</v>
      </c>
      <c r="F72" t="s">
        <v>112</v>
      </c>
    </row>
    <row r="73" spans="1:7" x14ac:dyDescent="0.35">
      <c r="A73" s="44" t="s">
        <v>317</v>
      </c>
      <c r="B73" t="s">
        <v>112</v>
      </c>
      <c r="D73" t="s">
        <v>112</v>
      </c>
      <c r="F73" t="s">
        <v>112</v>
      </c>
    </row>
    <row r="74" spans="1:7" x14ac:dyDescent="0.35">
      <c r="A74" s="44" t="s">
        <v>320</v>
      </c>
      <c r="B74" t="s">
        <v>112</v>
      </c>
      <c r="D74" t="s">
        <v>112</v>
      </c>
      <c r="F74" t="s">
        <v>112</v>
      </c>
    </row>
    <row r="75" spans="1:7" x14ac:dyDescent="0.35">
      <c r="A75" s="44" t="s">
        <v>322</v>
      </c>
      <c r="B75" t="s">
        <v>112</v>
      </c>
      <c r="D75" t="s">
        <v>112</v>
      </c>
      <c r="F75" t="s">
        <v>112</v>
      </c>
    </row>
    <row r="76" spans="1:7" x14ac:dyDescent="0.35">
      <c r="A76" s="44" t="s">
        <v>127</v>
      </c>
      <c r="B76" t="s">
        <v>112</v>
      </c>
      <c r="D76" t="s">
        <v>112</v>
      </c>
      <c r="F76" t="s">
        <v>112</v>
      </c>
    </row>
    <row r="77" spans="1:7" x14ac:dyDescent="0.35">
      <c r="A77" s="44" t="s">
        <v>658</v>
      </c>
      <c r="B77" t="s">
        <v>112</v>
      </c>
      <c r="D77" t="s">
        <v>112</v>
      </c>
      <c r="F77" t="s">
        <v>112</v>
      </c>
    </row>
    <row r="78" spans="1:7" x14ac:dyDescent="0.35">
      <c r="A78" s="44" t="s">
        <v>337</v>
      </c>
      <c r="B78" t="s">
        <v>112</v>
      </c>
      <c r="C78" t="s">
        <v>114</v>
      </c>
      <c r="D78" t="s">
        <v>112</v>
      </c>
      <c r="E78" t="s">
        <v>114</v>
      </c>
      <c r="F78" t="s">
        <v>112</v>
      </c>
      <c r="G78" t="s">
        <v>114</v>
      </c>
    </row>
    <row r="79" spans="1:7" x14ac:dyDescent="0.35">
      <c r="A79" s="44" t="s">
        <v>340</v>
      </c>
      <c r="B79" t="s">
        <v>112</v>
      </c>
      <c r="D79" t="s">
        <v>112</v>
      </c>
      <c r="F79" t="s">
        <v>112</v>
      </c>
    </row>
    <row r="82" spans="1:2" x14ac:dyDescent="0.35">
      <c r="A82" s="44" t="s">
        <v>101</v>
      </c>
      <c r="B82" s="44" t="s">
        <v>659</v>
      </c>
    </row>
    <row r="83" spans="1:2" x14ac:dyDescent="0.35">
      <c r="A83" s="44" t="s">
        <v>104</v>
      </c>
      <c r="B83" t="s">
        <v>660</v>
      </c>
    </row>
    <row r="84" spans="1:2" x14ac:dyDescent="0.35">
      <c r="A84" s="44" t="s">
        <v>111</v>
      </c>
      <c r="B84" t="s">
        <v>661</v>
      </c>
    </row>
    <row r="85" spans="1:2" x14ac:dyDescent="0.35">
      <c r="A85" s="44" t="s">
        <v>112</v>
      </c>
      <c r="B85" t="s">
        <v>660</v>
      </c>
    </row>
    <row r="86" spans="1:2" x14ac:dyDescent="0.35">
      <c r="A86" s="44" t="s">
        <v>114</v>
      </c>
      <c r="B86" t="s">
        <v>661</v>
      </c>
    </row>
  </sheetData>
  <mergeCells count="19">
    <mergeCell ref="A32:A35"/>
    <mergeCell ref="A38:A39"/>
    <mergeCell ref="A43:A44"/>
    <mergeCell ref="B47:E47"/>
    <mergeCell ref="F47:G47"/>
    <mergeCell ref="B15:E15"/>
    <mergeCell ref="F15:I15"/>
    <mergeCell ref="C28:D28"/>
    <mergeCell ref="E28:F28"/>
    <mergeCell ref="C29:D29"/>
    <mergeCell ref="E29:F29"/>
    <mergeCell ref="B1:I1"/>
    <mergeCell ref="J1:M1"/>
    <mergeCell ref="B2:C2"/>
    <mergeCell ref="D2:E2"/>
    <mergeCell ref="F2:G2"/>
    <mergeCell ref="H2:I2"/>
    <mergeCell ref="J2:K2"/>
    <mergeCell ref="L2:M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685"/>
  <sheetViews>
    <sheetView workbookViewId="0"/>
  </sheetViews>
  <sheetFormatPr defaultRowHeight="14.5" x14ac:dyDescent="0.35"/>
  <sheetData>
    <row r="1" spans="1:16" x14ac:dyDescent="0.35">
      <c r="A1" s="44" t="s">
        <v>51</v>
      </c>
      <c r="B1" s="44" t="s">
        <v>52</v>
      </c>
      <c r="F1" s="44" t="s">
        <v>662</v>
      </c>
      <c r="J1" s="44" t="s">
        <v>663</v>
      </c>
      <c r="K1" s="44" t="s">
        <v>664</v>
      </c>
      <c r="L1" s="44" t="s">
        <v>665</v>
      </c>
      <c r="M1" s="44" t="s">
        <v>666</v>
      </c>
      <c r="N1" s="44" t="s">
        <v>667</v>
      </c>
      <c r="O1" s="44" t="s">
        <v>668</v>
      </c>
      <c r="P1" s="44" t="s">
        <v>669</v>
      </c>
    </row>
    <row r="2" spans="1:16" x14ac:dyDescent="0.35">
      <c r="A2" s="44" t="s">
        <v>1</v>
      </c>
      <c r="B2" t="s">
        <v>53</v>
      </c>
      <c r="E2" s="44" t="s">
        <v>670</v>
      </c>
      <c r="F2" t="s">
        <v>671</v>
      </c>
      <c r="I2" s="44">
        <v>0</v>
      </c>
      <c r="K2" t="s">
        <v>672</v>
      </c>
    </row>
    <row r="3" spans="1:16" x14ac:dyDescent="0.35">
      <c r="A3" s="44" t="s">
        <v>54</v>
      </c>
      <c r="B3" t="s">
        <v>55</v>
      </c>
      <c r="E3" s="44" t="s">
        <v>673</v>
      </c>
      <c r="F3" t="s">
        <v>674</v>
      </c>
      <c r="I3" s="44">
        <v>1</v>
      </c>
      <c r="K3" t="s">
        <v>675</v>
      </c>
    </row>
    <row r="4" spans="1:16" x14ac:dyDescent="0.35">
      <c r="A4" s="44" t="s">
        <v>56</v>
      </c>
      <c r="B4" t="s">
        <v>57</v>
      </c>
      <c r="E4" s="44" t="s">
        <v>676</v>
      </c>
      <c r="F4" t="s">
        <v>677</v>
      </c>
      <c r="I4" s="44">
        <v>2</v>
      </c>
      <c r="K4" t="s">
        <v>678</v>
      </c>
    </row>
    <row r="5" spans="1:16" x14ac:dyDescent="0.35">
      <c r="A5" s="44" t="s">
        <v>58</v>
      </c>
      <c r="B5" t="s">
        <v>59</v>
      </c>
      <c r="E5" s="44" t="s">
        <v>679</v>
      </c>
      <c r="F5" t="s">
        <v>680</v>
      </c>
      <c r="I5" s="44">
        <v>3</v>
      </c>
      <c r="K5" t="s">
        <v>681</v>
      </c>
    </row>
    <row r="6" spans="1:16" x14ac:dyDescent="0.35">
      <c r="A6" s="44" t="s">
        <v>60</v>
      </c>
      <c r="B6" t="s">
        <v>61</v>
      </c>
      <c r="E6" s="44" t="s">
        <v>682</v>
      </c>
      <c r="F6" t="s">
        <v>683</v>
      </c>
      <c r="I6" s="44">
        <v>4</v>
      </c>
      <c r="K6" t="s">
        <v>684</v>
      </c>
    </row>
    <row r="7" spans="1:16" x14ac:dyDescent="0.35">
      <c r="A7" s="44" t="s">
        <v>62</v>
      </c>
      <c r="B7" t="s">
        <v>63</v>
      </c>
      <c r="E7" s="44" t="s">
        <v>685</v>
      </c>
      <c r="F7" t="s">
        <v>686</v>
      </c>
      <c r="I7" s="44">
        <v>5</v>
      </c>
      <c r="K7" t="s">
        <v>687</v>
      </c>
    </row>
    <row r="8" spans="1:16" x14ac:dyDescent="0.35">
      <c r="A8" s="44" t="s">
        <v>64</v>
      </c>
      <c r="B8" t="s">
        <v>63</v>
      </c>
      <c r="E8" s="44" t="s">
        <v>688</v>
      </c>
      <c r="F8" t="s">
        <v>689</v>
      </c>
      <c r="I8" s="44">
        <v>6</v>
      </c>
      <c r="K8" t="s">
        <v>690</v>
      </c>
    </row>
    <row r="9" spans="1:16" x14ac:dyDescent="0.35">
      <c r="A9" s="44" t="s">
        <v>65</v>
      </c>
      <c r="B9" t="s">
        <v>66</v>
      </c>
      <c r="E9" s="44" t="s">
        <v>691</v>
      </c>
      <c r="F9" t="s">
        <v>692</v>
      </c>
      <c r="I9" s="44">
        <v>7</v>
      </c>
      <c r="K9" t="s">
        <v>693</v>
      </c>
    </row>
    <row r="10" spans="1:16" x14ac:dyDescent="0.35">
      <c r="A10" s="44" t="s">
        <v>67</v>
      </c>
      <c r="B10" t="s">
        <v>68</v>
      </c>
      <c r="E10" s="44" t="s">
        <v>694</v>
      </c>
      <c r="F10" t="s">
        <v>695</v>
      </c>
      <c r="I10" s="44">
        <v>8</v>
      </c>
      <c r="K10" t="s">
        <v>696</v>
      </c>
    </row>
    <row r="11" spans="1:16" x14ac:dyDescent="0.35">
      <c r="A11" s="44" t="s">
        <v>69</v>
      </c>
      <c r="B11" t="s">
        <v>63</v>
      </c>
      <c r="E11" s="44" t="s">
        <v>697</v>
      </c>
      <c r="F11" t="s">
        <v>698</v>
      </c>
      <c r="I11" s="44">
        <v>9</v>
      </c>
      <c r="J11" s="45">
        <v>9.2430555555555559E-8</v>
      </c>
      <c r="K11" t="s">
        <v>699</v>
      </c>
    </row>
    <row r="12" spans="1:16" x14ac:dyDescent="0.35">
      <c r="E12" s="44" t="s">
        <v>700</v>
      </c>
      <c r="F12" t="s">
        <v>701</v>
      </c>
      <c r="I12" s="44">
        <v>10</v>
      </c>
      <c r="K12" t="s">
        <v>699</v>
      </c>
      <c r="L12" t="s">
        <v>702</v>
      </c>
    </row>
    <row r="13" spans="1:16" x14ac:dyDescent="0.35">
      <c r="E13" s="44" t="s">
        <v>703</v>
      </c>
      <c r="F13" t="s">
        <v>704</v>
      </c>
      <c r="I13" s="44">
        <v>11</v>
      </c>
      <c r="K13" t="s">
        <v>699</v>
      </c>
      <c r="L13" t="s">
        <v>705</v>
      </c>
    </row>
    <row r="14" spans="1:16" x14ac:dyDescent="0.35">
      <c r="E14" s="44" t="s">
        <v>706</v>
      </c>
      <c r="F14" t="s">
        <v>707</v>
      </c>
      <c r="I14" s="44">
        <v>12</v>
      </c>
      <c r="K14" t="s">
        <v>699</v>
      </c>
      <c r="L14" t="s">
        <v>708</v>
      </c>
    </row>
    <row r="15" spans="1:16" x14ac:dyDescent="0.35">
      <c r="E15" s="44" t="s">
        <v>709</v>
      </c>
      <c r="F15" t="s">
        <v>710</v>
      </c>
      <c r="I15" s="44">
        <v>13</v>
      </c>
      <c r="K15" t="s">
        <v>699</v>
      </c>
      <c r="L15" t="s">
        <v>711</v>
      </c>
    </row>
    <row r="16" spans="1:16" x14ac:dyDescent="0.35">
      <c r="E16" s="44" t="s">
        <v>712</v>
      </c>
      <c r="F16" t="s">
        <v>713</v>
      </c>
      <c r="I16" s="44">
        <v>14</v>
      </c>
      <c r="K16" t="s">
        <v>699</v>
      </c>
      <c r="L16" t="s">
        <v>714</v>
      </c>
    </row>
    <row r="17" spans="5:12" x14ac:dyDescent="0.35">
      <c r="E17" s="44" t="s">
        <v>715</v>
      </c>
      <c r="F17" t="s">
        <v>716</v>
      </c>
      <c r="I17" s="44">
        <v>15</v>
      </c>
      <c r="K17" t="s">
        <v>699</v>
      </c>
      <c r="L17" t="s">
        <v>717</v>
      </c>
    </row>
    <row r="18" spans="5:12" x14ac:dyDescent="0.35">
      <c r="E18" s="44" t="s">
        <v>718</v>
      </c>
      <c r="F18" t="s">
        <v>719</v>
      </c>
      <c r="I18" s="44">
        <v>16</v>
      </c>
      <c r="K18" t="s">
        <v>699</v>
      </c>
      <c r="L18" t="s">
        <v>720</v>
      </c>
    </row>
    <row r="19" spans="5:12" x14ac:dyDescent="0.35">
      <c r="E19" s="44" t="s">
        <v>721</v>
      </c>
      <c r="F19" t="s">
        <v>722</v>
      </c>
      <c r="I19" s="44">
        <v>17</v>
      </c>
      <c r="K19" t="s">
        <v>699</v>
      </c>
      <c r="L19" t="s">
        <v>723</v>
      </c>
    </row>
    <row r="20" spans="5:12" x14ac:dyDescent="0.35">
      <c r="E20" s="44" t="s">
        <v>724</v>
      </c>
      <c r="F20" t="s">
        <v>725</v>
      </c>
      <c r="I20" s="44">
        <v>18</v>
      </c>
      <c r="K20" t="s">
        <v>699</v>
      </c>
      <c r="L20" t="s">
        <v>726</v>
      </c>
    </row>
    <row r="21" spans="5:12" x14ac:dyDescent="0.35">
      <c r="E21" s="44" t="s">
        <v>727</v>
      </c>
      <c r="F21" t="s">
        <v>728</v>
      </c>
      <c r="I21" s="44">
        <v>19</v>
      </c>
      <c r="K21" t="s">
        <v>699</v>
      </c>
      <c r="L21" t="s">
        <v>729</v>
      </c>
    </row>
    <row r="22" spans="5:12" x14ac:dyDescent="0.35">
      <c r="E22" s="44" t="s">
        <v>730</v>
      </c>
      <c r="F22" t="s">
        <v>731</v>
      </c>
      <c r="I22" s="44">
        <v>20</v>
      </c>
      <c r="K22" t="s">
        <v>699</v>
      </c>
      <c r="L22" t="s">
        <v>732</v>
      </c>
    </row>
    <row r="23" spans="5:12" x14ac:dyDescent="0.35">
      <c r="E23" s="44" t="s">
        <v>733</v>
      </c>
      <c r="F23" t="s">
        <v>734</v>
      </c>
      <c r="I23" s="44">
        <v>21</v>
      </c>
      <c r="K23" t="s">
        <v>699</v>
      </c>
      <c r="L23" t="s">
        <v>735</v>
      </c>
    </row>
    <row r="24" spans="5:12" x14ac:dyDescent="0.35">
      <c r="E24" s="44" t="s">
        <v>736</v>
      </c>
      <c r="F24" t="s">
        <v>737</v>
      </c>
      <c r="I24" s="44">
        <v>22</v>
      </c>
      <c r="K24" t="s">
        <v>699</v>
      </c>
      <c r="L24" t="s">
        <v>738</v>
      </c>
    </row>
    <row r="25" spans="5:12" x14ac:dyDescent="0.35">
      <c r="E25" s="44" t="s">
        <v>739</v>
      </c>
      <c r="F25" t="s">
        <v>740</v>
      </c>
      <c r="I25" s="44">
        <v>23</v>
      </c>
      <c r="K25" t="s">
        <v>699</v>
      </c>
      <c r="L25" t="s">
        <v>741</v>
      </c>
    </row>
    <row r="26" spans="5:12" x14ac:dyDescent="0.35">
      <c r="E26" s="44" t="s">
        <v>742</v>
      </c>
      <c r="F26" t="s">
        <v>743</v>
      </c>
      <c r="I26" s="44">
        <v>24</v>
      </c>
      <c r="K26" t="s">
        <v>699</v>
      </c>
      <c r="L26" t="s">
        <v>744</v>
      </c>
    </row>
    <row r="27" spans="5:12" x14ac:dyDescent="0.35">
      <c r="E27" s="44" t="s">
        <v>745</v>
      </c>
      <c r="F27" t="s">
        <v>746</v>
      </c>
      <c r="I27" s="44">
        <v>25</v>
      </c>
      <c r="K27" t="s">
        <v>699</v>
      </c>
      <c r="L27" t="s">
        <v>747</v>
      </c>
    </row>
    <row r="28" spans="5:12" x14ac:dyDescent="0.35">
      <c r="E28" s="44" t="s">
        <v>748</v>
      </c>
      <c r="F28" t="s">
        <v>749</v>
      </c>
      <c r="I28" s="44">
        <v>26</v>
      </c>
      <c r="K28" t="s">
        <v>699</v>
      </c>
      <c r="L28" t="s">
        <v>750</v>
      </c>
    </row>
    <row r="29" spans="5:12" x14ac:dyDescent="0.35">
      <c r="E29" s="44" t="s">
        <v>751</v>
      </c>
      <c r="F29" t="s">
        <v>752</v>
      </c>
      <c r="I29" s="44">
        <v>27</v>
      </c>
      <c r="K29" t="s">
        <v>699</v>
      </c>
      <c r="L29" t="s">
        <v>753</v>
      </c>
    </row>
    <row r="30" spans="5:12" x14ac:dyDescent="0.35">
      <c r="E30" s="44" t="s">
        <v>754</v>
      </c>
      <c r="F30" t="s">
        <v>755</v>
      </c>
      <c r="I30" s="44">
        <v>28</v>
      </c>
      <c r="K30" t="s">
        <v>699</v>
      </c>
      <c r="L30" t="s">
        <v>756</v>
      </c>
    </row>
    <row r="31" spans="5:12" x14ac:dyDescent="0.35">
      <c r="E31" s="44" t="s">
        <v>757</v>
      </c>
      <c r="F31" t="s">
        <v>758</v>
      </c>
      <c r="I31" s="44">
        <v>29</v>
      </c>
      <c r="K31" t="s">
        <v>699</v>
      </c>
      <c r="L31" t="s">
        <v>759</v>
      </c>
    </row>
    <row r="32" spans="5:12" x14ac:dyDescent="0.35">
      <c r="E32" s="44" t="s">
        <v>760</v>
      </c>
      <c r="F32" t="s">
        <v>761</v>
      </c>
      <c r="I32" s="44">
        <v>30</v>
      </c>
      <c r="K32" t="s">
        <v>699</v>
      </c>
      <c r="L32" t="s">
        <v>762</v>
      </c>
    </row>
    <row r="33" spans="5:12" x14ac:dyDescent="0.35">
      <c r="E33" s="44" t="s">
        <v>763</v>
      </c>
      <c r="F33" t="s">
        <v>764</v>
      </c>
      <c r="I33" s="44">
        <v>31</v>
      </c>
      <c r="K33" t="s">
        <v>699</v>
      </c>
      <c r="L33" t="s">
        <v>765</v>
      </c>
    </row>
    <row r="34" spans="5:12" x14ac:dyDescent="0.35">
      <c r="E34" s="44" t="s">
        <v>766</v>
      </c>
      <c r="F34" t="s">
        <v>767</v>
      </c>
      <c r="I34" s="44">
        <v>32</v>
      </c>
      <c r="K34" t="s">
        <v>699</v>
      </c>
      <c r="L34" t="s">
        <v>768</v>
      </c>
    </row>
    <row r="35" spans="5:12" x14ac:dyDescent="0.35">
      <c r="E35" s="44" t="s">
        <v>769</v>
      </c>
      <c r="F35" t="s">
        <v>770</v>
      </c>
      <c r="I35" s="44">
        <v>33</v>
      </c>
      <c r="K35" t="s">
        <v>699</v>
      </c>
      <c r="L35" t="s">
        <v>771</v>
      </c>
    </row>
    <row r="36" spans="5:12" x14ac:dyDescent="0.35">
      <c r="E36" s="44" t="s">
        <v>772</v>
      </c>
      <c r="F36" t="s">
        <v>773</v>
      </c>
      <c r="I36" s="44">
        <v>34</v>
      </c>
      <c r="K36" t="s">
        <v>699</v>
      </c>
      <c r="L36" t="s">
        <v>774</v>
      </c>
    </row>
    <row r="37" spans="5:12" x14ac:dyDescent="0.35">
      <c r="E37" s="44" t="s">
        <v>775</v>
      </c>
      <c r="F37" t="s">
        <v>776</v>
      </c>
      <c r="I37" s="44">
        <v>35</v>
      </c>
      <c r="K37" t="s">
        <v>699</v>
      </c>
      <c r="L37" t="s">
        <v>777</v>
      </c>
    </row>
    <row r="38" spans="5:12" x14ac:dyDescent="0.35">
      <c r="E38" s="44" t="s">
        <v>778</v>
      </c>
      <c r="F38" t="s">
        <v>779</v>
      </c>
      <c r="I38" s="44">
        <v>36</v>
      </c>
      <c r="K38" t="s">
        <v>699</v>
      </c>
      <c r="L38" t="s">
        <v>780</v>
      </c>
    </row>
    <row r="39" spans="5:12" x14ac:dyDescent="0.35">
      <c r="E39" s="44" t="s">
        <v>781</v>
      </c>
      <c r="F39" t="s">
        <v>782</v>
      </c>
      <c r="I39" s="44">
        <v>37</v>
      </c>
      <c r="K39" t="s">
        <v>699</v>
      </c>
      <c r="L39" t="s">
        <v>783</v>
      </c>
    </row>
    <row r="40" spans="5:12" x14ac:dyDescent="0.35">
      <c r="E40" s="44" t="s">
        <v>784</v>
      </c>
      <c r="F40" t="s">
        <v>785</v>
      </c>
      <c r="I40" s="44">
        <v>38</v>
      </c>
      <c r="K40" t="s">
        <v>699</v>
      </c>
      <c r="L40" t="s">
        <v>786</v>
      </c>
    </row>
    <row r="41" spans="5:12" x14ac:dyDescent="0.35">
      <c r="E41" s="44" t="s">
        <v>787</v>
      </c>
      <c r="F41" t="s">
        <v>788</v>
      </c>
      <c r="I41" s="44">
        <v>39</v>
      </c>
      <c r="K41" t="s">
        <v>699</v>
      </c>
      <c r="L41" t="s">
        <v>789</v>
      </c>
    </row>
    <row r="42" spans="5:12" x14ac:dyDescent="0.35">
      <c r="E42" s="44" t="s">
        <v>790</v>
      </c>
      <c r="F42" t="s">
        <v>791</v>
      </c>
      <c r="I42" s="44">
        <v>40</v>
      </c>
      <c r="K42" t="s">
        <v>699</v>
      </c>
      <c r="L42" t="s">
        <v>792</v>
      </c>
    </row>
    <row r="43" spans="5:12" x14ac:dyDescent="0.35">
      <c r="E43" s="44" t="s">
        <v>793</v>
      </c>
      <c r="F43" t="s">
        <v>794</v>
      </c>
      <c r="I43" s="44">
        <v>41</v>
      </c>
      <c r="K43" t="s">
        <v>699</v>
      </c>
      <c r="L43" t="s">
        <v>795</v>
      </c>
    </row>
    <row r="44" spans="5:12" x14ac:dyDescent="0.35">
      <c r="E44" s="44" t="s">
        <v>796</v>
      </c>
      <c r="F44" t="s">
        <v>761</v>
      </c>
      <c r="I44" s="44">
        <v>42</v>
      </c>
      <c r="K44" t="s">
        <v>699</v>
      </c>
      <c r="L44" t="s">
        <v>797</v>
      </c>
    </row>
    <row r="45" spans="5:12" x14ac:dyDescent="0.35">
      <c r="E45" s="44" t="s">
        <v>798</v>
      </c>
      <c r="F45" t="s">
        <v>799</v>
      </c>
      <c r="I45" s="44">
        <v>43</v>
      </c>
      <c r="K45" t="s">
        <v>699</v>
      </c>
      <c r="L45" t="s">
        <v>800</v>
      </c>
    </row>
    <row r="46" spans="5:12" x14ac:dyDescent="0.35">
      <c r="E46" s="44" t="s">
        <v>801</v>
      </c>
      <c r="F46" t="s">
        <v>802</v>
      </c>
      <c r="I46" s="44">
        <v>44</v>
      </c>
      <c r="K46" t="s">
        <v>699</v>
      </c>
      <c r="L46" t="s">
        <v>803</v>
      </c>
    </row>
    <row r="47" spans="5:12" x14ac:dyDescent="0.35">
      <c r="E47" s="44" t="s">
        <v>804</v>
      </c>
      <c r="F47" t="s">
        <v>805</v>
      </c>
      <c r="I47" s="44">
        <v>45</v>
      </c>
      <c r="K47" t="s">
        <v>699</v>
      </c>
      <c r="L47" t="s">
        <v>806</v>
      </c>
    </row>
    <row r="48" spans="5:12" x14ac:dyDescent="0.35">
      <c r="E48" s="44" t="s">
        <v>807</v>
      </c>
      <c r="F48" t="s">
        <v>808</v>
      </c>
      <c r="I48" s="44">
        <v>46</v>
      </c>
      <c r="K48" t="s">
        <v>699</v>
      </c>
      <c r="L48" t="s">
        <v>809</v>
      </c>
    </row>
    <row r="49" spans="5:12" x14ac:dyDescent="0.35">
      <c r="E49" s="44" t="s">
        <v>810</v>
      </c>
      <c r="F49" t="s">
        <v>811</v>
      </c>
      <c r="I49" s="44">
        <v>47</v>
      </c>
      <c r="K49" t="s">
        <v>699</v>
      </c>
      <c r="L49" t="s">
        <v>812</v>
      </c>
    </row>
    <row r="50" spans="5:12" x14ac:dyDescent="0.35">
      <c r="E50" s="44" t="s">
        <v>813</v>
      </c>
      <c r="F50" t="s">
        <v>814</v>
      </c>
      <c r="I50" s="44">
        <v>48</v>
      </c>
      <c r="K50" t="s">
        <v>699</v>
      </c>
      <c r="L50" t="s">
        <v>815</v>
      </c>
    </row>
    <row r="51" spans="5:12" x14ac:dyDescent="0.35">
      <c r="E51" s="44" t="s">
        <v>816</v>
      </c>
      <c r="F51" t="s">
        <v>817</v>
      </c>
      <c r="I51" s="44">
        <v>49</v>
      </c>
      <c r="K51" t="s">
        <v>699</v>
      </c>
      <c r="L51" t="s">
        <v>818</v>
      </c>
    </row>
    <row r="52" spans="5:12" x14ac:dyDescent="0.35">
      <c r="E52" s="44" t="s">
        <v>819</v>
      </c>
      <c r="F52" t="s">
        <v>820</v>
      </c>
      <c r="I52" s="44">
        <v>50</v>
      </c>
      <c r="K52" t="s">
        <v>699</v>
      </c>
      <c r="L52" t="s">
        <v>821</v>
      </c>
    </row>
    <row r="53" spans="5:12" x14ac:dyDescent="0.35">
      <c r="E53" s="44" t="s">
        <v>822</v>
      </c>
      <c r="F53" t="s">
        <v>823</v>
      </c>
      <c r="I53" s="44">
        <v>51</v>
      </c>
      <c r="K53" t="s">
        <v>699</v>
      </c>
      <c r="L53" t="s">
        <v>824</v>
      </c>
    </row>
    <row r="54" spans="5:12" x14ac:dyDescent="0.35">
      <c r="E54" s="44" t="s">
        <v>825</v>
      </c>
      <c r="F54" t="s">
        <v>826</v>
      </c>
      <c r="I54" s="44">
        <v>52</v>
      </c>
      <c r="K54" t="s">
        <v>699</v>
      </c>
      <c r="L54" t="s">
        <v>827</v>
      </c>
    </row>
    <row r="55" spans="5:12" x14ac:dyDescent="0.35">
      <c r="E55" s="44" t="s">
        <v>828</v>
      </c>
      <c r="F55" t="s">
        <v>829</v>
      </c>
      <c r="I55" s="44">
        <v>53</v>
      </c>
      <c r="K55" t="s">
        <v>699</v>
      </c>
      <c r="L55" t="s">
        <v>830</v>
      </c>
    </row>
    <row r="56" spans="5:12" x14ac:dyDescent="0.35">
      <c r="E56" s="44" t="s">
        <v>831</v>
      </c>
      <c r="F56" t="s">
        <v>832</v>
      </c>
      <c r="I56" s="44">
        <v>54</v>
      </c>
      <c r="K56" t="s">
        <v>699</v>
      </c>
      <c r="L56" t="s">
        <v>833</v>
      </c>
    </row>
    <row r="57" spans="5:12" x14ac:dyDescent="0.35">
      <c r="E57" s="44" t="s">
        <v>834</v>
      </c>
      <c r="F57" t="s">
        <v>835</v>
      </c>
      <c r="I57" s="44">
        <v>55</v>
      </c>
      <c r="K57" t="s">
        <v>699</v>
      </c>
      <c r="L57" t="s">
        <v>836</v>
      </c>
    </row>
    <row r="58" spans="5:12" x14ac:dyDescent="0.35">
      <c r="E58" s="44" t="s">
        <v>837</v>
      </c>
      <c r="F58" t="s">
        <v>838</v>
      </c>
      <c r="I58" s="44">
        <v>56</v>
      </c>
      <c r="K58" t="s">
        <v>699</v>
      </c>
      <c r="L58" t="s">
        <v>839</v>
      </c>
    </row>
    <row r="59" spans="5:12" x14ac:dyDescent="0.35">
      <c r="E59" s="44" t="s">
        <v>840</v>
      </c>
      <c r="F59" t="s">
        <v>841</v>
      </c>
      <c r="I59" s="44">
        <v>57</v>
      </c>
      <c r="K59" t="s">
        <v>699</v>
      </c>
      <c r="L59" t="s">
        <v>842</v>
      </c>
    </row>
    <row r="60" spans="5:12" x14ac:dyDescent="0.35">
      <c r="E60" s="44" t="s">
        <v>843</v>
      </c>
      <c r="F60" t="s">
        <v>844</v>
      </c>
      <c r="I60" s="44">
        <v>58</v>
      </c>
      <c r="K60" t="s">
        <v>699</v>
      </c>
      <c r="L60" t="s">
        <v>845</v>
      </c>
    </row>
    <row r="61" spans="5:12" x14ac:dyDescent="0.35">
      <c r="E61" s="44" t="s">
        <v>846</v>
      </c>
      <c r="F61" t="s">
        <v>725</v>
      </c>
      <c r="I61" s="44">
        <v>59</v>
      </c>
      <c r="K61" t="s">
        <v>699</v>
      </c>
      <c r="L61" t="s">
        <v>847</v>
      </c>
    </row>
    <row r="62" spans="5:12" x14ac:dyDescent="0.35">
      <c r="E62" s="44" t="s">
        <v>848</v>
      </c>
      <c r="F62" t="s">
        <v>849</v>
      </c>
      <c r="I62" s="44">
        <v>60</v>
      </c>
      <c r="K62" t="s">
        <v>699</v>
      </c>
      <c r="L62" t="s">
        <v>850</v>
      </c>
    </row>
    <row r="63" spans="5:12" x14ac:dyDescent="0.35">
      <c r="E63" s="44" t="s">
        <v>851</v>
      </c>
      <c r="F63" t="s">
        <v>852</v>
      </c>
      <c r="I63" s="44">
        <v>61</v>
      </c>
      <c r="K63" t="s">
        <v>699</v>
      </c>
      <c r="L63" t="s">
        <v>853</v>
      </c>
    </row>
    <row r="64" spans="5:12" x14ac:dyDescent="0.35">
      <c r="E64" s="44" t="s">
        <v>854</v>
      </c>
      <c r="F64" t="s">
        <v>835</v>
      </c>
      <c r="I64" s="44">
        <v>62</v>
      </c>
      <c r="K64" t="s">
        <v>699</v>
      </c>
      <c r="L64" t="s">
        <v>855</v>
      </c>
    </row>
    <row r="65" spans="5:12" x14ac:dyDescent="0.35">
      <c r="E65" s="44" t="s">
        <v>856</v>
      </c>
      <c r="F65" t="s">
        <v>857</v>
      </c>
      <c r="I65" s="44">
        <v>63</v>
      </c>
      <c r="K65" t="s">
        <v>699</v>
      </c>
      <c r="L65" t="s">
        <v>858</v>
      </c>
    </row>
    <row r="66" spans="5:12" x14ac:dyDescent="0.35">
      <c r="E66" s="44" t="s">
        <v>859</v>
      </c>
      <c r="F66" t="s">
        <v>860</v>
      </c>
      <c r="I66" s="44">
        <v>64</v>
      </c>
      <c r="K66" t="s">
        <v>699</v>
      </c>
      <c r="L66" t="s">
        <v>861</v>
      </c>
    </row>
    <row r="67" spans="5:12" x14ac:dyDescent="0.35">
      <c r="E67" s="44" t="s">
        <v>862</v>
      </c>
      <c r="F67" t="s">
        <v>863</v>
      </c>
      <c r="I67" s="44">
        <v>65</v>
      </c>
      <c r="K67" t="s">
        <v>699</v>
      </c>
      <c r="L67" t="s">
        <v>864</v>
      </c>
    </row>
    <row r="68" spans="5:12" x14ac:dyDescent="0.35">
      <c r="E68" s="44" t="s">
        <v>865</v>
      </c>
      <c r="F68" t="s">
        <v>866</v>
      </c>
      <c r="I68" s="44">
        <v>66</v>
      </c>
      <c r="K68" t="s">
        <v>699</v>
      </c>
      <c r="L68" t="s">
        <v>867</v>
      </c>
    </row>
    <row r="69" spans="5:12" x14ac:dyDescent="0.35">
      <c r="E69" s="44" t="s">
        <v>868</v>
      </c>
      <c r="F69" t="s">
        <v>869</v>
      </c>
      <c r="I69" s="44">
        <v>67</v>
      </c>
      <c r="K69" t="s">
        <v>699</v>
      </c>
      <c r="L69" t="s">
        <v>870</v>
      </c>
    </row>
    <row r="70" spans="5:12" x14ac:dyDescent="0.35">
      <c r="E70" s="44" t="s">
        <v>871</v>
      </c>
      <c r="F70" t="s">
        <v>872</v>
      </c>
      <c r="I70" s="44">
        <v>68</v>
      </c>
      <c r="K70" t="s">
        <v>699</v>
      </c>
      <c r="L70" t="s">
        <v>873</v>
      </c>
    </row>
    <row r="71" spans="5:12" x14ac:dyDescent="0.35">
      <c r="E71" s="44" t="s">
        <v>874</v>
      </c>
      <c r="F71" t="s">
        <v>875</v>
      </c>
      <c r="I71" s="44">
        <v>69</v>
      </c>
      <c r="K71" t="s">
        <v>699</v>
      </c>
      <c r="L71" t="s">
        <v>876</v>
      </c>
    </row>
    <row r="72" spans="5:12" x14ac:dyDescent="0.35">
      <c r="E72" s="44" t="s">
        <v>877</v>
      </c>
      <c r="F72" t="s">
        <v>878</v>
      </c>
      <c r="I72" s="44">
        <v>70</v>
      </c>
      <c r="K72" t="s">
        <v>699</v>
      </c>
      <c r="L72" t="s">
        <v>879</v>
      </c>
    </row>
    <row r="73" spans="5:12" x14ac:dyDescent="0.35">
      <c r="E73" s="44" t="s">
        <v>880</v>
      </c>
      <c r="F73" t="s">
        <v>878</v>
      </c>
      <c r="I73" s="44">
        <v>71</v>
      </c>
      <c r="K73" t="s">
        <v>699</v>
      </c>
      <c r="L73" t="s">
        <v>881</v>
      </c>
    </row>
    <row r="74" spans="5:12" x14ac:dyDescent="0.35">
      <c r="E74" s="44" t="s">
        <v>882</v>
      </c>
      <c r="F74" t="s">
        <v>698</v>
      </c>
      <c r="I74" s="44">
        <v>72</v>
      </c>
      <c r="K74" t="s">
        <v>699</v>
      </c>
      <c r="L74" t="s">
        <v>883</v>
      </c>
    </row>
    <row r="75" spans="5:12" x14ac:dyDescent="0.35">
      <c r="E75" s="44" t="s">
        <v>884</v>
      </c>
      <c r="F75" t="s">
        <v>885</v>
      </c>
      <c r="I75" s="44">
        <v>73</v>
      </c>
      <c r="K75" t="s">
        <v>699</v>
      </c>
      <c r="L75" t="s">
        <v>886</v>
      </c>
    </row>
    <row r="76" spans="5:12" x14ac:dyDescent="0.35">
      <c r="E76" s="44" t="s">
        <v>887</v>
      </c>
      <c r="F76" t="s">
        <v>888</v>
      </c>
      <c r="I76" s="44">
        <v>74</v>
      </c>
      <c r="K76" t="s">
        <v>699</v>
      </c>
      <c r="L76" t="s">
        <v>889</v>
      </c>
    </row>
    <row r="77" spans="5:12" x14ac:dyDescent="0.35">
      <c r="E77" s="44" t="s">
        <v>890</v>
      </c>
      <c r="F77" t="s">
        <v>891</v>
      </c>
      <c r="I77" s="44">
        <v>75</v>
      </c>
      <c r="K77" t="s">
        <v>699</v>
      </c>
      <c r="L77" t="s">
        <v>892</v>
      </c>
    </row>
    <row r="78" spans="5:12" x14ac:dyDescent="0.35">
      <c r="E78" s="44" t="s">
        <v>893</v>
      </c>
      <c r="F78" t="s">
        <v>894</v>
      </c>
      <c r="I78" s="44">
        <v>76</v>
      </c>
      <c r="K78" t="s">
        <v>699</v>
      </c>
      <c r="L78" t="s">
        <v>895</v>
      </c>
    </row>
    <row r="79" spans="5:12" x14ac:dyDescent="0.35">
      <c r="E79" s="44" t="s">
        <v>896</v>
      </c>
      <c r="F79" t="s">
        <v>788</v>
      </c>
      <c r="I79" s="44">
        <v>77</v>
      </c>
      <c r="K79" t="s">
        <v>699</v>
      </c>
      <c r="L79" t="s">
        <v>897</v>
      </c>
    </row>
    <row r="80" spans="5:12" x14ac:dyDescent="0.35">
      <c r="E80" s="44" t="s">
        <v>898</v>
      </c>
      <c r="F80" t="s">
        <v>899</v>
      </c>
      <c r="I80" s="44">
        <v>78</v>
      </c>
      <c r="K80" t="s">
        <v>699</v>
      </c>
      <c r="L80" t="s">
        <v>900</v>
      </c>
    </row>
    <row r="81" spans="5:12" x14ac:dyDescent="0.35">
      <c r="E81" s="44" t="s">
        <v>901</v>
      </c>
      <c r="F81" t="s">
        <v>902</v>
      </c>
      <c r="I81" s="44">
        <v>79</v>
      </c>
      <c r="K81" t="s">
        <v>699</v>
      </c>
      <c r="L81" t="s">
        <v>903</v>
      </c>
    </row>
    <row r="82" spans="5:12" x14ac:dyDescent="0.35">
      <c r="E82" s="44" t="s">
        <v>904</v>
      </c>
      <c r="F82" t="s">
        <v>905</v>
      </c>
      <c r="I82" s="44">
        <v>80</v>
      </c>
      <c r="K82" t="s">
        <v>699</v>
      </c>
      <c r="L82" t="s">
        <v>906</v>
      </c>
    </row>
    <row r="83" spans="5:12" x14ac:dyDescent="0.35">
      <c r="E83" s="44" t="s">
        <v>907</v>
      </c>
      <c r="F83" t="s">
        <v>908</v>
      </c>
      <c r="I83" s="44">
        <v>81</v>
      </c>
      <c r="K83" t="s">
        <v>699</v>
      </c>
      <c r="L83" t="s">
        <v>909</v>
      </c>
    </row>
    <row r="84" spans="5:12" x14ac:dyDescent="0.35">
      <c r="E84" s="44" t="s">
        <v>910</v>
      </c>
      <c r="F84" t="s">
        <v>911</v>
      </c>
      <c r="I84" s="44">
        <v>82</v>
      </c>
      <c r="K84" t="s">
        <v>699</v>
      </c>
      <c r="L84" t="s">
        <v>912</v>
      </c>
    </row>
    <row r="85" spans="5:12" x14ac:dyDescent="0.35">
      <c r="E85" s="44" t="s">
        <v>913</v>
      </c>
      <c r="F85" t="s">
        <v>914</v>
      </c>
      <c r="I85" s="44">
        <v>83</v>
      </c>
      <c r="K85" t="s">
        <v>699</v>
      </c>
      <c r="L85" t="s">
        <v>915</v>
      </c>
    </row>
    <row r="86" spans="5:12" x14ac:dyDescent="0.35">
      <c r="E86" s="44" t="s">
        <v>916</v>
      </c>
      <c r="F86" t="s">
        <v>917</v>
      </c>
      <c r="I86" s="44">
        <v>84</v>
      </c>
      <c r="K86" t="s">
        <v>699</v>
      </c>
      <c r="L86" t="s">
        <v>918</v>
      </c>
    </row>
    <row r="87" spans="5:12" x14ac:dyDescent="0.35">
      <c r="E87" s="44" t="s">
        <v>919</v>
      </c>
      <c r="F87" t="s">
        <v>805</v>
      </c>
      <c r="I87" s="44">
        <v>85</v>
      </c>
      <c r="K87" t="s">
        <v>699</v>
      </c>
      <c r="L87" t="s">
        <v>920</v>
      </c>
    </row>
    <row r="88" spans="5:12" x14ac:dyDescent="0.35">
      <c r="E88" s="44" t="s">
        <v>921</v>
      </c>
      <c r="F88" t="s">
        <v>922</v>
      </c>
      <c r="I88" s="44">
        <v>86</v>
      </c>
      <c r="K88" t="s">
        <v>699</v>
      </c>
      <c r="L88" t="s">
        <v>923</v>
      </c>
    </row>
    <row r="89" spans="5:12" x14ac:dyDescent="0.35">
      <c r="E89" s="44" t="s">
        <v>924</v>
      </c>
      <c r="F89" t="s">
        <v>925</v>
      </c>
      <c r="I89" s="44">
        <v>87</v>
      </c>
      <c r="K89" t="s">
        <v>699</v>
      </c>
      <c r="L89" t="s">
        <v>926</v>
      </c>
    </row>
    <row r="90" spans="5:12" x14ac:dyDescent="0.35">
      <c r="E90" s="44" t="s">
        <v>927</v>
      </c>
      <c r="F90" t="s">
        <v>928</v>
      </c>
      <c r="I90" s="44">
        <v>88</v>
      </c>
      <c r="K90" t="s">
        <v>699</v>
      </c>
      <c r="L90" t="s">
        <v>929</v>
      </c>
    </row>
    <row r="91" spans="5:12" x14ac:dyDescent="0.35">
      <c r="E91" s="44" t="s">
        <v>930</v>
      </c>
      <c r="F91" t="s">
        <v>931</v>
      </c>
      <c r="I91" s="44">
        <v>89</v>
      </c>
      <c r="K91" t="s">
        <v>699</v>
      </c>
      <c r="L91" t="s">
        <v>932</v>
      </c>
    </row>
    <row r="92" spans="5:12" x14ac:dyDescent="0.35">
      <c r="E92" s="44" t="s">
        <v>933</v>
      </c>
      <c r="F92" t="s">
        <v>725</v>
      </c>
      <c r="I92" s="44">
        <v>90</v>
      </c>
      <c r="K92" t="s">
        <v>699</v>
      </c>
      <c r="L92" t="s">
        <v>934</v>
      </c>
    </row>
    <row r="93" spans="5:12" x14ac:dyDescent="0.35">
      <c r="E93" s="44" t="s">
        <v>935</v>
      </c>
      <c r="F93" t="s">
        <v>936</v>
      </c>
      <c r="I93" s="44">
        <v>91</v>
      </c>
      <c r="K93" t="s">
        <v>699</v>
      </c>
      <c r="L93" t="s">
        <v>937</v>
      </c>
    </row>
    <row r="94" spans="5:12" x14ac:dyDescent="0.35">
      <c r="E94" s="44" t="s">
        <v>938</v>
      </c>
      <c r="F94" t="s">
        <v>939</v>
      </c>
      <c r="I94" s="44">
        <v>92</v>
      </c>
      <c r="K94" t="s">
        <v>699</v>
      </c>
      <c r="L94" t="s">
        <v>940</v>
      </c>
    </row>
    <row r="95" spans="5:12" x14ac:dyDescent="0.35">
      <c r="E95" s="44" t="s">
        <v>941</v>
      </c>
      <c r="F95" t="s">
        <v>942</v>
      </c>
      <c r="I95" s="44">
        <v>93</v>
      </c>
      <c r="K95" t="s">
        <v>699</v>
      </c>
      <c r="L95" t="s">
        <v>943</v>
      </c>
    </row>
    <row r="96" spans="5:12" x14ac:dyDescent="0.35">
      <c r="E96" s="44" t="s">
        <v>944</v>
      </c>
      <c r="F96" t="s">
        <v>945</v>
      </c>
      <c r="I96" s="44">
        <v>94</v>
      </c>
      <c r="K96" t="s">
        <v>699</v>
      </c>
      <c r="L96" t="s">
        <v>946</v>
      </c>
    </row>
    <row r="97" spans="5:12" x14ac:dyDescent="0.35">
      <c r="E97" s="44" t="s">
        <v>947</v>
      </c>
      <c r="F97" t="s">
        <v>948</v>
      </c>
      <c r="I97" s="44">
        <v>95</v>
      </c>
      <c r="K97" t="s">
        <v>699</v>
      </c>
      <c r="L97" t="s">
        <v>949</v>
      </c>
    </row>
    <row r="98" spans="5:12" x14ac:dyDescent="0.35">
      <c r="E98" s="44" t="s">
        <v>950</v>
      </c>
      <c r="F98" t="s">
        <v>951</v>
      </c>
      <c r="I98" s="44">
        <v>96</v>
      </c>
      <c r="K98" t="s">
        <v>699</v>
      </c>
      <c r="L98" t="s">
        <v>952</v>
      </c>
    </row>
    <row r="99" spans="5:12" x14ac:dyDescent="0.35">
      <c r="E99" s="44" t="s">
        <v>953</v>
      </c>
      <c r="F99" t="s">
        <v>954</v>
      </c>
      <c r="I99" s="44">
        <v>97</v>
      </c>
      <c r="K99" t="s">
        <v>699</v>
      </c>
      <c r="L99" t="s">
        <v>955</v>
      </c>
    </row>
    <row r="100" spans="5:12" x14ac:dyDescent="0.35">
      <c r="E100" s="44" t="s">
        <v>956</v>
      </c>
      <c r="F100" t="s">
        <v>957</v>
      </c>
      <c r="I100" s="44">
        <v>98</v>
      </c>
      <c r="K100" t="s">
        <v>699</v>
      </c>
      <c r="L100" t="s">
        <v>958</v>
      </c>
    </row>
    <row r="101" spans="5:12" x14ac:dyDescent="0.35">
      <c r="E101" s="44" t="s">
        <v>959</v>
      </c>
      <c r="F101" t="s">
        <v>960</v>
      </c>
      <c r="I101" s="44">
        <v>99</v>
      </c>
      <c r="K101" t="s">
        <v>699</v>
      </c>
      <c r="L101" t="s">
        <v>961</v>
      </c>
    </row>
    <row r="102" spans="5:12" x14ac:dyDescent="0.35">
      <c r="E102" s="44" t="s">
        <v>962</v>
      </c>
      <c r="F102" t="s">
        <v>963</v>
      </c>
      <c r="I102" s="44">
        <v>100</v>
      </c>
      <c r="K102" t="s">
        <v>699</v>
      </c>
      <c r="L102" t="s">
        <v>964</v>
      </c>
    </row>
    <row r="103" spans="5:12" x14ac:dyDescent="0.35">
      <c r="E103" s="44" t="s">
        <v>965</v>
      </c>
      <c r="F103" t="s">
        <v>849</v>
      </c>
      <c r="I103" s="44">
        <v>101</v>
      </c>
      <c r="K103" t="s">
        <v>699</v>
      </c>
      <c r="L103" t="s">
        <v>966</v>
      </c>
    </row>
    <row r="104" spans="5:12" x14ac:dyDescent="0.35">
      <c r="E104" s="44" t="s">
        <v>967</v>
      </c>
      <c r="F104" t="s">
        <v>968</v>
      </c>
      <c r="I104" s="44">
        <v>102</v>
      </c>
      <c r="K104" t="s">
        <v>699</v>
      </c>
      <c r="L104" t="s">
        <v>969</v>
      </c>
    </row>
    <row r="105" spans="5:12" x14ac:dyDescent="0.35">
      <c r="E105" s="44" t="s">
        <v>970</v>
      </c>
      <c r="F105" t="s">
        <v>971</v>
      </c>
      <c r="I105" s="44">
        <v>103</v>
      </c>
      <c r="K105" t="s">
        <v>699</v>
      </c>
      <c r="L105" t="s">
        <v>972</v>
      </c>
    </row>
    <row r="106" spans="5:12" x14ac:dyDescent="0.35">
      <c r="E106" s="44" t="s">
        <v>973</v>
      </c>
      <c r="F106" t="s">
        <v>788</v>
      </c>
      <c r="I106" s="44">
        <v>104</v>
      </c>
      <c r="K106" t="s">
        <v>699</v>
      </c>
      <c r="L106" t="s">
        <v>974</v>
      </c>
    </row>
    <row r="107" spans="5:12" x14ac:dyDescent="0.35">
      <c r="E107" s="44" t="s">
        <v>975</v>
      </c>
      <c r="F107" t="s">
        <v>976</v>
      </c>
      <c r="I107" s="44">
        <v>105</v>
      </c>
      <c r="K107" t="s">
        <v>699</v>
      </c>
      <c r="L107" t="s">
        <v>977</v>
      </c>
    </row>
    <row r="108" spans="5:12" x14ac:dyDescent="0.35">
      <c r="E108" s="44" t="s">
        <v>978</v>
      </c>
      <c r="F108" t="s">
        <v>979</v>
      </c>
      <c r="I108" s="44">
        <v>106</v>
      </c>
      <c r="K108" t="s">
        <v>699</v>
      </c>
      <c r="L108" t="s">
        <v>980</v>
      </c>
    </row>
    <row r="109" spans="5:12" x14ac:dyDescent="0.35">
      <c r="E109" s="44" t="s">
        <v>981</v>
      </c>
      <c r="F109" t="s">
        <v>982</v>
      </c>
      <c r="I109" s="44">
        <v>107</v>
      </c>
      <c r="K109" t="s">
        <v>699</v>
      </c>
      <c r="L109" t="s">
        <v>983</v>
      </c>
    </row>
    <row r="110" spans="5:12" x14ac:dyDescent="0.35">
      <c r="E110" s="44" t="s">
        <v>984</v>
      </c>
      <c r="F110" t="s">
        <v>985</v>
      </c>
      <c r="I110" s="44">
        <v>108</v>
      </c>
      <c r="K110" t="s">
        <v>699</v>
      </c>
      <c r="L110" t="s">
        <v>986</v>
      </c>
    </row>
    <row r="111" spans="5:12" x14ac:dyDescent="0.35">
      <c r="E111" s="44" t="s">
        <v>987</v>
      </c>
      <c r="F111" t="s">
        <v>988</v>
      </c>
      <c r="I111" s="44">
        <v>109</v>
      </c>
      <c r="K111" t="s">
        <v>699</v>
      </c>
      <c r="L111" t="s">
        <v>989</v>
      </c>
    </row>
    <row r="112" spans="5:12" x14ac:dyDescent="0.35">
      <c r="E112" s="44" t="s">
        <v>990</v>
      </c>
      <c r="F112" t="s">
        <v>991</v>
      </c>
      <c r="I112" s="44">
        <v>110</v>
      </c>
      <c r="K112" t="s">
        <v>699</v>
      </c>
      <c r="L112" t="s">
        <v>992</v>
      </c>
    </row>
    <row r="113" spans="5:12" x14ac:dyDescent="0.35">
      <c r="E113" s="44" t="s">
        <v>993</v>
      </c>
      <c r="F113" t="s">
        <v>991</v>
      </c>
      <c r="I113" s="44">
        <v>111</v>
      </c>
      <c r="K113" t="s">
        <v>699</v>
      </c>
      <c r="L113" t="s">
        <v>994</v>
      </c>
    </row>
    <row r="114" spans="5:12" x14ac:dyDescent="0.35">
      <c r="E114" s="44" t="s">
        <v>995</v>
      </c>
      <c r="F114" t="s">
        <v>996</v>
      </c>
      <c r="I114" s="44">
        <v>112</v>
      </c>
      <c r="K114" t="s">
        <v>699</v>
      </c>
      <c r="L114" t="s">
        <v>997</v>
      </c>
    </row>
    <row r="115" spans="5:12" x14ac:dyDescent="0.35">
      <c r="E115" s="44" t="s">
        <v>998</v>
      </c>
      <c r="F115" t="s">
        <v>999</v>
      </c>
      <c r="I115" s="44">
        <v>113</v>
      </c>
      <c r="K115" t="s">
        <v>699</v>
      </c>
      <c r="L115" t="s">
        <v>1000</v>
      </c>
    </row>
    <row r="116" spans="5:12" x14ac:dyDescent="0.35">
      <c r="E116" s="44" t="s">
        <v>1001</v>
      </c>
      <c r="F116" t="s">
        <v>1002</v>
      </c>
      <c r="I116" s="44">
        <v>114</v>
      </c>
      <c r="K116" t="s">
        <v>699</v>
      </c>
      <c r="L116" t="s">
        <v>1003</v>
      </c>
    </row>
    <row r="117" spans="5:12" x14ac:dyDescent="0.35">
      <c r="E117" s="44" t="s">
        <v>1004</v>
      </c>
      <c r="F117" t="s">
        <v>692</v>
      </c>
      <c r="I117" s="44">
        <v>115</v>
      </c>
      <c r="K117" t="s">
        <v>699</v>
      </c>
      <c r="L117" t="s">
        <v>1005</v>
      </c>
    </row>
    <row r="118" spans="5:12" x14ac:dyDescent="0.35">
      <c r="E118" s="44" t="s">
        <v>1006</v>
      </c>
      <c r="F118" t="s">
        <v>1007</v>
      </c>
      <c r="I118" s="44">
        <v>116</v>
      </c>
      <c r="K118" t="s">
        <v>699</v>
      </c>
      <c r="L118" t="s">
        <v>1008</v>
      </c>
    </row>
    <row r="119" spans="5:12" x14ac:dyDescent="0.35">
      <c r="E119" s="44" t="s">
        <v>1009</v>
      </c>
      <c r="F119" t="s">
        <v>1010</v>
      </c>
      <c r="I119" s="44">
        <v>117</v>
      </c>
      <c r="K119" t="s">
        <v>699</v>
      </c>
      <c r="L119" t="s">
        <v>1011</v>
      </c>
    </row>
    <row r="120" spans="5:12" x14ac:dyDescent="0.35">
      <c r="E120" s="44" t="s">
        <v>1012</v>
      </c>
      <c r="F120" t="s">
        <v>1013</v>
      </c>
      <c r="I120" s="44">
        <v>118</v>
      </c>
      <c r="K120" t="s">
        <v>699</v>
      </c>
      <c r="L120" t="s">
        <v>1014</v>
      </c>
    </row>
    <row r="121" spans="5:12" x14ac:dyDescent="0.35">
      <c r="E121" s="44" t="s">
        <v>1015</v>
      </c>
      <c r="F121" t="s">
        <v>1016</v>
      </c>
      <c r="I121" s="44">
        <v>119</v>
      </c>
      <c r="K121" t="s">
        <v>699</v>
      </c>
      <c r="L121" t="s">
        <v>1017</v>
      </c>
    </row>
    <row r="122" spans="5:12" x14ac:dyDescent="0.35">
      <c r="E122" s="44" t="s">
        <v>1018</v>
      </c>
      <c r="F122" t="s">
        <v>1019</v>
      </c>
      <c r="I122" s="44">
        <v>120</v>
      </c>
      <c r="K122" t="s">
        <v>699</v>
      </c>
      <c r="L122" t="s">
        <v>1020</v>
      </c>
    </row>
    <row r="123" spans="5:12" x14ac:dyDescent="0.35">
      <c r="E123" s="44" t="s">
        <v>1021</v>
      </c>
      <c r="F123" t="s">
        <v>1022</v>
      </c>
      <c r="I123" s="44">
        <v>121</v>
      </c>
      <c r="K123" t="s">
        <v>699</v>
      </c>
      <c r="L123" t="s">
        <v>1023</v>
      </c>
    </row>
    <row r="124" spans="5:12" x14ac:dyDescent="0.35">
      <c r="E124" s="44" t="s">
        <v>1024</v>
      </c>
      <c r="F124" t="s">
        <v>1025</v>
      </c>
      <c r="I124" s="44">
        <v>122</v>
      </c>
      <c r="K124" t="s">
        <v>699</v>
      </c>
      <c r="L124" t="s">
        <v>1026</v>
      </c>
    </row>
    <row r="125" spans="5:12" x14ac:dyDescent="0.35">
      <c r="E125" s="44" t="s">
        <v>1027</v>
      </c>
      <c r="F125" t="s">
        <v>1028</v>
      </c>
      <c r="I125" s="44">
        <v>123</v>
      </c>
      <c r="K125" t="s">
        <v>699</v>
      </c>
      <c r="L125" t="s">
        <v>1029</v>
      </c>
    </row>
    <row r="126" spans="5:12" x14ac:dyDescent="0.35">
      <c r="E126" s="44" t="s">
        <v>1030</v>
      </c>
      <c r="F126" t="s">
        <v>1031</v>
      </c>
      <c r="I126" s="44">
        <v>124</v>
      </c>
      <c r="K126" t="s">
        <v>699</v>
      </c>
      <c r="L126" t="s">
        <v>1032</v>
      </c>
    </row>
    <row r="127" spans="5:12" x14ac:dyDescent="0.35">
      <c r="E127" s="44" t="s">
        <v>1033</v>
      </c>
      <c r="F127" t="s">
        <v>755</v>
      </c>
      <c r="I127" s="44">
        <v>125</v>
      </c>
      <c r="K127" t="s">
        <v>699</v>
      </c>
      <c r="L127" t="s">
        <v>1034</v>
      </c>
    </row>
    <row r="128" spans="5:12" x14ac:dyDescent="0.35">
      <c r="E128" s="44" t="s">
        <v>1035</v>
      </c>
      <c r="F128" t="s">
        <v>878</v>
      </c>
      <c r="I128" s="44">
        <v>126</v>
      </c>
      <c r="J128" s="45">
        <v>0</v>
      </c>
      <c r="K128" t="s">
        <v>699</v>
      </c>
      <c r="L128" t="s">
        <v>1036</v>
      </c>
    </row>
    <row r="129" spans="5:12" x14ac:dyDescent="0.35">
      <c r="E129" s="44" t="s">
        <v>1037</v>
      </c>
      <c r="F129" t="s">
        <v>1038</v>
      </c>
      <c r="I129" s="44">
        <v>127</v>
      </c>
      <c r="J129" s="45">
        <v>0</v>
      </c>
      <c r="K129" t="s">
        <v>699</v>
      </c>
      <c r="L129" t="s">
        <v>1039</v>
      </c>
    </row>
    <row r="130" spans="5:12" x14ac:dyDescent="0.35">
      <c r="E130" s="44" t="s">
        <v>1040</v>
      </c>
      <c r="F130" t="s">
        <v>752</v>
      </c>
      <c r="I130" s="44">
        <v>128</v>
      </c>
      <c r="K130" t="s">
        <v>699</v>
      </c>
      <c r="L130" t="s">
        <v>1041</v>
      </c>
    </row>
    <row r="131" spans="5:12" x14ac:dyDescent="0.35">
      <c r="E131" s="44" t="s">
        <v>1042</v>
      </c>
      <c r="F131" t="s">
        <v>1043</v>
      </c>
      <c r="I131" s="44">
        <v>129</v>
      </c>
      <c r="K131" t="s">
        <v>699</v>
      </c>
      <c r="L131" t="s">
        <v>1044</v>
      </c>
    </row>
    <row r="132" spans="5:12" x14ac:dyDescent="0.35">
      <c r="E132" s="44" t="s">
        <v>1045</v>
      </c>
      <c r="F132" t="s">
        <v>1046</v>
      </c>
      <c r="I132" s="44">
        <v>130</v>
      </c>
      <c r="K132" t="s">
        <v>699</v>
      </c>
      <c r="L132" t="s">
        <v>1047</v>
      </c>
    </row>
    <row r="133" spans="5:12" x14ac:dyDescent="0.35">
      <c r="E133" s="44" t="s">
        <v>1048</v>
      </c>
      <c r="F133" t="s">
        <v>1049</v>
      </c>
      <c r="I133" s="44">
        <v>131</v>
      </c>
      <c r="K133" t="s">
        <v>699</v>
      </c>
      <c r="L133" t="s">
        <v>1050</v>
      </c>
    </row>
    <row r="134" spans="5:12" x14ac:dyDescent="0.35">
      <c r="E134" s="44" t="s">
        <v>1051</v>
      </c>
      <c r="F134" t="s">
        <v>1052</v>
      </c>
      <c r="I134" s="44">
        <v>132</v>
      </c>
      <c r="K134" t="s">
        <v>699</v>
      </c>
      <c r="L134" t="s">
        <v>1053</v>
      </c>
    </row>
    <row r="135" spans="5:12" x14ac:dyDescent="0.35">
      <c r="E135" s="44" t="s">
        <v>1054</v>
      </c>
      <c r="F135" t="s">
        <v>1055</v>
      </c>
      <c r="I135" s="44">
        <v>133</v>
      </c>
      <c r="K135" t="s">
        <v>699</v>
      </c>
      <c r="L135" t="s">
        <v>1056</v>
      </c>
    </row>
    <row r="136" spans="5:12" x14ac:dyDescent="0.35">
      <c r="E136" s="44" t="s">
        <v>1057</v>
      </c>
      <c r="F136" t="s">
        <v>1058</v>
      </c>
      <c r="I136" s="44">
        <v>134</v>
      </c>
      <c r="K136" t="s">
        <v>699</v>
      </c>
      <c r="L136" t="s">
        <v>1059</v>
      </c>
    </row>
    <row r="137" spans="5:12" x14ac:dyDescent="0.35">
      <c r="E137" s="44" t="s">
        <v>1060</v>
      </c>
      <c r="F137" t="s">
        <v>1013</v>
      </c>
      <c r="I137" s="44">
        <v>135</v>
      </c>
      <c r="K137" t="s">
        <v>699</v>
      </c>
      <c r="L137" t="s">
        <v>1061</v>
      </c>
    </row>
    <row r="138" spans="5:12" x14ac:dyDescent="0.35">
      <c r="E138" s="44" t="s">
        <v>1062</v>
      </c>
      <c r="F138" t="s">
        <v>1063</v>
      </c>
      <c r="I138" s="44">
        <v>136</v>
      </c>
      <c r="K138" t="s">
        <v>699</v>
      </c>
      <c r="L138" t="s">
        <v>1064</v>
      </c>
    </row>
    <row r="139" spans="5:12" x14ac:dyDescent="0.35">
      <c r="E139" s="44" t="s">
        <v>1065</v>
      </c>
      <c r="F139" t="s">
        <v>1066</v>
      </c>
      <c r="I139" s="44">
        <v>137</v>
      </c>
      <c r="K139" t="s">
        <v>699</v>
      </c>
      <c r="L139" t="s">
        <v>1067</v>
      </c>
    </row>
    <row r="140" spans="5:12" x14ac:dyDescent="0.35">
      <c r="E140" s="44" t="s">
        <v>1068</v>
      </c>
      <c r="F140" t="s">
        <v>1069</v>
      </c>
      <c r="I140" s="44">
        <v>138</v>
      </c>
      <c r="K140" t="s">
        <v>699</v>
      </c>
      <c r="L140" t="s">
        <v>1070</v>
      </c>
    </row>
    <row r="141" spans="5:12" x14ac:dyDescent="0.35">
      <c r="E141" s="44" t="s">
        <v>1071</v>
      </c>
      <c r="F141" t="s">
        <v>1072</v>
      </c>
      <c r="I141" s="44">
        <v>139</v>
      </c>
      <c r="K141" t="s">
        <v>699</v>
      </c>
      <c r="L141" t="s">
        <v>1073</v>
      </c>
    </row>
    <row r="142" spans="5:12" x14ac:dyDescent="0.35">
      <c r="E142" s="44" t="s">
        <v>1074</v>
      </c>
      <c r="F142" t="s">
        <v>1075</v>
      </c>
      <c r="I142" s="44">
        <v>140</v>
      </c>
      <c r="K142" t="s">
        <v>699</v>
      </c>
      <c r="L142" t="s">
        <v>1076</v>
      </c>
    </row>
    <row r="143" spans="5:12" x14ac:dyDescent="0.35">
      <c r="E143" s="44" t="s">
        <v>1077</v>
      </c>
      <c r="F143" t="s">
        <v>1078</v>
      </c>
      <c r="I143" s="44">
        <v>141</v>
      </c>
      <c r="K143" t="s">
        <v>1079</v>
      </c>
    </row>
    <row r="144" spans="5:12" x14ac:dyDescent="0.35">
      <c r="E144" s="44" t="s">
        <v>1080</v>
      </c>
      <c r="F144" t="s">
        <v>1081</v>
      </c>
      <c r="I144" s="44">
        <v>142</v>
      </c>
      <c r="J144" s="45">
        <v>0</v>
      </c>
      <c r="K144" t="s">
        <v>1082</v>
      </c>
    </row>
    <row r="145" spans="5:12" x14ac:dyDescent="0.35">
      <c r="E145" s="44" t="s">
        <v>1083</v>
      </c>
      <c r="F145" t="s">
        <v>1084</v>
      </c>
      <c r="I145" s="44">
        <v>143</v>
      </c>
      <c r="J145" s="45">
        <v>0</v>
      </c>
      <c r="K145" t="s">
        <v>1085</v>
      </c>
    </row>
    <row r="146" spans="5:12" x14ac:dyDescent="0.35">
      <c r="E146" s="44" t="s">
        <v>1086</v>
      </c>
      <c r="F146" t="s">
        <v>902</v>
      </c>
      <c r="I146" s="44">
        <v>144</v>
      </c>
      <c r="K146" t="s">
        <v>1087</v>
      </c>
    </row>
    <row r="147" spans="5:12" x14ac:dyDescent="0.35">
      <c r="E147" s="44" t="s">
        <v>1088</v>
      </c>
      <c r="F147" t="s">
        <v>1089</v>
      </c>
      <c r="I147" s="44">
        <v>145</v>
      </c>
      <c r="K147" t="s">
        <v>1090</v>
      </c>
    </row>
    <row r="148" spans="5:12" x14ac:dyDescent="0.35">
      <c r="E148" s="44" t="s">
        <v>1091</v>
      </c>
      <c r="F148" t="s">
        <v>1092</v>
      </c>
      <c r="I148" s="44">
        <v>146</v>
      </c>
      <c r="J148" s="45">
        <v>3.2682842592592591E-4</v>
      </c>
      <c r="K148" t="s">
        <v>1093</v>
      </c>
    </row>
    <row r="149" spans="5:12" x14ac:dyDescent="0.35">
      <c r="E149" s="44" t="s">
        <v>1094</v>
      </c>
      <c r="F149" t="s">
        <v>1095</v>
      </c>
      <c r="I149" s="44">
        <v>147</v>
      </c>
      <c r="K149" t="s">
        <v>1093</v>
      </c>
      <c r="L149" t="s">
        <v>702</v>
      </c>
    </row>
    <row r="150" spans="5:12" x14ac:dyDescent="0.35">
      <c r="E150" s="44" t="s">
        <v>1096</v>
      </c>
      <c r="F150" t="s">
        <v>1097</v>
      </c>
      <c r="I150" s="44">
        <v>148</v>
      </c>
      <c r="K150" t="s">
        <v>1093</v>
      </c>
      <c r="L150" t="s">
        <v>705</v>
      </c>
    </row>
    <row r="151" spans="5:12" x14ac:dyDescent="0.35">
      <c r="E151" s="44" t="s">
        <v>1098</v>
      </c>
      <c r="F151" t="s">
        <v>1099</v>
      </c>
      <c r="I151" s="44">
        <v>149</v>
      </c>
      <c r="K151" t="s">
        <v>1093</v>
      </c>
      <c r="L151" t="s">
        <v>708</v>
      </c>
    </row>
    <row r="152" spans="5:12" x14ac:dyDescent="0.35">
      <c r="E152" s="44" t="s">
        <v>1100</v>
      </c>
      <c r="F152" t="s">
        <v>1101</v>
      </c>
      <c r="I152" s="44">
        <v>150</v>
      </c>
      <c r="K152" t="s">
        <v>1093</v>
      </c>
      <c r="L152" t="s">
        <v>711</v>
      </c>
    </row>
    <row r="153" spans="5:12" x14ac:dyDescent="0.35">
      <c r="E153" s="44" t="s">
        <v>1102</v>
      </c>
      <c r="F153" t="s">
        <v>1103</v>
      </c>
      <c r="I153" s="44">
        <v>151</v>
      </c>
      <c r="K153" t="s">
        <v>1093</v>
      </c>
      <c r="L153" t="s">
        <v>714</v>
      </c>
    </row>
    <row r="154" spans="5:12" x14ac:dyDescent="0.35">
      <c r="E154" s="44" t="s">
        <v>1104</v>
      </c>
      <c r="F154" t="s">
        <v>1028</v>
      </c>
      <c r="I154" s="44">
        <v>152</v>
      </c>
      <c r="K154" t="s">
        <v>1093</v>
      </c>
      <c r="L154" t="s">
        <v>1105</v>
      </c>
    </row>
    <row r="155" spans="5:12" x14ac:dyDescent="0.35">
      <c r="E155" s="44" t="s">
        <v>1106</v>
      </c>
      <c r="F155" t="s">
        <v>1107</v>
      </c>
      <c r="I155" s="44">
        <v>153</v>
      </c>
      <c r="K155" t="s">
        <v>1093</v>
      </c>
      <c r="L155" t="s">
        <v>1108</v>
      </c>
    </row>
    <row r="156" spans="5:12" x14ac:dyDescent="0.35">
      <c r="E156" s="44" t="s">
        <v>1109</v>
      </c>
      <c r="F156" t="s">
        <v>849</v>
      </c>
      <c r="I156" s="44">
        <v>154</v>
      </c>
      <c r="K156" t="s">
        <v>1093</v>
      </c>
      <c r="L156" t="s">
        <v>717</v>
      </c>
    </row>
    <row r="157" spans="5:12" x14ac:dyDescent="0.35">
      <c r="E157" s="44" t="s">
        <v>1110</v>
      </c>
      <c r="F157" t="s">
        <v>835</v>
      </c>
      <c r="I157" s="44">
        <v>155</v>
      </c>
      <c r="K157" t="s">
        <v>1093</v>
      </c>
      <c r="L157" t="s">
        <v>720</v>
      </c>
    </row>
    <row r="158" spans="5:12" x14ac:dyDescent="0.35">
      <c r="E158" s="44" t="s">
        <v>1111</v>
      </c>
      <c r="F158" t="s">
        <v>1112</v>
      </c>
      <c r="I158" s="44">
        <v>156</v>
      </c>
      <c r="K158" t="s">
        <v>1093</v>
      </c>
      <c r="L158" t="s">
        <v>1113</v>
      </c>
    </row>
    <row r="159" spans="5:12" x14ac:dyDescent="0.35">
      <c r="E159" s="44" t="s">
        <v>1114</v>
      </c>
      <c r="F159" t="s">
        <v>1115</v>
      </c>
      <c r="I159" s="44">
        <v>157</v>
      </c>
      <c r="K159" t="s">
        <v>1093</v>
      </c>
      <c r="L159" t="s">
        <v>1116</v>
      </c>
    </row>
    <row r="160" spans="5:12" x14ac:dyDescent="0.35">
      <c r="E160" s="44" t="s">
        <v>1117</v>
      </c>
      <c r="F160" t="s">
        <v>794</v>
      </c>
      <c r="I160" s="44">
        <v>158</v>
      </c>
      <c r="K160" t="s">
        <v>1093</v>
      </c>
      <c r="L160" t="s">
        <v>1118</v>
      </c>
    </row>
    <row r="161" spans="5:12" x14ac:dyDescent="0.35">
      <c r="E161" s="44" t="s">
        <v>1119</v>
      </c>
      <c r="F161" t="s">
        <v>1120</v>
      </c>
      <c r="I161" s="44">
        <v>159</v>
      </c>
      <c r="K161" t="s">
        <v>1093</v>
      </c>
      <c r="L161" t="s">
        <v>1121</v>
      </c>
    </row>
    <row r="162" spans="5:12" x14ac:dyDescent="0.35">
      <c r="E162" s="44" t="s">
        <v>1122</v>
      </c>
      <c r="F162" t="s">
        <v>1123</v>
      </c>
      <c r="I162" s="44">
        <v>160</v>
      </c>
      <c r="K162" t="s">
        <v>1093</v>
      </c>
      <c r="L162" t="s">
        <v>723</v>
      </c>
    </row>
    <row r="163" spans="5:12" x14ac:dyDescent="0.35">
      <c r="E163" s="44" t="s">
        <v>1124</v>
      </c>
      <c r="F163" t="s">
        <v>802</v>
      </c>
      <c r="I163" s="44">
        <v>161</v>
      </c>
      <c r="K163" t="s">
        <v>1093</v>
      </c>
      <c r="L163" t="s">
        <v>726</v>
      </c>
    </row>
    <row r="164" spans="5:12" x14ac:dyDescent="0.35">
      <c r="E164" s="44" t="s">
        <v>1125</v>
      </c>
      <c r="F164" t="s">
        <v>1126</v>
      </c>
      <c r="I164" s="44">
        <v>162</v>
      </c>
      <c r="K164" t="s">
        <v>1093</v>
      </c>
      <c r="L164" t="s">
        <v>729</v>
      </c>
    </row>
    <row r="165" spans="5:12" x14ac:dyDescent="0.35">
      <c r="E165" s="44" t="s">
        <v>1127</v>
      </c>
      <c r="F165" t="s">
        <v>1128</v>
      </c>
      <c r="I165" s="44">
        <v>163</v>
      </c>
      <c r="K165" t="s">
        <v>1093</v>
      </c>
      <c r="L165" t="s">
        <v>732</v>
      </c>
    </row>
    <row r="166" spans="5:12" x14ac:dyDescent="0.35">
      <c r="E166" s="44" t="s">
        <v>1129</v>
      </c>
      <c r="F166" t="s">
        <v>1130</v>
      </c>
      <c r="I166" s="44">
        <v>164</v>
      </c>
      <c r="K166" t="s">
        <v>1093</v>
      </c>
      <c r="L166" t="s">
        <v>735</v>
      </c>
    </row>
    <row r="167" spans="5:12" x14ac:dyDescent="0.35">
      <c r="E167" s="44" t="s">
        <v>1131</v>
      </c>
      <c r="F167" t="s">
        <v>1132</v>
      </c>
      <c r="I167" s="44">
        <v>165</v>
      </c>
      <c r="K167" t="s">
        <v>1093</v>
      </c>
      <c r="L167" t="s">
        <v>738</v>
      </c>
    </row>
    <row r="168" spans="5:12" x14ac:dyDescent="0.35">
      <c r="E168" s="44" t="s">
        <v>1133</v>
      </c>
      <c r="F168" t="s">
        <v>1134</v>
      </c>
      <c r="I168" s="44">
        <v>166</v>
      </c>
      <c r="K168" t="s">
        <v>1093</v>
      </c>
      <c r="L168" t="s">
        <v>741</v>
      </c>
    </row>
    <row r="169" spans="5:12" x14ac:dyDescent="0.35">
      <c r="E169" s="44" t="s">
        <v>1135</v>
      </c>
      <c r="F169" t="s">
        <v>1136</v>
      </c>
      <c r="I169" s="44">
        <v>167</v>
      </c>
      <c r="K169" t="s">
        <v>1093</v>
      </c>
      <c r="L169" t="s">
        <v>744</v>
      </c>
    </row>
    <row r="170" spans="5:12" x14ac:dyDescent="0.35">
      <c r="E170" s="44" t="s">
        <v>1137</v>
      </c>
      <c r="F170" t="s">
        <v>1138</v>
      </c>
      <c r="I170" s="44">
        <v>168</v>
      </c>
      <c r="K170" t="s">
        <v>1093</v>
      </c>
      <c r="L170" t="s">
        <v>747</v>
      </c>
    </row>
    <row r="171" spans="5:12" x14ac:dyDescent="0.35">
      <c r="E171" s="44" t="s">
        <v>1139</v>
      </c>
      <c r="F171" t="s">
        <v>1140</v>
      </c>
      <c r="I171" s="44">
        <v>169</v>
      </c>
      <c r="K171" t="s">
        <v>1093</v>
      </c>
      <c r="L171" t="s">
        <v>750</v>
      </c>
    </row>
    <row r="172" spans="5:12" x14ac:dyDescent="0.35">
      <c r="E172" s="44" t="s">
        <v>1141</v>
      </c>
      <c r="F172" t="s">
        <v>689</v>
      </c>
      <c r="I172" s="44">
        <v>170</v>
      </c>
      <c r="K172" t="s">
        <v>1093</v>
      </c>
      <c r="L172" t="s">
        <v>1142</v>
      </c>
    </row>
    <row r="173" spans="5:12" x14ac:dyDescent="0.35">
      <c r="E173" s="44" t="s">
        <v>1143</v>
      </c>
      <c r="F173" t="s">
        <v>1144</v>
      </c>
      <c r="I173" s="44">
        <v>171</v>
      </c>
      <c r="K173" t="s">
        <v>1093</v>
      </c>
      <c r="L173" t="s">
        <v>1145</v>
      </c>
    </row>
    <row r="174" spans="5:12" x14ac:dyDescent="0.35">
      <c r="E174" s="44" t="s">
        <v>1146</v>
      </c>
      <c r="F174" t="s">
        <v>1147</v>
      </c>
      <c r="I174" s="44">
        <v>172</v>
      </c>
      <c r="K174" t="s">
        <v>1093</v>
      </c>
      <c r="L174" t="s">
        <v>1148</v>
      </c>
    </row>
    <row r="175" spans="5:12" x14ac:dyDescent="0.35">
      <c r="E175" s="44" t="s">
        <v>1149</v>
      </c>
      <c r="F175" t="s">
        <v>1150</v>
      </c>
      <c r="I175" s="44">
        <v>173</v>
      </c>
      <c r="K175" t="s">
        <v>1093</v>
      </c>
      <c r="L175" t="s">
        <v>1151</v>
      </c>
    </row>
    <row r="176" spans="5:12" x14ac:dyDescent="0.35">
      <c r="E176" s="44" t="s">
        <v>1152</v>
      </c>
      <c r="F176" t="s">
        <v>1025</v>
      </c>
      <c r="I176" s="44">
        <v>174</v>
      </c>
      <c r="K176" t="s">
        <v>1093</v>
      </c>
      <c r="L176" t="s">
        <v>753</v>
      </c>
    </row>
    <row r="177" spans="5:12" x14ac:dyDescent="0.35">
      <c r="E177" s="44" t="s">
        <v>1153</v>
      </c>
      <c r="F177" t="s">
        <v>1154</v>
      </c>
      <c r="I177" s="44">
        <v>175</v>
      </c>
      <c r="K177" t="s">
        <v>1093</v>
      </c>
      <c r="L177" t="s">
        <v>756</v>
      </c>
    </row>
    <row r="178" spans="5:12" x14ac:dyDescent="0.35">
      <c r="E178" s="44" t="s">
        <v>1155</v>
      </c>
      <c r="F178" t="s">
        <v>1156</v>
      </c>
      <c r="I178" s="44">
        <v>176</v>
      </c>
      <c r="K178" t="s">
        <v>1093</v>
      </c>
      <c r="L178" t="s">
        <v>759</v>
      </c>
    </row>
    <row r="179" spans="5:12" x14ac:dyDescent="0.35">
      <c r="E179" s="44" t="s">
        <v>1157</v>
      </c>
      <c r="F179" t="s">
        <v>1158</v>
      </c>
      <c r="I179" s="44">
        <v>177</v>
      </c>
      <c r="K179" t="s">
        <v>1093</v>
      </c>
      <c r="L179" t="s">
        <v>762</v>
      </c>
    </row>
    <row r="180" spans="5:12" x14ac:dyDescent="0.35">
      <c r="E180" s="44" t="s">
        <v>1159</v>
      </c>
      <c r="F180" t="s">
        <v>1160</v>
      </c>
      <c r="I180" s="44">
        <v>178</v>
      </c>
      <c r="K180" t="s">
        <v>1093</v>
      </c>
      <c r="L180" t="s">
        <v>765</v>
      </c>
    </row>
    <row r="181" spans="5:12" x14ac:dyDescent="0.35">
      <c r="E181" s="44" t="s">
        <v>1161</v>
      </c>
      <c r="F181" t="s">
        <v>1162</v>
      </c>
      <c r="I181" s="44">
        <v>179</v>
      </c>
      <c r="K181" t="s">
        <v>1093</v>
      </c>
      <c r="L181" t="s">
        <v>1163</v>
      </c>
    </row>
    <row r="182" spans="5:12" x14ac:dyDescent="0.35">
      <c r="E182" s="44" t="s">
        <v>1164</v>
      </c>
      <c r="F182" t="s">
        <v>1128</v>
      </c>
      <c r="I182" s="44">
        <v>180</v>
      </c>
      <c r="K182" t="s">
        <v>1093</v>
      </c>
      <c r="L182" t="s">
        <v>1165</v>
      </c>
    </row>
    <row r="183" spans="5:12" x14ac:dyDescent="0.35">
      <c r="E183" s="44" t="s">
        <v>1166</v>
      </c>
      <c r="F183" t="s">
        <v>1167</v>
      </c>
      <c r="I183" s="44">
        <v>181</v>
      </c>
      <c r="K183" t="s">
        <v>1093</v>
      </c>
      <c r="L183" t="s">
        <v>1168</v>
      </c>
    </row>
    <row r="184" spans="5:12" x14ac:dyDescent="0.35">
      <c r="E184" s="44" t="s">
        <v>1169</v>
      </c>
      <c r="F184" t="s">
        <v>1170</v>
      </c>
      <c r="I184" s="44">
        <v>182</v>
      </c>
      <c r="K184" t="s">
        <v>1093</v>
      </c>
      <c r="L184" t="s">
        <v>1171</v>
      </c>
    </row>
    <row r="185" spans="5:12" x14ac:dyDescent="0.35">
      <c r="E185" s="44" t="s">
        <v>1172</v>
      </c>
      <c r="F185" t="s">
        <v>767</v>
      </c>
      <c r="I185" s="44">
        <v>183</v>
      </c>
      <c r="K185" t="s">
        <v>1093</v>
      </c>
      <c r="L185" t="s">
        <v>1173</v>
      </c>
    </row>
    <row r="186" spans="5:12" x14ac:dyDescent="0.35">
      <c r="E186" s="44" t="s">
        <v>1174</v>
      </c>
      <c r="F186" t="s">
        <v>728</v>
      </c>
      <c r="I186" s="44">
        <v>184</v>
      </c>
      <c r="K186" t="s">
        <v>1093</v>
      </c>
      <c r="L186" t="s">
        <v>1175</v>
      </c>
    </row>
    <row r="187" spans="5:12" x14ac:dyDescent="0.35">
      <c r="E187" s="44" t="s">
        <v>1176</v>
      </c>
      <c r="F187" t="s">
        <v>677</v>
      </c>
      <c r="I187" s="44">
        <v>185</v>
      </c>
      <c r="K187" t="s">
        <v>1093</v>
      </c>
      <c r="L187" t="s">
        <v>1177</v>
      </c>
    </row>
    <row r="188" spans="5:12" x14ac:dyDescent="0.35">
      <c r="E188" s="44" t="s">
        <v>1178</v>
      </c>
      <c r="F188" t="s">
        <v>942</v>
      </c>
      <c r="I188" s="44">
        <v>186</v>
      </c>
      <c r="K188" t="s">
        <v>1093</v>
      </c>
      <c r="L188" t="s">
        <v>1179</v>
      </c>
    </row>
    <row r="189" spans="5:12" x14ac:dyDescent="0.35">
      <c r="E189" s="44" t="s">
        <v>1180</v>
      </c>
      <c r="F189" t="s">
        <v>1181</v>
      </c>
      <c r="I189" s="44">
        <v>187</v>
      </c>
      <c r="K189" t="s">
        <v>1093</v>
      </c>
      <c r="L189" t="s">
        <v>1182</v>
      </c>
    </row>
    <row r="190" spans="5:12" x14ac:dyDescent="0.35">
      <c r="E190" s="44" t="s">
        <v>1183</v>
      </c>
      <c r="F190" t="s">
        <v>1184</v>
      </c>
      <c r="I190" s="44">
        <v>188</v>
      </c>
      <c r="K190" t="s">
        <v>1093</v>
      </c>
      <c r="L190" t="s">
        <v>1185</v>
      </c>
    </row>
    <row r="191" spans="5:12" x14ac:dyDescent="0.35">
      <c r="E191" s="44" t="s">
        <v>1186</v>
      </c>
      <c r="F191" t="s">
        <v>1187</v>
      </c>
      <c r="I191" s="44">
        <v>189</v>
      </c>
      <c r="K191" t="s">
        <v>1093</v>
      </c>
      <c r="L191" t="s">
        <v>1188</v>
      </c>
    </row>
    <row r="192" spans="5:12" x14ac:dyDescent="0.35">
      <c r="E192" s="44" t="s">
        <v>1189</v>
      </c>
      <c r="F192" t="s">
        <v>1190</v>
      </c>
      <c r="I192" s="44">
        <v>190</v>
      </c>
      <c r="K192" t="s">
        <v>1093</v>
      </c>
      <c r="L192" t="s">
        <v>1191</v>
      </c>
    </row>
    <row r="193" spans="5:12" x14ac:dyDescent="0.35">
      <c r="E193" s="44" t="s">
        <v>1192</v>
      </c>
      <c r="F193" t="s">
        <v>1193</v>
      </c>
      <c r="I193" s="44">
        <v>191</v>
      </c>
      <c r="K193" t="s">
        <v>1093</v>
      </c>
      <c r="L193" t="s">
        <v>768</v>
      </c>
    </row>
    <row r="194" spans="5:12" x14ac:dyDescent="0.35">
      <c r="E194" s="44" t="s">
        <v>1194</v>
      </c>
      <c r="F194" t="s">
        <v>1195</v>
      </c>
      <c r="I194" s="44">
        <v>192</v>
      </c>
      <c r="K194" t="s">
        <v>1093</v>
      </c>
      <c r="L194" t="s">
        <v>771</v>
      </c>
    </row>
    <row r="195" spans="5:12" x14ac:dyDescent="0.35">
      <c r="E195" s="44" t="s">
        <v>1196</v>
      </c>
      <c r="F195" t="s">
        <v>1197</v>
      </c>
      <c r="I195" s="44">
        <v>193</v>
      </c>
      <c r="K195" t="s">
        <v>1093</v>
      </c>
      <c r="L195" t="s">
        <v>774</v>
      </c>
    </row>
    <row r="196" spans="5:12" x14ac:dyDescent="0.35">
      <c r="E196" s="44" t="s">
        <v>1198</v>
      </c>
      <c r="F196" t="s">
        <v>1199</v>
      </c>
      <c r="I196" s="44">
        <v>194</v>
      </c>
      <c r="K196" t="s">
        <v>1093</v>
      </c>
      <c r="L196" t="s">
        <v>777</v>
      </c>
    </row>
    <row r="197" spans="5:12" x14ac:dyDescent="0.35">
      <c r="E197" s="44" t="s">
        <v>1200</v>
      </c>
      <c r="F197" t="s">
        <v>1201</v>
      </c>
      <c r="I197" s="44">
        <v>195</v>
      </c>
      <c r="K197" t="s">
        <v>1093</v>
      </c>
      <c r="L197" t="s">
        <v>1202</v>
      </c>
    </row>
    <row r="198" spans="5:12" x14ac:dyDescent="0.35">
      <c r="E198" s="44" t="s">
        <v>1203</v>
      </c>
      <c r="F198" t="s">
        <v>1150</v>
      </c>
      <c r="I198" s="44">
        <v>196</v>
      </c>
      <c r="K198" t="s">
        <v>1093</v>
      </c>
      <c r="L198" t="s">
        <v>1204</v>
      </c>
    </row>
    <row r="199" spans="5:12" x14ac:dyDescent="0.35">
      <c r="E199" s="44" t="s">
        <v>1205</v>
      </c>
      <c r="F199" t="s">
        <v>1206</v>
      </c>
      <c r="I199" s="44">
        <v>197</v>
      </c>
      <c r="K199" t="s">
        <v>1093</v>
      </c>
      <c r="L199" t="s">
        <v>1207</v>
      </c>
    </row>
    <row r="200" spans="5:12" x14ac:dyDescent="0.35">
      <c r="E200" s="44" t="s">
        <v>1208</v>
      </c>
      <c r="F200" t="s">
        <v>1209</v>
      </c>
      <c r="I200" s="44">
        <v>198</v>
      </c>
      <c r="K200" t="s">
        <v>1093</v>
      </c>
      <c r="L200" t="s">
        <v>1210</v>
      </c>
    </row>
    <row r="201" spans="5:12" x14ac:dyDescent="0.35">
      <c r="E201" s="44" t="s">
        <v>1211</v>
      </c>
      <c r="F201" t="s">
        <v>1160</v>
      </c>
      <c r="I201" s="44">
        <v>199</v>
      </c>
      <c r="K201" t="s">
        <v>1093</v>
      </c>
      <c r="L201" t="s">
        <v>1212</v>
      </c>
    </row>
    <row r="202" spans="5:12" x14ac:dyDescent="0.35">
      <c r="E202" s="44" t="s">
        <v>1213</v>
      </c>
      <c r="F202" t="s">
        <v>1214</v>
      </c>
      <c r="I202" s="44">
        <v>200</v>
      </c>
      <c r="K202" t="s">
        <v>1093</v>
      </c>
      <c r="L202" t="s">
        <v>780</v>
      </c>
    </row>
    <row r="203" spans="5:12" x14ac:dyDescent="0.35">
      <c r="E203" s="44" t="s">
        <v>1215</v>
      </c>
      <c r="F203" t="s">
        <v>1216</v>
      </c>
      <c r="I203" s="44">
        <v>201</v>
      </c>
      <c r="K203" t="s">
        <v>1093</v>
      </c>
      <c r="L203" t="s">
        <v>783</v>
      </c>
    </row>
    <row r="204" spans="5:12" x14ac:dyDescent="0.35">
      <c r="E204" s="44" t="s">
        <v>1217</v>
      </c>
      <c r="F204" t="s">
        <v>1218</v>
      </c>
      <c r="I204" s="44">
        <v>202</v>
      </c>
      <c r="K204" t="s">
        <v>1093</v>
      </c>
      <c r="L204" t="s">
        <v>786</v>
      </c>
    </row>
    <row r="205" spans="5:12" x14ac:dyDescent="0.35">
      <c r="E205" s="44" t="s">
        <v>1219</v>
      </c>
      <c r="F205" t="s">
        <v>1220</v>
      </c>
      <c r="I205" s="44">
        <v>203</v>
      </c>
      <c r="K205" t="s">
        <v>1093</v>
      </c>
      <c r="L205" t="s">
        <v>789</v>
      </c>
    </row>
    <row r="206" spans="5:12" x14ac:dyDescent="0.35">
      <c r="E206" s="44" t="s">
        <v>1221</v>
      </c>
      <c r="F206" t="s">
        <v>1222</v>
      </c>
      <c r="I206" s="44">
        <v>204</v>
      </c>
      <c r="K206" t="s">
        <v>1093</v>
      </c>
      <c r="L206" t="s">
        <v>792</v>
      </c>
    </row>
    <row r="207" spans="5:12" x14ac:dyDescent="0.35">
      <c r="E207" s="44" t="s">
        <v>1223</v>
      </c>
      <c r="F207" t="s">
        <v>1224</v>
      </c>
      <c r="I207" s="44">
        <v>205</v>
      </c>
      <c r="K207" t="s">
        <v>1093</v>
      </c>
      <c r="L207" t="s">
        <v>795</v>
      </c>
    </row>
    <row r="208" spans="5:12" x14ac:dyDescent="0.35">
      <c r="E208" s="44" t="s">
        <v>1225</v>
      </c>
      <c r="F208" t="s">
        <v>1226</v>
      </c>
      <c r="I208" s="44">
        <v>206</v>
      </c>
      <c r="K208" t="s">
        <v>1093</v>
      </c>
      <c r="L208" t="s">
        <v>797</v>
      </c>
    </row>
    <row r="209" spans="5:12" x14ac:dyDescent="0.35">
      <c r="E209" s="44" t="s">
        <v>1227</v>
      </c>
      <c r="F209" t="s">
        <v>820</v>
      </c>
      <c r="I209" s="44">
        <v>207</v>
      </c>
      <c r="K209" t="s">
        <v>1093</v>
      </c>
      <c r="L209" t="s">
        <v>800</v>
      </c>
    </row>
    <row r="210" spans="5:12" x14ac:dyDescent="0.35">
      <c r="E210" s="44" t="s">
        <v>1228</v>
      </c>
      <c r="F210" t="s">
        <v>1229</v>
      </c>
      <c r="I210" s="44">
        <v>208</v>
      </c>
      <c r="K210" t="s">
        <v>1093</v>
      </c>
      <c r="L210" t="s">
        <v>1230</v>
      </c>
    </row>
    <row r="211" spans="5:12" x14ac:dyDescent="0.35">
      <c r="E211" s="44" t="s">
        <v>1231</v>
      </c>
      <c r="F211" t="s">
        <v>1232</v>
      </c>
      <c r="I211" s="44">
        <v>209</v>
      </c>
      <c r="K211" t="s">
        <v>1093</v>
      </c>
      <c r="L211" t="s">
        <v>1233</v>
      </c>
    </row>
    <row r="212" spans="5:12" x14ac:dyDescent="0.35">
      <c r="E212" s="44" t="s">
        <v>1234</v>
      </c>
      <c r="F212" t="s">
        <v>1046</v>
      </c>
      <c r="I212" s="44">
        <v>210</v>
      </c>
      <c r="K212" t="s">
        <v>1093</v>
      </c>
      <c r="L212" t="s">
        <v>1235</v>
      </c>
    </row>
    <row r="213" spans="5:12" x14ac:dyDescent="0.35">
      <c r="E213" s="44" t="s">
        <v>1236</v>
      </c>
      <c r="F213" t="s">
        <v>1237</v>
      </c>
      <c r="I213" s="44">
        <v>211</v>
      </c>
      <c r="K213" t="s">
        <v>1093</v>
      </c>
      <c r="L213" t="s">
        <v>1238</v>
      </c>
    </row>
    <row r="214" spans="5:12" x14ac:dyDescent="0.35">
      <c r="E214" s="44" t="s">
        <v>1239</v>
      </c>
      <c r="F214" t="s">
        <v>1240</v>
      </c>
      <c r="I214" s="44">
        <v>212</v>
      </c>
      <c r="K214" t="s">
        <v>1093</v>
      </c>
      <c r="L214" t="s">
        <v>1241</v>
      </c>
    </row>
    <row r="215" spans="5:12" x14ac:dyDescent="0.35">
      <c r="E215" s="44" t="s">
        <v>1242</v>
      </c>
      <c r="F215" t="s">
        <v>1243</v>
      </c>
      <c r="I215" s="44">
        <v>213</v>
      </c>
      <c r="K215" t="s">
        <v>1093</v>
      </c>
      <c r="L215" t="s">
        <v>1244</v>
      </c>
    </row>
    <row r="216" spans="5:12" x14ac:dyDescent="0.35">
      <c r="E216" s="44" t="s">
        <v>1245</v>
      </c>
      <c r="F216" t="s">
        <v>1246</v>
      </c>
      <c r="I216" s="44">
        <v>214</v>
      </c>
      <c r="K216" t="s">
        <v>1093</v>
      </c>
      <c r="L216" t="s">
        <v>1247</v>
      </c>
    </row>
    <row r="217" spans="5:12" x14ac:dyDescent="0.35">
      <c r="E217" s="44" t="s">
        <v>1248</v>
      </c>
      <c r="F217" t="s">
        <v>734</v>
      </c>
      <c r="I217" s="44">
        <v>215</v>
      </c>
      <c r="K217" t="s">
        <v>1093</v>
      </c>
      <c r="L217" t="s">
        <v>1249</v>
      </c>
    </row>
    <row r="218" spans="5:12" x14ac:dyDescent="0.35">
      <c r="E218" s="44" t="s">
        <v>1250</v>
      </c>
      <c r="F218" t="s">
        <v>1251</v>
      </c>
      <c r="I218" s="44">
        <v>216</v>
      </c>
      <c r="K218" t="s">
        <v>1093</v>
      </c>
      <c r="L218" t="s">
        <v>1252</v>
      </c>
    </row>
    <row r="219" spans="5:12" x14ac:dyDescent="0.35">
      <c r="E219" s="44" t="s">
        <v>1253</v>
      </c>
      <c r="F219" t="s">
        <v>1254</v>
      </c>
      <c r="I219" s="44">
        <v>217</v>
      </c>
      <c r="K219" t="s">
        <v>1093</v>
      </c>
      <c r="L219" t="s">
        <v>1255</v>
      </c>
    </row>
    <row r="220" spans="5:12" x14ac:dyDescent="0.35">
      <c r="E220" s="44" t="s">
        <v>1256</v>
      </c>
      <c r="F220" t="s">
        <v>1257</v>
      </c>
      <c r="I220" s="44">
        <v>218</v>
      </c>
      <c r="K220" t="s">
        <v>1093</v>
      </c>
      <c r="L220" t="s">
        <v>1258</v>
      </c>
    </row>
    <row r="221" spans="5:12" x14ac:dyDescent="0.35">
      <c r="E221" s="44" t="s">
        <v>1259</v>
      </c>
      <c r="F221" t="s">
        <v>1260</v>
      </c>
      <c r="I221" s="44">
        <v>219</v>
      </c>
      <c r="K221" t="s">
        <v>1093</v>
      </c>
      <c r="L221" t="s">
        <v>1261</v>
      </c>
    </row>
    <row r="222" spans="5:12" x14ac:dyDescent="0.35">
      <c r="E222" s="44" t="s">
        <v>1262</v>
      </c>
      <c r="F222" t="s">
        <v>1263</v>
      </c>
      <c r="I222" s="44">
        <v>220</v>
      </c>
      <c r="K222" t="s">
        <v>1093</v>
      </c>
      <c r="L222" t="s">
        <v>1264</v>
      </c>
    </row>
    <row r="223" spans="5:12" x14ac:dyDescent="0.35">
      <c r="E223" s="44" t="s">
        <v>1265</v>
      </c>
      <c r="F223" t="s">
        <v>1266</v>
      </c>
      <c r="I223" s="44">
        <v>221</v>
      </c>
      <c r="K223" t="s">
        <v>1093</v>
      </c>
      <c r="L223" t="s">
        <v>803</v>
      </c>
    </row>
    <row r="224" spans="5:12" x14ac:dyDescent="0.35">
      <c r="E224" s="44" t="s">
        <v>1267</v>
      </c>
      <c r="F224" t="s">
        <v>1268</v>
      </c>
      <c r="I224" s="44">
        <v>222</v>
      </c>
      <c r="K224" t="s">
        <v>1093</v>
      </c>
      <c r="L224" t="s">
        <v>806</v>
      </c>
    </row>
    <row r="225" spans="5:12" x14ac:dyDescent="0.35">
      <c r="E225" s="44" t="s">
        <v>1269</v>
      </c>
      <c r="F225" t="s">
        <v>1270</v>
      </c>
      <c r="I225" s="44">
        <v>223</v>
      </c>
      <c r="K225" t="s">
        <v>1093</v>
      </c>
      <c r="L225" t="s">
        <v>809</v>
      </c>
    </row>
    <row r="226" spans="5:12" x14ac:dyDescent="0.35">
      <c r="E226" s="44" t="s">
        <v>1271</v>
      </c>
      <c r="F226" t="s">
        <v>1272</v>
      </c>
      <c r="I226" s="44">
        <v>224</v>
      </c>
      <c r="K226" t="s">
        <v>1093</v>
      </c>
      <c r="L226" t="s">
        <v>812</v>
      </c>
    </row>
    <row r="227" spans="5:12" x14ac:dyDescent="0.35">
      <c r="E227" s="44" t="s">
        <v>1273</v>
      </c>
      <c r="F227" t="s">
        <v>911</v>
      </c>
      <c r="I227" s="44">
        <v>225</v>
      </c>
      <c r="K227" t="s">
        <v>1093</v>
      </c>
      <c r="L227" t="s">
        <v>815</v>
      </c>
    </row>
    <row r="228" spans="5:12" x14ac:dyDescent="0.35">
      <c r="E228" s="44" t="s">
        <v>1274</v>
      </c>
      <c r="F228" t="s">
        <v>1275</v>
      </c>
      <c r="I228" s="44">
        <v>226</v>
      </c>
      <c r="K228" t="s">
        <v>1093</v>
      </c>
      <c r="L228" t="s">
        <v>818</v>
      </c>
    </row>
    <row r="229" spans="5:12" x14ac:dyDescent="0.35">
      <c r="E229" s="44" t="s">
        <v>1276</v>
      </c>
      <c r="F229" t="s">
        <v>1277</v>
      </c>
      <c r="I229" s="44">
        <v>227</v>
      </c>
      <c r="K229" t="s">
        <v>1093</v>
      </c>
      <c r="L229" t="s">
        <v>1278</v>
      </c>
    </row>
    <row r="230" spans="5:12" x14ac:dyDescent="0.35">
      <c r="E230" s="44" t="s">
        <v>1279</v>
      </c>
      <c r="F230" t="s">
        <v>1160</v>
      </c>
      <c r="I230" s="44">
        <v>228</v>
      </c>
      <c r="K230" t="s">
        <v>1093</v>
      </c>
      <c r="L230" t="s">
        <v>1280</v>
      </c>
    </row>
    <row r="231" spans="5:12" x14ac:dyDescent="0.35">
      <c r="E231" s="44" t="s">
        <v>1281</v>
      </c>
      <c r="F231" t="s">
        <v>1147</v>
      </c>
      <c r="I231" s="44">
        <v>229</v>
      </c>
      <c r="K231" t="s">
        <v>1093</v>
      </c>
      <c r="L231" t="s">
        <v>1282</v>
      </c>
    </row>
    <row r="232" spans="5:12" x14ac:dyDescent="0.35">
      <c r="E232" s="44" t="s">
        <v>1283</v>
      </c>
      <c r="F232" t="s">
        <v>872</v>
      </c>
      <c r="I232" s="44">
        <v>230</v>
      </c>
      <c r="K232" t="s">
        <v>1093</v>
      </c>
      <c r="L232" t="s">
        <v>821</v>
      </c>
    </row>
    <row r="233" spans="5:12" x14ac:dyDescent="0.35">
      <c r="E233" s="44" t="s">
        <v>1284</v>
      </c>
      <c r="F233" t="s">
        <v>1134</v>
      </c>
      <c r="I233" s="44">
        <v>231</v>
      </c>
      <c r="K233" t="s">
        <v>1093</v>
      </c>
      <c r="L233" t="s">
        <v>824</v>
      </c>
    </row>
    <row r="234" spans="5:12" x14ac:dyDescent="0.35">
      <c r="E234" s="44" t="s">
        <v>1285</v>
      </c>
      <c r="F234" t="s">
        <v>1286</v>
      </c>
      <c r="I234" s="44">
        <v>232</v>
      </c>
      <c r="K234" t="s">
        <v>1093</v>
      </c>
      <c r="L234" t="s">
        <v>1287</v>
      </c>
    </row>
    <row r="235" spans="5:12" x14ac:dyDescent="0.35">
      <c r="E235" s="44" t="s">
        <v>1288</v>
      </c>
      <c r="F235" t="s">
        <v>1289</v>
      </c>
      <c r="I235" s="44">
        <v>233</v>
      </c>
      <c r="K235" t="s">
        <v>1093</v>
      </c>
      <c r="L235" t="s">
        <v>1290</v>
      </c>
    </row>
    <row r="236" spans="5:12" x14ac:dyDescent="0.35">
      <c r="E236" s="44" t="s">
        <v>1291</v>
      </c>
      <c r="F236" t="s">
        <v>1292</v>
      </c>
      <c r="I236" s="44">
        <v>234</v>
      </c>
      <c r="K236" t="s">
        <v>1093</v>
      </c>
      <c r="L236" t="s">
        <v>1293</v>
      </c>
    </row>
    <row r="237" spans="5:12" x14ac:dyDescent="0.35">
      <c r="E237" s="44" t="s">
        <v>1294</v>
      </c>
      <c r="F237" t="s">
        <v>1295</v>
      </c>
      <c r="I237" s="44">
        <v>235</v>
      </c>
      <c r="K237" t="s">
        <v>1093</v>
      </c>
      <c r="L237" t="s">
        <v>1296</v>
      </c>
    </row>
    <row r="238" spans="5:12" x14ac:dyDescent="0.35">
      <c r="E238" s="44" t="s">
        <v>1297</v>
      </c>
      <c r="F238" t="s">
        <v>1298</v>
      </c>
      <c r="I238" s="44">
        <v>236</v>
      </c>
      <c r="K238" t="s">
        <v>1093</v>
      </c>
      <c r="L238" t="s">
        <v>1299</v>
      </c>
    </row>
    <row r="239" spans="5:12" x14ac:dyDescent="0.35">
      <c r="E239" s="44" t="s">
        <v>1300</v>
      </c>
      <c r="F239" t="s">
        <v>1301</v>
      </c>
      <c r="I239" s="44">
        <v>237</v>
      </c>
      <c r="K239" t="s">
        <v>1093</v>
      </c>
      <c r="L239" t="s">
        <v>1302</v>
      </c>
    </row>
    <row r="240" spans="5:12" x14ac:dyDescent="0.35">
      <c r="E240" s="44" t="s">
        <v>1303</v>
      </c>
      <c r="F240" t="s">
        <v>996</v>
      </c>
      <c r="I240" s="44">
        <v>238</v>
      </c>
      <c r="K240" t="s">
        <v>1093</v>
      </c>
      <c r="L240" t="s">
        <v>1304</v>
      </c>
    </row>
    <row r="241" spans="5:12" x14ac:dyDescent="0.35">
      <c r="E241" s="44" t="s">
        <v>1305</v>
      </c>
      <c r="F241" t="s">
        <v>1306</v>
      </c>
      <c r="I241" s="44">
        <v>239</v>
      </c>
      <c r="K241" t="s">
        <v>1093</v>
      </c>
      <c r="L241" t="s">
        <v>1307</v>
      </c>
    </row>
    <row r="242" spans="5:12" x14ac:dyDescent="0.35">
      <c r="E242" s="44" t="s">
        <v>1308</v>
      </c>
      <c r="F242" t="s">
        <v>1309</v>
      </c>
      <c r="I242" s="44">
        <v>240</v>
      </c>
      <c r="K242" t="s">
        <v>1093</v>
      </c>
      <c r="L242" t="s">
        <v>1310</v>
      </c>
    </row>
    <row r="243" spans="5:12" x14ac:dyDescent="0.35">
      <c r="E243" s="44" t="s">
        <v>1311</v>
      </c>
      <c r="F243" t="s">
        <v>1312</v>
      </c>
      <c r="I243" s="44">
        <v>241</v>
      </c>
      <c r="K243" t="s">
        <v>1093</v>
      </c>
      <c r="L243" t="s">
        <v>1313</v>
      </c>
    </row>
    <row r="244" spans="5:12" x14ac:dyDescent="0.35">
      <c r="E244" s="44" t="s">
        <v>1314</v>
      </c>
      <c r="F244" t="s">
        <v>902</v>
      </c>
      <c r="I244" s="44">
        <v>242</v>
      </c>
      <c r="K244" t="s">
        <v>1093</v>
      </c>
      <c r="L244" t="s">
        <v>1315</v>
      </c>
    </row>
    <row r="245" spans="5:12" x14ac:dyDescent="0.35">
      <c r="E245" s="44" t="s">
        <v>1316</v>
      </c>
      <c r="F245" t="s">
        <v>1317</v>
      </c>
      <c r="I245" s="44">
        <v>243</v>
      </c>
      <c r="K245" t="s">
        <v>1093</v>
      </c>
      <c r="L245" t="s">
        <v>1318</v>
      </c>
    </row>
    <row r="246" spans="5:12" x14ac:dyDescent="0.35">
      <c r="E246" s="44" t="s">
        <v>1319</v>
      </c>
      <c r="F246" t="s">
        <v>1312</v>
      </c>
      <c r="I246" s="44">
        <v>244</v>
      </c>
      <c r="K246" t="s">
        <v>1093</v>
      </c>
      <c r="L246" t="s">
        <v>1320</v>
      </c>
    </row>
    <row r="247" spans="5:12" x14ac:dyDescent="0.35">
      <c r="E247" s="44" t="s">
        <v>1321</v>
      </c>
      <c r="F247" t="s">
        <v>1322</v>
      </c>
      <c r="I247" s="44">
        <v>245</v>
      </c>
      <c r="K247" t="s">
        <v>1093</v>
      </c>
      <c r="L247" t="s">
        <v>1323</v>
      </c>
    </row>
    <row r="248" spans="5:12" x14ac:dyDescent="0.35">
      <c r="E248" s="44" t="s">
        <v>1324</v>
      </c>
      <c r="F248" t="s">
        <v>1325</v>
      </c>
      <c r="I248" s="44">
        <v>246</v>
      </c>
      <c r="K248" t="s">
        <v>1093</v>
      </c>
      <c r="L248" t="s">
        <v>1326</v>
      </c>
    </row>
    <row r="249" spans="5:12" x14ac:dyDescent="0.35">
      <c r="E249" s="44" t="s">
        <v>1327</v>
      </c>
      <c r="F249" t="s">
        <v>1263</v>
      </c>
      <c r="I249" s="44">
        <v>247</v>
      </c>
      <c r="K249" t="s">
        <v>1093</v>
      </c>
      <c r="L249" t="s">
        <v>1328</v>
      </c>
    </row>
    <row r="250" spans="5:12" x14ac:dyDescent="0.35">
      <c r="E250" s="44" t="s">
        <v>1329</v>
      </c>
      <c r="F250" t="s">
        <v>1330</v>
      </c>
      <c r="I250" s="44">
        <v>248</v>
      </c>
      <c r="K250" t="s">
        <v>1093</v>
      </c>
      <c r="L250" t="s">
        <v>1331</v>
      </c>
    </row>
    <row r="251" spans="5:12" x14ac:dyDescent="0.35">
      <c r="E251" s="44" t="s">
        <v>1332</v>
      </c>
      <c r="F251" t="s">
        <v>764</v>
      </c>
      <c r="I251" s="44">
        <v>249</v>
      </c>
      <c r="K251" t="s">
        <v>1093</v>
      </c>
      <c r="L251" t="s">
        <v>827</v>
      </c>
    </row>
    <row r="252" spans="5:12" x14ac:dyDescent="0.35">
      <c r="E252" s="44" t="s">
        <v>1333</v>
      </c>
      <c r="F252" t="s">
        <v>692</v>
      </c>
      <c r="I252" s="44">
        <v>250</v>
      </c>
      <c r="K252" t="s">
        <v>1093</v>
      </c>
      <c r="L252" t="s">
        <v>830</v>
      </c>
    </row>
    <row r="253" spans="5:12" x14ac:dyDescent="0.35">
      <c r="E253" s="44" t="s">
        <v>1334</v>
      </c>
      <c r="F253" t="s">
        <v>1335</v>
      </c>
      <c r="I253" s="44">
        <v>251</v>
      </c>
      <c r="K253" t="s">
        <v>1093</v>
      </c>
      <c r="L253" t="s">
        <v>833</v>
      </c>
    </row>
    <row r="254" spans="5:12" x14ac:dyDescent="0.35">
      <c r="E254" s="44" t="s">
        <v>1336</v>
      </c>
      <c r="F254" t="s">
        <v>743</v>
      </c>
      <c r="I254" s="44">
        <v>252</v>
      </c>
      <c r="K254" t="s">
        <v>1093</v>
      </c>
      <c r="L254" t="s">
        <v>836</v>
      </c>
    </row>
    <row r="255" spans="5:12" x14ac:dyDescent="0.35">
      <c r="E255" s="44" t="s">
        <v>1337</v>
      </c>
      <c r="F255" t="s">
        <v>788</v>
      </c>
      <c r="I255" s="44">
        <v>253</v>
      </c>
      <c r="K255" t="s">
        <v>1093</v>
      </c>
      <c r="L255" t="s">
        <v>839</v>
      </c>
    </row>
    <row r="256" spans="5:12" x14ac:dyDescent="0.35">
      <c r="I256" s="44">
        <v>254</v>
      </c>
      <c r="K256" t="s">
        <v>1093</v>
      </c>
      <c r="L256" t="s">
        <v>842</v>
      </c>
    </row>
    <row r="257" spans="9:12" x14ac:dyDescent="0.35">
      <c r="I257" s="44">
        <v>255</v>
      </c>
      <c r="K257" t="s">
        <v>1093</v>
      </c>
      <c r="L257" t="s">
        <v>1338</v>
      </c>
    </row>
    <row r="258" spans="9:12" x14ac:dyDescent="0.35">
      <c r="I258" s="44">
        <v>256</v>
      </c>
      <c r="K258" t="s">
        <v>1093</v>
      </c>
      <c r="L258" t="s">
        <v>1339</v>
      </c>
    </row>
    <row r="259" spans="9:12" x14ac:dyDescent="0.35">
      <c r="I259" s="44">
        <v>257</v>
      </c>
      <c r="K259" t="s">
        <v>1093</v>
      </c>
      <c r="L259" t="s">
        <v>1340</v>
      </c>
    </row>
    <row r="260" spans="9:12" x14ac:dyDescent="0.35">
      <c r="I260" s="44">
        <v>258</v>
      </c>
      <c r="K260" t="s">
        <v>1093</v>
      </c>
      <c r="L260" t="s">
        <v>845</v>
      </c>
    </row>
    <row r="261" spans="9:12" x14ac:dyDescent="0.35">
      <c r="I261" s="44">
        <v>259</v>
      </c>
      <c r="K261" t="s">
        <v>1093</v>
      </c>
      <c r="L261" t="s">
        <v>847</v>
      </c>
    </row>
    <row r="262" spans="9:12" x14ac:dyDescent="0.35">
      <c r="I262" s="44">
        <v>260</v>
      </c>
      <c r="K262" t="s">
        <v>1093</v>
      </c>
      <c r="L262" t="s">
        <v>1341</v>
      </c>
    </row>
    <row r="263" spans="9:12" x14ac:dyDescent="0.35">
      <c r="I263" s="44">
        <v>261</v>
      </c>
      <c r="K263" t="s">
        <v>1093</v>
      </c>
      <c r="L263" t="s">
        <v>1342</v>
      </c>
    </row>
    <row r="264" spans="9:12" x14ac:dyDescent="0.35">
      <c r="I264" s="44">
        <v>262</v>
      </c>
      <c r="K264" t="s">
        <v>1093</v>
      </c>
      <c r="L264" t="s">
        <v>1343</v>
      </c>
    </row>
    <row r="265" spans="9:12" x14ac:dyDescent="0.35">
      <c r="I265" s="44">
        <v>263</v>
      </c>
      <c r="K265" t="s">
        <v>1093</v>
      </c>
      <c r="L265" t="s">
        <v>1344</v>
      </c>
    </row>
    <row r="266" spans="9:12" x14ac:dyDescent="0.35">
      <c r="I266" s="44">
        <v>264</v>
      </c>
      <c r="K266" t="s">
        <v>1093</v>
      </c>
      <c r="L266" t="s">
        <v>1345</v>
      </c>
    </row>
    <row r="267" spans="9:12" x14ac:dyDescent="0.35">
      <c r="I267" s="44">
        <v>265</v>
      </c>
      <c r="K267" t="s">
        <v>1093</v>
      </c>
      <c r="L267" t="s">
        <v>1346</v>
      </c>
    </row>
    <row r="268" spans="9:12" x14ac:dyDescent="0.35">
      <c r="I268" s="44">
        <v>266</v>
      </c>
      <c r="K268" t="s">
        <v>1093</v>
      </c>
      <c r="L268" t="s">
        <v>1347</v>
      </c>
    </row>
    <row r="269" spans="9:12" x14ac:dyDescent="0.35">
      <c r="I269" s="44">
        <v>267</v>
      </c>
      <c r="K269" t="s">
        <v>1093</v>
      </c>
      <c r="L269" t="s">
        <v>1348</v>
      </c>
    </row>
    <row r="270" spans="9:12" x14ac:dyDescent="0.35">
      <c r="I270" s="44">
        <v>268</v>
      </c>
      <c r="K270" t="s">
        <v>1093</v>
      </c>
      <c r="L270" t="s">
        <v>1349</v>
      </c>
    </row>
    <row r="271" spans="9:12" x14ac:dyDescent="0.35">
      <c r="I271" s="44">
        <v>269</v>
      </c>
      <c r="K271" t="s">
        <v>1093</v>
      </c>
      <c r="L271" t="s">
        <v>1350</v>
      </c>
    </row>
    <row r="272" spans="9:12" x14ac:dyDescent="0.35">
      <c r="I272" s="44">
        <v>270</v>
      </c>
      <c r="K272" t="s">
        <v>1093</v>
      </c>
      <c r="L272" t="s">
        <v>850</v>
      </c>
    </row>
    <row r="273" spans="9:12" x14ac:dyDescent="0.35">
      <c r="I273" s="44">
        <v>271</v>
      </c>
      <c r="K273" t="s">
        <v>1093</v>
      </c>
      <c r="L273" t="s">
        <v>853</v>
      </c>
    </row>
    <row r="274" spans="9:12" x14ac:dyDescent="0.35">
      <c r="I274" s="44">
        <v>272</v>
      </c>
      <c r="K274" t="s">
        <v>1093</v>
      </c>
      <c r="L274" t="s">
        <v>1351</v>
      </c>
    </row>
    <row r="275" spans="9:12" x14ac:dyDescent="0.35">
      <c r="I275" s="44">
        <v>273</v>
      </c>
      <c r="K275" t="s">
        <v>1093</v>
      </c>
      <c r="L275" t="s">
        <v>1352</v>
      </c>
    </row>
    <row r="276" spans="9:12" x14ac:dyDescent="0.35">
      <c r="I276" s="44">
        <v>274</v>
      </c>
      <c r="K276" t="s">
        <v>1093</v>
      </c>
      <c r="L276" t="s">
        <v>1353</v>
      </c>
    </row>
    <row r="277" spans="9:12" x14ac:dyDescent="0.35">
      <c r="I277" s="44">
        <v>275</v>
      </c>
      <c r="K277" t="s">
        <v>1093</v>
      </c>
      <c r="L277" t="s">
        <v>1354</v>
      </c>
    </row>
    <row r="278" spans="9:12" x14ac:dyDescent="0.35">
      <c r="I278" s="44">
        <v>276</v>
      </c>
      <c r="K278" t="s">
        <v>1093</v>
      </c>
      <c r="L278" t="s">
        <v>1355</v>
      </c>
    </row>
    <row r="279" spans="9:12" x14ac:dyDescent="0.35">
      <c r="I279" s="44">
        <v>277</v>
      </c>
      <c r="K279" t="s">
        <v>1093</v>
      </c>
      <c r="L279" t="s">
        <v>1356</v>
      </c>
    </row>
    <row r="280" spans="9:12" x14ac:dyDescent="0.35">
      <c r="I280" s="44">
        <v>278</v>
      </c>
      <c r="K280" t="s">
        <v>1093</v>
      </c>
      <c r="L280" t="s">
        <v>1357</v>
      </c>
    </row>
    <row r="281" spans="9:12" x14ac:dyDescent="0.35">
      <c r="I281" s="44">
        <v>279</v>
      </c>
      <c r="K281" t="s">
        <v>1093</v>
      </c>
      <c r="L281" t="s">
        <v>1358</v>
      </c>
    </row>
    <row r="282" spans="9:12" x14ac:dyDescent="0.35">
      <c r="I282" s="44">
        <v>280</v>
      </c>
      <c r="K282" t="s">
        <v>1093</v>
      </c>
      <c r="L282" t="s">
        <v>1359</v>
      </c>
    </row>
    <row r="283" spans="9:12" x14ac:dyDescent="0.35">
      <c r="I283" s="44">
        <v>281</v>
      </c>
      <c r="K283" t="s">
        <v>1093</v>
      </c>
      <c r="L283" t="s">
        <v>1360</v>
      </c>
    </row>
    <row r="284" spans="9:12" x14ac:dyDescent="0.35">
      <c r="I284" s="44">
        <v>282</v>
      </c>
      <c r="K284" t="s">
        <v>1093</v>
      </c>
      <c r="L284" t="s">
        <v>1361</v>
      </c>
    </row>
    <row r="285" spans="9:12" x14ac:dyDescent="0.35">
      <c r="I285" s="44">
        <v>283</v>
      </c>
      <c r="K285" t="s">
        <v>1093</v>
      </c>
      <c r="L285" t="s">
        <v>1362</v>
      </c>
    </row>
    <row r="286" spans="9:12" x14ac:dyDescent="0.35">
      <c r="I286" s="44">
        <v>284</v>
      </c>
      <c r="K286" t="s">
        <v>1093</v>
      </c>
      <c r="L286" t="s">
        <v>1363</v>
      </c>
    </row>
    <row r="287" spans="9:12" x14ac:dyDescent="0.35">
      <c r="I287" s="44">
        <v>285</v>
      </c>
      <c r="K287" t="s">
        <v>1093</v>
      </c>
      <c r="L287" t="s">
        <v>1364</v>
      </c>
    </row>
    <row r="288" spans="9:12" x14ac:dyDescent="0.35">
      <c r="I288" s="44">
        <v>286</v>
      </c>
      <c r="K288" t="s">
        <v>1093</v>
      </c>
      <c r="L288" t="s">
        <v>1365</v>
      </c>
    </row>
    <row r="289" spans="9:12" x14ac:dyDescent="0.35">
      <c r="I289" s="44">
        <v>287</v>
      </c>
      <c r="K289" t="s">
        <v>1093</v>
      </c>
      <c r="L289" t="s">
        <v>1366</v>
      </c>
    </row>
    <row r="290" spans="9:12" x14ac:dyDescent="0.35">
      <c r="I290" s="44">
        <v>288</v>
      </c>
      <c r="K290" t="s">
        <v>1093</v>
      </c>
      <c r="L290" t="s">
        <v>855</v>
      </c>
    </row>
    <row r="291" spans="9:12" x14ac:dyDescent="0.35">
      <c r="I291" s="44">
        <v>289</v>
      </c>
      <c r="K291" t="s">
        <v>1093</v>
      </c>
      <c r="L291" t="s">
        <v>858</v>
      </c>
    </row>
    <row r="292" spans="9:12" x14ac:dyDescent="0.35">
      <c r="I292" s="44">
        <v>290</v>
      </c>
      <c r="K292" t="s">
        <v>1093</v>
      </c>
      <c r="L292" t="s">
        <v>861</v>
      </c>
    </row>
    <row r="293" spans="9:12" x14ac:dyDescent="0.35">
      <c r="I293" s="44">
        <v>291</v>
      </c>
      <c r="K293" t="s">
        <v>1093</v>
      </c>
      <c r="L293" t="s">
        <v>864</v>
      </c>
    </row>
    <row r="294" spans="9:12" x14ac:dyDescent="0.35">
      <c r="I294" s="44">
        <v>292</v>
      </c>
      <c r="K294" t="s">
        <v>1093</v>
      </c>
      <c r="L294" t="s">
        <v>867</v>
      </c>
    </row>
    <row r="295" spans="9:12" x14ac:dyDescent="0.35">
      <c r="I295" s="44">
        <v>293</v>
      </c>
      <c r="K295" t="s">
        <v>1093</v>
      </c>
      <c r="L295" t="s">
        <v>870</v>
      </c>
    </row>
    <row r="296" spans="9:12" x14ac:dyDescent="0.35">
      <c r="I296" s="44">
        <v>294</v>
      </c>
      <c r="K296" t="s">
        <v>1093</v>
      </c>
      <c r="L296" t="s">
        <v>873</v>
      </c>
    </row>
    <row r="297" spans="9:12" x14ac:dyDescent="0.35">
      <c r="I297" s="44">
        <v>295</v>
      </c>
      <c r="K297" t="s">
        <v>1093</v>
      </c>
      <c r="L297" t="s">
        <v>876</v>
      </c>
    </row>
    <row r="298" spans="9:12" x14ac:dyDescent="0.35">
      <c r="I298" s="44">
        <v>296</v>
      </c>
      <c r="K298" t="s">
        <v>1093</v>
      </c>
      <c r="L298" t="s">
        <v>879</v>
      </c>
    </row>
    <row r="299" spans="9:12" x14ac:dyDescent="0.35">
      <c r="I299" s="44">
        <v>297</v>
      </c>
      <c r="K299" t="s">
        <v>1093</v>
      </c>
      <c r="L299" t="s">
        <v>881</v>
      </c>
    </row>
    <row r="300" spans="9:12" x14ac:dyDescent="0.35">
      <c r="I300" s="44">
        <v>298</v>
      </c>
      <c r="K300" t="s">
        <v>1093</v>
      </c>
      <c r="L300" t="s">
        <v>883</v>
      </c>
    </row>
    <row r="301" spans="9:12" x14ac:dyDescent="0.35">
      <c r="I301" s="44">
        <v>299</v>
      </c>
      <c r="K301" t="s">
        <v>1093</v>
      </c>
      <c r="L301" t="s">
        <v>886</v>
      </c>
    </row>
    <row r="302" spans="9:12" x14ac:dyDescent="0.35">
      <c r="I302" s="44">
        <v>300</v>
      </c>
      <c r="K302" t="s">
        <v>1093</v>
      </c>
      <c r="L302" t="s">
        <v>889</v>
      </c>
    </row>
    <row r="303" spans="9:12" x14ac:dyDescent="0.35">
      <c r="I303" s="44">
        <v>301</v>
      </c>
      <c r="K303" t="s">
        <v>1093</v>
      </c>
      <c r="L303" t="s">
        <v>892</v>
      </c>
    </row>
    <row r="304" spans="9:12" x14ac:dyDescent="0.35">
      <c r="I304" s="44">
        <v>302</v>
      </c>
      <c r="K304" t="s">
        <v>1093</v>
      </c>
      <c r="L304" t="s">
        <v>895</v>
      </c>
    </row>
    <row r="305" spans="9:12" x14ac:dyDescent="0.35">
      <c r="I305" s="44">
        <v>303</v>
      </c>
      <c r="K305" t="s">
        <v>1093</v>
      </c>
      <c r="L305" t="s">
        <v>897</v>
      </c>
    </row>
    <row r="306" spans="9:12" x14ac:dyDescent="0.35">
      <c r="I306" s="44">
        <v>304</v>
      </c>
      <c r="K306" t="s">
        <v>1093</v>
      </c>
      <c r="L306" t="s">
        <v>1367</v>
      </c>
    </row>
    <row r="307" spans="9:12" x14ac:dyDescent="0.35">
      <c r="I307" s="44">
        <v>305</v>
      </c>
      <c r="K307" t="s">
        <v>1093</v>
      </c>
      <c r="L307" t="s">
        <v>1368</v>
      </c>
    </row>
    <row r="308" spans="9:12" x14ac:dyDescent="0.35">
      <c r="I308" s="44">
        <v>306</v>
      </c>
      <c r="K308" t="s">
        <v>1093</v>
      </c>
      <c r="L308" t="s">
        <v>1029</v>
      </c>
    </row>
    <row r="309" spans="9:12" x14ac:dyDescent="0.35">
      <c r="I309" s="44">
        <v>307</v>
      </c>
      <c r="K309" t="s">
        <v>1093</v>
      </c>
      <c r="L309" t="s">
        <v>1369</v>
      </c>
    </row>
    <row r="310" spans="9:12" x14ac:dyDescent="0.35">
      <c r="I310" s="44">
        <v>308</v>
      </c>
      <c r="K310" t="s">
        <v>1093</v>
      </c>
      <c r="L310" t="s">
        <v>1370</v>
      </c>
    </row>
    <row r="311" spans="9:12" x14ac:dyDescent="0.35">
      <c r="I311" s="44">
        <v>309</v>
      </c>
      <c r="K311" t="s">
        <v>1093</v>
      </c>
      <c r="L311" t="s">
        <v>1371</v>
      </c>
    </row>
    <row r="312" spans="9:12" x14ac:dyDescent="0.35">
      <c r="I312" s="44">
        <v>310</v>
      </c>
      <c r="K312" t="s">
        <v>1093</v>
      </c>
      <c r="L312" t="s">
        <v>900</v>
      </c>
    </row>
    <row r="313" spans="9:12" x14ac:dyDescent="0.35">
      <c r="I313" s="44">
        <v>311</v>
      </c>
      <c r="K313" t="s">
        <v>1093</v>
      </c>
      <c r="L313" t="s">
        <v>903</v>
      </c>
    </row>
    <row r="314" spans="9:12" x14ac:dyDescent="0.35">
      <c r="I314" s="44">
        <v>312</v>
      </c>
      <c r="K314" t="s">
        <v>1093</v>
      </c>
      <c r="L314" t="s">
        <v>906</v>
      </c>
    </row>
    <row r="315" spans="9:12" x14ac:dyDescent="0.35">
      <c r="I315" s="44">
        <v>313</v>
      </c>
      <c r="K315" t="s">
        <v>1093</v>
      </c>
      <c r="L315" t="s">
        <v>909</v>
      </c>
    </row>
    <row r="316" spans="9:12" x14ac:dyDescent="0.35">
      <c r="I316" s="44">
        <v>314</v>
      </c>
      <c r="K316" t="s">
        <v>1093</v>
      </c>
      <c r="L316" t="s">
        <v>912</v>
      </c>
    </row>
    <row r="317" spans="9:12" x14ac:dyDescent="0.35">
      <c r="I317" s="44">
        <v>315</v>
      </c>
      <c r="K317" t="s">
        <v>1093</v>
      </c>
      <c r="L317" t="s">
        <v>915</v>
      </c>
    </row>
    <row r="318" spans="9:12" x14ac:dyDescent="0.35">
      <c r="I318" s="44">
        <v>316</v>
      </c>
      <c r="K318" t="s">
        <v>1093</v>
      </c>
      <c r="L318" t="s">
        <v>918</v>
      </c>
    </row>
    <row r="319" spans="9:12" x14ac:dyDescent="0.35">
      <c r="I319" s="44">
        <v>317</v>
      </c>
      <c r="K319" t="s">
        <v>1093</v>
      </c>
      <c r="L319" t="s">
        <v>920</v>
      </c>
    </row>
    <row r="320" spans="9:12" x14ac:dyDescent="0.35">
      <c r="I320" s="44">
        <v>318</v>
      </c>
      <c r="K320" t="s">
        <v>1093</v>
      </c>
      <c r="L320" t="s">
        <v>923</v>
      </c>
    </row>
    <row r="321" spans="9:12" x14ac:dyDescent="0.35">
      <c r="I321" s="44">
        <v>319</v>
      </c>
      <c r="K321" t="s">
        <v>1093</v>
      </c>
      <c r="L321" t="s">
        <v>926</v>
      </c>
    </row>
    <row r="322" spans="9:12" x14ac:dyDescent="0.35">
      <c r="I322" s="44">
        <v>320</v>
      </c>
      <c r="K322" t="s">
        <v>1093</v>
      </c>
      <c r="L322" t="s">
        <v>929</v>
      </c>
    </row>
    <row r="323" spans="9:12" x14ac:dyDescent="0.35">
      <c r="I323" s="44">
        <v>321</v>
      </c>
      <c r="K323" t="s">
        <v>1093</v>
      </c>
      <c r="L323" t="s">
        <v>932</v>
      </c>
    </row>
    <row r="324" spans="9:12" x14ac:dyDescent="0.35">
      <c r="I324" s="44">
        <v>322</v>
      </c>
      <c r="K324" t="s">
        <v>1093</v>
      </c>
      <c r="L324" t="s">
        <v>934</v>
      </c>
    </row>
    <row r="325" spans="9:12" x14ac:dyDescent="0.35">
      <c r="I325" s="44">
        <v>323</v>
      </c>
      <c r="K325" t="s">
        <v>1093</v>
      </c>
      <c r="L325" t="s">
        <v>937</v>
      </c>
    </row>
    <row r="326" spans="9:12" x14ac:dyDescent="0.35">
      <c r="I326" s="44">
        <v>324</v>
      </c>
      <c r="K326" t="s">
        <v>1093</v>
      </c>
      <c r="L326" t="s">
        <v>1372</v>
      </c>
    </row>
    <row r="327" spans="9:12" x14ac:dyDescent="0.35">
      <c r="I327" s="44">
        <v>325</v>
      </c>
      <c r="K327" t="s">
        <v>1093</v>
      </c>
      <c r="L327" t="s">
        <v>940</v>
      </c>
    </row>
    <row r="328" spans="9:12" x14ac:dyDescent="0.35">
      <c r="I328" s="44">
        <v>326</v>
      </c>
      <c r="K328" t="s">
        <v>1093</v>
      </c>
      <c r="L328" t="s">
        <v>943</v>
      </c>
    </row>
    <row r="329" spans="9:12" x14ac:dyDescent="0.35">
      <c r="I329" s="44">
        <v>327</v>
      </c>
      <c r="K329" t="s">
        <v>1093</v>
      </c>
      <c r="L329" t="s">
        <v>946</v>
      </c>
    </row>
    <row r="330" spans="9:12" x14ac:dyDescent="0.35">
      <c r="I330" s="44">
        <v>328</v>
      </c>
      <c r="K330" t="s">
        <v>1093</v>
      </c>
      <c r="L330" t="s">
        <v>949</v>
      </c>
    </row>
    <row r="331" spans="9:12" x14ac:dyDescent="0.35">
      <c r="I331" s="44">
        <v>329</v>
      </c>
      <c r="K331" t="s">
        <v>1093</v>
      </c>
      <c r="L331" t="s">
        <v>952</v>
      </c>
    </row>
    <row r="332" spans="9:12" x14ac:dyDescent="0.35">
      <c r="I332" s="44">
        <v>330</v>
      </c>
      <c r="K332" t="s">
        <v>1093</v>
      </c>
      <c r="L332" t="s">
        <v>955</v>
      </c>
    </row>
    <row r="333" spans="9:12" x14ac:dyDescent="0.35">
      <c r="I333" s="44">
        <v>331</v>
      </c>
      <c r="K333" t="s">
        <v>1093</v>
      </c>
      <c r="L333" t="s">
        <v>958</v>
      </c>
    </row>
    <row r="334" spans="9:12" x14ac:dyDescent="0.35">
      <c r="I334" s="44">
        <v>332</v>
      </c>
      <c r="K334" t="s">
        <v>1093</v>
      </c>
      <c r="L334" t="s">
        <v>1373</v>
      </c>
    </row>
    <row r="335" spans="9:12" x14ac:dyDescent="0.35">
      <c r="I335" s="44">
        <v>333</v>
      </c>
      <c r="K335" t="s">
        <v>1093</v>
      </c>
      <c r="L335" t="s">
        <v>1374</v>
      </c>
    </row>
    <row r="336" spans="9:12" x14ac:dyDescent="0.35">
      <c r="I336" s="44">
        <v>334</v>
      </c>
      <c r="K336" t="s">
        <v>1093</v>
      </c>
      <c r="L336" t="s">
        <v>1375</v>
      </c>
    </row>
    <row r="337" spans="9:12" x14ac:dyDescent="0.35">
      <c r="I337" s="44">
        <v>335</v>
      </c>
      <c r="K337" t="s">
        <v>1093</v>
      </c>
      <c r="L337" t="s">
        <v>961</v>
      </c>
    </row>
    <row r="338" spans="9:12" x14ac:dyDescent="0.35">
      <c r="I338" s="44">
        <v>336</v>
      </c>
      <c r="K338" t="s">
        <v>1093</v>
      </c>
      <c r="L338" t="s">
        <v>964</v>
      </c>
    </row>
    <row r="339" spans="9:12" x14ac:dyDescent="0.35">
      <c r="I339" s="44">
        <v>337</v>
      </c>
      <c r="K339" t="s">
        <v>1093</v>
      </c>
      <c r="L339" t="s">
        <v>966</v>
      </c>
    </row>
    <row r="340" spans="9:12" x14ac:dyDescent="0.35">
      <c r="I340" s="44">
        <v>338</v>
      </c>
      <c r="K340" t="s">
        <v>1093</v>
      </c>
      <c r="L340" t="s">
        <v>969</v>
      </c>
    </row>
    <row r="341" spans="9:12" x14ac:dyDescent="0.35">
      <c r="I341" s="44">
        <v>339</v>
      </c>
      <c r="K341" t="s">
        <v>1093</v>
      </c>
      <c r="L341" t="s">
        <v>972</v>
      </c>
    </row>
    <row r="342" spans="9:12" x14ac:dyDescent="0.35">
      <c r="I342" s="44">
        <v>340</v>
      </c>
      <c r="K342" t="s">
        <v>1093</v>
      </c>
      <c r="L342" t="s">
        <v>1376</v>
      </c>
    </row>
    <row r="343" spans="9:12" x14ac:dyDescent="0.35">
      <c r="I343" s="44">
        <v>341</v>
      </c>
      <c r="K343" t="s">
        <v>1093</v>
      </c>
      <c r="L343" t="s">
        <v>1377</v>
      </c>
    </row>
    <row r="344" spans="9:12" x14ac:dyDescent="0.35">
      <c r="I344" s="44">
        <v>342</v>
      </c>
      <c r="K344" t="s">
        <v>1093</v>
      </c>
      <c r="L344" t="s">
        <v>974</v>
      </c>
    </row>
    <row r="345" spans="9:12" x14ac:dyDescent="0.35">
      <c r="I345" s="44">
        <v>343</v>
      </c>
      <c r="K345" t="s">
        <v>1093</v>
      </c>
      <c r="L345" t="s">
        <v>977</v>
      </c>
    </row>
    <row r="346" spans="9:12" x14ac:dyDescent="0.35">
      <c r="I346" s="44">
        <v>344</v>
      </c>
      <c r="K346" t="s">
        <v>1093</v>
      </c>
      <c r="L346" t="s">
        <v>980</v>
      </c>
    </row>
    <row r="347" spans="9:12" x14ac:dyDescent="0.35">
      <c r="I347" s="44">
        <v>345</v>
      </c>
      <c r="K347" t="s">
        <v>1093</v>
      </c>
      <c r="L347" t="s">
        <v>983</v>
      </c>
    </row>
    <row r="348" spans="9:12" x14ac:dyDescent="0.35">
      <c r="I348" s="44">
        <v>346</v>
      </c>
      <c r="K348" t="s">
        <v>1093</v>
      </c>
      <c r="L348" t="s">
        <v>986</v>
      </c>
    </row>
    <row r="349" spans="9:12" x14ac:dyDescent="0.35">
      <c r="I349" s="44">
        <v>347</v>
      </c>
      <c r="K349" t="s">
        <v>1093</v>
      </c>
      <c r="L349" t="s">
        <v>989</v>
      </c>
    </row>
    <row r="350" spans="9:12" x14ac:dyDescent="0.35">
      <c r="I350" s="44">
        <v>348</v>
      </c>
      <c r="K350" t="s">
        <v>1093</v>
      </c>
      <c r="L350" t="s">
        <v>992</v>
      </c>
    </row>
    <row r="351" spans="9:12" x14ac:dyDescent="0.35">
      <c r="I351" s="44">
        <v>349</v>
      </c>
      <c r="K351" t="s">
        <v>1093</v>
      </c>
      <c r="L351" t="s">
        <v>1378</v>
      </c>
    </row>
    <row r="352" spans="9:12" x14ac:dyDescent="0.35">
      <c r="I352" s="44">
        <v>350</v>
      </c>
      <c r="K352" t="s">
        <v>1093</v>
      </c>
      <c r="L352" t="s">
        <v>1379</v>
      </c>
    </row>
    <row r="353" spans="9:12" x14ac:dyDescent="0.35">
      <c r="I353" s="44">
        <v>351</v>
      </c>
      <c r="K353" t="s">
        <v>1093</v>
      </c>
      <c r="L353" t="s">
        <v>994</v>
      </c>
    </row>
    <row r="354" spans="9:12" x14ac:dyDescent="0.35">
      <c r="I354" s="44">
        <v>352</v>
      </c>
      <c r="K354" t="s">
        <v>1093</v>
      </c>
      <c r="L354" t="s">
        <v>997</v>
      </c>
    </row>
    <row r="355" spans="9:12" x14ac:dyDescent="0.35">
      <c r="I355" s="44">
        <v>353</v>
      </c>
      <c r="K355" t="s">
        <v>1093</v>
      </c>
      <c r="L355" t="s">
        <v>1000</v>
      </c>
    </row>
    <row r="356" spans="9:12" x14ac:dyDescent="0.35">
      <c r="I356" s="44">
        <v>354</v>
      </c>
      <c r="K356" t="s">
        <v>1093</v>
      </c>
      <c r="L356" t="s">
        <v>1003</v>
      </c>
    </row>
    <row r="357" spans="9:12" x14ac:dyDescent="0.35">
      <c r="I357" s="44">
        <v>355</v>
      </c>
      <c r="K357" t="s">
        <v>1093</v>
      </c>
      <c r="L357" t="s">
        <v>1005</v>
      </c>
    </row>
    <row r="358" spans="9:12" x14ac:dyDescent="0.35">
      <c r="I358" s="44">
        <v>356</v>
      </c>
      <c r="K358" t="s">
        <v>1093</v>
      </c>
      <c r="L358" t="s">
        <v>1008</v>
      </c>
    </row>
    <row r="359" spans="9:12" x14ac:dyDescent="0.35">
      <c r="I359" s="44">
        <v>357</v>
      </c>
      <c r="K359" t="s">
        <v>1093</v>
      </c>
      <c r="L359" t="s">
        <v>1380</v>
      </c>
    </row>
    <row r="360" spans="9:12" x14ac:dyDescent="0.35">
      <c r="I360" s="44">
        <v>358</v>
      </c>
      <c r="K360" t="s">
        <v>1093</v>
      </c>
      <c r="L360" t="s">
        <v>1011</v>
      </c>
    </row>
    <row r="361" spans="9:12" x14ac:dyDescent="0.35">
      <c r="I361" s="44">
        <v>359</v>
      </c>
      <c r="K361" t="s">
        <v>1093</v>
      </c>
      <c r="L361" t="s">
        <v>1014</v>
      </c>
    </row>
    <row r="362" spans="9:12" x14ac:dyDescent="0.35">
      <c r="I362" s="44">
        <v>360</v>
      </c>
      <c r="K362" t="s">
        <v>1093</v>
      </c>
      <c r="L362" t="s">
        <v>1381</v>
      </c>
    </row>
    <row r="363" spans="9:12" x14ac:dyDescent="0.35">
      <c r="I363" s="44">
        <v>361</v>
      </c>
      <c r="K363" t="s">
        <v>1093</v>
      </c>
      <c r="L363" t="s">
        <v>1382</v>
      </c>
    </row>
    <row r="364" spans="9:12" x14ac:dyDescent="0.35">
      <c r="I364" s="44">
        <v>362</v>
      </c>
      <c r="K364" t="s">
        <v>1093</v>
      </c>
      <c r="L364" t="s">
        <v>1383</v>
      </c>
    </row>
    <row r="365" spans="9:12" x14ac:dyDescent="0.35">
      <c r="I365" s="44">
        <v>363</v>
      </c>
      <c r="K365" t="s">
        <v>1093</v>
      </c>
      <c r="L365" t="s">
        <v>1384</v>
      </c>
    </row>
    <row r="366" spans="9:12" x14ac:dyDescent="0.35">
      <c r="I366" s="44">
        <v>364</v>
      </c>
      <c r="K366" t="s">
        <v>1093</v>
      </c>
      <c r="L366" t="s">
        <v>1385</v>
      </c>
    </row>
    <row r="367" spans="9:12" x14ac:dyDescent="0.35">
      <c r="I367" s="44">
        <v>365</v>
      </c>
      <c r="K367" t="s">
        <v>1093</v>
      </c>
      <c r="L367" t="s">
        <v>1386</v>
      </c>
    </row>
    <row r="368" spans="9:12" x14ac:dyDescent="0.35">
      <c r="I368" s="44">
        <v>366</v>
      </c>
      <c r="K368" t="s">
        <v>1093</v>
      </c>
      <c r="L368" t="s">
        <v>1387</v>
      </c>
    </row>
    <row r="369" spans="9:12" x14ac:dyDescent="0.35">
      <c r="I369" s="44">
        <v>367</v>
      </c>
      <c r="K369" t="s">
        <v>1093</v>
      </c>
      <c r="L369" t="s">
        <v>1388</v>
      </c>
    </row>
    <row r="370" spans="9:12" x14ac:dyDescent="0.35">
      <c r="I370" s="44">
        <v>368</v>
      </c>
      <c r="K370" t="s">
        <v>1093</v>
      </c>
      <c r="L370" t="s">
        <v>1389</v>
      </c>
    </row>
    <row r="371" spans="9:12" x14ac:dyDescent="0.35">
      <c r="I371" s="44">
        <v>369</v>
      </c>
      <c r="K371" t="s">
        <v>1093</v>
      </c>
      <c r="L371" t="s">
        <v>1390</v>
      </c>
    </row>
    <row r="372" spans="9:12" x14ac:dyDescent="0.35">
      <c r="I372" s="44">
        <v>370</v>
      </c>
      <c r="K372" t="s">
        <v>1093</v>
      </c>
      <c r="L372" t="s">
        <v>1391</v>
      </c>
    </row>
    <row r="373" spans="9:12" x14ac:dyDescent="0.35">
      <c r="I373" s="44">
        <v>371</v>
      </c>
      <c r="K373" t="s">
        <v>1093</v>
      </c>
      <c r="L373" t="s">
        <v>1392</v>
      </c>
    </row>
    <row r="374" spans="9:12" x14ac:dyDescent="0.35">
      <c r="I374" s="44">
        <v>372</v>
      </c>
      <c r="K374" t="s">
        <v>1093</v>
      </c>
      <c r="L374" t="s">
        <v>1393</v>
      </c>
    </row>
    <row r="375" spans="9:12" x14ac:dyDescent="0.35">
      <c r="I375" s="44">
        <v>373</v>
      </c>
      <c r="K375" t="s">
        <v>1093</v>
      </c>
      <c r="L375" t="s">
        <v>1394</v>
      </c>
    </row>
    <row r="376" spans="9:12" x14ac:dyDescent="0.35">
      <c r="I376" s="44">
        <v>374</v>
      </c>
      <c r="K376" t="s">
        <v>1093</v>
      </c>
      <c r="L376" t="s">
        <v>1395</v>
      </c>
    </row>
    <row r="377" spans="9:12" x14ac:dyDescent="0.35">
      <c r="I377" s="44">
        <v>375</v>
      </c>
      <c r="K377" t="s">
        <v>1093</v>
      </c>
      <c r="L377" t="s">
        <v>1396</v>
      </c>
    </row>
    <row r="378" spans="9:12" x14ac:dyDescent="0.35">
      <c r="I378" s="44">
        <v>376</v>
      </c>
      <c r="K378" t="s">
        <v>1093</v>
      </c>
      <c r="L378" t="s">
        <v>1397</v>
      </c>
    </row>
    <row r="379" spans="9:12" x14ac:dyDescent="0.35">
      <c r="I379" s="44">
        <v>377</v>
      </c>
      <c r="K379" t="s">
        <v>1093</v>
      </c>
      <c r="L379" t="s">
        <v>1398</v>
      </c>
    </row>
    <row r="380" spans="9:12" x14ac:dyDescent="0.35">
      <c r="I380" s="44">
        <v>378</v>
      </c>
      <c r="K380" t="s">
        <v>1093</v>
      </c>
      <c r="L380" t="s">
        <v>1017</v>
      </c>
    </row>
    <row r="381" spans="9:12" x14ac:dyDescent="0.35">
      <c r="I381" s="44">
        <v>379</v>
      </c>
      <c r="K381" t="s">
        <v>1093</v>
      </c>
      <c r="L381" t="s">
        <v>1020</v>
      </c>
    </row>
    <row r="382" spans="9:12" x14ac:dyDescent="0.35">
      <c r="I382" s="44">
        <v>380</v>
      </c>
      <c r="K382" t="s">
        <v>1093</v>
      </c>
      <c r="L382" t="s">
        <v>1399</v>
      </c>
    </row>
    <row r="383" spans="9:12" x14ac:dyDescent="0.35">
      <c r="I383" s="44">
        <v>381</v>
      </c>
      <c r="K383" t="s">
        <v>1093</v>
      </c>
      <c r="L383" t="s">
        <v>1400</v>
      </c>
    </row>
    <row r="384" spans="9:12" x14ac:dyDescent="0.35">
      <c r="I384" s="44">
        <v>382</v>
      </c>
      <c r="K384" t="s">
        <v>1093</v>
      </c>
      <c r="L384" t="s">
        <v>1401</v>
      </c>
    </row>
    <row r="385" spans="9:12" x14ac:dyDescent="0.35">
      <c r="I385" s="44">
        <v>383</v>
      </c>
      <c r="K385" t="s">
        <v>1093</v>
      </c>
      <c r="L385" t="s">
        <v>1402</v>
      </c>
    </row>
    <row r="386" spans="9:12" x14ac:dyDescent="0.35">
      <c r="I386" s="44">
        <v>384</v>
      </c>
      <c r="K386" t="s">
        <v>1093</v>
      </c>
      <c r="L386" t="s">
        <v>1403</v>
      </c>
    </row>
    <row r="387" spans="9:12" x14ac:dyDescent="0.35">
      <c r="I387" s="44">
        <v>385</v>
      </c>
      <c r="K387" t="s">
        <v>1093</v>
      </c>
      <c r="L387" t="s">
        <v>1404</v>
      </c>
    </row>
    <row r="388" spans="9:12" x14ac:dyDescent="0.35">
      <c r="I388" s="44">
        <v>386</v>
      </c>
      <c r="K388" t="s">
        <v>1093</v>
      </c>
      <c r="L388" t="s">
        <v>1405</v>
      </c>
    </row>
    <row r="389" spans="9:12" x14ac:dyDescent="0.35">
      <c r="I389" s="44">
        <v>387</v>
      </c>
      <c r="K389" t="s">
        <v>1093</v>
      </c>
      <c r="L389" t="s">
        <v>1406</v>
      </c>
    </row>
    <row r="390" spans="9:12" x14ac:dyDescent="0.35">
      <c r="I390" s="44">
        <v>388</v>
      </c>
      <c r="K390" t="s">
        <v>1093</v>
      </c>
      <c r="L390" t="s">
        <v>1407</v>
      </c>
    </row>
    <row r="391" spans="9:12" x14ac:dyDescent="0.35">
      <c r="I391" s="44">
        <v>389</v>
      </c>
      <c r="K391" t="s">
        <v>1093</v>
      </c>
      <c r="L391" t="s">
        <v>1408</v>
      </c>
    </row>
    <row r="392" spans="9:12" x14ac:dyDescent="0.35">
      <c r="I392" s="44">
        <v>390</v>
      </c>
      <c r="K392" t="s">
        <v>1093</v>
      </c>
      <c r="L392" t="s">
        <v>1409</v>
      </c>
    </row>
    <row r="393" spans="9:12" x14ac:dyDescent="0.35">
      <c r="I393" s="44">
        <v>391</v>
      </c>
      <c r="K393" t="s">
        <v>1093</v>
      </c>
      <c r="L393" t="s">
        <v>1410</v>
      </c>
    </row>
    <row r="394" spans="9:12" x14ac:dyDescent="0.35">
      <c r="I394" s="44">
        <v>392</v>
      </c>
      <c r="K394" t="s">
        <v>1093</v>
      </c>
      <c r="L394" t="s">
        <v>1411</v>
      </c>
    </row>
    <row r="395" spans="9:12" x14ac:dyDescent="0.35">
      <c r="I395" s="44">
        <v>393</v>
      </c>
      <c r="K395" t="s">
        <v>1093</v>
      </c>
      <c r="L395" t="s">
        <v>1412</v>
      </c>
    </row>
    <row r="396" spans="9:12" x14ac:dyDescent="0.35">
      <c r="I396" s="44">
        <v>394</v>
      </c>
      <c r="K396" t="s">
        <v>1093</v>
      </c>
      <c r="L396" t="s">
        <v>1413</v>
      </c>
    </row>
    <row r="397" spans="9:12" x14ac:dyDescent="0.35">
      <c r="I397" s="44">
        <v>395</v>
      </c>
      <c r="K397" t="s">
        <v>1093</v>
      </c>
      <c r="L397" t="s">
        <v>1414</v>
      </c>
    </row>
    <row r="398" spans="9:12" x14ac:dyDescent="0.35">
      <c r="I398" s="44">
        <v>396</v>
      </c>
      <c r="K398" t="s">
        <v>1093</v>
      </c>
      <c r="L398" t="s">
        <v>1415</v>
      </c>
    </row>
    <row r="399" spans="9:12" x14ac:dyDescent="0.35">
      <c r="I399" s="44">
        <v>397</v>
      </c>
      <c r="K399" t="s">
        <v>1093</v>
      </c>
      <c r="L399" t="s">
        <v>1416</v>
      </c>
    </row>
    <row r="400" spans="9:12" x14ac:dyDescent="0.35">
      <c r="I400" s="44">
        <v>398</v>
      </c>
      <c r="K400" t="s">
        <v>1093</v>
      </c>
      <c r="L400" t="s">
        <v>1417</v>
      </c>
    </row>
    <row r="401" spans="9:12" x14ac:dyDescent="0.35">
      <c r="I401" s="44">
        <v>399</v>
      </c>
      <c r="K401" t="s">
        <v>1093</v>
      </c>
      <c r="L401" t="s">
        <v>1418</v>
      </c>
    </row>
    <row r="402" spans="9:12" x14ac:dyDescent="0.35">
      <c r="I402" s="44">
        <v>400</v>
      </c>
      <c r="K402" t="s">
        <v>1093</v>
      </c>
      <c r="L402" t="s">
        <v>1419</v>
      </c>
    </row>
    <row r="403" spans="9:12" x14ac:dyDescent="0.35">
      <c r="I403" s="44">
        <v>401</v>
      </c>
      <c r="K403" t="s">
        <v>1093</v>
      </c>
      <c r="L403" t="s">
        <v>1420</v>
      </c>
    </row>
    <row r="404" spans="9:12" x14ac:dyDescent="0.35">
      <c r="I404" s="44">
        <v>402</v>
      </c>
      <c r="K404" t="s">
        <v>1093</v>
      </c>
      <c r="L404" t="s">
        <v>1023</v>
      </c>
    </row>
    <row r="405" spans="9:12" x14ac:dyDescent="0.35">
      <c r="I405" s="44">
        <v>403</v>
      </c>
      <c r="K405" t="s">
        <v>1093</v>
      </c>
      <c r="L405" t="s">
        <v>1026</v>
      </c>
    </row>
    <row r="406" spans="9:12" x14ac:dyDescent="0.35">
      <c r="I406" s="44">
        <v>404</v>
      </c>
      <c r="K406" t="s">
        <v>1093</v>
      </c>
      <c r="L406" t="s">
        <v>1421</v>
      </c>
    </row>
    <row r="407" spans="9:12" x14ac:dyDescent="0.35">
      <c r="I407" s="44">
        <v>405</v>
      </c>
      <c r="K407" t="s">
        <v>1093</v>
      </c>
      <c r="L407" t="s">
        <v>1422</v>
      </c>
    </row>
    <row r="408" spans="9:12" x14ac:dyDescent="0.35">
      <c r="I408" s="44">
        <v>406</v>
      </c>
      <c r="K408" t="s">
        <v>1093</v>
      </c>
      <c r="L408" t="s">
        <v>1423</v>
      </c>
    </row>
    <row r="409" spans="9:12" x14ac:dyDescent="0.35">
      <c r="I409" s="44">
        <v>407</v>
      </c>
      <c r="K409" t="s">
        <v>1093</v>
      </c>
      <c r="L409" t="s">
        <v>1424</v>
      </c>
    </row>
    <row r="410" spans="9:12" x14ac:dyDescent="0.35">
      <c r="I410" s="44">
        <v>408</v>
      </c>
      <c r="K410" t="s">
        <v>1093</v>
      </c>
      <c r="L410" t="s">
        <v>1425</v>
      </c>
    </row>
    <row r="411" spans="9:12" x14ac:dyDescent="0.35">
      <c r="I411" s="44">
        <v>409</v>
      </c>
      <c r="K411" t="s">
        <v>1093</v>
      </c>
      <c r="L411" t="s">
        <v>1426</v>
      </c>
    </row>
    <row r="412" spans="9:12" x14ac:dyDescent="0.35">
      <c r="I412" s="44">
        <v>410</v>
      </c>
      <c r="K412" t="s">
        <v>1093</v>
      </c>
      <c r="L412" t="s">
        <v>1032</v>
      </c>
    </row>
    <row r="413" spans="9:12" x14ac:dyDescent="0.35">
      <c r="I413" s="44">
        <v>411</v>
      </c>
      <c r="K413" t="s">
        <v>1093</v>
      </c>
      <c r="L413" t="s">
        <v>1427</v>
      </c>
    </row>
    <row r="414" spans="9:12" x14ac:dyDescent="0.35">
      <c r="I414" s="44">
        <v>412</v>
      </c>
      <c r="K414" t="s">
        <v>1093</v>
      </c>
      <c r="L414" t="s">
        <v>1034</v>
      </c>
    </row>
    <row r="415" spans="9:12" x14ac:dyDescent="0.35">
      <c r="I415" s="44">
        <v>413</v>
      </c>
      <c r="J415" s="45">
        <v>0</v>
      </c>
      <c r="K415" t="s">
        <v>1093</v>
      </c>
      <c r="L415" t="s">
        <v>1428</v>
      </c>
    </row>
    <row r="416" spans="9:12" x14ac:dyDescent="0.35">
      <c r="I416" s="44">
        <v>414</v>
      </c>
      <c r="J416" s="45">
        <v>0</v>
      </c>
      <c r="K416" t="s">
        <v>1093</v>
      </c>
      <c r="L416" t="s">
        <v>1429</v>
      </c>
    </row>
    <row r="417" spans="9:12" x14ac:dyDescent="0.35">
      <c r="I417" s="44">
        <v>415</v>
      </c>
      <c r="J417" s="45">
        <v>0</v>
      </c>
      <c r="K417" t="s">
        <v>1093</v>
      </c>
      <c r="L417" t="s">
        <v>1430</v>
      </c>
    </row>
    <row r="418" spans="9:12" x14ac:dyDescent="0.35">
      <c r="I418" s="44">
        <v>416</v>
      </c>
      <c r="J418" s="45">
        <v>0</v>
      </c>
      <c r="K418" t="s">
        <v>1093</v>
      </c>
      <c r="L418" t="s">
        <v>1431</v>
      </c>
    </row>
    <row r="419" spans="9:12" x14ac:dyDescent="0.35">
      <c r="I419" s="44">
        <v>417</v>
      </c>
      <c r="J419" s="45">
        <v>0</v>
      </c>
      <c r="K419" t="s">
        <v>1093</v>
      </c>
      <c r="L419" t="s">
        <v>1432</v>
      </c>
    </row>
    <row r="420" spans="9:12" x14ac:dyDescent="0.35">
      <c r="I420" s="44">
        <v>418</v>
      </c>
      <c r="J420" s="45">
        <v>0</v>
      </c>
      <c r="K420" t="s">
        <v>1093</v>
      </c>
      <c r="L420" t="s">
        <v>1433</v>
      </c>
    </row>
    <row r="421" spans="9:12" x14ac:dyDescent="0.35">
      <c r="I421" s="44">
        <v>419</v>
      </c>
      <c r="J421" s="45">
        <v>0</v>
      </c>
      <c r="K421" t="s">
        <v>1093</v>
      </c>
      <c r="L421" t="s">
        <v>1434</v>
      </c>
    </row>
    <row r="422" spans="9:12" x14ac:dyDescent="0.35">
      <c r="I422" s="44">
        <v>420</v>
      </c>
      <c r="J422" s="45">
        <v>0</v>
      </c>
      <c r="K422" t="s">
        <v>1093</v>
      </c>
      <c r="L422" t="s">
        <v>1435</v>
      </c>
    </row>
    <row r="423" spans="9:12" x14ac:dyDescent="0.35">
      <c r="I423" s="44">
        <v>421</v>
      </c>
      <c r="J423" s="45">
        <v>0</v>
      </c>
      <c r="K423" t="s">
        <v>1093</v>
      </c>
      <c r="L423" t="s">
        <v>1436</v>
      </c>
    </row>
    <row r="424" spans="9:12" x14ac:dyDescent="0.35">
      <c r="I424" s="44">
        <v>422</v>
      </c>
      <c r="J424" s="45">
        <v>0</v>
      </c>
      <c r="K424" t="s">
        <v>1093</v>
      </c>
      <c r="L424" t="s">
        <v>1036</v>
      </c>
    </row>
    <row r="425" spans="9:12" x14ac:dyDescent="0.35">
      <c r="I425" s="44">
        <v>423</v>
      </c>
      <c r="J425" s="45">
        <v>0</v>
      </c>
      <c r="K425" t="s">
        <v>1093</v>
      </c>
      <c r="L425" t="s">
        <v>1437</v>
      </c>
    </row>
    <row r="426" spans="9:12" x14ac:dyDescent="0.35">
      <c r="I426" s="44">
        <v>424</v>
      </c>
      <c r="J426" s="45">
        <v>0</v>
      </c>
      <c r="K426" t="s">
        <v>1093</v>
      </c>
      <c r="L426" t="s">
        <v>1039</v>
      </c>
    </row>
    <row r="427" spans="9:12" x14ac:dyDescent="0.35">
      <c r="I427" s="44">
        <v>425</v>
      </c>
      <c r="J427" s="45">
        <v>1.8237268518518521E-7</v>
      </c>
      <c r="K427" t="s">
        <v>1093</v>
      </c>
      <c r="L427" t="s">
        <v>1438</v>
      </c>
    </row>
    <row r="428" spans="9:12" x14ac:dyDescent="0.35">
      <c r="I428" s="44">
        <v>426</v>
      </c>
      <c r="J428" s="45">
        <v>0</v>
      </c>
      <c r="K428" t="s">
        <v>1093</v>
      </c>
      <c r="L428" t="s">
        <v>1439</v>
      </c>
    </row>
    <row r="429" spans="9:12" x14ac:dyDescent="0.35">
      <c r="I429" s="44">
        <v>427</v>
      </c>
      <c r="J429" s="45">
        <v>0</v>
      </c>
      <c r="K429" t="s">
        <v>1093</v>
      </c>
      <c r="L429" t="s">
        <v>1440</v>
      </c>
    </row>
    <row r="430" spans="9:12" x14ac:dyDescent="0.35">
      <c r="I430" s="44">
        <v>428</v>
      </c>
      <c r="J430" s="45">
        <v>0</v>
      </c>
      <c r="K430" t="s">
        <v>1093</v>
      </c>
      <c r="L430" t="s">
        <v>1441</v>
      </c>
    </row>
    <row r="431" spans="9:12" x14ac:dyDescent="0.35">
      <c r="I431" s="44">
        <v>429</v>
      </c>
      <c r="J431" s="45">
        <v>0</v>
      </c>
      <c r="K431" t="s">
        <v>1093</v>
      </c>
      <c r="L431" t="s">
        <v>1442</v>
      </c>
    </row>
    <row r="432" spans="9:12" x14ac:dyDescent="0.35">
      <c r="I432" s="44">
        <v>430</v>
      </c>
      <c r="J432" s="45">
        <v>0</v>
      </c>
      <c r="K432" t="s">
        <v>1093</v>
      </c>
      <c r="L432" t="s">
        <v>1443</v>
      </c>
    </row>
    <row r="433" spans="9:12" x14ac:dyDescent="0.35">
      <c r="I433" s="44">
        <v>431</v>
      </c>
      <c r="J433" s="45">
        <v>0</v>
      </c>
      <c r="K433" t="s">
        <v>1093</v>
      </c>
      <c r="L433" t="s">
        <v>1444</v>
      </c>
    </row>
    <row r="434" spans="9:12" x14ac:dyDescent="0.35">
      <c r="I434" s="44">
        <v>432</v>
      </c>
      <c r="J434" s="45">
        <v>0</v>
      </c>
      <c r="K434" t="s">
        <v>1093</v>
      </c>
      <c r="L434" t="s">
        <v>1445</v>
      </c>
    </row>
    <row r="435" spans="9:12" x14ac:dyDescent="0.35">
      <c r="I435" s="44">
        <v>433</v>
      </c>
      <c r="J435" s="45">
        <v>4.6319444444444449E-8</v>
      </c>
      <c r="K435" t="s">
        <v>1093</v>
      </c>
      <c r="L435" t="s">
        <v>1446</v>
      </c>
    </row>
    <row r="436" spans="9:12" x14ac:dyDescent="0.35">
      <c r="I436" s="44">
        <v>434</v>
      </c>
      <c r="J436" s="45">
        <v>0</v>
      </c>
      <c r="K436" t="s">
        <v>1093</v>
      </c>
      <c r="L436" t="s">
        <v>1447</v>
      </c>
    </row>
    <row r="437" spans="9:12" x14ac:dyDescent="0.35">
      <c r="I437" s="44">
        <v>435</v>
      </c>
      <c r="J437" s="45">
        <v>0</v>
      </c>
      <c r="K437" t="s">
        <v>1093</v>
      </c>
      <c r="L437" t="s">
        <v>1448</v>
      </c>
    </row>
    <row r="438" spans="9:12" x14ac:dyDescent="0.35">
      <c r="I438" s="44">
        <v>436</v>
      </c>
      <c r="J438" s="45">
        <v>0</v>
      </c>
      <c r="K438" t="s">
        <v>1093</v>
      </c>
      <c r="L438" t="s">
        <v>1449</v>
      </c>
    </row>
    <row r="439" spans="9:12" x14ac:dyDescent="0.35">
      <c r="I439" s="44">
        <v>437</v>
      </c>
      <c r="J439" s="45">
        <v>0</v>
      </c>
      <c r="K439" t="s">
        <v>1093</v>
      </c>
      <c r="L439" t="s">
        <v>1450</v>
      </c>
    </row>
    <row r="440" spans="9:12" x14ac:dyDescent="0.35">
      <c r="I440" s="44">
        <v>438</v>
      </c>
      <c r="J440" s="45">
        <v>1.1585648148148149E-8</v>
      </c>
      <c r="K440" t="s">
        <v>1093</v>
      </c>
      <c r="L440" t="s">
        <v>1451</v>
      </c>
    </row>
    <row r="441" spans="9:12" x14ac:dyDescent="0.35">
      <c r="I441" s="44">
        <v>439</v>
      </c>
      <c r="J441" s="45">
        <v>0</v>
      </c>
      <c r="K441" t="s">
        <v>1093</v>
      </c>
      <c r="L441" t="s">
        <v>1452</v>
      </c>
    </row>
    <row r="442" spans="9:12" x14ac:dyDescent="0.35">
      <c r="I442" s="44">
        <v>440</v>
      </c>
      <c r="J442" s="45">
        <v>0</v>
      </c>
      <c r="K442" t="s">
        <v>1093</v>
      </c>
      <c r="L442" t="s">
        <v>1453</v>
      </c>
    </row>
    <row r="443" spans="9:12" x14ac:dyDescent="0.35">
      <c r="I443" s="44">
        <v>441</v>
      </c>
      <c r="J443" s="45">
        <v>0</v>
      </c>
      <c r="K443" t="s">
        <v>1093</v>
      </c>
      <c r="L443" t="s">
        <v>1454</v>
      </c>
    </row>
    <row r="444" spans="9:12" x14ac:dyDescent="0.35">
      <c r="I444" s="44">
        <v>442</v>
      </c>
      <c r="K444" t="s">
        <v>1093</v>
      </c>
      <c r="L444" t="s">
        <v>1455</v>
      </c>
    </row>
    <row r="445" spans="9:12" x14ac:dyDescent="0.35">
      <c r="I445" s="44">
        <v>443</v>
      </c>
      <c r="J445" s="45">
        <v>0</v>
      </c>
      <c r="K445" t="s">
        <v>1093</v>
      </c>
      <c r="L445" t="s">
        <v>1456</v>
      </c>
    </row>
    <row r="446" spans="9:12" x14ac:dyDescent="0.35">
      <c r="I446" s="44">
        <v>444</v>
      </c>
      <c r="J446" s="45">
        <v>1.1585648148148149E-8</v>
      </c>
      <c r="K446" t="s">
        <v>1093</v>
      </c>
      <c r="L446" t="s">
        <v>1457</v>
      </c>
    </row>
    <row r="447" spans="9:12" x14ac:dyDescent="0.35">
      <c r="I447" s="44">
        <v>445</v>
      </c>
      <c r="J447" s="45">
        <v>0</v>
      </c>
      <c r="K447" t="s">
        <v>1093</v>
      </c>
      <c r="L447" t="s">
        <v>1458</v>
      </c>
    </row>
    <row r="448" spans="9:12" x14ac:dyDescent="0.35">
      <c r="I448" s="44">
        <v>446</v>
      </c>
      <c r="J448" s="45">
        <v>0</v>
      </c>
      <c r="K448" t="s">
        <v>1093</v>
      </c>
      <c r="L448" t="s">
        <v>1459</v>
      </c>
    </row>
    <row r="449" spans="9:12" x14ac:dyDescent="0.35">
      <c r="I449" s="44">
        <v>447</v>
      </c>
      <c r="K449" t="s">
        <v>1093</v>
      </c>
      <c r="L449" t="s">
        <v>1041</v>
      </c>
    </row>
    <row r="450" spans="9:12" x14ac:dyDescent="0.35">
      <c r="I450" s="44">
        <v>448</v>
      </c>
      <c r="K450" t="s">
        <v>1093</v>
      </c>
      <c r="L450" t="s">
        <v>1460</v>
      </c>
    </row>
    <row r="451" spans="9:12" x14ac:dyDescent="0.35">
      <c r="I451" s="44">
        <v>449</v>
      </c>
      <c r="K451" t="s">
        <v>1093</v>
      </c>
      <c r="L451" t="s">
        <v>1461</v>
      </c>
    </row>
    <row r="452" spans="9:12" x14ac:dyDescent="0.35">
      <c r="I452" s="44">
        <v>450</v>
      </c>
      <c r="K452" t="s">
        <v>1093</v>
      </c>
      <c r="L452" t="s">
        <v>1462</v>
      </c>
    </row>
    <row r="453" spans="9:12" x14ac:dyDescent="0.35">
      <c r="I453" s="44">
        <v>451</v>
      </c>
      <c r="K453" t="s">
        <v>1093</v>
      </c>
      <c r="L453" t="s">
        <v>1463</v>
      </c>
    </row>
    <row r="454" spans="9:12" x14ac:dyDescent="0.35">
      <c r="I454" s="44">
        <v>452</v>
      </c>
      <c r="K454" t="s">
        <v>1093</v>
      </c>
      <c r="L454" t="s">
        <v>1464</v>
      </c>
    </row>
    <row r="455" spans="9:12" x14ac:dyDescent="0.35">
      <c r="I455" s="44">
        <v>453</v>
      </c>
      <c r="K455" t="s">
        <v>1093</v>
      </c>
      <c r="L455" t="s">
        <v>1465</v>
      </c>
    </row>
    <row r="456" spans="9:12" x14ac:dyDescent="0.35">
      <c r="I456" s="44">
        <v>454</v>
      </c>
      <c r="K456" t="s">
        <v>1093</v>
      </c>
      <c r="L456" t="s">
        <v>1466</v>
      </c>
    </row>
    <row r="457" spans="9:12" x14ac:dyDescent="0.35">
      <c r="I457" s="44">
        <v>455</v>
      </c>
      <c r="K457" t="s">
        <v>1093</v>
      </c>
      <c r="L457" t="s">
        <v>1467</v>
      </c>
    </row>
    <row r="458" spans="9:12" x14ac:dyDescent="0.35">
      <c r="I458" s="44">
        <v>456</v>
      </c>
      <c r="K458" t="s">
        <v>1093</v>
      </c>
      <c r="L458" t="s">
        <v>1468</v>
      </c>
    </row>
    <row r="459" spans="9:12" x14ac:dyDescent="0.35">
      <c r="I459" s="44">
        <v>457</v>
      </c>
      <c r="K459" t="s">
        <v>1093</v>
      </c>
      <c r="L459" t="s">
        <v>1469</v>
      </c>
    </row>
    <row r="460" spans="9:12" x14ac:dyDescent="0.35">
      <c r="I460" s="44">
        <v>458</v>
      </c>
      <c r="K460" t="s">
        <v>1093</v>
      </c>
      <c r="L460" t="s">
        <v>1470</v>
      </c>
    </row>
    <row r="461" spans="9:12" x14ac:dyDescent="0.35">
      <c r="I461" s="44">
        <v>459</v>
      </c>
      <c r="K461" t="s">
        <v>1093</v>
      </c>
      <c r="L461" t="s">
        <v>1471</v>
      </c>
    </row>
    <row r="462" spans="9:12" x14ac:dyDescent="0.35">
      <c r="I462" s="44">
        <v>460</v>
      </c>
      <c r="K462" t="s">
        <v>1093</v>
      </c>
      <c r="L462" t="s">
        <v>1472</v>
      </c>
    </row>
    <row r="463" spans="9:12" x14ac:dyDescent="0.35">
      <c r="I463" s="44">
        <v>461</v>
      </c>
      <c r="K463" t="s">
        <v>1093</v>
      </c>
      <c r="L463" t="s">
        <v>1473</v>
      </c>
    </row>
    <row r="464" spans="9:12" x14ac:dyDescent="0.35">
      <c r="I464" s="44">
        <v>462</v>
      </c>
      <c r="K464" t="s">
        <v>1093</v>
      </c>
      <c r="L464" t="s">
        <v>1474</v>
      </c>
    </row>
    <row r="465" spans="9:12" x14ac:dyDescent="0.35">
      <c r="I465" s="44">
        <v>463</v>
      </c>
      <c r="K465" t="s">
        <v>1093</v>
      </c>
      <c r="L465" t="s">
        <v>1475</v>
      </c>
    </row>
    <row r="466" spans="9:12" x14ac:dyDescent="0.35">
      <c r="I466" s="44">
        <v>464</v>
      </c>
      <c r="K466" t="s">
        <v>1093</v>
      </c>
      <c r="L466" t="s">
        <v>1476</v>
      </c>
    </row>
    <row r="467" spans="9:12" x14ac:dyDescent="0.35">
      <c r="I467" s="44">
        <v>465</v>
      </c>
      <c r="K467" t="s">
        <v>1093</v>
      </c>
      <c r="L467" t="s">
        <v>1477</v>
      </c>
    </row>
    <row r="468" spans="9:12" x14ac:dyDescent="0.35">
      <c r="I468" s="44">
        <v>466</v>
      </c>
      <c r="K468" t="s">
        <v>1093</v>
      </c>
      <c r="L468" t="s">
        <v>1478</v>
      </c>
    </row>
    <row r="469" spans="9:12" x14ac:dyDescent="0.35">
      <c r="I469" s="44">
        <v>467</v>
      </c>
      <c r="K469" t="s">
        <v>1093</v>
      </c>
      <c r="L469" t="s">
        <v>1479</v>
      </c>
    </row>
    <row r="470" spans="9:12" x14ac:dyDescent="0.35">
      <c r="I470" s="44">
        <v>468</v>
      </c>
      <c r="K470" t="s">
        <v>1093</v>
      </c>
      <c r="L470" t="s">
        <v>1480</v>
      </c>
    </row>
    <row r="471" spans="9:12" x14ac:dyDescent="0.35">
      <c r="I471" s="44">
        <v>469</v>
      </c>
      <c r="K471" t="s">
        <v>1093</v>
      </c>
      <c r="L471" t="s">
        <v>1481</v>
      </c>
    </row>
    <row r="472" spans="9:12" x14ac:dyDescent="0.35">
      <c r="I472" s="44">
        <v>470</v>
      </c>
      <c r="K472" t="s">
        <v>1093</v>
      </c>
      <c r="L472" t="s">
        <v>1482</v>
      </c>
    </row>
    <row r="473" spans="9:12" x14ac:dyDescent="0.35">
      <c r="I473" s="44">
        <v>471</v>
      </c>
      <c r="K473" t="s">
        <v>1093</v>
      </c>
      <c r="L473" t="s">
        <v>1483</v>
      </c>
    </row>
    <row r="474" spans="9:12" x14ac:dyDescent="0.35">
      <c r="I474" s="44">
        <v>472</v>
      </c>
      <c r="K474" t="s">
        <v>1093</v>
      </c>
      <c r="L474" t="s">
        <v>1484</v>
      </c>
    </row>
    <row r="475" spans="9:12" x14ac:dyDescent="0.35">
      <c r="I475" s="44">
        <v>473</v>
      </c>
      <c r="K475" t="s">
        <v>1093</v>
      </c>
      <c r="L475" t="s">
        <v>1044</v>
      </c>
    </row>
    <row r="476" spans="9:12" x14ac:dyDescent="0.35">
      <c r="I476" s="44">
        <v>474</v>
      </c>
      <c r="K476" t="s">
        <v>1093</v>
      </c>
      <c r="L476" t="s">
        <v>1485</v>
      </c>
    </row>
    <row r="477" spans="9:12" x14ac:dyDescent="0.35">
      <c r="I477" s="44">
        <v>475</v>
      </c>
      <c r="K477" t="s">
        <v>1093</v>
      </c>
      <c r="L477" t="s">
        <v>1486</v>
      </c>
    </row>
    <row r="478" spans="9:12" x14ac:dyDescent="0.35">
      <c r="I478" s="44">
        <v>476</v>
      </c>
      <c r="K478" t="s">
        <v>1093</v>
      </c>
      <c r="L478" t="s">
        <v>1487</v>
      </c>
    </row>
    <row r="479" spans="9:12" x14ac:dyDescent="0.35">
      <c r="I479" s="44">
        <v>477</v>
      </c>
      <c r="K479" t="s">
        <v>1093</v>
      </c>
      <c r="L479" t="s">
        <v>1488</v>
      </c>
    </row>
    <row r="480" spans="9:12" x14ac:dyDescent="0.35">
      <c r="I480" s="44">
        <v>478</v>
      </c>
      <c r="K480" t="s">
        <v>1093</v>
      </c>
      <c r="L480" t="s">
        <v>1489</v>
      </c>
    </row>
    <row r="481" spans="9:12" x14ac:dyDescent="0.35">
      <c r="I481" s="44">
        <v>479</v>
      </c>
      <c r="K481" t="s">
        <v>1093</v>
      </c>
      <c r="L481" t="s">
        <v>1490</v>
      </c>
    </row>
    <row r="482" spans="9:12" x14ac:dyDescent="0.35">
      <c r="I482" s="44">
        <v>480</v>
      </c>
      <c r="K482" t="s">
        <v>1093</v>
      </c>
      <c r="L482" t="s">
        <v>1491</v>
      </c>
    </row>
    <row r="483" spans="9:12" x14ac:dyDescent="0.35">
      <c r="I483" s="44">
        <v>481</v>
      </c>
      <c r="K483" t="s">
        <v>1093</v>
      </c>
      <c r="L483" t="s">
        <v>1492</v>
      </c>
    </row>
    <row r="484" spans="9:12" x14ac:dyDescent="0.35">
      <c r="I484" s="44">
        <v>482</v>
      </c>
      <c r="K484" t="s">
        <v>1093</v>
      </c>
      <c r="L484" t="s">
        <v>1493</v>
      </c>
    </row>
    <row r="485" spans="9:12" x14ac:dyDescent="0.35">
      <c r="I485" s="44">
        <v>483</v>
      </c>
      <c r="K485" t="s">
        <v>1093</v>
      </c>
      <c r="L485" t="s">
        <v>1494</v>
      </c>
    </row>
    <row r="486" spans="9:12" x14ac:dyDescent="0.35">
      <c r="I486" s="44">
        <v>484</v>
      </c>
      <c r="K486" t="s">
        <v>1093</v>
      </c>
      <c r="L486" t="s">
        <v>1495</v>
      </c>
    </row>
    <row r="487" spans="9:12" x14ac:dyDescent="0.35">
      <c r="I487" s="44">
        <v>485</v>
      </c>
      <c r="K487" t="s">
        <v>1093</v>
      </c>
      <c r="L487" t="s">
        <v>1496</v>
      </c>
    </row>
    <row r="488" spans="9:12" x14ac:dyDescent="0.35">
      <c r="I488" s="44">
        <v>486</v>
      </c>
      <c r="K488" t="s">
        <v>1093</v>
      </c>
      <c r="L488" t="s">
        <v>1497</v>
      </c>
    </row>
    <row r="489" spans="9:12" x14ac:dyDescent="0.35">
      <c r="I489" s="44">
        <v>487</v>
      </c>
      <c r="K489" t="s">
        <v>1093</v>
      </c>
      <c r="L489" t="s">
        <v>1498</v>
      </c>
    </row>
    <row r="490" spans="9:12" x14ac:dyDescent="0.35">
      <c r="I490" s="44">
        <v>488</v>
      </c>
      <c r="K490" t="s">
        <v>1093</v>
      </c>
      <c r="L490" t="s">
        <v>1499</v>
      </c>
    </row>
    <row r="491" spans="9:12" x14ac:dyDescent="0.35">
      <c r="I491" s="44">
        <v>489</v>
      </c>
      <c r="K491" t="s">
        <v>1093</v>
      </c>
      <c r="L491" t="s">
        <v>1500</v>
      </c>
    </row>
    <row r="492" spans="9:12" x14ac:dyDescent="0.35">
      <c r="I492" s="44">
        <v>490</v>
      </c>
      <c r="K492" t="s">
        <v>1093</v>
      </c>
      <c r="L492" t="s">
        <v>1501</v>
      </c>
    </row>
    <row r="493" spans="9:12" x14ac:dyDescent="0.35">
      <c r="I493" s="44">
        <v>491</v>
      </c>
      <c r="K493" t="s">
        <v>1093</v>
      </c>
      <c r="L493" t="s">
        <v>1502</v>
      </c>
    </row>
    <row r="494" spans="9:12" x14ac:dyDescent="0.35">
      <c r="I494" s="44">
        <v>492</v>
      </c>
      <c r="K494" t="s">
        <v>1093</v>
      </c>
      <c r="L494" t="s">
        <v>1503</v>
      </c>
    </row>
    <row r="495" spans="9:12" x14ac:dyDescent="0.35">
      <c r="I495" s="44">
        <v>493</v>
      </c>
      <c r="K495" t="s">
        <v>1093</v>
      </c>
      <c r="L495" t="s">
        <v>1504</v>
      </c>
    </row>
    <row r="496" spans="9:12" x14ac:dyDescent="0.35">
      <c r="I496" s="44">
        <v>494</v>
      </c>
      <c r="K496" t="s">
        <v>1093</v>
      </c>
      <c r="L496" t="s">
        <v>1505</v>
      </c>
    </row>
    <row r="497" spans="9:12" x14ac:dyDescent="0.35">
      <c r="I497" s="44">
        <v>495</v>
      </c>
      <c r="K497" t="s">
        <v>1093</v>
      </c>
      <c r="L497" t="s">
        <v>1506</v>
      </c>
    </row>
    <row r="498" spans="9:12" x14ac:dyDescent="0.35">
      <c r="I498" s="44">
        <v>496</v>
      </c>
      <c r="K498" t="s">
        <v>1093</v>
      </c>
      <c r="L498" t="s">
        <v>1507</v>
      </c>
    </row>
    <row r="499" spans="9:12" x14ac:dyDescent="0.35">
      <c r="I499" s="44">
        <v>497</v>
      </c>
      <c r="K499" t="s">
        <v>1093</v>
      </c>
      <c r="L499" t="s">
        <v>1508</v>
      </c>
    </row>
    <row r="500" spans="9:12" x14ac:dyDescent="0.35">
      <c r="I500" s="44">
        <v>498</v>
      </c>
      <c r="K500" t="s">
        <v>1093</v>
      </c>
      <c r="L500" t="s">
        <v>1509</v>
      </c>
    </row>
    <row r="501" spans="9:12" x14ac:dyDescent="0.35">
      <c r="I501" s="44">
        <v>499</v>
      </c>
      <c r="K501" t="s">
        <v>1093</v>
      </c>
      <c r="L501" t="s">
        <v>1510</v>
      </c>
    </row>
    <row r="502" spans="9:12" x14ac:dyDescent="0.35">
      <c r="I502" s="44">
        <v>500</v>
      </c>
      <c r="K502" t="s">
        <v>1093</v>
      </c>
      <c r="L502" t="s">
        <v>1511</v>
      </c>
    </row>
    <row r="503" spans="9:12" x14ac:dyDescent="0.35">
      <c r="I503" s="44">
        <v>501</v>
      </c>
      <c r="K503" t="s">
        <v>1093</v>
      </c>
      <c r="L503" t="s">
        <v>1512</v>
      </c>
    </row>
    <row r="504" spans="9:12" x14ac:dyDescent="0.35">
      <c r="I504" s="44">
        <v>502</v>
      </c>
      <c r="K504" t="s">
        <v>1093</v>
      </c>
      <c r="L504" t="s">
        <v>1513</v>
      </c>
    </row>
    <row r="505" spans="9:12" x14ac:dyDescent="0.35">
      <c r="I505" s="44">
        <v>503</v>
      </c>
      <c r="K505" t="s">
        <v>1093</v>
      </c>
      <c r="L505" t="s">
        <v>1514</v>
      </c>
    </row>
    <row r="506" spans="9:12" x14ac:dyDescent="0.35">
      <c r="I506" s="44">
        <v>504</v>
      </c>
      <c r="K506" t="s">
        <v>1093</v>
      </c>
      <c r="L506" t="s">
        <v>1515</v>
      </c>
    </row>
    <row r="507" spans="9:12" x14ac:dyDescent="0.35">
      <c r="I507" s="44">
        <v>505</v>
      </c>
      <c r="K507" t="s">
        <v>1093</v>
      </c>
      <c r="L507" t="s">
        <v>1516</v>
      </c>
    </row>
    <row r="508" spans="9:12" x14ac:dyDescent="0.35">
      <c r="I508" s="44">
        <v>506</v>
      </c>
      <c r="K508" t="s">
        <v>1093</v>
      </c>
      <c r="L508" t="s">
        <v>1517</v>
      </c>
    </row>
    <row r="509" spans="9:12" x14ac:dyDescent="0.35">
      <c r="I509" s="44">
        <v>507</v>
      </c>
      <c r="K509" t="s">
        <v>1093</v>
      </c>
      <c r="L509" t="s">
        <v>1047</v>
      </c>
    </row>
    <row r="510" spans="9:12" x14ac:dyDescent="0.35">
      <c r="I510" s="44">
        <v>508</v>
      </c>
      <c r="K510" t="s">
        <v>1093</v>
      </c>
      <c r="L510" t="s">
        <v>1518</v>
      </c>
    </row>
    <row r="511" spans="9:12" x14ac:dyDescent="0.35">
      <c r="I511" s="44">
        <v>509</v>
      </c>
      <c r="K511" t="s">
        <v>1093</v>
      </c>
      <c r="L511" t="s">
        <v>1519</v>
      </c>
    </row>
    <row r="512" spans="9:12" x14ac:dyDescent="0.35">
      <c r="I512" s="44">
        <v>510</v>
      </c>
      <c r="K512" t="s">
        <v>1093</v>
      </c>
      <c r="L512" t="s">
        <v>1520</v>
      </c>
    </row>
    <row r="513" spans="9:12" x14ac:dyDescent="0.35">
      <c r="I513" s="44">
        <v>511</v>
      </c>
      <c r="K513" t="s">
        <v>1093</v>
      </c>
      <c r="L513" t="s">
        <v>1521</v>
      </c>
    </row>
    <row r="514" spans="9:12" x14ac:dyDescent="0.35">
      <c r="I514" s="44">
        <v>512</v>
      </c>
      <c r="K514" t="s">
        <v>1093</v>
      </c>
      <c r="L514" t="s">
        <v>1522</v>
      </c>
    </row>
    <row r="515" spans="9:12" x14ac:dyDescent="0.35">
      <c r="I515" s="44">
        <v>513</v>
      </c>
      <c r="K515" t="s">
        <v>1093</v>
      </c>
      <c r="L515" t="s">
        <v>1523</v>
      </c>
    </row>
    <row r="516" spans="9:12" x14ac:dyDescent="0.35">
      <c r="I516" s="44">
        <v>514</v>
      </c>
      <c r="K516" t="s">
        <v>1093</v>
      </c>
      <c r="L516" t="s">
        <v>1524</v>
      </c>
    </row>
    <row r="517" spans="9:12" x14ac:dyDescent="0.35">
      <c r="I517" s="44">
        <v>515</v>
      </c>
      <c r="K517" t="s">
        <v>1093</v>
      </c>
      <c r="L517" t="s">
        <v>1525</v>
      </c>
    </row>
    <row r="518" spans="9:12" x14ac:dyDescent="0.35">
      <c r="I518" s="44">
        <v>516</v>
      </c>
      <c r="K518" t="s">
        <v>1093</v>
      </c>
      <c r="L518" t="s">
        <v>1526</v>
      </c>
    </row>
    <row r="519" spans="9:12" x14ac:dyDescent="0.35">
      <c r="I519" s="44">
        <v>517</v>
      </c>
      <c r="K519" t="s">
        <v>1093</v>
      </c>
      <c r="L519" t="s">
        <v>1527</v>
      </c>
    </row>
    <row r="520" spans="9:12" x14ac:dyDescent="0.35">
      <c r="I520" s="44">
        <v>518</v>
      </c>
      <c r="K520" t="s">
        <v>1093</v>
      </c>
      <c r="L520" t="s">
        <v>1528</v>
      </c>
    </row>
    <row r="521" spans="9:12" x14ac:dyDescent="0.35">
      <c r="I521" s="44">
        <v>519</v>
      </c>
      <c r="K521" t="s">
        <v>1093</v>
      </c>
      <c r="L521" t="s">
        <v>1529</v>
      </c>
    </row>
    <row r="522" spans="9:12" x14ac:dyDescent="0.35">
      <c r="I522" s="44">
        <v>520</v>
      </c>
      <c r="K522" t="s">
        <v>1093</v>
      </c>
      <c r="L522" t="s">
        <v>1530</v>
      </c>
    </row>
    <row r="523" spans="9:12" x14ac:dyDescent="0.35">
      <c r="I523" s="44">
        <v>521</v>
      </c>
      <c r="K523" t="s">
        <v>1093</v>
      </c>
      <c r="L523" t="s">
        <v>1531</v>
      </c>
    </row>
    <row r="524" spans="9:12" x14ac:dyDescent="0.35">
      <c r="I524" s="44">
        <v>522</v>
      </c>
      <c r="K524" t="s">
        <v>1093</v>
      </c>
      <c r="L524" t="s">
        <v>1532</v>
      </c>
    </row>
    <row r="525" spans="9:12" x14ac:dyDescent="0.35">
      <c r="I525" s="44">
        <v>523</v>
      </c>
      <c r="K525" t="s">
        <v>1093</v>
      </c>
      <c r="L525" t="s">
        <v>1533</v>
      </c>
    </row>
    <row r="526" spans="9:12" x14ac:dyDescent="0.35">
      <c r="I526" s="44">
        <v>524</v>
      </c>
      <c r="K526" t="s">
        <v>1093</v>
      </c>
      <c r="L526" t="s">
        <v>1534</v>
      </c>
    </row>
    <row r="527" spans="9:12" x14ac:dyDescent="0.35">
      <c r="I527" s="44">
        <v>525</v>
      </c>
      <c r="K527" t="s">
        <v>1093</v>
      </c>
      <c r="L527" t="s">
        <v>1535</v>
      </c>
    </row>
    <row r="528" spans="9:12" x14ac:dyDescent="0.35">
      <c r="I528" s="44">
        <v>526</v>
      </c>
      <c r="K528" t="s">
        <v>1093</v>
      </c>
      <c r="L528" t="s">
        <v>1536</v>
      </c>
    </row>
    <row r="529" spans="9:12" x14ac:dyDescent="0.35">
      <c r="I529" s="44">
        <v>527</v>
      </c>
      <c r="K529" t="s">
        <v>1093</v>
      </c>
      <c r="L529" t="s">
        <v>1537</v>
      </c>
    </row>
    <row r="530" spans="9:12" x14ac:dyDescent="0.35">
      <c r="I530" s="44">
        <v>528</v>
      </c>
      <c r="K530" t="s">
        <v>1093</v>
      </c>
      <c r="L530" t="s">
        <v>1538</v>
      </c>
    </row>
    <row r="531" spans="9:12" x14ac:dyDescent="0.35">
      <c r="I531" s="44">
        <v>529</v>
      </c>
      <c r="K531" t="s">
        <v>1093</v>
      </c>
      <c r="L531" t="s">
        <v>1539</v>
      </c>
    </row>
    <row r="532" spans="9:12" x14ac:dyDescent="0.35">
      <c r="I532" s="44">
        <v>530</v>
      </c>
      <c r="K532" t="s">
        <v>1093</v>
      </c>
      <c r="L532" t="s">
        <v>1540</v>
      </c>
    </row>
    <row r="533" spans="9:12" x14ac:dyDescent="0.35">
      <c r="I533" s="44">
        <v>531</v>
      </c>
      <c r="K533" t="s">
        <v>1093</v>
      </c>
      <c r="L533" t="s">
        <v>1541</v>
      </c>
    </row>
    <row r="534" spans="9:12" x14ac:dyDescent="0.35">
      <c r="I534" s="44">
        <v>532</v>
      </c>
      <c r="K534" t="s">
        <v>1093</v>
      </c>
      <c r="L534" t="s">
        <v>1542</v>
      </c>
    </row>
    <row r="535" spans="9:12" x14ac:dyDescent="0.35">
      <c r="I535" s="44">
        <v>533</v>
      </c>
      <c r="K535" t="s">
        <v>1093</v>
      </c>
      <c r="L535" t="s">
        <v>1543</v>
      </c>
    </row>
    <row r="536" spans="9:12" x14ac:dyDescent="0.35">
      <c r="I536" s="44">
        <v>534</v>
      </c>
      <c r="K536" t="s">
        <v>1093</v>
      </c>
      <c r="L536" t="s">
        <v>1544</v>
      </c>
    </row>
    <row r="537" spans="9:12" x14ac:dyDescent="0.35">
      <c r="I537" s="44">
        <v>535</v>
      </c>
      <c r="K537" t="s">
        <v>1093</v>
      </c>
      <c r="L537" t="s">
        <v>1545</v>
      </c>
    </row>
    <row r="538" spans="9:12" x14ac:dyDescent="0.35">
      <c r="I538" s="44">
        <v>536</v>
      </c>
      <c r="K538" t="s">
        <v>1093</v>
      </c>
      <c r="L538" t="s">
        <v>1546</v>
      </c>
    </row>
    <row r="539" spans="9:12" x14ac:dyDescent="0.35">
      <c r="I539" s="44">
        <v>537</v>
      </c>
      <c r="K539" t="s">
        <v>1093</v>
      </c>
      <c r="L539" t="s">
        <v>1547</v>
      </c>
    </row>
    <row r="540" spans="9:12" x14ac:dyDescent="0.35">
      <c r="I540" s="44">
        <v>538</v>
      </c>
      <c r="K540" t="s">
        <v>1093</v>
      </c>
      <c r="L540" t="s">
        <v>1548</v>
      </c>
    </row>
    <row r="541" spans="9:12" x14ac:dyDescent="0.35">
      <c r="I541" s="44">
        <v>539</v>
      </c>
      <c r="K541" t="s">
        <v>1093</v>
      </c>
      <c r="L541" t="s">
        <v>1549</v>
      </c>
    </row>
    <row r="542" spans="9:12" x14ac:dyDescent="0.35">
      <c r="I542" s="44">
        <v>540</v>
      </c>
      <c r="K542" t="s">
        <v>1093</v>
      </c>
      <c r="L542" t="s">
        <v>1550</v>
      </c>
    </row>
    <row r="543" spans="9:12" x14ac:dyDescent="0.35">
      <c r="I543" s="44">
        <v>541</v>
      </c>
      <c r="K543" t="s">
        <v>1093</v>
      </c>
      <c r="L543" t="s">
        <v>1551</v>
      </c>
    </row>
    <row r="544" spans="9:12" x14ac:dyDescent="0.35">
      <c r="I544" s="44">
        <v>542</v>
      </c>
      <c r="K544" t="s">
        <v>1093</v>
      </c>
      <c r="L544" t="s">
        <v>1552</v>
      </c>
    </row>
    <row r="545" spans="9:12" x14ac:dyDescent="0.35">
      <c r="I545" s="44">
        <v>543</v>
      </c>
      <c r="K545" t="s">
        <v>1093</v>
      </c>
      <c r="L545" t="s">
        <v>1553</v>
      </c>
    </row>
    <row r="546" spans="9:12" x14ac:dyDescent="0.35">
      <c r="I546" s="44">
        <v>544</v>
      </c>
      <c r="K546" t="s">
        <v>1093</v>
      </c>
      <c r="L546" t="s">
        <v>1554</v>
      </c>
    </row>
    <row r="547" spans="9:12" x14ac:dyDescent="0.35">
      <c r="I547" s="44">
        <v>545</v>
      </c>
      <c r="K547" t="s">
        <v>1093</v>
      </c>
      <c r="L547" t="s">
        <v>1555</v>
      </c>
    </row>
    <row r="548" spans="9:12" x14ac:dyDescent="0.35">
      <c r="I548" s="44">
        <v>546</v>
      </c>
      <c r="K548" t="s">
        <v>1093</v>
      </c>
      <c r="L548" t="s">
        <v>1556</v>
      </c>
    </row>
    <row r="549" spans="9:12" x14ac:dyDescent="0.35">
      <c r="I549" s="44">
        <v>547</v>
      </c>
      <c r="K549" t="s">
        <v>1093</v>
      </c>
      <c r="L549" t="s">
        <v>1557</v>
      </c>
    </row>
    <row r="550" spans="9:12" x14ac:dyDescent="0.35">
      <c r="I550" s="44">
        <v>548</v>
      </c>
      <c r="K550" t="s">
        <v>1093</v>
      </c>
      <c r="L550" t="s">
        <v>1558</v>
      </c>
    </row>
    <row r="551" spans="9:12" x14ac:dyDescent="0.35">
      <c r="I551" s="44">
        <v>549</v>
      </c>
      <c r="K551" t="s">
        <v>1093</v>
      </c>
      <c r="L551" t="s">
        <v>1559</v>
      </c>
    </row>
    <row r="552" spans="9:12" x14ac:dyDescent="0.35">
      <c r="I552" s="44">
        <v>550</v>
      </c>
      <c r="K552" t="s">
        <v>1093</v>
      </c>
      <c r="L552" t="s">
        <v>1560</v>
      </c>
    </row>
    <row r="553" spans="9:12" x14ac:dyDescent="0.35">
      <c r="I553" s="44">
        <v>551</v>
      </c>
      <c r="K553" t="s">
        <v>1093</v>
      </c>
      <c r="L553" t="s">
        <v>1561</v>
      </c>
    </row>
    <row r="554" spans="9:12" x14ac:dyDescent="0.35">
      <c r="I554" s="44">
        <v>552</v>
      </c>
      <c r="K554" t="s">
        <v>1093</v>
      </c>
      <c r="L554" t="s">
        <v>1562</v>
      </c>
    </row>
    <row r="555" spans="9:12" x14ac:dyDescent="0.35">
      <c r="I555" s="44">
        <v>553</v>
      </c>
      <c r="K555" t="s">
        <v>1093</v>
      </c>
      <c r="L555" t="s">
        <v>1563</v>
      </c>
    </row>
    <row r="556" spans="9:12" x14ac:dyDescent="0.35">
      <c r="I556" s="44">
        <v>554</v>
      </c>
      <c r="K556" t="s">
        <v>1093</v>
      </c>
      <c r="L556" t="s">
        <v>1564</v>
      </c>
    </row>
    <row r="557" spans="9:12" x14ac:dyDescent="0.35">
      <c r="I557" s="44">
        <v>555</v>
      </c>
      <c r="K557" t="s">
        <v>1093</v>
      </c>
      <c r="L557" t="s">
        <v>1565</v>
      </c>
    </row>
    <row r="558" spans="9:12" x14ac:dyDescent="0.35">
      <c r="I558" s="44">
        <v>556</v>
      </c>
      <c r="K558" t="s">
        <v>1093</v>
      </c>
      <c r="L558" t="s">
        <v>1566</v>
      </c>
    </row>
    <row r="559" spans="9:12" x14ac:dyDescent="0.35">
      <c r="I559" s="44">
        <v>557</v>
      </c>
      <c r="K559" t="s">
        <v>1093</v>
      </c>
      <c r="L559" t="s">
        <v>1567</v>
      </c>
    </row>
    <row r="560" spans="9:12" x14ac:dyDescent="0.35">
      <c r="I560" s="44">
        <v>558</v>
      </c>
      <c r="K560" t="s">
        <v>1093</v>
      </c>
      <c r="L560" t="s">
        <v>1568</v>
      </c>
    </row>
    <row r="561" spans="9:12" x14ac:dyDescent="0.35">
      <c r="I561" s="44">
        <v>559</v>
      </c>
      <c r="K561" t="s">
        <v>1093</v>
      </c>
      <c r="L561" t="s">
        <v>1569</v>
      </c>
    </row>
    <row r="562" spans="9:12" x14ac:dyDescent="0.35">
      <c r="I562" s="44">
        <v>560</v>
      </c>
      <c r="K562" t="s">
        <v>1093</v>
      </c>
      <c r="L562" t="s">
        <v>1570</v>
      </c>
    </row>
    <row r="563" spans="9:12" x14ac:dyDescent="0.35">
      <c r="I563" s="44">
        <v>561</v>
      </c>
      <c r="K563" t="s">
        <v>1093</v>
      </c>
      <c r="L563" t="s">
        <v>1571</v>
      </c>
    </row>
    <row r="564" spans="9:12" x14ac:dyDescent="0.35">
      <c r="I564" s="44">
        <v>562</v>
      </c>
      <c r="K564" t="s">
        <v>1093</v>
      </c>
      <c r="L564" t="s">
        <v>1572</v>
      </c>
    </row>
    <row r="565" spans="9:12" x14ac:dyDescent="0.35">
      <c r="I565" s="44">
        <v>563</v>
      </c>
      <c r="K565" t="s">
        <v>1093</v>
      </c>
      <c r="L565" t="s">
        <v>1573</v>
      </c>
    </row>
    <row r="566" spans="9:12" x14ac:dyDescent="0.35">
      <c r="I566" s="44">
        <v>564</v>
      </c>
      <c r="K566" t="s">
        <v>1093</v>
      </c>
      <c r="L566" t="s">
        <v>1574</v>
      </c>
    </row>
    <row r="567" spans="9:12" x14ac:dyDescent="0.35">
      <c r="I567" s="44">
        <v>565</v>
      </c>
      <c r="K567" t="s">
        <v>1093</v>
      </c>
      <c r="L567" t="s">
        <v>1575</v>
      </c>
    </row>
    <row r="568" spans="9:12" x14ac:dyDescent="0.35">
      <c r="I568" s="44">
        <v>566</v>
      </c>
      <c r="K568" t="s">
        <v>1093</v>
      </c>
      <c r="L568" t="s">
        <v>1050</v>
      </c>
    </row>
    <row r="569" spans="9:12" x14ac:dyDescent="0.35">
      <c r="I569" s="44">
        <v>567</v>
      </c>
      <c r="K569" t="s">
        <v>1093</v>
      </c>
      <c r="L569" t="s">
        <v>1053</v>
      </c>
    </row>
    <row r="570" spans="9:12" x14ac:dyDescent="0.35">
      <c r="I570" s="44">
        <v>568</v>
      </c>
      <c r="K570" t="s">
        <v>1093</v>
      </c>
      <c r="L570" t="s">
        <v>1576</v>
      </c>
    </row>
    <row r="571" spans="9:12" x14ac:dyDescent="0.35">
      <c r="I571" s="44">
        <v>569</v>
      </c>
      <c r="K571" t="s">
        <v>1093</v>
      </c>
      <c r="L571" t="s">
        <v>1577</v>
      </c>
    </row>
    <row r="572" spans="9:12" x14ac:dyDescent="0.35">
      <c r="I572" s="44">
        <v>570</v>
      </c>
      <c r="K572" t="s">
        <v>1093</v>
      </c>
      <c r="L572" t="s">
        <v>1578</v>
      </c>
    </row>
    <row r="573" spans="9:12" x14ac:dyDescent="0.35">
      <c r="I573" s="44">
        <v>571</v>
      </c>
      <c r="K573" t="s">
        <v>1093</v>
      </c>
      <c r="L573" t="s">
        <v>1579</v>
      </c>
    </row>
    <row r="574" spans="9:12" x14ac:dyDescent="0.35">
      <c r="I574" s="44">
        <v>572</v>
      </c>
      <c r="K574" t="s">
        <v>1093</v>
      </c>
      <c r="L574" t="s">
        <v>1580</v>
      </c>
    </row>
    <row r="575" spans="9:12" x14ac:dyDescent="0.35">
      <c r="I575" s="44">
        <v>573</v>
      </c>
      <c r="K575" t="s">
        <v>1093</v>
      </c>
      <c r="L575" t="s">
        <v>1581</v>
      </c>
    </row>
    <row r="576" spans="9:12" x14ac:dyDescent="0.35">
      <c r="I576" s="44">
        <v>574</v>
      </c>
      <c r="K576" t="s">
        <v>1093</v>
      </c>
      <c r="L576" t="s">
        <v>1582</v>
      </c>
    </row>
    <row r="577" spans="9:12" x14ac:dyDescent="0.35">
      <c r="I577" s="44">
        <v>575</v>
      </c>
      <c r="K577" t="s">
        <v>1093</v>
      </c>
      <c r="L577" t="s">
        <v>1583</v>
      </c>
    </row>
    <row r="578" spans="9:12" x14ac:dyDescent="0.35">
      <c r="I578" s="44">
        <v>576</v>
      </c>
      <c r="K578" t="s">
        <v>1093</v>
      </c>
      <c r="L578" t="s">
        <v>1584</v>
      </c>
    </row>
    <row r="579" spans="9:12" x14ac:dyDescent="0.35">
      <c r="I579" s="44">
        <v>577</v>
      </c>
      <c r="K579" t="s">
        <v>1093</v>
      </c>
      <c r="L579" t="s">
        <v>1585</v>
      </c>
    </row>
    <row r="580" spans="9:12" x14ac:dyDescent="0.35">
      <c r="I580" s="44">
        <v>578</v>
      </c>
      <c r="K580" t="s">
        <v>1093</v>
      </c>
      <c r="L580" t="s">
        <v>1586</v>
      </c>
    </row>
    <row r="581" spans="9:12" x14ac:dyDescent="0.35">
      <c r="I581" s="44">
        <v>579</v>
      </c>
      <c r="K581" t="s">
        <v>1093</v>
      </c>
      <c r="L581" t="s">
        <v>1587</v>
      </c>
    </row>
    <row r="582" spans="9:12" x14ac:dyDescent="0.35">
      <c r="I582" s="44">
        <v>580</v>
      </c>
      <c r="K582" t="s">
        <v>1093</v>
      </c>
      <c r="L582" t="s">
        <v>1588</v>
      </c>
    </row>
    <row r="583" spans="9:12" x14ac:dyDescent="0.35">
      <c r="I583" s="44">
        <v>581</v>
      </c>
      <c r="K583" t="s">
        <v>1093</v>
      </c>
      <c r="L583" t="s">
        <v>1589</v>
      </c>
    </row>
    <row r="584" spans="9:12" x14ac:dyDescent="0.35">
      <c r="I584" s="44">
        <v>582</v>
      </c>
      <c r="K584" t="s">
        <v>1093</v>
      </c>
      <c r="L584" t="s">
        <v>1590</v>
      </c>
    </row>
    <row r="585" spans="9:12" x14ac:dyDescent="0.35">
      <c r="I585" s="44">
        <v>583</v>
      </c>
      <c r="K585" t="s">
        <v>1093</v>
      </c>
      <c r="L585" t="s">
        <v>1056</v>
      </c>
    </row>
    <row r="586" spans="9:12" x14ac:dyDescent="0.35">
      <c r="I586" s="44">
        <v>584</v>
      </c>
      <c r="K586" t="s">
        <v>1093</v>
      </c>
      <c r="L586" t="s">
        <v>1059</v>
      </c>
    </row>
    <row r="587" spans="9:12" x14ac:dyDescent="0.35">
      <c r="I587" s="44">
        <v>585</v>
      </c>
      <c r="K587" t="s">
        <v>1093</v>
      </c>
      <c r="L587" t="s">
        <v>1591</v>
      </c>
    </row>
    <row r="588" spans="9:12" x14ac:dyDescent="0.35">
      <c r="I588" s="44">
        <v>586</v>
      </c>
      <c r="J588" s="45">
        <v>2.895833333333333E-8</v>
      </c>
      <c r="K588" t="s">
        <v>1093</v>
      </c>
      <c r="L588" t="s">
        <v>1592</v>
      </c>
    </row>
    <row r="589" spans="9:12" x14ac:dyDescent="0.35">
      <c r="I589" s="44">
        <v>587</v>
      </c>
      <c r="K589" t="s">
        <v>1093</v>
      </c>
      <c r="L589" t="s">
        <v>1593</v>
      </c>
    </row>
    <row r="590" spans="9:12" x14ac:dyDescent="0.35">
      <c r="I590" s="44">
        <v>588</v>
      </c>
      <c r="J590" s="45">
        <v>0</v>
      </c>
      <c r="K590" t="s">
        <v>1093</v>
      </c>
      <c r="L590" t="s">
        <v>1594</v>
      </c>
    </row>
    <row r="591" spans="9:12" x14ac:dyDescent="0.35">
      <c r="I591" s="44">
        <v>589</v>
      </c>
      <c r="K591" t="s">
        <v>1093</v>
      </c>
      <c r="L591" t="s">
        <v>1595</v>
      </c>
    </row>
    <row r="592" spans="9:12" x14ac:dyDescent="0.35">
      <c r="I592" s="44">
        <v>590</v>
      </c>
      <c r="K592" t="s">
        <v>1093</v>
      </c>
      <c r="L592" t="s">
        <v>1596</v>
      </c>
    </row>
    <row r="593" spans="9:12" x14ac:dyDescent="0.35">
      <c r="I593" s="44">
        <v>591</v>
      </c>
      <c r="J593" s="45">
        <v>2.8738425925925929E-8</v>
      </c>
      <c r="K593" t="s">
        <v>1093</v>
      </c>
      <c r="L593" t="s">
        <v>1597</v>
      </c>
    </row>
    <row r="594" spans="9:12" x14ac:dyDescent="0.35">
      <c r="I594" s="44">
        <v>592</v>
      </c>
      <c r="J594" s="45">
        <v>0</v>
      </c>
      <c r="K594" t="s">
        <v>1093</v>
      </c>
      <c r="L594" t="s">
        <v>1598</v>
      </c>
    </row>
    <row r="595" spans="9:12" x14ac:dyDescent="0.35">
      <c r="I595" s="44">
        <v>593</v>
      </c>
      <c r="J595" s="45">
        <v>0</v>
      </c>
      <c r="K595" t="s">
        <v>1093</v>
      </c>
      <c r="L595" t="s">
        <v>1599</v>
      </c>
    </row>
    <row r="596" spans="9:12" x14ac:dyDescent="0.35">
      <c r="I596" s="44">
        <v>594</v>
      </c>
      <c r="J596" s="45">
        <v>5.7870370370370369E-9</v>
      </c>
      <c r="K596" t="s">
        <v>1093</v>
      </c>
      <c r="L596" t="s">
        <v>1600</v>
      </c>
    </row>
    <row r="597" spans="9:12" x14ac:dyDescent="0.35">
      <c r="I597" s="44">
        <v>595</v>
      </c>
      <c r="J597" s="45">
        <v>0</v>
      </c>
      <c r="K597" t="s">
        <v>1093</v>
      </c>
      <c r="L597" t="s">
        <v>1601</v>
      </c>
    </row>
    <row r="598" spans="9:12" x14ac:dyDescent="0.35">
      <c r="I598" s="44">
        <v>596</v>
      </c>
      <c r="J598" s="45">
        <v>0</v>
      </c>
      <c r="K598" t="s">
        <v>1093</v>
      </c>
      <c r="L598" t="s">
        <v>1602</v>
      </c>
    </row>
    <row r="599" spans="9:12" x14ac:dyDescent="0.35">
      <c r="I599" s="44">
        <v>597</v>
      </c>
      <c r="K599" t="s">
        <v>1093</v>
      </c>
      <c r="L599" t="s">
        <v>1603</v>
      </c>
    </row>
    <row r="600" spans="9:12" x14ac:dyDescent="0.35">
      <c r="I600" s="44">
        <v>598</v>
      </c>
      <c r="K600" t="s">
        <v>1093</v>
      </c>
      <c r="L600" t="s">
        <v>1604</v>
      </c>
    </row>
    <row r="601" spans="9:12" x14ac:dyDescent="0.35">
      <c r="I601" s="44">
        <v>599</v>
      </c>
      <c r="K601" t="s">
        <v>1093</v>
      </c>
      <c r="L601" t="s">
        <v>1605</v>
      </c>
    </row>
    <row r="602" spans="9:12" x14ac:dyDescent="0.35">
      <c r="I602" s="44">
        <v>600</v>
      </c>
      <c r="K602" t="s">
        <v>1093</v>
      </c>
      <c r="L602" t="s">
        <v>1606</v>
      </c>
    </row>
    <row r="603" spans="9:12" x14ac:dyDescent="0.35">
      <c r="I603" s="44">
        <v>601</v>
      </c>
      <c r="K603" t="s">
        <v>1093</v>
      </c>
      <c r="L603" t="s">
        <v>1607</v>
      </c>
    </row>
    <row r="604" spans="9:12" x14ac:dyDescent="0.35">
      <c r="I604" s="44">
        <v>602</v>
      </c>
      <c r="K604" t="s">
        <v>1093</v>
      </c>
      <c r="L604" t="s">
        <v>1608</v>
      </c>
    </row>
    <row r="605" spans="9:12" x14ac:dyDescent="0.35">
      <c r="I605" s="44">
        <v>603</v>
      </c>
      <c r="K605" t="s">
        <v>1093</v>
      </c>
      <c r="L605" t="s">
        <v>1070</v>
      </c>
    </row>
    <row r="606" spans="9:12" x14ac:dyDescent="0.35">
      <c r="I606" s="44">
        <v>604</v>
      </c>
      <c r="K606" t="s">
        <v>1093</v>
      </c>
      <c r="L606" t="s">
        <v>1609</v>
      </c>
    </row>
    <row r="607" spans="9:12" x14ac:dyDescent="0.35">
      <c r="I607" s="44">
        <v>605</v>
      </c>
      <c r="K607" t="s">
        <v>1093</v>
      </c>
      <c r="L607" t="s">
        <v>1610</v>
      </c>
    </row>
    <row r="608" spans="9:12" x14ac:dyDescent="0.35">
      <c r="I608" s="44">
        <v>606</v>
      </c>
      <c r="K608" t="s">
        <v>1093</v>
      </c>
      <c r="L608" t="s">
        <v>1611</v>
      </c>
    </row>
    <row r="609" spans="9:12" x14ac:dyDescent="0.35">
      <c r="I609" s="44">
        <v>607</v>
      </c>
      <c r="K609" t="s">
        <v>1093</v>
      </c>
      <c r="L609" t="s">
        <v>1612</v>
      </c>
    </row>
    <row r="610" spans="9:12" x14ac:dyDescent="0.35">
      <c r="I610" s="44">
        <v>608</v>
      </c>
      <c r="K610" t="s">
        <v>1093</v>
      </c>
      <c r="L610" t="s">
        <v>1613</v>
      </c>
    </row>
    <row r="611" spans="9:12" x14ac:dyDescent="0.35">
      <c r="I611" s="44">
        <v>609</v>
      </c>
      <c r="K611" t="s">
        <v>1093</v>
      </c>
      <c r="L611" t="s">
        <v>1614</v>
      </c>
    </row>
    <row r="612" spans="9:12" x14ac:dyDescent="0.35">
      <c r="I612" s="44">
        <v>610</v>
      </c>
      <c r="K612" t="s">
        <v>1093</v>
      </c>
      <c r="L612" t="s">
        <v>1615</v>
      </c>
    </row>
    <row r="613" spans="9:12" x14ac:dyDescent="0.35">
      <c r="I613" s="44">
        <v>611</v>
      </c>
      <c r="K613" t="s">
        <v>1093</v>
      </c>
      <c r="L613" t="s">
        <v>1067</v>
      </c>
    </row>
    <row r="614" spans="9:12" x14ac:dyDescent="0.35">
      <c r="I614" s="44">
        <v>612</v>
      </c>
      <c r="K614" t="s">
        <v>1093</v>
      </c>
      <c r="L614" t="s">
        <v>1616</v>
      </c>
    </row>
    <row r="615" spans="9:12" x14ac:dyDescent="0.35">
      <c r="I615" s="44">
        <v>613</v>
      </c>
      <c r="K615" t="s">
        <v>1093</v>
      </c>
      <c r="L615" t="s">
        <v>1617</v>
      </c>
    </row>
    <row r="616" spans="9:12" x14ac:dyDescent="0.35">
      <c r="I616" s="44">
        <v>614</v>
      </c>
      <c r="K616" t="s">
        <v>1093</v>
      </c>
      <c r="L616" t="s">
        <v>1618</v>
      </c>
    </row>
    <row r="617" spans="9:12" x14ac:dyDescent="0.35">
      <c r="I617" s="44">
        <v>615</v>
      </c>
      <c r="K617" t="s">
        <v>1093</v>
      </c>
      <c r="L617" t="s">
        <v>1619</v>
      </c>
    </row>
    <row r="618" spans="9:12" x14ac:dyDescent="0.35">
      <c r="I618" s="44">
        <v>616</v>
      </c>
      <c r="J618" s="45">
        <v>0</v>
      </c>
      <c r="K618" t="s">
        <v>1093</v>
      </c>
      <c r="L618" t="s">
        <v>1620</v>
      </c>
    </row>
    <row r="619" spans="9:12" x14ac:dyDescent="0.35">
      <c r="I619" s="44">
        <v>617</v>
      </c>
      <c r="J619" s="45">
        <v>0</v>
      </c>
      <c r="K619" t="s">
        <v>1093</v>
      </c>
      <c r="L619" t="s">
        <v>1621</v>
      </c>
    </row>
    <row r="620" spans="9:12" x14ac:dyDescent="0.35">
      <c r="I620" s="44">
        <v>618</v>
      </c>
      <c r="J620" s="45">
        <v>0</v>
      </c>
      <c r="K620" t="s">
        <v>1093</v>
      </c>
      <c r="L620" t="s">
        <v>1622</v>
      </c>
    </row>
    <row r="621" spans="9:12" x14ac:dyDescent="0.35">
      <c r="I621" s="44">
        <v>619</v>
      </c>
      <c r="K621" t="s">
        <v>1093</v>
      </c>
      <c r="L621" t="s">
        <v>1623</v>
      </c>
    </row>
    <row r="622" spans="9:12" x14ac:dyDescent="0.35">
      <c r="I622" s="44">
        <v>620</v>
      </c>
      <c r="K622" t="s">
        <v>1093</v>
      </c>
      <c r="L622" t="s">
        <v>1624</v>
      </c>
    </row>
    <row r="623" spans="9:12" x14ac:dyDescent="0.35">
      <c r="I623" s="44">
        <v>621</v>
      </c>
      <c r="K623" t="s">
        <v>1093</v>
      </c>
      <c r="L623" t="s">
        <v>1625</v>
      </c>
    </row>
    <row r="624" spans="9:12" x14ac:dyDescent="0.35">
      <c r="I624" s="44">
        <v>622</v>
      </c>
      <c r="K624" t="s">
        <v>1093</v>
      </c>
      <c r="L624" t="s">
        <v>1626</v>
      </c>
    </row>
    <row r="625" spans="9:12" x14ac:dyDescent="0.35">
      <c r="I625" s="44">
        <v>623</v>
      </c>
      <c r="K625" t="s">
        <v>1093</v>
      </c>
      <c r="L625" t="s">
        <v>1627</v>
      </c>
    </row>
    <row r="626" spans="9:12" x14ac:dyDescent="0.35">
      <c r="I626" s="44">
        <v>624</v>
      </c>
      <c r="K626" t="s">
        <v>1093</v>
      </c>
      <c r="L626" t="s">
        <v>1628</v>
      </c>
    </row>
    <row r="627" spans="9:12" x14ac:dyDescent="0.35">
      <c r="I627" s="44">
        <v>625</v>
      </c>
      <c r="K627" t="s">
        <v>1093</v>
      </c>
      <c r="L627" t="s">
        <v>1629</v>
      </c>
    </row>
    <row r="628" spans="9:12" x14ac:dyDescent="0.35">
      <c r="I628" s="44">
        <v>626</v>
      </c>
      <c r="K628" t="s">
        <v>1093</v>
      </c>
      <c r="L628" t="s">
        <v>1630</v>
      </c>
    </row>
    <row r="629" spans="9:12" x14ac:dyDescent="0.35">
      <c r="I629" s="44">
        <v>627</v>
      </c>
      <c r="K629" t="s">
        <v>1093</v>
      </c>
      <c r="L629" t="s">
        <v>1631</v>
      </c>
    </row>
    <row r="630" spans="9:12" x14ac:dyDescent="0.35">
      <c r="I630" s="44">
        <v>628</v>
      </c>
      <c r="K630" t="s">
        <v>1093</v>
      </c>
      <c r="L630" t="s">
        <v>1632</v>
      </c>
    </row>
    <row r="631" spans="9:12" x14ac:dyDescent="0.35">
      <c r="I631" s="44">
        <v>629</v>
      </c>
      <c r="K631" t="s">
        <v>1093</v>
      </c>
      <c r="L631" t="s">
        <v>1633</v>
      </c>
    </row>
    <row r="632" spans="9:12" x14ac:dyDescent="0.35">
      <c r="I632" s="44">
        <v>630</v>
      </c>
      <c r="K632" t="s">
        <v>1093</v>
      </c>
      <c r="L632" t="s">
        <v>1634</v>
      </c>
    </row>
    <row r="633" spans="9:12" x14ac:dyDescent="0.35">
      <c r="I633" s="44">
        <v>631</v>
      </c>
      <c r="K633" t="s">
        <v>1093</v>
      </c>
      <c r="L633" t="s">
        <v>1635</v>
      </c>
    </row>
    <row r="634" spans="9:12" x14ac:dyDescent="0.35">
      <c r="I634" s="44">
        <v>632</v>
      </c>
      <c r="K634" t="s">
        <v>1093</v>
      </c>
      <c r="L634" t="s">
        <v>1636</v>
      </c>
    </row>
    <row r="635" spans="9:12" x14ac:dyDescent="0.35">
      <c r="I635" s="44">
        <v>633</v>
      </c>
      <c r="K635" t="s">
        <v>1093</v>
      </c>
      <c r="L635" t="s">
        <v>1637</v>
      </c>
    </row>
    <row r="636" spans="9:12" x14ac:dyDescent="0.35">
      <c r="I636" s="44">
        <v>634</v>
      </c>
      <c r="K636" t="s">
        <v>1093</v>
      </c>
      <c r="L636" t="s">
        <v>1638</v>
      </c>
    </row>
    <row r="637" spans="9:12" x14ac:dyDescent="0.35">
      <c r="I637" s="44">
        <v>635</v>
      </c>
      <c r="K637" t="s">
        <v>1093</v>
      </c>
      <c r="L637" t="s">
        <v>1639</v>
      </c>
    </row>
    <row r="638" spans="9:12" x14ac:dyDescent="0.35">
      <c r="I638" s="44">
        <v>636</v>
      </c>
      <c r="K638" t="s">
        <v>1093</v>
      </c>
      <c r="L638" t="s">
        <v>1640</v>
      </c>
    </row>
    <row r="639" spans="9:12" x14ac:dyDescent="0.35">
      <c r="I639" s="44">
        <v>637</v>
      </c>
      <c r="K639" t="s">
        <v>1093</v>
      </c>
      <c r="L639" t="s">
        <v>1641</v>
      </c>
    </row>
    <row r="640" spans="9:12" x14ac:dyDescent="0.35">
      <c r="I640" s="44">
        <v>638</v>
      </c>
      <c r="K640" t="s">
        <v>1093</v>
      </c>
      <c r="L640" t="s">
        <v>1642</v>
      </c>
    </row>
    <row r="641" spans="9:12" x14ac:dyDescent="0.35">
      <c r="I641" s="44">
        <v>639</v>
      </c>
      <c r="J641" s="45">
        <v>0</v>
      </c>
      <c r="K641" t="s">
        <v>1093</v>
      </c>
      <c r="L641" t="s">
        <v>1643</v>
      </c>
    </row>
    <row r="642" spans="9:12" x14ac:dyDescent="0.35">
      <c r="I642" s="44">
        <v>640</v>
      </c>
      <c r="J642" s="45">
        <v>5.7870370370370369E-9</v>
      </c>
      <c r="K642" t="s">
        <v>1093</v>
      </c>
      <c r="L642" t="s">
        <v>1644</v>
      </c>
    </row>
    <row r="643" spans="9:12" x14ac:dyDescent="0.35">
      <c r="I643" s="44">
        <v>641</v>
      </c>
      <c r="J643" s="45">
        <v>0</v>
      </c>
      <c r="K643" t="s">
        <v>1093</v>
      </c>
      <c r="L643" t="s">
        <v>1645</v>
      </c>
    </row>
    <row r="644" spans="9:12" x14ac:dyDescent="0.35">
      <c r="I644" s="44">
        <v>642</v>
      </c>
      <c r="J644" s="45">
        <v>0</v>
      </c>
      <c r="K644" t="s">
        <v>1093</v>
      </c>
      <c r="L644" t="s">
        <v>1646</v>
      </c>
    </row>
    <row r="645" spans="9:12" x14ac:dyDescent="0.35">
      <c r="I645" s="44">
        <v>643</v>
      </c>
      <c r="K645" t="s">
        <v>1093</v>
      </c>
      <c r="L645" t="s">
        <v>1647</v>
      </c>
    </row>
    <row r="646" spans="9:12" x14ac:dyDescent="0.35">
      <c r="I646" s="44">
        <v>644</v>
      </c>
      <c r="K646" t="s">
        <v>1093</v>
      </c>
      <c r="L646" t="s">
        <v>1648</v>
      </c>
    </row>
    <row r="647" spans="9:12" x14ac:dyDescent="0.35">
      <c r="I647" s="44">
        <v>645</v>
      </c>
      <c r="K647" t="s">
        <v>1093</v>
      </c>
      <c r="L647" t="s">
        <v>1649</v>
      </c>
    </row>
    <row r="648" spans="9:12" x14ac:dyDescent="0.35">
      <c r="I648" s="44">
        <v>646</v>
      </c>
      <c r="K648" t="s">
        <v>1093</v>
      </c>
      <c r="L648" t="s">
        <v>1650</v>
      </c>
    </row>
    <row r="649" spans="9:12" x14ac:dyDescent="0.35">
      <c r="I649" s="44">
        <v>647</v>
      </c>
      <c r="K649" t="s">
        <v>1093</v>
      </c>
      <c r="L649" t="s">
        <v>1651</v>
      </c>
    </row>
    <row r="650" spans="9:12" x14ac:dyDescent="0.35">
      <c r="I650" s="44">
        <v>648</v>
      </c>
      <c r="K650" t="s">
        <v>1093</v>
      </c>
      <c r="L650" t="s">
        <v>1652</v>
      </c>
    </row>
    <row r="651" spans="9:12" x14ac:dyDescent="0.35">
      <c r="I651" s="44">
        <v>649</v>
      </c>
      <c r="K651" t="s">
        <v>1093</v>
      </c>
      <c r="L651" t="s">
        <v>1653</v>
      </c>
    </row>
    <row r="652" spans="9:12" x14ac:dyDescent="0.35">
      <c r="I652" s="44">
        <v>650</v>
      </c>
      <c r="K652" t="s">
        <v>1093</v>
      </c>
      <c r="L652" t="s">
        <v>1654</v>
      </c>
    </row>
    <row r="653" spans="9:12" x14ac:dyDescent="0.35">
      <c r="I653" s="44">
        <v>651</v>
      </c>
      <c r="K653" t="s">
        <v>1093</v>
      </c>
      <c r="L653" t="s">
        <v>1655</v>
      </c>
    </row>
    <row r="654" spans="9:12" x14ac:dyDescent="0.35">
      <c r="I654" s="44">
        <v>652</v>
      </c>
      <c r="K654" t="s">
        <v>1093</v>
      </c>
      <c r="L654" t="s">
        <v>1656</v>
      </c>
    </row>
    <row r="655" spans="9:12" x14ac:dyDescent="0.35">
      <c r="I655" s="44">
        <v>653</v>
      </c>
      <c r="K655" t="s">
        <v>1093</v>
      </c>
      <c r="L655" t="s">
        <v>1657</v>
      </c>
    </row>
    <row r="656" spans="9:12" x14ac:dyDescent="0.35">
      <c r="I656" s="44">
        <v>654</v>
      </c>
      <c r="K656" t="s">
        <v>1093</v>
      </c>
      <c r="L656" t="s">
        <v>1658</v>
      </c>
    </row>
    <row r="657" spans="9:12" x14ac:dyDescent="0.35">
      <c r="I657" s="44">
        <v>655</v>
      </c>
      <c r="K657" t="s">
        <v>1093</v>
      </c>
      <c r="L657" t="s">
        <v>1659</v>
      </c>
    </row>
    <row r="658" spans="9:12" x14ac:dyDescent="0.35">
      <c r="I658" s="44">
        <v>656</v>
      </c>
      <c r="K658" t="s">
        <v>1093</v>
      </c>
      <c r="L658" t="s">
        <v>1660</v>
      </c>
    </row>
    <row r="659" spans="9:12" x14ac:dyDescent="0.35">
      <c r="I659" s="44">
        <v>657</v>
      </c>
      <c r="K659" t="s">
        <v>1093</v>
      </c>
      <c r="L659" t="s">
        <v>1661</v>
      </c>
    </row>
    <row r="660" spans="9:12" x14ac:dyDescent="0.35">
      <c r="I660" s="44">
        <v>658</v>
      </c>
      <c r="K660" t="s">
        <v>1093</v>
      </c>
      <c r="L660" t="s">
        <v>1662</v>
      </c>
    </row>
    <row r="661" spans="9:12" x14ac:dyDescent="0.35">
      <c r="I661" s="44">
        <v>659</v>
      </c>
      <c r="K661" t="s">
        <v>1093</v>
      </c>
      <c r="L661" t="s">
        <v>1663</v>
      </c>
    </row>
    <row r="662" spans="9:12" x14ac:dyDescent="0.35">
      <c r="I662" s="44">
        <v>660</v>
      </c>
      <c r="K662" t="s">
        <v>1093</v>
      </c>
      <c r="L662" t="s">
        <v>1664</v>
      </c>
    </row>
    <row r="663" spans="9:12" x14ac:dyDescent="0.35">
      <c r="I663" s="44">
        <v>661</v>
      </c>
      <c r="K663" t="s">
        <v>1093</v>
      </c>
      <c r="L663" t="s">
        <v>1665</v>
      </c>
    </row>
    <row r="664" spans="9:12" x14ac:dyDescent="0.35">
      <c r="I664" s="44">
        <v>662</v>
      </c>
      <c r="K664" t="s">
        <v>1093</v>
      </c>
      <c r="L664" t="s">
        <v>1666</v>
      </c>
    </row>
    <row r="665" spans="9:12" x14ac:dyDescent="0.35">
      <c r="I665" s="44">
        <v>663</v>
      </c>
      <c r="K665" t="s">
        <v>1093</v>
      </c>
      <c r="L665" t="s">
        <v>1667</v>
      </c>
    </row>
    <row r="666" spans="9:12" x14ac:dyDescent="0.35">
      <c r="I666" s="44">
        <v>664</v>
      </c>
      <c r="K666" t="s">
        <v>1093</v>
      </c>
      <c r="L666" t="s">
        <v>1668</v>
      </c>
    </row>
    <row r="667" spans="9:12" x14ac:dyDescent="0.35">
      <c r="I667" s="44">
        <v>665</v>
      </c>
      <c r="K667" t="s">
        <v>1093</v>
      </c>
      <c r="L667" t="s">
        <v>1669</v>
      </c>
    </row>
    <row r="668" spans="9:12" x14ac:dyDescent="0.35">
      <c r="I668" s="44">
        <v>666</v>
      </c>
      <c r="K668" t="s">
        <v>1093</v>
      </c>
      <c r="L668" t="s">
        <v>1670</v>
      </c>
    </row>
    <row r="669" spans="9:12" x14ac:dyDescent="0.35">
      <c r="I669" s="44">
        <v>667</v>
      </c>
      <c r="K669" t="s">
        <v>1093</v>
      </c>
      <c r="L669" t="s">
        <v>1671</v>
      </c>
    </row>
    <row r="670" spans="9:12" x14ac:dyDescent="0.35">
      <c r="I670" s="44">
        <v>668</v>
      </c>
      <c r="K670" t="s">
        <v>1093</v>
      </c>
      <c r="L670" t="s">
        <v>1672</v>
      </c>
    </row>
    <row r="671" spans="9:12" x14ac:dyDescent="0.35">
      <c r="I671" s="44">
        <v>669</v>
      </c>
      <c r="K671" t="s">
        <v>1093</v>
      </c>
      <c r="L671" t="s">
        <v>1673</v>
      </c>
    </row>
    <row r="672" spans="9:12" x14ac:dyDescent="0.35">
      <c r="I672" s="44">
        <v>670</v>
      </c>
      <c r="K672" t="s">
        <v>1093</v>
      </c>
      <c r="L672" t="s">
        <v>1674</v>
      </c>
    </row>
    <row r="673" spans="9:12" x14ac:dyDescent="0.35">
      <c r="I673" s="44">
        <v>671</v>
      </c>
      <c r="K673" t="s">
        <v>1093</v>
      </c>
      <c r="L673" t="s">
        <v>1675</v>
      </c>
    </row>
    <row r="674" spans="9:12" x14ac:dyDescent="0.35">
      <c r="I674" s="44">
        <v>672</v>
      </c>
      <c r="K674" t="s">
        <v>1093</v>
      </c>
      <c r="L674" t="s">
        <v>1676</v>
      </c>
    </row>
    <row r="675" spans="9:12" x14ac:dyDescent="0.35">
      <c r="I675" s="44">
        <v>673</v>
      </c>
      <c r="K675" t="s">
        <v>1093</v>
      </c>
      <c r="L675" t="s">
        <v>1677</v>
      </c>
    </row>
    <row r="676" spans="9:12" x14ac:dyDescent="0.35">
      <c r="I676" s="44">
        <v>674</v>
      </c>
      <c r="K676" t="s">
        <v>1093</v>
      </c>
      <c r="L676" t="s">
        <v>1678</v>
      </c>
    </row>
    <row r="677" spans="9:12" x14ac:dyDescent="0.35">
      <c r="I677" s="44">
        <v>675</v>
      </c>
      <c r="K677" t="s">
        <v>1093</v>
      </c>
      <c r="L677" t="s">
        <v>1679</v>
      </c>
    </row>
    <row r="678" spans="9:12" x14ac:dyDescent="0.35">
      <c r="I678" s="44">
        <v>676</v>
      </c>
      <c r="K678" t="s">
        <v>1093</v>
      </c>
      <c r="L678" t="s">
        <v>1680</v>
      </c>
    </row>
    <row r="679" spans="9:12" x14ac:dyDescent="0.35">
      <c r="I679" s="44">
        <v>677</v>
      </c>
      <c r="K679" t="s">
        <v>1093</v>
      </c>
      <c r="L679" t="s">
        <v>1681</v>
      </c>
    </row>
    <row r="680" spans="9:12" x14ac:dyDescent="0.35">
      <c r="I680" s="44">
        <v>678</v>
      </c>
      <c r="K680" t="s">
        <v>1093</v>
      </c>
      <c r="L680" t="s">
        <v>1682</v>
      </c>
    </row>
    <row r="681" spans="9:12" x14ac:dyDescent="0.35">
      <c r="I681" s="44">
        <v>679</v>
      </c>
      <c r="K681" t="s">
        <v>1093</v>
      </c>
      <c r="L681" t="s">
        <v>1683</v>
      </c>
    </row>
    <row r="682" spans="9:12" x14ac:dyDescent="0.35">
      <c r="I682" s="44">
        <v>680</v>
      </c>
      <c r="K682" t="s">
        <v>1093</v>
      </c>
      <c r="L682" t="s">
        <v>1684</v>
      </c>
    </row>
    <row r="683" spans="9:12" x14ac:dyDescent="0.35">
      <c r="I683" s="44">
        <v>681</v>
      </c>
      <c r="J683" s="45">
        <v>0</v>
      </c>
      <c r="K683" t="s">
        <v>1093</v>
      </c>
      <c r="L683" t="s">
        <v>1685</v>
      </c>
    </row>
    <row r="684" spans="9:12" x14ac:dyDescent="0.35">
      <c r="I684" s="44">
        <v>682</v>
      </c>
      <c r="J684" s="45">
        <v>1.2131365740740741E-6</v>
      </c>
      <c r="K684" t="s">
        <v>1093</v>
      </c>
      <c r="L684" t="s">
        <v>1686</v>
      </c>
    </row>
    <row r="685" spans="9:12" x14ac:dyDescent="0.35">
      <c r="I685" s="44">
        <v>683</v>
      </c>
      <c r="J685" s="45">
        <v>2.378819444444444E-7</v>
      </c>
      <c r="K685" t="s">
        <v>1093</v>
      </c>
      <c r="L685" t="s">
        <v>1687</v>
      </c>
    </row>
    <row r="686" spans="9:12" x14ac:dyDescent="0.35">
      <c r="I686" s="44">
        <v>684</v>
      </c>
      <c r="J686" s="45">
        <v>0</v>
      </c>
      <c r="K686" t="s">
        <v>1093</v>
      </c>
      <c r="L686" t="s">
        <v>1688</v>
      </c>
    </row>
    <row r="687" spans="9:12" x14ac:dyDescent="0.35">
      <c r="I687" s="44">
        <v>685</v>
      </c>
      <c r="J687" s="45">
        <v>0</v>
      </c>
      <c r="K687" t="s">
        <v>1093</v>
      </c>
      <c r="L687" t="s">
        <v>1689</v>
      </c>
    </row>
    <row r="688" spans="9:12" x14ac:dyDescent="0.35">
      <c r="I688" s="44">
        <v>686</v>
      </c>
      <c r="J688" s="45">
        <v>0</v>
      </c>
      <c r="K688" t="s">
        <v>1093</v>
      </c>
      <c r="L688" t="s">
        <v>1690</v>
      </c>
    </row>
    <row r="689" spans="9:12" x14ac:dyDescent="0.35">
      <c r="I689" s="44">
        <v>687</v>
      </c>
      <c r="J689" s="45">
        <v>0</v>
      </c>
      <c r="K689" t="s">
        <v>1093</v>
      </c>
      <c r="L689" t="s">
        <v>1691</v>
      </c>
    </row>
    <row r="690" spans="9:12" x14ac:dyDescent="0.35">
      <c r="I690" s="44">
        <v>688</v>
      </c>
      <c r="K690" t="s">
        <v>1093</v>
      </c>
      <c r="L690" t="s">
        <v>1692</v>
      </c>
    </row>
    <row r="691" spans="9:12" x14ac:dyDescent="0.35">
      <c r="I691" s="44">
        <v>689</v>
      </c>
      <c r="J691" s="45">
        <v>0</v>
      </c>
      <c r="K691" t="s">
        <v>1093</v>
      </c>
      <c r="L691" t="s">
        <v>1693</v>
      </c>
    </row>
    <row r="692" spans="9:12" x14ac:dyDescent="0.35">
      <c r="I692" s="44">
        <v>690</v>
      </c>
      <c r="K692" t="s">
        <v>1093</v>
      </c>
      <c r="L692" t="s">
        <v>1694</v>
      </c>
    </row>
    <row r="693" spans="9:12" x14ac:dyDescent="0.35">
      <c r="I693" s="44">
        <v>691</v>
      </c>
      <c r="K693" t="s">
        <v>1093</v>
      </c>
      <c r="L693" t="s">
        <v>1695</v>
      </c>
    </row>
    <row r="694" spans="9:12" x14ac:dyDescent="0.35">
      <c r="I694" s="44">
        <v>692</v>
      </c>
      <c r="K694" t="s">
        <v>1093</v>
      </c>
      <c r="L694" t="s">
        <v>1696</v>
      </c>
    </row>
    <row r="695" spans="9:12" x14ac:dyDescent="0.35">
      <c r="I695" s="44">
        <v>693</v>
      </c>
      <c r="K695" t="s">
        <v>1093</v>
      </c>
      <c r="L695" t="s">
        <v>1697</v>
      </c>
    </row>
    <row r="696" spans="9:12" x14ac:dyDescent="0.35">
      <c r="I696" s="44">
        <v>694</v>
      </c>
      <c r="K696" t="s">
        <v>1093</v>
      </c>
      <c r="L696" t="s">
        <v>1698</v>
      </c>
    </row>
    <row r="697" spans="9:12" x14ac:dyDescent="0.35">
      <c r="I697" s="44">
        <v>695</v>
      </c>
      <c r="K697" t="s">
        <v>1093</v>
      </c>
      <c r="L697" t="s">
        <v>1061</v>
      </c>
    </row>
    <row r="698" spans="9:12" x14ac:dyDescent="0.35">
      <c r="I698" s="44">
        <v>696</v>
      </c>
      <c r="K698" t="s">
        <v>1093</v>
      </c>
      <c r="L698" t="s">
        <v>1064</v>
      </c>
    </row>
    <row r="699" spans="9:12" x14ac:dyDescent="0.35">
      <c r="I699" s="44">
        <v>697</v>
      </c>
      <c r="K699" t="s">
        <v>1093</v>
      </c>
      <c r="L699" t="s">
        <v>1699</v>
      </c>
    </row>
    <row r="700" spans="9:12" x14ac:dyDescent="0.35">
      <c r="I700" s="44">
        <v>698</v>
      </c>
      <c r="K700" t="s">
        <v>1093</v>
      </c>
      <c r="L700" t="s">
        <v>1700</v>
      </c>
    </row>
    <row r="701" spans="9:12" x14ac:dyDescent="0.35">
      <c r="I701" s="44">
        <v>699</v>
      </c>
      <c r="K701" t="s">
        <v>1093</v>
      </c>
      <c r="L701" t="s">
        <v>1701</v>
      </c>
    </row>
    <row r="702" spans="9:12" x14ac:dyDescent="0.35">
      <c r="I702" s="44">
        <v>700</v>
      </c>
      <c r="K702" t="s">
        <v>1093</v>
      </c>
      <c r="L702" t="s">
        <v>1702</v>
      </c>
    </row>
    <row r="703" spans="9:12" x14ac:dyDescent="0.35">
      <c r="I703" s="44">
        <v>701</v>
      </c>
      <c r="K703" t="s">
        <v>1093</v>
      </c>
      <c r="L703" t="s">
        <v>1703</v>
      </c>
    </row>
    <row r="704" spans="9:12" x14ac:dyDescent="0.35">
      <c r="I704" s="44">
        <v>702</v>
      </c>
      <c r="K704" t="s">
        <v>1093</v>
      </c>
      <c r="L704" t="s">
        <v>1704</v>
      </c>
    </row>
    <row r="705" spans="9:12" x14ac:dyDescent="0.35">
      <c r="I705" s="44">
        <v>703</v>
      </c>
      <c r="K705" t="s">
        <v>1093</v>
      </c>
      <c r="L705" t="s">
        <v>1705</v>
      </c>
    </row>
    <row r="706" spans="9:12" x14ac:dyDescent="0.35">
      <c r="I706" s="44">
        <v>704</v>
      </c>
      <c r="K706" t="s">
        <v>1093</v>
      </c>
      <c r="L706" t="s">
        <v>1706</v>
      </c>
    </row>
    <row r="707" spans="9:12" x14ac:dyDescent="0.35">
      <c r="I707" s="44">
        <v>705</v>
      </c>
      <c r="K707" t="s">
        <v>1093</v>
      </c>
      <c r="L707" t="s">
        <v>1707</v>
      </c>
    </row>
    <row r="708" spans="9:12" x14ac:dyDescent="0.35">
      <c r="I708" s="44">
        <v>706</v>
      </c>
      <c r="K708" t="s">
        <v>1093</v>
      </c>
      <c r="L708" t="s">
        <v>1708</v>
      </c>
    </row>
    <row r="709" spans="9:12" x14ac:dyDescent="0.35">
      <c r="I709" s="44">
        <v>707</v>
      </c>
      <c r="K709" t="s">
        <v>1093</v>
      </c>
      <c r="L709" t="s">
        <v>1709</v>
      </c>
    </row>
    <row r="710" spans="9:12" x14ac:dyDescent="0.35">
      <c r="I710" s="44">
        <v>708</v>
      </c>
      <c r="K710" t="s">
        <v>1093</v>
      </c>
      <c r="L710" t="s">
        <v>1710</v>
      </c>
    </row>
    <row r="711" spans="9:12" x14ac:dyDescent="0.35">
      <c r="I711" s="44">
        <v>709</v>
      </c>
      <c r="K711" t="s">
        <v>1093</v>
      </c>
      <c r="L711" t="s">
        <v>1711</v>
      </c>
    </row>
    <row r="712" spans="9:12" x14ac:dyDescent="0.35">
      <c r="I712" s="44">
        <v>710</v>
      </c>
      <c r="K712" t="s">
        <v>1093</v>
      </c>
      <c r="L712" t="s">
        <v>1712</v>
      </c>
    </row>
    <row r="713" spans="9:12" x14ac:dyDescent="0.35">
      <c r="I713" s="44">
        <v>711</v>
      </c>
      <c r="K713" t="s">
        <v>1093</v>
      </c>
      <c r="L713" t="s">
        <v>1713</v>
      </c>
    </row>
    <row r="714" spans="9:12" x14ac:dyDescent="0.35">
      <c r="I714" s="44">
        <v>712</v>
      </c>
      <c r="J714" s="45">
        <v>0</v>
      </c>
      <c r="K714" t="s">
        <v>1093</v>
      </c>
      <c r="L714" t="s">
        <v>1714</v>
      </c>
    </row>
    <row r="715" spans="9:12" x14ac:dyDescent="0.35">
      <c r="I715" s="44">
        <v>713</v>
      </c>
      <c r="J715" s="45">
        <v>0</v>
      </c>
      <c r="K715" t="s">
        <v>1093</v>
      </c>
      <c r="L715" t="s">
        <v>1715</v>
      </c>
    </row>
    <row r="716" spans="9:12" x14ac:dyDescent="0.35">
      <c r="I716" s="44">
        <v>714</v>
      </c>
      <c r="J716" s="45">
        <v>0</v>
      </c>
      <c r="K716" t="s">
        <v>1093</v>
      </c>
      <c r="L716" t="s">
        <v>1716</v>
      </c>
    </row>
    <row r="717" spans="9:12" x14ac:dyDescent="0.35">
      <c r="I717" s="44">
        <v>715</v>
      </c>
      <c r="K717" t="s">
        <v>1093</v>
      </c>
      <c r="L717" t="s">
        <v>1717</v>
      </c>
    </row>
    <row r="718" spans="9:12" x14ac:dyDescent="0.35">
      <c r="I718" s="44">
        <v>716</v>
      </c>
      <c r="J718" s="45">
        <v>1.1585648148148149E-8</v>
      </c>
      <c r="K718" t="s">
        <v>1093</v>
      </c>
      <c r="L718" t="s">
        <v>1718</v>
      </c>
    </row>
    <row r="719" spans="9:12" x14ac:dyDescent="0.35">
      <c r="I719" s="44">
        <v>717</v>
      </c>
      <c r="J719" s="45">
        <v>0</v>
      </c>
      <c r="K719" t="s">
        <v>1093</v>
      </c>
      <c r="L719" t="s">
        <v>1719</v>
      </c>
    </row>
    <row r="720" spans="9:12" x14ac:dyDescent="0.35">
      <c r="I720" s="44">
        <v>718</v>
      </c>
      <c r="K720" t="s">
        <v>1093</v>
      </c>
      <c r="L720" t="s">
        <v>1720</v>
      </c>
    </row>
    <row r="721" spans="9:12" x14ac:dyDescent="0.35">
      <c r="I721" s="44">
        <v>719</v>
      </c>
      <c r="K721" t="s">
        <v>1093</v>
      </c>
      <c r="L721" t="s">
        <v>1721</v>
      </c>
    </row>
    <row r="722" spans="9:12" x14ac:dyDescent="0.35">
      <c r="I722" s="44">
        <v>720</v>
      </c>
      <c r="K722" t="s">
        <v>1093</v>
      </c>
      <c r="L722" t="s">
        <v>1722</v>
      </c>
    </row>
    <row r="723" spans="9:12" x14ac:dyDescent="0.35">
      <c r="I723" s="44">
        <v>721</v>
      </c>
      <c r="K723" t="s">
        <v>1093</v>
      </c>
      <c r="L723" t="s">
        <v>1723</v>
      </c>
    </row>
    <row r="724" spans="9:12" x14ac:dyDescent="0.35">
      <c r="I724" s="44">
        <v>722</v>
      </c>
      <c r="K724" t="s">
        <v>1093</v>
      </c>
      <c r="L724" t="s">
        <v>1724</v>
      </c>
    </row>
    <row r="725" spans="9:12" x14ac:dyDescent="0.35">
      <c r="I725" s="44">
        <v>723</v>
      </c>
      <c r="K725" t="s">
        <v>1093</v>
      </c>
      <c r="L725" t="s">
        <v>1725</v>
      </c>
    </row>
    <row r="726" spans="9:12" x14ac:dyDescent="0.35">
      <c r="I726" s="44">
        <v>724</v>
      </c>
      <c r="K726" t="s">
        <v>1093</v>
      </c>
      <c r="L726" t="s">
        <v>1726</v>
      </c>
    </row>
    <row r="727" spans="9:12" x14ac:dyDescent="0.35">
      <c r="I727" s="44">
        <v>725</v>
      </c>
      <c r="K727" t="s">
        <v>1093</v>
      </c>
      <c r="L727" t="s">
        <v>1727</v>
      </c>
    </row>
    <row r="728" spans="9:12" x14ac:dyDescent="0.35">
      <c r="I728" s="44">
        <v>726</v>
      </c>
      <c r="K728" t="s">
        <v>1093</v>
      </c>
      <c r="L728" t="s">
        <v>1728</v>
      </c>
    </row>
    <row r="729" spans="9:12" x14ac:dyDescent="0.35">
      <c r="I729" s="44">
        <v>727</v>
      </c>
      <c r="K729" t="s">
        <v>1093</v>
      </c>
      <c r="L729" t="s">
        <v>1729</v>
      </c>
    </row>
    <row r="730" spans="9:12" x14ac:dyDescent="0.35">
      <c r="I730" s="44">
        <v>728</v>
      </c>
      <c r="J730" s="45">
        <v>0</v>
      </c>
      <c r="K730" t="s">
        <v>1093</v>
      </c>
      <c r="L730" t="s">
        <v>1730</v>
      </c>
    </row>
    <row r="731" spans="9:12" x14ac:dyDescent="0.35">
      <c r="I731" s="44">
        <v>729</v>
      </c>
      <c r="K731" t="s">
        <v>1093</v>
      </c>
      <c r="L731" t="s">
        <v>1731</v>
      </c>
    </row>
    <row r="732" spans="9:12" x14ac:dyDescent="0.35">
      <c r="I732" s="44">
        <v>730</v>
      </c>
      <c r="J732" s="45">
        <v>0</v>
      </c>
      <c r="K732" t="s">
        <v>1093</v>
      </c>
      <c r="L732" t="s">
        <v>1732</v>
      </c>
    </row>
    <row r="733" spans="9:12" x14ac:dyDescent="0.35">
      <c r="I733" s="44">
        <v>731</v>
      </c>
      <c r="J733" s="45">
        <v>0</v>
      </c>
      <c r="K733" t="s">
        <v>1093</v>
      </c>
      <c r="L733" t="s">
        <v>1733</v>
      </c>
    </row>
    <row r="734" spans="9:12" x14ac:dyDescent="0.35">
      <c r="I734" s="44">
        <v>732</v>
      </c>
      <c r="K734" t="s">
        <v>1093</v>
      </c>
      <c r="L734" t="s">
        <v>1734</v>
      </c>
    </row>
    <row r="735" spans="9:12" x14ac:dyDescent="0.35">
      <c r="I735" s="44">
        <v>733</v>
      </c>
      <c r="K735" t="s">
        <v>1093</v>
      </c>
      <c r="L735" t="s">
        <v>1735</v>
      </c>
    </row>
    <row r="736" spans="9:12" x14ac:dyDescent="0.35">
      <c r="I736" s="44">
        <v>734</v>
      </c>
      <c r="K736" t="s">
        <v>1093</v>
      </c>
      <c r="L736" t="s">
        <v>1736</v>
      </c>
    </row>
    <row r="737" spans="9:12" x14ac:dyDescent="0.35">
      <c r="I737" s="44">
        <v>735</v>
      </c>
      <c r="K737" t="s">
        <v>1093</v>
      </c>
      <c r="L737" t="s">
        <v>1737</v>
      </c>
    </row>
    <row r="738" spans="9:12" x14ac:dyDescent="0.35">
      <c r="I738" s="44">
        <v>736</v>
      </c>
      <c r="J738" s="45">
        <v>0</v>
      </c>
      <c r="K738" t="s">
        <v>1093</v>
      </c>
      <c r="L738" t="s">
        <v>1738</v>
      </c>
    </row>
    <row r="739" spans="9:12" x14ac:dyDescent="0.35">
      <c r="I739" s="44">
        <v>737</v>
      </c>
      <c r="K739" t="s">
        <v>1093</v>
      </c>
      <c r="L739" t="s">
        <v>1739</v>
      </c>
    </row>
    <row r="740" spans="9:12" x14ac:dyDescent="0.35">
      <c r="I740" s="44">
        <v>738</v>
      </c>
      <c r="J740" s="45">
        <v>1.017041666666667E-5</v>
      </c>
      <c r="K740" t="s">
        <v>1093</v>
      </c>
      <c r="L740" t="s">
        <v>1740</v>
      </c>
    </row>
    <row r="741" spans="9:12" x14ac:dyDescent="0.35">
      <c r="I741" s="44">
        <v>739</v>
      </c>
      <c r="K741" t="s">
        <v>1093</v>
      </c>
      <c r="L741" t="s">
        <v>1741</v>
      </c>
    </row>
    <row r="742" spans="9:12" x14ac:dyDescent="0.35">
      <c r="I742" s="44">
        <v>740</v>
      </c>
      <c r="K742" t="s">
        <v>1093</v>
      </c>
      <c r="L742" t="s">
        <v>1742</v>
      </c>
    </row>
    <row r="743" spans="9:12" x14ac:dyDescent="0.35">
      <c r="I743" s="44">
        <v>741</v>
      </c>
      <c r="K743" t="s">
        <v>1093</v>
      </c>
      <c r="L743" t="s">
        <v>1743</v>
      </c>
    </row>
    <row r="744" spans="9:12" x14ac:dyDescent="0.35">
      <c r="I744" s="44">
        <v>742</v>
      </c>
      <c r="K744" t="s">
        <v>1093</v>
      </c>
      <c r="L744" t="s">
        <v>1744</v>
      </c>
    </row>
    <row r="745" spans="9:12" x14ac:dyDescent="0.35">
      <c r="I745" s="44">
        <v>743</v>
      </c>
      <c r="K745" t="s">
        <v>1093</v>
      </c>
      <c r="L745" t="s">
        <v>1745</v>
      </c>
    </row>
    <row r="746" spans="9:12" x14ac:dyDescent="0.35">
      <c r="I746" s="44">
        <v>744</v>
      </c>
      <c r="K746" t="s">
        <v>1093</v>
      </c>
      <c r="L746" t="s">
        <v>1746</v>
      </c>
    </row>
    <row r="747" spans="9:12" x14ac:dyDescent="0.35">
      <c r="I747" s="44">
        <v>745</v>
      </c>
      <c r="J747" s="45">
        <v>0</v>
      </c>
      <c r="K747" t="s">
        <v>1093</v>
      </c>
      <c r="L747" t="s">
        <v>1747</v>
      </c>
    </row>
    <row r="748" spans="9:12" x14ac:dyDescent="0.35">
      <c r="I748" s="44">
        <v>746</v>
      </c>
      <c r="J748" s="45">
        <v>0</v>
      </c>
      <c r="K748" t="s">
        <v>1093</v>
      </c>
      <c r="L748" t="s">
        <v>1748</v>
      </c>
    </row>
    <row r="749" spans="9:12" x14ac:dyDescent="0.35">
      <c r="I749" s="44">
        <v>747</v>
      </c>
      <c r="J749" s="45">
        <v>0</v>
      </c>
      <c r="K749" t="s">
        <v>1093</v>
      </c>
      <c r="L749" t="s">
        <v>1749</v>
      </c>
    </row>
    <row r="750" spans="9:12" x14ac:dyDescent="0.35">
      <c r="I750" s="44">
        <v>748</v>
      </c>
      <c r="K750" t="s">
        <v>1093</v>
      </c>
      <c r="L750" t="s">
        <v>1750</v>
      </c>
    </row>
    <row r="751" spans="9:12" x14ac:dyDescent="0.35">
      <c r="I751" s="44">
        <v>749</v>
      </c>
      <c r="K751" t="s">
        <v>1093</v>
      </c>
      <c r="L751" t="s">
        <v>1076</v>
      </c>
    </row>
    <row r="752" spans="9:12" x14ac:dyDescent="0.35">
      <c r="I752" s="44">
        <v>750</v>
      </c>
      <c r="K752" t="s">
        <v>1093</v>
      </c>
      <c r="L752" t="s">
        <v>1751</v>
      </c>
    </row>
    <row r="753" spans="9:12" x14ac:dyDescent="0.35">
      <c r="I753" s="44">
        <v>751</v>
      </c>
      <c r="K753" t="s">
        <v>1093</v>
      </c>
      <c r="L753" t="s">
        <v>1752</v>
      </c>
    </row>
    <row r="754" spans="9:12" x14ac:dyDescent="0.35">
      <c r="I754" s="44">
        <v>752</v>
      </c>
      <c r="K754" t="s">
        <v>1093</v>
      </c>
      <c r="L754" t="s">
        <v>1753</v>
      </c>
    </row>
    <row r="755" spans="9:12" x14ac:dyDescent="0.35">
      <c r="I755" s="44">
        <v>753</v>
      </c>
      <c r="K755" t="s">
        <v>1093</v>
      </c>
      <c r="L755" t="s">
        <v>1754</v>
      </c>
    </row>
    <row r="756" spans="9:12" x14ac:dyDescent="0.35">
      <c r="I756" s="44">
        <v>754</v>
      </c>
      <c r="K756" t="s">
        <v>1093</v>
      </c>
      <c r="L756" t="s">
        <v>1755</v>
      </c>
    </row>
    <row r="757" spans="9:12" x14ac:dyDescent="0.35">
      <c r="I757" s="44">
        <v>755</v>
      </c>
      <c r="K757" t="s">
        <v>1093</v>
      </c>
      <c r="L757" t="s">
        <v>1756</v>
      </c>
    </row>
    <row r="758" spans="9:12" x14ac:dyDescent="0.35">
      <c r="I758" s="44">
        <v>756</v>
      </c>
      <c r="K758" t="s">
        <v>1093</v>
      </c>
      <c r="L758" t="s">
        <v>1073</v>
      </c>
    </row>
    <row r="759" spans="9:12" x14ac:dyDescent="0.35">
      <c r="I759" s="44">
        <v>757</v>
      </c>
      <c r="K759" t="s">
        <v>1093</v>
      </c>
      <c r="L759" t="s">
        <v>1757</v>
      </c>
    </row>
    <row r="760" spans="9:12" x14ac:dyDescent="0.35">
      <c r="I760" s="44">
        <v>758</v>
      </c>
      <c r="K760" t="s">
        <v>1093</v>
      </c>
      <c r="L760" t="s">
        <v>1758</v>
      </c>
    </row>
    <row r="761" spans="9:12" x14ac:dyDescent="0.35">
      <c r="I761" s="44">
        <v>759</v>
      </c>
      <c r="J761" s="45">
        <v>0</v>
      </c>
      <c r="K761" t="s">
        <v>1093</v>
      </c>
      <c r="L761" t="s">
        <v>1759</v>
      </c>
    </row>
    <row r="762" spans="9:12" x14ac:dyDescent="0.35">
      <c r="I762" s="44">
        <v>760</v>
      </c>
      <c r="J762" s="45">
        <v>0</v>
      </c>
      <c r="K762" t="s">
        <v>1093</v>
      </c>
      <c r="L762" t="s">
        <v>1760</v>
      </c>
    </row>
    <row r="763" spans="9:12" x14ac:dyDescent="0.35">
      <c r="I763" s="44">
        <v>761</v>
      </c>
      <c r="J763" s="45">
        <v>0</v>
      </c>
      <c r="K763" t="s">
        <v>1093</v>
      </c>
      <c r="L763" t="s">
        <v>1761</v>
      </c>
    </row>
    <row r="764" spans="9:12" x14ac:dyDescent="0.35">
      <c r="I764" s="44">
        <v>762</v>
      </c>
      <c r="K764" t="s">
        <v>1093</v>
      </c>
      <c r="L764" t="s">
        <v>1762</v>
      </c>
    </row>
    <row r="765" spans="9:12" x14ac:dyDescent="0.35">
      <c r="I765" s="44">
        <v>763</v>
      </c>
      <c r="J765" s="45">
        <v>0</v>
      </c>
      <c r="K765" t="s">
        <v>1093</v>
      </c>
      <c r="L765" t="s">
        <v>1763</v>
      </c>
    </row>
    <row r="766" spans="9:12" x14ac:dyDescent="0.35">
      <c r="I766" s="44">
        <v>764</v>
      </c>
      <c r="K766" t="s">
        <v>1093</v>
      </c>
      <c r="L766" t="s">
        <v>1764</v>
      </c>
    </row>
    <row r="767" spans="9:12" x14ac:dyDescent="0.35">
      <c r="I767" s="44">
        <v>765</v>
      </c>
      <c r="K767" t="s">
        <v>1093</v>
      </c>
      <c r="L767" t="s">
        <v>1765</v>
      </c>
    </row>
    <row r="768" spans="9:12" x14ac:dyDescent="0.35">
      <c r="I768" s="44">
        <v>766</v>
      </c>
      <c r="K768" t="s">
        <v>1093</v>
      </c>
      <c r="L768" t="s">
        <v>1766</v>
      </c>
    </row>
    <row r="769" spans="9:12" x14ac:dyDescent="0.35">
      <c r="I769" s="44">
        <v>767</v>
      </c>
      <c r="K769" t="s">
        <v>1093</v>
      </c>
      <c r="L769" t="s">
        <v>1767</v>
      </c>
    </row>
    <row r="770" spans="9:12" x14ac:dyDescent="0.35">
      <c r="I770" s="44">
        <v>768</v>
      </c>
      <c r="K770" t="s">
        <v>1093</v>
      </c>
      <c r="L770" t="s">
        <v>1768</v>
      </c>
    </row>
    <row r="771" spans="9:12" x14ac:dyDescent="0.35">
      <c r="I771" s="44">
        <v>769</v>
      </c>
      <c r="K771" t="s">
        <v>1093</v>
      </c>
      <c r="L771" t="s">
        <v>1769</v>
      </c>
    </row>
    <row r="772" spans="9:12" x14ac:dyDescent="0.35">
      <c r="I772" s="44">
        <v>770</v>
      </c>
      <c r="K772" t="s">
        <v>1093</v>
      </c>
      <c r="L772" t="s">
        <v>1770</v>
      </c>
    </row>
    <row r="773" spans="9:12" x14ac:dyDescent="0.35">
      <c r="I773" s="44">
        <v>771</v>
      </c>
      <c r="K773" t="s">
        <v>1093</v>
      </c>
      <c r="L773" t="s">
        <v>1771</v>
      </c>
    </row>
    <row r="774" spans="9:12" x14ac:dyDescent="0.35">
      <c r="I774" s="44">
        <v>772</v>
      </c>
      <c r="K774" t="s">
        <v>1093</v>
      </c>
      <c r="L774" t="s">
        <v>1772</v>
      </c>
    </row>
    <row r="775" spans="9:12" x14ac:dyDescent="0.35">
      <c r="I775" s="44">
        <v>773</v>
      </c>
      <c r="K775" t="s">
        <v>1093</v>
      </c>
      <c r="L775" t="s">
        <v>1773</v>
      </c>
    </row>
    <row r="776" spans="9:12" x14ac:dyDescent="0.35">
      <c r="I776" s="44">
        <v>774</v>
      </c>
      <c r="K776" t="s">
        <v>1093</v>
      </c>
      <c r="L776" t="s">
        <v>1774</v>
      </c>
    </row>
    <row r="777" spans="9:12" x14ac:dyDescent="0.35">
      <c r="I777" s="44">
        <v>775</v>
      </c>
      <c r="K777" t="s">
        <v>1093</v>
      </c>
      <c r="L777" t="s">
        <v>1775</v>
      </c>
    </row>
    <row r="778" spans="9:12" x14ac:dyDescent="0.35">
      <c r="I778" s="44">
        <v>776</v>
      </c>
      <c r="K778" t="s">
        <v>1093</v>
      </c>
      <c r="L778" t="s">
        <v>1776</v>
      </c>
    </row>
    <row r="779" spans="9:12" x14ac:dyDescent="0.35">
      <c r="I779" s="44">
        <v>777</v>
      </c>
      <c r="K779" t="s">
        <v>1093</v>
      </c>
      <c r="L779" t="s">
        <v>1777</v>
      </c>
    </row>
    <row r="780" spans="9:12" x14ac:dyDescent="0.35">
      <c r="I780" s="44">
        <v>778</v>
      </c>
      <c r="K780" t="s">
        <v>1093</v>
      </c>
      <c r="L780" t="s">
        <v>1778</v>
      </c>
    </row>
    <row r="781" spans="9:12" x14ac:dyDescent="0.35">
      <c r="I781" s="44">
        <v>779</v>
      </c>
      <c r="K781" t="s">
        <v>1093</v>
      </c>
      <c r="L781" t="s">
        <v>1779</v>
      </c>
    </row>
    <row r="782" spans="9:12" x14ac:dyDescent="0.35">
      <c r="I782" s="44">
        <v>780</v>
      </c>
      <c r="K782" t="s">
        <v>1093</v>
      </c>
      <c r="L782" t="s">
        <v>1780</v>
      </c>
    </row>
    <row r="783" spans="9:12" x14ac:dyDescent="0.35">
      <c r="I783" s="44">
        <v>781</v>
      </c>
      <c r="K783" t="s">
        <v>1093</v>
      </c>
      <c r="L783" t="s">
        <v>1781</v>
      </c>
    </row>
    <row r="784" spans="9:12" x14ac:dyDescent="0.35">
      <c r="I784" s="44">
        <v>782</v>
      </c>
      <c r="K784" t="s">
        <v>1093</v>
      </c>
      <c r="L784" t="s">
        <v>1782</v>
      </c>
    </row>
    <row r="785" spans="9:12" x14ac:dyDescent="0.35">
      <c r="I785" s="44">
        <v>783</v>
      </c>
      <c r="K785" t="s">
        <v>1093</v>
      </c>
      <c r="L785" t="s">
        <v>1783</v>
      </c>
    </row>
    <row r="786" spans="9:12" x14ac:dyDescent="0.35">
      <c r="I786" s="44">
        <v>784</v>
      </c>
      <c r="J786" s="45">
        <v>1.044461805555556E-5</v>
      </c>
      <c r="K786" t="s">
        <v>1093</v>
      </c>
      <c r="L786" t="s">
        <v>1784</v>
      </c>
    </row>
    <row r="787" spans="9:12" x14ac:dyDescent="0.35">
      <c r="I787" s="44">
        <v>785</v>
      </c>
      <c r="K787" t="s">
        <v>1093</v>
      </c>
      <c r="L787" t="s">
        <v>1785</v>
      </c>
    </row>
    <row r="788" spans="9:12" x14ac:dyDescent="0.35">
      <c r="I788" s="44">
        <v>786</v>
      </c>
      <c r="K788" t="s">
        <v>1093</v>
      </c>
      <c r="L788" t="s">
        <v>1786</v>
      </c>
    </row>
    <row r="789" spans="9:12" x14ac:dyDescent="0.35">
      <c r="I789" s="44">
        <v>787</v>
      </c>
      <c r="K789" t="s">
        <v>1093</v>
      </c>
      <c r="L789" t="s">
        <v>1787</v>
      </c>
    </row>
    <row r="790" spans="9:12" x14ac:dyDescent="0.35">
      <c r="I790" s="44">
        <v>788</v>
      </c>
      <c r="K790" t="s">
        <v>1093</v>
      </c>
      <c r="L790" t="s">
        <v>1788</v>
      </c>
    </row>
    <row r="791" spans="9:12" x14ac:dyDescent="0.35">
      <c r="I791" s="44">
        <v>789</v>
      </c>
      <c r="K791" t="s">
        <v>1093</v>
      </c>
      <c r="L791" t="s">
        <v>1789</v>
      </c>
    </row>
    <row r="792" spans="9:12" x14ac:dyDescent="0.35">
      <c r="I792" s="44">
        <v>790</v>
      </c>
      <c r="K792" t="s">
        <v>1093</v>
      </c>
      <c r="L792" t="s">
        <v>1790</v>
      </c>
    </row>
    <row r="793" spans="9:12" x14ac:dyDescent="0.35">
      <c r="I793" s="44">
        <v>791</v>
      </c>
      <c r="K793" t="s">
        <v>1093</v>
      </c>
      <c r="L793" t="s">
        <v>1791</v>
      </c>
    </row>
    <row r="794" spans="9:12" x14ac:dyDescent="0.35">
      <c r="I794" s="44">
        <v>792</v>
      </c>
      <c r="K794" t="s">
        <v>1093</v>
      </c>
      <c r="L794" t="s">
        <v>1792</v>
      </c>
    </row>
    <row r="795" spans="9:12" x14ac:dyDescent="0.35">
      <c r="I795" s="44">
        <v>793</v>
      </c>
      <c r="K795" t="s">
        <v>1093</v>
      </c>
      <c r="L795" t="s">
        <v>1793</v>
      </c>
    </row>
    <row r="796" spans="9:12" x14ac:dyDescent="0.35">
      <c r="I796" s="44">
        <v>794</v>
      </c>
      <c r="K796" t="s">
        <v>1093</v>
      </c>
      <c r="L796" t="s">
        <v>1794</v>
      </c>
    </row>
    <row r="797" spans="9:12" x14ac:dyDescent="0.35">
      <c r="I797" s="44">
        <v>795</v>
      </c>
      <c r="K797" t="s">
        <v>1093</v>
      </c>
      <c r="L797" t="s">
        <v>1795</v>
      </c>
    </row>
    <row r="798" spans="9:12" x14ac:dyDescent="0.35">
      <c r="I798" s="44">
        <v>796</v>
      </c>
      <c r="K798" t="s">
        <v>1093</v>
      </c>
      <c r="L798" t="s">
        <v>1796</v>
      </c>
    </row>
    <row r="799" spans="9:12" x14ac:dyDescent="0.35">
      <c r="I799" s="44">
        <v>797</v>
      </c>
      <c r="J799" s="45">
        <v>0</v>
      </c>
      <c r="K799" t="s">
        <v>1093</v>
      </c>
      <c r="L799" t="s">
        <v>1797</v>
      </c>
    </row>
    <row r="800" spans="9:12" x14ac:dyDescent="0.35">
      <c r="I800" s="44">
        <v>798</v>
      </c>
      <c r="J800" s="45">
        <v>0</v>
      </c>
      <c r="K800" t="s">
        <v>1093</v>
      </c>
      <c r="L800" t="s">
        <v>1798</v>
      </c>
    </row>
    <row r="801" spans="9:12" x14ac:dyDescent="0.35">
      <c r="I801" s="44">
        <v>799</v>
      </c>
      <c r="J801" s="45">
        <v>1.8105324074074071E-7</v>
      </c>
      <c r="K801" t="s">
        <v>1093</v>
      </c>
      <c r="L801" t="s">
        <v>1799</v>
      </c>
    </row>
    <row r="802" spans="9:12" x14ac:dyDescent="0.35">
      <c r="I802" s="44">
        <v>800</v>
      </c>
      <c r="J802" s="45">
        <v>0</v>
      </c>
      <c r="K802" t="s">
        <v>1093</v>
      </c>
      <c r="L802" t="s">
        <v>1800</v>
      </c>
    </row>
    <row r="803" spans="9:12" x14ac:dyDescent="0.35">
      <c r="I803" s="44">
        <v>801</v>
      </c>
      <c r="J803" s="45">
        <v>0</v>
      </c>
      <c r="K803" t="s">
        <v>1093</v>
      </c>
      <c r="L803" t="s">
        <v>1801</v>
      </c>
    </row>
    <row r="804" spans="9:12" x14ac:dyDescent="0.35">
      <c r="I804" s="44">
        <v>802</v>
      </c>
      <c r="K804" t="s">
        <v>1093</v>
      </c>
      <c r="L804" t="s">
        <v>1802</v>
      </c>
    </row>
    <row r="805" spans="9:12" x14ac:dyDescent="0.35">
      <c r="I805" s="44">
        <v>803</v>
      </c>
      <c r="K805" t="s">
        <v>1093</v>
      </c>
      <c r="L805" t="s">
        <v>1803</v>
      </c>
    </row>
    <row r="806" spans="9:12" x14ac:dyDescent="0.35">
      <c r="I806" s="44">
        <v>804</v>
      </c>
      <c r="K806" t="s">
        <v>1093</v>
      </c>
      <c r="L806" t="s">
        <v>1804</v>
      </c>
    </row>
    <row r="807" spans="9:12" x14ac:dyDescent="0.35">
      <c r="I807" s="44">
        <v>805</v>
      </c>
      <c r="K807" t="s">
        <v>1093</v>
      </c>
      <c r="L807" t="s">
        <v>1805</v>
      </c>
    </row>
    <row r="808" spans="9:12" x14ac:dyDescent="0.35">
      <c r="I808" s="44">
        <v>806</v>
      </c>
      <c r="K808" t="s">
        <v>1093</v>
      </c>
      <c r="L808" t="s">
        <v>1806</v>
      </c>
    </row>
    <row r="809" spans="9:12" x14ac:dyDescent="0.35">
      <c r="I809" s="44">
        <v>807</v>
      </c>
      <c r="K809" t="s">
        <v>1093</v>
      </c>
      <c r="L809" t="s">
        <v>1807</v>
      </c>
    </row>
    <row r="810" spans="9:12" x14ac:dyDescent="0.35">
      <c r="I810" s="44">
        <v>808</v>
      </c>
      <c r="K810" t="s">
        <v>1093</v>
      </c>
      <c r="L810" t="s">
        <v>1808</v>
      </c>
    </row>
    <row r="811" spans="9:12" x14ac:dyDescent="0.35">
      <c r="I811" s="44">
        <v>809</v>
      </c>
      <c r="K811" t="s">
        <v>1093</v>
      </c>
      <c r="L811" t="s">
        <v>1809</v>
      </c>
    </row>
    <row r="812" spans="9:12" x14ac:dyDescent="0.35">
      <c r="I812" s="44">
        <v>810</v>
      </c>
      <c r="K812" t="s">
        <v>1093</v>
      </c>
      <c r="L812" t="s">
        <v>1810</v>
      </c>
    </row>
    <row r="813" spans="9:12" x14ac:dyDescent="0.35">
      <c r="I813" s="44">
        <v>811</v>
      </c>
      <c r="K813" t="s">
        <v>1093</v>
      </c>
      <c r="L813" t="s">
        <v>1811</v>
      </c>
    </row>
    <row r="814" spans="9:12" x14ac:dyDescent="0.35">
      <c r="I814" s="44">
        <v>812</v>
      </c>
      <c r="K814" t="s">
        <v>1093</v>
      </c>
      <c r="L814" t="s">
        <v>1812</v>
      </c>
    </row>
    <row r="815" spans="9:12" x14ac:dyDescent="0.35">
      <c r="I815" s="44">
        <v>813</v>
      </c>
      <c r="K815" t="s">
        <v>1093</v>
      </c>
      <c r="L815" t="s">
        <v>1813</v>
      </c>
    </row>
    <row r="816" spans="9:12" x14ac:dyDescent="0.35">
      <c r="I816" s="44">
        <v>814</v>
      </c>
      <c r="K816" t="s">
        <v>1093</v>
      </c>
      <c r="L816" t="s">
        <v>1814</v>
      </c>
    </row>
    <row r="817" spans="9:12" x14ac:dyDescent="0.35">
      <c r="I817" s="44">
        <v>815</v>
      </c>
      <c r="K817" t="s">
        <v>1093</v>
      </c>
      <c r="L817" t="s">
        <v>1815</v>
      </c>
    </row>
    <row r="818" spans="9:12" x14ac:dyDescent="0.35">
      <c r="I818" s="44">
        <v>816</v>
      </c>
      <c r="K818" t="s">
        <v>1093</v>
      </c>
      <c r="L818" t="s">
        <v>1816</v>
      </c>
    </row>
    <row r="819" spans="9:12" x14ac:dyDescent="0.35">
      <c r="I819" s="44">
        <v>817</v>
      </c>
      <c r="K819" t="s">
        <v>1093</v>
      </c>
      <c r="L819" t="s">
        <v>1817</v>
      </c>
    </row>
    <row r="820" spans="9:12" x14ac:dyDescent="0.35">
      <c r="I820" s="44">
        <v>818</v>
      </c>
      <c r="K820" t="s">
        <v>1093</v>
      </c>
      <c r="L820" t="s">
        <v>1818</v>
      </c>
    </row>
    <row r="821" spans="9:12" x14ac:dyDescent="0.35">
      <c r="I821" s="44">
        <v>819</v>
      </c>
      <c r="K821" t="s">
        <v>1093</v>
      </c>
      <c r="L821" t="s">
        <v>1819</v>
      </c>
    </row>
    <row r="822" spans="9:12" x14ac:dyDescent="0.35">
      <c r="I822" s="44">
        <v>820</v>
      </c>
      <c r="K822" t="s">
        <v>1093</v>
      </c>
      <c r="L822" t="s">
        <v>1820</v>
      </c>
    </row>
    <row r="823" spans="9:12" x14ac:dyDescent="0.35">
      <c r="I823" s="44">
        <v>821</v>
      </c>
      <c r="J823" s="45">
        <v>0</v>
      </c>
      <c r="K823" t="s">
        <v>1093</v>
      </c>
      <c r="L823" t="s">
        <v>1821</v>
      </c>
    </row>
    <row r="824" spans="9:12" x14ac:dyDescent="0.35">
      <c r="I824" s="44">
        <v>822</v>
      </c>
      <c r="J824" s="45">
        <v>0</v>
      </c>
      <c r="K824" t="s">
        <v>1093</v>
      </c>
      <c r="L824" t="s">
        <v>1822</v>
      </c>
    </row>
    <row r="825" spans="9:12" x14ac:dyDescent="0.35">
      <c r="I825" s="44">
        <v>823</v>
      </c>
      <c r="K825" t="s">
        <v>1093</v>
      </c>
      <c r="L825" t="s">
        <v>1823</v>
      </c>
    </row>
    <row r="826" spans="9:12" x14ac:dyDescent="0.35">
      <c r="I826" s="44">
        <v>824</v>
      </c>
      <c r="K826" t="s">
        <v>1093</v>
      </c>
      <c r="L826" t="s">
        <v>1824</v>
      </c>
    </row>
    <row r="827" spans="9:12" x14ac:dyDescent="0.35">
      <c r="I827" s="44">
        <v>825</v>
      </c>
      <c r="K827" t="s">
        <v>1093</v>
      </c>
      <c r="L827" t="s">
        <v>1825</v>
      </c>
    </row>
    <row r="828" spans="9:12" x14ac:dyDescent="0.35">
      <c r="I828" s="44">
        <v>826</v>
      </c>
      <c r="K828" t="s">
        <v>1093</v>
      </c>
      <c r="L828" t="s">
        <v>1826</v>
      </c>
    </row>
    <row r="829" spans="9:12" x14ac:dyDescent="0.35">
      <c r="I829" s="44">
        <v>827</v>
      </c>
      <c r="K829" t="s">
        <v>1093</v>
      </c>
      <c r="L829" t="s">
        <v>1827</v>
      </c>
    </row>
    <row r="830" spans="9:12" x14ac:dyDescent="0.35">
      <c r="I830" s="44">
        <v>828</v>
      </c>
      <c r="K830" t="s">
        <v>1093</v>
      </c>
      <c r="L830" t="s">
        <v>1828</v>
      </c>
    </row>
    <row r="831" spans="9:12" x14ac:dyDescent="0.35">
      <c r="I831" s="44">
        <v>829</v>
      </c>
      <c r="J831" s="45">
        <v>0</v>
      </c>
      <c r="K831" t="s">
        <v>1093</v>
      </c>
      <c r="L831" t="s">
        <v>1829</v>
      </c>
    </row>
    <row r="832" spans="9:12" x14ac:dyDescent="0.35">
      <c r="I832" s="44">
        <v>830</v>
      </c>
      <c r="K832" t="s">
        <v>1093</v>
      </c>
      <c r="L832" t="s">
        <v>1830</v>
      </c>
    </row>
    <row r="833" spans="9:12" x14ac:dyDescent="0.35">
      <c r="I833" s="44">
        <v>831</v>
      </c>
      <c r="K833" t="s">
        <v>1093</v>
      </c>
      <c r="L833" t="s">
        <v>1831</v>
      </c>
    </row>
    <row r="834" spans="9:12" x14ac:dyDescent="0.35">
      <c r="I834" s="44">
        <v>832</v>
      </c>
      <c r="K834" t="s">
        <v>1093</v>
      </c>
      <c r="L834" t="s">
        <v>1832</v>
      </c>
    </row>
    <row r="835" spans="9:12" x14ac:dyDescent="0.35">
      <c r="I835" s="44">
        <v>833</v>
      </c>
      <c r="K835" t="s">
        <v>1093</v>
      </c>
      <c r="L835" t="s">
        <v>1833</v>
      </c>
    </row>
    <row r="836" spans="9:12" x14ac:dyDescent="0.35">
      <c r="I836" s="44">
        <v>834</v>
      </c>
      <c r="K836" t="s">
        <v>1093</v>
      </c>
      <c r="L836" t="s">
        <v>1834</v>
      </c>
    </row>
    <row r="837" spans="9:12" x14ac:dyDescent="0.35">
      <c r="I837" s="44">
        <v>835</v>
      </c>
      <c r="J837" s="45">
        <v>0</v>
      </c>
      <c r="K837" t="s">
        <v>1093</v>
      </c>
      <c r="L837" t="s">
        <v>1835</v>
      </c>
    </row>
    <row r="838" spans="9:12" x14ac:dyDescent="0.35">
      <c r="I838" s="44">
        <v>836</v>
      </c>
      <c r="J838" s="45">
        <v>8.0006643518518522E-5</v>
      </c>
      <c r="K838" t="s">
        <v>1093</v>
      </c>
      <c r="L838" t="s">
        <v>1836</v>
      </c>
    </row>
    <row r="839" spans="9:12" x14ac:dyDescent="0.35">
      <c r="I839" s="44">
        <v>837</v>
      </c>
      <c r="J839" s="45">
        <v>7.4564467592592602E-5</v>
      </c>
      <c r="K839" t="s">
        <v>1093</v>
      </c>
      <c r="L839" t="s">
        <v>1837</v>
      </c>
    </row>
    <row r="840" spans="9:12" x14ac:dyDescent="0.35">
      <c r="I840" s="44">
        <v>838</v>
      </c>
      <c r="K840" t="s">
        <v>1093</v>
      </c>
      <c r="L840" t="s">
        <v>1838</v>
      </c>
    </row>
    <row r="841" spans="9:12" x14ac:dyDescent="0.35">
      <c r="I841" s="44">
        <v>839</v>
      </c>
      <c r="K841" t="s">
        <v>1093</v>
      </c>
      <c r="L841" t="s">
        <v>1839</v>
      </c>
    </row>
    <row r="842" spans="9:12" x14ac:dyDescent="0.35">
      <c r="I842" s="44">
        <v>840</v>
      </c>
      <c r="K842" t="s">
        <v>1093</v>
      </c>
      <c r="L842" t="s">
        <v>1840</v>
      </c>
    </row>
    <row r="843" spans="9:12" x14ac:dyDescent="0.35">
      <c r="I843" s="44">
        <v>841</v>
      </c>
      <c r="K843" t="s">
        <v>1093</v>
      </c>
      <c r="L843" t="s">
        <v>1841</v>
      </c>
    </row>
    <row r="844" spans="9:12" x14ac:dyDescent="0.35">
      <c r="I844" s="44">
        <v>842</v>
      </c>
      <c r="J844" s="45">
        <v>0</v>
      </c>
      <c r="K844" t="s">
        <v>1093</v>
      </c>
      <c r="L844" t="s">
        <v>1842</v>
      </c>
    </row>
    <row r="845" spans="9:12" x14ac:dyDescent="0.35">
      <c r="I845" s="44">
        <v>843</v>
      </c>
      <c r="K845" t="s">
        <v>1093</v>
      </c>
      <c r="L845" t="s">
        <v>1843</v>
      </c>
    </row>
    <row r="846" spans="9:12" x14ac:dyDescent="0.35">
      <c r="I846" s="44">
        <v>844</v>
      </c>
      <c r="K846" t="s">
        <v>1093</v>
      </c>
      <c r="L846" t="s">
        <v>1844</v>
      </c>
    </row>
    <row r="847" spans="9:12" x14ac:dyDescent="0.35">
      <c r="I847" s="44">
        <v>845</v>
      </c>
      <c r="K847" t="s">
        <v>1093</v>
      </c>
      <c r="L847" t="s">
        <v>1845</v>
      </c>
    </row>
    <row r="848" spans="9:12" x14ac:dyDescent="0.35">
      <c r="I848" s="44">
        <v>846</v>
      </c>
      <c r="K848" t="s">
        <v>1093</v>
      </c>
      <c r="L848" t="s">
        <v>1846</v>
      </c>
    </row>
    <row r="849" spans="9:12" x14ac:dyDescent="0.35">
      <c r="I849" s="44">
        <v>847</v>
      </c>
      <c r="K849" t="s">
        <v>1093</v>
      </c>
      <c r="L849" t="s">
        <v>1847</v>
      </c>
    </row>
    <row r="850" spans="9:12" x14ac:dyDescent="0.35">
      <c r="I850" s="44">
        <v>848</v>
      </c>
      <c r="K850" t="s">
        <v>1093</v>
      </c>
      <c r="L850" t="s">
        <v>1848</v>
      </c>
    </row>
    <row r="851" spans="9:12" x14ac:dyDescent="0.35">
      <c r="I851" s="44">
        <v>849</v>
      </c>
      <c r="K851" t="s">
        <v>1093</v>
      </c>
      <c r="L851" t="s">
        <v>1849</v>
      </c>
    </row>
    <row r="852" spans="9:12" x14ac:dyDescent="0.35">
      <c r="I852" s="44">
        <v>850</v>
      </c>
      <c r="K852" t="s">
        <v>1093</v>
      </c>
      <c r="L852" t="s">
        <v>1850</v>
      </c>
    </row>
    <row r="853" spans="9:12" x14ac:dyDescent="0.35">
      <c r="I853" s="44">
        <v>851</v>
      </c>
      <c r="K853" t="s">
        <v>1093</v>
      </c>
      <c r="L853" t="s">
        <v>1851</v>
      </c>
    </row>
    <row r="854" spans="9:12" x14ac:dyDescent="0.35">
      <c r="I854" s="44">
        <v>852</v>
      </c>
      <c r="J854" s="45">
        <v>0</v>
      </c>
      <c r="K854" t="s">
        <v>1093</v>
      </c>
      <c r="L854" t="s">
        <v>1852</v>
      </c>
    </row>
    <row r="855" spans="9:12" x14ac:dyDescent="0.35">
      <c r="I855" s="44">
        <v>853</v>
      </c>
      <c r="K855" t="s">
        <v>1093</v>
      </c>
      <c r="L855" t="s">
        <v>1853</v>
      </c>
    </row>
    <row r="856" spans="9:12" x14ac:dyDescent="0.35">
      <c r="I856" s="44">
        <v>854</v>
      </c>
      <c r="J856" s="45">
        <v>0</v>
      </c>
      <c r="K856" t="s">
        <v>1093</v>
      </c>
      <c r="L856" t="s">
        <v>1854</v>
      </c>
    </row>
    <row r="857" spans="9:12" x14ac:dyDescent="0.35">
      <c r="I857" s="44">
        <v>855</v>
      </c>
      <c r="K857" t="s">
        <v>1093</v>
      </c>
      <c r="L857" t="s">
        <v>1855</v>
      </c>
    </row>
    <row r="858" spans="9:12" x14ac:dyDescent="0.35">
      <c r="I858" s="44">
        <v>856</v>
      </c>
      <c r="K858" t="s">
        <v>1093</v>
      </c>
      <c r="L858" t="s">
        <v>1856</v>
      </c>
    </row>
    <row r="859" spans="9:12" x14ac:dyDescent="0.35">
      <c r="I859" s="44">
        <v>857</v>
      </c>
      <c r="K859" t="s">
        <v>1093</v>
      </c>
      <c r="L859" t="s">
        <v>1857</v>
      </c>
    </row>
    <row r="860" spans="9:12" x14ac:dyDescent="0.35">
      <c r="I860" s="44">
        <v>858</v>
      </c>
      <c r="K860" t="s">
        <v>1093</v>
      </c>
      <c r="L860" t="s">
        <v>1858</v>
      </c>
    </row>
    <row r="861" spans="9:12" x14ac:dyDescent="0.35">
      <c r="I861" s="44">
        <v>859</v>
      </c>
      <c r="K861" t="s">
        <v>1093</v>
      </c>
      <c r="L861" t="s">
        <v>1859</v>
      </c>
    </row>
    <row r="862" spans="9:12" x14ac:dyDescent="0.35">
      <c r="I862" s="44">
        <v>860</v>
      </c>
      <c r="J862" s="45">
        <v>7.2981724537037041E-5</v>
      </c>
      <c r="K862" t="s">
        <v>1093</v>
      </c>
      <c r="L862" t="s">
        <v>1860</v>
      </c>
    </row>
    <row r="863" spans="9:12" x14ac:dyDescent="0.35">
      <c r="I863" s="44">
        <v>861</v>
      </c>
      <c r="J863" s="45">
        <v>0</v>
      </c>
      <c r="K863" t="s">
        <v>1093</v>
      </c>
      <c r="L863" t="s">
        <v>1861</v>
      </c>
    </row>
    <row r="864" spans="9:12" x14ac:dyDescent="0.35">
      <c r="I864" s="44">
        <v>862</v>
      </c>
      <c r="K864" t="s">
        <v>1093</v>
      </c>
      <c r="L864" t="s">
        <v>1862</v>
      </c>
    </row>
    <row r="865" spans="9:12" x14ac:dyDescent="0.35">
      <c r="I865" s="44">
        <v>863</v>
      </c>
      <c r="K865" t="s">
        <v>1093</v>
      </c>
      <c r="L865" t="s">
        <v>1863</v>
      </c>
    </row>
    <row r="866" spans="9:12" x14ac:dyDescent="0.35">
      <c r="I866" s="44">
        <v>864</v>
      </c>
      <c r="K866" t="s">
        <v>1093</v>
      </c>
      <c r="L866" t="s">
        <v>1864</v>
      </c>
    </row>
    <row r="867" spans="9:12" x14ac:dyDescent="0.35">
      <c r="I867" s="44">
        <v>865</v>
      </c>
      <c r="K867" t="s">
        <v>1093</v>
      </c>
      <c r="L867" t="s">
        <v>1865</v>
      </c>
    </row>
    <row r="868" spans="9:12" x14ac:dyDescent="0.35">
      <c r="I868" s="44">
        <v>866</v>
      </c>
      <c r="J868" s="45">
        <v>0</v>
      </c>
      <c r="K868" t="s">
        <v>1093</v>
      </c>
      <c r="L868" t="s">
        <v>1866</v>
      </c>
    </row>
    <row r="869" spans="9:12" x14ac:dyDescent="0.35">
      <c r="I869" s="44">
        <v>867</v>
      </c>
      <c r="K869" t="s">
        <v>1093</v>
      </c>
      <c r="L869" t="s">
        <v>1867</v>
      </c>
    </row>
    <row r="870" spans="9:12" x14ac:dyDescent="0.35">
      <c r="I870" s="44">
        <v>868</v>
      </c>
      <c r="K870" t="s">
        <v>1093</v>
      </c>
      <c r="L870" t="s">
        <v>1868</v>
      </c>
    </row>
    <row r="871" spans="9:12" x14ac:dyDescent="0.35">
      <c r="I871" s="44">
        <v>869</v>
      </c>
      <c r="K871" t="s">
        <v>1093</v>
      </c>
      <c r="L871" t="s">
        <v>1869</v>
      </c>
    </row>
    <row r="872" spans="9:12" x14ac:dyDescent="0.35">
      <c r="I872" s="44">
        <v>870</v>
      </c>
      <c r="K872" t="s">
        <v>1093</v>
      </c>
      <c r="L872" t="s">
        <v>1870</v>
      </c>
    </row>
    <row r="873" spans="9:12" x14ac:dyDescent="0.35">
      <c r="I873" s="44">
        <v>871</v>
      </c>
      <c r="K873" t="s">
        <v>1093</v>
      </c>
      <c r="L873" t="s">
        <v>1871</v>
      </c>
    </row>
    <row r="874" spans="9:12" x14ac:dyDescent="0.35">
      <c r="I874" s="44">
        <v>872</v>
      </c>
      <c r="K874" t="s">
        <v>1093</v>
      </c>
      <c r="L874" t="s">
        <v>1872</v>
      </c>
    </row>
    <row r="875" spans="9:12" x14ac:dyDescent="0.35">
      <c r="I875" s="44">
        <v>873</v>
      </c>
      <c r="K875" t="s">
        <v>1093</v>
      </c>
      <c r="L875" t="s">
        <v>1873</v>
      </c>
    </row>
    <row r="876" spans="9:12" x14ac:dyDescent="0.35">
      <c r="I876" s="44">
        <v>874</v>
      </c>
      <c r="J876" s="45">
        <v>0</v>
      </c>
      <c r="K876" t="s">
        <v>1093</v>
      </c>
      <c r="L876" t="s">
        <v>1874</v>
      </c>
    </row>
    <row r="877" spans="9:12" x14ac:dyDescent="0.35">
      <c r="I877" s="44">
        <v>875</v>
      </c>
      <c r="J877" s="45">
        <v>0</v>
      </c>
      <c r="K877" t="s">
        <v>1093</v>
      </c>
      <c r="L877" t="s">
        <v>1875</v>
      </c>
    </row>
    <row r="878" spans="9:12" x14ac:dyDescent="0.35">
      <c r="I878" s="44">
        <v>876</v>
      </c>
      <c r="J878" s="45">
        <v>0</v>
      </c>
      <c r="K878" t="s">
        <v>1093</v>
      </c>
      <c r="L878" t="s">
        <v>1876</v>
      </c>
    </row>
    <row r="879" spans="9:12" x14ac:dyDescent="0.35">
      <c r="I879" s="44">
        <v>877</v>
      </c>
      <c r="J879" s="45">
        <v>1.847337962962963E-7</v>
      </c>
      <c r="K879" t="s">
        <v>1093</v>
      </c>
      <c r="L879" t="s">
        <v>1877</v>
      </c>
    </row>
    <row r="880" spans="9:12" x14ac:dyDescent="0.35">
      <c r="I880" s="44">
        <v>878</v>
      </c>
      <c r="K880" t="s">
        <v>1093</v>
      </c>
      <c r="L880" t="s">
        <v>1878</v>
      </c>
    </row>
    <row r="881" spans="9:12" x14ac:dyDescent="0.35">
      <c r="I881" s="44">
        <v>879</v>
      </c>
      <c r="K881" t="s">
        <v>1093</v>
      </c>
      <c r="L881" t="s">
        <v>1879</v>
      </c>
    </row>
    <row r="882" spans="9:12" x14ac:dyDescent="0.35">
      <c r="I882" s="44">
        <v>880</v>
      </c>
      <c r="K882" t="s">
        <v>1093</v>
      </c>
      <c r="L882" t="s">
        <v>1880</v>
      </c>
    </row>
    <row r="883" spans="9:12" x14ac:dyDescent="0.35">
      <c r="I883" s="44">
        <v>881</v>
      </c>
      <c r="K883" t="s">
        <v>1093</v>
      </c>
      <c r="L883" t="s">
        <v>1881</v>
      </c>
    </row>
    <row r="884" spans="9:12" x14ac:dyDescent="0.35">
      <c r="I884" s="44">
        <v>882</v>
      </c>
      <c r="K884" t="s">
        <v>1093</v>
      </c>
      <c r="L884" t="s">
        <v>1882</v>
      </c>
    </row>
    <row r="885" spans="9:12" x14ac:dyDescent="0.35">
      <c r="I885" s="44">
        <v>883</v>
      </c>
      <c r="K885" t="s">
        <v>1093</v>
      </c>
      <c r="L885" t="s">
        <v>1883</v>
      </c>
    </row>
    <row r="886" spans="9:12" x14ac:dyDescent="0.35">
      <c r="I886" s="44">
        <v>884</v>
      </c>
      <c r="K886" t="s">
        <v>1093</v>
      </c>
      <c r="L886" t="s">
        <v>1884</v>
      </c>
    </row>
    <row r="887" spans="9:12" x14ac:dyDescent="0.35">
      <c r="I887" s="44">
        <v>885</v>
      </c>
      <c r="K887" t="s">
        <v>1093</v>
      </c>
      <c r="L887" t="s">
        <v>1885</v>
      </c>
    </row>
    <row r="888" spans="9:12" x14ac:dyDescent="0.35">
      <c r="I888" s="44">
        <v>886</v>
      </c>
      <c r="K888" t="s">
        <v>1093</v>
      </c>
      <c r="L888" t="s">
        <v>1886</v>
      </c>
    </row>
    <row r="889" spans="9:12" x14ac:dyDescent="0.35">
      <c r="I889" s="44">
        <v>887</v>
      </c>
      <c r="K889" t="s">
        <v>1093</v>
      </c>
      <c r="L889" t="s">
        <v>1887</v>
      </c>
    </row>
    <row r="890" spans="9:12" x14ac:dyDescent="0.35">
      <c r="I890" s="44">
        <v>888</v>
      </c>
      <c r="K890" t="s">
        <v>1093</v>
      </c>
      <c r="L890" t="s">
        <v>1888</v>
      </c>
    </row>
    <row r="891" spans="9:12" x14ac:dyDescent="0.35">
      <c r="I891" s="44">
        <v>889</v>
      </c>
      <c r="J891" s="45">
        <v>0</v>
      </c>
      <c r="K891" t="s">
        <v>1093</v>
      </c>
      <c r="L891" t="s">
        <v>1889</v>
      </c>
    </row>
    <row r="892" spans="9:12" x14ac:dyDescent="0.35">
      <c r="I892" s="44">
        <v>890</v>
      </c>
      <c r="J892" s="45">
        <v>0</v>
      </c>
      <c r="K892" t="s">
        <v>1093</v>
      </c>
      <c r="L892" t="s">
        <v>1890</v>
      </c>
    </row>
    <row r="893" spans="9:12" x14ac:dyDescent="0.35">
      <c r="I893" s="44">
        <v>891</v>
      </c>
      <c r="J893" s="45">
        <v>1.8128472222222221E-7</v>
      </c>
      <c r="K893" t="s">
        <v>1093</v>
      </c>
      <c r="L893" t="s">
        <v>1891</v>
      </c>
    </row>
    <row r="894" spans="9:12" x14ac:dyDescent="0.35">
      <c r="I894" s="44">
        <v>892</v>
      </c>
      <c r="J894" s="45">
        <v>0</v>
      </c>
      <c r="K894" t="s">
        <v>1093</v>
      </c>
      <c r="L894" t="s">
        <v>1892</v>
      </c>
    </row>
    <row r="895" spans="9:12" x14ac:dyDescent="0.35">
      <c r="I895" s="44">
        <v>893</v>
      </c>
      <c r="K895" t="s">
        <v>1093</v>
      </c>
      <c r="L895" t="s">
        <v>1893</v>
      </c>
    </row>
    <row r="896" spans="9:12" x14ac:dyDescent="0.35">
      <c r="I896" s="44">
        <v>894</v>
      </c>
      <c r="K896" t="s">
        <v>1093</v>
      </c>
      <c r="L896" t="s">
        <v>1894</v>
      </c>
    </row>
    <row r="897" spans="9:12" x14ac:dyDescent="0.35">
      <c r="I897" s="44">
        <v>895</v>
      </c>
      <c r="K897" t="s">
        <v>1093</v>
      </c>
      <c r="L897" t="s">
        <v>1895</v>
      </c>
    </row>
    <row r="898" spans="9:12" x14ac:dyDescent="0.35">
      <c r="I898" s="44">
        <v>896</v>
      </c>
      <c r="K898" t="s">
        <v>1093</v>
      </c>
      <c r="L898" t="s">
        <v>1896</v>
      </c>
    </row>
    <row r="899" spans="9:12" x14ac:dyDescent="0.35">
      <c r="I899" s="44">
        <v>897</v>
      </c>
      <c r="K899" t="s">
        <v>1093</v>
      </c>
      <c r="L899" t="s">
        <v>1897</v>
      </c>
    </row>
    <row r="900" spans="9:12" x14ac:dyDescent="0.35">
      <c r="I900" s="44">
        <v>898</v>
      </c>
      <c r="K900" t="s">
        <v>1093</v>
      </c>
      <c r="L900" t="s">
        <v>1898</v>
      </c>
    </row>
    <row r="901" spans="9:12" x14ac:dyDescent="0.35">
      <c r="I901" s="44">
        <v>899</v>
      </c>
      <c r="K901" t="s">
        <v>1093</v>
      </c>
      <c r="L901" t="s">
        <v>1899</v>
      </c>
    </row>
    <row r="902" spans="9:12" x14ac:dyDescent="0.35">
      <c r="I902" s="44">
        <v>900</v>
      </c>
      <c r="K902" t="s">
        <v>1093</v>
      </c>
      <c r="L902" t="s">
        <v>1900</v>
      </c>
    </row>
    <row r="903" spans="9:12" x14ac:dyDescent="0.35">
      <c r="I903" s="44">
        <v>901</v>
      </c>
      <c r="K903" t="s">
        <v>1093</v>
      </c>
      <c r="L903" t="s">
        <v>1901</v>
      </c>
    </row>
    <row r="904" spans="9:12" x14ac:dyDescent="0.35">
      <c r="I904" s="44">
        <v>902</v>
      </c>
      <c r="K904" t="s">
        <v>1093</v>
      </c>
      <c r="L904" t="s">
        <v>1902</v>
      </c>
    </row>
    <row r="905" spans="9:12" x14ac:dyDescent="0.35">
      <c r="I905" s="44">
        <v>903</v>
      </c>
      <c r="K905" t="s">
        <v>1093</v>
      </c>
      <c r="L905" t="s">
        <v>1903</v>
      </c>
    </row>
    <row r="906" spans="9:12" x14ac:dyDescent="0.35">
      <c r="I906" s="44">
        <v>904</v>
      </c>
      <c r="K906" t="s">
        <v>1093</v>
      </c>
      <c r="L906" t="s">
        <v>1904</v>
      </c>
    </row>
    <row r="907" spans="9:12" x14ac:dyDescent="0.35">
      <c r="I907" s="44">
        <v>905</v>
      </c>
      <c r="K907" t="s">
        <v>1093</v>
      </c>
      <c r="L907" t="s">
        <v>1905</v>
      </c>
    </row>
    <row r="908" spans="9:12" x14ac:dyDescent="0.35">
      <c r="I908" s="44">
        <v>906</v>
      </c>
      <c r="J908" s="45">
        <v>0</v>
      </c>
      <c r="K908" t="s">
        <v>1093</v>
      </c>
      <c r="L908" t="s">
        <v>1906</v>
      </c>
    </row>
    <row r="909" spans="9:12" x14ac:dyDescent="0.35">
      <c r="I909" s="44">
        <v>907</v>
      </c>
      <c r="J909" s="45">
        <v>2.3554965277777779E-5</v>
      </c>
      <c r="K909" t="s">
        <v>1093</v>
      </c>
      <c r="L909" t="s">
        <v>1907</v>
      </c>
    </row>
    <row r="910" spans="9:12" x14ac:dyDescent="0.35">
      <c r="I910" s="44">
        <v>908</v>
      </c>
      <c r="J910" s="45">
        <v>0</v>
      </c>
      <c r="K910" t="s">
        <v>1093</v>
      </c>
      <c r="L910" t="s">
        <v>1908</v>
      </c>
    </row>
    <row r="911" spans="9:12" x14ac:dyDescent="0.35">
      <c r="I911" s="44">
        <v>909</v>
      </c>
      <c r="K911" t="s">
        <v>1093</v>
      </c>
      <c r="L911" t="s">
        <v>1909</v>
      </c>
    </row>
    <row r="912" spans="9:12" x14ac:dyDescent="0.35">
      <c r="I912" s="44">
        <v>910</v>
      </c>
      <c r="K912" t="s">
        <v>1093</v>
      </c>
      <c r="L912" t="s">
        <v>1910</v>
      </c>
    </row>
    <row r="913" spans="9:12" x14ac:dyDescent="0.35">
      <c r="I913" s="44">
        <v>911</v>
      </c>
      <c r="K913" t="s">
        <v>1093</v>
      </c>
      <c r="L913" t="s">
        <v>1911</v>
      </c>
    </row>
    <row r="914" spans="9:12" x14ac:dyDescent="0.35">
      <c r="I914" s="44">
        <v>912</v>
      </c>
      <c r="K914" t="s">
        <v>1093</v>
      </c>
      <c r="L914" t="s">
        <v>1912</v>
      </c>
    </row>
    <row r="915" spans="9:12" x14ac:dyDescent="0.35">
      <c r="I915" s="44">
        <v>913</v>
      </c>
      <c r="K915" t="s">
        <v>1093</v>
      </c>
      <c r="L915" t="s">
        <v>1913</v>
      </c>
    </row>
    <row r="916" spans="9:12" x14ac:dyDescent="0.35">
      <c r="I916" s="44">
        <v>914</v>
      </c>
      <c r="K916" t="s">
        <v>1093</v>
      </c>
      <c r="L916" t="s">
        <v>1914</v>
      </c>
    </row>
    <row r="917" spans="9:12" x14ac:dyDescent="0.35">
      <c r="I917" s="44">
        <v>915</v>
      </c>
      <c r="K917" t="s">
        <v>1093</v>
      </c>
      <c r="L917" t="s">
        <v>1915</v>
      </c>
    </row>
    <row r="918" spans="9:12" x14ac:dyDescent="0.35">
      <c r="I918" s="44">
        <v>916</v>
      </c>
      <c r="K918" t="s">
        <v>1093</v>
      </c>
      <c r="L918" t="s">
        <v>648</v>
      </c>
    </row>
    <row r="919" spans="9:12" x14ac:dyDescent="0.35">
      <c r="I919" s="44">
        <v>917</v>
      </c>
      <c r="J919" s="45">
        <v>3.2494907407407412E-6</v>
      </c>
      <c r="K919" t="s">
        <v>1093</v>
      </c>
      <c r="L919" t="s">
        <v>1916</v>
      </c>
    </row>
    <row r="920" spans="9:12" x14ac:dyDescent="0.35">
      <c r="I920" s="44">
        <v>918</v>
      </c>
      <c r="K920" t="s">
        <v>1093</v>
      </c>
      <c r="L920" t="s">
        <v>1917</v>
      </c>
    </row>
    <row r="921" spans="9:12" x14ac:dyDescent="0.35">
      <c r="I921" s="44">
        <v>919</v>
      </c>
      <c r="K921" t="s">
        <v>1093</v>
      </c>
      <c r="L921" t="s">
        <v>1918</v>
      </c>
    </row>
    <row r="922" spans="9:12" x14ac:dyDescent="0.35">
      <c r="I922" s="44">
        <v>920</v>
      </c>
      <c r="K922" t="s">
        <v>1093</v>
      </c>
      <c r="L922" t="s">
        <v>1919</v>
      </c>
    </row>
    <row r="923" spans="9:12" x14ac:dyDescent="0.35">
      <c r="I923" s="44">
        <v>921</v>
      </c>
      <c r="K923" t="s">
        <v>1093</v>
      </c>
      <c r="L923" t="s">
        <v>646</v>
      </c>
    </row>
    <row r="924" spans="9:12" x14ac:dyDescent="0.35">
      <c r="I924" s="44">
        <v>922</v>
      </c>
      <c r="K924" t="s">
        <v>1093</v>
      </c>
      <c r="L924" t="s">
        <v>1920</v>
      </c>
    </row>
    <row r="925" spans="9:12" x14ac:dyDescent="0.35">
      <c r="I925" s="44">
        <v>923</v>
      </c>
      <c r="K925" t="s">
        <v>1093</v>
      </c>
      <c r="L925" t="s">
        <v>1921</v>
      </c>
    </row>
    <row r="926" spans="9:12" x14ac:dyDescent="0.35">
      <c r="I926" s="44">
        <v>924</v>
      </c>
      <c r="K926" t="s">
        <v>1093</v>
      </c>
      <c r="L926" t="s">
        <v>1922</v>
      </c>
    </row>
    <row r="927" spans="9:12" x14ac:dyDescent="0.35">
      <c r="I927" s="44">
        <v>925</v>
      </c>
      <c r="J927" s="45">
        <v>7.3844791666666668E-6</v>
      </c>
      <c r="K927" t="s">
        <v>1093</v>
      </c>
      <c r="L927" t="s">
        <v>1923</v>
      </c>
    </row>
    <row r="928" spans="9:12" x14ac:dyDescent="0.35">
      <c r="I928" s="44">
        <v>926</v>
      </c>
      <c r="K928" t="s">
        <v>1093</v>
      </c>
      <c r="L928" t="s">
        <v>1924</v>
      </c>
    </row>
    <row r="929" spans="9:12" x14ac:dyDescent="0.35">
      <c r="I929" s="44">
        <v>927</v>
      </c>
      <c r="K929" t="s">
        <v>1093</v>
      </c>
      <c r="L929" t="s">
        <v>1925</v>
      </c>
    </row>
    <row r="930" spans="9:12" x14ac:dyDescent="0.35">
      <c r="I930" s="44">
        <v>928</v>
      </c>
      <c r="K930" t="s">
        <v>1093</v>
      </c>
      <c r="L930" t="s">
        <v>1926</v>
      </c>
    </row>
    <row r="931" spans="9:12" x14ac:dyDescent="0.35">
      <c r="I931" s="44">
        <v>929</v>
      </c>
      <c r="K931" t="s">
        <v>1093</v>
      </c>
      <c r="L931" t="s">
        <v>1927</v>
      </c>
    </row>
    <row r="932" spans="9:12" x14ac:dyDescent="0.35">
      <c r="I932" s="44">
        <v>930</v>
      </c>
      <c r="K932" t="s">
        <v>1093</v>
      </c>
      <c r="L932" t="s">
        <v>1928</v>
      </c>
    </row>
    <row r="933" spans="9:12" x14ac:dyDescent="0.35">
      <c r="I933" s="44">
        <v>931</v>
      </c>
      <c r="K933" t="s">
        <v>1093</v>
      </c>
      <c r="L933" t="s">
        <v>1929</v>
      </c>
    </row>
    <row r="934" spans="9:12" x14ac:dyDescent="0.35">
      <c r="I934" s="44">
        <v>932</v>
      </c>
      <c r="K934" t="s">
        <v>1093</v>
      </c>
      <c r="L934" t="s">
        <v>1930</v>
      </c>
    </row>
    <row r="935" spans="9:12" x14ac:dyDescent="0.35">
      <c r="I935" s="44">
        <v>933</v>
      </c>
      <c r="J935" s="45">
        <v>0</v>
      </c>
      <c r="K935" t="s">
        <v>1093</v>
      </c>
      <c r="L935" t="s">
        <v>1931</v>
      </c>
    </row>
    <row r="936" spans="9:12" x14ac:dyDescent="0.35">
      <c r="I936" s="44">
        <v>934</v>
      </c>
      <c r="J936" s="45">
        <v>0</v>
      </c>
      <c r="K936" t="s">
        <v>1093</v>
      </c>
      <c r="L936" t="s">
        <v>1932</v>
      </c>
    </row>
    <row r="937" spans="9:12" x14ac:dyDescent="0.35">
      <c r="I937" s="44">
        <v>935</v>
      </c>
      <c r="J937" s="45">
        <v>0</v>
      </c>
      <c r="K937" t="s">
        <v>1093</v>
      </c>
      <c r="L937" t="s">
        <v>1933</v>
      </c>
    </row>
    <row r="938" spans="9:12" x14ac:dyDescent="0.35">
      <c r="I938" s="44">
        <v>936</v>
      </c>
      <c r="K938" t="s">
        <v>1093</v>
      </c>
      <c r="L938" t="s">
        <v>1934</v>
      </c>
    </row>
    <row r="939" spans="9:12" x14ac:dyDescent="0.35">
      <c r="I939" s="44">
        <v>937</v>
      </c>
      <c r="K939" t="s">
        <v>1093</v>
      </c>
      <c r="L939" t="s">
        <v>1935</v>
      </c>
    </row>
    <row r="940" spans="9:12" x14ac:dyDescent="0.35">
      <c r="I940" s="44">
        <v>938</v>
      </c>
      <c r="K940" t="s">
        <v>1093</v>
      </c>
      <c r="L940" t="s">
        <v>1936</v>
      </c>
    </row>
    <row r="941" spans="9:12" x14ac:dyDescent="0.35">
      <c r="I941" s="44">
        <v>939</v>
      </c>
      <c r="K941" t="s">
        <v>1093</v>
      </c>
      <c r="L941" t="s">
        <v>1937</v>
      </c>
    </row>
    <row r="942" spans="9:12" x14ac:dyDescent="0.35">
      <c r="I942" s="44">
        <v>940</v>
      </c>
      <c r="K942" t="s">
        <v>1093</v>
      </c>
      <c r="L942" t="s">
        <v>1938</v>
      </c>
    </row>
    <row r="943" spans="9:12" x14ac:dyDescent="0.35">
      <c r="I943" s="44">
        <v>941</v>
      </c>
      <c r="K943" t="s">
        <v>1093</v>
      </c>
      <c r="L943" t="s">
        <v>1939</v>
      </c>
    </row>
    <row r="944" spans="9:12" x14ac:dyDescent="0.35">
      <c r="I944" s="44">
        <v>942</v>
      </c>
      <c r="K944" t="s">
        <v>1093</v>
      </c>
      <c r="L944" t="s">
        <v>1940</v>
      </c>
    </row>
    <row r="945" spans="9:12" x14ac:dyDescent="0.35">
      <c r="I945" s="44">
        <v>943</v>
      </c>
      <c r="J945" s="45">
        <v>0</v>
      </c>
      <c r="K945" t="s">
        <v>1093</v>
      </c>
      <c r="L945" t="s">
        <v>1941</v>
      </c>
    </row>
    <row r="946" spans="9:12" x14ac:dyDescent="0.35">
      <c r="I946" s="44">
        <v>944</v>
      </c>
      <c r="J946" s="45">
        <v>0</v>
      </c>
      <c r="K946" t="s">
        <v>1093</v>
      </c>
      <c r="L946" t="s">
        <v>1942</v>
      </c>
    </row>
    <row r="947" spans="9:12" x14ac:dyDescent="0.35">
      <c r="I947" s="44">
        <v>945</v>
      </c>
      <c r="K947" t="s">
        <v>1093</v>
      </c>
      <c r="L947" t="s">
        <v>1943</v>
      </c>
    </row>
    <row r="948" spans="9:12" x14ac:dyDescent="0.35">
      <c r="I948" s="44">
        <v>946</v>
      </c>
      <c r="K948" t="s">
        <v>1093</v>
      </c>
      <c r="L948" t="s">
        <v>1944</v>
      </c>
    </row>
    <row r="949" spans="9:12" x14ac:dyDescent="0.35">
      <c r="I949" s="44">
        <v>947</v>
      </c>
      <c r="K949" t="s">
        <v>1093</v>
      </c>
      <c r="L949" t="s">
        <v>1945</v>
      </c>
    </row>
    <row r="950" spans="9:12" x14ac:dyDescent="0.35">
      <c r="I950" s="44">
        <v>948</v>
      </c>
      <c r="K950" t="s">
        <v>1093</v>
      </c>
      <c r="L950" t="s">
        <v>1946</v>
      </c>
    </row>
    <row r="951" spans="9:12" x14ac:dyDescent="0.35">
      <c r="I951" s="44">
        <v>949</v>
      </c>
      <c r="J951" s="45">
        <v>1.808101851851852E-7</v>
      </c>
      <c r="K951" t="s">
        <v>1093</v>
      </c>
      <c r="L951" t="s">
        <v>1947</v>
      </c>
    </row>
    <row r="952" spans="9:12" x14ac:dyDescent="0.35">
      <c r="I952" s="44">
        <v>950</v>
      </c>
      <c r="K952" t="s">
        <v>1093</v>
      </c>
      <c r="L952" t="s">
        <v>1948</v>
      </c>
    </row>
    <row r="953" spans="9:12" x14ac:dyDescent="0.35">
      <c r="I953" s="44">
        <v>951</v>
      </c>
      <c r="K953" t="s">
        <v>1093</v>
      </c>
      <c r="L953" t="s">
        <v>1949</v>
      </c>
    </row>
    <row r="954" spans="9:12" x14ac:dyDescent="0.35">
      <c r="I954" s="44">
        <v>952</v>
      </c>
      <c r="K954" t="s">
        <v>1093</v>
      </c>
      <c r="L954" t="s">
        <v>1950</v>
      </c>
    </row>
    <row r="955" spans="9:12" x14ac:dyDescent="0.35">
      <c r="I955" s="44">
        <v>953</v>
      </c>
      <c r="K955" t="s">
        <v>1093</v>
      </c>
      <c r="L955" t="s">
        <v>1951</v>
      </c>
    </row>
    <row r="956" spans="9:12" x14ac:dyDescent="0.35">
      <c r="I956" s="44">
        <v>954</v>
      </c>
      <c r="K956" t="s">
        <v>1093</v>
      </c>
      <c r="L956" t="s">
        <v>1952</v>
      </c>
    </row>
    <row r="957" spans="9:12" x14ac:dyDescent="0.35">
      <c r="I957" s="44">
        <v>955</v>
      </c>
      <c r="K957" t="s">
        <v>1093</v>
      </c>
      <c r="L957" t="s">
        <v>1953</v>
      </c>
    </row>
    <row r="958" spans="9:12" x14ac:dyDescent="0.35">
      <c r="I958" s="44">
        <v>956</v>
      </c>
      <c r="J958" s="45">
        <v>5.7870370370370369E-9</v>
      </c>
      <c r="K958" t="s">
        <v>1093</v>
      </c>
      <c r="L958" t="s">
        <v>1954</v>
      </c>
    </row>
    <row r="959" spans="9:12" x14ac:dyDescent="0.35">
      <c r="I959" s="44">
        <v>957</v>
      </c>
      <c r="K959" t="s">
        <v>1093</v>
      </c>
      <c r="L959" t="s">
        <v>1955</v>
      </c>
    </row>
    <row r="960" spans="9:12" x14ac:dyDescent="0.35">
      <c r="I960" s="44">
        <v>958</v>
      </c>
      <c r="K960" t="s">
        <v>1093</v>
      </c>
      <c r="L960" t="s">
        <v>1956</v>
      </c>
    </row>
    <row r="961" spans="9:12" x14ac:dyDescent="0.35">
      <c r="I961" s="44">
        <v>959</v>
      </c>
      <c r="K961" t="s">
        <v>1093</v>
      </c>
      <c r="L961" t="s">
        <v>1957</v>
      </c>
    </row>
    <row r="962" spans="9:12" x14ac:dyDescent="0.35">
      <c r="I962" s="44">
        <v>960</v>
      </c>
      <c r="J962" s="45">
        <v>2.3444212962962961E-6</v>
      </c>
      <c r="K962" t="s">
        <v>1093</v>
      </c>
      <c r="L962" t="s">
        <v>1958</v>
      </c>
    </row>
    <row r="963" spans="9:12" x14ac:dyDescent="0.35">
      <c r="I963" s="44">
        <v>961</v>
      </c>
      <c r="K963" t="s">
        <v>1093</v>
      </c>
      <c r="L963" t="s">
        <v>1959</v>
      </c>
    </row>
    <row r="964" spans="9:12" x14ac:dyDescent="0.35">
      <c r="I964" s="44">
        <v>962</v>
      </c>
      <c r="K964" t="s">
        <v>1093</v>
      </c>
      <c r="L964" t="s">
        <v>1960</v>
      </c>
    </row>
    <row r="965" spans="9:12" x14ac:dyDescent="0.35">
      <c r="I965" s="44">
        <v>963</v>
      </c>
      <c r="K965" t="s">
        <v>1093</v>
      </c>
      <c r="L965" t="s">
        <v>1961</v>
      </c>
    </row>
    <row r="966" spans="9:12" x14ac:dyDescent="0.35">
      <c r="I966" s="44">
        <v>964</v>
      </c>
      <c r="J966" s="45">
        <v>0</v>
      </c>
      <c r="K966" t="s">
        <v>1093</v>
      </c>
      <c r="L966" t="s">
        <v>1962</v>
      </c>
    </row>
    <row r="967" spans="9:12" x14ac:dyDescent="0.35">
      <c r="I967" s="44">
        <v>965</v>
      </c>
      <c r="K967" t="s">
        <v>1093</v>
      </c>
      <c r="L967" t="s">
        <v>1963</v>
      </c>
    </row>
    <row r="968" spans="9:12" x14ac:dyDescent="0.35">
      <c r="I968" s="44">
        <v>966</v>
      </c>
      <c r="K968" t="s">
        <v>1093</v>
      </c>
      <c r="L968" t="s">
        <v>1964</v>
      </c>
    </row>
    <row r="969" spans="9:12" x14ac:dyDescent="0.35">
      <c r="I969" s="44">
        <v>967</v>
      </c>
      <c r="K969" t="s">
        <v>1093</v>
      </c>
      <c r="L969" t="s">
        <v>1965</v>
      </c>
    </row>
    <row r="970" spans="9:12" x14ac:dyDescent="0.35">
      <c r="I970" s="44">
        <v>968</v>
      </c>
      <c r="K970" t="s">
        <v>1093</v>
      </c>
      <c r="L970" t="s">
        <v>1966</v>
      </c>
    </row>
    <row r="971" spans="9:12" x14ac:dyDescent="0.35">
      <c r="I971" s="44">
        <v>969</v>
      </c>
      <c r="K971" t="s">
        <v>1093</v>
      </c>
      <c r="L971" t="s">
        <v>1967</v>
      </c>
    </row>
    <row r="972" spans="9:12" x14ac:dyDescent="0.35">
      <c r="I972" s="44">
        <v>970</v>
      </c>
      <c r="K972" t="s">
        <v>1093</v>
      </c>
      <c r="L972" t="s">
        <v>1968</v>
      </c>
    </row>
    <row r="973" spans="9:12" x14ac:dyDescent="0.35">
      <c r="I973" s="44">
        <v>971</v>
      </c>
      <c r="K973" t="s">
        <v>1093</v>
      </c>
      <c r="L973" t="s">
        <v>1969</v>
      </c>
    </row>
    <row r="974" spans="9:12" x14ac:dyDescent="0.35">
      <c r="I974" s="44">
        <v>972</v>
      </c>
      <c r="K974" t="s">
        <v>1093</v>
      </c>
      <c r="L974" t="s">
        <v>1970</v>
      </c>
    </row>
    <row r="975" spans="9:12" x14ac:dyDescent="0.35">
      <c r="I975" s="44">
        <v>973</v>
      </c>
      <c r="K975" t="s">
        <v>1093</v>
      </c>
      <c r="L975" t="s">
        <v>1971</v>
      </c>
    </row>
    <row r="976" spans="9:12" x14ac:dyDescent="0.35">
      <c r="I976" s="44">
        <v>974</v>
      </c>
      <c r="J976" s="45">
        <v>5.7870370370370369E-9</v>
      </c>
      <c r="K976" t="s">
        <v>1093</v>
      </c>
      <c r="L976" t="s">
        <v>1972</v>
      </c>
    </row>
    <row r="977" spans="9:12" x14ac:dyDescent="0.35">
      <c r="I977" s="44">
        <v>975</v>
      </c>
      <c r="J977" s="45">
        <v>0</v>
      </c>
      <c r="K977" t="s">
        <v>1093</v>
      </c>
      <c r="L977" t="s">
        <v>1973</v>
      </c>
    </row>
    <row r="978" spans="9:12" x14ac:dyDescent="0.35">
      <c r="I978" s="44">
        <v>976</v>
      </c>
      <c r="K978" t="s">
        <v>1093</v>
      </c>
      <c r="L978" t="s">
        <v>1974</v>
      </c>
    </row>
    <row r="979" spans="9:12" x14ac:dyDescent="0.35">
      <c r="I979" s="44">
        <v>977</v>
      </c>
      <c r="K979" t="s">
        <v>1093</v>
      </c>
      <c r="L979" t="s">
        <v>1975</v>
      </c>
    </row>
    <row r="980" spans="9:12" x14ac:dyDescent="0.35">
      <c r="I980" s="44">
        <v>978</v>
      </c>
      <c r="K980" t="s">
        <v>1093</v>
      </c>
      <c r="L980" t="s">
        <v>1976</v>
      </c>
    </row>
    <row r="981" spans="9:12" x14ac:dyDescent="0.35">
      <c r="I981" s="44">
        <v>979</v>
      </c>
      <c r="J981" s="45">
        <v>0</v>
      </c>
      <c r="K981" t="s">
        <v>1093</v>
      </c>
      <c r="L981" t="s">
        <v>1977</v>
      </c>
    </row>
    <row r="982" spans="9:12" x14ac:dyDescent="0.35">
      <c r="I982" s="44">
        <v>980</v>
      </c>
      <c r="K982" t="s">
        <v>1093</v>
      </c>
      <c r="L982" t="s">
        <v>1978</v>
      </c>
    </row>
    <row r="983" spans="9:12" x14ac:dyDescent="0.35">
      <c r="I983" s="44">
        <v>981</v>
      </c>
      <c r="K983" t="s">
        <v>1093</v>
      </c>
      <c r="L983" t="s">
        <v>1979</v>
      </c>
    </row>
    <row r="984" spans="9:12" x14ac:dyDescent="0.35">
      <c r="I984" s="44">
        <v>982</v>
      </c>
      <c r="K984" t="s">
        <v>1093</v>
      </c>
      <c r="L984" t="s">
        <v>1980</v>
      </c>
    </row>
    <row r="985" spans="9:12" x14ac:dyDescent="0.35">
      <c r="I985" s="44">
        <v>983</v>
      </c>
      <c r="J985" s="45">
        <v>0</v>
      </c>
      <c r="K985" t="s">
        <v>1093</v>
      </c>
      <c r="L985" t="s">
        <v>1981</v>
      </c>
    </row>
    <row r="986" spans="9:12" x14ac:dyDescent="0.35">
      <c r="I986" s="44">
        <v>984</v>
      </c>
      <c r="K986" t="s">
        <v>1093</v>
      </c>
      <c r="L986" t="s">
        <v>1982</v>
      </c>
    </row>
    <row r="987" spans="9:12" x14ac:dyDescent="0.35">
      <c r="I987" s="44">
        <v>985</v>
      </c>
      <c r="K987" t="s">
        <v>1093</v>
      </c>
      <c r="L987" t="s">
        <v>1983</v>
      </c>
    </row>
    <row r="988" spans="9:12" x14ac:dyDescent="0.35">
      <c r="I988" s="44">
        <v>986</v>
      </c>
      <c r="K988" t="s">
        <v>1093</v>
      </c>
      <c r="L988" t="s">
        <v>1984</v>
      </c>
    </row>
    <row r="989" spans="9:12" x14ac:dyDescent="0.35">
      <c r="I989" s="44">
        <v>987</v>
      </c>
      <c r="J989" s="45">
        <v>2.896990740740741E-8</v>
      </c>
      <c r="K989" t="s">
        <v>1093</v>
      </c>
      <c r="L989" t="s">
        <v>1985</v>
      </c>
    </row>
    <row r="990" spans="9:12" x14ac:dyDescent="0.35">
      <c r="I990" s="44">
        <v>988</v>
      </c>
      <c r="K990" t="s">
        <v>1093</v>
      </c>
      <c r="L990" t="s">
        <v>1986</v>
      </c>
    </row>
    <row r="991" spans="9:12" x14ac:dyDescent="0.35">
      <c r="I991" s="44">
        <v>989</v>
      </c>
      <c r="K991" t="s">
        <v>1093</v>
      </c>
      <c r="L991" t="s">
        <v>1987</v>
      </c>
    </row>
    <row r="992" spans="9:12" x14ac:dyDescent="0.35">
      <c r="I992" s="44">
        <v>990</v>
      </c>
      <c r="J992" s="45">
        <v>1.808796296296296E-7</v>
      </c>
      <c r="K992" t="s">
        <v>1093</v>
      </c>
      <c r="L992" t="s">
        <v>1988</v>
      </c>
    </row>
    <row r="993" spans="9:12" x14ac:dyDescent="0.35">
      <c r="I993" s="44">
        <v>991</v>
      </c>
      <c r="J993" s="45">
        <v>0</v>
      </c>
      <c r="K993" t="s">
        <v>1093</v>
      </c>
      <c r="L993" t="s">
        <v>1989</v>
      </c>
    </row>
    <row r="994" spans="9:12" x14ac:dyDescent="0.35">
      <c r="I994" s="44">
        <v>992</v>
      </c>
      <c r="K994" t="s">
        <v>1093</v>
      </c>
      <c r="L994" t="s">
        <v>1990</v>
      </c>
    </row>
    <row r="995" spans="9:12" x14ac:dyDescent="0.35">
      <c r="I995" s="44">
        <v>993</v>
      </c>
      <c r="K995" t="s">
        <v>1093</v>
      </c>
      <c r="L995" t="s">
        <v>1991</v>
      </c>
    </row>
    <row r="996" spans="9:12" x14ac:dyDescent="0.35">
      <c r="I996" s="44">
        <v>994</v>
      </c>
      <c r="K996" t="s">
        <v>1093</v>
      </c>
      <c r="L996" t="s">
        <v>1992</v>
      </c>
    </row>
    <row r="997" spans="9:12" x14ac:dyDescent="0.35">
      <c r="I997" s="44">
        <v>995</v>
      </c>
      <c r="K997" t="s">
        <v>1093</v>
      </c>
      <c r="L997" t="s">
        <v>1993</v>
      </c>
    </row>
    <row r="998" spans="9:12" x14ac:dyDescent="0.35">
      <c r="I998" s="44">
        <v>996</v>
      </c>
      <c r="K998" t="s">
        <v>1093</v>
      </c>
      <c r="L998" t="s">
        <v>1994</v>
      </c>
    </row>
    <row r="999" spans="9:12" x14ac:dyDescent="0.35">
      <c r="I999" s="44">
        <v>997</v>
      </c>
      <c r="K999" t="s">
        <v>1093</v>
      </c>
      <c r="L999" t="s">
        <v>1995</v>
      </c>
    </row>
    <row r="1000" spans="9:12" x14ac:dyDescent="0.35">
      <c r="I1000" s="44">
        <v>998</v>
      </c>
      <c r="K1000" t="s">
        <v>1093</v>
      </c>
      <c r="L1000" t="s">
        <v>1996</v>
      </c>
    </row>
    <row r="1001" spans="9:12" x14ac:dyDescent="0.35">
      <c r="I1001" s="44">
        <v>999</v>
      </c>
      <c r="K1001" t="s">
        <v>1093</v>
      </c>
      <c r="L1001" t="s">
        <v>1997</v>
      </c>
    </row>
    <row r="1002" spans="9:12" x14ac:dyDescent="0.35">
      <c r="I1002" s="44">
        <v>1000</v>
      </c>
      <c r="K1002" t="s">
        <v>1093</v>
      </c>
      <c r="L1002" t="s">
        <v>1998</v>
      </c>
    </row>
    <row r="1003" spans="9:12" x14ac:dyDescent="0.35">
      <c r="I1003" s="44">
        <v>1001</v>
      </c>
      <c r="K1003" t="s">
        <v>1093</v>
      </c>
      <c r="L1003" t="s">
        <v>1999</v>
      </c>
    </row>
    <row r="1004" spans="9:12" x14ac:dyDescent="0.35">
      <c r="I1004" s="44">
        <v>1002</v>
      </c>
      <c r="J1004" s="45">
        <v>0</v>
      </c>
      <c r="K1004" t="s">
        <v>1093</v>
      </c>
      <c r="L1004" t="s">
        <v>2000</v>
      </c>
    </row>
    <row r="1005" spans="9:12" x14ac:dyDescent="0.35">
      <c r="I1005" s="44">
        <v>1003</v>
      </c>
      <c r="K1005" t="s">
        <v>1093</v>
      </c>
      <c r="L1005" t="s">
        <v>2001</v>
      </c>
    </row>
    <row r="1006" spans="9:12" x14ac:dyDescent="0.35">
      <c r="I1006" s="44">
        <v>1004</v>
      </c>
      <c r="K1006" t="s">
        <v>1093</v>
      </c>
      <c r="L1006" t="s">
        <v>2002</v>
      </c>
    </row>
    <row r="1007" spans="9:12" x14ac:dyDescent="0.35">
      <c r="I1007" s="44">
        <v>1005</v>
      </c>
      <c r="K1007" t="s">
        <v>1093</v>
      </c>
      <c r="L1007" t="s">
        <v>2003</v>
      </c>
    </row>
    <row r="1008" spans="9:12" x14ac:dyDescent="0.35">
      <c r="I1008" s="44">
        <v>1006</v>
      </c>
      <c r="K1008" t="s">
        <v>1093</v>
      </c>
      <c r="L1008" t="s">
        <v>2004</v>
      </c>
    </row>
    <row r="1009" spans="9:12" x14ac:dyDescent="0.35">
      <c r="I1009" s="44">
        <v>1007</v>
      </c>
      <c r="K1009" t="s">
        <v>1093</v>
      </c>
      <c r="L1009" t="s">
        <v>2005</v>
      </c>
    </row>
    <row r="1010" spans="9:12" x14ac:dyDescent="0.35">
      <c r="I1010" s="44">
        <v>1008</v>
      </c>
      <c r="J1010" s="45">
        <v>0</v>
      </c>
      <c r="K1010" t="s">
        <v>1093</v>
      </c>
      <c r="L1010" t="s">
        <v>2006</v>
      </c>
    </row>
    <row r="1011" spans="9:12" x14ac:dyDescent="0.35">
      <c r="I1011" s="44">
        <v>1009</v>
      </c>
      <c r="K1011" t="s">
        <v>1093</v>
      </c>
      <c r="L1011" t="s">
        <v>2007</v>
      </c>
    </row>
    <row r="1012" spans="9:12" x14ac:dyDescent="0.35">
      <c r="I1012" s="44">
        <v>1010</v>
      </c>
      <c r="K1012" t="s">
        <v>1093</v>
      </c>
      <c r="L1012" t="s">
        <v>2008</v>
      </c>
    </row>
    <row r="1013" spans="9:12" x14ac:dyDescent="0.35">
      <c r="I1013" s="44">
        <v>1011</v>
      </c>
      <c r="K1013" t="s">
        <v>1093</v>
      </c>
      <c r="L1013" t="s">
        <v>2009</v>
      </c>
    </row>
    <row r="1014" spans="9:12" x14ac:dyDescent="0.35">
      <c r="I1014" s="44">
        <v>1012</v>
      </c>
      <c r="K1014" t="s">
        <v>1093</v>
      </c>
      <c r="L1014" t="s">
        <v>2010</v>
      </c>
    </row>
    <row r="1015" spans="9:12" x14ac:dyDescent="0.35">
      <c r="I1015" s="44">
        <v>1013</v>
      </c>
      <c r="J1015" s="45">
        <v>2.3199930555555561E-5</v>
      </c>
      <c r="K1015" t="s">
        <v>1093</v>
      </c>
      <c r="L1015" t="s">
        <v>2011</v>
      </c>
    </row>
    <row r="1016" spans="9:12" x14ac:dyDescent="0.35">
      <c r="I1016" s="44">
        <v>1014</v>
      </c>
      <c r="K1016" t="s">
        <v>1093</v>
      </c>
      <c r="L1016" t="s">
        <v>2012</v>
      </c>
    </row>
    <row r="1017" spans="9:12" x14ac:dyDescent="0.35">
      <c r="I1017" s="44">
        <v>1015</v>
      </c>
      <c r="K1017" t="s">
        <v>1093</v>
      </c>
      <c r="L1017" t="s">
        <v>2013</v>
      </c>
    </row>
    <row r="1018" spans="9:12" x14ac:dyDescent="0.35">
      <c r="I1018" s="44">
        <v>1016</v>
      </c>
      <c r="K1018" t="s">
        <v>1093</v>
      </c>
      <c r="L1018" t="s">
        <v>2014</v>
      </c>
    </row>
    <row r="1019" spans="9:12" x14ac:dyDescent="0.35">
      <c r="I1019" s="44">
        <v>1017</v>
      </c>
      <c r="J1019" s="45">
        <v>0</v>
      </c>
      <c r="K1019" t="s">
        <v>1093</v>
      </c>
      <c r="L1019" t="s">
        <v>2015</v>
      </c>
    </row>
    <row r="1020" spans="9:12" x14ac:dyDescent="0.35">
      <c r="I1020" s="44">
        <v>1018</v>
      </c>
      <c r="K1020" t="s">
        <v>1093</v>
      </c>
      <c r="L1020" t="s">
        <v>2016</v>
      </c>
    </row>
    <row r="1021" spans="9:12" x14ac:dyDescent="0.35">
      <c r="I1021" s="44">
        <v>1019</v>
      </c>
      <c r="K1021" t="s">
        <v>1093</v>
      </c>
      <c r="L1021" t="s">
        <v>2017</v>
      </c>
    </row>
    <row r="1022" spans="9:12" x14ac:dyDescent="0.35">
      <c r="I1022" s="44">
        <v>1020</v>
      </c>
      <c r="K1022" t="s">
        <v>1093</v>
      </c>
      <c r="L1022" t="s">
        <v>2018</v>
      </c>
    </row>
    <row r="1023" spans="9:12" x14ac:dyDescent="0.35">
      <c r="I1023" s="44">
        <v>1021</v>
      </c>
      <c r="J1023" s="45">
        <v>1.6041006944444441E-5</v>
      </c>
      <c r="K1023" t="s">
        <v>1093</v>
      </c>
      <c r="L1023" t="s">
        <v>2019</v>
      </c>
    </row>
    <row r="1024" spans="9:12" x14ac:dyDescent="0.35">
      <c r="I1024" s="44">
        <v>1022</v>
      </c>
      <c r="K1024" t="s">
        <v>1093</v>
      </c>
      <c r="L1024" t="s">
        <v>2020</v>
      </c>
    </row>
    <row r="1025" spans="9:12" x14ac:dyDescent="0.35">
      <c r="I1025" s="44">
        <v>1023</v>
      </c>
      <c r="K1025" t="s">
        <v>1093</v>
      </c>
      <c r="L1025" t="s">
        <v>2021</v>
      </c>
    </row>
    <row r="1026" spans="9:12" x14ac:dyDescent="0.35">
      <c r="I1026" s="44">
        <v>1024</v>
      </c>
      <c r="K1026" t="s">
        <v>1093</v>
      </c>
      <c r="L1026" t="s">
        <v>2022</v>
      </c>
    </row>
    <row r="1027" spans="9:12" x14ac:dyDescent="0.35">
      <c r="I1027" s="44">
        <v>1025</v>
      </c>
      <c r="K1027" t="s">
        <v>1093</v>
      </c>
      <c r="L1027" t="s">
        <v>2023</v>
      </c>
    </row>
    <row r="1028" spans="9:12" x14ac:dyDescent="0.35">
      <c r="I1028" s="44">
        <v>1026</v>
      </c>
      <c r="K1028" t="s">
        <v>1093</v>
      </c>
      <c r="L1028" t="s">
        <v>2024</v>
      </c>
    </row>
    <row r="1029" spans="9:12" x14ac:dyDescent="0.35">
      <c r="I1029" s="44">
        <v>1027</v>
      </c>
      <c r="K1029" t="s">
        <v>1093</v>
      </c>
      <c r="L1029" t="s">
        <v>2025</v>
      </c>
    </row>
    <row r="1030" spans="9:12" x14ac:dyDescent="0.35">
      <c r="I1030" s="44">
        <v>1028</v>
      </c>
      <c r="K1030" t="s">
        <v>1093</v>
      </c>
      <c r="L1030" t="s">
        <v>2026</v>
      </c>
    </row>
    <row r="1031" spans="9:12" x14ac:dyDescent="0.35">
      <c r="I1031" s="44">
        <v>1029</v>
      </c>
      <c r="J1031" s="45">
        <v>0</v>
      </c>
      <c r="K1031" t="s">
        <v>1093</v>
      </c>
      <c r="L1031" t="s">
        <v>2027</v>
      </c>
    </row>
    <row r="1032" spans="9:12" x14ac:dyDescent="0.35">
      <c r="I1032" s="44">
        <v>1030</v>
      </c>
      <c r="K1032" t="s">
        <v>1093</v>
      </c>
      <c r="L1032" t="s">
        <v>2028</v>
      </c>
    </row>
    <row r="1033" spans="9:12" x14ac:dyDescent="0.35">
      <c r="I1033" s="44">
        <v>1031</v>
      </c>
      <c r="K1033" t="s">
        <v>1093</v>
      </c>
      <c r="L1033" t="s">
        <v>2029</v>
      </c>
    </row>
    <row r="1034" spans="9:12" x14ac:dyDescent="0.35">
      <c r="I1034" s="44">
        <v>1032</v>
      </c>
      <c r="J1034" s="45">
        <v>0</v>
      </c>
      <c r="K1034" t="s">
        <v>1093</v>
      </c>
      <c r="L1034" t="s">
        <v>2030</v>
      </c>
    </row>
    <row r="1035" spans="9:12" x14ac:dyDescent="0.35">
      <c r="I1035" s="44">
        <v>1033</v>
      </c>
      <c r="K1035" t="s">
        <v>1093</v>
      </c>
      <c r="L1035" t="s">
        <v>2031</v>
      </c>
    </row>
    <row r="1036" spans="9:12" x14ac:dyDescent="0.35">
      <c r="I1036" s="44">
        <v>1034</v>
      </c>
      <c r="K1036" t="s">
        <v>1093</v>
      </c>
      <c r="L1036" t="s">
        <v>2032</v>
      </c>
    </row>
    <row r="1037" spans="9:12" x14ac:dyDescent="0.35">
      <c r="I1037" s="44">
        <v>1035</v>
      </c>
      <c r="K1037" t="s">
        <v>1093</v>
      </c>
      <c r="L1037" t="s">
        <v>2033</v>
      </c>
    </row>
    <row r="1038" spans="9:12" x14ac:dyDescent="0.35">
      <c r="I1038" s="44">
        <v>1036</v>
      </c>
      <c r="K1038" t="s">
        <v>1093</v>
      </c>
      <c r="L1038" t="s">
        <v>2034</v>
      </c>
    </row>
    <row r="1039" spans="9:12" x14ac:dyDescent="0.35">
      <c r="I1039" s="44">
        <v>1037</v>
      </c>
      <c r="K1039" t="s">
        <v>1093</v>
      </c>
      <c r="L1039" t="s">
        <v>2035</v>
      </c>
    </row>
    <row r="1040" spans="9:12" x14ac:dyDescent="0.35">
      <c r="I1040" s="44">
        <v>1038</v>
      </c>
      <c r="K1040" t="s">
        <v>1093</v>
      </c>
      <c r="L1040" t="s">
        <v>2036</v>
      </c>
    </row>
    <row r="1041" spans="9:12" x14ac:dyDescent="0.35">
      <c r="I1041" s="44">
        <v>1039</v>
      </c>
      <c r="K1041" t="s">
        <v>1093</v>
      </c>
      <c r="L1041" t="s">
        <v>2037</v>
      </c>
    </row>
    <row r="1042" spans="9:12" x14ac:dyDescent="0.35">
      <c r="I1042" s="44">
        <v>1040</v>
      </c>
      <c r="K1042" t="s">
        <v>1093</v>
      </c>
      <c r="L1042" t="s">
        <v>2038</v>
      </c>
    </row>
    <row r="1043" spans="9:12" x14ac:dyDescent="0.35">
      <c r="I1043" s="44">
        <v>1041</v>
      </c>
      <c r="K1043" t="s">
        <v>1093</v>
      </c>
      <c r="L1043" t="s">
        <v>2039</v>
      </c>
    </row>
    <row r="1044" spans="9:12" x14ac:dyDescent="0.35">
      <c r="I1044" s="44">
        <v>1042</v>
      </c>
      <c r="K1044" t="s">
        <v>1093</v>
      </c>
      <c r="L1044" t="s">
        <v>2040</v>
      </c>
    </row>
    <row r="1045" spans="9:12" x14ac:dyDescent="0.35">
      <c r="I1045" s="44">
        <v>1043</v>
      </c>
      <c r="K1045" t="s">
        <v>1093</v>
      </c>
      <c r="L1045" t="s">
        <v>2041</v>
      </c>
    </row>
    <row r="1046" spans="9:12" x14ac:dyDescent="0.35">
      <c r="I1046" s="44">
        <v>1044</v>
      </c>
      <c r="K1046" t="s">
        <v>1093</v>
      </c>
      <c r="L1046" t="s">
        <v>2042</v>
      </c>
    </row>
    <row r="1047" spans="9:12" x14ac:dyDescent="0.35">
      <c r="I1047" s="44">
        <v>1045</v>
      </c>
      <c r="K1047" t="s">
        <v>1093</v>
      </c>
      <c r="L1047" t="s">
        <v>2043</v>
      </c>
    </row>
    <row r="1048" spans="9:12" x14ac:dyDescent="0.35">
      <c r="I1048" s="44">
        <v>1046</v>
      </c>
      <c r="K1048" t="s">
        <v>1093</v>
      </c>
      <c r="L1048" t="s">
        <v>2044</v>
      </c>
    </row>
    <row r="1049" spans="9:12" x14ac:dyDescent="0.35">
      <c r="I1049" s="44">
        <v>1047</v>
      </c>
      <c r="K1049" t="s">
        <v>1093</v>
      </c>
      <c r="L1049" t="s">
        <v>2045</v>
      </c>
    </row>
    <row r="1050" spans="9:12" x14ac:dyDescent="0.35">
      <c r="I1050" s="44">
        <v>1048</v>
      </c>
      <c r="K1050" t="s">
        <v>1093</v>
      </c>
      <c r="L1050" t="s">
        <v>2046</v>
      </c>
    </row>
    <row r="1051" spans="9:12" x14ac:dyDescent="0.35">
      <c r="I1051" s="44">
        <v>1049</v>
      </c>
      <c r="K1051" t="s">
        <v>1093</v>
      </c>
      <c r="L1051" t="s">
        <v>2047</v>
      </c>
    </row>
    <row r="1052" spans="9:12" x14ac:dyDescent="0.35">
      <c r="I1052" s="44">
        <v>1050</v>
      </c>
      <c r="K1052" t="s">
        <v>1093</v>
      </c>
      <c r="L1052" t="s">
        <v>2048</v>
      </c>
    </row>
    <row r="1053" spans="9:12" x14ac:dyDescent="0.35">
      <c r="I1053" s="44">
        <v>1051</v>
      </c>
      <c r="K1053" t="s">
        <v>1093</v>
      </c>
      <c r="L1053" t="s">
        <v>2049</v>
      </c>
    </row>
    <row r="1054" spans="9:12" x14ac:dyDescent="0.35">
      <c r="I1054" s="44">
        <v>1052</v>
      </c>
      <c r="K1054" t="s">
        <v>1093</v>
      </c>
      <c r="L1054" t="s">
        <v>2050</v>
      </c>
    </row>
    <row r="1055" spans="9:12" x14ac:dyDescent="0.35">
      <c r="I1055" s="44">
        <v>1053</v>
      </c>
      <c r="J1055" s="45">
        <v>0</v>
      </c>
      <c r="K1055" t="s">
        <v>1093</v>
      </c>
      <c r="L1055" t="s">
        <v>2051</v>
      </c>
    </row>
    <row r="1056" spans="9:12" x14ac:dyDescent="0.35">
      <c r="I1056" s="44">
        <v>1054</v>
      </c>
      <c r="K1056" t="s">
        <v>1093</v>
      </c>
      <c r="L1056" t="s">
        <v>2052</v>
      </c>
    </row>
    <row r="1057" spans="9:12" x14ac:dyDescent="0.35">
      <c r="I1057" s="44">
        <v>1055</v>
      </c>
      <c r="K1057" t="s">
        <v>1093</v>
      </c>
      <c r="L1057" t="s">
        <v>2053</v>
      </c>
    </row>
    <row r="1058" spans="9:12" x14ac:dyDescent="0.35">
      <c r="I1058" s="44">
        <v>1056</v>
      </c>
      <c r="K1058" t="s">
        <v>1093</v>
      </c>
      <c r="L1058" t="s">
        <v>2054</v>
      </c>
    </row>
    <row r="1059" spans="9:12" x14ac:dyDescent="0.35">
      <c r="I1059" s="44">
        <v>1057</v>
      </c>
      <c r="K1059" t="s">
        <v>1093</v>
      </c>
      <c r="L1059" t="s">
        <v>2055</v>
      </c>
    </row>
    <row r="1060" spans="9:12" x14ac:dyDescent="0.35">
      <c r="I1060" s="44">
        <v>1058</v>
      </c>
      <c r="J1060" s="45">
        <v>1.808796296296296E-7</v>
      </c>
      <c r="K1060" t="s">
        <v>2056</v>
      </c>
    </row>
    <row r="1061" spans="9:12" x14ac:dyDescent="0.35">
      <c r="I1061" s="44">
        <v>1059</v>
      </c>
      <c r="K1061" t="s">
        <v>2056</v>
      </c>
      <c r="L1061" t="s">
        <v>702</v>
      </c>
    </row>
    <row r="1062" spans="9:12" x14ac:dyDescent="0.35">
      <c r="I1062" s="44">
        <v>1060</v>
      </c>
      <c r="K1062" t="s">
        <v>2056</v>
      </c>
      <c r="L1062" t="s">
        <v>705</v>
      </c>
    </row>
    <row r="1063" spans="9:12" x14ac:dyDescent="0.35">
      <c r="I1063" s="44">
        <v>1061</v>
      </c>
      <c r="K1063" t="s">
        <v>2056</v>
      </c>
      <c r="L1063" t="s">
        <v>708</v>
      </c>
    </row>
    <row r="1064" spans="9:12" x14ac:dyDescent="0.35">
      <c r="I1064" s="44">
        <v>1062</v>
      </c>
      <c r="K1064" t="s">
        <v>2056</v>
      </c>
      <c r="L1064" t="s">
        <v>711</v>
      </c>
    </row>
    <row r="1065" spans="9:12" x14ac:dyDescent="0.35">
      <c r="I1065" s="44">
        <v>1063</v>
      </c>
      <c r="K1065" t="s">
        <v>2056</v>
      </c>
      <c r="L1065" t="s">
        <v>714</v>
      </c>
    </row>
    <row r="1066" spans="9:12" x14ac:dyDescent="0.35">
      <c r="I1066" s="44">
        <v>1064</v>
      </c>
      <c r="K1066" t="s">
        <v>2056</v>
      </c>
      <c r="L1066" t="s">
        <v>717</v>
      </c>
    </row>
    <row r="1067" spans="9:12" x14ac:dyDescent="0.35">
      <c r="I1067" s="44">
        <v>1065</v>
      </c>
      <c r="K1067" t="s">
        <v>2056</v>
      </c>
      <c r="L1067" t="s">
        <v>720</v>
      </c>
    </row>
    <row r="1068" spans="9:12" x14ac:dyDescent="0.35">
      <c r="I1068" s="44">
        <v>1066</v>
      </c>
      <c r="K1068" t="s">
        <v>2056</v>
      </c>
      <c r="L1068" t="s">
        <v>1113</v>
      </c>
    </row>
    <row r="1069" spans="9:12" x14ac:dyDescent="0.35">
      <c r="I1069" s="44">
        <v>1067</v>
      </c>
      <c r="K1069" t="s">
        <v>2056</v>
      </c>
      <c r="L1069" t="s">
        <v>1116</v>
      </c>
    </row>
    <row r="1070" spans="9:12" x14ac:dyDescent="0.35">
      <c r="I1070" s="44">
        <v>1068</v>
      </c>
      <c r="K1070" t="s">
        <v>2056</v>
      </c>
      <c r="L1070" t="s">
        <v>1118</v>
      </c>
    </row>
    <row r="1071" spans="9:12" x14ac:dyDescent="0.35">
      <c r="I1071" s="44">
        <v>1069</v>
      </c>
      <c r="K1071" t="s">
        <v>2056</v>
      </c>
      <c r="L1071" t="s">
        <v>1121</v>
      </c>
    </row>
    <row r="1072" spans="9:12" x14ac:dyDescent="0.35">
      <c r="I1072" s="44">
        <v>1070</v>
      </c>
      <c r="K1072" t="s">
        <v>2056</v>
      </c>
      <c r="L1072" t="s">
        <v>723</v>
      </c>
    </row>
    <row r="1073" spans="9:12" x14ac:dyDescent="0.35">
      <c r="I1073" s="44">
        <v>1071</v>
      </c>
      <c r="K1073" t="s">
        <v>2056</v>
      </c>
      <c r="L1073" t="s">
        <v>726</v>
      </c>
    </row>
    <row r="1074" spans="9:12" x14ac:dyDescent="0.35">
      <c r="I1074" s="44">
        <v>1072</v>
      </c>
      <c r="K1074" t="s">
        <v>2056</v>
      </c>
      <c r="L1074" t="s">
        <v>729</v>
      </c>
    </row>
    <row r="1075" spans="9:12" x14ac:dyDescent="0.35">
      <c r="I1075" s="44">
        <v>1073</v>
      </c>
      <c r="K1075" t="s">
        <v>2056</v>
      </c>
      <c r="L1075" t="s">
        <v>732</v>
      </c>
    </row>
    <row r="1076" spans="9:12" x14ac:dyDescent="0.35">
      <c r="I1076" s="44">
        <v>1074</v>
      </c>
      <c r="K1076" t="s">
        <v>2056</v>
      </c>
      <c r="L1076" t="s">
        <v>735</v>
      </c>
    </row>
    <row r="1077" spans="9:12" x14ac:dyDescent="0.35">
      <c r="I1077" s="44">
        <v>1075</v>
      </c>
      <c r="K1077" t="s">
        <v>2056</v>
      </c>
      <c r="L1077" t="s">
        <v>738</v>
      </c>
    </row>
    <row r="1078" spans="9:12" x14ac:dyDescent="0.35">
      <c r="I1078" s="44">
        <v>1076</v>
      </c>
      <c r="K1078" t="s">
        <v>2056</v>
      </c>
      <c r="L1078" t="s">
        <v>741</v>
      </c>
    </row>
    <row r="1079" spans="9:12" x14ac:dyDescent="0.35">
      <c r="I1079" s="44">
        <v>1077</v>
      </c>
      <c r="K1079" t="s">
        <v>2056</v>
      </c>
      <c r="L1079" t="s">
        <v>744</v>
      </c>
    </row>
    <row r="1080" spans="9:12" x14ac:dyDescent="0.35">
      <c r="I1080" s="44">
        <v>1078</v>
      </c>
      <c r="K1080" t="s">
        <v>2056</v>
      </c>
      <c r="L1080" t="s">
        <v>747</v>
      </c>
    </row>
    <row r="1081" spans="9:12" x14ac:dyDescent="0.35">
      <c r="I1081" s="44">
        <v>1079</v>
      </c>
      <c r="K1081" t="s">
        <v>2056</v>
      </c>
      <c r="L1081" t="s">
        <v>750</v>
      </c>
    </row>
    <row r="1082" spans="9:12" x14ac:dyDescent="0.35">
      <c r="I1082" s="44">
        <v>1080</v>
      </c>
      <c r="K1082" t="s">
        <v>2056</v>
      </c>
      <c r="L1082" t="s">
        <v>1142</v>
      </c>
    </row>
    <row r="1083" spans="9:12" x14ac:dyDescent="0.35">
      <c r="I1083" s="44">
        <v>1081</v>
      </c>
      <c r="K1083" t="s">
        <v>2056</v>
      </c>
      <c r="L1083" t="s">
        <v>1145</v>
      </c>
    </row>
    <row r="1084" spans="9:12" x14ac:dyDescent="0.35">
      <c r="I1084" s="44">
        <v>1082</v>
      </c>
      <c r="K1084" t="s">
        <v>2056</v>
      </c>
      <c r="L1084" t="s">
        <v>753</v>
      </c>
    </row>
    <row r="1085" spans="9:12" x14ac:dyDescent="0.35">
      <c r="I1085" s="44">
        <v>1083</v>
      </c>
      <c r="K1085" t="s">
        <v>2056</v>
      </c>
      <c r="L1085" t="s">
        <v>756</v>
      </c>
    </row>
    <row r="1086" spans="9:12" x14ac:dyDescent="0.35">
      <c r="I1086" s="44">
        <v>1084</v>
      </c>
      <c r="K1086" t="s">
        <v>2056</v>
      </c>
      <c r="L1086" t="s">
        <v>759</v>
      </c>
    </row>
    <row r="1087" spans="9:12" x14ac:dyDescent="0.35">
      <c r="I1087" s="44">
        <v>1085</v>
      </c>
      <c r="K1087" t="s">
        <v>2056</v>
      </c>
      <c r="L1087" t="s">
        <v>762</v>
      </c>
    </row>
    <row r="1088" spans="9:12" x14ac:dyDescent="0.35">
      <c r="I1088" s="44">
        <v>1086</v>
      </c>
      <c r="K1088" t="s">
        <v>2056</v>
      </c>
      <c r="L1088" t="s">
        <v>765</v>
      </c>
    </row>
    <row r="1089" spans="9:12" x14ac:dyDescent="0.35">
      <c r="I1089" s="44">
        <v>1087</v>
      </c>
      <c r="K1089" t="s">
        <v>2056</v>
      </c>
      <c r="L1089" t="s">
        <v>768</v>
      </c>
    </row>
    <row r="1090" spans="9:12" x14ac:dyDescent="0.35">
      <c r="I1090" s="44">
        <v>1088</v>
      </c>
      <c r="K1090" t="s">
        <v>2056</v>
      </c>
      <c r="L1090" t="s">
        <v>771</v>
      </c>
    </row>
    <row r="1091" spans="9:12" x14ac:dyDescent="0.35">
      <c r="I1091" s="44">
        <v>1089</v>
      </c>
      <c r="K1091" t="s">
        <v>2056</v>
      </c>
      <c r="L1091" t="s">
        <v>774</v>
      </c>
    </row>
    <row r="1092" spans="9:12" x14ac:dyDescent="0.35">
      <c r="I1092" s="44">
        <v>1090</v>
      </c>
      <c r="K1092" t="s">
        <v>2056</v>
      </c>
      <c r="L1092" t="s">
        <v>777</v>
      </c>
    </row>
    <row r="1093" spans="9:12" x14ac:dyDescent="0.35">
      <c r="I1093" s="44">
        <v>1091</v>
      </c>
      <c r="K1093" t="s">
        <v>2056</v>
      </c>
      <c r="L1093" t="s">
        <v>1202</v>
      </c>
    </row>
    <row r="1094" spans="9:12" x14ac:dyDescent="0.35">
      <c r="I1094" s="44">
        <v>1092</v>
      </c>
      <c r="K1094" t="s">
        <v>2056</v>
      </c>
      <c r="L1094" t="s">
        <v>1204</v>
      </c>
    </row>
    <row r="1095" spans="9:12" x14ac:dyDescent="0.35">
      <c r="I1095" s="44">
        <v>1093</v>
      </c>
      <c r="K1095" t="s">
        <v>2056</v>
      </c>
      <c r="L1095" t="s">
        <v>1207</v>
      </c>
    </row>
    <row r="1096" spans="9:12" x14ac:dyDescent="0.35">
      <c r="I1096" s="44">
        <v>1094</v>
      </c>
      <c r="K1096" t="s">
        <v>2056</v>
      </c>
      <c r="L1096" t="s">
        <v>1210</v>
      </c>
    </row>
    <row r="1097" spans="9:12" x14ac:dyDescent="0.35">
      <c r="I1097" s="44">
        <v>1095</v>
      </c>
      <c r="K1097" t="s">
        <v>2056</v>
      </c>
      <c r="L1097" t="s">
        <v>1212</v>
      </c>
    </row>
    <row r="1098" spans="9:12" x14ac:dyDescent="0.35">
      <c r="I1098" s="44">
        <v>1096</v>
      </c>
      <c r="K1098" t="s">
        <v>2056</v>
      </c>
      <c r="L1098" t="s">
        <v>780</v>
      </c>
    </row>
    <row r="1099" spans="9:12" x14ac:dyDescent="0.35">
      <c r="I1099" s="44">
        <v>1097</v>
      </c>
      <c r="K1099" t="s">
        <v>2056</v>
      </c>
      <c r="L1099" t="s">
        <v>783</v>
      </c>
    </row>
    <row r="1100" spans="9:12" x14ac:dyDescent="0.35">
      <c r="I1100" s="44">
        <v>1098</v>
      </c>
      <c r="K1100" t="s">
        <v>2056</v>
      </c>
      <c r="L1100" t="s">
        <v>786</v>
      </c>
    </row>
    <row r="1101" spans="9:12" x14ac:dyDescent="0.35">
      <c r="I1101" s="44">
        <v>1099</v>
      </c>
      <c r="K1101" t="s">
        <v>2056</v>
      </c>
      <c r="L1101" t="s">
        <v>789</v>
      </c>
    </row>
    <row r="1102" spans="9:12" x14ac:dyDescent="0.35">
      <c r="I1102" s="44">
        <v>1100</v>
      </c>
      <c r="K1102" t="s">
        <v>2056</v>
      </c>
      <c r="L1102" t="s">
        <v>792</v>
      </c>
    </row>
    <row r="1103" spans="9:12" x14ac:dyDescent="0.35">
      <c r="I1103" s="44">
        <v>1101</v>
      </c>
      <c r="K1103" t="s">
        <v>2056</v>
      </c>
      <c r="L1103" t="s">
        <v>795</v>
      </c>
    </row>
    <row r="1104" spans="9:12" x14ac:dyDescent="0.35">
      <c r="I1104" s="44">
        <v>1102</v>
      </c>
      <c r="K1104" t="s">
        <v>2056</v>
      </c>
      <c r="L1104" t="s">
        <v>797</v>
      </c>
    </row>
    <row r="1105" spans="9:12" x14ac:dyDescent="0.35">
      <c r="I1105" s="44">
        <v>1103</v>
      </c>
      <c r="K1105" t="s">
        <v>2056</v>
      </c>
      <c r="L1105" t="s">
        <v>800</v>
      </c>
    </row>
    <row r="1106" spans="9:12" x14ac:dyDescent="0.35">
      <c r="I1106" s="44">
        <v>1104</v>
      </c>
      <c r="K1106" t="s">
        <v>2056</v>
      </c>
      <c r="L1106" t="s">
        <v>1230</v>
      </c>
    </row>
    <row r="1107" spans="9:12" x14ac:dyDescent="0.35">
      <c r="I1107" s="44">
        <v>1105</v>
      </c>
      <c r="K1107" t="s">
        <v>2056</v>
      </c>
      <c r="L1107" t="s">
        <v>1233</v>
      </c>
    </row>
    <row r="1108" spans="9:12" x14ac:dyDescent="0.35">
      <c r="I1108" s="44">
        <v>1106</v>
      </c>
      <c r="K1108" t="s">
        <v>2056</v>
      </c>
      <c r="L1108" t="s">
        <v>1235</v>
      </c>
    </row>
    <row r="1109" spans="9:12" x14ac:dyDescent="0.35">
      <c r="I1109" s="44">
        <v>1107</v>
      </c>
      <c r="K1109" t="s">
        <v>2056</v>
      </c>
      <c r="L1109" t="s">
        <v>1258</v>
      </c>
    </row>
    <row r="1110" spans="9:12" x14ac:dyDescent="0.35">
      <c r="I1110" s="44">
        <v>1108</v>
      </c>
      <c r="K1110" t="s">
        <v>2056</v>
      </c>
      <c r="L1110" t="s">
        <v>1261</v>
      </c>
    </row>
    <row r="1111" spans="9:12" x14ac:dyDescent="0.35">
      <c r="I1111" s="44">
        <v>1109</v>
      </c>
      <c r="K1111" t="s">
        <v>2056</v>
      </c>
      <c r="L1111" t="s">
        <v>1264</v>
      </c>
    </row>
    <row r="1112" spans="9:12" x14ac:dyDescent="0.35">
      <c r="I1112" s="44">
        <v>1110</v>
      </c>
      <c r="K1112" t="s">
        <v>2056</v>
      </c>
      <c r="L1112" t="s">
        <v>803</v>
      </c>
    </row>
    <row r="1113" spans="9:12" x14ac:dyDescent="0.35">
      <c r="I1113" s="44">
        <v>1111</v>
      </c>
      <c r="K1113" t="s">
        <v>2056</v>
      </c>
      <c r="L1113" t="s">
        <v>806</v>
      </c>
    </row>
    <row r="1114" spans="9:12" x14ac:dyDescent="0.35">
      <c r="I1114" s="44">
        <v>1112</v>
      </c>
      <c r="K1114" t="s">
        <v>2056</v>
      </c>
      <c r="L1114" t="s">
        <v>809</v>
      </c>
    </row>
    <row r="1115" spans="9:12" x14ac:dyDescent="0.35">
      <c r="I1115" s="44">
        <v>1113</v>
      </c>
      <c r="K1115" t="s">
        <v>2056</v>
      </c>
      <c r="L1115" t="s">
        <v>812</v>
      </c>
    </row>
    <row r="1116" spans="9:12" x14ac:dyDescent="0.35">
      <c r="I1116" s="44">
        <v>1114</v>
      </c>
      <c r="K1116" t="s">
        <v>2056</v>
      </c>
      <c r="L1116" t="s">
        <v>815</v>
      </c>
    </row>
    <row r="1117" spans="9:12" x14ac:dyDescent="0.35">
      <c r="I1117" s="44">
        <v>1115</v>
      </c>
      <c r="K1117" t="s">
        <v>2056</v>
      </c>
      <c r="L1117" t="s">
        <v>818</v>
      </c>
    </row>
    <row r="1118" spans="9:12" x14ac:dyDescent="0.35">
      <c r="I1118" s="44">
        <v>1116</v>
      </c>
      <c r="K1118" t="s">
        <v>2056</v>
      </c>
      <c r="L1118" t="s">
        <v>1278</v>
      </c>
    </row>
    <row r="1119" spans="9:12" x14ac:dyDescent="0.35">
      <c r="I1119" s="44">
        <v>1117</v>
      </c>
      <c r="K1119" t="s">
        <v>2056</v>
      </c>
      <c r="L1119" t="s">
        <v>1280</v>
      </c>
    </row>
    <row r="1120" spans="9:12" x14ac:dyDescent="0.35">
      <c r="I1120" s="44">
        <v>1118</v>
      </c>
      <c r="K1120" t="s">
        <v>2056</v>
      </c>
      <c r="L1120" t="s">
        <v>1282</v>
      </c>
    </row>
    <row r="1121" spans="9:12" x14ac:dyDescent="0.35">
      <c r="I1121" s="44">
        <v>1119</v>
      </c>
      <c r="K1121" t="s">
        <v>2056</v>
      </c>
      <c r="L1121" t="s">
        <v>821</v>
      </c>
    </row>
    <row r="1122" spans="9:12" x14ac:dyDescent="0.35">
      <c r="I1122" s="44">
        <v>1120</v>
      </c>
      <c r="K1122" t="s">
        <v>2056</v>
      </c>
      <c r="L1122" t="s">
        <v>824</v>
      </c>
    </row>
    <row r="1123" spans="9:12" x14ac:dyDescent="0.35">
      <c r="I1123" s="44">
        <v>1121</v>
      </c>
      <c r="K1123" t="s">
        <v>2056</v>
      </c>
      <c r="L1123" t="s">
        <v>1310</v>
      </c>
    </row>
    <row r="1124" spans="9:12" x14ac:dyDescent="0.35">
      <c r="I1124" s="44">
        <v>1122</v>
      </c>
      <c r="K1124" t="s">
        <v>2056</v>
      </c>
      <c r="L1124" t="s">
        <v>1313</v>
      </c>
    </row>
    <row r="1125" spans="9:12" x14ac:dyDescent="0.35">
      <c r="I1125" s="44">
        <v>1123</v>
      </c>
      <c r="K1125" t="s">
        <v>2056</v>
      </c>
      <c r="L1125" t="s">
        <v>1315</v>
      </c>
    </row>
    <row r="1126" spans="9:12" x14ac:dyDescent="0.35">
      <c r="I1126" s="44">
        <v>1124</v>
      </c>
      <c r="K1126" t="s">
        <v>2056</v>
      </c>
      <c r="L1126" t="s">
        <v>827</v>
      </c>
    </row>
    <row r="1127" spans="9:12" x14ac:dyDescent="0.35">
      <c r="I1127" s="44">
        <v>1125</v>
      </c>
      <c r="K1127" t="s">
        <v>2056</v>
      </c>
      <c r="L1127" t="s">
        <v>830</v>
      </c>
    </row>
    <row r="1128" spans="9:12" x14ac:dyDescent="0.35">
      <c r="I1128" s="44">
        <v>1126</v>
      </c>
      <c r="K1128" t="s">
        <v>2056</v>
      </c>
      <c r="L1128" t="s">
        <v>833</v>
      </c>
    </row>
    <row r="1129" spans="9:12" x14ac:dyDescent="0.35">
      <c r="I1129" s="44">
        <v>1127</v>
      </c>
      <c r="K1129" t="s">
        <v>2056</v>
      </c>
      <c r="L1129" t="s">
        <v>836</v>
      </c>
    </row>
    <row r="1130" spans="9:12" x14ac:dyDescent="0.35">
      <c r="I1130" s="44">
        <v>1128</v>
      </c>
      <c r="K1130" t="s">
        <v>2056</v>
      </c>
      <c r="L1130" t="s">
        <v>839</v>
      </c>
    </row>
    <row r="1131" spans="9:12" x14ac:dyDescent="0.35">
      <c r="I1131" s="44">
        <v>1129</v>
      </c>
      <c r="K1131" t="s">
        <v>2056</v>
      </c>
      <c r="L1131" t="s">
        <v>842</v>
      </c>
    </row>
    <row r="1132" spans="9:12" x14ac:dyDescent="0.35">
      <c r="I1132" s="44">
        <v>1130</v>
      </c>
      <c r="K1132" t="s">
        <v>2056</v>
      </c>
      <c r="L1132" t="s">
        <v>1338</v>
      </c>
    </row>
    <row r="1133" spans="9:12" x14ac:dyDescent="0.35">
      <c r="I1133" s="44">
        <v>1131</v>
      </c>
      <c r="K1133" t="s">
        <v>2056</v>
      </c>
      <c r="L1133" t="s">
        <v>1339</v>
      </c>
    </row>
    <row r="1134" spans="9:12" x14ac:dyDescent="0.35">
      <c r="I1134" s="44">
        <v>1132</v>
      </c>
      <c r="K1134" t="s">
        <v>2056</v>
      </c>
      <c r="L1134" t="s">
        <v>1340</v>
      </c>
    </row>
    <row r="1135" spans="9:12" x14ac:dyDescent="0.35">
      <c r="I1135" s="44">
        <v>1133</v>
      </c>
      <c r="K1135" t="s">
        <v>2056</v>
      </c>
      <c r="L1135" t="s">
        <v>845</v>
      </c>
    </row>
    <row r="1136" spans="9:12" x14ac:dyDescent="0.35">
      <c r="I1136" s="44">
        <v>1134</v>
      </c>
      <c r="K1136" t="s">
        <v>2056</v>
      </c>
      <c r="L1136" t="s">
        <v>847</v>
      </c>
    </row>
    <row r="1137" spans="9:12" x14ac:dyDescent="0.35">
      <c r="I1137" s="44">
        <v>1135</v>
      </c>
      <c r="K1137" t="s">
        <v>2056</v>
      </c>
      <c r="L1137" t="s">
        <v>1341</v>
      </c>
    </row>
    <row r="1138" spans="9:12" x14ac:dyDescent="0.35">
      <c r="I1138" s="44">
        <v>1136</v>
      </c>
      <c r="K1138" t="s">
        <v>2056</v>
      </c>
      <c r="L1138" t="s">
        <v>1342</v>
      </c>
    </row>
    <row r="1139" spans="9:12" x14ac:dyDescent="0.35">
      <c r="I1139" s="44">
        <v>1137</v>
      </c>
      <c r="K1139" t="s">
        <v>2056</v>
      </c>
      <c r="L1139" t="s">
        <v>1343</v>
      </c>
    </row>
    <row r="1140" spans="9:12" x14ac:dyDescent="0.35">
      <c r="I1140" s="44">
        <v>1138</v>
      </c>
      <c r="K1140" t="s">
        <v>2056</v>
      </c>
      <c r="L1140" t="s">
        <v>1344</v>
      </c>
    </row>
    <row r="1141" spans="9:12" x14ac:dyDescent="0.35">
      <c r="I1141" s="44">
        <v>1139</v>
      </c>
      <c r="K1141" t="s">
        <v>2056</v>
      </c>
      <c r="L1141" t="s">
        <v>1345</v>
      </c>
    </row>
    <row r="1142" spans="9:12" x14ac:dyDescent="0.35">
      <c r="I1142" s="44">
        <v>1140</v>
      </c>
      <c r="K1142" t="s">
        <v>2056</v>
      </c>
      <c r="L1142" t="s">
        <v>1346</v>
      </c>
    </row>
    <row r="1143" spans="9:12" x14ac:dyDescent="0.35">
      <c r="I1143" s="44">
        <v>1141</v>
      </c>
      <c r="K1143" t="s">
        <v>2056</v>
      </c>
      <c r="L1143" t="s">
        <v>1347</v>
      </c>
    </row>
    <row r="1144" spans="9:12" x14ac:dyDescent="0.35">
      <c r="I1144" s="44">
        <v>1142</v>
      </c>
      <c r="K1144" t="s">
        <v>2056</v>
      </c>
      <c r="L1144" t="s">
        <v>1348</v>
      </c>
    </row>
    <row r="1145" spans="9:12" x14ac:dyDescent="0.35">
      <c r="I1145" s="44">
        <v>1143</v>
      </c>
      <c r="K1145" t="s">
        <v>2056</v>
      </c>
      <c r="L1145" t="s">
        <v>1349</v>
      </c>
    </row>
    <row r="1146" spans="9:12" x14ac:dyDescent="0.35">
      <c r="I1146" s="44">
        <v>1144</v>
      </c>
      <c r="K1146" t="s">
        <v>2056</v>
      </c>
      <c r="L1146" t="s">
        <v>1350</v>
      </c>
    </row>
    <row r="1147" spans="9:12" x14ac:dyDescent="0.35">
      <c r="I1147" s="44">
        <v>1145</v>
      </c>
      <c r="K1147" t="s">
        <v>2056</v>
      </c>
      <c r="L1147" t="s">
        <v>850</v>
      </c>
    </row>
    <row r="1148" spans="9:12" x14ac:dyDescent="0.35">
      <c r="I1148" s="44">
        <v>1146</v>
      </c>
      <c r="K1148" t="s">
        <v>2056</v>
      </c>
      <c r="L1148" t="s">
        <v>853</v>
      </c>
    </row>
    <row r="1149" spans="9:12" x14ac:dyDescent="0.35">
      <c r="I1149" s="44">
        <v>1147</v>
      </c>
      <c r="K1149" t="s">
        <v>2056</v>
      </c>
      <c r="L1149" t="s">
        <v>1351</v>
      </c>
    </row>
    <row r="1150" spans="9:12" x14ac:dyDescent="0.35">
      <c r="I1150" s="44">
        <v>1148</v>
      </c>
      <c r="K1150" t="s">
        <v>2056</v>
      </c>
      <c r="L1150" t="s">
        <v>1352</v>
      </c>
    </row>
    <row r="1151" spans="9:12" x14ac:dyDescent="0.35">
      <c r="I1151" s="44">
        <v>1149</v>
      </c>
      <c r="K1151" t="s">
        <v>2056</v>
      </c>
      <c r="L1151" t="s">
        <v>1353</v>
      </c>
    </row>
    <row r="1152" spans="9:12" x14ac:dyDescent="0.35">
      <c r="I1152" s="44">
        <v>1150</v>
      </c>
      <c r="K1152" t="s">
        <v>2056</v>
      </c>
      <c r="L1152" t="s">
        <v>1354</v>
      </c>
    </row>
    <row r="1153" spans="9:12" x14ac:dyDescent="0.35">
      <c r="I1153" s="44">
        <v>1151</v>
      </c>
      <c r="K1153" t="s">
        <v>2056</v>
      </c>
      <c r="L1153" t="s">
        <v>1355</v>
      </c>
    </row>
    <row r="1154" spans="9:12" x14ac:dyDescent="0.35">
      <c r="I1154" s="44">
        <v>1152</v>
      </c>
      <c r="K1154" t="s">
        <v>2056</v>
      </c>
      <c r="L1154" t="s">
        <v>1356</v>
      </c>
    </row>
    <row r="1155" spans="9:12" x14ac:dyDescent="0.35">
      <c r="I1155" s="44">
        <v>1153</v>
      </c>
      <c r="K1155" t="s">
        <v>2056</v>
      </c>
      <c r="L1155" t="s">
        <v>1357</v>
      </c>
    </row>
    <row r="1156" spans="9:12" x14ac:dyDescent="0.35">
      <c r="I1156" s="44">
        <v>1154</v>
      </c>
      <c r="K1156" t="s">
        <v>2056</v>
      </c>
      <c r="L1156" t="s">
        <v>1361</v>
      </c>
    </row>
    <row r="1157" spans="9:12" x14ac:dyDescent="0.35">
      <c r="I1157" s="44">
        <v>1155</v>
      </c>
      <c r="K1157" t="s">
        <v>2056</v>
      </c>
      <c r="L1157" t="s">
        <v>1362</v>
      </c>
    </row>
    <row r="1158" spans="9:12" x14ac:dyDescent="0.35">
      <c r="I1158" s="44">
        <v>1156</v>
      </c>
      <c r="K1158" t="s">
        <v>2056</v>
      </c>
      <c r="L1158" t="s">
        <v>1363</v>
      </c>
    </row>
    <row r="1159" spans="9:12" x14ac:dyDescent="0.35">
      <c r="I1159" s="44">
        <v>1157</v>
      </c>
      <c r="K1159" t="s">
        <v>2056</v>
      </c>
      <c r="L1159" t="s">
        <v>1364</v>
      </c>
    </row>
    <row r="1160" spans="9:12" x14ac:dyDescent="0.35">
      <c r="I1160" s="44">
        <v>1158</v>
      </c>
      <c r="K1160" t="s">
        <v>2056</v>
      </c>
      <c r="L1160" t="s">
        <v>1365</v>
      </c>
    </row>
    <row r="1161" spans="9:12" x14ac:dyDescent="0.35">
      <c r="I1161" s="44">
        <v>1159</v>
      </c>
      <c r="K1161" t="s">
        <v>2056</v>
      </c>
      <c r="L1161" t="s">
        <v>1366</v>
      </c>
    </row>
    <row r="1162" spans="9:12" x14ac:dyDescent="0.35">
      <c r="I1162" s="44">
        <v>1160</v>
      </c>
      <c r="K1162" t="s">
        <v>2056</v>
      </c>
      <c r="L1162" t="s">
        <v>855</v>
      </c>
    </row>
    <row r="1163" spans="9:12" x14ac:dyDescent="0.35">
      <c r="I1163" s="44">
        <v>1161</v>
      </c>
      <c r="K1163" t="s">
        <v>2056</v>
      </c>
      <c r="L1163" t="s">
        <v>858</v>
      </c>
    </row>
    <row r="1164" spans="9:12" x14ac:dyDescent="0.35">
      <c r="I1164" s="44">
        <v>1162</v>
      </c>
      <c r="K1164" t="s">
        <v>2056</v>
      </c>
      <c r="L1164" t="s">
        <v>861</v>
      </c>
    </row>
    <row r="1165" spans="9:12" x14ac:dyDescent="0.35">
      <c r="I1165" s="44">
        <v>1163</v>
      </c>
      <c r="K1165" t="s">
        <v>2056</v>
      </c>
      <c r="L1165" t="s">
        <v>864</v>
      </c>
    </row>
    <row r="1166" spans="9:12" x14ac:dyDescent="0.35">
      <c r="I1166" s="44">
        <v>1164</v>
      </c>
      <c r="K1166" t="s">
        <v>2056</v>
      </c>
      <c r="L1166" t="s">
        <v>867</v>
      </c>
    </row>
    <row r="1167" spans="9:12" x14ac:dyDescent="0.35">
      <c r="I1167" s="44">
        <v>1165</v>
      </c>
      <c r="K1167" t="s">
        <v>2056</v>
      </c>
      <c r="L1167" t="s">
        <v>870</v>
      </c>
    </row>
    <row r="1168" spans="9:12" x14ac:dyDescent="0.35">
      <c r="I1168" s="44">
        <v>1166</v>
      </c>
      <c r="K1168" t="s">
        <v>2056</v>
      </c>
      <c r="L1168" t="s">
        <v>873</v>
      </c>
    </row>
    <row r="1169" spans="9:12" x14ac:dyDescent="0.35">
      <c r="I1169" s="44">
        <v>1167</v>
      </c>
      <c r="K1169" t="s">
        <v>2056</v>
      </c>
      <c r="L1169" t="s">
        <v>876</v>
      </c>
    </row>
    <row r="1170" spans="9:12" x14ac:dyDescent="0.35">
      <c r="I1170" s="44">
        <v>1168</v>
      </c>
      <c r="K1170" t="s">
        <v>2056</v>
      </c>
      <c r="L1170" t="s">
        <v>879</v>
      </c>
    </row>
    <row r="1171" spans="9:12" x14ac:dyDescent="0.35">
      <c r="I1171" s="44">
        <v>1169</v>
      </c>
      <c r="K1171" t="s">
        <v>2056</v>
      </c>
      <c r="L1171" t="s">
        <v>881</v>
      </c>
    </row>
    <row r="1172" spans="9:12" x14ac:dyDescent="0.35">
      <c r="I1172" s="44">
        <v>1170</v>
      </c>
      <c r="K1172" t="s">
        <v>2056</v>
      </c>
      <c r="L1172" t="s">
        <v>883</v>
      </c>
    </row>
    <row r="1173" spans="9:12" x14ac:dyDescent="0.35">
      <c r="I1173" s="44">
        <v>1171</v>
      </c>
      <c r="K1173" t="s">
        <v>2056</v>
      </c>
      <c r="L1173" t="s">
        <v>886</v>
      </c>
    </row>
    <row r="1174" spans="9:12" x14ac:dyDescent="0.35">
      <c r="I1174" s="44">
        <v>1172</v>
      </c>
      <c r="K1174" t="s">
        <v>2056</v>
      </c>
      <c r="L1174" t="s">
        <v>889</v>
      </c>
    </row>
    <row r="1175" spans="9:12" x14ac:dyDescent="0.35">
      <c r="I1175" s="44">
        <v>1173</v>
      </c>
      <c r="K1175" t="s">
        <v>2056</v>
      </c>
      <c r="L1175" t="s">
        <v>892</v>
      </c>
    </row>
    <row r="1176" spans="9:12" x14ac:dyDescent="0.35">
      <c r="I1176" s="44">
        <v>1174</v>
      </c>
      <c r="K1176" t="s">
        <v>2056</v>
      </c>
      <c r="L1176" t="s">
        <v>895</v>
      </c>
    </row>
    <row r="1177" spans="9:12" x14ac:dyDescent="0.35">
      <c r="I1177" s="44">
        <v>1175</v>
      </c>
      <c r="K1177" t="s">
        <v>2056</v>
      </c>
      <c r="L1177" t="s">
        <v>897</v>
      </c>
    </row>
    <row r="1178" spans="9:12" x14ac:dyDescent="0.35">
      <c r="I1178" s="44">
        <v>1176</v>
      </c>
      <c r="K1178" t="s">
        <v>2056</v>
      </c>
      <c r="L1178" t="s">
        <v>1367</v>
      </c>
    </row>
    <row r="1179" spans="9:12" x14ac:dyDescent="0.35">
      <c r="I1179" s="44">
        <v>1177</v>
      </c>
      <c r="K1179" t="s">
        <v>2056</v>
      </c>
      <c r="L1179" t="s">
        <v>1368</v>
      </c>
    </row>
    <row r="1180" spans="9:12" x14ac:dyDescent="0.35">
      <c r="I1180" s="44">
        <v>1178</v>
      </c>
      <c r="K1180" t="s">
        <v>2056</v>
      </c>
      <c r="L1180" t="s">
        <v>1029</v>
      </c>
    </row>
    <row r="1181" spans="9:12" x14ac:dyDescent="0.35">
      <c r="I1181" s="44">
        <v>1179</v>
      </c>
      <c r="K1181" t="s">
        <v>2056</v>
      </c>
      <c r="L1181" t="s">
        <v>1369</v>
      </c>
    </row>
    <row r="1182" spans="9:12" x14ac:dyDescent="0.35">
      <c r="I1182" s="44">
        <v>1180</v>
      </c>
      <c r="K1182" t="s">
        <v>2056</v>
      </c>
      <c r="L1182" t="s">
        <v>1370</v>
      </c>
    </row>
    <row r="1183" spans="9:12" x14ac:dyDescent="0.35">
      <c r="I1183" s="44">
        <v>1181</v>
      </c>
      <c r="K1183" t="s">
        <v>2056</v>
      </c>
      <c r="L1183" t="s">
        <v>900</v>
      </c>
    </row>
    <row r="1184" spans="9:12" x14ac:dyDescent="0.35">
      <c r="I1184" s="44">
        <v>1182</v>
      </c>
      <c r="K1184" t="s">
        <v>2056</v>
      </c>
      <c r="L1184" t="s">
        <v>903</v>
      </c>
    </row>
    <row r="1185" spans="9:12" x14ac:dyDescent="0.35">
      <c r="I1185" s="44">
        <v>1183</v>
      </c>
      <c r="K1185" t="s">
        <v>2056</v>
      </c>
      <c r="L1185" t="s">
        <v>906</v>
      </c>
    </row>
    <row r="1186" spans="9:12" x14ac:dyDescent="0.35">
      <c r="I1186" s="44">
        <v>1184</v>
      </c>
      <c r="K1186" t="s">
        <v>2056</v>
      </c>
      <c r="L1186" t="s">
        <v>909</v>
      </c>
    </row>
    <row r="1187" spans="9:12" x14ac:dyDescent="0.35">
      <c r="I1187" s="44">
        <v>1185</v>
      </c>
      <c r="K1187" t="s">
        <v>2056</v>
      </c>
      <c r="L1187" t="s">
        <v>912</v>
      </c>
    </row>
    <row r="1188" spans="9:12" x14ac:dyDescent="0.35">
      <c r="I1188" s="44">
        <v>1186</v>
      </c>
      <c r="K1188" t="s">
        <v>2056</v>
      </c>
      <c r="L1188" t="s">
        <v>915</v>
      </c>
    </row>
    <row r="1189" spans="9:12" x14ac:dyDescent="0.35">
      <c r="I1189" s="44">
        <v>1187</v>
      </c>
      <c r="K1189" t="s">
        <v>2056</v>
      </c>
      <c r="L1189" t="s">
        <v>918</v>
      </c>
    </row>
    <row r="1190" spans="9:12" x14ac:dyDescent="0.35">
      <c r="I1190" s="44">
        <v>1188</v>
      </c>
      <c r="K1190" t="s">
        <v>2056</v>
      </c>
      <c r="L1190" t="s">
        <v>920</v>
      </c>
    </row>
    <row r="1191" spans="9:12" x14ac:dyDescent="0.35">
      <c r="I1191" s="44">
        <v>1189</v>
      </c>
      <c r="K1191" t="s">
        <v>2056</v>
      </c>
      <c r="L1191" t="s">
        <v>923</v>
      </c>
    </row>
    <row r="1192" spans="9:12" x14ac:dyDescent="0.35">
      <c r="I1192" s="44">
        <v>1190</v>
      </c>
      <c r="K1192" t="s">
        <v>2056</v>
      </c>
      <c r="L1192" t="s">
        <v>926</v>
      </c>
    </row>
    <row r="1193" spans="9:12" x14ac:dyDescent="0.35">
      <c r="I1193" s="44">
        <v>1191</v>
      </c>
      <c r="K1193" t="s">
        <v>2056</v>
      </c>
      <c r="L1193" t="s">
        <v>929</v>
      </c>
    </row>
    <row r="1194" spans="9:12" x14ac:dyDescent="0.35">
      <c r="I1194" s="44">
        <v>1192</v>
      </c>
      <c r="K1194" t="s">
        <v>2056</v>
      </c>
      <c r="L1194" t="s">
        <v>932</v>
      </c>
    </row>
    <row r="1195" spans="9:12" x14ac:dyDescent="0.35">
      <c r="I1195" s="44">
        <v>1193</v>
      </c>
      <c r="K1195" t="s">
        <v>2056</v>
      </c>
      <c r="L1195" t="s">
        <v>934</v>
      </c>
    </row>
    <row r="1196" spans="9:12" x14ac:dyDescent="0.35">
      <c r="I1196" s="44">
        <v>1194</v>
      </c>
      <c r="K1196" t="s">
        <v>2056</v>
      </c>
      <c r="L1196" t="s">
        <v>937</v>
      </c>
    </row>
    <row r="1197" spans="9:12" x14ac:dyDescent="0.35">
      <c r="I1197" s="44">
        <v>1195</v>
      </c>
      <c r="K1197" t="s">
        <v>2056</v>
      </c>
      <c r="L1197" t="s">
        <v>1372</v>
      </c>
    </row>
    <row r="1198" spans="9:12" x14ac:dyDescent="0.35">
      <c r="I1198" s="44">
        <v>1196</v>
      </c>
      <c r="K1198" t="s">
        <v>2056</v>
      </c>
      <c r="L1198" t="s">
        <v>940</v>
      </c>
    </row>
    <row r="1199" spans="9:12" x14ac:dyDescent="0.35">
      <c r="I1199" s="44">
        <v>1197</v>
      </c>
      <c r="K1199" t="s">
        <v>2056</v>
      </c>
      <c r="L1199" t="s">
        <v>943</v>
      </c>
    </row>
    <row r="1200" spans="9:12" x14ac:dyDescent="0.35">
      <c r="I1200" s="44">
        <v>1198</v>
      </c>
      <c r="K1200" t="s">
        <v>2056</v>
      </c>
      <c r="L1200" t="s">
        <v>946</v>
      </c>
    </row>
    <row r="1201" spans="9:12" x14ac:dyDescent="0.35">
      <c r="I1201" s="44">
        <v>1199</v>
      </c>
      <c r="K1201" t="s">
        <v>2056</v>
      </c>
      <c r="L1201" t="s">
        <v>949</v>
      </c>
    </row>
    <row r="1202" spans="9:12" x14ac:dyDescent="0.35">
      <c r="I1202" s="44">
        <v>1200</v>
      </c>
      <c r="K1202" t="s">
        <v>2056</v>
      </c>
      <c r="L1202" t="s">
        <v>952</v>
      </c>
    </row>
    <row r="1203" spans="9:12" x14ac:dyDescent="0.35">
      <c r="I1203" s="44">
        <v>1201</v>
      </c>
      <c r="K1203" t="s">
        <v>2056</v>
      </c>
      <c r="L1203" t="s">
        <v>955</v>
      </c>
    </row>
    <row r="1204" spans="9:12" x14ac:dyDescent="0.35">
      <c r="I1204" s="44">
        <v>1202</v>
      </c>
      <c r="K1204" t="s">
        <v>2056</v>
      </c>
      <c r="L1204" t="s">
        <v>958</v>
      </c>
    </row>
    <row r="1205" spans="9:12" x14ac:dyDescent="0.35">
      <c r="I1205" s="44">
        <v>1203</v>
      </c>
      <c r="K1205" t="s">
        <v>2056</v>
      </c>
      <c r="L1205" t="s">
        <v>1373</v>
      </c>
    </row>
    <row r="1206" spans="9:12" x14ac:dyDescent="0.35">
      <c r="I1206" s="44">
        <v>1204</v>
      </c>
      <c r="K1206" t="s">
        <v>2056</v>
      </c>
      <c r="L1206" t="s">
        <v>1374</v>
      </c>
    </row>
    <row r="1207" spans="9:12" x14ac:dyDescent="0.35">
      <c r="I1207" s="44">
        <v>1205</v>
      </c>
      <c r="K1207" t="s">
        <v>2056</v>
      </c>
      <c r="L1207" t="s">
        <v>1375</v>
      </c>
    </row>
    <row r="1208" spans="9:12" x14ac:dyDescent="0.35">
      <c r="I1208" s="44">
        <v>1206</v>
      </c>
      <c r="K1208" t="s">
        <v>2056</v>
      </c>
      <c r="L1208" t="s">
        <v>961</v>
      </c>
    </row>
    <row r="1209" spans="9:12" x14ac:dyDescent="0.35">
      <c r="I1209" s="44">
        <v>1207</v>
      </c>
      <c r="K1209" t="s">
        <v>2056</v>
      </c>
      <c r="L1209" t="s">
        <v>964</v>
      </c>
    </row>
    <row r="1210" spans="9:12" x14ac:dyDescent="0.35">
      <c r="I1210" s="44">
        <v>1208</v>
      </c>
      <c r="K1210" t="s">
        <v>2056</v>
      </c>
      <c r="L1210" t="s">
        <v>966</v>
      </c>
    </row>
    <row r="1211" spans="9:12" x14ac:dyDescent="0.35">
      <c r="I1211" s="44">
        <v>1209</v>
      </c>
      <c r="K1211" t="s">
        <v>2056</v>
      </c>
      <c r="L1211" t="s">
        <v>969</v>
      </c>
    </row>
    <row r="1212" spans="9:12" x14ac:dyDescent="0.35">
      <c r="I1212" s="44">
        <v>1210</v>
      </c>
      <c r="K1212" t="s">
        <v>2056</v>
      </c>
      <c r="L1212" t="s">
        <v>972</v>
      </c>
    </row>
    <row r="1213" spans="9:12" x14ac:dyDescent="0.35">
      <c r="I1213" s="44">
        <v>1211</v>
      </c>
      <c r="K1213" t="s">
        <v>2056</v>
      </c>
      <c r="L1213" t="s">
        <v>1376</v>
      </c>
    </row>
    <row r="1214" spans="9:12" x14ac:dyDescent="0.35">
      <c r="I1214" s="44">
        <v>1212</v>
      </c>
      <c r="K1214" t="s">
        <v>2056</v>
      </c>
      <c r="L1214" t="s">
        <v>1377</v>
      </c>
    </row>
    <row r="1215" spans="9:12" x14ac:dyDescent="0.35">
      <c r="I1215" s="44">
        <v>1213</v>
      </c>
      <c r="K1215" t="s">
        <v>2056</v>
      </c>
      <c r="L1215" t="s">
        <v>974</v>
      </c>
    </row>
    <row r="1216" spans="9:12" x14ac:dyDescent="0.35">
      <c r="I1216" s="44">
        <v>1214</v>
      </c>
      <c r="K1216" t="s">
        <v>2056</v>
      </c>
      <c r="L1216" t="s">
        <v>977</v>
      </c>
    </row>
    <row r="1217" spans="9:12" x14ac:dyDescent="0.35">
      <c r="I1217" s="44">
        <v>1215</v>
      </c>
      <c r="K1217" t="s">
        <v>2056</v>
      </c>
      <c r="L1217" t="s">
        <v>980</v>
      </c>
    </row>
    <row r="1218" spans="9:12" x14ac:dyDescent="0.35">
      <c r="I1218" s="44">
        <v>1216</v>
      </c>
      <c r="K1218" t="s">
        <v>2056</v>
      </c>
      <c r="L1218" t="s">
        <v>983</v>
      </c>
    </row>
    <row r="1219" spans="9:12" x14ac:dyDescent="0.35">
      <c r="I1219" s="44">
        <v>1217</v>
      </c>
      <c r="K1219" t="s">
        <v>2056</v>
      </c>
      <c r="L1219" t="s">
        <v>986</v>
      </c>
    </row>
    <row r="1220" spans="9:12" x14ac:dyDescent="0.35">
      <c r="I1220" s="44">
        <v>1218</v>
      </c>
      <c r="K1220" t="s">
        <v>2056</v>
      </c>
      <c r="L1220" t="s">
        <v>989</v>
      </c>
    </row>
    <row r="1221" spans="9:12" x14ac:dyDescent="0.35">
      <c r="I1221" s="44">
        <v>1219</v>
      </c>
      <c r="K1221" t="s">
        <v>2056</v>
      </c>
      <c r="L1221" t="s">
        <v>992</v>
      </c>
    </row>
    <row r="1222" spans="9:12" x14ac:dyDescent="0.35">
      <c r="I1222" s="44">
        <v>1220</v>
      </c>
      <c r="K1222" t="s">
        <v>2056</v>
      </c>
      <c r="L1222" t="s">
        <v>1378</v>
      </c>
    </row>
    <row r="1223" spans="9:12" x14ac:dyDescent="0.35">
      <c r="I1223" s="44">
        <v>1221</v>
      </c>
      <c r="K1223" t="s">
        <v>2056</v>
      </c>
      <c r="L1223" t="s">
        <v>1379</v>
      </c>
    </row>
    <row r="1224" spans="9:12" x14ac:dyDescent="0.35">
      <c r="I1224" s="44">
        <v>1222</v>
      </c>
      <c r="K1224" t="s">
        <v>2056</v>
      </c>
      <c r="L1224" t="s">
        <v>994</v>
      </c>
    </row>
    <row r="1225" spans="9:12" x14ac:dyDescent="0.35">
      <c r="I1225" s="44">
        <v>1223</v>
      </c>
      <c r="K1225" t="s">
        <v>2056</v>
      </c>
      <c r="L1225" t="s">
        <v>997</v>
      </c>
    </row>
    <row r="1226" spans="9:12" x14ac:dyDescent="0.35">
      <c r="I1226" s="44">
        <v>1224</v>
      </c>
      <c r="K1226" t="s">
        <v>2056</v>
      </c>
      <c r="L1226" t="s">
        <v>1000</v>
      </c>
    </row>
    <row r="1227" spans="9:12" x14ac:dyDescent="0.35">
      <c r="I1227" s="44">
        <v>1225</v>
      </c>
      <c r="K1227" t="s">
        <v>2056</v>
      </c>
      <c r="L1227" t="s">
        <v>1003</v>
      </c>
    </row>
    <row r="1228" spans="9:12" x14ac:dyDescent="0.35">
      <c r="I1228" s="44">
        <v>1226</v>
      </c>
      <c r="K1228" t="s">
        <v>2056</v>
      </c>
      <c r="L1228" t="s">
        <v>1005</v>
      </c>
    </row>
    <row r="1229" spans="9:12" x14ac:dyDescent="0.35">
      <c r="I1229" s="44">
        <v>1227</v>
      </c>
      <c r="K1229" t="s">
        <v>2056</v>
      </c>
      <c r="L1229" t="s">
        <v>1008</v>
      </c>
    </row>
    <row r="1230" spans="9:12" x14ac:dyDescent="0.35">
      <c r="I1230" s="44">
        <v>1228</v>
      </c>
      <c r="K1230" t="s">
        <v>2056</v>
      </c>
      <c r="L1230" t="s">
        <v>1380</v>
      </c>
    </row>
    <row r="1231" spans="9:12" x14ac:dyDescent="0.35">
      <c r="I1231" s="44">
        <v>1229</v>
      </c>
      <c r="K1231" t="s">
        <v>2056</v>
      </c>
      <c r="L1231" t="s">
        <v>1011</v>
      </c>
    </row>
    <row r="1232" spans="9:12" x14ac:dyDescent="0.35">
      <c r="I1232" s="44">
        <v>1230</v>
      </c>
      <c r="K1232" t="s">
        <v>2056</v>
      </c>
      <c r="L1232" t="s">
        <v>1014</v>
      </c>
    </row>
    <row r="1233" spans="9:12" x14ac:dyDescent="0.35">
      <c r="I1233" s="44">
        <v>1231</v>
      </c>
      <c r="K1233" t="s">
        <v>2056</v>
      </c>
      <c r="L1233" t="s">
        <v>1381</v>
      </c>
    </row>
    <row r="1234" spans="9:12" x14ac:dyDescent="0.35">
      <c r="I1234" s="44">
        <v>1232</v>
      </c>
      <c r="K1234" t="s">
        <v>2056</v>
      </c>
      <c r="L1234" t="s">
        <v>1397</v>
      </c>
    </row>
    <row r="1235" spans="9:12" x14ac:dyDescent="0.35">
      <c r="I1235" s="44">
        <v>1233</v>
      </c>
      <c r="K1235" t="s">
        <v>2056</v>
      </c>
      <c r="L1235" t="s">
        <v>1398</v>
      </c>
    </row>
    <row r="1236" spans="9:12" x14ac:dyDescent="0.35">
      <c r="I1236" s="44">
        <v>1234</v>
      </c>
      <c r="K1236" t="s">
        <v>2056</v>
      </c>
      <c r="L1236" t="s">
        <v>1017</v>
      </c>
    </row>
    <row r="1237" spans="9:12" x14ac:dyDescent="0.35">
      <c r="I1237" s="44">
        <v>1235</v>
      </c>
      <c r="K1237" t="s">
        <v>2056</v>
      </c>
      <c r="L1237" t="s">
        <v>1020</v>
      </c>
    </row>
    <row r="1238" spans="9:12" x14ac:dyDescent="0.35">
      <c r="I1238" s="44">
        <v>1236</v>
      </c>
      <c r="K1238" t="s">
        <v>2056</v>
      </c>
      <c r="L1238" t="s">
        <v>1399</v>
      </c>
    </row>
    <row r="1239" spans="9:12" x14ac:dyDescent="0.35">
      <c r="I1239" s="44">
        <v>1237</v>
      </c>
      <c r="K1239" t="s">
        <v>2056</v>
      </c>
      <c r="L1239" t="s">
        <v>1023</v>
      </c>
    </row>
    <row r="1240" spans="9:12" x14ac:dyDescent="0.35">
      <c r="I1240" s="44">
        <v>1238</v>
      </c>
      <c r="K1240" t="s">
        <v>2056</v>
      </c>
      <c r="L1240" t="s">
        <v>1026</v>
      </c>
    </row>
    <row r="1241" spans="9:12" x14ac:dyDescent="0.35">
      <c r="I1241" s="44">
        <v>1239</v>
      </c>
      <c r="K1241" t="s">
        <v>2056</v>
      </c>
      <c r="L1241" t="s">
        <v>1421</v>
      </c>
    </row>
    <row r="1242" spans="9:12" x14ac:dyDescent="0.35">
      <c r="I1242" s="44">
        <v>1240</v>
      </c>
      <c r="K1242" t="s">
        <v>2056</v>
      </c>
      <c r="L1242" t="s">
        <v>1422</v>
      </c>
    </row>
    <row r="1243" spans="9:12" x14ac:dyDescent="0.35">
      <c r="I1243" s="44">
        <v>1241</v>
      </c>
      <c r="K1243" t="s">
        <v>2056</v>
      </c>
      <c r="L1243" t="s">
        <v>1423</v>
      </c>
    </row>
    <row r="1244" spans="9:12" x14ac:dyDescent="0.35">
      <c r="I1244" s="44">
        <v>1242</v>
      </c>
      <c r="K1244" t="s">
        <v>2056</v>
      </c>
      <c r="L1244" t="s">
        <v>1424</v>
      </c>
    </row>
    <row r="1245" spans="9:12" x14ac:dyDescent="0.35">
      <c r="I1245" s="44">
        <v>1243</v>
      </c>
      <c r="K1245" t="s">
        <v>2056</v>
      </c>
      <c r="L1245" t="s">
        <v>1425</v>
      </c>
    </row>
    <row r="1246" spans="9:12" x14ac:dyDescent="0.35">
      <c r="I1246" s="44">
        <v>1244</v>
      </c>
      <c r="K1246" t="s">
        <v>2056</v>
      </c>
      <c r="L1246" t="s">
        <v>1426</v>
      </c>
    </row>
    <row r="1247" spans="9:12" x14ac:dyDescent="0.35">
      <c r="I1247" s="44">
        <v>1245</v>
      </c>
      <c r="K1247" t="s">
        <v>2056</v>
      </c>
      <c r="L1247" t="s">
        <v>1371</v>
      </c>
    </row>
    <row r="1248" spans="9:12" x14ac:dyDescent="0.35">
      <c r="I1248" s="44">
        <v>1246</v>
      </c>
      <c r="K1248" t="s">
        <v>2056</v>
      </c>
      <c r="L1248" t="s">
        <v>1032</v>
      </c>
    </row>
    <row r="1249" spans="9:12" x14ac:dyDescent="0.35">
      <c r="I1249" s="44">
        <v>1247</v>
      </c>
      <c r="K1249" t="s">
        <v>2056</v>
      </c>
      <c r="L1249" t="s">
        <v>1427</v>
      </c>
    </row>
    <row r="1250" spans="9:12" x14ac:dyDescent="0.35">
      <c r="I1250" s="44">
        <v>1248</v>
      </c>
      <c r="K1250" t="s">
        <v>2056</v>
      </c>
      <c r="L1250" t="s">
        <v>1034</v>
      </c>
    </row>
    <row r="1251" spans="9:12" x14ac:dyDescent="0.35">
      <c r="I1251" s="44">
        <v>1249</v>
      </c>
      <c r="J1251" s="45">
        <v>0</v>
      </c>
      <c r="K1251" t="s">
        <v>2056</v>
      </c>
      <c r="L1251" t="s">
        <v>1429</v>
      </c>
    </row>
    <row r="1252" spans="9:12" x14ac:dyDescent="0.35">
      <c r="I1252" s="44">
        <v>1250</v>
      </c>
      <c r="J1252" s="45">
        <v>0</v>
      </c>
      <c r="K1252" t="s">
        <v>2056</v>
      </c>
      <c r="L1252" t="s">
        <v>1430</v>
      </c>
    </row>
    <row r="1253" spans="9:12" x14ac:dyDescent="0.35">
      <c r="I1253" s="44">
        <v>1251</v>
      </c>
      <c r="J1253" s="45">
        <v>0</v>
      </c>
      <c r="K1253" t="s">
        <v>2056</v>
      </c>
      <c r="L1253" t="s">
        <v>1432</v>
      </c>
    </row>
    <row r="1254" spans="9:12" x14ac:dyDescent="0.35">
      <c r="I1254" s="44">
        <v>1252</v>
      </c>
      <c r="J1254" s="45">
        <v>0</v>
      </c>
      <c r="K1254" t="s">
        <v>2056</v>
      </c>
      <c r="L1254" t="s">
        <v>1433</v>
      </c>
    </row>
    <row r="1255" spans="9:12" x14ac:dyDescent="0.35">
      <c r="I1255" s="44">
        <v>1253</v>
      </c>
      <c r="J1255" s="45">
        <v>0</v>
      </c>
      <c r="K1255" t="s">
        <v>2056</v>
      </c>
      <c r="L1255" t="s">
        <v>1435</v>
      </c>
    </row>
    <row r="1256" spans="9:12" x14ac:dyDescent="0.35">
      <c r="I1256" s="44">
        <v>1254</v>
      </c>
      <c r="J1256" s="45">
        <v>0</v>
      </c>
      <c r="K1256" t="s">
        <v>2056</v>
      </c>
      <c r="L1256" t="s">
        <v>1436</v>
      </c>
    </row>
    <row r="1257" spans="9:12" x14ac:dyDescent="0.35">
      <c r="I1257" s="44">
        <v>1255</v>
      </c>
      <c r="J1257" s="45">
        <v>0</v>
      </c>
      <c r="K1257" t="s">
        <v>2056</v>
      </c>
      <c r="L1257" t="s">
        <v>1036</v>
      </c>
    </row>
    <row r="1258" spans="9:12" x14ac:dyDescent="0.35">
      <c r="I1258" s="44">
        <v>1256</v>
      </c>
      <c r="J1258" s="45">
        <v>0</v>
      </c>
      <c r="K1258" t="s">
        <v>2056</v>
      </c>
      <c r="L1258" t="s">
        <v>1437</v>
      </c>
    </row>
    <row r="1259" spans="9:12" x14ac:dyDescent="0.35">
      <c r="I1259" s="44">
        <v>1257</v>
      </c>
      <c r="J1259" s="45">
        <v>0</v>
      </c>
      <c r="K1259" t="s">
        <v>2056</v>
      </c>
      <c r="L1259" t="s">
        <v>1039</v>
      </c>
    </row>
    <row r="1260" spans="9:12" x14ac:dyDescent="0.35">
      <c r="I1260" s="44">
        <v>1258</v>
      </c>
      <c r="J1260" s="45">
        <v>0</v>
      </c>
      <c r="K1260" t="s">
        <v>2056</v>
      </c>
      <c r="L1260" t="s">
        <v>1442</v>
      </c>
    </row>
    <row r="1261" spans="9:12" x14ac:dyDescent="0.35">
      <c r="I1261" s="44">
        <v>1259</v>
      </c>
      <c r="J1261" s="45">
        <v>0</v>
      </c>
      <c r="K1261" t="s">
        <v>2056</v>
      </c>
      <c r="L1261" t="s">
        <v>1443</v>
      </c>
    </row>
    <row r="1262" spans="9:12" x14ac:dyDescent="0.35">
      <c r="I1262" s="44">
        <v>1260</v>
      </c>
      <c r="J1262" s="45">
        <v>0</v>
      </c>
      <c r="K1262" t="s">
        <v>2056</v>
      </c>
      <c r="L1262" t="s">
        <v>1445</v>
      </c>
    </row>
    <row r="1263" spans="9:12" x14ac:dyDescent="0.35">
      <c r="I1263" s="44">
        <v>1261</v>
      </c>
      <c r="J1263" s="45">
        <v>0</v>
      </c>
      <c r="K1263" t="s">
        <v>2056</v>
      </c>
      <c r="L1263" t="s">
        <v>1447</v>
      </c>
    </row>
    <row r="1264" spans="9:12" x14ac:dyDescent="0.35">
      <c r="I1264" s="44">
        <v>1262</v>
      </c>
      <c r="J1264" s="45">
        <v>0</v>
      </c>
      <c r="K1264" t="s">
        <v>2056</v>
      </c>
      <c r="L1264" t="s">
        <v>1448</v>
      </c>
    </row>
    <row r="1265" spans="9:12" x14ac:dyDescent="0.35">
      <c r="I1265" s="44">
        <v>1263</v>
      </c>
      <c r="J1265" s="45">
        <v>0</v>
      </c>
      <c r="K1265" t="s">
        <v>2056</v>
      </c>
      <c r="L1265" t="s">
        <v>1449</v>
      </c>
    </row>
    <row r="1266" spans="9:12" x14ac:dyDescent="0.35">
      <c r="I1266" s="44">
        <v>1264</v>
      </c>
      <c r="J1266" s="45">
        <v>0</v>
      </c>
      <c r="K1266" t="s">
        <v>2056</v>
      </c>
      <c r="L1266" t="s">
        <v>1450</v>
      </c>
    </row>
    <row r="1267" spans="9:12" x14ac:dyDescent="0.35">
      <c r="I1267" s="44">
        <v>1265</v>
      </c>
      <c r="K1267" t="s">
        <v>2056</v>
      </c>
      <c r="L1267" t="s">
        <v>1455</v>
      </c>
    </row>
    <row r="1268" spans="9:12" x14ac:dyDescent="0.35">
      <c r="I1268" s="44">
        <v>1266</v>
      </c>
      <c r="J1268" s="45">
        <v>0</v>
      </c>
      <c r="K1268" t="s">
        <v>2056</v>
      </c>
      <c r="L1268" t="s">
        <v>1456</v>
      </c>
    </row>
    <row r="1269" spans="9:12" x14ac:dyDescent="0.35">
      <c r="I1269" s="44">
        <v>1267</v>
      </c>
      <c r="J1269" s="45">
        <v>0</v>
      </c>
      <c r="K1269" t="s">
        <v>2056</v>
      </c>
      <c r="L1269" t="s">
        <v>1457</v>
      </c>
    </row>
    <row r="1270" spans="9:12" x14ac:dyDescent="0.35">
      <c r="I1270" s="44">
        <v>1268</v>
      </c>
      <c r="K1270" t="s">
        <v>2056</v>
      </c>
      <c r="L1270" t="s">
        <v>1041</v>
      </c>
    </row>
    <row r="1271" spans="9:12" x14ac:dyDescent="0.35">
      <c r="I1271" s="44">
        <v>1269</v>
      </c>
      <c r="K1271" t="s">
        <v>2056</v>
      </c>
      <c r="L1271" t="s">
        <v>1465</v>
      </c>
    </row>
    <row r="1272" spans="9:12" x14ac:dyDescent="0.35">
      <c r="I1272" s="44">
        <v>1270</v>
      </c>
      <c r="K1272" t="s">
        <v>2056</v>
      </c>
      <c r="L1272" t="s">
        <v>2057</v>
      </c>
    </row>
    <row r="1273" spans="9:12" x14ac:dyDescent="0.35">
      <c r="I1273" s="44">
        <v>1271</v>
      </c>
      <c r="K1273" t="s">
        <v>2056</v>
      </c>
      <c r="L1273" t="s">
        <v>1466</v>
      </c>
    </row>
    <row r="1274" spans="9:12" x14ac:dyDescent="0.35">
      <c r="I1274" s="44">
        <v>1272</v>
      </c>
      <c r="K1274" t="s">
        <v>2056</v>
      </c>
      <c r="L1274" t="s">
        <v>1467</v>
      </c>
    </row>
    <row r="1275" spans="9:12" x14ac:dyDescent="0.35">
      <c r="I1275" s="44">
        <v>1273</v>
      </c>
      <c r="K1275" t="s">
        <v>2056</v>
      </c>
      <c r="L1275" t="s">
        <v>1468</v>
      </c>
    </row>
    <row r="1276" spans="9:12" x14ac:dyDescent="0.35">
      <c r="I1276" s="44">
        <v>1274</v>
      </c>
      <c r="K1276" t="s">
        <v>2056</v>
      </c>
      <c r="L1276" t="s">
        <v>1469</v>
      </c>
    </row>
    <row r="1277" spans="9:12" x14ac:dyDescent="0.35">
      <c r="I1277" s="44">
        <v>1275</v>
      </c>
      <c r="K1277" t="s">
        <v>2056</v>
      </c>
      <c r="L1277" t="s">
        <v>1471</v>
      </c>
    </row>
    <row r="1278" spans="9:12" x14ac:dyDescent="0.35">
      <c r="I1278" s="44">
        <v>1276</v>
      </c>
      <c r="K1278" t="s">
        <v>2056</v>
      </c>
      <c r="L1278" t="s">
        <v>1472</v>
      </c>
    </row>
    <row r="1279" spans="9:12" x14ac:dyDescent="0.35">
      <c r="I1279" s="44">
        <v>1277</v>
      </c>
      <c r="K1279" t="s">
        <v>2056</v>
      </c>
      <c r="L1279" t="s">
        <v>1473</v>
      </c>
    </row>
    <row r="1280" spans="9:12" x14ac:dyDescent="0.35">
      <c r="I1280" s="44">
        <v>1278</v>
      </c>
      <c r="K1280" t="s">
        <v>2056</v>
      </c>
      <c r="L1280" t="s">
        <v>1474</v>
      </c>
    </row>
    <row r="1281" spans="9:12" x14ac:dyDescent="0.35">
      <c r="I1281" s="44">
        <v>1279</v>
      </c>
      <c r="K1281" t="s">
        <v>2056</v>
      </c>
      <c r="L1281" t="s">
        <v>1475</v>
      </c>
    </row>
    <row r="1282" spans="9:12" x14ac:dyDescent="0.35">
      <c r="I1282" s="44">
        <v>1280</v>
      </c>
      <c r="K1282" t="s">
        <v>2056</v>
      </c>
      <c r="L1282" t="s">
        <v>1476</v>
      </c>
    </row>
    <row r="1283" spans="9:12" x14ac:dyDescent="0.35">
      <c r="I1283" s="44">
        <v>1281</v>
      </c>
      <c r="K1283" t="s">
        <v>2056</v>
      </c>
      <c r="L1283" t="s">
        <v>1477</v>
      </c>
    </row>
    <row r="1284" spans="9:12" x14ac:dyDescent="0.35">
      <c r="I1284" s="44">
        <v>1282</v>
      </c>
      <c r="K1284" t="s">
        <v>2056</v>
      </c>
      <c r="L1284" t="s">
        <v>1478</v>
      </c>
    </row>
    <row r="1285" spans="9:12" x14ac:dyDescent="0.35">
      <c r="I1285" s="44">
        <v>1283</v>
      </c>
      <c r="K1285" t="s">
        <v>2056</v>
      </c>
      <c r="L1285" t="s">
        <v>1479</v>
      </c>
    </row>
    <row r="1286" spans="9:12" x14ac:dyDescent="0.35">
      <c r="I1286" s="44">
        <v>1284</v>
      </c>
      <c r="K1286" t="s">
        <v>2056</v>
      </c>
      <c r="L1286" t="s">
        <v>1482</v>
      </c>
    </row>
    <row r="1287" spans="9:12" x14ac:dyDescent="0.35">
      <c r="I1287" s="44">
        <v>1285</v>
      </c>
      <c r="K1287" t="s">
        <v>2056</v>
      </c>
      <c r="L1287" t="s">
        <v>1484</v>
      </c>
    </row>
    <row r="1288" spans="9:12" x14ac:dyDescent="0.35">
      <c r="I1288" s="44">
        <v>1286</v>
      </c>
      <c r="K1288" t="s">
        <v>2056</v>
      </c>
      <c r="L1288" t="s">
        <v>1044</v>
      </c>
    </row>
    <row r="1289" spans="9:12" x14ac:dyDescent="0.35">
      <c r="I1289" s="44">
        <v>1287</v>
      </c>
      <c r="K1289" t="s">
        <v>2056</v>
      </c>
      <c r="L1289" t="s">
        <v>1485</v>
      </c>
    </row>
    <row r="1290" spans="9:12" x14ac:dyDescent="0.35">
      <c r="I1290" s="44">
        <v>1288</v>
      </c>
      <c r="K1290" t="s">
        <v>2056</v>
      </c>
      <c r="L1290" t="s">
        <v>1486</v>
      </c>
    </row>
    <row r="1291" spans="9:12" x14ac:dyDescent="0.35">
      <c r="I1291" s="44">
        <v>1289</v>
      </c>
      <c r="K1291" t="s">
        <v>2056</v>
      </c>
      <c r="L1291" t="s">
        <v>1491</v>
      </c>
    </row>
    <row r="1292" spans="9:12" x14ac:dyDescent="0.35">
      <c r="I1292" s="44">
        <v>1290</v>
      </c>
      <c r="K1292" t="s">
        <v>2056</v>
      </c>
      <c r="L1292" t="s">
        <v>1494</v>
      </c>
    </row>
    <row r="1293" spans="9:12" x14ac:dyDescent="0.35">
      <c r="I1293" s="44">
        <v>1291</v>
      </c>
      <c r="K1293" t="s">
        <v>2056</v>
      </c>
      <c r="L1293" t="s">
        <v>1495</v>
      </c>
    </row>
    <row r="1294" spans="9:12" x14ac:dyDescent="0.35">
      <c r="I1294" s="44">
        <v>1292</v>
      </c>
      <c r="K1294" t="s">
        <v>2056</v>
      </c>
      <c r="L1294" t="s">
        <v>1496</v>
      </c>
    </row>
    <row r="1295" spans="9:12" x14ac:dyDescent="0.35">
      <c r="I1295" s="44">
        <v>1293</v>
      </c>
      <c r="K1295" t="s">
        <v>2056</v>
      </c>
      <c r="L1295" t="s">
        <v>1497</v>
      </c>
    </row>
    <row r="1296" spans="9:12" x14ac:dyDescent="0.35">
      <c r="I1296" s="44">
        <v>1294</v>
      </c>
      <c r="K1296" t="s">
        <v>2056</v>
      </c>
      <c r="L1296" t="s">
        <v>1498</v>
      </c>
    </row>
    <row r="1297" spans="9:12" x14ac:dyDescent="0.35">
      <c r="I1297" s="44">
        <v>1295</v>
      </c>
      <c r="K1297" t="s">
        <v>2056</v>
      </c>
      <c r="L1297" t="s">
        <v>1501</v>
      </c>
    </row>
    <row r="1298" spans="9:12" x14ac:dyDescent="0.35">
      <c r="I1298" s="44">
        <v>1296</v>
      </c>
      <c r="K1298" t="s">
        <v>2056</v>
      </c>
      <c r="L1298" t="s">
        <v>1502</v>
      </c>
    </row>
    <row r="1299" spans="9:12" x14ac:dyDescent="0.35">
      <c r="I1299" s="44">
        <v>1297</v>
      </c>
      <c r="K1299" t="s">
        <v>2056</v>
      </c>
      <c r="L1299" t="s">
        <v>1503</v>
      </c>
    </row>
    <row r="1300" spans="9:12" x14ac:dyDescent="0.35">
      <c r="I1300" s="44">
        <v>1298</v>
      </c>
      <c r="K1300" t="s">
        <v>2056</v>
      </c>
      <c r="L1300" t="s">
        <v>1504</v>
      </c>
    </row>
    <row r="1301" spans="9:12" x14ac:dyDescent="0.35">
      <c r="I1301" s="44">
        <v>1299</v>
      </c>
      <c r="K1301" t="s">
        <v>2056</v>
      </c>
      <c r="L1301" t="s">
        <v>1505</v>
      </c>
    </row>
    <row r="1302" spans="9:12" x14ac:dyDescent="0.35">
      <c r="I1302" s="44">
        <v>1300</v>
      </c>
      <c r="K1302" t="s">
        <v>2056</v>
      </c>
      <c r="L1302" t="s">
        <v>1506</v>
      </c>
    </row>
    <row r="1303" spans="9:12" x14ac:dyDescent="0.35">
      <c r="I1303" s="44">
        <v>1301</v>
      </c>
      <c r="K1303" t="s">
        <v>2056</v>
      </c>
      <c r="L1303" t="s">
        <v>1507</v>
      </c>
    </row>
    <row r="1304" spans="9:12" x14ac:dyDescent="0.35">
      <c r="I1304" s="44">
        <v>1302</v>
      </c>
      <c r="K1304" t="s">
        <v>2056</v>
      </c>
      <c r="L1304" t="s">
        <v>1508</v>
      </c>
    </row>
    <row r="1305" spans="9:12" x14ac:dyDescent="0.35">
      <c r="I1305" s="44">
        <v>1303</v>
      </c>
      <c r="K1305" t="s">
        <v>2056</v>
      </c>
      <c r="L1305" t="s">
        <v>1509</v>
      </c>
    </row>
    <row r="1306" spans="9:12" x14ac:dyDescent="0.35">
      <c r="I1306" s="44">
        <v>1304</v>
      </c>
      <c r="K1306" t="s">
        <v>2056</v>
      </c>
      <c r="L1306" t="s">
        <v>1510</v>
      </c>
    </row>
    <row r="1307" spans="9:12" x14ac:dyDescent="0.35">
      <c r="I1307" s="44">
        <v>1305</v>
      </c>
      <c r="K1307" t="s">
        <v>2056</v>
      </c>
      <c r="L1307" t="s">
        <v>1511</v>
      </c>
    </row>
    <row r="1308" spans="9:12" x14ac:dyDescent="0.35">
      <c r="I1308" s="44">
        <v>1306</v>
      </c>
      <c r="K1308" t="s">
        <v>2056</v>
      </c>
      <c r="L1308" t="s">
        <v>1517</v>
      </c>
    </row>
    <row r="1309" spans="9:12" x14ac:dyDescent="0.35">
      <c r="I1309" s="44">
        <v>1307</v>
      </c>
      <c r="K1309" t="s">
        <v>2056</v>
      </c>
      <c r="L1309" t="s">
        <v>1047</v>
      </c>
    </row>
    <row r="1310" spans="9:12" x14ac:dyDescent="0.35">
      <c r="I1310" s="44">
        <v>1308</v>
      </c>
      <c r="K1310" t="s">
        <v>2056</v>
      </c>
      <c r="L1310" t="s">
        <v>1524</v>
      </c>
    </row>
    <row r="1311" spans="9:12" x14ac:dyDescent="0.35">
      <c r="I1311" s="44">
        <v>1309</v>
      </c>
      <c r="K1311" t="s">
        <v>2056</v>
      </c>
      <c r="L1311" t="s">
        <v>1525</v>
      </c>
    </row>
    <row r="1312" spans="9:12" x14ac:dyDescent="0.35">
      <c r="I1312" s="44">
        <v>1310</v>
      </c>
      <c r="K1312" t="s">
        <v>2056</v>
      </c>
      <c r="L1312" t="s">
        <v>1526</v>
      </c>
    </row>
    <row r="1313" spans="9:12" x14ac:dyDescent="0.35">
      <c r="I1313" s="44">
        <v>1311</v>
      </c>
      <c r="K1313" t="s">
        <v>2056</v>
      </c>
      <c r="L1313" t="s">
        <v>1527</v>
      </c>
    </row>
    <row r="1314" spans="9:12" x14ac:dyDescent="0.35">
      <c r="I1314" s="44">
        <v>1312</v>
      </c>
      <c r="K1314" t="s">
        <v>2056</v>
      </c>
      <c r="L1314" t="s">
        <v>1528</v>
      </c>
    </row>
    <row r="1315" spans="9:12" x14ac:dyDescent="0.35">
      <c r="I1315" s="44">
        <v>1313</v>
      </c>
      <c r="K1315" t="s">
        <v>2056</v>
      </c>
      <c r="L1315" t="s">
        <v>1529</v>
      </c>
    </row>
    <row r="1316" spans="9:12" x14ac:dyDescent="0.35">
      <c r="I1316" s="44">
        <v>1314</v>
      </c>
      <c r="K1316" t="s">
        <v>2056</v>
      </c>
      <c r="L1316" t="s">
        <v>1554</v>
      </c>
    </row>
    <row r="1317" spans="9:12" x14ac:dyDescent="0.35">
      <c r="I1317" s="44">
        <v>1315</v>
      </c>
      <c r="K1317" t="s">
        <v>2056</v>
      </c>
      <c r="L1317" t="s">
        <v>1555</v>
      </c>
    </row>
    <row r="1318" spans="9:12" x14ac:dyDescent="0.35">
      <c r="I1318" s="44">
        <v>1316</v>
      </c>
      <c r="K1318" t="s">
        <v>2056</v>
      </c>
      <c r="L1318" t="s">
        <v>2058</v>
      </c>
    </row>
    <row r="1319" spans="9:12" x14ac:dyDescent="0.35">
      <c r="I1319" s="44">
        <v>1317</v>
      </c>
      <c r="K1319" t="s">
        <v>2056</v>
      </c>
      <c r="L1319" t="s">
        <v>1556</v>
      </c>
    </row>
    <row r="1320" spans="9:12" x14ac:dyDescent="0.35">
      <c r="I1320" s="44">
        <v>1318</v>
      </c>
      <c r="K1320" t="s">
        <v>2056</v>
      </c>
      <c r="L1320" t="s">
        <v>1557</v>
      </c>
    </row>
    <row r="1321" spans="9:12" x14ac:dyDescent="0.35">
      <c r="I1321" s="44">
        <v>1319</v>
      </c>
      <c r="K1321" t="s">
        <v>2056</v>
      </c>
      <c r="L1321" t="s">
        <v>1558</v>
      </c>
    </row>
    <row r="1322" spans="9:12" x14ac:dyDescent="0.35">
      <c r="I1322" s="44">
        <v>1320</v>
      </c>
      <c r="K1322" t="s">
        <v>2056</v>
      </c>
      <c r="L1322" t="s">
        <v>1561</v>
      </c>
    </row>
    <row r="1323" spans="9:12" x14ac:dyDescent="0.35">
      <c r="I1323" s="44">
        <v>1321</v>
      </c>
      <c r="K1323" t="s">
        <v>2056</v>
      </c>
      <c r="L1323" t="s">
        <v>1562</v>
      </c>
    </row>
    <row r="1324" spans="9:12" x14ac:dyDescent="0.35">
      <c r="I1324" s="44">
        <v>1322</v>
      </c>
      <c r="K1324" t="s">
        <v>2056</v>
      </c>
      <c r="L1324" t="s">
        <v>1563</v>
      </c>
    </row>
    <row r="1325" spans="9:12" x14ac:dyDescent="0.35">
      <c r="I1325" s="44">
        <v>1323</v>
      </c>
      <c r="K1325" t="s">
        <v>2056</v>
      </c>
      <c r="L1325" t="s">
        <v>1564</v>
      </c>
    </row>
    <row r="1326" spans="9:12" x14ac:dyDescent="0.35">
      <c r="I1326" s="44">
        <v>1324</v>
      </c>
      <c r="K1326" t="s">
        <v>2056</v>
      </c>
      <c r="L1326" t="s">
        <v>1565</v>
      </c>
    </row>
    <row r="1327" spans="9:12" x14ac:dyDescent="0.35">
      <c r="I1327" s="44">
        <v>1325</v>
      </c>
      <c r="K1327" t="s">
        <v>2056</v>
      </c>
      <c r="L1327" t="s">
        <v>1566</v>
      </c>
    </row>
    <row r="1328" spans="9:12" x14ac:dyDescent="0.35">
      <c r="I1328" s="44">
        <v>1326</v>
      </c>
      <c r="K1328" t="s">
        <v>2056</v>
      </c>
      <c r="L1328" t="s">
        <v>1567</v>
      </c>
    </row>
    <row r="1329" spans="9:12" x14ac:dyDescent="0.35">
      <c r="I1329" s="44">
        <v>1327</v>
      </c>
      <c r="K1329" t="s">
        <v>2056</v>
      </c>
      <c r="L1329" t="s">
        <v>1568</v>
      </c>
    </row>
    <row r="1330" spans="9:12" x14ac:dyDescent="0.35">
      <c r="I1330" s="44">
        <v>1328</v>
      </c>
      <c r="K1330" t="s">
        <v>2056</v>
      </c>
      <c r="L1330" t="s">
        <v>1569</v>
      </c>
    </row>
    <row r="1331" spans="9:12" x14ac:dyDescent="0.35">
      <c r="I1331" s="44">
        <v>1329</v>
      </c>
      <c r="K1331" t="s">
        <v>2056</v>
      </c>
      <c r="L1331" t="s">
        <v>1570</v>
      </c>
    </row>
    <row r="1332" spans="9:12" x14ac:dyDescent="0.35">
      <c r="I1332" s="44">
        <v>1330</v>
      </c>
      <c r="K1332" t="s">
        <v>2056</v>
      </c>
      <c r="L1332" t="s">
        <v>2059</v>
      </c>
    </row>
    <row r="1333" spans="9:12" x14ac:dyDescent="0.35">
      <c r="I1333" s="44">
        <v>1331</v>
      </c>
      <c r="K1333" t="s">
        <v>2056</v>
      </c>
      <c r="L1333" t="s">
        <v>1575</v>
      </c>
    </row>
    <row r="1334" spans="9:12" x14ac:dyDescent="0.35">
      <c r="I1334" s="44">
        <v>1332</v>
      </c>
      <c r="K1334" t="s">
        <v>2056</v>
      </c>
      <c r="L1334" t="s">
        <v>1050</v>
      </c>
    </row>
    <row r="1335" spans="9:12" x14ac:dyDescent="0.35">
      <c r="I1335" s="44">
        <v>1333</v>
      </c>
      <c r="K1335" t="s">
        <v>2056</v>
      </c>
      <c r="L1335" t="s">
        <v>1053</v>
      </c>
    </row>
    <row r="1336" spans="9:12" x14ac:dyDescent="0.35">
      <c r="I1336" s="44">
        <v>1334</v>
      </c>
      <c r="K1336" t="s">
        <v>2056</v>
      </c>
      <c r="L1336" t="s">
        <v>1579</v>
      </c>
    </row>
    <row r="1337" spans="9:12" x14ac:dyDescent="0.35">
      <c r="I1337" s="44">
        <v>1335</v>
      </c>
      <c r="K1337" t="s">
        <v>2056</v>
      </c>
      <c r="L1337" t="s">
        <v>1580</v>
      </c>
    </row>
    <row r="1338" spans="9:12" x14ac:dyDescent="0.35">
      <c r="I1338" s="44">
        <v>1336</v>
      </c>
      <c r="K1338" t="s">
        <v>2056</v>
      </c>
      <c r="L1338" t="s">
        <v>1588</v>
      </c>
    </row>
    <row r="1339" spans="9:12" x14ac:dyDescent="0.35">
      <c r="I1339" s="44">
        <v>1337</v>
      </c>
      <c r="K1339" t="s">
        <v>2056</v>
      </c>
      <c r="L1339" t="s">
        <v>1589</v>
      </c>
    </row>
    <row r="1340" spans="9:12" x14ac:dyDescent="0.35">
      <c r="I1340" s="44">
        <v>1338</v>
      </c>
      <c r="K1340" t="s">
        <v>2056</v>
      </c>
      <c r="L1340" t="s">
        <v>1590</v>
      </c>
    </row>
    <row r="1341" spans="9:12" x14ac:dyDescent="0.35">
      <c r="I1341" s="44">
        <v>1339</v>
      </c>
      <c r="K1341" t="s">
        <v>2056</v>
      </c>
      <c r="L1341" t="s">
        <v>1056</v>
      </c>
    </row>
    <row r="1342" spans="9:12" x14ac:dyDescent="0.35">
      <c r="I1342" s="44">
        <v>1340</v>
      </c>
      <c r="K1342" t="s">
        <v>2056</v>
      </c>
      <c r="L1342" t="s">
        <v>1059</v>
      </c>
    </row>
    <row r="1343" spans="9:12" x14ac:dyDescent="0.35">
      <c r="I1343" s="44">
        <v>1341</v>
      </c>
      <c r="J1343" s="45">
        <v>0</v>
      </c>
      <c r="K1343" t="s">
        <v>2056</v>
      </c>
      <c r="L1343" t="s">
        <v>2060</v>
      </c>
    </row>
    <row r="1344" spans="9:12" x14ac:dyDescent="0.35">
      <c r="I1344" s="44">
        <v>1342</v>
      </c>
      <c r="K1344" t="s">
        <v>2056</v>
      </c>
      <c r="L1344" t="s">
        <v>1593</v>
      </c>
    </row>
    <row r="1345" spans="9:12" x14ac:dyDescent="0.35">
      <c r="I1345" s="44">
        <v>1343</v>
      </c>
      <c r="J1345" s="45">
        <v>0</v>
      </c>
      <c r="K1345" t="s">
        <v>2056</v>
      </c>
      <c r="L1345" t="s">
        <v>1594</v>
      </c>
    </row>
    <row r="1346" spans="9:12" x14ac:dyDescent="0.35">
      <c r="I1346" s="44">
        <v>1344</v>
      </c>
      <c r="K1346" t="s">
        <v>2056</v>
      </c>
      <c r="L1346" t="s">
        <v>1595</v>
      </c>
    </row>
    <row r="1347" spans="9:12" x14ac:dyDescent="0.35">
      <c r="I1347" s="44">
        <v>1345</v>
      </c>
      <c r="J1347" s="45">
        <v>0</v>
      </c>
      <c r="K1347" t="s">
        <v>2056</v>
      </c>
      <c r="L1347" t="s">
        <v>1598</v>
      </c>
    </row>
    <row r="1348" spans="9:12" x14ac:dyDescent="0.35">
      <c r="I1348" s="44">
        <v>1346</v>
      </c>
      <c r="J1348" s="45">
        <v>0</v>
      </c>
      <c r="K1348" t="s">
        <v>2056</v>
      </c>
      <c r="L1348" t="s">
        <v>1602</v>
      </c>
    </row>
    <row r="1349" spans="9:12" x14ac:dyDescent="0.35">
      <c r="I1349" s="44">
        <v>1347</v>
      </c>
      <c r="K1349" t="s">
        <v>2056</v>
      </c>
      <c r="L1349" t="s">
        <v>1603</v>
      </c>
    </row>
    <row r="1350" spans="9:12" x14ac:dyDescent="0.35">
      <c r="I1350" s="44">
        <v>1348</v>
      </c>
      <c r="K1350" t="s">
        <v>2056</v>
      </c>
      <c r="L1350" t="s">
        <v>2061</v>
      </c>
    </row>
    <row r="1351" spans="9:12" x14ac:dyDescent="0.35">
      <c r="I1351" s="44">
        <v>1349</v>
      </c>
      <c r="K1351" t="s">
        <v>2056</v>
      </c>
      <c r="L1351" t="s">
        <v>1607</v>
      </c>
    </row>
    <row r="1352" spans="9:12" x14ac:dyDescent="0.35">
      <c r="I1352" s="44">
        <v>1350</v>
      </c>
      <c r="K1352" t="s">
        <v>2056</v>
      </c>
      <c r="L1352" t="s">
        <v>1608</v>
      </c>
    </row>
    <row r="1353" spans="9:12" x14ac:dyDescent="0.35">
      <c r="I1353" s="44">
        <v>1351</v>
      </c>
      <c r="K1353" t="s">
        <v>2056</v>
      </c>
      <c r="L1353" t="s">
        <v>1609</v>
      </c>
    </row>
    <row r="1354" spans="9:12" x14ac:dyDescent="0.35">
      <c r="I1354" s="44">
        <v>1352</v>
      </c>
      <c r="K1354" t="s">
        <v>2056</v>
      </c>
      <c r="L1354" t="s">
        <v>2062</v>
      </c>
    </row>
    <row r="1355" spans="9:12" x14ac:dyDescent="0.35">
      <c r="I1355" s="44">
        <v>1353</v>
      </c>
      <c r="K1355" t="s">
        <v>2056</v>
      </c>
      <c r="L1355" t="s">
        <v>2063</v>
      </c>
    </row>
    <row r="1356" spans="9:12" x14ac:dyDescent="0.35">
      <c r="I1356" s="44">
        <v>1354</v>
      </c>
      <c r="K1356" t="s">
        <v>2056</v>
      </c>
      <c r="L1356" t="s">
        <v>1616</v>
      </c>
    </row>
    <row r="1357" spans="9:12" x14ac:dyDescent="0.35">
      <c r="I1357" s="44">
        <v>1355</v>
      </c>
      <c r="K1357" t="s">
        <v>2056</v>
      </c>
      <c r="L1357" t="s">
        <v>1571</v>
      </c>
    </row>
    <row r="1358" spans="9:12" x14ac:dyDescent="0.35">
      <c r="I1358" s="44">
        <v>1356</v>
      </c>
      <c r="K1358" t="s">
        <v>2056</v>
      </c>
      <c r="L1358" t="s">
        <v>1483</v>
      </c>
    </row>
    <row r="1359" spans="9:12" x14ac:dyDescent="0.35">
      <c r="I1359" s="44">
        <v>1357</v>
      </c>
      <c r="K1359" t="s">
        <v>2056</v>
      </c>
      <c r="L1359" t="s">
        <v>1572</v>
      </c>
    </row>
    <row r="1360" spans="9:12" x14ac:dyDescent="0.35">
      <c r="I1360" s="44">
        <v>1358</v>
      </c>
      <c r="K1360" t="s">
        <v>2056</v>
      </c>
      <c r="L1360" t="s">
        <v>1574</v>
      </c>
    </row>
    <row r="1361" spans="9:12" x14ac:dyDescent="0.35">
      <c r="I1361" s="44">
        <v>1359</v>
      </c>
      <c r="J1361" s="45">
        <v>0</v>
      </c>
      <c r="K1361" t="s">
        <v>2056</v>
      </c>
      <c r="L1361" t="s">
        <v>1621</v>
      </c>
    </row>
    <row r="1362" spans="9:12" x14ac:dyDescent="0.35">
      <c r="I1362" s="44">
        <v>1360</v>
      </c>
      <c r="K1362" t="s">
        <v>2056</v>
      </c>
      <c r="L1362" t="s">
        <v>1573</v>
      </c>
    </row>
    <row r="1363" spans="9:12" x14ac:dyDescent="0.35">
      <c r="I1363" s="44">
        <v>1361</v>
      </c>
      <c r="K1363" t="s">
        <v>2056</v>
      </c>
      <c r="L1363" t="s">
        <v>1623</v>
      </c>
    </row>
    <row r="1364" spans="9:12" x14ac:dyDescent="0.35">
      <c r="I1364" s="44">
        <v>1362</v>
      </c>
      <c r="K1364" t="s">
        <v>2056</v>
      </c>
      <c r="L1364" t="s">
        <v>1624</v>
      </c>
    </row>
    <row r="1365" spans="9:12" x14ac:dyDescent="0.35">
      <c r="I1365" s="44">
        <v>1363</v>
      </c>
      <c r="K1365" t="s">
        <v>2056</v>
      </c>
      <c r="L1365" t="s">
        <v>1630</v>
      </c>
    </row>
    <row r="1366" spans="9:12" x14ac:dyDescent="0.35">
      <c r="I1366" s="44">
        <v>1364</v>
      </c>
      <c r="J1366" s="45">
        <v>0</v>
      </c>
      <c r="K1366" t="s">
        <v>2056</v>
      </c>
      <c r="L1366" t="s">
        <v>1632</v>
      </c>
    </row>
    <row r="1367" spans="9:12" x14ac:dyDescent="0.35">
      <c r="I1367" s="44">
        <v>1365</v>
      </c>
      <c r="K1367" t="s">
        <v>2056</v>
      </c>
      <c r="L1367" t="s">
        <v>1641</v>
      </c>
    </row>
    <row r="1368" spans="9:12" x14ac:dyDescent="0.35">
      <c r="I1368" s="44">
        <v>1366</v>
      </c>
      <c r="K1368" t="s">
        <v>2056</v>
      </c>
      <c r="L1368" t="s">
        <v>1512</v>
      </c>
    </row>
    <row r="1369" spans="9:12" x14ac:dyDescent="0.35">
      <c r="I1369" s="44">
        <v>1367</v>
      </c>
      <c r="J1369" s="45">
        <v>0</v>
      </c>
      <c r="K1369" t="s">
        <v>2056</v>
      </c>
      <c r="L1369" t="s">
        <v>1591</v>
      </c>
    </row>
    <row r="1370" spans="9:12" x14ac:dyDescent="0.35">
      <c r="I1370" s="44">
        <v>1368</v>
      </c>
      <c r="K1370" t="s">
        <v>2056</v>
      </c>
      <c r="L1370" t="s">
        <v>1383</v>
      </c>
    </row>
    <row r="1371" spans="9:12" x14ac:dyDescent="0.35">
      <c r="I1371" s="44">
        <v>1369</v>
      </c>
      <c r="K1371" t="s">
        <v>2056</v>
      </c>
      <c r="L1371" t="s">
        <v>1384</v>
      </c>
    </row>
    <row r="1372" spans="9:12" x14ac:dyDescent="0.35">
      <c r="I1372" s="44">
        <v>1370</v>
      </c>
      <c r="K1372" t="s">
        <v>2056</v>
      </c>
      <c r="L1372" t="s">
        <v>1385</v>
      </c>
    </row>
    <row r="1373" spans="9:12" x14ac:dyDescent="0.35">
      <c r="I1373" s="44">
        <v>1371</v>
      </c>
      <c r="K1373" t="s">
        <v>2056</v>
      </c>
      <c r="L1373" t="s">
        <v>1382</v>
      </c>
    </row>
    <row r="1374" spans="9:12" x14ac:dyDescent="0.35">
      <c r="I1374" s="44">
        <v>1372</v>
      </c>
      <c r="K1374" t="s">
        <v>2056</v>
      </c>
      <c r="L1374" t="s">
        <v>1386</v>
      </c>
    </row>
    <row r="1375" spans="9:12" x14ac:dyDescent="0.35">
      <c r="I1375" s="44">
        <v>1373</v>
      </c>
      <c r="K1375" t="s">
        <v>2056</v>
      </c>
      <c r="L1375" t="s">
        <v>1387</v>
      </c>
    </row>
    <row r="1376" spans="9:12" x14ac:dyDescent="0.35">
      <c r="I1376" s="44">
        <v>1374</v>
      </c>
      <c r="K1376" t="s">
        <v>2056</v>
      </c>
      <c r="L1376" t="s">
        <v>1388</v>
      </c>
    </row>
    <row r="1377" spans="9:12" x14ac:dyDescent="0.35">
      <c r="I1377" s="44">
        <v>1375</v>
      </c>
      <c r="K1377" t="s">
        <v>2056</v>
      </c>
      <c r="L1377" t="s">
        <v>1389</v>
      </c>
    </row>
    <row r="1378" spans="9:12" x14ac:dyDescent="0.35">
      <c r="I1378" s="44">
        <v>1376</v>
      </c>
      <c r="K1378" t="s">
        <v>2056</v>
      </c>
      <c r="L1378" t="s">
        <v>1390</v>
      </c>
    </row>
    <row r="1379" spans="9:12" x14ac:dyDescent="0.35">
      <c r="I1379" s="44">
        <v>1377</v>
      </c>
      <c r="K1379" t="s">
        <v>2056</v>
      </c>
      <c r="L1379" t="s">
        <v>1513</v>
      </c>
    </row>
    <row r="1380" spans="9:12" x14ac:dyDescent="0.35">
      <c r="I1380" s="44">
        <v>1378</v>
      </c>
      <c r="K1380" t="s">
        <v>2056</v>
      </c>
      <c r="L1380" t="s">
        <v>1514</v>
      </c>
    </row>
    <row r="1381" spans="9:12" x14ac:dyDescent="0.35">
      <c r="I1381" s="44">
        <v>1379</v>
      </c>
      <c r="K1381" t="s">
        <v>2056</v>
      </c>
      <c r="L1381" t="s">
        <v>1515</v>
      </c>
    </row>
    <row r="1382" spans="9:12" x14ac:dyDescent="0.35">
      <c r="I1382" s="44">
        <v>1380</v>
      </c>
      <c r="K1382" t="s">
        <v>2056</v>
      </c>
      <c r="L1382" t="s">
        <v>1516</v>
      </c>
    </row>
    <row r="1383" spans="9:12" x14ac:dyDescent="0.35">
      <c r="I1383" s="44">
        <v>1381</v>
      </c>
      <c r="K1383" t="s">
        <v>2056</v>
      </c>
      <c r="L1383" t="s">
        <v>1391</v>
      </c>
    </row>
    <row r="1384" spans="9:12" x14ac:dyDescent="0.35">
      <c r="I1384" s="44">
        <v>1382</v>
      </c>
      <c r="K1384" t="s">
        <v>2056</v>
      </c>
      <c r="L1384" t="s">
        <v>1392</v>
      </c>
    </row>
    <row r="1385" spans="9:12" x14ac:dyDescent="0.35">
      <c r="I1385" s="44">
        <v>1383</v>
      </c>
      <c r="K1385" t="s">
        <v>2056</v>
      </c>
      <c r="L1385" t="s">
        <v>1393</v>
      </c>
    </row>
    <row r="1386" spans="9:12" x14ac:dyDescent="0.35">
      <c r="I1386" s="44">
        <v>1384</v>
      </c>
      <c r="K1386" t="s">
        <v>2056</v>
      </c>
      <c r="L1386" t="s">
        <v>1394</v>
      </c>
    </row>
    <row r="1387" spans="9:12" x14ac:dyDescent="0.35">
      <c r="I1387" s="44">
        <v>1385</v>
      </c>
      <c r="K1387" t="s">
        <v>2056</v>
      </c>
      <c r="L1387" t="s">
        <v>1395</v>
      </c>
    </row>
    <row r="1388" spans="9:12" x14ac:dyDescent="0.35">
      <c r="I1388" s="44">
        <v>1386</v>
      </c>
      <c r="K1388" t="s">
        <v>2056</v>
      </c>
      <c r="L1388" t="s">
        <v>1396</v>
      </c>
    </row>
    <row r="1389" spans="9:12" x14ac:dyDescent="0.35">
      <c r="I1389" s="44">
        <v>1387</v>
      </c>
      <c r="K1389" t="s">
        <v>2056</v>
      </c>
      <c r="L1389" t="s">
        <v>1061</v>
      </c>
    </row>
    <row r="1390" spans="9:12" x14ac:dyDescent="0.35">
      <c r="I1390" s="44">
        <v>1388</v>
      </c>
      <c r="K1390" t="s">
        <v>2056</v>
      </c>
      <c r="L1390" t="s">
        <v>1064</v>
      </c>
    </row>
    <row r="1391" spans="9:12" x14ac:dyDescent="0.35">
      <c r="I1391" s="44">
        <v>1389</v>
      </c>
      <c r="J1391" s="45">
        <v>0</v>
      </c>
      <c r="K1391" t="s">
        <v>2056</v>
      </c>
      <c r="L1391" t="s">
        <v>1441</v>
      </c>
    </row>
    <row r="1392" spans="9:12" x14ac:dyDescent="0.35">
      <c r="I1392" s="44">
        <v>1390</v>
      </c>
      <c r="J1392" s="45">
        <v>0</v>
      </c>
      <c r="K1392" t="s">
        <v>2056</v>
      </c>
      <c r="L1392" t="s">
        <v>1453</v>
      </c>
    </row>
    <row r="1393" spans="9:12" x14ac:dyDescent="0.35">
      <c r="I1393" s="44">
        <v>1391</v>
      </c>
      <c r="K1393" t="s">
        <v>2056</v>
      </c>
      <c r="L1393" t="s">
        <v>1463</v>
      </c>
    </row>
    <row r="1394" spans="9:12" x14ac:dyDescent="0.35">
      <c r="I1394" s="44">
        <v>1392</v>
      </c>
      <c r="K1394" t="s">
        <v>2056</v>
      </c>
      <c r="L1394" t="s">
        <v>1464</v>
      </c>
    </row>
    <row r="1395" spans="9:12" x14ac:dyDescent="0.35">
      <c r="I1395" s="44">
        <v>1393</v>
      </c>
      <c r="J1395" s="45">
        <v>0</v>
      </c>
      <c r="K1395" t="s">
        <v>2056</v>
      </c>
      <c r="L1395" t="s">
        <v>1714</v>
      </c>
    </row>
    <row r="1396" spans="9:12" x14ac:dyDescent="0.35">
      <c r="I1396" s="44">
        <v>1394</v>
      </c>
      <c r="K1396" t="s">
        <v>2056</v>
      </c>
      <c r="L1396" t="s">
        <v>1550</v>
      </c>
    </row>
    <row r="1397" spans="9:12" x14ac:dyDescent="0.35">
      <c r="I1397" s="44">
        <v>1395</v>
      </c>
      <c r="K1397" t="s">
        <v>2056</v>
      </c>
      <c r="L1397" t="s">
        <v>1551</v>
      </c>
    </row>
    <row r="1398" spans="9:12" x14ac:dyDescent="0.35">
      <c r="I1398" s="44">
        <v>1396</v>
      </c>
      <c r="K1398" t="s">
        <v>2056</v>
      </c>
      <c r="L1398" t="s">
        <v>1552</v>
      </c>
    </row>
    <row r="1399" spans="9:12" x14ac:dyDescent="0.35">
      <c r="I1399" s="44">
        <v>1397</v>
      </c>
      <c r="K1399" t="s">
        <v>2056</v>
      </c>
      <c r="L1399" t="s">
        <v>1553</v>
      </c>
    </row>
    <row r="1400" spans="9:12" x14ac:dyDescent="0.35">
      <c r="I1400" s="44">
        <v>1398</v>
      </c>
      <c r="K1400" t="s">
        <v>2056</v>
      </c>
      <c r="L1400" t="s">
        <v>1723</v>
      </c>
    </row>
    <row r="1401" spans="9:12" x14ac:dyDescent="0.35">
      <c r="I1401" s="44">
        <v>1399</v>
      </c>
      <c r="K1401" t="s">
        <v>2056</v>
      </c>
      <c r="L1401" t="s">
        <v>1727</v>
      </c>
    </row>
    <row r="1402" spans="9:12" x14ac:dyDescent="0.35">
      <c r="I1402" s="44">
        <v>1400</v>
      </c>
      <c r="K1402" t="s">
        <v>2056</v>
      </c>
      <c r="L1402" t="s">
        <v>1728</v>
      </c>
    </row>
    <row r="1403" spans="9:12" x14ac:dyDescent="0.35">
      <c r="I1403" s="44">
        <v>1401</v>
      </c>
      <c r="K1403" t="s">
        <v>2056</v>
      </c>
      <c r="L1403" t="s">
        <v>1729</v>
      </c>
    </row>
    <row r="1404" spans="9:12" x14ac:dyDescent="0.35">
      <c r="I1404" s="44">
        <v>1402</v>
      </c>
      <c r="K1404" t="s">
        <v>2056</v>
      </c>
      <c r="L1404" t="s">
        <v>1067</v>
      </c>
    </row>
    <row r="1405" spans="9:12" x14ac:dyDescent="0.35">
      <c r="I1405" s="44">
        <v>1403</v>
      </c>
      <c r="K1405" t="s">
        <v>2056</v>
      </c>
      <c r="L1405" t="s">
        <v>1070</v>
      </c>
    </row>
    <row r="1406" spans="9:12" x14ac:dyDescent="0.35">
      <c r="I1406" s="44">
        <v>1404</v>
      </c>
      <c r="J1406" s="45">
        <v>0</v>
      </c>
      <c r="K1406" t="s">
        <v>2056</v>
      </c>
      <c r="L1406" t="s">
        <v>1620</v>
      </c>
    </row>
    <row r="1407" spans="9:12" x14ac:dyDescent="0.35">
      <c r="I1407" s="44">
        <v>1405</v>
      </c>
      <c r="J1407" s="45">
        <v>0</v>
      </c>
      <c r="K1407" t="s">
        <v>2056</v>
      </c>
      <c r="L1407" t="s">
        <v>1752</v>
      </c>
    </row>
    <row r="1408" spans="9:12" x14ac:dyDescent="0.35">
      <c r="I1408" s="44">
        <v>1406</v>
      </c>
      <c r="K1408" t="s">
        <v>2056</v>
      </c>
      <c r="L1408" t="s">
        <v>1649</v>
      </c>
    </row>
    <row r="1409" spans="9:12" x14ac:dyDescent="0.35">
      <c r="I1409" s="44">
        <v>1407</v>
      </c>
      <c r="K1409" t="s">
        <v>2056</v>
      </c>
      <c r="L1409" t="s">
        <v>1625</v>
      </c>
    </row>
    <row r="1410" spans="9:12" x14ac:dyDescent="0.35">
      <c r="I1410" s="44">
        <v>1408</v>
      </c>
      <c r="K1410" t="s">
        <v>2056</v>
      </c>
      <c r="L1410" t="s">
        <v>1626</v>
      </c>
    </row>
    <row r="1411" spans="9:12" x14ac:dyDescent="0.35">
      <c r="I1411" s="44">
        <v>1409</v>
      </c>
      <c r="K1411" t="s">
        <v>2056</v>
      </c>
      <c r="L1411" t="s">
        <v>1627</v>
      </c>
    </row>
    <row r="1412" spans="9:12" x14ac:dyDescent="0.35">
      <c r="I1412" s="44">
        <v>1410</v>
      </c>
      <c r="K1412" t="s">
        <v>2056</v>
      </c>
      <c r="L1412" t="s">
        <v>1628</v>
      </c>
    </row>
    <row r="1413" spans="9:12" x14ac:dyDescent="0.35">
      <c r="I1413" s="44">
        <v>1411</v>
      </c>
      <c r="K1413" t="s">
        <v>2056</v>
      </c>
      <c r="L1413" t="s">
        <v>1629</v>
      </c>
    </row>
    <row r="1414" spans="9:12" x14ac:dyDescent="0.35">
      <c r="I1414" s="44">
        <v>1412</v>
      </c>
      <c r="K1414" t="s">
        <v>2056</v>
      </c>
      <c r="L1414" t="s">
        <v>1663</v>
      </c>
    </row>
    <row r="1415" spans="9:12" x14ac:dyDescent="0.35">
      <c r="I1415" s="44">
        <v>1413</v>
      </c>
      <c r="K1415" t="s">
        <v>2056</v>
      </c>
      <c r="L1415" t="s">
        <v>1664</v>
      </c>
    </row>
    <row r="1416" spans="9:12" x14ac:dyDescent="0.35">
      <c r="I1416" s="44">
        <v>1414</v>
      </c>
      <c r="K1416" t="s">
        <v>2056</v>
      </c>
      <c r="L1416" t="s">
        <v>1665</v>
      </c>
    </row>
    <row r="1417" spans="9:12" x14ac:dyDescent="0.35">
      <c r="I1417" s="44">
        <v>1415</v>
      </c>
      <c r="K1417" t="s">
        <v>2056</v>
      </c>
      <c r="L1417" t="s">
        <v>1666</v>
      </c>
    </row>
    <row r="1418" spans="9:12" x14ac:dyDescent="0.35">
      <c r="I1418" s="44">
        <v>1416</v>
      </c>
      <c r="K1418" t="s">
        <v>2056</v>
      </c>
      <c r="L1418" t="s">
        <v>1667</v>
      </c>
    </row>
    <row r="1419" spans="9:12" x14ac:dyDescent="0.35">
      <c r="I1419" s="44">
        <v>1417</v>
      </c>
      <c r="K1419" t="s">
        <v>2056</v>
      </c>
      <c r="L1419" t="s">
        <v>1633</v>
      </c>
    </row>
    <row r="1420" spans="9:12" x14ac:dyDescent="0.35">
      <c r="I1420" s="44">
        <v>1418</v>
      </c>
      <c r="K1420" t="s">
        <v>2056</v>
      </c>
      <c r="L1420" t="s">
        <v>1634</v>
      </c>
    </row>
    <row r="1421" spans="9:12" x14ac:dyDescent="0.35">
      <c r="I1421" s="44">
        <v>1419</v>
      </c>
      <c r="K1421" t="s">
        <v>2056</v>
      </c>
      <c r="L1421" t="s">
        <v>1635</v>
      </c>
    </row>
    <row r="1422" spans="9:12" x14ac:dyDescent="0.35">
      <c r="I1422" s="44">
        <v>1420</v>
      </c>
      <c r="K1422" t="s">
        <v>2056</v>
      </c>
      <c r="L1422" t="s">
        <v>1636</v>
      </c>
    </row>
    <row r="1423" spans="9:12" x14ac:dyDescent="0.35">
      <c r="I1423" s="44">
        <v>1421</v>
      </c>
      <c r="K1423" t="s">
        <v>2056</v>
      </c>
      <c r="L1423" t="s">
        <v>1637</v>
      </c>
    </row>
    <row r="1424" spans="9:12" x14ac:dyDescent="0.35">
      <c r="I1424" s="44">
        <v>1422</v>
      </c>
      <c r="K1424" t="s">
        <v>2056</v>
      </c>
      <c r="L1424" t="s">
        <v>1638</v>
      </c>
    </row>
    <row r="1425" spans="9:12" x14ac:dyDescent="0.35">
      <c r="I1425" s="44">
        <v>1423</v>
      </c>
      <c r="K1425" t="s">
        <v>2056</v>
      </c>
      <c r="L1425" t="s">
        <v>1639</v>
      </c>
    </row>
    <row r="1426" spans="9:12" x14ac:dyDescent="0.35">
      <c r="I1426" s="44">
        <v>1424</v>
      </c>
      <c r="K1426" t="s">
        <v>2056</v>
      </c>
      <c r="L1426" t="s">
        <v>1640</v>
      </c>
    </row>
    <row r="1427" spans="9:12" x14ac:dyDescent="0.35">
      <c r="I1427" s="44">
        <v>1425</v>
      </c>
      <c r="K1427" t="s">
        <v>2056</v>
      </c>
      <c r="L1427" t="s">
        <v>1642</v>
      </c>
    </row>
    <row r="1428" spans="9:12" x14ac:dyDescent="0.35">
      <c r="I1428" s="44">
        <v>1426</v>
      </c>
      <c r="J1428" s="45">
        <v>0</v>
      </c>
      <c r="K1428" t="s">
        <v>2056</v>
      </c>
      <c r="L1428" t="s">
        <v>1643</v>
      </c>
    </row>
    <row r="1429" spans="9:12" x14ac:dyDescent="0.35">
      <c r="I1429" s="44">
        <v>1427</v>
      </c>
      <c r="J1429" s="45">
        <v>0</v>
      </c>
      <c r="K1429" t="s">
        <v>2056</v>
      </c>
      <c r="L1429" t="s">
        <v>1645</v>
      </c>
    </row>
    <row r="1430" spans="9:12" x14ac:dyDescent="0.35">
      <c r="I1430" s="44">
        <v>1428</v>
      </c>
      <c r="K1430" t="s">
        <v>2056</v>
      </c>
      <c r="L1430" t="s">
        <v>1647</v>
      </c>
    </row>
    <row r="1431" spans="9:12" x14ac:dyDescent="0.35">
      <c r="I1431" s="44">
        <v>1429</v>
      </c>
      <c r="K1431" t="s">
        <v>2056</v>
      </c>
      <c r="L1431" t="s">
        <v>1648</v>
      </c>
    </row>
    <row r="1432" spans="9:12" x14ac:dyDescent="0.35">
      <c r="I1432" s="44">
        <v>1430</v>
      </c>
      <c r="K1432" t="s">
        <v>2056</v>
      </c>
      <c r="L1432" t="s">
        <v>1650</v>
      </c>
    </row>
    <row r="1433" spans="9:12" x14ac:dyDescent="0.35">
      <c r="I1433" s="44">
        <v>1431</v>
      </c>
      <c r="K1433" t="s">
        <v>2056</v>
      </c>
      <c r="L1433" t="s">
        <v>1653</v>
      </c>
    </row>
    <row r="1434" spans="9:12" x14ac:dyDescent="0.35">
      <c r="I1434" s="44">
        <v>1432</v>
      </c>
      <c r="K1434" t="s">
        <v>2056</v>
      </c>
      <c r="L1434" t="s">
        <v>1654</v>
      </c>
    </row>
    <row r="1435" spans="9:12" x14ac:dyDescent="0.35">
      <c r="I1435" s="44">
        <v>1433</v>
      </c>
      <c r="K1435" t="s">
        <v>2056</v>
      </c>
      <c r="L1435" t="s">
        <v>1655</v>
      </c>
    </row>
    <row r="1436" spans="9:12" x14ac:dyDescent="0.35">
      <c r="I1436" s="44">
        <v>1434</v>
      </c>
      <c r="K1436" t="s">
        <v>2056</v>
      </c>
      <c r="L1436" t="s">
        <v>2064</v>
      </c>
    </row>
    <row r="1437" spans="9:12" x14ac:dyDescent="0.35">
      <c r="I1437" s="44">
        <v>1435</v>
      </c>
      <c r="K1437" t="s">
        <v>2056</v>
      </c>
      <c r="L1437" t="s">
        <v>1656</v>
      </c>
    </row>
    <row r="1438" spans="9:12" x14ac:dyDescent="0.35">
      <c r="I1438" s="44">
        <v>1436</v>
      </c>
      <c r="K1438" t="s">
        <v>2056</v>
      </c>
      <c r="L1438" t="s">
        <v>1657</v>
      </c>
    </row>
    <row r="1439" spans="9:12" x14ac:dyDescent="0.35">
      <c r="I1439" s="44">
        <v>1437</v>
      </c>
      <c r="K1439" t="s">
        <v>2056</v>
      </c>
      <c r="L1439" t="s">
        <v>1658</v>
      </c>
    </row>
    <row r="1440" spans="9:12" x14ac:dyDescent="0.35">
      <c r="I1440" s="44">
        <v>1438</v>
      </c>
      <c r="K1440" t="s">
        <v>2056</v>
      </c>
      <c r="L1440" t="s">
        <v>1659</v>
      </c>
    </row>
    <row r="1441" spans="9:12" x14ac:dyDescent="0.35">
      <c r="I1441" s="44">
        <v>1439</v>
      </c>
      <c r="K1441" t="s">
        <v>2056</v>
      </c>
      <c r="L1441" t="s">
        <v>1660</v>
      </c>
    </row>
    <row r="1442" spans="9:12" x14ac:dyDescent="0.35">
      <c r="I1442" s="44">
        <v>1440</v>
      </c>
      <c r="K1442" t="s">
        <v>2056</v>
      </c>
      <c r="L1442" t="s">
        <v>2065</v>
      </c>
    </row>
    <row r="1443" spans="9:12" x14ac:dyDescent="0.35">
      <c r="I1443" s="44">
        <v>1441</v>
      </c>
      <c r="K1443" t="s">
        <v>2056</v>
      </c>
      <c r="L1443" t="s">
        <v>1661</v>
      </c>
    </row>
    <row r="1444" spans="9:12" x14ac:dyDescent="0.35">
      <c r="I1444" s="44">
        <v>1442</v>
      </c>
      <c r="K1444" t="s">
        <v>2056</v>
      </c>
      <c r="L1444" t="s">
        <v>1662</v>
      </c>
    </row>
    <row r="1445" spans="9:12" x14ac:dyDescent="0.35">
      <c r="I1445" s="44">
        <v>1443</v>
      </c>
      <c r="J1445" s="45">
        <v>0</v>
      </c>
      <c r="K1445" t="s">
        <v>2056</v>
      </c>
      <c r="L1445" t="s">
        <v>1690</v>
      </c>
    </row>
    <row r="1446" spans="9:12" x14ac:dyDescent="0.35">
      <c r="I1446" s="44">
        <v>1444</v>
      </c>
      <c r="J1446" s="45">
        <v>0</v>
      </c>
      <c r="K1446" t="s">
        <v>2056</v>
      </c>
      <c r="L1446" t="s">
        <v>1691</v>
      </c>
    </row>
    <row r="1447" spans="9:12" x14ac:dyDescent="0.35">
      <c r="I1447" s="44">
        <v>1445</v>
      </c>
      <c r="K1447" t="s">
        <v>2056</v>
      </c>
      <c r="L1447" t="s">
        <v>1692</v>
      </c>
    </row>
    <row r="1448" spans="9:12" x14ac:dyDescent="0.35">
      <c r="I1448" s="44">
        <v>1446</v>
      </c>
      <c r="K1448" t="s">
        <v>2056</v>
      </c>
      <c r="L1448" t="s">
        <v>1696</v>
      </c>
    </row>
    <row r="1449" spans="9:12" x14ac:dyDescent="0.35">
      <c r="I1449" s="44">
        <v>1447</v>
      </c>
      <c r="K1449" t="s">
        <v>2056</v>
      </c>
      <c r="L1449" t="s">
        <v>1697</v>
      </c>
    </row>
    <row r="1450" spans="9:12" x14ac:dyDescent="0.35">
      <c r="I1450" s="44">
        <v>1448</v>
      </c>
      <c r="K1450" t="s">
        <v>2056</v>
      </c>
      <c r="L1450" t="s">
        <v>1703</v>
      </c>
    </row>
    <row r="1451" spans="9:12" x14ac:dyDescent="0.35">
      <c r="I1451" s="44">
        <v>1449</v>
      </c>
      <c r="K1451" t="s">
        <v>2056</v>
      </c>
      <c r="L1451" t="s">
        <v>1704</v>
      </c>
    </row>
    <row r="1452" spans="9:12" x14ac:dyDescent="0.35">
      <c r="I1452" s="44">
        <v>1450</v>
      </c>
      <c r="K1452" t="s">
        <v>2056</v>
      </c>
      <c r="L1452" t="s">
        <v>1705</v>
      </c>
    </row>
    <row r="1453" spans="9:12" x14ac:dyDescent="0.35">
      <c r="I1453" s="44">
        <v>1451</v>
      </c>
      <c r="K1453" t="s">
        <v>2056</v>
      </c>
      <c r="L1453" t="s">
        <v>1706</v>
      </c>
    </row>
    <row r="1454" spans="9:12" x14ac:dyDescent="0.35">
      <c r="I1454" s="44">
        <v>1452</v>
      </c>
      <c r="J1454" s="45">
        <v>0</v>
      </c>
      <c r="K1454" t="s">
        <v>2056</v>
      </c>
      <c r="L1454" t="s">
        <v>1716</v>
      </c>
    </row>
    <row r="1455" spans="9:12" x14ac:dyDescent="0.35">
      <c r="I1455" s="44">
        <v>1453</v>
      </c>
      <c r="K1455" t="s">
        <v>2056</v>
      </c>
      <c r="L1455" t="s">
        <v>1717</v>
      </c>
    </row>
    <row r="1456" spans="9:12" x14ac:dyDescent="0.35">
      <c r="I1456" s="44">
        <v>1454</v>
      </c>
      <c r="J1456" s="45">
        <v>0</v>
      </c>
      <c r="K1456" t="s">
        <v>2056</v>
      </c>
      <c r="L1456" t="s">
        <v>1718</v>
      </c>
    </row>
    <row r="1457" spans="9:12" x14ac:dyDescent="0.35">
      <c r="I1457" s="44">
        <v>1455</v>
      </c>
      <c r="J1457" s="45">
        <v>0</v>
      </c>
      <c r="K1457" t="s">
        <v>2056</v>
      </c>
      <c r="L1457" t="s">
        <v>1719</v>
      </c>
    </row>
    <row r="1458" spans="9:12" x14ac:dyDescent="0.35">
      <c r="I1458" s="44">
        <v>1456</v>
      </c>
      <c r="K1458" t="s">
        <v>2056</v>
      </c>
      <c r="L1458" t="s">
        <v>1720</v>
      </c>
    </row>
    <row r="1459" spans="9:12" x14ac:dyDescent="0.35">
      <c r="I1459" s="44">
        <v>1457</v>
      </c>
      <c r="K1459" t="s">
        <v>2056</v>
      </c>
      <c r="L1459" t="s">
        <v>1721</v>
      </c>
    </row>
    <row r="1460" spans="9:12" x14ac:dyDescent="0.35">
      <c r="I1460" s="44">
        <v>1458</v>
      </c>
      <c r="K1460" t="s">
        <v>2056</v>
      </c>
      <c r="L1460" t="s">
        <v>1722</v>
      </c>
    </row>
    <row r="1461" spans="9:12" x14ac:dyDescent="0.35">
      <c r="I1461" s="44">
        <v>1459</v>
      </c>
      <c r="K1461" t="s">
        <v>2056</v>
      </c>
      <c r="L1461" t="s">
        <v>1725</v>
      </c>
    </row>
    <row r="1462" spans="9:12" x14ac:dyDescent="0.35">
      <c r="I1462" s="44">
        <v>1460</v>
      </c>
      <c r="K1462" t="s">
        <v>2056</v>
      </c>
      <c r="L1462" t="s">
        <v>1726</v>
      </c>
    </row>
    <row r="1463" spans="9:12" x14ac:dyDescent="0.35">
      <c r="I1463" s="44">
        <v>1461</v>
      </c>
      <c r="K1463" t="s">
        <v>2056</v>
      </c>
      <c r="L1463" t="s">
        <v>1073</v>
      </c>
    </row>
    <row r="1464" spans="9:12" x14ac:dyDescent="0.35">
      <c r="I1464" s="44">
        <v>1462</v>
      </c>
      <c r="K1464" t="s">
        <v>2056</v>
      </c>
      <c r="L1464" t="s">
        <v>1076</v>
      </c>
    </row>
    <row r="1465" spans="9:12" x14ac:dyDescent="0.35">
      <c r="I1465" s="44">
        <v>1463</v>
      </c>
      <c r="J1465" s="45">
        <v>0</v>
      </c>
      <c r="K1465" t="s">
        <v>2056</v>
      </c>
      <c r="L1465" t="s">
        <v>1762</v>
      </c>
    </row>
    <row r="1466" spans="9:12" x14ac:dyDescent="0.35">
      <c r="I1466" s="44">
        <v>1464</v>
      </c>
      <c r="K1466" t="s">
        <v>2056</v>
      </c>
      <c r="L1466" t="s">
        <v>1743</v>
      </c>
    </row>
    <row r="1467" spans="9:12" x14ac:dyDescent="0.35">
      <c r="I1467" s="44">
        <v>1465</v>
      </c>
      <c r="K1467" t="s">
        <v>2056</v>
      </c>
      <c r="L1467" t="s">
        <v>1744</v>
      </c>
    </row>
    <row r="1468" spans="9:12" x14ac:dyDescent="0.35">
      <c r="I1468" s="44">
        <v>1466</v>
      </c>
      <c r="K1468" t="s">
        <v>2056</v>
      </c>
      <c r="L1468" t="s">
        <v>1745</v>
      </c>
    </row>
    <row r="1469" spans="9:12" x14ac:dyDescent="0.35">
      <c r="I1469" s="44">
        <v>1467</v>
      </c>
      <c r="K1469" t="s">
        <v>2056</v>
      </c>
      <c r="L1469" t="s">
        <v>1746</v>
      </c>
    </row>
    <row r="1470" spans="9:12" x14ac:dyDescent="0.35">
      <c r="I1470" s="44">
        <v>1468</v>
      </c>
      <c r="J1470" s="45">
        <v>0</v>
      </c>
      <c r="K1470" t="s">
        <v>2056</v>
      </c>
      <c r="L1470" t="s">
        <v>1747</v>
      </c>
    </row>
    <row r="1471" spans="9:12" x14ac:dyDescent="0.35">
      <c r="I1471" s="44">
        <v>1469</v>
      </c>
      <c r="K1471" t="s">
        <v>2056</v>
      </c>
      <c r="L1471" t="s">
        <v>1749</v>
      </c>
    </row>
    <row r="1472" spans="9:12" x14ac:dyDescent="0.35">
      <c r="I1472" s="44">
        <v>1470</v>
      </c>
      <c r="K1472" t="s">
        <v>2056</v>
      </c>
      <c r="L1472" t="s">
        <v>1750</v>
      </c>
    </row>
    <row r="1473" spans="9:12" x14ac:dyDescent="0.35">
      <c r="I1473" s="44">
        <v>1471</v>
      </c>
      <c r="K1473" t="s">
        <v>2056</v>
      </c>
      <c r="L1473" t="s">
        <v>1753</v>
      </c>
    </row>
    <row r="1474" spans="9:12" x14ac:dyDescent="0.35">
      <c r="I1474" s="44">
        <v>1472</v>
      </c>
      <c r="K1474" t="s">
        <v>2056</v>
      </c>
      <c r="L1474" t="s">
        <v>1754</v>
      </c>
    </row>
    <row r="1475" spans="9:12" x14ac:dyDescent="0.35">
      <c r="I1475" s="44">
        <v>1473</v>
      </c>
      <c r="K1475" t="s">
        <v>2056</v>
      </c>
      <c r="L1475" t="s">
        <v>1755</v>
      </c>
    </row>
    <row r="1476" spans="9:12" x14ac:dyDescent="0.35">
      <c r="I1476" s="44">
        <v>1474</v>
      </c>
      <c r="K1476" t="s">
        <v>2056</v>
      </c>
      <c r="L1476" t="s">
        <v>1756</v>
      </c>
    </row>
    <row r="1477" spans="9:12" x14ac:dyDescent="0.35">
      <c r="I1477" s="44">
        <v>1475</v>
      </c>
      <c r="K1477" t="s">
        <v>2056</v>
      </c>
      <c r="L1477" t="s">
        <v>2066</v>
      </c>
    </row>
    <row r="1478" spans="9:12" x14ac:dyDescent="0.35">
      <c r="I1478" s="44">
        <v>1476</v>
      </c>
      <c r="J1478" s="45">
        <v>0</v>
      </c>
      <c r="K1478" t="s">
        <v>2056</v>
      </c>
      <c r="L1478" t="s">
        <v>2067</v>
      </c>
    </row>
    <row r="1479" spans="9:12" x14ac:dyDescent="0.35">
      <c r="I1479" s="44">
        <v>1477</v>
      </c>
      <c r="J1479" s="45">
        <v>0</v>
      </c>
      <c r="K1479" t="s">
        <v>2056</v>
      </c>
      <c r="L1479" t="s">
        <v>1760</v>
      </c>
    </row>
    <row r="1480" spans="9:12" x14ac:dyDescent="0.35">
      <c r="I1480" s="44">
        <v>1478</v>
      </c>
      <c r="J1480" s="45">
        <v>0</v>
      </c>
      <c r="K1480" t="s">
        <v>2056</v>
      </c>
      <c r="L1480" t="s">
        <v>1761</v>
      </c>
    </row>
    <row r="1481" spans="9:12" x14ac:dyDescent="0.35">
      <c r="I1481" s="44">
        <v>1479</v>
      </c>
      <c r="K1481" t="s">
        <v>2056</v>
      </c>
      <c r="L1481" t="s">
        <v>1765</v>
      </c>
    </row>
    <row r="1482" spans="9:12" x14ac:dyDescent="0.35">
      <c r="I1482" s="44">
        <v>1480</v>
      </c>
      <c r="K1482" t="s">
        <v>2056</v>
      </c>
      <c r="L1482" t="s">
        <v>2068</v>
      </c>
    </row>
    <row r="1483" spans="9:12" x14ac:dyDescent="0.35">
      <c r="I1483" s="44">
        <v>1481</v>
      </c>
      <c r="K1483" t="s">
        <v>2056</v>
      </c>
      <c r="L1483" t="s">
        <v>1766</v>
      </c>
    </row>
    <row r="1484" spans="9:12" x14ac:dyDescent="0.35">
      <c r="I1484" s="44">
        <v>1482</v>
      </c>
      <c r="K1484" t="s">
        <v>2056</v>
      </c>
      <c r="L1484" t="s">
        <v>1771</v>
      </c>
    </row>
    <row r="1485" spans="9:12" x14ac:dyDescent="0.35">
      <c r="I1485" s="44">
        <v>1483</v>
      </c>
      <c r="K1485" t="s">
        <v>2056</v>
      </c>
      <c r="L1485" t="s">
        <v>1772</v>
      </c>
    </row>
    <row r="1486" spans="9:12" x14ac:dyDescent="0.35">
      <c r="I1486" s="44">
        <v>1484</v>
      </c>
      <c r="K1486" t="s">
        <v>2056</v>
      </c>
      <c r="L1486" t="s">
        <v>1773</v>
      </c>
    </row>
    <row r="1487" spans="9:12" x14ac:dyDescent="0.35">
      <c r="I1487" s="44">
        <v>1485</v>
      </c>
      <c r="K1487" t="s">
        <v>2056</v>
      </c>
      <c r="L1487" t="s">
        <v>1774</v>
      </c>
    </row>
    <row r="1488" spans="9:12" x14ac:dyDescent="0.35">
      <c r="I1488" s="44">
        <v>1486</v>
      </c>
      <c r="K1488" t="s">
        <v>2056</v>
      </c>
      <c r="L1488" t="s">
        <v>1775</v>
      </c>
    </row>
    <row r="1489" spans="9:12" x14ac:dyDescent="0.35">
      <c r="I1489" s="44">
        <v>1487</v>
      </c>
      <c r="K1489" t="s">
        <v>2056</v>
      </c>
      <c r="L1489" t="s">
        <v>1776</v>
      </c>
    </row>
    <row r="1490" spans="9:12" x14ac:dyDescent="0.35">
      <c r="I1490" s="44">
        <v>1488</v>
      </c>
      <c r="K1490" t="s">
        <v>2056</v>
      </c>
      <c r="L1490" t="s">
        <v>1777</v>
      </c>
    </row>
    <row r="1491" spans="9:12" x14ac:dyDescent="0.35">
      <c r="I1491" s="44">
        <v>1489</v>
      </c>
      <c r="K1491" t="s">
        <v>2056</v>
      </c>
      <c r="L1491" t="s">
        <v>1778</v>
      </c>
    </row>
    <row r="1492" spans="9:12" x14ac:dyDescent="0.35">
      <c r="I1492" s="44">
        <v>1490</v>
      </c>
      <c r="K1492" t="s">
        <v>2056</v>
      </c>
      <c r="L1492" t="s">
        <v>1779</v>
      </c>
    </row>
    <row r="1493" spans="9:12" x14ac:dyDescent="0.35">
      <c r="I1493" s="44">
        <v>1491</v>
      </c>
      <c r="K1493" t="s">
        <v>2056</v>
      </c>
      <c r="L1493" t="s">
        <v>1780</v>
      </c>
    </row>
    <row r="1494" spans="9:12" x14ac:dyDescent="0.35">
      <c r="I1494" s="44">
        <v>1492</v>
      </c>
      <c r="K1494" t="s">
        <v>2056</v>
      </c>
      <c r="L1494" t="s">
        <v>2069</v>
      </c>
    </row>
    <row r="1495" spans="9:12" x14ac:dyDescent="0.35">
      <c r="I1495" s="44">
        <v>1493</v>
      </c>
      <c r="J1495" s="45">
        <v>0</v>
      </c>
      <c r="K1495" t="s">
        <v>2056</v>
      </c>
      <c r="L1495" t="s">
        <v>2070</v>
      </c>
    </row>
    <row r="1496" spans="9:12" x14ac:dyDescent="0.35">
      <c r="I1496" s="44">
        <v>1494</v>
      </c>
      <c r="K1496" t="s">
        <v>2056</v>
      </c>
      <c r="L1496" t="s">
        <v>1783</v>
      </c>
    </row>
    <row r="1497" spans="9:12" x14ac:dyDescent="0.35">
      <c r="I1497" s="44">
        <v>1495</v>
      </c>
      <c r="K1497" t="s">
        <v>2056</v>
      </c>
      <c r="L1497" t="s">
        <v>2071</v>
      </c>
    </row>
    <row r="1498" spans="9:12" x14ac:dyDescent="0.35">
      <c r="I1498" s="44">
        <v>1496</v>
      </c>
      <c r="K1498" t="s">
        <v>2056</v>
      </c>
      <c r="L1498" t="s">
        <v>2072</v>
      </c>
    </row>
    <row r="1499" spans="9:12" x14ac:dyDescent="0.35">
      <c r="I1499" s="44">
        <v>1497</v>
      </c>
      <c r="K1499" t="s">
        <v>2056</v>
      </c>
      <c r="L1499" t="s">
        <v>2073</v>
      </c>
    </row>
    <row r="1500" spans="9:12" x14ac:dyDescent="0.35">
      <c r="I1500" s="44">
        <v>1498</v>
      </c>
      <c r="J1500" s="45">
        <v>0</v>
      </c>
      <c r="K1500" t="s">
        <v>2056</v>
      </c>
      <c r="L1500" t="s">
        <v>2074</v>
      </c>
    </row>
    <row r="1501" spans="9:12" x14ac:dyDescent="0.35">
      <c r="I1501" s="44">
        <v>1499</v>
      </c>
      <c r="K1501" t="s">
        <v>2056</v>
      </c>
      <c r="L1501" t="s">
        <v>1946</v>
      </c>
    </row>
    <row r="1502" spans="9:12" x14ac:dyDescent="0.35">
      <c r="I1502" s="44">
        <v>1500</v>
      </c>
      <c r="K1502" t="s">
        <v>2056</v>
      </c>
      <c r="L1502" t="s">
        <v>1951</v>
      </c>
    </row>
    <row r="1503" spans="9:12" x14ac:dyDescent="0.35">
      <c r="I1503" s="44">
        <v>1501</v>
      </c>
      <c r="J1503" s="45">
        <v>0</v>
      </c>
      <c r="K1503" t="s">
        <v>2056</v>
      </c>
      <c r="L1503" t="s">
        <v>1997</v>
      </c>
    </row>
    <row r="1504" spans="9:12" x14ac:dyDescent="0.35">
      <c r="I1504" s="44">
        <v>1502</v>
      </c>
      <c r="K1504" t="s">
        <v>2056</v>
      </c>
      <c r="L1504" t="s">
        <v>1823</v>
      </c>
    </row>
    <row r="1505" spans="9:12" x14ac:dyDescent="0.35">
      <c r="I1505" s="44">
        <v>1503</v>
      </c>
      <c r="K1505" t="s">
        <v>2056</v>
      </c>
      <c r="L1505" t="s">
        <v>1824</v>
      </c>
    </row>
    <row r="1506" spans="9:12" x14ac:dyDescent="0.35">
      <c r="I1506" s="44">
        <v>1504</v>
      </c>
      <c r="K1506" t="s">
        <v>2056</v>
      </c>
      <c r="L1506" t="s">
        <v>1825</v>
      </c>
    </row>
    <row r="1507" spans="9:12" x14ac:dyDescent="0.35">
      <c r="I1507" s="44">
        <v>1505</v>
      </c>
      <c r="K1507" t="s">
        <v>2056</v>
      </c>
      <c r="L1507" t="s">
        <v>2075</v>
      </c>
    </row>
    <row r="1508" spans="9:12" x14ac:dyDescent="0.35">
      <c r="I1508" s="44">
        <v>1506</v>
      </c>
      <c r="K1508" t="s">
        <v>2056</v>
      </c>
      <c r="L1508" t="s">
        <v>2076</v>
      </c>
    </row>
    <row r="1509" spans="9:12" x14ac:dyDescent="0.35">
      <c r="I1509" s="44">
        <v>1507</v>
      </c>
      <c r="K1509" t="s">
        <v>2077</v>
      </c>
    </row>
    <row r="1510" spans="9:12" x14ac:dyDescent="0.35">
      <c r="I1510" s="44">
        <v>1508</v>
      </c>
      <c r="K1510" t="s">
        <v>2078</v>
      </c>
    </row>
    <row r="1511" spans="9:12" x14ac:dyDescent="0.35">
      <c r="I1511" s="44">
        <v>1509</v>
      </c>
      <c r="J1511" s="45">
        <v>0</v>
      </c>
      <c r="K1511" t="s">
        <v>2079</v>
      </c>
    </row>
    <row r="1512" spans="9:12" x14ac:dyDescent="0.35">
      <c r="I1512" s="44">
        <v>1510</v>
      </c>
      <c r="J1512" s="45">
        <v>0</v>
      </c>
      <c r="K1512" t="s">
        <v>2080</v>
      </c>
    </row>
    <row r="1513" spans="9:12" x14ac:dyDescent="0.35">
      <c r="I1513" s="44">
        <v>1511</v>
      </c>
      <c r="J1513" s="45">
        <v>1.837083333333333E-5</v>
      </c>
      <c r="K1513" t="s">
        <v>2081</v>
      </c>
    </row>
    <row r="1514" spans="9:12" x14ac:dyDescent="0.35">
      <c r="I1514" s="44">
        <v>1512</v>
      </c>
      <c r="K1514" t="s">
        <v>2081</v>
      </c>
      <c r="L1514" t="s">
        <v>2082</v>
      </c>
    </row>
    <row r="1515" spans="9:12" x14ac:dyDescent="0.35">
      <c r="I1515" s="44">
        <v>1513</v>
      </c>
      <c r="K1515" t="s">
        <v>2081</v>
      </c>
      <c r="L1515" t="s">
        <v>2083</v>
      </c>
    </row>
    <row r="1516" spans="9:12" x14ac:dyDescent="0.35">
      <c r="I1516" s="44">
        <v>1514</v>
      </c>
      <c r="K1516" t="s">
        <v>2081</v>
      </c>
      <c r="L1516" t="s">
        <v>2084</v>
      </c>
    </row>
    <row r="1517" spans="9:12" x14ac:dyDescent="0.35">
      <c r="I1517" s="44">
        <v>1515</v>
      </c>
      <c r="K1517" t="s">
        <v>2081</v>
      </c>
      <c r="L1517" t="s">
        <v>2085</v>
      </c>
    </row>
    <row r="1518" spans="9:12" x14ac:dyDescent="0.35">
      <c r="I1518" s="44">
        <v>1516</v>
      </c>
      <c r="J1518" s="45">
        <v>0</v>
      </c>
      <c r="K1518" t="s">
        <v>2081</v>
      </c>
      <c r="L1518" t="s">
        <v>2086</v>
      </c>
    </row>
    <row r="1519" spans="9:12" x14ac:dyDescent="0.35">
      <c r="I1519" s="44">
        <v>1517</v>
      </c>
      <c r="J1519" s="45">
        <v>0</v>
      </c>
      <c r="K1519" t="s">
        <v>2081</v>
      </c>
      <c r="L1519" t="s">
        <v>2087</v>
      </c>
    </row>
    <row r="1520" spans="9:12" x14ac:dyDescent="0.35">
      <c r="I1520" s="44">
        <v>1518</v>
      </c>
      <c r="K1520" t="s">
        <v>2081</v>
      </c>
      <c r="L1520" t="s">
        <v>2088</v>
      </c>
    </row>
    <row r="1521" spans="9:13" x14ac:dyDescent="0.35">
      <c r="I1521" s="44">
        <v>1519</v>
      </c>
      <c r="K1521" t="s">
        <v>2081</v>
      </c>
      <c r="L1521" t="s">
        <v>2089</v>
      </c>
    </row>
    <row r="1522" spans="9:13" x14ac:dyDescent="0.35">
      <c r="I1522" s="44">
        <v>1520</v>
      </c>
      <c r="K1522" t="s">
        <v>2081</v>
      </c>
      <c r="L1522" t="s">
        <v>2090</v>
      </c>
    </row>
    <row r="1523" spans="9:13" x14ac:dyDescent="0.35">
      <c r="I1523" s="44">
        <v>1521</v>
      </c>
      <c r="K1523" t="s">
        <v>2081</v>
      </c>
      <c r="L1523" t="s">
        <v>2091</v>
      </c>
    </row>
    <row r="1524" spans="9:13" x14ac:dyDescent="0.35">
      <c r="I1524" s="44">
        <v>1522</v>
      </c>
      <c r="K1524" t="s">
        <v>2081</v>
      </c>
      <c r="L1524" t="s">
        <v>2092</v>
      </c>
    </row>
    <row r="1525" spans="9:13" x14ac:dyDescent="0.35">
      <c r="I1525" s="44">
        <v>1523</v>
      </c>
      <c r="K1525" t="s">
        <v>2081</v>
      </c>
      <c r="L1525" t="s">
        <v>2093</v>
      </c>
    </row>
    <row r="1526" spans="9:13" x14ac:dyDescent="0.35">
      <c r="I1526" s="44">
        <v>1524</v>
      </c>
      <c r="K1526" t="s">
        <v>2081</v>
      </c>
      <c r="L1526" t="s">
        <v>2094</v>
      </c>
    </row>
    <row r="1527" spans="9:13" x14ac:dyDescent="0.35">
      <c r="I1527" s="44">
        <v>1525</v>
      </c>
      <c r="K1527" t="s">
        <v>2081</v>
      </c>
      <c r="L1527" t="s">
        <v>2095</v>
      </c>
    </row>
    <row r="1528" spans="9:13" x14ac:dyDescent="0.35">
      <c r="I1528" s="44">
        <v>1526</v>
      </c>
      <c r="K1528" t="s">
        <v>2081</v>
      </c>
      <c r="L1528" t="s">
        <v>2096</v>
      </c>
    </row>
    <row r="1529" spans="9:13" x14ac:dyDescent="0.35">
      <c r="I1529" s="44">
        <v>1527</v>
      </c>
      <c r="J1529" s="45">
        <v>2.85556712962963E-6</v>
      </c>
      <c r="K1529" t="s">
        <v>2081</v>
      </c>
      <c r="L1529" t="s">
        <v>2097</v>
      </c>
    </row>
    <row r="1530" spans="9:13" x14ac:dyDescent="0.35">
      <c r="I1530" s="44">
        <v>1528</v>
      </c>
      <c r="K1530" t="s">
        <v>2081</v>
      </c>
      <c r="L1530" t="s">
        <v>2097</v>
      </c>
      <c r="M1530" t="s">
        <v>2098</v>
      </c>
    </row>
    <row r="1531" spans="9:13" x14ac:dyDescent="0.35">
      <c r="I1531" s="44">
        <v>1529</v>
      </c>
      <c r="K1531" t="s">
        <v>2081</v>
      </c>
      <c r="L1531" t="s">
        <v>2097</v>
      </c>
      <c r="M1531" t="s">
        <v>2083</v>
      </c>
    </row>
    <row r="1532" spans="9:13" x14ac:dyDescent="0.35">
      <c r="I1532" s="44">
        <v>1530</v>
      </c>
      <c r="K1532" t="s">
        <v>2081</v>
      </c>
      <c r="L1532" t="s">
        <v>2097</v>
      </c>
      <c r="M1532" t="s">
        <v>2084</v>
      </c>
    </row>
    <row r="1533" spans="9:13" x14ac:dyDescent="0.35">
      <c r="I1533" s="44">
        <v>1531</v>
      </c>
      <c r="K1533" t="s">
        <v>2081</v>
      </c>
      <c r="L1533" t="s">
        <v>2097</v>
      </c>
      <c r="M1533" t="s">
        <v>2085</v>
      </c>
    </row>
    <row r="1534" spans="9:13" x14ac:dyDescent="0.35">
      <c r="I1534" s="44">
        <v>1532</v>
      </c>
      <c r="J1534" s="45">
        <v>0</v>
      </c>
      <c r="K1534" t="s">
        <v>2081</v>
      </c>
      <c r="L1534" t="s">
        <v>2097</v>
      </c>
      <c r="M1534" t="s">
        <v>2099</v>
      </c>
    </row>
    <row r="1535" spans="9:13" x14ac:dyDescent="0.35">
      <c r="I1535" s="44">
        <v>1533</v>
      </c>
      <c r="K1535" t="s">
        <v>2081</v>
      </c>
      <c r="L1535" t="s">
        <v>2097</v>
      </c>
      <c r="M1535" t="s">
        <v>2100</v>
      </c>
    </row>
    <row r="1536" spans="9:13" x14ac:dyDescent="0.35">
      <c r="I1536" s="44">
        <v>1534</v>
      </c>
      <c r="J1536" s="45">
        <v>2.6746990740740741E-6</v>
      </c>
      <c r="K1536" t="s">
        <v>2081</v>
      </c>
      <c r="L1536" t="s">
        <v>2097</v>
      </c>
      <c r="M1536" t="s">
        <v>2101</v>
      </c>
    </row>
    <row r="1537" spans="9:15" x14ac:dyDescent="0.35">
      <c r="I1537" s="44">
        <v>1535</v>
      </c>
      <c r="K1537" t="s">
        <v>2081</v>
      </c>
      <c r="L1537" t="s">
        <v>2097</v>
      </c>
      <c r="M1537" t="s">
        <v>2101</v>
      </c>
      <c r="N1537" t="s">
        <v>2102</v>
      </c>
    </row>
    <row r="1538" spans="9:15" x14ac:dyDescent="0.35">
      <c r="I1538" s="44">
        <v>1536</v>
      </c>
      <c r="K1538" t="s">
        <v>2081</v>
      </c>
      <c r="L1538" t="s">
        <v>2097</v>
      </c>
      <c r="M1538" t="s">
        <v>2101</v>
      </c>
      <c r="N1538" t="s">
        <v>2100</v>
      </c>
    </row>
    <row r="1539" spans="9:15" x14ac:dyDescent="0.35">
      <c r="I1539" s="44">
        <v>1537</v>
      </c>
      <c r="K1539" t="s">
        <v>2081</v>
      </c>
      <c r="L1539" t="s">
        <v>2097</v>
      </c>
      <c r="M1539" t="s">
        <v>2101</v>
      </c>
      <c r="N1539" t="s">
        <v>2103</v>
      </c>
    </row>
    <row r="1540" spans="9:15" x14ac:dyDescent="0.35">
      <c r="I1540" s="44">
        <v>1538</v>
      </c>
      <c r="K1540" t="s">
        <v>2081</v>
      </c>
      <c r="L1540" t="s">
        <v>2097</v>
      </c>
      <c r="M1540" t="s">
        <v>2101</v>
      </c>
      <c r="N1540" t="s">
        <v>2084</v>
      </c>
    </row>
    <row r="1541" spans="9:15" x14ac:dyDescent="0.35">
      <c r="I1541" s="44">
        <v>1539</v>
      </c>
      <c r="K1541" t="s">
        <v>2081</v>
      </c>
      <c r="L1541" t="s">
        <v>2097</v>
      </c>
      <c r="M1541" t="s">
        <v>2101</v>
      </c>
      <c r="N1541" t="s">
        <v>2085</v>
      </c>
    </row>
    <row r="1542" spans="9:15" x14ac:dyDescent="0.35">
      <c r="I1542" s="44">
        <v>1540</v>
      </c>
      <c r="J1542" s="45">
        <v>0</v>
      </c>
      <c r="K1542" t="s">
        <v>2081</v>
      </c>
      <c r="L1542" t="s">
        <v>2097</v>
      </c>
      <c r="M1542" t="s">
        <v>2101</v>
      </c>
      <c r="N1542" t="s">
        <v>2104</v>
      </c>
    </row>
    <row r="1543" spans="9:15" x14ac:dyDescent="0.35">
      <c r="I1543" s="44">
        <v>1541</v>
      </c>
      <c r="K1543" t="s">
        <v>2081</v>
      </c>
      <c r="L1543" t="s">
        <v>2097</v>
      </c>
      <c r="M1543" t="s">
        <v>2101</v>
      </c>
      <c r="N1543" t="s">
        <v>2105</v>
      </c>
    </row>
    <row r="1544" spans="9:15" x14ac:dyDescent="0.35">
      <c r="I1544" s="44">
        <v>1542</v>
      </c>
      <c r="J1544" s="45">
        <v>0</v>
      </c>
      <c r="K1544" t="s">
        <v>2081</v>
      </c>
      <c r="L1544" t="s">
        <v>2097</v>
      </c>
      <c r="M1544" t="s">
        <v>2101</v>
      </c>
      <c r="N1544" t="s">
        <v>2086</v>
      </c>
    </row>
    <row r="1545" spans="9:15" x14ac:dyDescent="0.35">
      <c r="I1545" s="44">
        <v>1543</v>
      </c>
      <c r="J1545" s="45">
        <v>0</v>
      </c>
      <c r="K1545" t="s">
        <v>2081</v>
      </c>
      <c r="L1545" t="s">
        <v>2097</v>
      </c>
      <c r="M1545" t="s">
        <v>2101</v>
      </c>
      <c r="N1545" t="s">
        <v>2106</v>
      </c>
    </row>
    <row r="1546" spans="9:15" x14ac:dyDescent="0.35">
      <c r="I1546" s="44">
        <v>1544</v>
      </c>
      <c r="K1546" t="s">
        <v>2081</v>
      </c>
      <c r="L1546" t="s">
        <v>2097</v>
      </c>
      <c r="M1546" t="s">
        <v>2101</v>
      </c>
      <c r="N1546" t="s">
        <v>2107</v>
      </c>
    </row>
    <row r="1547" spans="9:15" x14ac:dyDescent="0.35">
      <c r="I1547" s="44">
        <v>1545</v>
      </c>
      <c r="K1547" t="s">
        <v>2081</v>
      </c>
      <c r="L1547" t="s">
        <v>2097</v>
      </c>
      <c r="M1547" t="s">
        <v>2101</v>
      </c>
      <c r="N1547" t="s">
        <v>2108</v>
      </c>
    </row>
    <row r="1548" spans="9:15" x14ac:dyDescent="0.35">
      <c r="I1548" s="44">
        <v>1546</v>
      </c>
      <c r="J1548" s="45">
        <v>2.6746990740740741E-6</v>
      </c>
      <c r="K1548" t="s">
        <v>2081</v>
      </c>
      <c r="L1548" t="s">
        <v>2097</v>
      </c>
      <c r="M1548" t="s">
        <v>2101</v>
      </c>
      <c r="N1548" t="s">
        <v>2109</v>
      </c>
    </row>
    <row r="1549" spans="9:15" x14ac:dyDescent="0.35">
      <c r="I1549" s="44">
        <v>1547</v>
      </c>
      <c r="K1549" t="s">
        <v>2081</v>
      </c>
      <c r="L1549" t="s">
        <v>2097</v>
      </c>
      <c r="M1549" t="s">
        <v>2101</v>
      </c>
      <c r="N1549" t="s">
        <v>2109</v>
      </c>
      <c r="O1549" t="s">
        <v>2105</v>
      </c>
    </row>
    <row r="1550" spans="9:15" x14ac:dyDescent="0.35">
      <c r="I1550" s="44">
        <v>1548</v>
      </c>
      <c r="K1550" t="s">
        <v>2081</v>
      </c>
      <c r="L1550" t="s">
        <v>2097</v>
      </c>
      <c r="M1550" t="s">
        <v>2101</v>
      </c>
      <c r="N1550" t="s">
        <v>2109</v>
      </c>
      <c r="O1550" t="s">
        <v>2110</v>
      </c>
    </row>
    <row r="1551" spans="9:15" x14ac:dyDescent="0.35">
      <c r="I1551" s="44">
        <v>1549</v>
      </c>
      <c r="K1551" t="s">
        <v>2081</v>
      </c>
      <c r="L1551" t="s">
        <v>2097</v>
      </c>
      <c r="M1551" t="s">
        <v>2101</v>
      </c>
      <c r="N1551" t="s">
        <v>2109</v>
      </c>
      <c r="O1551" t="s">
        <v>2111</v>
      </c>
    </row>
    <row r="1552" spans="9:15" x14ac:dyDescent="0.35">
      <c r="I1552" s="44">
        <v>1550</v>
      </c>
      <c r="K1552" t="s">
        <v>2081</v>
      </c>
      <c r="L1552" t="s">
        <v>2097</v>
      </c>
      <c r="M1552" t="s">
        <v>2101</v>
      </c>
      <c r="N1552" t="s">
        <v>2109</v>
      </c>
      <c r="O1552" t="s">
        <v>2112</v>
      </c>
    </row>
    <row r="1553" spans="9:15" x14ac:dyDescent="0.35">
      <c r="I1553" s="44">
        <v>1551</v>
      </c>
      <c r="K1553" t="s">
        <v>2081</v>
      </c>
      <c r="L1553" t="s">
        <v>2097</v>
      </c>
      <c r="M1553" t="s">
        <v>2101</v>
      </c>
      <c r="N1553" t="s">
        <v>2109</v>
      </c>
      <c r="O1553" t="s">
        <v>2113</v>
      </c>
    </row>
    <row r="1554" spans="9:15" x14ac:dyDescent="0.35">
      <c r="I1554" s="44">
        <v>1552</v>
      </c>
      <c r="K1554" t="s">
        <v>2081</v>
      </c>
      <c r="L1554" t="s">
        <v>2097</v>
      </c>
      <c r="M1554" t="s">
        <v>2101</v>
      </c>
      <c r="N1554" t="s">
        <v>2109</v>
      </c>
      <c r="O1554" t="s">
        <v>2114</v>
      </c>
    </row>
    <row r="1555" spans="9:15" x14ac:dyDescent="0.35">
      <c r="I1555" s="44">
        <v>1553</v>
      </c>
      <c r="K1555" t="s">
        <v>2081</v>
      </c>
      <c r="L1555" t="s">
        <v>2097</v>
      </c>
      <c r="M1555" t="s">
        <v>2101</v>
      </c>
      <c r="N1555" t="s">
        <v>2109</v>
      </c>
      <c r="O1555" t="s">
        <v>2115</v>
      </c>
    </row>
    <row r="1556" spans="9:15" x14ac:dyDescent="0.35">
      <c r="I1556" s="44">
        <v>1554</v>
      </c>
      <c r="K1556" t="s">
        <v>2081</v>
      </c>
      <c r="L1556" t="s">
        <v>2097</v>
      </c>
      <c r="M1556" t="s">
        <v>2101</v>
      </c>
      <c r="N1556" t="s">
        <v>2109</v>
      </c>
      <c r="O1556" t="s">
        <v>2116</v>
      </c>
    </row>
    <row r="1557" spans="9:15" x14ac:dyDescent="0.35">
      <c r="I1557" s="44">
        <v>1555</v>
      </c>
      <c r="K1557" t="s">
        <v>2081</v>
      </c>
      <c r="L1557" t="s">
        <v>2097</v>
      </c>
      <c r="M1557" t="s">
        <v>2101</v>
      </c>
      <c r="N1557" t="s">
        <v>2109</v>
      </c>
      <c r="O1557" t="s">
        <v>2117</v>
      </c>
    </row>
    <row r="1558" spans="9:15" x14ac:dyDescent="0.35">
      <c r="I1558" s="44">
        <v>1556</v>
      </c>
      <c r="K1558" t="s">
        <v>2081</v>
      </c>
      <c r="L1558" t="s">
        <v>2097</v>
      </c>
      <c r="M1558" t="s">
        <v>2101</v>
      </c>
      <c r="N1558" t="s">
        <v>2109</v>
      </c>
      <c r="O1558" t="s">
        <v>2118</v>
      </c>
    </row>
    <row r="1559" spans="9:15" x14ac:dyDescent="0.35">
      <c r="I1559" s="44">
        <v>1557</v>
      </c>
      <c r="J1559" s="45">
        <v>0</v>
      </c>
      <c r="K1559" t="s">
        <v>2081</v>
      </c>
      <c r="L1559" t="s">
        <v>2097</v>
      </c>
      <c r="M1559" t="s">
        <v>2101</v>
      </c>
      <c r="N1559" t="s">
        <v>2109</v>
      </c>
      <c r="O1559" t="s">
        <v>2119</v>
      </c>
    </row>
    <row r="1560" spans="9:15" x14ac:dyDescent="0.35">
      <c r="I1560" s="44">
        <v>1558</v>
      </c>
      <c r="J1560" s="45">
        <v>0</v>
      </c>
      <c r="K1560" t="s">
        <v>2081</v>
      </c>
      <c r="L1560" t="s">
        <v>2097</v>
      </c>
      <c r="M1560" t="s">
        <v>2101</v>
      </c>
      <c r="N1560" t="s">
        <v>2109</v>
      </c>
      <c r="O1560" t="s">
        <v>2120</v>
      </c>
    </row>
    <row r="1561" spans="9:15" x14ac:dyDescent="0.35">
      <c r="I1561" s="44">
        <v>1559</v>
      </c>
      <c r="J1561" s="45">
        <v>0</v>
      </c>
      <c r="K1561" t="s">
        <v>2081</v>
      </c>
      <c r="L1561" t="s">
        <v>2097</v>
      </c>
      <c r="M1561" t="s">
        <v>2101</v>
      </c>
      <c r="N1561" t="s">
        <v>2109</v>
      </c>
      <c r="O1561" t="s">
        <v>2121</v>
      </c>
    </row>
    <row r="1562" spans="9:15" x14ac:dyDescent="0.35">
      <c r="I1562" s="44">
        <v>1560</v>
      </c>
      <c r="K1562" t="s">
        <v>2081</v>
      </c>
      <c r="L1562" t="s">
        <v>2097</v>
      </c>
      <c r="M1562" t="s">
        <v>2101</v>
      </c>
      <c r="N1562" t="s">
        <v>2109</v>
      </c>
      <c r="O1562" t="s">
        <v>2122</v>
      </c>
    </row>
    <row r="1563" spans="9:15" x14ac:dyDescent="0.35">
      <c r="I1563" s="44">
        <v>1561</v>
      </c>
      <c r="K1563" t="s">
        <v>2081</v>
      </c>
      <c r="L1563" t="s">
        <v>2097</v>
      </c>
      <c r="M1563" t="s">
        <v>2101</v>
      </c>
      <c r="N1563" t="s">
        <v>2109</v>
      </c>
      <c r="O1563" t="s">
        <v>2123</v>
      </c>
    </row>
    <row r="1564" spans="9:15" x14ac:dyDescent="0.35">
      <c r="I1564" s="44">
        <v>1562</v>
      </c>
      <c r="K1564" t="s">
        <v>2081</v>
      </c>
      <c r="L1564" t="s">
        <v>2097</v>
      </c>
      <c r="M1564" t="s">
        <v>2101</v>
      </c>
      <c r="N1564" t="s">
        <v>2109</v>
      </c>
      <c r="O1564" t="s">
        <v>2124</v>
      </c>
    </row>
    <row r="1565" spans="9:15" x14ac:dyDescent="0.35">
      <c r="I1565" s="44">
        <v>1563</v>
      </c>
      <c r="J1565" s="45">
        <v>0</v>
      </c>
      <c r="K1565" t="s">
        <v>2081</v>
      </c>
      <c r="L1565" t="s">
        <v>2097</v>
      </c>
      <c r="M1565" t="s">
        <v>2101</v>
      </c>
      <c r="N1565" t="s">
        <v>2109</v>
      </c>
      <c r="O1565" t="s">
        <v>2125</v>
      </c>
    </row>
    <row r="1566" spans="9:15" x14ac:dyDescent="0.35">
      <c r="I1566" s="44">
        <v>1564</v>
      </c>
      <c r="K1566" t="s">
        <v>2081</v>
      </c>
      <c r="L1566" t="s">
        <v>2097</v>
      </c>
      <c r="M1566" t="s">
        <v>2101</v>
      </c>
      <c r="N1566" t="s">
        <v>2109</v>
      </c>
      <c r="O1566" t="s">
        <v>2126</v>
      </c>
    </row>
    <row r="1567" spans="9:15" x14ac:dyDescent="0.35">
      <c r="I1567" s="44">
        <v>1565</v>
      </c>
      <c r="J1567" s="45">
        <v>0</v>
      </c>
      <c r="K1567" t="s">
        <v>2081</v>
      </c>
      <c r="L1567" t="s">
        <v>2097</v>
      </c>
      <c r="M1567" t="s">
        <v>2101</v>
      </c>
      <c r="N1567" t="s">
        <v>2109</v>
      </c>
      <c r="O1567" t="s">
        <v>2127</v>
      </c>
    </row>
    <row r="1568" spans="9:15" x14ac:dyDescent="0.35">
      <c r="I1568" s="44">
        <v>1566</v>
      </c>
      <c r="K1568" t="s">
        <v>2081</v>
      </c>
      <c r="L1568" t="s">
        <v>2097</v>
      </c>
      <c r="M1568" t="s">
        <v>2101</v>
      </c>
      <c r="N1568" t="s">
        <v>2109</v>
      </c>
      <c r="O1568" t="s">
        <v>2128</v>
      </c>
    </row>
    <row r="1569" spans="9:16" x14ac:dyDescent="0.35">
      <c r="I1569" s="44">
        <v>1567</v>
      </c>
      <c r="J1569" s="45">
        <v>2.4938541666666669E-6</v>
      </c>
      <c r="K1569" t="s">
        <v>2081</v>
      </c>
      <c r="L1569" t="s">
        <v>2097</v>
      </c>
      <c r="M1569" t="s">
        <v>2101</v>
      </c>
      <c r="N1569" t="s">
        <v>2109</v>
      </c>
      <c r="O1569" t="s">
        <v>2129</v>
      </c>
    </row>
    <row r="1570" spans="9:16" x14ac:dyDescent="0.35">
      <c r="I1570" s="44">
        <v>1568</v>
      </c>
      <c r="K1570" t="s">
        <v>2081</v>
      </c>
      <c r="L1570" t="s">
        <v>2097</v>
      </c>
      <c r="M1570" t="s">
        <v>2101</v>
      </c>
      <c r="N1570" t="s">
        <v>2109</v>
      </c>
      <c r="O1570" t="s">
        <v>2129</v>
      </c>
      <c r="P1570" t="s">
        <v>1530</v>
      </c>
    </row>
    <row r="1571" spans="9:16" x14ac:dyDescent="0.35">
      <c r="I1571" s="44">
        <v>1569</v>
      </c>
      <c r="K1571" t="s">
        <v>2081</v>
      </c>
      <c r="L1571" t="s">
        <v>2097</v>
      </c>
      <c r="M1571" t="s">
        <v>2101</v>
      </c>
      <c r="N1571" t="s">
        <v>2109</v>
      </c>
      <c r="O1571" t="s">
        <v>2129</v>
      </c>
      <c r="P1571" t="s">
        <v>1963</v>
      </c>
    </row>
    <row r="1572" spans="9:16" x14ac:dyDescent="0.35">
      <c r="I1572" s="44">
        <v>1570</v>
      </c>
      <c r="K1572" t="s">
        <v>2081</v>
      </c>
      <c r="L1572" t="s">
        <v>2097</v>
      </c>
      <c r="M1572" t="s">
        <v>2101</v>
      </c>
      <c r="N1572" t="s">
        <v>2109</v>
      </c>
      <c r="O1572" t="s">
        <v>2129</v>
      </c>
      <c r="P1572" t="s">
        <v>717</v>
      </c>
    </row>
    <row r="1573" spans="9:16" x14ac:dyDescent="0.35">
      <c r="I1573" s="44">
        <v>1571</v>
      </c>
      <c r="K1573" t="s">
        <v>2081</v>
      </c>
      <c r="L1573" t="s">
        <v>2097</v>
      </c>
      <c r="M1573" t="s">
        <v>2101</v>
      </c>
      <c r="N1573" t="s">
        <v>2109</v>
      </c>
      <c r="O1573" t="s">
        <v>2129</v>
      </c>
      <c r="P1573" t="s">
        <v>1955</v>
      </c>
    </row>
    <row r="1574" spans="9:16" x14ac:dyDescent="0.35">
      <c r="I1574" s="44">
        <v>1572</v>
      </c>
      <c r="K1574" t="s">
        <v>2081</v>
      </c>
      <c r="L1574" t="s">
        <v>2097</v>
      </c>
      <c r="M1574" t="s">
        <v>2101</v>
      </c>
      <c r="N1574" t="s">
        <v>2109</v>
      </c>
      <c r="O1574" t="s">
        <v>2129</v>
      </c>
      <c r="P1574" t="s">
        <v>1113</v>
      </c>
    </row>
    <row r="1575" spans="9:16" x14ac:dyDescent="0.35">
      <c r="I1575" s="44">
        <v>1573</v>
      </c>
      <c r="K1575" t="s">
        <v>2081</v>
      </c>
      <c r="L1575" t="s">
        <v>2097</v>
      </c>
      <c r="M1575" t="s">
        <v>2101</v>
      </c>
      <c r="N1575" t="s">
        <v>2109</v>
      </c>
      <c r="O1575" t="s">
        <v>2129</v>
      </c>
      <c r="P1575" t="s">
        <v>1118</v>
      </c>
    </row>
    <row r="1576" spans="9:16" x14ac:dyDescent="0.35">
      <c r="I1576" s="44">
        <v>1574</v>
      </c>
      <c r="K1576" t="s">
        <v>2081</v>
      </c>
      <c r="L1576" t="s">
        <v>2097</v>
      </c>
      <c r="M1576" t="s">
        <v>2101</v>
      </c>
      <c r="N1576" t="s">
        <v>2109</v>
      </c>
      <c r="O1576" t="s">
        <v>2129</v>
      </c>
      <c r="P1576" t="s">
        <v>1987</v>
      </c>
    </row>
    <row r="1577" spans="9:16" x14ac:dyDescent="0.35">
      <c r="I1577" s="44">
        <v>1575</v>
      </c>
      <c r="K1577" t="s">
        <v>2081</v>
      </c>
      <c r="L1577" t="s">
        <v>2097</v>
      </c>
      <c r="M1577" t="s">
        <v>2101</v>
      </c>
      <c r="N1577" t="s">
        <v>2109</v>
      </c>
      <c r="O1577" t="s">
        <v>2129</v>
      </c>
      <c r="P1577" t="s">
        <v>1142</v>
      </c>
    </row>
    <row r="1578" spans="9:16" x14ac:dyDescent="0.35">
      <c r="I1578" s="44">
        <v>1576</v>
      </c>
      <c r="K1578" t="s">
        <v>2081</v>
      </c>
      <c r="L1578" t="s">
        <v>2097</v>
      </c>
      <c r="M1578" t="s">
        <v>2101</v>
      </c>
      <c r="N1578" t="s">
        <v>2109</v>
      </c>
      <c r="O1578" t="s">
        <v>2129</v>
      </c>
      <c r="P1578" t="s">
        <v>1950</v>
      </c>
    </row>
    <row r="1579" spans="9:16" x14ac:dyDescent="0.35">
      <c r="I1579" s="44">
        <v>1577</v>
      </c>
      <c r="K1579" t="s">
        <v>2081</v>
      </c>
      <c r="L1579" t="s">
        <v>2097</v>
      </c>
      <c r="M1579" t="s">
        <v>2101</v>
      </c>
      <c r="N1579" t="s">
        <v>2109</v>
      </c>
      <c r="O1579" t="s">
        <v>2129</v>
      </c>
      <c r="P1579" t="s">
        <v>1708</v>
      </c>
    </row>
    <row r="1580" spans="9:16" x14ac:dyDescent="0.35">
      <c r="I1580" s="44">
        <v>1578</v>
      </c>
      <c r="K1580" t="s">
        <v>2081</v>
      </c>
      <c r="L1580" t="s">
        <v>2097</v>
      </c>
      <c r="M1580" t="s">
        <v>2101</v>
      </c>
      <c r="N1580" t="s">
        <v>2109</v>
      </c>
      <c r="O1580" t="s">
        <v>2129</v>
      </c>
      <c r="P1580" t="s">
        <v>1937</v>
      </c>
    </row>
    <row r="1581" spans="9:16" x14ac:dyDescent="0.35">
      <c r="I1581" s="44">
        <v>1579</v>
      </c>
      <c r="K1581" t="s">
        <v>2081</v>
      </c>
      <c r="L1581" t="s">
        <v>2097</v>
      </c>
      <c r="M1581" t="s">
        <v>2101</v>
      </c>
      <c r="N1581" t="s">
        <v>2109</v>
      </c>
      <c r="O1581" t="s">
        <v>2129</v>
      </c>
      <c r="P1581" t="s">
        <v>855</v>
      </c>
    </row>
    <row r="1582" spans="9:16" x14ac:dyDescent="0.35">
      <c r="I1582" s="44">
        <v>1580</v>
      </c>
      <c r="K1582" t="s">
        <v>2081</v>
      </c>
      <c r="L1582" t="s">
        <v>2097</v>
      </c>
      <c r="M1582" t="s">
        <v>2101</v>
      </c>
      <c r="N1582" t="s">
        <v>2109</v>
      </c>
      <c r="O1582" t="s">
        <v>2129</v>
      </c>
      <c r="P1582" t="s">
        <v>1575</v>
      </c>
    </row>
    <row r="1583" spans="9:16" x14ac:dyDescent="0.35">
      <c r="I1583" s="44">
        <v>1581</v>
      </c>
      <c r="K1583" t="s">
        <v>2081</v>
      </c>
      <c r="L1583" t="s">
        <v>2097</v>
      </c>
      <c r="M1583" t="s">
        <v>2101</v>
      </c>
      <c r="N1583" t="s">
        <v>2109</v>
      </c>
      <c r="O1583" t="s">
        <v>2129</v>
      </c>
      <c r="P1583" t="s">
        <v>1576</v>
      </c>
    </row>
    <row r="1584" spans="9:16" x14ac:dyDescent="0.35">
      <c r="I1584" s="44">
        <v>1582</v>
      </c>
      <c r="K1584" t="s">
        <v>2081</v>
      </c>
      <c r="L1584" t="s">
        <v>2097</v>
      </c>
      <c r="M1584" t="s">
        <v>2101</v>
      </c>
      <c r="N1584" t="s">
        <v>2109</v>
      </c>
      <c r="O1584" t="s">
        <v>2129</v>
      </c>
      <c r="P1584" t="s">
        <v>1682</v>
      </c>
    </row>
    <row r="1585" spans="9:16" x14ac:dyDescent="0.35">
      <c r="I1585" s="44">
        <v>1583</v>
      </c>
      <c r="K1585" t="s">
        <v>2081</v>
      </c>
      <c r="L1585" t="s">
        <v>2097</v>
      </c>
      <c r="M1585" t="s">
        <v>2101</v>
      </c>
      <c r="N1585" t="s">
        <v>2109</v>
      </c>
      <c r="O1585" t="s">
        <v>2129</v>
      </c>
      <c r="P1585" t="s">
        <v>1951</v>
      </c>
    </row>
    <row r="1586" spans="9:16" x14ac:dyDescent="0.35">
      <c r="I1586" s="44">
        <v>1584</v>
      </c>
      <c r="K1586" t="s">
        <v>2081</v>
      </c>
      <c r="L1586" t="s">
        <v>2097</v>
      </c>
      <c r="M1586" t="s">
        <v>2101</v>
      </c>
      <c r="N1586" t="s">
        <v>2109</v>
      </c>
      <c r="O1586" t="s">
        <v>2129</v>
      </c>
      <c r="P1586" t="s">
        <v>1382</v>
      </c>
    </row>
    <row r="1587" spans="9:16" x14ac:dyDescent="0.35">
      <c r="I1587" s="44">
        <v>1585</v>
      </c>
      <c r="J1587" s="45">
        <v>0</v>
      </c>
      <c r="K1587" t="s">
        <v>2081</v>
      </c>
      <c r="L1587" t="s">
        <v>2097</v>
      </c>
      <c r="M1587" t="s">
        <v>2101</v>
      </c>
      <c r="N1587" t="s">
        <v>2109</v>
      </c>
      <c r="O1587" t="s">
        <v>2129</v>
      </c>
      <c r="P1587" t="s">
        <v>2130</v>
      </c>
    </row>
    <row r="1588" spans="9:16" x14ac:dyDescent="0.35">
      <c r="I1588" s="44">
        <v>1586</v>
      </c>
      <c r="K1588" t="s">
        <v>2081</v>
      </c>
      <c r="L1588" t="s">
        <v>2097</v>
      </c>
      <c r="M1588" t="s">
        <v>2101</v>
      </c>
      <c r="N1588" t="s">
        <v>2109</v>
      </c>
      <c r="O1588" t="s">
        <v>2129</v>
      </c>
      <c r="P1588" t="s">
        <v>2131</v>
      </c>
    </row>
    <row r="1589" spans="9:16" x14ac:dyDescent="0.35">
      <c r="I1589" s="44">
        <v>1587</v>
      </c>
      <c r="J1589" s="45">
        <v>0</v>
      </c>
      <c r="K1589" t="s">
        <v>2081</v>
      </c>
      <c r="L1589" t="s">
        <v>2097</v>
      </c>
      <c r="M1589" t="s">
        <v>2101</v>
      </c>
      <c r="N1589" t="s">
        <v>2109</v>
      </c>
      <c r="O1589" t="s">
        <v>2129</v>
      </c>
      <c r="P1589" t="s">
        <v>2132</v>
      </c>
    </row>
    <row r="1590" spans="9:16" x14ac:dyDescent="0.35">
      <c r="I1590" s="44">
        <v>1588</v>
      </c>
      <c r="K1590" t="s">
        <v>2081</v>
      </c>
      <c r="L1590" t="s">
        <v>2097</v>
      </c>
      <c r="M1590" t="s">
        <v>2101</v>
      </c>
      <c r="N1590" t="s">
        <v>2109</v>
      </c>
      <c r="O1590" t="s">
        <v>2129</v>
      </c>
      <c r="P1590" t="s">
        <v>1993</v>
      </c>
    </row>
    <row r="1591" spans="9:16" x14ac:dyDescent="0.35">
      <c r="I1591" s="44">
        <v>1589</v>
      </c>
      <c r="J1591" s="45">
        <v>2.4938541666666669E-6</v>
      </c>
      <c r="K1591" t="s">
        <v>2081</v>
      </c>
      <c r="L1591" t="s">
        <v>2097</v>
      </c>
      <c r="M1591" t="s">
        <v>2101</v>
      </c>
      <c r="N1591" t="s">
        <v>2109</v>
      </c>
      <c r="O1591" t="s">
        <v>2129</v>
      </c>
      <c r="P1591" t="s">
        <v>2133</v>
      </c>
    </row>
    <row r="1592" spans="9:16" x14ac:dyDescent="0.35">
      <c r="I1592" s="44">
        <v>1590</v>
      </c>
      <c r="K1592" t="s">
        <v>2081</v>
      </c>
      <c r="L1592" t="s">
        <v>2097</v>
      </c>
      <c r="M1592" t="s">
        <v>2101</v>
      </c>
      <c r="N1592" t="s">
        <v>2109</v>
      </c>
      <c r="O1592" t="s">
        <v>2129</v>
      </c>
      <c r="P1592" t="s">
        <v>1105</v>
      </c>
    </row>
    <row r="1593" spans="9:16" x14ac:dyDescent="0.35">
      <c r="I1593" s="44">
        <v>1591</v>
      </c>
      <c r="K1593" t="s">
        <v>2081</v>
      </c>
      <c r="L1593" t="s">
        <v>2097</v>
      </c>
      <c r="M1593" t="s">
        <v>2101</v>
      </c>
      <c r="N1593" t="s">
        <v>2109</v>
      </c>
      <c r="O1593" t="s">
        <v>2129</v>
      </c>
      <c r="P1593" t="s">
        <v>1956</v>
      </c>
    </row>
    <row r="1594" spans="9:16" x14ac:dyDescent="0.35">
      <c r="I1594" s="44">
        <v>1592</v>
      </c>
      <c r="K1594" t="s">
        <v>2081</v>
      </c>
      <c r="L1594" t="s">
        <v>2097</v>
      </c>
      <c r="M1594" t="s">
        <v>2101</v>
      </c>
      <c r="N1594" t="s">
        <v>2109</v>
      </c>
      <c r="O1594" t="s">
        <v>2129</v>
      </c>
      <c r="P1594" t="s">
        <v>1148</v>
      </c>
    </row>
    <row r="1595" spans="9:16" x14ac:dyDescent="0.35">
      <c r="I1595" s="44">
        <v>1593</v>
      </c>
      <c r="K1595" t="s">
        <v>2081</v>
      </c>
      <c r="L1595" t="s">
        <v>2097</v>
      </c>
      <c r="M1595" t="s">
        <v>2101</v>
      </c>
      <c r="N1595" t="s">
        <v>2109</v>
      </c>
      <c r="O1595" t="s">
        <v>2129</v>
      </c>
      <c r="P1595" t="s">
        <v>1617</v>
      </c>
    </row>
    <row r="1596" spans="9:16" x14ac:dyDescent="0.35">
      <c r="I1596" s="44">
        <v>1594</v>
      </c>
      <c r="K1596" t="s">
        <v>2081</v>
      </c>
      <c r="L1596" t="s">
        <v>2097</v>
      </c>
      <c r="M1596" t="s">
        <v>2101</v>
      </c>
      <c r="N1596" t="s">
        <v>2109</v>
      </c>
      <c r="O1596" t="s">
        <v>2134</v>
      </c>
    </row>
    <row r="1597" spans="9:16" x14ac:dyDescent="0.35">
      <c r="I1597" s="44">
        <v>1595</v>
      </c>
      <c r="J1597" s="45">
        <v>0</v>
      </c>
      <c r="K1597" t="s">
        <v>2081</v>
      </c>
      <c r="L1597" t="s">
        <v>2097</v>
      </c>
      <c r="M1597" t="s">
        <v>2101</v>
      </c>
      <c r="N1597" t="s">
        <v>2109</v>
      </c>
      <c r="O1597" t="s">
        <v>2135</v>
      </c>
    </row>
    <row r="1598" spans="9:16" x14ac:dyDescent="0.35">
      <c r="I1598" s="44">
        <v>1596</v>
      </c>
      <c r="K1598" t="s">
        <v>2081</v>
      </c>
      <c r="L1598" t="s">
        <v>2097</v>
      </c>
      <c r="M1598" t="s">
        <v>2101</v>
      </c>
      <c r="N1598" t="s">
        <v>2109</v>
      </c>
      <c r="O1598" t="s">
        <v>2136</v>
      </c>
    </row>
    <row r="1599" spans="9:16" x14ac:dyDescent="0.35">
      <c r="I1599" s="44">
        <v>1597</v>
      </c>
      <c r="J1599" s="45">
        <v>0</v>
      </c>
      <c r="K1599" t="s">
        <v>2081</v>
      </c>
      <c r="L1599" t="s">
        <v>2097</v>
      </c>
      <c r="M1599" t="s">
        <v>2101</v>
      </c>
      <c r="N1599" t="s">
        <v>2109</v>
      </c>
      <c r="O1599" t="s">
        <v>2137</v>
      </c>
    </row>
    <row r="1600" spans="9:16" x14ac:dyDescent="0.35">
      <c r="I1600" s="44">
        <v>1598</v>
      </c>
      <c r="K1600" t="s">
        <v>2081</v>
      </c>
      <c r="L1600" t="s">
        <v>2097</v>
      </c>
      <c r="M1600" t="s">
        <v>2101</v>
      </c>
      <c r="N1600" t="s">
        <v>2109</v>
      </c>
      <c r="O1600" t="s">
        <v>2138</v>
      </c>
    </row>
    <row r="1601" spans="9:15" x14ac:dyDescent="0.35">
      <c r="I1601" s="44">
        <v>1599</v>
      </c>
      <c r="J1601" s="45">
        <v>0</v>
      </c>
      <c r="K1601" t="s">
        <v>2081</v>
      </c>
      <c r="L1601" t="s">
        <v>2097</v>
      </c>
      <c r="M1601" t="s">
        <v>2101</v>
      </c>
      <c r="N1601" t="s">
        <v>2109</v>
      </c>
      <c r="O1601" t="s">
        <v>2139</v>
      </c>
    </row>
    <row r="1602" spans="9:15" x14ac:dyDescent="0.35">
      <c r="I1602" s="44">
        <v>1600</v>
      </c>
      <c r="K1602" t="s">
        <v>2081</v>
      </c>
      <c r="L1602" t="s">
        <v>2097</v>
      </c>
      <c r="M1602" t="s">
        <v>2101</v>
      </c>
      <c r="N1602" t="s">
        <v>2109</v>
      </c>
      <c r="O1602" t="s">
        <v>2140</v>
      </c>
    </row>
    <row r="1603" spans="9:15" x14ac:dyDescent="0.35">
      <c r="I1603" s="44">
        <v>1601</v>
      </c>
      <c r="J1603" s="45">
        <v>0</v>
      </c>
      <c r="K1603" t="s">
        <v>2081</v>
      </c>
      <c r="L1603" t="s">
        <v>2097</v>
      </c>
      <c r="M1603" t="s">
        <v>2101</v>
      </c>
      <c r="N1603" t="s">
        <v>2141</v>
      </c>
    </row>
    <row r="1604" spans="9:15" x14ac:dyDescent="0.35">
      <c r="I1604" s="44">
        <v>1602</v>
      </c>
      <c r="K1604" t="s">
        <v>2081</v>
      </c>
      <c r="L1604" t="s">
        <v>2097</v>
      </c>
      <c r="M1604" t="s">
        <v>2101</v>
      </c>
      <c r="N1604" t="s">
        <v>2141</v>
      </c>
      <c r="O1604" t="s">
        <v>2105</v>
      </c>
    </row>
    <row r="1605" spans="9:15" x14ac:dyDescent="0.35">
      <c r="I1605" s="44">
        <v>1603</v>
      </c>
      <c r="K1605" t="s">
        <v>2081</v>
      </c>
      <c r="L1605" t="s">
        <v>2097</v>
      </c>
      <c r="M1605" t="s">
        <v>2101</v>
      </c>
      <c r="N1605" t="s">
        <v>2141</v>
      </c>
      <c r="O1605" t="s">
        <v>2110</v>
      </c>
    </row>
    <row r="1606" spans="9:15" x14ac:dyDescent="0.35">
      <c r="I1606" s="44">
        <v>1604</v>
      </c>
      <c r="K1606" t="s">
        <v>2081</v>
      </c>
      <c r="L1606" t="s">
        <v>2097</v>
      </c>
      <c r="M1606" t="s">
        <v>2101</v>
      </c>
      <c r="N1606" t="s">
        <v>2141</v>
      </c>
      <c r="O1606" t="s">
        <v>2111</v>
      </c>
    </row>
    <row r="1607" spans="9:15" x14ac:dyDescent="0.35">
      <c r="I1607" s="44">
        <v>1605</v>
      </c>
      <c r="K1607" t="s">
        <v>2081</v>
      </c>
      <c r="L1607" t="s">
        <v>2097</v>
      </c>
      <c r="M1607" t="s">
        <v>2101</v>
      </c>
      <c r="N1607" t="s">
        <v>2141</v>
      </c>
      <c r="O1607" t="s">
        <v>2112</v>
      </c>
    </row>
    <row r="1608" spans="9:15" x14ac:dyDescent="0.35">
      <c r="I1608" s="44">
        <v>1606</v>
      </c>
      <c r="K1608" t="s">
        <v>2081</v>
      </c>
      <c r="L1608" t="s">
        <v>2097</v>
      </c>
      <c r="M1608" t="s">
        <v>2101</v>
      </c>
      <c r="N1608" t="s">
        <v>2141</v>
      </c>
      <c r="O1608" t="s">
        <v>2113</v>
      </c>
    </row>
    <row r="1609" spans="9:15" x14ac:dyDescent="0.35">
      <c r="I1609" s="44">
        <v>1607</v>
      </c>
      <c r="K1609" t="s">
        <v>2081</v>
      </c>
      <c r="L1609" t="s">
        <v>2097</v>
      </c>
      <c r="M1609" t="s">
        <v>2101</v>
      </c>
      <c r="N1609" t="s">
        <v>2141</v>
      </c>
      <c r="O1609" t="s">
        <v>2114</v>
      </c>
    </row>
    <row r="1610" spans="9:15" x14ac:dyDescent="0.35">
      <c r="I1610" s="44">
        <v>1608</v>
      </c>
      <c r="K1610" t="s">
        <v>2081</v>
      </c>
      <c r="L1610" t="s">
        <v>2097</v>
      </c>
      <c r="M1610" t="s">
        <v>2101</v>
      </c>
      <c r="N1610" t="s">
        <v>2141</v>
      </c>
      <c r="O1610" t="s">
        <v>2115</v>
      </c>
    </row>
    <row r="1611" spans="9:15" x14ac:dyDescent="0.35">
      <c r="I1611" s="44">
        <v>1609</v>
      </c>
      <c r="K1611" t="s">
        <v>2081</v>
      </c>
      <c r="L1611" t="s">
        <v>2097</v>
      </c>
      <c r="M1611" t="s">
        <v>2101</v>
      </c>
      <c r="N1611" t="s">
        <v>2141</v>
      </c>
      <c r="O1611" t="s">
        <v>2116</v>
      </c>
    </row>
    <row r="1612" spans="9:15" x14ac:dyDescent="0.35">
      <c r="I1612" s="44">
        <v>1610</v>
      </c>
      <c r="K1612" t="s">
        <v>2081</v>
      </c>
      <c r="L1612" t="s">
        <v>2097</v>
      </c>
      <c r="M1612" t="s">
        <v>2101</v>
      </c>
      <c r="N1612" t="s">
        <v>2141</v>
      </c>
      <c r="O1612" t="s">
        <v>2117</v>
      </c>
    </row>
    <row r="1613" spans="9:15" x14ac:dyDescent="0.35">
      <c r="I1613" s="44">
        <v>1611</v>
      </c>
      <c r="K1613" t="s">
        <v>2081</v>
      </c>
      <c r="L1613" t="s">
        <v>2097</v>
      </c>
      <c r="M1613" t="s">
        <v>2101</v>
      </c>
      <c r="N1613" t="s">
        <v>2141</v>
      </c>
      <c r="O1613" t="s">
        <v>2118</v>
      </c>
    </row>
    <row r="1614" spans="9:15" x14ac:dyDescent="0.35">
      <c r="I1614" s="44">
        <v>1612</v>
      </c>
      <c r="J1614" s="45">
        <v>0</v>
      </c>
      <c r="K1614" t="s">
        <v>2081</v>
      </c>
      <c r="L1614" t="s">
        <v>2097</v>
      </c>
      <c r="M1614" t="s">
        <v>2101</v>
      </c>
      <c r="N1614" t="s">
        <v>2141</v>
      </c>
      <c r="O1614" t="s">
        <v>2119</v>
      </c>
    </row>
    <row r="1615" spans="9:15" x14ac:dyDescent="0.35">
      <c r="I1615" s="44">
        <v>1613</v>
      </c>
      <c r="J1615" s="45">
        <v>0</v>
      </c>
      <c r="K1615" t="s">
        <v>2081</v>
      </c>
      <c r="L1615" t="s">
        <v>2097</v>
      </c>
      <c r="M1615" t="s">
        <v>2101</v>
      </c>
      <c r="N1615" t="s">
        <v>2141</v>
      </c>
      <c r="O1615" t="s">
        <v>2120</v>
      </c>
    </row>
    <row r="1616" spans="9:15" x14ac:dyDescent="0.35">
      <c r="I1616" s="44">
        <v>1614</v>
      </c>
      <c r="J1616" s="45">
        <v>0</v>
      </c>
      <c r="K1616" t="s">
        <v>2081</v>
      </c>
      <c r="L1616" t="s">
        <v>2097</v>
      </c>
      <c r="M1616" t="s">
        <v>2101</v>
      </c>
      <c r="N1616" t="s">
        <v>2141</v>
      </c>
      <c r="O1616" t="s">
        <v>2121</v>
      </c>
    </row>
    <row r="1617" spans="9:16" x14ac:dyDescent="0.35">
      <c r="I1617" s="44">
        <v>1615</v>
      </c>
      <c r="K1617" t="s">
        <v>2081</v>
      </c>
      <c r="L1617" t="s">
        <v>2097</v>
      </c>
      <c r="M1617" t="s">
        <v>2101</v>
      </c>
      <c r="N1617" t="s">
        <v>2141</v>
      </c>
      <c r="O1617" t="s">
        <v>2122</v>
      </c>
    </row>
    <row r="1618" spans="9:16" x14ac:dyDescent="0.35">
      <c r="I1618" s="44">
        <v>1616</v>
      </c>
      <c r="K1618" t="s">
        <v>2081</v>
      </c>
      <c r="L1618" t="s">
        <v>2097</v>
      </c>
      <c r="M1618" t="s">
        <v>2101</v>
      </c>
      <c r="N1618" t="s">
        <v>2141</v>
      </c>
      <c r="O1618" t="s">
        <v>2123</v>
      </c>
    </row>
    <row r="1619" spans="9:16" x14ac:dyDescent="0.35">
      <c r="I1619" s="44">
        <v>1617</v>
      </c>
      <c r="K1619" t="s">
        <v>2081</v>
      </c>
      <c r="L1619" t="s">
        <v>2097</v>
      </c>
      <c r="M1619" t="s">
        <v>2101</v>
      </c>
      <c r="N1619" t="s">
        <v>2141</v>
      </c>
      <c r="O1619" t="s">
        <v>2124</v>
      </c>
    </row>
    <row r="1620" spans="9:16" x14ac:dyDescent="0.35">
      <c r="I1620" s="44">
        <v>1618</v>
      </c>
      <c r="J1620" s="45">
        <v>0</v>
      </c>
      <c r="K1620" t="s">
        <v>2081</v>
      </c>
      <c r="L1620" t="s">
        <v>2097</v>
      </c>
      <c r="M1620" t="s">
        <v>2101</v>
      </c>
      <c r="N1620" t="s">
        <v>2141</v>
      </c>
      <c r="O1620" t="s">
        <v>2125</v>
      </c>
    </row>
    <row r="1621" spans="9:16" x14ac:dyDescent="0.35">
      <c r="I1621" s="44">
        <v>1619</v>
      </c>
      <c r="K1621" t="s">
        <v>2081</v>
      </c>
      <c r="L1621" t="s">
        <v>2097</v>
      </c>
      <c r="M1621" t="s">
        <v>2101</v>
      </c>
      <c r="N1621" t="s">
        <v>2141</v>
      </c>
      <c r="O1621" t="s">
        <v>2126</v>
      </c>
    </row>
    <row r="1622" spans="9:16" x14ac:dyDescent="0.35">
      <c r="I1622" s="44">
        <v>1620</v>
      </c>
      <c r="J1622" s="45">
        <v>0</v>
      </c>
      <c r="K1622" t="s">
        <v>2081</v>
      </c>
      <c r="L1622" t="s">
        <v>2097</v>
      </c>
      <c r="M1622" t="s">
        <v>2101</v>
      </c>
      <c r="N1622" t="s">
        <v>2141</v>
      </c>
      <c r="O1622" t="s">
        <v>2127</v>
      </c>
    </row>
    <row r="1623" spans="9:16" x14ac:dyDescent="0.35">
      <c r="I1623" s="44">
        <v>1621</v>
      </c>
      <c r="K1623" t="s">
        <v>2081</v>
      </c>
      <c r="L1623" t="s">
        <v>2097</v>
      </c>
      <c r="M1623" t="s">
        <v>2101</v>
      </c>
      <c r="N1623" t="s">
        <v>2141</v>
      </c>
      <c r="O1623" t="s">
        <v>2128</v>
      </c>
    </row>
    <row r="1624" spans="9:16" x14ac:dyDescent="0.35">
      <c r="I1624" s="44">
        <v>1622</v>
      </c>
      <c r="J1624" s="45">
        <v>0</v>
      </c>
      <c r="K1624" t="s">
        <v>2081</v>
      </c>
      <c r="L1624" t="s">
        <v>2097</v>
      </c>
      <c r="M1624" t="s">
        <v>2101</v>
      </c>
      <c r="N1624" t="s">
        <v>2141</v>
      </c>
      <c r="O1624" t="s">
        <v>2129</v>
      </c>
    </row>
    <row r="1625" spans="9:16" x14ac:dyDescent="0.35">
      <c r="I1625" s="44">
        <v>1623</v>
      </c>
      <c r="K1625" t="s">
        <v>2081</v>
      </c>
      <c r="L1625" t="s">
        <v>2097</v>
      </c>
      <c r="M1625" t="s">
        <v>2101</v>
      </c>
      <c r="N1625" t="s">
        <v>2141</v>
      </c>
      <c r="O1625" t="s">
        <v>2129</v>
      </c>
      <c r="P1625" t="s">
        <v>1963</v>
      </c>
    </row>
    <row r="1626" spans="9:16" x14ac:dyDescent="0.35">
      <c r="I1626" s="44">
        <v>1624</v>
      </c>
      <c r="K1626" t="s">
        <v>2081</v>
      </c>
      <c r="L1626" t="s">
        <v>2097</v>
      </c>
      <c r="M1626" t="s">
        <v>2101</v>
      </c>
      <c r="N1626" t="s">
        <v>2141</v>
      </c>
      <c r="O1626" t="s">
        <v>2129</v>
      </c>
      <c r="P1626" t="s">
        <v>717</v>
      </c>
    </row>
    <row r="1627" spans="9:16" x14ac:dyDescent="0.35">
      <c r="I1627" s="44">
        <v>1625</v>
      </c>
      <c r="K1627" t="s">
        <v>2081</v>
      </c>
      <c r="L1627" t="s">
        <v>2097</v>
      </c>
      <c r="M1627" t="s">
        <v>2101</v>
      </c>
      <c r="N1627" t="s">
        <v>2141</v>
      </c>
      <c r="O1627" t="s">
        <v>2129</v>
      </c>
      <c r="P1627" t="s">
        <v>1955</v>
      </c>
    </row>
    <row r="1628" spans="9:16" x14ac:dyDescent="0.35">
      <c r="I1628" s="44">
        <v>1626</v>
      </c>
      <c r="K1628" t="s">
        <v>2081</v>
      </c>
      <c r="L1628" t="s">
        <v>2097</v>
      </c>
      <c r="M1628" t="s">
        <v>2101</v>
      </c>
      <c r="N1628" t="s">
        <v>2141</v>
      </c>
      <c r="O1628" t="s">
        <v>2129</v>
      </c>
      <c r="P1628" t="s">
        <v>1113</v>
      </c>
    </row>
    <row r="1629" spans="9:16" x14ac:dyDescent="0.35">
      <c r="I1629" s="44">
        <v>1627</v>
      </c>
      <c r="K1629" t="s">
        <v>2081</v>
      </c>
      <c r="L1629" t="s">
        <v>2097</v>
      </c>
      <c r="M1629" t="s">
        <v>2101</v>
      </c>
      <c r="N1629" t="s">
        <v>2141</v>
      </c>
      <c r="O1629" t="s">
        <v>2129</v>
      </c>
      <c r="P1629" t="s">
        <v>1118</v>
      </c>
    </row>
    <row r="1630" spans="9:16" x14ac:dyDescent="0.35">
      <c r="I1630" s="44">
        <v>1628</v>
      </c>
      <c r="K1630" t="s">
        <v>2081</v>
      </c>
      <c r="L1630" t="s">
        <v>2097</v>
      </c>
      <c r="M1630" t="s">
        <v>2101</v>
      </c>
      <c r="N1630" t="s">
        <v>2141</v>
      </c>
      <c r="O1630" t="s">
        <v>2129</v>
      </c>
      <c r="P1630" t="s">
        <v>1987</v>
      </c>
    </row>
    <row r="1631" spans="9:16" x14ac:dyDescent="0.35">
      <c r="I1631" s="44">
        <v>1629</v>
      </c>
      <c r="K1631" t="s">
        <v>2081</v>
      </c>
      <c r="L1631" t="s">
        <v>2097</v>
      </c>
      <c r="M1631" t="s">
        <v>2101</v>
      </c>
      <c r="N1631" t="s">
        <v>2141</v>
      </c>
      <c r="O1631" t="s">
        <v>2129</v>
      </c>
      <c r="P1631" t="s">
        <v>1142</v>
      </c>
    </row>
    <row r="1632" spans="9:16" x14ac:dyDescent="0.35">
      <c r="I1632" s="44">
        <v>1630</v>
      </c>
      <c r="K1632" t="s">
        <v>2081</v>
      </c>
      <c r="L1632" t="s">
        <v>2097</v>
      </c>
      <c r="M1632" t="s">
        <v>2101</v>
      </c>
      <c r="N1632" t="s">
        <v>2141</v>
      </c>
      <c r="O1632" t="s">
        <v>2129</v>
      </c>
      <c r="P1632" t="s">
        <v>1950</v>
      </c>
    </row>
    <row r="1633" spans="9:16" x14ac:dyDescent="0.35">
      <c r="I1633" s="44">
        <v>1631</v>
      </c>
      <c r="K1633" t="s">
        <v>2081</v>
      </c>
      <c r="L1633" t="s">
        <v>2097</v>
      </c>
      <c r="M1633" t="s">
        <v>2101</v>
      </c>
      <c r="N1633" t="s">
        <v>2141</v>
      </c>
      <c r="O1633" t="s">
        <v>2129</v>
      </c>
      <c r="P1633" t="s">
        <v>855</v>
      </c>
    </row>
    <row r="1634" spans="9:16" x14ac:dyDescent="0.35">
      <c r="I1634" s="44">
        <v>1632</v>
      </c>
      <c r="K1634" t="s">
        <v>2081</v>
      </c>
      <c r="L1634" t="s">
        <v>2097</v>
      </c>
      <c r="M1634" t="s">
        <v>2101</v>
      </c>
      <c r="N1634" t="s">
        <v>2141</v>
      </c>
      <c r="O1634" t="s">
        <v>2129</v>
      </c>
      <c r="P1634" t="s">
        <v>1575</v>
      </c>
    </row>
    <row r="1635" spans="9:16" x14ac:dyDescent="0.35">
      <c r="I1635" s="44">
        <v>1633</v>
      </c>
      <c r="K1635" t="s">
        <v>2081</v>
      </c>
      <c r="L1635" t="s">
        <v>2097</v>
      </c>
      <c r="M1635" t="s">
        <v>2101</v>
      </c>
      <c r="N1635" t="s">
        <v>2141</v>
      </c>
      <c r="O1635" t="s">
        <v>2129</v>
      </c>
      <c r="P1635" t="s">
        <v>1576</v>
      </c>
    </row>
    <row r="1636" spans="9:16" x14ac:dyDescent="0.35">
      <c r="I1636" s="44">
        <v>1634</v>
      </c>
      <c r="K1636" t="s">
        <v>2081</v>
      </c>
      <c r="L1636" t="s">
        <v>2097</v>
      </c>
      <c r="M1636" t="s">
        <v>2101</v>
      </c>
      <c r="N1636" t="s">
        <v>2141</v>
      </c>
      <c r="O1636" t="s">
        <v>2129</v>
      </c>
      <c r="P1636" t="s">
        <v>1951</v>
      </c>
    </row>
    <row r="1637" spans="9:16" x14ac:dyDescent="0.35">
      <c r="I1637" s="44">
        <v>1635</v>
      </c>
      <c r="K1637" t="s">
        <v>2081</v>
      </c>
      <c r="L1637" t="s">
        <v>2097</v>
      </c>
      <c r="M1637" t="s">
        <v>2101</v>
      </c>
      <c r="N1637" t="s">
        <v>2141</v>
      </c>
      <c r="O1637" t="s">
        <v>2129</v>
      </c>
      <c r="P1637" t="s">
        <v>1382</v>
      </c>
    </row>
    <row r="1638" spans="9:16" x14ac:dyDescent="0.35">
      <c r="I1638" s="44">
        <v>1636</v>
      </c>
      <c r="J1638" s="45">
        <v>0</v>
      </c>
      <c r="K1638" t="s">
        <v>2081</v>
      </c>
      <c r="L1638" t="s">
        <v>2097</v>
      </c>
      <c r="M1638" t="s">
        <v>2101</v>
      </c>
      <c r="N1638" t="s">
        <v>2141</v>
      </c>
      <c r="O1638" t="s">
        <v>2129</v>
      </c>
      <c r="P1638" t="s">
        <v>2130</v>
      </c>
    </row>
    <row r="1639" spans="9:16" x14ac:dyDescent="0.35">
      <c r="I1639" s="44">
        <v>1637</v>
      </c>
      <c r="K1639" t="s">
        <v>2081</v>
      </c>
      <c r="L1639" t="s">
        <v>2097</v>
      </c>
      <c r="M1639" t="s">
        <v>2101</v>
      </c>
      <c r="N1639" t="s">
        <v>2141</v>
      </c>
      <c r="O1639" t="s">
        <v>2129</v>
      </c>
      <c r="P1639" t="s">
        <v>2131</v>
      </c>
    </row>
    <row r="1640" spans="9:16" x14ac:dyDescent="0.35">
      <c r="I1640" s="44">
        <v>1638</v>
      </c>
      <c r="J1640" s="45">
        <v>0</v>
      </c>
      <c r="K1640" t="s">
        <v>2081</v>
      </c>
      <c r="L1640" t="s">
        <v>2097</v>
      </c>
      <c r="M1640" t="s">
        <v>2101</v>
      </c>
      <c r="N1640" t="s">
        <v>2141</v>
      </c>
      <c r="O1640" t="s">
        <v>2129</v>
      </c>
      <c r="P1640" t="s">
        <v>2132</v>
      </c>
    </row>
    <row r="1641" spans="9:16" x14ac:dyDescent="0.35">
      <c r="I1641" s="44">
        <v>1639</v>
      </c>
      <c r="K1641" t="s">
        <v>2081</v>
      </c>
      <c r="L1641" t="s">
        <v>2097</v>
      </c>
      <c r="M1641" t="s">
        <v>2101</v>
      </c>
      <c r="N1641" t="s">
        <v>2141</v>
      </c>
      <c r="O1641" t="s">
        <v>2129</v>
      </c>
      <c r="P1641" t="s">
        <v>1993</v>
      </c>
    </row>
    <row r="1642" spans="9:16" x14ac:dyDescent="0.35">
      <c r="I1642" s="44">
        <v>1640</v>
      </c>
      <c r="K1642" t="s">
        <v>2081</v>
      </c>
      <c r="L1642" t="s">
        <v>2097</v>
      </c>
      <c r="M1642" t="s">
        <v>2101</v>
      </c>
      <c r="N1642" t="s">
        <v>2141</v>
      </c>
      <c r="O1642" t="s">
        <v>2134</v>
      </c>
    </row>
    <row r="1643" spans="9:16" x14ac:dyDescent="0.35">
      <c r="I1643" s="44">
        <v>1641</v>
      </c>
      <c r="J1643" s="45">
        <v>0</v>
      </c>
      <c r="K1643" t="s">
        <v>2081</v>
      </c>
      <c r="L1643" t="s">
        <v>2097</v>
      </c>
      <c r="M1643" t="s">
        <v>2101</v>
      </c>
      <c r="N1643" t="s">
        <v>2141</v>
      </c>
      <c r="O1643" t="s">
        <v>2135</v>
      </c>
    </row>
    <row r="1644" spans="9:16" x14ac:dyDescent="0.35">
      <c r="I1644" s="44">
        <v>1642</v>
      </c>
      <c r="K1644" t="s">
        <v>2081</v>
      </c>
      <c r="L1644" t="s">
        <v>2097</v>
      </c>
      <c r="M1644" t="s">
        <v>2101</v>
      </c>
      <c r="N1644" t="s">
        <v>2141</v>
      </c>
      <c r="O1644" t="s">
        <v>2136</v>
      </c>
    </row>
    <row r="1645" spans="9:16" x14ac:dyDescent="0.35">
      <c r="I1645" s="44">
        <v>1643</v>
      </c>
      <c r="J1645" s="45">
        <v>0</v>
      </c>
      <c r="K1645" t="s">
        <v>2081</v>
      </c>
      <c r="L1645" t="s">
        <v>2097</v>
      </c>
      <c r="M1645" t="s">
        <v>2101</v>
      </c>
      <c r="N1645" t="s">
        <v>2141</v>
      </c>
      <c r="O1645" t="s">
        <v>2137</v>
      </c>
    </row>
    <row r="1646" spans="9:16" x14ac:dyDescent="0.35">
      <c r="I1646" s="44">
        <v>1644</v>
      </c>
      <c r="K1646" t="s">
        <v>2081</v>
      </c>
      <c r="L1646" t="s">
        <v>2097</v>
      </c>
      <c r="M1646" t="s">
        <v>2101</v>
      </c>
      <c r="N1646" t="s">
        <v>2141</v>
      </c>
      <c r="O1646" t="s">
        <v>2138</v>
      </c>
    </row>
    <row r="1647" spans="9:16" x14ac:dyDescent="0.35">
      <c r="I1647" s="44">
        <v>1645</v>
      </c>
      <c r="J1647" s="45">
        <v>0</v>
      </c>
      <c r="K1647" t="s">
        <v>2081</v>
      </c>
      <c r="L1647" t="s">
        <v>2097</v>
      </c>
      <c r="M1647" t="s">
        <v>2101</v>
      </c>
      <c r="N1647" t="s">
        <v>2141</v>
      </c>
      <c r="O1647" t="s">
        <v>2139</v>
      </c>
    </row>
    <row r="1648" spans="9:16" x14ac:dyDescent="0.35">
      <c r="I1648" s="44">
        <v>1646</v>
      </c>
      <c r="K1648" t="s">
        <v>2081</v>
      </c>
      <c r="L1648" t="s">
        <v>2097</v>
      </c>
      <c r="M1648" t="s">
        <v>2101</v>
      </c>
      <c r="N1648" t="s">
        <v>2141</v>
      </c>
      <c r="O1648" t="s">
        <v>2140</v>
      </c>
    </row>
    <row r="1649" spans="9:15" x14ac:dyDescent="0.35">
      <c r="I1649" s="44">
        <v>1647</v>
      </c>
      <c r="K1649" t="s">
        <v>2081</v>
      </c>
      <c r="L1649" t="s">
        <v>2097</v>
      </c>
      <c r="M1649" t="s">
        <v>2101</v>
      </c>
      <c r="N1649" t="s">
        <v>2142</v>
      </c>
    </row>
    <row r="1650" spans="9:15" x14ac:dyDescent="0.35">
      <c r="I1650" s="44">
        <v>1648</v>
      </c>
      <c r="K1650" t="s">
        <v>2081</v>
      </c>
      <c r="L1650" t="s">
        <v>2097</v>
      </c>
      <c r="M1650" t="s">
        <v>2101</v>
      </c>
      <c r="N1650" t="s">
        <v>2143</v>
      </c>
    </row>
    <row r="1651" spans="9:15" x14ac:dyDescent="0.35">
      <c r="I1651" s="44">
        <v>1649</v>
      </c>
      <c r="J1651" s="45">
        <v>1.8086805555555551E-7</v>
      </c>
      <c r="K1651" t="s">
        <v>2081</v>
      </c>
      <c r="L1651" t="s">
        <v>2097</v>
      </c>
      <c r="M1651" t="s">
        <v>2144</v>
      </c>
    </row>
    <row r="1652" spans="9:15" x14ac:dyDescent="0.35">
      <c r="I1652" s="44">
        <v>1650</v>
      </c>
      <c r="K1652" t="s">
        <v>2081</v>
      </c>
      <c r="L1652" t="s">
        <v>2097</v>
      </c>
      <c r="M1652" t="s">
        <v>2144</v>
      </c>
      <c r="N1652" t="s">
        <v>2102</v>
      </c>
    </row>
    <row r="1653" spans="9:15" x14ac:dyDescent="0.35">
      <c r="I1653" s="44">
        <v>1651</v>
      </c>
      <c r="K1653" t="s">
        <v>2081</v>
      </c>
      <c r="L1653" t="s">
        <v>2097</v>
      </c>
      <c r="M1653" t="s">
        <v>2144</v>
      </c>
      <c r="N1653" t="s">
        <v>2100</v>
      </c>
    </row>
    <row r="1654" spans="9:15" x14ac:dyDescent="0.35">
      <c r="I1654" s="44">
        <v>1652</v>
      </c>
      <c r="K1654" t="s">
        <v>2081</v>
      </c>
      <c r="L1654" t="s">
        <v>2097</v>
      </c>
      <c r="M1654" t="s">
        <v>2144</v>
      </c>
      <c r="N1654" t="s">
        <v>2103</v>
      </c>
    </row>
    <row r="1655" spans="9:15" x14ac:dyDescent="0.35">
      <c r="I1655" s="44">
        <v>1653</v>
      </c>
      <c r="K1655" t="s">
        <v>2081</v>
      </c>
      <c r="L1655" t="s">
        <v>2097</v>
      </c>
      <c r="M1655" t="s">
        <v>2144</v>
      </c>
      <c r="N1655" t="s">
        <v>2084</v>
      </c>
    </row>
    <row r="1656" spans="9:15" x14ac:dyDescent="0.35">
      <c r="I1656" s="44">
        <v>1654</v>
      </c>
      <c r="K1656" t="s">
        <v>2081</v>
      </c>
      <c r="L1656" t="s">
        <v>2097</v>
      </c>
      <c r="M1656" t="s">
        <v>2144</v>
      </c>
      <c r="N1656" t="s">
        <v>2085</v>
      </c>
    </row>
    <row r="1657" spans="9:15" x14ac:dyDescent="0.35">
      <c r="I1657" s="44">
        <v>1655</v>
      </c>
      <c r="J1657" s="45">
        <v>0</v>
      </c>
      <c r="K1657" t="s">
        <v>2081</v>
      </c>
      <c r="L1657" t="s">
        <v>2097</v>
      </c>
      <c r="M1657" t="s">
        <v>2144</v>
      </c>
      <c r="N1657" t="s">
        <v>2104</v>
      </c>
    </row>
    <row r="1658" spans="9:15" x14ac:dyDescent="0.35">
      <c r="I1658" s="44">
        <v>1656</v>
      </c>
      <c r="K1658" t="s">
        <v>2081</v>
      </c>
      <c r="L1658" t="s">
        <v>2097</v>
      </c>
      <c r="M1658" t="s">
        <v>2144</v>
      </c>
      <c r="N1658" t="s">
        <v>2105</v>
      </c>
    </row>
    <row r="1659" spans="9:15" x14ac:dyDescent="0.35">
      <c r="I1659" s="44">
        <v>1657</v>
      </c>
      <c r="J1659" s="45">
        <v>0</v>
      </c>
      <c r="K1659" t="s">
        <v>2081</v>
      </c>
      <c r="L1659" t="s">
        <v>2097</v>
      </c>
      <c r="M1659" t="s">
        <v>2144</v>
      </c>
      <c r="N1659" t="s">
        <v>2086</v>
      </c>
    </row>
    <row r="1660" spans="9:15" x14ac:dyDescent="0.35">
      <c r="I1660" s="44">
        <v>1658</v>
      </c>
      <c r="J1660" s="45">
        <v>0</v>
      </c>
      <c r="K1660" t="s">
        <v>2081</v>
      </c>
      <c r="L1660" t="s">
        <v>2097</v>
      </c>
      <c r="M1660" t="s">
        <v>2144</v>
      </c>
      <c r="N1660" t="s">
        <v>2106</v>
      </c>
    </row>
    <row r="1661" spans="9:15" x14ac:dyDescent="0.35">
      <c r="I1661" s="44">
        <v>1659</v>
      </c>
      <c r="K1661" t="s">
        <v>2081</v>
      </c>
      <c r="L1661" t="s">
        <v>2097</v>
      </c>
      <c r="M1661" t="s">
        <v>2144</v>
      </c>
      <c r="N1661" t="s">
        <v>2107</v>
      </c>
    </row>
    <row r="1662" spans="9:15" x14ac:dyDescent="0.35">
      <c r="I1662" s="44">
        <v>1660</v>
      </c>
      <c r="K1662" t="s">
        <v>2081</v>
      </c>
      <c r="L1662" t="s">
        <v>2097</v>
      </c>
      <c r="M1662" t="s">
        <v>2144</v>
      </c>
      <c r="N1662" t="s">
        <v>2108</v>
      </c>
    </row>
    <row r="1663" spans="9:15" x14ac:dyDescent="0.35">
      <c r="I1663" s="44">
        <v>1661</v>
      </c>
      <c r="J1663" s="45">
        <v>1.8086805555555551E-7</v>
      </c>
      <c r="K1663" t="s">
        <v>2081</v>
      </c>
      <c r="L1663" t="s">
        <v>2097</v>
      </c>
      <c r="M1663" t="s">
        <v>2144</v>
      </c>
      <c r="N1663" t="s">
        <v>2145</v>
      </c>
    </row>
    <row r="1664" spans="9:15" x14ac:dyDescent="0.35">
      <c r="I1664" s="44">
        <v>1662</v>
      </c>
      <c r="K1664" t="s">
        <v>2081</v>
      </c>
      <c r="L1664" t="s">
        <v>2097</v>
      </c>
      <c r="M1664" t="s">
        <v>2144</v>
      </c>
      <c r="N1664" t="s">
        <v>2145</v>
      </c>
      <c r="O1664" t="s">
        <v>2105</v>
      </c>
    </row>
    <row r="1665" spans="9:15" x14ac:dyDescent="0.35">
      <c r="I1665" s="44">
        <v>1663</v>
      </c>
      <c r="K1665" t="s">
        <v>2081</v>
      </c>
      <c r="L1665" t="s">
        <v>2097</v>
      </c>
      <c r="M1665" t="s">
        <v>2144</v>
      </c>
      <c r="N1665" t="s">
        <v>2145</v>
      </c>
      <c r="O1665" t="s">
        <v>2110</v>
      </c>
    </row>
    <row r="1666" spans="9:15" x14ac:dyDescent="0.35">
      <c r="I1666" s="44">
        <v>1664</v>
      </c>
      <c r="K1666" t="s">
        <v>2081</v>
      </c>
      <c r="L1666" t="s">
        <v>2097</v>
      </c>
      <c r="M1666" t="s">
        <v>2144</v>
      </c>
      <c r="N1666" t="s">
        <v>2145</v>
      </c>
      <c r="O1666" t="s">
        <v>2111</v>
      </c>
    </row>
    <row r="1667" spans="9:15" x14ac:dyDescent="0.35">
      <c r="I1667" s="44">
        <v>1665</v>
      </c>
      <c r="K1667" t="s">
        <v>2081</v>
      </c>
      <c r="L1667" t="s">
        <v>2097</v>
      </c>
      <c r="M1667" t="s">
        <v>2144</v>
      </c>
      <c r="N1667" t="s">
        <v>2145</v>
      </c>
      <c r="O1667" t="s">
        <v>2112</v>
      </c>
    </row>
    <row r="1668" spans="9:15" x14ac:dyDescent="0.35">
      <c r="I1668" s="44">
        <v>1666</v>
      </c>
      <c r="K1668" t="s">
        <v>2081</v>
      </c>
      <c r="L1668" t="s">
        <v>2097</v>
      </c>
      <c r="M1668" t="s">
        <v>2144</v>
      </c>
      <c r="N1668" t="s">
        <v>2145</v>
      </c>
      <c r="O1668" t="s">
        <v>2113</v>
      </c>
    </row>
    <row r="1669" spans="9:15" x14ac:dyDescent="0.35">
      <c r="I1669" s="44">
        <v>1667</v>
      </c>
      <c r="K1669" t="s">
        <v>2081</v>
      </c>
      <c r="L1669" t="s">
        <v>2097</v>
      </c>
      <c r="M1669" t="s">
        <v>2144</v>
      </c>
      <c r="N1669" t="s">
        <v>2145</v>
      </c>
      <c r="O1669" t="s">
        <v>2114</v>
      </c>
    </row>
    <row r="1670" spans="9:15" x14ac:dyDescent="0.35">
      <c r="I1670" s="44">
        <v>1668</v>
      </c>
      <c r="K1670" t="s">
        <v>2081</v>
      </c>
      <c r="L1670" t="s">
        <v>2097</v>
      </c>
      <c r="M1670" t="s">
        <v>2144</v>
      </c>
      <c r="N1670" t="s">
        <v>2145</v>
      </c>
      <c r="O1670" t="s">
        <v>2115</v>
      </c>
    </row>
    <row r="1671" spans="9:15" x14ac:dyDescent="0.35">
      <c r="I1671" s="44">
        <v>1669</v>
      </c>
      <c r="K1671" t="s">
        <v>2081</v>
      </c>
      <c r="L1671" t="s">
        <v>2097</v>
      </c>
      <c r="M1671" t="s">
        <v>2144</v>
      </c>
      <c r="N1671" t="s">
        <v>2145</v>
      </c>
      <c r="O1671" t="s">
        <v>2116</v>
      </c>
    </row>
    <row r="1672" spans="9:15" x14ac:dyDescent="0.35">
      <c r="I1672" s="44">
        <v>1670</v>
      </c>
      <c r="K1672" t="s">
        <v>2081</v>
      </c>
      <c r="L1672" t="s">
        <v>2097</v>
      </c>
      <c r="M1672" t="s">
        <v>2144</v>
      </c>
      <c r="N1672" t="s">
        <v>2145</v>
      </c>
      <c r="O1672" t="s">
        <v>2117</v>
      </c>
    </row>
    <row r="1673" spans="9:15" x14ac:dyDescent="0.35">
      <c r="I1673" s="44">
        <v>1671</v>
      </c>
      <c r="K1673" t="s">
        <v>2081</v>
      </c>
      <c r="L1673" t="s">
        <v>2097</v>
      </c>
      <c r="M1673" t="s">
        <v>2144</v>
      </c>
      <c r="N1673" t="s">
        <v>2145</v>
      </c>
      <c r="O1673" t="s">
        <v>2118</v>
      </c>
    </row>
    <row r="1674" spans="9:15" x14ac:dyDescent="0.35">
      <c r="I1674" s="44">
        <v>1672</v>
      </c>
      <c r="J1674" s="45">
        <v>0</v>
      </c>
      <c r="K1674" t="s">
        <v>2081</v>
      </c>
      <c r="L1674" t="s">
        <v>2097</v>
      </c>
      <c r="M1674" t="s">
        <v>2144</v>
      </c>
      <c r="N1674" t="s">
        <v>2145</v>
      </c>
      <c r="O1674" t="s">
        <v>2119</v>
      </c>
    </row>
    <row r="1675" spans="9:15" x14ac:dyDescent="0.35">
      <c r="I1675" s="44">
        <v>1673</v>
      </c>
      <c r="J1675" s="45">
        <v>0</v>
      </c>
      <c r="K1675" t="s">
        <v>2081</v>
      </c>
      <c r="L1675" t="s">
        <v>2097</v>
      </c>
      <c r="M1675" t="s">
        <v>2144</v>
      </c>
      <c r="N1675" t="s">
        <v>2145</v>
      </c>
      <c r="O1675" t="s">
        <v>2120</v>
      </c>
    </row>
    <row r="1676" spans="9:15" x14ac:dyDescent="0.35">
      <c r="I1676" s="44">
        <v>1674</v>
      </c>
      <c r="J1676" s="45">
        <v>0</v>
      </c>
      <c r="K1676" t="s">
        <v>2081</v>
      </c>
      <c r="L1676" t="s">
        <v>2097</v>
      </c>
      <c r="M1676" t="s">
        <v>2144</v>
      </c>
      <c r="N1676" t="s">
        <v>2145</v>
      </c>
      <c r="O1676" t="s">
        <v>2121</v>
      </c>
    </row>
    <row r="1677" spans="9:15" x14ac:dyDescent="0.35">
      <c r="I1677" s="44">
        <v>1675</v>
      </c>
      <c r="K1677" t="s">
        <v>2081</v>
      </c>
      <c r="L1677" t="s">
        <v>2097</v>
      </c>
      <c r="M1677" t="s">
        <v>2144</v>
      </c>
      <c r="N1677" t="s">
        <v>2145</v>
      </c>
      <c r="O1677" t="s">
        <v>2122</v>
      </c>
    </row>
    <row r="1678" spans="9:15" x14ac:dyDescent="0.35">
      <c r="I1678" s="44">
        <v>1676</v>
      </c>
      <c r="K1678" t="s">
        <v>2081</v>
      </c>
      <c r="L1678" t="s">
        <v>2097</v>
      </c>
      <c r="M1678" t="s">
        <v>2144</v>
      </c>
      <c r="N1678" t="s">
        <v>2145</v>
      </c>
      <c r="O1678" t="s">
        <v>2123</v>
      </c>
    </row>
    <row r="1679" spans="9:15" x14ac:dyDescent="0.35">
      <c r="I1679" s="44">
        <v>1677</v>
      </c>
      <c r="K1679" t="s">
        <v>2081</v>
      </c>
      <c r="L1679" t="s">
        <v>2097</v>
      </c>
      <c r="M1679" t="s">
        <v>2144</v>
      </c>
      <c r="N1679" t="s">
        <v>2145</v>
      </c>
      <c r="O1679" t="s">
        <v>2124</v>
      </c>
    </row>
    <row r="1680" spans="9:15" x14ac:dyDescent="0.35">
      <c r="I1680" s="44">
        <v>1678</v>
      </c>
      <c r="J1680" s="45">
        <v>0</v>
      </c>
      <c r="K1680" t="s">
        <v>2081</v>
      </c>
      <c r="L1680" t="s">
        <v>2097</v>
      </c>
      <c r="M1680" t="s">
        <v>2144</v>
      </c>
      <c r="N1680" t="s">
        <v>2145</v>
      </c>
      <c r="O1680" t="s">
        <v>2125</v>
      </c>
    </row>
    <row r="1681" spans="9:16" x14ac:dyDescent="0.35">
      <c r="I1681" s="44">
        <v>1679</v>
      </c>
      <c r="K1681" t="s">
        <v>2081</v>
      </c>
      <c r="L1681" t="s">
        <v>2097</v>
      </c>
      <c r="M1681" t="s">
        <v>2144</v>
      </c>
      <c r="N1681" t="s">
        <v>2145</v>
      </c>
      <c r="O1681" t="s">
        <v>2126</v>
      </c>
    </row>
    <row r="1682" spans="9:16" x14ac:dyDescent="0.35">
      <c r="I1682" s="44">
        <v>1680</v>
      </c>
      <c r="J1682" s="45">
        <v>0</v>
      </c>
      <c r="K1682" t="s">
        <v>2081</v>
      </c>
      <c r="L1682" t="s">
        <v>2097</v>
      </c>
      <c r="M1682" t="s">
        <v>2144</v>
      </c>
      <c r="N1682" t="s">
        <v>2145</v>
      </c>
      <c r="O1682" t="s">
        <v>2127</v>
      </c>
    </row>
    <row r="1683" spans="9:16" x14ac:dyDescent="0.35">
      <c r="I1683" s="44">
        <v>1681</v>
      </c>
      <c r="K1683" t="s">
        <v>2081</v>
      </c>
      <c r="L1683" t="s">
        <v>2097</v>
      </c>
      <c r="M1683" t="s">
        <v>2144</v>
      </c>
      <c r="N1683" t="s">
        <v>2145</v>
      </c>
      <c r="O1683" t="s">
        <v>2128</v>
      </c>
    </row>
    <row r="1684" spans="9:16" x14ac:dyDescent="0.35">
      <c r="I1684" s="44">
        <v>1682</v>
      </c>
      <c r="J1684" s="45">
        <v>0</v>
      </c>
      <c r="K1684" t="s">
        <v>2081</v>
      </c>
      <c r="L1684" t="s">
        <v>2097</v>
      </c>
      <c r="M1684" t="s">
        <v>2144</v>
      </c>
      <c r="N1684" t="s">
        <v>2145</v>
      </c>
      <c r="O1684" t="s">
        <v>2129</v>
      </c>
    </row>
    <row r="1685" spans="9:16" x14ac:dyDescent="0.35">
      <c r="I1685" s="44">
        <v>1683</v>
      </c>
      <c r="K1685" t="s">
        <v>2081</v>
      </c>
      <c r="L1685" t="s">
        <v>2097</v>
      </c>
      <c r="M1685" t="s">
        <v>2144</v>
      </c>
      <c r="N1685" t="s">
        <v>2145</v>
      </c>
      <c r="O1685" t="s">
        <v>2129</v>
      </c>
      <c r="P1685" t="s">
        <v>1530</v>
      </c>
    </row>
    <row r="1686" spans="9:16" x14ac:dyDescent="0.35">
      <c r="I1686" s="44">
        <v>1684</v>
      </c>
      <c r="K1686" t="s">
        <v>2081</v>
      </c>
      <c r="L1686" t="s">
        <v>2097</v>
      </c>
      <c r="M1686" t="s">
        <v>2144</v>
      </c>
      <c r="N1686" t="s">
        <v>2145</v>
      </c>
      <c r="O1686" t="s">
        <v>2129</v>
      </c>
      <c r="P1686" t="s">
        <v>717</v>
      </c>
    </row>
    <row r="1687" spans="9:16" x14ac:dyDescent="0.35">
      <c r="I1687" s="44">
        <v>1685</v>
      </c>
      <c r="K1687" t="s">
        <v>2081</v>
      </c>
      <c r="L1687" t="s">
        <v>2097</v>
      </c>
      <c r="M1687" t="s">
        <v>2144</v>
      </c>
      <c r="N1687" t="s">
        <v>2145</v>
      </c>
      <c r="O1687" t="s">
        <v>2129</v>
      </c>
      <c r="P1687" t="s">
        <v>1113</v>
      </c>
    </row>
    <row r="1688" spans="9:16" x14ac:dyDescent="0.35">
      <c r="I1688" s="44">
        <v>1686</v>
      </c>
      <c r="K1688" t="s">
        <v>2081</v>
      </c>
      <c r="L1688" t="s">
        <v>2097</v>
      </c>
      <c r="M1688" t="s">
        <v>2144</v>
      </c>
      <c r="N1688" t="s">
        <v>2145</v>
      </c>
      <c r="O1688" t="s">
        <v>2129</v>
      </c>
      <c r="P1688" t="s">
        <v>1118</v>
      </c>
    </row>
    <row r="1689" spans="9:16" x14ac:dyDescent="0.35">
      <c r="I1689" s="44">
        <v>1687</v>
      </c>
      <c r="K1689" t="s">
        <v>2081</v>
      </c>
      <c r="L1689" t="s">
        <v>2097</v>
      </c>
      <c r="M1689" t="s">
        <v>2144</v>
      </c>
      <c r="N1689" t="s">
        <v>2145</v>
      </c>
      <c r="O1689" t="s">
        <v>2129</v>
      </c>
      <c r="P1689" t="s">
        <v>1142</v>
      </c>
    </row>
    <row r="1690" spans="9:16" x14ac:dyDescent="0.35">
      <c r="I1690" s="44">
        <v>1688</v>
      </c>
      <c r="K1690" t="s">
        <v>2081</v>
      </c>
      <c r="L1690" t="s">
        <v>2097</v>
      </c>
      <c r="M1690" t="s">
        <v>2144</v>
      </c>
      <c r="N1690" t="s">
        <v>2145</v>
      </c>
      <c r="O1690" t="s">
        <v>2129</v>
      </c>
      <c r="P1690" t="s">
        <v>1708</v>
      </c>
    </row>
    <row r="1691" spans="9:16" x14ac:dyDescent="0.35">
      <c r="I1691" s="44">
        <v>1689</v>
      </c>
      <c r="K1691" t="s">
        <v>2081</v>
      </c>
      <c r="L1691" t="s">
        <v>2097</v>
      </c>
      <c r="M1691" t="s">
        <v>2144</v>
      </c>
      <c r="N1691" t="s">
        <v>2145</v>
      </c>
      <c r="O1691" t="s">
        <v>2129</v>
      </c>
      <c r="P1691" t="s">
        <v>1937</v>
      </c>
    </row>
    <row r="1692" spans="9:16" x14ac:dyDescent="0.35">
      <c r="I1692" s="44">
        <v>1690</v>
      </c>
      <c r="K1692" t="s">
        <v>2081</v>
      </c>
      <c r="L1692" t="s">
        <v>2097</v>
      </c>
      <c r="M1692" t="s">
        <v>2144</v>
      </c>
      <c r="N1692" t="s">
        <v>2145</v>
      </c>
      <c r="O1692" t="s">
        <v>2129</v>
      </c>
      <c r="P1692" t="s">
        <v>855</v>
      </c>
    </row>
    <row r="1693" spans="9:16" x14ac:dyDescent="0.35">
      <c r="I1693" s="44">
        <v>1691</v>
      </c>
      <c r="K1693" t="s">
        <v>2081</v>
      </c>
      <c r="L1693" t="s">
        <v>2097</v>
      </c>
      <c r="M1693" t="s">
        <v>2144</v>
      </c>
      <c r="N1693" t="s">
        <v>2145</v>
      </c>
      <c r="O1693" t="s">
        <v>2129</v>
      </c>
      <c r="P1693" t="s">
        <v>1575</v>
      </c>
    </row>
    <row r="1694" spans="9:16" x14ac:dyDescent="0.35">
      <c r="I1694" s="44">
        <v>1692</v>
      </c>
      <c r="K1694" t="s">
        <v>2081</v>
      </c>
      <c r="L1694" t="s">
        <v>2097</v>
      </c>
      <c r="M1694" t="s">
        <v>2144</v>
      </c>
      <c r="N1694" t="s">
        <v>2145</v>
      </c>
      <c r="O1694" t="s">
        <v>2129</v>
      </c>
      <c r="P1694" t="s">
        <v>1682</v>
      </c>
    </row>
    <row r="1695" spans="9:16" x14ac:dyDescent="0.35">
      <c r="I1695" s="44">
        <v>1693</v>
      </c>
      <c r="K1695" t="s">
        <v>2081</v>
      </c>
      <c r="L1695" t="s">
        <v>2097</v>
      </c>
      <c r="M1695" t="s">
        <v>2144</v>
      </c>
      <c r="N1695" t="s">
        <v>2145</v>
      </c>
      <c r="O1695" t="s">
        <v>2129</v>
      </c>
      <c r="P1695" t="s">
        <v>1951</v>
      </c>
    </row>
    <row r="1696" spans="9:16" x14ac:dyDescent="0.35">
      <c r="I1696" s="44">
        <v>1694</v>
      </c>
      <c r="K1696" t="s">
        <v>2081</v>
      </c>
      <c r="L1696" t="s">
        <v>2097</v>
      </c>
      <c r="M1696" t="s">
        <v>2144</v>
      </c>
      <c r="N1696" t="s">
        <v>2145</v>
      </c>
      <c r="O1696" t="s">
        <v>2129</v>
      </c>
      <c r="P1696" t="s">
        <v>1382</v>
      </c>
    </row>
    <row r="1697" spans="9:16" x14ac:dyDescent="0.35">
      <c r="I1697" s="44">
        <v>1695</v>
      </c>
      <c r="J1697" s="45">
        <v>0</v>
      </c>
      <c r="K1697" t="s">
        <v>2081</v>
      </c>
      <c r="L1697" t="s">
        <v>2097</v>
      </c>
      <c r="M1697" t="s">
        <v>2144</v>
      </c>
      <c r="N1697" t="s">
        <v>2145</v>
      </c>
      <c r="O1697" t="s">
        <v>2129</v>
      </c>
      <c r="P1697" t="s">
        <v>2130</v>
      </c>
    </row>
    <row r="1698" spans="9:16" x14ac:dyDescent="0.35">
      <c r="I1698" s="44">
        <v>1696</v>
      </c>
      <c r="K1698" t="s">
        <v>2081</v>
      </c>
      <c r="L1698" t="s">
        <v>2097</v>
      </c>
      <c r="M1698" t="s">
        <v>2144</v>
      </c>
      <c r="N1698" t="s">
        <v>2145</v>
      </c>
      <c r="O1698" t="s">
        <v>2129</v>
      </c>
      <c r="P1698" t="s">
        <v>2131</v>
      </c>
    </row>
    <row r="1699" spans="9:16" x14ac:dyDescent="0.35">
      <c r="I1699" s="44">
        <v>1697</v>
      </c>
      <c r="K1699" t="s">
        <v>2081</v>
      </c>
      <c r="L1699" t="s">
        <v>2097</v>
      </c>
      <c r="M1699" t="s">
        <v>2144</v>
      </c>
      <c r="N1699" t="s">
        <v>2145</v>
      </c>
      <c r="O1699" t="s">
        <v>2134</v>
      </c>
    </row>
    <row r="1700" spans="9:16" x14ac:dyDescent="0.35">
      <c r="I1700" s="44">
        <v>1698</v>
      </c>
      <c r="J1700" s="45">
        <v>0</v>
      </c>
      <c r="K1700" t="s">
        <v>2081</v>
      </c>
      <c r="L1700" t="s">
        <v>2097</v>
      </c>
      <c r="M1700" t="s">
        <v>2144</v>
      </c>
      <c r="N1700" t="s">
        <v>2145</v>
      </c>
      <c r="O1700" t="s">
        <v>2135</v>
      </c>
    </row>
    <row r="1701" spans="9:16" x14ac:dyDescent="0.35">
      <c r="I1701" s="44">
        <v>1699</v>
      </c>
      <c r="K1701" t="s">
        <v>2081</v>
      </c>
      <c r="L1701" t="s">
        <v>2097</v>
      </c>
      <c r="M1701" t="s">
        <v>2144</v>
      </c>
      <c r="N1701" t="s">
        <v>2145</v>
      </c>
      <c r="O1701" t="s">
        <v>2136</v>
      </c>
    </row>
    <row r="1702" spans="9:16" x14ac:dyDescent="0.35">
      <c r="I1702" s="44">
        <v>1700</v>
      </c>
      <c r="J1702" s="45">
        <v>0</v>
      </c>
      <c r="K1702" t="s">
        <v>2081</v>
      </c>
      <c r="L1702" t="s">
        <v>2097</v>
      </c>
      <c r="M1702" t="s">
        <v>2144</v>
      </c>
      <c r="N1702" t="s">
        <v>2145</v>
      </c>
      <c r="O1702" t="s">
        <v>2137</v>
      </c>
    </row>
    <row r="1703" spans="9:16" x14ac:dyDescent="0.35">
      <c r="I1703" s="44">
        <v>1701</v>
      </c>
      <c r="K1703" t="s">
        <v>2081</v>
      </c>
      <c r="L1703" t="s">
        <v>2097</v>
      </c>
      <c r="M1703" t="s">
        <v>2144</v>
      </c>
      <c r="N1703" t="s">
        <v>2145</v>
      </c>
      <c r="O1703" t="s">
        <v>2138</v>
      </c>
    </row>
    <row r="1704" spans="9:16" x14ac:dyDescent="0.35">
      <c r="I1704" s="44">
        <v>1702</v>
      </c>
      <c r="J1704" s="45">
        <v>0</v>
      </c>
      <c r="K1704" t="s">
        <v>2081</v>
      </c>
      <c r="L1704" t="s">
        <v>2097</v>
      </c>
      <c r="M1704" t="s">
        <v>2144</v>
      </c>
      <c r="N1704" t="s">
        <v>2145</v>
      </c>
      <c r="O1704" t="s">
        <v>2139</v>
      </c>
    </row>
    <row r="1705" spans="9:16" x14ac:dyDescent="0.35">
      <c r="I1705" s="44">
        <v>1703</v>
      </c>
      <c r="K1705" t="s">
        <v>2081</v>
      </c>
      <c r="L1705" t="s">
        <v>2097</v>
      </c>
      <c r="M1705" t="s">
        <v>2144</v>
      </c>
      <c r="N1705" t="s">
        <v>2145</v>
      </c>
      <c r="O1705" t="s">
        <v>2140</v>
      </c>
    </row>
    <row r="1706" spans="9:16" x14ac:dyDescent="0.35">
      <c r="I1706" s="44">
        <v>1704</v>
      </c>
      <c r="J1706" s="45">
        <v>0</v>
      </c>
      <c r="K1706" t="s">
        <v>2081</v>
      </c>
      <c r="L1706" t="s">
        <v>2097</v>
      </c>
      <c r="M1706" t="s">
        <v>2144</v>
      </c>
      <c r="N1706" t="s">
        <v>2146</v>
      </c>
    </row>
    <row r="1707" spans="9:16" x14ac:dyDescent="0.35">
      <c r="I1707" s="44">
        <v>1705</v>
      </c>
      <c r="K1707" t="s">
        <v>2081</v>
      </c>
      <c r="L1707" t="s">
        <v>2097</v>
      </c>
      <c r="M1707" t="s">
        <v>2144</v>
      </c>
      <c r="N1707" t="s">
        <v>2146</v>
      </c>
      <c r="O1707" t="s">
        <v>2105</v>
      </c>
    </row>
    <row r="1708" spans="9:16" x14ac:dyDescent="0.35">
      <c r="I1708" s="44">
        <v>1706</v>
      </c>
      <c r="K1708" t="s">
        <v>2081</v>
      </c>
      <c r="L1708" t="s">
        <v>2097</v>
      </c>
      <c r="M1708" t="s">
        <v>2144</v>
      </c>
      <c r="N1708" t="s">
        <v>2146</v>
      </c>
      <c r="O1708" t="s">
        <v>2110</v>
      </c>
    </row>
    <row r="1709" spans="9:16" x14ac:dyDescent="0.35">
      <c r="I1709" s="44">
        <v>1707</v>
      </c>
      <c r="K1709" t="s">
        <v>2081</v>
      </c>
      <c r="L1709" t="s">
        <v>2097</v>
      </c>
      <c r="M1709" t="s">
        <v>2144</v>
      </c>
      <c r="N1709" t="s">
        <v>2146</v>
      </c>
      <c r="O1709" t="s">
        <v>2111</v>
      </c>
    </row>
    <row r="1710" spans="9:16" x14ac:dyDescent="0.35">
      <c r="I1710" s="44">
        <v>1708</v>
      </c>
      <c r="K1710" t="s">
        <v>2081</v>
      </c>
      <c r="L1710" t="s">
        <v>2097</v>
      </c>
      <c r="M1710" t="s">
        <v>2144</v>
      </c>
      <c r="N1710" t="s">
        <v>2146</v>
      </c>
      <c r="O1710" t="s">
        <v>2112</v>
      </c>
    </row>
    <row r="1711" spans="9:16" x14ac:dyDescent="0.35">
      <c r="I1711" s="44">
        <v>1709</v>
      </c>
      <c r="K1711" t="s">
        <v>2081</v>
      </c>
      <c r="L1711" t="s">
        <v>2097</v>
      </c>
      <c r="M1711" t="s">
        <v>2144</v>
      </c>
      <c r="N1711" t="s">
        <v>2146</v>
      </c>
      <c r="O1711" t="s">
        <v>2113</v>
      </c>
    </row>
    <row r="1712" spans="9:16" x14ac:dyDescent="0.35">
      <c r="I1712" s="44">
        <v>1710</v>
      </c>
      <c r="K1712" t="s">
        <v>2081</v>
      </c>
      <c r="L1712" t="s">
        <v>2097</v>
      </c>
      <c r="M1712" t="s">
        <v>2144</v>
      </c>
      <c r="N1712" t="s">
        <v>2146</v>
      </c>
      <c r="O1712" t="s">
        <v>2114</v>
      </c>
    </row>
    <row r="1713" spans="9:16" x14ac:dyDescent="0.35">
      <c r="I1713" s="44">
        <v>1711</v>
      </c>
      <c r="K1713" t="s">
        <v>2081</v>
      </c>
      <c r="L1713" t="s">
        <v>2097</v>
      </c>
      <c r="M1713" t="s">
        <v>2144</v>
      </c>
      <c r="N1713" t="s">
        <v>2146</v>
      </c>
      <c r="O1713" t="s">
        <v>2115</v>
      </c>
    </row>
    <row r="1714" spans="9:16" x14ac:dyDescent="0.35">
      <c r="I1714" s="44">
        <v>1712</v>
      </c>
      <c r="K1714" t="s">
        <v>2081</v>
      </c>
      <c r="L1714" t="s">
        <v>2097</v>
      </c>
      <c r="M1714" t="s">
        <v>2144</v>
      </c>
      <c r="N1714" t="s">
        <v>2146</v>
      </c>
      <c r="O1714" t="s">
        <v>2116</v>
      </c>
    </row>
    <row r="1715" spans="9:16" x14ac:dyDescent="0.35">
      <c r="I1715" s="44">
        <v>1713</v>
      </c>
      <c r="K1715" t="s">
        <v>2081</v>
      </c>
      <c r="L1715" t="s">
        <v>2097</v>
      </c>
      <c r="M1715" t="s">
        <v>2144</v>
      </c>
      <c r="N1715" t="s">
        <v>2146</v>
      </c>
      <c r="O1715" t="s">
        <v>2117</v>
      </c>
    </row>
    <row r="1716" spans="9:16" x14ac:dyDescent="0.35">
      <c r="I1716" s="44">
        <v>1714</v>
      </c>
      <c r="K1716" t="s">
        <v>2081</v>
      </c>
      <c r="L1716" t="s">
        <v>2097</v>
      </c>
      <c r="M1716" t="s">
        <v>2144</v>
      </c>
      <c r="N1716" t="s">
        <v>2146</v>
      </c>
      <c r="O1716" t="s">
        <v>2118</v>
      </c>
    </row>
    <row r="1717" spans="9:16" x14ac:dyDescent="0.35">
      <c r="I1717" s="44">
        <v>1715</v>
      </c>
      <c r="J1717" s="45">
        <v>0</v>
      </c>
      <c r="K1717" t="s">
        <v>2081</v>
      </c>
      <c r="L1717" t="s">
        <v>2097</v>
      </c>
      <c r="M1717" t="s">
        <v>2144</v>
      </c>
      <c r="N1717" t="s">
        <v>2146</v>
      </c>
      <c r="O1717" t="s">
        <v>2119</v>
      </c>
    </row>
    <row r="1718" spans="9:16" x14ac:dyDescent="0.35">
      <c r="I1718" s="44">
        <v>1716</v>
      </c>
      <c r="J1718" s="45">
        <v>0</v>
      </c>
      <c r="K1718" t="s">
        <v>2081</v>
      </c>
      <c r="L1718" t="s">
        <v>2097</v>
      </c>
      <c r="M1718" t="s">
        <v>2144</v>
      </c>
      <c r="N1718" t="s">
        <v>2146</v>
      </c>
      <c r="O1718" t="s">
        <v>2120</v>
      </c>
    </row>
    <row r="1719" spans="9:16" x14ac:dyDescent="0.35">
      <c r="I1719" s="44">
        <v>1717</v>
      </c>
      <c r="J1719" s="45">
        <v>0</v>
      </c>
      <c r="K1719" t="s">
        <v>2081</v>
      </c>
      <c r="L1719" t="s">
        <v>2097</v>
      </c>
      <c r="M1719" t="s">
        <v>2144</v>
      </c>
      <c r="N1719" t="s">
        <v>2146</v>
      </c>
      <c r="O1719" t="s">
        <v>2121</v>
      </c>
    </row>
    <row r="1720" spans="9:16" x14ac:dyDescent="0.35">
      <c r="I1720" s="44">
        <v>1718</v>
      </c>
      <c r="K1720" t="s">
        <v>2081</v>
      </c>
      <c r="L1720" t="s">
        <v>2097</v>
      </c>
      <c r="M1720" t="s">
        <v>2144</v>
      </c>
      <c r="N1720" t="s">
        <v>2146</v>
      </c>
      <c r="O1720" t="s">
        <v>2122</v>
      </c>
    </row>
    <row r="1721" spans="9:16" x14ac:dyDescent="0.35">
      <c r="I1721" s="44">
        <v>1719</v>
      </c>
      <c r="K1721" t="s">
        <v>2081</v>
      </c>
      <c r="L1721" t="s">
        <v>2097</v>
      </c>
      <c r="M1721" t="s">
        <v>2144</v>
      </c>
      <c r="N1721" t="s">
        <v>2146</v>
      </c>
      <c r="O1721" t="s">
        <v>2123</v>
      </c>
    </row>
    <row r="1722" spans="9:16" x14ac:dyDescent="0.35">
      <c r="I1722" s="44">
        <v>1720</v>
      </c>
      <c r="K1722" t="s">
        <v>2081</v>
      </c>
      <c r="L1722" t="s">
        <v>2097</v>
      </c>
      <c r="M1722" t="s">
        <v>2144</v>
      </c>
      <c r="N1722" t="s">
        <v>2146</v>
      </c>
      <c r="O1722" t="s">
        <v>2124</v>
      </c>
    </row>
    <row r="1723" spans="9:16" x14ac:dyDescent="0.35">
      <c r="I1723" s="44">
        <v>1721</v>
      </c>
      <c r="J1723" s="45">
        <v>0</v>
      </c>
      <c r="K1723" t="s">
        <v>2081</v>
      </c>
      <c r="L1723" t="s">
        <v>2097</v>
      </c>
      <c r="M1723" t="s">
        <v>2144</v>
      </c>
      <c r="N1723" t="s">
        <v>2146</v>
      </c>
      <c r="O1723" t="s">
        <v>2125</v>
      </c>
    </row>
    <row r="1724" spans="9:16" x14ac:dyDescent="0.35">
      <c r="I1724" s="44">
        <v>1722</v>
      </c>
      <c r="K1724" t="s">
        <v>2081</v>
      </c>
      <c r="L1724" t="s">
        <v>2097</v>
      </c>
      <c r="M1724" t="s">
        <v>2144</v>
      </c>
      <c r="N1724" t="s">
        <v>2146</v>
      </c>
      <c r="O1724" t="s">
        <v>2126</v>
      </c>
    </row>
    <row r="1725" spans="9:16" x14ac:dyDescent="0.35">
      <c r="I1725" s="44">
        <v>1723</v>
      </c>
      <c r="J1725" s="45">
        <v>0</v>
      </c>
      <c r="K1725" t="s">
        <v>2081</v>
      </c>
      <c r="L1725" t="s">
        <v>2097</v>
      </c>
      <c r="M1725" t="s">
        <v>2144</v>
      </c>
      <c r="N1725" t="s">
        <v>2146</v>
      </c>
      <c r="O1725" t="s">
        <v>2127</v>
      </c>
    </row>
    <row r="1726" spans="9:16" x14ac:dyDescent="0.35">
      <c r="I1726" s="44">
        <v>1724</v>
      </c>
      <c r="K1726" t="s">
        <v>2081</v>
      </c>
      <c r="L1726" t="s">
        <v>2097</v>
      </c>
      <c r="M1726" t="s">
        <v>2144</v>
      </c>
      <c r="N1726" t="s">
        <v>2146</v>
      </c>
      <c r="O1726" t="s">
        <v>2128</v>
      </c>
    </row>
    <row r="1727" spans="9:16" x14ac:dyDescent="0.35">
      <c r="I1727" s="44">
        <v>1725</v>
      </c>
      <c r="J1727" s="45">
        <v>0</v>
      </c>
      <c r="K1727" t="s">
        <v>2081</v>
      </c>
      <c r="L1727" t="s">
        <v>2097</v>
      </c>
      <c r="M1727" t="s">
        <v>2144</v>
      </c>
      <c r="N1727" t="s">
        <v>2146</v>
      </c>
      <c r="O1727" t="s">
        <v>2129</v>
      </c>
    </row>
    <row r="1728" spans="9:16" x14ac:dyDescent="0.35">
      <c r="I1728" s="44">
        <v>1726</v>
      </c>
      <c r="K1728" t="s">
        <v>2081</v>
      </c>
      <c r="L1728" t="s">
        <v>2097</v>
      </c>
      <c r="M1728" t="s">
        <v>2144</v>
      </c>
      <c r="N1728" t="s">
        <v>2146</v>
      </c>
      <c r="O1728" t="s">
        <v>2129</v>
      </c>
      <c r="P1728" t="s">
        <v>717</v>
      </c>
    </row>
    <row r="1729" spans="9:16" x14ac:dyDescent="0.35">
      <c r="I1729" s="44">
        <v>1727</v>
      </c>
      <c r="K1729" t="s">
        <v>2081</v>
      </c>
      <c r="L1729" t="s">
        <v>2097</v>
      </c>
      <c r="M1729" t="s">
        <v>2144</v>
      </c>
      <c r="N1729" t="s">
        <v>2146</v>
      </c>
      <c r="O1729" t="s">
        <v>2129</v>
      </c>
      <c r="P1729" t="s">
        <v>1113</v>
      </c>
    </row>
    <row r="1730" spans="9:16" x14ac:dyDescent="0.35">
      <c r="I1730" s="44">
        <v>1728</v>
      </c>
      <c r="K1730" t="s">
        <v>2081</v>
      </c>
      <c r="L1730" t="s">
        <v>2097</v>
      </c>
      <c r="M1730" t="s">
        <v>2144</v>
      </c>
      <c r="N1730" t="s">
        <v>2146</v>
      </c>
      <c r="O1730" t="s">
        <v>2129</v>
      </c>
      <c r="P1730" t="s">
        <v>1118</v>
      </c>
    </row>
    <row r="1731" spans="9:16" x14ac:dyDescent="0.35">
      <c r="I1731" s="44">
        <v>1729</v>
      </c>
      <c r="K1731" t="s">
        <v>2081</v>
      </c>
      <c r="L1731" t="s">
        <v>2097</v>
      </c>
      <c r="M1731" t="s">
        <v>2144</v>
      </c>
      <c r="N1731" t="s">
        <v>2146</v>
      </c>
      <c r="O1731" t="s">
        <v>2129</v>
      </c>
      <c r="P1731" t="s">
        <v>1142</v>
      </c>
    </row>
    <row r="1732" spans="9:16" x14ac:dyDescent="0.35">
      <c r="I1732" s="44">
        <v>1730</v>
      </c>
      <c r="K1732" t="s">
        <v>2081</v>
      </c>
      <c r="L1732" t="s">
        <v>2097</v>
      </c>
      <c r="M1732" t="s">
        <v>2144</v>
      </c>
      <c r="N1732" t="s">
        <v>2146</v>
      </c>
      <c r="O1732" t="s">
        <v>2129</v>
      </c>
      <c r="P1732" t="s">
        <v>855</v>
      </c>
    </row>
    <row r="1733" spans="9:16" x14ac:dyDescent="0.35">
      <c r="I1733" s="44">
        <v>1731</v>
      </c>
      <c r="K1733" t="s">
        <v>2081</v>
      </c>
      <c r="L1733" t="s">
        <v>2097</v>
      </c>
      <c r="M1733" t="s">
        <v>2144</v>
      </c>
      <c r="N1733" t="s">
        <v>2146</v>
      </c>
      <c r="O1733" t="s">
        <v>2129</v>
      </c>
      <c r="P1733" t="s">
        <v>1575</v>
      </c>
    </row>
    <row r="1734" spans="9:16" x14ac:dyDescent="0.35">
      <c r="I1734" s="44">
        <v>1732</v>
      </c>
      <c r="K1734" t="s">
        <v>2081</v>
      </c>
      <c r="L1734" t="s">
        <v>2097</v>
      </c>
      <c r="M1734" t="s">
        <v>2144</v>
      </c>
      <c r="N1734" t="s">
        <v>2146</v>
      </c>
      <c r="O1734" t="s">
        <v>2129</v>
      </c>
      <c r="P1734" t="s">
        <v>1951</v>
      </c>
    </row>
    <row r="1735" spans="9:16" x14ac:dyDescent="0.35">
      <c r="I1735" s="44">
        <v>1733</v>
      </c>
      <c r="K1735" t="s">
        <v>2081</v>
      </c>
      <c r="L1735" t="s">
        <v>2097</v>
      </c>
      <c r="M1735" t="s">
        <v>2144</v>
      </c>
      <c r="N1735" t="s">
        <v>2146</v>
      </c>
      <c r="O1735" t="s">
        <v>2129</v>
      </c>
      <c r="P1735" t="s">
        <v>1382</v>
      </c>
    </row>
    <row r="1736" spans="9:16" x14ac:dyDescent="0.35">
      <c r="I1736" s="44">
        <v>1734</v>
      </c>
      <c r="J1736" s="45">
        <v>0</v>
      </c>
      <c r="K1736" t="s">
        <v>2081</v>
      </c>
      <c r="L1736" t="s">
        <v>2097</v>
      </c>
      <c r="M1736" t="s">
        <v>2144</v>
      </c>
      <c r="N1736" t="s">
        <v>2146</v>
      </c>
      <c r="O1736" t="s">
        <v>2129</v>
      </c>
      <c r="P1736" t="s">
        <v>2130</v>
      </c>
    </row>
    <row r="1737" spans="9:16" x14ac:dyDescent="0.35">
      <c r="I1737" s="44">
        <v>1735</v>
      </c>
      <c r="K1737" t="s">
        <v>2081</v>
      </c>
      <c r="L1737" t="s">
        <v>2097</v>
      </c>
      <c r="M1737" t="s">
        <v>2144</v>
      </c>
      <c r="N1737" t="s">
        <v>2146</v>
      </c>
      <c r="O1737" t="s">
        <v>2129</v>
      </c>
      <c r="P1737" t="s">
        <v>2131</v>
      </c>
    </row>
    <row r="1738" spans="9:16" x14ac:dyDescent="0.35">
      <c r="I1738" s="44">
        <v>1736</v>
      </c>
      <c r="K1738" t="s">
        <v>2081</v>
      </c>
      <c r="L1738" t="s">
        <v>2097</v>
      </c>
      <c r="M1738" t="s">
        <v>2144</v>
      </c>
      <c r="N1738" t="s">
        <v>2146</v>
      </c>
      <c r="O1738" t="s">
        <v>2134</v>
      </c>
    </row>
    <row r="1739" spans="9:16" x14ac:dyDescent="0.35">
      <c r="I1739" s="44">
        <v>1737</v>
      </c>
      <c r="J1739" s="45">
        <v>0</v>
      </c>
      <c r="K1739" t="s">
        <v>2081</v>
      </c>
      <c r="L1739" t="s">
        <v>2097</v>
      </c>
      <c r="M1739" t="s">
        <v>2144</v>
      </c>
      <c r="N1739" t="s">
        <v>2146</v>
      </c>
      <c r="O1739" t="s">
        <v>2135</v>
      </c>
    </row>
    <row r="1740" spans="9:16" x14ac:dyDescent="0.35">
      <c r="I1740" s="44">
        <v>1738</v>
      </c>
      <c r="K1740" t="s">
        <v>2081</v>
      </c>
      <c r="L1740" t="s">
        <v>2097</v>
      </c>
      <c r="M1740" t="s">
        <v>2144</v>
      </c>
      <c r="N1740" t="s">
        <v>2146</v>
      </c>
      <c r="O1740" t="s">
        <v>2136</v>
      </c>
    </row>
    <row r="1741" spans="9:16" x14ac:dyDescent="0.35">
      <c r="I1741" s="44">
        <v>1739</v>
      </c>
      <c r="J1741" s="45">
        <v>0</v>
      </c>
      <c r="K1741" t="s">
        <v>2081</v>
      </c>
      <c r="L1741" t="s">
        <v>2097</v>
      </c>
      <c r="M1741" t="s">
        <v>2144</v>
      </c>
      <c r="N1741" t="s">
        <v>2146</v>
      </c>
      <c r="O1741" t="s">
        <v>2137</v>
      </c>
    </row>
    <row r="1742" spans="9:16" x14ac:dyDescent="0.35">
      <c r="I1742" s="44">
        <v>1740</v>
      </c>
      <c r="K1742" t="s">
        <v>2081</v>
      </c>
      <c r="L1742" t="s">
        <v>2097</v>
      </c>
      <c r="M1742" t="s">
        <v>2144</v>
      </c>
      <c r="N1742" t="s">
        <v>2146</v>
      </c>
      <c r="O1742" t="s">
        <v>2138</v>
      </c>
    </row>
    <row r="1743" spans="9:16" x14ac:dyDescent="0.35">
      <c r="I1743" s="44">
        <v>1741</v>
      </c>
      <c r="J1743" s="45">
        <v>0</v>
      </c>
      <c r="K1743" t="s">
        <v>2081</v>
      </c>
      <c r="L1743" t="s">
        <v>2097</v>
      </c>
      <c r="M1743" t="s">
        <v>2144</v>
      </c>
      <c r="N1743" t="s">
        <v>2146</v>
      </c>
      <c r="O1743" t="s">
        <v>2139</v>
      </c>
    </row>
    <row r="1744" spans="9:16" x14ac:dyDescent="0.35">
      <c r="I1744" s="44">
        <v>1742</v>
      </c>
      <c r="K1744" t="s">
        <v>2081</v>
      </c>
      <c r="L1744" t="s">
        <v>2097</v>
      </c>
      <c r="M1744" t="s">
        <v>2144</v>
      </c>
      <c r="N1744" t="s">
        <v>2146</v>
      </c>
      <c r="O1744" t="s">
        <v>2140</v>
      </c>
    </row>
    <row r="1745" spans="9:14" x14ac:dyDescent="0.35">
      <c r="I1745" s="44">
        <v>1743</v>
      </c>
      <c r="K1745" t="s">
        <v>2081</v>
      </c>
      <c r="L1745" t="s">
        <v>2097</v>
      </c>
      <c r="M1745" t="s">
        <v>2144</v>
      </c>
      <c r="N1745" t="s">
        <v>2142</v>
      </c>
    </row>
    <row r="1746" spans="9:14" x14ac:dyDescent="0.35">
      <c r="I1746" s="44">
        <v>1744</v>
      </c>
      <c r="K1746" t="s">
        <v>2081</v>
      </c>
      <c r="L1746" t="s">
        <v>2097</v>
      </c>
      <c r="M1746" t="s">
        <v>2144</v>
      </c>
      <c r="N1746" t="s">
        <v>2143</v>
      </c>
    </row>
    <row r="1747" spans="9:14" x14ac:dyDescent="0.35">
      <c r="I1747" s="44">
        <v>1745</v>
      </c>
      <c r="K1747" t="s">
        <v>2081</v>
      </c>
      <c r="L1747" t="s">
        <v>2097</v>
      </c>
      <c r="M1747" t="s">
        <v>2142</v>
      </c>
    </row>
    <row r="1748" spans="9:14" x14ac:dyDescent="0.35">
      <c r="I1748" s="44">
        <v>1746</v>
      </c>
      <c r="K1748" t="s">
        <v>2081</v>
      </c>
      <c r="L1748" t="s">
        <v>2097</v>
      </c>
      <c r="M1748" t="s">
        <v>2143</v>
      </c>
    </row>
    <row r="1749" spans="9:14" x14ac:dyDescent="0.35">
      <c r="I1749" s="44">
        <v>1747</v>
      </c>
      <c r="J1749" s="45">
        <v>0</v>
      </c>
      <c r="K1749" t="s">
        <v>2081</v>
      </c>
      <c r="L1749" t="s">
        <v>2097</v>
      </c>
      <c r="M1749" t="s">
        <v>2147</v>
      </c>
    </row>
    <row r="1750" spans="9:14" x14ac:dyDescent="0.35">
      <c r="I1750" s="44">
        <v>1748</v>
      </c>
      <c r="K1750" t="s">
        <v>2081</v>
      </c>
      <c r="L1750" t="s">
        <v>2097</v>
      </c>
      <c r="M1750" t="s">
        <v>2148</v>
      </c>
    </row>
    <row r="1751" spans="9:14" x14ac:dyDescent="0.35">
      <c r="I1751" s="44">
        <v>1749</v>
      </c>
      <c r="J1751" s="45">
        <v>0</v>
      </c>
      <c r="K1751" t="s">
        <v>2081</v>
      </c>
      <c r="L1751" t="s">
        <v>2097</v>
      </c>
      <c r="M1751" t="s">
        <v>2149</v>
      </c>
    </row>
    <row r="1752" spans="9:14" x14ac:dyDescent="0.35">
      <c r="I1752" s="44">
        <v>1750</v>
      </c>
      <c r="K1752" t="s">
        <v>2081</v>
      </c>
      <c r="L1752" t="s">
        <v>2097</v>
      </c>
      <c r="M1752" t="s">
        <v>2138</v>
      </c>
    </row>
    <row r="1753" spans="9:14" x14ac:dyDescent="0.35">
      <c r="I1753" s="44">
        <v>1751</v>
      </c>
      <c r="K1753" t="s">
        <v>2081</v>
      </c>
      <c r="L1753" t="s">
        <v>2097</v>
      </c>
      <c r="M1753" t="s">
        <v>2150</v>
      </c>
    </row>
    <row r="1754" spans="9:14" x14ac:dyDescent="0.35">
      <c r="I1754" s="44">
        <v>1752</v>
      </c>
      <c r="J1754" s="45">
        <v>7.3856134259259264E-6</v>
      </c>
      <c r="K1754" t="s">
        <v>2081</v>
      </c>
      <c r="L1754" t="s">
        <v>2151</v>
      </c>
    </row>
    <row r="1755" spans="9:14" x14ac:dyDescent="0.35">
      <c r="I1755" s="44">
        <v>1753</v>
      </c>
      <c r="K1755" t="s">
        <v>2081</v>
      </c>
      <c r="L1755" t="s">
        <v>2151</v>
      </c>
      <c r="M1755" t="s">
        <v>2098</v>
      </c>
    </row>
    <row r="1756" spans="9:14" x14ac:dyDescent="0.35">
      <c r="I1756" s="44">
        <v>1754</v>
      </c>
      <c r="K1756" t="s">
        <v>2081</v>
      </c>
      <c r="L1756" t="s">
        <v>2151</v>
      </c>
      <c r="M1756" t="s">
        <v>2083</v>
      </c>
    </row>
    <row r="1757" spans="9:14" x14ac:dyDescent="0.35">
      <c r="I1757" s="44">
        <v>1755</v>
      </c>
      <c r="K1757" t="s">
        <v>2081</v>
      </c>
      <c r="L1757" t="s">
        <v>2151</v>
      </c>
      <c r="M1757" t="s">
        <v>2084</v>
      </c>
    </row>
    <row r="1758" spans="9:14" x14ac:dyDescent="0.35">
      <c r="I1758" s="44">
        <v>1756</v>
      </c>
      <c r="K1758" t="s">
        <v>2081</v>
      </c>
      <c r="L1758" t="s">
        <v>2151</v>
      </c>
      <c r="M1758" t="s">
        <v>2085</v>
      </c>
    </row>
    <row r="1759" spans="9:14" x14ac:dyDescent="0.35">
      <c r="I1759" s="44">
        <v>1757</v>
      </c>
      <c r="J1759" s="45">
        <v>0</v>
      </c>
      <c r="K1759" t="s">
        <v>2081</v>
      </c>
      <c r="L1759" t="s">
        <v>2151</v>
      </c>
      <c r="M1759" t="s">
        <v>2099</v>
      </c>
    </row>
    <row r="1760" spans="9:14" x14ac:dyDescent="0.35">
      <c r="I1760" s="44">
        <v>1758</v>
      </c>
      <c r="K1760" t="s">
        <v>2081</v>
      </c>
      <c r="L1760" t="s">
        <v>2151</v>
      </c>
      <c r="M1760" t="s">
        <v>2100</v>
      </c>
    </row>
    <row r="1761" spans="9:15" x14ac:dyDescent="0.35">
      <c r="I1761" s="44">
        <v>1759</v>
      </c>
      <c r="J1761" s="45">
        <v>6.7793171296296286E-6</v>
      </c>
      <c r="K1761" t="s">
        <v>2081</v>
      </c>
      <c r="L1761" t="s">
        <v>2151</v>
      </c>
      <c r="M1761" t="s">
        <v>2101</v>
      </c>
    </row>
    <row r="1762" spans="9:15" x14ac:dyDescent="0.35">
      <c r="I1762" s="44">
        <v>1760</v>
      </c>
      <c r="K1762" t="s">
        <v>2081</v>
      </c>
      <c r="L1762" t="s">
        <v>2151</v>
      </c>
      <c r="M1762" t="s">
        <v>2101</v>
      </c>
      <c r="N1762" t="s">
        <v>2102</v>
      </c>
    </row>
    <row r="1763" spans="9:15" x14ac:dyDescent="0.35">
      <c r="I1763" s="44">
        <v>1761</v>
      </c>
      <c r="K1763" t="s">
        <v>2081</v>
      </c>
      <c r="L1763" t="s">
        <v>2151</v>
      </c>
      <c r="M1763" t="s">
        <v>2101</v>
      </c>
      <c r="N1763" t="s">
        <v>2100</v>
      </c>
    </row>
    <row r="1764" spans="9:15" x14ac:dyDescent="0.35">
      <c r="I1764" s="44">
        <v>1762</v>
      </c>
      <c r="K1764" t="s">
        <v>2081</v>
      </c>
      <c r="L1764" t="s">
        <v>2151</v>
      </c>
      <c r="M1764" t="s">
        <v>2101</v>
      </c>
      <c r="N1764" t="s">
        <v>2103</v>
      </c>
    </row>
    <row r="1765" spans="9:15" x14ac:dyDescent="0.35">
      <c r="I1765" s="44">
        <v>1763</v>
      </c>
      <c r="K1765" t="s">
        <v>2081</v>
      </c>
      <c r="L1765" t="s">
        <v>2151</v>
      </c>
      <c r="M1765" t="s">
        <v>2101</v>
      </c>
      <c r="N1765" t="s">
        <v>2084</v>
      </c>
    </row>
    <row r="1766" spans="9:15" x14ac:dyDescent="0.35">
      <c r="I1766" s="44">
        <v>1764</v>
      </c>
      <c r="K1766" t="s">
        <v>2081</v>
      </c>
      <c r="L1766" t="s">
        <v>2151</v>
      </c>
      <c r="M1766" t="s">
        <v>2101</v>
      </c>
      <c r="N1766" t="s">
        <v>2085</v>
      </c>
    </row>
    <row r="1767" spans="9:15" x14ac:dyDescent="0.35">
      <c r="I1767" s="44">
        <v>1765</v>
      </c>
      <c r="J1767" s="45">
        <v>6.0501157407407411E-6</v>
      </c>
      <c r="K1767" t="s">
        <v>2081</v>
      </c>
      <c r="L1767" t="s">
        <v>2151</v>
      </c>
      <c r="M1767" t="s">
        <v>2101</v>
      </c>
      <c r="N1767" t="s">
        <v>2104</v>
      </c>
    </row>
    <row r="1768" spans="9:15" x14ac:dyDescent="0.35">
      <c r="I1768" s="44">
        <v>1766</v>
      </c>
      <c r="K1768" t="s">
        <v>2081</v>
      </c>
      <c r="L1768" t="s">
        <v>2151</v>
      </c>
      <c r="M1768" t="s">
        <v>2101</v>
      </c>
      <c r="N1768" t="s">
        <v>2105</v>
      </c>
    </row>
    <row r="1769" spans="9:15" x14ac:dyDescent="0.35">
      <c r="I1769" s="44">
        <v>1767</v>
      </c>
      <c r="J1769" s="45">
        <v>0</v>
      </c>
      <c r="K1769" t="s">
        <v>2081</v>
      </c>
      <c r="L1769" t="s">
        <v>2151</v>
      </c>
      <c r="M1769" t="s">
        <v>2101</v>
      </c>
      <c r="N1769" t="s">
        <v>2086</v>
      </c>
    </row>
    <row r="1770" spans="9:15" x14ac:dyDescent="0.35">
      <c r="I1770" s="44">
        <v>1768</v>
      </c>
      <c r="J1770" s="45">
        <v>0</v>
      </c>
      <c r="K1770" t="s">
        <v>2081</v>
      </c>
      <c r="L1770" t="s">
        <v>2151</v>
      </c>
      <c r="M1770" t="s">
        <v>2101</v>
      </c>
      <c r="N1770" t="s">
        <v>2106</v>
      </c>
    </row>
    <row r="1771" spans="9:15" x14ac:dyDescent="0.35">
      <c r="I1771" s="44">
        <v>1769</v>
      </c>
      <c r="K1771" t="s">
        <v>2081</v>
      </c>
      <c r="L1771" t="s">
        <v>2151</v>
      </c>
      <c r="M1771" t="s">
        <v>2101</v>
      </c>
      <c r="N1771" t="s">
        <v>2107</v>
      </c>
    </row>
    <row r="1772" spans="9:15" x14ac:dyDescent="0.35">
      <c r="I1772" s="44">
        <v>1770</v>
      </c>
      <c r="K1772" t="s">
        <v>2081</v>
      </c>
      <c r="L1772" t="s">
        <v>2151</v>
      </c>
      <c r="M1772" t="s">
        <v>2101</v>
      </c>
      <c r="N1772" t="s">
        <v>2108</v>
      </c>
    </row>
    <row r="1773" spans="9:15" x14ac:dyDescent="0.35">
      <c r="I1773" s="44">
        <v>1771</v>
      </c>
      <c r="J1773" s="45">
        <v>7.2339120370370374E-7</v>
      </c>
      <c r="K1773" t="s">
        <v>2081</v>
      </c>
      <c r="L1773" t="s">
        <v>2151</v>
      </c>
      <c r="M1773" t="s">
        <v>2101</v>
      </c>
      <c r="N1773" t="s">
        <v>2109</v>
      </c>
    </row>
    <row r="1774" spans="9:15" x14ac:dyDescent="0.35">
      <c r="I1774" s="44">
        <v>1772</v>
      </c>
      <c r="K1774" t="s">
        <v>2081</v>
      </c>
      <c r="L1774" t="s">
        <v>2151</v>
      </c>
      <c r="M1774" t="s">
        <v>2101</v>
      </c>
      <c r="N1774" t="s">
        <v>2109</v>
      </c>
      <c r="O1774" t="s">
        <v>2105</v>
      </c>
    </row>
    <row r="1775" spans="9:15" x14ac:dyDescent="0.35">
      <c r="I1775" s="44">
        <v>1773</v>
      </c>
      <c r="K1775" t="s">
        <v>2081</v>
      </c>
      <c r="L1775" t="s">
        <v>2151</v>
      </c>
      <c r="M1775" t="s">
        <v>2101</v>
      </c>
      <c r="N1775" t="s">
        <v>2109</v>
      </c>
      <c r="O1775" t="s">
        <v>2110</v>
      </c>
    </row>
    <row r="1776" spans="9:15" x14ac:dyDescent="0.35">
      <c r="I1776" s="44">
        <v>1774</v>
      </c>
      <c r="K1776" t="s">
        <v>2081</v>
      </c>
      <c r="L1776" t="s">
        <v>2151</v>
      </c>
      <c r="M1776" t="s">
        <v>2101</v>
      </c>
      <c r="N1776" t="s">
        <v>2109</v>
      </c>
      <c r="O1776" t="s">
        <v>2111</v>
      </c>
    </row>
    <row r="1777" spans="9:15" x14ac:dyDescent="0.35">
      <c r="I1777" s="44">
        <v>1775</v>
      </c>
      <c r="K1777" t="s">
        <v>2081</v>
      </c>
      <c r="L1777" t="s">
        <v>2151</v>
      </c>
      <c r="M1777" t="s">
        <v>2101</v>
      </c>
      <c r="N1777" t="s">
        <v>2109</v>
      </c>
      <c r="O1777" t="s">
        <v>2112</v>
      </c>
    </row>
    <row r="1778" spans="9:15" x14ac:dyDescent="0.35">
      <c r="I1778" s="44">
        <v>1776</v>
      </c>
      <c r="K1778" t="s">
        <v>2081</v>
      </c>
      <c r="L1778" t="s">
        <v>2151</v>
      </c>
      <c r="M1778" t="s">
        <v>2101</v>
      </c>
      <c r="N1778" t="s">
        <v>2109</v>
      </c>
      <c r="O1778" t="s">
        <v>2113</v>
      </c>
    </row>
    <row r="1779" spans="9:15" x14ac:dyDescent="0.35">
      <c r="I1779" s="44">
        <v>1777</v>
      </c>
      <c r="K1779" t="s">
        <v>2081</v>
      </c>
      <c r="L1779" t="s">
        <v>2151</v>
      </c>
      <c r="M1779" t="s">
        <v>2101</v>
      </c>
      <c r="N1779" t="s">
        <v>2109</v>
      </c>
      <c r="O1779" t="s">
        <v>2114</v>
      </c>
    </row>
    <row r="1780" spans="9:15" x14ac:dyDescent="0.35">
      <c r="I1780" s="44">
        <v>1778</v>
      </c>
      <c r="K1780" t="s">
        <v>2081</v>
      </c>
      <c r="L1780" t="s">
        <v>2151</v>
      </c>
      <c r="M1780" t="s">
        <v>2101</v>
      </c>
      <c r="N1780" t="s">
        <v>2109</v>
      </c>
      <c r="O1780" t="s">
        <v>2115</v>
      </c>
    </row>
    <row r="1781" spans="9:15" x14ac:dyDescent="0.35">
      <c r="I1781" s="44">
        <v>1779</v>
      </c>
      <c r="K1781" t="s">
        <v>2081</v>
      </c>
      <c r="L1781" t="s">
        <v>2151</v>
      </c>
      <c r="M1781" t="s">
        <v>2101</v>
      </c>
      <c r="N1781" t="s">
        <v>2109</v>
      </c>
      <c r="O1781" t="s">
        <v>2116</v>
      </c>
    </row>
    <row r="1782" spans="9:15" x14ac:dyDescent="0.35">
      <c r="I1782" s="44">
        <v>1780</v>
      </c>
      <c r="K1782" t="s">
        <v>2081</v>
      </c>
      <c r="L1782" t="s">
        <v>2151</v>
      </c>
      <c r="M1782" t="s">
        <v>2101</v>
      </c>
      <c r="N1782" t="s">
        <v>2109</v>
      </c>
      <c r="O1782" t="s">
        <v>2117</v>
      </c>
    </row>
    <row r="1783" spans="9:15" x14ac:dyDescent="0.35">
      <c r="I1783" s="44">
        <v>1781</v>
      </c>
      <c r="K1783" t="s">
        <v>2081</v>
      </c>
      <c r="L1783" t="s">
        <v>2151</v>
      </c>
      <c r="M1783" t="s">
        <v>2101</v>
      </c>
      <c r="N1783" t="s">
        <v>2109</v>
      </c>
      <c r="O1783" t="s">
        <v>2118</v>
      </c>
    </row>
    <row r="1784" spans="9:15" x14ac:dyDescent="0.35">
      <c r="I1784" s="44">
        <v>1782</v>
      </c>
      <c r="J1784" s="45">
        <v>0</v>
      </c>
      <c r="K1784" t="s">
        <v>2081</v>
      </c>
      <c r="L1784" t="s">
        <v>2151</v>
      </c>
      <c r="M1784" t="s">
        <v>2101</v>
      </c>
      <c r="N1784" t="s">
        <v>2109</v>
      </c>
      <c r="O1784" t="s">
        <v>2119</v>
      </c>
    </row>
    <row r="1785" spans="9:15" x14ac:dyDescent="0.35">
      <c r="I1785" s="44">
        <v>1783</v>
      </c>
      <c r="J1785" s="45">
        <v>0</v>
      </c>
      <c r="K1785" t="s">
        <v>2081</v>
      </c>
      <c r="L1785" t="s">
        <v>2151</v>
      </c>
      <c r="M1785" t="s">
        <v>2101</v>
      </c>
      <c r="N1785" t="s">
        <v>2109</v>
      </c>
      <c r="O1785" t="s">
        <v>2120</v>
      </c>
    </row>
    <row r="1786" spans="9:15" x14ac:dyDescent="0.35">
      <c r="I1786" s="44">
        <v>1784</v>
      </c>
      <c r="J1786" s="45">
        <v>0</v>
      </c>
      <c r="K1786" t="s">
        <v>2081</v>
      </c>
      <c r="L1786" t="s">
        <v>2151</v>
      </c>
      <c r="M1786" t="s">
        <v>2101</v>
      </c>
      <c r="N1786" t="s">
        <v>2109</v>
      </c>
      <c r="O1786" t="s">
        <v>2121</v>
      </c>
    </row>
    <row r="1787" spans="9:15" x14ac:dyDescent="0.35">
      <c r="I1787" s="44">
        <v>1785</v>
      </c>
      <c r="K1787" t="s">
        <v>2081</v>
      </c>
      <c r="L1787" t="s">
        <v>2151</v>
      </c>
      <c r="M1787" t="s">
        <v>2101</v>
      </c>
      <c r="N1787" t="s">
        <v>2109</v>
      </c>
      <c r="O1787" t="s">
        <v>2122</v>
      </c>
    </row>
    <row r="1788" spans="9:15" x14ac:dyDescent="0.35">
      <c r="I1788" s="44">
        <v>1786</v>
      </c>
      <c r="K1788" t="s">
        <v>2081</v>
      </c>
      <c r="L1788" t="s">
        <v>2151</v>
      </c>
      <c r="M1788" t="s">
        <v>2101</v>
      </c>
      <c r="N1788" t="s">
        <v>2109</v>
      </c>
      <c r="O1788" t="s">
        <v>2123</v>
      </c>
    </row>
    <row r="1789" spans="9:15" x14ac:dyDescent="0.35">
      <c r="I1789" s="44">
        <v>1787</v>
      </c>
      <c r="K1789" t="s">
        <v>2081</v>
      </c>
      <c r="L1789" t="s">
        <v>2151</v>
      </c>
      <c r="M1789" t="s">
        <v>2101</v>
      </c>
      <c r="N1789" t="s">
        <v>2109</v>
      </c>
      <c r="O1789" t="s">
        <v>2124</v>
      </c>
    </row>
    <row r="1790" spans="9:15" x14ac:dyDescent="0.35">
      <c r="I1790" s="44">
        <v>1788</v>
      </c>
      <c r="J1790" s="45">
        <v>0</v>
      </c>
      <c r="K1790" t="s">
        <v>2081</v>
      </c>
      <c r="L1790" t="s">
        <v>2151</v>
      </c>
      <c r="M1790" t="s">
        <v>2101</v>
      </c>
      <c r="N1790" t="s">
        <v>2109</v>
      </c>
      <c r="O1790" t="s">
        <v>2125</v>
      </c>
    </row>
    <row r="1791" spans="9:15" x14ac:dyDescent="0.35">
      <c r="I1791" s="44">
        <v>1789</v>
      </c>
      <c r="K1791" t="s">
        <v>2081</v>
      </c>
      <c r="L1791" t="s">
        <v>2151</v>
      </c>
      <c r="M1791" t="s">
        <v>2101</v>
      </c>
      <c r="N1791" t="s">
        <v>2109</v>
      </c>
      <c r="O1791" t="s">
        <v>2126</v>
      </c>
    </row>
    <row r="1792" spans="9:15" x14ac:dyDescent="0.35">
      <c r="I1792" s="44">
        <v>1790</v>
      </c>
      <c r="J1792" s="45">
        <v>0</v>
      </c>
      <c r="K1792" t="s">
        <v>2081</v>
      </c>
      <c r="L1792" t="s">
        <v>2151</v>
      </c>
      <c r="M1792" t="s">
        <v>2101</v>
      </c>
      <c r="N1792" t="s">
        <v>2109</v>
      </c>
      <c r="O1792" t="s">
        <v>2127</v>
      </c>
    </row>
    <row r="1793" spans="9:16" x14ac:dyDescent="0.35">
      <c r="I1793" s="44">
        <v>1791</v>
      </c>
      <c r="K1793" t="s">
        <v>2081</v>
      </c>
      <c r="L1793" t="s">
        <v>2151</v>
      </c>
      <c r="M1793" t="s">
        <v>2101</v>
      </c>
      <c r="N1793" t="s">
        <v>2109</v>
      </c>
      <c r="O1793" t="s">
        <v>2128</v>
      </c>
    </row>
    <row r="1794" spans="9:16" x14ac:dyDescent="0.35">
      <c r="I1794" s="44">
        <v>1792</v>
      </c>
      <c r="J1794" s="45">
        <v>7.2339120370370374E-7</v>
      </c>
      <c r="K1794" t="s">
        <v>2081</v>
      </c>
      <c r="L1794" t="s">
        <v>2151</v>
      </c>
      <c r="M1794" t="s">
        <v>2101</v>
      </c>
      <c r="N1794" t="s">
        <v>2109</v>
      </c>
      <c r="O1794" t="s">
        <v>2152</v>
      </c>
    </row>
    <row r="1795" spans="9:16" x14ac:dyDescent="0.35">
      <c r="I1795" s="44">
        <v>1793</v>
      </c>
      <c r="K1795" t="s">
        <v>2081</v>
      </c>
      <c r="L1795" t="s">
        <v>2151</v>
      </c>
      <c r="M1795" t="s">
        <v>2101</v>
      </c>
      <c r="N1795" t="s">
        <v>2109</v>
      </c>
      <c r="O1795" t="s">
        <v>2152</v>
      </c>
      <c r="P1795" t="s">
        <v>1848</v>
      </c>
    </row>
    <row r="1796" spans="9:16" x14ac:dyDescent="0.35">
      <c r="I1796" s="44">
        <v>1794</v>
      </c>
      <c r="K1796" t="s">
        <v>2081</v>
      </c>
      <c r="L1796" t="s">
        <v>2151</v>
      </c>
      <c r="M1796" t="s">
        <v>2101</v>
      </c>
      <c r="N1796" t="s">
        <v>2109</v>
      </c>
      <c r="O1796" t="s">
        <v>2152</v>
      </c>
      <c r="P1796" t="s">
        <v>1814</v>
      </c>
    </row>
    <row r="1797" spans="9:16" x14ac:dyDescent="0.35">
      <c r="I1797" s="44">
        <v>1795</v>
      </c>
      <c r="K1797" t="s">
        <v>2081</v>
      </c>
      <c r="L1797" t="s">
        <v>2151</v>
      </c>
      <c r="M1797" t="s">
        <v>2101</v>
      </c>
      <c r="N1797" t="s">
        <v>2109</v>
      </c>
      <c r="O1797" t="s">
        <v>2152</v>
      </c>
      <c r="P1797" t="s">
        <v>1530</v>
      </c>
    </row>
    <row r="1798" spans="9:16" x14ac:dyDescent="0.35">
      <c r="I1798" s="44">
        <v>1796</v>
      </c>
      <c r="K1798" t="s">
        <v>2081</v>
      </c>
      <c r="L1798" t="s">
        <v>2151</v>
      </c>
      <c r="M1798" t="s">
        <v>2101</v>
      </c>
      <c r="N1798" t="s">
        <v>2109</v>
      </c>
      <c r="O1798" t="s">
        <v>2152</v>
      </c>
      <c r="P1798" t="s">
        <v>759</v>
      </c>
    </row>
    <row r="1799" spans="9:16" x14ac:dyDescent="0.35">
      <c r="I1799" s="44">
        <v>1797</v>
      </c>
      <c r="K1799" t="s">
        <v>2081</v>
      </c>
      <c r="L1799" t="s">
        <v>2151</v>
      </c>
      <c r="M1799" t="s">
        <v>2101</v>
      </c>
      <c r="N1799" t="s">
        <v>2109</v>
      </c>
      <c r="O1799" t="s">
        <v>2152</v>
      </c>
      <c r="P1799" t="s">
        <v>1202</v>
      </c>
    </row>
    <row r="1800" spans="9:16" x14ac:dyDescent="0.35">
      <c r="I1800" s="44">
        <v>1798</v>
      </c>
      <c r="K1800" t="s">
        <v>2081</v>
      </c>
      <c r="L1800" t="s">
        <v>2151</v>
      </c>
      <c r="M1800" t="s">
        <v>2101</v>
      </c>
      <c r="N1800" t="s">
        <v>2109</v>
      </c>
      <c r="O1800" t="s">
        <v>2152</v>
      </c>
      <c r="P1800" t="s">
        <v>1238</v>
      </c>
    </row>
    <row r="1801" spans="9:16" x14ac:dyDescent="0.35">
      <c r="I1801" s="44">
        <v>1799</v>
      </c>
      <c r="K1801" t="s">
        <v>2081</v>
      </c>
      <c r="L1801" t="s">
        <v>2151</v>
      </c>
      <c r="M1801" t="s">
        <v>2101</v>
      </c>
      <c r="N1801" t="s">
        <v>2109</v>
      </c>
      <c r="O1801" t="s">
        <v>2152</v>
      </c>
      <c r="P1801" t="s">
        <v>1653</v>
      </c>
    </row>
    <row r="1802" spans="9:16" x14ac:dyDescent="0.35">
      <c r="I1802" s="44">
        <v>1800</v>
      </c>
      <c r="K1802" t="s">
        <v>2081</v>
      </c>
      <c r="L1802" t="s">
        <v>2151</v>
      </c>
      <c r="M1802" t="s">
        <v>2101</v>
      </c>
      <c r="N1802" t="s">
        <v>2109</v>
      </c>
      <c r="O1802" t="s">
        <v>2152</v>
      </c>
      <c r="P1802" t="s">
        <v>1658</v>
      </c>
    </row>
    <row r="1803" spans="9:16" x14ac:dyDescent="0.35">
      <c r="I1803" s="44">
        <v>1801</v>
      </c>
      <c r="K1803" t="s">
        <v>2081</v>
      </c>
      <c r="L1803" t="s">
        <v>2151</v>
      </c>
      <c r="M1803" t="s">
        <v>2101</v>
      </c>
      <c r="N1803" t="s">
        <v>2109</v>
      </c>
      <c r="O1803" t="s">
        <v>2152</v>
      </c>
      <c r="P1803" t="s">
        <v>1287</v>
      </c>
    </row>
    <row r="1804" spans="9:16" x14ac:dyDescent="0.35">
      <c r="I1804" s="44">
        <v>1802</v>
      </c>
      <c r="K1804" t="s">
        <v>2081</v>
      </c>
      <c r="L1804" t="s">
        <v>2151</v>
      </c>
      <c r="M1804" t="s">
        <v>2101</v>
      </c>
      <c r="N1804" t="s">
        <v>2109</v>
      </c>
      <c r="O1804" t="s">
        <v>2152</v>
      </c>
      <c r="P1804" t="s">
        <v>845</v>
      </c>
    </row>
    <row r="1805" spans="9:16" x14ac:dyDescent="0.35">
      <c r="I1805" s="44">
        <v>1803</v>
      </c>
      <c r="K1805" t="s">
        <v>2081</v>
      </c>
      <c r="L1805" t="s">
        <v>2151</v>
      </c>
      <c r="M1805" t="s">
        <v>2101</v>
      </c>
      <c r="N1805" t="s">
        <v>2109</v>
      </c>
      <c r="O1805" t="s">
        <v>2152</v>
      </c>
      <c r="P1805" t="s">
        <v>1663</v>
      </c>
    </row>
    <row r="1806" spans="9:16" x14ac:dyDescent="0.35">
      <c r="I1806" s="44">
        <v>1804</v>
      </c>
      <c r="K1806" t="s">
        <v>2081</v>
      </c>
      <c r="L1806" t="s">
        <v>2151</v>
      </c>
      <c r="M1806" t="s">
        <v>2101</v>
      </c>
      <c r="N1806" t="s">
        <v>2109</v>
      </c>
      <c r="O1806" t="s">
        <v>2152</v>
      </c>
      <c r="P1806" t="s">
        <v>1633</v>
      </c>
    </row>
    <row r="1807" spans="9:16" x14ac:dyDescent="0.35">
      <c r="I1807" s="44">
        <v>1805</v>
      </c>
      <c r="K1807" t="s">
        <v>2081</v>
      </c>
      <c r="L1807" t="s">
        <v>2151</v>
      </c>
      <c r="M1807" t="s">
        <v>2101</v>
      </c>
      <c r="N1807" t="s">
        <v>2109</v>
      </c>
      <c r="O1807" t="s">
        <v>2152</v>
      </c>
      <c r="P1807" t="s">
        <v>934</v>
      </c>
    </row>
    <row r="1808" spans="9:16" x14ac:dyDescent="0.35">
      <c r="I1808" s="44">
        <v>1806</v>
      </c>
      <c r="K1808" t="s">
        <v>2081</v>
      </c>
      <c r="L1808" t="s">
        <v>2151</v>
      </c>
      <c r="M1808" t="s">
        <v>2101</v>
      </c>
      <c r="N1808" t="s">
        <v>2109</v>
      </c>
      <c r="O1808" t="s">
        <v>2152</v>
      </c>
      <c r="P1808" t="s">
        <v>1668</v>
      </c>
    </row>
    <row r="1809" spans="9:16" x14ac:dyDescent="0.35">
      <c r="I1809" s="44">
        <v>1807</v>
      </c>
      <c r="K1809" t="s">
        <v>2081</v>
      </c>
      <c r="L1809" t="s">
        <v>2151</v>
      </c>
      <c r="M1809" t="s">
        <v>2101</v>
      </c>
      <c r="N1809" t="s">
        <v>2109</v>
      </c>
      <c r="O1809" t="s">
        <v>2152</v>
      </c>
      <c r="P1809" t="s">
        <v>966</v>
      </c>
    </row>
    <row r="1810" spans="9:16" x14ac:dyDescent="0.35">
      <c r="I1810" s="44">
        <v>1808</v>
      </c>
      <c r="K1810" t="s">
        <v>2081</v>
      </c>
      <c r="L1810" t="s">
        <v>2151</v>
      </c>
      <c r="M1810" t="s">
        <v>2101</v>
      </c>
      <c r="N1810" t="s">
        <v>2109</v>
      </c>
      <c r="O1810" t="s">
        <v>2152</v>
      </c>
      <c r="P1810" t="s">
        <v>1583</v>
      </c>
    </row>
    <row r="1811" spans="9:16" x14ac:dyDescent="0.35">
      <c r="I1811" s="44">
        <v>1809</v>
      </c>
      <c r="K1811" t="s">
        <v>2081</v>
      </c>
      <c r="L1811" t="s">
        <v>2151</v>
      </c>
      <c r="M1811" t="s">
        <v>2101</v>
      </c>
      <c r="N1811" t="s">
        <v>2109</v>
      </c>
      <c r="O1811" t="s">
        <v>2152</v>
      </c>
      <c r="P1811" t="s">
        <v>1589</v>
      </c>
    </row>
    <row r="1812" spans="9:16" x14ac:dyDescent="0.35">
      <c r="I1812" s="44">
        <v>1810</v>
      </c>
      <c r="K1812" t="s">
        <v>2081</v>
      </c>
      <c r="L1812" t="s">
        <v>2151</v>
      </c>
      <c r="M1812" t="s">
        <v>2101</v>
      </c>
      <c r="N1812" t="s">
        <v>2109</v>
      </c>
      <c r="O1812" t="s">
        <v>2152</v>
      </c>
      <c r="P1812" t="s">
        <v>2153</v>
      </c>
    </row>
    <row r="1813" spans="9:16" x14ac:dyDescent="0.35">
      <c r="I1813" s="44">
        <v>1811</v>
      </c>
      <c r="K1813" t="s">
        <v>2081</v>
      </c>
      <c r="L1813" t="s">
        <v>2151</v>
      </c>
      <c r="M1813" t="s">
        <v>2101</v>
      </c>
      <c r="N1813" t="s">
        <v>2109</v>
      </c>
      <c r="O1813" t="s">
        <v>2152</v>
      </c>
      <c r="P1813" t="s">
        <v>2154</v>
      </c>
    </row>
    <row r="1814" spans="9:16" x14ac:dyDescent="0.35">
      <c r="I1814" s="44">
        <v>1812</v>
      </c>
      <c r="K1814" t="s">
        <v>2081</v>
      </c>
      <c r="L1814" t="s">
        <v>2151</v>
      </c>
      <c r="M1814" t="s">
        <v>2101</v>
      </c>
      <c r="N1814" t="s">
        <v>2109</v>
      </c>
      <c r="O1814" t="s">
        <v>2152</v>
      </c>
      <c r="P1814" t="s">
        <v>2155</v>
      </c>
    </row>
    <row r="1815" spans="9:16" x14ac:dyDescent="0.35">
      <c r="I1815" s="44">
        <v>1813</v>
      </c>
      <c r="K1815" t="s">
        <v>2081</v>
      </c>
      <c r="L1815" t="s">
        <v>2151</v>
      </c>
      <c r="M1815" t="s">
        <v>2101</v>
      </c>
      <c r="N1815" t="s">
        <v>2109</v>
      </c>
      <c r="O1815" t="s">
        <v>2152</v>
      </c>
      <c r="P1815" t="s">
        <v>2156</v>
      </c>
    </row>
    <row r="1816" spans="9:16" x14ac:dyDescent="0.35">
      <c r="I1816" s="44">
        <v>1814</v>
      </c>
      <c r="K1816" t="s">
        <v>2081</v>
      </c>
      <c r="L1816" t="s">
        <v>2151</v>
      </c>
      <c r="M1816" t="s">
        <v>2101</v>
      </c>
      <c r="N1816" t="s">
        <v>2109</v>
      </c>
      <c r="O1816" t="s">
        <v>2152</v>
      </c>
      <c r="P1816" t="s">
        <v>2157</v>
      </c>
    </row>
    <row r="1817" spans="9:16" x14ac:dyDescent="0.35">
      <c r="I1817" s="44">
        <v>1815</v>
      </c>
      <c r="K1817" t="s">
        <v>2081</v>
      </c>
      <c r="L1817" t="s">
        <v>2151</v>
      </c>
      <c r="M1817" t="s">
        <v>2101</v>
      </c>
      <c r="N1817" t="s">
        <v>2109</v>
      </c>
      <c r="O1817" t="s">
        <v>2152</v>
      </c>
      <c r="P1817" t="s">
        <v>986</v>
      </c>
    </row>
    <row r="1818" spans="9:16" x14ac:dyDescent="0.35">
      <c r="I1818" s="44">
        <v>1816</v>
      </c>
      <c r="K1818" t="s">
        <v>2081</v>
      </c>
      <c r="L1818" t="s">
        <v>2151</v>
      </c>
      <c r="M1818" t="s">
        <v>2101</v>
      </c>
      <c r="N1818" t="s">
        <v>2109</v>
      </c>
      <c r="O1818" t="s">
        <v>2152</v>
      </c>
      <c r="P1818" t="s">
        <v>2158</v>
      </c>
    </row>
    <row r="1819" spans="9:16" x14ac:dyDescent="0.35">
      <c r="I1819" s="44">
        <v>1817</v>
      </c>
      <c r="K1819" t="s">
        <v>2081</v>
      </c>
      <c r="L1819" t="s">
        <v>2151</v>
      </c>
      <c r="M1819" t="s">
        <v>2101</v>
      </c>
      <c r="N1819" t="s">
        <v>2109</v>
      </c>
      <c r="O1819" t="s">
        <v>2152</v>
      </c>
      <c r="P1819" t="s">
        <v>1005</v>
      </c>
    </row>
    <row r="1820" spans="9:16" x14ac:dyDescent="0.35">
      <c r="I1820" s="44">
        <v>1818</v>
      </c>
      <c r="K1820" t="s">
        <v>2081</v>
      </c>
      <c r="L1820" t="s">
        <v>2151</v>
      </c>
      <c r="M1820" t="s">
        <v>2101</v>
      </c>
      <c r="N1820" t="s">
        <v>2109</v>
      </c>
      <c r="O1820" t="s">
        <v>2152</v>
      </c>
      <c r="P1820" t="s">
        <v>2159</v>
      </c>
    </row>
    <row r="1821" spans="9:16" x14ac:dyDescent="0.35">
      <c r="I1821" s="44">
        <v>1819</v>
      </c>
      <c r="K1821" t="s">
        <v>2081</v>
      </c>
      <c r="L1821" t="s">
        <v>2151</v>
      </c>
      <c r="M1821" t="s">
        <v>2101</v>
      </c>
      <c r="N1821" t="s">
        <v>2109</v>
      </c>
      <c r="O1821" t="s">
        <v>2152</v>
      </c>
      <c r="P1821" t="s">
        <v>1382</v>
      </c>
    </row>
    <row r="1822" spans="9:16" x14ac:dyDescent="0.35">
      <c r="I1822" s="44">
        <v>1820</v>
      </c>
      <c r="K1822" t="s">
        <v>2081</v>
      </c>
      <c r="L1822" t="s">
        <v>2151</v>
      </c>
      <c r="M1822" t="s">
        <v>2101</v>
      </c>
      <c r="N1822" t="s">
        <v>2109</v>
      </c>
      <c r="O1822" t="s">
        <v>2152</v>
      </c>
      <c r="P1822" t="s">
        <v>2160</v>
      </c>
    </row>
    <row r="1823" spans="9:16" x14ac:dyDescent="0.35">
      <c r="I1823" s="44">
        <v>1821</v>
      </c>
      <c r="K1823" t="s">
        <v>2081</v>
      </c>
      <c r="L1823" t="s">
        <v>2151</v>
      </c>
      <c r="M1823" t="s">
        <v>2101</v>
      </c>
      <c r="N1823" t="s">
        <v>2109</v>
      </c>
      <c r="O1823" t="s">
        <v>2152</v>
      </c>
      <c r="P1823" t="s">
        <v>1017</v>
      </c>
    </row>
    <row r="1824" spans="9:16" x14ac:dyDescent="0.35">
      <c r="I1824" s="44">
        <v>1822</v>
      </c>
      <c r="K1824" t="s">
        <v>2081</v>
      </c>
      <c r="L1824" t="s">
        <v>2151</v>
      </c>
      <c r="M1824" t="s">
        <v>2101</v>
      </c>
      <c r="N1824" t="s">
        <v>2109</v>
      </c>
      <c r="O1824" t="s">
        <v>2152</v>
      </c>
      <c r="P1824" t="s">
        <v>1400</v>
      </c>
    </row>
    <row r="1825" spans="9:16" x14ac:dyDescent="0.35">
      <c r="I1825" s="44">
        <v>1823</v>
      </c>
      <c r="K1825" t="s">
        <v>2081</v>
      </c>
      <c r="L1825" t="s">
        <v>2151</v>
      </c>
      <c r="M1825" t="s">
        <v>2101</v>
      </c>
      <c r="N1825" t="s">
        <v>2109</v>
      </c>
      <c r="O1825" t="s">
        <v>2152</v>
      </c>
      <c r="P1825" t="s">
        <v>1407</v>
      </c>
    </row>
    <row r="1826" spans="9:16" x14ac:dyDescent="0.35">
      <c r="I1826" s="44">
        <v>1824</v>
      </c>
      <c r="K1826" t="s">
        <v>2081</v>
      </c>
      <c r="L1826" t="s">
        <v>2151</v>
      </c>
      <c r="M1826" t="s">
        <v>2101</v>
      </c>
      <c r="N1826" t="s">
        <v>2109</v>
      </c>
      <c r="O1826" t="s">
        <v>2152</v>
      </c>
      <c r="P1826" t="s">
        <v>2161</v>
      </c>
    </row>
    <row r="1827" spans="9:16" x14ac:dyDescent="0.35">
      <c r="I1827" s="44">
        <v>1825</v>
      </c>
      <c r="K1827" t="s">
        <v>2081</v>
      </c>
      <c r="L1827" t="s">
        <v>2151</v>
      </c>
      <c r="M1827" t="s">
        <v>2101</v>
      </c>
      <c r="N1827" t="s">
        <v>2109</v>
      </c>
      <c r="O1827" t="s">
        <v>2152</v>
      </c>
      <c r="P1827" t="s">
        <v>1780</v>
      </c>
    </row>
    <row r="1828" spans="9:16" x14ac:dyDescent="0.35">
      <c r="I1828" s="44">
        <v>1826</v>
      </c>
      <c r="K1828" t="s">
        <v>2081</v>
      </c>
      <c r="L1828" t="s">
        <v>2151</v>
      </c>
      <c r="M1828" t="s">
        <v>2101</v>
      </c>
      <c r="N1828" t="s">
        <v>2109</v>
      </c>
      <c r="O1828" t="s">
        <v>2152</v>
      </c>
      <c r="P1828" t="s">
        <v>2162</v>
      </c>
    </row>
    <row r="1829" spans="9:16" x14ac:dyDescent="0.35">
      <c r="I1829" s="44">
        <v>1827</v>
      </c>
      <c r="K1829" t="s">
        <v>2081</v>
      </c>
      <c r="L1829" t="s">
        <v>2151</v>
      </c>
      <c r="M1829" t="s">
        <v>2101</v>
      </c>
      <c r="N1829" t="s">
        <v>2109</v>
      </c>
      <c r="O1829" t="s">
        <v>2152</v>
      </c>
      <c r="P1829" t="s">
        <v>2163</v>
      </c>
    </row>
    <row r="1830" spans="9:16" x14ac:dyDescent="0.35">
      <c r="I1830" s="44">
        <v>1828</v>
      </c>
      <c r="J1830" s="45">
        <v>0</v>
      </c>
      <c r="K1830" t="s">
        <v>2081</v>
      </c>
      <c r="L1830" t="s">
        <v>2151</v>
      </c>
      <c r="M1830" t="s">
        <v>2101</v>
      </c>
      <c r="N1830" t="s">
        <v>2109</v>
      </c>
      <c r="O1830" t="s">
        <v>2152</v>
      </c>
      <c r="P1830" t="s">
        <v>2164</v>
      </c>
    </row>
    <row r="1831" spans="9:16" x14ac:dyDescent="0.35">
      <c r="I1831" s="44">
        <v>1829</v>
      </c>
      <c r="K1831" t="s">
        <v>2081</v>
      </c>
      <c r="L1831" t="s">
        <v>2151</v>
      </c>
      <c r="M1831" t="s">
        <v>2101</v>
      </c>
      <c r="N1831" t="s">
        <v>2109</v>
      </c>
      <c r="O1831" t="s">
        <v>2152</v>
      </c>
      <c r="P1831" t="s">
        <v>2165</v>
      </c>
    </row>
    <row r="1832" spans="9:16" x14ac:dyDescent="0.35">
      <c r="I1832" s="44">
        <v>1830</v>
      </c>
      <c r="J1832" s="45">
        <v>0</v>
      </c>
      <c r="K1832" t="s">
        <v>2081</v>
      </c>
      <c r="L1832" t="s">
        <v>2151</v>
      </c>
      <c r="M1832" t="s">
        <v>2101</v>
      </c>
      <c r="N1832" t="s">
        <v>2109</v>
      </c>
      <c r="O1832" t="s">
        <v>2152</v>
      </c>
      <c r="P1832" t="s">
        <v>2166</v>
      </c>
    </row>
    <row r="1833" spans="9:16" x14ac:dyDescent="0.35">
      <c r="I1833" s="44">
        <v>1831</v>
      </c>
      <c r="K1833" t="s">
        <v>2081</v>
      </c>
      <c r="L1833" t="s">
        <v>2151</v>
      </c>
      <c r="M1833" t="s">
        <v>2101</v>
      </c>
      <c r="N1833" t="s">
        <v>2109</v>
      </c>
      <c r="O1833" t="s">
        <v>2152</v>
      </c>
      <c r="P1833" t="s">
        <v>2167</v>
      </c>
    </row>
    <row r="1834" spans="9:16" x14ac:dyDescent="0.35">
      <c r="I1834" s="44">
        <v>1832</v>
      </c>
      <c r="K1834" t="s">
        <v>2081</v>
      </c>
      <c r="L1834" t="s">
        <v>2151</v>
      </c>
      <c r="M1834" t="s">
        <v>2101</v>
      </c>
      <c r="N1834" t="s">
        <v>2109</v>
      </c>
      <c r="O1834" t="s">
        <v>2152</v>
      </c>
      <c r="P1834" t="s">
        <v>2168</v>
      </c>
    </row>
    <row r="1835" spans="9:16" x14ac:dyDescent="0.35">
      <c r="I1835" s="44">
        <v>1833</v>
      </c>
      <c r="K1835" t="s">
        <v>2081</v>
      </c>
      <c r="L1835" t="s">
        <v>2151</v>
      </c>
      <c r="M1835" t="s">
        <v>2101</v>
      </c>
      <c r="N1835" t="s">
        <v>2109</v>
      </c>
      <c r="O1835" t="s">
        <v>2152</v>
      </c>
      <c r="P1835" t="s">
        <v>2169</v>
      </c>
    </row>
    <row r="1836" spans="9:16" x14ac:dyDescent="0.35">
      <c r="I1836" s="44">
        <v>1834</v>
      </c>
      <c r="K1836" t="s">
        <v>2081</v>
      </c>
      <c r="L1836" t="s">
        <v>2151</v>
      </c>
      <c r="M1836" t="s">
        <v>2101</v>
      </c>
      <c r="N1836" t="s">
        <v>2109</v>
      </c>
      <c r="O1836" t="s">
        <v>2152</v>
      </c>
      <c r="P1836" t="s">
        <v>2170</v>
      </c>
    </row>
    <row r="1837" spans="9:16" x14ac:dyDescent="0.35">
      <c r="I1837" s="44">
        <v>1835</v>
      </c>
      <c r="J1837" s="45">
        <v>7.2339120370370374E-7</v>
      </c>
      <c r="K1837" t="s">
        <v>2081</v>
      </c>
      <c r="L1837" t="s">
        <v>2151</v>
      </c>
      <c r="M1837" t="s">
        <v>2101</v>
      </c>
      <c r="N1837" t="s">
        <v>2109</v>
      </c>
      <c r="O1837" t="s">
        <v>2152</v>
      </c>
      <c r="P1837" t="s">
        <v>2171</v>
      </c>
    </row>
    <row r="1838" spans="9:16" x14ac:dyDescent="0.35">
      <c r="I1838" s="44">
        <v>1836</v>
      </c>
      <c r="K1838" t="s">
        <v>2081</v>
      </c>
      <c r="L1838" t="s">
        <v>2151</v>
      </c>
      <c r="M1838" t="s">
        <v>2101</v>
      </c>
      <c r="N1838" t="s">
        <v>2109</v>
      </c>
      <c r="O1838" t="s">
        <v>2152</v>
      </c>
      <c r="P1838" t="s">
        <v>2172</v>
      </c>
    </row>
    <row r="1839" spans="9:16" x14ac:dyDescent="0.35">
      <c r="I1839" s="44">
        <v>1837</v>
      </c>
      <c r="K1839" t="s">
        <v>2081</v>
      </c>
      <c r="L1839" t="s">
        <v>2151</v>
      </c>
      <c r="M1839" t="s">
        <v>2101</v>
      </c>
      <c r="N1839" t="s">
        <v>2109</v>
      </c>
      <c r="O1839" t="s">
        <v>2152</v>
      </c>
      <c r="P1839" t="s">
        <v>1792</v>
      </c>
    </row>
    <row r="1840" spans="9:16" x14ac:dyDescent="0.35">
      <c r="I1840" s="44">
        <v>1838</v>
      </c>
      <c r="K1840" t="s">
        <v>2081</v>
      </c>
      <c r="L1840" t="s">
        <v>2151</v>
      </c>
      <c r="M1840" t="s">
        <v>2101</v>
      </c>
      <c r="N1840" t="s">
        <v>2109</v>
      </c>
      <c r="O1840" t="s">
        <v>2152</v>
      </c>
      <c r="P1840" t="s">
        <v>2173</v>
      </c>
    </row>
    <row r="1841" spans="9:16" x14ac:dyDescent="0.35">
      <c r="I1841" s="44">
        <v>1839</v>
      </c>
      <c r="K1841" t="s">
        <v>2081</v>
      </c>
      <c r="L1841" t="s">
        <v>2151</v>
      </c>
      <c r="M1841" t="s">
        <v>2101</v>
      </c>
      <c r="N1841" t="s">
        <v>2109</v>
      </c>
      <c r="O1841" t="s">
        <v>2152</v>
      </c>
      <c r="P1841" t="s">
        <v>2174</v>
      </c>
    </row>
    <row r="1842" spans="9:16" x14ac:dyDescent="0.35">
      <c r="I1842" s="44">
        <v>1840</v>
      </c>
      <c r="K1842" t="s">
        <v>2081</v>
      </c>
      <c r="L1842" t="s">
        <v>2151</v>
      </c>
      <c r="M1842" t="s">
        <v>2101</v>
      </c>
      <c r="N1842" t="s">
        <v>2109</v>
      </c>
      <c r="O1842" t="s">
        <v>2152</v>
      </c>
      <c r="P1842" t="s">
        <v>2175</v>
      </c>
    </row>
    <row r="1843" spans="9:16" x14ac:dyDescent="0.35">
      <c r="I1843" s="44">
        <v>1841</v>
      </c>
      <c r="K1843" t="s">
        <v>2081</v>
      </c>
      <c r="L1843" t="s">
        <v>2151</v>
      </c>
      <c r="M1843" t="s">
        <v>2101</v>
      </c>
      <c r="N1843" t="s">
        <v>2109</v>
      </c>
      <c r="O1843" t="s">
        <v>2152</v>
      </c>
      <c r="P1843" t="s">
        <v>2176</v>
      </c>
    </row>
    <row r="1844" spans="9:16" x14ac:dyDescent="0.35">
      <c r="I1844" s="44">
        <v>1842</v>
      </c>
      <c r="K1844" t="s">
        <v>2081</v>
      </c>
      <c r="L1844" t="s">
        <v>2151</v>
      </c>
      <c r="M1844" t="s">
        <v>2101</v>
      </c>
      <c r="N1844" t="s">
        <v>2109</v>
      </c>
      <c r="O1844" t="s">
        <v>2134</v>
      </c>
    </row>
    <row r="1845" spans="9:16" x14ac:dyDescent="0.35">
      <c r="I1845" s="44">
        <v>1843</v>
      </c>
      <c r="J1845" s="45">
        <v>0</v>
      </c>
      <c r="K1845" t="s">
        <v>2081</v>
      </c>
      <c r="L1845" t="s">
        <v>2151</v>
      </c>
      <c r="M1845" t="s">
        <v>2101</v>
      </c>
      <c r="N1845" t="s">
        <v>2109</v>
      </c>
      <c r="O1845" t="s">
        <v>2135</v>
      </c>
    </row>
    <row r="1846" spans="9:16" x14ac:dyDescent="0.35">
      <c r="I1846" s="44">
        <v>1844</v>
      </c>
      <c r="K1846" t="s">
        <v>2081</v>
      </c>
      <c r="L1846" t="s">
        <v>2151</v>
      </c>
      <c r="M1846" t="s">
        <v>2101</v>
      </c>
      <c r="N1846" t="s">
        <v>2109</v>
      </c>
      <c r="O1846" t="s">
        <v>2136</v>
      </c>
    </row>
    <row r="1847" spans="9:16" x14ac:dyDescent="0.35">
      <c r="I1847" s="44">
        <v>1845</v>
      </c>
      <c r="J1847" s="45">
        <v>0</v>
      </c>
      <c r="K1847" t="s">
        <v>2081</v>
      </c>
      <c r="L1847" t="s">
        <v>2151</v>
      </c>
      <c r="M1847" t="s">
        <v>2101</v>
      </c>
      <c r="N1847" t="s">
        <v>2109</v>
      </c>
      <c r="O1847" t="s">
        <v>2137</v>
      </c>
    </row>
    <row r="1848" spans="9:16" x14ac:dyDescent="0.35">
      <c r="I1848" s="44">
        <v>1846</v>
      </c>
      <c r="K1848" t="s">
        <v>2081</v>
      </c>
      <c r="L1848" t="s">
        <v>2151</v>
      </c>
      <c r="M1848" t="s">
        <v>2101</v>
      </c>
      <c r="N1848" t="s">
        <v>2109</v>
      </c>
      <c r="O1848" t="s">
        <v>2138</v>
      </c>
    </row>
    <row r="1849" spans="9:16" x14ac:dyDescent="0.35">
      <c r="I1849" s="44">
        <v>1847</v>
      </c>
      <c r="J1849" s="45">
        <v>0</v>
      </c>
      <c r="K1849" t="s">
        <v>2081</v>
      </c>
      <c r="L1849" t="s">
        <v>2151</v>
      </c>
      <c r="M1849" t="s">
        <v>2101</v>
      </c>
      <c r="N1849" t="s">
        <v>2109</v>
      </c>
      <c r="O1849" t="s">
        <v>2139</v>
      </c>
    </row>
    <row r="1850" spans="9:16" x14ac:dyDescent="0.35">
      <c r="I1850" s="44">
        <v>1848</v>
      </c>
      <c r="K1850" t="s">
        <v>2081</v>
      </c>
      <c r="L1850" t="s">
        <v>2151</v>
      </c>
      <c r="M1850" t="s">
        <v>2101</v>
      </c>
      <c r="N1850" t="s">
        <v>2109</v>
      </c>
      <c r="O1850" t="s">
        <v>2140</v>
      </c>
    </row>
    <row r="1851" spans="9:16" x14ac:dyDescent="0.35">
      <c r="I1851" s="44">
        <v>1849</v>
      </c>
      <c r="J1851" s="45">
        <v>0</v>
      </c>
      <c r="K1851" t="s">
        <v>2081</v>
      </c>
      <c r="L1851" t="s">
        <v>2151</v>
      </c>
      <c r="M1851" t="s">
        <v>2101</v>
      </c>
      <c r="N1851" t="s">
        <v>2141</v>
      </c>
    </row>
    <row r="1852" spans="9:16" x14ac:dyDescent="0.35">
      <c r="I1852" s="44">
        <v>1850</v>
      </c>
      <c r="K1852" t="s">
        <v>2081</v>
      </c>
      <c r="L1852" t="s">
        <v>2151</v>
      </c>
      <c r="M1852" t="s">
        <v>2101</v>
      </c>
      <c r="N1852" t="s">
        <v>2141</v>
      </c>
      <c r="O1852" t="s">
        <v>2105</v>
      </c>
    </row>
    <row r="1853" spans="9:16" x14ac:dyDescent="0.35">
      <c r="I1853" s="44">
        <v>1851</v>
      </c>
      <c r="K1853" t="s">
        <v>2081</v>
      </c>
      <c r="L1853" t="s">
        <v>2151</v>
      </c>
      <c r="M1853" t="s">
        <v>2101</v>
      </c>
      <c r="N1853" t="s">
        <v>2141</v>
      </c>
      <c r="O1853" t="s">
        <v>2110</v>
      </c>
    </row>
    <row r="1854" spans="9:16" x14ac:dyDescent="0.35">
      <c r="I1854" s="44">
        <v>1852</v>
      </c>
      <c r="K1854" t="s">
        <v>2081</v>
      </c>
      <c r="L1854" t="s">
        <v>2151</v>
      </c>
      <c r="M1854" t="s">
        <v>2101</v>
      </c>
      <c r="N1854" t="s">
        <v>2141</v>
      </c>
      <c r="O1854" t="s">
        <v>2111</v>
      </c>
    </row>
    <row r="1855" spans="9:16" x14ac:dyDescent="0.35">
      <c r="I1855" s="44">
        <v>1853</v>
      </c>
      <c r="K1855" t="s">
        <v>2081</v>
      </c>
      <c r="L1855" t="s">
        <v>2151</v>
      </c>
      <c r="M1855" t="s">
        <v>2101</v>
      </c>
      <c r="N1855" t="s">
        <v>2141</v>
      </c>
      <c r="O1855" t="s">
        <v>2112</v>
      </c>
    </row>
    <row r="1856" spans="9:16" x14ac:dyDescent="0.35">
      <c r="I1856" s="44">
        <v>1854</v>
      </c>
      <c r="K1856" t="s">
        <v>2081</v>
      </c>
      <c r="L1856" t="s">
        <v>2151</v>
      </c>
      <c r="M1856" t="s">
        <v>2101</v>
      </c>
      <c r="N1856" t="s">
        <v>2141</v>
      </c>
      <c r="O1856" t="s">
        <v>2113</v>
      </c>
    </row>
    <row r="1857" spans="9:15" x14ac:dyDescent="0.35">
      <c r="I1857" s="44">
        <v>1855</v>
      </c>
      <c r="K1857" t="s">
        <v>2081</v>
      </c>
      <c r="L1857" t="s">
        <v>2151</v>
      </c>
      <c r="M1857" t="s">
        <v>2101</v>
      </c>
      <c r="N1857" t="s">
        <v>2141</v>
      </c>
      <c r="O1857" t="s">
        <v>2114</v>
      </c>
    </row>
    <row r="1858" spans="9:15" x14ac:dyDescent="0.35">
      <c r="I1858" s="44">
        <v>1856</v>
      </c>
      <c r="K1858" t="s">
        <v>2081</v>
      </c>
      <c r="L1858" t="s">
        <v>2151</v>
      </c>
      <c r="M1858" t="s">
        <v>2101</v>
      </c>
      <c r="N1858" t="s">
        <v>2141</v>
      </c>
      <c r="O1858" t="s">
        <v>2115</v>
      </c>
    </row>
    <row r="1859" spans="9:15" x14ac:dyDescent="0.35">
      <c r="I1859" s="44">
        <v>1857</v>
      </c>
      <c r="K1859" t="s">
        <v>2081</v>
      </c>
      <c r="L1859" t="s">
        <v>2151</v>
      </c>
      <c r="M1859" t="s">
        <v>2101</v>
      </c>
      <c r="N1859" t="s">
        <v>2141</v>
      </c>
      <c r="O1859" t="s">
        <v>2116</v>
      </c>
    </row>
    <row r="1860" spans="9:15" x14ac:dyDescent="0.35">
      <c r="I1860" s="44">
        <v>1858</v>
      </c>
      <c r="K1860" t="s">
        <v>2081</v>
      </c>
      <c r="L1860" t="s">
        <v>2151</v>
      </c>
      <c r="M1860" t="s">
        <v>2101</v>
      </c>
      <c r="N1860" t="s">
        <v>2141</v>
      </c>
      <c r="O1860" t="s">
        <v>2117</v>
      </c>
    </row>
    <row r="1861" spans="9:15" x14ac:dyDescent="0.35">
      <c r="I1861" s="44">
        <v>1859</v>
      </c>
      <c r="K1861" t="s">
        <v>2081</v>
      </c>
      <c r="L1861" t="s">
        <v>2151</v>
      </c>
      <c r="M1861" t="s">
        <v>2101</v>
      </c>
      <c r="N1861" t="s">
        <v>2141</v>
      </c>
      <c r="O1861" t="s">
        <v>2118</v>
      </c>
    </row>
    <row r="1862" spans="9:15" x14ac:dyDescent="0.35">
      <c r="I1862" s="44">
        <v>1860</v>
      </c>
      <c r="J1862" s="45">
        <v>0</v>
      </c>
      <c r="K1862" t="s">
        <v>2081</v>
      </c>
      <c r="L1862" t="s">
        <v>2151</v>
      </c>
      <c r="M1862" t="s">
        <v>2101</v>
      </c>
      <c r="N1862" t="s">
        <v>2141</v>
      </c>
      <c r="O1862" t="s">
        <v>2119</v>
      </c>
    </row>
    <row r="1863" spans="9:15" x14ac:dyDescent="0.35">
      <c r="I1863" s="44">
        <v>1861</v>
      </c>
      <c r="J1863" s="45">
        <v>0</v>
      </c>
      <c r="K1863" t="s">
        <v>2081</v>
      </c>
      <c r="L1863" t="s">
        <v>2151</v>
      </c>
      <c r="M1863" t="s">
        <v>2101</v>
      </c>
      <c r="N1863" t="s">
        <v>2141</v>
      </c>
      <c r="O1863" t="s">
        <v>2120</v>
      </c>
    </row>
    <row r="1864" spans="9:15" x14ac:dyDescent="0.35">
      <c r="I1864" s="44">
        <v>1862</v>
      </c>
      <c r="J1864" s="45">
        <v>0</v>
      </c>
      <c r="K1864" t="s">
        <v>2081</v>
      </c>
      <c r="L1864" t="s">
        <v>2151</v>
      </c>
      <c r="M1864" t="s">
        <v>2101</v>
      </c>
      <c r="N1864" t="s">
        <v>2141</v>
      </c>
      <c r="O1864" t="s">
        <v>2121</v>
      </c>
    </row>
    <row r="1865" spans="9:15" x14ac:dyDescent="0.35">
      <c r="I1865" s="44">
        <v>1863</v>
      </c>
      <c r="K1865" t="s">
        <v>2081</v>
      </c>
      <c r="L1865" t="s">
        <v>2151</v>
      </c>
      <c r="M1865" t="s">
        <v>2101</v>
      </c>
      <c r="N1865" t="s">
        <v>2141</v>
      </c>
      <c r="O1865" t="s">
        <v>2122</v>
      </c>
    </row>
    <row r="1866" spans="9:15" x14ac:dyDescent="0.35">
      <c r="I1866" s="44">
        <v>1864</v>
      </c>
      <c r="K1866" t="s">
        <v>2081</v>
      </c>
      <c r="L1866" t="s">
        <v>2151</v>
      </c>
      <c r="M1866" t="s">
        <v>2101</v>
      </c>
      <c r="N1866" t="s">
        <v>2141</v>
      </c>
      <c r="O1866" t="s">
        <v>2123</v>
      </c>
    </row>
    <row r="1867" spans="9:15" x14ac:dyDescent="0.35">
      <c r="I1867" s="44">
        <v>1865</v>
      </c>
      <c r="K1867" t="s">
        <v>2081</v>
      </c>
      <c r="L1867" t="s">
        <v>2151</v>
      </c>
      <c r="M1867" t="s">
        <v>2101</v>
      </c>
      <c r="N1867" t="s">
        <v>2141</v>
      </c>
      <c r="O1867" t="s">
        <v>2124</v>
      </c>
    </row>
    <row r="1868" spans="9:15" x14ac:dyDescent="0.35">
      <c r="I1868" s="44">
        <v>1866</v>
      </c>
      <c r="J1868" s="45">
        <v>0</v>
      </c>
      <c r="K1868" t="s">
        <v>2081</v>
      </c>
      <c r="L1868" t="s">
        <v>2151</v>
      </c>
      <c r="M1868" t="s">
        <v>2101</v>
      </c>
      <c r="N1868" t="s">
        <v>2141</v>
      </c>
      <c r="O1868" t="s">
        <v>2125</v>
      </c>
    </row>
    <row r="1869" spans="9:15" x14ac:dyDescent="0.35">
      <c r="I1869" s="44">
        <v>1867</v>
      </c>
      <c r="K1869" t="s">
        <v>2081</v>
      </c>
      <c r="L1869" t="s">
        <v>2151</v>
      </c>
      <c r="M1869" t="s">
        <v>2101</v>
      </c>
      <c r="N1869" t="s">
        <v>2141</v>
      </c>
      <c r="O1869" t="s">
        <v>2126</v>
      </c>
    </row>
    <row r="1870" spans="9:15" x14ac:dyDescent="0.35">
      <c r="I1870" s="44">
        <v>1868</v>
      </c>
      <c r="J1870" s="45">
        <v>0</v>
      </c>
      <c r="K1870" t="s">
        <v>2081</v>
      </c>
      <c r="L1870" t="s">
        <v>2151</v>
      </c>
      <c r="M1870" t="s">
        <v>2101</v>
      </c>
      <c r="N1870" t="s">
        <v>2141</v>
      </c>
      <c r="O1870" t="s">
        <v>2127</v>
      </c>
    </row>
    <row r="1871" spans="9:15" x14ac:dyDescent="0.35">
      <c r="I1871" s="44">
        <v>1869</v>
      </c>
      <c r="K1871" t="s">
        <v>2081</v>
      </c>
      <c r="L1871" t="s">
        <v>2151</v>
      </c>
      <c r="M1871" t="s">
        <v>2101</v>
      </c>
      <c r="N1871" t="s">
        <v>2141</v>
      </c>
      <c r="O1871" t="s">
        <v>2128</v>
      </c>
    </row>
    <row r="1872" spans="9:15" x14ac:dyDescent="0.35">
      <c r="I1872" s="44">
        <v>1870</v>
      </c>
      <c r="J1872" s="45">
        <v>0</v>
      </c>
      <c r="K1872" t="s">
        <v>2081</v>
      </c>
      <c r="L1872" t="s">
        <v>2151</v>
      </c>
      <c r="M1872" t="s">
        <v>2101</v>
      </c>
      <c r="N1872" t="s">
        <v>2141</v>
      </c>
      <c r="O1872" t="s">
        <v>2152</v>
      </c>
    </row>
    <row r="1873" spans="9:16" x14ac:dyDescent="0.35">
      <c r="I1873" s="44">
        <v>1871</v>
      </c>
      <c r="K1873" t="s">
        <v>2081</v>
      </c>
      <c r="L1873" t="s">
        <v>2151</v>
      </c>
      <c r="M1873" t="s">
        <v>2101</v>
      </c>
      <c r="N1873" t="s">
        <v>2141</v>
      </c>
      <c r="O1873" t="s">
        <v>2152</v>
      </c>
      <c r="P1873" t="s">
        <v>1848</v>
      </c>
    </row>
    <row r="1874" spans="9:16" x14ac:dyDescent="0.35">
      <c r="I1874" s="44">
        <v>1872</v>
      </c>
      <c r="K1874" t="s">
        <v>2081</v>
      </c>
      <c r="L1874" t="s">
        <v>2151</v>
      </c>
      <c r="M1874" t="s">
        <v>2101</v>
      </c>
      <c r="N1874" t="s">
        <v>2141</v>
      </c>
      <c r="O1874" t="s">
        <v>2152</v>
      </c>
      <c r="P1874" t="s">
        <v>1814</v>
      </c>
    </row>
    <row r="1875" spans="9:16" x14ac:dyDescent="0.35">
      <c r="I1875" s="44">
        <v>1873</v>
      </c>
      <c r="K1875" t="s">
        <v>2081</v>
      </c>
      <c r="L1875" t="s">
        <v>2151</v>
      </c>
      <c r="M1875" t="s">
        <v>2101</v>
      </c>
      <c r="N1875" t="s">
        <v>2141</v>
      </c>
      <c r="O1875" t="s">
        <v>2152</v>
      </c>
      <c r="P1875" t="s">
        <v>759</v>
      </c>
    </row>
    <row r="1876" spans="9:16" x14ac:dyDescent="0.35">
      <c r="I1876" s="44">
        <v>1874</v>
      </c>
      <c r="K1876" t="s">
        <v>2081</v>
      </c>
      <c r="L1876" t="s">
        <v>2151</v>
      </c>
      <c r="M1876" t="s">
        <v>2101</v>
      </c>
      <c r="N1876" t="s">
        <v>2141</v>
      </c>
      <c r="O1876" t="s">
        <v>2152</v>
      </c>
      <c r="P1876" t="s">
        <v>1202</v>
      </c>
    </row>
    <row r="1877" spans="9:16" x14ac:dyDescent="0.35">
      <c r="I1877" s="44">
        <v>1875</v>
      </c>
      <c r="K1877" t="s">
        <v>2081</v>
      </c>
      <c r="L1877" t="s">
        <v>2151</v>
      </c>
      <c r="M1877" t="s">
        <v>2101</v>
      </c>
      <c r="N1877" t="s">
        <v>2141</v>
      </c>
      <c r="O1877" t="s">
        <v>2152</v>
      </c>
      <c r="P1877" t="s">
        <v>1653</v>
      </c>
    </row>
    <row r="1878" spans="9:16" x14ac:dyDescent="0.35">
      <c r="I1878" s="44">
        <v>1876</v>
      </c>
      <c r="K1878" t="s">
        <v>2081</v>
      </c>
      <c r="L1878" t="s">
        <v>2151</v>
      </c>
      <c r="M1878" t="s">
        <v>2101</v>
      </c>
      <c r="N1878" t="s">
        <v>2141</v>
      </c>
      <c r="O1878" t="s">
        <v>2152</v>
      </c>
      <c r="P1878" t="s">
        <v>1658</v>
      </c>
    </row>
    <row r="1879" spans="9:16" x14ac:dyDescent="0.35">
      <c r="I1879" s="44">
        <v>1877</v>
      </c>
      <c r="K1879" t="s">
        <v>2081</v>
      </c>
      <c r="L1879" t="s">
        <v>2151</v>
      </c>
      <c r="M1879" t="s">
        <v>2101</v>
      </c>
      <c r="N1879" t="s">
        <v>2141</v>
      </c>
      <c r="O1879" t="s">
        <v>2152</v>
      </c>
      <c r="P1879" t="s">
        <v>845</v>
      </c>
    </row>
    <row r="1880" spans="9:16" x14ac:dyDescent="0.35">
      <c r="I1880" s="44">
        <v>1878</v>
      </c>
      <c r="K1880" t="s">
        <v>2081</v>
      </c>
      <c r="L1880" t="s">
        <v>2151</v>
      </c>
      <c r="M1880" t="s">
        <v>2101</v>
      </c>
      <c r="N1880" t="s">
        <v>2141</v>
      </c>
      <c r="O1880" t="s">
        <v>2152</v>
      </c>
      <c r="P1880" t="s">
        <v>1663</v>
      </c>
    </row>
    <row r="1881" spans="9:16" x14ac:dyDescent="0.35">
      <c r="I1881" s="44">
        <v>1879</v>
      </c>
      <c r="K1881" t="s">
        <v>2081</v>
      </c>
      <c r="L1881" t="s">
        <v>2151</v>
      </c>
      <c r="M1881" t="s">
        <v>2101</v>
      </c>
      <c r="N1881" t="s">
        <v>2141</v>
      </c>
      <c r="O1881" t="s">
        <v>2152</v>
      </c>
      <c r="P1881" t="s">
        <v>1633</v>
      </c>
    </row>
    <row r="1882" spans="9:16" x14ac:dyDescent="0.35">
      <c r="I1882" s="44">
        <v>1880</v>
      </c>
      <c r="K1882" t="s">
        <v>2081</v>
      </c>
      <c r="L1882" t="s">
        <v>2151</v>
      </c>
      <c r="M1882" t="s">
        <v>2101</v>
      </c>
      <c r="N1882" t="s">
        <v>2141</v>
      </c>
      <c r="O1882" t="s">
        <v>2152</v>
      </c>
      <c r="P1882" t="s">
        <v>934</v>
      </c>
    </row>
    <row r="1883" spans="9:16" x14ac:dyDescent="0.35">
      <c r="I1883" s="44">
        <v>1881</v>
      </c>
      <c r="K1883" t="s">
        <v>2081</v>
      </c>
      <c r="L1883" t="s">
        <v>2151</v>
      </c>
      <c r="M1883" t="s">
        <v>2101</v>
      </c>
      <c r="N1883" t="s">
        <v>2141</v>
      </c>
      <c r="O1883" t="s">
        <v>2152</v>
      </c>
      <c r="P1883" t="s">
        <v>966</v>
      </c>
    </row>
    <row r="1884" spans="9:16" x14ac:dyDescent="0.35">
      <c r="I1884" s="44">
        <v>1882</v>
      </c>
      <c r="K1884" t="s">
        <v>2081</v>
      </c>
      <c r="L1884" t="s">
        <v>2151</v>
      </c>
      <c r="M1884" t="s">
        <v>2101</v>
      </c>
      <c r="N1884" t="s">
        <v>2141</v>
      </c>
      <c r="O1884" t="s">
        <v>2152</v>
      </c>
      <c r="P1884" t="s">
        <v>1589</v>
      </c>
    </row>
    <row r="1885" spans="9:16" x14ac:dyDescent="0.35">
      <c r="I1885" s="44">
        <v>1883</v>
      </c>
      <c r="K1885" t="s">
        <v>2081</v>
      </c>
      <c r="L1885" t="s">
        <v>2151</v>
      </c>
      <c r="M1885" t="s">
        <v>2101</v>
      </c>
      <c r="N1885" t="s">
        <v>2141</v>
      </c>
      <c r="O1885" t="s">
        <v>2152</v>
      </c>
      <c r="P1885" t="s">
        <v>2153</v>
      </c>
    </row>
    <row r="1886" spans="9:16" x14ac:dyDescent="0.35">
      <c r="I1886" s="44">
        <v>1884</v>
      </c>
      <c r="K1886" t="s">
        <v>2081</v>
      </c>
      <c r="L1886" t="s">
        <v>2151</v>
      </c>
      <c r="M1886" t="s">
        <v>2101</v>
      </c>
      <c r="N1886" t="s">
        <v>2141</v>
      </c>
      <c r="O1886" t="s">
        <v>2152</v>
      </c>
      <c r="P1886" t="s">
        <v>2155</v>
      </c>
    </row>
    <row r="1887" spans="9:16" x14ac:dyDescent="0.35">
      <c r="I1887" s="44">
        <v>1885</v>
      </c>
      <c r="K1887" t="s">
        <v>2081</v>
      </c>
      <c r="L1887" t="s">
        <v>2151</v>
      </c>
      <c r="M1887" t="s">
        <v>2101</v>
      </c>
      <c r="N1887" t="s">
        <v>2141</v>
      </c>
      <c r="O1887" t="s">
        <v>2152</v>
      </c>
      <c r="P1887" t="s">
        <v>2157</v>
      </c>
    </row>
    <row r="1888" spans="9:16" x14ac:dyDescent="0.35">
      <c r="I1888" s="44">
        <v>1886</v>
      </c>
      <c r="K1888" t="s">
        <v>2081</v>
      </c>
      <c r="L1888" t="s">
        <v>2151</v>
      </c>
      <c r="M1888" t="s">
        <v>2101</v>
      </c>
      <c r="N1888" t="s">
        <v>2141</v>
      </c>
      <c r="O1888" t="s">
        <v>2152</v>
      </c>
      <c r="P1888" t="s">
        <v>986</v>
      </c>
    </row>
    <row r="1889" spans="9:16" x14ac:dyDescent="0.35">
      <c r="I1889" s="44">
        <v>1887</v>
      </c>
      <c r="K1889" t="s">
        <v>2081</v>
      </c>
      <c r="L1889" t="s">
        <v>2151</v>
      </c>
      <c r="M1889" t="s">
        <v>2101</v>
      </c>
      <c r="N1889" t="s">
        <v>2141</v>
      </c>
      <c r="O1889" t="s">
        <v>2152</v>
      </c>
      <c r="P1889" t="s">
        <v>2158</v>
      </c>
    </row>
    <row r="1890" spans="9:16" x14ac:dyDescent="0.35">
      <c r="I1890" s="44">
        <v>1888</v>
      </c>
      <c r="K1890" t="s">
        <v>2081</v>
      </c>
      <c r="L1890" t="s">
        <v>2151</v>
      </c>
      <c r="M1890" t="s">
        <v>2101</v>
      </c>
      <c r="N1890" t="s">
        <v>2141</v>
      </c>
      <c r="O1890" t="s">
        <v>2152</v>
      </c>
      <c r="P1890" t="s">
        <v>1005</v>
      </c>
    </row>
    <row r="1891" spans="9:16" x14ac:dyDescent="0.35">
      <c r="I1891" s="44">
        <v>1889</v>
      </c>
      <c r="K1891" t="s">
        <v>2081</v>
      </c>
      <c r="L1891" t="s">
        <v>2151</v>
      </c>
      <c r="M1891" t="s">
        <v>2101</v>
      </c>
      <c r="N1891" t="s">
        <v>2141</v>
      </c>
      <c r="O1891" t="s">
        <v>2152</v>
      </c>
      <c r="P1891" t="s">
        <v>2159</v>
      </c>
    </row>
    <row r="1892" spans="9:16" x14ac:dyDescent="0.35">
      <c r="I1892" s="44">
        <v>1890</v>
      </c>
      <c r="K1892" t="s">
        <v>2081</v>
      </c>
      <c r="L1892" t="s">
        <v>2151</v>
      </c>
      <c r="M1892" t="s">
        <v>2101</v>
      </c>
      <c r="N1892" t="s">
        <v>2141</v>
      </c>
      <c r="O1892" t="s">
        <v>2152</v>
      </c>
      <c r="P1892" t="s">
        <v>1382</v>
      </c>
    </row>
    <row r="1893" spans="9:16" x14ac:dyDescent="0.35">
      <c r="I1893" s="44">
        <v>1891</v>
      </c>
      <c r="K1893" t="s">
        <v>2081</v>
      </c>
      <c r="L1893" t="s">
        <v>2151</v>
      </c>
      <c r="M1893" t="s">
        <v>2101</v>
      </c>
      <c r="N1893" t="s">
        <v>2141</v>
      </c>
      <c r="O1893" t="s">
        <v>2152</v>
      </c>
      <c r="P1893" t="s">
        <v>2160</v>
      </c>
    </row>
    <row r="1894" spans="9:16" x14ac:dyDescent="0.35">
      <c r="I1894" s="44">
        <v>1892</v>
      </c>
      <c r="K1894" t="s">
        <v>2081</v>
      </c>
      <c r="L1894" t="s">
        <v>2151</v>
      </c>
      <c r="M1894" t="s">
        <v>2101</v>
      </c>
      <c r="N1894" t="s">
        <v>2141</v>
      </c>
      <c r="O1894" t="s">
        <v>2152</v>
      </c>
      <c r="P1894" t="s">
        <v>1017</v>
      </c>
    </row>
    <row r="1895" spans="9:16" x14ac:dyDescent="0.35">
      <c r="I1895" s="44">
        <v>1893</v>
      </c>
      <c r="K1895" t="s">
        <v>2081</v>
      </c>
      <c r="L1895" t="s">
        <v>2151</v>
      </c>
      <c r="M1895" t="s">
        <v>2101</v>
      </c>
      <c r="N1895" t="s">
        <v>2141</v>
      </c>
      <c r="O1895" t="s">
        <v>2152</v>
      </c>
      <c r="P1895" t="s">
        <v>1780</v>
      </c>
    </row>
    <row r="1896" spans="9:16" x14ac:dyDescent="0.35">
      <c r="I1896" s="44">
        <v>1894</v>
      </c>
      <c r="K1896" t="s">
        <v>2081</v>
      </c>
      <c r="L1896" t="s">
        <v>2151</v>
      </c>
      <c r="M1896" t="s">
        <v>2101</v>
      </c>
      <c r="N1896" t="s">
        <v>2141</v>
      </c>
      <c r="O1896" t="s">
        <v>2152</v>
      </c>
      <c r="P1896" t="s">
        <v>2162</v>
      </c>
    </row>
    <row r="1897" spans="9:16" x14ac:dyDescent="0.35">
      <c r="I1897" s="44">
        <v>1895</v>
      </c>
      <c r="K1897" t="s">
        <v>2081</v>
      </c>
      <c r="L1897" t="s">
        <v>2151</v>
      </c>
      <c r="M1897" t="s">
        <v>2101</v>
      </c>
      <c r="N1897" t="s">
        <v>2141</v>
      </c>
      <c r="O1897" t="s">
        <v>2152</v>
      </c>
      <c r="P1897" t="s">
        <v>2163</v>
      </c>
    </row>
    <row r="1898" spans="9:16" x14ac:dyDescent="0.35">
      <c r="I1898" s="44">
        <v>1896</v>
      </c>
      <c r="K1898" t="s">
        <v>2081</v>
      </c>
      <c r="L1898" t="s">
        <v>2151</v>
      </c>
      <c r="M1898" t="s">
        <v>2101</v>
      </c>
      <c r="N1898" t="s">
        <v>2141</v>
      </c>
      <c r="O1898" t="s">
        <v>2152</v>
      </c>
      <c r="P1898" t="s">
        <v>2165</v>
      </c>
    </row>
    <row r="1899" spans="9:16" x14ac:dyDescent="0.35">
      <c r="I1899" s="44">
        <v>1897</v>
      </c>
      <c r="J1899" s="45">
        <v>0</v>
      </c>
      <c r="K1899" t="s">
        <v>2081</v>
      </c>
      <c r="L1899" t="s">
        <v>2151</v>
      </c>
      <c r="M1899" t="s">
        <v>2101</v>
      </c>
      <c r="N1899" t="s">
        <v>2141</v>
      </c>
      <c r="O1899" t="s">
        <v>2152</v>
      </c>
      <c r="P1899" t="s">
        <v>2166</v>
      </c>
    </row>
    <row r="1900" spans="9:16" x14ac:dyDescent="0.35">
      <c r="I1900" s="44">
        <v>1898</v>
      </c>
      <c r="K1900" t="s">
        <v>2081</v>
      </c>
      <c r="L1900" t="s">
        <v>2151</v>
      </c>
      <c r="M1900" t="s">
        <v>2101</v>
      </c>
      <c r="N1900" t="s">
        <v>2141</v>
      </c>
      <c r="O1900" t="s">
        <v>2152</v>
      </c>
      <c r="P1900" t="s">
        <v>2169</v>
      </c>
    </row>
    <row r="1901" spans="9:16" x14ac:dyDescent="0.35">
      <c r="I1901" s="44">
        <v>1899</v>
      </c>
      <c r="K1901" t="s">
        <v>2081</v>
      </c>
      <c r="L1901" t="s">
        <v>2151</v>
      </c>
      <c r="M1901" t="s">
        <v>2101</v>
      </c>
      <c r="N1901" t="s">
        <v>2141</v>
      </c>
      <c r="O1901" t="s">
        <v>2152</v>
      </c>
      <c r="P1901" t="s">
        <v>2170</v>
      </c>
    </row>
    <row r="1902" spans="9:16" x14ac:dyDescent="0.35">
      <c r="I1902" s="44">
        <v>1900</v>
      </c>
      <c r="J1902" s="45">
        <v>0</v>
      </c>
      <c r="K1902" t="s">
        <v>2081</v>
      </c>
      <c r="L1902" t="s">
        <v>2151</v>
      </c>
      <c r="M1902" t="s">
        <v>2101</v>
      </c>
      <c r="N1902" t="s">
        <v>2141</v>
      </c>
      <c r="O1902" t="s">
        <v>2152</v>
      </c>
      <c r="P1902" t="s">
        <v>2174</v>
      </c>
    </row>
    <row r="1903" spans="9:16" x14ac:dyDescent="0.35">
      <c r="I1903" s="44">
        <v>1901</v>
      </c>
      <c r="K1903" t="s">
        <v>2081</v>
      </c>
      <c r="L1903" t="s">
        <v>2151</v>
      </c>
      <c r="M1903" t="s">
        <v>2101</v>
      </c>
      <c r="N1903" t="s">
        <v>2141</v>
      </c>
      <c r="O1903" t="s">
        <v>2152</v>
      </c>
      <c r="P1903" t="s">
        <v>2167</v>
      </c>
    </row>
    <row r="1904" spans="9:16" x14ac:dyDescent="0.35">
      <c r="I1904" s="44">
        <v>1902</v>
      </c>
      <c r="K1904" t="s">
        <v>2081</v>
      </c>
      <c r="L1904" t="s">
        <v>2151</v>
      </c>
      <c r="M1904" t="s">
        <v>2101</v>
      </c>
      <c r="N1904" t="s">
        <v>2141</v>
      </c>
      <c r="O1904" t="s">
        <v>2152</v>
      </c>
      <c r="P1904" t="s">
        <v>2168</v>
      </c>
    </row>
    <row r="1905" spans="9:16" x14ac:dyDescent="0.35">
      <c r="I1905" s="44">
        <v>1903</v>
      </c>
      <c r="K1905" t="s">
        <v>2081</v>
      </c>
      <c r="L1905" t="s">
        <v>2151</v>
      </c>
      <c r="M1905" t="s">
        <v>2101</v>
      </c>
      <c r="N1905" t="s">
        <v>2141</v>
      </c>
      <c r="O1905" t="s">
        <v>2152</v>
      </c>
      <c r="P1905" t="s">
        <v>2176</v>
      </c>
    </row>
    <row r="1906" spans="9:16" x14ac:dyDescent="0.35">
      <c r="I1906" s="44">
        <v>1904</v>
      </c>
      <c r="K1906" t="s">
        <v>2081</v>
      </c>
      <c r="L1906" t="s">
        <v>2151</v>
      </c>
      <c r="M1906" t="s">
        <v>2101</v>
      </c>
      <c r="N1906" t="s">
        <v>2141</v>
      </c>
      <c r="O1906" t="s">
        <v>2134</v>
      </c>
    </row>
    <row r="1907" spans="9:16" x14ac:dyDescent="0.35">
      <c r="I1907" s="44">
        <v>1905</v>
      </c>
      <c r="J1907" s="45">
        <v>0</v>
      </c>
      <c r="K1907" t="s">
        <v>2081</v>
      </c>
      <c r="L1907" t="s">
        <v>2151</v>
      </c>
      <c r="M1907" t="s">
        <v>2101</v>
      </c>
      <c r="N1907" t="s">
        <v>2141</v>
      </c>
      <c r="O1907" t="s">
        <v>2135</v>
      </c>
    </row>
    <row r="1908" spans="9:16" x14ac:dyDescent="0.35">
      <c r="I1908" s="44">
        <v>1906</v>
      </c>
      <c r="K1908" t="s">
        <v>2081</v>
      </c>
      <c r="L1908" t="s">
        <v>2151</v>
      </c>
      <c r="M1908" t="s">
        <v>2101</v>
      </c>
      <c r="N1908" t="s">
        <v>2141</v>
      </c>
      <c r="O1908" t="s">
        <v>2136</v>
      </c>
    </row>
    <row r="1909" spans="9:16" x14ac:dyDescent="0.35">
      <c r="I1909" s="44">
        <v>1907</v>
      </c>
      <c r="J1909" s="45">
        <v>0</v>
      </c>
      <c r="K1909" t="s">
        <v>2081</v>
      </c>
      <c r="L1909" t="s">
        <v>2151</v>
      </c>
      <c r="M1909" t="s">
        <v>2101</v>
      </c>
      <c r="N1909" t="s">
        <v>2141</v>
      </c>
      <c r="O1909" t="s">
        <v>2137</v>
      </c>
    </row>
    <row r="1910" spans="9:16" x14ac:dyDescent="0.35">
      <c r="I1910" s="44">
        <v>1908</v>
      </c>
      <c r="K1910" t="s">
        <v>2081</v>
      </c>
      <c r="L1910" t="s">
        <v>2151</v>
      </c>
      <c r="M1910" t="s">
        <v>2101</v>
      </c>
      <c r="N1910" t="s">
        <v>2141</v>
      </c>
      <c r="O1910" t="s">
        <v>2138</v>
      </c>
    </row>
    <row r="1911" spans="9:16" x14ac:dyDescent="0.35">
      <c r="I1911" s="44">
        <v>1909</v>
      </c>
      <c r="J1911" s="45">
        <v>0</v>
      </c>
      <c r="K1911" t="s">
        <v>2081</v>
      </c>
      <c r="L1911" t="s">
        <v>2151</v>
      </c>
      <c r="M1911" t="s">
        <v>2101</v>
      </c>
      <c r="N1911" t="s">
        <v>2141</v>
      </c>
      <c r="O1911" t="s">
        <v>2139</v>
      </c>
    </row>
    <row r="1912" spans="9:16" x14ac:dyDescent="0.35">
      <c r="I1912" s="44">
        <v>1910</v>
      </c>
      <c r="K1912" t="s">
        <v>2081</v>
      </c>
      <c r="L1912" t="s">
        <v>2151</v>
      </c>
      <c r="M1912" t="s">
        <v>2101</v>
      </c>
      <c r="N1912" t="s">
        <v>2141</v>
      </c>
      <c r="O1912" t="s">
        <v>2140</v>
      </c>
    </row>
    <row r="1913" spans="9:16" x14ac:dyDescent="0.35">
      <c r="I1913" s="44">
        <v>1911</v>
      </c>
      <c r="K1913" t="s">
        <v>2081</v>
      </c>
      <c r="L1913" t="s">
        <v>2151</v>
      </c>
      <c r="M1913" t="s">
        <v>2101</v>
      </c>
      <c r="N1913" t="s">
        <v>2142</v>
      </c>
    </row>
    <row r="1914" spans="9:16" x14ac:dyDescent="0.35">
      <c r="I1914" s="44">
        <v>1912</v>
      </c>
      <c r="K1914" t="s">
        <v>2081</v>
      </c>
      <c r="L1914" t="s">
        <v>2151</v>
      </c>
      <c r="M1914" t="s">
        <v>2101</v>
      </c>
      <c r="N1914" t="s">
        <v>2143</v>
      </c>
    </row>
    <row r="1915" spans="9:16" x14ac:dyDescent="0.35">
      <c r="I1915" s="44">
        <v>1913</v>
      </c>
      <c r="J1915" s="45">
        <v>4.1388888888888892E-7</v>
      </c>
      <c r="K1915" t="s">
        <v>2081</v>
      </c>
      <c r="L1915" t="s">
        <v>2151</v>
      </c>
      <c r="M1915" t="s">
        <v>2144</v>
      </c>
    </row>
    <row r="1916" spans="9:16" x14ac:dyDescent="0.35">
      <c r="I1916" s="44">
        <v>1914</v>
      </c>
      <c r="K1916" t="s">
        <v>2081</v>
      </c>
      <c r="L1916" t="s">
        <v>2151</v>
      </c>
      <c r="M1916" t="s">
        <v>2144</v>
      </c>
      <c r="N1916" t="s">
        <v>2102</v>
      </c>
    </row>
    <row r="1917" spans="9:16" x14ac:dyDescent="0.35">
      <c r="I1917" s="44">
        <v>1915</v>
      </c>
      <c r="K1917" t="s">
        <v>2081</v>
      </c>
      <c r="L1917" t="s">
        <v>2151</v>
      </c>
      <c r="M1917" t="s">
        <v>2144</v>
      </c>
      <c r="N1917" t="s">
        <v>2100</v>
      </c>
    </row>
    <row r="1918" spans="9:16" x14ac:dyDescent="0.35">
      <c r="I1918" s="44">
        <v>1916</v>
      </c>
      <c r="K1918" t="s">
        <v>2081</v>
      </c>
      <c r="L1918" t="s">
        <v>2151</v>
      </c>
      <c r="M1918" t="s">
        <v>2144</v>
      </c>
      <c r="N1918" t="s">
        <v>2103</v>
      </c>
    </row>
    <row r="1919" spans="9:16" x14ac:dyDescent="0.35">
      <c r="I1919" s="44">
        <v>1917</v>
      </c>
      <c r="K1919" t="s">
        <v>2081</v>
      </c>
      <c r="L1919" t="s">
        <v>2151</v>
      </c>
      <c r="M1919" t="s">
        <v>2144</v>
      </c>
      <c r="N1919" t="s">
        <v>2084</v>
      </c>
    </row>
    <row r="1920" spans="9:16" x14ac:dyDescent="0.35">
      <c r="I1920" s="44">
        <v>1918</v>
      </c>
      <c r="K1920" t="s">
        <v>2081</v>
      </c>
      <c r="L1920" t="s">
        <v>2151</v>
      </c>
      <c r="M1920" t="s">
        <v>2144</v>
      </c>
      <c r="N1920" t="s">
        <v>2085</v>
      </c>
    </row>
    <row r="1921" spans="9:15" x14ac:dyDescent="0.35">
      <c r="I1921" s="44">
        <v>1919</v>
      </c>
      <c r="J1921" s="45">
        <v>0</v>
      </c>
      <c r="K1921" t="s">
        <v>2081</v>
      </c>
      <c r="L1921" t="s">
        <v>2151</v>
      </c>
      <c r="M1921" t="s">
        <v>2144</v>
      </c>
      <c r="N1921" t="s">
        <v>2104</v>
      </c>
    </row>
    <row r="1922" spans="9:15" x14ac:dyDescent="0.35">
      <c r="I1922" s="44">
        <v>1920</v>
      </c>
      <c r="K1922" t="s">
        <v>2081</v>
      </c>
      <c r="L1922" t="s">
        <v>2151</v>
      </c>
      <c r="M1922" t="s">
        <v>2144</v>
      </c>
      <c r="N1922" t="s">
        <v>2105</v>
      </c>
    </row>
    <row r="1923" spans="9:15" x14ac:dyDescent="0.35">
      <c r="I1923" s="44">
        <v>1921</v>
      </c>
      <c r="J1923" s="45">
        <v>0</v>
      </c>
      <c r="K1923" t="s">
        <v>2081</v>
      </c>
      <c r="L1923" t="s">
        <v>2151</v>
      </c>
      <c r="M1923" t="s">
        <v>2144</v>
      </c>
      <c r="N1923" t="s">
        <v>2086</v>
      </c>
    </row>
    <row r="1924" spans="9:15" x14ac:dyDescent="0.35">
      <c r="I1924" s="44">
        <v>1922</v>
      </c>
      <c r="J1924" s="45">
        <v>0</v>
      </c>
      <c r="K1924" t="s">
        <v>2081</v>
      </c>
      <c r="L1924" t="s">
        <v>2151</v>
      </c>
      <c r="M1924" t="s">
        <v>2144</v>
      </c>
      <c r="N1924" t="s">
        <v>2106</v>
      </c>
    </row>
    <row r="1925" spans="9:15" x14ac:dyDescent="0.35">
      <c r="I1925" s="44">
        <v>1923</v>
      </c>
      <c r="K1925" t="s">
        <v>2081</v>
      </c>
      <c r="L1925" t="s">
        <v>2151</v>
      </c>
      <c r="M1925" t="s">
        <v>2144</v>
      </c>
      <c r="N1925" t="s">
        <v>2107</v>
      </c>
    </row>
    <row r="1926" spans="9:15" x14ac:dyDescent="0.35">
      <c r="I1926" s="44">
        <v>1924</v>
      </c>
      <c r="K1926" t="s">
        <v>2081</v>
      </c>
      <c r="L1926" t="s">
        <v>2151</v>
      </c>
      <c r="M1926" t="s">
        <v>2144</v>
      </c>
      <c r="N1926" t="s">
        <v>2108</v>
      </c>
    </row>
    <row r="1927" spans="9:15" x14ac:dyDescent="0.35">
      <c r="I1927" s="44">
        <v>1925</v>
      </c>
      <c r="J1927" s="45">
        <v>1.8086805555555551E-7</v>
      </c>
      <c r="K1927" t="s">
        <v>2081</v>
      </c>
      <c r="L1927" t="s">
        <v>2151</v>
      </c>
      <c r="M1927" t="s">
        <v>2144</v>
      </c>
      <c r="N1927" t="s">
        <v>2145</v>
      </c>
    </row>
    <row r="1928" spans="9:15" x14ac:dyDescent="0.35">
      <c r="I1928" s="44">
        <v>1926</v>
      </c>
      <c r="K1928" t="s">
        <v>2081</v>
      </c>
      <c r="L1928" t="s">
        <v>2151</v>
      </c>
      <c r="M1928" t="s">
        <v>2144</v>
      </c>
      <c r="N1928" t="s">
        <v>2145</v>
      </c>
      <c r="O1928" t="s">
        <v>2105</v>
      </c>
    </row>
    <row r="1929" spans="9:15" x14ac:dyDescent="0.35">
      <c r="I1929" s="44">
        <v>1927</v>
      </c>
      <c r="K1929" t="s">
        <v>2081</v>
      </c>
      <c r="L1929" t="s">
        <v>2151</v>
      </c>
      <c r="M1929" t="s">
        <v>2144</v>
      </c>
      <c r="N1929" t="s">
        <v>2145</v>
      </c>
      <c r="O1929" t="s">
        <v>2110</v>
      </c>
    </row>
    <row r="1930" spans="9:15" x14ac:dyDescent="0.35">
      <c r="I1930" s="44">
        <v>1928</v>
      </c>
      <c r="K1930" t="s">
        <v>2081</v>
      </c>
      <c r="L1930" t="s">
        <v>2151</v>
      </c>
      <c r="M1930" t="s">
        <v>2144</v>
      </c>
      <c r="N1930" t="s">
        <v>2145</v>
      </c>
      <c r="O1930" t="s">
        <v>2111</v>
      </c>
    </row>
    <row r="1931" spans="9:15" x14ac:dyDescent="0.35">
      <c r="I1931" s="44">
        <v>1929</v>
      </c>
      <c r="K1931" t="s">
        <v>2081</v>
      </c>
      <c r="L1931" t="s">
        <v>2151</v>
      </c>
      <c r="M1931" t="s">
        <v>2144</v>
      </c>
      <c r="N1931" t="s">
        <v>2145</v>
      </c>
      <c r="O1931" t="s">
        <v>2112</v>
      </c>
    </row>
    <row r="1932" spans="9:15" x14ac:dyDescent="0.35">
      <c r="I1932" s="44">
        <v>1930</v>
      </c>
      <c r="K1932" t="s">
        <v>2081</v>
      </c>
      <c r="L1932" t="s">
        <v>2151</v>
      </c>
      <c r="M1932" t="s">
        <v>2144</v>
      </c>
      <c r="N1932" t="s">
        <v>2145</v>
      </c>
      <c r="O1932" t="s">
        <v>2113</v>
      </c>
    </row>
    <row r="1933" spans="9:15" x14ac:dyDescent="0.35">
      <c r="I1933" s="44">
        <v>1931</v>
      </c>
      <c r="K1933" t="s">
        <v>2081</v>
      </c>
      <c r="L1933" t="s">
        <v>2151</v>
      </c>
      <c r="M1933" t="s">
        <v>2144</v>
      </c>
      <c r="N1933" t="s">
        <v>2145</v>
      </c>
      <c r="O1933" t="s">
        <v>2114</v>
      </c>
    </row>
    <row r="1934" spans="9:15" x14ac:dyDescent="0.35">
      <c r="I1934" s="44">
        <v>1932</v>
      </c>
      <c r="K1934" t="s">
        <v>2081</v>
      </c>
      <c r="L1934" t="s">
        <v>2151</v>
      </c>
      <c r="M1934" t="s">
        <v>2144</v>
      </c>
      <c r="N1934" t="s">
        <v>2145</v>
      </c>
      <c r="O1934" t="s">
        <v>2115</v>
      </c>
    </row>
    <row r="1935" spans="9:15" x14ac:dyDescent="0.35">
      <c r="I1935" s="44">
        <v>1933</v>
      </c>
      <c r="K1935" t="s">
        <v>2081</v>
      </c>
      <c r="L1935" t="s">
        <v>2151</v>
      </c>
      <c r="M1935" t="s">
        <v>2144</v>
      </c>
      <c r="N1935" t="s">
        <v>2145</v>
      </c>
      <c r="O1935" t="s">
        <v>2116</v>
      </c>
    </row>
    <row r="1936" spans="9:15" x14ac:dyDescent="0.35">
      <c r="I1936" s="44">
        <v>1934</v>
      </c>
      <c r="K1936" t="s">
        <v>2081</v>
      </c>
      <c r="L1936" t="s">
        <v>2151</v>
      </c>
      <c r="M1936" t="s">
        <v>2144</v>
      </c>
      <c r="N1936" t="s">
        <v>2145</v>
      </c>
      <c r="O1936" t="s">
        <v>2117</v>
      </c>
    </row>
    <row r="1937" spans="9:16" x14ac:dyDescent="0.35">
      <c r="I1937" s="44">
        <v>1935</v>
      </c>
      <c r="K1937" t="s">
        <v>2081</v>
      </c>
      <c r="L1937" t="s">
        <v>2151</v>
      </c>
      <c r="M1937" t="s">
        <v>2144</v>
      </c>
      <c r="N1937" t="s">
        <v>2145</v>
      </c>
      <c r="O1937" t="s">
        <v>2118</v>
      </c>
    </row>
    <row r="1938" spans="9:16" x14ac:dyDescent="0.35">
      <c r="I1938" s="44">
        <v>1936</v>
      </c>
      <c r="J1938" s="45">
        <v>0</v>
      </c>
      <c r="K1938" t="s">
        <v>2081</v>
      </c>
      <c r="L1938" t="s">
        <v>2151</v>
      </c>
      <c r="M1938" t="s">
        <v>2144</v>
      </c>
      <c r="N1938" t="s">
        <v>2145</v>
      </c>
      <c r="O1938" t="s">
        <v>2119</v>
      </c>
    </row>
    <row r="1939" spans="9:16" x14ac:dyDescent="0.35">
      <c r="I1939" s="44">
        <v>1937</v>
      </c>
      <c r="J1939" s="45">
        <v>0</v>
      </c>
      <c r="K1939" t="s">
        <v>2081</v>
      </c>
      <c r="L1939" t="s">
        <v>2151</v>
      </c>
      <c r="M1939" t="s">
        <v>2144</v>
      </c>
      <c r="N1939" t="s">
        <v>2145</v>
      </c>
      <c r="O1939" t="s">
        <v>2120</v>
      </c>
    </row>
    <row r="1940" spans="9:16" x14ac:dyDescent="0.35">
      <c r="I1940" s="44">
        <v>1938</v>
      </c>
      <c r="J1940" s="45">
        <v>0</v>
      </c>
      <c r="K1940" t="s">
        <v>2081</v>
      </c>
      <c r="L1940" t="s">
        <v>2151</v>
      </c>
      <c r="M1940" t="s">
        <v>2144</v>
      </c>
      <c r="N1940" t="s">
        <v>2145</v>
      </c>
      <c r="O1940" t="s">
        <v>2121</v>
      </c>
    </row>
    <row r="1941" spans="9:16" x14ac:dyDescent="0.35">
      <c r="I1941" s="44">
        <v>1939</v>
      </c>
      <c r="K1941" t="s">
        <v>2081</v>
      </c>
      <c r="L1941" t="s">
        <v>2151</v>
      </c>
      <c r="M1941" t="s">
        <v>2144</v>
      </c>
      <c r="N1941" t="s">
        <v>2145</v>
      </c>
      <c r="O1941" t="s">
        <v>2122</v>
      </c>
    </row>
    <row r="1942" spans="9:16" x14ac:dyDescent="0.35">
      <c r="I1942" s="44">
        <v>1940</v>
      </c>
      <c r="K1942" t="s">
        <v>2081</v>
      </c>
      <c r="L1942" t="s">
        <v>2151</v>
      </c>
      <c r="M1942" t="s">
        <v>2144</v>
      </c>
      <c r="N1942" t="s">
        <v>2145</v>
      </c>
      <c r="O1942" t="s">
        <v>2123</v>
      </c>
    </row>
    <row r="1943" spans="9:16" x14ac:dyDescent="0.35">
      <c r="I1943" s="44">
        <v>1941</v>
      </c>
      <c r="K1943" t="s">
        <v>2081</v>
      </c>
      <c r="L1943" t="s">
        <v>2151</v>
      </c>
      <c r="M1943" t="s">
        <v>2144</v>
      </c>
      <c r="N1943" t="s">
        <v>2145</v>
      </c>
      <c r="O1943" t="s">
        <v>2124</v>
      </c>
    </row>
    <row r="1944" spans="9:16" x14ac:dyDescent="0.35">
      <c r="I1944" s="44">
        <v>1942</v>
      </c>
      <c r="J1944" s="45">
        <v>0</v>
      </c>
      <c r="K1944" t="s">
        <v>2081</v>
      </c>
      <c r="L1944" t="s">
        <v>2151</v>
      </c>
      <c r="M1944" t="s">
        <v>2144</v>
      </c>
      <c r="N1944" t="s">
        <v>2145</v>
      </c>
      <c r="O1944" t="s">
        <v>2125</v>
      </c>
    </row>
    <row r="1945" spans="9:16" x14ac:dyDescent="0.35">
      <c r="I1945" s="44">
        <v>1943</v>
      </c>
      <c r="K1945" t="s">
        <v>2081</v>
      </c>
      <c r="L1945" t="s">
        <v>2151</v>
      </c>
      <c r="M1945" t="s">
        <v>2144</v>
      </c>
      <c r="N1945" t="s">
        <v>2145</v>
      </c>
      <c r="O1945" t="s">
        <v>2126</v>
      </c>
    </row>
    <row r="1946" spans="9:16" x14ac:dyDescent="0.35">
      <c r="I1946" s="44">
        <v>1944</v>
      </c>
      <c r="J1946" s="45">
        <v>0</v>
      </c>
      <c r="K1946" t="s">
        <v>2081</v>
      </c>
      <c r="L1946" t="s">
        <v>2151</v>
      </c>
      <c r="M1946" t="s">
        <v>2144</v>
      </c>
      <c r="N1946" t="s">
        <v>2145</v>
      </c>
      <c r="O1946" t="s">
        <v>2127</v>
      </c>
    </row>
    <row r="1947" spans="9:16" x14ac:dyDescent="0.35">
      <c r="I1947" s="44">
        <v>1945</v>
      </c>
      <c r="K1947" t="s">
        <v>2081</v>
      </c>
      <c r="L1947" t="s">
        <v>2151</v>
      </c>
      <c r="M1947" t="s">
        <v>2144</v>
      </c>
      <c r="N1947" t="s">
        <v>2145</v>
      </c>
      <c r="O1947" t="s">
        <v>2128</v>
      </c>
    </row>
    <row r="1948" spans="9:16" x14ac:dyDescent="0.35">
      <c r="I1948" s="44">
        <v>1946</v>
      </c>
      <c r="J1948" s="45">
        <v>0</v>
      </c>
      <c r="K1948" t="s">
        <v>2081</v>
      </c>
      <c r="L1948" t="s">
        <v>2151</v>
      </c>
      <c r="M1948" t="s">
        <v>2144</v>
      </c>
      <c r="N1948" t="s">
        <v>2145</v>
      </c>
      <c r="O1948" t="s">
        <v>2152</v>
      </c>
    </row>
    <row r="1949" spans="9:16" x14ac:dyDescent="0.35">
      <c r="I1949" s="44">
        <v>1947</v>
      </c>
      <c r="K1949" t="s">
        <v>2081</v>
      </c>
      <c r="L1949" t="s">
        <v>2151</v>
      </c>
      <c r="M1949" t="s">
        <v>2144</v>
      </c>
      <c r="N1949" t="s">
        <v>2145</v>
      </c>
      <c r="O1949" t="s">
        <v>2152</v>
      </c>
      <c r="P1949" t="s">
        <v>1814</v>
      </c>
    </row>
    <row r="1950" spans="9:16" x14ac:dyDescent="0.35">
      <c r="I1950" s="44">
        <v>1948</v>
      </c>
      <c r="K1950" t="s">
        <v>2081</v>
      </c>
      <c r="L1950" t="s">
        <v>2151</v>
      </c>
      <c r="M1950" t="s">
        <v>2144</v>
      </c>
      <c r="N1950" t="s">
        <v>2145</v>
      </c>
      <c r="O1950" t="s">
        <v>2152</v>
      </c>
      <c r="P1950" t="s">
        <v>1530</v>
      </c>
    </row>
    <row r="1951" spans="9:16" x14ac:dyDescent="0.35">
      <c r="I1951" s="44">
        <v>1949</v>
      </c>
      <c r="K1951" t="s">
        <v>2081</v>
      </c>
      <c r="L1951" t="s">
        <v>2151</v>
      </c>
      <c r="M1951" t="s">
        <v>2144</v>
      </c>
      <c r="N1951" t="s">
        <v>2145</v>
      </c>
      <c r="O1951" t="s">
        <v>2152</v>
      </c>
      <c r="P1951" t="s">
        <v>759</v>
      </c>
    </row>
    <row r="1952" spans="9:16" x14ac:dyDescent="0.35">
      <c r="I1952" s="44">
        <v>1950</v>
      </c>
      <c r="K1952" t="s">
        <v>2081</v>
      </c>
      <c r="L1952" t="s">
        <v>2151</v>
      </c>
      <c r="M1952" t="s">
        <v>2144</v>
      </c>
      <c r="N1952" t="s">
        <v>2145</v>
      </c>
      <c r="O1952" t="s">
        <v>2152</v>
      </c>
      <c r="P1952" t="s">
        <v>1202</v>
      </c>
    </row>
    <row r="1953" spans="9:16" x14ac:dyDescent="0.35">
      <c r="I1953" s="44">
        <v>1951</v>
      </c>
      <c r="K1953" t="s">
        <v>2081</v>
      </c>
      <c r="L1953" t="s">
        <v>2151</v>
      </c>
      <c r="M1953" t="s">
        <v>2144</v>
      </c>
      <c r="N1953" t="s">
        <v>2145</v>
      </c>
      <c r="O1953" t="s">
        <v>2152</v>
      </c>
      <c r="P1953" t="s">
        <v>1238</v>
      </c>
    </row>
    <row r="1954" spans="9:16" x14ac:dyDescent="0.35">
      <c r="I1954" s="44">
        <v>1952</v>
      </c>
      <c r="K1954" t="s">
        <v>2081</v>
      </c>
      <c r="L1954" t="s">
        <v>2151</v>
      </c>
      <c r="M1954" t="s">
        <v>2144</v>
      </c>
      <c r="N1954" t="s">
        <v>2145</v>
      </c>
      <c r="O1954" t="s">
        <v>2152</v>
      </c>
      <c r="P1954" t="s">
        <v>1653</v>
      </c>
    </row>
    <row r="1955" spans="9:16" x14ac:dyDescent="0.35">
      <c r="I1955" s="44">
        <v>1953</v>
      </c>
      <c r="K1955" t="s">
        <v>2081</v>
      </c>
      <c r="L1955" t="s">
        <v>2151</v>
      </c>
      <c r="M1955" t="s">
        <v>2144</v>
      </c>
      <c r="N1955" t="s">
        <v>2145</v>
      </c>
      <c r="O1955" t="s">
        <v>2152</v>
      </c>
      <c r="P1955" t="s">
        <v>1658</v>
      </c>
    </row>
    <row r="1956" spans="9:16" x14ac:dyDescent="0.35">
      <c r="I1956" s="44">
        <v>1954</v>
      </c>
      <c r="K1956" t="s">
        <v>2081</v>
      </c>
      <c r="L1956" t="s">
        <v>2151</v>
      </c>
      <c r="M1956" t="s">
        <v>2144</v>
      </c>
      <c r="N1956" t="s">
        <v>2145</v>
      </c>
      <c r="O1956" t="s">
        <v>2152</v>
      </c>
      <c r="P1956" t="s">
        <v>1287</v>
      </c>
    </row>
    <row r="1957" spans="9:16" x14ac:dyDescent="0.35">
      <c r="I1957" s="44">
        <v>1955</v>
      </c>
      <c r="K1957" t="s">
        <v>2081</v>
      </c>
      <c r="L1957" t="s">
        <v>2151</v>
      </c>
      <c r="M1957" t="s">
        <v>2144</v>
      </c>
      <c r="N1957" t="s">
        <v>2145</v>
      </c>
      <c r="O1957" t="s">
        <v>2152</v>
      </c>
      <c r="P1957" t="s">
        <v>845</v>
      </c>
    </row>
    <row r="1958" spans="9:16" x14ac:dyDescent="0.35">
      <c r="I1958" s="44">
        <v>1956</v>
      </c>
      <c r="K1958" t="s">
        <v>2081</v>
      </c>
      <c r="L1958" t="s">
        <v>2151</v>
      </c>
      <c r="M1958" t="s">
        <v>2144</v>
      </c>
      <c r="N1958" t="s">
        <v>2145</v>
      </c>
      <c r="O1958" t="s">
        <v>2152</v>
      </c>
      <c r="P1958" t="s">
        <v>1663</v>
      </c>
    </row>
    <row r="1959" spans="9:16" x14ac:dyDescent="0.35">
      <c r="I1959" s="44">
        <v>1957</v>
      </c>
      <c r="K1959" t="s">
        <v>2081</v>
      </c>
      <c r="L1959" t="s">
        <v>2151</v>
      </c>
      <c r="M1959" t="s">
        <v>2144</v>
      </c>
      <c r="N1959" t="s">
        <v>2145</v>
      </c>
      <c r="O1959" t="s">
        <v>2152</v>
      </c>
      <c r="P1959" t="s">
        <v>1633</v>
      </c>
    </row>
    <row r="1960" spans="9:16" x14ac:dyDescent="0.35">
      <c r="I1960" s="44">
        <v>1958</v>
      </c>
      <c r="K1960" t="s">
        <v>2081</v>
      </c>
      <c r="L1960" t="s">
        <v>2151</v>
      </c>
      <c r="M1960" t="s">
        <v>2144</v>
      </c>
      <c r="N1960" t="s">
        <v>2145</v>
      </c>
      <c r="O1960" t="s">
        <v>2152</v>
      </c>
      <c r="P1960" t="s">
        <v>934</v>
      </c>
    </row>
    <row r="1961" spans="9:16" x14ac:dyDescent="0.35">
      <c r="I1961" s="44">
        <v>1959</v>
      </c>
      <c r="K1961" t="s">
        <v>2081</v>
      </c>
      <c r="L1961" t="s">
        <v>2151</v>
      </c>
      <c r="M1961" t="s">
        <v>2144</v>
      </c>
      <c r="N1961" t="s">
        <v>2145</v>
      </c>
      <c r="O1961" t="s">
        <v>2152</v>
      </c>
      <c r="P1961" t="s">
        <v>1668</v>
      </c>
    </row>
    <row r="1962" spans="9:16" x14ac:dyDescent="0.35">
      <c r="I1962" s="44">
        <v>1960</v>
      </c>
      <c r="K1962" t="s">
        <v>2081</v>
      </c>
      <c r="L1962" t="s">
        <v>2151</v>
      </c>
      <c r="M1962" t="s">
        <v>2144</v>
      </c>
      <c r="N1962" t="s">
        <v>2145</v>
      </c>
      <c r="O1962" t="s">
        <v>2152</v>
      </c>
      <c r="P1962" t="s">
        <v>966</v>
      </c>
    </row>
    <row r="1963" spans="9:16" x14ac:dyDescent="0.35">
      <c r="I1963" s="44">
        <v>1961</v>
      </c>
      <c r="K1963" t="s">
        <v>2081</v>
      </c>
      <c r="L1963" t="s">
        <v>2151</v>
      </c>
      <c r="M1963" t="s">
        <v>2144</v>
      </c>
      <c r="N1963" t="s">
        <v>2145</v>
      </c>
      <c r="O1963" t="s">
        <v>2152</v>
      </c>
      <c r="P1963" t="s">
        <v>1583</v>
      </c>
    </row>
    <row r="1964" spans="9:16" x14ac:dyDescent="0.35">
      <c r="I1964" s="44">
        <v>1962</v>
      </c>
      <c r="K1964" t="s">
        <v>2081</v>
      </c>
      <c r="L1964" t="s">
        <v>2151</v>
      </c>
      <c r="M1964" t="s">
        <v>2144</v>
      </c>
      <c r="N1964" t="s">
        <v>2145</v>
      </c>
      <c r="O1964" t="s">
        <v>2152</v>
      </c>
      <c r="P1964" t="s">
        <v>1589</v>
      </c>
    </row>
    <row r="1965" spans="9:16" x14ac:dyDescent="0.35">
      <c r="I1965" s="44">
        <v>1963</v>
      </c>
      <c r="K1965" t="s">
        <v>2081</v>
      </c>
      <c r="L1965" t="s">
        <v>2151</v>
      </c>
      <c r="M1965" t="s">
        <v>2144</v>
      </c>
      <c r="N1965" t="s">
        <v>2145</v>
      </c>
      <c r="O1965" t="s">
        <v>2152</v>
      </c>
      <c r="P1965" t="s">
        <v>2177</v>
      </c>
    </row>
    <row r="1966" spans="9:16" x14ac:dyDescent="0.35">
      <c r="I1966" s="44">
        <v>1964</v>
      </c>
      <c r="K1966" t="s">
        <v>2081</v>
      </c>
      <c r="L1966" t="s">
        <v>2151</v>
      </c>
      <c r="M1966" t="s">
        <v>2144</v>
      </c>
      <c r="N1966" t="s">
        <v>2145</v>
      </c>
      <c r="O1966" t="s">
        <v>2152</v>
      </c>
      <c r="P1966" t="s">
        <v>2154</v>
      </c>
    </row>
    <row r="1967" spans="9:16" x14ac:dyDescent="0.35">
      <c r="I1967" s="44">
        <v>1965</v>
      </c>
      <c r="K1967" t="s">
        <v>2081</v>
      </c>
      <c r="L1967" t="s">
        <v>2151</v>
      </c>
      <c r="M1967" t="s">
        <v>2144</v>
      </c>
      <c r="N1967" t="s">
        <v>2145</v>
      </c>
      <c r="O1967" t="s">
        <v>2152</v>
      </c>
      <c r="P1967" t="s">
        <v>2178</v>
      </c>
    </row>
    <row r="1968" spans="9:16" x14ac:dyDescent="0.35">
      <c r="I1968" s="44">
        <v>1966</v>
      </c>
      <c r="K1968" t="s">
        <v>2081</v>
      </c>
      <c r="L1968" t="s">
        <v>2151</v>
      </c>
      <c r="M1968" t="s">
        <v>2144</v>
      </c>
      <c r="N1968" t="s">
        <v>2145</v>
      </c>
      <c r="O1968" t="s">
        <v>2152</v>
      </c>
      <c r="P1968" t="s">
        <v>2179</v>
      </c>
    </row>
    <row r="1969" spans="9:16" x14ac:dyDescent="0.35">
      <c r="I1969" s="44">
        <v>1967</v>
      </c>
      <c r="K1969" t="s">
        <v>2081</v>
      </c>
      <c r="L1969" t="s">
        <v>2151</v>
      </c>
      <c r="M1969" t="s">
        <v>2144</v>
      </c>
      <c r="N1969" t="s">
        <v>2145</v>
      </c>
      <c r="O1969" t="s">
        <v>2152</v>
      </c>
      <c r="P1969" t="s">
        <v>2180</v>
      </c>
    </row>
    <row r="1970" spans="9:16" x14ac:dyDescent="0.35">
      <c r="I1970" s="44">
        <v>1968</v>
      </c>
      <c r="K1970" t="s">
        <v>2081</v>
      </c>
      <c r="L1970" t="s">
        <v>2151</v>
      </c>
      <c r="M1970" t="s">
        <v>2144</v>
      </c>
      <c r="N1970" t="s">
        <v>2145</v>
      </c>
      <c r="O1970" t="s">
        <v>2152</v>
      </c>
      <c r="P1970" t="s">
        <v>2155</v>
      </c>
    </row>
    <row r="1971" spans="9:16" x14ac:dyDescent="0.35">
      <c r="I1971" s="44">
        <v>1969</v>
      </c>
      <c r="K1971" t="s">
        <v>2081</v>
      </c>
      <c r="L1971" t="s">
        <v>2151</v>
      </c>
      <c r="M1971" t="s">
        <v>2144</v>
      </c>
      <c r="N1971" t="s">
        <v>2145</v>
      </c>
      <c r="O1971" t="s">
        <v>2152</v>
      </c>
      <c r="P1971" t="s">
        <v>2181</v>
      </c>
    </row>
    <row r="1972" spans="9:16" x14ac:dyDescent="0.35">
      <c r="I1972" s="44">
        <v>1970</v>
      </c>
      <c r="K1972" t="s">
        <v>2081</v>
      </c>
      <c r="L1972" t="s">
        <v>2151</v>
      </c>
      <c r="M1972" t="s">
        <v>2144</v>
      </c>
      <c r="N1972" t="s">
        <v>2145</v>
      </c>
      <c r="O1972" t="s">
        <v>2152</v>
      </c>
      <c r="P1972" t="s">
        <v>2182</v>
      </c>
    </row>
    <row r="1973" spans="9:16" x14ac:dyDescent="0.35">
      <c r="I1973" s="44">
        <v>1971</v>
      </c>
      <c r="K1973" t="s">
        <v>2081</v>
      </c>
      <c r="L1973" t="s">
        <v>2151</v>
      </c>
      <c r="M1973" t="s">
        <v>2144</v>
      </c>
      <c r="N1973" t="s">
        <v>2145</v>
      </c>
      <c r="O1973" t="s">
        <v>2152</v>
      </c>
      <c r="P1973" t="s">
        <v>2183</v>
      </c>
    </row>
    <row r="1974" spans="9:16" x14ac:dyDescent="0.35">
      <c r="I1974" s="44">
        <v>1972</v>
      </c>
      <c r="K1974" t="s">
        <v>2081</v>
      </c>
      <c r="L1974" t="s">
        <v>2151</v>
      </c>
      <c r="M1974" t="s">
        <v>2144</v>
      </c>
      <c r="N1974" t="s">
        <v>2145</v>
      </c>
      <c r="O1974" t="s">
        <v>2152</v>
      </c>
      <c r="P1974" t="s">
        <v>2156</v>
      </c>
    </row>
    <row r="1975" spans="9:16" x14ac:dyDescent="0.35">
      <c r="I1975" s="44">
        <v>1973</v>
      </c>
      <c r="K1975" t="s">
        <v>2081</v>
      </c>
      <c r="L1975" t="s">
        <v>2151</v>
      </c>
      <c r="M1975" t="s">
        <v>2144</v>
      </c>
      <c r="N1975" t="s">
        <v>2145</v>
      </c>
      <c r="O1975" t="s">
        <v>2152</v>
      </c>
      <c r="P1975" t="s">
        <v>2184</v>
      </c>
    </row>
    <row r="1976" spans="9:16" x14ac:dyDescent="0.35">
      <c r="I1976" s="44">
        <v>1974</v>
      </c>
      <c r="K1976" t="s">
        <v>2081</v>
      </c>
      <c r="L1976" t="s">
        <v>2151</v>
      </c>
      <c r="M1976" t="s">
        <v>2144</v>
      </c>
      <c r="N1976" t="s">
        <v>2145</v>
      </c>
      <c r="O1976" t="s">
        <v>2152</v>
      </c>
      <c r="P1976" t="s">
        <v>2185</v>
      </c>
    </row>
    <row r="1977" spans="9:16" x14ac:dyDescent="0.35">
      <c r="I1977" s="44">
        <v>1975</v>
      </c>
      <c r="K1977" t="s">
        <v>2081</v>
      </c>
      <c r="L1977" t="s">
        <v>2151</v>
      </c>
      <c r="M1977" t="s">
        <v>2144</v>
      </c>
      <c r="N1977" t="s">
        <v>2145</v>
      </c>
      <c r="O1977" t="s">
        <v>2152</v>
      </c>
      <c r="P1977" t="s">
        <v>2157</v>
      </c>
    </row>
    <row r="1978" spans="9:16" x14ac:dyDescent="0.35">
      <c r="I1978" s="44">
        <v>1976</v>
      </c>
      <c r="K1978" t="s">
        <v>2081</v>
      </c>
      <c r="L1978" t="s">
        <v>2151</v>
      </c>
      <c r="M1978" t="s">
        <v>2144</v>
      </c>
      <c r="N1978" t="s">
        <v>2145</v>
      </c>
      <c r="O1978" t="s">
        <v>2152</v>
      </c>
      <c r="P1978" t="s">
        <v>986</v>
      </c>
    </row>
    <row r="1979" spans="9:16" x14ac:dyDescent="0.35">
      <c r="I1979" s="44">
        <v>1977</v>
      </c>
      <c r="K1979" t="s">
        <v>2081</v>
      </c>
      <c r="L1979" t="s">
        <v>2151</v>
      </c>
      <c r="M1979" t="s">
        <v>2144</v>
      </c>
      <c r="N1979" t="s">
        <v>2145</v>
      </c>
      <c r="O1979" t="s">
        <v>2152</v>
      </c>
      <c r="P1979" t="s">
        <v>2186</v>
      </c>
    </row>
    <row r="1980" spans="9:16" x14ac:dyDescent="0.35">
      <c r="I1980" s="44">
        <v>1978</v>
      </c>
      <c r="K1980" t="s">
        <v>2081</v>
      </c>
      <c r="L1980" t="s">
        <v>2151</v>
      </c>
      <c r="M1980" t="s">
        <v>2144</v>
      </c>
      <c r="N1980" t="s">
        <v>2145</v>
      </c>
      <c r="O1980" t="s">
        <v>2152</v>
      </c>
      <c r="P1980" t="s">
        <v>2158</v>
      </c>
    </row>
    <row r="1981" spans="9:16" x14ac:dyDescent="0.35">
      <c r="I1981" s="44">
        <v>1979</v>
      </c>
      <c r="K1981" t="s">
        <v>2081</v>
      </c>
      <c r="L1981" t="s">
        <v>2151</v>
      </c>
      <c r="M1981" t="s">
        <v>2144</v>
      </c>
      <c r="N1981" t="s">
        <v>2145</v>
      </c>
      <c r="O1981" t="s">
        <v>2152</v>
      </c>
      <c r="P1981" t="s">
        <v>2187</v>
      </c>
    </row>
    <row r="1982" spans="9:16" x14ac:dyDescent="0.35">
      <c r="I1982" s="44">
        <v>1980</v>
      </c>
      <c r="K1982" t="s">
        <v>2081</v>
      </c>
      <c r="L1982" t="s">
        <v>2151</v>
      </c>
      <c r="M1982" t="s">
        <v>2144</v>
      </c>
      <c r="N1982" t="s">
        <v>2145</v>
      </c>
      <c r="O1982" t="s">
        <v>2152</v>
      </c>
      <c r="P1982" t="s">
        <v>2188</v>
      </c>
    </row>
    <row r="1983" spans="9:16" x14ac:dyDescent="0.35">
      <c r="I1983" s="44">
        <v>1981</v>
      </c>
      <c r="K1983" t="s">
        <v>2081</v>
      </c>
      <c r="L1983" t="s">
        <v>2151</v>
      </c>
      <c r="M1983" t="s">
        <v>2144</v>
      </c>
      <c r="N1983" t="s">
        <v>2145</v>
      </c>
      <c r="O1983" t="s">
        <v>2152</v>
      </c>
      <c r="P1983" t="s">
        <v>1005</v>
      </c>
    </row>
    <row r="1984" spans="9:16" x14ac:dyDescent="0.35">
      <c r="I1984" s="44">
        <v>1982</v>
      </c>
      <c r="K1984" t="s">
        <v>2081</v>
      </c>
      <c r="L1984" t="s">
        <v>2151</v>
      </c>
      <c r="M1984" t="s">
        <v>2144</v>
      </c>
      <c r="N1984" t="s">
        <v>2145</v>
      </c>
      <c r="O1984" t="s">
        <v>2152</v>
      </c>
      <c r="P1984" t="s">
        <v>2159</v>
      </c>
    </row>
    <row r="1985" spans="9:16" x14ac:dyDescent="0.35">
      <c r="I1985" s="44">
        <v>1983</v>
      </c>
      <c r="K1985" t="s">
        <v>2081</v>
      </c>
      <c r="L1985" t="s">
        <v>2151</v>
      </c>
      <c r="M1985" t="s">
        <v>2144</v>
      </c>
      <c r="N1985" t="s">
        <v>2145</v>
      </c>
      <c r="O1985" t="s">
        <v>2152</v>
      </c>
      <c r="P1985" t="s">
        <v>2189</v>
      </c>
    </row>
    <row r="1986" spans="9:16" x14ac:dyDescent="0.35">
      <c r="I1986" s="44">
        <v>1984</v>
      </c>
      <c r="K1986" t="s">
        <v>2081</v>
      </c>
      <c r="L1986" t="s">
        <v>2151</v>
      </c>
      <c r="M1986" t="s">
        <v>2144</v>
      </c>
      <c r="N1986" t="s">
        <v>2145</v>
      </c>
      <c r="O1986" t="s">
        <v>2152</v>
      </c>
      <c r="P1986" t="s">
        <v>1382</v>
      </c>
    </row>
    <row r="1987" spans="9:16" x14ac:dyDescent="0.35">
      <c r="I1987" s="44">
        <v>1985</v>
      </c>
      <c r="K1987" t="s">
        <v>2081</v>
      </c>
      <c r="L1987" t="s">
        <v>2151</v>
      </c>
      <c r="M1987" t="s">
        <v>2144</v>
      </c>
      <c r="N1987" t="s">
        <v>2145</v>
      </c>
      <c r="O1987" t="s">
        <v>2152</v>
      </c>
      <c r="P1987" t="s">
        <v>2190</v>
      </c>
    </row>
    <row r="1988" spans="9:16" x14ac:dyDescent="0.35">
      <c r="I1988" s="44">
        <v>1986</v>
      </c>
      <c r="K1988" t="s">
        <v>2081</v>
      </c>
      <c r="L1988" t="s">
        <v>2151</v>
      </c>
      <c r="M1988" t="s">
        <v>2144</v>
      </c>
      <c r="N1988" t="s">
        <v>2145</v>
      </c>
      <c r="O1988" t="s">
        <v>2152</v>
      </c>
      <c r="P1988" t="s">
        <v>2160</v>
      </c>
    </row>
    <row r="1989" spans="9:16" x14ac:dyDescent="0.35">
      <c r="I1989" s="44">
        <v>1987</v>
      </c>
      <c r="K1989" t="s">
        <v>2081</v>
      </c>
      <c r="L1989" t="s">
        <v>2151</v>
      </c>
      <c r="M1989" t="s">
        <v>2144</v>
      </c>
      <c r="N1989" t="s">
        <v>2145</v>
      </c>
      <c r="O1989" t="s">
        <v>2152</v>
      </c>
      <c r="P1989" t="s">
        <v>2191</v>
      </c>
    </row>
    <row r="1990" spans="9:16" x14ac:dyDescent="0.35">
      <c r="I1990" s="44">
        <v>1988</v>
      </c>
      <c r="K1990" t="s">
        <v>2081</v>
      </c>
      <c r="L1990" t="s">
        <v>2151</v>
      </c>
      <c r="M1990" t="s">
        <v>2144</v>
      </c>
      <c r="N1990" t="s">
        <v>2145</v>
      </c>
      <c r="O1990" t="s">
        <v>2152</v>
      </c>
      <c r="P1990" t="s">
        <v>2192</v>
      </c>
    </row>
    <row r="1991" spans="9:16" x14ac:dyDescent="0.35">
      <c r="I1991" s="44">
        <v>1989</v>
      </c>
      <c r="K1991" t="s">
        <v>2081</v>
      </c>
      <c r="L1991" t="s">
        <v>2151</v>
      </c>
      <c r="M1991" t="s">
        <v>2144</v>
      </c>
      <c r="N1991" t="s">
        <v>2145</v>
      </c>
      <c r="O1991" t="s">
        <v>2152</v>
      </c>
      <c r="P1991" t="s">
        <v>1017</v>
      </c>
    </row>
    <row r="1992" spans="9:16" x14ac:dyDescent="0.35">
      <c r="I1992" s="44">
        <v>1990</v>
      </c>
      <c r="K1992" t="s">
        <v>2081</v>
      </c>
      <c r="L1992" t="s">
        <v>2151</v>
      </c>
      <c r="M1992" t="s">
        <v>2144</v>
      </c>
      <c r="N1992" t="s">
        <v>2145</v>
      </c>
      <c r="O1992" t="s">
        <v>2152</v>
      </c>
      <c r="P1992" t="s">
        <v>1400</v>
      </c>
    </row>
    <row r="1993" spans="9:16" x14ac:dyDescent="0.35">
      <c r="I1993" s="44">
        <v>1991</v>
      </c>
      <c r="K1993" t="s">
        <v>2081</v>
      </c>
      <c r="L1993" t="s">
        <v>2151</v>
      </c>
      <c r="M1993" t="s">
        <v>2144</v>
      </c>
      <c r="N1993" t="s">
        <v>2145</v>
      </c>
      <c r="O1993" t="s">
        <v>2152</v>
      </c>
      <c r="P1993" t="s">
        <v>1407</v>
      </c>
    </row>
    <row r="1994" spans="9:16" x14ac:dyDescent="0.35">
      <c r="I1994" s="44">
        <v>1992</v>
      </c>
      <c r="K1994" t="s">
        <v>2081</v>
      </c>
      <c r="L1994" t="s">
        <v>2151</v>
      </c>
      <c r="M1994" t="s">
        <v>2144</v>
      </c>
      <c r="N1994" t="s">
        <v>2145</v>
      </c>
      <c r="O1994" t="s">
        <v>2152</v>
      </c>
      <c r="P1994" t="s">
        <v>2193</v>
      </c>
    </row>
    <row r="1995" spans="9:16" x14ac:dyDescent="0.35">
      <c r="I1995" s="44">
        <v>1993</v>
      </c>
      <c r="K1995" t="s">
        <v>2081</v>
      </c>
      <c r="L1995" t="s">
        <v>2151</v>
      </c>
      <c r="M1995" t="s">
        <v>2144</v>
      </c>
      <c r="N1995" t="s">
        <v>2145</v>
      </c>
      <c r="O1995" t="s">
        <v>2152</v>
      </c>
      <c r="P1995" t="s">
        <v>2161</v>
      </c>
    </row>
    <row r="1996" spans="9:16" x14ac:dyDescent="0.35">
      <c r="I1996" s="44">
        <v>1994</v>
      </c>
      <c r="K1996" t="s">
        <v>2081</v>
      </c>
      <c r="L1996" t="s">
        <v>2151</v>
      </c>
      <c r="M1996" t="s">
        <v>2144</v>
      </c>
      <c r="N1996" t="s">
        <v>2145</v>
      </c>
      <c r="O1996" t="s">
        <v>2152</v>
      </c>
      <c r="P1996" t="s">
        <v>2194</v>
      </c>
    </row>
    <row r="1997" spans="9:16" x14ac:dyDescent="0.35">
      <c r="I1997" s="44">
        <v>1995</v>
      </c>
      <c r="K1997" t="s">
        <v>2081</v>
      </c>
      <c r="L1997" t="s">
        <v>2151</v>
      </c>
      <c r="M1997" t="s">
        <v>2144</v>
      </c>
      <c r="N1997" t="s">
        <v>2145</v>
      </c>
      <c r="O1997" t="s">
        <v>2152</v>
      </c>
      <c r="P1997" t="s">
        <v>2195</v>
      </c>
    </row>
    <row r="1998" spans="9:16" x14ac:dyDescent="0.35">
      <c r="I1998" s="44">
        <v>1996</v>
      </c>
      <c r="K1998" t="s">
        <v>2081</v>
      </c>
      <c r="L1998" t="s">
        <v>2151</v>
      </c>
      <c r="M1998" t="s">
        <v>2144</v>
      </c>
      <c r="N1998" t="s">
        <v>2145</v>
      </c>
      <c r="O1998" t="s">
        <v>2152</v>
      </c>
      <c r="P1998" t="s">
        <v>1780</v>
      </c>
    </row>
    <row r="1999" spans="9:16" x14ac:dyDescent="0.35">
      <c r="I1999" s="44">
        <v>1997</v>
      </c>
      <c r="K1999" t="s">
        <v>2081</v>
      </c>
      <c r="L1999" t="s">
        <v>2151</v>
      </c>
      <c r="M1999" t="s">
        <v>2144</v>
      </c>
      <c r="N1999" t="s">
        <v>2145</v>
      </c>
      <c r="O1999" t="s">
        <v>2152</v>
      </c>
      <c r="P1999" t="s">
        <v>2196</v>
      </c>
    </row>
    <row r="2000" spans="9:16" x14ac:dyDescent="0.35">
      <c r="I2000" s="44">
        <v>1998</v>
      </c>
      <c r="K2000" t="s">
        <v>2081</v>
      </c>
      <c r="L2000" t="s">
        <v>2151</v>
      </c>
      <c r="M2000" t="s">
        <v>2144</v>
      </c>
      <c r="N2000" t="s">
        <v>2145</v>
      </c>
      <c r="O2000" t="s">
        <v>2152</v>
      </c>
      <c r="P2000" t="s">
        <v>2162</v>
      </c>
    </row>
    <row r="2001" spans="9:16" x14ac:dyDescent="0.35">
      <c r="I2001" s="44">
        <v>1999</v>
      </c>
      <c r="K2001" t="s">
        <v>2081</v>
      </c>
      <c r="L2001" t="s">
        <v>2151</v>
      </c>
      <c r="M2001" t="s">
        <v>2144</v>
      </c>
      <c r="N2001" t="s">
        <v>2145</v>
      </c>
      <c r="O2001" t="s">
        <v>2152</v>
      </c>
      <c r="P2001" t="s">
        <v>2197</v>
      </c>
    </row>
    <row r="2002" spans="9:16" x14ac:dyDescent="0.35">
      <c r="I2002" s="44">
        <v>2000</v>
      </c>
      <c r="K2002" t="s">
        <v>2081</v>
      </c>
      <c r="L2002" t="s">
        <v>2151</v>
      </c>
      <c r="M2002" t="s">
        <v>2144</v>
      </c>
      <c r="N2002" t="s">
        <v>2145</v>
      </c>
      <c r="O2002" t="s">
        <v>2152</v>
      </c>
      <c r="P2002" t="s">
        <v>2198</v>
      </c>
    </row>
    <row r="2003" spans="9:16" x14ac:dyDescent="0.35">
      <c r="I2003" s="44">
        <v>2001</v>
      </c>
      <c r="K2003" t="s">
        <v>2081</v>
      </c>
      <c r="L2003" t="s">
        <v>2151</v>
      </c>
      <c r="M2003" t="s">
        <v>2144</v>
      </c>
      <c r="N2003" t="s">
        <v>2145</v>
      </c>
      <c r="O2003" t="s">
        <v>2152</v>
      </c>
      <c r="P2003" t="s">
        <v>2199</v>
      </c>
    </row>
    <row r="2004" spans="9:16" x14ac:dyDescent="0.35">
      <c r="I2004" s="44">
        <v>2002</v>
      </c>
      <c r="K2004" t="s">
        <v>2081</v>
      </c>
      <c r="L2004" t="s">
        <v>2151</v>
      </c>
      <c r="M2004" t="s">
        <v>2144</v>
      </c>
      <c r="N2004" t="s">
        <v>2145</v>
      </c>
      <c r="O2004" t="s">
        <v>2152</v>
      </c>
      <c r="P2004" t="s">
        <v>2163</v>
      </c>
    </row>
    <row r="2005" spans="9:16" x14ac:dyDescent="0.35">
      <c r="I2005" s="44">
        <v>2003</v>
      </c>
      <c r="K2005" t="s">
        <v>2081</v>
      </c>
      <c r="L2005" t="s">
        <v>2151</v>
      </c>
      <c r="M2005" t="s">
        <v>2144</v>
      </c>
      <c r="N2005" t="s">
        <v>2145</v>
      </c>
      <c r="O2005" t="s">
        <v>2152</v>
      </c>
      <c r="P2005" t="s">
        <v>2200</v>
      </c>
    </row>
    <row r="2006" spans="9:16" x14ac:dyDescent="0.35">
      <c r="I2006" s="44">
        <v>2004</v>
      </c>
      <c r="K2006" t="s">
        <v>2081</v>
      </c>
      <c r="L2006" t="s">
        <v>2151</v>
      </c>
      <c r="M2006" t="s">
        <v>2144</v>
      </c>
      <c r="N2006" t="s">
        <v>2145</v>
      </c>
      <c r="O2006" t="s">
        <v>2152</v>
      </c>
      <c r="P2006" t="s">
        <v>2201</v>
      </c>
    </row>
    <row r="2007" spans="9:16" x14ac:dyDescent="0.35">
      <c r="I2007" s="44">
        <v>2005</v>
      </c>
      <c r="J2007" s="45">
        <v>0</v>
      </c>
      <c r="K2007" t="s">
        <v>2081</v>
      </c>
      <c r="L2007" t="s">
        <v>2151</v>
      </c>
      <c r="M2007" t="s">
        <v>2144</v>
      </c>
      <c r="N2007" t="s">
        <v>2145</v>
      </c>
      <c r="O2007" t="s">
        <v>2152</v>
      </c>
      <c r="P2007" t="s">
        <v>2164</v>
      </c>
    </row>
    <row r="2008" spans="9:16" x14ac:dyDescent="0.35">
      <c r="I2008" s="44">
        <v>2006</v>
      </c>
      <c r="K2008" t="s">
        <v>2081</v>
      </c>
      <c r="L2008" t="s">
        <v>2151</v>
      </c>
      <c r="M2008" t="s">
        <v>2144</v>
      </c>
      <c r="N2008" t="s">
        <v>2145</v>
      </c>
      <c r="O2008" t="s">
        <v>2152</v>
      </c>
      <c r="P2008" t="s">
        <v>2165</v>
      </c>
    </row>
    <row r="2009" spans="9:16" x14ac:dyDescent="0.35">
      <c r="I2009" s="44">
        <v>2007</v>
      </c>
      <c r="J2009" s="45">
        <v>0</v>
      </c>
      <c r="K2009" t="s">
        <v>2081</v>
      </c>
      <c r="L2009" t="s">
        <v>2151</v>
      </c>
      <c r="M2009" t="s">
        <v>2144</v>
      </c>
      <c r="N2009" t="s">
        <v>2145</v>
      </c>
      <c r="O2009" t="s">
        <v>2152</v>
      </c>
      <c r="P2009" t="s">
        <v>2166</v>
      </c>
    </row>
    <row r="2010" spans="9:16" x14ac:dyDescent="0.35">
      <c r="I2010" s="44">
        <v>2008</v>
      </c>
      <c r="K2010" t="s">
        <v>2081</v>
      </c>
      <c r="L2010" t="s">
        <v>2151</v>
      </c>
      <c r="M2010" t="s">
        <v>2144</v>
      </c>
      <c r="N2010" t="s">
        <v>2145</v>
      </c>
      <c r="O2010" t="s">
        <v>2152</v>
      </c>
      <c r="P2010" t="s">
        <v>2167</v>
      </c>
    </row>
    <row r="2011" spans="9:16" x14ac:dyDescent="0.35">
      <c r="I2011" s="44">
        <v>2009</v>
      </c>
      <c r="K2011" t="s">
        <v>2081</v>
      </c>
      <c r="L2011" t="s">
        <v>2151</v>
      </c>
      <c r="M2011" t="s">
        <v>2144</v>
      </c>
      <c r="N2011" t="s">
        <v>2145</v>
      </c>
      <c r="O2011" t="s">
        <v>2152</v>
      </c>
      <c r="P2011" t="s">
        <v>2202</v>
      </c>
    </row>
    <row r="2012" spans="9:16" x14ac:dyDescent="0.35">
      <c r="I2012" s="44">
        <v>2010</v>
      </c>
      <c r="K2012" t="s">
        <v>2081</v>
      </c>
      <c r="L2012" t="s">
        <v>2151</v>
      </c>
      <c r="M2012" t="s">
        <v>2144</v>
      </c>
      <c r="N2012" t="s">
        <v>2145</v>
      </c>
      <c r="O2012" t="s">
        <v>2152</v>
      </c>
      <c r="P2012" t="s">
        <v>2168</v>
      </c>
    </row>
    <row r="2013" spans="9:16" x14ac:dyDescent="0.35">
      <c r="I2013" s="44">
        <v>2011</v>
      </c>
      <c r="K2013" t="s">
        <v>2081</v>
      </c>
      <c r="L2013" t="s">
        <v>2151</v>
      </c>
      <c r="M2013" t="s">
        <v>2144</v>
      </c>
      <c r="N2013" t="s">
        <v>2145</v>
      </c>
      <c r="O2013" t="s">
        <v>2152</v>
      </c>
      <c r="P2013" t="s">
        <v>2203</v>
      </c>
    </row>
    <row r="2014" spans="9:16" x14ac:dyDescent="0.35">
      <c r="I2014" s="44">
        <v>2012</v>
      </c>
      <c r="K2014" t="s">
        <v>2081</v>
      </c>
      <c r="L2014" t="s">
        <v>2151</v>
      </c>
      <c r="M2014" t="s">
        <v>2144</v>
      </c>
      <c r="N2014" t="s">
        <v>2145</v>
      </c>
      <c r="O2014" t="s">
        <v>2152</v>
      </c>
      <c r="P2014" t="s">
        <v>2204</v>
      </c>
    </row>
    <row r="2015" spans="9:16" x14ac:dyDescent="0.35">
      <c r="I2015" s="44">
        <v>2013</v>
      </c>
      <c r="K2015" t="s">
        <v>2081</v>
      </c>
      <c r="L2015" t="s">
        <v>2151</v>
      </c>
      <c r="M2015" t="s">
        <v>2144</v>
      </c>
      <c r="N2015" t="s">
        <v>2145</v>
      </c>
      <c r="O2015" t="s">
        <v>2152</v>
      </c>
      <c r="P2015" t="s">
        <v>2169</v>
      </c>
    </row>
    <row r="2016" spans="9:16" x14ac:dyDescent="0.35">
      <c r="I2016" s="44">
        <v>2014</v>
      </c>
      <c r="K2016" t="s">
        <v>2081</v>
      </c>
      <c r="L2016" t="s">
        <v>2151</v>
      </c>
      <c r="M2016" t="s">
        <v>2144</v>
      </c>
      <c r="N2016" t="s">
        <v>2145</v>
      </c>
      <c r="O2016" t="s">
        <v>2152</v>
      </c>
      <c r="P2016" t="s">
        <v>2205</v>
      </c>
    </row>
    <row r="2017" spans="9:16" x14ac:dyDescent="0.35">
      <c r="I2017" s="44">
        <v>2015</v>
      </c>
      <c r="K2017" t="s">
        <v>2081</v>
      </c>
      <c r="L2017" t="s">
        <v>2151</v>
      </c>
      <c r="M2017" t="s">
        <v>2144</v>
      </c>
      <c r="N2017" t="s">
        <v>2145</v>
      </c>
      <c r="O2017" t="s">
        <v>2152</v>
      </c>
      <c r="P2017" t="s">
        <v>2170</v>
      </c>
    </row>
    <row r="2018" spans="9:16" x14ac:dyDescent="0.35">
      <c r="I2018" s="44">
        <v>2016</v>
      </c>
      <c r="K2018" t="s">
        <v>2081</v>
      </c>
      <c r="L2018" t="s">
        <v>2151</v>
      </c>
      <c r="M2018" t="s">
        <v>2144</v>
      </c>
      <c r="N2018" t="s">
        <v>2145</v>
      </c>
      <c r="O2018" t="s">
        <v>2152</v>
      </c>
      <c r="P2018" t="s">
        <v>2206</v>
      </c>
    </row>
    <row r="2019" spans="9:16" x14ac:dyDescent="0.35">
      <c r="I2019" s="44">
        <v>2017</v>
      </c>
      <c r="K2019" t="s">
        <v>2081</v>
      </c>
      <c r="L2019" t="s">
        <v>2151</v>
      </c>
      <c r="M2019" t="s">
        <v>2144</v>
      </c>
      <c r="N2019" t="s">
        <v>2145</v>
      </c>
      <c r="O2019" t="s">
        <v>2152</v>
      </c>
      <c r="P2019" t="s">
        <v>2207</v>
      </c>
    </row>
    <row r="2020" spans="9:16" x14ac:dyDescent="0.35">
      <c r="I2020" s="44">
        <v>2018</v>
      </c>
      <c r="K2020" t="s">
        <v>2081</v>
      </c>
      <c r="L2020" t="s">
        <v>2151</v>
      </c>
      <c r="M2020" t="s">
        <v>2144</v>
      </c>
      <c r="N2020" t="s">
        <v>2145</v>
      </c>
      <c r="O2020" t="s">
        <v>2152</v>
      </c>
      <c r="P2020" t="s">
        <v>2174</v>
      </c>
    </row>
    <row r="2021" spans="9:16" x14ac:dyDescent="0.35">
      <c r="I2021" s="44">
        <v>2019</v>
      </c>
      <c r="K2021" t="s">
        <v>2081</v>
      </c>
      <c r="L2021" t="s">
        <v>2151</v>
      </c>
      <c r="M2021" t="s">
        <v>2144</v>
      </c>
      <c r="N2021" t="s">
        <v>2145</v>
      </c>
      <c r="O2021" t="s">
        <v>2152</v>
      </c>
      <c r="P2021" t="s">
        <v>2175</v>
      </c>
    </row>
    <row r="2022" spans="9:16" x14ac:dyDescent="0.35">
      <c r="I2022" s="44">
        <v>2020</v>
      </c>
      <c r="K2022" t="s">
        <v>2081</v>
      </c>
      <c r="L2022" t="s">
        <v>2151</v>
      </c>
      <c r="M2022" t="s">
        <v>2144</v>
      </c>
      <c r="N2022" t="s">
        <v>2145</v>
      </c>
      <c r="O2022" t="s">
        <v>2152</v>
      </c>
      <c r="P2022" t="s">
        <v>2176</v>
      </c>
    </row>
    <row r="2023" spans="9:16" x14ac:dyDescent="0.35">
      <c r="I2023" s="44">
        <v>2021</v>
      </c>
      <c r="K2023" t="s">
        <v>2081</v>
      </c>
      <c r="L2023" t="s">
        <v>2151</v>
      </c>
      <c r="M2023" t="s">
        <v>2144</v>
      </c>
      <c r="N2023" t="s">
        <v>2145</v>
      </c>
      <c r="O2023" t="s">
        <v>2134</v>
      </c>
    </row>
    <row r="2024" spans="9:16" x14ac:dyDescent="0.35">
      <c r="I2024" s="44">
        <v>2022</v>
      </c>
      <c r="J2024" s="45">
        <v>0</v>
      </c>
      <c r="K2024" t="s">
        <v>2081</v>
      </c>
      <c r="L2024" t="s">
        <v>2151</v>
      </c>
      <c r="M2024" t="s">
        <v>2144</v>
      </c>
      <c r="N2024" t="s">
        <v>2145</v>
      </c>
      <c r="O2024" t="s">
        <v>2135</v>
      </c>
    </row>
    <row r="2025" spans="9:16" x14ac:dyDescent="0.35">
      <c r="I2025" s="44">
        <v>2023</v>
      </c>
      <c r="K2025" t="s">
        <v>2081</v>
      </c>
      <c r="L2025" t="s">
        <v>2151</v>
      </c>
      <c r="M2025" t="s">
        <v>2144</v>
      </c>
      <c r="N2025" t="s">
        <v>2145</v>
      </c>
      <c r="O2025" t="s">
        <v>2136</v>
      </c>
    </row>
    <row r="2026" spans="9:16" x14ac:dyDescent="0.35">
      <c r="I2026" s="44">
        <v>2024</v>
      </c>
      <c r="J2026" s="45">
        <v>0</v>
      </c>
      <c r="K2026" t="s">
        <v>2081</v>
      </c>
      <c r="L2026" t="s">
        <v>2151</v>
      </c>
      <c r="M2026" t="s">
        <v>2144</v>
      </c>
      <c r="N2026" t="s">
        <v>2145</v>
      </c>
      <c r="O2026" t="s">
        <v>2137</v>
      </c>
    </row>
    <row r="2027" spans="9:16" x14ac:dyDescent="0.35">
      <c r="I2027" s="44">
        <v>2025</v>
      </c>
      <c r="K2027" t="s">
        <v>2081</v>
      </c>
      <c r="L2027" t="s">
        <v>2151</v>
      </c>
      <c r="M2027" t="s">
        <v>2144</v>
      </c>
      <c r="N2027" t="s">
        <v>2145</v>
      </c>
      <c r="O2027" t="s">
        <v>2138</v>
      </c>
    </row>
    <row r="2028" spans="9:16" x14ac:dyDescent="0.35">
      <c r="I2028" s="44">
        <v>2026</v>
      </c>
      <c r="J2028" s="45">
        <v>0</v>
      </c>
      <c r="K2028" t="s">
        <v>2081</v>
      </c>
      <c r="L2028" t="s">
        <v>2151</v>
      </c>
      <c r="M2028" t="s">
        <v>2144</v>
      </c>
      <c r="N2028" t="s">
        <v>2145</v>
      </c>
      <c r="O2028" t="s">
        <v>2139</v>
      </c>
    </row>
    <row r="2029" spans="9:16" x14ac:dyDescent="0.35">
      <c r="I2029" s="44">
        <v>2027</v>
      </c>
      <c r="K2029" t="s">
        <v>2081</v>
      </c>
      <c r="L2029" t="s">
        <v>2151</v>
      </c>
      <c r="M2029" t="s">
        <v>2144</v>
      </c>
      <c r="N2029" t="s">
        <v>2145</v>
      </c>
      <c r="O2029" t="s">
        <v>2140</v>
      </c>
    </row>
    <row r="2030" spans="9:16" x14ac:dyDescent="0.35">
      <c r="I2030" s="44">
        <v>2028</v>
      </c>
      <c r="J2030" s="45">
        <v>2.3302083333333339E-7</v>
      </c>
      <c r="K2030" t="s">
        <v>2081</v>
      </c>
      <c r="L2030" t="s">
        <v>2151</v>
      </c>
      <c r="M2030" t="s">
        <v>2144</v>
      </c>
      <c r="N2030" t="s">
        <v>2146</v>
      </c>
    </row>
    <row r="2031" spans="9:16" x14ac:dyDescent="0.35">
      <c r="I2031" s="44">
        <v>2029</v>
      </c>
      <c r="K2031" t="s">
        <v>2081</v>
      </c>
      <c r="L2031" t="s">
        <v>2151</v>
      </c>
      <c r="M2031" t="s">
        <v>2144</v>
      </c>
      <c r="N2031" t="s">
        <v>2146</v>
      </c>
      <c r="O2031" t="s">
        <v>2105</v>
      </c>
    </row>
    <row r="2032" spans="9:16" x14ac:dyDescent="0.35">
      <c r="I2032" s="44">
        <v>2030</v>
      </c>
      <c r="K2032" t="s">
        <v>2081</v>
      </c>
      <c r="L2032" t="s">
        <v>2151</v>
      </c>
      <c r="M2032" t="s">
        <v>2144</v>
      </c>
      <c r="N2032" t="s">
        <v>2146</v>
      </c>
      <c r="O2032" t="s">
        <v>2110</v>
      </c>
    </row>
    <row r="2033" spans="9:15" x14ac:dyDescent="0.35">
      <c r="I2033" s="44">
        <v>2031</v>
      </c>
      <c r="K2033" t="s">
        <v>2081</v>
      </c>
      <c r="L2033" t="s">
        <v>2151</v>
      </c>
      <c r="M2033" t="s">
        <v>2144</v>
      </c>
      <c r="N2033" t="s">
        <v>2146</v>
      </c>
      <c r="O2033" t="s">
        <v>2111</v>
      </c>
    </row>
    <row r="2034" spans="9:15" x14ac:dyDescent="0.35">
      <c r="I2034" s="44">
        <v>2032</v>
      </c>
      <c r="K2034" t="s">
        <v>2081</v>
      </c>
      <c r="L2034" t="s">
        <v>2151</v>
      </c>
      <c r="M2034" t="s">
        <v>2144</v>
      </c>
      <c r="N2034" t="s">
        <v>2146</v>
      </c>
      <c r="O2034" t="s">
        <v>2112</v>
      </c>
    </row>
    <row r="2035" spans="9:15" x14ac:dyDescent="0.35">
      <c r="I2035" s="44">
        <v>2033</v>
      </c>
      <c r="K2035" t="s">
        <v>2081</v>
      </c>
      <c r="L2035" t="s">
        <v>2151</v>
      </c>
      <c r="M2035" t="s">
        <v>2144</v>
      </c>
      <c r="N2035" t="s">
        <v>2146</v>
      </c>
      <c r="O2035" t="s">
        <v>2113</v>
      </c>
    </row>
    <row r="2036" spans="9:15" x14ac:dyDescent="0.35">
      <c r="I2036" s="44">
        <v>2034</v>
      </c>
      <c r="K2036" t="s">
        <v>2081</v>
      </c>
      <c r="L2036" t="s">
        <v>2151</v>
      </c>
      <c r="M2036" t="s">
        <v>2144</v>
      </c>
      <c r="N2036" t="s">
        <v>2146</v>
      </c>
      <c r="O2036" t="s">
        <v>2114</v>
      </c>
    </row>
    <row r="2037" spans="9:15" x14ac:dyDescent="0.35">
      <c r="I2037" s="44">
        <v>2035</v>
      </c>
      <c r="K2037" t="s">
        <v>2081</v>
      </c>
      <c r="L2037" t="s">
        <v>2151</v>
      </c>
      <c r="M2037" t="s">
        <v>2144</v>
      </c>
      <c r="N2037" t="s">
        <v>2146</v>
      </c>
      <c r="O2037" t="s">
        <v>2115</v>
      </c>
    </row>
    <row r="2038" spans="9:15" x14ac:dyDescent="0.35">
      <c r="I2038" s="44">
        <v>2036</v>
      </c>
      <c r="K2038" t="s">
        <v>2081</v>
      </c>
      <c r="L2038" t="s">
        <v>2151</v>
      </c>
      <c r="M2038" t="s">
        <v>2144</v>
      </c>
      <c r="N2038" t="s">
        <v>2146</v>
      </c>
      <c r="O2038" t="s">
        <v>2116</v>
      </c>
    </row>
    <row r="2039" spans="9:15" x14ac:dyDescent="0.35">
      <c r="I2039" s="44">
        <v>2037</v>
      </c>
      <c r="K2039" t="s">
        <v>2081</v>
      </c>
      <c r="L2039" t="s">
        <v>2151</v>
      </c>
      <c r="M2039" t="s">
        <v>2144</v>
      </c>
      <c r="N2039" t="s">
        <v>2146</v>
      </c>
      <c r="O2039" t="s">
        <v>2117</v>
      </c>
    </row>
    <row r="2040" spans="9:15" x14ac:dyDescent="0.35">
      <c r="I2040" s="44">
        <v>2038</v>
      </c>
      <c r="K2040" t="s">
        <v>2081</v>
      </c>
      <c r="L2040" t="s">
        <v>2151</v>
      </c>
      <c r="M2040" t="s">
        <v>2144</v>
      </c>
      <c r="N2040" t="s">
        <v>2146</v>
      </c>
      <c r="O2040" t="s">
        <v>2118</v>
      </c>
    </row>
    <row r="2041" spans="9:15" x14ac:dyDescent="0.35">
      <c r="I2041" s="44">
        <v>2039</v>
      </c>
      <c r="J2041" s="45">
        <v>5.7870370370370369E-9</v>
      </c>
      <c r="K2041" t="s">
        <v>2081</v>
      </c>
      <c r="L2041" t="s">
        <v>2151</v>
      </c>
      <c r="M2041" t="s">
        <v>2144</v>
      </c>
      <c r="N2041" t="s">
        <v>2146</v>
      </c>
      <c r="O2041" t="s">
        <v>2119</v>
      </c>
    </row>
    <row r="2042" spans="9:15" x14ac:dyDescent="0.35">
      <c r="I2042" s="44">
        <v>2040</v>
      </c>
      <c r="J2042" s="45">
        <v>0</v>
      </c>
      <c r="K2042" t="s">
        <v>2081</v>
      </c>
      <c r="L2042" t="s">
        <v>2151</v>
      </c>
      <c r="M2042" t="s">
        <v>2144</v>
      </c>
      <c r="N2042" t="s">
        <v>2146</v>
      </c>
      <c r="O2042" t="s">
        <v>2120</v>
      </c>
    </row>
    <row r="2043" spans="9:15" x14ac:dyDescent="0.35">
      <c r="I2043" s="44">
        <v>2041</v>
      </c>
      <c r="J2043" s="45">
        <v>0</v>
      </c>
      <c r="K2043" t="s">
        <v>2081</v>
      </c>
      <c r="L2043" t="s">
        <v>2151</v>
      </c>
      <c r="M2043" t="s">
        <v>2144</v>
      </c>
      <c r="N2043" t="s">
        <v>2146</v>
      </c>
      <c r="O2043" t="s">
        <v>2121</v>
      </c>
    </row>
    <row r="2044" spans="9:15" x14ac:dyDescent="0.35">
      <c r="I2044" s="44">
        <v>2042</v>
      </c>
      <c r="K2044" t="s">
        <v>2081</v>
      </c>
      <c r="L2044" t="s">
        <v>2151</v>
      </c>
      <c r="M2044" t="s">
        <v>2144</v>
      </c>
      <c r="N2044" t="s">
        <v>2146</v>
      </c>
      <c r="O2044" t="s">
        <v>2122</v>
      </c>
    </row>
    <row r="2045" spans="9:15" x14ac:dyDescent="0.35">
      <c r="I2045" s="44">
        <v>2043</v>
      </c>
      <c r="K2045" t="s">
        <v>2081</v>
      </c>
      <c r="L2045" t="s">
        <v>2151</v>
      </c>
      <c r="M2045" t="s">
        <v>2144</v>
      </c>
      <c r="N2045" t="s">
        <v>2146</v>
      </c>
      <c r="O2045" t="s">
        <v>2123</v>
      </c>
    </row>
    <row r="2046" spans="9:15" x14ac:dyDescent="0.35">
      <c r="I2046" s="44">
        <v>2044</v>
      </c>
      <c r="K2046" t="s">
        <v>2081</v>
      </c>
      <c r="L2046" t="s">
        <v>2151</v>
      </c>
      <c r="M2046" t="s">
        <v>2144</v>
      </c>
      <c r="N2046" t="s">
        <v>2146</v>
      </c>
      <c r="O2046" t="s">
        <v>2124</v>
      </c>
    </row>
    <row r="2047" spans="9:15" x14ac:dyDescent="0.35">
      <c r="I2047" s="44">
        <v>2045</v>
      </c>
      <c r="J2047" s="45">
        <v>0</v>
      </c>
      <c r="K2047" t="s">
        <v>2081</v>
      </c>
      <c r="L2047" t="s">
        <v>2151</v>
      </c>
      <c r="M2047" t="s">
        <v>2144</v>
      </c>
      <c r="N2047" t="s">
        <v>2146</v>
      </c>
      <c r="O2047" t="s">
        <v>2125</v>
      </c>
    </row>
    <row r="2048" spans="9:15" x14ac:dyDescent="0.35">
      <c r="I2048" s="44">
        <v>2046</v>
      </c>
      <c r="K2048" t="s">
        <v>2081</v>
      </c>
      <c r="L2048" t="s">
        <v>2151</v>
      </c>
      <c r="M2048" t="s">
        <v>2144</v>
      </c>
      <c r="N2048" t="s">
        <v>2146</v>
      </c>
      <c r="O2048" t="s">
        <v>2126</v>
      </c>
    </row>
    <row r="2049" spans="9:16" x14ac:dyDescent="0.35">
      <c r="I2049" s="44">
        <v>2047</v>
      </c>
      <c r="J2049" s="45">
        <v>0</v>
      </c>
      <c r="K2049" t="s">
        <v>2081</v>
      </c>
      <c r="L2049" t="s">
        <v>2151</v>
      </c>
      <c r="M2049" t="s">
        <v>2144</v>
      </c>
      <c r="N2049" t="s">
        <v>2146</v>
      </c>
      <c r="O2049" t="s">
        <v>2127</v>
      </c>
    </row>
    <row r="2050" spans="9:16" x14ac:dyDescent="0.35">
      <c r="I2050" s="44">
        <v>2048</v>
      </c>
      <c r="K2050" t="s">
        <v>2081</v>
      </c>
      <c r="L2050" t="s">
        <v>2151</v>
      </c>
      <c r="M2050" t="s">
        <v>2144</v>
      </c>
      <c r="N2050" t="s">
        <v>2146</v>
      </c>
      <c r="O2050" t="s">
        <v>2128</v>
      </c>
    </row>
    <row r="2051" spans="9:16" x14ac:dyDescent="0.35">
      <c r="I2051" s="44">
        <v>2049</v>
      </c>
      <c r="J2051" s="45">
        <v>2.3159722222222221E-8</v>
      </c>
      <c r="K2051" t="s">
        <v>2081</v>
      </c>
      <c r="L2051" t="s">
        <v>2151</v>
      </c>
      <c r="M2051" t="s">
        <v>2144</v>
      </c>
      <c r="N2051" t="s">
        <v>2146</v>
      </c>
      <c r="O2051" t="s">
        <v>2152</v>
      </c>
    </row>
    <row r="2052" spans="9:16" x14ac:dyDescent="0.35">
      <c r="I2052" s="44">
        <v>2050</v>
      </c>
      <c r="K2052" t="s">
        <v>2081</v>
      </c>
      <c r="L2052" t="s">
        <v>2151</v>
      </c>
      <c r="M2052" t="s">
        <v>2144</v>
      </c>
      <c r="N2052" t="s">
        <v>2146</v>
      </c>
      <c r="O2052" t="s">
        <v>2152</v>
      </c>
      <c r="P2052" t="s">
        <v>759</v>
      </c>
    </row>
    <row r="2053" spans="9:16" x14ac:dyDescent="0.35">
      <c r="I2053" s="44">
        <v>2051</v>
      </c>
      <c r="K2053" t="s">
        <v>2081</v>
      </c>
      <c r="L2053" t="s">
        <v>2151</v>
      </c>
      <c r="M2053" t="s">
        <v>2144</v>
      </c>
      <c r="N2053" t="s">
        <v>2146</v>
      </c>
      <c r="O2053" t="s">
        <v>2152</v>
      </c>
      <c r="P2053" t="s">
        <v>1202</v>
      </c>
    </row>
    <row r="2054" spans="9:16" x14ac:dyDescent="0.35">
      <c r="I2054" s="44">
        <v>2052</v>
      </c>
      <c r="K2054" t="s">
        <v>2081</v>
      </c>
      <c r="L2054" t="s">
        <v>2151</v>
      </c>
      <c r="M2054" t="s">
        <v>2144</v>
      </c>
      <c r="N2054" t="s">
        <v>2146</v>
      </c>
      <c r="O2054" t="s">
        <v>2152</v>
      </c>
      <c r="P2054" t="s">
        <v>1653</v>
      </c>
    </row>
    <row r="2055" spans="9:16" x14ac:dyDescent="0.35">
      <c r="I2055" s="44">
        <v>2053</v>
      </c>
      <c r="K2055" t="s">
        <v>2081</v>
      </c>
      <c r="L2055" t="s">
        <v>2151</v>
      </c>
      <c r="M2055" t="s">
        <v>2144</v>
      </c>
      <c r="N2055" t="s">
        <v>2146</v>
      </c>
      <c r="O2055" t="s">
        <v>2152</v>
      </c>
      <c r="P2055" t="s">
        <v>1658</v>
      </c>
    </row>
    <row r="2056" spans="9:16" x14ac:dyDescent="0.35">
      <c r="I2056" s="44">
        <v>2054</v>
      </c>
      <c r="K2056" t="s">
        <v>2081</v>
      </c>
      <c r="L2056" t="s">
        <v>2151</v>
      </c>
      <c r="M2056" t="s">
        <v>2144</v>
      </c>
      <c r="N2056" t="s">
        <v>2146</v>
      </c>
      <c r="O2056" t="s">
        <v>2152</v>
      </c>
      <c r="P2056" t="s">
        <v>845</v>
      </c>
    </row>
    <row r="2057" spans="9:16" x14ac:dyDescent="0.35">
      <c r="I2057" s="44">
        <v>2055</v>
      </c>
      <c r="K2057" t="s">
        <v>2081</v>
      </c>
      <c r="L2057" t="s">
        <v>2151</v>
      </c>
      <c r="M2057" t="s">
        <v>2144</v>
      </c>
      <c r="N2057" t="s">
        <v>2146</v>
      </c>
      <c r="O2057" t="s">
        <v>2152</v>
      </c>
      <c r="P2057" t="s">
        <v>1663</v>
      </c>
    </row>
    <row r="2058" spans="9:16" x14ac:dyDescent="0.35">
      <c r="I2058" s="44">
        <v>2056</v>
      </c>
      <c r="K2058" t="s">
        <v>2081</v>
      </c>
      <c r="L2058" t="s">
        <v>2151</v>
      </c>
      <c r="M2058" t="s">
        <v>2144</v>
      </c>
      <c r="N2058" t="s">
        <v>2146</v>
      </c>
      <c r="O2058" t="s">
        <v>2152</v>
      </c>
      <c r="P2058" t="s">
        <v>1633</v>
      </c>
    </row>
    <row r="2059" spans="9:16" x14ac:dyDescent="0.35">
      <c r="I2059" s="44">
        <v>2057</v>
      </c>
      <c r="K2059" t="s">
        <v>2081</v>
      </c>
      <c r="L2059" t="s">
        <v>2151</v>
      </c>
      <c r="M2059" t="s">
        <v>2144</v>
      </c>
      <c r="N2059" t="s">
        <v>2146</v>
      </c>
      <c r="O2059" t="s">
        <v>2152</v>
      </c>
      <c r="P2059" t="s">
        <v>934</v>
      </c>
    </row>
    <row r="2060" spans="9:16" x14ac:dyDescent="0.35">
      <c r="I2060" s="44">
        <v>2058</v>
      </c>
      <c r="K2060" t="s">
        <v>2081</v>
      </c>
      <c r="L2060" t="s">
        <v>2151</v>
      </c>
      <c r="M2060" t="s">
        <v>2144</v>
      </c>
      <c r="N2060" t="s">
        <v>2146</v>
      </c>
      <c r="O2060" t="s">
        <v>2152</v>
      </c>
      <c r="P2060" t="s">
        <v>966</v>
      </c>
    </row>
    <row r="2061" spans="9:16" x14ac:dyDescent="0.35">
      <c r="I2061" s="44">
        <v>2059</v>
      </c>
      <c r="K2061" t="s">
        <v>2081</v>
      </c>
      <c r="L2061" t="s">
        <v>2151</v>
      </c>
      <c r="M2061" t="s">
        <v>2144</v>
      </c>
      <c r="N2061" t="s">
        <v>2146</v>
      </c>
      <c r="O2061" t="s">
        <v>2152</v>
      </c>
      <c r="P2061" t="s">
        <v>1589</v>
      </c>
    </row>
    <row r="2062" spans="9:16" x14ac:dyDescent="0.35">
      <c r="I2062" s="44">
        <v>2060</v>
      </c>
      <c r="K2062" t="s">
        <v>2081</v>
      </c>
      <c r="L2062" t="s">
        <v>2151</v>
      </c>
      <c r="M2062" t="s">
        <v>2144</v>
      </c>
      <c r="N2062" t="s">
        <v>2146</v>
      </c>
      <c r="O2062" t="s">
        <v>2152</v>
      </c>
      <c r="P2062" t="s">
        <v>2180</v>
      </c>
    </row>
    <row r="2063" spans="9:16" x14ac:dyDescent="0.35">
      <c r="I2063" s="44">
        <v>2061</v>
      </c>
      <c r="K2063" t="s">
        <v>2081</v>
      </c>
      <c r="L2063" t="s">
        <v>2151</v>
      </c>
      <c r="M2063" t="s">
        <v>2144</v>
      </c>
      <c r="N2063" t="s">
        <v>2146</v>
      </c>
      <c r="O2063" t="s">
        <v>2152</v>
      </c>
      <c r="P2063" t="s">
        <v>2155</v>
      </c>
    </row>
    <row r="2064" spans="9:16" x14ac:dyDescent="0.35">
      <c r="I2064" s="44">
        <v>2062</v>
      </c>
      <c r="K2064" t="s">
        <v>2081</v>
      </c>
      <c r="L2064" t="s">
        <v>2151</v>
      </c>
      <c r="M2064" t="s">
        <v>2144</v>
      </c>
      <c r="N2064" t="s">
        <v>2146</v>
      </c>
      <c r="O2064" t="s">
        <v>2152</v>
      </c>
      <c r="P2064" t="s">
        <v>2181</v>
      </c>
    </row>
    <row r="2065" spans="9:16" x14ac:dyDescent="0.35">
      <c r="I2065" s="44">
        <v>2063</v>
      </c>
      <c r="K2065" t="s">
        <v>2081</v>
      </c>
      <c r="L2065" t="s">
        <v>2151</v>
      </c>
      <c r="M2065" t="s">
        <v>2144</v>
      </c>
      <c r="N2065" t="s">
        <v>2146</v>
      </c>
      <c r="O2065" t="s">
        <v>2152</v>
      </c>
      <c r="P2065" t="s">
        <v>2182</v>
      </c>
    </row>
    <row r="2066" spans="9:16" x14ac:dyDescent="0.35">
      <c r="I2066" s="44">
        <v>2064</v>
      </c>
      <c r="K2066" t="s">
        <v>2081</v>
      </c>
      <c r="L2066" t="s">
        <v>2151</v>
      </c>
      <c r="M2066" t="s">
        <v>2144</v>
      </c>
      <c r="N2066" t="s">
        <v>2146</v>
      </c>
      <c r="O2066" t="s">
        <v>2152</v>
      </c>
      <c r="P2066" t="s">
        <v>2157</v>
      </c>
    </row>
    <row r="2067" spans="9:16" x14ac:dyDescent="0.35">
      <c r="I2067" s="44">
        <v>2065</v>
      </c>
      <c r="K2067" t="s">
        <v>2081</v>
      </c>
      <c r="L2067" t="s">
        <v>2151</v>
      </c>
      <c r="M2067" t="s">
        <v>2144</v>
      </c>
      <c r="N2067" t="s">
        <v>2146</v>
      </c>
      <c r="O2067" t="s">
        <v>2152</v>
      </c>
      <c r="P2067" t="s">
        <v>986</v>
      </c>
    </row>
    <row r="2068" spans="9:16" x14ac:dyDescent="0.35">
      <c r="I2068" s="44">
        <v>2066</v>
      </c>
      <c r="K2068" t="s">
        <v>2081</v>
      </c>
      <c r="L2068" t="s">
        <v>2151</v>
      </c>
      <c r="M2068" t="s">
        <v>2144</v>
      </c>
      <c r="N2068" t="s">
        <v>2146</v>
      </c>
      <c r="O2068" t="s">
        <v>2152</v>
      </c>
      <c r="P2068" t="s">
        <v>2186</v>
      </c>
    </row>
    <row r="2069" spans="9:16" x14ac:dyDescent="0.35">
      <c r="I2069" s="44">
        <v>2067</v>
      </c>
      <c r="K2069" t="s">
        <v>2081</v>
      </c>
      <c r="L2069" t="s">
        <v>2151</v>
      </c>
      <c r="M2069" t="s">
        <v>2144</v>
      </c>
      <c r="N2069" t="s">
        <v>2146</v>
      </c>
      <c r="O2069" t="s">
        <v>2152</v>
      </c>
      <c r="P2069" t="s">
        <v>2158</v>
      </c>
    </row>
    <row r="2070" spans="9:16" x14ac:dyDescent="0.35">
      <c r="I2070" s="44">
        <v>2068</v>
      </c>
      <c r="K2070" t="s">
        <v>2081</v>
      </c>
      <c r="L2070" t="s">
        <v>2151</v>
      </c>
      <c r="M2070" t="s">
        <v>2144</v>
      </c>
      <c r="N2070" t="s">
        <v>2146</v>
      </c>
      <c r="O2070" t="s">
        <v>2152</v>
      </c>
      <c r="P2070" t="s">
        <v>2187</v>
      </c>
    </row>
    <row r="2071" spans="9:16" x14ac:dyDescent="0.35">
      <c r="I2071" s="44">
        <v>2069</v>
      </c>
      <c r="K2071" t="s">
        <v>2081</v>
      </c>
      <c r="L2071" t="s">
        <v>2151</v>
      </c>
      <c r="M2071" t="s">
        <v>2144</v>
      </c>
      <c r="N2071" t="s">
        <v>2146</v>
      </c>
      <c r="O2071" t="s">
        <v>2152</v>
      </c>
      <c r="P2071" t="s">
        <v>2188</v>
      </c>
    </row>
    <row r="2072" spans="9:16" x14ac:dyDescent="0.35">
      <c r="I2072" s="44">
        <v>2070</v>
      </c>
      <c r="K2072" t="s">
        <v>2081</v>
      </c>
      <c r="L2072" t="s">
        <v>2151</v>
      </c>
      <c r="M2072" t="s">
        <v>2144</v>
      </c>
      <c r="N2072" t="s">
        <v>2146</v>
      </c>
      <c r="O2072" t="s">
        <v>2152</v>
      </c>
      <c r="P2072" t="s">
        <v>1005</v>
      </c>
    </row>
    <row r="2073" spans="9:16" x14ac:dyDescent="0.35">
      <c r="I2073" s="44">
        <v>2071</v>
      </c>
      <c r="K2073" t="s">
        <v>2081</v>
      </c>
      <c r="L2073" t="s">
        <v>2151</v>
      </c>
      <c r="M2073" t="s">
        <v>2144</v>
      </c>
      <c r="N2073" t="s">
        <v>2146</v>
      </c>
      <c r="O2073" t="s">
        <v>2152</v>
      </c>
      <c r="P2073" t="s">
        <v>2159</v>
      </c>
    </row>
    <row r="2074" spans="9:16" x14ac:dyDescent="0.35">
      <c r="I2074" s="44">
        <v>2072</v>
      </c>
      <c r="K2074" t="s">
        <v>2081</v>
      </c>
      <c r="L2074" t="s">
        <v>2151</v>
      </c>
      <c r="M2074" t="s">
        <v>2144</v>
      </c>
      <c r="N2074" t="s">
        <v>2146</v>
      </c>
      <c r="O2074" t="s">
        <v>2152</v>
      </c>
      <c r="P2074" t="s">
        <v>2189</v>
      </c>
    </row>
    <row r="2075" spans="9:16" x14ac:dyDescent="0.35">
      <c r="I2075" s="44">
        <v>2073</v>
      </c>
      <c r="K2075" t="s">
        <v>2081</v>
      </c>
      <c r="L2075" t="s">
        <v>2151</v>
      </c>
      <c r="M2075" t="s">
        <v>2144</v>
      </c>
      <c r="N2075" t="s">
        <v>2146</v>
      </c>
      <c r="O2075" t="s">
        <v>2152</v>
      </c>
      <c r="P2075" t="s">
        <v>1382</v>
      </c>
    </row>
    <row r="2076" spans="9:16" x14ac:dyDescent="0.35">
      <c r="I2076" s="44">
        <v>2074</v>
      </c>
      <c r="K2076" t="s">
        <v>2081</v>
      </c>
      <c r="L2076" t="s">
        <v>2151</v>
      </c>
      <c r="M2076" t="s">
        <v>2144</v>
      </c>
      <c r="N2076" t="s">
        <v>2146</v>
      </c>
      <c r="O2076" t="s">
        <v>2152</v>
      </c>
      <c r="P2076" t="s">
        <v>2190</v>
      </c>
    </row>
    <row r="2077" spans="9:16" x14ac:dyDescent="0.35">
      <c r="I2077" s="44">
        <v>2075</v>
      </c>
      <c r="K2077" t="s">
        <v>2081</v>
      </c>
      <c r="L2077" t="s">
        <v>2151</v>
      </c>
      <c r="M2077" t="s">
        <v>2144</v>
      </c>
      <c r="N2077" t="s">
        <v>2146</v>
      </c>
      <c r="O2077" t="s">
        <v>2152</v>
      </c>
      <c r="P2077" t="s">
        <v>2160</v>
      </c>
    </row>
    <row r="2078" spans="9:16" x14ac:dyDescent="0.35">
      <c r="I2078" s="44">
        <v>2076</v>
      </c>
      <c r="K2078" t="s">
        <v>2081</v>
      </c>
      <c r="L2078" t="s">
        <v>2151</v>
      </c>
      <c r="M2078" t="s">
        <v>2144</v>
      </c>
      <c r="N2078" t="s">
        <v>2146</v>
      </c>
      <c r="O2078" t="s">
        <v>2152</v>
      </c>
      <c r="P2078" t="s">
        <v>2191</v>
      </c>
    </row>
    <row r="2079" spans="9:16" x14ac:dyDescent="0.35">
      <c r="I2079" s="44">
        <v>2077</v>
      </c>
      <c r="K2079" t="s">
        <v>2081</v>
      </c>
      <c r="L2079" t="s">
        <v>2151</v>
      </c>
      <c r="M2079" t="s">
        <v>2144</v>
      </c>
      <c r="N2079" t="s">
        <v>2146</v>
      </c>
      <c r="O2079" t="s">
        <v>2152</v>
      </c>
      <c r="P2079" t="s">
        <v>2192</v>
      </c>
    </row>
    <row r="2080" spans="9:16" x14ac:dyDescent="0.35">
      <c r="I2080" s="44">
        <v>2078</v>
      </c>
      <c r="K2080" t="s">
        <v>2081</v>
      </c>
      <c r="L2080" t="s">
        <v>2151</v>
      </c>
      <c r="M2080" t="s">
        <v>2144</v>
      </c>
      <c r="N2080" t="s">
        <v>2146</v>
      </c>
      <c r="O2080" t="s">
        <v>2152</v>
      </c>
      <c r="P2080" t="s">
        <v>1017</v>
      </c>
    </row>
    <row r="2081" spans="9:16" x14ac:dyDescent="0.35">
      <c r="I2081" s="44">
        <v>2079</v>
      </c>
      <c r="K2081" t="s">
        <v>2081</v>
      </c>
      <c r="L2081" t="s">
        <v>2151</v>
      </c>
      <c r="M2081" t="s">
        <v>2144</v>
      </c>
      <c r="N2081" t="s">
        <v>2146</v>
      </c>
      <c r="O2081" t="s">
        <v>2152</v>
      </c>
      <c r="P2081" t="s">
        <v>1780</v>
      </c>
    </row>
    <row r="2082" spans="9:16" x14ac:dyDescent="0.35">
      <c r="I2082" s="44">
        <v>2080</v>
      </c>
      <c r="K2082" t="s">
        <v>2081</v>
      </c>
      <c r="L2082" t="s">
        <v>2151</v>
      </c>
      <c r="M2082" t="s">
        <v>2144</v>
      </c>
      <c r="N2082" t="s">
        <v>2146</v>
      </c>
      <c r="O2082" t="s">
        <v>2152</v>
      </c>
      <c r="P2082" t="s">
        <v>2196</v>
      </c>
    </row>
    <row r="2083" spans="9:16" x14ac:dyDescent="0.35">
      <c r="I2083" s="44">
        <v>2081</v>
      </c>
      <c r="K2083" t="s">
        <v>2081</v>
      </c>
      <c r="L2083" t="s">
        <v>2151</v>
      </c>
      <c r="M2083" t="s">
        <v>2144</v>
      </c>
      <c r="N2083" t="s">
        <v>2146</v>
      </c>
      <c r="O2083" t="s">
        <v>2152</v>
      </c>
      <c r="P2083" t="s">
        <v>2162</v>
      </c>
    </row>
    <row r="2084" spans="9:16" x14ac:dyDescent="0.35">
      <c r="I2084" s="44">
        <v>2082</v>
      </c>
      <c r="K2084" t="s">
        <v>2081</v>
      </c>
      <c r="L2084" t="s">
        <v>2151</v>
      </c>
      <c r="M2084" t="s">
        <v>2144</v>
      </c>
      <c r="N2084" t="s">
        <v>2146</v>
      </c>
      <c r="O2084" t="s">
        <v>2152</v>
      </c>
      <c r="P2084" t="s">
        <v>2197</v>
      </c>
    </row>
    <row r="2085" spans="9:16" x14ac:dyDescent="0.35">
      <c r="I2085" s="44">
        <v>2083</v>
      </c>
      <c r="K2085" t="s">
        <v>2081</v>
      </c>
      <c r="L2085" t="s">
        <v>2151</v>
      </c>
      <c r="M2085" t="s">
        <v>2144</v>
      </c>
      <c r="N2085" t="s">
        <v>2146</v>
      </c>
      <c r="O2085" t="s">
        <v>2152</v>
      </c>
      <c r="P2085" t="s">
        <v>2198</v>
      </c>
    </row>
    <row r="2086" spans="9:16" x14ac:dyDescent="0.35">
      <c r="I2086" s="44">
        <v>2084</v>
      </c>
      <c r="K2086" t="s">
        <v>2081</v>
      </c>
      <c r="L2086" t="s">
        <v>2151</v>
      </c>
      <c r="M2086" t="s">
        <v>2144</v>
      </c>
      <c r="N2086" t="s">
        <v>2146</v>
      </c>
      <c r="O2086" t="s">
        <v>2152</v>
      </c>
      <c r="P2086" t="s">
        <v>2199</v>
      </c>
    </row>
    <row r="2087" spans="9:16" x14ac:dyDescent="0.35">
      <c r="I2087" s="44">
        <v>2085</v>
      </c>
      <c r="K2087" t="s">
        <v>2081</v>
      </c>
      <c r="L2087" t="s">
        <v>2151</v>
      </c>
      <c r="M2087" t="s">
        <v>2144</v>
      </c>
      <c r="N2087" t="s">
        <v>2146</v>
      </c>
      <c r="O2087" t="s">
        <v>2152</v>
      </c>
      <c r="P2087" t="s">
        <v>2163</v>
      </c>
    </row>
    <row r="2088" spans="9:16" x14ac:dyDescent="0.35">
      <c r="I2088" s="44">
        <v>2086</v>
      </c>
      <c r="K2088" t="s">
        <v>2081</v>
      </c>
      <c r="L2088" t="s">
        <v>2151</v>
      </c>
      <c r="M2088" t="s">
        <v>2144</v>
      </c>
      <c r="N2088" t="s">
        <v>2146</v>
      </c>
      <c r="O2088" t="s">
        <v>2152</v>
      </c>
      <c r="P2088" t="s">
        <v>2200</v>
      </c>
    </row>
    <row r="2089" spans="9:16" x14ac:dyDescent="0.35">
      <c r="I2089" s="44">
        <v>2087</v>
      </c>
      <c r="K2089" t="s">
        <v>2081</v>
      </c>
      <c r="L2089" t="s">
        <v>2151</v>
      </c>
      <c r="M2089" t="s">
        <v>2144</v>
      </c>
      <c r="N2089" t="s">
        <v>2146</v>
      </c>
      <c r="O2089" t="s">
        <v>2152</v>
      </c>
      <c r="P2089" t="s">
        <v>2201</v>
      </c>
    </row>
    <row r="2090" spans="9:16" x14ac:dyDescent="0.35">
      <c r="I2090" s="44">
        <v>2088</v>
      </c>
      <c r="K2090" t="s">
        <v>2081</v>
      </c>
      <c r="L2090" t="s">
        <v>2151</v>
      </c>
      <c r="M2090" t="s">
        <v>2144</v>
      </c>
      <c r="N2090" t="s">
        <v>2146</v>
      </c>
      <c r="O2090" t="s">
        <v>2152</v>
      </c>
      <c r="P2090" t="s">
        <v>2165</v>
      </c>
    </row>
    <row r="2091" spans="9:16" x14ac:dyDescent="0.35">
      <c r="I2091" s="44">
        <v>2089</v>
      </c>
      <c r="J2091" s="45">
        <v>0</v>
      </c>
      <c r="K2091" t="s">
        <v>2081</v>
      </c>
      <c r="L2091" t="s">
        <v>2151</v>
      </c>
      <c r="M2091" t="s">
        <v>2144</v>
      </c>
      <c r="N2091" t="s">
        <v>2146</v>
      </c>
      <c r="O2091" t="s">
        <v>2152</v>
      </c>
      <c r="P2091" t="s">
        <v>2166</v>
      </c>
    </row>
    <row r="2092" spans="9:16" x14ac:dyDescent="0.35">
      <c r="I2092" s="44">
        <v>2090</v>
      </c>
      <c r="K2092" t="s">
        <v>2081</v>
      </c>
      <c r="L2092" t="s">
        <v>2151</v>
      </c>
      <c r="M2092" t="s">
        <v>2144</v>
      </c>
      <c r="N2092" t="s">
        <v>2146</v>
      </c>
      <c r="O2092" t="s">
        <v>2152</v>
      </c>
      <c r="P2092" t="s">
        <v>2169</v>
      </c>
    </row>
    <row r="2093" spans="9:16" x14ac:dyDescent="0.35">
      <c r="I2093" s="44">
        <v>2091</v>
      </c>
      <c r="K2093" t="s">
        <v>2081</v>
      </c>
      <c r="L2093" t="s">
        <v>2151</v>
      </c>
      <c r="M2093" t="s">
        <v>2144</v>
      </c>
      <c r="N2093" t="s">
        <v>2146</v>
      </c>
      <c r="O2093" t="s">
        <v>2152</v>
      </c>
      <c r="P2093" t="s">
        <v>2205</v>
      </c>
    </row>
    <row r="2094" spans="9:16" x14ac:dyDescent="0.35">
      <c r="I2094" s="44">
        <v>2092</v>
      </c>
      <c r="K2094" t="s">
        <v>2081</v>
      </c>
      <c r="L2094" t="s">
        <v>2151</v>
      </c>
      <c r="M2094" t="s">
        <v>2144</v>
      </c>
      <c r="N2094" t="s">
        <v>2146</v>
      </c>
      <c r="O2094" t="s">
        <v>2152</v>
      </c>
      <c r="P2094" t="s">
        <v>2170</v>
      </c>
    </row>
    <row r="2095" spans="9:16" x14ac:dyDescent="0.35">
      <c r="I2095" s="44">
        <v>2093</v>
      </c>
      <c r="K2095" t="s">
        <v>2081</v>
      </c>
      <c r="L2095" t="s">
        <v>2151</v>
      </c>
      <c r="M2095" t="s">
        <v>2144</v>
      </c>
      <c r="N2095" t="s">
        <v>2146</v>
      </c>
      <c r="O2095" t="s">
        <v>2152</v>
      </c>
      <c r="P2095" t="s">
        <v>2206</v>
      </c>
    </row>
    <row r="2096" spans="9:16" x14ac:dyDescent="0.35">
      <c r="I2096" s="44">
        <v>2094</v>
      </c>
      <c r="K2096" t="s">
        <v>2081</v>
      </c>
      <c r="L2096" t="s">
        <v>2151</v>
      </c>
      <c r="M2096" t="s">
        <v>2144</v>
      </c>
      <c r="N2096" t="s">
        <v>2146</v>
      </c>
      <c r="O2096" t="s">
        <v>2152</v>
      </c>
      <c r="P2096" t="s">
        <v>2207</v>
      </c>
    </row>
    <row r="2097" spans="9:16" x14ac:dyDescent="0.35">
      <c r="I2097" s="44">
        <v>2095</v>
      </c>
      <c r="J2097" s="45">
        <v>0</v>
      </c>
      <c r="K2097" t="s">
        <v>2081</v>
      </c>
      <c r="L2097" t="s">
        <v>2151</v>
      </c>
      <c r="M2097" t="s">
        <v>2144</v>
      </c>
      <c r="N2097" t="s">
        <v>2146</v>
      </c>
      <c r="O2097" t="s">
        <v>2152</v>
      </c>
      <c r="P2097" t="s">
        <v>2176</v>
      </c>
    </row>
    <row r="2098" spans="9:16" x14ac:dyDescent="0.35">
      <c r="I2098" s="44">
        <v>2096</v>
      </c>
      <c r="K2098" t="s">
        <v>2081</v>
      </c>
      <c r="L2098" t="s">
        <v>2151</v>
      </c>
      <c r="M2098" t="s">
        <v>2144</v>
      </c>
      <c r="N2098" t="s">
        <v>2146</v>
      </c>
      <c r="O2098" t="s">
        <v>2152</v>
      </c>
      <c r="P2098" t="s">
        <v>2167</v>
      </c>
    </row>
    <row r="2099" spans="9:16" x14ac:dyDescent="0.35">
      <c r="I2099" s="44">
        <v>2097</v>
      </c>
      <c r="K2099" t="s">
        <v>2081</v>
      </c>
      <c r="L2099" t="s">
        <v>2151</v>
      </c>
      <c r="M2099" t="s">
        <v>2144</v>
      </c>
      <c r="N2099" t="s">
        <v>2146</v>
      </c>
      <c r="O2099" t="s">
        <v>2152</v>
      </c>
      <c r="P2099" t="s">
        <v>2202</v>
      </c>
    </row>
    <row r="2100" spans="9:16" x14ac:dyDescent="0.35">
      <c r="I2100" s="44">
        <v>2098</v>
      </c>
      <c r="K2100" t="s">
        <v>2081</v>
      </c>
      <c r="L2100" t="s">
        <v>2151</v>
      </c>
      <c r="M2100" t="s">
        <v>2144</v>
      </c>
      <c r="N2100" t="s">
        <v>2146</v>
      </c>
      <c r="O2100" t="s">
        <v>2152</v>
      </c>
      <c r="P2100" t="s">
        <v>2168</v>
      </c>
    </row>
    <row r="2101" spans="9:16" x14ac:dyDescent="0.35">
      <c r="I2101" s="44">
        <v>2099</v>
      </c>
      <c r="K2101" t="s">
        <v>2081</v>
      </c>
      <c r="L2101" t="s">
        <v>2151</v>
      </c>
      <c r="M2101" t="s">
        <v>2144</v>
      </c>
      <c r="N2101" t="s">
        <v>2146</v>
      </c>
      <c r="O2101" t="s">
        <v>2152</v>
      </c>
      <c r="P2101" t="s">
        <v>2203</v>
      </c>
    </row>
    <row r="2102" spans="9:16" x14ac:dyDescent="0.35">
      <c r="I2102" s="44">
        <v>2100</v>
      </c>
      <c r="K2102" t="s">
        <v>2081</v>
      </c>
      <c r="L2102" t="s">
        <v>2151</v>
      </c>
      <c r="M2102" t="s">
        <v>2144</v>
      </c>
      <c r="N2102" t="s">
        <v>2146</v>
      </c>
      <c r="O2102" t="s">
        <v>2152</v>
      </c>
      <c r="P2102" t="s">
        <v>2204</v>
      </c>
    </row>
    <row r="2103" spans="9:16" x14ac:dyDescent="0.35">
      <c r="I2103" s="44">
        <v>2101</v>
      </c>
      <c r="K2103" t="s">
        <v>2081</v>
      </c>
      <c r="L2103" t="s">
        <v>2151</v>
      </c>
      <c r="M2103" t="s">
        <v>2144</v>
      </c>
      <c r="N2103" t="s">
        <v>2146</v>
      </c>
      <c r="O2103" t="s">
        <v>2134</v>
      </c>
    </row>
    <row r="2104" spans="9:16" x14ac:dyDescent="0.35">
      <c r="I2104" s="44">
        <v>2102</v>
      </c>
      <c r="J2104" s="45">
        <v>0</v>
      </c>
      <c r="K2104" t="s">
        <v>2081</v>
      </c>
      <c r="L2104" t="s">
        <v>2151</v>
      </c>
      <c r="M2104" t="s">
        <v>2144</v>
      </c>
      <c r="N2104" t="s">
        <v>2146</v>
      </c>
      <c r="O2104" t="s">
        <v>2135</v>
      </c>
    </row>
    <row r="2105" spans="9:16" x14ac:dyDescent="0.35">
      <c r="I2105" s="44">
        <v>2103</v>
      </c>
      <c r="K2105" t="s">
        <v>2081</v>
      </c>
      <c r="L2105" t="s">
        <v>2151</v>
      </c>
      <c r="M2105" t="s">
        <v>2144</v>
      </c>
      <c r="N2105" t="s">
        <v>2146</v>
      </c>
      <c r="O2105" t="s">
        <v>2136</v>
      </c>
    </row>
    <row r="2106" spans="9:16" x14ac:dyDescent="0.35">
      <c r="I2106" s="44">
        <v>2104</v>
      </c>
      <c r="J2106" s="45">
        <v>0</v>
      </c>
      <c r="K2106" t="s">
        <v>2081</v>
      </c>
      <c r="L2106" t="s">
        <v>2151</v>
      </c>
      <c r="M2106" t="s">
        <v>2144</v>
      </c>
      <c r="N2106" t="s">
        <v>2146</v>
      </c>
      <c r="O2106" t="s">
        <v>2137</v>
      </c>
    </row>
    <row r="2107" spans="9:16" x14ac:dyDescent="0.35">
      <c r="I2107" s="44">
        <v>2105</v>
      </c>
      <c r="K2107" t="s">
        <v>2081</v>
      </c>
      <c r="L2107" t="s">
        <v>2151</v>
      </c>
      <c r="M2107" t="s">
        <v>2144</v>
      </c>
      <c r="N2107" t="s">
        <v>2146</v>
      </c>
      <c r="O2107" t="s">
        <v>2138</v>
      </c>
    </row>
    <row r="2108" spans="9:16" x14ac:dyDescent="0.35">
      <c r="I2108" s="44">
        <v>2106</v>
      </c>
      <c r="J2108" s="45">
        <v>0</v>
      </c>
      <c r="K2108" t="s">
        <v>2081</v>
      </c>
      <c r="L2108" t="s">
        <v>2151</v>
      </c>
      <c r="M2108" t="s">
        <v>2144</v>
      </c>
      <c r="N2108" t="s">
        <v>2146</v>
      </c>
      <c r="O2108" t="s">
        <v>2139</v>
      </c>
    </row>
    <row r="2109" spans="9:16" x14ac:dyDescent="0.35">
      <c r="I2109" s="44">
        <v>2107</v>
      </c>
      <c r="K2109" t="s">
        <v>2081</v>
      </c>
      <c r="L2109" t="s">
        <v>2151</v>
      </c>
      <c r="M2109" t="s">
        <v>2144</v>
      </c>
      <c r="N2109" t="s">
        <v>2146</v>
      </c>
      <c r="O2109" t="s">
        <v>2140</v>
      </c>
    </row>
    <row r="2110" spans="9:16" x14ac:dyDescent="0.35">
      <c r="I2110" s="44">
        <v>2108</v>
      </c>
      <c r="K2110" t="s">
        <v>2081</v>
      </c>
      <c r="L2110" t="s">
        <v>2151</v>
      </c>
      <c r="M2110" t="s">
        <v>2144</v>
      </c>
      <c r="N2110" t="s">
        <v>2142</v>
      </c>
    </row>
    <row r="2111" spans="9:16" x14ac:dyDescent="0.35">
      <c r="I2111" s="44">
        <v>2109</v>
      </c>
      <c r="K2111" t="s">
        <v>2081</v>
      </c>
      <c r="L2111" t="s">
        <v>2151</v>
      </c>
      <c r="M2111" t="s">
        <v>2144</v>
      </c>
      <c r="N2111" t="s">
        <v>2143</v>
      </c>
    </row>
    <row r="2112" spans="9:16" x14ac:dyDescent="0.35">
      <c r="I2112" s="44">
        <v>2110</v>
      </c>
      <c r="K2112" t="s">
        <v>2081</v>
      </c>
      <c r="L2112" t="s">
        <v>2151</v>
      </c>
      <c r="M2112" t="s">
        <v>2142</v>
      </c>
    </row>
    <row r="2113" spans="9:14" x14ac:dyDescent="0.35">
      <c r="I2113" s="44">
        <v>2111</v>
      </c>
      <c r="K2113" t="s">
        <v>2081</v>
      </c>
      <c r="L2113" t="s">
        <v>2151</v>
      </c>
      <c r="M2113" t="s">
        <v>2143</v>
      </c>
    </row>
    <row r="2114" spans="9:14" x14ac:dyDescent="0.35">
      <c r="I2114" s="44">
        <v>2112</v>
      </c>
      <c r="J2114" s="45">
        <v>0</v>
      </c>
      <c r="K2114" t="s">
        <v>2081</v>
      </c>
      <c r="L2114" t="s">
        <v>2151</v>
      </c>
      <c r="M2114" t="s">
        <v>2147</v>
      </c>
    </row>
    <row r="2115" spans="9:14" x14ac:dyDescent="0.35">
      <c r="I2115" s="44">
        <v>2113</v>
      </c>
      <c r="K2115" t="s">
        <v>2081</v>
      </c>
      <c r="L2115" t="s">
        <v>2151</v>
      </c>
      <c r="M2115" t="s">
        <v>2148</v>
      </c>
    </row>
    <row r="2116" spans="9:14" x14ac:dyDescent="0.35">
      <c r="I2116" s="44">
        <v>2114</v>
      </c>
      <c r="J2116" s="45">
        <v>1.1574074074074071E-8</v>
      </c>
      <c r="K2116" t="s">
        <v>2081</v>
      </c>
      <c r="L2116" t="s">
        <v>2151</v>
      </c>
      <c r="M2116" t="s">
        <v>2149</v>
      </c>
    </row>
    <row r="2117" spans="9:14" x14ac:dyDescent="0.35">
      <c r="I2117" s="44">
        <v>2115</v>
      </c>
      <c r="K2117" t="s">
        <v>2081</v>
      </c>
      <c r="L2117" t="s">
        <v>2151</v>
      </c>
      <c r="M2117" t="s">
        <v>2138</v>
      </c>
    </row>
    <row r="2118" spans="9:14" x14ac:dyDescent="0.35">
      <c r="I2118" s="44">
        <v>2116</v>
      </c>
      <c r="K2118" t="s">
        <v>2081</v>
      </c>
      <c r="L2118" t="s">
        <v>2151</v>
      </c>
      <c r="M2118" t="s">
        <v>2150</v>
      </c>
    </row>
    <row r="2119" spans="9:14" x14ac:dyDescent="0.35">
      <c r="I2119" s="44">
        <v>2117</v>
      </c>
      <c r="J2119" s="45">
        <v>3.7333333333333329E-7</v>
      </c>
      <c r="K2119" t="s">
        <v>2081</v>
      </c>
      <c r="L2119" t="s">
        <v>2208</v>
      </c>
    </row>
    <row r="2120" spans="9:14" x14ac:dyDescent="0.35">
      <c r="I2120" s="44">
        <v>2118</v>
      </c>
      <c r="K2120" t="s">
        <v>2081</v>
      </c>
      <c r="L2120" t="s">
        <v>2208</v>
      </c>
      <c r="M2120" t="s">
        <v>2098</v>
      </c>
    </row>
    <row r="2121" spans="9:14" x14ac:dyDescent="0.35">
      <c r="I2121" s="44">
        <v>2119</v>
      </c>
      <c r="K2121" t="s">
        <v>2081</v>
      </c>
      <c r="L2121" t="s">
        <v>2208</v>
      </c>
      <c r="M2121" t="s">
        <v>2083</v>
      </c>
    </row>
    <row r="2122" spans="9:14" x14ac:dyDescent="0.35">
      <c r="I2122" s="44">
        <v>2120</v>
      </c>
      <c r="K2122" t="s">
        <v>2081</v>
      </c>
      <c r="L2122" t="s">
        <v>2208</v>
      </c>
      <c r="M2122" t="s">
        <v>2084</v>
      </c>
    </row>
    <row r="2123" spans="9:14" x14ac:dyDescent="0.35">
      <c r="I2123" s="44">
        <v>2121</v>
      </c>
      <c r="K2123" t="s">
        <v>2081</v>
      </c>
      <c r="L2123" t="s">
        <v>2208</v>
      </c>
      <c r="M2123" t="s">
        <v>2085</v>
      </c>
    </row>
    <row r="2124" spans="9:14" x14ac:dyDescent="0.35">
      <c r="I2124" s="44">
        <v>2122</v>
      </c>
      <c r="J2124" s="45">
        <v>0</v>
      </c>
      <c r="K2124" t="s">
        <v>2081</v>
      </c>
      <c r="L2124" t="s">
        <v>2208</v>
      </c>
      <c r="M2124" t="s">
        <v>2099</v>
      </c>
    </row>
    <row r="2125" spans="9:14" x14ac:dyDescent="0.35">
      <c r="I2125" s="44">
        <v>2123</v>
      </c>
      <c r="K2125" t="s">
        <v>2081</v>
      </c>
      <c r="L2125" t="s">
        <v>2208</v>
      </c>
      <c r="M2125" t="s">
        <v>2100</v>
      </c>
    </row>
    <row r="2126" spans="9:14" x14ac:dyDescent="0.35">
      <c r="I2126" s="44">
        <v>2124</v>
      </c>
      <c r="J2126" s="45">
        <v>1.808796296296296E-7</v>
      </c>
      <c r="K2126" t="s">
        <v>2081</v>
      </c>
      <c r="L2126" t="s">
        <v>2208</v>
      </c>
      <c r="M2126" t="s">
        <v>2209</v>
      </c>
    </row>
    <row r="2127" spans="9:14" x14ac:dyDescent="0.35">
      <c r="I2127" s="44">
        <v>2125</v>
      </c>
      <c r="K2127" t="s">
        <v>2081</v>
      </c>
      <c r="L2127" t="s">
        <v>2208</v>
      </c>
      <c r="M2127" t="s">
        <v>2209</v>
      </c>
      <c r="N2127" t="s">
        <v>2102</v>
      </c>
    </row>
    <row r="2128" spans="9:14" x14ac:dyDescent="0.35">
      <c r="I2128" s="44">
        <v>2126</v>
      </c>
      <c r="K2128" t="s">
        <v>2081</v>
      </c>
      <c r="L2128" t="s">
        <v>2208</v>
      </c>
      <c r="M2128" t="s">
        <v>2209</v>
      </c>
      <c r="N2128" t="s">
        <v>2100</v>
      </c>
    </row>
    <row r="2129" spans="9:15" x14ac:dyDescent="0.35">
      <c r="I2129" s="44">
        <v>2127</v>
      </c>
      <c r="K2129" t="s">
        <v>2081</v>
      </c>
      <c r="L2129" t="s">
        <v>2208</v>
      </c>
      <c r="M2129" t="s">
        <v>2209</v>
      </c>
      <c r="N2129" t="s">
        <v>2103</v>
      </c>
    </row>
    <row r="2130" spans="9:15" x14ac:dyDescent="0.35">
      <c r="I2130" s="44">
        <v>2128</v>
      </c>
      <c r="K2130" t="s">
        <v>2081</v>
      </c>
      <c r="L2130" t="s">
        <v>2208</v>
      </c>
      <c r="M2130" t="s">
        <v>2209</v>
      </c>
      <c r="N2130" t="s">
        <v>2084</v>
      </c>
    </row>
    <row r="2131" spans="9:15" x14ac:dyDescent="0.35">
      <c r="I2131" s="44">
        <v>2129</v>
      </c>
      <c r="K2131" t="s">
        <v>2081</v>
      </c>
      <c r="L2131" t="s">
        <v>2208</v>
      </c>
      <c r="M2131" t="s">
        <v>2209</v>
      </c>
      <c r="N2131" t="s">
        <v>2085</v>
      </c>
    </row>
    <row r="2132" spans="9:15" x14ac:dyDescent="0.35">
      <c r="I2132" s="44">
        <v>2130</v>
      </c>
      <c r="J2132" s="45">
        <v>0</v>
      </c>
      <c r="K2132" t="s">
        <v>2081</v>
      </c>
      <c r="L2132" t="s">
        <v>2208</v>
      </c>
      <c r="M2132" t="s">
        <v>2209</v>
      </c>
      <c r="N2132" t="s">
        <v>2104</v>
      </c>
    </row>
    <row r="2133" spans="9:15" x14ac:dyDescent="0.35">
      <c r="I2133" s="44">
        <v>2131</v>
      </c>
      <c r="K2133" t="s">
        <v>2081</v>
      </c>
      <c r="L2133" t="s">
        <v>2208</v>
      </c>
      <c r="M2133" t="s">
        <v>2209</v>
      </c>
      <c r="N2133" t="s">
        <v>2105</v>
      </c>
    </row>
    <row r="2134" spans="9:15" x14ac:dyDescent="0.35">
      <c r="I2134" s="44">
        <v>2132</v>
      </c>
      <c r="J2134" s="45">
        <v>0</v>
      </c>
      <c r="K2134" t="s">
        <v>2081</v>
      </c>
      <c r="L2134" t="s">
        <v>2208</v>
      </c>
      <c r="M2134" t="s">
        <v>2209</v>
      </c>
      <c r="N2134" t="s">
        <v>2086</v>
      </c>
    </row>
    <row r="2135" spans="9:15" x14ac:dyDescent="0.35">
      <c r="I2135" s="44">
        <v>2133</v>
      </c>
      <c r="J2135" s="45">
        <v>0</v>
      </c>
      <c r="K2135" t="s">
        <v>2081</v>
      </c>
      <c r="L2135" t="s">
        <v>2208</v>
      </c>
      <c r="M2135" t="s">
        <v>2209</v>
      </c>
      <c r="N2135" t="s">
        <v>2106</v>
      </c>
    </row>
    <row r="2136" spans="9:15" x14ac:dyDescent="0.35">
      <c r="I2136" s="44">
        <v>2134</v>
      </c>
      <c r="K2136" t="s">
        <v>2081</v>
      </c>
      <c r="L2136" t="s">
        <v>2208</v>
      </c>
      <c r="M2136" t="s">
        <v>2209</v>
      </c>
      <c r="N2136" t="s">
        <v>2107</v>
      </c>
    </row>
    <row r="2137" spans="9:15" x14ac:dyDescent="0.35">
      <c r="I2137" s="44">
        <v>2135</v>
      </c>
      <c r="K2137" t="s">
        <v>2081</v>
      </c>
      <c r="L2137" t="s">
        <v>2208</v>
      </c>
      <c r="M2137" t="s">
        <v>2209</v>
      </c>
      <c r="N2137" t="s">
        <v>2108</v>
      </c>
    </row>
    <row r="2138" spans="9:15" x14ac:dyDescent="0.35">
      <c r="I2138" s="44">
        <v>2136</v>
      </c>
      <c r="J2138" s="45">
        <v>1.808796296296296E-7</v>
      </c>
      <c r="K2138" t="s">
        <v>2081</v>
      </c>
      <c r="L2138" t="s">
        <v>2208</v>
      </c>
      <c r="M2138" t="s">
        <v>2209</v>
      </c>
      <c r="N2138" t="s">
        <v>2210</v>
      </c>
    </row>
    <row r="2139" spans="9:15" x14ac:dyDescent="0.35">
      <c r="I2139" s="44">
        <v>2137</v>
      </c>
      <c r="K2139" t="s">
        <v>2081</v>
      </c>
      <c r="L2139" t="s">
        <v>2208</v>
      </c>
      <c r="M2139" t="s">
        <v>2209</v>
      </c>
      <c r="N2139" t="s">
        <v>2210</v>
      </c>
      <c r="O2139" t="s">
        <v>2105</v>
      </c>
    </row>
    <row r="2140" spans="9:15" x14ac:dyDescent="0.35">
      <c r="I2140" s="44">
        <v>2138</v>
      </c>
      <c r="K2140" t="s">
        <v>2081</v>
      </c>
      <c r="L2140" t="s">
        <v>2208</v>
      </c>
      <c r="M2140" t="s">
        <v>2209</v>
      </c>
      <c r="N2140" t="s">
        <v>2210</v>
      </c>
      <c r="O2140" t="s">
        <v>2110</v>
      </c>
    </row>
    <row r="2141" spans="9:15" x14ac:dyDescent="0.35">
      <c r="I2141" s="44">
        <v>2139</v>
      </c>
      <c r="K2141" t="s">
        <v>2081</v>
      </c>
      <c r="L2141" t="s">
        <v>2208</v>
      </c>
      <c r="M2141" t="s">
        <v>2209</v>
      </c>
      <c r="N2141" t="s">
        <v>2210</v>
      </c>
      <c r="O2141" t="s">
        <v>2111</v>
      </c>
    </row>
    <row r="2142" spans="9:15" x14ac:dyDescent="0.35">
      <c r="I2142" s="44">
        <v>2140</v>
      </c>
      <c r="K2142" t="s">
        <v>2081</v>
      </c>
      <c r="L2142" t="s">
        <v>2208</v>
      </c>
      <c r="M2142" t="s">
        <v>2209</v>
      </c>
      <c r="N2142" t="s">
        <v>2210</v>
      </c>
      <c r="O2142" t="s">
        <v>2112</v>
      </c>
    </row>
    <row r="2143" spans="9:15" x14ac:dyDescent="0.35">
      <c r="I2143" s="44">
        <v>2141</v>
      </c>
      <c r="K2143" t="s">
        <v>2081</v>
      </c>
      <c r="L2143" t="s">
        <v>2208</v>
      </c>
      <c r="M2143" t="s">
        <v>2209</v>
      </c>
      <c r="N2143" t="s">
        <v>2210</v>
      </c>
      <c r="O2143" t="s">
        <v>2113</v>
      </c>
    </row>
    <row r="2144" spans="9:15" x14ac:dyDescent="0.35">
      <c r="I2144" s="44">
        <v>2142</v>
      </c>
      <c r="K2144" t="s">
        <v>2081</v>
      </c>
      <c r="L2144" t="s">
        <v>2208</v>
      </c>
      <c r="M2144" t="s">
        <v>2209</v>
      </c>
      <c r="N2144" t="s">
        <v>2210</v>
      </c>
      <c r="O2144" t="s">
        <v>2114</v>
      </c>
    </row>
    <row r="2145" spans="9:16" x14ac:dyDescent="0.35">
      <c r="I2145" s="44">
        <v>2143</v>
      </c>
      <c r="K2145" t="s">
        <v>2081</v>
      </c>
      <c r="L2145" t="s">
        <v>2208</v>
      </c>
      <c r="M2145" t="s">
        <v>2209</v>
      </c>
      <c r="N2145" t="s">
        <v>2210</v>
      </c>
      <c r="O2145" t="s">
        <v>2115</v>
      </c>
    </row>
    <row r="2146" spans="9:16" x14ac:dyDescent="0.35">
      <c r="I2146" s="44">
        <v>2144</v>
      </c>
      <c r="K2146" t="s">
        <v>2081</v>
      </c>
      <c r="L2146" t="s">
        <v>2208</v>
      </c>
      <c r="M2146" t="s">
        <v>2209</v>
      </c>
      <c r="N2146" t="s">
        <v>2210</v>
      </c>
      <c r="O2146" t="s">
        <v>2116</v>
      </c>
    </row>
    <row r="2147" spans="9:16" x14ac:dyDescent="0.35">
      <c r="I2147" s="44">
        <v>2145</v>
      </c>
      <c r="K2147" t="s">
        <v>2081</v>
      </c>
      <c r="L2147" t="s">
        <v>2208</v>
      </c>
      <c r="M2147" t="s">
        <v>2209</v>
      </c>
      <c r="N2147" t="s">
        <v>2210</v>
      </c>
      <c r="O2147" t="s">
        <v>2117</v>
      </c>
    </row>
    <row r="2148" spans="9:16" x14ac:dyDescent="0.35">
      <c r="I2148" s="44">
        <v>2146</v>
      </c>
      <c r="K2148" t="s">
        <v>2081</v>
      </c>
      <c r="L2148" t="s">
        <v>2208</v>
      </c>
      <c r="M2148" t="s">
        <v>2209</v>
      </c>
      <c r="N2148" t="s">
        <v>2210</v>
      </c>
      <c r="O2148" t="s">
        <v>2118</v>
      </c>
    </row>
    <row r="2149" spans="9:16" x14ac:dyDescent="0.35">
      <c r="I2149" s="44">
        <v>2147</v>
      </c>
      <c r="J2149" s="45">
        <v>0</v>
      </c>
      <c r="K2149" t="s">
        <v>2081</v>
      </c>
      <c r="L2149" t="s">
        <v>2208</v>
      </c>
      <c r="M2149" t="s">
        <v>2209</v>
      </c>
      <c r="N2149" t="s">
        <v>2210</v>
      </c>
      <c r="O2149" t="s">
        <v>2119</v>
      </c>
    </row>
    <row r="2150" spans="9:16" x14ac:dyDescent="0.35">
      <c r="I2150" s="44">
        <v>2148</v>
      </c>
      <c r="J2150" s="45">
        <v>0</v>
      </c>
      <c r="K2150" t="s">
        <v>2081</v>
      </c>
      <c r="L2150" t="s">
        <v>2208</v>
      </c>
      <c r="M2150" t="s">
        <v>2209</v>
      </c>
      <c r="N2150" t="s">
        <v>2210</v>
      </c>
      <c r="O2150" t="s">
        <v>2120</v>
      </c>
    </row>
    <row r="2151" spans="9:16" x14ac:dyDescent="0.35">
      <c r="I2151" s="44">
        <v>2149</v>
      </c>
      <c r="J2151" s="45">
        <v>0</v>
      </c>
      <c r="K2151" t="s">
        <v>2081</v>
      </c>
      <c r="L2151" t="s">
        <v>2208</v>
      </c>
      <c r="M2151" t="s">
        <v>2209</v>
      </c>
      <c r="N2151" t="s">
        <v>2210</v>
      </c>
      <c r="O2151" t="s">
        <v>2121</v>
      </c>
    </row>
    <row r="2152" spans="9:16" x14ac:dyDescent="0.35">
      <c r="I2152" s="44">
        <v>2150</v>
      </c>
      <c r="K2152" t="s">
        <v>2081</v>
      </c>
      <c r="L2152" t="s">
        <v>2208</v>
      </c>
      <c r="M2152" t="s">
        <v>2209</v>
      </c>
      <c r="N2152" t="s">
        <v>2210</v>
      </c>
      <c r="O2152" t="s">
        <v>2122</v>
      </c>
    </row>
    <row r="2153" spans="9:16" x14ac:dyDescent="0.35">
      <c r="I2153" s="44">
        <v>2151</v>
      </c>
      <c r="K2153" t="s">
        <v>2081</v>
      </c>
      <c r="L2153" t="s">
        <v>2208</v>
      </c>
      <c r="M2153" t="s">
        <v>2209</v>
      </c>
      <c r="N2153" t="s">
        <v>2210</v>
      </c>
      <c r="O2153" t="s">
        <v>2123</v>
      </c>
    </row>
    <row r="2154" spans="9:16" x14ac:dyDescent="0.35">
      <c r="I2154" s="44">
        <v>2152</v>
      </c>
      <c r="K2154" t="s">
        <v>2081</v>
      </c>
      <c r="L2154" t="s">
        <v>2208</v>
      </c>
      <c r="M2154" t="s">
        <v>2209</v>
      </c>
      <c r="N2154" t="s">
        <v>2210</v>
      </c>
      <c r="O2154" t="s">
        <v>2124</v>
      </c>
    </row>
    <row r="2155" spans="9:16" x14ac:dyDescent="0.35">
      <c r="I2155" s="44">
        <v>2153</v>
      </c>
      <c r="J2155" s="45">
        <v>0</v>
      </c>
      <c r="K2155" t="s">
        <v>2081</v>
      </c>
      <c r="L2155" t="s">
        <v>2208</v>
      </c>
      <c r="M2155" t="s">
        <v>2209</v>
      </c>
      <c r="N2155" t="s">
        <v>2210</v>
      </c>
      <c r="O2155" t="s">
        <v>2125</v>
      </c>
    </row>
    <row r="2156" spans="9:16" x14ac:dyDescent="0.35">
      <c r="I2156" s="44">
        <v>2154</v>
      </c>
      <c r="K2156" t="s">
        <v>2081</v>
      </c>
      <c r="L2156" t="s">
        <v>2208</v>
      </c>
      <c r="M2156" t="s">
        <v>2209</v>
      </c>
      <c r="N2156" t="s">
        <v>2210</v>
      </c>
      <c r="O2156" t="s">
        <v>2126</v>
      </c>
    </row>
    <row r="2157" spans="9:16" x14ac:dyDescent="0.35">
      <c r="I2157" s="44">
        <v>2155</v>
      </c>
      <c r="J2157" s="45">
        <v>0</v>
      </c>
      <c r="K2157" t="s">
        <v>2081</v>
      </c>
      <c r="L2157" t="s">
        <v>2208</v>
      </c>
      <c r="M2157" t="s">
        <v>2209</v>
      </c>
      <c r="N2157" t="s">
        <v>2210</v>
      </c>
      <c r="O2157" t="s">
        <v>2127</v>
      </c>
    </row>
    <row r="2158" spans="9:16" x14ac:dyDescent="0.35">
      <c r="I2158" s="44">
        <v>2156</v>
      </c>
      <c r="K2158" t="s">
        <v>2081</v>
      </c>
      <c r="L2158" t="s">
        <v>2208</v>
      </c>
      <c r="M2158" t="s">
        <v>2209</v>
      </c>
      <c r="N2158" t="s">
        <v>2210</v>
      </c>
      <c r="O2158" t="s">
        <v>2128</v>
      </c>
    </row>
    <row r="2159" spans="9:16" x14ac:dyDescent="0.35">
      <c r="I2159" s="44">
        <v>2157</v>
      </c>
      <c r="J2159" s="45">
        <v>0</v>
      </c>
      <c r="K2159" t="s">
        <v>2081</v>
      </c>
      <c r="L2159" t="s">
        <v>2208</v>
      </c>
      <c r="M2159" t="s">
        <v>2209</v>
      </c>
      <c r="N2159" t="s">
        <v>2210</v>
      </c>
      <c r="O2159" t="s">
        <v>2211</v>
      </c>
    </row>
    <row r="2160" spans="9:16" x14ac:dyDescent="0.35">
      <c r="I2160" s="44">
        <v>2158</v>
      </c>
      <c r="K2160" t="s">
        <v>2081</v>
      </c>
      <c r="L2160" t="s">
        <v>2208</v>
      </c>
      <c r="M2160" t="s">
        <v>2209</v>
      </c>
      <c r="N2160" t="s">
        <v>2210</v>
      </c>
      <c r="O2160" t="s">
        <v>2211</v>
      </c>
      <c r="P2160" t="s">
        <v>1530</v>
      </c>
    </row>
    <row r="2161" spans="9:16" x14ac:dyDescent="0.35">
      <c r="I2161" s="44">
        <v>2159</v>
      </c>
      <c r="K2161" t="s">
        <v>2081</v>
      </c>
      <c r="L2161" t="s">
        <v>2208</v>
      </c>
      <c r="M2161" t="s">
        <v>2209</v>
      </c>
      <c r="N2161" t="s">
        <v>2210</v>
      </c>
      <c r="O2161" t="s">
        <v>2211</v>
      </c>
      <c r="P2161" t="s">
        <v>753</v>
      </c>
    </row>
    <row r="2162" spans="9:16" x14ac:dyDescent="0.35">
      <c r="I2162" s="44">
        <v>2160</v>
      </c>
      <c r="K2162" t="s">
        <v>2081</v>
      </c>
      <c r="L2162" t="s">
        <v>2208</v>
      </c>
      <c r="M2162" t="s">
        <v>2209</v>
      </c>
      <c r="N2162" t="s">
        <v>2210</v>
      </c>
      <c r="O2162" t="s">
        <v>2211</v>
      </c>
      <c r="P2162" t="s">
        <v>1830</v>
      </c>
    </row>
    <row r="2163" spans="9:16" x14ac:dyDescent="0.35">
      <c r="I2163" s="44">
        <v>2161</v>
      </c>
      <c r="K2163" t="s">
        <v>2081</v>
      </c>
      <c r="L2163" t="s">
        <v>2208</v>
      </c>
      <c r="M2163" t="s">
        <v>2209</v>
      </c>
      <c r="N2163" t="s">
        <v>2210</v>
      </c>
      <c r="O2163" t="s">
        <v>2211</v>
      </c>
      <c r="P2163" t="s">
        <v>1816</v>
      </c>
    </row>
    <row r="2164" spans="9:16" x14ac:dyDescent="0.35">
      <c r="I2164" s="44">
        <v>2162</v>
      </c>
      <c r="K2164" t="s">
        <v>2081</v>
      </c>
      <c r="L2164" t="s">
        <v>2208</v>
      </c>
      <c r="M2164" t="s">
        <v>2209</v>
      </c>
      <c r="N2164" t="s">
        <v>2210</v>
      </c>
      <c r="O2164" t="s">
        <v>2211</v>
      </c>
      <c r="P2164" t="s">
        <v>1351</v>
      </c>
    </row>
    <row r="2165" spans="9:16" x14ac:dyDescent="0.35">
      <c r="I2165" s="44">
        <v>2163</v>
      </c>
      <c r="K2165" t="s">
        <v>2081</v>
      </c>
      <c r="L2165" t="s">
        <v>2208</v>
      </c>
      <c r="M2165" t="s">
        <v>2209</v>
      </c>
      <c r="N2165" t="s">
        <v>2210</v>
      </c>
      <c r="O2165" t="s">
        <v>2211</v>
      </c>
      <c r="P2165" t="s">
        <v>1819</v>
      </c>
    </row>
    <row r="2166" spans="9:16" x14ac:dyDescent="0.35">
      <c r="I2166" s="44">
        <v>2164</v>
      </c>
      <c r="K2166" t="s">
        <v>2081</v>
      </c>
      <c r="L2166" t="s">
        <v>2208</v>
      </c>
      <c r="M2166" t="s">
        <v>2209</v>
      </c>
      <c r="N2166" t="s">
        <v>2210</v>
      </c>
      <c r="O2166" t="s">
        <v>2211</v>
      </c>
      <c r="P2166" t="s">
        <v>1792</v>
      </c>
    </row>
    <row r="2167" spans="9:16" x14ac:dyDescent="0.35">
      <c r="I2167" s="44">
        <v>2165</v>
      </c>
      <c r="K2167" t="s">
        <v>2081</v>
      </c>
      <c r="L2167" t="s">
        <v>2208</v>
      </c>
      <c r="M2167" t="s">
        <v>2209</v>
      </c>
      <c r="N2167" t="s">
        <v>2210</v>
      </c>
      <c r="O2167" t="s">
        <v>2211</v>
      </c>
      <c r="P2167" t="s">
        <v>1566</v>
      </c>
    </row>
    <row r="2168" spans="9:16" x14ac:dyDescent="0.35">
      <c r="I2168" s="44">
        <v>2166</v>
      </c>
      <c r="K2168" t="s">
        <v>2081</v>
      </c>
      <c r="L2168" t="s">
        <v>2208</v>
      </c>
      <c r="M2168" t="s">
        <v>2209</v>
      </c>
      <c r="N2168" t="s">
        <v>2210</v>
      </c>
      <c r="O2168" t="s">
        <v>2211</v>
      </c>
      <c r="P2168" t="s">
        <v>2212</v>
      </c>
    </row>
    <row r="2169" spans="9:16" x14ac:dyDescent="0.35">
      <c r="I2169" s="44">
        <v>2167</v>
      </c>
      <c r="K2169" t="s">
        <v>2081</v>
      </c>
      <c r="L2169" t="s">
        <v>2208</v>
      </c>
      <c r="M2169" t="s">
        <v>2209</v>
      </c>
      <c r="N2169" t="s">
        <v>2210</v>
      </c>
      <c r="O2169" t="s">
        <v>2211</v>
      </c>
      <c r="P2169" t="s">
        <v>2213</v>
      </c>
    </row>
    <row r="2170" spans="9:16" x14ac:dyDescent="0.35">
      <c r="I2170" s="44">
        <v>2168</v>
      </c>
      <c r="K2170" t="s">
        <v>2081</v>
      </c>
      <c r="L2170" t="s">
        <v>2208</v>
      </c>
      <c r="M2170" t="s">
        <v>2209</v>
      </c>
      <c r="N2170" t="s">
        <v>2210</v>
      </c>
      <c r="O2170" t="s">
        <v>2211</v>
      </c>
      <c r="P2170" t="s">
        <v>2214</v>
      </c>
    </row>
    <row r="2171" spans="9:16" x14ac:dyDescent="0.35">
      <c r="I2171" s="44">
        <v>2169</v>
      </c>
      <c r="K2171" t="s">
        <v>2081</v>
      </c>
      <c r="L2171" t="s">
        <v>2208</v>
      </c>
      <c r="M2171" t="s">
        <v>2209</v>
      </c>
      <c r="N2171" t="s">
        <v>2210</v>
      </c>
      <c r="O2171" t="s">
        <v>2211</v>
      </c>
      <c r="P2171" t="s">
        <v>2215</v>
      </c>
    </row>
    <row r="2172" spans="9:16" x14ac:dyDescent="0.35">
      <c r="I2172" s="44">
        <v>2170</v>
      </c>
      <c r="K2172" t="s">
        <v>2081</v>
      </c>
      <c r="L2172" t="s">
        <v>2208</v>
      </c>
      <c r="M2172" t="s">
        <v>2209</v>
      </c>
      <c r="N2172" t="s">
        <v>2210</v>
      </c>
      <c r="O2172" t="s">
        <v>2211</v>
      </c>
      <c r="P2172" t="s">
        <v>2216</v>
      </c>
    </row>
    <row r="2173" spans="9:16" x14ac:dyDescent="0.35">
      <c r="I2173" s="44">
        <v>2171</v>
      </c>
      <c r="K2173" t="s">
        <v>2081</v>
      </c>
      <c r="L2173" t="s">
        <v>2208</v>
      </c>
      <c r="M2173" t="s">
        <v>2209</v>
      </c>
      <c r="N2173" t="s">
        <v>2210</v>
      </c>
      <c r="O2173" t="s">
        <v>2211</v>
      </c>
      <c r="P2173" t="s">
        <v>1633</v>
      </c>
    </row>
    <row r="2174" spans="9:16" x14ac:dyDescent="0.35">
      <c r="I2174" s="44">
        <v>2172</v>
      </c>
      <c r="K2174" t="s">
        <v>2081</v>
      </c>
      <c r="L2174" t="s">
        <v>2208</v>
      </c>
      <c r="M2174" t="s">
        <v>2209</v>
      </c>
      <c r="N2174" t="s">
        <v>2210</v>
      </c>
      <c r="O2174" t="s">
        <v>2211</v>
      </c>
      <c r="P2174" t="s">
        <v>929</v>
      </c>
    </row>
    <row r="2175" spans="9:16" x14ac:dyDescent="0.35">
      <c r="I2175" s="44">
        <v>2173</v>
      </c>
      <c r="K2175" t="s">
        <v>2081</v>
      </c>
      <c r="L2175" t="s">
        <v>2208</v>
      </c>
      <c r="M2175" t="s">
        <v>2209</v>
      </c>
      <c r="N2175" t="s">
        <v>2210</v>
      </c>
      <c r="O2175" t="s">
        <v>2211</v>
      </c>
      <c r="P2175" t="s">
        <v>2217</v>
      </c>
    </row>
    <row r="2176" spans="9:16" x14ac:dyDescent="0.35">
      <c r="I2176" s="44">
        <v>2174</v>
      </c>
      <c r="K2176" t="s">
        <v>2081</v>
      </c>
      <c r="L2176" t="s">
        <v>2208</v>
      </c>
      <c r="M2176" t="s">
        <v>2209</v>
      </c>
      <c r="N2176" t="s">
        <v>2210</v>
      </c>
      <c r="O2176" t="s">
        <v>2211</v>
      </c>
      <c r="P2176" t="s">
        <v>2218</v>
      </c>
    </row>
    <row r="2177" spans="9:16" x14ac:dyDescent="0.35">
      <c r="I2177" s="44">
        <v>2175</v>
      </c>
      <c r="K2177" t="s">
        <v>2081</v>
      </c>
      <c r="L2177" t="s">
        <v>2208</v>
      </c>
      <c r="M2177" t="s">
        <v>2209</v>
      </c>
      <c r="N2177" t="s">
        <v>2210</v>
      </c>
      <c r="O2177" t="s">
        <v>2211</v>
      </c>
      <c r="P2177" t="s">
        <v>1682</v>
      </c>
    </row>
    <row r="2178" spans="9:16" x14ac:dyDescent="0.35">
      <c r="I2178" s="44">
        <v>2176</v>
      </c>
      <c r="K2178" t="s">
        <v>2081</v>
      </c>
      <c r="L2178" t="s">
        <v>2208</v>
      </c>
      <c r="M2178" t="s">
        <v>2209</v>
      </c>
      <c r="N2178" t="s">
        <v>2210</v>
      </c>
      <c r="O2178" t="s">
        <v>2211</v>
      </c>
      <c r="P2178" t="s">
        <v>986</v>
      </c>
    </row>
    <row r="2179" spans="9:16" x14ac:dyDescent="0.35">
      <c r="I2179" s="44">
        <v>2177</v>
      </c>
      <c r="K2179" t="s">
        <v>2081</v>
      </c>
      <c r="L2179" t="s">
        <v>2208</v>
      </c>
      <c r="M2179" t="s">
        <v>2209</v>
      </c>
      <c r="N2179" t="s">
        <v>2210</v>
      </c>
      <c r="O2179" t="s">
        <v>2211</v>
      </c>
      <c r="P2179" t="s">
        <v>2219</v>
      </c>
    </row>
    <row r="2180" spans="9:16" x14ac:dyDescent="0.35">
      <c r="I2180" s="44">
        <v>2178</v>
      </c>
      <c r="K2180" t="s">
        <v>2081</v>
      </c>
      <c r="L2180" t="s">
        <v>2208</v>
      </c>
      <c r="M2180" t="s">
        <v>2209</v>
      </c>
      <c r="N2180" t="s">
        <v>2210</v>
      </c>
      <c r="O2180" t="s">
        <v>2211</v>
      </c>
      <c r="P2180" t="s">
        <v>1382</v>
      </c>
    </row>
    <row r="2181" spans="9:16" x14ac:dyDescent="0.35">
      <c r="I2181" s="44">
        <v>2179</v>
      </c>
      <c r="K2181" t="s">
        <v>2081</v>
      </c>
      <c r="L2181" t="s">
        <v>2208</v>
      </c>
      <c r="M2181" t="s">
        <v>2209</v>
      </c>
      <c r="N2181" t="s">
        <v>2210</v>
      </c>
      <c r="O2181" t="s">
        <v>2211</v>
      </c>
      <c r="P2181" t="s">
        <v>646</v>
      </c>
    </row>
    <row r="2182" spans="9:16" x14ac:dyDescent="0.35">
      <c r="I2182" s="44">
        <v>2180</v>
      </c>
      <c r="K2182" t="s">
        <v>2081</v>
      </c>
      <c r="L2182" t="s">
        <v>2208</v>
      </c>
      <c r="M2182" t="s">
        <v>2209</v>
      </c>
      <c r="N2182" t="s">
        <v>2210</v>
      </c>
      <c r="O2182" t="s">
        <v>2211</v>
      </c>
      <c r="P2182" t="s">
        <v>2220</v>
      </c>
    </row>
    <row r="2183" spans="9:16" x14ac:dyDescent="0.35">
      <c r="I2183" s="44">
        <v>2181</v>
      </c>
      <c r="K2183" t="s">
        <v>2081</v>
      </c>
      <c r="L2183" t="s">
        <v>2208</v>
      </c>
      <c r="M2183" t="s">
        <v>2209</v>
      </c>
      <c r="N2183" t="s">
        <v>2210</v>
      </c>
      <c r="O2183" t="s">
        <v>2211</v>
      </c>
      <c r="P2183" t="s">
        <v>1407</v>
      </c>
    </row>
    <row r="2184" spans="9:16" x14ac:dyDescent="0.35">
      <c r="I2184" s="44">
        <v>2182</v>
      </c>
      <c r="K2184" t="s">
        <v>2081</v>
      </c>
      <c r="L2184" t="s">
        <v>2208</v>
      </c>
      <c r="M2184" t="s">
        <v>2209</v>
      </c>
      <c r="N2184" t="s">
        <v>2210</v>
      </c>
      <c r="O2184" t="s">
        <v>2211</v>
      </c>
      <c r="P2184" t="s">
        <v>2221</v>
      </c>
    </row>
    <row r="2185" spans="9:16" x14ac:dyDescent="0.35">
      <c r="I2185" s="44">
        <v>2183</v>
      </c>
      <c r="K2185" t="s">
        <v>2081</v>
      </c>
      <c r="L2185" t="s">
        <v>2208</v>
      </c>
      <c r="M2185" t="s">
        <v>2209</v>
      </c>
      <c r="N2185" t="s">
        <v>2210</v>
      </c>
      <c r="O2185" t="s">
        <v>2211</v>
      </c>
      <c r="P2185" t="s">
        <v>2222</v>
      </c>
    </row>
    <row r="2186" spans="9:16" x14ac:dyDescent="0.35">
      <c r="I2186" s="44">
        <v>2184</v>
      </c>
      <c r="K2186" t="s">
        <v>2081</v>
      </c>
      <c r="L2186" t="s">
        <v>2208</v>
      </c>
      <c r="M2186" t="s">
        <v>2209</v>
      </c>
      <c r="N2186" t="s">
        <v>2210</v>
      </c>
      <c r="O2186" t="s">
        <v>2211</v>
      </c>
      <c r="P2186" t="s">
        <v>2223</v>
      </c>
    </row>
    <row r="2187" spans="9:16" x14ac:dyDescent="0.35">
      <c r="I2187" s="44">
        <v>2185</v>
      </c>
      <c r="J2187" s="45">
        <v>0</v>
      </c>
      <c r="K2187" t="s">
        <v>2081</v>
      </c>
      <c r="L2187" t="s">
        <v>2208</v>
      </c>
      <c r="M2187" t="s">
        <v>2209</v>
      </c>
      <c r="N2187" t="s">
        <v>2210</v>
      </c>
      <c r="O2187" t="s">
        <v>2211</v>
      </c>
      <c r="P2187" t="s">
        <v>2224</v>
      </c>
    </row>
    <row r="2188" spans="9:16" x14ac:dyDescent="0.35">
      <c r="I2188" s="44">
        <v>2186</v>
      </c>
      <c r="K2188" t="s">
        <v>2081</v>
      </c>
      <c r="L2188" t="s">
        <v>2208</v>
      </c>
      <c r="M2188" t="s">
        <v>2209</v>
      </c>
      <c r="N2188" t="s">
        <v>2210</v>
      </c>
      <c r="O2188" t="s">
        <v>2211</v>
      </c>
      <c r="P2188" t="s">
        <v>2225</v>
      </c>
    </row>
    <row r="2189" spans="9:16" x14ac:dyDescent="0.35">
      <c r="I2189" s="44">
        <v>2187</v>
      </c>
      <c r="K2189" t="s">
        <v>2081</v>
      </c>
      <c r="L2189" t="s">
        <v>2208</v>
      </c>
      <c r="M2189" t="s">
        <v>2209</v>
      </c>
      <c r="N2189" t="s">
        <v>2210</v>
      </c>
      <c r="O2189" t="s">
        <v>2211</v>
      </c>
      <c r="P2189" t="s">
        <v>2226</v>
      </c>
    </row>
    <row r="2190" spans="9:16" x14ac:dyDescent="0.35">
      <c r="I2190" s="44">
        <v>2188</v>
      </c>
      <c r="K2190" t="s">
        <v>2081</v>
      </c>
      <c r="L2190" t="s">
        <v>2208</v>
      </c>
      <c r="M2190" t="s">
        <v>2209</v>
      </c>
      <c r="N2190" t="s">
        <v>2210</v>
      </c>
      <c r="O2190" t="s">
        <v>2211</v>
      </c>
      <c r="P2190" t="s">
        <v>1913</v>
      </c>
    </row>
    <row r="2191" spans="9:16" x14ac:dyDescent="0.35">
      <c r="I2191" s="44">
        <v>2189</v>
      </c>
      <c r="K2191" t="s">
        <v>2081</v>
      </c>
      <c r="L2191" t="s">
        <v>2208</v>
      </c>
      <c r="M2191" t="s">
        <v>2209</v>
      </c>
      <c r="N2191" t="s">
        <v>2210</v>
      </c>
      <c r="O2191" t="s">
        <v>2211</v>
      </c>
      <c r="P2191" t="s">
        <v>2227</v>
      </c>
    </row>
    <row r="2192" spans="9:16" x14ac:dyDescent="0.35">
      <c r="I2192" s="44">
        <v>2190</v>
      </c>
      <c r="J2192" s="45">
        <v>0</v>
      </c>
      <c r="K2192" t="s">
        <v>2081</v>
      </c>
      <c r="L2192" t="s">
        <v>2208</v>
      </c>
      <c r="M2192" t="s">
        <v>2209</v>
      </c>
      <c r="N2192" t="s">
        <v>2210</v>
      </c>
      <c r="O2192" t="s">
        <v>2211</v>
      </c>
      <c r="P2192" t="s">
        <v>2228</v>
      </c>
    </row>
    <row r="2193" spans="9:16" x14ac:dyDescent="0.35">
      <c r="I2193" s="44">
        <v>2191</v>
      </c>
      <c r="J2193" s="45">
        <v>0</v>
      </c>
      <c r="K2193" t="s">
        <v>2081</v>
      </c>
      <c r="L2193" t="s">
        <v>2208</v>
      </c>
      <c r="M2193" t="s">
        <v>2209</v>
      </c>
      <c r="N2193" t="s">
        <v>2210</v>
      </c>
      <c r="O2193" t="s">
        <v>2211</v>
      </c>
      <c r="P2193" t="s">
        <v>2229</v>
      </c>
    </row>
    <row r="2194" spans="9:16" x14ac:dyDescent="0.35">
      <c r="I2194" s="44">
        <v>2192</v>
      </c>
      <c r="K2194" t="s">
        <v>2081</v>
      </c>
      <c r="L2194" t="s">
        <v>2208</v>
      </c>
      <c r="M2194" t="s">
        <v>2209</v>
      </c>
      <c r="N2194" t="s">
        <v>2210</v>
      </c>
      <c r="O2194" t="s">
        <v>2211</v>
      </c>
      <c r="P2194" t="s">
        <v>1287</v>
      </c>
    </row>
    <row r="2195" spans="9:16" x14ac:dyDescent="0.35">
      <c r="I2195" s="44">
        <v>2193</v>
      </c>
      <c r="K2195" t="s">
        <v>2081</v>
      </c>
      <c r="L2195" t="s">
        <v>2208</v>
      </c>
      <c r="M2195" t="s">
        <v>2209</v>
      </c>
      <c r="N2195" t="s">
        <v>2210</v>
      </c>
      <c r="O2195" t="s">
        <v>2211</v>
      </c>
      <c r="P2195" t="s">
        <v>2230</v>
      </c>
    </row>
    <row r="2196" spans="9:16" x14ac:dyDescent="0.35">
      <c r="I2196" s="44">
        <v>2194</v>
      </c>
      <c r="K2196" t="s">
        <v>2081</v>
      </c>
      <c r="L2196" t="s">
        <v>2208</v>
      </c>
      <c r="M2196" t="s">
        <v>2209</v>
      </c>
      <c r="N2196" t="s">
        <v>2210</v>
      </c>
      <c r="O2196" t="s">
        <v>2211</v>
      </c>
      <c r="P2196" t="s">
        <v>2231</v>
      </c>
    </row>
    <row r="2197" spans="9:16" x14ac:dyDescent="0.35">
      <c r="I2197" s="44">
        <v>2195</v>
      </c>
      <c r="K2197" t="s">
        <v>2081</v>
      </c>
      <c r="L2197" t="s">
        <v>2208</v>
      </c>
      <c r="M2197" t="s">
        <v>2209</v>
      </c>
      <c r="N2197" t="s">
        <v>2210</v>
      </c>
      <c r="O2197" t="s">
        <v>2211</v>
      </c>
      <c r="P2197" t="s">
        <v>2232</v>
      </c>
    </row>
    <row r="2198" spans="9:16" x14ac:dyDescent="0.35">
      <c r="I2198" s="44">
        <v>2196</v>
      </c>
      <c r="K2198" t="s">
        <v>2081</v>
      </c>
      <c r="L2198" t="s">
        <v>2208</v>
      </c>
      <c r="M2198" t="s">
        <v>2209</v>
      </c>
      <c r="N2198" t="s">
        <v>2210</v>
      </c>
      <c r="O2198" t="s">
        <v>2134</v>
      </c>
    </row>
    <row r="2199" spans="9:16" x14ac:dyDescent="0.35">
      <c r="I2199" s="44">
        <v>2197</v>
      </c>
      <c r="J2199" s="45">
        <v>0</v>
      </c>
      <c r="K2199" t="s">
        <v>2081</v>
      </c>
      <c r="L2199" t="s">
        <v>2208</v>
      </c>
      <c r="M2199" t="s">
        <v>2209</v>
      </c>
      <c r="N2199" t="s">
        <v>2210</v>
      </c>
      <c r="O2199" t="s">
        <v>2135</v>
      </c>
    </row>
    <row r="2200" spans="9:16" x14ac:dyDescent="0.35">
      <c r="I2200" s="44">
        <v>2198</v>
      </c>
      <c r="K2200" t="s">
        <v>2081</v>
      </c>
      <c r="L2200" t="s">
        <v>2208</v>
      </c>
      <c r="M2200" t="s">
        <v>2209</v>
      </c>
      <c r="N2200" t="s">
        <v>2210</v>
      </c>
      <c r="O2200" t="s">
        <v>2136</v>
      </c>
    </row>
    <row r="2201" spans="9:16" x14ac:dyDescent="0.35">
      <c r="I2201" s="44">
        <v>2199</v>
      </c>
      <c r="J2201" s="45">
        <v>0</v>
      </c>
      <c r="K2201" t="s">
        <v>2081</v>
      </c>
      <c r="L2201" t="s">
        <v>2208</v>
      </c>
      <c r="M2201" t="s">
        <v>2209</v>
      </c>
      <c r="N2201" t="s">
        <v>2210</v>
      </c>
      <c r="O2201" t="s">
        <v>2137</v>
      </c>
    </row>
    <row r="2202" spans="9:16" x14ac:dyDescent="0.35">
      <c r="I2202" s="44">
        <v>2200</v>
      </c>
      <c r="K2202" t="s">
        <v>2081</v>
      </c>
      <c r="L2202" t="s">
        <v>2208</v>
      </c>
      <c r="M2202" t="s">
        <v>2209</v>
      </c>
      <c r="N2202" t="s">
        <v>2210</v>
      </c>
      <c r="O2202" t="s">
        <v>2138</v>
      </c>
    </row>
    <row r="2203" spans="9:16" x14ac:dyDescent="0.35">
      <c r="I2203" s="44">
        <v>2201</v>
      </c>
      <c r="J2203" s="45">
        <v>0</v>
      </c>
      <c r="K2203" t="s">
        <v>2081</v>
      </c>
      <c r="L2203" t="s">
        <v>2208</v>
      </c>
      <c r="M2203" t="s">
        <v>2209</v>
      </c>
      <c r="N2203" t="s">
        <v>2210</v>
      </c>
      <c r="O2203" t="s">
        <v>2139</v>
      </c>
    </row>
    <row r="2204" spans="9:16" x14ac:dyDescent="0.35">
      <c r="I2204" s="44">
        <v>2202</v>
      </c>
      <c r="K2204" t="s">
        <v>2081</v>
      </c>
      <c r="L2204" t="s">
        <v>2208</v>
      </c>
      <c r="M2204" t="s">
        <v>2209</v>
      </c>
      <c r="N2204" t="s">
        <v>2210</v>
      </c>
      <c r="O2204" t="s">
        <v>2140</v>
      </c>
    </row>
    <row r="2205" spans="9:16" x14ac:dyDescent="0.35">
      <c r="I2205" s="44">
        <v>2203</v>
      </c>
      <c r="J2205" s="45">
        <v>0</v>
      </c>
      <c r="K2205" t="s">
        <v>2081</v>
      </c>
      <c r="L2205" t="s">
        <v>2208</v>
      </c>
      <c r="M2205" t="s">
        <v>2209</v>
      </c>
      <c r="N2205" t="s">
        <v>2233</v>
      </c>
    </row>
    <row r="2206" spans="9:16" x14ac:dyDescent="0.35">
      <c r="I2206" s="44">
        <v>2204</v>
      </c>
      <c r="K2206" t="s">
        <v>2081</v>
      </c>
      <c r="L2206" t="s">
        <v>2208</v>
      </c>
      <c r="M2206" t="s">
        <v>2209</v>
      </c>
      <c r="N2206" t="s">
        <v>2233</v>
      </c>
      <c r="O2206" t="s">
        <v>2105</v>
      </c>
    </row>
    <row r="2207" spans="9:16" x14ac:dyDescent="0.35">
      <c r="I2207" s="44">
        <v>2205</v>
      </c>
      <c r="K2207" t="s">
        <v>2081</v>
      </c>
      <c r="L2207" t="s">
        <v>2208</v>
      </c>
      <c r="M2207" t="s">
        <v>2209</v>
      </c>
      <c r="N2207" t="s">
        <v>2233</v>
      </c>
      <c r="O2207" t="s">
        <v>2110</v>
      </c>
    </row>
    <row r="2208" spans="9:16" x14ac:dyDescent="0.35">
      <c r="I2208" s="44">
        <v>2206</v>
      </c>
      <c r="K2208" t="s">
        <v>2081</v>
      </c>
      <c r="L2208" t="s">
        <v>2208</v>
      </c>
      <c r="M2208" t="s">
        <v>2209</v>
      </c>
      <c r="N2208" t="s">
        <v>2233</v>
      </c>
      <c r="O2208" t="s">
        <v>2111</v>
      </c>
    </row>
    <row r="2209" spans="9:15" x14ac:dyDescent="0.35">
      <c r="I2209" s="44">
        <v>2207</v>
      </c>
      <c r="K2209" t="s">
        <v>2081</v>
      </c>
      <c r="L2209" t="s">
        <v>2208</v>
      </c>
      <c r="M2209" t="s">
        <v>2209</v>
      </c>
      <c r="N2209" t="s">
        <v>2233</v>
      </c>
      <c r="O2209" t="s">
        <v>2112</v>
      </c>
    </row>
    <row r="2210" spans="9:15" x14ac:dyDescent="0.35">
      <c r="I2210" s="44">
        <v>2208</v>
      </c>
      <c r="K2210" t="s">
        <v>2081</v>
      </c>
      <c r="L2210" t="s">
        <v>2208</v>
      </c>
      <c r="M2210" t="s">
        <v>2209</v>
      </c>
      <c r="N2210" t="s">
        <v>2233</v>
      </c>
      <c r="O2210" t="s">
        <v>2113</v>
      </c>
    </row>
    <row r="2211" spans="9:15" x14ac:dyDescent="0.35">
      <c r="I2211" s="44">
        <v>2209</v>
      </c>
      <c r="K2211" t="s">
        <v>2081</v>
      </c>
      <c r="L2211" t="s">
        <v>2208</v>
      </c>
      <c r="M2211" t="s">
        <v>2209</v>
      </c>
      <c r="N2211" t="s">
        <v>2233</v>
      </c>
      <c r="O2211" t="s">
        <v>2114</v>
      </c>
    </row>
    <row r="2212" spans="9:15" x14ac:dyDescent="0.35">
      <c r="I2212" s="44">
        <v>2210</v>
      </c>
      <c r="K2212" t="s">
        <v>2081</v>
      </c>
      <c r="L2212" t="s">
        <v>2208</v>
      </c>
      <c r="M2212" t="s">
        <v>2209</v>
      </c>
      <c r="N2212" t="s">
        <v>2233</v>
      </c>
      <c r="O2212" t="s">
        <v>2115</v>
      </c>
    </row>
    <row r="2213" spans="9:15" x14ac:dyDescent="0.35">
      <c r="I2213" s="44">
        <v>2211</v>
      </c>
      <c r="K2213" t="s">
        <v>2081</v>
      </c>
      <c r="L2213" t="s">
        <v>2208</v>
      </c>
      <c r="M2213" t="s">
        <v>2209</v>
      </c>
      <c r="N2213" t="s">
        <v>2233</v>
      </c>
      <c r="O2213" t="s">
        <v>2116</v>
      </c>
    </row>
    <row r="2214" spans="9:15" x14ac:dyDescent="0.35">
      <c r="I2214" s="44">
        <v>2212</v>
      </c>
      <c r="K2214" t="s">
        <v>2081</v>
      </c>
      <c r="L2214" t="s">
        <v>2208</v>
      </c>
      <c r="M2214" t="s">
        <v>2209</v>
      </c>
      <c r="N2214" t="s">
        <v>2233</v>
      </c>
      <c r="O2214" t="s">
        <v>2117</v>
      </c>
    </row>
    <row r="2215" spans="9:15" x14ac:dyDescent="0.35">
      <c r="I2215" s="44">
        <v>2213</v>
      </c>
      <c r="K2215" t="s">
        <v>2081</v>
      </c>
      <c r="L2215" t="s">
        <v>2208</v>
      </c>
      <c r="M2215" t="s">
        <v>2209</v>
      </c>
      <c r="N2215" t="s">
        <v>2233</v>
      </c>
      <c r="O2215" t="s">
        <v>2118</v>
      </c>
    </row>
    <row r="2216" spans="9:15" x14ac:dyDescent="0.35">
      <c r="I2216" s="44">
        <v>2214</v>
      </c>
      <c r="J2216" s="45">
        <v>0</v>
      </c>
      <c r="K2216" t="s">
        <v>2081</v>
      </c>
      <c r="L2216" t="s">
        <v>2208</v>
      </c>
      <c r="M2216" t="s">
        <v>2209</v>
      </c>
      <c r="N2216" t="s">
        <v>2233</v>
      </c>
      <c r="O2216" t="s">
        <v>2119</v>
      </c>
    </row>
    <row r="2217" spans="9:15" x14ac:dyDescent="0.35">
      <c r="I2217" s="44">
        <v>2215</v>
      </c>
      <c r="J2217" s="45">
        <v>0</v>
      </c>
      <c r="K2217" t="s">
        <v>2081</v>
      </c>
      <c r="L2217" t="s">
        <v>2208</v>
      </c>
      <c r="M2217" t="s">
        <v>2209</v>
      </c>
      <c r="N2217" t="s">
        <v>2233</v>
      </c>
      <c r="O2217" t="s">
        <v>2120</v>
      </c>
    </row>
    <row r="2218" spans="9:15" x14ac:dyDescent="0.35">
      <c r="I2218" s="44">
        <v>2216</v>
      </c>
      <c r="J2218" s="45">
        <v>0</v>
      </c>
      <c r="K2218" t="s">
        <v>2081</v>
      </c>
      <c r="L2218" t="s">
        <v>2208</v>
      </c>
      <c r="M2218" t="s">
        <v>2209</v>
      </c>
      <c r="N2218" t="s">
        <v>2233</v>
      </c>
      <c r="O2218" t="s">
        <v>2121</v>
      </c>
    </row>
    <row r="2219" spans="9:15" x14ac:dyDescent="0.35">
      <c r="I2219" s="44">
        <v>2217</v>
      </c>
      <c r="K2219" t="s">
        <v>2081</v>
      </c>
      <c r="L2219" t="s">
        <v>2208</v>
      </c>
      <c r="M2219" t="s">
        <v>2209</v>
      </c>
      <c r="N2219" t="s">
        <v>2233</v>
      </c>
      <c r="O2219" t="s">
        <v>2122</v>
      </c>
    </row>
    <row r="2220" spans="9:15" x14ac:dyDescent="0.35">
      <c r="I2220" s="44">
        <v>2218</v>
      </c>
      <c r="K2220" t="s">
        <v>2081</v>
      </c>
      <c r="L2220" t="s">
        <v>2208</v>
      </c>
      <c r="M2220" t="s">
        <v>2209</v>
      </c>
      <c r="N2220" t="s">
        <v>2233</v>
      </c>
      <c r="O2220" t="s">
        <v>2123</v>
      </c>
    </row>
    <row r="2221" spans="9:15" x14ac:dyDescent="0.35">
      <c r="I2221" s="44">
        <v>2219</v>
      </c>
      <c r="K2221" t="s">
        <v>2081</v>
      </c>
      <c r="L2221" t="s">
        <v>2208</v>
      </c>
      <c r="M2221" t="s">
        <v>2209</v>
      </c>
      <c r="N2221" t="s">
        <v>2233</v>
      </c>
      <c r="O2221" t="s">
        <v>2124</v>
      </c>
    </row>
    <row r="2222" spans="9:15" x14ac:dyDescent="0.35">
      <c r="I2222" s="44">
        <v>2220</v>
      </c>
      <c r="J2222" s="45">
        <v>0</v>
      </c>
      <c r="K2222" t="s">
        <v>2081</v>
      </c>
      <c r="L2222" t="s">
        <v>2208</v>
      </c>
      <c r="M2222" t="s">
        <v>2209</v>
      </c>
      <c r="N2222" t="s">
        <v>2233</v>
      </c>
      <c r="O2222" t="s">
        <v>2125</v>
      </c>
    </row>
    <row r="2223" spans="9:15" x14ac:dyDescent="0.35">
      <c r="I2223" s="44">
        <v>2221</v>
      </c>
      <c r="K2223" t="s">
        <v>2081</v>
      </c>
      <c r="L2223" t="s">
        <v>2208</v>
      </c>
      <c r="M2223" t="s">
        <v>2209</v>
      </c>
      <c r="N2223" t="s">
        <v>2233</v>
      </c>
      <c r="O2223" t="s">
        <v>2126</v>
      </c>
    </row>
    <row r="2224" spans="9:15" x14ac:dyDescent="0.35">
      <c r="I2224" s="44">
        <v>2222</v>
      </c>
      <c r="J2224" s="45">
        <v>0</v>
      </c>
      <c r="K2224" t="s">
        <v>2081</v>
      </c>
      <c r="L2224" t="s">
        <v>2208</v>
      </c>
      <c r="M2224" t="s">
        <v>2209</v>
      </c>
      <c r="N2224" t="s">
        <v>2233</v>
      </c>
      <c r="O2224" t="s">
        <v>2127</v>
      </c>
    </row>
    <row r="2225" spans="9:16" x14ac:dyDescent="0.35">
      <c r="I2225" s="44">
        <v>2223</v>
      </c>
      <c r="K2225" t="s">
        <v>2081</v>
      </c>
      <c r="L2225" t="s">
        <v>2208</v>
      </c>
      <c r="M2225" t="s">
        <v>2209</v>
      </c>
      <c r="N2225" t="s">
        <v>2233</v>
      </c>
      <c r="O2225" t="s">
        <v>2128</v>
      </c>
    </row>
    <row r="2226" spans="9:16" x14ac:dyDescent="0.35">
      <c r="I2226" s="44">
        <v>2224</v>
      </c>
      <c r="J2226" s="45">
        <v>0</v>
      </c>
      <c r="K2226" t="s">
        <v>2081</v>
      </c>
      <c r="L2226" t="s">
        <v>2208</v>
      </c>
      <c r="M2226" t="s">
        <v>2209</v>
      </c>
      <c r="N2226" t="s">
        <v>2233</v>
      </c>
      <c r="O2226" t="s">
        <v>2211</v>
      </c>
    </row>
    <row r="2227" spans="9:16" x14ac:dyDescent="0.35">
      <c r="I2227" s="44">
        <v>2225</v>
      </c>
      <c r="K2227" t="s">
        <v>2081</v>
      </c>
      <c r="L2227" t="s">
        <v>2208</v>
      </c>
      <c r="M2227" t="s">
        <v>2209</v>
      </c>
      <c r="N2227" t="s">
        <v>2233</v>
      </c>
      <c r="O2227" t="s">
        <v>2211</v>
      </c>
      <c r="P2227" t="s">
        <v>753</v>
      </c>
    </row>
    <row r="2228" spans="9:16" x14ac:dyDescent="0.35">
      <c r="I2228" s="44">
        <v>2226</v>
      </c>
      <c r="K2228" t="s">
        <v>2081</v>
      </c>
      <c r="L2228" t="s">
        <v>2208</v>
      </c>
      <c r="M2228" t="s">
        <v>2209</v>
      </c>
      <c r="N2228" t="s">
        <v>2233</v>
      </c>
      <c r="O2228" t="s">
        <v>2211</v>
      </c>
      <c r="P2228" t="s">
        <v>1351</v>
      </c>
    </row>
    <row r="2229" spans="9:16" x14ac:dyDescent="0.35">
      <c r="I2229" s="44">
        <v>2227</v>
      </c>
      <c r="K2229" t="s">
        <v>2081</v>
      </c>
      <c r="L2229" t="s">
        <v>2208</v>
      </c>
      <c r="M2229" t="s">
        <v>2209</v>
      </c>
      <c r="N2229" t="s">
        <v>2233</v>
      </c>
      <c r="O2229" t="s">
        <v>2211</v>
      </c>
      <c r="P2229" t="s">
        <v>1566</v>
      </c>
    </row>
    <row r="2230" spans="9:16" x14ac:dyDescent="0.35">
      <c r="I2230" s="44">
        <v>2228</v>
      </c>
      <c r="K2230" t="s">
        <v>2081</v>
      </c>
      <c r="L2230" t="s">
        <v>2208</v>
      </c>
      <c r="M2230" t="s">
        <v>2209</v>
      </c>
      <c r="N2230" t="s">
        <v>2233</v>
      </c>
      <c r="O2230" t="s">
        <v>2211</v>
      </c>
      <c r="P2230" t="s">
        <v>2213</v>
      </c>
    </row>
    <row r="2231" spans="9:16" x14ac:dyDescent="0.35">
      <c r="I2231" s="44">
        <v>2229</v>
      </c>
      <c r="K2231" t="s">
        <v>2081</v>
      </c>
      <c r="L2231" t="s">
        <v>2208</v>
      </c>
      <c r="M2231" t="s">
        <v>2209</v>
      </c>
      <c r="N2231" t="s">
        <v>2233</v>
      </c>
      <c r="O2231" t="s">
        <v>2211</v>
      </c>
      <c r="P2231" t="s">
        <v>1633</v>
      </c>
    </row>
    <row r="2232" spans="9:16" x14ac:dyDescent="0.35">
      <c r="I2232" s="44">
        <v>2230</v>
      </c>
      <c r="K2232" t="s">
        <v>2081</v>
      </c>
      <c r="L2232" t="s">
        <v>2208</v>
      </c>
      <c r="M2232" t="s">
        <v>2209</v>
      </c>
      <c r="N2232" t="s">
        <v>2233</v>
      </c>
      <c r="O2232" t="s">
        <v>2211</v>
      </c>
      <c r="P2232" t="s">
        <v>929</v>
      </c>
    </row>
    <row r="2233" spans="9:16" x14ac:dyDescent="0.35">
      <c r="I2233" s="44">
        <v>2231</v>
      </c>
      <c r="K2233" t="s">
        <v>2081</v>
      </c>
      <c r="L2233" t="s">
        <v>2208</v>
      </c>
      <c r="M2233" t="s">
        <v>2209</v>
      </c>
      <c r="N2233" t="s">
        <v>2233</v>
      </c>
      <c r="O2233" t="s">
        <v>2211</v>
      </c>
      <c r="P2233" t="s">
        <v>2217</v>
      </c>
    </row>
    <row r="2234" spans="9:16" x14ac:dyDescent="0.35">
      <c r="I2234" s="44">
        <v>2232</v>
      </c>
      <c r="K2234" t="s">
        <v>2081</v>
      </c>
      <c r="L2234" t="s">
        <v>2208</v>
      </c>
      <c r="M2234" t="s">
        <v>2209</v>
      </c>
      <c r="N2234" t="s">
        <v>2233</v>
      </c>
      <c r="O2234" t="s">
        <v>2211</v>
      </c>
      <c r="P2234" t="s">
        <v>2218</v>
      </c>
    </row>
    <row r="2235" spans="9:16" x14ac:dyDescent="0.35">
      <c r="I2235" s="44">
        <v>2233</v>
      </c>
      <c r="K2235" t="s">
        <v>2081</v>
      </c>
      <c r="L2235" t="s">
        <v>2208</v>
      </c>
      <c r="M2235" t="s">
        <v>2209</v>
      </c>
      <c r="N2235" t="s">
        <v>2233</v>
      </c>
      <c r="O2235" t="s">
        <v>2211</v>
      </c>
      <c r="P2235" t="s">
        <v>986</v>
      </c>
    </row>
    <row r="2236" spans="9:16" x14ac:dyDescent="0.35">
      <c r="I2236" s="44">
        <v>2234</v>
      </c>
      <c r="K2236" t="s">
        <v>2081</v>
      </c>
      <c r="L2236" t="s">
        <v>2208</v>
      </c>
      <c r="M2236" t="s">
        <v>2209</v>
      </c>
      <c r="N2236" t="s">
        <v>2233</v>
      </c>
      <c r="O2236" t="s">
        <v>2211</v>
      </c>
      <c r="P2236" t="s">
        <v>2219</v>
      </c>
    </row>
    <row r="2237" spans="9:16" x14ac:dyDescent="0.35">
      <c r="I2237" s="44">
        <v>2235</v>
      </c>
      <c r="K2237" t="s">
        <v>2081</v>
      </c>
      <c r="L2237" t="s">
        <v>2208</v>
      </c>
      <c r="M2237" t="s">
        <v>2209</v>
      </c>
      <c r="N2237" t="s">
        <v>2233</v>
      </c>
      <c r="O2237" t="s">
        <v>2211</v>
      </c>
      <c r="P2237" t="s">
        <v>1382</v>
      </c>
    </row>
    <row r="2238" spans="9:16" x14ac:dyDescent="0.35">
      <c r="I2238" s="44">
        <v>2236</v>
      </c>
      <c r="K2238" t="s">
        <v>2081</v>
      </c>
      <c r="L2238" t="s">
        <v>2208</v>
      </c>
      <c r="M2238" t="s">
        <v>2209</v>
      </c>
      <c r="N2238" t="s">
        <v>2233</v>
      </c>
      <c r="O2238" t="s">
        <v>2211</v>
      </c>
      <c r="P2238" t="s">
        <v>646</v>
      </c>
    </row>
    <row r="2239" spans="9:16" x14ac:dyDescent="0.35">
      <c r="I2239" s="44">
        <v>2237</v>
      </c>
      <c r="K2239" t="s">
        <v>2081</v>
      </c>
      <c r="L2239" t="s">
        <v>2208</v>
      </c>
      <c r="M2239" t="s">
        <v>2209</v>
      </c>
      <c r="N2239" t="s">
        <v>2233</v>
      </c>
      <c r="O2239" t="s">
        <v>2211</v>
      </c>
      <c r="P2239" t="s">
        <v>2220</v>
      </c>
    </row>
    <row r="2240" spans="9:16" x14ac:dyDescent="0.35">
      <c r="I2240" s="44">
        <v>2238</v>
      </c>
      <c r="K2240" t="s">
        <v>2081</v>
      </c>
      <c r="L2240" t="s">
        <v>2208</v>
      </c>
      <c r="M2240" t="s">
        <v>2209</v>
      </c>
      <c r="N2240" t="s">
        <v>2233</v>
      </c>
      <c r="O2240" t="s">
        <v>2211</v>
      </c>
      <c r="P2240" t="s">
        <v>2222</v>
      </c>
    </row>
    <row r="2241" spans="9:16" x14ac:dyDescent="0.35">
      <c r="I2241" s="44">
        <v>2239</v>
      </c>
      <c r="K2241" t="s">
        <v>2081</v>
      </c>
      <c r="L2241" t="s">
        <v>2208</v>
      </c>
      <c r="M2241" t="s">
        <v>2209</v>
      </c>
      <c r="N2241" t="s">
        <v>2233</v>
      </c>
      <c r="O2241" t="s">
        <v>2211</v>
      </c>
      <c r="P2241" t="s">
        <v>2223</v>
      </c>
    </row>
    <row r="2242" spans="9:16" x14ac:dyDescent="0.35">
      <c r="I2242" s="44">
        <v>2240</v>
      </c>
      <c r="K2242" t="s">
        <v>2081</v>
      </c>
      <c r="L2242" t="s">
        <v>2208</v>
      </c>
      <c r="M2242" t="s">
        <v>2209</v>
      </c>
      <c r="N2242" t="s">
        <v>2233</v>
      </c>
      <c r="O2242" t="s">
        <v>2211</v>
      </c>
      <c r="P2242" t="s">
        <v>2225</v>
      </c>
    </row>
    <row r="2243" spans="9:16" x14ac:dyDescent="0.35">
      <c r="I2243" s="44">
        <v>2241</v>
      </c>
      <c r="J2243" s="45">
        <v>0</v>
      </c>
      <c r="K2243" t="s">
        <v>2081</v>
      </c>
      <c r="L2243" t="s">
        <v>2208</v>
      </c>
      <c r="M2243" t="s">
        <v>2209</v>
      </c>
      <c r="N2243" t="s">
        <v>2233</v>
      </c>
      <c r="O2243" t="s">
        <v>2211</v>
      </c>
      <c r="P2243" t="s">
        <v>2228</v>
      </c>
    </row>
    <row r="2244" spans="9:16" x14ac:dyDescent="0.35">
      <c r="I2244" s="44">
        <v>2242</v>
      </c>
      <c r="K2244" t="s">
        <v>2081</v>
      </c>
      <c r="L2244" t="s">
        <v>2208</v>
      </c>
      <c r="M2244" t="s">
        <v>2209</v>
      </c>
      <c r="N2244" t="s">
        <v>2233</v>
      </c>
      <c r="O2244" t="s">
        <v>2211</v>
      </c>
      <c r="P2244" t="s">
        <v>2231</v>
      </c>
    </row>
    <row r="2245" spans="9:16" x14ac:dyDescent="0.35">
      <c r="I2245" s="44">
        <v>2243</v>
      </c>
      <c r="K2245" t="s">
        <v>2081</v>
      </c>
      <c r="L2245" t="s">
        <v>2208</v>
      </c>
      <c r="M2245" t="s">
        <v>2209</v>
      </c>
      <c r="N2245" t="s">
        <v>2233</v>
      </c>
      <c r="O2245" t="s">
        <v>2211</v>
      </c>
      <c r="P2245" t="s">
        <v>2232</v>
      </c>
    </row>
    <row r="2246" spans="9:16" x14ac:dyDescent="0.35">
      <c r="I2246" s="44">
        <v>2244</v>
      </c>
      <c r="K2246" t="s">
        <v>2081</v>
      </c>
      <c r="L2246" t="s">
        <v>2208</v>
      </c>
      <c r="M2246" t="s">
        <v>2209</v>
      </c>
      <c r="N2246" t="s">
        <v>2233</v>
      </c>
      <c r="O2246" t="s">
        <v>2134</v>
      </c>
    </row>
    <row r="2247" spans="9:16" x14ac:dyDescent="0.35">
      <c r="I2247" s="44">
        <v>2245</v>
      </c>
      <c r="J2247" s="45">
        <v>0</v>
      </c>
      <c r="K2247" t="s">
        <v>2081</v>
      </c>
      <c r="L2247" t="s">
        <v>2208</v>
      </c>
      <c r="M2247" t="s">
        <v>2209</v>
      </c>
      <c r="N2247" t="s">
        <v>2233</v>
      </c>
      <c r="O2247" t="s">
        <v>2135</v>
      </c>
    </row>
    <row r="2248" spans="9:16" x14ac:dyDescent="0.35">
      <c r="I2248" s="44">
        <v>2246</v>
      </c>
      <c r="K2248" t="s">
        <v>2081</v>
      </c>
      <c r="L2248" t="s">
        <v>2208</v>
      </c>
      <c r="M2248" t="s">
        <v>2209</v>
      </c>
      <c r="N2248" t="s">
        <v>2233</v>
      </c>
      <c r="O2248" t="s">
        <v>2136</v>
      </c>
    </row>
    <row r="2249" spans="9:16" x14ac:dyDescent="0.35">
      <c r="I2249" s="44">
        <v>2247</v>
      </c>
      <c r="J2249" s="45">
        <v>0</v>
      </c>
      <c r="K2249" t="s">
        <v>2081</v>
      </c>
      <c r="L2249" t="s">
        <v>2208</v>
      </c>
      <c r="M2249" t="s">
        <v>2209</v>
      </c>
      <c r="N2249" t="s">
        <v>2233</v>
      </c>
      <c r="O2249" t="s">
        <v>2137</v>
      </c>
    </row>
    <row r="2250" spans="9:16" x14ac:dyDescent="0.35">
      <c r="I2250" s="44">
        <v>2248</v>
      </c>
      <c r="K2250" t="s">
        <v>2081</v>
      </c>
      <c r="L2250" t="s">
        <v>2208</v>
      </c>
      <c r="M2250" t="s">
        <v>2209</v>
      </c>
      <c r="N2250" t="s">
        <v>2233</v>
      </c>
      <c r="O2250" t="s">
        <v>2138</v>
      </c>
    </row>
    <row r="2251" spans="9:16" x14ac:dyDescent="0.35">
      <c r="I2251" s="44">
        <v>2249</v>
      </c>
      <c r="J2251" s="45">
        <v>0</v>
      </c>
      <c r="K2251" t="s">
        <v>2081</v>
      </c>
      <c r="L2251" t="s">
        <v>2208</v>
      </c>
      <c r="M2251" t="s">
        <v>2209</v>
      </c>
      <c r="N2251" t="s">
        <v>2233</v>
      </c>
      <c r="O2251" t="s">
        <v>2139</v>
      </c>
    </row>
    <row r="2252" spans="9:16" x14ac:dyDescent="0.35">
      <c r="I2252" s="44">
        <v>2250</v>
      </c>
      <c r="K2252" t="s">
        <v>2081</v>
      </c>
      <c r="L2252" t="s">
        <v>2208</v>
      </c>
      <c r="M2252" t="s">
        <v>2209</v>
      </c>
      <c r="N2252" t="s">
        <v>2233</v>
      </c>
      <c r="O2252" t="s">
        <v>2140</v>
      </c>
    </row>
    <row r="2253" spans="9:16" x14ac:dyDescent="0.35">
      <c r="I2253" s="44">
        <v>2251</v>
      </c>
      <c r="K2253" t="s">
        <v>2081</v>
      </c>
      <c r="L2253" t="s">
        <v>2208</v>
      </c>
      <c r="M2253" t="s">
        <v>2209</v>
      </c>
      <c r="N2253" t="s">
        <v>2142</v>
      </c>
    </row>
    <row r="2254" spans="9:16" x14ac:dyDescent="0.35">
      <c r="I2254" s="44">
        <v>2252</v>
      </c>
      <c r="K2254" t="s">
        <v>2081</v>
      </c>
      <c r="L2254" t="s">
        <v>2208</v>
      </c>
      <c r="M2254" t="s">
        <v>2209</v>
      </c>
      <c r="N2254" t="s">
        <v>2143</v>
      </c>
    </row>
    <row r="2255" spans="9:16" x14ac:dyDescent="0.35">
      <c r="I2255" s="44">
        <v>2253</v>
      </c>
      <c r="J2255" s="45">
        <v>1.8086805555555551E-7</v>
      </c>
      <c r="K2255" t="s">
        <v>2081</v>
      </c>
      <c r="L2255" t="s">
        <v>2208</v>
      </c>
      <c r="M2255" t="s">
        <v>2234</v>
      </c>
    </row>
    <row r="2256" spans="9:16" x14ac:dyDescent="0.35">
      <c r="I2256" s="44">
        <v>2254</v>
      </c>
      <c r="K2256" t="s">
        <v>2081</v>
      </c>
      <c r="L2256" t="s">
        <v>2208</v>
      </c>
      <c r="M2256" t="s">
        <v>2234</v>
      </c>
      <c r="N2256" t="s">
        <v>2102</v>
      </c>
    </row>
    <row r="2257" spans="9:15" x14ac:dyDescent="0.35">
      <c r="I2257" s="44">
        <v>2255</v>
      </c>
      <c r="K2257" t="s">
        <v>2081</v>
      </c>
      <c r="L2257" t="s">
        <v>2208</v>
      </c>
      <c r="M2257" t="s">
        <v>2234</v>
      </c>
      <c r="N2257" t="s">
        <v>2100</v>
      </c>
    </row>
    <row r="2258" spans="9:15" x14ac:dyDescent="0.35">
      <c r="I2258" s="44">
        <v>2256</v>
      </c>
      <c r="K2258" t="s">
        <v>2081</v>
      </c>
      <c r="L2258" t="s">
        <v>2208</v>
      </c>
      <c r="M2258" t="s">
        <v>2234</v>
      </c>
      <c r="N2258" t="s">
        <v>2103</v>
      </c>
    </row>
    <row r="2259" spans="9:15" x14ac:dyDescent="0.35">
      <c r="I2259" s="44">
        <v>2257</v>
      </c>
      <c r="K2259" t="s">
        <v>2081</v>
      </c>
      <c r="L2259" t="s">
        <v>2208</v>
      </c>
      <c r="M2259" t="s">
        <v>2234</v>
      </c>
      <c r="N2259" t="s">
        <v>2084</v>
      </c>
    </row>
    <row r="2260" spans="9:15" x14ac:dyDescent="0.35">
      <c r="I2260" s="44">
        <v>2258</v>
      </c>
      <c r="K2260" t="s">
        <v>2081</v>
      </c>
      <c r="L2260" t="s">
        <v>2208</v>
      </c>
      <c r="M2260" t="s">
        <v>2234</v>
      </c>
      <c r="N2260" t="s">
        <v>2085</v>
      </c>
    </row>
    <row r="2261" spans="9:15" x14ac:dyDescent="0.35">
      <c r="I2261" s="44">
        <v>2259</v>
      </c>
      <c r="J2261" s="45">
        <v>0</v>
      </c>
      <c r="K2261" t="s">
        <v>2081</v>
      </c>
      <c r="L2261" t="s">
        <v>2208</v>
      </c>
      <c r="M2261" t="s">
        <v>2234</v>
      </c>
      <c r="N2261" t="s">
        <v>2104</v>
      </c>
    </row>
    <row r="2262" spans="9:15" x14ac:dyDescent="0.35">
      <c r="I2262" s="44">
        <v>2260</v>
      </c>
      <c r="K2262" t="s">
        <v>2081</v>
      </c>
      <c r="L2262" t="s">
        <v>2208</v>
      </c>
      <c r="M2262" t="s">
        <v>2234</v>
      </c>
      <c r="N2262" t="s">
        <v>2105</v>
      </c>
    </row>
    <row r="2263" spans="9:15" x14ac:dyDescent="0.35">
      <c r="I2263" s="44">
        <v>2261</v>
      </c>
      <c r="J2263" s="45">
        <v>0</v>
      </c>
      <c r="K2263" t="s">
        <v>2081</v>
      </c>
      <c r="L2263" t="s">
        <v>2208</v>
      </c>
      <c r="M2263" t="s">
        <v>2234</v>
      </c>
      <c r="N2263" t="s">
        <v>2086</v>
      </c>
    </row>
    <row r="2264" spans="9:15" x14ac:dyDescent="0.35">
      <c r="I2264" s="44">
        <v>2262</v>
      </c>
      <c r="J2264" s="45">
        <v>0</v>
      </c>
      <c r="K2264" t="s">
        <v>2081</v>
      </c>
      <c r="L2264" t="s">
        <v>2208</v>
      </c>
      <c r="M2264" t="s">
        <v>2234</v>
      </c>
      <c r="N2264" t="s">
        <v>2106</v>
      </c>
    </row>
    <row r="2265" spans="9:15" x14ac:dyDescent="0.35">
      <c r="I2265" s="44">
        <v>2263</v>
      </c>
      <c r="K2265" t="s">
        <v>2081</v>
      </c>
      <c r="L2265" t="s">
        <v>2208</v>
      </c>
      <c r="M2265" t="s">
        <v>2234</v>
      </c>
      <c r="N2265" t="s">
        <v>2107</v>
      </c>
    </row>
    <row r="2266" spans="9:15" x14ac:dyDescent="0.35">
      <c r="I2266" s="44">
        <v>2264</v>
      </c>
      <c r="K2266" t="s">
        <v>2081</v>
      </c>
      <c r="L2266" t="s">
        <v>2208</v>
      </c>
      <c r="M2266" t="s">
        <v>2234</v>
      </c>
      <c r="N2266" t="s">
        <v>2108</v>
      </c>
    </row>
    <row r="2267" spans="9:15" x14ac:dyDescent="0.35">
      <c r="I2267" s="44">
        <v>2265</v>
      </c>
      <c r="J2267" s="45">
        <v>1.8086805555555551E-7</v>
      </c>
      <c r="K2267" t="s">
        <v>2081</v>
      </c>
      <c r="L2267" t="s">
        <v>2208</v>
      </c>
      <c r="M2267" t="s">
        <v>2234</v>
      </c>
      <c r="N2267" t="s">
        <v>2235</v>
      </c>
    </row>
    <row r="2268" spans="9:15" x14ac:dyDescent="0.35">
      <c r="I2268" s="44">
        <v>2266</v>
      </c>
      <c r="K2268" t="s">
        <v>2081</v>
      </c>
      <c r="L2268" t="s">
        <v>2208</v>
      </c>
      <c r="M2268" t="s">
        <v>2234</v>
      </c>
      <c r="N2268" t="s">
        <v>2235</v>
      </c>
      <c r="O2268" t="s">
        <v>2105</v>
      </c>
    </row>
    <row r="2269" spans="9:15" x14ac:dyDescent="0.35">
      <c r="I2269" s="44">
        <v>2267</v>
      </c>
      <c r="K2269" t="s">
        <v>2081</v>
      </c>
      <c r="L2269" t="s">
        <v>2208</v>
      </c>
      <c r="M2269" t="s">
        <v>2234</v>
      </c>
      <c r="N2269" t="s">
        <v>2235</v>
      </c>
      <c r="O2269" t="s">
        <v>2110</v>
      </c>
    </row>
    <row r="2270" spans="9:15" x14ac:dyDescent="0.35">
      <c r="I2270" s="44">
        <v>2268</v>
      </c>
      <c r="K2270" t="s">
        <v>2081</v>
      </c>
      <c r="L2270" t="s">
        <v>2208</v>
      </c>
      <c r="M2270" t="s">
        <v>2234</v>
      </c>
      <c r="N2270" t="s">
        <v>2235</v>
      </c>
      <c r="O2270" t="s">
        <v>2111</v>
      </c>
    </row>
    <row r="2271" spans="9:15" x14ac:dyDescent="0.35">
      <c r="I2271" s="44">
        <v>2269</v>
      </c>
      <c r="K2271" t="s">
        <v>2081</v>
      </c>
      <c r="L2271" t="s">
        <v>2208</v>
      </c>
      <c r="M2271" t="s">
        <v>2234</v>
      </c>
      <c r="N2271" t="s">
        <v>2235</v>
      </c>
      <c r="O2271" t="s">
        <v>2112</v>
      </c>
    </row>
    <row r="2272" spans="9:15" x14ac:dyDescent="0.35">
      <c r="I2272" s="44">
        <v>2270</v>
      </c>
      <c r="K2272" t="s">
        <v>2081</v>
      </c>
      <c r="L2272" t="s">
        <v>2208</v>
      </c>
      <c r="M2272" t="s">
        <v>2234</v>
      </c>
      <c r="N2272" t="s">
        <v>2235</v>
      </c>
      <c r="O2272" t="s">
        <v>2113</v>
      </c>
    </row>
    <row r="2273" spans="9:15" x14ac:dyDescent="0.35">
      <c r="I2273" s="44">
        <v>2271</v>
      </c>
      <c r="K2273" t="s">
        <v>2081</v>
      </c>
      <c r="L2273" t="s">
        <v>2208</v>
      </c>
      <c r="M2273" t="s">
        <v>2234</v>
      </c>
      <c r="N2273" t="s">
        <v>2235</v>
      </c>
      <c r="O2273" t="s">
        <v>2114</v>
      </c>
    </row>
    <row r="2274" spans="9:15" x14ac:dyDescent="0.35">
      <c r="I2274" s="44">
        <v>2272</v>
      </c>
      <c r="K2274" t="s">
        <v>2081</v>
      </c>
      <c r="L2274" t="s">
        <v>2208</v>
      </c>
      <c r="M2274" t="s">
        <v>2234</v>
      </c>
      <c r="N2274" t="s">
        <v>2235</v>
      </c>
      <c r="O2274" t="s">
        <v>2115</v>
      </c>
    </row>
    <row r="2275" spans="9:15" x14ac:dyDescent="0.35">
      <c r="I2275" s="44">
        <v>2273</v>
      </c>
      <c r="K2275" t="s">
        <v>2081</v>
      </c>
      <c r="L2275" t="s">
        <v>2208</v>
      </c>
      <c r="M2275" t="s">
        <v>2234</v>
      </c>
      <c r="N2275" t="s">
        <v>2235</v>
      </c>
      <c r="O2275" t="s">
        <v>2116</v>
      </c>
    </row>
    <row r="2276" spans="9:15" x14ac:dyDescent="0.35">
      <c r="I2276" s="44">
        <v>2274</v>
      </c>
      <c r="K2276" t="s">
        <v>2081</v>
      </c>
      <c r="L2276" t="s">
        <v>2208</v>
      </c>
      <c r="M2276" t="s">
        <v>2234</v>
      </c>
      <c r="N2276" t="s">
        <v>2235</v>
      </c>
      <c r="O2276" t="s">
        <v>2117</v>
      </c>
    </row>
    <row r="2277" spans="9:15" x14ac:dyDescent="0.35">
      <c r="I2277" s="44">
        <v>2275</v>
      </c>
      <c r="K2277" t="s">
        <v>2081</v>
      </c>
      <c r="L2277" t="s">
        <v>2208</v>
      </c>
      <c r="M2277" t="s">
        <v>2234</v>
      </c>
      <c r="N2277" t="s">
        <v>2235</v>
      </c>
      <c r="O2277" t="s">
        <v>2118</v>
      </c>
    </row>
    <row r="2278" spans="9:15" x14ac:dyDescent="0.35">
      <c r="I2278" s="44">
        <v>2276</v>
      </c>
      <c r="J2278" s="45">
        <v>0</v>
      </c>
      <c r="K2278" t="s">
        <v>2081</v>
      </c>
      <c r="L2278" t="s">
        <v>2208</v>
      </c>
      <c r="M2278" t="s">
        <v>2234</v>
      </c>
      <c r="N2278" t="s">
        <v>2235</v>
      </c>
      <c r="O2278" t="s">
        <v>2119</v>
      </c>
    </row>
    <row r="2279" spans="9:15" x14ac:dyDescent="0.35">
      <c r="I2279" s="44">
        <v>2277</v>
      </c>
      <c r="J2279" s="45">
        <v>0</v>
      </c>
      <c r="K2279" t="s">
        <v>2081</v>
      </c>
      <c r="L2279" t="s">
        <v>2208</v>
      </c>
      <c r="M2279" t="s">
        <v>2234</v>
      </c>
      <c r="N2279" t="s">
        <v>2235</v>
      </c>
      <c r="O2279" t="s">
        <v>2120</v>
      </c>
    </row>
    <row r="2280" spans="9:15" x14ac:dyDescent="0.35">
      <c r="I2280" s="44">
        <v>2278</v>
      </c>
      <c r="J2280" s="45">
        <v>0</v>
      </c>
      <c r="K2280" t="s">
        <v>2081</v>
      </c>
      <c r="L2280" t="s">
        <v>2208</v>
      </c>
      <c r="M2280" t="s">
        <v>2234</v>
      </c>
      <c r="N2280" t="s">
        <v>2235</v>
      </c>
      <c r="O2280" t="s">
        <v>2121</v>
      </c>
    </row>
    <row r="2281" spans="9:15" x14ac:dyDescent="0.35">
      <c r="I2281" s="44">
        <v>2279</v>
      </c>
      <c r="K2281" t="s">
        <v>2081</v>
      </c>
      <c r="L2281" t="s">
        <v>2208</v>
      </c>
      <c r="M2281" t="s">
        <v>2234</v>
      </c>
      <c r="N2281" t="s">
        <v>2235</v>
      </c>
      <c r="O2281" t="s">
        <v>2122</v>
      </c>
    </row>
    <row r="2282" spans="9:15" x14ac:dyDescent="0.35">
      <c r="I2282" s="44">
        <v>2280</v>
      </c>
      <c r="K2282" t="s">
        <v>2081</v>
      </c>
      <c r="L2282" t="s">
        <v>2208</v>
      </c>
      <c r="M2282" t="s">
        <v>2234</v>
      </c>
      <c r="N2282" t="s">
        <v>2235</v>
      </c>
      <c r="O2282" t="s">
        <v>2123</v>
      </c>
    </row>
    <row r="2283" spans="9:15" x14ac:dyDescent="0.35">
      <c r="I2283" s="44">
        <v>2281</v>
      </c>
      <c r="K2283" t="s">
        <v>2081</v>
      </c>
      <c r="L2283" t="s">
        <v>2208</v>
      </c>
      <c r="M2283" t="s">
        <v>2234</v>
      </c>
      <c r="N2283" t="s">
        <v>2235</v>
      </c>
      <c r="O2283" t="s">
        <v>2124</v>
      </c>
    </row>
    <row r="2284" spans="9:15" x14ac:dyDescent="0.35">
      <c r="I2284" s="44">
        <v>2282</v>
      </c>
      <c r="J2284" s="45">
        <v>0</v>
      </c>
      <c r="K2284" t="s">
        <v>2081</v>
      </c>
      <c r="L2284" t="s">
        <v>2208</v>
      </c>
      <c r="M2284" t="s">
        <v>2234</v>
      </c>
      <c r="N2284" t="s">
        <v>2235</v>
      </c>
      <c r="O2284" t="s">
        <v>2125</v>
      </c>
    </row>
    <row r="2285" spans="9:15" x14ac:dyDescent="0.35">
      <c r="I2285" s="44">
        <v>2283</v>
      </c>
      <c r="K2285" t="s">
        <v>2081</v>
      </c>
      <c r="L2285" t="s">
        <v>2208</v>
      </c>
      <c r="M2285" t="s">
        <v>2234</v>
      </c>
      <c r="N2285" t="s">
        <v>2235</v>
      </c>
      <c r="O2285" t="s">
        <v>2126</v>
      </c>
    </row>
    <row r="2286" spans="9:15" x14ac:dyDescent="0.35">
      <c r="I2286" s="44">
        <v>2284</v>
      </c>
      <c r="J2286" s="45">
        <v>0</v>
      </c>
      <c r="K2286" t="s">
        <v>2081</v>
      </c>
      <c r="L2286" t="s">
        <v>2208</v>
      </c>
      <c r="M2286" t="s">
        <v>2234</v>
      </c>
      <c r="N2286" t="s">
        <v>2235</v>
      </c>
      <c r="O2286" t="s">
        <v>2127</v>
      </c>
    </row>
    <row r="2287" spans="9:15" x14ac:dyDescent="0.35">
      <c r="I2287" s="44">
        <v>2285</v>
      </c>
      <c r="K2287" t="s">
        <v>2081</v>
      </c>
      <c r="L2287" t="s">
        <v>2208</v>
      </c>
      <c r="M2287" t="s">
        <v>2234</v>
      </c>
      <c r="N2287" t="s">
        <v>2235</v>
      </c>
      <c r="O2287" t="s">
        <v>2128</v>
      </c>
    </row>
    <row r="2288" spans="9:15" x14ac:dyDescent="0.35">
      <c r="I2288" s="44">
        <v>2286</v>
      </c>
      <c r="J2288" s="45">
        <v>0</v>
      </c>
      <c r="K2288" t="s">
        <v>2081</v>
      </c>
      <c r="L2288" t="s">
        <v>2208</v>
      </c>
      <c r="M2288" t="s">
        <v>2234</v>
      </c>
      <c r="N2288" t="s">
        <v>2235</v>
      </c>
      <c r="O2288" t="s">
        <v>2211</v>
      </c>
    </row>
    <row r="2289" spans="9:16" x14ac:dyDescent="0.35">
      <c r="I2289" s="44">
        <v>2287</v>
      </c>
      <c r="K2289" t="s">
        <v>2081</v>
      </c>
      <c r="L2289" t="s">
        <v>2208</v>
      </c>
      <c r="M2289" t="s">
        <v>2234</v>
      </c>
      <c r="N2289" t="s">
        <v>2235</v>
      </c>
      <c r="O2289" t="s">
        <v>2211</v>
      </c>
      <c r="P2289" t="s">
        <v>1530</v>
      </c>
    </row>
    <row r="2290" spans="9:16" x14ac:dyDescent="0.35">
      <c r="I2290" s="44">
        <v>2288</v>
      </c>
      <c r="K2290" t="s">
        <v>2081</v>
      </c>
      <c r="L2290" t="s">
        <v>2208</v>
      </c>
      <c r="M2290" t="s">
        <v>2234</v>
      </c>
      <c r="N2290" t="s">
        <v>2235</v>
      </c>
      <c r="O2290" t="s">
        <v>2211</v>
      </c>
      <c r="P2290" t="s">
        <v>753</v>
      </c>
    </row>
    <row r="2291" spans="9:16" x14ac:dyDescent="0.35">
      <c r="I2291" s="44">
        <v>2289</v>
      </c>
      <c r="K2291" t="s">
        <v>2081</v>
      </c>
      <c r="L2291" t="s">
        <v>2208</v>
      </c>
      <c r="M2291" t="s">
        <v>2234</v>
      </c>
      <c r="N2291" t="s">
        <v>2235</v>
      </c>
      <c r="O2291" t="s">
        <v>2211</v>
      </c>
      <c r="P2291" t="s">
        <v>1830</v>
      </c>
    </row>
    <row r="2292" spans="9:16" x14ac:dyDescent="0.35">
      <c r="I2292" s="44">
        <v>2290</v>
      </c>
      <c r="K2292" t="s">
        <v>2081</v>
      </c>
      <c r="L2292" t="s">
        <v>2208</v>
      </c>
      <c r="M2292" t="s">
        <v>2234</v>
      </c>
      <c r="N2292" t="s">
        <v>2235</v>
      </c>
      <c r="O2292" t="s">
        <v>2211</v>
      </c>
      <c r="P2292" t="s">
        <v>1816</v>
      </c>
    </row>
    <row r="2293" spans="9:16" x14ac:dyDescent="0.35">
      <c r="I2293" s="44">
        <v>2291</v>
      </c>
      <c r="K2293" t="s">
        <v>2081</v>
      </c>
      <c r="L2293" t="s">
        <v>2208</v>
      </c>
      <c r="M2293" t="s">
        <v>2234</v>
      </c>
      <c r="N2293" t="s">
        <v>2235</v>
      </c>
      <c r="O2293" t="s">
        <v>2211</v>
      </c>
      <c r="P2293" t="s">
        <v>1351</v>
      </c>
    </row>
    <row r="2294" spans="9:16" x14ac:dyDescent="0.35">
      <c r="I2294" s="44">
        <v>2292</v>
      </c>
      <c r="K2294" t="s">
        <v>2081</v>
      </c>
      <c r="L2294" t="s">
        <v>2208</v>
      </c>
      <c r="M2294" t="s">
        <v>2234</v>
      </c>
      <c r="N2294" t="s">
        <v>2235</v>
      </c>
      <c r="O2294" t="s">
        <v>2211</v>
      </c>
      <c r="P2294" t="s">
        <v>1819</v>
      </c>
    </row>
    <row r="2295" spans="9:16" x14ac:dyDescent="0.35">
      <c r="I2295" s="44">
        <v>2293</v>
      </c>
      <c r="K2295" t="s">
        <v>2081</v>
      </c>
      <c r="L2295" t="s">
        <v>2208</v>
      </c>
      <c r="M2295" t="s">
        <v>2234</v>
      </c>
      <c r="N2295" t="s">
        <v>2235</v>
      </c>
      <c r="O2295" t="s">
        <v>2211</v>
      </c>
      <c r="P2295" t="s">
        <v>1792</v>
      </c>
    </row>
    <row r="2296" spans="9:16" x14ac:dyDescent="0.35">
      <c r="I2296" s="44">
        <v>2294</v>
      </c>
      <c r="K2296" t="s">
        <v>2081</v>
      </c>
      <c r="L2296" t="s">
        <v>2208</v>
      </c>
      <c r="M2296" t="s">
        <v>2234</v>
      </c>
      <c r="N2296" t="s">
        <v>2235</v>
      </c>
      <c r="O2296" t="s">
        <v>2211</v>
      </c>
      <c r="P2296" t="s">
        <v>1566</v>
      </c>
    </row>
    <row r="2297" spans="9:16" x14ac:dyDescent="0.35">
      <c r="I2297" s="44">
        <v>2295</v>
      </c>
      <c r="K2297" t="s">
        <v>2081</v>
      </c>
      <c r="L2297" t="s">
        <v>2208</v>
      </c>
      <c r="M2297" t="s">
        <v>2234</v>
      </c>
      <c r="N2297" t="s">
        <v>2235</v>
      </c>
      <c r="O2297" t="s">
        <v>2211</v>
      </c>
      <c r="P2297" t="s">
        <v>2212</v>
      </c>
    </row>
    <row r="2298" spans="9:16" x14ac:dyDescent="0.35">
      <c r="I2298" s="44">
        <v>2296</v>
      </c>
      <c r="K2298" t="s">
        <v>2081</v>
      </c>
      <c r="L2298" t="s">
        <v>2208</v>
      </c>
      <c r="M2298" t="s">
        <v>2234</v>
      </c>
      <c r="N2298" t="s">
        <v>2235</v>
      </c>
      <c r="O2298" t="s">
        <v>2211</v>
      </c>
      <c r="P2298" t="s">
        <v>2213</v>
      </c>
    </row>
    <row r="2299" spans="9:16" x14ac:dyDescent="0.35">
      <c r="I2299" s="44">
        <v>2297</v>
      </c>
      <c r="K2299" t="s">
        <v>2081</v>
      </c>
      <c r="L2299" t="s">
        <v>2208</v>
      </c>
      <c r="M2299" t="s">
        <v>2234</v>
      </c>
      <c r="N2299" t="s">
        <v>2235</v>
      </c>
      <c r="O2299" t="s">
        <v>2211</v>
      </c>
      <c r="P2299" t="s">
        <v>2214</v>
      </c>
    </row>
    <row r="2300" spans="9:16" x14ac:dyDescent="0.35">
      <c r="I2300" s="44">
        <v>2298</v>
      </c>
      <c r="K2300" t="s">
        <v>2081</v>
      </c>
      <c r="L2300" t="s">
        <v>2208</v>
      </c>
      <c r="M2300" t="s">
        <v>2234</v>
      </c>
      <c r="N2300" t="s">
        <v>2235</v>
      </c>
      <c r="O2300" t="s">
        <v>2211</v>
      </c>
      <c r="P2300" t="s">
        <v>2215</v>
      </c>
    </row>
    <row r="2301" spans="9:16" x14ac:dyDescent="0.35">
      <c r="I2301" s="44">
        <v>2299</v>
      </c>
      <c r="K2301" t="s">
        <v>2081</v>
      </c>
      <c r="L2301" t="s">
        <v>2208</v>
      </c>
      <c r="M2301" t="s">
        <v>2234</v>
      </c>
      <c r="N2301" t="s">
        <v>2235</v>
      </c>
      <c r="O2301" t="s">
        <v>2211</v>
      </c>
      <c r="P2301" t="s">
        <v>2216</v>
      </c>
    </row>
    <row r="2302" spans="9:16" x14ac:dyDescent="0.35">
      <c r="I2302" s="44">
        <v>2300</v>
      </c>
      <c r="K2302" t="s">
        <v>2081</v>
      </c>
      <c r="L2302" t="s">
        <v>2208</v>
      </c>
      <c r="M2302" t="s">
        <v>2234</v>
      </c>
      <c r="N2302" t="s">
        <v>2235</v>
      </c>
      <c r="O2302" t="s">
        <v>2211</v>
      </c>
      <c r="P2302" t="s">
        <v>1633</v>
      </c>
    </row>
    <row r="2303" spans="9:16" x14ac:dyDescent="0.35">
      <c r="I2303" s="44">
        <v>2301</v>
      </c>
      <c r="K2303" t="s">
        <v>2081</v>
      </c>
      <c r="L2303" t="s">
        <v>2208</v>
      </c>
      <c r="M2303" t="s">
        <v>2234</v>
      </c>
      <c r="N2303" t="s">
        <v>2235</v>
      </c>
      <c r="O2303" t="s">
        <v>2211</v>
      </c>
      <c r="P2303" t="s">
        <v>929</v>
      </c>
    </row>
    <row r="2304" spans="9:16" x14ac:dyDescent="0.35">
      <c r="I2304" s="44">
        <v>2302</v>
      </c>
      <c r="K2304" t="s">
        <v>2081</v>
      </c>
      <c r="L2304" t="s">
        <v>2208</v>
      </c>
      <c r="M2304" t="s">
        <v>2234</v>
      </c>
      <c r="N2304" t="s">
        <v>2235</v>
      </c>
      <c r="O2304" t="s">
        <v>2211</v>
      </c>
      <c r="P2304" t="s">
        <v>2217</v>
      </c>
    </row>
    <row r="2305" spans="9:16" x14ac:dyDescent="0.35">
      <c r="I2305" s="44">
        <v>2303</v>
      </c>
      <c r="K2305" t="s">
        <v>2081</v>
      </c>
      <c r="L2305" t="s">
        <v>2208</v>
      </c>
      <c r="M2305" t="s">
        <v>2234</v>
      </c>
      <c r="N2305" t="s">
        <v>2235</v>
      </c>
      <c r="O2305" t="s">
        <v>2211</v>
      </c>
      <c r="P2305" t="s">
        <v>2218</v>
      </c>
    </row>
    <row r="2306" spans="9:16" x14ac:dyDescent="0.35">
      <c r="I2306" s="44">
        <v>2304</v>
      </c>
      <c r="K2306" t="s">
        <v>2081</v>
      </c>
      <c r="L2306" t="s">
        <v>2208</v>
      </c>
      <c r="M2306" t="s">
        <v>2234</v>
      </c>
      <c r="N2306" t="s">
        <v>2235</v>
      </c>
      <c r="O2306" t="s">
        <v>2211</v>
      </c>
      <c r="P2306" t="s">
        <v>1682</v>
      </c>
    </row>
    <row r="2307" spans="9:16" x14ac:dyDescent="0.35">
      <c r="I2307" s="44">
        <v>2305</v>
      </c>
      <c r="K2307" t="s">
        <v>2081</v>
      </c>
      <c r="L2307" t="s">
        <v>2208</v>
      </c>
      <c r="M2307" t="s">
        <v>2234</v>
      </c>
      <c r="N2307" t="s">
        <v>2235</v>
      </c>
      <c r="O2307" t="s">
        <v>2211</v>
      </c>
      <c r="P2307" t="s">
        <v>986</v>
      </c>
    </row>
    <row r="2308" spans="9:16" x14ac:dyDescent="0.35">
      <c r="I2308" s="44">
        <v>2306</v>
      </c>
      <c r="K2308" t="s">
        <v>2081</v>
      </c>
      <c r="L2308" t="s">
        <v>2208</v>
      </c>
      <c r="M2308" t="s">
        <v>2234</v>
      </c>
      <c r="N2308" t="s">
        <v>2235</v>
      </c>
      <c r="O2308" t="s">
        <v>2211</v>
      </c>
      <c r="P2308" t="s">
        <v>2219</v>
      </c>
    </row>
    <row r="2309" spans="9:16" x14ac:dyDescent="0.35">
      <c r="I2309" s="44">
        <v>2307</v>
      </c>
      <c r="K2309" t="s">
        <v>2081</v>
      </c>
      <c r="L2309" t="s">
        <v>2208</v>
      </c>
      <c r="M2309" t="s">
        <v>2234</v>
      </c>
      <c r="N2309" t="s">
        <v>2235</v>
      </c>
      <c r="O2309" t="s">
        <v>2211</v>
      </c>
      <c r="P2309" t="s">
        <v>1382</v>
      </c>
    </row>
    <row r="2310" spans="9:16" x14ac:dyDescent="0.35">
      <c r="I2310" s="44">
        <v>2308</v>
      </c>
      <c r="K2310" t="s">
        <v>2081</v>
      </c>
      <c r="L2310" t="s">
        <v>2208</v>
      </c>
      <c r="M2310" t="s">
        <v>2234</v>
      </c>
      <c r="N2310" t="s">
        <v>2235</v>
      </c>
      <c r="O2310" t="s">
        <v>2211</v>
      </c>
      <c r="P2310" t="s">
        <v>1407</v>
      </c>
    </row>
    <row r="2311" spans="9:16" x14ac:dyDescent="0.35">
      <c r="I2311" s="44">
        <v>2309</v>
      </c>
      <c r="K2311" t="s">
        <v>2081</v>
      </c>
      <c r="L2311" t="s">
        <v>2208</v>
      </c>
      <c r="M2311" t="s">
        <v>2234</v>
      </c>
      <c r="N2311" t="s">
        <v>2235</v>
      </c>
      <c r="O2311" t="s">
        <v>2211</v>
      </c>
      <c r="P2311" t="s">
        <v>2221</v>
      </c>
    </row>
    <row r="2312" spans="9:16" x14ac:dyDescent="0.35">
      <c r="I2312" s="44">
        <v>2310</v>
      </c>
      <c r="K2312" t="s">
        <v>2081</v>
      </c>
      <c r="L2312" t="s">
        <v>2208</v>
      </c>
      <c r="M2312" t="s">
        <v>2234</v>
      </c>
      <c r="N2312" t="s">
        <v>2235</v>
      </c>
      <c r="O2312" t="s">
        <v>2211</v>
      </c>
      <c r="P2312" t="s">
        <v>2222</v>
      </c>
    </row>
    <row r="2313" spans="9:16" x14ac:dyDescent="0.35">
      <c r="I2313" s="44">
        <v>2311</v>
      </c>
      <c r="K2313" t="s">
        <v>2081</v>
      </c>
      <c r="L2313" t="s">
        <v>2208</v>
      </c>
      <c r="M2313" t="s">
        <v>2234</v>
      </c>
      <c r="N2313" t="s">
        <v>2235</v>
      </c>
      <c r="O2313" t="s">
        <v>2211</v>
      </c>
      <c r="P2313" t="s">
        <v>2223</v>
      </c>
    </row>
    <row r="2314" spans="9:16" x14ac:dyDescent="0.35">
      <c r="I2314" s="44">
        <v>2312</v>
      </c>
      <c r="K2314" t="s">
        <v>2081</v>
      </c>
      <c r="L2314" t="s">
        <v>2208</v>
      </c>
      <c r="M2314" t="s">
        <v>2234</v>
      </c>
      <c r="N2314" t="s">
        <v>2235</v>
      </c>
      <c r="O2314" t="s">
        <v>2211</v>
      </c>
      <c r="P2314" t="s">
        <v>2225</v>
      </c>
    </row>
    <row r="2315" spans="9:16" x14ac:dyDescent="0.35">
      <c r="I2315" s="44">
        <v>2313</v>
      </c>
      <c r="J2315" s="45">
        <v>0</v>
      </c>
      <c r="K2315" t="s">
        <v>2081</v>
      </c>
      <c r="L2315" t="s">
        <v>2208</v>
      </c>
      <c r="M2315" t="s">
        <v>2234</v>
      </c>
      <c r="N2315" t="s">
        <v>2235</v>
      </c>
      <c r="O2315" t="s">
        <v>2211</v>
      </c>
      <c r="P2315" t="s">
        <v>2228</v>
      </c>
    </row>
    <row r="2316" spans="9:16" x14ac:dyDescent="0.35">
      <c r="I2316" s="44">
        <v>2314</v>
      </c>
      <c r="K2316" t="s">
        <v>2081</v>
      </c>
      <c r="L2316" t="s">
        <v>2208</v>
      </c>
      <c r="M2316" t="s">
        <v>2234</v>
      </c>
      <c r="N2316" t="s">
        <v>2235</v>
      </c>
      <c r="O2316" t="s">
        <v>2211</v>
      </c>
      <c r="P2316" t="s">
        <v>2231</v>
      </c>
    </row>
    <row r="2317" spans="9:16" x14ac:dyDescent="0.35">
      <c r="I2317" s="44">
        <v>2315</v>
      </c>
      <c r="K2317" t="s">
        <v>2081</v>
      </c>
      <c r="L2317" t="s">
        <v>2208</v>
      </c>
      <c r="M2317" t="s">
        <v>2234</v>
      </c>
      <c r="N2317" t="s">
        <v>2235</v>
      </c>
      <c r="O2317" t="s">
        <v>2211</v>
      </c>
      <c r="P2317" t="s">
        <v>2232</v>
      </c>
    </row>
    <row r="2318" spans="9:16" x14ac:dyDescent="0.35">
      <c r="I2318" s="44">
        <v>2316</v>
      </c>
      <c r="K2318" t="s">
        <v>2081</v>
      </c>
      <c r="L2318" t="s">
        <v>2208</v>
      </c>
      <c r="M2318" t="s">
        <v>2234</v>
      </c>
      <c r="N2318" t="s">
        <v>2235</v>
      </c>
      <c r="O2318" t="s">
        <v>2134</v>
      </c>
    </row>
    <row r="2319" spans="9:16" x14ac:dyDescent="0.35">
      <c r="I2319" s="44">
        <v>2317</v>
      </c>
      <c r="J2319" s="45">
        <v>0</v>
      </c>
      <c r="K2319" t="s">
        <v>2081</v>
      </c>
      <c r="L2319" t="s">
        <v>2208</v>
      </c>
      <c r="M2319" t="s">
        <v>2234</v>
      </c>
      <c r="N2319" t="s">
        <v>2235</v>
      </c>
      <c r="O2319" t="s">
        <v>2135</v>
      </c>
    </row>
    <row r="2320" spans="9:16" x14ac:dyDescent="0.35">
      <c r="I2320" s="44">
        <v>2318</v>
      </c>
      <c r="K2320" t="s">
        <v>2081</v>
      </c>
      <c r="L2320" t="s">
        <v>2208</v>
      </c>
      <c r="M2320" t="s">
        <v>2234</v>
      </c>
      <c r="N2320" t="s">
        <v>2235</v>
      </c>
      <c r="O2320" t="s">
        <v>2136</v>
      </c>
    </row>
    <row r="2321" spans="9:15" x14ac:dyDescent="0.35">
      <c r="I2321" s="44">
        <v>2319</v>
      </c>
      <c r="J2321" s="45">
        <v>0</v>
      </c>
      <c r="K2321" t="s">
        <v>2081</v>
      </c>
      <c r="L2321" t="s">
        <v>2208</v>
      </c>
      <c r="M2321" t="s">
        <v>2234</v>
      </c>
      <c r="N2321" t="s">
        <v>2235</v>
      </c>
      <c r="O2321" t="s">
        <v>2137</v>
      </c>
    </row>
    <row r="2322" spans="9:15" x14ac:dyDescent="0.35">
      <c r="I2322" s="44">
        <v>2320</v>
      </c>
      <c r="K2322" t="s">
        <v>2081</v>
      </c>
      <c r="L2322" t="s">
        <v>2208</v>
      </c>
      <c r="M2322" t="s">
        <v>2234</v>
      </c>
      <c r="N2322" t="s">
        <v>2235</v>
      </c>
      <c r="O2322" t="s">
        <v>2138</v>
      </c>
    </row>
    <row r="2323" spans="9:15" x14ac:dyDescent="0.35">
      <c r="I2323" s="44">
        <v>2321</v>
      </c>
      <c r="J2323" s="45">
        <v>0</v>
      </c>
      <c r="K2323" t="s">
        <v>2081</v>
      </c>
      <c r="L2323" t="s">
        <v>2208</v>
      </c>
      <c r="M2323" t="s">
        <v>2234</v>
      </c>
      <c r="N2323" t="s">
        <v>2235</v>
      </c>
      <c r="O2323" t="s">
        <v>2139</v>
      </c>
    </row>
    <row r="2324" spans="9:15" x14ac:dyDescent="0.35">
      <c r="I2324" s="44">
        <v>2322</v>
      </c>
      <c r="K2324" t="s">
        <v>2081</v>
      </c>
      <c r="L2324" t="s">
        <v>2208</v>
      </c>
      <c r="M2324" t="s">
        <v>2234</v>
      </c>
      <c r="N2324" t="s">
        <v>2235</v>
      </c>
      <c r="O2324" t="s">
        <v>2140</v>
      </c>
    </row>
    <row r="2325" spans="9:15" x14ac:dyDescent="0.35">
      <c r="I2325" s="44">
        <v>2323</v>
      </c>
      <c r="J2325" s="45">
        <v>0</v>
      </c>
      <c r="K2325" t="s">
        <v>2081</v>
      </c>
      <c r="L2325" t="s">
        <v>2208</v>
      </c>
      <c r="M2325" t="s">
        <v>2234</v>
      </c>
      <c r="N2325" t="s">
        <v>2236</v>
      </c>
    </row>
    <row r="2326" spans="9:15" x14ac:dyDescent="0.35">
      <c r="I2326" s="44">
        <v>2324</v>
      </c>
      <c r="K2326" t="s">
        <v>2081</v>
      </c>
      <c r="L2326" t="s">
        <v>2208</v>
      </c>
      <c r="M2326" t="s">
        <v>2234</v>
      </c>
      <c r="N2326" t="s">
        <v>2236</v>
      </c>
      <c r="O2326" t="s">
        <v>2105</v>
      </c>
    </row>
    <row r="2327" spans="9:15" x14ac:dyDescent="0.35">
      <c r="I2327" s="44">
        <v>2325</v>
      </c>
      <c r="K2327" t="s">
        <v>2081</v>
      </c>
      <c r="L2327" t="s">
        <v>2208</v>
      </c>
      <c r="M2327" t="s">
        <v>2234</v>
      </c>
      <c r="N2327" t="s">
        <v>2236</v>
      </c>
      <c r="O2327" t="s">
        <v>2110</v>
      </c>
    </row>
    <row r="2328" spans="9:15" x14ac:dyDescent="0.35">
      <c r="I2328" s="44">
        <v>2326</v>
      </c>
      <c r="K2328" t="s">
        <v>2081</v>
      </c>
      <c r="L2328" t="s">
        <v>2208</v>
      </c>
      <c r="M2328" t="s">
        <v>2234</v>
      </c>
      <c r="N2328" t="s">
        <v>2236</v>
      </c>
      <c r="O2328" t="s">
        <v>2111</v>
      </c>
    </row>
    <row r="2329" spans="9:15" x14ac:dyDescent="0.35">
      <c r="I2329" s="44">
        <v>2327</v>
      </c>
      <c r="K2329" t="s">
        <v>2081</v>
      </c>
      <c r="L2329" t="s">
        <v>2208</v>
      </c>
      <c r="M2329" t="s">
        <v>2234</v>
      </c>
      <c r="N2329" t="s">
        <v>2236</v>
      </c>
      <c r="O2329" t="s">
        <v>2112</v>
      </c>
    </row>
    <row r="2330" spans="9:15" x14ac:dyDescent="0.35">
      <c r="I2330" s="44">
        <v>2328</v>
      </c>
      <c r="K2330" t="s">
        <v>2081</v>
      </c>
      <c r="L2330" t="s">
        <v>2208</v>
      </c>
      <c r="M2330" t="s">
        <v>2234</v>
      </c>
      <c r="N2330" t="s">
        <v>2236</v>
      </c>
      <c r="O2330" t="s">
        <v>2113</v>
      </c>
    </row>
    <row r="2331" spans="9:15" x14ac:dyDescent="0.35">
      <c r="I2331" s="44">
        <v>2329</v>
      </c>
      <c r="K2331" t="s">
        <v>2081</v>
      </c>
      <c r="L2331" t="s">
        <v>2208</v>
      </c>
      <c r="M2331" t="s">
        <v>2234</v>
      </c>
      <c r="N2331" t="s">
        <v>2236</v>
      </c>
      <c r="O2331" t="s">
        <v>2114</v>
      </c>
    </row>
    <row r="2332" spans="9:15" x14ac:dyDescent="0.35">
      <c r="I2332" s="44">
        <v>2330</v>
      </c>
      <c r="K2332" t="s">
        <v>2081</v>
      </c>
      <c r="L2332" t="s">
        <v>2208</v>
      </c>
      <c r="M2332" t="s">
        <v>2234</v>
      </c>
      <c r="N2332" t="s">
        <v>2236</v>
      </c>
      <c r="O2332" t="s">
        <v>2115</v>
      </c>
    </row>
    <row r="2333" spans="9:15" x14ac:dyDescent="0.35">
      <c r="I2333" s="44">
        <v>2331</v>
      </c>
      <c r="K2333" t="s">
        <v>2081</v>
      </c>
      <c r="L2333" t="s">
        <v>2208</v>
      </c>
      <c r="M2333" t="s">
        <v>2234</v>
      </c>
      <c r="N2333" t="s">
        <v>2236</v>
      </c>
      <c r="O2333" t="s">
        <v>2116</v>
      </c>
    </row>
    <row r="2334" spans="9:15" x14ac:dyDescent="0.35">
      <c r="I2334" s="44">
        <v>2332</v>
      </c>
      <c r="K2334" t="s">
        <v>2081</v>
      </c>
      <c r="L2334" t="s">
        <v>2208</v>
      </c>
      <c r="M2334" t="s">
        <v>2234</v>
      </c>
      <c r="N2334" t="s">
        <v>2236</v>
      </c>
      <c r="O2334" t="s">
        <v>2117</v>
      </c>
    </row>
    <row r="2335" spans="9:15" x14ac:dyDescent="0.35">
      <c r="I2335" s="44">
        <v>2333</v>
      </c>
      <c r="K2335" t="s">
        <v>2081</v>
      </c>
      <c r="L2335" t="s">
        <v>2208</v>
      </c>
      <c r="M2335" t="s">
        <v>2234</v>
      </c>
      <c r="N2335" t="s">
        <v>2236</v>
      </c>
      <c r="O2335" t="s">
        <v>2118</v>
      </c>
    </row>
    <row r="2336" spans="9:15" x14ac:dyDescent="0.35">
      <c r="I2336" s="44">
        <v>2334</v>
      </c>
      <c r="J2336" s="45">
        <v>0</v>
      </c>
      <c r="K2336" t="s">
        <v>2081</v>
      </c>
      <c r="L2336" t="s">
        <v>2208</v>
      </c>
      <c r="M2336" t="s">
        <v>2234</v>
      </c>
      <c r="N2336" t="s">
        <v>2236</v>
      </c>
      <c r="O2336" t="s">
        <v>2119</v>
      </c>
    </row>
    <row r="2337" spans="9:16" x14ac:dyDescent="0.35">
      <c r="I2337" s="44">
        <v>2335</v>
      </c>
      <c r="J2337" s="45">
        <v>0</v>
      </c>
      <c r="K2337" t="s">
        <v>2081</v>
      </c>
      <c r="L2337" t="s">
        <v>2208</v>
      </c>
      <c r="M2337" t="s">
        <v>2234</v>
      </c>
      <c r="N2337" t="s">
        <v>2236</v>
      </c>
      <c r="O2337" t="s">
        <v>2120</v>
      </c>
    </row>
    <row r="2338" spans="9:16" x14ac:dyDescent="0.35">
      <c r="I2338" s="44">
        <v>2336</v>
      </c>
      <c r="J2338" s="45">
        <v>0</v>
      </c>
      <c r="K2338" t="s">
        <v>2081</v>
      </c>
      <c r="L2338" t="s">
        <v>2208</v>
      </c>
      <c r="M2338" t="s">
        <v>2234</v>
      </c>
      <c r="N2338" t="s">
        <v>2236</v>
      </c>
      <c r="O2338" t="s">
        <v>2121</v>
      </c>
    </row>
    <row r="2339" spans="9:16" x14ac:dyDescent="0.35">
      <c r="I2339" s="44">
        <v>2337</v>
      </c>
      <c r="K2339" t="s">
        <v>2081</v>
      </c>
      <c r="L2339" t="s">
        <v>2208</v>
      </c>
      <c r="M2339" t="s">
        <v>2234</v>
      </c>
      <c r="N2339" t="s">
        <v>2236</v>
      </c>
      <c r="O2339" t="s">
        <v>2122</v>
      </c>
    </row>
    <row r="2340" spans="9:16" x14ac:dyDescent="0.35">
      <c r="I2340" s="44">
        <v>2338</v>
      </c>
      <c r="K2340" t="s">
        <v>2081</v>
      </c>
      <c r="L2340" t="s">
        <v>2208</v>
      </c>
      <c r="M2340" t="s">
        <v>2234</v>
      </c>
      <c r="N2340" t="s">
        <v>2236</v>
      </c>
      <c r="O2340" t="s">
        <v>2123</v>
      </c>
    </row>
    <row r="2341" spans="9:16" x14ac:dyDescent="0.35">
      <c r="I2341" s="44">
        <v>2339</v>
      </c>
      <c r="K2341" t="s">
        <v>2081</v>
      </c>
      <c r="L2341" t="s">
        <v>2208</v>
      </c>
      <c r="M2341" t="s">
        <v>2234</v>
      </c>
      <c r="N2341" t="s">
        <v>2236</v>
      </c>
      <c r="O2341" t="s">
        <v>2124</v>
      </c>
    </row>
    <row r="2342" spans="9:16" x14ac:dyDescent="0.35">
      <c r="I2342" s="44">
        <v>2340</v>
      </c>
      <c r="J2342" s="45">
        <v>0</v>
      </c>
      <c r="K2342" t="s">
        <v>2081</v>
      </c>
      <c r="L2342" t="s">
        <v>2208</v>
      </c>
      <c r="M2342" t="s">
        <v>2234</v>
      </c>
      <c r="N2342" t="s">
        <v>2236</v>
      </c>
      <c r="O2342" t="s">
        <v>2125</v>
      </c>
    </row>
    <row r="2343" spans="9:16" x14ac:dyDescent="0.35">
      <c r="I2343" s="44">
        <v>2341</v>
      </c>
      <c r="K2343" t="s">
        <v>2081</v>
      </c>
      <c r="L2343" t="s">
        <v>2208</v>
      </c>
      <c r="M2343" t="s">
        <v>2234</v>
      </c>
      <c r="N2343" t="s">
        <v>2236</v>
      </c>
      <c r="O2343" t="s">
        <v>2126</v>
      </c>
    </row>
    <row r="2344" spans="9:16" x14ac:dyDescent="0.35">
      <c r="I2344" s="44">
        <v>2342</v>
      </c>
      <c r="J2344" s="45">
        <v>0</v>
      </c>
      <c r="K2344" t="s">
        <v>2081</v>
      </c>
      <c r="L2344" t="s">
        <v>2208</v>
      </c>
      <c r="M2344" t="s">
        <v>2234</v>
      </c>
      <c r="N2344" t="s">
        <v>2236</v>
      </c>
      <c r="O2344" t="s">
        <v>2127</v>
      </c>
    </row>
    <row r="2345" spans="9:16" x14ac:dyDescent="0.35">
      <c r="I2345" s="44">
        <v>2343</v>
      </c>
      <c r="K2345" t="s">
        <v>2081</v>
      </c>
      <c r="L2345" t="s">
        <v>2208</v>
      </c>
      <c r="M2345" t="s">
        <v>2234</v>
      </c>
      <c r="N2345" t="s">
        <v>2236</v>
      </c>
      <c r="O2345" t="s">
        <v>2128</v>
      </c>
    </row>
    <row r="2346" spans="9:16" x14ac:dyDescent="0.35">
      <c r="I2346" s="44">
        <v>2344</v>
      </c>
      <c r="J2346" s="45">
        <v>0</v>
      </c>
      <c r="K2346" t="s">
        <v>2081</v>
      </c>
      <c r="L2346" t="s">
        <v>2208</v>
      </c>
      <c r="M2346" t="s">
        <v>2234</v>
      </c>
      <c r="N2346" t="s">
        <v>2236</v>
      </c>
      <c r="O2346" t="s">
        <v>2211</v>
      </c>
    </row>
    <row r="2347" spans="9:16" x14ac:dyDescent="0.35">
      <c r="I2347" s="44">
        <v>2345</v>
      </c>
      <c r="K2347" t="s">
        <v>2081</v>
      </c>
      <c r="L2347" t="s">
        <v>2208</v>
      </c>
      <c r="M2347" t="s">
        <v>2234</v>
      </c>
      <c r="N2347" t="s">
        <v>2236</v>
      </c>
      <c r="O2347" t="s">
        <v>2211</v>
      </c>
      <c r="P2347" t="s">
        <v>753</v>
      </c>
    </row>
    <row r="2348" spans="9:16" x14ac:dyDescent="0.35">
      <c r="I2348" s="44">
        <v>2346</v>
      </c>
      <c r="K2348" t="s">
        <v>2081</v>
      </c>
      <c r="L2348" t="s">
        <v>2208</v>
      </c>
      <c r="M2348" t="s">
        <v>2234</v>
      </c>
      <c r="N2348" t="s">
        <v>2236</v>
      </c>
      <c r="O2348" t="s">
        <v>2211</v>
      </c>
      <c r="P2348" t="s">
        <v>1351</v>
      </c>
    </row>
    <row r="2349" spans="9:16" x14ac:dyDescent="0.35">
      <c r="I2349" s="44">
        <v>2347</v>
      </c>
      <c r="K2349" t="s">
        <v>2081</v>
      </c>
      <c r="L2349" t="s">
        <v>2208</v>
      </c>
      <c r="M2349" t="s">
        <v>2234</v>
      </c>
      <c r="N2349" t="s">
        <v>2236</v>
      </c>
      <c r="O2349" t="s">
        <v>2211</v>
      </c>
      <c r="P2349" t="s">
        <v>1566</v>
      </c>
    </row>
    <row r="2350" spans="9:16" x14ac:dyDescent="0.35">
      <c r="I2350" s="44">
        <v>2348</v>
      </c>
      <c r="K2350" t="s">
        <v>2081</v>
      </c>
      <c r="L2350" t="s">
        <v>2208</v>
      </c>
      <c r="M2350" t="s">
        <v>2234</v>
      </c>
      <c r="N2350" t="s">
        <v>2236</v>
      </c>
      <c r="O2350" t="s">
        <v>2211</v>
      </c>
      <c r="P2350" t="s">
        <v>2213</v>
      </c>
    </row>
    <row r="2351" spans="9:16" x14ac:dyDescent="0.35">
      <c r="I2351" s="44">
        <v>2349</v>
      </c>
      <c r="K2351" t="s">
        <v>2081</v>
      </c>
      <c r="L2351" t="s">
        <v>2208</v>
      </c>
      <c r="M2351" t="s">
        <v>2234</v>
      </c>
      <c r="N2351" t="s">
        <v>2236</v>
      </c>
      <c r="O2351" t="s">
        <v>2211</v>
      </c>
      <c r="P2351" t="s">
        <v>1633</v>
      </c>
    </row>
    <row r="2352" spans="9:16" x14ac:dyDescent="0.35">
      <c r="I2352" s="44">
        <v>2350</v>
      </c>
      <c r="K2352" t="s">
        <v>2081</v>
      </c>
      <c r="L2352" t="s">
        <v>2208</v>
      </c>
      <c r="M2352" t="s">
        <v>2234</v>
      </c>
      <c r="N2352" t="s">
        <v>2236</v>
      </c>
      <c r="O2352" t="s">
        <v>2211</v>
      </c>
      <c r="P2352" t="s">
        <v>929</v>
      </c>
    </row>
    <row r="2353" spans="9:16" x14ac:dyDescent="0.35">
      <c r="I2353" s="44">
        <v>2351</v>
      </c>
      <c r="K2353" t="s">
        <v>2081</v>
      </c>
      <c r="L2353" t="s">
        <v>2208</v>
      </c>
      <c r="M2353" t="s">
        <v>2234</v>
      </c>
      <c r="N2353" t="s">
        <v>2236</v>
      </c>
      <c r="O2353" t="s">
        <v>2211</v>
      </c>
      <c r="P2353" t="s">
        <v>2217</v>
      </c>
    </row>
    <row r="2354" spans="9:16" x14ac:dyDescent="0.35">
      <c r="I2354" s="44">
        <v>2352</v>
      </c>
      <c r="K2354" t="s">
        <v>2081</v>
      </c>
      <c r="L2354" t="s">
        <v>2208</v>
      </c>
      <c r="M2354" t="s">
        <v>2234</v>
      </c>
      <c r="N2354" t="s">
        <v>2236</v>
      </c>
      <c r="O2354" t="s">
        <v>2211</v>
      </c>
      <c r="P2354" t="s">
        <v>2218</v>
      </c>
    </row>
    <row r="2355" spans="9:16" x14ac:dyDescent="0.35">
      <c r="I2355" s="44">
        <v>2353</v>
      </c>
      <c r="K2355" t="s">
        <v>2081</v>
      </c>
      <c r="L2355" t="s">
        <v>2208</v>
      </c>
      <c r="M2355" t="s">
        <v>2234</v>
      </c>
      <c r="N2355" t="s">
        <v>2236</v>
      </c>
      <c r="O2355" t="s">
        <v>2211</v>
      </c>
      <c r="P2355" t="s">
        <v>986</v>
      </c>
    </row>
    <row r="2356" spans="9:16" x14ac:dyDescent="0.35">
      <c r="I2356" s="44">
        <v>2354</v>
      </c>
      <c r="K2356" t="s">
        <v>2081</v>
      </c>
      <c r="L2356" t="s">
        <v>2208</v>
      </c>
      <c r="M2356" t="s">
        <v>2234</v>
      </c>
      <c r="N2356" t="s">
        <v>2236</v>
      </c>
      <c r="O2356" t="s">
        <v>2211</v>
      </c>
      <c r="P2356" t="s">
        <v>2219</v>
      </c>
    </row>
    <row r="2357" spans="9:16" x14ac:dyDescent="0.35">
      <c r="I2357" s="44">
        <v>2355</v>
      </c>
      <c r="K2357" t="s">
        <v>2081</v>
      </c>
      <c r="L2357" t="s">
        <v>2208</v>
      </c>
      <c r="M2357" t="s">
        <v>2234</v>
      </c>
      <c r="N2357" t="s">
        <v>2236</v>
      </c>
      <c r="O2357" t="s">
        <v>2211</v>
      </c>
      <c r="P2357" t="s">
        <v>1382</v>
      </c>
    </row>
    <row r="2358" spans="9:16" x14ac:dyDescent="0.35">
      <c r="I2358" s="44">
        <v>2356</v>
      </c>
      <c r="K2358" t="s">
        <v>2081</v>
      </c>
      <c r="L2358" t="s">
        <v>2208</v>
      </c>
      <c r="M2358" t="s">
        <v>2234</v>
      </c>
      <c r="N2358" t="s">
        <v>2236</v>
      </c>
      <c r="O2358" t="s">
        <v>2211</v>
      </c>
      <c r="P2358" t="s">
        <v>2222</v>
      </c>
    </row>
    <row r="2359" spans="9:16" x14ac:dyDescent="0.35">
      <c r="I2359" s="44">
        <v>2357</v>
      </c>
      <c r="K2359" t="s">
        <v>2081</v>
      </c>
      <c r="L2359" t="s">
        <v>2208</v>
      </c>
      <c r="M2359" t="s">
        <v>2234</v>
      </c>
      <c r="N2359" t="s">
        <v>2236</v>
      </c>
      <c r="O2359" t="s">
        <v>2211</v>
      </c>
      <c r="P2359" t="s">
        <v>2223</v>
      </c>
    </row>
    <row r="2360" spans="9:16" x14ac:dyDescent="0.35">
      <c r="I2360" s="44">
        <v>2358</v>
      </c>
      <c r="K2360" t="s">
        <v>2081</v>
      </c>
      <c r="L2360" t="s">
        <v>2208</v>
      </c>
      <c r="M2360" t="s">
        <v>2234</v>
      </c>
      <c r="N2360" t="s">
        <v>2236</v>
      </c>
      <c r="O2360" t="s">
        <v>2211</v>
      </c>
      <c r="P2360" t="s">
        <v>2225</v>
      </c>
    </row>
    <row r="2361" spans="9:16" x14ac:dyDescent="0.35">
      <c r="I2361" s="44">
        <v>2359</v>
      </c>
      <c r="J2361" s="45">
        <v>0</v>
      </c>
      <c r="K2361" t="s">
        <v>2081</v>
      </c>
      <c r="L2361" t="s">
        <v>2208</v>
      </c>
      <c r="M2361" t="s">
        <v>2234</v>
      </c>
      <c r="N2361" t="s">
        <v>2236</v>
      </c>
      <c r="O2361" t="s">
        <v>2211</v>
      </c>
      <c r="P2361" t="s">
        <v>2228</v>
      </c>
    </row>
    <row r="2362" spans="9:16" x14ac:dyDescent="0.35">
      <c r="I2362" s="44">
        <v>2360</v>
      </c>
      <c r="K2362" t="s">
        <v>2081</v>
      </c>
      <c r="L2362" t="s">
        <v>2208</v>
      </c>
      <c r="M2362" t="s">
        <v>2234</v>
      </c>
      <c r="N2362" t="s">
        <v>2236</v>
      </c>
      <c r="O2362" t="s">
        <v>2211</v>
      </c>
      <c r="P2362" t="s">
        <v>2231</v>
      </c>
    </row>
    <row r="2363" spans="9:16" x14ac:dyDescent="0.35">
      <c r="I2363" s="44">
        <v>2361</v>
      </c>
      <c r="K2363" t="s">
        <v>2081</v>
      </c>
      <c r="L2363" t="s">
        <v>2208</v>
      </c>
      <c r="M2363" t="s">
        <v>2234</v>
      </c>
      <c r="N2363" t="s">
        <v>2236</v>
      </c>
      <c r="O2363" t="s">
        <v>2211</v>
      </c>
      <c r="P2363" t="s">
        <v>2232</v>
      </c>
    </row>
    <row r="2364" spans="9:16" x14ac:dyDescent="0.35">
      <c r="I2364" s="44">
        <v>2362</v>
      </c>
      <c r="K2364" t="s">
        <v>2081</v>
      </c>
      <c r="L2364" t="s">
        <v>2208</v>
      </c>
      <c r="M2364" t="s">
        <v>2234</v>
      </c>
      <c r="N2364" t="s">
        <v>2236</v>
      </c>
      <c r="O2364" t="s">
        <v>2134</v>
      </c>
    </row>
    <row r="2365" spans="9:16" x14ac:dyDescent="0.35">
      <c r="I2365" s="44">
        <v>2363</v>
      </c>
      <c r="J2365" s="45">
        <v>0</v>
      </c>
      <c r="K2365" t="s">
        <v>2081</v>
      </c>
      <c r="L2365" t="s">
        <v>2208</v>
      </c>
      <c r="M2365" t="s">
        <v>2234</v>
      </c>
      <c r="N2365" t="s">
        <v>2236</v>
      </c>
      <c r="O2365" t="s">
        <v>2135</v>
      </c>
    </row>
    <row r="2366" spans="9:16" x14ac:dyDescent="0.35">
      <c r="I2366" s="44">
        <v>2364</v>
      </c>
      <c r="K2366" t="s">
        <v>2081</v>
      </c>
      <c r="L2366" t="s">
        <v>2208</v>
      </c>
      <c r="M2366" t="s">
        <v>2234</v>
      </c>
      <c r="N2366" t="s">
        <v>2236</v>
      </c>
      <c r="O2366" t="s">
        <v>2136</v>
      </c>
    </row>
    <row r="2367" spans="9:16" x14ac:dyDescent="0.35">
      <c r="I2367" s="44">
        <v>2365</v>
      </c>
      <c r="J2367" s="45">
        <v>0</v>
      </c>
      <c r="K2367" t="s">
        <v>2081</v>
      </c>
      <c r="L2367" t="s">
        <v>2208</v>
      </c>
      <c r="M2367" t="s">
        <v>2234</v>
      </c>
      <c r="N2367" t="s">
        <v>2236</v>
      </c>
      <c r="O2367" t="s">
        <v>2137</v>
      </c>
    </row>
    <row r="2368" spans="9:16" x14ac:dyDescent="0.35">
      <c r="I2368" s="44">
        <v>2366</v>
      </c>
      <c r="K2368" t="s">
        <v>2081</v>
      </c>
      <c r="L2368" t="s">
        <v>2208</v>
      </c>
      <c r="M2368" t="s">
        <v>2234</v>
      </c>
      <c r="N2368" t="s">
        <v>2236</v>
      </c>
      <c r="O2368" t="s">
        <v>2138</v>
      </c>
    </row>
    <row r="2369" spans="9:15" x14ac:dyDescent="0.35">
      <c r="I2369" s="44">
        <v>2367</v>
      </c>
      <c r="J2369" s="45">
        <v>0</v>
      </c>
      <c r="K2369" t="s">
        <v>2081</v>
      </c>
      <c r="L2369" t="s">
        <v>2208</v>
      </c>
      <c r="M2369" t="s">
        <v>2234</v>
      </c>
      <c r="N2369" t="s">
        <v>2236</v>
      </c>
      <c r="O2369" t="s">
        <v>2139</v>
      </c>
    </row>
    <row r="2370" spans="9:15" x14ac:dyDescent="0.35">
      <c r="I2370" s="44">
        <v>2368</v>
      </c>
      <c r="K2370" t="s">
        <v>2081</v>
      </c>
      <c r="L2370" t="s">
        <v>2208</v>
      </c>
      <c r="M2370" t="s">
        <v>2234</v>
      </c>
      <c r="N2370" t="s">
        <v>2236</v>
      </c>
      <c r="O2370" t="s">
        <v>2140</v>
      </c>
    </row>
    <row r="2371" spans="9:15" x14ac:dyDescent="0.35">
      <c r="I2371" s="44">
        <v>2369</v>
      </c>
      <c r="K2371" t="s">
        <v>2081</v>
      </c>
      <c r="L2371" t="s">
        <v>2208</v>
      </c>
      <c r="M2371" t="s">
        <v>2234</v>
      </c>
      <c r="N2371" t="s">
        <v>2142</v>
      </c>
    </row>
    <row r="2372" spans="9:15" x14ac:dyDescent="0.35">
      <c r="I2372" s="44">
        <v>2370</v>
      </c>
      <c r="K2372" t="s">
        <v>2081</v>
      </c>
      <c r="L2372" t="s">
        <v>2208</v>
      </c>
      <c r="M2372" t="s">
        <v>2234</v>
      </c>
      <c r="N2372" t="s">
        <v>2143</v>
      </c>
    </row>
    <row r="2373" spans="9:15" x14ac:dyDescent="0.35">
      <c r="I2373" s="44">
        <v>2371</v>
      </c>
      <c r="K2373" t="s">
        <v>2081</v>
      </c>
      <c r="L2373" t="s">
        <v>2208</v>
      </c>
      <c r="M2373" t="s">
        <v>2142</v>
      </c>
    </row>
    <row r="2374" spans="9:15" x14ac:dyDescent="0.35">
      <c r="I2374" s="44">
        <v>2372</v>
      </c>
      <c r="K2374" t="s">
        <v>2081</v>
      </c>
      <c r="L2374" t="s">
        <v>2208</v>
      </c>
      <c r="M2374" t="s">
        <v>2143</v>
      </c>
    </row>
    <row r="2375" spans="9:15" x14ac:dyDescent="0.35">
      <c r="I2375" s="44">
        <v>2373</v>
      </c>
      <c r="J2375" s="45">
        <v>0</v>
      </c>
      <c r="K2375" t="s">
        <v>2081</v>
      </c>
      <c r="L2375" t="s">
        <v>2208</v>
      </c>
      <c r="M2375" t="s">
        <v>2147</v>
      </c>
    </row>
    <row r="2376" spans="9:15" x14ac:dyDescent="0.35">
      <c r="I2376" s="44">
        <v>2374</v>
      </c>
      <c r="K2376" t="s">
        <v>2081</v>
      </c>
      <c r="L2376" t="s">
        <v>2208</v>
      </c>
      <c r="M2376" t="s">
        <v>2148</v>
      </c>
    </row>
    <row r="2377" spans="9:15" x14ac:dyDescent="0.35">
      <c r="I2377" s="44">
        <v>2375</v>
      </c>
      <c r="J2377" s="45">
        <v>0</v>
      </c>
      <c r="K2377" t="s">
        <v>2081</v>
      </c>
      <c r="L2377" t="s">
        <v>2208</v>
      </c>
      <c r="M2377" t="s">
        <v>2149</v>
      </c>
    </row>
    <row r="2378" spans="9:15" x14ac:dyDescent="0.35">
      <c r="I2378" s="44">
        <v>2376</v>
      </c>
      <c r="K2378" t="s">
        <v>2081</v>
      </c>
      <c r="L2378" t="s">
        <v>2208</v>
      </c>
      <c r="M2378" t="s">
        <v>2138</v>
      </c>
    </row>
    <row r="2379" spans="9:15" x14ac:dyDescent="0.35">
      <c r="I2379" s="44">
        <v>2377</v>
      </c>
      <c r="K2379" t="s">
        <v>2081</v>
      </c>
      <c r="L2379" t="s">
        <v>2208</v>
      </c>
      <c r="M2379" t="s">
        <v>2150</v>
      </c>
    </row>
    <row r="2380" spans="9:15" x14ac:dyDescent="0.35">
      <c r="I2380" s="44">
        <v>2378</v>
      </c>
      <c r="J2380" s="45">
        <v>7.9866898148148148E-7</v>
      </c>
      <c r="K2380" t="s">
        <v>2081</v>
      </c>
      <c r="L2380" t="s">
        <v>2237</v>
      </c>
    </row>
    <row r="2381" spans="9:15" x14ac:dyDescent="0.35">
      <c r="I2381" s="44">
        <v>2379</v>
      </c>
      <c r="K2381" t="s">
        <v>2081</v>
      </c>
      <c r="L2381" t="s">
        <v>2237</v>
      </c>
      <c r="M2381" t="s">
        <v>2098</v>
      </c>
    </row>
    <row r="2382" spans="9:15" x14ac:dyDescent="0.35">
      <c r="I2382" s="44">
        <v>2380</v>
      </c>
      <c r="K2382" t="s">
        <v>2081</v>
      </c>
      <c r="L2382" t="s">
        <v>2237</v>
      </c>
      <c r="M2382" t="s">
        <v>2083</v>
      </c>
    </row>
    <row r="2383" spans="9:15" x14ac:dyDescent="0.35">
      <c r="I2383" s="44">
        <v>2381</v>
      </c>
      <c r="K2383" t="s">
        <v>2081</v>
      </c>
      <c r="L2383" t="s">
        <v>2237</v>
      </c>
      <c r="M2383" t="s">
        <v>2084</v>
      </c>
    </row>
    <row r="2384" spans="9:15" x14ac:dyDescent="0.35">
      <c r="I2384" s="44">
        <v>2382</v>
      </c>
      <c r="K2384" t="s">
        <v>2081</v>
      </c>
      <c r="L2384" t="s">
        <v>2237</v>
      </c>
      <c r="M2384" t="s">
        <v>2085</v>
      </c>
    </row>
    <row r="2385" spans="9:15" x14ac:dyDescent="0.35">
      <c r="I2385" s="44">
        <v>2383</v>
      </c>
      <c r="J2385" s="45">
        <v>0</v>
      </c>
      <c r="K2385" t="s">
        <v>2081</v>
      </c>
      <c r="L2385" t="s">
        <v>2237</v>
      </c>
      <c r="M2385" t="s">
        <v>2099</v>
      </c>
    </row>
    <row r="2386" spans="9:15" x14ac:dyDescent="0.35">
      <c r="I2386" s="44">
        <v>2384</v>
      </c>
      <c r="K2386" t="s">
        <v>2081</v>
      </c>
      <c r="L2386" t="s">
        <v>2237</v>
      </c>
      <c r="M2386" t="s">
        <v>2100</v>
      </c>
    </row>
    <row r="2387" spans="9:15" x14ac:dyDescent="0.35">
      <c r="I2387" s="44">
        <v>2385</v>
      </c>
      <c r="J2387" s="45">
        <v>1.8105324074074071E-7</v>
      </c>
      <c r="K2387" t="s">
        <v>2081</v>
      </c>
      <c r="L2387" t="s">
        <v>2237</v>
      </c>
      <c r="M2387" t="s">
        <v>2238</v>
      </c>
    </row>
    <row r="2388" spans="9:15" x14ac:dyDescent="0.35">
      <c r="I2388" s="44">
        <v>2386</v>
      </c>
      <c r="K2388" t="s">
        <v>2081</v>
      </c>
      <c r="L2388" t="s">
        <v>2237</v>
      </c>
      <c r="M2388" t="s">
        <v>2238</v>
      </c>
      <c r="N2388" t="s">
        <v>2102</v>
      </c>
    </row>
    <row r="2389" spans="9:15" x14ac:dyDescent="0.35">
      <c r="I2389" s="44">
        <v>2387</v>
      </c>
      <c r="K2389" t="s">
        <v>2081</v>
      </c>
      <c r="L2389" t="s">
        <v>2237</v>
      </c>
      <c r="M2389" t="s">
        <v>2238</v>
      </c>
      <c r="N2389" t="s">
        <v>2100</v>
      </c>
    </row>
    <row r="2390" spans="9:15" x14ac:dyDescent="0.35">
      <c r="I2390" s="44">
        <v>2388</v>
      </c>
      <c r="K2390" t="s">
        <v>2081</v>
      </c>
      <c r="L2390" t="s">
        <v>2237</v>
      </c>
      <c r="M2390" t="s">
        <v>2238</v>
      </c>
      <c r="N2390" t="s">
        <v>2103</v>
      </c>
    </row>
    <row r="2391" spans="9:15" x14ac:dyDescent="0.35">
      <c r="I2391" s="44">
        <v>2389</v>
      </c>
      <c r="K2391" t="s">
        <v>2081</v>
      </c>
      <c r="L2391" t="s">
        <v>2237</v>
      </c>
      <c r="M2391" t="s">
        <v>2238</v>
      </c>
      <c r="N2391" t="s">
        <v>2084</v>
      </c>
    </row>
    <row r="2392" spans="9:15" x14ac:dyDescent="0.35">
      <c r="I2392" s="44">
        <v>2390</v>
      </c>
      <c r="K2392" t="s">
        <v>2081</v>
      </c>
      <c r="L2392" t="s">
        <v>2237</v>
      </c>
      <c r="M2392" t="s">
        <v>2238</v>
      </c>
      <c r="N2392" t="s">
        <v>2085</v>
      </c>
    </row>
    <row r="2393" spans="9:15" x14ac:dyDescent="0.35">
      <c r="I2393" s="44">
        <v>2391</v>
      </c>
      <c r="J2393" s="45">
        <v>0</v>
      </c>
      <c r="K2393" t="s">
        <v>2081</v>
      </c>
      <c r="L2393" t="s">
        <v>2237</v>
      </c>
      <c r="M2393" t="s">
        <v>2238</v>
      </c>
      <c r="N2393" t="s">
        <v>2104</v>
      </c>
    </row>
    <row r="2394" spans="9:15" x14ac:dyDescent="0.35">
      <c r="I2394" s="44">
        <v>2392</v>
      </c>
      <c r="K2394" t="s">
        <v>2081</v>
      </c>
      <c r="L2394" t="s">
        <v>2237</v>
      </c>
      <c r="M2394" t="s">
        <v>2238</v>
      </c>
      <c r="N2394" t="s">
        <v>2105</v>
      </c>
    </row>
    <row r="2395" spans="9:15" x14ac:dyDescent="0.35">
      <c r="I2395" s="44">
        <v>2393</v>
      </c>
      <c r="J2395" s="45">
        <v>0</v>
      </c>
      <c r="K2395" t="s">
        <v>2081</v>
      </c>
      <c r="L2395" t="s">
        <v>2237</v>
      </c>
      <c r="M2395" t="s">
        <v>2238</v>
      </c>
      <c r="N2395" t="s">
        <v>2086</v>
      </c>
    </row>
    <row r="2396" spans="9:15" x14ac:dyDescent="0.35">
      <c r="I2396" s="44">
        <v>2394</v>
      </c>
      <c r="J2396" s="45">
        <v>0</v>
      </c>
      <c r="K2396" t="s">
        <v>2081</v>
      </c>
      <c r="L2396" t="s">
        <v>2237</v>
      </c>
      <c r="M2396" t="s">
        <v>2238</v>
      </c>
      <c r="N2396" t="s">
        <v>2106</v>
      </c>
    </row>
    <row r="2397" spans="9:15" x14ac:dyDescent="0.35">
      <c r="I2397" s="44">
        <v>2395</v>
      </c>
      <c r="K2397" t="s">
        <v>2081</v>
      </c>
      <c r="L2397" t="s">
        <v>2237</v>
      </c>
      <c r="M2397" t="s">
        <v>2238</v>
      </c>
      <c r="N2397" t="s">
        <v>2107</v>
      </c>
    </row>
    <row r="2398" spans="9:15" x14ac:dyDescent="0.35">
      <c r="I2398" s="44">
        <v>2396</v>
      </c>
      <c r="K2398" t="s">
        <v>2081</v>
      </c>
      <c r="L2398" t="s">
        <v>2237</v>
      </c>
      <c r="M2398" t="s">
        <v>2238</v>
      </c>
      <c r="N2398" t="s">
        <v>2108</v>
      </c>
    </row>
    <row r="2399" spans="9:15" x14ac:dyDescent="0.35">
      <c r="I2399" s="44">
        <v>2397</v>
      </c>
      <c r="J2399" s="45">
        <v>1.8105324074074071E-7</v>
      </c>
      <c r="K2399" t="s">
        <v>2081</v>
      </c>
      <c r="L2399" t="s">
        <v>2237</v>
      </c>
      <c r="M2399" t="s">
        <v>2238</v>
      </c>
      <c r="N2399" t="s">
        <v>2239</v>
      </c>
    </row>
    <row r="2400" spans="9:15" x14ac:dyDescent="0.35">
      <c r="I2400" s="44">
        <v>2398</v>
      </c>
      <c r="K2400" t="s">
        <v>2081</v>
      </c>
      <c r="L2400" t="s">
        <v>2237</v>
      </c>
      <c r="M2400" t="s">
        <v>2238</v>
      </c>
      <c r="N2400" t="s">
        <v>2239</v>
      </c>
      <c r="O2400" t="s">
        <v>2105</v>
      </c>
    </row>
    <row r="2401" spans="9:15" x14ac:dyDescent="0.35">
      <c r="I2401" s="44">
        <v>2399</v>
      </c>
      <c r="K2401" t="s">
        <v>2081</v>
      </c>
      <c r="L2401" t="s">
        <v>2237</v>
      </c>
      <c r="M2401" t="s">
        <v>2238</v>
      </c>
      <c r="N2401" t="s">
        <v>2239</v>
      </c>
      <c r="O2401" t="s">
        <v>2110</v>
      </c>
    </row>
    <row r="2402" spans="9:15" x14ac:dyDescent="0.35">
      <c r="I2402" s="44">
        <v>2400</v>
      </c>
      <c r="K2402" t="s">
        <v>2081</v>
      </c>
      <c r="L2402" t="s">
        <v>2237</v>
      </c>
      <c r="M2402" t="s">
        <v>2238</v>
      </c>
      <c r="N2402" t="s">
        <v>2239</v>
      </c>
      <c r="O2402" t="s">
        <v>2111</v>
      </c>
    </row>
    <row r="2403" spans="9:15" x14ac:dyDescent="0.35">
      <c r="I2403" s="44">
        <v>2401</v>
      </c>
      <c r="K2403" t="s">
        <v>2081</v>
      </c>
      <c r="L2403" t="s">
        <v>2237</v>
      </c>
      <c r="M2403" t="s">
        <v>2238</v>
      </c>
      <c r="N2403" t="s">
        <v>2239</v>
      </c>
      <c r="O2403" t="s">
        <v>2112</v>
      </c>
    </row>
    <row r="2404" spans="9:15" x14ac:dyDescent="0.35">
      <c r="I2404" s="44">
        <v>2402</v>
      </c>
      <c r="K2404" t="s">
        <v>2081</v>
      </c>
      <c r="L2404" t="s">
        <v>2237</v>
      </c>
      <c r="M2404" t="s">
        <v>2238</v>
      </c>
      <c r="N2404" t="s">
        <v>2239</v>
      </c>
      <c r="O2404" t="s">
        <v>2113</v>
      </c>
    </row>
    <row r="2405" spans="9:15" x14ac:dyDescent="0.35">
      <c r="I2405" s="44">
        <v>2403</v>
      </c>
      <c r="K2405" t="s">
        <v>2081</v>
      </c>
      <c r="L2405" t="s">
        <v>2237</v>
      </c>
      <c r="M2405" t="s">
        <v>2238</v>
      </c>
      <c r="N2405" t="s">
        <v>2239</v>
      </c>
      <c r="O2405" t="s">
        <v>2114</v>
      </c>
    </row>
    <row r="2406" spans="9:15" x14ac:dyDescent="0.35">
      <c r="I2406" s="44">
        <v>2404</v>
      </c>
      <c r="K2406" t="s">
        <v>2081</v>
      </c>
      <c r="L2406" t="s">
        <v>2237</v>
      </c>
      <c r="M2406" t="s">
        <v>2238</v>
      </c>
      <c r="N2406" t="s">
        <v>2239</v>
      </c>
      <c r="O2406" t="s">
        <v>2115</v>
      </c>
    </row>
    <row r="2407" spans="9:15" x14ac:dyDescent="0.35">
      <c r="I2407" s="44">
        <v>2405</v>
      </c>
      <c r="K2407" t="s">
        <v>2081</v>
      </c>
      <c r="L2407" t="s">
        <v>2237</v>
      </c>
      <c r="M2407" t="s">
        <v>2238</v>
      </c>
      <c r="N2407" t="s">
        <v>2239</v>
      </c>
      <c r="O2407" t="s">
        <v>2116</v>
      </c>
    </row>
    <row r="2408" spans="9:15" x14ac:dyDescent="0.35">
      <c r="I2408" s="44">
        <v>2406</v>
      </c>
      <c r="K2408" t="s">
        <v>2081</v>
      </c>
      <c r="L2408" t="s">
        <v>2237</v>
      </c>
      <c r="M2408" t="s">
        <v>2238</v>
      </c>
      <c r="N2408" t="s">
        <v>2239</v>
      </c>
      <c r="O2408" t="s">
        <v>2117</v>
      </c>
    </row>
    <row r="2409" spans="9:15" x14ac:dyDescent="0.35">
      <c r="I2409" s="44">
        <v>2407</v>
      </c>
      <c r="K2409" t="s">
        <v>2081</v>
      </c>
      <c r="L2409" t="s">
        <v>2237</v>
      </c>
      <c r="M2409" t="s">
        <v>2238</v>
      </c>
      <c r="N2409" t="s">
        <v>2239</v>
      </c>
      <c r="O2409" t="s">
        <v>2118</v>
      </c>
    </row>
    <row r="2410" spans="9:15" x14ac:dyDescent="0.35">
      <c r="I2410" s="44">
        <v>2408</v>
      </c>
      <c r="J2410" s="45">
        <v>0</v>
      </c>
      <c r="K2410" t="s">
        <v>2081</v>
      </c>
      <c r="L2410" t="s">
        <v>2237</v>
      </c>
      <c r="M2410" t="s">
        <v>2238</v>
      </c>
      <c r="N2410" t="s">
        <v>2239</v>
      </c>
      <c r="O2410" t="s">
        <v>2119</v>
      </c>
    </row>
    <row r="2411" spans="9:15" x14ac:dyDescent="0.35">
      <c r="I2411" s="44">
        <v>2409</v>
      </c>
      <c r="J2411" s="45">
        <v>0</v>
      </c>
      <c r="K2411" t="s">
        <v>2081</v>
      </c>
      <c r="L2411" t="s">
        <v>2237</v>
      </c>
      <c r="M2411" t="s">
        <v>2238</v>
      </c>
      <c r="N2411" t="s">
        <v>2239</v>
      </c>
      <c r="O2411" t="s">
        <v>2120</v>
      </c>
    </row>
    <row r="2412" spans="9:15" x14ac:dyDescent="0.35">
      <c r="I2412" s="44">
        <v>2410</v>
      </c>
      <c r="J2412" s="45">
        <v>0</v>
      </c>
      <c r="K2412" t="s">
        <v>2081</v>
      </c>
      <c r="L2412" t="s">
        <v>2237</v>
      </c>
      <c r="M2412" t="s">
        <v>2238</v>
      </c>
      <c r="N2412" t="s">
        <v>2239</v>
      </c>
      <c r="O2412" t="s">
        <v>2121</v>
      </c>
    </row>
    <row r="2413" spans="9:15" x14ac:dyDescent="0.35">
      <c r="I2413" s="44">
        <v>2411</v>
      </c>
      <c r="K2413" t="s">
        <v>2081</v>
      </c>
      <c r="L2413" t="s">
        <v>2237</v>
      </c>
      <c r="M2413" t="s">
        <v>2238</v>
      </c>
      <c r="N2413" t="s">
        <v>2239</v>
      </c>
      <c r="O2413" t="s">
        <v>2122</v>
      </c>
    </row>
    <row r="2414" spans="9:15" x14ac:dyDescent="0.35">
      <c r="I2414" s="44">
        <v>2412</v>
      </c>
      <c r="K2414" t="s">
        <v>2081</v>
      </c>
      <c r="L2414" t="s">
        <v>2237</v>
      </c>
      <c r="M2414" t="s">
        <v>2238</v>
      </c>
      <c r="N2414" t="s">
        <v>2239</v>
      </c>
      <c r="O2414" t="s">
        <v>2123</v>
      </c>
    </row>
    <row r="2415" spans="9:15" x14ac:dyDescent="0.35">
      <c r="I2415" s="44">
        <v>2413</v>
      </c>
      <c r="K2415" t="s">
        <v>2081</v>
      </c>
      <c r="L2415" t="s">
        <v>2237</v>
      </c>
      <c r="M2415" t="s">
        <v>2238</v>
      </c>
      <c r="N2415" t="s">
        <v>2239</v>
      </c>
      <c r="O2415" t="s">
        <v>2124</v>
      </c>
    </row>
    <row r="2416" spans="9:15" x14ac:dyDescent="0.35">
      <c r="I2416" s="44">
        <v>2414</v>
      </c>
      <c r="J2416" s="45">
        <v>0</v>
      </c>
      <c r="K2416" t="s">
        <v>2081</v>
      </c>
      <c r="L2416" t="s">
        <v>2237</v>
      </c>
      <c r="M2416" t="s">
        <v>2238</v>
      </c>
      <c r="N2416" t="s">
        <v>2239</v>
      </c>
      <c r="O2416" t="s">
        <v>2125</v>
      </c>
    </row>
    <row r="2417" spans="9:16" x14ac:dyDescent="0.35">
      <c r="I2417" s="44">
        <v>2415</v>
      </c>
      <c r="K2417" t="s">
        <v>2081</v>
      </c>
      <c r="L2417" t="s">
        <v>2237</v>
      </c>
      <c r="M2417" t="s">
        <v>2238</v>
      </c>
      <c r="N2417" t="s">
        <v>2239</v>
      </c>
      <c r="O2417" t="s">
        <v>2126</v>
      </c>
    </row>
    <row r="2418" spans="9:16" x14ac:dyDescent="0.35">
      <c r="I2418" s="44">
        <v>2416</v>
      </c>
      <c r="J2418" s="45">
        <v>0</v>
      </c>
      <c r="K2418" t="s">
        <v>2081</v>
      </c>
      <c r="L2418" t="s">
        <v>2237</v>
      </c>
      <c r="M2418" t="s">
        <v>2238</v>
      </c>
      <c r="N2418" t="s">
        <v>2239</v>
      </c>
      <c r="O2418" t="s">
        <v>2127</v>
      </c>
    </row>
    <row r="2419" spans="9:16" x14ac:dyDescent="0.35">
      <c r="I2419" s="44">
        <v>2417</v>
      </c>
      <c r="K2419" t="s">
        <v>2081</v>
      </c>
      <c r="L2419" t="s">
        <v>2237</v>
      </c>
      <c r="M2419" t="s">
        <v>2238</v>
      </c>
      <c r="N2419" t="s">
        <v>2239</v>
      </c>
      <c r="O2419" t="s">
        <v>2128</v>
      </c>
    </row>
    <row r="2420" spans="9:16" x14ac:dyDescent="0.35">
      <c r="I2420" s="44">
        <v>2418</v>
      </c>
      <c r="J2420" s="45">
        <v>1.8105324074074071E-7</v>
      </c>
      <c r="K2420" t="s">
        <v>2081</v>
      </c>
      <c r="L2420" t="s">
        <v>2237</v>
      </c>
      <c r="M2420" t="s">
        <v>2238</v>
      </c>
      <c r="N2420" t="s">
        <v>2239</v>
      </c>
      <c r="O2420" t="s">
        <v>2240</v>
      </c>
    </row>
    <row r="2421" spans="9:16" x14ac:dyDescent="0.35">
      <c r="I2421" s="44">
        <v>2419</v>
      </c>
      <c r="K2421" t="s">
        <v>2081</v>
      </c>
      <c r="L2421" t="s">
        <v>2237</v>
      </c>
      <c r="M2421" t="s">
        <v>2238</v>
      </c>
      <c r="N2421" t="s">
        <v>2239</v>
      </c>
      <c r="O2421" t="s">
        <v>2240</v>
      </c>
      <c r="P2421" t="s">
        <v>2023</v>
      </c>
    </row>
    <row r="2422" spans="9:16" x14ac:dyDescent="0.35">
      <c r="I2422" s="44">
        <v>2420</v>
      </c>
      <c r="K2422" t="s">
        <v>2081</v>
      </c>
      <c r="L2422" t="s">
        <v>2237</v>
      </c>
      <c r="M2422" t="s">
        <v>2238</v>
      </c>
      <c r="N2422" t="s">
        <v>2239</v>
      </c>
      <c r="O2422" t="s">
        <v>2240</v>
      </c>
      <c r="P2422" t="s">
        <v>1980</v>
      </c>
    </row>
    <row r="2423" spans="9:16" x14ac:dyDescent="0.35">
      <c r="I2423" s="44">
        <v>2421</v>
      </c>
      <c r="K2423" t="s">
        <v>2081</v>
      </c>
      <c r="L2423" t="s">
        <v>2237</v>
      </c>
      <c r="M2423" t="s">
        <v>2238</v>
      </c>
      <c r="N2423" t="s">
        <v>2239</v>
      </c>
      <c r="O2423" t="s">
        <v>2240</v>
      </c>
      <c r="P2423" t="s">
        <v>768</v>
      </c>
    </row>
    <row r="2424" spans="9:16" x14ac:dyDescent="0.35">
      <c r="I2424" s="44">
        <v>2422</v>
      </c>
      <c r="K2424" t="s">
        <v>2081</v>
      </c>
      <c r="L2424" t="s">
        <v>2237</v>
      </c>
      <c r="M2424" t="s">
        <v>2238</v>
      </c>
      <c r="N2424" t="s">
        <v>2239</v>
      </c>
      <c r="O2424" t="s">
        <v>2240</v>
      </c>
      <c r="P2424" t="s">
        <v>2025</v>
      </c>
    </row>
    <row r="2425" spans="9:16" x14ac:dyDescent="0.35">
      <c r="I2425" s="44">
        <v>2423</v>
      </c>
      <c r="K2425" t="s">
        <v>2081</v>
      </c>
      <c r="L2425" t="s">
        <v>2237</v>
      </c>
      <c r="M2425" t="s">
        <v>2238</v>
      </c>
      <c r="N2425" t="s">
        <v>2239</v>
      </c>
      <c r="O2425" t="s">
        <v>2240</v>
      </c>
      <c r="P2425" t="s">
        <v>2241</v>
      </c>
    </row>
    <row r="2426" spans="9:16" x14ac:dyDescent="0.35">
      <c r="I2426" s="44">
        <v>2424</v>
      </c>
      <c r="J2426" s="45">
        <v>1.8105324074074071E-7</v>
      </c>
      <c r="K2426" t="s">
        <v>2081</v>
      </c>
      <c r="L2426" t="s">
        <v>2237</v>
      </c>
      <c r="M2426" t="s">
        <v>2238</v>
      </c>
      <c r="N2426" t="s">
        <v>2239</v>
      </c>
      <c r="O2426" t="s">
        <v>2240</v>
      </c>
      <c r="P2426" t="s">
        <v>2242</v>
      </c>
    </row>
    <row r="2427" spans="9:16" x14ac:dyDescent="0.35">
      <c r="I2427" s="44">
        <v>2425</v>
      </c>
      <c r="K2427" t="s">
        <v>2081</v>
      </c>
      <c r="L2427" t="s">
        <v>2237</v>
      </c>
      <c r="M2427" t="s">
        <v>2238</v>
      </c>
      <c r="N2427" t="s">
        <v>2239</v>
      </c>
      <c r="O2427" t="s">
        <v>2240</v>
      </c>
      <c r="P2427" t="s">
        <v>2046</v>
      </c>
    </row>
    <row r="2428" spans="9:16" x14ac:dyDescent="0.35">
      <c r="I2428" s="44">
        <v>2426</v>
      </c>
      <c r="K2428" t="s">
        <v>2081</v>
      </c>
      <c r="L2428" t="s">
        <v>2237</v>
      </c>
      <c r="M2428" t="s">
        <v>2238</v>
      </c>
      <c r="N2428" t="s">
        <v>2239</v>
      </c>
      <c r="O2428" t="s">
        <v>2134</v>
      </c>
    </row>
    <row r="2429" spans="9:16" x14ac:dyDescent="0.35">
      <c r="I2429" s="44">
        <v>2427</v>
      </c>
      <c r="J2429" s="45">
        <v>0</v>
      </c>
      <c r="K2429" t="s">
        <v>2081</v>
      </c>
      <c r="L2429" t="s">
        <v>2237</v>
      </c>
      <c r="M2429" t="s">
        <v>2238</v>
      </c>
      <c r="N2429" t="s">
        <v>2239</v>
      </c>
      <c r="O2429" t="s">
        <v>2135</v>
      </c>
    </row>
    <row r="2430" spans="9:16" x14ac:dyDescent="0.35">
      <c r="I2430" s="44">
        <v>2428</v>
      </c>
      <c r="K2430" t="s">
        <v>2081</v>
      </c>
      <c r="L2430" t="s">
        <v>2237</v>
      </c>
      <c r="M2430" t="s">
        <v>2238</v>
      </c>
      <c r="N2430" t="s">
        <v>2239</v>
      </c>
      <c r="O2430" t="s">
        <v>2136</v>
      </c>
    </row>
    <row r="2431" spans="9:16" x14ac:dyDescent="0.35">
      <c r="I2431" s="44">
        <v>2429</v>
      </c>
      <c r="J2431" s="45">
        <v>0</v>
      </c>
      <c r="K2431" t="s">
        <v>2081</v>
      </c>
      <c r="L2431" t="s">
        <v>2237</v>
      </c>
      <c r="M2431" t="s">
        <v>2238</v>
      </c>
      <c r="N2431" t="s">
        <v>2239</v>
      </c>
      <c r="O2431" t="s">
        <v>2137</v>
      </c>
    </row>
    <row r="2432" spans="9:16" x14ac:dyDescent="0.35">
      <c r="I2432" s="44">
        <v>2430</v>
      </c>
      <c r="K2432" t="s">
        <v>2081</v>
      </c>
      <c r="L2432" t="s">
        <v>2237</v>
      </c>
      <c r="M2432" t="s">
        <v>2238</v>
      </c>
      <c r="N2432" t="s">
        <v>2239</v>
      </c>
      <c r="O2432" t="s">
        <v>2138</v>
      </c>
    </row>
    <row r="2433" spans="9:15" x14ac:dyDescent="0.35">
      <c r="I2433" s="44">
        <v>2431</v>
      </c>
      <c r="J2433" s="45">
        <v>0</v>
      </c>
      <c r="K2433" t="s">
        <v>2081</v>
      </c>
      <c r="L2433" t="s">
        <v>2237</v>
      </c>
      <c r="M2433" t="s">
        <v>2238</v>
      </c>
      <c r="N2433" t="s">
        <v>2239</v>
      </c>
      <c r="O2433" t="s">
        <v>2139</v>
      </c>
    </row>
    <row r="2434" spans="9:15" x14ac:dyDescent="0.35">
      <c r="I2434" s="44">
        <v>2432</v>
      </c>
      <c r="K2434" t="s">
        <v>2081</v>
      </c>
      <c r="L2434" t="s">
        <v>2237</v>
      </c>
      <c r="M2434" t="s">
        <v>2238</v>
      </c>
      <c r="N2434" t="s">
        <v>2239</v>
      </c>
      <c r="O2434" t="s">
        <v>2140</v>
      </c>
    </row>
    <row r="2435" spans="9:15" x14ac:dyDescent="0.35">
      <c r="I2435" s="44">
        <v>2433</v>
      </c>
      <c r="J2435" s="45">
        <v>0</v>
      </c>
      <c r="K2435" t="s">
        <v>2081</v>
      </c>
      <c r="L2435" t="s">
        <v>2237</v>
      </c>
      <c r="M2435" t="s">
        <v>2238</v>
      </c>
      <c r="N2435" t="s">
        <v>2243</v>
      </c>
    </row>
    <row r="2436" spans="9:15" x14ac:dyDescent="0.35">
      <c r="I2436" s="44">
        <v>2434</v>
      </c>
      <c r="K2436" t="s">
        <v>2081</v>
      </c>
      <c r="L2436" t="s">
        <v>2237</v>
      </c>
      <c r="M2436" t="s">
        <v>2238</v>
      </c>
      <c r="N2436" t="s">
        <v>2243</v>
      </c>
      <c r="O2436" t="s">
        <v>2105</v>
      </c>
    </row>
    <row r="2437" spans="9:15" x14ac:dyDescent="0.35">
      <c r="I2437" s="44">
        <v>2435</v>
      </c>
      <c r="K2437" t="s">
        <v>2081</v>
      </c>
      <c r="L2437" t="s">
        <v>2237</v>
      </c>
      <c r="M2437" t="s">
        <v>2238</v>
      </c>
      <c r="N2437" t="s">
        <v>2243</v>
      </c>
      <c r="O2437" t="s">
        <v>2110</v>
      </c>
    </row>
    <row r="2438" spans="9:15" x14ac:dyDescent="0.35">
      <c r="I2438" s="44">
        <v>2436</v>
      </c>
      <c r="K2438" t="s">
        <v>2081</v>
      </c>
      <c r="L2438" t="s">
        <v>2237</v>
      </c>
      <c r="M2438" t="s">
        <v>2238</v>
      </c>
      <c r="N2438" t="s">
        <v>2243</v>
      </c>
      <c r="O2438" t="s">
        <v>2111</v>
      </c>
    </row>
    <row r="2439" spans="9:15" x14ac:dyDescent="0.35">
      <c r="I2439" s="44">
        <v>2437</v>
      </c>
      <c r="K2439" t="s">
        <v>2081</v>
      </c>
      <c r="L2439" t="s">
        <v>2237</v>
      </c>
      <c r="M2439" t="s">
        <v>2238</v>
      </c>
      <c r="N2439" t="s">
        <v>2243</v>
      </c>
      <c r="O2439" t="s">
        <v>2112</v>
      </c>
    </row>
    <row r="2440" spans="9:15" x14ac:dyDescent="0.35">
      <c r="I2440" s="44">
        <v>2438</v>
      </c>
      <c r="K2440" t="s">
        <v>2081</v>
      </c>
      <c r="L2440" t="s">
        <v>2237</v>
      </c>
      <c r="M2440" t="s">
        <v>2238</v>
      </c>
      <c r="N2440" t="s">
        <v>2243</v>
      </c>
      <c r="O2440" t="s">
        <v>2113</v>
      </c>
    </row>
    <row r="2441" spans="9:15" x14ac:dyDescent="0.35">
      <c r="I2441" s="44">
        <v>2439</v>
      </c>
      <c r="K2441" t="s">
        <v>2081</v>
      </c>
      <c r="L2441" t="s">
        <v>2237</v>
      </c>
      <c r="M2441" t="s">
        <v>2238</v>
      </c>
      <c r="N2441" t="s">
        <v>2243</v>
      </c>
      <c r="O2441" t="s">
        <v>2114</v>
      </c>
    </row>
    <row r="2442" spans="9:15" x14ac:dyDescent="0.35">
      <c r="I2442" s="44">
        <v>2440</v>
      </c>
      <c r="K2442" t="s">
        <v>2081</v>
      </c>
      <c r="L2442" t="s">
        <v>2237</v>
      </c>
      <c r="M2442" t="s">
        <v>2238</v>
      </c>
      <c r="N2442" t="s">
        <v>2243</v>
      </c>
      <c r="O2442" t="s">
        <v>2115</v>
      </c>
    </row>
    <row r="2443" spans="9:15" x14ac:dyDescent="0.35">
      <c r="I2443" s="44">
        <v>2441</v>
      </c>
      <c r="K2443" t="s">
        <v>2081</v>
      </c>
      <c r="L2443" t="s">
        <v>2237</v>
      </c>
      <c r="M2443" t="s">
        <v>2238</v>
      </c>
      <c r="N2443" t="s">
        <v>2243</v>
      </c>
      <c r="O2443" t="s">
        <v>2116</v>
      </c>
    </row>
    <row r="2444" spans="9:15" x14ac:dyDescent="0.35">
      <c r="I2444" s="44">
        <v>2442</v>
      </c>
      <c r="K2444" t="s">
        <v>2081</v>
      </c>
      <c r="L2444" t="s">
        <v>2237</v>
      </c>
      <c r="M2444" t="s">
        <v>2238</v>
      </c>
      <c r="N2444" t="s">
        <v>2243</v>
      </c>
      <c r="O2444" t="s">
        <v>2117</v>
      </c>
    </row>
    <row r="2445" spans="9:15" x14ac:dyDescent="0.35">
      <c r="I2445" s="44">
        <v>2443</v>
      </c>
      <c r="K2445" t="s">
        <v>2081</v>
      </c>
      <c r="L2445" t="s">
        <v>2237</v>
      </c>
      <c r="M2445" t="s">
        <v>2238</v>
      </c>
      <c r="N2445" t="s">
        <v>2243</v>
      </c>
      <c r="O2445" t="s">
        <v>2118</v>
      </c>
    </row>
    <row r="2446" spans="9:15" x14ac:dyDescent="0.35">
      <c r="I2446" s="44">
        <v>2444</v>
      </c>
      <c r="J2446" s="45">
        <v>0</v>
      </c>
      <c r="K2446" t="s">
        <v>2081</v>
      </c>
      <c r="L2446" t="s">
        <v>2237</v>
      </c>
      <c r="M2446" t="s">
        <v>2238</v>
      </c>
      <c r="N2446" t="s">
        <v>2243</v>
      </c>
      <c r="O2446" t="s">
        <v>2119</v>
      </c>
    </row>
    <row r="2447" spans="9:15" x14ac:dyDescent="0.35">
      <c r="I2447" s="44">
        <v>2445</v>
      </c>
      <c r="J2447" s="45">
        <v>0</v>
      </c>
      <c r="K2447" t="s">
        <v>2081</v>
      </c>
      <c r="L2447" t="s">
        <v>2237</v>
      </c>
      <c r="M2447" t="s">
        <v>2238</v>
      </c>
      <c r="N2447" t="s">
        <v>2243</v>
      </c>
      <c r="O2447" t="s">
        <v>2120</v>
      </c>
    </row>
    <row r="2448" spans="9:15" x14ac:dyDescent="0.35">
      <c r="I2448" s="44">
        <v>2446</v>
      </c>
      <c r="J2448" s="45">
        <v>0</v>
      </c>
      <c r="K2448" t="s">
        <v>2081</v>
      </c>
      <c r="L2448" t="s">
        <v>2237</v>
      </c>
      <c r="M2448" t="s">
        <v>2238</v>
      </c>
      <c r="N2448" t="s">
        <v>2243</v>
      </c>
      <c r="O2448" t="s">
        <v>2121</v>
      </c>
    </row>
    <row r="2449" spans="9:16" x14ac:dyDescent="0.35">
      <c r="I2449" s="44">
        <v>2447</v>
      </c>
      <c r="K2449" t="s">
        <v>2081</v>
      </c>
      <c r="L2449" t="s">
        <v>2237</v>
      </c>
      <c r="M2449" t="s">
        <v>2238</v>
      </c>
      <c r="N2449" t="s">
        <v>2243</v>
      </c>
      <c r="O2449" t="s">
        <v>2122</v>
      </c>
    </row>
    <row r="2450" spans="9:16" x14ac:dyDescent="0.35">
      <c r="I2450" s="44">
        <v>2448</v>
      </c>
      <c r="K2450" t="s">
        <v>2081</v>
      </c>
      <c r="L2450" t="s">
        <v>2237</v>
      </c>
      <c r="M2450" t="s">
        <v>2238</v>
      </c>
      <c r="N2450" t="s">
        <v>2243</v>
      </c>
      <c r="O2450" t="s">
        <v>2123</v>
      </c>
    </row>
    <row r="2451" spans="9:16" x14ac:dyDescent="0.35">
      <c r="I2451" s="44">
        <v>2449</v>
      </c>
      <c r="K2451" t="s">
        <v>2081</v>
      </c>
      <c r="L2451" t="s">
        <v>2237</v>
      </c>
      <c r="M2451" t="s">
        <v>2238</v>
      </c>
      <c r="N2451" t="s">
        <v>2243</v>
      </c>
      <c r="O2451" t="s">
        <v>2124</v>
      </c>
    </row>
    <row r="2452" spans="9:16" x14ac:dyDescent="0.35">
      <c r="I2452" s="44">
        <v>2450</v>
      </c>
      <c r="J2452" s="45">
        <v>0</v>
      </c>
      <c r="K2452" t="s">
        <v>2081</v>
      </c>
      <c r="L2452" t="s">
        <v>2237</v>
      </c>
      <c r="M2452" t="s">
        <v>2238</v>
      </c>
      <c r="N2452" t="s">
        <v>2243</v>
      </c>
      <c r="O2452" t="s">
        <v>2125</v>
      </c>
    </row>
    <row r="2453" spans="9:16" x14ac:dyDescent="0.35">
      <c r="I2453" s="44">
        <v>2451</v>
      </c>
      <c r="K2453" t="s">
        <v>2081</v>
      </c>
      <c r="L2453" t="s">
        <v>2237</v>
      </c>
      <c r="M2453" t="s">
        <v>2238</v>
      </c>
      <c r="N2453" t="s">
        <v>2243</v>
      </c>
      <c r="O2453" t="s">
        <v>2126</v>
      </c>
    </row>
    <row r="2454" spans="9:16" x14ac:dyDescent="0.35">
      <c r="I2454" s="44">
        <v>2452</v>
      </c>
      <c r="J2454" s="45">
        <v>0</v>
      </c>
      <c r="K2454" t="s">
        <v>2081</v>
      </c>
      <c r="L2454" t="s">
        <v>2237</v>
      </c>
      <c r="M2454" t="s">
        <v>2238</v>
      </c>
      <c r="N2454" t="s">
        <v>2243</v>
      </c>
      <c r="O2454" t="s">
        <v>2127</v>
      </c>
    </row>
    <row r="2455" spans="9:16" x14ac:dyDescent="0.35">
      <c r="I2455" s="44">
        <v>2453</v>
      </c>
      <c r="K2455" t="s">
        <v>2081</v>
      </c>
      <c r="L2455" t="s">
        <v>2237</v>
      </c>
      <c r="M2455" t="s">
        <v>2238</v>
      </c>
      <c r="N2455" t="s">
        <v>2243</v>
      </c>
      <c r="O2455" t="s">
        <v>2128</v>
      </c>
    </row>
    <row r="2456" spans="9:16" x14ac:dyDescent="0.35">
      <c r="I2456" s="44">
        <v>2454</v>
      </c>
      <c r="J2456" s="45">
        <v>0</v>
      </c>
      <c r="K2456" t="s">
        <v>2081</v>
      </c>
      <c r="L2456" t="s">
        <v>2237</v>
      </c>
      <c r="M2456" t="s">
        <v>2238</v>
      </c>
      <c r="N2456" t="s">
        <v>2243</v>
      </c>
      <c r="O2456" t="s">
        <v>2240</v>
      </c>
    </row>
    <row r="2457" spans="9:16" x14ac:dyDescent="0.35">
      <c r="I2457" s="44">
        <v>2455</v>
      </c>
      <c r="K2457" t="s">
        <v>2081</v>
      </c>
      <c r="L2457" t="s">
        <v>2237</v>
      </c>
      <c r="M2457" t="s">
        <v>2238</v>
      </c>
      <c r="N2457" t="s">
        <v>2243</v>
      </c>
      <c r="O2457" t="s">
        <v>2240</v>
      </c>
      <c r="P2457" t="s">
        <v>2023</v>
      </c>
    </row>
    <row r="2458" spans="9:16" x14ac:dyDescent="0.35">
      <c r="I2458" s="44">
        <v>2456</v>
      </c>
      <c r="K2458" t="s">
        <v>2081</v>
      </c>
      <c r="L2458" t="s">
        <v>2237</v>
      </c>
      <c r="M2458" t="s">
        <v>2238</v>
      </c>
      <c r="N2458" t="s">
        <v>2243</v>
      </c>
      <c r="O2458" t="s">
        <v>2240</v>
      </c>
      <c r="P2458" t="s">
        <v>768</v>
      </c>
    </row>
    <row r="2459" spans="9:16" x14ac:dyDescent="0.35">
      <c r="I2459" s="44">
        <v>2457</v>
      </c>
      <c r="K2459" t="s">
        <v>2081</v>
      </c>
      <c r="L2459" t="s">
        <v>2237</v>
      </c>
      <c r="M2459" t="s">
        <v>2238</v>
      </c>
      <c r="N2459" t="s">
        <v>2243</v>
      </c>
      <c r="O2459" t="s">
        <v>2240</v>
      </c>
      <c r="P2459" t="s">
        <v>2025</v>
      </c>
    </row>
    <row r="2460" spans="9:16" x14ac:dyDescent="0.35">
      <c r="I2460" s="44">
        <v>2458</v>
      </c>
      <c r="K2460" t="s">
        <v>2081</v>
      </c>
      <c r="L2460" t="s">
        <v>2237</v>
      </c>
      <c r="M2460" t="s">
        <v>2238</v>
      </c>
      <c r="N2460" t="s">
        <v>2243</v>
      </c>
      <c r="O2460" t="s">
        <v>2240</v>
      </c>
      <c r="P2460" t="s">
        <v>2241</v>
      </c>
    </row>
    <row r="2461" spans="9:16" x14ac:dyDescent="0.35">
      <c r="I2461" s="44">
        <v>2459</v>
      </c>
      <c r="K2461" t="s">
        <v>2081</v>
      </c>
      <c r="L2461" t="s">
        <v>2237</v>
      </c>
      <c r="M2461" t="s">
        <v>2238</v>
      </c>
      <c r="N2461" t="s">
        <v>2243</v>
      </c>
      <c r="O2461" t="s">
        <v>2134</v>
      </c>
    </row>
    <row r="2462" spans="9:16" x14ac:dyDescent="0.35">
      <c r="I2462" s="44">
        <v>2460</v>
      </c>
      <c r="J2462" s="45">
        <v>0</v>
      </c>
      <c r="K2462" t="s">
        <v>2081</v>
      </c>
      <c r="L2462" t="s">
        <v>2237</v>
      </c>
      <c r="M2462" t="s">
        <v>2238</v>
      </c>
      <c r="N2462" t="s">
        <v>2243</v>
      </c>
      <c r="O2462" t="s">
        <v>2135</v>
      </c>
    </row>
    <row r="2463" spans="9:16" x14ac:dyDescent="0.35">
      <c r="I2463" s="44">
        <v>2461</v>
      </c>
      <c r="K2463" t="s">
        <v>2081</v>
      </c>
      <c r="L2463" t="s">
        <v>2237</v>
      </c>
      <c r="M2463" t="s">
        <v>2238</v>
      </c>
      <c r="N2463" t="s">
        <v>2243</v>
      </c>
      <c r="O2463" t="s">
        <v>2136</v>
      </c>
    </row>
    <row r="2464" spans="9:16" x14ac:dyDescent="0.35">
      <c r="I2464" s="44">
        <v>2462</v>
      </c>
      <c r="J2464" s="45">
        <v>0</v>
      </c>
      <c r="K2464" t="s">
        <v>2081</v>
      </c>
      <c r="L2464" t="s">
        <v>2237</v>
      </c>
      <c r="M2464" t="s">
        <v>2238</v>
      </c>
      <c r="N2464" t="s">
        <v>2243</v>
      </c>
      <c r="O2464" t="s">
        <v>2137</v>
      </c>
    </row>
    <row r="2465" spans="9:15" x14ac:dyDescent="0.35">
      <c r="I2465" s="44">
        <v>2463</v>
      </c>
      <c r="K2465" t="s">
        <v>2081</v>
      </c>
      <c r="L2465" t="s">
        <v>2237</v>
      </c>
      <c r="M2465" t="s">
        <v>2238</v>
      </c>
      <c r="N2465" t="s">
        <v>2243</v>
      </c>
      <c r="O2465" t="s">
        <v>2138</v>
      </c>
    </row>
    <row r="2466" spans="9:15" x14ac:dyDescent="0.35">
      <c r="I2466" s="44">
        <v>2464</v>
      </c>
      <c r="J2466" s="45">
        <v>0</v>
      </c>
      <c r="K2466" t="s">
        <v>2081</v>
      </c>
      <c r="L2466" t="s">
        <v>2237</v>
      </c>
      <c r="M2466" t="s">
        <v>2238</v>
      </c>
      <c r="N2466" t="s">
        <v>2243</v>
      </c>
      <c r="O2466" t="s">
        <v>2139</v>
      </c>
    </row>
    <row r="2467" spans="9:15" x14ac:dyDescent="0.35">
      <c r="I2467" s="44">
        <v>2465</v>
      </c>
      <c r="K2467" t="s">
        <v>2081</v>
      </c>
      <c r="L2467" t="s">
        <v>2237</v>
      </c>
      <c r="M2467" t="s">
        <v>2238</v>
      </c>
      <c r="N2467" t="s">
        <v>2243</v>
      </c>
      <c r="O2467" t="s">
        <v>2140</v>
      </c>
    </row>
    <row r="2468" spans="9:15" x14ac:dyDescent="0.35">
      <c r="I2468" s="44">
        <v>2466</v>
      </c>
      <c r="K2468" t="s">
        <v>2081</v>
      </c>
      <c r="L2468" t="s">
        <v>2237</v>
      </c>
      <c r="M2468" t="s">
        <v>2238</v>
      </c>
      <c r="N2468" t="s">
        <v>2142</v>
      </c>
    </row>
    <row r="2469" spans="9:15" x14ac:dyDescent="0.35">
      <c r="I2469" s="44">
        <v>2467</v>
      </c>
      <c r="K2469" t="s">
        <v>2081</v>
      </c>
      <c r="L2469" t="s">
        <v>2237</v>
      </c>
      <c r="M2469" t="s">
        <v>2238</v>
      </c>
      <c r="N2469" t="s">
        <v>2143</v>
      </c>
    </row>
    <row r="2470" spans="9:15" x14ac:dyDescent="0.35">
      <c r="I2470" s="44">
        <v>2468</v>
      </c>
      <c r="J2470" s="45">
        <v>1.8063657407407411E-7</v>
      </c>
      <c r="K2470" t="s">
        <v>2081</v>
      </c>
      <c r="L2470" t="s">
        <v>2237</v>
      </c>
      <c r="M2470" t="s">
        <v>2244</v>
      </c>
    </row>
    <row r="2471" spans="9:15" x14ac:dyDescent="0.35">
      <c r="I2471" s="44">
        <v>2469</v>
      </c>
      <c r="K2471" t="s">
        <v>2081</v>
      </c>
      <c r="L2471" t="s">
        <v>2237</v>
      </c>
      <c r="M2471" t="s">
        <v>2244</v>
      </c>
      <c r="N2471" t="s">
        <v>2102</v>
      </c>
    </row>
    <row r="2472" spans="9:15" x14ac:dyDescent="0.35">
      <c r="I2472" s="44">
        <v>2470</v>
      </c>
      <c r="K2472" t="s">
        <v>2081</v>
      </c>
      <c r="L2472" t="s">
        <v>2237</v>
      </c>
      <c r="M2472" t="s">
        <v>2244</v>
      </c>
      <c r="N2472" t="s">
        <v>2100</v>
      </c>
    </row>
    <row r="2473" spans="9:15" x14ac:dyDescent="0.35">
      <c r="I2473" s="44">
        <v>2471</v>
      </c>
      <c r="K2473" t="s">
        <v>2081</v>
      </c>
      <c r="L2473" t="s">
        <v>2237</v>
      </c>
      <c r="M2473" t="s">
        <v>2244</v>
      </c>
      <c r="N2473" t="s">
        <v>2103</v>
      </c>
    </row>
    <row r="2474" spans="9:15" x14ac:dyDescent="0.35">
      <c r="I2474" s="44">
        <v>2472</v>
      </c>
      <c r="K2474" t="s">
        <v>2081</v>
      </c>
      <c r="L2474" t="s">
        <v>2237</v>
      </c>
      <c r="M2474" t="s">
        <v>2244</v>
      </c>
      <c r="N2474" t="s">
        <v>2084</v>
      </c>
    </row>
    <row r="2475" spans="9:15" x14ac:dyDescent="0.35">
      <c r="I2475" s="44">
        <v>2473</v>
      </c>
      <c r="K2475" t="s">
        <v>2081</v>
      </c>
      <c r="L2475" t="s">
        <v>2237</v>
      </c>
      <c r="M2475" t="s">
        <v>2244</v>
      </c>
      <c r="N2475" t="s">
        <v>2085</v>
      </c>
    </row>
    <row r="2476" spans="9:15" x14ac:dyDescent="0.35">
      <c r="I2476" s="44">
        <v>2474</v>
      </c>
      <c r="J2476" s="45">
        <v>0</v>
      </c>
      <c r="K2476" t="s">
        <v>2081</v>
      </c>
      <c r="L2476" t="s">
        <v>2237</v>
      </c>
      <c r="M2476" t="s">
        <v>2244</v>
      </c>
      <c r="N2476" t="s">
        <v>2104</v>
      </c>
    </row>
    <row r="2477" spans="9:15" x14ac:dyDescent="0.35">
      <c r="I2477" s="44">
        <v>2475</v>
      </c>
      <c r="K2477" t="s">
        <v>2081</v>
      </c>
      <c r="L2477" t="s">
        <v>2237</v>
      </c>
      <c r="M2477" t="s">
        <v>2244</v>
      </c>
      <c r="N2477" t="s">
        <v>2105</v>
      </c>
    </row>
    <row r="2478" spans="9:15" x14ac:dyDescent="0.35">
      <c r="I2478" s="44">
        <v>2476</v>
      </c>
      <c r="J2478" s="45">
        <v>0</v>
      </c>
      <c r="K2478" t="s">
        <v>2081</v>
      </c>
      <c r="L2478" t="s">
        <v>2237</v>
      </c>
      <c r="M2478" t="s">
        <v>2244</v>
      </c>
      <c r="N2478" t="s">
        <v>2086</v>
      </c>
    </row>
    <row r="2479" spans="9:15" x14ac:dyDescent="0.35">
      <c r="I2479" s="44">
        <v>2477</v>
      </c>
      <c r="J2479" s="45">
        <v>0</v>
      </c>
      <c r="K2479" t="s">
        <v>2081</v>
      </c>
      <c r="L2479" t="s">
        <v>2237</v>
      </c>
      <c r="M2479" t="s">
        <v>2244</v>
      </c>
      <c r="N2479" t="s">
        <v>2106</v>
      </c>
    </row>
    <row r="2480" spans="9:15" x14ac:dyDescent="0.35">
      <c r="I2480" s="44">
        <v>2478</v>
      </c>
      <c r="K2480" t="s">
        <v>2081</v>
      </c>
      <c r="L2480" t="s">
        <v>2237</v>
      </c>
      <c r="M2480" t="s">
        <v>2244</v>
      </c>
      <c r="N2480" t="s">
        <v>2107</v>
      </c>
    </row>
    <row r="2481" spans="9:15" x14ac:dyDescent="0.35">
      <c r="I2481" s="44">
        <v>2479</v>
      </c>
      <c r="K2481" t="s">
        <v>2081</v>
      </c>
      <c r="L2481" t="s">
        <v>2237</v>
      </c>
      <c r="M2481" t="s">
        <v>2244</v>
      </c>
      <c r="N2481" t="s">
        <v>2108</v>
      </c>
    </row>
    <row r="2482" spans="9:15" x14ac:dyDescent="0.35">
      <c r="I2482" s="44">
        <v>2480</v>
      </c>
      <c r="J2482" s="45">
        <v>1.8063657407407411E-7</v>
      </c>
      <c r="K2482" t="s">
        <v>2081</v>
      </c>
      <c r="L2482" t="s">
        <v>2237</v>
      </c>
      <c r="M2482" t="s">
        <v>2244</v>
      </c>
      <c r="N2482" t="s">
        <v>2245</v>
      </c>
    </row>
    <row r="2483" spans="9:15" x14ac:dyDescent="0.35">
      <c r="I2483" s="44">
        <v>2481</v>
      </c>
      <c r="K2483" t="s">
        <v>2081</v>
      </c>
      <c r="L2483" t="s">
        <v>2237</v>
      </c>
      <c r="M2483" t="s">
        <v>2244</v>
      </c>
      <c r="N2483" t="s">
        <v>2245</v>
      </c>
      <c r="O2483" t="s">
        <v>2105</v>
      </c>
    </row>
    <row r="2484" spans="9:15" x14ac:dyDescent="0.35">
      <c r="I2484" s="44">
        <v>2482</v>
      </c>
      <c r="K2484" t="s">
        <v>2081</v>
      </c>
      <c r="L2484" t="s">
        <v>2237</v>
      </c>
      <c r="M2484" t="s">
        <v>2244</v>
      </c>
      <c r="N2484" t="s">
        <v>2245</v>
      </c>
      <c r="O2484" t="s">
        <v>2110</v>
      </c>
    </row>
    <row r="2485" spans="9:15" x14ac:dyDescent="0.35">
      <c r="I2485" s="44">
        <v>2483</v>
      </c>
      <c r="K2485" t="s">
        <v>2081</v>
      </c>
      <c r="L2485" t="s">
        <v>2237</v>
      </c>
      <c r="M2485" t="s">
        <v>2244</v>
      </c>
      <c r="N2485" t="s">
        <v>2245</v>
      </c>
      <c r="O2485" t="s">
        <v>2111</v>
      </c>
    </row>
    <row r="2486" spans="9:15" x14ac:dyDescent="0.35">
      <c r="I2486" s="44">
        <v>2484</v>
      </c>
      <c r="K2486" t="s">
        <v>2081</v>
      </c>
      <c r="L2486" t="s">
        <v>2237</v>
      </c>
      <c r="M2486" t="s">
        <v>2244</v>
      </c>
      <c r="N2486" t="s">
        <v>2245</v>
      </c>
      <c r="O2486" t="s">
        <v>2112</v>
      </c>
    </row>
    <row r="2487" spans="9:15" x14ac:dyDescent="0.35">
      <c r="I2487" s="44">
        <v>2485</v>
      </c>
      <c r="K2487" t="s">
        <v>2081</v>
      </c>
      <c r="L2487" t="s">
        <v>2237</v>
      </c>
      <c r="M2487" t="s">
        <v>2244</v>
      </c>
      <c r="N2487" t="s">
        <v>2245</v>
      </c>
      <c r="O2487" t="s">
        <v>2113</v>
      </c>
    </row>
    <row r="2488" spans="9:15" x14ac:dyDescent="0.35">
      <c r="I2488" s="44">
        <v>2486</v>
      </c>
      <c r="K2488" t="s">
        <v>2081</v>
      </c>
      <c r="L2488" t="s">
        <v>2237</v>
      </c>
      <c r="M2488" t="s">
        <v>2244</v>
      </c>
      <c r="N2488" t="s">
        <v>2245</v>
      </c>
      <c r="O2488" t="s">
        <v>2114</v>
      </c>
    </row>
    <row r="2489" spans="9:15" x14ac:dyDescent="0.35">
      <c r="I2489" s="44">
        <v>2487</v>
      </c>
      <c r="K2489" t="s">
        <v>2081</v>
      </c>
      <c r="L2489" t="s">
        <v>2237</v>
      </c>
      <c r="M2489" t="s">
        <v>2244</v>
      </c>
      <c r="N2489" t="s">
        <v>2245</v>
      </c>
      <c r="O2489" t="s">
        <v>2115</v>
      </c>
    </row>
    <row r="2490" spans="9:15" x14ac:dyDescent="0.35">
      <c r="I2490" s="44">
        <v>2488</v>
      </c>
      <c r="K2490" t="s">
        <v>2081</v>
      </c>
      <c r="L2490" t="s">
        <v>2237</v>
      </c>
      <c r="M2490" t="s">
        <v>2244</v>
      </c>
      <c r="N2490" t="s">
        <v>2245</v>
      </c>
      <c r="O2490" t="s">
        <v>2116</v>
      </c>
    </row>
    <row r="2491" spans="9:15" x14ac:dyDescent="0.35">
      <c r="I2491" s="44">
        <v>2489</v>
      </c>
      <c r="K2491" t="s">
        <v>2081</v>
      </c>
      <c r="L2491" t="s">
        <v>2237</v>
      </c>
      <c r="M2491" t="s">
        <v>2244</v>
      </c>
      <c r="N2491" t="s">
        <v>2245</v>
      </c>
      <c r="O2491" t="s">
        <v>2117</v>
      </c>
    </row>
    <row r="2492" spans="9:15" x14ac:dyDescent="0.35">
      <c r="I2492" s="44">
        <v>2490</v>
      </c>
      <c r="K2492" t="s">
        <v>2081</v>
      </c>
      <c r="L2492" t="s">
        <v>2237</v>
      </c>
      <c r="M2492" t="s">
        <v>2244</v>
      </c>
      <c r="N2492" t="s">
        <v>2245</v>
      </c>
      <c r="O2492" t="s">
        <v>2118</v>
      </c>
    </row>
    <row r="2493" spans="9:15" x14ac:dyDescent="0.35">
      <c r="I2493" s="44">
        <v>2491</v>
      </c>
      <c r="J2493" s="45">
        <v>0</v>
      </c>
      <c r="K2493" t="s">
        <v>2081</v>
      </c>
      <c r="L2493" t="s">
        <v>2237</v>
      </c>
      <c r="M2493" t="s">
        <v>2244</v>
      </c>
      <c r="N2493" t="s">
        <v>2245</v>
      </c>
      <c r="O2493" t="s">
        <v>2119</v>
      </c>
    </row>
    <row r="2494" spans="9:15" x14ac:dyDescent="0.35">
      <c r="I2494" s="44">
        <v>2492</v>
      </c>
      <c r="J2494" s="45">
        <v>0</v>
      </c>
      <c r="K2494" t="s">
        <v>2081</v>
      </c>
      <c r="L2494" t="s">
        <v>2237</v>
      </c>
      <c r="M2494" t="s">
        <v>2244</v>
      </c>
      <c r="N2494" t="s">
        <v>2245</v>
      </c>
      <c r="O2494" t="s">
        <v>2120</v>
      </c>
    </row>
    <row r="2495" spans="9:15" x14ac:dyDescent="0.35">
      <c r="I2495" s="44">
        <v>2493</v>
      </c>
      <c r="J2495" s="45">
        <v>0</v>
      </c>
      <c r="K2495" t="s">
        <v>2081</v>
      </c>
      <c r="L2495" t="s">
        <v>2237</v>
      </c>
      <c r="M2495" t="s">
        <v>2244</v>
      </c>
      <c r="N2495" t="s">
        <v>2245</v>
      </c>
      <c r="O2495" t="s">
        <v>2121</v>
      </c>
    </row>
    <row r="2496" spans="9:15" x14ac:dyDescent="0.35">
      <c r="I2496" s="44">
        <v>2494</v>
      </c>
      <c r="K2496" t="s">
        <v>2081</v>
      </c>
      <c r="L2496" t="s">
        <v>2237</v>
      </c>
      <c r="M2496" t="s">
        <v>2244</v>
      </c>
      <c r="N2496" t="s">
        <v>2245</v>
      </c>
      <c r="O2496" t="s">
        <v>2122</v>
      </c>
    </row>
    <row r="2497" spans="9:16" x14ac:dyDescent="0.35">
      <c r="I2497" s="44">
        <v>2495</v>
      </c>
      <c r="K2497" t="s">
        <v>2081</v>
      </c>
      <c r="L2497" t="s">
        <v>2237</v>
      </c>
      <c r="M2497" t="s">
        <v>2244</v>
      </c>
      <c r="N2497" t="s">
        <v>2245</v>
      </c>
      <c r="O2497" t="s">
        <v>2123</v>
      </c>
    </row>
    <row r="2498" spans="9:16" x14ac:dyDescent="0.35">
      <c r="I2498" s="44">
        <v>2496</v>
      </c>
      <c r="K2498" t="s">
        <v>2081</v>
      </c>
      <c r="L2498" t="s">
        <v>2237</v>
      </c>
      <c r="M2498" t="s">
        <v>2244</v>
      </c>
      <c r="N2498" t="s">
        <v>2245</v>
      </c>
      <c r="O2498" t="s">
        <v>2124</v>
      </c>
    </row>
    <row r="2499" spans="9:16" x14ac:dyDescent="0.35">
      <c r="I2499" s="44">
        <v>2497</v>
      </c>
      <c r="J2499" s="45">
        <v>0</v>
      </c>
      <c r="K2499" t="s">
        <v>2081</v>
      </c>
      <c r="L2499" t="s">
        <v>2237</v>
      </c>
      <c r="M2499" t="s">
        <v>2244</v>
      </c>
      <c r="N2499" t="s">
        <v>2245</v>
      </c>
      <c r="O2499" t="s">
        <v>2125</v>
      </c>
    </row>
    <row r="2500" spans="9:16" x14ac:dyDescent="0.35">
      <c r="I2500" s="44">
        <v>2498</v>
      </c>
      <c r="K2500" t="s">
        <v>2081</v>
      </c>
      <c r="L2500" t="s">
        <v>2237</v>
      </c>
      <c r="M2500" t="s">
        <v>2244</v>
      </c>
      <c r="N2500" t="s">
        <v>2245</v>
      </c>
      <c r="O2500" t="s">
        <v>2126</v>
      </c>
    </row>
    <row r="2501" spans="9:16" x14ac:dyDescent="0.35">
      <c r="I2501" s="44">
        <v>2499</v>
      </c>
      <c r="J2501" s="45">
        <v>0</v>
      </c>
      <c r="K2501" t="s">
        <v>2081</v>
      </c>
      <c r="L2501" t="s">
        <v>2237</v>
      </c>
      <c r="M2501" t="s">
        <v>2244</v>
      </c>
      <c r="N2501" t="s">
        <v>2245</v>
      </c>
      <c r="O2501" t="s">
        <v>2127</v>
      </c>
    </row>
    <row r="2502" spans="9:16" x14ac:dyDescent="0.35">
      <c r="I2502" s="44">
        <v>2500</v>
      </c>
      <c r="K2502" t="s">
        <v>2081</v>
      </c>
      <c r="L2502" t="s">
        <v>2237</v>
      </c>
      <c r="M2502" t="s">
        <v>2244</v>
      </c>
      <c r="N2502" t="s">
        <v>2245</v>
      </c>
      <c r="O2502" t="s">
        <v>2128</v>
      </c>
    </row>
    <row r="2503" spans="9:16" x14ac:dyDescent="0.35">
      <c r="I2503" s="44">
        <v>2501</v>
      </c>
      <c r="J2503" s="45">
        <v>0</v>
      </c>
      <c r="K2503" t="s">
        <v>2081</v>
      </c>
      <c r="L2503" t="s">
        <v>2237</v>
      </c>
      <c r="M2503" t="s">
        <v>2244</v>
      </c>
      <c r="N2503" t="s">
        <v>2245</v>
      </c>
      <c r="O2503" t="s">
        <v>2240</v>
      </c>
    </row>
    <row r="2504" spans="9:16" x14ac:dyDescent="0.35">
      <c r="I2504" s="44">
        <v>2502</v>
      </c>
      <c r="K2504" t="s">
        <v>2081</v>
      </c>
      <c r="L2504" t="s">
        <v>2237</v>
      </c>
      <c r="M2504" t="s">
        <v>2244</v>
      </c>
      <c r="N2504" t="s">
        <v>2245</v>
      </c>
      <c r="O2504" t="s">
        <v>2240</v>
      </c>
      <c r="P2504" t="s">
        <v>1980</v>
      </c>
    </row>
    <row r="2505" spans="9:16" x14ac:dyDescent="0.35">
      <c r="I2505" s="44">
        <v>2503</v>
      </c>
      <c r="K2505" t="s">
        <v>2081</v>
      </c>
      <c r="L2505" t="s">
        <v>2237</v>
      </c>
      <c r="M2505" t="s">
        <v>2244</v>
      </c>
      <c r="N2505" t="s">
        <v>2245</v>
      </c>
      <c r="O2505" t="s">
        <v>2240</v>
      </c>
      <c r="P2505" t="s">
        <v>768</v>
      </c>
    </row>
    <row r="2506" spans="9:16" x14ac:dyDescent="0.35">
      <c r="I2506" s="44">
        <v>2504</v>
      </c>
      <c r="K2506" t="s">
        <v>2081</v>
      </c>
      <c r="L2506" t="s">
        <v>2237</v>
      </c>
      <c r="M2506" t="s">
        <v>2244</v>
      </c>
      <c r="N2506" t="s">
        <v>2245</v>
      </c>
      <c r="O2506" t="s">
        <v>2240</v>
      </c>
      <c r="P2506" t="s">
        <v>2241</v>
      </c>
    </row>
    <row r="2507" spans="9:16" x14ac:dyDescent="0.35">
      <c r="I2507" s="44">
        <v>2505</v>
      </c>
      <c r="K2507" t="s">
        <v>2081</v>
      </c>
      <c r="L2507" t="s">
        <v>2237</v>
      </c>
      <c r="M2507" t="s">
        <v>2244</v>
      </c>
      <c r="N2507" t="s">
        <v>2245</v>
      </c>
      <c r="O2507" t="s">
        <v>2134</v>
      </c>
    </row>
    <row r="2508" spans="9:16" x14ac:dyDescent="0.35">
      <c r="I2508" s="44">
        <v>2506</v>
      </c>
      <c r="J2508" s="45">
        <v>0</v>
      </c>
      <c r="K2508" t="s">
        <v>2081</v>
      </c>
      <c r="L2508" t="s">
        <v>2237</v>
      </c>
      <c r="M2508" t="s">
        <v>2244</v>
      </c>
      <c r="N2508" t="s">
        <v>2245</v>
      </c>
      <c r="O2508" t="s">
        <v>2135</v>
      </c>
    </row>
    <row r="2509" spans="9:16" x14ac:dyDescent="0.35">
      <c r="I2509" s="44">
        <v>2507</v>
      </c>
      <c r="K2509" t="s">
        <v>2081</v>
      </c>
      <c r="L2509" t="s">
        <v>2237</v>
      </c>
      <c r="M2509" t="s">
        <v>2244</v>
      </c>
      <c r="N2509" t="s">
        <v>2245</v>
      </c>
      <c r="O2509" t="s">
        <v>2136</v>
      </c>
    </row>
    <row r="2510" spans="9:16" x14ac:dyDescent="0.35">
      <c r="I2510" s="44">
        <v>2508</v>
      </c>
      <c r="J2510" s="45">
        <v>0</v>
      </c>
      <c r="K2510" t="s">
        <v>2081</v>
      </c>
      <c r="L2510" t="s">
        <v>2237</v>
      </c>
      <c r="M2510" t="s">
        <v>2244</v>
      </c>
      <c r="N2510" t="s">
        <v>2245</v>
      </c>
      <c r="O2510" t="s">
        <v>2137</v>
      </c>
    </row>
    <row r="2511" spans="9:16" x14ac:dyDescent="0.35">
      <c r="I2511" s="44">
        <v>2509</v>
      </c>
      <c r="K2511" t="s">
        <v>2081</v>
      </c>
      <c r="L2511" t="s">
        <v>2237</v>
      </c>
      <c r="M2511" t="s">
        <v>2244</v>
      </c>
      <c r="N2511" t="s">
        <v>2245</v>
      </c>
      <c r="O2511" t="s">
        <v>2138</v>
      </c>
    </row>
    <row r="2512" spans="9:16" x14ac:dyDescent="0.35">
      <c r="I2512" s="44">
        <v>2510</v>
      </c>
      <c r="J2512" s="45">
        <v>0</v>
      </c>
      <c r="K2512" t="s">
        <v>2081</v>
      </c>
      <c r="L2512" t="s">
        <v>2237</v>
      </c>
      <c r="M2512" t="s">
        <v>2244</v>
      </c>
      <c r="N2512" t="s">
        <v>2245</v>
      </c>
      <c r="O2512" t="s">
        <v>2139</v>
      </c>
    </row>
    <row r="2513" spans="9:15" x14ac:dyDescent="0.35">
      <c r="I2513" s="44">
        <v>2511</v>
      </c>
      <c r="K2513" t="s">
        <v>2081</v>
      </c>
      <c r="L2513" t="s">
        <v>2237</v>
      </c>
      <c r="M2513" t="s">
        <v>2244</v>
      </c>
      <c r="N2513" t="s">
        <v>2245</v>
      </c>
      <c r="O2513" t="s">
        <v>2140</v>
      </c>
    </row>
    <row r="2514" spans="9:15" x14ac:dyDescent="0.35">
      <c r="I2514" s="44">
        <v>2512</v>
      </c>
      <c r="J2514" s="45">
        <v>0</v>
      </c>
      <c r="K2514" t="s">
        <v>2081</v>
      </c>
      <c r="L2514" t="s">
        <v>2237</v>
      </c>
      <c r="M2514" t="s">
        <v>2244</v>
      </c>
      <c r="N2514" t="s">
        <v>2246</v>
      </c>
    </row>
    <row r="2515" spans="9:15" x14ac:dyDescent="0.35">
      <c r="I2515" s="44">
        <v>2513</v>
      </c>
      <c r="K2515" t="s">
        <v>2081</v>
      </c>
      <c r="L2515" t="s">
        <v>2237</v>
      </c>
      <c r="M2515" t="s">
        <v>2244</v>
      </c>
      <c r="N2515" t="s">
        <v>2246</v>
      </c>
      <c r="O2515" t="s">
        <v>2105</v>
      </c>
    </row>
    <row r="2516" spans="9:15" x14ac:dyDescent="0.35">
      <c r="I2516" s="44">
        <v>2514</v>
      </c>
      <c r="K2516" t="s">
        <v>2081</v>
      </c>
      <c r="L2516" t="s">
        <v>2237</v>
      </c>
      <c r="M2516" t="s">
        <v>2244</v>
      </c>
      <c r="N2516" t="s">
        <v>2246</v>
      </c>
      <c r="O2516" t="s">
        <v>2110</v>
      </c>
    </row>
    <row r="2517" spans="9:15" x14ac:dyDescent="0.35">
      <c r="I2517" s="44">
        <v>2515</v>
      </c>
      <c r="K2517" t="s">
        <v>2081</v>
      </c>
      <c r="L2517" t="s">
        <v>2237</v>
      </c>
      <c r="M2517" t="s">
        <v>2244</v>
      </c>
      <c r="N2517" t="s">
        <v>2246</v>
      </c>
      <c r="O2517" t="s">
        <v>2111</v>
      </c>
    </row>
    <row r="2518" spans="9:15" x14ac:dyDescent="0.35">
      <c r="I2518" s="44">
        <v>2516</v>
      </c>
      <c r="K2518" t="s">
        <v>2081</v>
      </c>
      <c r="L2518" t="s">
        <v>2237</v>
      </c>
      <c r="M2518" t="s">
        <v>2244</v>
      </c>
      <c r="N2518" t="s">
        <v>2246</v>
      </c>
      <c r="O2518" t="s">
        <v>2112</v>
      </c>
    </row>
    <row r="2519" spans="9:15" x14ac:dyDescent="0.35">
      <c r="I2519" s="44">
        <v>2517</v>
      </c>
      <c r="K2519" t="s">
        <v>2081</v>
      </c>
      <c r="L2519" t="s">
        <v>2237</v>
      </c>
      <c r="M2519" t="s">
        <v>2244</v>
      </c>
      <c r="N2519" t="s">
        <v>2246</v>
      </c>
      <c r="O2519" t="s">
        <v>2113</v>
      </c>
    </row>
    <row r="2520" spans="9:15" x14ac:dyDescent="0.35">
      <c r="I2520" s="44">
        <v>2518</v>
      </c>
      <c r="K2520" t="s">
        <v>2081</v>
      </c>
      <c r="L2520" t="s">
        <v>2237</v>
      </c>
      <c r="M2520" t="s">
        <v>2244</v>
      </c>
      <c r="N2520" t="s">
        <v>2246</v>
      </c>
      <c r="O2520" t="s">
        <v>2114</v>
      </c>
    </row>
    <row r="2521" spans="9:15" x14ac:dyDescent="0.35">
      <c r="I2521" s="44">
        <v>2519</v>
      </c>
      <c r="K2521" t="s">
        <v>2081</v>
      </c>
      <c r="L2521" t="s">
        <v>2237</v>
      </c>
      <c r="M2521" t="s">
        <v>2244</v>
      </c>
      <c r="N2521" t="s">
        <v>2246</v>
      </c>
      <c r="O2521" t="s">
        <v>2115</v>
      </c>
    </row>
    <row r="2522" spans="9:15" x14ac:dyDescent="0.35">
      <c r="I2522" s="44">
        <v>2520</v>
      </c>
      <c r="K2522" t="s">
        <v>2081</v>
      </c>
      <c r="L2522" t="s">
        <v>2237</v>
      </c>
      <c r="M2522" t="s">
        <v>2244</v>
      </c>
      <c r="N2522" t="s">
        <v>2246</v>
      </c>
      <c r="O2522" t="s">
        <v>2116</v>
      </c>
    </row>
    <row r="2523" spans="9:15" x14ac:dyDescent="0.35">
      <c r="I2523" s="44">
        <v>2521</v>
      </c>
      <c r="K2523" t="s">
        <v>2081</v>
      </c>
      <c r="L2523" t="s">
        <v>2237</v>
      </c>
      <c r="M2523" t="s">
        <v>2244</v>
      </c>
      <c r="N2523" t="s">
        <v>2246</v>
      </c>
      <c r="O2523" t="s">
        <v>2117</v>
      </c>
    </row>
    <row r="2524" spans="9:15" x14ac:dyDescent="0.35">
      <c r="I2524" s="44">
        <v>2522</v>
      </c>
      <c r="K2524" t="s">
        <v>2081</v>
      </c>
      <c r="L2524" t="s">
        <v>2237</v>
      </c>
      <c r="M2524" t="s">
        <v>2244</v>
      </c>
      <c r="N2524" t="s">
        <v>2246</v>
      </c>
      <c r="O2524" t="s">
        <v>2118</v>
      </c>
    </row>
    <row r="2525" spans="9:15" x14ac:dyDescent="0.35">
      <c r="I2525" s="44">
        <v>2523</v>
      </c>
      <c r="J2525" s="45">
        <v>0</v>
      </c>
      <c r="K2525" t="s">
        <v>2081</v>
      </c>
      <c r="L2525" t="s">
        <v>2237</v>
      </c>
      <c r="M2525" t="s">
        <v>2244</v>
      </c>
      <c r="N2525" t="s">
        <v>2246</v>
      </c>
      <c r="O2525" t="s">
        <v>2119</v>
      </c>
    </row>
    <row r="2526" spans="9:15" x14ac:dyDescent="0.35">
      <c r="I2526" s="44">
        <v>2524</v>
      </c>
      <c r="J2526" s="45">
        <v>0</v>
      </c>
      <c r="K2526" t="s">
        <v>2081</v>
      </c>
      <c r="L2526" t="s">
        <v>2237</v>
      </c>
      <c r="M2526" t="s">
        <v>2244</v>
      </c>
      <c r="N2526" t="s">
        <v>2246</v>
      </c>
      <c r="O2526" t="s">
        <v>2120</v>
      </c>
    </row>
    <row r="2527" spans="9:15" x14ac:dyDescent="0.35">
      <c r="I2527" s="44">
        <v>2525</v>
      </c>
      <c r="J2527" s="45">
        <v>0</v>
      </c>
      <c r="K2527" t="s">
        <v>2081</v>
      </c>
      <c r="L2527" t="s">
        <v>2237</v>
      </c>
      <c r="M2527" t="s">
        <v>2244</v>
      </c>
      <c r="N2527" t="s">
        <v>2246</v>
      </c>
      <c r="O2527" t="s">
        <v>2121</v>
      </c>
    </row>
    <row r="2528" spans="9:15" x14ac:dyDescent="0.35">
      <c r="I2528" s="44">
        <v>2526</v>
      </c>
      <c r="K2528" t="s">
        <v>2081</v>
      </c>
      <c r="L2528" t="s">
        <v>2237</v>
      </c>
      <c r="M2528" t="s">
        <v>2244</v>
      </c>
      <c r="N2528" t="s">
        <v>2246</v>
      </c>
      <c r="O2528" t="s">
        <v>2122</v>
      </c>
    </row>
    <row r="2529" spans="9:16" x14ac:dyDescent="0.35">
      <c r="I2529" s="44">
        <v>2527</v>
      </c>
      <c r="K2529" t="s">
        <v>2081</v>
      </c>
      <c r="L2529" t="s">
        <v>2237</v>
      </c>
      <c r="M2529" t="s">
        <v>2244</v>
      </c>
      <c r="N2529" t="s">
        <v>2246</v>
      </c>
      <c r="O2529" t="s">
        <v>2123</v>
      </c>
    </row>
    <row r="2530" spans="9:16" x14ac:dyDescent="0.35">
      <c r="I2530" s="44">
        <v>2528</v>
      </c>
      <c r="K2530" t="s">
        <v>2081</v>
      </c>
      <c r="L2530" t="s">
        <v>2237</v>
      </c>
      <c r="M2530" t="s">
        <v>2244</v>
      </c>
      <c r="N2530" t="s">
        <v>2246</v>
      </c>
      <c r="O2530" t="s">
        <v>2124</v>
      </c>
    </row>
    <row r="2531" spans="9:16" x14ac:dyDescent="0.35">
      <c r="I2531" s="44">
        <v>2529</v>
      </c>
      <c r="J2531" s="45">
        <v>0</v>
      </c>
      <c r="K2531" t="s">
        <v>2081</v>
      </c>
      <c r="L2531" t="s">
        <v>2237</v>
      </c>
      <c r="M2531" t="s">
        <v>2244</v>
      </c>
      <c r="N2531" t="s">
        <v>2246</v>
      </c>
      <c r="O2531" t="s">
        <v>2125</v>
      </c>
    </row>
    <row r="2532" spans="9:16" x14ac:dyDescent="0.35">
      <c r="I2532" s="44">
        <v>2530</v>
      </c>
      <c r="K2532" t="s">
        <v>2081</v>
      </c>
      <c r="L2532" t="s">
        <v>2237</v>
      </c>
      <c r="M2532" t="s">
        <v>2244</v>
      </c>
      <c r="N2532" t="s">
        <v>2246</v>
      </c>
      <c r="O2532" t="s">
        <v>2126</v>
      </c>
    </row>
    <row r="2533" spans="9:16" x14ac:dyDescent="0.35">
      <c r="I2533" s="44">
        <v>2531</v>
      </c>
      <c r="J2533" s="45">
        <v>0</v>
      </c>
      <c r="K2533" t="s">
        <v>2081</v>
      </c>
      <c r="L2533" t="s">
        <v>2237</v>
      </c>
      <c r="M2533" t="s">
        <v>2244</v>
      </c>
      <c r="N2533" t="s">
        <v>2246</v>
      </c>
      <c r="O2533" t="s">
        <v>2127</v>
      </c>
    </row>
    <row r="2534" spans="9:16" x14ac:dyDescent="0.35">
      <c r="I2534" s="44">
        <v>2532</v>
      </c>
      <c r="K2534" t="s">
        <v>2081</v>
      </c>
      <c r="L2534" t="s">
        <v>2237</v>
      </c>
      <c r="M2534" t="s">
        <v>2244</v>
      </c>
      <c r="N2534" t="s">
        <v>2246</v>
      </c>
      <c r="O2534" t="s">
        <v>2128</v>
      </c>
    </row>
    <row r="2535" spans="9:16" x14ac:dyDescent="0.35">
      <c r="I2535" s="44">
        <v>2533</v>
      </c>
      <c r="J2535" s="45">
        <v>0</v>
      </c>
      <c r="K2535" t="s">
        <v>2081</v>
      </c>
      <c r="L2535" t="s">
        <v>2237</v>
      </c>
      <c r="M2535" t="s">
        <v>2244</v>
      </c>
      <c r="N2535" t="s">
        <v>2246</v>
      </c>
      <c r="O2535" t="s">
        <v>2240</v>
      </c>
    </row>
    <row r="2536" spans="9:16" x14ac:dyDescent="0.35">
      <c r="I2536" s="44">
        <v>2534</v>
      </c>
      <c r="K2536" t="s">
        <v>2081</v>
      </c>
      <c r="L2536" t="s">
        <v>2237</v>
      </c>
      <c r="M2536" t="s">
        <v>2244</v>
      </c>
      <c r="N2536" t="s">
        <v>2246</v>
      </c>
      <c r="O2536" t="s">
        <v>2240</v>
      </c>
      <c r="P2536" t="s">
        <v>768</v>
      </c>
    </row>
    <row r="2537" spans="9:16" x14ac:dyDescent="0.35">
      <c r="I2537" s="44">
        <v>2535</v>
      </c>
      <c r="K2537" t="s">
        <v>2081</v>
      </c>
      <c r="L2537" t="s">
        <v>2237</v>
      </c>
      <c r="M2537" t="s">
        <v>2244</v>
      </c>
      <c r="N2537" t="s">
        <v>2246</v>
      </c>
      <c r="O2537" t="s">
        <v>2240</v>
      </c>
      <c r="P2537" t="s">
        <v>2241</v>
      </c>
    </row>
    <row r="2538" spans="9:16" x14ac:dyDescent="0.35">
      <c r="I2538" s="44">
        <v>2536</v>
      </c>
      <c r="K2538" t="s">
        <v>2081</v>
      </c>
      <c r="L2538" t="s">
        <v>2237</v>
      </c>
      <c r="M2538" t="s">
        <v>2244</v>
      </c>
      <c r="N2538" t="s">
        <v>2246</v>
      </c>
      <c r="O2538" t="s">
        <v>2134</v>
      </c>
    </row>
    <row r="2539" spans="9:16" x14ac:dyDescent="0.35">
      <c r="I2539" s="44">
        <v>2537</v>
      </c>
      <c r="J2539" s="45">
        <v>0</v>
      </c>
      <c r="K2539" t="s">
        <v>2081</v>
      </c>
      <c r="L2539" t="s">
        <v>2237</v>
      </c>
      <c r="M2539" t="s">
        <v>2244</v>
      </c>
      <c r="N2539" t="s">
        <v>2246</v>
      </c>
      <c r="O2539" t="s">
        <v>2135</v>
      </c>
    </row>
    <row r="2540" spans="9:16" x14ac:dyDescent="0.35">
      <c r="I2540" s="44">
        <v>2538</v>
      </c>
      <c r="K2540" t="s">
        <v>2081</v>
      </c>
      <c r="L2540" t="s">
        <v>2237</v>
      </c>
      <c r="M2540" t="s">
        <v>2244</v>
      </c>
      <c r="N2540" t="s">
        <v>2246</v>
      </c>
      <c r="O2540" t="s">
        <v>2136</v>
      </c>
    </row>
    <row r="2541" spans="9:16" x14ac:dyDescent="0.35">
      <c r="I2541" s="44">
        <v>2539</v>
      </c>
      <c r="J2541" s="45">
        <v>0</v>
      </c>
      <c r="K2541" t="s">
        <v>2081</v>
      </c>
      <c r="L2541" t="s">
        <v>2237</v>
      </c>
      <c r="M2541" t="s">
        <v>2244</v>
      </c>
      <c r="N2541" t="s">
        <v>2246</v>
      </c>
      <c r="O2541" t="s">
        <v>2137</v>
      </c>
    </row>
    <row r="2542" spans="9:16" x14ac:dyDescent="0.35">
      <c r="I2542" s="44">
        <v>2540</v>
      </c>
      <c r="K2542" t="s">
        <v>2081</v>
      </c>
      <c r="L2542" t="s">
        <v>2237</v>
      </c>
      <c r="M2542" t="s">
        <v>2244</v>
      </c>
      <c r="N2542" t="s">
        <v>2246</v>
      </c>
      <c r="O2542" t="s">
        <v>2138</v>
      </c>
    </row>
    <row r="2543" spans="9:16" x14ac:dyDescent="0.35">
      <c r="I2543" s="44">
        <v>2541</v>
      </c>
      <c r="J2543" s="45">
        <v>0</v>
      </c>
      <c r="K2543" t="s">
        <v>2081</v>
      </c>
      <c r="L2543" t="s">
        <v>2237</v>
      </c>
      <c r="M2543" t="s">
        <v>2244</v>
      </c>
      <c r="N2543" t="s">
        <v>2246</v>
      </c>
      <c r="O2543" t="s">
        <v>2139</v>
      </c>
    </row>
    <row r="2544" spans="9:16" x14ac:dyDescent="0.35">
      <c r="I2544" s="44">
        <v>2542</v>
      </c>
      <c r="K2544" t="s">
        <v>2081</v>
      </c>
      <c r="L2544" t="s">
        <v>2237</v>
      </c>
      <c r="M2544" t="s">
        <v>2244</v>
      </c>
      <c r="N2544" t="s">
        <v>2246</v>
      </c>
      <c r="O2544" t="s">
        <v>2140</v>
      </c>
    </row>
    <row r="2545" spans="9:14" x14ac:dyDescent="0.35">
      <c r="I2545" s="44">
        <v>2543</v>
      </c>
      <c r="K2545" t="s">
        <v>2081</v>
      </c>
      <c r="L2545" t="s">
        <v>2237</v>
      </c>
      <c r="M2545" t="s">
        <v>2244</v>
      </c>
      <c r="N2545" t="s">
        <v>2142</v>
      </c>
    </row>
    <row r="2546" spans="9:14" x14ac:dyDescent="0.35">
      <c r="I2546" s="44">
        <v>2544</v>
      </c>
      <c r="K2546" t="s">
        <v>2081</v>
      </c>
      <c r="L2546" t="s">
        <v>2237</v>
      </c>
      <c r="M2546" t="s">
        <v>2244</v>
      </c>
      <c r="N2546" t="s">
        <v>2143</v>
      </c>
    </row>
    <row r="2547" spans="9:14" x14ac:dyDescent="0.35">
      <c r="I2547" s="44">
        <v>2545</v>
      </c>
      <c r="K2547" t="s">
        <v>2081</v>
      </c>
      <c r="L2547" t="s">
        <v>2237</v>
      </c>
      <c r="M2547" t="s">
        <v>2142</v>
      </c>
    </row>
    <row r="2548" spans="9:14" x14ac:dyDescent="0.35">
      <c r="I2548" s="44">
        <v>2546</v>
      </c>
      <c r="K2548" t="s">
        <v>2081</v>
      </c>
      <c r="L2548" t="s">
        <v>2237</v>
      </c>
      <c r="M2548" t="s">
        <v>2143</v>
      </c>
    </row>
    <row r="2549" spans="9:14" x14ac:dyDescent="0.35">
      <c r="I2549" s="44">
        <v>2547</v>
      </c>
      <c r="J2549" s="45">
        <v>0</v>
      </c>
      <c r="K2549" t="s">
        <v>2081</v>
      </c>
      <c r="L2549" t="s">
        <v>2237</v>
      </c>
      <c r="M2549" t="s">
        <v>2247</v>
      </c>
    </row>
    <row r="2550" spans="9:14" x14ac:dyDescent="0.35">
      <c r="I2550" s="44">
        <v>2548</v>
      </c>
      <c r="K2550" t="s">
        <v>2081</v>
      </c>
      <c r="L2550" t="s">
        <v>2237</v>
      </c>
      <c r="M2550" t="s">
        <v>2248</v>
      </c>
    </row>
    <row r="2551" spans="9:14" x14ac:dyDescent="0.35">
      <c r="I2551" s="44">
        <v>2549</v>
      </c>
      <c r="J2551" s="45">
        <v>0</v>
      </c>
      <c r="K2551" t="s">
        <v>2081</v>
      </c>
      <c r="L2551" t="s">
        <v>2237</v>
      </c>
      <c r="M2551" t="s">
        <v>2249</v>
      </c>
    </row>
    <row r="2552" spans="9:14" x14ac:dyDescent="0.35">
      <c r="I2552" s="44">
        <v>2550</v>
      </c>
      <c r="K2552" t="s">
        <v>2081</v>
      </c>
      <c r="L2552" t="s">
        <v>2237</v>
      </c>
      <c r="M2552" t="s">
        <v>2250</v>
      </c>
    </row>
    <row r="2553" spans="9:14" x14ac:dyDescent="0.35">
      <c r="I2553" s="44">
        <v>2551</v>
      </c>
      <c r="J2553" s="45">
        <v>2.5613425925925931E-7</v>
      </c>
      <c r="K2553" t="s">
        <v>2081</v>
      </c>
      <c r="L2553" t="s">
        <v>2237</v>
      </c>
      <c r="M2553" t="s">
        <v>2251</v>
      </c>
    </row>
    <row r="2554" spans="9:14" x14ac:dyDescent="0.35">
      <c r="I2554" s="44">
        <v>2552</v>
      </c>
      <c r="K2554" t="s">
        <v>2081</v>
      </c>
      <c r="L2554" t="s">
        <v>2237</v>
      </c>
      <c r="M2554" t="s">
        <v>2251</v>
      </c>
      <c r="N2554" t="s">
        <v>2250</v>
      </c>
    </row>
    <row r="2555" spans="9:14" x14ac:dyDescent="0.35">
      <c r="I2555" s="44">
        <v>2553</v>
      </c>
      <c r="K2555" t="s">
        <v>2081</v>
      </c>
      <c r="L2555" t="s">
        <v>2237</v>
      </c>
      <c r="M2555" t="s">
        <v>2251</v>
      </c>
      <c r="N2555" t="s">
        <v>2102</v>
      </c>
    </row>
    <row r="2556" spans="9:14" x14ac:dyDescent="0.35">
      <c r="I2556" s="44">
        <v>2554</v>
      </c>
      <c r="K2556" t="s">
        <v>2081</v>
      </c>
      <c r="L2556" t="s">
        <v>2237</v>
      </c>
      <c r="M2556" t="s">
        <v>2251</v>
      </c>
      <c r="N2556" t="s">
        <v>2100</v>
      </c>
    </row>
    <row r="2557" spans="9:14" x14ac:dyDescent="0.35">
      <c r="I2557" s="44">
        <v>2555</v>
      </c>
      <c r="K2557" t="s">
        <v>2081</v>
      </c>
      <c r="L2557" t="s">
        <v>2237</v>
      </c>
      <c r="M2557" t="s">
        <v>2251</v>
      </c>
      <c r="N2557" t="s">
        <v>2103</v>
      </c>
    </row>
    <row r="2558" spans="9:14" x14ac:dyDescent="0.35">
      <c r="I2558" s="44">
        <v>2556</v>
      </c>
      <c r="K2558" t="s">
        <v>2081</v>
      </c>
      <c r="L2558" t="s">
        <v>2237</v>
      </c>
      <c r="M2558" t="s">
        <v>2251</v>
      </c>
      <c r="N2558" t="s">
        <v>2084</v>
      </c>
    </row>
    <row r="2559" spans="9:14" x14ac:dyDescent="0.35">
      <c r="I2559" s="44">
        <v>2557</v>
      </c>
      <c r="K2559" t="s">
        <v>2081</v>
      </c>
      <c r="L2559" t="s">
        <v>2237</v>
      </c>
      <c r="M2559" t="s">
        <v>2251</v>
      </c>
      <c r="N2559" t="s">
        <v>2085</v>
      </c>
    </row>
    <row r="2560" spans="9:14" x14ac:dyDescent="0.35">
      <c r="I2560" s="44">
        <v>2558</v>
      </c>
      <c r="J2560" s="45">
        <v>0</v>
      </c>
      <c r="K2560" t="s">
        <v>2081</v>
      </c>
      <c r="L2560" t="s">
        <v>2237</v>
      </c>
      <c r="M2560" t="s">
        <v>2251</v>
      </c>
      <c r="N2560" t="s">
        <v>2104</v>
      </c>
    </row>
    <row r="2561" spans="9:15" x14ac:dyDescent="0.35">
      <c r="I2561" s="44">
        <v>2559</v>
      </c>
      <c r="K2561" t="s">
        <v>2081</v>
      </c>
      <c r="L2561" t="s">
        <v>2237</v>
      </c>
      <c r="M2561" t="s">
        <v>2251</v>
      </c>
      <c r="N2561" t="s">
        <v>2105</v>
      </c>
    </row>
    <row r="2562" spans="9:15" x14ac:dyDescent="0.35">
      <c r="I2562" s="44">
        <v>2560</v>
      </c>
      <c r="J2562" s="45">
        <v>0</v>
      </c>
      <c r="K2562" t="s">
        <v>2081</v>
      </c>
      <c r="L2562" t="s">
        <v>2237</v>
      </c>
      <c r="M2562" t="s">
        <v>2251</v>
      </c>
      <c r="N2562" t="s">
        <v>2086</v>
      </c>
    </row>
    <row r="2563" spans="9:15" x14ac:dyDescent="0.35">
      <c r="I2563" s="44">
        <v>2561</v>
      </c>
      <c r="J2563" s="45">
        <v>0</v>
      </c>
      <c r="K2563" t="s">
        <v>2081</v>
      </c>
      <c r="L2563" t="s">
        <v>2237</v>
      </c>
      <c r="M2563" t="s">
        <v>2251</v>
      </c>
      <c r="N2563" t="s">
        <v>2106</v>
      </c>
    </row>
    <row r="2564" spans="9:15" x14ac:dyDescent="0.35">
      <c r="I2564" s="44">
        <v>2562</v>
      </c>
      <c r="K2564" t="s">
        <v>2081</v>
      </c>
      <c r="L2564" t="s">
        <v>2237</v>
      </c>
      <c r="M2564" t="s">
        <v>2251</v>
      </c>
      <c r="N2564" t="s">
        <v>2107</v>
      </c>
    </row>
    <row r="2565" spans="9:15" x14ac:dyDescent="0.35">
      <c r="I2565" s="44">
        <v>2563</v>
      </c>
      <c r="K2565" t="s">
        <v>2081</v>
      </c>
      <c r="L2565" t="s">
        <v>2237</v>
      </c>
      <c r="M2565" t="s">
        <v>2251</v>
      </c>
      <c r="N2565" t="s">
        <v>2108</v>
      </c>
    </row>
    <row r="2566" spans="9:15" x14ac:dyDescent="0.35">
      <c r="I2566" s="44">
        <v>2564</v>
      </c>
      <c r="J2566" s="45">
        <v>2.1560185185185181E-7</v>
      </c>
      <c r="K2566" t="s">
        <v>2081</v>
      </c>
      <c r="L2566" t="s">
        <v>2237</v>
      </c>
      <c r="M2566" t="s">
        <v>2251</v>
      </c>
      <c r="N2566" t="s">
        <v>2252</v>
      </c>
    </row>
    <row r="2567" spans="9:15" x14ac:dyDescent="0.35">
      <c r="I2567" s="44">
        <v>2565</v>
      </c>
      <c r="K2567" t="s">
        <v>2081</v>
      </c>
      <c r="L2567" t="s">
        <v>2237</v>
      </c>
      <c r="M2567" t="s">
        <v>2251</v>
      </c>
      <c r="N2567" t="s">
        <v>2252</v>
      </c>
      <c r="O2567" t="s">
        <v>2105</v>
      </c>
    </row>
    <row r="2568" spans="9:15" x14ac:dyDescent="0.35">
      <c r="I2568" s="44">
        <v>2566</v>
      </c>
      <c r="K2568" t="s">
        <v>2081</v>
      </c>
      <c r="L2568" t="s">
        <v>2237</v>
      </c>
      <c r="M2568" t="s">
        <v>2251</v>
      </c>
      <c r="N2568" t="s">
        <v>2252</v>
      </c>
      <c r="O2568" t="s">
        <v>2110</v>
      </c>
    </row>
    <row r="2569" spans="9:15" x14ac:dyDescent="0.35">
      <c r="I2569" s="44">
        <v>2567</v>
      </c>
      <c r="K2569" t="s">
        <v>2081</v>
      </c>
      <c r="L2569" t="s">
        <v>2237</v>
      </c>
      <c r="M2569" t="s">
        <v>2251</v>
      </c>
      <c r="N2569" t="s">
        <v>2252</v>
      </c>
      <c r="O2569" t="s">
        <v>2111</v>
      </c>
    </row>
    <row r="2570" spans="9:15" x14ac:dyDescent="0.35">
      <c r="I2570" s="44">
        <v>2568</v>
      </c>
      <c r="K2570" t="s">
        <v>2081</v>
      </c>
      <c r="L2570" t="s">
        <v>2237</v>
      </c>
      <c r="M2570" t="s">
        <v>2251</v>
      </c>
      <c r="N2570" t="s">
        <v>2252</v>
      </c>
      <c r="O2570" t="s">
        <v>2112</v>
      </c>
    </row>
    <row r="2571" spans="9:15" x14ac:dyDescent="0.35">
      <c r="I2571" s="44">
        <v>2569</v>
      </c>
      <c r="K2571" t="s">
        <v>2081</v>
      </c>
      <c r="L2571" t="s">
        <v>2237</v>
      </c>
      <c r="M2571" t="s">
        <v>2251</v>
      </c>
      <c r="N2571" t="s">
        <v>2252</v>
      </c>
      <c r="O2571" t="s">
        <v>2113</v>
      </c>
    </row>
    <row r="2572" spans="9:15" x14ac:dyDescent="0.35">
      <c r="I2572" s="44">
        <v>2570</v>
      </c>
      <c r="K2572" t="s">
        <v>2081</v>
      </c>
      <c r="L2572" t="s">
        <v>2237</v>
      </c>
      <c r="M2572" t="s">
        <v>2251</v>
      </c>
      <c r="N2572" t="s">
        <v>2252</v>
      </c>
      <c r="O2572" t="s">
        <v>2114</v>
      </c>
    </row>
    <row r="2573" spans="9:15" x14ac:dyDescent="0.35">
      <c r="I2573" s="44">
        <v>2571</v>
      </c>
      <c r="K2573" t="s">
        <v>2081</v>
      </c>
      <c r="L2573" t="s">
        <v>2237</v>
      </c>
      <c r="M2573" t="s">
        <v>2251</v>
      </c>
      <c r="N2573" t="s">
        <v>2252</v>
      </c>
      <c r="O2573" t="s">
        <v>2115</v>
      </c>
    </row>
    <row r="2574" spans="9:15" x14ac:dyDescent="0.35">
      <c r="I2574" s="44">
        <v>2572</v>
      </c>
      <c r="K2574" t="s">
        <v>2081</v>
      </c>
      <c r="L2574" t="s">
        <v>2237</v>
      </c>
      <c r="M2574" t="s">
        <v>2251</v>
      </c>
      <c r="N2574" t="s">
        <v>2252</v>
      </c>
      <c r="O2574" t="s">
        <v>2116</v>
      </c>
    </row>
    <row r="2575" spans="9:15" x14ac:dyDescent="0.35">
      <c r="I2575" s="44">
        <v>2573</v>
      </c>
      <c r="K2575" t="s">
        <v>2081</v>
      </c>
      <c r="L2575" t="s">
        <v>2237</v>
      </c>
      <c r="M2575" t="s">
        <v>2251</v>
      </c>
      <c r="N2575" t="s">
        <v>2252</v>
      </c>
      <c r="O2575" t="s">
        <v>2117</v>
      </c>
    </row>
    <row r="2576" spans="9:15" x14ac:dyDescent="0.35">
      <c r="I2576" s="44">
        <v>2574</v>
      </c>
      <c r="K2576" t="s">
        <v>2081</v>
      </c>
      <c r="L2576" t="s">
        <v>2237</v>
      </c>
      <c r="M2576" t="s">
        <v>2251</v>
      </c>
      <c r="N2576" t="s">
        <v>2252</v>
      </c>
      <c r="O2576" t="s">
        <v>2118</v>
      </c>
    </row>
    <row r="2577" spans="9:16" x14ac:dyDescent="0.35">
      <c r="I2577" s="44">
        <v>2575</v>
      </c>
      <c r="J2577" s="45">
        <v>0</v>
      </c>
      <c r="K2577" t="s">
        <v>2081</v>
      </c>
      <c r="L2577" t="s">
        <v>2237</v>
      </c>
      <c r="M2577" t="s">
        <v>2251</v>
      </c>
      <c r="N2577" t="s">
        <v>2252</v>
      </c>
      <c r="O2577" t="s">
        <v>2119</v>
      </c>
    </row>
    <row r="2578" spans="9:16" x14ac:dyDescent="0.35">
      <c r="I2578" s="44">
        <v>2576</v>
      </c>
      <c r="J2578" s="45">
        <v>0</v>
      </c>
      <c r="K2578" t="s">
        <v>2081</v>
      </c>
      <c r="L2578" t="s">
        <v>2237</v>
      </c>
      <c r="M2578" t="s">
        <v>2251</v>
      </c>
      <c r="N2578" t="s">
        <v>2252</v>
      </c>
      <c r="O2578" t="s">
        <v>2120</v>
      </c>
    </row>
    <row r="2579" spans="9:16" x14ac:dyDescent="0.35">
      <c r="I2579" s="44">
        <v>2577</v>
      </c>
      <c r="J2579" s="45">
        <v>0</v>
      </c>
      <c r="K2579" t="s">
        <v>2081</v>
      </c>
      <c r="L2579" t="s">
        <v>2237</v>
      </c>
      <c r="M2579" t="s">
        <v>2251</v>
      </c>
      <c r="N2579" t="s">
        <v>2252</v>
      </c>
      <c r="O2579" t="s">
        <v>2121</v>
      </c>
    </row>
    <row r="2580" spans="9:16" x14ac:dyDescent="0.35">
      <c r="I2580" s="44">
        <v>2578</v>
      </c>
      <c r="K2580" t="s">
        <v>2081</v>
      </c>
      <c r="L2580" t="s">
        <v>2237</v>
      </c>
      <c r="M2580" t="s">
        <v>2251</v>
      </c>
      <c r="N2580" t="s">
        <v>2252</v>
      </c>
      <c r="O2580" t="s">
        <v>2122</v>
      </c>
    </row>
    <row r="2581" spans="9:16" x14ac:dyDescent="0.35">
      <c r="I2581" s="44">
        <v>2579</v>
      </c>
      <c r="K2581" t="s">
        <v>2081</v>
      </c>
      <c r="L2581" t="s">
        <v>2237</v>
      </c>
      <c r="M2581" t="s">
        <v>2251</v>
      </c>
      <c r="N2581" t="s">
        <v>2252</v>
      </c>
      <c r="O2581" t="s">
        <v>2123</v>
      </c>
    </row>
    <row r="2582" spans="9:16" x14ac:dyDescent="0.35">
      <c r="I2582" s="44">
        <v>2580</v>
      </c>
      <c r="K2582" t="s">
        <v>2081</v>
      </c>
      <c r="L2582" t="s">
        <v>2237</v>
      </c>
      <c r="M2582" t="s">
        <v>2251</v>
      </c>
      <c r="N2582" t="s">
        <v>2252</v>
      </c>
      <c r="O2582" t="s">
        <v>2124</v>
      </c>
    </row>
    <row r="2583" spans="9:16" x14ac:dyDescent="0.35">
      <c r="I2583" s="44">
        <v>2581</v>
      </c>
      <c r="J2583" s="45">
        <v>0</v>
      </c>
      <c r="K2583" t="s">
        <v>2081</v>
      </c>
      <c r="L2583" t="s">
        <v>2237</v>
      </c>
      <c r="M2583" t="s">
        <v>2251</v>
      </c>
      <c r="N2583" t="s">
        <v>2252</v>
      </c>
      <c r="O2583" t="s">
        <v>2125</v>
      </c>
    </row>
    <row r="2584" spans="9:16" x14ac:dyDescent="0.35">
      <c r="I2584" s="44">
        <v>2582</v>
      </c>
      <c r="K2584" t="s">
        <v>2081</v>
      </c>
      <c r="L2584" t="s">
        <v>2237</v>
      </c>
      <c r="M2584" t="s">
        <v>2251</v>
      </c>
      <c r="N2584" t="s">
        <v>2252</v>
      </c>
      <c r="O2584" t="s">
        <v>2126</v>
      </c>
    </row>
    <row r="2585" spans="9:16" x14ac:dyDescent="0.35">
      <c r="I2585" s="44">
        <v>2583</v>
      </c>
      <c r="J2585" s="45">
        <v>0</v>
      </c>
      <c r="K2585" t="s">
        <v>2081</v>
      </c>
      <c r="L2585" t="s">
        <v>2237</v>
      </c>
      <c r="M2585" t="s">
        <v>2251</v>
      </c>
      <c r="N2585" t="s">
        <v>2252</v>
      </c>
      <c r="O2585" t="s">
        <v>2127</v>
      </c>
    </row>
    <row r="2586" spans="9:16" x14ac:dyDescent="0.35">
      <c r="I2586" s="44">
        <v>2584</v>
      </c>
      <c r="K2586" t="s">
        <v>2081</v>
      </c>
      <c r="L2586" t="s">
        <v>2237</v>
      </c>
      <c r="M2586" t="s">
        <v>2251</v>
      </c>
      <c r="N2586" t="s">
        <v>2252</v>
      </c>
      <c r="O2586" t="s">
        <v>2128</v>
      </c>
    </row>
    <row r="2587" spans="9:16" x14ac:dyDescent="0.35">
      <c r="I2587" s="44">
        <v>2585</v>
      </c>
      <c r="J2587" s="45">
        <v>0</v>
      </c>
      <c r="K2587" t="s">
        <v>2081</v>
      </c>
      <c r="L2587" t="s">
        <v>2237</v>
      </c>
      <c r="M2587" t="s">
        <v>2251</v>
      </c>
      <c r="N2587" t="s">
        <v>2252</v>
      </c>
      <c r="O2587" t="s">
        <v>2240</v>
      </c>
    </row>
    <row r="2588" spans="9:16" x14ac:dyDescent="0.35">
      <c r="I2588" s="44">
        <v>2586</v>
      </c>
      <c r="K2588" t="s">
        <v>2081</v>
      </c>
      <c r="L2588" t="s">
        <v>2237</v>
      </c>
      <c r="M2588" t="s">
        <v>2251</v>
      </c>
      <c r="N2588" t="s">
        <v>2252</v>
      </c>
      <c r="O2588" t="s">
        <v>2240</v>
      </c>
      <c r="P2588" t="s">
        <v>1980</v>
      </c>
    </row>
    <row r="2589" spans="9:16" x14ac:dyDescent="0.35">
      <c r="I2589" s="44">
        <v>2587</v>
      </c>
      <c r="K2589" t="s">
        <v>2081</v>
      </c>
      <c r="L2589" t="s">
        <v>2237</v>
      </c>
      <c r="M2589" t="s">
        <v>2251</v>
      </c>
      <c r="N2589" t="s">
        <v>2252</v>
      </c>
      <c r="O2589" t="s">
        <v>2240</v>
      </c>
      <c r="P2589" t="s">
        <v>768</v>
      </c>
    </row>
    <row r="2590" spans="9:16" x14ac:dyDescent="0.35">
      <c r="I2590" s="44">
        <v>2588</v>
      </c>
      <c r="K2590" t="s">
        <v>2081</v>
      </c>
      <c r="L2590" t="s">
        <v>2237</v>
      </c>
      <c r="M2590" t="s">
        <v>2251</v>
      </c>
      <c r="N2590" t="s">
        <v>2252</v>
      </c>
      <c r="O2590" t="s">
        <v>2240</v>
      </c>
      <c r="P2590" t="s">
        <v>2241</v>
      </c>
    </row>
    <row r="2591" spans="9:16" x14ac:dyDescent="0.35">
      <c r="I2591" s="44">
        <v>2589</v>
      </c>
      <c r="K2591" t="s">
        <v>2081</v>
      </c>
      <c r="L2591" t="s">
        <v>2237</v>
      </c>
      <c r="M2591" t="s">
        <v>2251</v>
      </c>
      <c r="N2591" t="s">
        <v>2252</v>
      </c>
      <c r="O2591" t="s">
        <v>2134</v>
      </c>
    </row>
    <row r="2592" spans="9:16" x14ac:dyDescent="0.35">
      <c r="I2592" s="44">
        <v>2590</v>
      </c>
      <c r="J2592" s="45">
        <v>0</v>
      </c>
      <c r="K2592" t="s">
        <v>2081</v>
      </c>
      <c r="L2592" t="s">
        <v>2237</v>
      </c>
      <c r="M2592" t="s">
        <v>2251</v>
      </c>
      <c r="N2592" t="s">
        <v>2252</v>
      </c>
      <c r="O2592" t="s">
        <v>2135</v>
      </c>
    </row>
    <row r="2593" spans="9:15" x14ac:dyDescent="0.35">
      <c r="I2593" s="44">
        <v>2591</v>
      </c>
      <c r="K2593" t="s">
        <v>2081</v>
      </c>
      <c r="L2593" t="s">
        <v>2237</v>
      </c>
      <c r="M2593" t="s">
        <v>2251</v>
      </c>
      <c r="N2593" t="s">
        <v>2252</v>
      </c>
      <c r="O2593" t="s">
        <v>2136</v>
      </c>
    </row>
    <row r="2594" spans="9:15" x14ac:dyDescent="0.35">
      <c r="I2594" s="44">
        <v>2592</v>
      </c>
      <c r="J2594" s="45">
        <v>0</v>
      </c>
      <c r="K2594" t="s">
        <v>2081</v>
      </c>
      <c r="L2594" t="s">
        <v>2237</v>
      </c>
      <c r="M2594" t="s">
        <v>2251</v>
      </c>
      <c r="N2594" t="s">
        <v>2252</v>
      </c>
      <c r="O2594" t="s">
        <v>2137</v>
      </c>
    </row>
    <row r="2595" spans="9:15" x14ac:dyDescent="0.35">
      <c r="I2595" s="44">
        <v>2593</v>
      </c>
      <c r="K2595" t="s">
        <v>2081</v>
      </c>
      <c r="L2595" t="s">
        <v>2237</v>
      </c>
      <c r="M2595" t="s">
        <v>2251</v>
      </c>
      <c r="N2595" t="s">
        <v>2252</v>
      </c>
      <c r="O2595" t="s">
        <v>2138</v>
      </c>
    </row>
    <row r="2596" spans="9:15" x14ac:dyDescent="0.35">
      <c r="I2596" s="44">
        <v>2594</v>
      </c>
      <c r="J2596" s="45">
        <v>0</v>
      </c>
      <c r="K2596" t="s">
        <v>2081</v>
      </c>
      <c r="L2596" t="s">
        <v>2237</v>
      </c>
      <c r="M2596" t="s">
        <v>2251</v>
      </c>
      <c r="N2596" t="s">
        <v>2252</v>
      </c>
      <c r="O2596" t="s">
        <v>2139</v>
      </c>
    </row>
    <row r="2597" spans="9:15" x14ac:dyDescent="0.35">
      <c r="I2597" s="44">
        <v>2595</v>
      </c>
      <c r="K2597" t="s">
        <v>2081</v>
      </c>
      <c r="L2597" t="s">
        <v>2237</v>
      </c>
      <c r="M2597" t="s">
        <v>2251</v>
      </c>
      <c r="N2597" t="s">
        <v>2252</v>
      </c>
      <c r="O2597" t="s">
        <v>2140</v>
      </c>
    </row>
    <row r="2598" spans="9:15" x14ac:dyDescent="0.35">
      <c r="I2598" s="44">
        <v>2596</v>
      </c>
      <c r="J2598" s="45">
        <v>4.0532407407407412E-8</v>
      </c>
      <c r="K2598" t="s">
        <v>2081</v>
      </c>
      <c r="L2598" t="s">
        <v>2237</v>
      </c>
      <c r="M2598" t="s">
        <v>2251</v>
      </c>
      <c r="N2598" t="s">
        <v>2253</v>
      </c>
    </row>
    <row r="2599" spans="9:15" x14ac:dyDescent="0.35">
      <c r="I2599" s="44">
        <v>2597</v>
      </c>
      <c r="K2599" t="s">
        <v>2081</v>
      </c>
      <c r="L2599" t="s">
        <v>2237</v>
      </c>
      <c r="M2599" t="s">
        <v>2251</v>
      </c>
      <c r="N2599" t="s">
        <v>2253</v>
      </c>
      <c r="O2599" t="s">
        <v>2105</v>
      </c>
    </row>
    <row r="2600" spans="9:15" x14ac:dyDescent="0.35">
      <c r="I2600" s="44">
        <v>2598</v>
      </c>
      <c r="K2600" t="s">
        <v>2081</v>
      </c>
      <c r="L2600" t="s">
        <v>2237</v>
      </c>
      <c r="M2600" t="s">
        <v>2251</v>
      </c>
      <c r="N2600" t="s">
        <v>2253</v>
      </c>
      <c r="O2600" t="s">
        <v>2110</v>
      </c>
    </row>
    <row r="2601" spans="9:15" x14ac:dyDescent="0.35">
      <c r="I2601" s="44">
        <v>2599</v>
      </c>
      <c r="K2601" t="s">
        <v>2081</v>
      </c>
      <c r="L2601" t="s">
        <v>2237</v>
      </c>
      <c r="M2601" t="s">
        <v>2251</v>
      </c>
      <c r="N2601" t="s">
        <v>2253</v>
      </c>
      <c r="O2601" t="s">
        <v>2111</v>
      </c>
    </row>
    <row r="2602" spans="9:15" x14ac:dyDescent="0.35">
      <c r="I2602" s="44">
        <v>2600</v>
      </c>
      <c r="K2602" t="s">
        <v>2081</v>
      </c>
      <c r="L2602" t="s">
        <v>2237</v>
      </c>
      <c r="M2602" t="s">
        <v>2251</v>
      </c>
      <c r="N2602" t="s">
        <v>2253</v>
      </c>
      <c r="O2602" t="s">
        <v>2112</v>
      </c>
    </row>
    <row r="2603" spans="9:15" x14ac:dyDescent="0.35">
      <c r="I2603" s="44">
        <v>2601</v>
      </c>
      <c r="K2603" t="s">
        <v>2081</v>
      </c>
      <c r="L2603" t="s">
        <v>2237</v>
      </c>
      <c r="M2603" t="s">
        <v>2251</v>
      </c>
      <c r="N2603" t="s">
        <v>2253</v>
      </c>
      <c r="O2603" t="s">
        <v>2113</v>
      </c>
    </row>
    <row r="2604" spans="9:15" x14ac:dyDescent="0.35">
      <c r="I2604" s="44">
        <v>2602</v>
      </c>
      <c r="K2604" t="s">
        <v>2081</v>
      </c>
      <c r="L2604" t="s">
        <v>2237</v>
      </c>
      <c r="M2604" t="s">
        <v>2251</v>
      </c>
      <c r="N2604" t="s">
        <v>2253</v>
      </c>
      <c r="O2604" t="s">
        <v>2114</v>
      </c>
    </row>
    <row r="2605" spans="9:15" x14ac:dyDescent="0.35">
      <c r="I2605" s="44">
        <v>2603</v>
      </c>
      <c r="K2605" t="s">
        <v>2081</v>
      </c>
      <c r="L2605" t="s">
        <v>2237</v>
      </c>
      <c r="M2605" t="s">
        <v>2251</v>
      </c>
      <c r="N2605" t="s">
        <v>2253</v>
      </c>
      <c r="O2605" t="s">
        <v>2115</v>
      </c>
    </row>
    <row r="2606" spans="9:15" x14ac:dyDescent="0.35">
      <c r="I2606" s="44">
        <v>2604</v>
      </c>
      <c r="K2606" t="s">
        <v>2081</v>
      </c>
      <c r="L2606" t="s">
        <v>2237</v>
      </c>
      <c r="M2606" t="s">
        <v>2251</v>
      </c>
      <c r="N2606" t="s">
        <v>2253</v>
      </c>
      <c r="O2606" t="s">
        <v>2116</v>
      </c>
    </row>
    <row r="2607" spans="9:15" x14ac:dyDescent="0.35">
      <c r="I2607" s="44">
        <v>2605</v>
      </c>
      <c r="K2607" t="s">
        <v>2081</v>
      </c>
      <c r="L2607" t="s">
        <v>2237</v>
      </c>
      <c r="M2607" t="s">
        <v>2251</v>
      </c>
      <c r="N2607" t="s">
        <v>2253</v>
      </c>
      <c r="O2607" t="s">
        <v>2117</v>
      </c>
    </row>
    <row r="2608" spans="9:15" x14ac:dyDescent="0.35">
      <c r="I2608" s="44">
        <v>2606</v>
      </c>
      <c r="K2608" t="s">
        <v>2081</v>
      </c>
      <c r="L2608" t="s">
        <v>2237</v>
      </c>
      <c r="M2608" t="s">
        <v>2251</v>
      </c>
      <c r="N2608" t="s">
        <v>2253</v>
      </c>
      <c r="O2608" t="s">
        <v>2118</v>
      </c>
    </row>
    <row r="2609" spans="9:16" x14ac:dyDescent="0.35">
      <c r="I2609" s="44">
        <v>2607</v>
      </c>
      <c r="J2609" s="45">
        <v>0</v>
      </c>
      <c r="K2609" t="s">
        <v>2081</v>
      </c>
      <c r="L2609" t="s">
        <v>2237</v>
      </c>
      <c r="M2609" t="s">
        <v>2251</v>
      </c>
      <c r="N2609" t="s">
        <v>2253</v>
      </c>
      <c r="O2609" t="s">
        <v>2119</v>
      </c>
    </row>
    <row r="2610" spans="9:16" x14ac:dyDescent="0.35">
      <c r="I2610" s="44">
        <v>2608</v>
      </c>
      <c r="J2610" s="45">
        <v>0</v>
      </c>
      <c r="K2610" t="s">
        <v>2081</v>
      </c>
      <c r="L2610" t="s">
        <v>2237</v>
      </c>
      <c r="M2610" t="s">
        <v>2251</v>
      </c>
      <c r="N2610" t="s">
        <v>2253</v>
      </c>
      <c r="O2610" t="s">
        <v>2120</v>
      </c>
    </row>
    <row r="2611" spans="9:16" x14ac:dyDescent="0.35">
      <c r="I2611" s="44">
        <v>2609</v>
      </c>
      <c r="J2611" s="45">
        <v>0</v>
      </c>
      <c r="K2611" t="s">
        <v>2081</v>
      </c>
      <c r="L2611" t="s">
        <v>2237</v>
      </c>
      <c r="M2611" t="s">
        <v>2251</v>
      </c>
      <c r="N2611" t="s">
        <v>2253</v>
      </c>
      <c r="O2611" t="s">
        <v>2121</v>
      </c>
    </row>
    <row r="2612" spans="9:16" x14ac:dyDescent="0.35">
      <c r="I2612" s="44">
        <v>2610</v>
      </c>
      <c r="K2612" t="s">
        <v>2081</v>
      </c>
      <c r="L2612" t="s">
        <v>2237</v>
      </c>
      <c r="M2612" t="s">
        <v>2251</v>
      </c>
      <c r="N2612" t="s">
        <v>2253</v>
      </c>
      <c r="O2612" t="s">
        <v>2122</v>
      </c>
    </row>
    <row r="2613" spans="9:16" x14ac:dyDescent="0.35">
      <c r="I2613" s="44">
        <v>2611</v>
      </c>
      <c r="K2613" t="s">
        <v>2081</v>
      </c>
      <c r="L2613" t="s">
        <v>2237</v>
      </c>
      <c r="M2613" t="s">
        <v>2251</v>
      </c>
      <c r="N2613" t="s">
        <v>2253</v>
      </c>
      <c r="O2613" t="s">
        <v>2123</v>
      </c>
    </row>
    <row r="2614" spans="9:16" x14ac:dyDescent="0.35">
      <c r="I2614" s="44">
        <v>2612</v>
      </c>
      <c r="K2614" t="s">
        <v>2081</v>
      </c>
      <c r="L2614" t="s">
        <v>2237</v>
      </c>
      <c r="M2614" t="s">
        <v>2251</v>
      </c>
      <c r="N2614" t="s">
        <v>2253</v>
      </c>
      <c r="O2614" t="s">
        <v>2124</v>
      </c>
    </row>
    <row r="2615" spans="9:16" x14ac:dyDescent="0.35">
      <c r="I2615" s="44">
        <v>2613</v>
      </c>
      <c r="J2615" s="45">
        <v>0</v>
      </c>
      <c r="K2615" t="s">
        <v>2081</v>
      </c>
      <c r="L2615" t="s">
        <v>2237</v>
      </c>
      <c r="M2615" t="s">
        <v>2251</v>
      </c>
      <c r="N2615" t="s">
        <v>2253</v>
      </c>
      <c r="O2615" t="s">
        <v>2125</v>
      </c>
    </row>
    <row r="2616" spans="9:16" x14ac:dyDescent="0.35">
      <c r="I2616" s="44">
        <v>2614</v>
      </c>
      <c r="K2616" t="s">
        <v>2081</v>
      </c>
      <c r="L2616" t="s">
        <v>2237</v>
      </c>
      <c r="M2616" t="s">
        <v>2251</v>
      </c>
      <c r="N2616" t="s">
        <v>2253</v>
      </c>
      <c r="O2616" t="s">
        <v>2126</v>
      </c>
    </row>
    <row r="2617" spans="9:16" x14ac:dyDescent="0.35">
      <c r="I2617" s="44">
        <v>2615</v>
      </c>
      <c r="J2617" s="45">
        <v>0</v>
      </c>
      <c r="K2617" t="s">
        <v>2081</v>
      </c>
      <c r="L2617" t="s">
        <v>2237</v>
      </c>
      <c r="M2617" t="s">
        <v>2251</v>
      </c>
      <c r="N2617" t="s">
        <v>2253</v>
      </c>
      <c r="O2617" t="s">
        <v>2127</v>
      </c>
    </row>
    <row r="2618" spans="9:16" x14ac:dyDescent="0.35">
      <c r="I2618" s="44">
        <v>2616</v>
      </c>
      <c r="K2618" t="s">
        <v>2081</v>
      </c>
      <c r="L2618" t="s">
        <v>2237</v>
      </c>
      <c r="M2618" t="s">
        <v>2251</v>
      </c>
      <c r="N2618" t="s">
        <v>2253</v>
      </c>
      <c r="O2618" t="s">
        <v>2128</v>
      </c>
    </row>
    <row r="2619" spans="9:16" x14ac:dyDescent="0.35">
      <c r="I2619" s="44">
        <v>2617</v>
      </c>
      <c r="J2619" s="45">
        <v>0</v>
      </c>
      <c r="K2619" t="s">
        <v>2081</v>
      </c>
      <c r="L2619" t="s">
        <v>2237</v>
      </c>
      <c r="M2619" t="s">
        <v>2251</v>
      </c>
      <c r="N2619" t="s">
        <v>2253</v>
      </c>
      <c r="O2619" t="s">
        <v>2240</v>
      </c>
    </row>
    <row r="2620" spans="9:16" x14ac:dyDescent="0.35">
      <c r="I2620" s="44">
        <v>2618</v>
      </c>
      <c r="K2620" t="s">
        <v>2081</v>
      </c>
      <c r="L2620" t="s">
        <v>2237</v>
      </c>
      <c r="M2620" t="s">
        <v>2251</v>
      </c>
      <c r="N2620" t="s">
        <v>2253</v>
      </c>
      <c r="O2620" t="s">
        <v>2240</v>
      </c>
      <c r="P2620" t="s">
        <v>768</v>
      </c>
    </row>
    <row r="2621" spans="9:16" x14ac:dyDescent="0.35">
      <c r="I2621" s="44">
        <v>2619</v>
      </c>
      <c r="K2621" t="s">
        <v>2081</v>
      </c>
      <c r="L2621" t="s">
        <v>2237</v>
      </c>
      <c r="M2621" t="s">
        <v>2251</v>
      </c>
      <c r="N2621" t="s">
        <v>2253</v>
      </c>
      <c r="O2621" t="s">
        <v>2240</v>
      </c>
      <c r="P2621" t="s">
        <v>2241</v>
      </c>
    </row>
    <row r="2622" spans="9:16" x14ac:dyDescent="0.35">
      <c r="I2622" s="44">
        <v>2620</v>
      </c>
      <c r="K2622" t="s">
        <v>2081</v>
      </c>
      <c r="L2622" t="s">
        <v>2237</v>
      </c>
      <c r="M2622" t="s">
        <v>2251</v>
      </c>
      <c r="N2622" t="s">
        <v>2253</v>
      </c>
      <c r="O2622" t="s">
        <v>2134</v>
      </c>
    </row>
    <row r="2623" spans="9:16" x14ac:dyDescent="0.35">
      <c r="I2623" s="44">
        <v>2621</v>
      </c>
      <c r="J2623" s="45">
        <v>0</v>
      </c>
      <c r="K2623" t="s">
        <v>2081</v>
      </c>
      <c r="L2623" t="s">
        <v>2237</v>
      </c>
      <c r="M2623" t="s">
        <v>2251</v>
      </c>
      <c r="N2623" t="s">
        <v>2253</v>
      </c>
      <c r="O2623" t="s">
        <v>2135</v>
      </c>
    </row>
    <row r="2624" spans="9:16" x14ac:dyDescent="0.35">
      <c r="I2624" s="44">
        <v>2622</v>
      </c>
      <c r="K2624" t="s">
        <v>2081</v>
      </c>
      <c r="L2624" t="s">
        <v>2237</v>
      </c>
      <c r="M2624" t="s">
        <v>2251</v>
      </c>
      <c r="N2624" t="s">
        <v>2253</v>
      </c>
      <c r="O2624" t="s">
        <v>2136</v>
      </c>
    </row>
    <row r="2625" spans="9:15" x14ac:dyDescent="0.35">
      <c r="I2625" s="44">
        <v>2623</v>
      </c>
      <c r="J2625" s="45">
        <v>0</v>
      </c>
      <c r="K2625" t="s">
        <v>2081</v>
      </c>
      <c r="L2625" t="s">
        <v>2237</v>
      </c>
      <c r="M2625" t="s">
        <v>2251</v>
      </c>
      <c r="N2625" t="s">
        <v>2253</v>
      </c>
      <c r="O2625" t="s">
        <v>2137</v>
      </c>
    </row>
    <row r="2626" spans="9:15" x14ac:dyDescent="0.35">
      <c r="I2626" s="44">
        <v>2624</v>
      </c>
      <c r="K2626" t="s">
        <v>2081</v>
      </c>
      <c r="L2626" t="s">
        <v>2237</v>
      </c>
      <c r="M2626" t="s">
        <v>2251</v>
      </c>
      <c r="N2626" t="s">
        <v>2253</v>
      </c>
      <c r="O2626" t="s">
        <v>2138</v>
      </c>
    </row>
    <row r="2627" spans="9:15" x14ac:dyDescent="0.35">
      <c r="I2627" s="44">
        <v>2625</v>
      </c>
      <c r="J2627" s="45">
        <v>0</v>
      </c>
      <c r="K2627" t="s">
        <v>2081</v>
      </c>
      <c r="L2627" t="s">
        <v>2237</v>
      </c>
      <c r="M2627" t="s">
        <v>2251</v>
      </c>
      <c r="N2627" t="s">
        <v>2253</v>
      </c>
      <c r="O2627" t="s">
        <v>2139</v>
      </c>
    </row>
    <row r="2628" spans="9:15" x14ac:dyDescent="0.35">
      <c r="I2628" s="44">
        <v>2626</v>
      </c>
      <c r="K2628" t="s">
        <v>2081</v>
      </c>
      <c r="L2628" t="s">
        <v>2237</v>
      </c>
      <c r="M2628" t="s">
        <v>2251</v>
      </c>
      <c r="N2628" t="s">
        <v>2253</v>
      </c>
      <c r="O2628" t="s">
        <v>2140</v>
      </c>
    </row>
    <row r="2629" spans="9:15" x14ac:dyDescent="0.35">
      <c r="I2629" s="44">
        <v>2627</v>
      </c>
      <c r="K2629" t="s">
        <v>2081</v>
      </c>
      <c r="L2629" t="s">
        <v>2237</v>
      </c>
      <c r="M2629" t="s">
        <v>2251</v>
      </c>
      <c r="N2629" t="s">
        <v>2142</v>
      </c>
    </row>
    <row r="2630" spans="9:15" x14ac:dyDescent="0.35">
      <c r="I2630" s="44">
        <v>2628</v>
      </c>
      <c r="K2630" t="s">
        <v>2081</v>
      </c>
      <c r="L2630" t="s">
        <v>2237</v>
      </c>
      <c r="M2630" t="s">
        <v>2251</v>
      </c>
      <c r="N2630" t="s">
        <v>2143</v>
      </c>
    </row>
    <row r="2631" spans="9:15" x14ac:dyDescent="0.35">
      <c r="I2631" s="44">
        <v>2629</v>
      </c>
      <c r="K2631" t="s">
        <v>2081</v>
      </c>
      <c r="L2631" t="s">
        <v>2237</v>
      </c>
      <c r="M2631" t="s">
        <v>2254</v>
      </c>
    </row>
    <row r="2632" spans="9:15" x14ac:dyDescent="0.35">
      <c r="I2632" s="44">
        <v>2630</v>
      </c>
      <c r="J2632" s="45">
        <v>0</v>
      </c>
      <c r="K2632" t="s">
        <v>2081</v>
      </c>
      <c r="L2632" t="s">
        <v>2237</v>
      </c>
      <c r="M2632" t="s">
        <v>2255</v>
      </c>
    </row>
    <row r="2633" spans="9:15" x14ac:dyDescent="0.35">
      <c r="I2633" s="44">
        <v>2631</v>
      </c>
      <c r="K2633" t="s">
        <v>2081</v>
      </c>
      <c r="L2633" t="s">
        <v>2237</v>
      </c>
      <c r="M2633" t="s">
        <v>2148</v>
      </c>
    </row>
    <row r="2634" spans="9:15" x14ac:dyDescent="0.35">
      <c r="I2634" s="44">
        <v>2632</v>
      </c>
      <c r="J2634" s="45">
        <v>0</v>
      </c>
      <c r="K2634" t="s">
        <v>2081</v>
      </c>
      <c r="L2634" t="s">
        <v>2237</v>
      </c>
      <c r="M2634" t="s">
        <v>2149</v>
      </c>
    </row>
    <row r="2635" spans="9:15" x14ac:dyDescent="0.35">
      <c r="I2635" s="44">
        <v>2633</v>
      </c>
      <c r="K2635" t="s">
        <v>2081</v>
      </c>
      <c r="L2635" t="s">
        <v>2237</v>
      </c>
      <c r="M2635" t="s">
        <v>2138</v>
      </c>
    </row>
    <row r="2636" spans="9:15" x14ac:dyDescent="0.35">
      <c r="I2636" s="44">
        <v>2634</v>
      </c>
      <c r="K2636" t="s">
        <v>2081</v>
      </c>
      <c r="L2636" t="s">
        <v>2237</v>
      </c>
      <c r="M2636" t="s">
        <v>2150</v>
      </c>
    </row>
    <row r="2637" spans="9:15" x14ac:dyDescent="0.35">
      <c r="I2637" s="44">
        <v>2635</v>
      </c>
      <c r="J2637" s="45">
        <v>5.4278935185185186E-7</v>
      </c>
      <c r="K2637" t="s">
        <v>2081</v>
      </c>
      <c r="L2637" t="s">
        <v>2256</v>
      </c>
    </row>
    <row r="2638" spans="9:15" x14ac:dyDescent="0.35">
      <c r="I2638" s="44">
        <v>2636</v>
      </c>
      <c r="K2638" t="s">
        <v>2081</v>
      </c>
      <c r="L2638" t="s">
        <v>2256</v>
      </c>
      <c r="M2638" t="s">
        <v>2098</v>
      </c>
    </row>
    <row r="2639" spans="9:15" x14ac:dyDescent="0.35">
      <c r="I2639" s="44">
        <v>2637</v>
      </c>
      <c r="K2639" t="s">
        <v>2081</v>
      </c>
      <c r="L2639" t="s">
        <v>2256</v>
      </c>
      <c r="M2639" t="s">
        <v>2083</v>
      </c>
    </row>
    <row r="2640" spans="9:15" x14ac:dyDescent="0.35">
      <c r="I2640" s="44">
        <v>2638</v>
      </c>
      <c r="K2640" t="s">
        <v>2081</v>
      </c>
      <c r="L2640" t="s">
        <v>2256</v>
      </c>
      <c r="M2640" t="s">
        <v>2084</v>
      </c>
    </row>
    <row r="2641" spans="9:14" x14ac:dyDescent="0.35">
      <c r="I2641" s="44">
        <v>2639</v>
      </c>
      <c r="K2641" t="s">
        <v>2081</v>
      </c>
      <c r="L2641" t="s">
        <v>2256</v>
      </c>
      <c r="M2641" t="s">
        <v>2085</v>
      </c>
    </row>
    <row r="2642" spans="9:14" x14ac:dyDescent="0.35">
      <c r="I2642" s="44">
        <v>2640</v>
      </c>
      <c r="J2642" s="45">
        <v>0</v>
      </c>
      <c r="K2642" t="s">
        <v>2081</v>
      </c>
      <c r="L2642" t="s">
        <v>2256</v>
      </c>
      <c r="M2642" t="s">
        <v>2099</v>
      </c>
    </row>
    <row r="2643" spans="9:14" x14ac:dyDescent="0.35">
      <c r="I2643" s="44">
        <v>2641</v>
      </c>
      <c r="K2643" t="s">
        <v>2081</v>
      </c>
      <c r="L2643" t="s">
        <v>2256</v>
      </c>
      <c r="M2643" t="s">
        <v>2100</v>
      </c>
    </row>
    <row r="2644" spans="9:14" x14ac:dyDescent="0.35">
      <c r="I2644" s="44">
        <v>2642</v>
      </c>
      <c r="J2644" s="45">
        <v>1.808796296296296E-7</v>
      </c>
      <c r="K2644" t="s">
        <v>2081</v>
      </c>
      <c r="L2644" t="s">
        <v>2256</v>
      </c>
      <c r="M2644" t="s">
        <v>2257</v>
      </c>
    </row>
    <row r="2645" spans="9:14" x14ac:dyDescent="0.35">
      <c r="I2645" s="44">
        <v>2643</v>
      </c>
      <c r="K2645" t="s">
        <v>2081</v>
      </c>
      <c r="L2645" t="s">
        <v>2256</v>
      </c>
      <c r="M2645" t="s">
        <v>2257</v>
      </c>
      <c r="N2645" t="s">
        <v>2102</v>
      </c>
    </row>
    <row r="2646" spans="9:14" x14ac:dyDescent="0.35">
      <c r="I2646" s="44">
        <v>2644</v>
      </c>
      <c r="K2646" t="s">
        <v>2081</v>
      </c>
      <c r="L2646" t="s">
        <v>2256</v>
      </c>
      <c r="M2646" t="s">
        <v>2257</v>
      </c>
      <c r="N2646" t="s">
        <v>2100</v>
      </c>
    </row>
    <row r="2647" spans="9:14" x14ac:dyDescent="0.35">
      <c r="I2647" s="44">
        <v>2645</v>
      </c>
      <c r="K2647" t="s">
        <v>2081</v>
      </c>
      <c r="L2647" t="s">
        <v>2256</v>
      </c>
      <c r="M2647" t="s">
        <v>2257</v>
      </c>
      <c r="N2647" t="s">
        <v>2103</v>
      </c>
    </row>
    <row r="2648" spans="9:14" x14ac:dyDescent="0.35">
      <c r="I2648" s="44">
        <v>2646</v>
      </c>
      <c r="K2648" t="s">
        <v>2081</v>
      </c>
      <c r="L2648" t="s">
        <v>2256</v>
      </c>
      <c r="M2648" t="s">
        <v>2257</v>
      </c>
      <c r="N2648" t="s">
        <v>2084</v>
      </c>
    </row>
    <row r="2649" spans="9:14" x14ac:dyDescent="0.35">
      <c r="I2649" s="44">
        <v>2647</v>
      </c>
      <c r="K2649" t="s">
        <v>2081</v>
      </c>
      <c r="L2649" t="s">
        <v>2256</v>
      </c>
      <c r="M2649" t="s">
        <v>2257</v>
      </c>
      <c r="N2649" t="s">
        <v>2085</v>
      </c>
    </row>
    <row r="2650" spans="9:14" x14ac:dyDescent="0.35">
      <c r="I2650" s="44">
        <v>2648</v>
      </c>
      <c r="J2650" s="45">
        <v>0</v>
      </c>
      <c r="K2650" t="s">
        <v>2081</v>
      </c>
      <c r="L2650" t="s">
        <v>2256</v>
      </c>
      <c r="M2650" t="s">
        <v>2257</v>
      </c>
      <c r="N2650" t="s">
        <v>2104</v>
      </c>
    </row>
    <row r="2651" spans="9:14" x14ac:dyDescent="0.35">
      <c r="I2651" s="44">
        <v>2649</v>
      </c>
      <c r="K2651" t="s">
        <v>2081</v>
      </c>
      <c r="L2651" t="s">
        <v>2256</v>
      </c>
      <c r="M2651" t="s">
        <v>2257</v>
      </c>
      <c r="N2651" t="s">
        <v>2105</v>
      </c>
    </row>
    <row r="2652" spans="9:14" x14ac:dyDescent="0.35">
      <c r="I2652" s="44">
        <v>2650</v>
      </c>
      <c r="J2652" s="45">
        <v>0</v>
      </c>
      <c r="K2652" t="s">
        <v>2081</v>
      </c>
      <c r="L2652" t="s">
        <v>2256</v>
      </c>
      <c r="M2652" t="s">
        <v>2257</v>
      </c>
      <c r="N2652" t="s">
        <v>2086</v>
      </c>
    </row>
    <row r="2653" spans="9:14" x14ac:dyDescent="0.35">
      <c r="I2653" s="44">
        <v>2651</v>
      </c>
      <c r="J2653" s="45">
        <v>0</v>
      </c>
      <c r="K2653" t="s">
        <v>2081</v>
      </c>
      <c r="L2653" t="s">
        <v>2256</v>
      </c>
      <c r="M2653" t="s">
        <v>2257</v>
      </c>
      <c r="N2653" t="s">
        <v>2106</v>
      </c>
    </row>
    <row r="2654" spans="9:14" x14ac:dyDescent="0.35">
      <c r="I2654" s="44">
        <v>2652</v>
      </c>
      <c r="K2654" t="s">
        <v>2081</v>
      </c>
      <c r="L2654" t="s">
        <v>2256</v>
      </c>
      <c r="M2654" t="s">
        <v>2257</v>
      </c>
      <c r="N2654" t="s">
        <v>2107</v>
      </c>
    </row>
    <row r="2655" spans="9:14" x14ac:dyDescent="0.35">
      <c r="I2655" s="44">
        <v>2653</v>
      </c>
      <c r="K2655" t="s">
        <v>2081</v>
      </c>
      <c r="L2655" t="s">
        <v>2256</v>
      </c>
      <c r="M2655" t="s">
        <v>2257</v>
      </c>
      <c r="N2655" t="s">
        <v>2108</v>
      </c>
    </row>
    <row r="2656" spans="9:14" x14ac:dyDescent="0.35">
      <c r="I2656" s="44">
        <v>2654</v>
      </c>
      <c r="J2656" s="45">
        <v>1.808796296296296E-7</v>
      </c>
      <c r="K2656" t="s">
        <v>2081</v>
      </c>
      <c r="L2656" t="s">
        <v>2256</v>
      </c>
      <c r="M2656" t="s">
        <v>2257</v>
      </c>
      <c r="N2656" t="s">
        <v>2258</v>
      </c>
    </row>
    <row r="2657" spans="9:15" x14ac:dyDescent="0.35">
      <c r="I2657" s="44">
        <v>2655</v>
      </c>
      <c r="K2657" t="s">
        <v>2081</v>
      </c>
      <c r="L2657" t="s">
        <v>2256</v>
      </c>
      <c r="M2657" t="s">
        <v>2257</v>
      </c>
      <c r="N2657" t="s">
        <v>2258</v>
      </c>
      <c r="O2657" t="s">
        <v>2105</v>
      </c>
    </row>
    <row r="2658" spans="9:15" x14ac:dyDescent="0.35">
      <c r="I2658" s="44">
        <v>2656</v>
      </c>
      <c r="K2658" t="s">
        <v>2081</v>
      </c>
      <c r="L2658" t="s">
        <v>2256</v>
      </c>
      <c r="M2658" t="s">
        <v>2257</v>
      </c>
      <c r="N2658" t="s">
        <v>2258</v>
      </c>
      <c r="O2658" t="s">
        <v>2110</v>
      </c>
    </row>
    <row r="2659" spans="9:15" x14ac:dyDescent="0.35">
      <c r="I2659" s="44">
        <v>2657</v>
      </c>
      <c r="K2659" t="s">
        <v>2081</v>
      </c>
      <c r="L2659" t="s">
        <v>2256</v>
      </c>
      <c r="M2659" t="s">
        <v>2257</v>
      </c>
      <c r="N2659" t="s">
        <v>2258</v>
      </c>
      <c r="O2659" t="s">
        <v>2111</v>
      </c>
    </row>
    <row r="2660" spans="9:15" x14ac:dyDescent="0.35">
      <c r="I2660" s="44">
        <v>2658</v>
      </c>
      <c r="K2660" t="s">
        <v>2081</v>
      </c>
      <c r="L2660" t="s">
        <v>2256</v>
      </c>
      <c r="M2660" t="s">
        <v>2257</v>
      </c>
      <c r="N2660" t="s">
        <v>2258</v>
      </c>
      <c r="O2660" t="s">
        <v>2112</v>
      </c>
    </row>
    <row r="2661" spans="9:15" x14ac:dyDescent="0.35">
      <c r="I2661" s="44">
        <v>2659</v>
      </c>
      <c r="K2661" t="s">
        <v>2081</v>
      </c>
      <c r="L2661" t="s">
        <v>2256</v>
      </c>
      <c r="M2661" t="s">
        <v>2257</v>
      </c>
      <c r="N2661" t="s">
        <v>2258</v>
      </c>
      <c r="O2661" t="s">
        <v>2113</v>
      </c>
    </row>
    <row r="2662" spans="9:15" x14ac:dyDescent="0.35">
      <c r="I2662" s="44">
        <v>2660</v>
      </c>
      <c r="K2662" t="s">
        <v>2081</v>
      </c>
      <c r="L2662" t="s">
        <v>2256</v>
      </c>
      <c r="M2662" t="s">
        <v>2257</v>
      </c>
      <c r="N2662" t="s">
        <v>2258</v>
      </c>
      <c r="O2662" t="s">
        <v>2114</v>
      </c>
    </row>
    <row r="2663" spans="9:15" x14ac:dyDescent="0.35">
      <c r="I2663" s="44">
        <v>2661</v>
      </c>
      <c r="K2663" t="s">
        <v>2081</v>
      </c>
      <c r="L2663" t="s">
        <v>2256</v>
      </c>
      <c r="M2663" t="s">
        <v>2257</v>
      </c>
      <c r="N2663" t="s">
        <v>2258</v>
      </c>
      <c r="O2663" t="s">
        <v>2115</v>
      </c>
    </row>
    <row r="2664" spans="9:15" x14ac:dyDescent="0.35">
      <c r="I2664" s="44">
        <v>2662</v>
      </c>
      <c r="K2664" t="s">
        <v>2081</v>
      </c>
      <c r="L2664" t="s">
        <v>2256</v>
      </c>
      <c r="M2664" t="s">
        <v>2257</v>
      </c>
      <c r="N2664" t="s">
        <v>2258</v>
      </c>
      <c r="O2664" t="s">
        <v>2116</v>
      </c>
    </row>
    <row r="2665" spans="9:15" x14ac:dyDescent="0.35">
      <c r="I2665" s="44">
        <v>2663</v>
      </c>
      <c r="K2665" t="s">
        <v>2081</v>
      </c>
      <c r="L2665" t="s">
        <v>2256</v>
      </c>
      <c r="M2665" t="s">
        <v>2257</v>
      </c>
      <c r="N2665" t="s">
        <v>2258</v>
      </c>
      <c r="O2665" t="s">
        <v>2117</v>
      </c>
    </row>
    <row r="2666" spans="9:15" x14ac:dyDescent="0.35">
      <c r="I2666" s="44">
        <v>2664</v>
      </c>
      <c r="K2666" t="s">
        <v>2081</v>
      </c>
      <c r="L2666" t="s">
        <v>2256</v>
      </c>
      <c r="M2666" t="s">
        <v>2257</v>
      </c>
      <c r="N2666" t="s">
        <v>2258</v>
      </c>
      <c r="O2666" t="s">
        <v>2118</v>
      </c>
    </row>
    <row r="2667" spans="9:15" x14ac:dyDescent="0.35">
      <c r="I2667" s="44">
        <v>2665</v>
      </c>
      <c r="J2667" s="45">
        <v>0</v>
      </c>
      <c r="K2667" t="s">
        <v>2081</v>
      </c>
      <c r="L2667" t="s">
        <v>2256</v>
      </c>
      <c r="M2667" t="s">
        <v>2257</v>
      </c>
      <c r="N2667" t="s">
        <v>2258</v>
      </c>
      <c r="O2667" t="s">
        <v>2119</v>
      </c>
    </row>
    <row r="2668" spans="9:15" x14ac:dyDescent="0.35">
      <c r="I2668" s="44">
        <v>2666</v>
      </c>
      <c r="J2668" s="45">
        <v>0</v>
      </c>
      <c r="K2668" t="s">
        <v>2081</v>
      </c>
      <c r="L2668" t="s">
        <v>2256</v>
      </c>
      <c r="M2668" t="s">
        <v>2257</v>
      </c>
      <c r="N2668" t="s">
        <v>2258</v>
      </c>
      <c r="O2668" t="s">
        <v>2120</v>
      </c>
    </row>
    <row r="2669" spans="9:15" x14ac:dyDescent="0.35">
      <c r="I2669" s="44">
        <v>2667</v>
      </c>
      <c r="J2669" s="45">
        <v>0</v>
      </c>
      <c r="K2669" t="s">
        <v>2081</v>
      </c>
      <c r="L2669" t="s">
        <v>2256</v>
      </c>
      <c r="M2669" t="s">
        <v>2257</v>
      </c>
      <c r="N2669" t="s">
        <v>2258</v>
      </c>
      <c r="O2669" t="s">
        <v>2121</v>
      </c>
    </row>
    <row r="2670" spans="9:15" x14ac:dyDescent="0.35">
      <c r="I2670" s="44">
        <v>2668</v>
      </c>
      <c r="K2670" t="s">
        <v>2081</v>
      </c>
      <c r="L2670" t="s">
        <v>2256</v>
      </c>
      <c r="M2670" t="s">
        <v>2257</v>
      </c>
      <c r="N2670" t="s">
        <v>2258</v>
      </c>
      <c r="O2670" t="s">
        <v>2122</v>
      </c>
    </row>
    <row r="2671" spans="9:15" x14ac:dyDescent="0.35">
      <c r="I2671" s="44">
        <v>2669</v>
      </c>
      <c r="K2671" t="s">
        <v>2081</v>
      </c>
      <c r="L2671" t="s">
        <v>2256</v>
      </c>
      <c r="M2671" t="s">
        <v>2257</v>
      </c>
      <c r="N2671" t="s">
        <v>2258</v>
      </c>
      <c r="O2671" t="s">
        <v>2123</v>
      </c>
    </row>
    <row r="2672" spans="9:15" x14ac:dyDescent="0.35">
      <c r="I2672" s="44">
        <v>2670</v>
      </c>
      <c r="K2672" t="s">
        <v>2081</v>
      </c>
      <c r="L2672" t="s">
        <v>2256</v>
      </c>
      <c r="M2672" t="s">
        <v>2257</v>
      </c>
      <c r="N2672" t="s">
        <v>2258</v>
      </c>
      <c r="O2672" t="s">
        <v>2124</v>
      </c>
    </row>
    <row r="2673" spans="9:16" x14ac:dyDescent="0.35">
      <c r="I2673" s="44">
        <v>2671</v>
      </c>
      <c r="J2673" s="45">
        <v>0</v>
      </c>
      <c r="K2673" t="s">
        <v>2081</v>
      </c>
      <c r="L2673" t="s">
        <v>2256</v>
      </c>
      <c r="M2673" t="s">
        <v>2257</v>
      </c>
      <c r="N2673" t="s">
        <v>2258</v>
      </c>
      <c r="O2673" t="s">
        <v>2125</v>
      </c>
    </row>
    <row r="2674" spans="9:16" x14ac:dyDescent="0.35">
      <c r="I2674" s="44">
        <v>2672</v>
      </c>
      <c r="K2674" t="s">
        <v>2081</v>
      </c>
      <c r="L2674" t="s">
        <v>2256</v>
      </c>
      <c r="M2674" t="s">
        <v>2257</v>
      </c>
      <c r="N2674" t="s">
        <v>2258</v>
      </c>
      <c r="O2674" t="s">
        <v>2126</v>
      </c>
    </row>
    <row r="2675" spans="9:16" x14ac:dyDescent="0.35">
      <c r="I2675" s="44">
        <v>2673</v>
      </c>
      <c r="J2675" s="45">
        <v>0</v>
      </c>
      <c r="K2675" t="s">
        <v>2081</v>
      </c>
      <c r="L2675" t="s">
        <v>2256</v>
      </c>
      <c r="M2675" t="s">
        <v>2257</v>
      </c>
      <c r="N2675" t="s">
        <v>2258</v>
      </c>
      <c r="O2675" t="s">
        <v>2127</v>
      </c>
    </row>
    <row r="2676" spans="9:16" x14ac:dyDescent="0.35">
      <c r="I2676" s="44">
        <v>2674</v>
      </c>
      <c r="K2676" t="s">
        <v>2081</v>
      </c>
      <c r="L2676" t="s">
        <v>2256</v>
      </c>
      <c r="M2676" t="s">
        <v>2257</v>
      </c>
      <c r="N2676" t="s">
        <v>2258</v>
      </c>
      <c r="O2676" t="s">
        <v>2128</v>
      </c>
    </row>
    <row r="2677" spans="9:16" x14ac:dyDescent="0.35">
      <c r="I2677" s="44">
        <v>2675</v>
      </c>
      <c r="J2677" s="45">
        <v>0</v>
      </c>
      <c r="K2677" t="s">
        <v>2081</v>
      </c>
      <c r="L2677" t="s">
        <v>2256</v>
      </c>
      <c r="M2677" t="s">
        <v>2257</v>
      </c>
      <c r="N2677" t="s">
        <v>2258</v>
      </c>
      <c r="O2677" t="s">
        <v>2259</v>
      </c>
    </row>
    <row r="2678" spans="9:16" x14ac:dyDescent="0.35">
      <c r="I2678" s="44">
        <v>2676</v>
      </c>
      <c r="K2678" t="s">
        <v>2081</v>
      </c>
      <c r="L2678" t="s">
        <v>2256</v>
      </c>
      <c r="M2678" t="s">
        <v>2257</v>
      </c>
      <c r="N2678" t="s">
        <v>2258</v>
      </c>
      <c r="O2678" t="s">
        <v>2259</v>
      </c>
      <c r="P2678" t="s">
        <v>648</v>
      </c>
    </row>
    <row r="2679" spans="9:16" x14ac:dyDescent="0.35">
      <c r="I2679" s="44">
        <v>2677</v>
      </c>
      <c r="K2679" t="s">
        <v>2081</v>
      </c>
      <c r="L2679" t="s">
        <v>2256</v>
      </c>
      <c r="M2679" t="s">
        <v>2257</v>
      </c>
      <c r="N2679" t="s">
        <v>2258</v>
      </c>
      <c r="O2679" t="s">
        <v>2259</v>
      </c>
      <c r="P2679" t="s">
        <v>1238</v>
      </c>
    </row>
    <row r="2680" spans="9:16" x14ac:dyDescent="0.35">
      <c r="I2680" s="44">
        <v>2678</v>
      </c>
      <c r="K2680" t="s">
        <v>2081</v>
      </c>
      <c r="L2680" t="s">
        <v>2256</v>
      </c>
      <c r="M2680" t="s">
        <v>2257</v>
      </c>
      <c r="N2680" t="s">
        <v>2258</v>
      </c>
      <c r="O2680" t="s">
        <v>2259</v>
      </c>
      <c r="P2680" t="s">
        <v>1830</v>
      </c>
    </row>
    <row r="2681" spans="9:16" x14ac:dyDescent="0.35">
      <c r="I2681" s="44">
        <v>2679</v>
      </c>
      <c r="K2681" t="s">
        <v>2081</v>
      </c>
      <c r="L2681" t="s">
        <v>2256</v>
      </c>
      <c r="M2681" t="s">
        <v>2257</v>
      </c>
      <c r="N2681" t="s">
        <v>2258</v>
      </c>
      <c r="O2681" t="s">
        <v>2259</v>
      </c>
      <c r="P2681" t="s">
        <v>1633</v>
      </c>
    </row>
    <row r="2682" spans="9:16" x14ac:dyDescent="0.35">
      <c r="I2682" s="44">
        <v>2680</v>
      </c>
      <c r="K2682" t="s">
        <v>2081</v>
      </c>
      <c r="L2682" t="s">
        <v>2256</v>
      </c>
      <c r="M2682" t="s">
        <v>2257</v>
      </c>
      <c r="N2682" t="s">
        <v>2258</v>
      </c>
      <c r="O2682" t="s">
        <v>2259</v>
      </c>
      <c r="P2682" t="s">
        <v>1682</v>
      </c>
    </row>
    <row r="2683" spans="9:16" x14ac:dyDescent="0.35">
      <c r="I2683" s="44">
        <v>2681</v>
      </c>
      <c r="J2683" s="45">
        <v>0</v>
      </c>
      <c r="K2683" t="s">
        <v>2081</v>
      </c>
      <c r="L2683" t="s">
        <v>2256</v>
      </c>
      <c r="M2683" t="s">
        <v>2257</v>
      </c>
      <c r="N2683" t="s">
        <v>2258</v>
      </c>
      <c r="O2683" t="s">
        <v>2259</v>
      </c>
      <c r="P2683" t="s">
        <v>2260</v>
      </c>
    </row>
    <row r="2684" spans="9:16" x14ac:dyDescent="0.35">
      <c r="I2684" s="44">
        <v>2682</v>
      </c>
      <c r="K2684" t="s">
        <v>2081</v>
      </c>
      <c r="L2684" t="s">
        <v>2256</v>
      </c>
      <c r="M2684" t="s">
        <v>2257</v>
      </c>
      <c r="N2684" t="s">
        <v>2258</v>
      </c>
      <c r="O2684" t="s">
        <v>2259</v>
      </c>
      <c r="P2684" t="s">
        <v>1901</v>
      </c>
    </row>
    <row r="2685" spans="9:16" x14ac:dyDescent="0.35">
      <c r="I2685" s="44">
        <v>2683</v>
      </c>
      <c r="J2685" s="45">
        <v>0</v>
      </c>
      <c r="K2685" t="s">
        <v>2081</v>
      </c>
      <c r="L2685" t="s">
        <v>2256</v>
      </c>
      <c r="M2685" t="s">
        <v>2257</v>
      </c>
      <c r="N2685" t="s">
        <v>2258</v>
      </c>
      <c r="O2685" t="s">
        <v>2259</v>
      </c>
      <c r="P2685" t="s">
        <v>2229</v>
      </c>
    </row>
    <row r="2686" spans="9:16" x14ac:dyDescent="0.35">
      <c r="I2686" s="44">
        <v>2684</v>
      </c>
      <c r="K2686" t="s">
        <v>2081</v>
      </c>
      <c r="L2686" t="s">
        <v>2256</v>
      </c>
      <c r="M2686" t="s">
        <v>2257</v>
      </c>
      <c r="N2686" t="s">
        <v>2258</v>
      </c>
      <c r="O2686" t="s">
        <v>2259</v>
      </c>
      <c r="P2686" t="s">
        <v>1287</v>
      </c>
    </row>
    <row r="2687" spans="9:16" x14ac:dyDescent="0.35">
      <c r="I2687" s="44">
        <v>2685</v>
      </c>
      <c r="K2687" t="s">
        <v>2081</v>
      </c>
      <c r="L2687" t="s">
        <v>2256</v>
      </c>
      <c r="M2687" t="s">
        <v>2257</v>
      </c>
      <c r="N2687" t="s">
        <v>2258</v>
      </c>
      <c r="O2687" t="s">
        <v>2134</v>
      </c>
    </row>
    <row r="2688" spans="9:16" x14ac:dyDescent="0.35">
      <c r="I2688" s="44">
        <v>2686</v>
      </c>
      <c r="J2688" s="45">
        <v>0</v>
      </c>
      <c r="K2688" t="s">
        <v>2081</v>
      </c>
      <c r="L2688" t="s">
        <v>2256</v>
      </c>
      <c r="M2688" t="s">
        <v>2257</v>
      </c>
      <c r="N2688" t="s">
        <v>2258</v>
      </c>
      <c r="O2688" t="s">
        <v>2135</v>
      </c>
    </row>
    <row r="2689" spans="9:15" x14ac:dyDescent="0.35">
      <c r="I2689" s="44">
        <v>2687</v>
      </c>
      <c r="K2689" t="s">
        <v>2081</v>
      </c>
      <c r="L2689" t="s">
        <v>2256</v>
      </c>
      <c r="M2689" t="s">
        <v>2257</v>
      </c>
      <c r="N2689" t="s">
        <v>2258</v>
      </c>
      <c r="O2689" t="s">
        <v>2136</v>
      </c>
    </row>
    <row r="2690" spans="9:15" x14ac:dyDescent="0.35">
      <c r="I2690" s="44">
        <v>2688</v>
      </c>
      <c r="J2690" s="45">
        <v>0</v>
      </c>
      <c r="K2690" t="s">
        <v>2081</v>
      </c>
      <c r="L2690" t="s">
        <v>2256</v>
      </c>
      <c r="M2690" t="s">
        <v>2257</v>
      </c>
      <c r="N2690" t="s">
        <v>2258</v>
      </c>
      <c r="O2690" t="s">
        <v>2137</v>
      </c>
    </row>
    <row r="2691" spans="9:15" x14ac:dyDescent="0.35">
      <c r="I2691" s="44">
        <v>2689</v>
      </c>
      <c r="K2691" t="s">
        <v>2081</v>
      </c>
      <c r="L2691" t="s">
        <v>2256</v>
      </c>
      <c r="M2691" t="s">
        <v>2257</v>
      </c>
      <c r="N2691" t="s">
        <v>2258</v>
      </c>
      <c r="O2691" t="s">
        <v>2138</v>
      </c>
    </row>
    <row r="2692" spans="9:15" x14ac:dyDescent="0.35">
      <c r="I2692" s="44">
        <v>2690</v>
      </c>
      <c r="J2692" s="45">
        <v>0</v>
      </c>
      <c r="K2692" t="s">
        <v>2081</v>
      </c>
      <c r="L2692" t="s">
        <v>2256</v>
      </c>
      <c r="M2692" t="s">
        <v>2257</v>
      </c>
      <c r="N2692" t="s">
        <v>2258</v>
      </c>
      <c r="O2692" t="s">
        <v>2139</v>
      </c>
    </row>
    <row r="2693" spans="9:15" x14ac:dyDescent="0.35">
      <c r="I2693" s="44">
        <v>2691</v>
      </c>
      <c r="K2693" t="s">
        <v>2081</v>
      </c>
      <c r="L2693" t="s">
        <v>2256</v>
      </c>
      <c r="M2693" t="s">
        <v>2257</v>
      </c>
      <c r="N2693" t="s">
        <v>2258</v>
      </c>
      <c r="O2693" t="s">
        <v>2140</v>
      </c>
    </row>
    <row r="2694" spans="9:15" x14ac:dyDescent="0.35">
      <c r="I2694" s="44">
        <v>2692</v>
      </c>
      <c r="J2694" s="45">
        <v>0</v>
      </c>
      <c r="K2694" t="s">
        <v>2081</v>
      </c>
      <c r="L2694" t="s">
        <v>2256</v>
      </c>
      <c r="M2694" t="s">
        <v>2257</v>
      </c>
      <c r="N2694" t="s">
        <v>2261</v>
      </c>
    </row>
    <row r="2695" spans="9:15" x14ac:dyDescent="0.35">
      <c r="I2695" s="44">
        <v>2693</v>
      </c>
      <c r="K2695" t="s">
        <v>2081</v>
      </c>
      <c r="L2695" t="s">
        <v>2256</v>
      </c>
      <c r="M2695" t="s">
        <v>2257</v>
      </c>
      <c r="N2695" t="s">
        <v>2261</v>
      </c>
      <c r="O2695" t="s">
        <v>2105</v>
      </c>
    </row>
    <row r="2696" spans="9:15" x14ac:dyDescent="0.35">
      <c r="I2696" s="44">
        <v>2694</v>
      </c>
      <c r="K2696" t="s">
        <v>2081</v>
      </c>
      <c r="L2696" t="s">
        <v>2256</v>
      </c>
      <c r="M2696" t="s">
        <v>2257</v>
      </c>
      <c r="N2696" t="s">
        <v>2261</v>
      </c>
      <c r="O2696" t="s">
        <v>2110</v>
      </c>
    </row>
    <row r="2697" spans="9:15" x14ac:dyDescent="0.35">
      <c r="I2697" s="44">
        <v>2695</v>
      </c>
      <c r="K2697" t="s">
        <v>2081</v>
      </c>
      <c r="L2697" t="s">
        <v>2256</v>
      </c>
      <c r="M2697" t="s">
        <v>2257</v>
      </c>
      <c r="N2697" t="s">
        <v>2261</v>
      </c>
      <c r="O2697" t="s">
        <v>2111</v>
      </c>
    </row>
    <row r="2698" spans="9:15" x14ac:dyDescent="0.35">
      <c r="I2698" s="44">
        <v>2696</v>
      </c>
      <c r="K2698" t="s">
        <v>2081</v>
      </c>
      <c r="L2698" t="s">
        <v>2256</v>
      </c>
      <c r="M2698" t="s">
        <v>2257</v>
      </c>
      <c r="N2698" t="s">
        <v>2261</v>
      </c>
      <c r="O2698" t="s">
        <v>2112</v>
      </c>
    </row>
    <row r="2699" spans="9:15" x14ac:dyDescent="0.35">
      <c r="I2699" s="44">
        <v>2697</v>
      </c>
      <c r="K2699" t="s">
        <v>2081</v>
      </c>
      <c r="L2699" t="s">
        <v>2256</v>
      </c>
      <c r="M2699" t="s">
        <v>2257</v>
      </c>
      <c r="N2699" t="s">
        <v>2261</v>
      </c>
      <c r="O2699" t="s">
        <v>2113</v>
      </c>
    </row>
    <row r="2700" spans="9:15" x14ac:dyDescent="0.35">
      <c r="I2700" s="44">
        <v>2698</v>
      </c>
      <c r="K2700" t="s">
        <v>2081</v>
      </c>
      <c r="L2700" t="s">
        <v>2256</v>
      </c>
      <c r="M2700" t="s">
        <v>2257</v>
      </c>
      <c r="N2700" t="s">
        <v>2261</v>
      </c>
      <c r="O2700" t="s">
        <v>2114</v>
      </c>
    </row>
    <row r="2701" spans="9:15" x14ac:dyDescent="0.35">
      <c r="I2701" s="44">
        <v>2699</v>
      </c>
      <c r="K2701" t="s">
        <v>2081</v>
      </c>
      <c r="L2701" t="s">
        <v>2256</v>
      </c>
      <c r="M2701" t="s">
        <v>2257</v>
      </c>
      <c r="N2701" t="s">
        <v>2261</v>
      </c>
      <c r="O2701" t="s">
        <v>2115</v>
      </c>
    </row>
    <row r="2702" spans="9:15" x14ac:dyDescent="0.35">
      <c r="I2702" s="44">
        <v>2700</v>
      </c>
      <c r="K2702" t="s">
        <v>2081</v>
      </c>
      <c r="L2702" t="s">
        <v>2256</v>
      </c>
      <c r="M2702" t="s">
        <v>2257</v>
      </c>
      <c r="N2702" t="s">
        <v>2261</v>
      </c>
      <c r="O2702" t="s">
        <v>2116</v>
      </c>
    </row>
    <row r="2703" spans="9:15" x14ac:dyDescent="0.35">
      <c r="I2703" s="44">
        <v>2701</v>
      </c>
      <c r="K2703" t="s">
        <v>2081</v>
      </c>
      <c r="L2703" t="s">
        <v>2256</v>
      </c>
      <c r="M2703" t="s">
        <v>2257</v>
      </c>
      <c r="N2703" t="s">
        <v>2261</v>
      </c>
      <c r="O2703" t="s">
        <v>2117</v>
      </c>
    </row>
    <row r="2704" spans="9:15" x14ac:dyDescent="0.35">
      <c r="I2704" s="44">
        <v>2702</v>
      </c>
      <c r="K2704" t="s">
        <v>2081</v>
      </c>
      <c r="L2704" t="s">
        <v>2256</v>
      </c>
      <c r="M2704" t="s">
        <v>2257</v>
      </c>
      <c r="N2704" t="s">
        <v>2261</v>
      </c>
      <c r="O2704" t="s">
        <v>2118</v>
      </c>
    </row>
    <row r="2705" spans="9:16" x14ac:dyDescent="0.35">
      <c r="I2705" s="44">
        <v>2703</v>
      </c>
      <c r="J2705" s="45">
        <v>0</v>
      </c>
      <c r="K2705" t="s">
        <v>2081</v>
      </c>
      <c r="L2705" t="s">
        <v>2256</v>
      </c>
      <c r="M2705" t="s">
        <v>2257</v>
      </c>
      <c r="N2705" t="s">
        <v>2261</v>
      </c>
      <c r="O2705" t="s">
        <v>2119</v>
      </c>
    </row>
    <row r="2706" spans="9:16" x14ac:dyDescent="0.35">
      <c r="I2706" s="44">
        <v>2704</v>
      </c>
      <c r="J2706" s="45">
        <v>0</v>
      </c>
      <c r="K2706" t="s">
        <v>2081</v>
      </c>
      <c r="L2706" t="s">
        <v>2256</v>
      </c>
      <c r="M2706" t="s">
        <v>2257</v>
      </c>
      <c r="N2706" t="s">
        <v>2261</v>
      </c>
      <c r="O2706" t="s">
        <v>2120</v>
      </c>
    </row>
    <row r="2707" spans="9:16" x14ac:dyDescent="0.35">
      <c r="I2707" s="44">
        <v>2705</v>
      </c>
      <c r="J2707" s="45">
        <v>0</v>
      </c>
      <c r="K2707" t="s">
        <v>2081</v>
      </c>
      <c r="L2707" t="s">
        <v>2256</v>
      </c>
      <c r="M2707" t="s">
        <v>2257</v>
      </c>
      <c r="N2707" t="s">
        <v>2261</v>
      </c>
      <c r="O2707" t="s">
        <v>2121</v>
      </c>
    </row>
    <row r="2708" spans="9:16" x14ac:dyDescent="0.35">
      <c r="I2708" s="44">
        <v>2706</v>
      </c>
      <c r="K2708" t="s">
        <v>2081</v>
      </c>
      <c r="L2708" t="s">
        <v>2256</v>
      </c>
      <c r="M2708" t="s">
        <v>2257</v>
      </c>
      <c r="N2708" t="s">
        <v>2261</v>
      </c>
      <c r="O2708" t="s">
        <v>2122</v>
      </c>
    </row>
    <row r="2709" spans="9:16" x14ac:dyDescent="0.35">
      <c r="I2709" s="44">
        <v>2707</v>
      </c>
      <c r="K2709" t="s">
        <v>2081</v>
      </c>
      <c r="L2709" t="s">
        <v>2256</v>
      </c>
      <c r="M2709" t="s">
        <v>2257</v>
      </c>
      <c r="N2709" t="s">
        <v>2261</v>
      </c>
      <c r="O2709" t="s">
        <v>2123</v>
      </c>
    </row>
    <row r="2710" spans="9:16" x14ac:dyDescent="0.35">
      <c r="I2710" s="44">
        <v>2708</v>
      </c>
      <c r="K2710" t="s">
        <v>2081</v>
      </c>
      <c r="L2710" t="s">
        <v>2256</v>
      </c>
      <c r="M2710" t="s">
        <v>2257</v>
      </c>
      <c r="N2710" t="s">
        <v>2261</v>
      </c>
      <c r="O2710" t="s">
        <v>2124</v>
      </c>
    </row>
    <row r="2711" spans="9:16" x14ac:dyDescent="0.35">
      <c r="I2711" s="44">
        <v>2709</v>
      </c>
      <c r="J2711" s="45">
        <v>0</v>
      </c>
      <c r="K2711" t="s">
        <v>2081</v>
      </c>
      <c r="L2711" t="s">
        <v>2256</v>
      </c>
      <c r="M2711" t="s">
        <v>2257</v>
      </c>
      <c r="N2711" t="s">
        <v>2261</v>
      </c>
      <c r="O2711" t="s">
        <v>2125</v>
      </c>
    </row>
    <row r="2712" spans="9:16" x14ac:dyDescent="0.35">
      <c r="I2712" s="44">
        <v>2710</v>
      </c>
      <c r="K2712" t="s">
        <v>2081</v>
      </c>
      <c r="L2712" t="s">
        <v>2256</v>
      </c>
      <c r="M2712" t="s">
        <v>2257</v>
      </c>
      <c r="N2712" t="s">
        <v>2261</v>
      </c>
      <c r="O2712" t="s">
        <v>2126</v>
      </c>
    </row>
    <row r="2713" spans="9:16" x14ac:dyDescent="0.35">
      <c r="I2713" s="44">
        <v>2711</v>
      </c>
      <c r="J2713" s="45">
        <v>0</v>
      </c>
      <c r="K2713" t="s">
        <v>2081</v>
      </c>
      <c r="L2713" t="s">
        <v>2256</v>
      </c>
      <c r="M2713" t="s">
        <v>2257</v>
      </c>
      <c r="N2713" t="s">
        <v>2261</v>
      </c>
      <c r="O2713" t="s">
        <v>2127</v>
      </c>
    </row>
    <row r="2714" spans="9:16" x14ac:dyDescent="0.35">
      <c r="I2714" s="44">
        <v>2712</v>
      </c>
      <c r="K2714" t="s">
        <v>2081</v>
      </c>
      <c r="L2714" t="s">
        <v>2256</v>
      </c>
      <c r="M2714" t="s">
        <v>2257</v>
      </c>
      <c r="N2714" t="s">
        <v>2261</v>
      </c>
      <c r="O2714" t="s">
        <v>2128</v>
      </c>
    </row>
    <row r="2715" spans="9:16" x14ac:dyDescent="0.35">
      <c r="I2715" s="44">
        <v>2713</v>
      </c>
      <c r="J2715" s="45">
        <v>0</v>
      </c>
      <c r="K2715" t="s">
        <v>2081</v>
      </c>
      <c r="L2715" t="s">
        <v>2256</v>
      </c>
      <c r="M2715" t="s">
        <v>2257</v>
      </c>
      <c r="N2715" t="s">
        <v>2261</v>
      </c>
      <c r="O2715" t="s">
        <v>2259</v>
      </c>
    </row>
    <row r="2716" spans="9:16" x14ac:dyDescent="0.35">
      <c r="I2716" s="44">
        <v>2714</v>
      </c>
      <c r="K2716" t="s">
        <v>2081</v>
      </c>
      <c r="L2716" t="s">
        <v>2256</v>
      </c>
      <c r="M2716" t="s">
        <v>2257</v>
      </c>
      <c r="N2716" t="s">
        <v>2261</v>
      </c>
      <c r="O2716" t="s">
        <v>2259</v>
      </c>
      <c r="P2716" t="s">
        <v>648</v>
      </c>
    </row>
    <row r="2717" spans="9:16" x14ac:dyDescent="0.35">
      <c r="I2717" s="44">
        <v>2715</v>
      </c>
      <c r="K2717" t="s">
        <v>2081</v>
      </c>
      <c r="L2717" t="s">
        <v>2256</v>
      </c>
      <c r="M2717" t="s">
        <v>2257</v>
      </c>
      <c r="N2717" t="s">
        <v>2261</v>
      </c>
      <c r="O2717" t="s">
        <v>2259</v>
      </c>
      <c r="P2717" t="s">
        <v>1633</v>
      </c>
    </row>
    <row r="2718" spans="9:16" x14ac:dyDescent="0.35">
      <c r="I2718" s="44">
        <v>2716</v>
      </c>
      <c r="K2718" t="s">
        <v>2081</v>
      </c>
      <c r="L2718" t="s">
        <v>2256</v>
      </c>
      <c r="M2718" t="s">
        <v>2257</v>
      </c>
      <c r="N2718" t="s">
        <v>2261</v>
      </c>
      <c r="O2718" t="s">
        <v>2134</v>
      </c>
    </row>
    <row r="2719" spans="9:16" x14ac:dyDescent="0.35">
      <c r="I2719" s="44">
        <v>2717</v>
      </c>
      <c r="J2719" s="45">
        <v>0</v>
      </c>
      <c r="K2719" t="s">
        <v>2081</v>
      </c>
      <c r="L2719" t="s">
        <v>2256</v>
      </c>
      <c r="M2719" t="s">
        <v>2257</v>
      </c>
      <c r="N2719" t="s">
        <v>2261</v>
      </c>
      <c r="O2719" t="s">
        <v>2135</v>
      </c>
    </row>
    <row r="2720" spans="9:16" x14ac:dyDescent="0.35">
      <c r="I2720" s="44">
        <v>2718</v>
      </c>
      <c r="K2720" t="s">
        <v>2081</v>
      </c>
      <c r="L2720" t="s">
        <v>2256</v>
      </c>
      <c r="M2720" t="s">
        <v>2257</v>
      </c>
      <c r="N2720" t="s">
        <v>2261</v>
      </c>
      <c r="O2720" t="s">
        <v>2136</v>
      </c>
    </row>
    <row r="2721" spans="9:15" x14ac:dyDescent="0.35">
      <c r="I2721" s="44">
        <v>2719</v>
      </c>
      <c r="J2721" s="45">
        <v>0</v>
      </c>
      <c r="K2721" t="s">
        <v>2081</v>
      </c>
      <c r="L2721" t="s">
        <v>2256</v>
      </c>
      <c r="M2721" t="s">
        <v>2257</v>
      </c>
      <c r="N2721" t="s">
        <v>2261</v>
      </c>
      <c r="O2721" t="s">
        <v>2137</v>
      </c>
    </row>
    <row r="2722" spans="9:15" x14ac:dyDescent="0.35">
      <c r="I2722" s="44">
        <v>2720</v>
      </c>
      <c r="K2722" t="s">
        <v>2081</v>
      </c>
      <c r="L2722" t="s">
        <v>2256</v>
      </c>
      <c r="M2722" t="s">
        <v>2257</v>
      </c>
      <c r="N2722" t="s">
        <v>2261</v>
      </c>
      <c r="O2722" t="s">
        <v>2138</v>
      </c>
    </row>
    <row r="2723" spans="9:15" x14ac:dyDescent="0.35">
      <c r="I2723" s="44">
        <v>2721</v>
      </c>
      <c r="J2723" s="45">
        <v>0</v>
      </c>
      <c r="K2723" t="s">
        <v>2081</v>
      </c>
      <c r="L2723" t="s">
        <v>2256</v>
      </c>
      <c r="M2723" t="s">
        <v>2257</v>
      </c>
      <c r="N2723" t="s">
        <v>2261</v>
      </c>
      <c r="O2723" t="s">
        <v>2139</v>
      </c>
    </row>
    <row r="2724" spans="9:15" x14ac:dyDescent="0.35">
      <c r="I2724" s="44">
        <v>2722</v>
      </c>
      <c r="K2724" t="s">
        <v>2081</v>
      </c>
      <c r="L2724" t="s">
        <v>2256</v>
      </c>
      <c r="M2724" t="s">
        <v>2257</v>
      </c>
      <c r="N2724" t="s">
        <v>2261</v>
      </c>
      <c r="O2724" t="s">
        <v>2140</v>
      </c>
    </row>
    <row r="2725" spans="9:15" x14ac:dyDescent="0.35">
      <c r="I2725" s="44">
        <v>2723</v>
      </c>
      <c r="K2725" t="s">
        <v>2081</v>
      </c>
      <c r="L2725" t="s">
        <v>2256</v>
      </c>
      <c r="M2725" t="s">
        <v>2257</v>
      </c>
      <c r="N2725" t="s">
        <v>2142</v>
      </c>
    </row>
    <row r="2726" spans="9:15" x14ac:dyDescent="0.35">
      <c r="I2726" s="44">
        <v>2724</v>
      </c>
      <c r="K2726" t="s">
        <v>2081</v>
      </c>
      <c r="L2726" t="s">
        <v>2256</v>
      </c>
      <c r="M2726" t="s">
        <v>2257</v>
      </c>
      <c r="N2726" t="s">
        <v>2143</v>
      </c>
    </row>
    <row r="2727" spans="9:15" x14ac:dyDescent="0.35">
      <c r="I2727" s="44">
        <v>2725</v>
      </c>
      <c r="J2727" s="45">
        <v>3.619097222222222E-7</v>
      </c>
      <c r="K2727" t="s">
        <v>2081</v>
      </c>
      <c r="L2727" t="s">
        <v>2256</v>
      </c>
      <c r="M2727" t="s">
        <v>2262</v>
      </c>
    </row>
    <row r="2728" spans="9:15" x14ac:dyDescent="0.35">
      <c r="I2728" s="44">
        <v>2726</v>
      </c>
      <c r="K2728" t="s">
        <v>2081</v>
      </c>
      <c r="L2728" t="s">
        <v>2256</v>
      </c>
      <c r="M2728" t="s">
        <v>2262</v>
      </c>
      <c r="N2728" t="s">
        <v>2102</v>
      </c>
    </row>
    <row r="2729" spans="9:15" x14ac:dyDescent="0.35">
      <c r="I2729" s="44">
        <v>2727</v>
      </c>
      <c r="K2729" t="s">
        <v>2081</v>
      </c>
      <c r="L2729" t="s">
        <v>2256</v>
      </c>
      <c r="M2729" t="s">
        <v>2262</v>
      </c>
      <c r="N2729" t="s">
        <v>2100</v>
      </c>
    </row>
    <row r="2730" spans="9:15" x14ac:dyDescent="0.35">
      <c r="I2730" s="44">
        <v>2728</v>
      </c>
      <c r="K2730" t="s">
        <v>2081</v>
      </c>
      <c r="L2730" t="s">
        <v>2256</v>
      </c>
      <c r="M2730" t="s">
        <v>2262</v>
      </c>
      <c r="N2730" t="s">
        <v>2103</v>
      </c>
    </row>
    <row r="2731" spans="9:15" x14ac:dyDescent="0.35">
      <c r="I2731" s="44">
        <v>2729</v>
      </c>
      <c r="K2731" t="s">
        <v>2081</v>
      </c>
      <c r="L2731" t="s">
        <v>2256</v>
      </c>
      <c r="M2731" t="s">
        <v>2262</v>
      </c>
      <c r="N2731" t="s">
        <v>2084</v>
      </c>
    </row>
    <row r="2732" spans="9:15" x14ac:dyDescent="0.35">
      <c r="I2732" s="44">
        <v>2730</v>
      </c>
      <c r="K2732" t="s">
        <v>2081</v>
      </c>
      <c r="L2732" t="s">
        <v>2256</v>
      </c>
      <c r="M2732" t="s">
        <v>2262</v>
      </c>
      <c r="N2732" t="s">
        <v>2085</v>
      </c>
    </row>
    <row r="2733" spans="9:15" x14ac:dyDescent="0.35">
      <c r="I2733" s="44">
        <v>2731</v>
      </c>
      <c r="J2733" s="45">
        <v>0</v>
      </c>
      <c r="K2733" t="s">
        <v>2081</v>
      </c>
      <c r="L2733" t="s">
        <v>2256</v>
      </c>
      <c r="M2733" t="s">
        <v>2262</v>
      </c>
      <c r="N2733" t="s">
        <v>2104</v>
      </c>
    </row>
    <row r="2734" spans="9:15" x14ac:dyDescent="0.35">
      <c r="I2734" s="44">
        <v>2732</v>
      </c>
      <c r="K2734" t="s">
        <v>2081</v>
      </c>
      <c r="L2734" t="s">
        <v>2256</v>
      </c>
      <c r="M2734" t="s">
        <v>2262</v>
      </c>
      <c r="N2734" t="s">
        <v>2105</v>
      </c>
    </row>
    <row r="2735" spans="9:15" x14ac:dyDescent="0.35">
      <c r="I2735" s="44">
        <v>2733</v>
      </c>
      <c r="J2735" s="45">
        <v>0</v>
      </c>
      <c r="K2735" t="s">
        <v>2081</v>
      </c>
      <c r="L2735" t="s">
        <v>2256</v>
      </c>
      <c r="M2735" t="s">
        <v>2262</v>
      </c>
      <c r="N2735" t="s">
        <v>2086</v>
      </c>
    </row>
    <row r="2736" spans="9:15" x14ac:dyDescent="0.35">
      <c r="I2736" s="44">
        <v>2734</v>
      </c>
      <c r="J2736" s="45">
        <v>0</v>
      </c>
      <c r="K2736" t="s">
        <v>2081</v>
      </c>
      <c r="L2736" t="s">
        <v>2256</v>
      </c>
      <c r="M2736" t="s">
        <v>2262</v>
      </c>
      <c r="N2736" t="s">
        <v>2106</v>
      </c>
    </row>
    <row r="2737" spans="9:15" x14ac:dyDescent="0.35">
      <c r="I2737" s="44">
        <v>2735</v>
      </c>
      <c r="K2737" t="s">
        <v>2081</v>
      </c>
      <c r="L2737" t="s">
        <v>2256</v>
      </c>
      <c r="M2737" t="s">
        <v>2262</v>
      </c>
      <c r="N2737" t="s">
        <v>2107</v>
      </c>
    </row>
    <row r="2738" spans="9:15" x14ac:dyDescent="0.35">
      <c r="I2738" s="44">
        <v>2736</v>
      </c>
      <c r="K2738" t="s">
        <v>2081</v>
      </c>
      <c r="L2738" t="s">
        <v>2256</v>
      </c>
      <c r="M2738" t="s">
        <v>2262</v>
      </c>
      <c r="N2738" t="s">
        <v>2108</v>
      </c>
    </row>
    <row r="2739" spans="9:15" x14ac:dyDescent="0.35">
      <c r="I2739" s="44">
        <v>2737</v>
      </c>
      <c r="J2739" s="45">
        <v>1.8085648148148149E-7</v>
      </c>
      <c r="K2739" t="s">
        <v>2081</v>
      </c>
      <c r="L2739" t="s">
        <v>2256</v>
      </c>
      <c r="M2739" t="s">
        <v>2262</v>
      </c>
      <c r="N2739" t="s">
        <v>2263</v>
      </c>
    </row>
    <row r="2740" spans="9:15" x14ac:dyDescent="0.35">
      <c r="I2740" s="44">
        <v>2738</v>
      </c>
      <c r="K2740" t="s">
        <v>2081</v>
      </c>
      <c r="L2740" t="s">
        <v>2256</v>
      </c>
      <c r="M2740" t="s">
        <v>2262</v>
      </c>
      <c r="N2740" t="s">
        <v>2263</v>
      </c>
      <c r="O2740" t="s">
        <v>2105</v>
      </c>
    </row>
    <row r="2741" spans="9:15" x14ac:dyDescent="0.35">
      <c r="I2741" s="44">
        <v>2739</v>
      </c>
      <c r="K2741" t="s">
        <v>2081</v>
      </c>
      <c r="L2741" t="s">
        <v>2256</v>
      </c>
      <c r="M2741" t="s">
        <v>2262</v>
      </c>
      <c r="N2741" t="s">
        <v>2263</v>
      </c>
      <c r="O2741" t="s">
        <v>2110</v>
      </c>
    </row>
    <row r="2742" spans="9:15" x14ac:dyDescent="0.35">
      <c r="I2742" s="44">
        <v>2740</v>
      </c>
      <c r="K2742" t="s">
        <v>2081</v>
      </c>
      <c r="L2742" t="s">
        <v>2256</v>
      </c>
      <c r="M2742" t="s">
        <v>2262</v>
      </c>
      <c r="N2742" t="s">
        <v>2263</v>
      </c>
      <c r="O2742" t="s">
        <v>2111</v>
      </c>
    </row>
    <row r="2743" spans="9:15" x14ac:dyDescent="0.35">
      <c r="I2743" s="44">
        <v>2741</v>
      </c>
      <c r="K2743" t="s">
        <v>2081</v>
      </c>
      <c r="L2743" t="s">
        <v>2256</v>
      </c>
      <c r="M2743" t="s">
        <v>2262</v>
      </c>
      <c r="N2743" t="s">
        <v>2263</v>
      </c>
      <c r="O2743" t="s">
        <v>2112</v>
      </c>
    </row>
    <row r="2744" spans="9:15" x14ac:dyDescent="0.35">
      <c r="I2744" s="44">
        <v>2742</v>
      </c>
      <c r="K2744" t="s">
        <v>2081</v>
      </c>
      <c r="L2744" t="s">
        <v>2256</v>
      </c>
      <c r="M2744" t="s">
        <v>2262</v>
      </c>
      <c r="N2744" t="s">
        <v>2263</v>
      </c>
      <c r="O2744" t="s">
        <v>2113</v>
      </c>
    </row>
    <row r="2745" spans="9:15" x14ac:dyDescent="0.35">
      <c r="I2745" s="44">
        <v>2743</v>
      </c>
      <c r="K2745" t="s">
        <v>2081</v>
      </c>
      <c r="L2745" t="s">
        <v>2256</v>
      </c>
      <c r="M2745" t="s">
        <v>2262</v>
      </c>
      <c r="N2745" t="s">
        <v>2263</v>
      </c>
      <c r="O2745" t="s">
        <v>2114</v>
      </c>
    </row>
    <row r="2746" spans="9:15" x14ac:dyDescent="0.35">
      <c r="I2746" s="44">
        <v>2744</v>
      </c>
      <c r="K2746" t="s">
        <v>2081</v>
      </c>
      <c r="L2746" t="s">
        <v>2256</v>
      </c>
      <c r="M2746" t="s">
        <v>2262</v>
      </c>
      <c r="N2746" t="s">
        <v>2263</v>
      </c>
      <c r="O2746" t="s">
        <v>2115</v>
      </c>
    </row>
    <row r="2747" spans="9:15" x14ac:dyDescent="0.35">
      <c r="I2747" s="44">
        <v>2745</v>
      </c>
      <c r="K2747" t="s">
        <v>2081</v>
      </c>
      <c r="L2747" t="s">
        <v>2256</v>
      </c>
      <c r="M2747" t="s">
        <v>2262</v>
      </c>
      <c r="N2747" t="s">
        <v>2263</v>
      </c>
      <c r="O2747" t="s">
        <v>2116</v>
      </c>
    </row>
    <row r="2748" spans="9:15" x14ac:dyDescent="0.35">
      <c r="I2748" s="44">
        <v>2746</v>
      </c>
      <c r="K2748" t="s">
        <v>2081</v>
      </c>
      <c r="L2748" t="s">
        <v>2256</v>
      </c>
      <c r="M2748" t="s">
        <v>2262</v>
      </c>
      <c r="N2748" t="s">
        <v>2263</v>
      </c>
      <c r="O2748" t="s">
        <v>2117</v>
      </c>
    </row>
    <row r="2749" spans="9:15" x14ac:dyDescent="0.35">
      <c r="I2749" s="44">
        <v>2747</v>
      </c>
      <c r="K2749" t="s">
        <v>2081</v>
      </c>
      <c r="L2749" t="s">
        <v>2256</v>
      </c>
      <c r="M2749" t="s">
        <v>2262</v>
      </c>
      <c r="N2749" t="s">
        <v>2263</v>
      </c>
      <c r="O2749" t="s">
        <v>2118</v>
      </c>
    </row>
    <row r="2750" spans="9:15" x14ac:dyDescent="0.35">
      <c r="I2750" s="44">
        <v>2748</v>
      </c>
      <c r="J2750" s="45">
        <v>0</v>
      </c>
      <c r="K2750" t="s">
        <v>2081</v>
      </c>
      <c r="L2750" t="s">
        <v>2256</v>
      </c>
      <c r="M2750" t="s">
        <v>2262</v>
      </c>
      <c r="N2750" t="s">
        <v>2263</v>
      </c>
      <c r="O2750" t="s">
        <v>2119</v>
      </c>
    </row>
    <row r="2751" spans="9:15" x14ac:dyDescent="0.35">
      <c r="I2751" s="44">
        <v>2749</v>
      </c>
      <c r="J2751" s="45">
        <v>0</v>
      </c>
      <c r="K2751" t="s">
        <v>2081</v>
      </c>
      <c r="L2751" t="s">
        <v>2256</v>
      </c>
      <c r="M2751" t="s">
        <v>2262</v>
      </c>
      <c r="N2751" t="s">
        <v>2263</v>
      </c>
      <c r="O2751" t="s">
        <v>2120</v>
      </c>
    </row>
    <row r="2752" spans="9:15" x14ac:dyDescent="0.35">
      <c r="I2752" s="44">
        <v>2750</v>
      </c>
      <c r="J2752" s="45">
        <v>0</v>
      </c>
      <c r="K2752" t="s">
        <v>2081</v>
      </c>
      <c r="L2752" t="s">
        <v>2256</v>
      </c>
      <c r="M2752" t="s">
        <v>2262</v>
      </c>
      <c r="N2752" t="s">
        <v>2263</v>
      </c>
      <c r="O2752" t="s">
        <v>2121</v>
      </c>
    </row>
    <row r="2753" spans="9:16" x14ac:dyDescent="0.35">
      <c r="I2753" s="44">
        <v>2751</v>
      </c>
      <c r="K2753" t="s">
        <v>2081</v>
      </c>
      <c r="L2753" t="s">
        <v>2256</v>
      </c>
      <c r="M2753" t="s">
        <v>2262</v>
      </c>
      <c r="N2753" t="s">
        <v>2263</v>
      </c>
      <c r="O2753" t="s">
        <v>2122</v>
      </c>
    </row>
    <row r="2754" spans="9:16" x14ac:dyDescent="0.35">
      <c r="I2754" s="44">
        <v>2752</v>
      </c>
      <c r="K2754" t="s">
        <v>2081</v>
      </c>
      <c r="L2754" t="s">
        <v>2256</v>
      </c>
      <c r="M2754" t="s">
        <v>2262</v>
      </c>
      <c r="N2754" t="s">
        <v>2263</v>
      </c>
      <c r="O2754" t="s">
        <v>2123</v>
      </c>
    </row>
    <row r="2755" spans="9:16" x14ac:dyDescent="0.35">
      <c r="I2755" s="44">
        <v>2753</v>
      </c>
      <c r="K2755" t="s">
        <v>2081</v>
      </c>
      <c r="L2755" t="s">
        <v>2256</v>
      </c>
      <c r="M2755" t="s">
        <v>2262</v>
      </c>
      <c r="N2755" t="s">
        <v>2263</v>
      </c>
      <c r="O2755" t="s">
        <v>2124</v>
      </c>
    </row>
    <row r="2756" spans="9:16" x14ac:dyDescent="0.35">
      <c r="I2756" s="44">
        <v>2754</v>
      </c>
      <c r="J2756" s="45">
        <v>0</v>
      </c>
      <c r="K2756" t="s">
        <v>2081</v>
      </c>
      <c r="L2756" t="s">
        <v>2256</v>
      </c>
      <c r="M2756" t="s">
        <v>2262</v>
      </c>
      <c r="N2756" t="s">
        <v>2263</v>
      </c>
      <c r="O2756" t="s">
        <v>2125</v>
      </c>
    </row>
    <row r="2757" spans="9:16" x14ac:dyDescent="0.35">
      <c r="I2757" s="44">
        <v>2755</v>
      </c>
      <c r="K2757" t="s">
        <v>2081</v>
      </c>
      <c r="L2757" t="s">
        <v>2256</v>
      </c>
      <c r="M2757" t="s">
        <v>2262</v>
      </c>
      <c r="N2757" t="s">
        <v>2263</v>
      </c>
      <c r="O2757" t="s">
        <v>2126</v>
      </c>
    </row>
    <row r="2758" spans="9:16" x14ac:dyDescent="0.35">
      <c r="I2758" s="44">
        <v>2756</v>
      </c>
      <c r="J2758" s="45">
        <v>0</v>
      </c>
      <c r="K2758" t="s">
        <v>2081</v>
      </c>
      <c r="L2758" t="s">
        <v>2256</v>
      </c>
      <c r="M2758" t="s">
        <v>2262</v>
      </c>
      <c r="N2758" t="s">
        <v>2263</v>
      </c>
      <c r="O2758" t="s">
        <v>2127</v>
      </c>
    </row>
    <row r="2759" spans="9:16" x14ac:dyDescent="0.35">
      <c r="I2759" s="44">
        <v>2757</v>
      </c>
      <c r="K2759" t="s">
        <v>2081</v>
      </c>
      <c r="L2759" t="s">
        <v>2256</v>
      </c>
      <c r="M2759" t="s">
        <v>2262</v>
      </c>
      <c r="N2759" t="s">
        <v>2263</v>
      </c>
      <c r="O2759" t="s">
        <v>2128</v>
      </c>
    </row>
    <row r="2760" spans="9:16" x14ac:dyDescent="0.35">
      <c r="I2760" s="44">
        <v>2758</v>
      </c>
      <c r="J2760" s="45">
        <v>0</v>
      </c>
      <c r="K2760" t="s">
        <v>2081</v>
      </c>
      <c r="L2760" t="s">
        <v>2256</v>
      </c>
      <c r="M2760" t="s">
        <v>2262</v>
      </c>
      <c r="N2760" t="s">
        <v>2263</v>
      </c>
      <c r="O2760" t="s">
        <v>2259</v>
      </c>
    </row>
    <row r="2761" spans="9:16" x14ac:dyDescent="0.35">
      <c r="I2761" s="44">
        <v>2759</v>
      </c>
      <c r="K2761" t="s">
        <v>2081</v>
      </c>
      <c r="L2761" t="s">
        <v>2256</v>
      </c>
      <c r="M2761" t="s">
        <v>2262</v>
      </c>
      <c r="N2761" t="s">
        <v>2263</v>
      </c>
      <c r="O2761" t="s">
        <v>2259</v>
      </c>
      <c r="P2761" t="s">
        <v>1238</v>
      </c>
    </row>
    <row r="2762" spans="9:16" x14ac:dyDescent="0.35">
      <c r="I2762" s="44">
        <v>2760</v>
      </c>
      <c r="K2762" t="s">
        <v>2081</v>
      </c>
      <c r="L2762" t="s">
        <v>2256</v>
      </c>
      <c r="M2762" t="s">
        <v>2262</v>
      </c>
      <c r="N2762" t="s">
        <v>2263</v>
      </c>
      <c r="O2762" t="s">
        <v>2259</v>
      </c>
      <c r="P2762" t="s">
        <v>1830</v>
      </c>
    </row>
    <row r="2763" spans="9:16" x14ac:dyDescent="0.35">
      <c r="I2763" s="44">
        <v>2761</v>
      </c>
      <c r="K2763" t="s">
        <v>2081</v>
      </c>
      <c r="L2763" t="s">
        <v>2256</v>
      </c>
      <c r="M2763" t="s">
        <v>2262</v>
      </c>
      <c r="N2763" t="s">
        <v>2263</v>
      </c>
      <c r="O2763" t="s">
        <v>2259</v>
      </c>
      <c r="P2763" t="s">
        <v>1633</v>
      </c>
    </row>
    <row r="2764" spans="9:16" x14ac:dyDescent="0.35">
      <c r="I2764" s="44">
        <v>2762</v>
      </c>
      <c r="K2764" t="s">
        <v>2081</v>
      </c>
      <c r="L2764" t="s">
        <v>2256</v>
      </c>
      <c r="M2764" t="s">
        <v>2262</v>
      </c>
      <c r="N2764" t="s">
        <v>2263</v>
      </c>
      <c r="O2764" t="s">
        <v>2259</v>
      </c>
      <c r="P2764" t="s">
        <v>1682</v>
      </c>
    </row>
    <row r="2765" spans="9:16" x14ac:dyDescent="0.35">
      <c r="I2765" s="44">
        <v>2763</v>
      </c>
      <c r="K2765" t="s">
        <v>2081</v>
      </c>
      <c r="L2765" t="s">
        <v>2256</v>
      </c>
      <c r="M2765" t="s">
        <v>2262</v>
      </c>
      <c r="N2765" t="s">
        <v>2263</v>
      </c>
      <c r="O2765" t="s">
        <v>2134</v>
      </c>
    </row>
    <row r="2766" spans="9:16" x14ac:dyDescent="0.35">
      <c r="I2766" s="44">
        <v>2764</v>
      </c>
      <c r="J2766" s="45">
        <v>0</v>
      </c>
      <c r="K2766" t="s">
        <v>2081</v>
      </c>
      <c r="L2766" t="s">
        <v>2256</v>
      </c>
      <c r="M2766" t="s">
        <v>2262</v>
      </c>
      <c r="N2766" t="s">
        <v>2263</v>
      </c>
      <c r="O2766" t="s">
        <v>2135</v>
      </c>
    </row>
    <row r="2767" spans="9:16" x14ac:dyDescent="0.35">
      <c r="I2767" s="44">
        <v>2765</v>
      </c>
      <c r="K2767" t="s">
        <v>2081</v>
      </c>
      <c r="L2767" t="s">
        <v>2256</v>
      </c>
      <c r="M2767" t="s">
        <v>2262</v>
      </c>
      <c r="N2767" t="s">
        <v>2263</v>
      </c>
      <c r="O2767" t="s">
        <v>2136</v>
      </c>
    </row>
    <row r="2768" spans="9:16" x14ac:dyDescent="0.35">
      <c r="I2768" s="44">
        <v>2766</v>
      </c>
      <c r="J2768" s="45">
        <v>0</v>
      </c>
      <c r="K2768" t="s">
        <v>2081</v>
      </c>
      <c r="L2768" t="s">
        <v>2256</v>
      </c>
      <c r="M2768" t="s">
        <v>2262</v>
      </c>
      <c r="N2768" t="s">
        <v>2263</v>
      </c>
      <c r="O2768" t="s">
        <v>2137</v>
      </c>
    </row>
    <row r="2769" spans="9:15" x14ac:dyDescent="0.35">
      <c r="I2769" s="44">
        <v>2767</v>
      </c>
      <c r="K2769" t="s">
        <v>2081</v>
      </c>
      <c r="L2769" t="s">
        <v>2256</v>
      </c>
      <c r="M2769" t="s">
        <v>2262</v>
      </c>
      <c r="N2769" t="s">
        <v>2263</v>
      </c>
      <c r="O2769" t="s">
        <v>2138</v>
      </c>
    </row>
    <row r="2770" spans="9:15" x14ac:dyDescent="0.35">
      <c r="I2770" s="44">
        <v>2768</v>
      </c>
      <c r="J2770" s="45">
        <v>0</v>
      </c>
      <c r="K2770" t="s">
        <v>2081</v>
      </c>
      <c r="L2770" t="s">
        <v>2256</v>
      </c>
      <c r="M2770" t="s">
        <v>2262</v>
      </c>
      <c r="N2770" t="s">
        <v>2263</v>
      </c>
      <c r="O2770" t="s">
        <v>2139</v>
      </c>
    </row>
    <row r="2771" spans="9:15" x14ac:dyDescent="0.35">
      <c r="I2771" s="44">
        <v>2769</v>
      </c>
      <c r="K2771" t="s">
        <v>2081</v>
      </c>
      <c r="L2771" t="s">
        <v>2256</v>
      </c>
      <c r="M2771" t="s">
        <v>2262</v>
      </c>
      <c r="N2771" t="s">
        <v>2263</v>
      </c>
      <c r="O2771" t="s">
        <v>2140</v>
      </c>
    </row>
    <row r="2772" spans="9:15" x14ac:dyDescent="0.35">
      <c r="I2772" s="44">
        <v>2770</v>
      </c>
      <c r="J2772" s="45">
        <v>1.8105324074074071E-7</v>
      </c>
      <c r="K2772" t="s">
        <v>2081</v>
      </c>
      <c r="L2772" t="s">
        <v>2256</v>
      </c>
      <c r="M2772" t="s">
        <v>2262</v>
      </c>
      <c r="N2772" t="s">
        <v>2264</v>
      </c>
    </row>
    <row r="2773" spans="9:15" x14ac:dyDescent="0.35">
      <c r="I2773" s="44">
        <v>2771</v>
      </c>
      <c r="K2773" t="s">
        <v>2081</v>
      </c>
      <c r="L2773" t="s">
        <v>2256</v>
      </c>
      <c r="M2773" t="s">
        <v>2262</v>
      </c>
      <c r="N2773" t="s">
        <v>2264</v>
      </c>
      <c r="O2773" t="s">
        <v>2105</v>
      </c>
    </row>
    <row r="2774" spans="9:15" x14ac:dyDescent="0.35">
      <c r="I2774" s="44">
        <v>2772</v>
      </c>
      <c r="K2774" t="s">
        <v>2081</v>
      </c>
      <c r="L2774" t="s">
        <v>2256</v>
      </c>
      <c r="M2774" t="s">
        <v>2262</v>
      </c>
      <c r="N2774" t="s">
        <v>2264</v>
      </c>
      <c r="O2774" t="s">
        <v>2110</v>
      </c>
    </row>
    <row r="2775" spans="9:15" x14ac:dyDescent="0.35">
      <c r="I2775" s="44">
        <v>2773</v>
      </c>
      <c r="K2775" t="s">
        <v>2081</v>
      </c>
      <c r="L2775" t="s">
        <v>2256</v>
      </c>
      <c r="M2775" t="s">
        <v>2262</v>
      </c>
      <c r="N2775" t="s">
        <v>2264</v>
      </c>
      <c r="O2775" t="s">
        <v>2111</v>
      </c>
    </row>
    <row r="2776" spans="9:15" x14ac:dyDescent="0.35">
      <c r="I2776" s="44">
        <v>2774</v>
      </c>
      <c r="K2776" t="s">
        <v>2081</v>
      </c>
      <c r="L2776" t="s">
        <v>2256</v>
      </c>
      <c r="M2776" t="s">
        <v>2262</v>
      </c>
      <c r="N2776" t="s">
        <v>2264</v>
      </c>
      <c r="O2776" t="s">
        <v>2112</v>
      </c>
    </row>
    <row r="2777" spans="9:15" x14ac:dyDescent="0.35">
      <c r="I2777" s="44">
        <v>2775</v>
      </c>
      <c r="K2777" t="s">
        <v>2081</v>
      </c>
      <c r="L2777" t="s">
        <v>2256</v>
      </c>
      <c r="M2777" t="s">
        <v>2262</v>
      </c>
      <c r="N2777" t="s">
        <v>2264</v>
      </c>
      <c r="O2777" t="s">
        <v>2113</v>
      </c>
    </row>
    <row r="2778" spans="9:15" x14ac:dyDescent="0.35">
      <c r="I2778" s="44">
        <v>2776</v>
      </c>
      <c r="K2778" t="s">
        <v>2081</v>
      </c>
      <c r="L2778" t="s">
        <v>2256</v>
      </c>
      <c r="M2778" t="s">
        <v>2262</v>
      </c>
      <c r="N2778" t="s">
        <v>2264</v>
      </c>
      <c r="O2778" t="s">
        <v>2114</v>
      </c>
    </row>
    <row r="2779" spans="9:15" x14ac:dyDescent="0.35">
      <c r="I2779" s="44">
        <v>2777</v>
      </c>
      <c r="K2779" t="s">
        <v>2081</v>
      </c>
      <c r="L2779" t="s">
        <v>2256</v>
      </c>
      <c r="M2779" t="s">
        <v>2262</v>
      </c>
      <c r="N2779" t="s">
        <v>2264</v>
      </c>
      <c r="O2779" t="s">
        <v>2115</v>
      </c>
    </row>
    <row r="2780" spans="9:15" x14ac:dyDescent="0.35">
      <c r="I2780" s="44">
        <v>2778</v>
      </c>
      <c r="K2780" t="s">
        <v>2081</v>
      </c>
      <c r="L2780" t="s">
        <v>2256</v>
      </c>
      <c r="M2780" t="s">
        <v>2262</v>
      </c>
      <c r="N2780" t="s">
        <v>2264</v>
      </c>
      <c r="O2780" t="s">
        <v>2116</v>
      </c>
    </row>
    <row r="2781" spans="9:15" x14ac:dyDescent="0.35">
      <c r="I2781" s="44">
        <v>2779</v>
      </c>
      <c r="K2781" t="s">
        <v>2081</v>
      </c>
      <c r="L2781" t="s">
        <v>2256</v>
      </c>
      <c r="M2781" t="s">
        <v>2262</v>
      </c>
      <c r="N2781" t="s">
        <v>2264</v>
      </c>
      <c r="O2781" t="s">
        <v>2117</v>
      </c>
    </row>
    <row r="2782" spans="9:15" x14ac:dyDescent="0.35">
      <c r="I2782" s="44">
        <v>2780</v>
      </c>
      <c r="K2782" t="s">
        <v>2081</v>
      </c>
      <c r="L2782" t="s">
        <v>2256</v>
      </c>
      <c r="M2782" t="s">
        <v>2262</v>
      </c>
      <c r="N2782" t="s">
        <v>2264</v>
      </c>
      <c r="O2782" t="s">
        <v>2118</v>
      </c>
    </row>
    <row r="2783" spans="9:15" x14ac:dyDescent="0.35">
      <c r="I2783" s="44">
        <v>2781</v>
      </c>
      <c r="J2783" s="45">
        <v>0</v>
      </c>
      <c r="K2783" t="s">
        <v>2081</v>
      </c>
      <c r="L2783" t="s">
        <v>2256</v>
      </c>
      <c r="M2783" t="s">
        <v>2262</v>
      </c>
      <c r="N2783" t="s">
        <v>2264</v>
      </c>
      <c r="O2783" t="s">
        <v>2119</v>
      </c>
    </row>
    <row r="2784" spans="9:15" x14ac:dyDescent="0.35">
      <c r="I2784" s="44">
        <v>2782</v>
      </c>
      <c r="J2784" s="45">
        <v>0</v>
      </c>
      <c r="K2784" t="s">
        <v>2081</v>
      </c>
      <c r="L2784" t="s">
        <v>2256</v>
      </c>
      <c r="M2784" t="s">
        <v>2262</v>
      </c>
      <c r="N2784" t="s">
        <v>2264</v>
      </c>
      <c r="O2784" t="s">
        <v>2120</v>
      </c>
    </row>
    <row r="2785" spans="9:16" x14ac:dyDescent="0.35">
      <c r="I2785" s="44">
        <v>2783</v>
      </c>
      <c r="J2785" s="45">
        <v>0</v>
      </c>
      <c r="K2785" t="s">
        <v>2081</v>
      </c>
      <c r="L2785" t="s">
        <v>2256</v>
      </c>
      <c r="M2785" t="s">
        <v>2262</v>
      </c>
      <c r="N2785" t="s">
        <v>2264</v>
      </c>
      <c r="O2785" t="s">
        <v>2121</v>
      </c>
    </row>
    <row r="2786" spans="9:16" x14ac:dyDescent="0.35">
      <c r="I2786" s="44">
        <v>2784</v>
      </c>
      <c r="K2786" t="s">
        <v>2081</v>
      </c>
      <c r="L2786" t="s">
        <v>2256</v>
      </c>
      <c r="M2786" t="s">
        <v>2262</v>
      </c>
      <c r="N2786" t="s">
        <v>2264</v>
      </c>
      <c r="O2786" t="s">
        <v>2122</v>
      </c>
    </row>
    <row r="2787" spans="9:16" x14ac:dyDescent="0.35">
      <c r="I2787" s="44">
        <v>2785</v>
      </c>
      <c r="K2787" t="s">
        <v>2081</v>
      </c>
      <c r="L2787" t="s">
        <v>2256</v>
      </c>
      <c r="M2787" t="s">
        <v>2262</v>
      </c>
      <c r="N2787" t="s">
        <v>2264</v>
      </c>
      <c r="O2787" t="s">
        <v>2123</v>
      </c>
    </row>
    <row r="2788" spans="9:16" x14ac:dyDescent="0.35">
      <c r="I2788" s="44">
        <v>2786</v>
      </c>
      <c r="K2788" t="s">
        <v>2081</v>
      </c>
      <c r="L2788" t="s">
        <v>2256</v>
      </c>
      <c r="M2788" t="s">
        <v>2262</v>
      </c>
      <c r="N2788" t="s">
        <v>2264</v>
      </c>
      <c r="O2788" t="s">
        <v>2124</v>
      </c>
    </row>
    <row r="2789" spans="9:16" x14ac:dyDescent="0.35">
      <c r="I2789" s="44">
        <v>2787</v>
      </c>
      <c r="J2789" s="45">
        <v>0</v>
      </c>
      <c r="K2789" t="s">
        <v>2081</v>
      </c>
      <c r="L2789" t="s">
        <v>2256</v>
      </c>
      <c r="M2789" t="s">
        <v>2262</v>
      </c>
      <c r="N2789" t="s">
        <v>2264</v>
      </c>
      <c r="O2789" t="s">
        <v>2125</v>
      </c>
    </row>
    <row r="2790" spans="9:16" x14ac:dyDescent="0.35">
      <c r="I2790" s="44">
        <v>2788</v>
      </c>
      <c r="K2790" t="s">
        <v>2081</v>
      </c>
      <c r="L2790" t="s">
        <v>2256</v>
      </c>
      <c r="M2790" t="s">
        <v>2262</v>
      </c>
      <c r="N2790" t="s">
        <v>2264</v>
      </c>
      <c r="O2790" t="s">
        <v>2126</v>
      </c>
    </row>
    <row r="2791" spans="9:16" x14ac:dyDescent="0.35">
      <c r="I2791" s="44">
        <v>2789</v>
      </c>
      <c r="J2791" s="45">
        <v>0</v>
      </c>
      <c r="K2791" t="s">
        <v>2081</v>
      </c>
      <c r="L2791" t="s">
        <v>2256</v>
      </c>
      <c r="M2791" t="s">
        <v>2262</v>
      </c>
      <c r="N2791" t="s">
        <v>2264</v>
      </c>
      <c r="O2791" t="s">
        <v>2127</v>
      </c>
    </row>
    <row r="2792" spans="9:16" x14ac:dyDescent="0.35">
      <c r="I2792" s="44">
        <v>2790</v>
      </c>
      <c r="K2792" t="s">
        <v>2081</v>
      </c>
      <c r="L2792" t="s">
        <v>2256</v>
      </c>
      <c r="M2792" t="s">
        <v>2262</v>
      </c>
      <c r="N2792" t="s">
        <v>2264</v>
      </c>
      <c r="O2792" t="s">
        <v>2128</v>
      </c>
    </row>
    <row r="2793" spans="9:16" x14ac:dyDescent="0.35">
      <c r="I2793" s="44">
        <v>2791</v>
      </c>
      <c r="J2793" s="45">
        <v>0</v>
      </c>
      <c r="K2793" t="s">
        <v>2081</v>
      </c>
      <c r="L2793" t="s">
        <v>2256</v>
      </c>
      <c r="M2793" t="s">
        <v>2262</v>
      </c>
      <c r="N2793" t="s">
        <v>2264</v>
      </c>
      <c r="O2793" t="s">
        <v>2259</v>
      </c>
    </row>
    <row r="2794" spans="9:16" x14ac:dyDescent="0.35">
      <c r="I2794" s="44">
        <v>2792</v>
      </c>
      <c r="K2794" t="s">
        <v>2081</v>
      </c>
      <c r="L2794" t="s">
        <v>2256</v>
      </c>
      <c r="M2794" t="s">
        <v>2262</v>
      </c>
      <c r="N2794" t="s">
        <v>2264</v>
      </c>
      <c r="O2794" t="s">
        <v>2259</v>
      </c>
      <c r="P2794" t="s">
        <v>1633</v>
      </c>
    </row>
    <row r="2795" spans="9:16" x14ac:dyDescent="0.35">
      <c r="I2795" s="44">
        <v>2793</v>
      </c>
      <c r="K2795" t="s">
        <v>2081</v>
      </c>
      <c r="L2795" t="s">
        <v>2256</v>
      </c>
      <c r="M2795" t="s">
        <v>2262</v>
      </c>
      <c r="N2795" t="s">
        <v>2264</v>
      </c>
      <c r="O2795" t="s">
        <v>2134</v>
      </c>
    </row>
    <row r="2796" spans="9:16" x14ac:dyDescent="0.35">
      <c r="I2796" s="44">
        <v>2794</v>
      </c>
      <c r="J2796" s="45">
        <v>0</v>
      </c>
      <c r="K2796" t="s">
        <v>2081</v>
      </c>
      <c r="L2796" t="s">
        <v>2256</v>
      </c>
      <c r="M2796" t="s">
        <v>2262</v>
      </c>
      <c r="N2796" t="s">
        <v>2264</v>
      </c>
      <c r="O2796" t="s">
        <v>2135</v>
      </c>
    </row>
    <row r="2797" spans="9:16" x14ac:dyDescent="0.35">
      <c r="I2797" s="44">
        <v>2795</v>
      </c>
      <c r="K2797" t="s">
        <v>2081</v>
      </c>
      <c r="L2797" t="s">
        <v>2256</v>
      </c>
      <c r="M2797" t="s">
        <v>2262</v>
      </c>
      <c r="N2797" t="s">
        <v>2264</v>
      </c>
      <c r="O2797" t="s">
        <v>2136</v>
      </c>
    </row>
    <row r="2798" spans="9:16" x14ac:dyDescent="0.35">
      <c r="I2798" s="44">
        <v>2796</v>
      </c>
      <c r="J2798" s="45">
        <v>0</v>
      </c>
      <c r="K2798" t="s">
        <v>2081</v>
      </c>
      <c r="L2798" t="s">
        <v>2256</v>
      </c>
      <c r="M2798" t="s">
        <v>2262</v>
      </c>
      <c r="N2798" t="s">
        <v>2264</v>
      </c>
      <c r="O2798" t="s">
        <v>2137</v>
      </c>
    </row>
    <row r="2799" spans="9:16" x14ac:dyDescent="0.35">
      <c r="I2799" s="44">
        <v>2797</v>
      </c>
      <c r="K2799" t="s">
        <v>2081</v>
      </c>
      <c r="L2799" t="s">
        <v>2256</v>
      </c>
      <c r="M2799" t="s">
        <v>2262</v>
      </c>
      <c r="N2799" t="s">
        <v>2264</v>
      </c>
      <c r="O2799" t="s">
        <v>2138</v>
      </c>
    </row>
    <row r="2800" spans="9:16" x14ac:dyDescent="0.35">
      <c r="I2800" s="44">
        <v>2798</v>
      </c>
      <c r="J2800" s="45">
        <v>0</v>
      </c>
      <c r="K2800" t="s">
        <v>2081</v>
      </c>
      <c r="L2800" t="s">
        <v>2256</v>
      </c>
      <c r="M2800" t="s">
        <v>2262</v>
      </c>
      <c r="N2800" t="s">
        <v>2264</v>
      </c>
      <c r="O2800" t="s">
        <v>2139</v>
      </c>
    </row>
    <row r="2801" spans="9:15" x14ac:dyDescent="0.35">
      <c r="I2801" s="44">
        <v>2799</v>
      </c>
      <c r="K2801" t="s">
        <v>2081</v>
      </c>
      <c r="L2801" t="s">
        <v>2256</v>
      </c>
      <c r="M2801" t="s">
        <v>2262</v>
      </c>
      <c r="N2801" t="s">
        <v>2264</v>
      </c>
      <c r="O2801" t="s">
        <v>2140</v>
      </c>
    </row>
    <row r="2802" spans="9:15" x14ac:dyDescent="0.35">
      <c r="I2802" s="44">
        <v>2800</v>
      </c>
      <c r="K2802" t="s">
        <v>2081</v>
      </c>
      <c r="L2802" t="s">
        <v>2256</v>
      </c>
      <c r="M2802" t="s">
        <v>2262</v>
      </c>
      <c r="N2802" t="s">
        <v>2142</v>
      </c>
    </row>
    <row r="2803" spans="9:15" x14ac:dyDescent="0.35">
      <c r="I2803" s="44">
        <v>2801</v>
      </c>
      <c r="K2803" t="s">
        <v>2081</v>
      </c>
      <c r="L2803" t="s">
        <v>2256</v>
      </c>
      <c r="M2803" t="s">
        <v>2262</v>
      </c>
      <c r="N2803" t="s">
        <v>2143</v>
      </c>
    </row>
    <row r="2804" spans="9:15" x14ac:dyDescent="0.35">
      <c r="I2804" s="44">
        <v>2802</v>
      </c>
      <c r="K2804" t="s">
        <v>2081</v>
      </c>
      <c r="L2804" t="s">
        <v>2256</v>
      </c>
      <c r="M2804" t="s">
        <v>2142</v>
      </c>
    </row>
    <row r="2805" spans="9:15" x14ac:dyDescent="0.35">
      <c r="I2805" s="44">
        <v>2803</v>
      </c>
      <c r="K2805" t="s">
        <v>2081</v>
      </c>
      <c r="L2805" t="s">
        <v>2256</v>
      </c>
      <c r="M2805" t="s">
        <v>2143</v>
      </c>
    </row>
    <row r="2806" spans="9:15" x14ac:dyDescent="0.35">
      <c r="I2806" s="44">
        <v>2804</v>
      </c>
      <c r="J2806" s="45">
        <v>0</v>
      </c>
      <c r="K2806" t="s">
        <v>2081</v>
      </c>
      <c r="L2806" t="s">
        <v>2256</v>
      </c>
      <c r="M2806" t="s">
        <v>2147</v>
      </c>
    </row>
    <row r="2807" spans="9:15" x14ac:dyDescent="0.35">
      <c r="I2807" s="44">
        <v>2805</v>
      </c>
      <c r="K2807" t="s">
        <v>2081</v>
      </c>
      <c r="L2807" t="s">
        <v>2256</v>
      </c>
      <c r="M2807" t="s">
        <v>2148</v>
      </c>
    </row>
    <row r="2808" spans="9:15" x14ac:dyDescent="0.35">
      <c r="I2808" s="44">
        <v>2806</v>
      </c>
      <c r="J2808" s="45">
        <v>0</v>
      </c>
      <c r="K2808" t="s">
        <v>2081</v>
      </c>
      <c r="L2808" t="s">
        <v>2256</v>
      </c>
      <c r="M2808" t="s">
        <v>2149</v>
      </c>
    </row>
    <row r="2809" spans="9:15" x14ac:dyDescent="0.35">
      <c r="I2809" s="44">
        <v>2807</v>
      </c>
      <c r="K2809" t="s">
        <v>2081</v>
      </c>
      <c r="L2809" t="s">
        <v>2256</v>
      </c>
      <c r="M2809" t="s">
        <v>2138</v>
      </c>
    </row>
    <row r="2810" spans="9:15" x14ac:dyDescent="0.35">
      <c r="I2810" s="44">
        <v>2808</v>
      </c>
      <c r="K2810" t="s">
        <v>2081</v>
      </c>
      <c r="L2810" t="s">
        <v>2256</v>
      </c>
      <c r="M2810" t="s">
        <v>2150</v>
      </c>
    </row>
    <row r="2811" spans="9:15" x14ac:dyDescent="0.35">
      <c r="I2811" s="44">
        <v>2809</v>
      </c>
      <c r="J2811" s="45">
        <v>2.315381944444445E-6</v>
      </c>
      <c r="K2811" t="s">
        <v>2081</v>
      </c>
      <c r="L2811" t="s">
        <v>2265</v>
      </c>
    </row>
    <row r="2812" spans="9:15" x14ac:dyDescent="0.35">
      <c r="I2812" s="44">
        <v>2810</v>
      </c>
      <c r="K2812" t="s">
        <v>2081</v>
      </c>
      <c r="L2812" t="s">
        <v>2265</v>
      </c>
      <c r="M2812" t="s">
        <v>2098</v>
      </c>
    </row>
    <row r="2813" spans="9:15" x14ac:dyDescent="0.35">
      <c r="I2813" s="44">
        <v>2811</v>
      </c>
      <c r="K2813" t="s">
        <v>2081</v>
      </c>
      <c r="L2813" t="s">
        <v>2265</v>
      </c>
      <c r="M2813" t="s">
        <v>2083</v>
      </c>
    </row>
    <row r="2814" spans="9:15" x14ac:dyDescent="0.35">
      <c r="I2814" s="44">
        <v>2812</v>
      </c>
      <c r="K2814" t="s">
        <v>2081</v>
      </c>
      <c r="L2814" t="s">
        <v>2265</v>
      </c>
      <c r="M2814" t="s">
        <v>2084</v>
      </c>
    </row>
    <row r="2815" spans="9:15" x14ac:dyDescent="0.35">
      <c r="I2815" s="44">
        <v>2813</v>
      </c>
      <c r="K2815" t="s">
        <v>2081</v>
      </c>
      <c r="L2815" t="s">
        <v>2265</v>
      </c>
      <c r="M2815" t="s">
        <v>2085</v>
      </c>
    </row>
    <row r="2816" spans="9:15" x14ac:dyDescent="0.35">
      <c r="I2816" s="44">
        <v>2814</v>
      </c>
      <c r="J2816" s="45">
        <v>0</v>
      </c>
      <c r="K2816" t="s">
        <v>2081</v>
      </c>
      <c r="L2816" t="s">
        <v>2265</v>
      </c>
      <c r="M2816" t="s">
        <v>2099</v>
      </c>
    </row>
    <row r="2817" spans="9:15" x14ac:dyDescent="0.35">
      <c r="I2817" s="44">
        <v>2815</v>
      </c>
      <c r="K2817" t="s">
        <v>2081</v>
      </c>
      <c r="L2817" t="s">
        <v>2265</v>
      </c>
      <c r="M2817" t="s">
        <v>2100</v>
      </c>
    </row>
    <row r="2818" spans="9:15" x14ac:dyDescent="0.35">
      <c r="I2818" s="44">
        <v>2816</v>
      </c>
      <c r="J2818" s="45">
        <v>2.134537037037037E-6</v>
      </c>
      <c r="K2818" t="s">
        <v>2081</v>
      </c>
      <c r="L2818" t="s">
        <v>2265</v>
      </c>
      <c r="M2818" t="s">
        <v>2266</v>
      </c>
    </row>
    <row r="2819" spans="9:15" x14ac:dyDescent="0.35">
      <c r="I2819" s="44">
        <v>2817</v>
      </c>
      <c r="K2819" t="s">
        <v>2081</v>
      </c>
      <c r="L2819" t="s">
        <v>2265</v>
      </c>
      <c r="M2819" t="s">
        <v>2266</v>
      </c>
      <c r="N2819" t="s">
        <v>2102</v>
      </c>
    </row>
    <row r="2820" spans="9:15" x14ac:dyDescent="0.35">
      <c r="I2820" s="44">
        <v>2818</v>
      </c>
      <c r="K2820" t="s">
        <v>2081</v>
      </c>
      <c r="L2820" t="s">
        <v>2265</v>
      </c>
      <c r="M2820" t="s">
        <v>2266</v>
      </c>
      <c r="N2820" t="s">
        <v>2100</v>
      </c>
    </row>
    <row r="2821" spans="9:15" x14ac:dyDescent="0.35">
      <c r="I2821" s="44">
        <v>2819</v>
      </c>
      <c r="K2821" t="s">
        <v>2081</v>
      </c>
      <c r="L2821" t="s">
        <v>2265</v>
      </c>
      <c r="M2821" t="s">
        <v>2266</v>
      </c>
      <c r="N2821" t="s">
        <v>2103</v>
      </c>
    </row>
    <row r="2822" spans="9:15" x14ac:dyDescent="0.35">
      <c r="I2822" s="44">
        <v>2820</v>
      </c>
      <c r="K2822" t="s">
        <v>2081</v>
      </c>
      <c r="L2822" t="s">
        <v>2265</v>
      </c>
      <c r="M2822" t="s">
        <v>2266</v>
      </c>
      <c r="N2822" t="s">
        <v>2084</v>
      </c>
    </row>
    <row r="2823" spans="9:15" x14ac:dyDescent="0.35">
      <c r="I2823" s="44">
        <v>2821</v>
      </c>
      <c r="K2823" t="s">
        <v>2081</v>
      </c>
      <c r="L2823" t="s">
        <v>2265</v>
      </c>
      <c r="M2823" t="s">
        <v>2266</v>
      </c>
      <c r="N2823" t="s">
        <v>2085</v>
      </c>
    </row>
    <row r="2824" spans="9:15" x14ac:dyDescent="0.35">
      <c r="I2824" s="44">
        <v>2822</v>
      </c>
      <c r="J2824" s="45">
        <v>0</v>
      </c>
      <c r="K2824" t="s">
        <v>2081</v>
      </c>
      <c r="L2824" t="s">
        <v>2265</v>
      </c>
      <c r="M2824" t="s">
        <v>2266</v>
      </c>
      <c r="N2824" t="s">
        <v>2104</v>
      </c>
    </row>
    <row r="2825" spans="9:15" x14ac:dyDescent="0.35">
      <c r="I2825" s="44">
        <v>2823</v>
      </c>
      <c r="K2825" t="s">
        <v>2081</v>
      </c>
      <c r="L2825" t="s">
        <v>2265</v>
      </c>
      <c r="M2825" t="s">
        <v>2266</v>
      </c>
      <c r="N2825" t="s">
        <v>2105</v>
      </c>
    </row>
    <row r="2826" spans="9:15" x14ac:dyDescent="0.35">
      <c r="I2826" s="44">
        <v>2824</v>
      </c>
      <c r="J2826" s="45">
        <v>0</v>
      </c>
      <c r="K2826" t="s">
        <v>2081</v>
      </c>
      <c r="L2826" t="s">
        <v>2265</v>
      </c>
      <c r="M2826" t="s">
        <v>2266</v>
      </c>
      <c r="N2826" t="s">
        <v>2086</v>
      </c>
    </row>
    <row r="2827" spans="9:15" x14ac:dyDescent="0.35">
      <c r="I2827" s="44">
        <v>2825</v>
      </c>
      <c r="J2827" s="45">
        <v>0</v>
      </c>
      <c r="K2827" t="s">
        <v>2081</v>
      </c>
      <c r="L2827" t="s">
        <v>2265</v>
      </c>
      <c r="M2827" t="s">
        <v>2266</v>
      </c>
      <c r="N2827" t="s">
        <v>2106</v>
      </c>
    </row>
    <row r="2828" spans="9:15" x14ac:dyDescent="0.35">
      <c r="I2828" s="44">
        <v>2826</v>
      </c>
      <c r="K2828" t="s">
        <v>2081</v>
      </c>
      <c r="L2828" t="s">
        <v>2265</v>
      </c>
      <c r="M2828" t="s">
        <v>2266</v>
      </c>
      <c r="N2828" t="s">
        <v>2107</v>
      </c>
    </row>
    <row r="2829" spans="9:15" x14ac:dyDescent="0.35">
      <c r="I2829" s="44">
        <v>2827</v>
      </c>
      <c r="K2829" t="s">
        <v>2081</v>
      </c>
      <c r="L2829" t="s">
        <v>2265</v>
      </c>
      <c r="M2829" t="s">
        <v>2266</v>
      </c>
      <c r="N2829" t="s">
        <v>2108</v>
      </c>
    </row>
    <row r="2830" spans="9:15" x14ac:dyDescent="0.35">
      <c r="I2830" s="44">
        <v>2828</v>
      </c>
      <c r="J2830" s="45">
        <v>2.134537037037037E-6</v>
      </c>
      <c r="K2830" t="s">
        <v>2081</v>
      </c>
      <c r="L2830" t="s">
        <v>2265</v>
      </c>
      <c r="M2830" t="s">
        <v>2266</v>
      </c>
      <c r="N2830" t="s">
        <v>2267</v>
      </c>
    </row>
    <row r="2831" spans="9:15" x14ac:dyDescent="0.35">
      <c r="I2831" s="44">
        <v>2829</v>
      </c>
      <c r="K2831" t="s">
        <v>2081</v>
      </c>
      <c r="L2831" t="s">
        <v>2265</v>
      </c>
      <c r="M2831" t="s">
        <v>2266</v>
      </c>
      <c r="N2831" t="s">
        <v>2267</v>
      </c>
      <c r="O2831" t="s">
        <v>2105</v>
      </c>
    </row>
    <row r="2832" spans="9:15" x14ac:dyDescent="0.35">
      <c r="I2832" s="44">
        <v>2830</v>
      </c>
      <c r="K2832" t="s">
        <v>2081</v>
      </c>
      <c r="L2832" t="s">
        <v>2265</v>
      </c>
      <c r="M2832" t="s">
        <v>2266</v>
      </c>
      <c r="N2832" t="s">
        <v>2267</v>
      </c>
      <c r="O2832" t="s">
        <v>2110</v>
      </c>
    </row>
    <row r="2833" spans="9:15" x14ac:dyDescent="0.35">
      <c r="I2833" s="44">
        <v>2831</v>
      </c>
      <c r="K2833" t="s">
        <v>2081</v>
      </c>
      <c r="L2833" t="s">
        <v>2265</v>
      </c>
      <c r="M2833" t="s">
        <v>2266</v>
      </c>
      <c r="N2833" t="s">
        <v>2267</v>
      </c>
      <c r="O2833" t="s">
        <v>2111</v>
      </c>
    </row>
    <row r="2834" spans="9:15" x14ac:dyDescent="0.35">
      <c r="I2834" s="44">
        <v>2832</v>
      </c>
      <c r="K2834" t="s">
        <v>2081</v>
      </c>
      <c r="L2834" t="s">
        <v>2265</v>
      </c>
      <c r="M2834" t="s">
        <v>2266</v>
      </c>
      <c r="N2834" t="s">
        <v>2267</v>
      </c>
      <c r="O2834" t="s">
        <v>2112</v>
      </c>
    </row>
    <row r="2835" spans="9:15" x14ac:dyDescent="0.35">
      <c r="I2835" s="44">
        <v>2833</v>
      </c>
      <c r="K2835" t="s">
        <v>2081</v>
      </c>
      <c r="L2835" t="s">
        <v>2265</v>
      </c>
      <c r="M2835" t="s">
        <v>2266</v>
      </c>
      <c r="N2835" t="s">
        <v>2267</v>
      </c>
      <c r="O2835" t="s">
        <v>2113</v>
      </c>
    </row>
    <row r="2836" spans="9:15" x14ac:dyDescent="0.35">
      <c r="I2836" s="44">
        <v>2834</v>
      </c>
      <c r="K2836" t="s">
        <v>2081</v>
      </c>
      <c r="L2836" t="s">
        <v>2265</v>
      </c>
      <c r="M2836" t="s">
        <v>2266</v>
      </c>
      <c r="N2836" t="s">
        <v>2267</v>
      </c>
      <c r="O2836" t="s">
        <v>2114</v>
      </c>
    </row>
    <row r="2837" spans="9:15" x14ac:dyDescent="0.35">
      <c r="I2837" s="44">
        <v>2835</v>
      </c>
      <c r="K2837" t="s">
        <v>2081</v>
      </c>
      <c r="L2837" t="s">
        <v>2265</v>
      </c>
      <c r="M2837" t="s">
        <v>2266</v>
      </c>
      <c r="N2837" t="s">
        <v>2267</v>
      </c>
      <c r="O2837" t="s">
        <v>2115</v>
      </c>
    </row>
    <row r="2838" spans="9:15" x14ac:dyDescent="0.35">
      <c r="I2838" s="44">
        <v>2836</v>
      </c>
      <c r="K2838" t="s">
        <v>2081</v>
      </c>
      <c r="L2838" t="s">
        <v>2265</v>
      </c>
      <c r="M2838" t="s">
        <v>2266</v>
      </c>
      <c r="N2838" t="s">
        <v>2267</v>
      </c>
      <c r="O2838" t="s">
        <v>2116</v>
      </c>
    </row>
    <row r="2839" spans="9:15" x14ac:dyDescent="0.35">
      <c r="I2839" s="44">
        <v>2837</v>
      </c>
      <c r="K2839" t="s">
        <v>2081</v>
      </c>
      <c r="L2839" t="s">
        <v>2265</v>
      </c>
      <c r="M2839" t="s">
        <v>2266</v>
      </c>
      <c r="N2839" t="s">
        <v>2267</v>
      </c>
      <c r="O2839" t="s">
        <v>2117</v>
      </c>
    </row>
    <row r="2840" spans="9:15" x14ac:dyDescent="0.35">
      <c r="I2840" s="44">
        <v>2838</v>
      </c>
      <c r="K2840" t="s">
        <v>2081</v>
      </c>
      <c r="L2840" t="s">
        <v>2265</v>
      </c>
      <c r="M2840" t="s">
        <v>2266</v>
      </c>
      <c r="N2840" t="s">
        <v>2267</v>
      </c>
      <c r="O2840" t="s">
        <v>2118</v>
      </c>
    </row>
    <row r="2841" spans="9:15" x14ac:dyDescent="0.35">
      <c r="I2841" s="44">
        <v>2839</v>
      </c>
      <c r="J2841" s="45">
        <v>0</v>
      </c>
      <c r="K2841" t="s">
        <v>2081</v>
      </c>
      <c r="L2841" t="s">
        <v>2265</v>
      </c>
      <c r="M2841" t="s">
        <v>2266</v>
      </c>
      <c r="N2841" t="s">
        <v>2267</v>
      </c>
      <c r="O2841" t="s">
        <v>2119</v>
      </c>
    </row>
    <row r="2842" spans="9:15" x14ac:dyDescent="0.35">
      <c r="I2842" s="44">
        <v>2840</v>
      </c>
      <c r="J2842" s="45">
        <v>0</v>
      </c>
      <c r="K2842" t="s">
        <v>2081</v>
      </c>
      <c r="L2842" t="s">
        <v>2265</v>
      </c>
      <c r="M2842" t="s">
        <v>2266</v>
      </c>
      <c r="N2842" t="s">
        <v>2267</v>
      </c>
      <c r="O2842" t="s">
        <v>2120</v>
      </c>
    </row>
    <row r="2843" spans="9:15" x14ac:dyDescent="0.35">
      <c r="I2843" s="44">
        <v>2841</v>
      </c>
      <c r="J2843" s="45">
        <v>0</v>
      </c>
      <c r="K2843" t="s">
        <v>2081</v>
      </c>
      <c r="L2843" t="s">
        <v>2265</v>
      </c>
      <c r="M2843" t="s">
        <v>2266</v>
      </c>
      <c r="N2843" t="s">
        <v>2267</v>
      </c>
      <c r="O2843" t="s">
        <v>2121</v>
      </c>
    </row>
    <row r="2844" spans="9:15" x14ac:dyDescent="0.35">
      <c r="I2844" s="44">
        <v>2842</v>
      </c>
      <c r="K2844" t="s">
        <v>2081</v>
      </c>
      <c r="L2844" t="s">
        <v>2265</v>
      </c>
      <c r="M2844" t="s">
        <v>2266</v>
      </c>
      <c r="N2844" t="s">
        <v>2267</v>
      </c>
      <c r="O2844" t="s">
        <v>2122</v>
      </c>
    </row>
    <row r="2845" spans="9:15" x14ac:dyDescent="0.35">
      <c r="I2845" s="44">
        <v>2843</v>
      </c>
      <c r="K2845" t="s">
        <v>2081</v>
      </c>
      <c r="L2845" t="s">
        <v>2265</v>
      </c>
      <c r="M2845" t="s">
        <v>2266</v>
      </c>
      <c r="N2845" t="s">
        <v>2267</v>
      </c>
      <c r="O2845" t="s">
        <v>2123</v>
      </c>
    </row>
    <row r="2846" spans="9:15" x14ac:dyDescent="0.35">
      <c r="I2846" s="44">
        <v>2844</v>
      </c>
      <c r="K2846" t="s">
        <v>2081</v>
      </c>
      <c r="L2846" t="s">
        <v>2265</v>
      </c>
      <c r="M2846" t="s">
        <v>2266</v>
      </c>
      <c r="N2846" t="s">
        <v>2267</v>
      </c>
      <c r="O2846" t="s">
        <v>2124</v>
      </c>
    </row>
    <row r="2847" spans="9:15" x14ac:dyDescent="0.35">
      <c r="I2847" s="44">
        <v>2845</v>
      </c>
      <c r="J2847" s="45">
        <v>0</v>
      </c>
      <c r="K2847" t="s">
        <v>2081</v>
      </c>
      <c r="L2847" t="s">
        <v>2265</v>
      </c>
      <c r="M2847" t="s">
        <v>2266</v>
      </c>
      <c r="N2847" t="s">
        <v>2267</v>
      </c>
      <c r="O2847" t="s">
        <v>2125</v>
      </c>
    </row>
    <row r="2848" spans="9:15" x14ac:dyDescent="0.35">
      <c r="I2848" s="44">
        <v>2846</v>
      </c>
      <c r="K2848" t="s">
        <v>2081</v>
      </c>
      <c r="L2848" t="s">
        <v>2265</v>
      </c>
      <c r="M2848" t="s">
        <v>2266</v>
      </c>
      <c r="N2848" t="s">
        <v>2267</v>
      </c>
      <c r="O2848" t="s">
        <v>2126</v>
      </c>
    </row>
    <row r="2849" spans="9:16" x14ac:dyDescent="0.35">
      <c r="I2849" s="44">
        <v>2847</v>
      </c>
      <c r="J2849" s="45">
        <v>0</v>
      </c>
      <c r="K2849" t="s">
        <v>2081</v>
      </c>
      <c r="L2849" t="s">
        <v>2265</v>
      </c>
      <c r="M2849" t="s">
        <v>2266</v>
      </c>
      <c r="N2849" t="s">
        <v>2267</v>
      </c>
      <c r="O2849" t="s">
        <v>2127</v>
      </c>
    </row>
    <row r="2850" spans="9:16" x14ac:dyDescent="0.35">
      <c r="I2850" s="44">
        <v>2848</v>
      </c>
      <c r="K2850" t="s">
        <v>2081</v>
      </c>
      <c r="L2850" t="s">
        <v>2265</v>
      </c>
      <c r="M2850" t="s">
        <v>2266</v>
      </c>
      <c r="N2850" t="s">
        <v>2267</v>
      </c>
      <c r="O2850" t="s">
        <v>2128</v>
      </c>
    </row>
    <row r="2851" spans="9:16" x14ac:dyDescent="0.35">
      <c r="I2851" s="44">
        <v>2849</v>
      </c>
      <c r="J2851" s="45">
        <v>1.9536805555555561E-6</v>
      </c>
      <c r="K2851" t="s">
        <v>2081</v>
      </c>
      <c r="L2851" t="s">
        <v>2265</v>
      </c>
      <c r="M2851" t="s">
        <v>2266</v>
      </c>
      <c r="N2851" t="s">
        <v>2267</v>
      </c>
      <c r="O2851" t="s">
        <v>2268</v>
      </c>
    </row>
    <row r="2852" spans="9:16" x14ac:dyDescent="0.35">
      <c r="I2852" s="44">
        <v>2850</v>
      </c>
      <c r="K2852" t="s">
        <v>2081</v>
      </c>
      <c r="L2852" t="s">
        <v>2265</v>
      </c>
      <c r="M2852" t="s">
        <v>2266</v>
      </c>
      <c r="N2852" t="s">
        <v>2267</v>
      </c>
      <c r="O2852" t="s">
        <v>2268</v>
      </c>
      <c r="P2852" t="s">
        <v>1530</v>
      </c>
    </row>
    <row r="2853" spans="9:16" x14ac:dyDescent="0.35">
      <c r="I2853" s="44">
        <v>2851</v>
      </c>
      <c r="K2853" t="s">
        <v>2081</v>
      </c>
      <c r="L2853" t="s">
        <v>2265</v>
      </c>
      <c r="M2853" t="s">
        <v>2266</v>
      </c>
      <c r="N2853" t="s">
        <v>2267</v>
      </c>
      <c r="O2853" t="s">
        <v>2268</v>
      </c>
      <c r="P2853" t="s">
        <v>1830</v>
      </c>
    </row>
    <row r="2854" spans="9:16" x14ac:dyDescent="0.35">
      <c r="I2854" s="44">
        <v>2852</v>
      </c>
      <c r="K2854" t="s">
        <v>2081</v>
      </c>
      <c r="L2854" t="s">
        <v>2265</v>
      </c>
      <c r="M2854" t="s">
        <v>2266</v>
      </c>
      <c r="N2854" t="s">
        <v>2267</v>
      </c>
      <c r="O2854" t="s">
        <v>2268</v>
      </c>
      <c r="P2854" t="s">
        <v>1865</v>
      </c>
    </row>
    <row r="2855" spans="9:16" x14ac:dyDescent="0.35">
      <c r="I2855" s="44">
        <v>2853</v>
      </c>
      <c r="K2855" t="s">
        <v>2081</v>
      </c>
      <c r="L2855" t="s">
        <v>2265</v>
      </c>
      <c r="M2855" t="s">
        <v>2266</v>
      </c>
      <c r="N2855" t="s">
        <v>2267</v>
      </c>
      <c r="O2855" t="s">
        <v>2268</v>
      </c>
      <c r="P2855" t="s">
        <v>1856</v>
      </c>
    </row>
    <row r="2856" spans="9:16" x14ac:dyDescent="0.35">
      <c r="I2856" s="44">
        <v>2854</v>
      </c>
      <c r="K2856" t="s">
        <v>2081</v>
      </c>
      <c r="L2856" t="s">
        <v>2265</v>
      </c>
      <c r="M2856" t="s">
        <v>2266</v>
      </c>
      <c r="N2856" t="s">
        <v>2267</v>
      </c>
      <c r="O2856" t="s">
        <v>2268</v>
      </c>
      <c r="P2856" t="s">
        <v>1573</v>
      </c>
    </row>
    <row r="2857" spans="9:16" x14ac:dyDescent="0.35">
      <c r="I2857" s="44">
        <v>2855</v>
      </c>
      <c r="K2857" t="s">
        <v>2081</v>
      </c>
      <c r="L2857" t="s">
        <v>2265</v>
      </c>
      <c r="M2857" t="s">
        <v>2266</v>
      </c>
      <c r="N2857" t="s">
        <v>2267</v>
      </c>
      <c r="O2857" t="s">
        <v>2268</v>
      </c>
      <c r="P2857" t="s">
        <v>1578</v>
      </c>
    </row>
    <row r="2858" spans="9:16" x14ac:dyDescent="0.35">
      <c r="I2858" s="44">
        <v>2856</v>
      </c>
      <c r="K2858" t="s">
        <v>2081</v>
      </c>
      <c r="L2858" t="s">
        <v>2265</v>
      </c>
      <c r="M2858" t="s">
        <v>2266</v>
      </c>
      <c r="N2858" t="s">
        <v>2267</v>
      </c>
      <c r="O2858" t="s">
        <v>2268</v>
      </c>
      <c r="P2858" t="s">
        <v>1382</v>
      </c>
    </row>
    <row r="2859" spans="9:16" x14ac:dyDescent="0.35">
      <c r="I2859" s="44">
        <v>2857</v>
      </c>
      <c r="J2859" s="45">
        <v>1.9536805555555561E-6</v>
      </c>
      <c r="K2859" t="s">
        <v>2081</v>
      </c>
      <c r="L2859" t="s">
        <v>2265</v>
      </c>
      <c r="M2859" t="s">
        <v>2266</v>
      </c>
      <c r="N2859" t="s">
        <v>2267</v>
      </c>
      <c r="O2859" t="s">
        <v>2268</v>
      </c>
      <c r="P2859" t="s">
        <v>2269</v>
      </c>
    </row>
    <row r="2860" spans="9:16" x14ac:dyDescent="0.35">
      <c r="I2860" s="44">
        <v>2858</v>
      </c>
      <c r="K2860" t="s">
        <v>2081</v>
      </c>
      <c r="L2860" t="s">
        <v>2265</v>
      </c>
      <c r="M2860" t="s">
        <v>2266</v>
      </c>
      <c r="N2860" t="s">
        <v>2267</v>
      </c>
      <c r="O2860" t="s">
        <v>2268</v>
      </c>
      <c r="P2860" t="s">
        <v>1238</v>
      </c>
    </row>
    <row r="2861" spans="9:16" x14ac:dyDescent="0.35">
      <c r="I2861" s="44">
        <v>2859</v>
      </c>
      <c r="K2861" t="s">
        <v>2081</v>
      </c>
      <c r="L2861" t="s">
        <v>2265</v>
      </c>
      <c r="M2861" t="s">
        <v>2266</v>
      </c>
      <c r="N2861" t="s">
        <v>2267</v>
      </c>
      <c r="O2861" t="s">
        <v>2134</v>
      </c>
    </row>
    <row r="2862" spans="9:16" x14ac:dyDescent="0.35">
      <c r="I2862" s="44">
        <v>2860</v>
      </c>
      <c r="J2862" s="45">
        <v>0</v>
      </c>
      <c r="K2862" t="s">
        <v>2081</v>
      </c>
      <c r="L2862" t="s">
        <v>2265</v>
      </c>
      <c r="M2862" t="s">
        <v>2266</v>
      </c>
      <c r="N2862" t="s">
        <v>2267</v>
      </c>
      <c r="O2862" t="s">
        <v>2135</v>
      </c>
    </row>
    <row r="2863" spans="9:16" x14ac:dyDescent="0.35">
      <c r="I2863" s="44">
        <v>2861</v>
      </c>
      <c r="K2863" t="s">
        <v>2081</v>
      </c>
      <c r="L2863" t="s">
        <v>2265</v>
      </c>
      <c r="M2863" t="s">
        <v>2266</v>
      </c>
      <c r="N2863" t="s">
        <v>2267</v>
      </c>
      <c r="O2863" t="s">
        <v>2136</v>
      </c>
    </row>
    <row r="2864" spans="9:16" x14ac:dyDescent="0.35">
      <c r="I2864" s="44">
        <v>2862</v>
      </c>
      <c r="J2864" s="45">
        <v>0</v>
      </c>
      <c r="K2864" t="s">
        <v>2081</v>
      </c>
      <c r="L2864" t="s">
        <v>2265</v>
      </c>
      <c r="M2864" t="s">
        <v>2266</v>
      </c>
      <c r="N2864" t="s">
        <v>2267</v>
      </c>
      <c r="O2864" t="s">
        <v>2137</v>
      </c>
    </row>
    <row r="2865" spans="9:15" x14ac:dyDescent="0.35">
      <c r="I2865" s="44">
        <v>2863</v>
      </c>
      <c r="K2865" t="s">
        <v>2081</v>
      </c>
      <c r="L2865" t="s">
        <v>2265</v>
      </c>
      <c r="M2865" t="s">
        <v>2266</v>
      </c>
      <c r="N2865" t="s">
        <v>2267</v>
      </c>
      <c r="O2865" t="s">
        <v>2138</v>
      </c>
    </row>
    <row r="2866" spans="9:15" x14ac:dyDescent="0.35">
      <c r="I2866" s="44">
        <v>2864</v>
      </c>
      <c r="J2866" s="45">
        <v>0</v>
      </c>
      <c r="K2866" t="s">
        <v>2081</v>
      </c>
      <c r="L2866" t="s">
        <v>2265</v>
      </c>
      <c r="M2866" t="s">
        <v>2266</v>
      </c>
      <c r="N2866" t="s">
        <v>2267</v>
      </c>
      <c r="O2866" t="s">
        <v>2139</v>
      </c>
    </row>
    <row r="2867" spans="9:15" x14ac:dyDescent="0.35">
      <c r="I2867" s="44">
        <v>2865</v>
      </c>
      <c r="K2867" t="s">
        <v>2081</v>
      </c>
      <c r="L2867" t="s">
        <v>2265</v>
      </c>
      <c r="M2867" t="s">
        <v>2266</v>
      </c>
      <c r="N2867" t="s">
        <v>2267</v>
      </c>
      <c r="O2867" t="s">
        <v>2140</v>
      </c>
    </row>
    <row r="2868" spans="9:15" x14ac:dyDescent="0.35">
      <c r="I2868" s="44">
        <v>2866</v>
      </c>
      <c r="J2868" s="45">
        <v>0</v>
      </c>
      <c r="K2868" t="s">
        <v>2081</v>
      </c>
      <c r="L2868" t="s">
        <v>2265</v>
      </c>
      <c r="M2868" t="s">
        <v>2266</v>
      </c>
      <c r="N2868" t="s">
        <v>2270</v>
      </c>
    </row>
    <row r="2869" spans="9:15" x14ac:dyDescent="0.35">
      <c r="I2869" s="44">
        <v>2867</v>
      </c>
      <c r="K2869" t="s">
        <v>2081</v>
      </c>
      <c r="L2869" t="s">
        <v>2265</v>
      </c>
      <c r="M2869" t="s">
        <v>2266</v>
      </c>
      <c r="N2869" t="s">
        <v>2270</v>
      </c>
      <c r="O2869" t="s">
        <v>2105</v>
      </c>
    </row>
    <row r="2870" spans="9:15" x14ac:dyDescent="0.35">
      <c r="I2870" s="44">
        <v>2868</v>
      </c>
      <c r="K2870" t="s">
        <v>2081</v>
      </c>
      <c r="L2870" t="s">
        <v>2265</v>
      </c>
      <c r="M2870" t="s">
        <v>2266</v>
      </c>
      <c r="N2870" t="s">
        <v>2270</v>
      </c>
      <c r="O2870" t="s">
        <v>2110</v>
      </c>
    </row>
    <row r="2871" spans="9:15" x14ac:dyDescent="0.35">
      <c r="I2871" s="44">
        <v>2869</v>
      </c>
      <c r="K2871" t="s">
        <v>2081</v>
      </c>
      <c r="L2871" t="s">
        <v>2265</v>
      </c>
      <c r="M2871" t="s">
        <v>2266</v>
      </c>
      <c r="N2871" t="s">
        <v>2270</v>
      </c>
      <c r="O2871" t="s">
        <v>2111</v>
      </c>
    </row>
    <row r="2872" spans="9:15" x14ac:dyDescent="0.35">
      <c r="I2872" s="44">
        <v>2870</v>
      </c>
      <c r="K2872" t="s">
        <v>2081</v>
      </c>
      <c r="L2872" t="s">
        <v>2265</v>
      </c>
      <c r="M2872" t="s">
        <v>2266</v>
      </c>
      <c r="N2872" t="s">
        <v>2270</v>
      </c>
      <c r="O2872" t="s">
        <v>2112</v>
      </c>
    </row>
    <row r="2873" spans="9:15" x14ac:dyDescent="0.35">
      <c r="I2873" s="44">
        <v>2871</v>
      </c>
      <c r="K2873" t="s">
        <v>2081</v>
      </c>
      <c r="L2873" t="s">
        <v>2265</v>
      </c>
      <c r="M2873" t="s">
        <v>2266</v>
      </c>
      <c r="N2873" t="s">
        <v>2270</v>
      </c>
      <c r="O2873" t="s">
        <v>2113</v>
      </c>
    </row>
    <row r="2874" spans="9:15" x14ac:dyDescent="0.35">
      <c r="I2874" s="44">
        <v>2872</v>
      </c>
      <c r="K2874" t="s">
        <v>2081</v>
      </c>
      <c r="L2874" t="s">
        <v>2265</v>
      </c>
      <c r="M2874" t="s">
        <v>2266</v>
      </c>
      <c r="N2874" t="s">
        <v>2270</v>
      </c>
      <c r="O2874" t="s">
        <v>2114</v>
      </c>
    </row>
    <row r="2875" spans="9:15" x14ac:dyDescent="0.35">
      <c r="I2875" s="44">
        <v>2873</v>
      </c>
      <c r="K2875" t="s">
        <v>2081</v>
      </c>
      <c r="L2875" t="s">
        <v>2265</v>
      </c>
      <c r="M2875" t="s">
        <v>2266</v>
      </c>
      <c r="N2875" t="s">
        <v>2270</v>
      </c>
      <c r="O2875" t="s">
        <v>2115</v>
      </c>
    </row>
    <row r="2876" spans="9:15" x14ac:dyDescent="0.35">
      <c r="I2876" s="44">
        <v>2874</v>
      </c>
      <c r="K2876" t="s">
        <v>2081</v>
      </c>
      <c r="L2876" t="s">
        <v>2265</v>
      </c>
      <c r="M2876" t="s">
        <v>2266</v>
      </c>
      <c r="N2876" t="s">
        <v>2270</v>
      </c>
      <c r="O2876" t="s">
        <v>2116</v>
      </c>
    </row>
    <row r="2877" spans="9:15" x14ac:dyDescent="0.35">
      <c r="I2877" s="44">
        <v>2875</v>
      </c>
      <c r="K2877" t="s">
        <v>2081</v>
      </c>
      <c r="L2877" t="s">
        <v>2265</v>
      </c>
      <c r="M2877" t="s">
        <v>2266</v>
      </c>
      <c r="N2877" t="s">
        <v>2270</v>
      </c>
      <c r="O2877" t="s">
        <v>2117</v>
      </c>
    </row>
    <row r="2878" spans="9:15" x14ac:dyDescent="0.35">
      <c r="I2878" s="44">
        <v>2876</v>
      </c>
      <c r="K2878" t="s">
        <v>2081</v>
      </c>
      <c r="L2878" t="s">
        <v>2265</v>
      </c>
      <c r="M2878" t="s">
        <v>2266</v>
      </c>
      <c r="N2878" t="s">
        <v>2270</v>
      </c>
      <c r="O2878" t="s">
        <v>2118</v>
      </c>
    </row>
    <row r="2879" spans="9:15" x14ac:dyDescent="0.35">
      <c r="I2879" s="44">
        <v>2877</v>
      </c>
      <c r="J2879" s="45">
        <v>0</v>
      </c>
      <c r="K2879" t="s">
        <v>2081</v>
      </c>
      <c r="L2879" t="s">
        <v>2265</v>
      </c>
      <c r="M2879" t="s">
        <v>2266</v>
      </c>
      <c r="N2879" t="s">
        <v>2270</v>
      </c>
      <c r="O2879" t="s">
        <v>2119</v>
      </c>
    </row>
    <row r="2880" spans="9:15" x14ac:dyDescent="0.35">
      <c r="I2880" s="44">
        <v>2878</v>
      </c>
      <c r="J2880" s="45">
        <v>0</v>
      </c>
      <c r="K2880" t="s">
        <v>2081</v>
      </c>
      <c r="L2880" t="s">
        <v>2265</v>
      </c>
      <c r="M2880" t="s">
        <v>2266</v>
      </c>
      <c r="N2880" t="s">
        <v>2270</v>
      </c>
      <c r="O2880" t="s">
        <v>2120</v>
      </c>
    </row>
    <row r="2881" spans="9:16" x14ac:dyDescent="0.35">
      <c r="I2881" s="44">
        <v>2879</v>
      </c>
      <c r="J2881" s="45">
        <v>0</v>
      </c>
      <c r="K2881" t="s">
        <v>2081</v>
      </c>
      <c r="L2881" t="s">
        <v>2265</v>
      </c>
      <c r="M2881" t="s">
        <v>2266</v>
      </c>
      <c r="N2881" t="s">
        <v>2270</v>
      </c>
      <c r="O2881" t="s">
        <v>2121</v>
      </c>
    </row>
    <row r="2882" spans="9:16" x14ac:dyDescent="0.35">
      <c r="I2882" s="44">
        <v>2880</v>
      </c>
      <c r="K2882" t="s">
        <v>2081</v>
      </c>
      <c r="L2882" t="s">
        <v>2265</v>
      </c>
      <c r="M2882" t="s">
        <v>2266</v>
      </c>
      <c r="N2882" t="s">
        <v>2270</v>
      </c>
      <c r="O2882" t="s">
        <v>2122</v>
      </c>
    </row>
    <row r="2883" spans="9:16" x14ac:dyDescent="0.35">
      <c r="I2883" s="44">
        <v>2881</v>
      </c>
      <c r="K2883" t="s">
        <v>2081</v>
      </c>
      <c r="L2883" t="s">
        <v>2265</v>
      </c>
      <c r="M2883" t="s">
        <v>2266</v>
      </c>
      <c r="N2883" t="s">
        <v>2270</v>
      </c>
      <c r="O2883" t="s">
        <v>2123</v>
      </c>
    </row>
    <row r="2884" spans="9:16" x14ac:dyDescent="0.35">
      <c r="I2884" s="44">
        <v>2882</v>
      </c>
      <c r="K2884" t="s">
        <v>2081</v>
      </c>
      <c r="L2884" t="s">
        <v>2265</v>
      </c>
      <c r="M2884" t="s">
        <v>2266</v>
      </c>
      <c r="N2884" t="s">
        <v>2270</v>
      </c>
      <c r="O2884" t="s">
        <v>2124</v>
      </c>
    </row>
    <row r="2885" spans="9:16" x14ac:dyDescent="0.35">
      <c r="I2885" s="44">
        <v>2883</v>
      </c>
      <c r="J2885" s="45">
        <v>0</v>
      </c>
      <c r="K2885" t="s">
        <v>2081</v>
      </c>
      <c r="L2885" t="s">
        <v>2265</v>
      </c>
      <c r="M2885" t="s">
        <v>2266</v>
      </c>
      <c r="N2885" t="s">
        <v>2270</v>
      </c>
      <c r="O2885" t="s">
        <v>2125</v>
      </c>
    </row>
    <row r="2886" spans="9:16" x14ac:dyDescent="0.35">
      <c r="I2886" s="44">
        <v>2884</v>
      </c>
      <c r="K2886" t="s">
        <v>2081</v>
      </c>
      <c r="L2886" t="s">
        <v>2265</v>
      </c>
      <c r="M2886" t="s">
        <v>2266</v>
      </c>
      <c r="N2886" t="s">
        <v>2270</v>
      </c>
      <c r="O2886" t="s">
        <v>2126</v>
      </c>
    </row>
    <row r="2887" spans="9:16" x14ac:dyDescent="0.35">
      <c r="I2887" s="44">
        <v>2885</v>
      </c>
      <c r="J2887" s="45">
        <v>0</v>
      </c>
      <c r="K2887" t="s">
        <v>2081</v>
      </c>
      <c r="L2887" t="s">
        <v>2265</v>
      </c>
      <c r="M2887" t="s">
        <v>2266</v>
      </c>
      <c r="N2887" t="s">
        <v>2270</v>
      </c>
      <c r="O2887" t="s">
        <v>2127</v>
      </c>
    </row>
    <row r="2888" spans="9:16" x14ac:dyDescent="0.35">
      <c r="I2888" s="44">
        <v>2886</v>
      </c>
      <c r="K2888" t="s">
        <v>2081</v>
      </c>
      <c r="L2888" t="s">
        <v>2265</v>
      </c>
      <c r="M2888" t="s">
        <v>2266</v>
      </c>
      <c r="N2888" t="s">
        <v>2270</v>
      </c>
      <c r="O2888" t="s">
        <v>2128</v>
      </c>
    </row>
    <row r="2889" spans="9:16" x14ac:dyDescent="0.35">
      <c r="I2889" s="44">
        <v>2887</v>
      </c>
      <c r="J2889" s="45">
        <v>0</v>
      </c>
      <c r="K2889" t="s">
        <v>2081</v>
      </c>
      <c r="L2889" t="s">
        <v>2265</v>
      </c>
      <c r="M2889" t="s">
        <v>2266</v>
      </c>
      <c r="N2889" t="s">
        <v>2270</v>
      </c>
      <c r="O2889" t="s">
        <v>2268</v>
      </c>
    </row>
    <row r="2890" spans="9:16" x14ac:dyDescent="0.35">
      <c r="I2890" s="44">
        <v>2888</v>
      </c>
      <c r="K2890" t="s">
        <v>2081</v>
      </c>
      <c r="L2890" t="s">
        <v>2265</v>
      </c>
      <c r="M2890" t="s">
        <v>2266</v>
      </c>
      <c r="N2890" t="s">
        <v>2270</v>
      </c>
      <c r="O2890" t="s">
        <v>2268</v>
      </c>
      <c r="P2890" t="s">
        <v>1865</v>
      </c>
    </row>
    <row r="2891" spans="9:16" x14ac:dyDescent="0.35">
      <c r="I2891" s="44">
        <v>2889</v>
      </c>
      <c r="K2891" t="s">
        <v>2081</v>
      </c>
      <c r="L2891" t="s">
        <v>2265</v>
      </c>
      <c r="M2891" t="s">
        <v>2266</v>
      </c>
      <c r="N2891" t="s">
        <v>2270</v>
      </c>
      <c r="O2891" t="s">
        <v>2268</v>
      </c>
      <c r="P2891" t="s">
        <v>1573</v>
      </c>
    </row>
    <row r="2892" spans="9:16" x14ac:dyDescent="0.35">
      <c r="I2892" s="44">
        <v>2890</v>
      </c>
      <c r="K2892" t="s">
        <v>2081</v>
      </c>
      <c r="L2892" t="s">
        <v>2265</v>
      </c>
      <c r="M2892" t="s">
        <v>2266</v>
      </c>
      <c r="N2892" t="s">
        <v>2270</v>
      </c>
      <c r="O2892" t="s">
        <v>2268</v>
      </c>
      <c r="P2892" t="s">
        <v>1578</v>
      </c>
    </row>
    <row r="2893" spans="9:16" x14ac:dyDescent="0.35">
      <c r="I2893" s="44">
        <v>2891</v>
      </c>
      <c r="K2893" t="s">
        <v>2081</v>
      </c>
      <c r="L2893" t="s">
        <v>2265</v>
      </c>
      <c r="M2893" t="s">
        <v>2266</v>
      </c>
      <c r="N2893" t="s">
        <v>2270</v>
      </c>
      <c r="O2893" t="s">
        <v>2268</v>
      </c>
      <c r="P2893" t="s">
        <v>1382</v>
      </c>
    </row>
    <row r="2894" spans="9:16" x14ac:dyDescent="0.35">
      <c r="I2894" s="44">
        <v>2892</v>
      </c>
      <c r="K2894" t="s">
        <v>2081</v>
      </c>
      <c r="L2894" t="s">
        <v>2265</v>
      </c>
      <c r="M2894" t="s">
        <v>2266</v>
      </c>
      <c r="N2894" t="s">
        <v>2270</v>
      </c>
      <c r="O2894" t="s">
        <v>2134</v>
      </c>
    </row>
    <row r="2895" spans="9:16" x14ac:dyDescent="0.35">
      <c r="I2895" s="44">
        <v>2893</v>
      </c>
      <c r="J2895" s="45">
        <v>0</v>
      </c>
      <c r="K2895" t="s">
        <v>2081</v>
      </c>
      <c r="L2895" t="s">
        <v>2265</v>
      </c>
      <c r="M2895" t="s">
        <v>2266</v>
      </c>
      <c r="N2895" t="s">
        <v>2270</v>
      </c>
      <c r="O2895" t="s">
        <v>2135</v>
      </c>
    </row>
    <row r="2896" spans="9:16" x14ac:dyDescent="0.35">
      <c r="I2896" s="44">
        <v>2894</v>
      </c>
      <c r="K2896" t="s">
        <v>2081</v>
      </c>
      <c r="L2896" t="s">
        <v>2265</v>
      </c>
      <c r="M2896" t="s">
        <v>2266</v>
      </c>
      <c r="N2896" t="s">
        <v>2270</v>
      </c>
      <c r="O2896" t="s">
        <v>2136</v>
      </c>
    </row>
    <row r="2897" spans="9:15" x14ac:dyDescent="0.35">
      <c r="I2897" s="44">
        <v>2895</v>
      </c>
      <c r="J2897" s="45">
        <v>0</v>
      </c>
      <c r="K2897" t="s">
        <v>2081</v>
      </c>
      <c r="L2897" t="s">
        <v>2265</v>
      </c>
      <c r="M2897" t="s">
        <v>2266</v>
      </c>
      <c r="N2897" t="s">
        <v>2270</v>
      </c>
      <c r="O2897" t="s">
        <v>2137</v>
      </c>
    </row>
    <row r="2898" spans="9:15" x14ac:dyDescent="0.35">
      <c r="I2898" s="44">
        <v>2896</v>
      </c>
      <c r="K2898" t="s">
        <v>2081</v>
      </c>
      <c r="L2898" t="s">
        <v>2265</v>
      </c>
      <c r="M2898" t="s">
        <v>2266</v>
      </c>
      <c r="N2898" t="s">
        <v>2270</v>
      </c>
      <c r="O2898" t="s">
        <v>2138</v>
      </c>
    </row>
    <row r="2899" spans="9:15" x14ac:dyDescent="0.35">
      <c r="I2899" s="44">
        <v>2897</v>
      </c>
      <c r="J2899" s="45">
        <v>0</v>
      </c>
      <c r="K2899" t="s">
        <v>2081</v>
      </c>
      <c r="L2899" t="s">
        <v>2265</v>
      </c>
      <c r="M2899" t="s">
        <v>2266</v>
      </c>
      <c r="N2899" t="s">
        <v>2270</v>
      </c>
      <c r="O2899" t="s">
        <v>2139</v>
      </c>
    </row>
    <row r="2900" spans="9:15" x14ac:dyDescent="0.35">
      <c r="I2900" s="44">
        <v>2898</v>
      </c>
      <c r="K2900" t="s">
        <v>2081</v>
      </c>
      <c r="L2900" t="s">
        <v>2265</v>
      </c>
      <c r="M2900" t="s">
        <v>2266</v>
      </c>
      <c r="N2900" t="s">
        <v>2270</v>
      </c>
      <c r="O2900" t="s">
        <v>2140</v>
      </c>
    </row>
    <row r="2901" spans="9:15" x14ac:dyDescent="0.35">
      <c r="I2901" s="44">
        <v>2899</v>
      </c>
      <c r="K2901" t="s">
        <v>2081</v>
      </c>
      <c r="L2901" t="s">
        <v>2265</v>
      </c>
      <c r="M2901" t="s">
        <v>2266</v>
      </c>
      <c r="N2901" t="s">
        <v>2142</v>
      </c>
    </row>
    <row r="2902" spans="9:15" x14ac:dyDescent="0.35">
      <c r="I2902" s="44">
        <v>2900</v>
      </c>
      <c r="K2902" t="s">
        <v>2081</v>
      </c>
      <c r="L2902" t="s">
        <v>2265</v>
      </c>
      <c r="M2902" t="s">
        <v>2266</v>
      </c>
      <c r="N2902" t="s">
        <v>2143</v>
      </c>
    </row>
    <row r="2903" spans="9:15" x14ac:dyDescent="0.35">
      <c r="I2903" s="44">
        <v>2901</v>
      </c>
      <c r="J2903" s="45">
        <v>1.808449074074074E-7</v>
      </c>
      <c r="K2903" t="s">
        <v>2081</v>
      </c>
      <c r="L2903" t="s">
        <v>2265</v>
      </c>
      <c r="M2903" t="s">
        <v>2271</v>
      </c>
    </row>
    <row r="2904" spans="9:15" x14ac:dyDescent="0.35">
      <c r="I2904" s="44">
        <v>2902</v>
      </c>
      <c r="K2904" t="s">
        <v>2081</v>
      </c>
      <c r="L2904" t="s">
        <v>2265</v>
      </c>
      <c r="M2904" t="s">
        <v>2271</v>
      </c>
      <c r="N2904" t="s">
        <v>2102</v>
      </c>
    </row>
    <row r="2905" spans="9:15" x14ac:dyDescent="0.35">
      <c r="I2905" s="44">
        <v>2903</v>
      </c>
      <c r="K2905" t="s">
        <v>2081</v>
      </c>
      <c r="L2905" t="s">
        <v>2265</v>
      </c>
      <c r="M2905" t="s">
        <v>2271</v>
      </c>
      <c r="N2905" t="s">
        <v>2100</v>
      </c>
    </row>
    <row r="2906" spans="9:15" x14ac:dyDescent="0.35">
      <c r="I2906" s="44">
        <v>2904</v>
      </c>
      <c r="K2906" t="s">
        <v>2081</v>
      </c>
      <c r="L2906" t="s">
        <v>2265</v>
      </c>
      <c r="M2906" t="s">
        <v>2271</v>
      </c>
      <c r="N2906" t="s">
        <v>2103</v>
      </c>
    </row>
    <row r="2907" spans="9:15" x14ac:dyDescent="0.35">
      <c r="I2907" s="44">
        <v>2905</v>
      </c>
      <c r="K2907" t="s">
        <v>2081</v>
      </c>
      <c r="L2907" t="s">
        <v>2265</v>
      </c>
      <c r="M2907" t="s">
        <v>2271</v>
      </c>
      <c r="N2907" t="s">
        <v>2084</v>
      </c>
    </row>
    <row r="2908" spans="9:15" x14ac:dyDescent="0.35">
      <c r="I2908" s="44">
        <v>2906</v>
      </c>
      <c r="K2908" t="s">
        <v>2081</v>
      </c>
      <c r="L2908" t="s">
        <v>2265</v>
      </c>
      <c r="M2908" t="s">
        <v>2271</v>
      </c>
      <c r="N2908" t="s">
        <v>2085</v>
      </c>
    </row>
    <row r="2909" spans="9:15" x14ac:dyDescent="0.35">
      <c r="I2909" s="44">
        <v>2907</v>
      </c>
      <c r="J2909" s="45">
        <v>0</v>
      </c>
      <c r="K2909" t="s">
        <v>2081</v>
      </c>
      <c r="L2909" t="s">
        <v>2265</v>
      </c>
      <c r="M2909" t="s">
        <v>2271</v>
      </c>
      <c r="N2909" t="s">
        <v>2104</v>
      </c>
    </row>
    <row r="2910" spans="9:15" x14ac:dyDescent="0.35">
      <c r="I2910" s="44">
        <v>2908</v>
      </c>
      <c r="K2910" t="s">
        <v>2081</v>
      </c>
      <c r="L2910" t="s">
        <v>2265</v>
      </c>
      <c r="M2910" t="s">
        <v>2271</v>
      </c>
      <c r="N2910" t="s">
        <v>2105</v>
      </c>
    </row>
    <row r="2911" spans="9:15" x14ac:dyDescent="0.35">
      <c r="I2911" s="44">
        <v>2909</v>
      </c>
      <c r="J2911" s="45">
        <v>0</v>
      </c>
      <c r="K2911" t="s">
        <v>2081</v>
      </c>
      <c r="L2911" t="s">
        <v>2265</v>
      </c>
      <c r="M2911" t="s">
        <v>2271</v>
      </c>
      <c r="N2911" t="s">
        <v>2086</v>
      </c>
    </row>
    <row r="2912" spans="9:15" x14ac:dyDescent="0.35">
      <c r="I2912" s="44">
        <v>2910</v>
      </c>
      <c r="J2912" s="45">
        <v>0</v>
      </c>
      <c r="K2912" t="s">
        <v>2081</v>
      </c>
      <c r="L2912" t="s">
        <v>2265</v>
      </c>
      <c r="M2912" t="s">
        <v>2271</v>
      </c>
      <c r="N2912" t="s">
        <v>2106</v>
      </c>
    </row>
    <row r="2913" spans="9:15" x14ac:dyDescent="0.35">
      <c r="I2913" s="44">
        <v>2911</v>
      </c>
      <c r="K2913" t="s">
        <v>2081</v>
      </c>
      <c r="L2913" t="s">
        <v>2265</v>
      </c>
      <c r="M2913" t="s">
        <v>2271</v>
      </c>
      <c r="N2913" t="s">
        <v>2107</v>
      </c>
    </row>
    <row r="2914" spans="9:15" x14ac:dyDescent="0.35">
      <c r="I2914" s="44">
        <v>2912</v>
      </c>
      <c r="K2914" t="s">
        <v>2081</v>
      </c>
      <c r="L2914" t="s">
        <v>2265</v>
      </c>
      <c r="M2914" t="s">
        <v>2271</v>
      </c>
      <c r="N2914" t="s">
        <v>2108</v>
      </c>
    </row>
    <row r="2915" spans="9:15" x14ac:dyDescent="0.35">
      <c r="I2915" s="44">
        <v>2913</v>
      </c>
      <c r="J2915" s="45">
        <v>1.808449074074074E-7</v>
      </c>
      <c r="K2915" t="s">
        <v>2081</v>
      </c>
      <c r="L2915" t="s">
        <v>2265</v>
      </c>
      <c r="M2915" t="s">
        <v>2271</v>
      </c>
      <c r="N2915" t="s">
        <v>2272</v>
      </c>
    </row>
    <row r="2916" spans="9:15" x14ac:dyDescent="0.35">
      <c r="I2916" s="44">
        <v>2914</v>
      </c>
      <c r="K2916" t="s">
        <v>2081</v>
      </c>
      <c r="L2916" t="s">
        <v>2265</v>
      </c>
      <c r="M2916" t="s">
        <v>2271</v>
      </c>
      <c r="N2916" t="s">
        <v>2272</v>
      </c>
      <c r="O2916" t="s">
        <v>2105</v>
      </c>
    </row>
    <row r="2917" spans="9:15" x14ac:dyDescent="0.35">
      <c r="I2917" s="44">
        <v>2915</v>
      </c>
      <c r="K2917" t="s">
        <v>2081</v>
      </c>
      <c r="L2917" t="s">
        <v>2265</v>
      </c>
      <c r="M2917" t="s">
        <v>2271</v>
      </c>
      <c r="N2917" t="s">
        <v>2272</v>
      </c>
      <c r="O2917" t="s">
        <v>2110</v>
      </c>
    </row>
    <row r="2918" spans="9:15" x14ac:dyDescent="0.35">
      <c r="I2918" s="44">
        <v>2916</v>
      </c>
      <c r="K2918" t="s">
        <v>2081</v>
      </c>
      <c r="L2918" t="s">
        <v>2265</v>
      </c>
      <c r="M2918" t="s">
        <v>2271</v>
      </c>
      <c r="N2918" t="s">
        <v>2272</v>
      </c>
      <c r="O2918" t="s">
        <v>2111</v>
      </c>
    </row>
    <row r="2919" spans="9:15" x14ac:dyDescent="0.35">
      <c r="I2919" s="44">
        <v>2917</v>
      </c>
      <c r="K2919" t="s">
        <v>2081</v>
      </c>
      <c r="L2919" t="s">
        <v>2265</v>
      </c>
      <c r="M2919" t="s">
        <v>2271</v>
      </c>
      <c r="N2919" t="s">
        <v>2272</v>
      </c>
      <c r="O2919" t="s">
        <v>2112</v>
      </c>
    </row>
    <row r="2920" spans="9:15" x14ac:dyDescent="0.35">
      <c r="I2920" s="44">
        <v>2918</v>
      </c>
      <c r="K2920" t="s">
        <v>2081</v>
      </c>
      <c r="L2920" t="s">
        <v>2265</v>
      </c>
      <c r="M2920" t="s">
        <v>2271</v>
      </c>
      <c r="N2920" t="s">
        <v>2272</v>
      </c>
      <c r="O2920" t="s">
        <v>2113</v>
      </c>
    </row>
    <row r="2921" spans="9:15" x14ac:dyDescent="0.35">
      <c r="I2921" s="44">
        <v>2919</v>
      </c>
      <c r="K2921" t="s">
        <v>2081</v>
      </c>
      <c r="L2921" t="s">
        <v>2265</v>
      </c>
      <c r="M2921" t="s">
        <v>2271</v>
      </c>
      <c r="N2921" t="s">
        <v>2272</v>
      </c>
      <c r="O2921" t="s">
        <v>2114</v>
      </c>
    </row>
    <row r="2922" spans="9:15" x14ac:dyDescent="0.35">
      <c r="I2922" s="44">
        <v>2920</v>
      </c>
      <c r="K2922" t="s">
        <v>2081</v>
      </c>
      <c r="L2922" t="s">
        <v>2265</v>
      </c>
      <c r="M2922" t="s">
        <v>2271</v>
      </c>
      <c r="N2922" t="s">
        <v>2272</v>
      </c>
      <c r="O2922" t="s">
        <v>2115</v>
      </c>
    </row>
    <row r="2923" spans="9:15" x14ac:dyDescent="0.35">
      <c r="I2923" s="44">
        <v>2921</v>
      </c>
      <c r="K2923" t="s">
        <v>2081</v>
      </c>
      <c r="L2923" t="s">
        <v>2265</v>
      </c>
      <c r="M2923" t="s">
        <v>2271</v>
      </c>
      <c r="N2923" t="s">
        <v>2272</v>
      </c>
      <c r="O2923" t="s">
        <v>2116</v>
      </c>
    </row>
    <row r="2924" spans="9:15" x14ac:dyDescent="0.35">
      <c r="I2924" s="44">
        <v>2922</v>
      </c>
      <c r="K2924" t="s">
        <v>2081</v>
      </c>
      <c r="L2924" t="s">
        <v>2265</v>
      </c>
      <c r="M2924" t="s">
        <v>2271</v>
      </c>
      <c r="N2924" t="s">
        <v>2272</v>
      </c>
      <c r="O2924" t="s">
        <v>2117</v>
      </c>
    </row>
    <row r="2925" spans="9:15" x14ac:dyDescent="0.35">
      <c r="I2925" s="44">
        <v>2923</v>
      </c>
      <c r="K2925" t="s">
        <v>2081</v>
      </c>
      <c r="L2925" t="s">
        <v>2265</v>
      </c>
      <c r="M2925" t="s">
        <v>2271</v>
      </c>
      <c r="N2925" t="s">
        <v>2272</v>
      </c>
      <c r="O2925" t="s">
        <v>2118</v>
      </c>
    </row>
    <row r="2926" spans="9:15" x14ac:dyDescent="0.35">
      <c r="I2926" s="44">
        <v>2924</v>
      </c>
      <c r="J2926" s="45">
        <v>0</v>
      </c>
      <c r="K2926" t="s">
        <v>2081</v>
      </c>
      <c r="L2926" t="s">
        <v>2265</v>
      </c>
      <c r="M2926" t="s">
        <v>2271</v>
      </c>
      <c r="N2926" t="s">
        <v>2272</v>
      </c>
      <c r="O2926" t="s">
        <v>2119</v>
      </c>
    </row>
    <row r="2927" spans="9:15" x14ac:dyDescent="0.35">
      <c r="I2927" s="44">
        <v>2925</v>
      </c>
      <c r="J2927" s="45">
        <v>0</v>
      </c>
      <c r="K2927" t="s">
        <v>2081</v>
      </c>
      <c r="L2927" t="s">
        <v>2265</v>
      </c>
      <c r="M2927" t="s">
        <v>2271</v>
      </c>
      <c r="N2927" t="s">
        <v>2272</v>
      </c>
      <c r="O2927" t="s">
        <v>2120</v>
      </c>
    </row>
    <row r="2928" spans="9:15" x14ac:dyDescent="0.35">
      <c r="I2928" s="44">
        <v>2926</v>
      </c>
      <c r="J2928" s="45">
        <v>0</v>
      </c>
      <c r="K2928" t="s">
        <v>2081</v>
      </c>
      <c r="L2928" t="s">
        <v>2265</v>
      </c>
      <c r="M2928" t="s">
        <v>2271</v>
      </c>
      <c r="N2928" t="s">
        <v>2272</v>
      </c>
      <c r="O2928" t="s">
        <v>2121</v>
      </c>
    </row>
    <row r="2929" spans="9:16" x14ac:dyDescent="0.35">
      <c r="I2929" s="44">
        <v>2927</v>
      </c>
      <c r="K2929" t="s">
        <v>2081</v>
      </c>
      <c r="L2929" t="s">
        <v>2265</v>
      </c>
      <c r="M2929" t="s">
        <v>2271</v>
      </c>
      <c r="N2929" t="s">
        <v>2272</v>
      </c>
      <c r="O2929" t="s">
        <v>2122</v>
      </c>
    </row>
    <row r="2930" spans="9:16" x14ac:dyDescent="0.35">
      <c r="I2930" s="44">
        <v>2928</v>
      </c>
      <c r="K2930" t="s">
        <v>2081</v>
      </c>
      <c r="L2930" t="s">
        <v>2265</v>
      </c>
      <c r="M2930" t="s">
        <v>2271</v>
      </c>
      <c r="N2930" t="s">
        <v>2272</v>
      </c>
      <c r="O2930" t="s">
        <v>2123</v>
      </c>
    </row>
    <row r="2931" spans="9:16" x14ac:dyDescent="0.35">
      <c r="I2931" s="44">
        <v>2929</v>
      </c>
      <c r="K2931" t="s">
        <v>2081</v>
      </c>
      <c r="L2931" t="s">
        <v>2265</v>
      </c>
      <c r="M2931" t="s">
        <v>2271</v>
      </c>
      <c r="N2931" t="s">
        <v>2272</v>
      </c>
      <c r="O2931" t="s">
        <v>2124</v>
      </c>
    </row>
    <row r="2932" spans="9:16" x14ac:dyDescent="0.35">
      <c r="I2932" s="44">
        <v>2930</v>
      </c>
      <c r="J2932" s="45">
        <v>0</v>
      </c>
      <c r="K2932" t="s">
        <v>2081</v>
      </c>
      <c r="L2932" t="s">
        <v>2265</v>
      </c>
      <c r="M2932" t="s">
        <v>2271</v>
      </c>
      <c r="N2932" t="s">
        <v>2272</v>
      </c>
      <c r="O2932" t="s">
        <v>2125</v>
      </c>
    </row>
    <row r="2933" spans="9:16" x14ac:dyDescent="0.35">
      <c r="I2933" s="44">
        <v>2931</v>
      </c>
      <c r="K2933" t="s">
        <v>2081</v>
      </c>
      <c r="L2933" t="s">
        <v>2265</v>
      </c>
      <c r="M2933" t="s">
        <v>2271</v>
      </c>
      <c r="N2933" t="s">
        <v>2272</v>
      </c>
      <c r="O2933" t="s">
        <v>2126</v>
      </c>
    </row>
    <row r="2934" spans="9:16" x14ac:dyDescent="0.35">
      <c r="I2934" s="44">
        <v>2932</v>
      </c>
      <c r="J2934" s="45">
        <v>0</v>
      </c>
      <c r="K2934" t="s">
        <v>2081</v>
      </c>
      <c r="L2934" t="s">
        <v>2265</v>
      </c>
      <c r="M2934" t="s">
        <v>2271</v>
      </c>
      <c r="N2934" t="s">
        <v>2272</v>
      </c>
      <c r="O2934" t="s">
        <v>2127</v>
      </c>
    </row>
    <row r="2935" spans="9:16" x14ac:dyDescent="0.35">
      <c r="I2935" s="44">
        <v>2933</v>
      </c>
      <c r="K2935" t="s">
        <v>2081</v>
      </c>
      <c r="L2935" t="s">
        <v>2265</v>
      </c>
      <c r="M2935" t="s">
        <v>2271</v>
      </c>
      <c r="N2935" t="s">
        <v>2272</v>
      </c>
      <c r="O2935" t="s">
        <v>2128</v>
      </c>
    </row>
    <row r="2936" spans="9:16" x14ac:dyDescent="0.35">
      <c r="I2936" s="44">
        <v>2934</v>
      </c>
      <c r="J2936" s="45">
        <v>0</v>
      </c>
      <c r="K2936" t="s">
        <v>2081</v>
      </c>
      <c r="L2936" t="s">
        <v>2265</v>
      </c>
      <c r="M2936" t="s">
        <v>2271</v>
      </c>
      <c r="N2936" t="s">
        <v>2272</v>
      </c>
      <c r="O2936" t="s">
        <v>2268</v>
      </c>
    </row>
    <row r="2937" spans="9:16" x14ac:dyDescent="0.35">
      <c r="I2937" s="44">
        <v>2935</v>
      </c>
      <c r="K2937" t="s">
        <v>2081</v>
      </c>
      <c r="L2937" t="s">
        <v>2265</v>
      </c>
      <c r="M2937" t="s">
        <v>2271</v>
      </c>
      <c r="N2937" t="s">
        <v>2272</v>
      </c>
      <c r="O2937" t="s">
        <v>2268</v>
      </c>
      <c r="P2937" t="s">
        <v>1530</v>
      </c>
    </row>
    <row r="2938" spans="9:16" x14ac:dyDescent="0.35">
      <c r="I2938" s="44">
        <v>2936</v>
      </c>
      <c r="K2938" t="s">
        <v>2081</v>
      </c>
      <c r="L2938" t="s">
        <v>2265</v>
      </c>
      <c r="M2938" t="s">
        <v>2271</v>
      </c>
      <c r="N2938" t="s">
        <v>2272</v>
      </c>
      <c r="O2938" t="s">
        <v>2268</v>
      </c>
      <c r="P2938" t="s">
        <v>1830</v>
      </c>
    </row>
    <row r="2939" spans="9:16" x14ac:dyDescent="0.35">
      <c r="I2939" s="44">
        <v>2937</v>
      </c>
      <c r="K2939" t="s">
        <v>2081</v>
      </c>
      <c r="L2939" t="s">
        <v>2265</v>
      </c>
      <c r="M2939" t="s">
        <v>2271</v>
      </c>
      <c r="N2939" t="s">
        <v>2272</v>
      </c>
      <c r="O2939" t="s">
        <v>2268</v>
      </c>
      <c r="P2939" t="s">
        <v>1856</v>
      </c>
    </row>
    <row r="2940" spans="9:16" x14ac:dyDescent="0.35">
      <c r="I2940" s="44">
        <v>2938</v>
      </c>
      <c r="K2940" t="s">
        <v>2081</v>
      </c>
      <c r="L2940" t="s">
        <v>2265</v>
      </c>
      <c r="M2940" t="s">
        <v>2271</v>
      </c>
      <c r="N2940" t="s">
        <v>2272</v>
      </c>
      <c r="O2940" t="s">
        <v>2268</v>
      </c>
      <c r="P2940" t="s">
        <v>1573</v>
      </c>
    </row>
    <row r="2941" spans="9:16" x14ac:dyDescent="0.35">
      <c r="I2941" s="44">
        <v>2939</v>
      </c>
      <c r="K2941" t="s">
        <v>2081</v>
      </c>
      <c r="L2941" t="s">
        <v>2265</v>
      </c>
      <c r="M2941" t="s">
        <v>2271</v>
      </c>
      <c r="N2941" t="s">
        <v>2272</v>
      </c>
      <c r="O2941" t="s">
        <v>2268</v>
      </c>
      <c r="P2941" t="s">
        <v>1382</v>
      </c>
    </row>
    <row r="2942" spans="9:16" x14ac:dyDescent="0.35">
      <c r="I2942" s="44">
        <v>2940</v>
      </c>
      <c r="K2942" t="s">
        <v>2081</v>
      </c>
      <c r="L2942" t="s">
        <v>2265</v>
      </c>
      <c r="M2942" t="s">
        <v>2271</v>
      </c>
      <c r="N2942" t="s">
        <v>2272</v>
      </c>
      <c r="O2942" t="s">
        <v>2134</v>
      </c>
    </row>
    <row r="2943" spans="9:16" x14ac:dyDescent="0.35">
      <c r="I2943" s="44">
        <v>2941</v>
      </c>
      <c r="J2943" s="45">
        <v>0</v>
      </c>
      <c r="K2943" t="s">
        <v>2081</v>
      </c>
      <c r="L2943" t="s">
        <v>2265</v>
      </c>
      <c r="M2943" t="s">
        <v>2271</v>
      </c>
      <c r="N2943" t="s">
        <v>2272</v>
      </c>
      <c r="O2943" t="s">
        <v>2135</v>
      </c>
    </row>
    <row r="2944" spans="9:16" x14ac:dyDescent="0.35">
      <c r="I2944" s="44">
        <v>2942</v>
      </c>
      <c r="K2944" t="s">
        <v>2081</v>
      </c>
      <c r="L2944" t="s">
        <v>2265</v>
      </c>
      <c r="M2944" t="s">
        <v>2271</v>
      </c>
      <c r="N2944" t="s">
        <v>2272</v>
      </c>
      <c r="O2944" t="s">
        <v>2136</v>
      </c>
    </row>
    <row r="2945" spans="9:15" x14ac:dyDescent="0.35">
      <c r="I2945" s="44">
        <v>2943</v>
      </c>
      <c r="J2945" s="45">
        <v>0</v>
      </c>
      <c r="K2945" t="s">
        <v>2081</v>
      </c>
      <c r="L2945" t="s">
        <v>2265</v>
      </c>
      <c r="M2945" t="s">
        <v>2271</v>
      </c>
      <c r="N2945" t="s">
        <v>2272</v>
      </c>
      <c r="O2945" t="s">
        <v>2137</v>
      </c>
    </row>
    <row r="2946" spans="9:15" x14ac:dyDescent="0.35">
      <c r="I2946" s="44">
        <v>2944</v>
      </c>
      <c r="K2946" t="s">
        <v>2081</v>
      </c>
      <c r="L2946" t="s">
        <v>2265</v>
      </c>
      <c r="M2946" t="s">
        <v>2271</v>
      </c>
      <c r="N2946" t="s">
        <v>2272</v>
      </c>
      <c r="O2946" t="s">
        <v>2138</v>
      </c>
    </row>
    <row r="2947" spans="9:15" x14ac:dyDescent="0.35">
      <c r="I2947" s="44">
        <v>2945</v>
      </c>
      <c r="J2947" s="45">
        <v>0</v>
      </c>
      <c r="K2947" t="s">
        <v>2081</v>
      </c>
      <c r="L2947" t="s">
        <v>2265</v>
      </c>
      <c r="M2947" t="s">
        <v>2271</v>
      </c>
      <c r="N2947" t="s">
        <v>2272</v>
      </c>
      <c r="O2947" t="s">
        <v>2139</v>
      </c>
    </row>
    <row r="2948" spans="9:15" x14ac:dyDescent="0.35">
      <c r="I2948" s="44">
        <v>2946</v>
      </c>
      <c r="K2948" t="s">
        <v>2081</v>
      </c>
      <c r="L2948" t="s">
        <v>2265</v>
      </c>
      <c r="M2948" t="s">
        <v>2271</v>
      </c>
      <c r="N2948" t="s">
        <v>2272</v>
      </c>
      <c r="O2948" t="s">
        <v>2140</v>
      </c>
    </row>
    <row r="2949" spans="9:15" x14ac:dyDescent="0.35">
      <c r="I2949" s="44">
        <v>2947</v>
      </c>
      <c r="J2949" s="45">
        <v>0</v>
      </c>
      <c r="K2949" t="s">
        <v>2081</v>
      </c>
      <c r="L2949" t="s">
        <v>2265</v>
      </c>
      <c r="M2949" t="s">
        <v>2271</v>
      </c>
      <c r="N2949" t="s">
        <v>2273</v>
      </c>
    </row>
    <row r="2950" spans="9:15" x14ac:dyDescent="0.35">
      <c r="I2950" s="44">
        <v>2948</v>
      </c>
      <c r="K2950" t="s">
        <v>2081</v>
      </c>
      <c r="L2950" t="s">
        <v>2265</v>
      </c>
      <c r="M2950" t="s">
        <v>2271</v>
      </c>
      <c r="N2950" t="s">
        <v>2273</v>
      </c>
      <c r="O2950" t="s">
        <v>2105</v>
      </c>
    </row>
    <row r="2951" spans="9:15" x14ac:dyDescent="0.35">
      <c r="I2951" s="44">
        <v>2949</v>
      </c>
      <c r="K2951" t="s">
        <v>2081</v>
      </c>
      <c r="L2951" t="s">
        <v>2265</v>
      </c>
      <c r="M2951" t="s">
        <v>2271</v>
      </c>
      <c r="N2951" t="s">
        <v>2273</v>
      </c>
      <c r="O2951" t="s">
        <v>2110</v>
      </c>
    </row>
    <row r="2952" spans="9:15" x14ac:dyDescent="0.35">
      <c r="I2952" s="44">
        <v>2950</v>
      </c>
      <c r="K2952" t="s">
        <v>2081</v>
      </c>
      <c r="L2952" t="s">
        <v>2265</v>
      </c>
      <c r="M2952" t="s">
        <v>2271</v>
      </c>
      <c r="N2952" t="s">
        <v>2273</v>
      </c>
      <c r="O2952" t="s">
        <v>2111</v>
      </c>
    </row>
    <row r="2953" spans="9:15" x14ac:dyDescent="0.35">
      <c r="I2953" s="44">
        <v>2951</v>
      </c>
      <c r="K2953" t="s">
        <v>2081</v>
      </c>
      <c r="L2953" t="s">
        <v>2265</v>
      </c>
      <c r="M2953" t="s">
        <v>2271</v>
      </c>
      <c r="N2953" t="s">
        <v>2273</v>
      </c>
      <c r="O2953" t="s">
        <v>2112</v>
      </c>
    </row>
    <row r="2954" spans="9:15" x14ac:dyDescent="0.35">
      <c r="I2954" s="44">
        <v>2952</v>
      </c>
      <c r="K2954" t="s">
        <v>2081</v>
      </c>
      <c r="L2954" t="s">
        <v>2265</v>
      </c>
      <c r="M2954" t="s">
        <v>2271</v>
      </c>
      <c r="N2954" t="s">
        <v>2273</v>
      </c>
      <c r="O2954" t="s">
        <v>2113</v>
      </c>
    </row>
    <row r="2955" spans="9:15" x14ac:dyDescent="0.35">
      <c r="I2955" s="44">
        <v>2953</v>
      </c>
      <c r="K2955" t="s">
        <v>2081</v>
      </c>
      <c r="L2955" t="s">
        <v>2265</v>
      </c>
      <c r="M2955" t="s">
        <v>2271</v>
      </c>
      <c r="N2955" t="s">
        <v>2273</v>
      </c>
      <c r="O2955" t="s">
        <v>2114</v>
      </c>
    </row>
    <row r="2956" spans="9:15" x14ac:dyDescent="0.35">
      <c r="I2956" s="44">
        <v>2954</v>
      </c>
      <c r="K2956" t="s">
        <v>2081</v>
      </c>
      <c r="L2956" t="s">
        <v>2265</v>
      </c>
      <c r="M2956" t="s">
        <v>2271</v>
      </c>
      <c r="N2956" t="s">
        <v>2273</v>
      </c>
      <c r="O2956" t="s">
        <v>2115</v>
      </c>
    </row>
    <row r="2957" spans="9:15" x14ac:dyDescent="0.35">
      <c r="I2957" s="44">
        <v>2955</v>
      </c>
      <c r="K2957" t="s">
        <v>2081</v>
      </c>
      <c r="L2957" t="s">
        <v>2265</v>
      </c>
      <c r="M2957" t="s">
        <v>2271</v>
      </c>
      <c r="N2957" t="s">
        <v>2273</v>
      </c>
      <c r="O2957" t="s">
        <v>2116</v>
      </c>
    </row>
    <row r="2958" spans="9:15" x14ac:dyDescent="0.35">
      <c r="I2958" s="44">
        <v>2956</v>
      </c>
      <c r="K2958" t="s">
        <v>2081</v>
      </c>
      <c r="L2958" t="s">
        <v>2265</v>
      </c>
      <c r="M2958" t="s">
        <v>2271</v>
      </c>
      <c r="N2958" t="s">
        <v>2273</v>
      </c>
      <c r="O2958" t="s">
        <v>2117</v>
      </c>
    </row>
    <row r="2959" spans="9:15" x14ac:dyDescent="0.35">
      <c r="I2959" s="44">
        <v>2957</v>
      </c>
      <c r="K2959" t="s">
        <v>2081</v>
      </c>
      <c r="L2959" t="s">
        <v>2265</v>
      </c>
      <c r="M2959" t="s">
        <v>2271</v>
      </c>
      <c r="N2959" t="s">
        <v>2273</v>
      </c>
      <c r="O2959" t="s">
        <v>2118</v>
      </c>
    </row>
    <row r="2960" spans="9:15" x14ac:dyDescent="0.35">
      <c r="I2960" s="44">
        <v>2958</v>
      </c>
      <c r="J2960" s="45">
        <v>0</v>
      </c>
      <c r="K2960" t="s">
        <v>2081</v>
      </c>
      <c r="L2960" t="s">
        <v>2265</v>
      </c>
      <c r="M2960" t="s">
        <v>2271</v>
      </c>
      <c r="N2960" t="s">
        <v>2273</v>
      </c>
      <c r="O2960" t="s">
        <v>2119</v>
      </c>
    </row>
    <row r="2961" spans="9:16" x14ac:dyDescent="0.35">
      <c r="I2961" s="44">
        <v>2959</v>
      </c>
      <c r="J2961" s="45">
        <v>0</v>
      </c>
      <c r="K2961" t="s">
        <v>2081</v>
      </c>
      <c r="L2961" t="s">
        <v>2265</v>
      </c>
      <c r="M2961" t="s">
        <v>2271</v>
      </c>
      <c r="N2961" t="s">
        <v>2273</v>
      </c>
      <c r="O2961" t="s">
        <v>2120</v>
      </c>
    </row>
    <row r="2962" spans="9:16" x14ac:dyDescent="0.35">
      <c r="I2962" s="44">
        <v>2960</v>
      </c>
      <c r="J2962" s="45">
        <v>0</v>
      </c>
      <c r="K2962" t="s">
        <v>2081</v>
      </c>
      <c r="L2962" t="s">
        <v>2265</v>
      </c>
      <c r="M2962" t="s">
        <v>2271</v>
      </c>
      <c r="N2962" t="s">
        <v>2273</v>
      </c>
      <c r="O2962" t="s">
        <v>2121</v>
      </c>
    </row>
    <row r="2963" spans="9:16" x14ac:dyDescent="0.35">
      <c r="I2963" s="44">
        <v>2961</v>
      </c>
      <c r="K2963" t="s">
        <v>2081</v>
      </c>
      <c r="L2963" t="s">
        <v>2265</v>
      </c>
      <c r="M2963" t="s">
        <v>2271</v>
      </c>
      <c r="N2963" t="s">
        <v>2273</v>
      </c>
      <c r="O2963" t="s">
        <v>2122</v>
      </c>
    </row>
    <row r="2964" spans="9:16" x14ac:dyDescent="0.35">
      <c r="I2964" s="44">
        <v>2962</v>
      </c>
      <c r="K2964" t="s">
        <v>2081</v>
      </c>
      <c r="L2964" t="s">
        <v>2265</v>
      </c>
      <c r="M2964" t="s">
        <v>2271</v>
      </c>
      <c r="N2964" t="s">
        <v>2273</v>
      </c>
      <c r="O2964" t="s">
        <v>2123</v>
      </c>
    </row>
    <row r="2965" spans="9:16" x14ac:dyDescent="0.35">
      <c r="I2965" s="44">
        <v>2963</v>
      </c>
      <c r="K2965" t="s">
        <v>2081</v>
      </c>
      <c r="L2965" t="s">
        <v>2265</v>
      </c>
      <c r="M2965" t="s">
        <v>2271</v>
      </c>
      <c r="N2965" t="s">
        <v>2273</v>
      </c>
      <c r="O2965" t="s">
        <v>2124</v>
      </c>
    </row>
    <row r="2966" spans="9:16" x14ac:dyDescent="0.35">
      <c r="I2966" s="44">
        <v>2964</v>
      </c>
      <c r="J2966" s="45">
        <v>0</v>
      </c>
      <c r="K2966" t="s">
        <v>2081</v>
      </c>
      <c r="L2966" t="s">
        <v>2265</v>
      </c>
      <c r="M2966" t="s">
        <v>2271</v>
      </c>
      <c r="N2966" t="s">
        <v>2273</v>
      </c>
      <c r="O2966" t="s">
        <v>2125</v>
      </c>
    </row>
    <row r="2967" spans="9:16" x14ac:dyDescent="0.35">
      <c r="I2967" s="44">
        <v>2965</v>
      </c>
      <c r="K2967" t="s">
        <v>2081</v>
      </c>
      <c r="L2967" t="s">
        <v>2265</v>
      </c>
      <c r="M2967" t="s">
        <v>2271</v>
      </c>
      <c r="N2967" t="s">
        <v>2273</v>
      </c>
      <c r="O2967" t="s">
        <v>2126</v>
      </c>
    </row>
    <row r="2968" spans="9:16" x14ac:dyDescent="0.35">
      <c r="I2968" s="44">
        <v>2966</v>
      </c>
      <c r="J2968" s="45">
        <v>0</v>
      </c>
      <c r="K2968" t="s">
        <v>2081</v>
      </c>
      <c r="L2968" t="s">
        <v>2265</v>
      </c>
      <c r="M2968" t="s">
        <v>2271</v>
      </c>
      <c r="N2968" t="s">
        <v>2273</v>
      </c>
      <c r="O2968" t="s">
        <v>2127</v>
      </c>
    </row>
    <row r="2969" spans="9:16" x14ac:dyDescent="0.35">
      <c r="I2969" s="44">
        <v>2967</v>
      </c>
      <c r="K2969" t="s">
        <v>2081</v>
      </c>
      <c r="L2969" t="s">
        <v>2265</v>
      </c>
      <c r="M2969" t="s">
        <v>2271</v>
      </c>
      <c r="N2969" t="s">
        <v>2273</v>
      </c>
      <c r="O2969" t="s">
        <v>2128</v>
      </c>
    </row>
    <row r="2970" spans="9:16" x14ac:dyDescent="0.35">
      <c r="I2970" s="44">
        <v>2968</v>
      </c>
      <c r="J2970" s="45">
        <v>0</v>
      </c>
      <c r="K2970" t="s">
        <v>2081</v>
      </c>
      <c r="L2970" t="s">
        <v>2265</v>
      </c>
      <c r="M2970" t="s">
        <v>2271</v>
      </c>
      <c r="N2970" t="s">
        <v>2273</v>
      </c>
      <c r="O2970" t="s">
        <v>2268</v>
      </c>
    </row>
    <row r="2971" spans="9:16" x14ac:dyDescent="0.35">
      <c r="I2971" s="44">
        <v>2969</v>
      </c>
      <c r="K2971" t="s">
        <v>2081</v>
      </c>
      <c r="L2971" t="s">
        <v>2265</v>
      </c>
      <c r="M2971" t="s">
        <v>2271</v>
      </c>
      <c r="N2971" t="s">
        <v>2273</v>
      </c>
      <c r="O2971" t="s">
        <v>2268</v>
      </c>
      <c r="P2971" t="s">
        <v>1573</v>
      </c>
    </row>
    <row r="2972" spans="9:16" x14ac:dyDescent="0.35">
      <c r="I2972" s="44">
        <v>2970</v>
      </c>
      <c r="K2972" t="s">
        <v>2081</v>
      </c>
      <c r="L2972" t="s">
        <v>2265</v>
      </c>
      <c r="M2972" t="s">
        <v>2271</v>
      </c>
      <c r="N2972" t="s">
        <v>2273</v>
      </c>
      <c r="O2972" t="s">
        <v>2268</v>
      </c>
      <c r="P2972" t="s">
        <v>1382</v>
      </c>
    </row>
    <row r="2973" spans="9:16" x14ac:dyDescent="0.35">
      <c r="I2973" s="44">
        <v>2971</v>
      </c>
      <c r="K2973" t="s">
        <v>2081</v>
      </c>
      <c r="L2973" t="s">
        <v>2265</v>
      </c>
      <c r="M2973" t="s">
        <v>2271</v>
      </c>
      <c r="N2973" t="s">
        <v>2273</v>
      </c>
      <c r="O2973" t="s">
        <v>2134</v>
      </c>
    </row>
    <row r="2974" spans="9:16" x14ac:dyDescent="0.35">
      <c r="I2974" s="44">
        <v>2972</v>
      </c>
      <c r="J2974" s="45">
        <v>0</v>
      </c>
      <c r="K2974" t="s">
        <v>2081</v>
      </c>
      <c r="L2974" t="s">
        <v>2265</v>
      </c>
      <c r="M2974" t="s">
        <v>2271</v>
      </c>
      <c r="N2974" t="s">
        <v>2273</v>
      </c>
      <c r="O2974" t="s">
        <v>2135</v>
      </c>
    </row>
    <row r="2975" spans="9:16" x14ac:dyDescent="0.35">
      <c r="I2975" s="44">
        <v>2973</v>
      </c>
      <c r="K2975" t="s">
        <v>2081</v>
      </c>
      <c r="L2975" t="s">
        <v>2265</v>
      </c>
      <c r="M2975" t="s">
        <v>2271</v>
      </c>
      <c r="N2975" t="s">
        <v>2273</v>
      </c>
      <c r="O2975" t="s">
        <v>2136</v>
      </c>
    </row>
    <row r="2976" spans="9:16" x14ac:dyDescent="0.35">
      <c r="I2976" s="44">
        <v>2974</v>
      </c>
      <c r="J2976" s="45">
        <v>0</v>
      </c>
      <c r="K2976" t="s">
        <v>2081</v>
      </c>
      <c r="L2976" t="s">
        <v>2265</v>
      </c>
      <c r="M2976" t="s">
        <v>2271</v>
      </c>
      <c r="N2976" t="s">
        <v>2273</v>
      </c>
      <c r="O2976" t="s">
        <v>2137</v>
      </c>
    </row>
    <row r="2977" spans="9:15" x14ac:dyDescent="0.35">
      <c r="I2977" s="44">
        <v>2975</v>
      </c>
      <c r="K2977" t="s">
        <v>2081</v>
      </c>
      <c r="L2977" t="s">
        <v>2265</v>
      </c>
      <c r="M2977" t="s">
        <v>2271</v>
      </c>
      <c r="N2977" t="s">
        <v>2273</v>
      </c>
      <c r="O2977" t="s">
        <v>2138</v>
      </c>
    </row>
    <row r="2978" spans="9:15" x14ac:dyDescent="0.35">
      <c r="I2978" s="44">
        <v>2976</v>
      </c>
      <c r="J2978" s="45">
        <v>0</v>
      </c>
      <c r="K2978" t="s">
        <v>2081</v>
      </c>
      <c r="L2978" t="s">
        <v>2265</v>
      </c>
      <c r="M2978" t="s">
        <v>2271</v>
      </c>
      <c r="N2978" t="s">
        <v>2273</v>
      </c>
      <c r="O2978" t="s">
        <v>2139</v>
      </c>
    </row>
    <row r="2979" spans="9:15" x14ac:dyDescent="0.35">
      <c r="I2979" s="44">
        <v>2977</v>
      </c>
      <c r="K2979" t="s">
        <v>2081</v>
      </c>
      <c r="L2979" t="s">
        <v>2265</v>
      </c>
      <c r="M2979" t="s">
        <v>2271</v>
      </c>
      <c r="N2979" t="s">
        <v>2273</v>
      </c>
      <c r="O2979" t="s">
        <v>2140</v>
      </c>
    </row>
    <row r="2980" spans="9:15" x14ac:dyDescent="0.35">
      <c r="I2980" s="44">
        <v>2978</v>
      </c>
      <c r="K2980" t="s">
        <v>2081</v>
      </c>
      <c r="L2980" t="s">
        <v>2265</v>
      </c>
      <c r="M2980" t="s">
        <v>2271</v>
      </c>
      <c r="N2980" t="s">
        <v>2142</v>
      </c>
    </row>
    <row r="2981" spans="9:15" x14ac:dyDescent="0.35">
      <c r="I2981" s="44">
        <v>2979</v>
      </c>
      <c r="K2981" t="s">
        <v>2081</v>
      </c>
      <c r="L2981" t="s">
        <v>2265</v>
      </c>
      <c r="M2981" t="s">
        <v>2271</v>
      </c>
      <c r="N2981" t="s">
        <v>2143</v>
      </c>
    </row>
    <row r="2982" spans="9:15" x14ac:dyDescent="0.35">
      <c r="I2982" s="44">
        <v>2980</v>
      </c>
      <c r="K2982" t="s">
        <v>2081</v>
      </c>
      <c r="L2982" t="s">
        <v>2265</v>
      </c>
      <c r="M2982" t="s">
        <v>2142</v>
      </c>
    </row>
    <row r="2983" spans="9:15" x14ac:dyDescent="0.35">
      <c r="I2983" s="44">
        <v>2981</v>
      </c>
      <c r="K2983" t="s">
        <v>2081</v>
      </c>
      <c r="L2983" t="s">
        <v>2265</v>
      </c>
      <c r="M2983" t="s">
        <v>2143</v>
      </c>
    </row>
    <row r="2984" spans="9:15" x14ac:dyDescent="0.35">
      <c r="I2984" s="44">
        <v>2982</v>
      </c>
      <c r="J2984" s="45">
        <v>0</v>
      </c>
      <c r="K2984" t="s">
        <v>2081</v>
      </c>
      <c r="L2984" t="s">
        <v>2265</v>
      </c>
      <c r="M2984" t="s">
        <v>2147</v>
      </c>
    </row>
    <row r="2985" spans="9:15" x14ac:dyDescent="0.35">
      <c r="I2985" s="44">
        <v>2983</v>
      </c>
      <c r="K2985" t="s">
        <v>2081</v>
      </c>
      <c r="L2985" t="s">
        <v>2265</v>
      </c>
      <c r="M2985" t="s">
        <v>2148</v>
      </c>
    </row>
    <row r="2986" spans="9:15" x14ac:dyDescent="0.35">
      <c r="I2986" s="44">
        <v>2984</v>
      </c>
      <c r="J2986" s="45">
        <v>0</v>
      </c>
      <c r="K2986" t="s">
        <v>2081</v>
      </c>
      <c r="L2986" t="s">
        <v>2265</v>
      </c>
      <c r="M2986" t="s">
        <v>2149</v>
      </c>
    </row>
    <row r="2987" spans="9:15" x14ac:dyDescent="0.35">
      <c r="I2987" s="44">
        <v>2985</v>
      </c>
      <c r="K2987" t="s">
        <v>2081</v>
      </c>
      <c r="L2987" t="s">
        <v>2265</v>
      </c>
      <c r="M2987" t="s">
        <v>2138</v>
      </c>
    </row>
    <row r="2988" spans="9:15" x14ac:dyDescent="0.35">
      <c r="I2988" s="44">
        <v>2986</v>
      </c>
      <c r="K2988" t="s">
        <v>2081</v>
      </c>
      <c r="L2988" t="s">
        <v>2265</v>
      </c>
      <c r="M2988" t="s">
        <v>2150</v>
      </c>
    </row>
    <row r="2989" spans="9:15" x14ac:dyDescent="0.35">
      <c r="I2989" s="44">
        <v>2987</v>
      </c>
      <c r="J2989" s="45">
        <v>2.320960648148148E-6</v>
      </c>
      <c r="K2989" t="s">
        <v>2081</v>
      </c>
      <c r="L2989" t="s">
        <v>2274</v>
      </c>
    </row>
    <row r="2990" spans="9:15" x14ac:dyDescent="0.35">
      <c r="I2990" s="44">
        <v>2988</v>
      </c>
      <c r="K2990" t="s">
        <v>2081</v>
      </c>
      <c r="L2990" t="s">
        <v>2274</v>
      </c>
      <c r="M2990" t="s">
        <v>2098</v>
      </c>
    </row>
    <row r="2991" spans="9:15" x14ac:dyDescent="0.35">
      <c r="I2991" s="44">
        <v>2989</v>
      </c>
      <c r="K2991" t="s">
        <v>2081</v>
      </c>
      <c r="L2991" t="s">
        <v>2274</v>
      </c>
      <c r="M2991" t="s">
        <v>2083</v>
      </c>
    </row>
    <row r="2992" spans="9:15" x14ac:dyDescent="0.35">
      <c r="I2992" s="44">
        <v>2990</v>
      </c>
      <c r="K2992" t="s">
        <v>2081</v>
      </c>
      <c r="L2992" t="s">
        <v>2274</v>
      </c>
      <c r="M2992" t="s">
        <v>2084</v>
      </c>
    </row>
    <row r="2993" spans="9:14" x14ac:dyDescent="0.35">
      <c r="I2993" s="44">
        <v>2991</v>
      </c>
      <c r="K2993" t="s">
        <v>2081</v>
      </c>
      <c r="L2993" t="s">
        <v>2274</v>
      </c>
      <c r="M2993" t="s">
        <v>2085</v>
      </c>
    </row>
    <row r="2994" spans="9:14" x14ac:dyDescent="0.35">
      <c r="I2994" s="44">
        <v>2992</v>
      </c>
      <c r="J2994" s="45">
        <v>0</v>
      </c>
      <c r="K2994" t="s">
        <v>2081</v>
      </c>
      <c r="L2994" t="s">
        <v>2274</v>
      </c>
      <c r="M2994" t="s">
        <v>2099</v>
      </c>
    </row>
    <row r="2995" spans="9:14" x14ac:dyDescent="0.35">
      <c r="I2995" s="44">
        <v>2993</v>
      </c>
      <c r="K2995" t="s">
        <v>2081</v>
      </c>
      <c r="L2995" t="s">
        <v>2274</v>
      </c>
      <c r="M2995" t="s">
        <v>2100</v>
      </c>
    </row>
    <row r="2996" spans="9:14" x14ac:dyDescent="0.35">
      <c r="I2996" s="44">
        <v>2994</v>
      </c>
      <c r="J2996" s="45">
        <v>1.7784027777777781E-6</v>
      </c>
      <c r="K2996" t="s">
        <v>2081</v>
      </c>
      <c r="L2996" t="s">
        <v>2274</v>
      </c>
      <c r="M2996" t="s">
        <v>2275</v>
      </c>
    </row>
    <row r="2997" spans="9:14" x14ac:dyDescent="0.35">
      <c r="I2997" s="44">
        <v>2995</v>
      </c>
      <c r="K2997" t="s">
        <v>2081</v>
      </c>
      <c r="L2997" t="s">
        <v>2274</v>
      </c>
      <c r="M2997" t="s">
        <v>2275</v>
      </c>
      <c r="N2997" t="s">
        <v>2102</v>
      </c>
    </row>
    <row r="2998" spans="9:14" x14ac:dyDescent="0.35">
      <c r="I2998" s="44">
        <v>2996</v>
      </c>
      <c r="K2998" t="s">
        <v>2081</v>
      </c>
      <c r="L2998" t="s">
        <v>2274</v>
      </c>
      <c r="M2998" t="s">
        <v>2275</v>
      </c>
      <c r="N2998" t="s">
        <v>2100</v>
      </c>
    </row>
    <row r="2999" spans="9:14" x14ac:dyDescent="0.35">
      <c r="I2999" s="44">
        <v>2997</v>
      </c>
      <c r="K2999" t="s">
        <v>2081</v>
      </c>
      <c r="L2999" t="s">
        <v>2274</v>
      </c>
      <c r="M2999" t="s">
        <v>2275</v>
      </c>
      <c r="N2999" t="s">
        <v>2103</v>
      </c>
    </row>
    <row r="3000" spans="9:14" x14ac:dyDescent="0.35">
      <c r="I3000" s="44">
        <v>2998</v>
      </c>
      <c r="K3000" t="s">
        <v>2081</v>
      </c>
      <c r="L3000" t="s">
        <v>2274</v>
      </c>
      <c r="M3000" t="s">
        <v>2275</v>
      </c>
      <c r="N3000" t="s">
        <v>2084</v>
      </c>
    </row>
    <row r="3001" spans="9:14" x14ac:dyDescent="0.35">
      <c r="I3001" s="44">
        <v>2999</v>
      </c>
      <c r="K3001" t="s">
        <v>2081</v>
      </c>
      <c r="L3001" t="s">
        <v>2274</v>
      </c>
      <c r="M3001" t="s">
        <v>2275</v>
      </c>
      <c r="N3001" t="s">
        <v>2085</v>
      </c>
    </row>
    <row r="3002" spans="9:14" x14ac:dyDescent="0.35">
      <c r="I3002" s="44">
        <v>3000</v>
      </c>
      <c r="J3002" s="45">
        <v>0</v>
      </c>
      <c r="K3002" t="s">
        <v>2081</v>
      </c>
      <c r="L3002" t="s">
        <v>2274</v>
      </c>
      <c r="M3002" t="s">
        <v>2275</v>
      </c>
      <c r="N3002" t="s">
        <v>2104</v>
      </c>
    </row>
    <row r="3003" spans="9:14" x14ac:dyDescent="0.35">
      <c r="I3003" s="44">
        <v>3001</v>
      </c>
      <c r="K3003" t="s">
        <v>2081</v>
      </c>
      <c r="L3003" t="s">
        <v>2274</v>
      </c>
      <c r="M3003" t="s">
        <v>2275</v>
      </c>
      <c r="N3003" t="s">
        <v>2105</v>
      </c>
    </row>
    <row r="3004" spans="9:14" x14ac:dyDescent="0.35">
      <c r="I3004" s="44">
        <v>3002</v>
      </c>
      <c r="J3004" s="45">
        <v>0</v>
      </c>
      <c r="K3004" t="s">
        <v>2081</v>
      </c>
      <c r="L3004" t="s">
        <v>2274</v>
      </c>
      <c r="M3004" t="s">
        <v>2275</v>
      </c>
      <c r="N3004" t="s">
        <v>2086</v>
      </c>
    </row>
    <row r="3005" spans="9:14" x14ac:dyDescent="0.35">
      <c r="I3005" s="44">
        <v>3003</v>
      </c>
      <c r="J3005" s="45">
        <v>0</v>
      </c>
      <c r="K3005" t="s">
        <v>2081</v>
      </c>
      <c r="L3005" t="s">
        <v>2274</v>
      </c>
      <c r="M3005" t="s">
        <v>2275</v>
      </c>
      <c r="N3005" t="s">
        <v>2106</v>
      </c>
    </row>
    <row r="3006" spans="9:14" x14ac:dyDescent="0.35">
      <c r="I3006" s="44">
        <v>3004</v>
      </c>
      <c r="K3006" t="s">
        <v>2081</v>
      </c>
      <c r="L3006" t="s">
        <v>2274</v>
      </c>
      <c r="M3006" t="s">
        <v>2275</v>
      </c>
      <c r="N3006" t="s">
        <v>2107</v>
      </c>
    </row>
    <row r="3007" spans="9:14" x14ac:dyDescent="0.35">
      <c r="I3007" s="44">
        <v>3005</v>
      </c>
      <c r="K3007" t="s">
        <v>2081</v>
      </c>
      <c r="L3007" t="s">
        <v>2274</v>
      </c>
      <c r="M3007" t="s">
        <v>2275</v>
      </c>
      <c r="N3007" t="s">
        <v>2108</v>
      </c>
    </row>
    <row r="3008" spans="9:14" x14ac:dyDescent="0.35">
      <c r="I3008" s="44">
        <v>3006</v>
      </c>
      <c r="J3008" s="45">
        <v>1.8085648148148149E-7</v>
      </c>
      <c r="K3008" t="s">
        <v>2081</v>
      </c>
      <c r="L3008" t="s">
        <v>2274</v>
      </c>
      <c r="M3008" t="s">
        <v>2275</v>
      </c>
      <c r="N3008" t="s">
        <v>2276</v>
      </c>
    </row>
    <row r="3009" spans="9:15" x14ac:dyDescent="0.35">
      <c r="I3009" s="44">
        <v>3007</v>
      </c>
      <c r="K3009" t="s">
        <v>2081</v>
      </c>
      <c r="L3009" t="s">
        <v>2274</v>
      </c>
      <c r="M3009" t="s">
        <v>2275</v>
      </c>
      <c r="N3009" t="s">
        <v>2276</v>
      </c>
      <c r="O3009" t="s">
        <v>2105</v>
      </c>
    </row>
    <row r="3010" spans="9:15" x14ac:dyDescent="0.35">
      <c r="I3010" s="44">
        <v>3008</v>
      </c>
      <c r="K3010" t="s">
        <v>2081</v>
      </c>
      <c r="L3010" t="s">
        <v>2274</v>
      </c>
      <c r="M3010" t="s">
        <v>2275</v>
      </c>
      <c r="N3010" t="s">
        <v>2276</v>
      </c>
      <c r="O3010" t="s">
        <v>2110</v>
      </c>
    </row>
    <row r="3011" spans="9:15" x14ac:dyDescent="0.35">
      <c r="I3011" s="44">
        <v>3009</v>
      </c>
      <c r="K3011" t="s">
        <v>2081</v>
      </c>
      <c r="L3011" t="s">
        <v>2274</v>
      </c>
      <c r="M3011" t="s">
        <v>2275</v>
      </c>
      <c r="N3011" t="s">
        <v>2276</v>
      </c>
      <c r="O3011" t="s">
        <v>2111</v>
      </c>
    </row>
    <row r="3012" spans="9:15" x14ac:dyDescent="0.35">
      <c r="I3012" s="44">
        <v>3010</v>
      </c>
      <c r="K3012" t="s">
        <v>2081</v>
      </c>
      <c r="L3012" t="s">
        <v>2274</v>
      </c>
      <c r="M3012" t="s">
        <v>2275</v>
      </c>
      <c r="N3012" t="s">
        <v>2276</v>
      </c>
      <c r="O3012" t="s">
        <v>2112</v>
      </c>
    </row>
    <row r="3013" spans="9:15" x14ac:dyDescent="0.35">
      <c r="I3013" s="44">
        <v>3011</v>
      </c>
      <c r="K3013" t="s">
        <v>2081</v>
      </c>
      <c r="L3013" t="s">
        <v>2274</v>
      </c>
      <c r="M3013" t="s">
        <v>2275</v>
      </c>
      <c r="N3013" t="s">
        <v>2276</v>
      </c>
      <c r="O3013" t="s">
        <v>2113</v>
      </c>
    </row>
    <row r="3014" spans="9:15" x14ac:dyDescent="0.35">
      <c r="I3014" s="44">
        <v>3012</v>
      </c>
      <c r="K3014" t="s">
        <v>2081</v>
      </c>
      <c r="L3014" t="s">
        <v>2274</v>
      </c>
      <c r="M3014" t="s">
        <v>2275</v>
      </c>
      <c r="N3014" t="s">
        <v>2276</v>
      </c>
      <c r="O3014" t="s">
        <v>2114</v>
      </c>
    </row>
    <row r="3015" spans="9:15" x14ac:dyDescent="0.35">
      <c r="I3015" s="44">
        <v>3013</v>
      </c>
      <c r="K3015" t="s">
        <v>2081</v>
      </c>
      <c r="L3015" t="s">
        <v>2274</v>
      </c>
      <c r="M3015" t="s">
        <v>2275</v>
      </c>
      <c r="N3015" t="s">
        <v>2276</v>
      </c>
      <c r="O3015" t="s">
        <v>2115</v>
      </c>
    </row>
    <row r="3016" spans="9:15" x14ac:dyDescent="0.35">
      <c r="I3016" s="44">
        <v>3014</v>
      </c>
      <c r="K3016" t="s">
        <v>2081</v>
      </c>
      <c r="L3016" t="s">
        <v>2274</v>
      </c>
      <c r="M3016" t="s">
        <v>2275</v>
      </c>
      <c r="N3016" t="s">
        <v>2276</v>
      </c>
      <c r="O3016" t="s">
        <v>2116</v>
      </c>
    </row>
    <row r="3017" spans="9:15" x14ac:dyDescent="0.35">
      <c r="I3017" s="44">
        <v>3015</v>
      </c>
      <c r="K3017" t="s">
        <v>2081</v>
      </c>
      <c r="L3017" t="s">
        <v>2274</v>
      </c>
      <c r="M3017" t="s">
        <v>2275</v>
      </c>
      <c r="N3017" t="s">
        <v>2276</v>
      </c>
      <c r="O3017" t="s">
        <v>2117</v>
      </c>
    </row>
    <row r="3018" spans="9:15" x14ac:dyDescent="0.35">
      <c r="I3018" s="44">
        <v>3016</v>
      </c>
      <c r="K3018" t="s">
        <v>2081</v>
      </c>
      <c r="L3018" t="s">
        <v>2274</v>
      </c>
      <c r="M3018" t="s">
        <v>2275</v>
      </c>
      <c r="N3018" t="s">
        <v>2276</v>
      </c>
      <c r="O3018" t="s">
        <v>2118</v>
      </c>
    </row>
    <row r="3019" spans="9:15" x14ac:dyDescent="0.35">
      <c r="I3019" s="44">
        <v>3017</v>
      </c>
      <c r="J3019" s="45">
        <v>0</v>
      </c>
      <c r="K3019" t="s">
        <v>2081</v>
      </c>
      <c r="L3019" t="s">
        <v>2274</v>
      </c>
      <c r="M3019" t="s">
        <v>2275</v>
      </c>
      <c r="N3019" t="s">
        <v>2276</v>
      </c>
      <c r="O3019" t="s">
        <v>2119</v>
      </c>
    </row>
    <row r="3020" spans="9:15" x14ac:dyDescent="0.35">
      <c r="I3020" s="44">
        <v>3018</v>
      </c>
      <c r="J3020" s="45">
        <v>0</v>
      </c>
      <c r="K3020" t="s">
        <v>2081</v>
      </c>
      <c r="L3020" t="s">
        <v>2274</v>
      </c>
      <c r="M3020" t="s">
        <v>2275</v>
      </c>
      <c r="N3020" t="s">
        <v>2276</v>
      </c>
      <c r="O3020" t="s">
        <v>2120</v>
      </c>
    </row>
    <row r="3021" spans="9:15" x14ac:dyDescent="0.35">
      <c r="I3021" s="44">
        <v>3019</v>
      </c>
      <c r="J3021" s="45">
        <v>0</v>
      </c>
      <c r="K3021" t="s">
        <v>2081</v>
      </c>
      <c r="L3021" t="s">
        <v>2274</v>
      </c>
      <c r="M3021" t="s">
        <v>2275</v>
      </c>
      <c r="N3021" t="s">
        <v>2276</v>
      </c>
      <c r="O3021" t="s">
        <v>2121</v>
      </c>
    </row>
    <row r="3022" spans="9:15" x14ac:dyDescent="0.35">
      <c r="I3022" s="44">
        <v>3020</v>
      </c>
      <c r="K3022" t="s">
        <v>2081</v>
      </c>
      <c r="L3022" t="s">
        <v>2274</v>
      </c>
      <c r="M3022" t="s">
        <v>2275</v>
      </c>
      <c r="N3022" t="s">
        <v>2276</v>
      </c>
      <c r="O3022" t="s">
        <v>2122</v>
      </c>
    </row>
    <row r="3023" spans="9:15" x14ac:dyDescent="0.35">
      <c r="I3023" s="44">
        <v>3021</v>
      </c>
      <c r="K3023" t="s">
        <v>2081</v>
      </c>
      <c r="L3023" t="s">
        <v>2274</v>
      </c>
      <c r="M3023" t="s">
        <v>2275</v>
      </c>
      <c r="N3023" t="s">
        <v>2276</v>
      </c>
      <c r="O3023" t="s">
        <v>2123</v>
      </c>
    </row>
    <row r="3024" spans="9:15" x14ac:dyDescent="0.35">
      <c r="I3024" s="44">
        <v>3022</v>
      </c>
      <c r="K3024" t="s">
        <v>2081</v>
      </c>
      <c r="L3024" t="s">
        <v>2274</v>
      </c>
      <c r="M3024" t="s">
        <v>2275</v>
      </c>
      <c r="N3024" t="s">
        <v>2276</v>
      </c>
      <c r="O3024" t="s">
        <v>2124</v>
      </c>
    </row>
    <row r="3025" spans="9:16" x14ac:dyDescent="0.35">
      <c r="I3025" s="44">
        <v>3023</v>
      </c>
      <c r="J3025" s="45">
        <v>0</v>
      </c>
      <c r="K3025" t="s">
        <v>2081</v>
      </c>
      <c r="L3025" t="s">
        <v>2274</v>
      </c>
      <c r="M3025" t="s">
        <v>2275</v>
      </c>
      <c r="N3025" t="s">
        <v>2276</v>
      </c>
      <c r="O3025" t="s">
        <v>2125</v>
      </c>
    </row>
    <row r="3026" spans="9:16" x14ac:dyDescent="0.35">
      <c r="I3026" s="44">
        <v>3024</v>
      </c>
      <c r="K3026" t="s">
        <v>2081</v>
      </c>
      <c r="L3026" t="s">
        <v>2274</v>
      </c>
      <c r="M3026" t="s">
        <v>2275</v>
      </c>
      <c r="N3026" t="s">
        <v>2276</v>
      </c>
      <c r="O3026" t="s">
        <v>2126</v>
      </c>
    </row>
    <row r="3027" spans="9:16" x14ac:dyDescent="0.35">
      <c r="I3027" s="44">
        <v>3025</v>
      </c>
      <c r="J3027" s="45">
        <v>0</v>
      </c>
      <c r="K3027" t="s">
        <v>2081</v>
      </c>
      <c r="L3027" t="s">
        <v>2274</v>
      </c>
      <c r="M3027" t="s">
        <v>2275</v>
      </c>
      <c r="N3027" t="s">
        <v>2276</v>
      </c>
      <c r="O3027" t="s">
        <v>2127</v>
      </c>
    </row>
    <row r="3028" spans="9:16" x14ac:dyDescent="0.35">
      <c r="I3028" s="44">
        <v>3026</v>
      </c>
      <c r="K3028" t="s">
        <v>2081</v>
      </c>
      <c r="L3028" t="s">
        <v>2274</v>
      </c>
      <c r="M3028" t="s">
        <v>2275</v>
      </c>
      <c r="N3028" t="s">
        <v>2276</v>
      </c>
      <c r="O3028" t="s">
        <v>2128</v>
      </c>
    </row>
    <row r="3029" spans="9:16" x14ac:dyDescent="0.35">
      <c r="I3029" s="44">
        <v>3027</v>
      </c>
      <c r="J3029" s="45">
        <v>1.8085648148148149E-7</v>
      </c>
      <c r="K3029" t="s">
        <v>2081</v>
      </c>
      <c r="L3029" t="s">
        <v>2274</v>
      </c>
      <c r="M3029" t="s">
        <v>2275</v>
      </c>
      <c r="N3029" t="s">
        <v>2276</v>
      </c>
      <c r="O3029" t="s">
        <v>2277</v>
      </c>
    </row>
    <row r="3030" spans="9:16" x14ac:dyDescent="0.35">
      <c r="I3030" s="44">
        <v>3028</v>
      </c>
      <c r="K3030" t="s">
        <v>2081</v>
      </c>
      <c r="L3030" t="s">
        <v>2274</v>
      </c>
      <c r="M3030" t="s">
        <v>2275</v>
      </c>
      <c r="N3030" t="s">
        <v>2276</v>
      </c>
      <c r="O3030" t="s">
        <v>2277</v>
      </c>
      <c r="P3030" t="s">
        <v>1530</v>
      </c>
    </row>
    <row r="3031" spans="9:16" x14ac:dyDescent="0.35">
      <c r="I3031" s="44">
        <v>3029</v>
      </c>
      <c r="K3031" t="s">
        <v>2081</v>
      </c>
      <c r="L3031" t="s">
        <v>2274</v>
      </c>
      <c r="M3031" t="s">
        <v>2275</v>
      </c>
      <c r="N3031" t="s">
        <v>2276</v>
      </c>
      <c r="O3031" t="s">
        <v>2277</v>
      </c>
      <c r="P3031" t="s">
        <v>1531</v>
      </c>
    </row>
    <row r="3032" spans="9:16" x14ac:dyDescent="0.35">
      <c r="I3032" s="44">
        <v>3030</v>
      </c>
      <c r="K3032" t="s">
        <v>2081</v>
      </c>
      <c r="L3032" t="s">
        <v>2274</v>
      </c>
      <c r="M3032" t="s">
        <v>2275</v>
      </c>
      <c r="N3032" t="s">
        <v>2276</v>
      </c>
      <c r="O3032" t="s">
        <v>2277</v>
      </c>
      <c r="P3032" t="s">
        <v>1534</v>
      </c>
    </row>
    <row r="3033" spans="9:16" x14ac:dyDescent="0.35">
      <c r="I3033" s="44">
        <v>3031</v>
      </c>
      <c r="K3033" t="s">
        <v>2081</v>
      </c>
      <c r="L3033" t="s">
        <v>2274</v>
      </c>
      <c r="M3033" t="s">
        <v>2275</v>
      </c>
      <c r="N3033" t="s">
        <v>2276</v>
      </c>
      <c r="O3033" t="s">
        <v>2277</v>
      </c>
      <c r="P3033" t="s">
        <v>1544</v>
      </c>
    </row>
    <row r="3034" spans="9:16" x14ac:dyDescent="0.35">
      <c r="I3034" s="44">
        <v>3032</v>
      </c>
      <c r="K3034" t="s">
        <v>2081</v>
      </c>
      <c r="L3034" t="s">
        <v>2274</v>
      </c>
      <c r="M3034" t="s">
        <v>2275</v>
      </c>
      <c r="N3034" t="s">
        <v>2276</v>
      </c>
      <c r="O3034" t="s">
        <v>2277</v>
      </c>
      <c r="P3034" t="s">
        <v>702</v>
      </c>
    </row>
    <row r="3035" spans="9:16" x14ac:dyDescent="0.35">
      <c r="I3035" s="44">
        <v>3033</v>
      </c>
      <c r="K3035" t="s">
        <v>2081</v>
      </c>
      <c r="L3035" t="s">
        <v>2274</v>
      </c>
      <c r="M3035" t="s">
        <v>2275</v>
      </c>
      <c r="N3035" t="s">
        <v>2276</v>
      </c>
      <c r="O3035" t="s">
        <v>2277</v>
      </c>
      <c r="P3035" t="s">
        <v>705</v>
      </c>
    </row>
    <row r="3036" spans="9:16" x14ac:dyDescent="0.35">
      <c r="I3036" s="44">
        <v>3034</v>
      </c>
      <c r="K3036" t="s">
        <v>2081</v>
      </c>
      <c r="L3036" t="s">
        <v>2274</v>
      </c>
      <c r="M3036" t="s">
        <v>2275</v>
      </c>
      <c r="N3036" t="s">
        <v>2276</v>
      </c>
      <c r="O3036" t="s">
        <v>2277</v>
      </c>
      <c r="P3036" t="s">
        <v>711</v>
      </c>
    </row>
    <row r="3037" spans="9:16" x14ac:dyDescent="0.35">
      <c r="I3037" s="44">
        <v>3035</v>
      </c>
      <c r="K3037" t="s">
        <v>2081</v>
      </c>
      <c r="L3037" t="s">
        <v>2274</v>
      </c>
      <c r="M3037" t="s">
        <v>2275</v>
      </c>
      <c r="N3037" t="s">
        <v>2276</v>
      </c>
      <c r="O3037" t="s">
        <v>2277</v>
      </c>
      <c r="P3037" t="s">
        <v>735</v>
      </c>
    </row>
    <row r="3038" spans="9:16" x14ac:dyDescent="0.35">
      <c r="I3038" s="44">
        <v>3036</v>
      </c>
      <c r="K3038" t="s">
        <v>2081</v>
      </c>
      <c r="L3038" t="s">
        <v>2274</v>
      </c>
      <c r="M3038" t="s">
        <v>2275</v>
      </c>
      <c r="N3038" t="s">
        <v>2276</v>
      </c>
      <c r="O3038" t="s">
        <v>2277</v>
      </c>
      <c r="P3038" t="s">
        <v>738</v>
      </c>
    </row>
    <row r="3039" spans="9:16" x14ac:dyDescent="0.35">
      <c r="I3039" s="44">
        <v>3037</v>
      </c>
      <c r="K3039" t="s">
        <v>2081</v>
      </c>
      <c r="L3039" t="s">
        <v>2274</v>
      </c>
      <c r="M3039" t="s">
        <v>2275</v>
      </c>
      <c r="N3039" t="s">
        <v>2276</v>
      </c>
      <c r="O3039" t="s">
        <v>2277</v>
      </c>
      <c r="P3039" t="s">
        <v>741</v>
      </c>
    </row>
    <row r="3040" spans="9:16" x14ac:dyDescent="0.35">
      <c r="I3040" s="44">
        <v>3038</v>
      </c>
      <c r="K3040" t="s">
        <v>2081</v>
      </c>
      <c r="L3040" t="s">
        <v>2274</v>
      </c>
      <c r="M3040" t="s">
        <v>2275</v>
      </c>
      <c r="N3040" t="s">
        <v>2276</v>
      </c>
      <c r="O3040" t="s">
        <v>2277</v>
      </c>
      <c r="P3040" t="s">
        <v>747</v>
      </c>
    </row>
    <row r="3041" spans="9:16" x14ac:dyDescent="0.35">
      <c r="I3041" s="44">
        <v>3039</v>
      </c>
      <c r="K3041" t="s">
        <v>2081</v>
      </c>
      <c r="L3041" t="s">
        <v>2274</v>
      </c>
      <c r="M3041" t="s">
        <v>2275</v>
      </c>
      <c r="N3041" t="s">
        <v>2276</v>
      </c>
      <c r="O3041" t="s">
        <v>2277</v>
      </c>
      <c r="P3041" t="s">
        <v>753</v>
      </c>
    </row>
    <row r="3042" spans="9:16" x14ac:dyDescent="0.35">
      <c r="I3042" s="44">
        <v>3040</v>
      </c>
      <c r="K3042" t="s">
        <v>2081</v>
      </c>
      <c r="L3042" t="s">
        <v>2274</v>
      </c>
      <c r="M3042" t="s">
        <v>2275</v>
      </c>
      <c r="N3042" t="s">
        <v>2276</v>
      </c>
      <c r="O3042" t="s">
        <v>2277</v>
      </c>
      <c r="P3042" t="s">
        <v>759</v>
      </c>
    </row>
    <row r="3043" spans="9:16" x14ac:dyDescent="0.35">
      <c r="I3043" s="44">
        <v>3041</v>
      </c>
      <c r="K3043" t="s">
        <v>2081</v>
      </c>
      <c r="L3043" t="s">
        <v>2274</v>
      </c>
      <c r="M3043" t="s">
        <v>2275</v>
      </c>
      <c r="N3043" t="s">
        <v>2276</v>
      </c>
      <c r="O3043" t="s">
        <v>2277</v>
      </c>
      <c r="P3043" t="s">
        <v>765</v>
      </c>
    </row>
    <row r="3044" spans="9:16" x14ac:dyDescent="0.35">
      <c r="I3044" s="44">
        <v>3042</v>
      </c>
      <c r="K3044" t="s">
        <v>2081</v>
      </c>
      <c r="L3044" t="s">
        <v>2274</v>
      </c>
      <c r="M3044" t="s">
        <v>2275</v>
      </c>
      <c r="N3044" t="s">
        <v>2276</v>
      </c>
      <c r="O3044" t="s">
        <v>2277</v>
      </c>
      <c r="P3044" t="s">
        <v>768</v>
      </c>
    </row>
    <row r="3045" spans="9:16" x14ac:dyDescent="0.35">
      <c r="I3045" s="44">
        <v>3043</v>
      </c>
      <c r="K3045" t="s">
        <v>2081</v>
      </c>
      <c r="L3045" t="s">
        <v>2274</v>
      </c>
      <c r="M3045" t="s">
        <v>2275</v>
      </c>
      <c r="N3045" t="s">
        <v>2276</v>
      </c>
      <c r="O3045" t="s">
        <v>2277</v>
      </c>
      <c r="P3045" t="s">
        <v>771</v>
      </c>
    </row>
    <row r="3046" spans="9:16" x14ac:dyDescent="0.35">
      <c r="I3046" s="44">
        <v>3044</v>
      </c>
      <c r="K3046" t="s">
        <v>2081</v>
      </c>
      <c r="L3046" t="s">
        <v>2274</v>
      </c>
      <c r="M3046" t="s">
        <v>2275</v>
      </c>
      <c r="N3046" t="s">
        <v>2276</v>
      </c>
      <c r="O3046" t="s">
        <v>2277</v>
      </c>
      <c r="P3046" t="s">
        <v>774</v>
      </c>
    </row>
    <row r="3047" spans="9:16" x14ac:dyDescent="0.35">
      <c r="I3047" s="44">
        <v>3045</v>
      </c>
      <c r="K3047" t="s">
        <v>2081</v>
      </c>
      <c r="L3047" t="s">
        <v>2274</v>
      </c>
      <c r="M3047" t="s">
        <v>2275</v>
      </c>
      <c r="N3047" t="s">
        <v>2276</v>
      </c>
      <c r="O3047" t="s">
        <v>2277</v>
      </c>
      <c r="P3047" t="s">
        <v>786</v>
      </c>
    </row>
    <row r="3048" spans="9:16" x14ac:dyDescent="0.35">
      <c r="I3048" s="44">
        <v>3046</v>
      </c>
      <c r="K3048" t="s">
        <v>2081</v>
      </c>
      <c r="L3048" t="s">
        <v>2274</v>
      </c>
      <c r="M3048" t="s">
        <v>2275</v>
      </c>
      <c r="N3048" t="s">
        <v>2276</v>
      </c>
      <c r="O3048" t="s">
        <v>2277</v>
      </c>
      <c r="P3048" t="s">
        <v>789</v>
      </c>
    </row>
    <row r="3049" spans="9:16" x14ac:dyDescent="0.35">
      <c r="I3049" s="44">
        <v>3047</v>
      </c>
      <c r="K3049" t="s">
        <v>2081</v>
      </c>
      <c r="L3049" t="s">
        <v>2274</v>
      </c>
      <c r="M3049" t="s">
        <v>2275</v>
      </c>
      <c r="N3049" t="s">
        <v>2276</v>
      </c>
      <c r="O3049" t="s">
        <v>2277</v>
      </c>
      <c r="P3049" t="s">
        <v>795</v>
      </c>
    </row>
    <row r="3050" spans="9:16" x14ac:dyDescent="0.35">
      <c r="I3050" s="44">
        <v>3048</v>
      </c>
      <c r="K3050" t="s">
        <v>2081</v>
      </c>
      <c r="L3050" t="s">
        <v>2274</v>
      </c>
      <c r="M3050" t="s">
        <v>2275</v>
      </c>
      <c r="N3050" t="s">
        <v>2276</v>
      </c>
      <c r="O3050" t="s">
        <v>2277</v>
      </c>
      <c r="P3050" t="s">
        <v>797</v>
      </c>
    </row>
    <row r="3051" spans="9:16" x14ac:dyDescent="0.35">
      <c r="I3051" s="44">
        <v>3049</v>
      </c>
      <c r="K3051" t="s">
        <v>2081</v>
      </c>
      <c r="L3051" t="s">
        <v>2274</v>
      </c>
      <c r="M3051" t="s">
        <v>2275</v>
      </c>
      <c r="N3051" t="s">
        <v>2276</v>
      </c>
      <c r="O3051" t="s">
        <v>2277</v>
      </c>
      <c r="P3051" t="s">
        <v>803</v>
      </c>
    </row>
    <row r="3052" spans="9:16" x14ac:dyDescent="0.35">
      <c r="I3052" s="44">
        <v>3050</v>
      </c>
      <c r="K3052" t="s">
        <v>2081</v>
      </c>
      <c r="L3052" t="s">
        <v>2274</v>
      </c>
      <c r="M3052" t="s">
        <v>2275</v>
      </c>
      <c r="N3052" t="s">
        <v>2276</v>
      </c>
      <c r="O3052" t="s">
        <v>2277</v>
      </c>
      <c r="P3052" t="s">
        <v>806</v>
      </c>
    </row>
    <row r="3053" spans="9:16" x14ac:dyDescent="0.35">
      <c r="I3053" s="44">
        <v>3051</v>
      </c>
      <c r="K3053" t="s">
        <v>2081</v>
      </c>
      <c r="L3053" t="s">
        <v>2274</v>
      </c>
      <c r="M3053" t="s">
        <v>2275</v>
      </c>
      <c r="N3053" t="s">
        <v>2276</v>
      </c>
      <c r="O3053" t="s">
        <v>2277</v>
      </c>
      <c r="P3053" t="s">
        <v>812</v>
      </c>
    </row>
    <row r="3054" spans="9:16" x14ac:dyDescent="0.35">
      <c r="I3054" s="44">
        <v>3052</v>
      </c>
      <c r="K3054" t="s">
        <v>2081</v>
      </c>
      <c r="L3054" t="s">
        <v>2274</v>
      </c>
      <c r="M3054" t="s">
        <v>2275</v>
      </c>
      <c r="N3054" t="s">
        <v>2276</v>
      </c>
      <c r="O3054" t="s">
        <v>2277</v>
      </c>
      <c r="P3054" t="s">
        <v>815</v>
      </c>
    </row>
    <row r="3055" spans="9:16" x14ac:dyDescent="0.35">
      <c r="I3055" s="44">
        <v>3053</v>
      </c>
      <c r="K3055" t="s">
        <v>2081</v>
      </c>
      <c r="L3055" t="s">
        <v>2274</v>
      </c>
      <c r="M3055" t="s">
        <v>2275</v>
      </c>
      <c r="N3055" t="s">
        <v>2276</v>
      </c>
      <c r="O3055" t="s">
        <v>2277</v>
      </c>
      <c r="P3055" t="s">
        <v>821</v>
      </c>
    </row>
    <row r="3056" spans="9:16" x14ac:dyDescent="0.35">
      <c r="I3056" s="44">
        <v>3054</v>
      </c>
      <c r="K3056" t="s">
        <v>2081</v>
      </c>
      <c r="L3056" t="s">
        <v>2274</v>
      </c>
      <c r="M3056" t="s">
        <v>2275</v>
      </c>
      <c r="N3056" t="s">
        <v>2276</v>
      </c>
      <c r="O3056" t="s">
        <v>2277</v>
      </c>
      <c r="P3056" t="s">
        <v>1872</v>
      </c>
    </row>
    <row r="3057" spans="9:16" x14ac:dyDescent="0.35">
      <c r="I3057" s="44">
        <v>3055</v>
      </c>
      <c r="K3057" t="s">
        <v>2081</v>
      </c>
      <c r="L3057" t="s">
        <v>2274</v>
      </c>
      <c r="M3057" t="s">
        <v>2275</v>
      </c>
      <c r="N3057" t="s">
        <v>2276</v>
      </c>
      <c r="O3057" t="s">
        <v>2277</v>
      </c>
      <c r="P3057" t="s">
        <v>1869</v>
      </c>
    </row>
    <row r="3058" spans="9:16" x14ac:dyDescent="0.35">
      <c r="I3058" s="44">
        <v>3056</v>
      </c>
      <c r="K3058" t="s">
        <v>2081</v>
      </c>
      <c r="L3058" t="s">
        <v>2274</v>
      </c>
      <c r="M3058" t="s">
        <v>2275</v>
      </c>
      <c r="N3058" t="s">
        <v>2276</v>
      </c>
      <c r="O3058" t="s">
        <v>2277</v>
      </c>
      <c r="P3058" t="s">
        <v>827</v>
      </c>
    </row>
    <row r="3059" spans="9:16" x14ac:dyDescent="0.35">
      <c r="I3059" s="44">
        <v>3057</v>
      </c>
      <c r="K3059" t="s">
        <v>2081</v>
      </c>
      <c r="L3059" t="s">
        <v>2274</v>
      </c>
      <c r="M3059" t="s">
        <v>2275</v>
      </c>
      <c r="N3059" t="s">
        <v>2276</v>
      </c>
      <c r="O3059" t="s">
        <v>2277</v>
      </c>
      <c r="P3059" t="s">
        <v>1856</v>
      </c>
    </row>
    <row r="3060" spans="9:16" x14ac:dyDescent="0.35">
      <c r="I3060" s="44">
        <v>3058</v>
      </c>
      <c r="K3060" t="s">
        <v>2081</v>
      </c>
      <c r="L3060" t="s">
        <v>2274</v>
      </c>
      <c r="M3060" t="s">
        <v>2275</v>
      </c>
      <c r="N3060" t="s">
        <v>2276</v>
      </c>
      <c r="O3060" t="s">
        <v>2277</v>
      </c>
      <c r="P3060" t="s">
        <v>833</v>
      </c>
    </row>
    <row r="3061" spans="9:16" x14ac:dyDescent="0.35">
      <c r="I3061" s="44">
        <v>3059</v>
      </c>
      <c r="K3061" t="s">
        <v>2081</v>
      </c>
      <c r="L3061" t="s">
        <v>2274</v>
      </c>
      <c r="M3061" t="s">
        <v>2275</v>
      </c>
      <c r="N3061" t="s">
        <v>2276</v>
      </c>
      <c r="O3061" t="s">
        <v>2277</v>
      </c>
      <c r="P3061" t="s">
        <v>839</v>
      </c>
    </row>
    <row r="3062" spans="9:16" x14ac:dyDescent="0.35">
      <c r="I3062" s="44">
        <v>3060</v>
      </c>
      <c r="K3062" t="s">
        <v>2081</v>
      </c>
      <c r="L3062" t="s">
        <v>2274</v>
      </c>
      <c r="M3062" t="s">
        <v>2275</v>
      </c>
      <c r="N3062" t="s">
        <v>2276</v>
      </c>
      <c r="O3062" t="s">
        <v>2277</v>
      </c>
      <c r="P3062" t="s">
        <v>842</v>
      </c>
    </row>
    <row r="3063" spans="9:16" x14ac:dyDescent="0.35">
      <c r="I3063" s="44">
        <v>3061</v>
      </c>
      <c r="K3063" t="s">
        <v>2081</v>
      </c>
      <c r="L3063" t="s">
        <v>2274</v>
      </c>
      <c r="M3063" t="s">
        <v>2275</v>
      </c>
      <c r="N3063" t="s">
        <v>2276</v>
      </c>
      <c r="O3063" t="s">
        <v>2277</v>
      </c>
      <c r="P3063" t="s">
        <v>845</v>
      </c>
    </row>
    <row r="3064" spans="9:16" x14ac:dyDescent="0.35">
      <c r="I3064" s="44">
        <v>3062</v>
      </c>
      <c r="K3064" t="s">
        <v>2081</v>
      </c>
      <c r="L3064" t="s">
        <v>2274</v>
      </c>
      <c r="M3064" t="s">
        <v>2275</v>
      </c>
      <c r="N3064" t="s">
        <v>2276</v>
      </c>
      <c r="O3064" t="s">
        <v>2277</v>
      </c>
      <c r="P3064" t="s">
        <v>847</v>
      </c>
    </row>
    <row r="3065" spans="9:16" x14ac:dyDescent="0.35">
      <c r="I3065" s="44">
        <v>3063</v>
      </c>
      <c r="K3065" t="s">
        <v>2081</v>
      </c>
      <c r="L3065" t="s">
        <v>2274</v>
      </c>
      <c r="M3065" t="s">
        <v>2275</v>
      </c>
      <c r="N3065" t="s">
        <v>2276</v>
      </c>
      <c r="O3065" t="s">
        <v>2277</v>
      </c>
      <c r="P3065" t="s">
        <v>1859</v>
      </c>
    </row>
    <row r="3066" spans="9:16" x14ac:dyDescent="0.35">
      <c r="I3066" s="44">
        <v>3064</v>
      </c>
      <c r="K3066" t="s">
        <v>2081</v>
      </c>
      <c r="L3066" t="s">
        <v>2274</v>
      </c>
      <c r="M3066" t="s">
        <v>2275</v>
      </c>
      <c r="N3066" t="s">
        <v>2276</v>
      </c>
      <c r="O3066" t="s">
        <v>2277</v>
      </c>
      <c r="P3066" t="s">
        <v>1348</v>
      </c>
    </row>
    <row r="3067" spans="9:16" x14ac:dyDescent="0.35">
      <c r="I3067" s="44">
        <v>3065</v>
      </c>
      <c r="K3067" t="s">
        <v>2081</v>
      </c>
      <c r="L3067" t="s">
        <v>2274</v>
      </c>
      <c r="M3067" t="s">
        <v>2275</v>
      </c>
      <c r="N3067" t="s">
        <v>2276</v>
      </c>
      <c r="O3067" t="s">
        <v>2277</v>
      </c>
      <c r="P3067" t="s">
        <v>1350</v>
      </c>
    </row>
    <row r="3068" spans="9:16" x14ac:dyDescent="0.35">
      <c r="I3068" s="44">
        <v>3066</v>
      </c>
      <c r="K3068" t="s">
        <v>2081</v>
      </c>
      <c r="L3068" t="s">
        <v>2274</v>
      </c>
      <c r="M3068" t="s">
        <v>2275</v>
      </c>
      <c r="N3068" t="s">
        <v>2276</v>
      </c>
      <c r="O3068" t="s">
        <v>2277</v>
      </c>
      <c r="P3068" t="s">
        <v>850</v>
      </c>
    </row>
    <row r="3069" spans="9:16" x14ac:dyDescent="0.35">
      <c r="I3069" s="44">
        <v>3067</v>
      </c>
      <c r="K3069" t="s">
        <v>2081</v>
      </c>
      <c r="L3069" t="s">
        <v>2274</v>
      </c>
      <c r="M3069" t="s">
        <v>2275</v>
      </c>
      <c r="N3069" t="s">
        <v>2276</v>
      </c>
      <c r="O3069" t="s">
        <v>2277</v>
      </c>
      <c r="P3069" t="s">
        <v>1351</v>
      </c>
    </row>
    <row r="3070" spans="9:16" x14ac:dyDescent="0.35">
      <c r="I3070" s="44">
        <v>3068</v>
      </c>
      <c r="K3070" t="s">
        <v>2081</v>
      </c>
      <c r="L3070" t="s">
        <v>2274</v>
      </c>
      <c r="M3070" t="s">
        <v>2275</v>
      </c>
      <c r="N3070" t="s">
        <v>2276</v>
      </c>
      <c r="O3070" t="s">
        <v>2277</v>
      </c>
      <c r="P3070" t="s">
        <v>1352</v>
      </c>
    </row>
    <row r="3071" spans="9:16" x14ac:dyDescent="0.35">
      <c r="I3071" s="44">
        <v>3069</v>
      </c>
      <c r="K3071" t="s">
        <v>2081</v>
      </c>
      <c r="L3071" t="s">
        <v>2274</v>
      </c>
      <c r="M3071" t="s">
        <v>2275</v>
      </c>
      <c r="N3071" t="s">
        <v>2276</v>
      </c>
      <c r="O3071" t="s">
        <v>2277</v>
      </c>
      <c r="P3071" t="s">
        <v>1354</v>
      </c>
    </row>
    <row r="3072" spans="9:16" x14ac:dyDescent="0.35">
      <c r="I3072" s="44">
        <v>3070</v>
      </c>
      <c r="K3072" t="s">
        <v>2081</v>
      </c>
      <c r="L3072" t="s">
        <v>2274</v>
      </c>
      <c r="M3072" t="s">
        <v>2275</v>
      </c>
      <c r="N3072" t="s">
        <v>2276</v>
      </c>
      <c r="O3072" t="s">
        <v>2277</v>
      </c>
      <c r="P3072" t="s">
        <v>1535</v>
      </c>
    </row>
    <row r="3073" spans="9:16" x14ac:dyDescent="0.35">
      <c r="I3073" s="44">
        <v>3071</v>
      </c>
      <c r="K3073" t="s">
        <v>2081</v>
      </c>
      <c r="L3073" t="s">
        <v>2274</v>
      </c>
      <c r="M3073" t="s">
        <v>2275</v>
      </c>
      <c r="N3073" t="s">
        <v>2276</v>
      </c>
      <c r="O3073" t="s">
        <v>2277</v>
      </c>
      <c r="P3073" t="s">
        <v>1536</v>
      </c>
    </row>
    <row r="3074" spans="9:16" x14ac:dyDescent="0.35">
      <c r="I3074" s="44">
        <v>3072</v>
      </c>
      <c r="K3074" t="s">
        <v>2081</v>
      </c>
      <c r="L3074" t="s">
        <v>2274</v>
      </c>
      <c r="M3074" t="s">
        <v>2275</v>
      </c>
      <c r="N3074" t="s">
        <v>2276</v>
      </c>
      <c r="O3074" t="s">
        <v>2277</v>
      </c>
      <c r="P3074" t="s">
        <v>1355</v>
      </c>
    </row>
    <row r="3075" spans="9:16" x14ac:dyDescent="0.35">
      <c r="I3075" s="44">
        <v>3073</v>
      </c>
      <c r="K3075" t="s">
        <v>2081</v>
      </c>
      <c r="L3075" t="s">
        <v>2274</v>
      </c>
      <c r="M3075" t="s">
        <v>2275</v>
      </c>
      <c r="N3075" t="s">
        <v>2276</v>
      </c>
      <c r="O3075" t="s">
        <v>2277</v>
      </c>
      <c r="P3075" t="s">
        <v>1356</v>
      </c>
    </row>
    <row r="3076" spans="9:16" x14ac:dyDescent="0.35">
      <c r="I3076" s="44">
        <v>3074</v>
      </c>
      <c r="K3076" t="s">
        <v>2081</v>
      </c>
      <c r="L3076" t="s">
        <v>2274</v>
      </c>
      <c r="M3076" t="s">
        <v>2275</v>
      </c>
      <c r="N3076" t="s">
        <v>2276</v>
      </c>
      <c r="O3076" t="s">
        <v>2277</v>
      </c>
      <c r="P3076" t="s">
        <v>1361</v>
      </c>
    </row>
    <row r="3077" spans="9:16" x14ac:dyDescent="0.35">
      <c r="I3077" s="44">
        <v>3075</v>
      </c>
      <c r="K3077" t="s">
        <v>2081</v>
      </c>
      <c r="L3077" t="s">
        <v>2274</v>
      </c>
      <c r="M3077" t="s">
        <v>2275</v>
      </c>
      <c r="N3077" t="s">
        <v>2276</v>
      </c>
      <c r="O3077" t="s">
        <v>2277</v>
      </c>
      <c r="P3077" t="s">
        <v>1362</v>
      </c>
    </row>
    <row r="3078" spans="9:16" x14ac:dyDescent="0.35">
      <c r="I3078" s="44">
        <v>3076</v>
      </c>
      <c r="K3078" t="s">
        <v>2081</v>
      </c>
      <c r="L3078" t="s">
        <v>2274</v>
      </c>
      <c r="M3078" t="s">
        <v>2275</v>
      </c>
      <c r="N3078" t="s">
        <v>2276</v>
      </c>
      <c r="O3078" t="s">
        <v>2277</v>
      </c>
      <c r="P3078" t="s">
        <v>1363</v>
      </c>
    </row>
    <row r="3079" spans="9:16" x14ac:dyDescent="0.35">
      <c r="I3079" s="44">
        <v>3077</v>
      </c>
      <c r="K3079" t="s">
        <v>2081</v>
      </c>
      <c r="L3079" t="s">
        <v>2274</v>
      </c>
      <c r="M3079" t="s">
        <v>2275</v>
      </c>
      <c r="N3079" t="s">
        <v>2276</v>
      </c>
      <c r="O3079" t="s">
        <v>2277</v>
      </c>
      <c r="P3079" t="s">
        <v>1364</v>
      </c>
    </row>
    <row r="3080" spans="9:16" x14ac:dyDescent="0.35">
      <c r="I3080" s="44">
        <v>3078</v>
      </c>
      <c r="K3080" t="s">
        <v>2081</v>
      </c>
      <c r="L3080" t="s">
        <v>2274</v>
      </c>
      <c r="M3080" t="s">
        <v>2275</v>
      </c>
      <c r="N3080" t="s">
        <v>2276</v>
      </c>
      <c r="O3080" t="s">
        <v>2277</v>
      </c>
      <c r="P3080" t="s">
        <v>1792</v>
      </c>
    </row>
    <row r="3081" spans="9:16" x14ac:dyDescent="0.35">
      <c r="I3081" s="44">
        <v>3079</v>
      </c>
      <c r="K3081" t="s">
        <v>2081</v>
      </c>
      <c r="L3081" t="s">
        <v>2274</v>
      </c>
      <c r="M3081" t="s">
        <v>2275</v>
      </c>
      <c r="N3081" t="s">
        <v>2276</v>
      </c>
      <c r="O3081" t="s">
        <v>2277</v>
      </c>
      <c r="P3081" t="s">
        <v>1793</v>
      </c>
    </row>
    <row r="3082" spans="9:16" x14ac:dyDescent="0.35">
      <c r="I3082" s="44">
        <v>3080</v>
      </c>
      <c r="K3082" t="s">
        <v>2081</v>
      </c>
      <c r="L3082" t="s">
        <v>2274</v>
      </c>
      <c r="M3082" t="s">
        <v>2275</v>
      </c>
      <c r="N3082" t="s">
        <v>2276</v>
      </c>
      <c r="O3082" t="s">
        <v>2277</v>
      </c>
      <c r="P3082" t="s">
        <v>1786</v>
      </c>
    </row>
    <row r="3083" spans="9:16" x14ac:dyDescent="0.35">
      <c r="I3083" s="44">
        <v>3081</v>
      </c>
      <c r="K3083" t="s">
        <v>2081</v>
      </c>
      <c r="L3083" t="s">
        <v>2274</v>
      </c>
      <c r="M3083" t="s">
        <v>2275</v>
      </c>
      <c r="N3083" t="s">
        <v>2276</v>
      </c>
      <c r="O3083" t="s">
        <v>2277</v>
      </c>
      <c r="P3083" t="s">
        <v>1785</v>
      </c>
    </row>
    <row r="3084" spans="9:16" x14ac:dyDescent="0.35">
      <c r="I3084" s="44">
        <v>3082</v>
      </c>
      <c r="K3084" t="s">
        <v>2081</v>
      </c>
      <c r="L3084" t="s">
        <v>2274</v>
      </c>
      <c r="M3084" t="s">
        <v>2275</v>
      </c>
      <c r="N3084" t="s">
        <v>2276</v>
      </c>
      <c r="O3084" t="s">
        <v>2277</v>
      </c>
      <c r="P3084" t="s">
        <v>1787</v>
      </c>
    </row>
    <row r="3085" spans="9:16" x14ac:dyDescent="0.35">
      <c r="I3085" s="44">
        <v>3083</v>
      </c>
      <c r="K3085" t="s">
        <v>2081</v>
      </c>
      <c r="L3085" t="s">
        <v>2274</v>
      </c>
      <c r="M3085" t="s">
        <v>2275</v>
      </c>
      <c r="N3085" t="s">
        <v>2276</v>
      </c>
      <c r="O3085" t="s">
        <v>2277</v>
      </c>
      <c r="P3085" t="s">
        <v>861</v>
      </c>
    </row>
    <row r="3086" spans="9:16" x14ac:dyDescent="0.35">
      <c r="I3086" s="44">
        <v>3084</v>
      </c>
      <c r="K3086" t="s">
        <v>2081</v>
      </c>
      <c r="L3086" t="s">
        <v>2274</v>
      </c>
      <c r="M3086" t="s">
        <v>2275</v>
      </c>
      <c r="N3086" t="s">
        <v>2276</v>
      </c>
      <c r="O3086" t="s">
        <v>2277</v>
      </c>
      <c r="P3086" t="s">
        <v>867</v>
      </c>
    </row>
    <row r="3087" spans="9:16" x14ac:dyDescent="0.35">
      <c r="I3087" s="44">
        <v>3085</v>
      </c>
      <c r="K3087" t="s">
        <v>2081</v>
      </c>
      <c r="L3087" t="s">
        <v>2274</v>
      </c>
      <c r="M3087" t="s">
        <v>2275</v>
      </c>
      <c r="N3087" t="s">
        <v>2276</v>
      </c>
      <c r="O3087" t="s">
        <v>2277</v>
      </c>
      <c r="P3087" t="s">
        <v>870</v>
      </c>
    </row>
    <row r="3088" spans="9:16" x14ac:dyDescent="0.35">
      <c r="I3088" s="44">
        <v>3086</v>
      </c>
      <c r="K3088" t="s">
        <v>2081</v>
      </c>
      <c r="L3088" t="s">
        <v>2274</v>
      </c>
      <c r="M3088" t="s">
        <v>2275</v>
      </c>
      <c r="N3088" t="s">
        <v>2276</v>
      </c>
      <c r="O3088" t="s">
        <v>2277</v>
      </c>
      <c r="P3088" t="s">
        <v>876</v>
      </c>
    </row>
    <row r="3089" spans="9:16" x14ac:dyDescent="0.35">
      <c r="I3089" s="44">
        <v>3087</v>
      </c>
      <c r="K3089" t="s">
        <v>2081</v>
      </c>
      <c r="L3089" t="s">
        <v>2274</v>
      </c>
      <c r="M3089" t="s">
        <v>2275</v>
      </c>
      <c r="N3089" t="s">
        <v>2276</v>
      </c>
      <c r="O3089" t="s">
        <v>2277</v>
      </c>
      <c r="P3089" t="s">
        <v>879</v>
      </c>
    </row>
    <row r="3090" spans="9:16" x14ac:dyDescent="0.35">
      <c r="I3090" s="44">
        <v>3088</v>
      </c>
      <c r="K3090" t="s">
        <v>2081</v>
      </c>
      <c r="L3090" t="s">
        <v>2274</v>
      </c>
      <c r="M3090" t="s">
        <v>2275</v>
      </c>
      <c r="N3090" t="s">
        <v>2276</v>
      </c>
      <c r="O3090" t="s">
        <v>2277</v>
      </c>
      <c r="P3090" t="s">
        <v>883</v>
      </c>
    </row>
    <row r="3091" spans="9:16" x14ac:dyDescent="0.35">
      <c r="I3091" s="44">
        <v>3089</v>
      </c>
      <c r="K3091" t="s">
        <v>2081</v>
      </c>
      <c r="L3091" t="s">
        <v>2274</v>
      </c>
      <c r="M3091" t="s">
        <v>2275</v>
      </c>
      <c r="N3091" t="s">
        <v>2276</v>
      </c>
      <c r="O3091" t="s">
        <v>2277</v>
      </c>
      <c r="P3091" t="s">
        <v>886</v>
      </c>
    </row>
    <row r="3092" spans="9:16" x14ac:dyDescent="0.35">
      <c r="I3092" s="44">
        <v>3090</v>
      </c>
      <c r="K3092" t="s">
        <v>2081</v>
      </c>
      <c r="L3092" t="s">
        <v>2274</v>
      </c>
      <c r="M3092" t="s">
        <v>2275</v>
      </c>
      <c r="N3092" t="s">
        <v>2276</v>
      </c>
      <c r="O3092" t="s">
        <v>2277</v>
      </c>
      <c r="P3092" t="s">
        <v>892</v>
      </c>
    </row>
    <row r="3093" spans="9:16" x14ac:dyDescent="0.35">
      <c r="I3093" s="44">
        <v>3091</v>
      </c>
      <c r="K3093" t="s">
        <v>2081</v>
      </c>
      <c r="L3093" t="s">
        <v>2274</v>
      </c>
      <c r="M3093" t="s">
        <v>2275</v>
      </c>
      <c r="N3093" t="s">
        <v>2276</v>
      </c>
      <c r="O3093" t="s">
        <v>2277</v>
      </c>
      <c r="P3093" t="s">
        <v>1367</v>
      </c>
    </row>
    <row r="3094" spans="9:16" x14ac:dyDescent="0.35">
      <c r="I3094" s="44">
        <v>3092</v>
      </c>
      <c r="K3094" t="s">
        <v>2081</v>
      </c>
      <c r="L3094" t="s">
        <v>2274</v>
      </c>
      <c r="M3094" t="s">
        <v>2275</v>
      </c>
      <c r="N3094" t="s">
        <v>2276</v>
      </c>
      <c r="O3094" t="s">
        <v>2277</v>
      </c>
      <c r="P3094" t="s">
        <v>1368</v>
      </c>
    </row>
    <row r="3095" spans="9:16" x14ac:dyDescent="0.35">
      <c r="I3095" s="44">
        <v>3093</v>
      </c>
      <c r="K3095" t="s">
        <v>2081</v>
      </c>
      <c r="L3095" t="s">
        <v>2274</v>
      </c>
      <c r="M3095" t="s">
        <v>2275</v>
      </c>
      <c r="N3095" t="s">
        <v>2276</v>
      </c>
      <c r="O3095" t="s">
        <v>2277</v>
      </c>
      <c r="P3095" t="s">
        <v>1067</v>
      </c>
    </row>
    <row r="3096" spans="9:16" x14ac:dyDescent="0.35">
      <c r="I3096" s="44">
        <v>3094</v>
      </c>
      <c r="K3096" t="s">
        <v>2081</v>
      </c>
      <c r="L3096" t="s">
        <v>2274</v>
      </c>
      <c r="M3096" t="s">
        <v>2275</v>
      </c>
      <c r="N3096" t="s">
        <v>2276</v>
      </c>
      <c r="O3096" t="s">
        <v>2277</v>
      </c>
      <c r="P3096" t="s">
        <v>1070</v>
      </c>
    </row>
    <row r="3097" spans="9:16" x14ac:dyDescent="0.35">
      <c r="I3097" s="44">
        <v>3095</v>
      </c>
      <c r="K3097" t="s">
        <v>2081</v>
      </c>
      <c r="L3097" t="s">
        <v>2274</v>
      </c>
      <c r="M3097" t="s">
        <v>2275</v>
      </c>
      <c r="N3097" t="s">
        <v>2276</v>
      </c>
      <c r="O3097" t="s">
        <v>2277</v>
      </c>
      <c r="P3097" t="s">
        <v>900</v>
      </c>
    </row>
    <row r="3098" spans="9:16" x14ac:dyDescent="0.35">
      <c r="I3098" s="44">
        <v>3096</v>
      </c>
      <c r="K3098" t="s">
        <v>2081</v>
      </c>
      <c r="L3098" t="s">
        <v>2274</v>
      </c>
      <c r="M3098" t="s">
        <v>2275</v>
      </c>
      <c r="N3098" t="s">
        <v>2276</v>
      </c>
      <c r="O3098" t="s">
        <v>2277</v>
      </c>
      <c r="P3098" t="s">
        <v>903</v>
      </c>
    </row>
    <row r="3099" spans="9:16" x14ac:dyDescent="0.35">
      <c r="I3099" s="44">
        <v>3097</v>
      </c>
      <c r="K3099" t="s">
        <v>2081</v>
      </c>
      <c r="L3099" t="s">
        <v>2274</v>
      </c>
      <c r="M3099" t="s">
        <v>2275</v>
      </c>
      <c r="N3099" t="s">
        <v>2276</v>
      </c>
      <c r="O3099" t="s">
        <v>2277</v>
      </c>
      <c r="P3099" t="s">
        <v>909</v>
      </c>
    </row>
    <row r="3100" spans="9:16" x14ac:dyDescent="0.35">
      <c r="I3100" s="44">
        <v>3098</v>
      </c>
      <c r="K3100" t="s">
        <v>2081</v>
      </c>
      <c r="L3100" t="s">
        <v>2274</v>
      </c>
      <c r="M3100" t="s">
        <v>2275</v>
      </c>
      <c r="N3100" t="s">
        <v>2276</v>
      </c>
      <c r="O3100" t="s">
        <v>2277</v>
      </c>
      <c r="P3100" t="s">
        <v>918</v>
      </c>
    </row>
    <row r="3101" spans="9:16" x14ac:dyDescent="0.35">
      <c r="I3101" s="44">
        <v>3099</v>
      </c>
      <c r="K3101" t="s">
        <v>2081</v>
      </c>
      <c r="L3101" t="s">
        <v>2274</v>
      </c>
      <c r="M3101" t="s">
        <v>2275</v>
      </c>
      <c r="N3101" t="s">
        <v>2276</v>
      </c>
      <c r="O3101" t="s">
        <v>2277</v>
      </c>
      <c r="P3101" t="s">
        <v>920</v>
      </c>
    </row>
    <row r="3102" spans="9:16" x14ac:dyDescent="0.35">
      <c r="I3102" s="44">
        <v>3100</v>
      </c>
      <c r="K3102" t="s">
        <v>2081</v>
      </c>
      <c r="L3102" t="s">
        <v>2274</v>
      </c>
      <c r="M3102" t="s">
        <v>2275</v>
      </c>
      <c r="N3102" t="s">
        <v>2276</v>
      </c>
      <c r="O3102" t="s">
        <v>2277</v>
      </c>
      <c r="P3102" t="s">
        <v>923</v>
      </c>
    </row>
    <row r="3103" spans="9:16" x14ac:dyDescent="0.35">
      <c r="I3103" s="44">
        <v>3101</v>
      </c>
      <c r="K3103" t="s">
        <v>2081</v>
      </c>
      <c r="L3103" t="s">
        <v>2274</v>
      </c>
      <c r="M3103" t="s">
        <v>2275</v>
      </c>
      <c r="N3103" t="s">
        <v>2276</v>
      </c>
      <c r="O3103" t="s">
        <v>2277</v>
      </c>
      <c r="P3103" t="s">
        <v>926</v>
      </c>
    </row>
    <row r="3104" spans="9:16" x14ac:dyDescent="0.35">
      <c r="I3104" s="44">
        <v>3102</v>
      </c>
      <c r="K3104" t="s">
        <v>2081</v>
      </c>
      <c r="L3104" t="s">
        <v>2274</v>
      </c>
      <c r="M3104" t="s">
        <v>2275</v>
      </c>
      <c r="N3104" t="s">
        <v>2276</v>
      </c>
      <c r="O3104" t="s">
        <v>2277</v>
      </c>
      <c r="P3104" t="s">
        <v>929</v>
      </c>
    </row>
    <row r="3105" spans="9:16" x14ac:dyDescent="0.35">
      <c r="I3105" s="44">
        <v>3103</v>
      </c>
      <c r="K3105" t="s">
        <v>2081</v>
      </c>
      <c r="L3105" t="s">
        <v>2274</v>
      </c>
      <c r="M3105" t="s">
        <v>2275</v>
      </c>
      <c r="N3105" t="s">
        <v>2276</v>
      </c>
      <c r="O3105" t="s">
        <v>2277</v>
      </c>
      <c r="P3105" t="s">
        <v>934</v>
      </c>
    </row>
    <row r="3106" spans="9:16" x14ac:dyDescent="0.35">
      <c r="I3106" s="44">
        <v>3104</v>
      </c>
      <c r="K3106" t="s">
        <v>2081</v>
      </c>
      <c r="L3106" t="s">
        <v>2274</v>
      </c>
      <c r="M3106" t="s">
        <v>2275</v>
      </c>
      <c r="N3106" t="s">
        <v>2276</v>
      </c>
      <c r="O3106" t="s">
        <v>2277</v>
      </c>
      <c r="P3106" t="s">
        <v>937</v>
      </c>
    </row>
    <row r="3107" spans="9:16" x14ac:dyDescent="0.35">
      <c r="I3107" s="44">
        <v>3105</v>
      </c>
      <c r="K3107" t="s">
        <v>2081</v>
      </c>
      <c r="L3107" t="s">
        <v>2274</v>
      </c>
      <c r="M3107" t="s">
        <v>2275</v>
      </c>
      <c r="N3107" t="s">
        <v>2276</v>
      </c>
      <c r="O3107" t="s">
        <v>2277</v>
      </c>
      <c r="P3107" t="s">
        <v>1372</v>
      </c>
    </row>
    <row r="3108" spans="9:16" x14ac:dyDescent="0.35">
      <c r="I3108" s="44">
        <v>3106</v>
      </c>
      <c r="K3108" t="s">
        <v>2081</v>
      </c>
      <c r="L3108" t="s">
        <v>2274</v>
      </c>
      <c r="M3108" t="s">
        <v>2275</v>
      </c>
      <c r="N3108" t="s">
        <v>2276</v>
      </c>
      <c r="O3108" t="s">
        <v>2277</v>
      </c>
      <c r="P3108" t="s">
        <v>940</v>
      </c>
    </row>
    <row r="3109" spans="9:16" x14ac:dyDescent="0.35">
      <c r="I3109" s="44">
        <v>3107</v>
      </c>
      <c r="K3109" t="s">
        <v>2081</v>
      </c>
      <c r="L3109" t="s">
        <v>2274</v>
      </c>
      <c r="M3109" t="s">
        <v>2275</v>
      </c>
      <c r="N3109" t="s">
        <v>2276</v>
      </c>
      <c r="O3109" t="s">
        <v>2277</v>
      </c>
      <c r="P3109" t="s">
        <v>946</v>
      </c>
    </row>
    <row r="3110" spans="9:16" x14ac:dyDescent="0.35">
      <c r="I3110" s="44">
        <v>3108</v>
      </c>
      <c r="K3110" t="s">
        <v>2081</v>
      </c>
      <c r="L3110" t="s">
        <v>2274</v>
      </c>
      <c r="M3110" t="s">
        <v>2275</v>
      </c>
      <c r="N3110" t="s">
        <v>2276</v>
      </c>
      <c r="O3110" t="s">
        <v>2277</v>
      </c>
      <c r="P3110" t="s">
        <v>952</v>
      </c>
    </row>
    <row r="3111" spans="9:16" x14ac:dyDescent="0.35">
      <c r="I3111" s="44">
        <v>3109</v>
      </c>
      <c r="K3111" t="s">
        <v>2081</v>
      </c>
      <c r="L3111" t="s">
        <v>2274</v>
      </c>
      <c r="M3111" t="s">
        <v>2275</v>
      </c>
      <c r="N3111" t="s">
        <v>2276</v>
      </c>
      <c r="O3111" t="s">
        <v>2277</v>
      </c>
      <c r="P3111" t="s">
        <v>961</v>
      </c>
    </row>
    <row r="3112" spans="9:16" x14ac:dyDescent="0.35">
      <c r="I3112" s="44">
        <v>3110</v>
      </c>
      <c r="K3112" t="s">
        <v>2081</v>
      </c>
      <c r="L3112" t="s">
        <v>2274</v>
      </c>
      <c r="M3112" t="s">
        <v>2275</v>
      </c>
      <c r="N3112" t="s">
        <v>2276</v>
      </c>
      <c r="O3112" t="s">
        <v>2277</v>
      </c>
      <c r="P3112" t="s">
        <v>1682</v>
      </c>
    </row>
    <row r="3113" spans="9:16" x14ac:dyDescent="0.35">
      <c r="I3113" s="44">
        <v>3111</v>
      </c>
      <c r="K3113" t="s">
        <v>2081</v>
      </c>
      <c r="L3113" t="s">
        <v>2274</v>
      </c>
      <c r="M3113" t="s">
        <v>2275</v>
      </c>
      <c r="N3113" t="s">
        <v>2276</v>
      </c>
      <c r="O3113" t="s">
        <v>2277</v>
      </c>
      <c r="P3113" t="s">
        <v>1683</v>
      </c>
    </row>
    <row r="3114" spans="9:16" x14ac:dyDescent="0.35">
      <c r="I3114" s="44">
        <v>3112</v>
      </c>
      <c r="K3114" t="s">
        <v>2081</v>
      </c>
      <c r="L3114" t="s">
        <v>2274</v>
      </c>
      <c r="M3114" t="s">
        <v>2275</v>
      </c>
      <c r="N3114" t="s">
        <v>2276</v>
      </c>
      <c r="O3114" t="s">
        <v>2277</v>
      </c>
      <c r="P3114" t="s">
        <v>1678</v>
      </c>
    </row>
    <row r="3115" spans="9:16" x14ac:dyDescent="0.35">
      <c r="I3115" s="44">
        <v>3113</v>
      </c>
      <c r="K3115" t="s">
        <v>2081</v>
      </c>
      <c r="L3115" t="s">
        <v>2274</v>
      </c>
      <c r="M3115" t="s">
        <v>2275</v>
      </c>
      <c r="N3115" t="s">
        <v>2276</v>
      </c>
      <c r="O3115" t="s">
        <v>2277</v>
      </c>
      <c r="P3115" t="s">
        <v>966</v>
      </c>
    </row>
    <row r="3116" spans="9:16" x14ac:dyDescent="0.35">
      <c r="I3116" s="44">
        <v>3114</v>
      </c>
      <c r="K3116" t="s">
        <v>2081</v>
      </c>
      <c r="L3116" t="s">
        <v>2274</v>
      </c>
      <c r="M3116" t="s">
        <v>2275</v>
      </c>
      <c r="N3116" t="s">
        <v>2276</v>
      </c>
      <c r="O3116" t="s">
        <v>2277</v>
      </c>
      <c r="P3116" t="s">
        <v>972</v>
      </c>
    </row>
    <row r="3117" spans="9:16" x14ac:dyDescent="0.35">
      <c r="I3117" s="44">
        <v>3115</v>
      </c>
      <c r="K3117" t="s">
        <v>2081</v>
      </c>
      <c r="L3117" t="s">
        <v>2274</v>
      </c>
      <c r="M3117" t="s">
        <v>2275</v>
      </c>
      <c r="N3117" t="s">
        <v>2276</v>
      </c>
      <c r="O3117" t="s">
        <v>2277</v>
      </c>
      <c r="P3117" t="s">
        <v>1376</v>
      </c>
    </row>
    <row r="3118" spans="9:16" x14ac:dyDescent="0.35">
      <c r="I3118" s="44">
        <v>3116</v>
      </c>
      <c r="K3118" t="s">
        <v>2081</v>
      </c>
      <c r="L3118" t="s">
        <v>2274</v>
      </c>
      <c r="M3118" t="s">
        <v>2275</v>
      </c>
      <c r="N3118" t="s">
        <v>2276</v>
      </c>
      <c r="O3118" t="s">
        <v>2277</v>
      </c>
      <c r="P3118" t="s">
        <v>1377</v>
      </c>
    </row>
    <row r="3119" spans="9:16" x14ac:dyDescent="0.35">
      <c r="I3119" s="44">
        <v>3117</v>
      </c>
      <c r="K3119" t="s">
        <v>2081</v>
      </c>
      <c r="L3119" t="s">
        <v>2274</v>
      </c>
      <c r="M3119" t="s">
        <v>2275</v>
      </c>
      <c r="N3119" t="s">
        <v>2276</v>
      </c>
      <c r="O3119" t="s">
        <v>2277</v>
      </c>
      <c r="P3119" t="s">
        <v>977</v>
      </c>
    </row>
    <row r="3120" spans="9:16" x14ac:dyDescent="0.35">
      <c r="I3120" s="44">
        <v>3118</v>
      </c>
      <c r="K3120" t="s">
        <v>2081</v>
      </c>
      <c r="L3120" t="s">
        <v>2274</v>
      </c>
      <c r="M3120" t="s">
        <v>2275</v>
      </c>
      <c r="N3120" t="s">
        <v>2276</v>
      </c>
      <c r="O3120" t="s">
        <v>2277</v>
      </c>
      <c r="P3120" t="s">
        <v>986</v>
      </c>
    </row>
    <row r="3121" spans="9:16" x14ac:dyDescent="0.35">
      <c r="I3121" s="44">
        <v>3119</v>
      </c>
      <c r="K3121" t="s">
        <v>2081</v>
      </c>
      <c r="L3121" t="s">
        <v>2274</v>
      </c>
      <c r="M3121" t="s">
        <v>2275</v>
      </c>
      <c r="N3121" t="s">
        <v>2276</v>
      </c>
      <c r="O3121" t="s">
        <v>2277</v>
      </c>
      <c r="P3121" t="s">
        <v>992</v>
      </c>
    </row>
    <row r="3122" spans="9:16" x14ac:dyDescent="0.35">
      <c r="I3122" s="44">
        <v>3120</v>
      </c>
      <c r="K3122" t="s">
        <v>2081</v>
      </c>
      <c r="L3122" t="s">
        <v>2274</v>
      </c>
      <c r="M3122" t="s">
        <v>2275</v>
      </c>
      <c r="N3122" t="s">
        <v>2276</v>
      </c>
      <c r="O3122" t="s">
        <v>2277</v>
      </c>
      <c r="P3122" t="s">
        <v>1378</v>
      </c>
    </row>
    <row r="3123" spans="9:16" x14ac:dyDescent="0.35">
      <c r="I3123" s="44">
        <v>3121</v>
      </c>
      <c r="K3123" t="s">
        <v>2081</v>
      </c>
      <c r="L3123" t="s">
        <v>2274</v>
      </c>
      <c r="M3123" t="s">
        <v>2275</v>
      </c>
      <c r="N3123" t="s">
        <v>2276</v>
      </c>
      <c r="O3123" t="s">
        <v>2277</v>
      </c>
      <c r="P3123" t="s">
        <v>1379</v>
      </c>
    </row>
    <row r="3124" spans="9:16" x14ac:dyDescent="0.35">
      <c r="I3124" s="44">
        <v>3122</v>
      </c>
      <c r="K3124" t="s">
        <v>2081</v>
      </c>
      <c r="L3124" t="s">
        <v>2274</v>
      </c>
      <c r="M3124" t="s">
        <v>2275</v>
      </c>
      <c r="N3124" t="s">
        <v>2276</v>
      </c>
      <c r="O3124" t="s">
        <v>2277</v>
      </c>
      <c r="P3124" t="s">
        <v>1000</v>
      </c>
    </row>
    <row r="3125" spans="9:16" x14ac:dyDescent="0.35">
      <c r="I3125" s="44">
        <v>3123</v>
      </c>
      <c r="K3125" t="s">
        <v>2081</v>
      </c>
      <c r="L3125" t="s">
        <v>2274</v>
      </c>
      <c r="M3125" t="s">
        <v>2275</v>
      </c>
      <c r="N3125" t="s">
        <v>2276</v>
      </c>
      <c r="O3125" t="s">
        <v>2277</v>
      </c>
      <c r="P3125" t="s">
        <v>1005</v>
      </c>
    </row>
    <row r="3126" spans="9:16" x14ac:dyDescent="0.35">
      <c r="I3126" s="44">
        <v>3124</v>
      </c>
      <c r="K3126" t="s">
        <v>2081</v>
      </c>
      <c r="L3126" t="s">
        <v>2274</v>
      </c>
      <c r="M3126" t="s">
        <v>2275</v>
      </c>
      <c r="N3126" t="s">
        <v>2276</v>
      </c>
      <c r="O3126" t="s">
        <v>2277</v>
      </c>
      <c r="P3126" t="s">
        <v>1008</v>
      </c>
    </row>
    <row r="3127" spans="9:16" x14ac:dyDescent="0.35">
      <c r="I3127" s="44">
        <v>3125</v>
      </c>
      <c r="K3127" t="s">
        <v>2081</v>
      </c>
      <c r="L3127" t="s">
        <v>2274</v>
      </c>
      <c r="M3127" t="s">
        <v>2275</v>
      </c>
      <c r="N3127" t="s">
        <v>2276</v>
      </c>
      <c r="O3127" t="s">
        <v>2277</v>
      </c>
      <c r="P3127" t="s">
        <v>1380</v>
      </c>
    </row>
    <row r="3128" spans="9:16" x14ac:dyDescent="0.35">
      <c r="I3128" s="44">
        <v>3126</v>
      </c>
      <c r="K3128" t="s">
        <v>2081</v>
      </c>
      <c r="L3128" t="s">
        <v>2274</v>
      </c>
      <c r="M3128" t="s">
        <v>2275</v>
      </c>
      <c r="N3128" t="s">
        <v>2276</v>
      </c>
      <c r="O3128" t="s">
        <v>2277</v>
      </c>
      <c r="P3128" t="s">
        <v>1011</v>
      </c>
    </row>
    <row r="3129" spans="9:16" x14ac:dyDescent="0.35">
      <c r="I3129" s="44">
        <v>3127</v>
      </c>
      <c r="K3129" t="s">
        <v>2081</v>
      </c>
      <c r="L3129" t="s">
        <v>2274</v>
      </c>
      <c r="M3129" t="s">
        <v>2275</v>
      </c>
      <c r="N3129" t="s">
        <v>2276</v>
      </c>
      <c r="O3129" t="s">
        <v>2277</v>
      </c>
      <c r="P3129" t="s">
        <v>1014</v>
      </c>
    </row>
    <row r="3130" spans="9:16" x14ac:dyDescent="0.35">
      <c r="I3130" s="44">
        <v>3128</v>
      </c>
      <c r="K3130" t="s">
        <v>2081</v>
      </c>
      <c r="L3130" t="s">
        <v>2274</v>
      </c>
      <c r="M3130" t="s">
        <v>2275</v>
      </c>
      <c r="N3130" t="s">
        <v>2276</v>
      </c>
      <c r="O3130" t="s">
        <v>2277</v>
      </c>
      <c r="P3130" t="s">
        <v>1382</v>
      </c>
    </row>
    <row r="3131" spans="9:16" x14ac:dyDescent="0.35">
      <c r="I3131" s="44">
        <v>3129</v>
      </c>
      <c r="K3131" t="s">
        <v>2081</v>
      </c>
      <c r="L3131" t="s">
        <v>2274</v>
      </c>
      <c r="M3131" t="s">
        <v>2275</v>
      </c>
      <c r="N3131" t="s">
        <v>2276</v>
      </c>
      <c r="O3131" t="s">
        <v>2277</v>
      </c>
      <c r="P3131" t="s">
        <v>1383</v>
      </c>
    </row>
    <row r="3132" spans="9:16" x14ac:dyDescent="0.35">
      <c r="I3132" s="44">
        <v>3130</v>
      </c>
      <c r="K3132" t="s">
        <v>2081</v>
      </c>
      <c r="L3132" t="s">
        <v>2274</v>
      </c>
      <c r="M3132" t="s">
        <v>2275</v>
      </c>
      <c r="N3132" t="s">
        <v>2276</v>
      </c>
      <c r="O3132" t="s">
        <v>2277</v>
      </c>
      <c r="P3132" t="s">
        <v>1386</v>
      </c>
    </row>
    <row r="3133" spans="9:16" x14ac:dyDescent="0.35">
      <c r="I3133" s="44">
        <v>3131</v>
      </c>
      <c r="K3133" t="s">
        <v>2081</v>
      </c>
      <c r="L3133" t="s">
        <v>2274</v>
      </c>
      <c r="M3133" t="s">
        <v>2275</v>
      </c>
      <c r="N3133" t="s">
        <v>2276</v>
      </c>
      <c r="O3133" t="s">
        <v>2277</v>
      </c>
      <c r="P3133" t="s">
        <v>1388</v>
      </c>
    </row>
    <row r="3134" spans="9:16" x14ac:dyDescent="0.35">
      <c r="I3134" s="44">
        <v>3132</v>
      </c>
      <c r="K3134" t="s">
        <v>2081</v>
      </c>
      <c r="L3134" t="s">
        <v>2274</v>
      </c>
      <c r="M3134" t="s">
        <v>2275</v>
      </c>
      <c r="N3134" t="s">
        <v>2276</v>
      </c>
      <c r="O3134" t="s">
        <v>2277</v>
      </c>
      <c r="P3134" t="s">
        <v>1389</v>
      </c>
    </row>
    <row r="3135" spans="9:16" x14ac:dyDescent="0.35">
      <c r="I3135" s="44">
        <v>3133</v>
      </c>
      <c r="K3135" t="s">
        <v>2081</v>
      </c>
      <c r="L3135" t="s">
        <v>2274</v>
      </c>
      <c r="M3135" t="s">
        <v>2275</v>
      </c>
      <c r="N3135" t="s">
        <v>2276</v>
      </c>
      <c r="O3135" t="s">
        <v>2277</v>
      </c>
      <c r="P3135" t="s">
        <v>1390</v>
      </c>
    </row>
    <row r="3136" spans="9:16" x14ac:dyDescent="0.35">
      <c r="I3136" s="44">
        <v>3134</v>
      </c>
      <c r="K3136" t="s">
        <v>2081</v>
      </c>
      <c r="L3136" t="s">
        <v>2274</v>
      </c>
      <c r="M3136" t="s">
        <v>2275</v>
      </c>
      <c r="N3136" t="s">
        <v>2276</v>
      </c>
      <c r="O3136" t="s">
        <v>2277</v>
      </c>
      <c r="P3136" t="s">
        <v>1393</v>
      </c>
    </row>
    <row r="3137" spans="9:16" x14ac:dyDescent="0.35">
      <c r="I3137" s="44">
        <v>3135</v>
      </c>
      <c r="K3137" t="s">
        <v>2081</v>
      </c>
      <c r="L3137" t="s">
        <v>2274</v>
      </c>
      <c r="M3137" t="s">
        <v>2275</v>
      </c>
      <c r="N3137" t="s">
        <v>2276</v>
      </c>
      <c r="O3137" t="s">
        <v>2277</v>
      </c>
      <c r="P3137" t="s">
        <v>1397</v>
      </c>
    </row>
    <row r="3138" spans="9:16" x14ac:dyDescent="0.35">
      <c r="I3138" s="44">
        <v>3136</v>
      </c>
      <c r="K3138" t="s">
        <v>2081</v>
      </c>
      <c r="L3138" t="s">
        <v>2274</v>
      </c>
      <c r="M3138" t="s">
        <v>2275</v>
      </c>
      <c r="N3138" t="s">
        <v>2276</v>
      </c>
      <c r="O3138" t="s">
        <v>2277</v>
      </c>
      <c r="P3138" t="s">
        <v>1398</v>
      </c>
    </row>
    <row r="3139" spans="9:16" x14ac:dyDescent="0.35">
      <c r="I3139" s="44">
        <v>3137</v>
      </c>
      <c r="K3139" t="s">
        <v>2081</v>
      </c>
      <c r="L3139" t="s">
        <v>2274</v>
      </c>
      <c r="M3139" t="s">
        <v>2275</v>
      </c>
      <c r="N3139" t="s">
        <v>2276</v>
      </c>
      <c r="O3139" t="s">
        <v>2277</v>
      </c>
      <c r="P3139" t="s">
        <v>1073</v>
      </c>
    </row>
    <row r="3140" spans="9:16" x14ac:dyDescent="0.35">
      <c r="I3140" s="44">
        <v>3138</v>
      </c>
      <c r="K3140" t="s">
        <v>2081</v>
      </c>
      <c r="L3140" t="s">
        <v>2274</v>
      </c>
      <c r="M3140" t="s">
        <v>2275</v>
      </c>
      <c r="N3140" t="s">
        <v>2276</v>
      </c>
      <c r="O3140" t="s">
        <v>2277</v>
      </c>
      <c r="P3140" t="s">
        <v>1076</v>
      </c>
    </row>
    <row r="3141" spans="9:16" x14ac:dyDescent="0.35">
      <c r="I3141" s="44">
        <v>3139</v>
      </c>
      <c r="K3141" t="s">
        <v>2081</v>
      </c>
      <c r="L3141" t="s">
        <v>2274</v>
      </c>
      <c r="M3141" t="s">
        <v>2275</v>
      </c>
      <c r="N3141" t="s">
        <v>2276</v>
      </c>
      <c r="O3141" t="s">
        <v>2277</v>
      </c>
      <c r="P3141" t="s">
        <v>1017</v>
      </c>
    </row>
    <row r="3142" spans="9:16" x14ac:dyDescent="0.35">
      <c r="I3142" s="44">
        <v>3140</v>
      </c>
      <c r="K3142" t="s">
        <v>2081</v>
      </c>
      <c r="L3142" t="s">
        <v>2274</v>
      </c>
      <c r="M3142" t="s">
        <v>2275</v>
      </c>
      <c r="N3142" t="s">
        <v>2276</v>
      </c>
      <c r="O3142" t="s">
        <v>2277</v>
      </c>
      <c r="P3142" t="s">
        <v>1020</v>
      </c>
    </row>
    <row r="3143" spans="9:16" x14ac:dyDescent="0.35">
      <c r="I3143" s="44">
        <v>3141</v>
      </c>
      <c r="K3143" t="s">
        <v>2081</v>
      </c>
      <c r="L3143" t="s">
        <v>2274</v>
      </c>
      <c r="M3143" t="s">
        <v>2275</v>
      </c>
      <c r="N3143" t="s">
        <v>2276</v>
      </c>
      <c r="O3143" t="s">
        <v>2277</v>
      </c>
      <c r="P3143" t="s">
        <v>1399</v>
      </c>
    </row>
    <row r="3144" spans="9:16" x14ac:dyDescent="0.35">
      <c r="I3144" s="44">
        <v>3142</v>
      </c>
      <c r="K3144" t="s">
        <v>2081</v>
      </c>
      <c r="L3144" t="s">
        <v>2274</v>
      </c>
      <c r="M3144" t="s">
        <v>2275</v>
      </c>
      <c r="N3144" t="s">
        <v>2276</v>
      </c>
      <c r="O3144" t="s">
        <v>2277</v>
      </c>
      <c r="P3144" t="s">
        <v>1407</v>
      </c>
    </row>
    <row r="3145" spans="9:16" x14ac:dyDescent="0.35">
      <c r="I3145" s="44">
        <v>3143</v>
      </c>
      <c r="K3145" t="s">
        <v>2081</v>
      </c>
      <c r="L3145" t="s">
        <v>2274</v>
      </c>
      <c r="M3145" t="s">
        <v>2275</v>
      </c>
      <c r="N3145" t="s">
        <v>2276</v>
      </c>
      <c r="O3145" t="s">
        <v>2277</v>
      </c>
      <c r="P3145" t="s">
        <v>1408</v>
      </c>
    </row>
    <row r="3146" spans="9:16" x14ac:dyDescent="0.35">
      <c r="I3146" s="44">
        <v>3144</v>
      </c>
      <c r="K3146" t="s">
        <v>2081</v>
      </c>
      <c r="L3146" t="s">
        <v>2274</v>
      </c>
      <c r="M3146" t="s">
        <v>2275</v>
      </c>
      <c r="N3146" t="s">
        <v>2276</v>
      </c>
      <c r="O3146" t="s">
        <v>2277</v>
      </c>
      <c r="P3146" t="s">
        <v>1412</v>
      </c>
    </row>
    <row r="3147" spans="9:16" x14ac:dyDescent="0.35">
      <c r="I3147" s="44">
        <v>3145</v>
      </c>
      <c r="K3147" t="s">
        <v>2081</v>
      </c>
      <c r="L3147" t="s">
        <v>2274</v>
      </c>
      <c r="M3147" t="s">
        <v>2275</v>
      </c>
      <c r="N3147" t="s">
        <v>2276</v>
      </c>
      <c r="O3147" t="s">
        <v>2277</v>
      </c>
      <c r="P3147" t="s">
        <v>1413</v>
      </c>
    </row>
    <row r="3148" spans="9:16" x14ac:dyDescent="0.35">
      <c r="I3148" s="44">
        <v>3146</v>
      </c>
      <c r="K3148" t="s">
        <v>2081</v>
      </c>
      <c r="L3148" t="s">
        <v>2274</v>
      </c>
      <c r="M3148" t="s">
        <v>2275</v>
      </c>
      <c r="N3148" t="s">
        <v>2276</v>
      </c>
      <c r="O3148" t="s">
        <v>2277</v>
      </c>
      <c r="P3148" t="s">
        <v>1414</v>
      </c>
    </row>
    <row r="3149" spans="9:16" x14ac:dyDescent="0.35">
      <c r="I3149" s="44">
        <v>3147</v>
      </c>
      <c r="K3149" t="s">
        <v>2081</v>
      </c>
      <c r="L3149" t="s">
        <v>2274</v>
      </c>
      <c r="M3149" t="s">
        <v>2275</v>
      </c>
      <c r="N3149" t="s">
        <v>2276</v>
      </c>
      <c r="O3149" t="s">
        <v>2277</v>
      </c>
      <c r="P3149" t="s">
        <v>1415</v>
      </c>
    </row>
    <row r="3150" spans="9:16" x14ac:dyDescent="0.35">
      <c r="I3150" s="44">
        <v>3148</v>
      </c>
      <c r="K3150" t="s">
        <v>2081</v>
      </c>
      <c r="L3150" t="s">
        <v>2274</v>
      </c>
      <c r="M3150" t="s">
        <v>2275</v>
      </c>
      <c r="N3150" t="s">
        <v>2276</v>
      </c>
      <c r="O3150" t="s">
        <v>2277</v>
      </c>
      <c r="P3150" t="s">
        <v>1418</v>
      </c>
    </row>
    <row r="3151" spans="9:16" x14ac:dyDescent="0.35">
      <c r="I3151" s="44">
        <v>3149</v>
      </c>
      <c r="K3151" t="s">
        <v>2081</v>
      </c>
      <c r="L3151" t="s">
        <v>2274</v>
      </c>
      <c r="M3151" t="s">
        <v>2275</v>
      </c>
      <c r="N3151" t="s">
        <v>2276</v>
      </c>
      <c r="O3151" t="s">
        <v>2277</v>
      </c>
      <c r="P3151" t="s">
        <v>1023</v>
      </c>
    </row>
    <row r="3152" spans="9:16" x14ac:dyDescent="0.35">
      <c r="I3152" s="44">
        <v>3150</v>
      </c>
      <c r="K3152" t="s">
        <v>2081</v>
      </c>
      <c r="L3152" t="s">
        <v>2274</v>
      </c>
      <c r="M3152" t="s">
        <v>2275</v>
      </c>
      <c r="N3152" t="s">
        <v>2276</v>
      </c>
      <c r="O3152" t="s">
        <v>2277</v>
      </c>
      <c r="P3152" t="s">
        <v>1026</v>
      </c>
    </row>
    <row r="3153" spans="9:16" x14ac:dyDescent="0.35">
      <c r="I3153" s="44">
        <v>3151</v>
      </c>
      <c r="K3153" t="s">
        <v>2081</v>
      </c>
      <c r="L3153" t="s">
        <v>2274</v>
      </c>
      <c r="M3153" t="s">
        <v>2275</v>
      </c>
      <c r="N3153" t="s">
        <v>2276</v>
      </c>
      <c r="O3153" t="s">
        <v>2277</v>
      </c>
      <c r="P3153" t="s">
        <v>1423</v>
      </c>
    </row>
    <row r="3154" spans="9:16" x14ac:dyDescent="0.35">
      <c r="I3154" s="44">
        <v>3152</v>
      </c>
      <c r="K3154" t="s">
        <v>2081</v>
      </c>
      <c r="L3154" t="s">
        <v>2274</v>
      </c>
      <c r="M3154" t="s">
        <v>2275</v>
      </c>
      <c r="N3154" t="s">
        <v>2276</v>
      </c>
      <c r="O3154" t="s">
        <v>2277</v>
      </c>
      <c r="P3154" t="s">
        <v>1424</v>
      </c>
    </row>
    <row r="3155" spans="9:16" x14ac:dyDescent="0.35">
      <c r="I3155" s="44">
        <v>3153</v>
      </c>
      <c r="K3155" t="s">
        <v>2081</v>
      </c>
      <c r="L3155" t="s">
        <v>2274</v>
      </c>
      <c r="M3155" t="s">
        <v>2275</v>
      </c>
      <c r="N3155" t="s">
        <v>2276</v>
      </c>
      <c r="O3155" t="s">
        <v>2277</v>
      </c>
      <c r="P3155" t="s">
        <v>1427</v>
      </c>
    </row>
    <row r="3156" spans="9:16" x14ac:dyDescent="0.35">
      <c r="I3156" s="44">
        <v>3154</v>
      </c>
      <c r="K3156" t="s">
        <v>2081</v>
      </c>
      <c r="L3156" t="s">
        <v>2274</v>
      </c>
      <c r="M3156" t="s">
        <v>2275</v>
      </c>
      <c r="N3156" t="s">
        <v>2276</v>
      </c>
      <c r="O3156" t="s">
        <v>2277</v>
      </c>
      <c r="P3156" t="s">
        <v>1034</v>
      </c>
    </row>
    <row r="3157" spans="9:16" x14ac:dyDescent="0.35">
      <c r="I3157" s="44">
        <v>3155</v>
      </c>
      <c r="J3157" s="45">
        <v>0</v>
      </c>
      <c r="K3157" t="s">
        <v>2081</v>
      </c>
      <c r="L3157" t="s">
        <v>2274</v>
      </c>
      <c r="M3157" t="s">
        <v>2275</v>
      </c>
      <c r="N3157" t="s">
        <v>2276</v>
      </c>
      <c r="O3157" t="s">
        <v>2277</v>
      </c>
      <c r="P3157" t="s">
        <v>1620</v>
      </c>
    </row>
    <row r="3158" spans="9:16" x14ac:dyDescent="0.35">
      <c r="I3158" s="44">
        <v>3156</v>
      </c>
      <c r="J3158" s="45">
        <v>0</v>
      </c>
      <c r="K3158" t="s">
        <v>2081</v>
      </c>
      <c r="L3158" t="s">
        <v>2274</v>
      </c>
      <c r="M3158" t="s">
        <v>2275</v>
      </c>
      <c r="N3158" t="s">
        <v>2276</v>
      </c>
      <c r="O3158" t="s">
        <v>2277</v>
      </c>
      <c r="P3158" t="s">
        <v>1429</v>
      </c>
    </row>
    <row r="3159" spans="9:16" x14ac:dyDescent="0.35">
      <c r="I3159" s="44">
        <v>3157</v>
      </c>
      <c r="J3159" s="45">
        <v>0</v>
      </c>
      <c r="K3159" t="s">
        <v>2081</v>
      </c>
      <c r="L3159" t="s">
        <v>2274</v>
      </c>
      <c r="M3159" t="s">
        <v>2275</v>
      </c>
      <c r="N3159" t="s">
        <v>2276</v>
      </c>
      <c r="O3159" t="s">
        <v>2277</v>
      </c>
      <c r="P3159" t="s">
        <v>1448</v>
      </c>
    </row>
    <row r="3160" spans="9:16" x14ac:dyDescent="0.35">
      <c r="I3160" s="44">
        <v>3158</v>
      </c>
      <c r="J3160" s="45">
        <v>0</v>
      </c>
      <c r="K3160" t="s">
        <v>2081</v>
      </c>
      <c r="L3160" t="s">
        <v>2274</v>
      </c>
      <c r="M3160" t="s">
        <v>2275</v>
      </c>
      <c r="N3160" t="s">
        <v>2276</v>
      </c>
      <c r="O3160" t="s">
        <v>2277</v>
      </c>
      <c r="P3160" t="s">
        <v>1449</v>
      </c>
    </row>
    <row r="3161" spans="9:16" x14ac:dyDescent="0.35">
      <c r="I3161" s="44">
        <v>3159</v>
      </c>
      <c r="J3161" s="45">
        <v>0</v>
      </c>
      <c r="K3161" t="s">
        <v>2081</v>
      </c>
      <c r="L3161" t="s">
        <v>2274</v>
      </c>
      <c r="M3161" t="s">
        <v>2275</v>
      </c>
      <c r="N3161" t="s">
        <v>2276</v>
      </c>
      <c r="O3161" t="s">
        <v>2277</v>
      </c>
      <c r="P3161" t="s">
        <v>1450</v>
      </c>
    </row>
    <row r="3162" spans="9:16" x14ac:dyDescent="0.35">
      <c r="I3162" s="44">
        <v>3160</v>
      </c>
      <c r="J3162" s="45">
        <v>0</v>
      </c>
      <c r="K3162" t="s">
        <v>2081</v>
      </c>
      <c r="L3162" t="s">
        <v>2274</v>
      </c>
      <c r="M3162" t="s">
        <v>2275</v>
      </c>
      <c r="N3162" t="s">
        <v>2276</v>
      </c>
      <c r="O3162" t="s">
        <v>2277</v>
      </c>
      <c r="P3162" t="s">
        <v>1801</v>
      </c>
    </row>
    <row r="3163" spans="9:16" x14ac:dyDescent="0.35">
      <c r="I3163" s="44">
        <v>3161</v>
      </c>
      <c r="J3163" s="45">
        <v>0</v>
      </c>
      <c r="K3163" t="s">
        <v>2081</v>
      </c>
      <c r="L3163" t="s">
        <v>2274</v>
      </c>
      <c r="M3163" t="s">
        <v>2275</v>
      </c>
      <c r="N3163" t="s">
        <v>2276</v>
      </c>
      <c r="O3163" t="s">
        <v>2277</v>
      </c>
      <c r="P3163" t="s">
        <v>1453</v>
      </c>
    </row>
    <row r="3164" spans="9:16" x14ac:dyDescent="0.35">
      <c r="I3164" s="44">
        <v>3162</v>
      </c>
      <c r="J3164" s="45">
        <v>0</v>
      </c>
      <c r="K3164" t="s">
        <v>2081</v>
      </c>
      <c r="L3164" t="s">
        <v>2274</v>
      </c>
      <c r="M3164" t="s">
        <v>2275</v>
      </c>
      <c r="N3164" t="s">
        <v>2276</v>
      </c>
      <c r="O3164" t="s">
        <v>2277</v>
      </c>
      <c r="P3164" t="s">
        <v>1457</v>
      </c>
    </row>
    <row r="3165" spans="9:16" x14ac:dyDescent="0.35">
      <c r="I3165" s="44">
        <v>3163</v>
      </c>
      <c r="K3165" t="s">
        <v>2081</v>
      </c>
      <c r="L3165" t="s">
        <v>2274</v>
      </c>
      <c r="M3165" t="s">
        <v>2275</v>
      </c>
      <c r="N3165" t="s">
        <v>2276</v>
      </c>
      <c r="O3165" t="s">
        <v>2277</v>
      </c>
      <c r="P3165" t="s">
        <v>1041</v>
      </c>
    </row>
    <row r="3166" spans="9:16" x14ac:dyDescent="0.35">
      <c r="I3166" s="44">
        <v>3164</v>
      </c>
      <c r="K3166" t="s">
        <v>2081</v>
      </c>
      <c r="L3166" t="s">
        <v>2274</v>
      </c>
      <c r="M3166" t="s">
        <v>2275</v>
      </c>
      <c r="N3166" t="s">
        <v>2276</v>
      </c>
      <c r="O3166" t="s">
        <v>2277</v>
      </c>
      <c r="P3166" t="s">
        <v>1463</v>
      </c>
    </row>
    <row r="3167" spans="9:16" x14ac:dyDescent="0.35">
      <c r="I3167" s="44">
        <v>3165</v>
      </c>
      <c r="K3167" t="s">
        <v>2081</v>
      </c>
      <c r="L3167" t="s">
        <v>2274</v>
      </c>
      <c r="M3167" t="s">
        <v>2275</v>
      </c>
      <c r="N3167" t="s">
        <v>2276</v>
      </c>
      <c r="O3167" t="s">
        <v>2277</v>
      </c>
      <c r="P3167" t="s">
        <v>1476</v>
      </c>
    </row>
    <row r="3168" spans="9:16" x14ac:dyDescent="0.35">
      <c r="I3168" s="44">
        <v>3166</v>
      </c>
      <c r="K3168" t="s">
        <v>2081</v>
      </c>
      <c r="L3168" t="s">
        <v>2274</v>
      </c>
      <c r="M3168" t="s">
        <v>2275</v>
      </c>
      <c r="N3168" t="s">
        <v>2276</v>
      </c>
      <c r="O3168" t="s">
        <v>2277</v>
      </c>
      <c r="P3168" t="s">
        <v>1806</v>
      </c>
    </row>
    <row r="3169" spans="9:16" x14ac:dyDescent="0.35">
      <c r="I3169" s="44">
        <v>3167</v>
      </c>
      <c r="K3169" t="s">
        <v>2081</v>
      </c>
      <c r="L3169" t="s">
        <v>2274</v>
      </c>
      <c r="M3169" t="s">
        <v>2275</v>
      </c>
      <c r="N3169" t="s">
        <v>2276</v>
      </c>
      <c r="O3169" t="s">
        <v>2277</v>
      </c>
      <c r="P3169" t="s">
        <v>1478</v>
      </c>
    </row>
    <row r="3170" spans="9:16" x14ac:dyDescent="0.35">
      <c r="I3170" s="44">
        <v>3168</v>
      </c>
      <c r="K3170" t="s">
        <v>2081</v>
      </c>
      <c r="L3170" t="s">
        <v>2274</v>
      </c>
      <c r="M3170" t="s">
        <v>2275</v>
      </c>
      <c r="N3170" t="s">
        <v>2276</v>
      </c>
      <c r="O3170" t="s">
        <v>2277</v>
      </c>
      <c r="P3170" t="s">
        <v>1625</v>
      </c>
    </row>
    <row r="3171" spans="9:16" x14ac:dyDescent="0.35">
      <c r="I3171" s="44">
        <v>3169</v>
      </c>
      <c r="K3171" t="s">
        <v>2081</v>
      </c>
      <c r="L3171" t="s">
        <v>2274</v>
      </c>
      <c r="M3171" t="s">
        <v>2275</v>
      </c>
      <c r="N3171" t="s">
        <v>2276</v>
      </c>
      <c r="O3171" t="s">
        <v>2277</v>
      </c>
      <c r="P3171" t="s">
        <v>1491</v>
      </c>
    </row>
    <row r="3172" spans="9:16" x14ac:dyDescent="0.35">
      <c r="I3172" s="44">
        <v>3170</v>
      </c>
      <c r="K3172" t="s">
        <v>2081</v>
      </c>
      <c r="L3172" t="s">
        <v>2274</v>
      </c>
      <c r="M3172" t="s">
        <v>2275</v>
      </c>
      <c r="N3172" t="s">
        <v>2276</v>
      </c>
      <c r="O3172" t="s">
        <v>2277</v>
      </c>
      <c r="P3172" t="s">
        <v>1494</v>
      </c>
    </row>
    <row r="3173" spans="9:16" x14ac:dyDescent="0.35">
      <c r="I3173" s="44">
        <v>3171</v>
      </c>
      <c r="K3173" t="s">
        <v>2081</v>
      </c>
      <c r="L3173" t="s">
        <v>2274</v>
      </c>
      <c r="M3173" t="s">
        <v>2275</v>
      </c>
      <c r="N3173" t="s">
        <v>2276</v>
      </c>
      <c r="O3173" t="s">
        <v>2277</v>
      </c>
      <c r="P3173" t="s">
        <v>1517</v>
      </c>
    </row>
    <row r="3174" spans="9:16" x14ac:dyDescent="0.35">
      <c r="I3174" s="44">
        <v>3172</v>
      </c>
      <c r="K3174" t="s">
        <v>2081</v>
      </c>
      <c r="L3174" t="s">
        <v>2274</v>
      </c>
      <c r="M3174" t="s">
        <v>2275</v>
      </c>
      <c r="N3174" t="s">
        <v>2276</v>
      </c>
      <c r="O3174" t="s">
        <v>2277</v>
      </c>
      <c r="P3174" t="s">
        <v>1550</v>
      </c>
    </row>
    <row r="3175" spans="9:16" x14ac:dyDescent="0.35">
      <c r="I3175" s="44">
        <v>3173</v>
      </c>
      <c r="K3175" t="s">
        <v>2081</v>
      </c>
      <c r="L3175" t="s">
        <v>2274</v>
      </c>
      <c r="M3175" t="s">
        <v>2275</v>
      </c>
      <c r="N3175" t="s">
        <v>2276</v>
      </c>
      <c r="O3175" t="s">
        <v>2277</v>
      </c>
      <c r="P3175" t="s">
        <v>1551</v>
      </c>
    </row>
    <row r="3176" spans="9:16" x14ac:dyDescent="0.35">
      <c r="I3176" s="44">
        <v>3174</v>
      </c>
      <c r="K3176" t="s">
        <v>2081</v>
      </c>
      <c r="L3176" t="s">
        <v>2274</v>
      </c>
      <c r="M3176" t="s">
        <v>2275</v>
      </c>
      <c r="N3176" t="s">
        <v>2276</v>
      </c>
      <c r="O3176" t="s">
        <v>2277</v>
      </c>
      <c r="P3176" t="s">
        <v>1819</v>
      </c>
    </row>
    <row r="3177" spans="9:16" x14ac:dyDescent="0.35">
      <c r="I3177" s="44">
        <v>3175</v>
      </c>
      <c r="K3177" t="s">
        <v>2081</v>
      </c>
      <c r="L3177" t="s">
        <v>2274</v>
      </c>
      <c r="M3177" t="s">
        <v>2275</v>
      </c>
      <c r="N3177" t="s">
        <v>2276</v>
      </c>
      <c r="O3177" t="s">
        <v>2277</v>
      </c>
      <c r="P3177" t="s">
        <v>1566</v>
      </c>
    </row>
    <row r="3178" spans="9:16" x14ac:dyDescent="0.35">
      <c r="I3178" s="44">
        <v>3176</v>
      </c>
      <c r="K3178" t="s">
        <v>2081</v>
      </c>
      <c r="L3178" t="s">
        <v>2274</v>
      </c>
      <c r="M3178" t="s">
        <v>2275</v>
      </c>
      <c r="N3178" t="s">
        <v>2276</v>
      </c>
      <c r="O3178" t="s">
        <v>2277</v>
      </c>
      <c r="P3178" t="s">
        <v>1633</v>
      </c>
    </row>
    <row r="3179" spans="9:16" x14ac:dyDescent="0.35">
      <c r="I3179" s="44">
        <v>3177</v>
      </c>
      <c r="K3179" t="s">
        <v>2081</v>
      </c>
      <c r="L3179" t="s">
        <v>2274</v>
      </c>
      <c r="M3179" t="s">
        <v>2275</v>
      </c>
      <c r="N3179" t="s">
        <v>2276</v>
      </c>
      <c r="O3179" t="s">
        <v>2277</v>
      </c>
      <c r="P3179" t="s">
        <v>1634</v>
      </c>
    </row>
    <row r="3180" spans="9:16" x14ac:dyDescent="0.35">
      <c r="I3180" s="44">
        <v>3178</v>
      </c>
      <c r="K3180" t="s">
        <v>2081</v>
      </c>
      <c r="L3180" t="s">
        <v>2274</v>
      </c>
      <c r="M3180" t="s">
        <v>2275</v>
      </c>
      <c r="N3180" t="s">
        <v>2276</v>
      </c>
      <c r="O3180" t="s">
        <v>2277</v>
      </c>
      <c r="P3180" t="s">
        <v>1637</v>
      </c>
    </row>
    <row r="3181" spans="9:16" x14ac:dyDescent="0.35">
      <c r="I3181" s="44">
        <v>3179</v>
      </c>
      <c r="K3181" t="s">
        <v>2081</v>
      </c>
      <c r="L3181" t="s">
        <v>2274</v>
      </c>
      <c r="M3181" t="s">
        <v>2275</v>
      </c>
      <c r="N3181" t="s">
        <v>2276</v>
      </c>
      <c r="O3181" t="s">
        <v>2277</v>
      </c>
      <c r="P3181" t="s">
        <v>1638</v>
      </c>
    </row>
    <row r="3182" spans="9:16" x14ac:dyDescent="0.35">
      <c r="I3182" s="44">
        <v>3180</v>
      </c>
      <c r="K3182" t="s">
        <v>2081</v>
      </c>
      <c r="L3182" t="s">
        <v>2274</v>
      </c>
      <c r="M3182" t="s">
        <v>2275</v>
      </c>
      <c r="N3182" t="s">
        <v>2276</v>
      </c>
      <c r="O3182" t="s">
        <v>2277</v>
      </c>
      <c r="P3182" t="s">
        <v>1639</v>
      </c>
    </row>
    <row r="3183" spans="9:16" x14ac:dyDescent="0.35">
      <c r="I3183" s="44">
        <v>3181</v>
      </c>
      <c r="K3183" t="s">
        <v>2081</v>
      </c>
      <c r="L3183" t="s">
        <v>2274</v>
      </c>
      <c r="M3183" t="s">
        <v>2275</v>
      </c>
      <c r="N3183" t="s">
        <v>2276</v>
      </c>
      <c r="O3183" t="s">
        <v>2277</v>
      </c>
      <c r="P3183" t="s">
        <v>1579</v>
      </c>
    </row>
    <row r="3184" spans="9:16" x14ac:dyDescent="0.35">
      <c r="I3184" s="44">
        <v>3182</v>
      </c>
      <c r="K3184" t="s">
        <v>2081</v>
      </c>
      <c r="L3184" t="s">
        <v>2274</v>
      </c>
      <c r="M3184" t="s">
        <v>2275</v>
      </c>
      <c r="N3184" t="s">
        <v>2276</v>
      </c>
      <c r="O3184" t="s">
        <v>2277</v>
      </c>
      <c r="P3184" t="s">
        <v>1580</v>
      </c>
    </row>
    <row r="3185" spans="9:16" x14ac:dyDescent="0.35">
      <c r="I3185" s="44">
        <v>3183</v>
      </c>
      <c r="K3185" t="s">
        <v>2081</v>
      </c>
      <c r="L3185" t="s">
        <v>2274</v>
      </c>
      <c r="M3185" t="s">
        <v>2275</v>
      </c>
      <c r="N3185" t="s">
        <v>2276</v>
      </c>
      <c r="O3185" t="s">
        <v>2277</v>
      </c>
      <c r="P3185" t="s">
        <v>1588</v>
      </c>
    </row>
    <row r="3186" spans="9:16" x14ac:dyDescent="0.35">
      <c r="I3186" s="44">
        <v>3184</v>
      </c>
      <c r="K3186" t="s">
        <v>2081</v>
      </c>
      <c r="L3186" t="s">
        <v>2274</v>
      </c>
      <c r="M3186" t="s">
        <v>2275</v>
      </c>
      <c r="N3186" t="s">
        <v>2276</v>
      </c>
      <c r="O3186" t="s">
        <v>2277</v>
      </c>
      <c r="P3186" t="s">
        <v>1589</v>
      </c>
    </row>
    <row r="3187" spans="9:16" x14ac:dyDescent="0.35">
      <c r="I3187" s="44">
        <v>3185</v>
      </c>
      <c r="J3187" s="45">
        <v>0</v>
      </c>
      <c r="K3187" t="s">
        <v>2081</v>
      </c>
      <c r="L3187" t="s">
        <v>2274</v>
      </c>
      <c r="M3187" t="s">
        <v>2275</v>
      </c>
      <c r="N3187" t="s">
        <v>2276</v>
      </c>
      <c r="O3187" t="s">
        <v>2277</v>
      </c>
      <c r="P3187" t="s">
        <v>1602</v>
      </c>
    </row>
    <row r="3188" spans="9:16" x14ac:dyDescent="0.35">
      <c r="I3188" s="44">
        <v>3186</v>
      </c>
      <c r="K3188" t="s">
        <v>2081</v>
      </c>
      <c r="L3188" t="s">
        <v>2274</v>
      </c>
      <c r="M3188" t="s">
        <v>2275</v>
      </c>
      <c r="N3188" t="s">
        <v>2276</v>
      </c>
      <c r="O3188" t="s">
        <v>2277</v>
      </c>
      <c r="P3188" t="s">
        <v>1609</v>
      </c>
    </row>
    <row r="3189" spans="9:16" x14ac:dyDescent="0.35">
      <c r="I3189" s="44">
        <v>3187</v>
      </c>
      <c r="J3189" s="45">
        <v>0</v>
      </c>
      <c r="K3189" t="s">
        <v>2081</v>
      </c>
      <c r="L3189" t="s">
        <v>2274</v>
      </c>
      <c r="M3189" t="s">
        <v>2275</v>
      </c>
      <c r="N3189" t="s">
        <v>2276</v>
      </c>
      <c r="O3189" t="s">
        <v>2277</v>
      </c>
      <c r="P3189" t="s">
        <v>1762</v>
      </c>
    </row>
    <row r="3190" spans="9:16" x14ac:dyDescent="0.35">
      <c r="I3190" s="44">
        <v>3188</v>
      </c>
      <c r="K3190" t="s">
        <v>2081</v>
      </c>
      <c r="L3190" t="s">
        <v>2274</v>
      </c>
      <c r="M3190" t="s">
        <v>2275</v>
      </c>
      <c r="N3190" t="s">
        <v>2276</v>
      </c>
      <c r="O3190" t="s">
        <v>2277</v>
      </c>
      <c r="P3190" t="s">
        <v>1743</v>
      </c>
    </row>
    <row r="3191" spans="9:16" x14ac:dyDescent="0.35">
      <c r="I3191" s="44">
        <v>3189</v>
      </c>
      <c r="K3191" t="s">
        <v>2081</v>
      </c>
      <c r="L3191" t="s">
        <v>2274</v>
      </c>
      <c r="M3191" t="s">
        <v>2275</v>
      </c>
      <c r="N3191" t="s">
        <v>2276</v>
      </c>
      <c r="O3191" t="s">
        <v>2277</v>
      </c>
      <c r="P3191" t="s">
        <v>1744</v>
      </c>
    </row>
    <row r="3192" spans="9:16" x14ac:dyDescent="0.35">
      <c r="I3192" s="44">
        <v>3190</v>
      </c>
      <c r="K3192" t="s">
        <v>2081</v>
      </c>
      <c r="L3192" t="s">
        <v>2274</v>
      </c>
      <c r="M3192" t="s">
        <v>2275</v>
      </c>
      <c r="N3192" t="s">
        <v>2276</v>
      </c>
      <c r="O3192" t="s">
        <v>2277</v>
      </c>
      <c r="P3192" t="s">
        <v>1745</v>
      </c>
    </row>
    <row r="3193" spans="9:16" x14ac:dyDescent="0.35">
      <c r="I3193" s="44">
        <v>3191</v>
      </c>
      <c r="K3193" t="s">
        <v>2081</v>
      </c>
      <c r="L3193" t="s">
        <v>2274</v>
      </c>
      <c r="M3193" t="s">
        <v>2275</v>
      </c>
      <c r="N3193" t="s">
        <v>2276</v>
      </c>
      <c r="O3193" t="s">
        <v>2277</v>
      </c>
      <c r="P3193" t="s">
        <v>1746</v>
      </c>
    </row>
    <row r="3194" spans="9:16" x14ac:dyDescent="0.35">
      <c r="I3194" s="44">
        <v>3192</v>
      </c>
      <c r="J3194" s="45">
        <v>0</v>
      </c>
      <c r="K3194" t="s">
        <v>2081</v>
      </c>
      <c r="L3194" t="s">
        <v>2274</v>
      </c>
      <c r="M3194" t="s">
        <v>2275</v>
      </c>
      <c r="N3194" t="s">
        <v>2276</v>
      </c>
      <c r="O3194" t="s">
        <v>2277</v>
      </c>
      <c r="P3194" t="s">
        <v>1747</v>
      </c>
    </row>
    <row r="3195" spans="9:16" x14ac:dyDescent="0.35">
      <c r="I3195" s="44">
        <v>3193</v>
      </c>
      <c r="J3195" s="45">
        <v>0</v>
      </c>
      <c r="K3195" t="s">
        <v>2081</v>
      </c>
      <c r="L3195" t="s">
        <v>2274</v>
      </c>
      <c r="M3195" t="s">
        <v>2275</v>
      </c>
      <c r="N3195" t="s">
        <v>2276</v>
      </c>
      <c r="O3195" t="s">
        <v>2277</v>
      </c>
      <c r="P3195" t="s">
        <v>1748</v>
      </c>
    </row>
    <row r="3196" spans="9:16" x14ac:dyDescent="0.35">
      <c r="I3196" s="44">
        <v>3194</v>
      </c>
      <c r="K3196" t="s">
        <v>2081</v>
      </c>
      <c r="L3196" t="s">
        <v>2274</v>
      </c>
      <c r="M3196" t="s">
        <v>2275</v>
      </c>
      <c r="N3196" t="s">
        <v>2276</v>
      </c>
      <c r="O3196" t="s">
        <v>2277</v>
      </c>
      <c r="P3196" t="s">
        <v>1750</v>
      </c>
    </row>
    <row r="3197" spans="9:16" x14ac:dyDescent="0.35">
      <c r="I3197" s="44">
        <v>3195</v>
      </c>
      <c r="K3197" t="s">
        <v>2081</v>
      </c>
      <c r="L3197" t="s">
        <v>2274</v>
      </c>
      <c r="M3197" t="s">
        <v>2275</v>
      </c>
      <c r="N3197" t="s">
        <v>2276</v>
      </c>
      <c r="O3197" t="s">
        <v>2277</v>
      </c>
      <c r="P3197" t="s">
        <v>1751</v>
      </c>
    </row>
    <row r="3198" spans="9:16" x14ac:dyDescent="0.35">
      <c r="I3198" s="44">
        <v>3196</v>
      </c>
      <c r="K3198" t="s">
        <v>2081</v>
      </c>
      <c r="L3198" t="s">
        <v>2274</v>
      </c>
      <c r="M3198" t="s">
        <v>2275</v>
      </c>
      <c r="N3198" t="s">
        <v>2276</v>
      </c>
      <c r="O3198" t="s">
        <v>2277</v>
      </c>
      <c r="P3198" t="s">
        <v>1753</v>
      </c>
    </row>
    <row r="3199" spans="9:16" x14ac:dyDescent="0.35">
      <c r="I3199" s="44">
        <v>3197</v>
      </c>
      <c r="K3199" t="s">
        <v>2081</v>
      </c>
      <c r="L3199" t="s">
        <v>2274</v>
      </c>
      <c r="M3199" t="s">
        <v>2275</v>
      </c>
      <c r="N3199" t="s">
        <v>2276</v>
      </c>
      <c r="O3199" t="s">
        <v>2277</v>
      </c>
      <c r="P3199" t="s">
        <v>1754</v>
      </c>
    </row>
    <row r="3200" spans="9:16" x14ac:dyDescent="0.35">
      <c r="I3200" s="44">
        <v>3198</v>
      </c>
      <c r="K3200" t="s">
        <v>2081</v>
      </c>
      <c r="L3200" t="s">
        <v>2274</v>
      </c>
      <c r="M3200" t="s">
        <v>2275</v>
      </c>
      <c r="N3200" t="s">
        <v>2276</v>
      </c>
      <c r="O3200" t="s">
        <v>2277</v>
      </c>
      <c r="P3200" t="s">
        <v>1755</v>
      </c>
    </row>
    <row r="3201" spans="9:16" x14ac:dyDescent="0.35">
      <c r="I3201" s="44">
        <v>3199</v>
      </c>
      <c r="K3201" t="s">
        <v>2081</v>
      </c>
      <c r="L3201" t="s">
        <v>2274</v>
      </c>
      <c r="M3201" t="s">
        <v>2275</v>
      </c>
      <c r="N3201" t="s">
        <v>2276</v>
      </c>
      <c r="O3201" t="s">
        <v>2277</v>
      </c>
      <c r="P3201" t="s">
        <v>1757</v>
      </c>
    </row>
    <row r="3202" spans="9:16" x14ac:dyDescent="0.35">
      <c r="I3202" s="44">
        <v>3200</v>
      </c>
      <c r="K3202" t="s">
        <v>2081</v>
      </c>
      <c r="L3202" t="s">
        <v>2274</v>
      </c>
      <c r="M3202" t="s">
        <v>2275</v>
      </c>
      <c r="N3202" t="s">
        <v>2276</v>
      </c>
      <c r="O3202" t="s">
        <v>2277</v>
      </c>
      <c r="P3202" t="s">
        <v>1758</v>
      </c>
    </row>
    <row r="3203" spans="9:16" x14ac:dyDescent="0.35">
      <c r="I3203" s="44">
        <v>3201</v>
      </c>
      <c r="J3203" s="45">
        <v>0</v>
      </c>
      <c r="K3203" t="s">
        <v>2081</v>
      </c>
      <c r="L3203" t="s">
        <v>2274</v>
      </c>
      <c r="M3203" t="s">
        <v>2275</v>
      </c>
      <c r="N3203" t="s">
        <v>2276</v>
      </c>
      <c r="O3203" t="s">
        <v>2277</v>
      </c>
      <c r="P3203" t="s">
        <v>1759</v>
      </c>
    </row>
    <row r="3204" spans="9:16" x14ac:dyDescent="0.35">
      <c r="I3204" s="44">
        <v>3202</v>
      </c>
      <c r="J3204" s="45">
        <v>0</v>
      </c>
      <c r="K3204" t="s">
        <v>2081</v>
      </c>
      <c r="L3204" t="s">
        <v>2274</v>
      </c>
      <c r="M3204" t="s">
        <v>2275</v>
      </c>
      <c r="N3204" t="s">
        <v>2276</v>
      </c>
      <c r="O3204" t="s">
        <v>2277</v>
      </c>
      <c r="P3204" t="s">
        <v>1760</v>
      </c>
    </row>
    <row r="3205" spans="9:16" x14ac:dyDescent="0.35">
      <c r="I3205" s="44">
        <v>3203</v>
      </c>
      <c r="K3205" t="s">
        <v>2081</v>
      </c>
      <c r="L3205" t="s">
        <v>2274</v>
      </c>
      <c r="M3205" t="s">
        <v>2275</v>
      </c>
      <c r="N3205" t="s">
        <v>2276</v>
      </c>
      <c r="O3205" t="s">
        <v>2277</v>
      </c>
      <c r="P3205" t="s">
        <v>1764</v>
      </c>
    </row>
    <row r="3206" spans="9:16" x14ac:dyDescent="0.35">
      <c r="I3206" s="44">
        <v>3204</v>
      </c>
      <c r="K3206" t="s">
        <v>2081</v>
      </c>
      <c r="L3206" t="s">
        <v>2274</v>
      </c>
      <c r="M3206" t="s">
        <v>2275</v>
      </c>
      <c r="N3206" t="s">
        <v>2276</v>
      </c>
      <c r="O3206" t="s">
        <v>2277</v>
      </c>
      <c r="P3206" t="s">
        <v>1061</v>
      </c>
    </row>
    <row r="3207" spans="9:16" x14ac:dyDescent="0.35">
      <c r="I3207" s="44">
        <v>3205</v>
      </c>
      <c r="K3207" t="s">
        <v>2081</v>
      </c>
      <c r="L3207" t="s">
        <v>2274</v>
      </c>
      <c r="M3207" t="s">
        <v>2275</v>
      </c>
      <c r="N3207" t="s">
        <v>2276</v>
      </c>
      <c r="O3207" t="s">
        <v>2277</v>
      </c>
      <c r="P3207" t="s">
        <v>1064</v>
      </c>
    </row>
    <row r="3208" spans="9:16" x14ac:dyDescent="0.35">
      <c r="I3208" s="44">
        <v>3206</v>
      </c>
      <c r="K3208" t="s">
        <v>2081</v>
      </c>
      <c r="L3208" t="s">
        <v>2274</v>
      </c>
      <c r="M3208" t="s">
        <v>2275</v>
      </c>
      <c r="N3208" t="s">
        <v>2276</v>
      </c>
      <c r="O3208" t="s">
        <v>2277</v>
      </c>
      <c r="P3208" t="s">
        <v>1766</v>
      </c>
    </row>
    <row r="3209" spans="9:16" x14ac:dyDescent="0.35">
      <c r="I3209" s="44">
        <v>3207</v>
      </c>
      <c r="K3209" t="s">
        <v>2081</v>
      </c>
      <c r="L3209" t="s">
        <v>2274</v>
      </c>
      <c r="M3209" t="s">
        <v>2275</v>
      </c>
      <c r="N3209" t="s">
        <v>2276</v>
      </c>
      <c r="O3209" t="s">
        <v>2277</v>
      </c>
      <c r="P3209" t="s">
        <v>1768</v>
      </c>
    </row>
    <row r="3210" spans="9:16" x14ac:dyDescent="0.35">
      <c r="I3210" s="44">
        <v>3208</v>
      </c>
      <c r="K3210" t="s">
        <v>2081</v>
      </c>
      <c r="L3210" t="s">
        <v>2274</v>
      </c>
      <c r="M3210" t="s">
        <v>2275</v>
      </c>
      <c r="N3210" t="s">
        <v>2276</v>
      </c>
      <c r="O3210" t="s">
        <v>2277</v>
      </c>
      <c r="P3210" t="s">
        <v>1769</v>
      </c>
    </row>
    <row r="3211" spans="9:16" x14ac:dyDescent="0.35">
      <c r="I3211" s="44">
        <v>3209</v>
      </c>
      <c r="K3211" t="s">
        <v>2081</v>
      </c>
      <c r="L3211" t="s">
        <v>2274</v>
      </c>
      <c r="M3211" t="s">
        <v>2275</v>
      </c>
      <c r="N3211" t="s">
        <v>2276</v>
      </c>
      <c r="O3211" t="s">
        <v>2277</v>
      </c>
      <c r="P3211" t="s">
        <v>1770</v>
      </c>
    </row>
    <row r="3212" spans="9:16" x14ac:dyDescent="0.35">
      <c r="I3212" s="44">
        <v>3210</v>
      </c>
      <c r="K3212" t="s">
        <v>2081</v>
      </c>
      <c r="L3212" t="s">
        <v>2274</v>
      </c>
      <c r="M3212" t="s">
        <v>2275</v>
      </c>
      <c r="N3212" t="s">
        <v>2276</v>
      </c>
      <c r="O3212" t="s">
        <v>2277</v>
      </c>
      <c r="P3212" t="s">
        <v>1774</v>
      </c>
    </row>
    <row r="3213" spans="9:16" x14ac:dyDescent="0.35">
      <c r="I3213" s="44">
        <v>3211</v>
      </c>
      <c r="K3213" t="s">
        <v>2081</v>
      </c>
      <c r="L3213" t="s">
        <v>2274</v>
      </c>
      <c r="M3213" t="s">
        <v>2275</v>
      </c>
      <c r="N3213" t="s">
        <v>2276</v>
      </c>
      <c r="O3213" t="s">
        <v>2277</v>
      </c>
      <c r="P3213" t="s">
        <v>1775</v>
      </c>
    </row>
    <row r="3214" spans="9:16" x14ac:dyDescent="0.35">
      <c r="I3214" s="44">
        <v>3212</v>
      </c>
      <c r="K3214" t="s">
        <v>2081</v>
      </c>
      <c r="L3214" t="s">
        <v>2274</v>
      </c>
      <c r="M3214" t="s">
        <v>2275</v>
      </c>
      <c r="N3214" t="s">
        <v>2276</v>
      </c>
      <c r="O3214" t="s">
        <v>2277</v>
      </c>
      <c r="P3214" t="s">
        <v>1780</v>
      </c>
    </row>
    <row r="3215" spans="9:16" x14ac:dyDescent="0.35">
      <c r="I3215" s="44">
        <v>3213</v>
      </c>
      <c r="J3215" s="45">
        <v>1.8085648148148149E-7</v>
      </c>
      <c r="K3215" t="s">
        <v>2081</v>
      </c>
      <c r="L3215" t="s">
        <v>2274</v>
      </c>
      <c r="M3215" t="s">
        <v>2275</v>
      </c>
      <c r="N3215" t="s">
        <v>2276</v>
      </c>
      <c r="O3215" t="s">
        <v>2277</v>
      </c>
      <c r="P3215" t="s">
        <v>1799</v>
      </c>
    </row>
    <row r="3216" spans="9:16" x14ac:dyDescent="0.35">
      <c r="I3216" s="44">
        <v>3214</v>
      </c>
      <c r="J3216" s="45">
        <v>0</v>
      </c>
      <c r="K3216" t="s">
        <v>2081</v>
      </c>
      <c r="L3216" t="s">
        <v>2274</v>
      </c>
      <c r="M3216" t="s">
        <v>2275</v>
      </c>
      <c r="N3216" t="s">
        <v>2276</v>
      </c>
      <c r="O3216" t="s">
        <v>2277</v>
      </c>
      <c r="P3216" t="s">
        <v>1800</v>
      </c>
    </row>
    <row r="3217" spans="9:16" x14ac:dyDescent="0.35">
      <c r="I3217" s="44">
        <v>3215</v>
      </c>
      <c r="K3217" t="s">
        <v>2081</v>
      </c>
      <c r="L3217" t="s">
        <v>2274</v>
      </c>
      <c r="M3217" t="s">
        <v>2275</v>
      </c>
      <c r="N3217" t="s">
        <v>2276</v>
      </c>
      <c r="O3217" t="s">
        <v>2277</v>
      </c>
      <c r="P3217" t="s">
        <v>1804</v>
      </c>
    </row>
    <row r="3218" spans="9:16" x14ac:dyDescent="0.35">
      <c r="I3218" s="44">
        <v>3216</v>
      </c>
      <c r="K3218" t="s">
        <v>2081</v>
      </c>
      <c r="L3218" t="s">
        <v>2274</v>
      </c>
      <c r="M3218" t="s">
        <v>2275</v>
      </c>
      <c r="N3218" t="s">
        <v>2276</v>
      </c>
      <c r="O3218" t="s">
        <v>2277</v>
      </c>
      <c r="P3218" t="s">
        <v>1805</v>
      </c>
    </row>
    <row r="3219" spans="9:16" x14ac:dyDescent="0.35">
      <c r="I3219" s="44">
        <v>3217</v>
      </c>
      <c r="K3219" t="s">
        <v>2081</v>
      </c>
      <c r="L3219" t="s">
        <v>2274</v>
      </c>
      <c r="M3219" t="s">
        <v>2275</v>
      </c>
      <c r="N3219" t="s">
        <v>2276</v>
      </c>
      <c r="O3219" t="s">
        <v>2277</v>
      </c>
      <c r="P3219" t="s">
        <v>1813</v>
      </c>
    </row>
    <row r="3220" spans="9:16" x14ac:dyDescent="0.35">
      <c r="I3220" s="44">
        <v>3218</v>
      </c>
      <c r="K3220" t="s">
        <v>2081</v>
      </c>
      <c r="L3220" t="s">
        <v>2274</v>
      </c>
      <c r="M3220" t="s">
        <v>2275</v>
      </c>
      <c r="N3220" t="s">
        <v>2276</v>
      </c>
      <c r="O3220" t="s">
        <v>2277</v>
      </c>
      <c r="P3220" t="s">
        <v>1814</v>
      </c>
    </row>
    <row r="3221" spans="9:16" x14ac:dyDescent="0.35">
      <c r="I3221" s="44">
        <v>3219</v>
      </c>
      <c r="K3221" t="s">
        <v>2081</v>
      </c>
      <c r="L3221" t="s">
        <v>2274</v>
      </c>
      <c r="M3221" t="s">
        <v>2275</v>
      </c>
      <c r="N3221" t="s">
        <v>2276</v>
      </c>
      <c r="O3221" t="s">
        <v>2277</v>
      </c>
      <c r="P3221" t="s">
        <v>1815</v>
      </c>
    </row>
    <row r="3222" spans="9:16" x14ac:dyDescent="0.35">
      <c r="I3222" s="44">
        <v>3220</v>
      </c>
      <c r="K3222" t="s">
        <v>2081</v>
      </c>
      <c r="L3222" t="s">
        <v>2274</v>
      </c>
      <c r="M3222" t="s">
        <v>2275</v>
      </c>
      <c r="N3222" t="s">
        <v>2276</v>
      </c>
      <c r="O3222" t="s">
        <v>2277</v>
      </c>
      <c r="P3222" t="s">
        <v>1816</v>
      </c>
    </row>
    <row r="3223" spans="9:16" x14ac:dyDescent="0.35">
      <c r="I3223" s="44">
        <v>3221</v>
      </c>
      <c r="K3223" t="s">
        <v>2081</v>
      </c>
      <c r="L3223" t="s">
        <v>2274</v>
      </c>
      <c r="M3223" t="s">
        <v>2275</v>
      </c>
      <c r="N3223" t="s">
        <v>2276</v>
      </c>
      <c r="O3223" t="s">
        <v>2277</v>
      </c>
      <c r="P3223" t="s">
        <v>1818</v>
      </c>
    </row>
    <row r="3224" spans="9:16" x14ac:dyDescent="0.35">
      <c r="I3224" s="44">
        <v>3222</v>
      </c>
      <c r="J3224" s="45">
        <v>0</v>
      </c>
      <c r="K3224" t="s">
        <v>2081</v>
      </c>
      <c r="L3224" t="s">
        <v>2274</v>
      </c>
      <c r="M3224" t="s">
        <v>2275</v>
      </c>
      <c r="N3224" t="s">
        <v>2276</v>
      </c>
      <c r="O3224" t="s">
        <v>2277</v>
      </c>
      <c r="P3224" t="s">
        <v>1821</v>
      </c>
    </row>
    <row r="3225" spans="9:16" x14ac:dyDescent="0.35">
      <c r="I3225" s="44">
        <v>3223</v>
      </c>
      <c r="K3225" t="s">
        <v>2081</v>
      </c>
      <c r="L3225" t="s">
        <v>2274</v>
      </c>
      <c r="M3225" t="s">
        <v>2275</v>
      </c>
      <c r="N3225" t="s">
        <v>2276</v>
      </c>
      <c r="O3225" t="s">
        <v>2277</v>
      </c>
      <c r="P3225" t="s">
        <v>1826</v>
      </c>
    </row>
    <row r="3226" spans="9:16" x14ac:dyDescent="0.35">
      <c r="I3226" s="44">
        <v>3224</v>
      </c>
      <c r="K3226" t="s">
        <v>2081</v>
      </c>
      <c r="L3226" t="s">
        <v>2274</v>
      </c>
      <c r="M3226" t="s">
        <v>2275</v>
      </c>
      <c r="N3226" t="s">
        <v>2276</v>
      </c>
      <c r="O3226" t="s">
        <v>2277</v>
      </c>
      <c r="P3226" t="s">
        <v>1830</v>
      </c>
    </row>
    <row r="3227" spans="9:16" x14ac:dyDescent="0.35">
      <c r="I3227" s="44">
        <v>3225</v>
      </c>
      <c r="K3227" t="s">
        <v>2081</v>
      </c>
      <c r="L3227" t="s">
        <v>2274</v>
      </c>
      <c r="M3227" t="s">
        <v>2275</v>
      </c>
      <c r="N3227" t="s">
        <v>2276</v>
      </c>
      <c r="O3227" t="s">
        <v>2134</v>
      </c>
    </row>
    <row r="3228" spans="9:16" x14ac:dyDescent="0.35">
      <c r="I3228" s="44">
        <v>3226</v>
      </c>
      <c r="J3228" s="45">
        <v>0</v>
      </c>
      <c r="K3228" t="s">
        <v>2081</v>
      </c>
      <c r="L3228" t="s">
        <v>2274</v>
      </c>
      <c r="M3228" t="s">
        <v>2275</v>
      </c>
      <c r="N3228" t="s">
        <v>2276</v>
      </c>
      <c r="O3228" t="s">
        <v>2135</v>
      </c>
    </row>
    <row r="3229" spans="9:16" x14ac:dyDescent="0.35">
      <c r="I3229" s="44">
        <v>3227</v>
      </c>
      <c r="K3229" t="s">
        <v>2081</v>
      </c>
      <c r="L3229" t="s">
        <v>2274</v>
      </c>
      <c r="M3229" t="s">
        <v>2275</v>
      </c>
      <c r="N3229" t="s">
        <v>2276</v>
      </c>
      <c r="O3229" t="s">
        <v>2136</v>
      </c>
    </row>
    <row r="3230" spans="9:16" x14ac:dyDescent="0.35">
      <c r="I3230" s="44">
        <v>3228</v>
      </c>
      <c r="J3230" s="45">
        <v>0</v>
      </c>
      <c r="K3230" t="s">
        <v>2081</v>
      </c>
      <c r="L3230" t="s">
        <v>2274</v>
      </c>
      <c r="M3230" t="s">
        <v>2275</v>
      </c>
      <c r="N3230" t="s">
        <v>2276</v>
      </c>
      <c r="O3230" t="s">
        <v>2137</v>
      </c>
    </row>
    <row r="3231" spans="9:16" x14ac:dyDescent="0.35">
      <c r="I3231" s="44">
        <v>3229</v>
      </c>
      <c r="K3231" t="s">
        <v>2081</v>
      </c>
      <c r="L3231" t="s">
        <v>2274</v>
      </c>
      <c r="M3231" t="s">
        <v>2275</v>
      </c>
      <c r="N3231" t="s">
        <v>2276</v>
      </c>
      <c r="O3231" t="s">
        <v>2138</v>
      </c>
    </row>
    <row r="3232" spans="9:16" x14ac:dyDescent="0.35">
      <c r="I3232" s="44">
        <v>3230</v>
      </c>
      <c r="J3232" s="45">
        <v>0</v>
      </c>
      <c r="K3232" t="s">
        <v>2081</v>
      </c>
      <c r="L3232" t="s">
        <v>2274</v>
      </c>
      <c r="M3232" t="s">
        <v>2275</v>
      </c>
      <c r="N3232" t="s">
        <v>2276</v>
      </c>
      <c r="O3232" t="s">
        <v>2139</v>
      </c>
    </row>
    <row r="3233" spans="9:15" x14ac:dyDescent="0.35">
      <c r="I3233" s="44">
        <v>3231</v>
      </c>
      <c r="K3233" t="s">
        <v>2081</v>
      </c>
      <c r="L3233" t="s">
        <v>2274</v>
      </c>
      <c r="M3233" t="s">
        <v>2275</v>
      </c>
      <c r="N3233" t="s">
        <v>2276</v>
      </c>
      <c r="O3233" t="s">
        <v>2140</v>
      </c>
    </row>
    <row r="3234" spans="9:15" x14ac:dyDescent="0.35">
      <c r="I3234" s="44">
        <v>3232</v>
      </c>
      <c r="J3234" s="45">
        <v>1.597546296296297E-6</v>
      </c>
      <c r="K3234" t="s">
        <v>2081</v>
      </c>
      <c r="L3234" t="s">
        <v>2274</v>
      </c>
      <c r="M3234" t="s">
        <v>2275</v>
      </c>
      <c r="N3234" t="s">
        <v>2278</v>
      </c>
    </row>
    <row r="3235" spans="9:15" x14ac:dyDescent="0.35">
      <c r="I3235" s="44">
        <v>3233</v>
      </c>
      <c r="K3235" t="s">
        <v>2081</v>
      </c>
      <c r="L3235" t="s">
        <v>2274</v>
      </c>
      <c r="M3235" t="s">
        <v>2275</v>
      </c>
      <c r="N3235" t="s">
        <v>2278</v>
      </c>
      <c r="O3235" t="s">
        <v>2105</v>
      </c>
    </row>
    <row r="3236" spans="9:15" x14ac:dyDescent="0.35">
      <c r="I3236" s="44">
        <v>3234</v>
      </c>
      <c r="K3236" t="s">
        <v>2081</v>
      </c>
      <c r="L3236" t="s">
        <v>2274</v>
      </c>
      <c r="M3236" t="s">
        <v>2275</v>
      </c>
      <c r="N3236" t="s">
        <v>2278</v>
      </c>
      <c r="O3236" t="s">
        <v>2110</v>
      </c>
    </row>
    <row r="3237" spans="9:15" x14ac:dyDescent="0.35">
      <c r="I3237" s="44">
        <v>3235</v>
      </c>
      <c r="K3237" t="s">
        <v>2081</v>
      </c>
      <c r="L3237" t="s">
        <v>2274</v>
      </c>
      <c r="M3237" t="s">
        <v>2275</v>
      </c>
      <c r="N3237" t="s">
        <v>2278</v>
      </c>
      <c r="O3237" t="s">
        <v>2111</v>
      </c>
    </row>
    <row r="3238" spans="9:15" x14ac:dyDescent="0.35">
      <c r="I3238" s="44">
        <v>3236</v>
      </c>
      <c r="K3238" t="s">
        <v>2081</v>
      </c>
      <c r="L3238" t="s">
        <v>2274</v>
      </c>
      <c r="M3238" t="s">
        <v>2275</v>
      </c>
      <c r="N3238" t="s">
        <v>2278</v>
      </c>
      <c r="O3238" t="s">
        <v>2112</v>
      </c>
    </row>
    <row r="3239" spans="9:15" x14ac:dyDescent="0.35">
      <c r="I3239" s="44">
        <v>3237</v>
      </c>
      <c r="K3239" t="s">
        <v>2081</v>
      </c>
      <c r="L3239" t="s">
        <v>2274</v>
      </c>
      <c r="M3239" t="s">
        <v>2275</v>
      </c>
      <c r="N3239" t="s">
        <v>2278</v>
      </c>
      <c r="O3239" t="s">
        <v>2113</v>
      </c>
    </row>
    <row r="3240" spans="9:15" x14ac:dyDescent="0.35">
      <c r="I3240" s="44">
        <v>3238</v>
      </c>
      <c r="K3240" t="s">
        <v>2081</v>
      </c>
      <c r="L3240" t="s">
        <v>2274</v>
      </c>
      <c r="M3240" t="s">
        <v>2275</v>
      </c>
      <c r="N3240" t="s">
        <v>2278</v>
      </c>
      <c r="O3240" t="s">
        <v>2114</v>
      </c>
    </row>
    <row r="3241" spans="9:15" x14ac:dyDescent="0.35">
      <c r="I3241" s="44">
        <v>3239</v>
      </c>
      <c r="K3241" t="s">
        <v>2081</v>
      </c>
      <c r="L3241" t="s">
        <v>2274</v>
      </c>
      <c r="M3241" t="s">
        <v>2275</v>
      </c>
      <c r="N3241" t="s">
        <v>2278</v>
      </c>
      <c r="O3241" t="s">
        <v>2115</v>
      </c>
    </row>
    <row r="3242" spans="9:15" x14ac:dyDescent="0.35">
      <c r="I3242" s="44">
        <v>3240</v>
      </c>
      <c r="K3242" t="s">
        <v>2081</v>
      </c>
      <c r="L3242" t="s">
        <v>2274</v>
      </c>
      <c r="M3242" t="s">
        <v>2275</v>
      </c>
      <c r="N3242" t="s">
        <v>2278</v>
      </c>
      <c r="O3242" t="s">
        <v>2116</v>
      </c>
    </row>
    <row r="3243" spans="9:15" x14ac:dyDescent="0.35">
      <c r="I3243" s="44">
        <v>3241</v>
      </c>
      <c r="K3243" t="s">
        <v>2081</v>
      </c>
      <c r="L3243" t="s">
        <v>2274</v>
      </c>
      <c r="M3243" t="s">
        <v>2275</v>
      </c>
      <c r="N3243" t="s">
        <v>2278</v>
      </c>
      <c r="O3243" t="s">
        <v>2117</v>
      </c>
    </row>
    <row r="3244" spans="9:15" x14ac:dyDescent="0.35">
      <c r="I3244" s="44">
        <v>3242</v>
      </c>
      <c r="K3244" t="s">
        <v>2081</v>
      </c>
      <c r="L3244" t="s">
        <v>2274</v>
      </c>
      <c r="M3244" t="s">
        <v>2275</v>
      </c>
      <c r="N3244" t="s">
        <v>2278</v>
      </c>
      <c r="O3244" t="s">
        <v>2118</v>
      </c>
    </row>
    <row r="3245" spans="9:15" x14ac:dyDescent="0.35">
      <c r="I3245" s="44">
        <v>3243</v>
      </c>
      <c r="J3245" s="45">
        <v>0</v>
      </c>
      <c r="K3245" t="s">
        <v>2081</v>
      </c>
      <c r="L3245" t="s">
        <v>2274</v>
      </c>
      <c r="M3245" t="s">
        <v>2275</v>
      </c>
      <c r="N3245" t="s">
        <v>2278</v>
      </c>
      <c r="O3245" t="s">
        <v>2119</v>
      </c>
    </row>
    <row r="3246" spans="9:15" x14ac:dyDescent="0.35">
      <c r="I3246" s="44">
        <v>3244</v>
      </c>
      <c r="J3246" s="45">
        <v>0</v>
      </c>
      <c r="K3246" t="s">
        <v>2081</v>
      </c>
      <c r="L3246" t="s">
        <v>2274</v>
      </c>
      <c r="M3246" t="s">
        <v>2275</v>
      </c>
      <c r="N3246" t="s">
        <v>2278</v>
      </c>
      <c r="O3246" t="s">
        <v>2120</v>
      </c>
    </row>
    <row r="3247" spans="9:15" x14ac:dyDescent="0.35">
      <c r="I3247" s="44">
        <v>3245</v>
      </c>
      <c r="J3247" s="45">
        <v>0</v>
      </c>
      <c r="K3247" t="s">
        <v>2081</v>
      </c>
      <c r="L3247" t="s">
        <v>2274</v>
      </c>
      <c r="M3247" t="s">
        <v>2275</v>
      </c>
      <c r="N3247" t="s">
        <v>2278</v>
      </c>
      <c r="O3247" t="s">
        <v>2121</v>
      </c>
    </row>
    <row r="3248" spans="9:15" x14ac:dyDescent="0.35">
      <c r="I3248" s="44">
        <v>3246</v>
      </c>
      <c r="K3248" t="s">
        <v>2081</v>
      </c>
      <c r="L3248" t="s">
        <v>2274</v>
      </c>
      <c r="M3248" t="s">
        <v>2275</v>
      </c>
      <c r="N3248" t="s">
        <v>2278</v>
      </c>
      <c r="O3248" t="s">
        <v>2122</v>
      </c>
    </row>
    <row r="3249" spans="9:16" x14ac:dyDescent="0.35">
      <c r="I3249" s="44">
        <v>3247</v>
      </c>
      <c r="K3249" t="s">
        <v>2081</v>
      </c>
      <c r="L3249" t="s">
        <v>2274</v>
      </c>
      <c r="M3249" t="s">
        <v>2275</v>
      </c>
      <c r="N3249" t="s">
        <v>2278</v>
      </c>
      <c r="O3249" t="s">
        <v>2123</v>
      </c>
    </row>
    <row r="3250" spans="9:16" x14ac:dyDescent="0.35">
      <c r="I3250" s="44">
        <v>3248</v>
      </c>
      <c r="K3250" t="s">
        <v>2081</v>
      </c>
      <c r="L3250" t="s">
        <v>2274</v>
      </c>
      <c r="M3250" t="s">
        <v>2275</v>
      </c>
      <c r="N3250" t="s">
        <v>2278</v>
      </c>
      <c r="O3250" t="s">
        <v>2124</v>
      </c>
    </row>
    <row r="3251" spans="9:16" x14ac:dyDescent="0.35">
      <c r="I3251" s="44">
        <v>3249</v>
      </c>
      <c r="J3251" s="45">
        <v>0</v>
      </c>
      <c r="K3251" t="s">
        <v>2081</v>
      </c>
      <c r="L3251" t="s">
        <v>2274</v>
      </c>
      <c r="M3251" t="s">
        <v>2275</v>
      </c>
      <c r="N3251" t="s">
        <v>2278</v>
      </c>
      <c r="O3251" t="s">
        <v>2125</v>
      </c>
    </row>
    <row r="3252" spans="9:16" x14ac:dyDescent="0.35">
      <c r="I3252" s="44">
        <v>3250</v>
      </c>
      <c r="K3252" t="s">
        <v>2081</v>
      </c>
      <c r="L3252" t="s">
        <v>2274</v>
      </c>
      <c r="M3252" t="s">
        <v>2275</v>
      </c>
      <c r="N3252" t="s">
        <v>2278</v>
      </c>
      <c r="O3252" t="s">
        <v>2126</v>
      </c>
    </row>
    <row r="3253" spans="9:16" x14ac:dyDescent="0.35">
      <c r="I3253" s="44">
        <v>3251</v>
      </c>
      <c r="J3253" s="45">
        <v>0</v>
      </c>
      <c r="K3253" t="s">
        <v>2081</v>
      </c>
      <c r="L3253" t="s">
        <v>2274</v>
      </c>
      <c r="M3253" t="s">
        <v>2275</v>
      </c>
      <c r="N3253" t="s">
        <v>2278</v>
      </c>
      <c r="O3253" t="s">
        <v>2127</v>
      </c>
    </row>
    <row r="3254" spans="9:16" x14ac:dyDescent="0.35">
      <c r="I3254" s="44">
        <v>3252</v>
      </c>
      <c r="K3254" t="s">
        <v>2081</v>
      </c>
      <c r="L3254" t="s">
        <v>2274</v>
      </c>
      <c r="M3254" t="s">
        <v>2275</v>
      </c>
      <c r="N3254" t="s">
        <v>2278</v>
      </c>
      <c r="O3254" t="s">
        <v>2128</v>
      </c>
    </row>
    <row r="3255" spans="9:16" x14ac:dyDescent="0.35">
      <c r="I3255" s="44">
        <v>3253</v>
      </c>
      <c r="J3255" s="45">
        <v>1.597546296296297E-6</v>
      </c>
      <c r="K3255" t="s">
        <v>2081</v>
      </c>
      <c r="L3255" t="s">
        <v>2274</v>
      </c>
      <c r="M3255" t="s">
        <v>2275</v>
      </c>
      <c r="N3255" t="s">
        <v>2278</v>
      </c>
      <c r="O3255" t="s">
        <v>2277</v>
      </c>
    </row>
    <row r="3256" spans="9:16" x14ac:dyDescent="0.35">
      <c r="I3256" s="44">
        <v>3254</v>
      </c>
      <c r="K3256" t="s">
        <v>2081</v>
      </c>
      <c r="L3256" t="s">
        <v>2274</v>
      </c>
      <c r="M3256" t="s">
        <v>2275</v>
      </c>
      <c r="N3256" t="s">
        <v>2278</v>
      </c>
      <c r="O3256" t="s">
        <v>2277</v>
      </c>
      <c r="P3256" t="s">
        <v>702</v>
      </c>
    </row>
    <row r="3257" spans="9:16" x14ac:dyDescent="0.35">
      <c r="I3257" s="44">
        <v>3255</v>
      </c>
      <c r="K3257" t="s">
        <v>2081</v>
      </c>
      <c r="L3257" t="s">
        <v>2274</v>
      </c>
      <c r="M3257" t="s">
        <v>2275</v>
      </c>
      <c r="N3257" t="s">
        <v>2278</v>
      </c>
      <c r="O3257" t="s">
        <v>2277</v>
      </c>
      <c r="P3257" t="s">
        <v>705</v>
      </c>
    </row>
    <row r="3258" spans="9:16" x14ac:dyDescent="0.35">
      <c r="I3258" s="44">
        <v>3256</v>
      </c>
      <c r="K3258" t="s">
        <v>2081</v>
      </c>
      <c r="L3258" t="s">
        <v>2274</v>
      </c>
      <c r="M3258" t="s">
        <v>2275</v>
      </c>
      <c r="N3258" t="s">
        <v>2278</v>
      </c>
      <c r="O3258" t="s">
        <v>2277</v>
      </c>
      <c r="P3258" t="s">
        <v>711</v>
      </c>
    </row>
    <row r="3259" spans="9:16" x14ac:dyDescent="0.35">
      <c r="I3259" s="44">
        <v>3257</v>
      </c>
      <c r="K3259" t="s">
        <v>2081</v>
      </c>
      <c r="L3259" t="s">
        <v>2274</v>
      </c>
      <c r="M3259" t="s">
        <v>2275</v>
      </c>
      <c r="N3259" t="s">
        <v>2278</v>
      </c>
      <c r="O3259" t="s">
        <v>2277</v>
      </c>
      <c r="P3259" t="s">
        <v>735</v>
      </c>
    </row>
    <row r="3260" spans="9:16" x14ac:dyDescent="0.35">
      <c r="I3260" s="44">
        <v>3258</v>
      </c>
      <c r="K3260" t="s">
        <v>2081</v>
      </c>
      <c r="L3260" t="s">
        <v>2274</v>
      </c>
      <c r="M3260" t="s">
        <v>2275</v>
      </c>
      <c r="N3260" t="s">
        <v>2278</v>
      </c>
      <c r="O3260" t="s">
        <v>2277</v>
      </c>
      <c r="P3260" t="s">
        <v>738</v>
      </c>
    </row>
    <row r="3261" spans="9:16" x14ac:dyDescent="0.35">
      <c r="I3261" s="44">
        <v>3259</v>
      </c>
      <c r="K3261" t="s">
        <v>2081</v>
      </c>
      <c r="L3261" t="s">
        <v>2274</v>
      </c>
      <c r="M3261" t="s">
        <v>2275</v>
      </c>
      <c r="N3261" t="s">
        <v>2278</v>
      </c>
      <c r="O3261" t="s">
        <v>2277</v>
      </c>
      <c r="P3261" t="s">
        <v>741</v>
      </c>
    </row>
    <row r="3262" spans="9:16" x14ac:dyDescent="0.35">
      <c r="I3262" s="44">
        <v>3260</v>
      </c>
      <c r="K3262" t="s">
        <v>2081</v>
      </c>
      <c r="L3262" t="s">
        <v>2274</v>
      </c>
      <c r="M3262" t="s">
        <v>2275</v>
      </c>
      <c r="N3262" t="s">
        <v>2278</v>
      </c>
      <c r="O3262" t="s">
        <v>2277</v>
      </c>
      <c r="P3262" t="s">
        <v>747</v>
      </c>
    </row>
    <row r="3263" spans="9:16" x14ac:dyDescent="0.35">
      <c r="I3263" s="44">
        <v>3261</v>
      </c>
      <c r="K3263" t="s">
        <v>2081</v>
      </c>
      <c r="L3263" t="s">
        <v>2274</v>
      </c>
      <c r="M3263" t="s">
        <v>2275</v>
      </c>
      <c r="N3263" t="s">
        <v>2278</v>
      </c>
      <c r="O3263" t="s">
        <v>2277</v>
      </c>
      <c r="P3263" t="s">
        <v>753</v>
      </c>
    </row>
    <row r="3264" spans="9:16" x14ac:dyDescent="0.35">
      <c r="I3264" s="44">
        <v>3262</v>
      </c>
      <c r="K3264" t="s">
        <v>2081</v>
      </c>
      <c r="L3264" t="s">
        <v>2274</v>
      </c>
      <c r="M3264" t="s">
        <v>2275</v>
      </c>
      <c r="N3264" t="s">
        <v>2278</v>
      </c>
      <c r="O3264" t="s">
        <v>2277</v>
      </c>
      <c r="P3264" t="s">
        <v>759</v>
      </c>
    </row>
    <row r="3265" spans="9:16" x14ac:dyDescent="0.35">
      <c r="I3265" s="44">
        <v>3263</v>
      </c>
      <c r="K3265" t="s">
        <v>2081</v>
      </c>
      <c r="L3265" t="s">
        <v>2274</v>
      </c>
      <c r="M3265" t="s">
        <v>2275</v>
      </c>
      <c r="N3265" t="s">
        <v>2278</v>
      </c>
      <c r="O3265" t="s">
        <v>2277</v>
      </c>
      <c r="P3265" t="s">
        <v>765</v>
      </c>
    </row>
    <row r="3266" spans="9:16" x14ac:dyDescent="0.35">
      <c r="I3266" s="44">
        <v>3264</v>
      </c>
      <c r="K3266" t="s">
        <v>2081</v>
      </c>
      <c r="L3266" t="s">
        <v>2274</v>
      </c>
      <c r="M3266" t="s">
        <v>2275</v>
      </c>
      <c r="N3266" t="s">
        <v>2278</v>
      </c>
      <c r="O3266" t="s">
        <v>2277</v>
      </c>
      <c r="P3266" t="s">
        <v>768</v>
      </c>
    </row>
    <row r="3267" spans="9:16" x14ac:dyDescent="0.35">
      <c r="I3267" s="44">
        <v>3265</v>
      </c>
      <c r="K3267" t="s">
        <v>2081</v>
      </c>
      <c r="L3267" t="s">
        <v>2274</v>
      </c>
      <c r="M3267" t="s">
        <v>2275</v>
      </c>
      <c r="N3267" t="s">
        <v>2278</v>
      </c>
      <c r="O3267" t="s">
        <v>2277</v>
      </c>
      <c r="P3267" t="s">
        <v>771</v>
      </c>
    </row>
    <row r="3268" spans="9:16" x14ac:dyDescent="0.35">
      <c r="I3268" s="44">
        <v>3266</v>
      </c>
      <c r="K3268" t="s">
        <v>2081</v>
      </c>
      <c r="L3268" t="s">
        <v>2274</v>
      </c>
      <c r="M3268" t="s">
        <v>2275</v>
      </c>
      <c r="N3268" t="s">
        <v>2278</v>
      </c>
      <c r="O3268" t="s">
        <v>2277</v>
      </c>
      <c r="P3268" t="s">
        <v>774</v>
      </c>
    </row>
    <row r="3269" spans="9:16" x14ac:dyDescent="0.35">
      <c r="I3269" s="44">
        <v>3267</v>
      </c>
      <c r="K3269" t="s">
        <v>2081</v>
      </c>
      <c r="L3269" t="s">
        <v>2274</v>
      </c>
      <c r="M3269" t="s">
        <v>2275</v>
      </c>
      <c r="N3269" t="s">
        <v>2278</v>
      </c>
      <c r="O3269" t="s">
        <v>2277</v>
      </c>
      <c r="P3269" t="s">
        <v>786</v>
      </c>
    </row>
    <row r="3270" spans="9:16" x14ac:dyDescent="0.35">
      <c r="I3270" s="44">
        <v>3268</v>
      </c>
      <c r="K3270" t="s">
        <v>2081</v>
      </c>
      <c r="L3270" t="s">
        <v>2274</v>
      </c>
      <c r="M3270" t="s">
        <v>2275</v>
      </c>
      <c r="N3270" t="s">
        <v>2278</v>
      </c>
      <c r="O3270" t="s">
        <v>2277</v>
      </c>
      <c r="P3270" t="s">
        <v>789</v>
      </c>
    </row>
    <row r="3271" spans="9:16" x14ac:dyDescent="0.35">
      <c r="I3271" s="44">
        <v>3269</v>
      </c>
      <c r="K3271" t="s">
        <v>2081</v>
      </c>
      <c r="L3271" t="s">
        <v>2274</v>
      </c>
      <c r="M3271" t="s">
        <v>2275</v>
      </c>
      <c r="N3271" t="s">
        <v>2278</v>
      </c>
      <c r="O3271" t="s">
        <v>2277</v>
      </c>
      <c r="P3271" t="s">
        <v>795</v>
      </c>
    </row>
    <row r="3272" spans="9:16" x14ac:dyDescent="0.35">
      <c r="I3272" s="44">
        <v>3270</v>
      </c>
      <c r="K3272" t="s">
        <v>2081</v>
      </c>
      <c r="L3272" t="s">
        <v>2274</v>
      </c>
      <c r="M3272" t="s">
        <v>2275</v>
      </c>
      <c r="N3272" t="s">
        <v>2278</v>
      </c>
      <c r="O3272" t="s">
        <v>2277</v>
      </c>
      <c r="P3272" t="s">
        <v>797</v>
      </c>
    </row>
    <row r="3273" spans="9:16" x14ac:dyDescent="0.35">
      <c r="I3273" s="44">
        <v>3271</v>
      </c>
      <c r="K3273" t="s">
        <v>2081</v>
      </c>
      <c r="L3273" t="s">
        <v>2274</v>
      </c>
      <c r="M3273" t="s">
        <v>2275</v>
      </c>
      <c r="N3273" t="s">
        <v>2278</v>
      </c>
      <c r="O3273" t="s">
        <v>2277</v>
      </c>
      <c r="P3273" t="s">
        <v>803</v>
      </c>
    </row>
    <row r="3274" spans="9:16" x14ac:dyDescent="0.35">
      <c r="I3274" s="44">
        <v>3272</v>
      </c>
      <c r="K3274" t="s">
        <v>2081</v>
      </c>
      <c r="L3274" t="s">
        <v>2274</v>
      </c>
      <c r="M3274" t="s">
        <v>2275</v>
      </c>
      <c r="N3274" t="s">
        <v>2278</v>
      </c>
      <c r="O3274" t="s">
        <v>2277</v>
      </c>
      <c r="P3274" t="s">
        <v>806</v>
      </c>
    </row>
    <row r="3275" spans="9:16" x14ac:dyDescent="0.35">
      <c r="I3275" s="44">
        <v>3273</v>
      </c>
      <c r="K3275" t="s">
        <v>2081</v>
      </c>
      <c r="L3275" t="s">
        <v>2274</v>
      </c>
      <c r="M3275" t="s">
        <v>2275</v>
      </c>
      <c r="N3275" t="s">
        <v>2278</v>
      </c>
      <c r="O3275" t="s">
        <v>2277</v>
      </c>
      <c r="P3275" t="s">
        <v>812</v>
      </c>
    </row>
    <row r="3276" spans="9:16" x14ac:dyDescent="0.35">
      <c r="I3276" s="44">
        <v>3274</v>
      </c>
      <c r="K3276" t="s">
        <v>2081</v>
      </c>
      <c r="L3276" t="s">
        <v>2274</v>
      </c>
      <c r="M3276" t="s">
        <v>2275</v>
      </c>
      <c r="N3276" t="s">
        <v>2278</v>
      </c>
      <c r="O3276" t="s">
        <v>2277</v>
      </c>
      <c r="P3276" t="s">
        <v>815</v>
      </c>
    </row>
    <row r="3277" spans="9:16" x14ac:dyDescent="0.35">
      <c r="I3277" s="44">
        <v>3275</v>
      </c>
      <c r="K3277" t="s">
        <v>2081</v>
      </c>
      <c r="L3277" t="s">
        <v>2274</v>
      </c>
      <c r="M3277" t="s">
        <v>2275</v>
      </c>
      <c r="N3277" t="s">
        <v>2278</v>
      </c>
      <c r="O3277" t="s">
        <v>2277</v>
      </c>
      <c r="P3277" t="s">
        <v>821</v>
      </c>
    </row>
    <row r="3278" spans="9:16" x14ac:dyDescent="0.35">
      <c r="I3278" s="44">
        <v>3276</v>
      </c>
      <c r="K3278" t="s">
        <v>2081</v>
      </c>
      <c r="L3278" t="s">
        <v>2274</v>
      </c>
      <c r="M3278" t="s">
        <v>2275</v>
      </c>
      <c r="N3278" t="s">
        <v>2278</v>
      </c>
      <c r="O3278" t="s">
        <v>2277</v>
      </c>
      <c r="P3278" t="s">
        <v>827</v>
      </c>
    </row>
    <row r="3279" spans="9:16" x14ac:dyDescent="0.35">
      <c r="I3279" s="44">
        <v>3277</v>
      </c>
      <c r="K3279" t="s">
        <v>2081</v>
      </c>
      <c r="L3279" t="s">
        <v>2274</v>
      </c>
      <c r="M3279" t="s">
        <v>2275</v>
      </c>
      <c r="N3279" t="s">
        <v>2278</v>
      </c>
      <c r="O3279" t="s">
        <v>2277</v>
      </c>
      <c r="P3279" t="s">
        <v>833</v>
      </c>
    </row>
    <row r="3280" spans="9:16" x14ac:dyDescent="0.35">
      <c r="I3280" s="44">
        <v>3278</v>
      </c>
      <c r="K3280" t="s">
        <v>2081</v>
      </c>
      <c r="L3280" t="s">
        <v>2274</v>
      </c>
      <c r="M3280" t="s">
        <v>2275</v>
      </c>
      <c r="N3280" t="s">
        <v>2278</v>
      </c>
      <c r="O3280" t="s">
        <v>2277</v>
      </c>
      <c r="P3280" t="s">
        <v>839</v>
      </c>
    </row>
    <row r="3281" spans="9:16" x14ac:dyDescent="0.35">
      <c r="I3281" s="44">
        <v>3279</v>
      </c>
      <c r="K3281" t="s">
        <v>2081</v>
      </c>
      <c r="L3281" t="s">
        <v>2274</v>
      </c>
      <c r="M3281" t="s">
        <v>2275</v>
      </c>
      <c r="N3281" t="s">
        <v>2278</v>
      </c>
      <c r="O3281" t="s">
        <v>2277</v>
      </c>
      <c r="P3281" t="s">
        <v>842</v>
      </c>
    </row>
    <row r="3282" spans="9:16" x14ac:dyDescent="0.35">
      <c r="I3282" s="44">
        <v>3280</v>
      </c>
      <c r="K3282" t="s">
        <v>2081</v>
      </c>
      <c r="L3282" t="s">
        <v>2274</v>
      </c>
      <c r="M3282" t="s">
        <v>2275</v>
      </c>
      <c r="N3282" t="s">
        <v>2278</v>
      </c>
      <c r="O3282" t="s">
        <v>2277</v>
      </c>
      <c r="P3282" t="s">
        <v>845</v>
      </c>
    </row>
    <row r="3283" spans="9:16" x14ac:dyDescent="0.35">
      <c r="I3283" s="44">
        <v>3281</v>
      </c>
      <c r="K3283" t="s">
        <v>2081</v>
      </c>
      <c r="L3283" t="s">
        <v>2274</v>
      </c>
      <c r="M3283" t="s">
        <v>2275</v>
      </c>
      <c r="N3283" t="s">
        <v>2278</v>
      </c>
      <c r="O3283" t="s">
        <v>2277</v>
      </c>
      <c r="P3283" t="s">
        <v>847</v>
      </c>
    </row>
    <row r="3284" spans="9:16" x14ac:dyDescent="0.35">
      <c r="I3284" s="44">
        <v>3282</v>
      </c>
      <c r="K3284" t="s">
        <v>2081</v>
      </c>
      <c r="L3284" t="s">
        <v>2274</v>
      </c>
      <c r="M3284" t="s">
        <v>2275</v>
      </c>
      <c r="N3284" t="s">
        <v>2278</v>
      </c>
      <c r="O3284" t="s">
        <v>2277</v>
      </c>
      <c r="P3284" t="s">
        <v>1348</v>
      </c>
    </row>
    <row r="3285" spans="9:16" x14ac:dyDescent="0.35">
      <c r="I3285" s="44">
        <v>3283</v>
      </c>
      <c r="K3285" t="s">
        <v>2081</v>
      </c>
      <c r="L3285" t="s">
        <v>2274</v>
      </c>
      <c r="M3285" t="s">
        <v>2275</v>
      </c>
      <c r="N3285" t="s">
        <v>2278</v>
      </c>
      <c r="O3285" t="s">
        <v>2277</v>
      </c>
      <c r="P3285" t="s">
        <v>1350</v>
      </c>
    </row>
    <row r="3286" spans="9:16" x14ac:dyDescent="0.35">
      <c r="I3286" s="44">
        <v>3284</v>
      </c>
      <c r="K3286" t="s">
        <v>2081</v>
      </c>
      <c r="L3286" t="s">
        <v>2274</v>
      </c>
      <c r="M3286" t="s">
        <v>2275</v>
      </c>
      <c r="N3286" t="s">
        <v>2278</v>
      </c>
      <c r="O3286" t="s">
        <v>2277</v>
      </c>
      <c r="P3286" t="s">
        <v>850</v>
      </c>
    </row>
    <row r="3287" spans="9:16" x14ac:dyDescent="0.35">
      <c r="I3287" s="44">
        <v>3285</v>
      </c>
      <c r="K3287" t="s">
        <v>2081</v>
      </c>
      <c r="L3287" t="s">
        <v>2274</v>
      </c>
      <c r="M3287" t="s">
        <v>2275</v>
      </c>
      <c r="N3287" t="s">
        <v>2278</v>
      </c>
      <c r="O3287" t="s">
        <v>2277</v>
      </c>
      <c r="P3287" t="s">
        <v>1351</v>
      </c>
    </row>
    <row r="3288" spans="9:16" x14ac:dyDescent="0.35">
      <c r="I3288" s="44">
        <v>3286</v>
      </c>
      <c r="K3288" t="s">
        <v>2081</v>
      </c>
      <c r="L3288" t="s">
        <v>2274</v>
      </c>
      <c r="M3288" t="s">
        <v>2275</v>
      </c>
      <c r="N3288" t="s">
        <v>2278</v>
      </c>
      <c r="O3288" t="s">
        <v>2277</v>
      </c>
      <c r="P3288" t="s">
        <v>1352</v>
      </c>
    </row>
    <row r="3289" spans="9:16" x14ac:dyDescent="0.35">
      <c r="I3289" s="44">
        <v>3287</v>
      </c>
      <c r="K3289" t="s">
        <v>2081</v>
      </c>
      <c r="L3289" t="s">
        <v>2274</v>
      </c>
      <c r="M3289" t="s">
        <v>2275</v>
      </c>
      <c r="N3289" t="s">
        <v>2278</v>
      </c>
      <c r="O3289" t="s">
        <v>2277</v>
      </c>
      <c r="P3289" t="s">
        <v>1354</v>
      </c>
    </row>
    <row r="3290" spans="9:16" x14ac:dyDescent="0.35">
      <c r="I3290" s="44">
        <v>3288</v>
      </c>
      <c r="K3290" t="s">
        <v>2081</v>
      </c>
      <c r="L3290" t="s">
        <v>2274</v>
      </c>
      <c r="M3290" t="s">
        <v>2275</v>
      </c>
      <c r="N3290" t="s">
        <v>2278</v>
      </c>
      <c r="O3290" t="s">
        <v>2277</v>
      </c>
      <c r="P3290" t="s">
        <v>1355</v>
      </c>
    </row>
    <row r="3291" spans="9:16" x14ac:dyDescent="0.35">
      <c r="I3291" s="44">
        <v>3289</v>
      </c>
      <c r="K3291" t="s">
        <v>2081</v>
      </c>
      <c r="L3291" t="s">
        <v>2274</v>
      </c>
      <c r="M3291" t="s">
        <v>2275</v>
      </c>
      <c r="N3291" t="s">
        <v>2278</v>
      </c>
      <c r="O3291" t="s">
        <v>2277</v>
      </c>
      <c r="P3291" t="s">
        <v>1356</v>
      </c>
    </row>
    <row r="3292" spans="9:16" x14ac:dyDescent="0.35">
      <c r="I3292" s="44">
        <v>3290</v>
      </c>
      <c r="K3292" t="s">
        <v>2081</v>
      </c>
      <c r="L3292" t="s">
        <v>2274</v>
      </c>
      <c r="M3292" t="s">
        <v>2275</v>
      </c>
      <c r="N3292" t="s">
        <v>2278</v>
      </c>
      <c r="O3292" t="s">
        <v>2277</v>
      </c>
      <c r="P3292" t="s">
        <v>1361</v>
      </c>
    </row>
    <row r="3293" spans="9:16" x14ac:dyDescent="0.35">
      <c r="I3293" s="44">
        <v>3291</v>
      </c>
      <c r="K3293" t="s">
        <v>2081</v>
      </c>
      <c r="L3293" t="s">
        <v>2274</v>
      </c>
      <c r="M3293" t="s">
        <v>2275</v>
      </c>
      <c r="N3293" t="s">
        <v>2278</v>
      </c>
      <c r="O3293" t="s">
        <v>2277</v>
      </c>
      <c r="P3293" t="s">
        <v>1362</v>
      </c>
    </row>
    <row r="3294" spans="9:16" x14ac:dyDescent="0.35">
      <c r="I3294" s="44">
        <v>3292</v>
      </c>
      <c r="K3294" t="s">
        <v>2081</v>
      </c>
      <c r="L3294" t="s">
        <v>2274</v>
      </c>
      <c r="M3294" t="s">
        <v>2275</v>
      </c>
      <c r="N3294" t="s">
        <v>2278</v>
      </c>
      <c r="O3294" t="s">
        <v>2277</v>
      </c>
      <c r="P3294" t="s">
        <v>1363</v>
      </c>
    </row>
    <row r="3295" spans="9:16" x14ac:dyDescent="0.35">
      <c r="I3295" s="44">
        <v>3293</v>
      </c>
      <c r="K3295" t="s">
        <v>2081</v>
      </c>
      <c r="L3295" t="s">
        <v>2274</v>
      </c>
      <c r="M3295" t="s">
        <v>2275</v>
      </c>
      <c r="N3295" t="s">
        <v>2278</v>
      </c>
      <c r="O3295" t="s">
        <v>2277</v>
      </c>
      <c r="P3295" t="s">
        <v>1364</v>
      </c>
    </row>
    <row r="3296" spans="9:16" x14ac:dyDescent="0.35">
      <c r="I3296" s="44">
        <v>3294</v>
      </c>
      <c r="K3296" t="s">
        <v>2081</v>
      </c>
      <c r="L3296" t="s">
        <v>2274</v>
      </c>
      <c r="M3296" t="s">
        <v>2275</v>
      </c>
      <c r="N3296" t="s">
        <v>2278</v>
      </c>
      <c r="O3296" t="s">
        <v>2277</v>
      </c>
      <c r="P3296" t="s">
        <v>861</v>
      </c>
    </row>
    <row r="3297" spans="9:16" x14ac:dyDescent="0.35">
      <c r="I3297" s="44">
        <v>3295</v>
      </c>
      <c r="K3297" t="s">
        <v>2081</v>
      </c>
      <c r="L3297" t="s">
        <v>2274</v>
      </c>
      <c r="M3297" t="s">
        <v>2275</v>
      </c>
      <c r="N3297" t="s">
        <v>2278</v>
      </c>
      <c r="O3297" t="s">
        <v>2277</v>
      </c>
      <c r="P3297" t="s">
        <v>867</v>
      </c>
    </row>
    <row r="3298" spans="9:16" x14ac:dyDescent="0.35">
      <c r="I3298" s="44">
        <v>3296</v>
      </c>
      <c r="K3298" t="s">
        <v>2081</v>
      </c>
      <c r="L3298" t="s">
        <v>2274</v>
      </c>
      <c r="M3298" t="s">
        <v>2275</v>
      </c>
      <c r="N3298" t="s">
        <v>2278</v>
      </c>
      <c r="O3298" t="s">
        <v>2277</v>
      </c>
      <c r="P3298" t="s">
        <v>870</v>
      </c>
    </row>
    <row r="3299" spans="9:16" x14ac:dyDescent="0.35">
      <c r="I3299" s="44">
        <v>3297</v>
      </c>
      <c r="K3299" t="s">
        <v>2081</v>
      </c>
      <c r="L3299" t="s">
        <v>2274</v>
      </c>
      <c r="M3299" t="s">
        <v>2275</v>
      </c>
      <c r="N3299" t="s">
        <v>2278</v>
      </c>
      <c r="O3299" t="s">
        <v>2277</v>
      </c>
      <c r="P3299" t="s">
        <v>876</v>
      </c>
    </row>
    <row r="3300" spans="9:16" x14ac:dyDescent="0.35">
      <c r="I3300" s="44">
        <v>3298</v>
      </c>
      <c r="K3300" t="s">
        <v>2081</v>
      </c>
      <c r="L3300" t="s">
        <v>2274</v>
      </c>
      <c r="M3300" t="s">
        <v>2275</v>
      </c>
      <c r="N3300" t="s">
        <v>2278</v>
      </c>
      <c r="O3300" t="s">
        <v>2277</v>
      </c>
      <c r="P3300" t="s">
        <v>879</v>
      </c>
    </row>
    <row r="3301" spans="9:16" x14ac:dyDescent="0.35">
      <c r="I3301" s="44">
        <v>3299</v>
      </c>
      <c r="K3301" t="s">
        <v>2081</v>
      </c>
      <c r="L3301" t="s">
        <v>2274</v>
      </c>
      <c r="M3301" t="s">
        <v>2275</v>
      </c>
      <c r="N3301" t="s">
        <v>2278</v>
      </c>
      <c r="O3301" t="s">
        <v>2277</v>
      </c>
      <c r="P3301" t="s">
        <v>883</v>
      </c>
    </row>
    <row r="3302" spans="9:16" x14ac:dyDescent="0.35">
      <c r="I3302" s="44">
        <v>3300</v>
      </c>
      <c r="K3302" t="s">
        <v>2081</v>
      </c>
      <c r="L3302" t="s">
        <v>2274</v>
      </c>
      <c r="M3302" t="s">
        <v>2275</v>
      </c>
      <c r="N3302" t="s">
        <v>2278</v>
      </c>
      <c r="O3302" t="s">
        <v>2277</v>
      </c>
      <c r="P3302" t="s">
        <v>886</v>
      </c>
    </row>
    <row r="3303" spans="9:16" x14ac:dyDescent="0.35">
      <c r="I3303" s="44">
        <v>3301</v>
      </c>
      <c r="K3303" t="s">
        <v>2081</v>
      </c>
      <c r="L3303" t="s">
        <v>2274</v>
      </c>
      <c r="M3303" t="s">
        <v>2275</v>
      </c>
      <c r="N3303" t="s">
        <v>2278</v>
      </c>
      <c r="O3303" t="s">
        <v>2277</v>
      </c>
      <c r="P3303" t="s">
        <v>892</v>
      </c>
    </row>
    <row r="3304" spans="9:16" x14ac:dyDescent="0.35">
      <c r="I3304" s="44">
        <v>3302</v>
      </c>
      <c r="K3304" t="s">
        <v>2081</v>
      </c>
      <c r="L3304" t="s">
        <v>2274</v>
      </c>
      <c r="M3304" t="s">
        <v>2275</v>
      </c>
      <c r="N3304" t="s">
        <v>2278</v>
      </c>
      <c r="O3304" t="s">
        <v>2277</v>
      </c>
      <c r="P3304" t="s">
        <v>1367</v>
      </c>
    </row>
    <row r="3305" spans="9:16" x14ac:dyDescent="0.35">
      <c r="I3305" s="44">
        <v>3303</v>
      </c>
      <c r="K3305" t="s">
        <v>2081</v>
      </c>
      <c r="L3305" t="s">
        <v>2274</v>
      </c>
      <c r="M3305" t="s">
        <v>2275</v>
      </c>
      <c r="N3305" t="s">
        <v>2278</v>
      </c>
      <c r="O3305" t="s">
        <v>2277</v>
      </c>
      <c r="P3305" t="s">
        <v>1368</v>
      </c>
    </row>
    <row r="3306" spans="9:16" x14ac:dyDescent="0.35">
      <c r="I3306" s="44">
        <v>3304</v>
      </c>
      <c r="K3306" t="s">
        <v>2081</v>
      </c>
      <c r="L3306" t="s">
        <v>2274</v>
      </c>
      <c r="M3306" t="s">
        <v>2275</v>
      </c>
      <c r="N3306" t="s">
        <v>2278</v>
      </c>
      <c r="O3306" t="s">
        <v>2277</v>
      </c>
      <c r="P3306" t="s">
        <v>1067</v>
      </c>
    </row>
    <row r="3307" spans="9:16" x14ac:dyDescent="0.35">
      <c r="I3307" s="44">
        <v>3305</v>
      </c>
      <c r="K3307" t="s">
        <v>2081</v>
      </c>
      <c r="L3307" t="s">
        <v>2274</v>
      </c>
      <c r="M3307" t="s">
        <v>2275</v>
      </c>
      <c r="N3307" t="s">
        <v>2278</v>
      </c>
      <c r="O3307" t="s">
        <v>2277</v>
      </c>
      <c r="P3307" t="s">
        <v>1070</v>
      </c>
    </row>
    <row r="3308" spans="9:16" x14ac:dyDescent="0.35">
      <c r="I3308" s="44">
        <v>3306</v>
      </c>
      <c r="K3308" t="s">
        <v>2081</v>
      </c>
      <c r="L3308" t="s">
        <v>2274</v>
      </c>
      <c r="M3308" t="s">
        <v>2275</v>
      </c>
      <c r="N3308" t="s">
        <v>2278</v>
      </c>
      <c r="O3308" t="s">
        <v>2277</v>
      </c>
      <c r="P3308" t="s">
        <v>900</v>
      </c>
    </row>
    <row r="3309" spans="9:16" x14ac:dyDescent="0.35">
      <c r="I3309" s="44">
        <v>3307</v>
      </c>
      <c r="K3309" t="s">
        <v>2081</v>
      </c>
      <c r="L3309" t="s">
        <v>2274</v>
      </c>
      <c r="M3309" t="s">
        <v>2275</v>
      </c>
      <c r="N3309" t="s">
        <v>2278</v>
      </c>
      <c r="O3309" t="s">
        <v>2277</v>
      </c>
      <c r="P3309" t="s">
        <v>903</v>
      </c>
    </row>
    <row r="3310" spans="9:16" x14ac:dyDescent="0.35">
      <c r="I3310" s="44">
        <v>3308</v>
      </c>
      <c r="K3310" t="s">
        <v>2081</v>
      </c>
      <c r="L3310" t="s">
        <v>2274</v>
      </c>
      <c r="M3310" t="s">
        <v>2275</v>
      </c>
      <c r="N3310" t="s">
        <v>2278</v>
      </c>
      <c r="O3310" t="s">
        <v>2277</v>
      </c>
      <c r="P3310" t="s">
        <v>909</v>
      </c>
    </row>
    <row r="3311" spans="9:16" x14ac:dyDescent="0.35">
      <c r="I3311" s="44">
        <v>3309</v>
      </c>
      <c r="K3311" t="s">
        <v>2081</v>
      </c>
      <c r="L3311" t="s">
        <v>2274</v>
      </c>
      <c r="M3311" t="s">
        <v>2275</v>
      </c>
      <c r="N3311" t="s">
        <v>2278</v>
      </c>
      <c r="O3311" t="s">
        <v>2277</v>
      </c>
      <c r="P3311" t="s">
        <v>918</v>
      </c>
    </row>
    <row r="3312" spans="9:16" x14ac:dyDescent="0.35">
      <c r="I3312" s="44">
        <v>3310</v>
      </c>
      <c r="K3312" t="s">
        <v>2081</v>
      </c>
      <c r="L3312" t="s">
        <v>2274</v>
      </c>
      <c r="M3312" t="s">
        <v>2275</v>
      </c>
      <c r="N3312" t="s">
        <v>2278</v>
      </c>
      <c r="O3312" t="s">
        <v>2277</v>
      </c>
      <c r="P3312" t="s">
        <v>920</v>
      </c>
    </row>
    <row r="3313" spans="9:16" x14ac:dyDescent="0.35">
      <c r="I3313" s="44">
        <v>3311</v>
      </c>
      <c r="K3313" t="s">
        <v>2081</v>
      </c>
      <c r="L3313" t="s">
        <v>2274</v>
      </c>
      <c r="M3313" t="s">
        <v>2275</v>
      </c>
      <c r="N3313" t="s">
        <v>2278</v>
      </c>
      <c r="O3313" t="s">
        <v>2277</v>
      </c>
      <c r="P3313" t="s">
        <v>923</v>
      </c>
    </row>
    <row r="3314" spans="9:16" x14ac:dyDescent="0.35">
      <c r="I3314" s="44">
        <v>3312</v>
      </c>
      <c r="K3314" t="s">
        <v>2081</v>
      </c>
      <c r="L3314" t="s">
        <v>2274</v>
      </c>
      <c r="M3314" t="s">
        <v>2275</v>
      </c>
      <c r="N3314" t="s">
        <v>2278</v>
      </c>
      <c r="O3314" t="s">
        <v>2277</v>
      </c>
      <c r="P3314" t="s">
        <v>926</v>
      </c>
    </row>
    <row r="3315" spans="9:16" x14ac:dyDescent="0.35">
      <c r="I3315" s="44">
        <v>3313</v>
      </c>
      <c r="K3315" t="s">
        <v>2081</v>
      </c>
      <c r="L3315" t="s">
        <v>2274</v>
      </c>
      <c r="M3315" t="s">
        <v>2275</v>
      </c>
      <c r="N3315" t="s">
        <v>2278</v>
      </c>
      <c r="O3315" t="s">
        <v>2277</v>
      </c>
      <c r="P3315" t="s">
        <v>929</v>
      </c>
    </row>
    <row r="3316" spans="9:16" x14ac:dyDescent="0.35">
      <c r="I3316" s="44">
        <v>3314</v>
      </c>
      <c r="K3316" t="s">
        <v>2081</v>
      </c>
      <c r="L3316" t="s">
        <v>2274</v>
      </c>
      <c r="M3316" t="s">
        <v>2275</v>
      </c>
      <c r="N3316" t="s">
        <v>2278</v>
      </c>
      <c r="O3316" t="s">
        <v>2277</v>
      </c>
      <c r="P3316" t="s">
        <v>934</v>
      </c>
    </row>
    <row r="3317" spans="9:16" x14ac:dyDescent="0.35">
      <c r="I3317" s="44">
        <v>3315</v>
      </c>
      <c r="K3317" t="s">
        <v>2081</v>
      </c>
      <c r="L3317" t="s">
        <v>2274</v>
      </c>
      <c r="M3317" t="s">
        <v>2275</v>
      </c>
      <c r="N3317" t="s">
        <v>2278</v>
      </c>
      <c r="O3317" t="s">
        <v>2277</v>
      </c>
      <c r="P3317" t="s">
        <v>937</v>
      </c>
    </row>
    <row r="3318" spans="9:16" x14ac:dyDescent="0.35">
      <c r="I3318" s="44">
        <v>3316</v>
      </c>
      <c r="K3318" t="s">
        <v>2081</v>
      </c>
      <c r="L3318" t="s">
        <v>2274</v>
      </c>
      <c r="M3318" t="s">
        <v>2275</v>
      </c>
      <c r="N3318" t="s">
        <v>2278</v>
      </c>
      <c r="O3318" t="s">
        <v>2277</v>
      </c>
      <c r="P3318" t="s">
        <v>1372</v>
      </c>
    </row>
    <row r="3319" spans="9:16" x14ac:dyDescent="0.35">
      <c r="I3319" s="44">
        <v>3317</v>
      </c>
      <c r="K3319" t="s">
        <v>2081</v>
      </c>
      <c r="L3319" t="s">
        <v>2274</v>
      </c>
      <c r="M3319" t="s">
        <v>2275</v>
      </c>
      <c r="N3319" t="s">
        <v>2278</v>
      </c>
      <c r="O3319" t="s">
        <v>2277</v>
      </c>
      <c r="P3319" t="s">
        <v>940</v>
      </c>
    </row>
    <row r="3320" spans="9:16" x14ac:dyDescent="0.35">
      <c r="I3320" s="44">
        <v>3318</v>
      </c>
      <c r="K3320" t="s">
        <v>2081</v>
      </c>
      <c r="L3320" t="s">
        <v>2274</v>
      </c>
      <c r="M3320" t="s">
        <v>2275</v>
      </c>
      <c r="N3320" t="s">
        <v>2278</v>
      </c>
      <c r="O3320" t="s">
        <v>2277</v>
      </c>
      <c r="P3320" t="s">
        <v>946</v>
      </c>
    </row>
    <row r="3321" spans="9:16" x14ac:dyDescent="0.35">
      <c r="I3321" s="44">
        <v>3319</v>
      </c>
      <c r="K3321" t="s">
        <v>2081</v>
      </c>
      <c r="L3321" t="s">
        <v>2274</v>
      </c>
      <c r="M3321" t="s">
        <v>2275</v>
      </c>
      <c r="N3321" t="s">
        <v>2278</v>
      </c>
      <c r="O3321" t="s">
        <v>2277</v>
      </c>
      <c r="P3321" t="s">
        <v>952</v>
      </c>
    </row>
    <row r="3322" spans="9:16" x14ac:dyDescent="0.35">
      <c r="I3322" s="44">
        <v>3320</v>
      </c>
      <c r="K3322" t="s">
        <v>2081</v>
      </c>
      <c r="L3322" t="s">
        <v>2274</v>
      </c>
      <c r="M3322" t="s">
        <v>2275</v>
      </c>
      <c r="N3322" t="s">
        <v>2278</v>
      </c>
      <c r="O3322" t="s">
        <v>2277</v>
      </c>
      <c r="P3322" t="s">
        <v>961</v>
      </c>
    </row>
    <row r="3323" spans="9:16" x14ac:dyDescent="0.35">
      <c r="I3323" s="44">
        <v>3321</v>
      </c>
      <c r="K3323" t="s">
        <v>2081</v>
      </c>
      <c r="L3323" t="s">
        <v>2274</v>
      </c>
      <c r="M3323" t="s">
        <v>2275</v>
      </c>
      <c r="N3323" t="s">
        <v>2278</v>
      </c>
      <c r="O3323" t="s">
        <v>2277</v>
      </c>
      <c r="P3323" t="s">
        <v>966</v>
      </c>
    </row>
    <row r="3324" spans="9:16" x14ac:dyDescent="0.35">
      <c r="I3324" s="44">
        <v>3322</v>
      </c>
      <c r="K3324" t="s">
        <v>2081</v>
      </c>
      <c r="L3324" t="s">
        <v>2274</v>
      </c>
      <c r="M3324" t="s">
        <v>2275</v>
      </c>
      <c r="N3324" t="s">
        <v>2278</v>
      </c>
      <c r="O3324" t="s">
        <v>2277</v>
      </c>
      <c r="P3324" t="s">
        <v>972</v>
      </c>
    </row>
    <row r="3325" spans="9:16" x14ac:dyDescent="0.35">
      <c r="I3325" s="44">
        <v>3323</v>
      </c>
      <c r="K3325" t="s">
        <v>2081</v>
      </c>
      <c r="L3325" t="s">
        <v>2274</v>
      </c>
      <c r="M3325" t="s">
        <v>2275</v>
      </c>
      <c r="N3325" t="s">
        <v>2278</v>
      </c>
      <c r="O3325" t="s">
        <v>2277</v>
      </c>
      <c r="P3325" t="s">
        <v>1376</v>
      </c>
    </row>
    <row r="3326" spans="9:16" x14ac:dyDescent="0.35">
      <c r="I3326" s="44">
        <v>3324</v>
      </c>
      <c r="K3326" t="s">
        <v>2081</v>
      </c>
      <c r="L3326" t="s">
        <v>2274</v>
      </c>
      <c r="M3326" t="s">
        <v>2275</v>
      </c>
      <c r="N3326" t="s">
        <v>2278</v>
      </c>
      <c r="O3326" t="s">
        <v>2277</v>
      </c>
      <c r="P3326" t="s">
        <v>1377</v>
      </c>
    </row>
    <row r="3327" spans="9:16" x14ac:dyDescent="0.35">
      <c r="I3327" s="44">
        <v>3325</v>
      </c>
      <c r="K3327" t="s">
        <v>2081</v>
      </c>
      <c r="L3327" t="s">
        <v>2274</v>
      </c>
      <c r="M3327" t="s">
        <v>2275</v>
      </c>
      <c r="N3327" t="s">
        <v>2278</v>
      </c>
      <c r="O3327" t="s">
        <v>2277</v>
      </c>
      <c r="P3327" t="s">
        <v>977</v>
      </c>
    </row>
    <row r="3328" spans="9:16" x14ac:dyDescent="0.35">
      <c r="I3328" s="44">
        <v>3326</v>
      </c>
      <c r="K3328" t="s">
        <v>2081</v>
      </c>
      <c r="L3328" t="s">
        <v>2274</v>
      </c>
      <c r="M3328" t="s">
        <v>2275</v>
      </c>
      <c r="N3328" t="s">
        <v>2278</v>
      </c>
      <c r="O3328" t="s">
        <v>2277</v>
      </c>
      <c r="P3328" t="s">
        <v>986</v>
      </c>
    </row>
    <row r="3329" spans="9:16" x14ac:dyDescent="0.35">
      <c r="I3329" s="44">
        <v>3327</v>
      </c>
      <c r="K3329" t="s">
        <v>2081</v>
      </c>
      <c r="L3329" t="s">
        <v>2274</v>
      </c>
      <c r="M3329" t="s">
        <v>2275</v>
      </c>
      <c r="N3329" t="s">
        <v>2278</v>
      </c>
      <c r="O3329" t="s">
        <v>2277</v>
      </c>
      <c r="P3329" t="s">
        <v>992</v>
      </c>
    </row>
    <row r="3330" spans="9:16" x14ac:dyDescent="0.35">
      <c r="I3330" s="44">
        <v>3328</v>
      </c>
      <c r="K3330" t="s">
        <v>2081</v>
      </c>
      <c r="L3330" t="s">
        <v>2274</v>
      </c>
      <c r="M3330" t="s">
        <v>2275</v>
      </c>
      <c r="N3330" t="s">
        <v>2278</v>
      </c>
      <c r="O3330" t="s">
        <v>2277</v>
      </c>
      <c r="P3330" t="s">
        <v>1378</v>
      </c>
    </row>
    <row r="3331" spans="9:16" x14ac:dyDescent="0.35">
      <c r="I3331" s="44">
        <v>3329</v>
      </c>
      <c r="K3331" t="s">
        <v>2081</v>
      </c>
      <c r="L3331" t="s">
        <v>2274</v>
      </c>
      <c r="M3331" t="s">
        <v>2275</v>
      </c>
      <c r="N3331" t="s">
        <v>2278</v>
      </c>
      <c r="O3331" t="s">
        <v>2277</v>
      </c>
      <c r="P3331" t="s">
        <v>1379</v>
      </c>
    </row>
    <row r="3332" spans="9:16" x14ac:dyDescent="0.35">
      <c r="I3332" s="44">
        <v>3330</v>
      </c>
      <c r="K3332" t="s">
        <v>2081</v>
      </c>
      <c r="L3332" t="s">
        <v>2274</v>
      </c>
      <c r="M3332" t="s">
        <v>2275</v>
      </c>
      <c r="N3332" t="s">
        <v>2278</v>
      </c>
      <c r="O3332" t="s">
        <v>2277</v>
      </c>
      <c r="P3332" t="s">
        <v>1000</v>
      </c>
    </row>
    <row r="3333" spans="9:16" x14ac:dyDescent="0.35">
      <c r="I3333" s="44">
        <v>3331</v>
      </c>
      <c r="K3333" t="s">
        <v>2081</v>
      </c>
      <c r="L3333" t="s">
        <v>2274</v>
      </c>
      <c r="M3333" t="s">
        <v>2275</v>
      </c>
      <c r="N3333" t="s">
        <v>2278</v>
      </c>
      <c r="O3333" t="s">
        <v>2277</v>
      </c>
      <c r="P3333" t="s">
        <v>1005</v>
      </c>
    </row>
    <row r="3334" spans="9:16" x14ac:dyDescent="0.35">
      <c r="I3334" s="44">
        <v>3332</v>
      </c>
      <c r="K3334" t="s">
        <v>2081</v>
      </c>
      <c r="L3334" t="s">
        <v>2274</v>
      </c>
      <c r="M3334" t="s">
        <v>2275</v>
      </c>
      <c r="N3334" t="s">
        <v>2278</v>
      </c>
      <c r="O3334" t="s">
        <v>2277</v>
      </c>
      <c r="P3334" t="s">
        <v>1008</v>
      </c>
    </row>
    <row r="3335" spans="9:16" x14ac:dyDescent="0.35">
      <c r="I3335" s="44">
        <v>3333</v>
      </c>
      <c r="K3335" t="s">
        <v>2081</v>
      </c>
      <c r="L3335" t="s">
        <v>2274</v>
      </c>
      <c r="M3335" t="s">
        <v>2275</v>
      </c>
      <c r="N3335" t="s">
        <v>2278</v>
      </c>
      <c r="O3335" t="s">
        <v>2277</v>
      </c>
      <c r="P3335" t="s">
        <v>1380</v>
      </c>
    </row>
    <row r="3336" spans="9:16" x14ac:dyDescent="0.35">
      <c r="I3336" s="44">
        <v>3334</v>
      </c>
      <c r="K3336" t="s">
        <v>2081</v>
      </c>
      <c r="L3336" t="s">
        <v>2274</v>
      </c>
      <c r="M3336" t="s">
        <v>2275</v>
      </c>
      <c r="N3336" t="s">
        <v>2278</v>
      </c>
      <c r="O3336" t="s">
        <v>2277</v>
      </c>
      <c r="P3336" t="s">
        <v>1011</v>
      </c>
    </row>
    <row r="3337" spans="9:16" x14ac:dyDescent="0.35">
      <c r="I3337" s="44">
        <v>3335</v>
      </c>
      <c r="K3337" t="s">
        <v>2081</v>
      </c>
      <c r="L3337" t="s">
        <v>2274</v>
      </c>
      <c r="M3337" t="s">
        <v>2275</v>
      </c>
      <c r="N3337" t="s">
        <v>2278</v>
      </c>
      <c r="O3337" t="s">
        <v>2277</v>
      </c>
      <c r="P3337" t="s">
        <v>1014</v>
      </c>
    </row>
    <row r="3338" spans="9:16" x14ac:dyDescent="0.35">
      <c r="I3338" s="44">
        <v>3336</v>
      </c>
      <c r="K3338" t="s">
        <v>2081</v>
      </c>
      <c r="L3338" t="s">
        <v>2274</v>
      </c>
      <c r="M3338" t="s">
        <v>2275</v>
      </c>
      <c r="N3338" t="s">
        <v>2278</v>
      </c>
      <c r="O3338" t="s">
        <v>2277</v>
      </c>
      <c r="P3338" t="s">
        <v>1382</v>
      </c>
    </row>
    <row r="3339" spans="9:16" x14ac:dyDescent="0.35">
      <c r="I3339" s="44">
        <v>3337</v>
      </c>
      <c r="K3339" t="s">
        <v>2081</v>
      </c>
      <c r="L3339" t="s">
        <v>2274</v>
      </c>
      <c r="M3339" t="s">
        <v>2275</v>
      </c>
      <c r="N3339" t="s">
        <v>2278</v>
      </c>
      <c r="O3339" t="s">
        <v>2277</v>
      </c>
      <c r="P3339" t="s">
        <v>1383</v>
      </c>
    </row>
    <row r="3340" spans="9:16" x14ac:dyDescent="0.35">
      <c r="I3340" s="44">
        <v>3338</v>
      </c>
      <c r="K3340" t="s">
        <v>2081</v>
      </c>
      <c r="L3340" t="s">
        <v>2274</v>
      </c>
      <c r="M3340" t="s">
        <v>2275</v>
      </c>
      <c r="N3340" t="s">
        <v>2278</v>
      </c>
      <c r="O3340" t="s">
        <v>2277</v>
      </c>
      <c r="P3340" t="s">
        <v>1386</v>
      </c>
    </row>
    <row r="3341" spans="9:16" x14ac:dyDescent="0.35">
      <c r="I3341" s="44">
        <v>3339</v>
      </c>
      <c r="K3341" t="s">
        <v>2081</v>
      </c>
      <c r="L3341" t="s">
        <v>2274</v>
      </c>
      <c r="M3341" t="s">
        <v>2275</v>
      </c>
      <c r="N3341" t="s">
        <v>2278</v>
      </c>
      <c r="O3341" t="s">
        <v>2277</v>
      </c>
      <c r="P3341" t="s">
        <v>1388</v>
      </c>
    </row>
    <row r="3342" spans="9:16" x14ac:dyDescent="0.35">
      <c r="I3342" s="44">
        <v>3340</v>
      </c>
      <c r="K3342" t="s">
        <v>2081</v>
      </c>
      <c r="L3342" t="s">
        <v>2274</v>
      </c>
      <c r="M3342" t="s">
        <v>2275</v>
      </c>
      <c r="N3342" t="s">
        <v>2278</v>
      </c>
      <c r="O3342" t="s">
        <v>2277</v>
      </c>
      <c r="P3342" t="s">
        <v>1389</v>
      </c>
    </row>
    <row r="3343" spans="9:16" x14ac:dyDescent="0.35">
      <c r="I3343" s="44">
        <v>3341</v>
      </c>
      <c r="K3343" t="s">
        <v>2081</v>
      </c>
      <c r="L3343" t="s">
        <v>2274</v>
      </c>
      <c r="M3343" t="s">
        <v>2275</v>
      </c>
      <c r="N3343" t="s">
        <v>2278</v>
      </c>
      <c r="O3343" t="s">
        <v>2277</v>
      </c>
      <c r="P3343" t="s">
        <v>1390</v>
      </c>
    </row>
    <row r="3344" spans="9:16" x14ac:dyDescent="0.35">
      <c r="I3344" s="44">
        <v>3342</v>
      </c>
      <c r="K3344" t="s">
        <v>2081</v>
      </c>
      <c r="L3344" t="s">
        <v>2274</v>
      </c>
      <c r="M3344" t="s">
        <v>2275</v>
      </c>
      <c r="N3344" t="s">
        <v>2278</v>
      </c>
      <c r="O3344" t="s">
        <v>2277</v>
      </c>
      <c r="P3344" t="s">
        <v>1393</v>
      </c>
    </row>
    <row r="3345" spans="9:16" x14ac:dyDescent="0.35">
      <c r="I3345" s="44">
        <v>3343</v>
      </c>
      <c r="K3345" t="s">
        <v>2081</v>
      </c>
      <c r="L3345" t="s">
        <v>2274</v>
      </c>
      <c r="M3345" t="s">
        <v>2275</v>
      </c>
      <c r="N3345" t="s">
        <v>2278</v>
      </c>
      <c r="O3345" t="s">
        <v>2277</v>
      </c>
      <c r="P3345" t="s">
        <v>1397</v>
      </c>
    </row>
    <row r="3346" spans="9:16" x14ac:dyDescent="0.35">
      <c r="I3346" s="44">
        <v>3344</v>
      </c>
      <c r="K3346" t="s">
        <v>2081</v>
      </c>
      <c r="L3346" t="s">
        <v>2274</v>
      </c>
      <c r="M3346" t="s">
        <v>2275</v>
      </c>
      <c r="N3346" t="s">
        <v>2278</v>
      </c>
      <c r="O3346" t="s">
        <v>2277</v>
      </c>
      <c r="P3346" t="s">
        <v>1398</v>
      </c>
    </row>
    <row r="3347" spans="9:16" x14ac:dyDescent="0.35">
      <c r="I3347" s="44">
        <v>3345</v>
      </c>
      <c r="K3347" t="s">
        <v>2081</v>
      </c>
      <c r="L3347" t="s">
        <v>2274</v>
      </c>
      <c r="M3347" t="s">
        <v>2275</v>
      </c>
      <c r="N3347" t="s">
        <v>2278</v>
      </c>
      <c r="O3347" t="s">
        <v>2277</v>
      </c>
      <c r="P3347" t="s">
        <v>1073</v>
      </c>
    </row>
    <row r="3348" spans="9:16" x14ac:dyDescent="0.35">
      <c r="I3348" s="44">
        <v>3346</v>
      </c>
      <c r="K3348" t="s">
        <v>2081</v>
      </c>
      <c r="L3348" t="s">
        <v>2274</v>
      </c>
      <c r="M3348" t="s">
        <v>2275</v>
      </c>
      <c r="N3348" t="s">
        <v>2278</v>
      </c>
      <c r="O3348" t="s">
        <v>2277</v>
      </c>
      <c r="P3348" t="s">
        <v>1076</v>
      </c>
    </row>
    <row r="3349" spans="9:16" x14ac:dyDescent="0.35">
      <c r="I3349" s="44">
        <v>3347</v>
      </c>
      <c r="K3349" t="s">
        <v>2081</v>
      </c>
      <c r="L3349" t="s">
        <v>2274</v>
      </c>
      <c r="M3349" t="s">
        <v>2275</v>
      </c>
      <c r="N3349" t="s">
        <v>2278</v>
      </c>
      <c r="O3349" t="s">
        <v>2277</v>
      </c>
      <c r="P3349" t="s">
        <v>1017</v>
      </c>
    </row>
    <row r="3350" spans="9:16" x14ac:dyDescent="0.35">
      <c r="I3350" s="44">
        <v>3348</v>
      </c>
      <c r="K3350" t="s">
        <v>2081</v>
      </c>
      <c r="L3350" t="s">
        <v>2274</v>
      </c>
      <c r="M3350" t="s">
        <v>2275</v>
      </c>
      <c r="N3350" t="s">
        <v>2278</v>
      </c>
      <c r="O3350" t="s">
        <v>2277</v>
      </c>
      <c r="P3350" t="s">
        <v>1020</v>
      </c>
    </row>
    <row r="3351" spans="9:16" x14ac:dyDescent="0.35">
      <c r="I3351" s="44">
        <v>3349</v>
      </c>
      <c r="K3351" t="s">
        <v>2081</v>
      </c>
      <c r="L3351" t="s">
        <v>2274</v>
      </c>
      <c r="M3351" t="s">
        <v>2275</v>
      </c>
      <c r="N3351" t="s">
        <v>2278</v>
      </c>
      <c r="O3351" t="s">
        <v>2277</v>
      </c>
      <c r="P3351" t="s">
        <v>1399</v>
      </c>
    </row>
    <row r="3352" spans="9:16" x14ac:dyDescent="0.35">
      <c r="I3352" s="44">
        <v>3350</v>
      </c>
      <c r="K3352" t="s">
        <v>2081</v>
      </c>
      <c r="L3352" t="s">
        <v>2274</v>
      </c>
      <c r="M3352" t="s">
        <v>2275</v>
      </c>
      <c r="N3352" t="s">
        <v>2278</v>
      </c>
      <c r="O3352" t="s">
        <v>2277</v>
      </c>
      <c r="P3352" t="s">
        <v>1023</v>
      </c>
    </row>
    <row r="3353" spans="9:16" x14ac:dyDescent="0.35">
      <c r="I3353" s="44">
        <v>3351</v>
      </c>
      <c r="K3353" t="s">
        <v>2081</v>
      </c>
      <c r="L3353" t="s">
        <v>2274</v>
      </c>
      <c r="M3353" t="s">
        <v>2275</v>
      </c>
      <c r="N3353" t="s">
        <v>2278</v>
      </c>
      <c r="O3353" t="s">
        <v>2277</v>
      </c>
      <c r="P3353" t="s">
        <v>1026</v>
      </c>
    </row>
    <row r="3354" spans="9:16" x14ac:dyDescent="0.35">
      <c r="I3354" s="44">
        <v>3352</v>
      </c>
      <c r="K3354" t="s">
        <v>2081</v>
      </c>
      <c r="L3354" t="s">
        <v>2274</v>
      </c>
      <c r="M3354" t="s">
        <v>2275</v>
      </c>
      <c r="N3354" t="s">
        <v>2278</v>
      </c>
      <c r="O3354" t="s">
        <v>2277</v>
      </c>
      <c r="P3354" t="s">
        <v>1423</v>
      </c>
    </row>
    <row r="3355" spans="9:16" x14ac:dyDescent="0.35">
      <c r="I3355" s="44">
        <v>3353</v>
      </c>
      <c r="K3355" t="s">
        <v>2081</v>
      </c>
      <c r="L3355" t="s">
        <v>2274</v>
      </c>
      <c r="M3355" t="s">
        <v>2275</v>
      </c>
      <c r="N3355" t="s">
        <v>2278</v>
      </c>
      <c r="O3355" t="s">
        <v>2277</v>
      </c>
      <c r="P3355" t="s">
        <v>1424</v>
      </c>
    </row>
    <row r="3356" spans="9:16" x14ac:dyDescent="0.35">
      <c r="I3356" s="44">
        <v>3354</v>
      </c>
      <c r="K3356" t="s">
        <v>2081</v>
      </c>
      <c r="L3356" t="s">
        <v>2274</v>
      </c>
      <c r="M3356" t="s">
        <v>2275</v>
      </c>
      <c r="N3356" t="s">
        <v>2278</v>
      </c>
      <c r="O3356" t="s">
        <v>2277</v>
      </c>
      <c r="P3356" t="s">
        <v>1427</v>
      </c>
    </row>
    <row r="3357" spans="9:16" x14ac:dyDescent="0.35">
      <c r="I3357" s="44">
        <v>3355</v>
      </c>
      <c r="K3357" t="s">
        <v>2081</v>
      </c>
      <c r="L3357" t="s">
        <v>2274</v>
      </c>
      <c r="M3357" t="s">
        <v>2275</v>
      </c>
      <c r="N3357" t="s">
        <v>2278</v>
      </c>
      <c r="O3357" t="s">
        <v>2277</v>
      </c>
      <c r="P3357" t="s">
        <v>1034</v>
      </c>
    </row>
    <row r="3358" spans="9:16" x14ac:dyDescent="0.35">
      <c r="I3358" s="44">
        <v>3356</v>
      </c>
      <c r="J3358" s="45">
        <v>0</v>
      </c>
      <c r="K3358" t="s">
        <v>2081</v>
      </c>
      <c r="L3358" t="s">
        <v>2274</v>
      </c>
      <c r="M3358" t="s">
        <v>2275</v>
      </c>
      <c r="N3358" t="s">
        <v>2278</v>
      </c>
      <c r="O3358" t="s">
        <v>2277</v>
      </c>
      <c r="P3358" t="s">
        <v>1620</v>
      </c>
    </row>
    <row r="3359" spans="9:16" x14ac:dyDescent="0.35">
      <c r="I3359" s="44">
        <v>3357</v>
      </c>
      <c r="J3359" s="45">
        <v>0</v>
      </c>
      <c r="K3359" t="s">
        <v>2081</v>
      </c>
      <c r="L3359" t="s">
        <v>2274</v>
      </c>
      <c r="M3359" t="s">
        <v>2275</v>
      </c>
      <c r="N3359" t="s">
        <v>2278</v>
      </c>
      <c r="O3359" t="s">
        <v>2277</v>
      </c>
      <c r="P3359" t="s">
        <v>1429</v>
      </c>
    </row>
    <row r="3360" spans="9:16" x14ac:dyDescent="0.35">
      <c r="I3360" s="44">
        <v>3358</v>
      </c>
      <c r="J3360" s="45">
        <v>0</v>
      </c>
      <c r="K3360" t="s">
        <v>2081</v>
      </c>
      <c r="L3360" t="s">
        <v>2274</v>
      </c>
      <c r="M3360" t="s">
        <v>2275</v>
      </c>
      <c r="N3360" t="s">
        <v>2278</v>
      </c>
      <c r="O3360" t="s">
        <v>2277</v>
      </c>
      <c r="P3360" t="s">
        <v>1448</v>
      </c>
    </row>
    <row r="3361" spans="9:16" x14ac:dyDescent="0.35">
      <c r="I3361" s="44">
        <v>3359</v>
      </c>
      <c r="J3361" s="45">
        <v>0</v>
      </c>
      <c r="K3361" t="s">
        <v>2081</v>
      </c>
      <c r="L3361" t="s">
        <v>2274</v>
      </c>
      <c r="M3361" t="s">
        <v>2275</v>
      </c>
      <c r="N3361" t="s">
        <v>2278</v>
      </c>
      <c r="O3361" t="s">
        <v>2277</v>
      </c>
      <c r="P3361" t="s">
        <v>1449</v>
      </c>
    </row>
    <row r="3362" spans="9:16" x14ac:dyDescent="0.35">
      <c r="I3362" s="44">
        <v>3360</v>
      </c>
      <c r="J3362" s="45">
        <v>0</v>
      </c>
      <c r="K3362" t="s">
        <v>2081</v>
      </c>
      <c r="L3362" t="s">
        <v>2274</v>
      </c>
      <c r="M3362" t="s">
        <v>2275</v>
      </c>
      <c r="N3362" t="s">
        <v>2278</v>
      </c>
      <c r="O3362" t="s">
        <v>2277</v>
      </c>
      <c r="P3362" t="s">
        <v>1450</v>
      </c>
    </row>
    <row r="3363" spans="9:16" x14ac:dyDescent="0.35">
      <c r="I3363" s="44">
        <v>3361</v>
      </c>
      <c r="J3363" s="45">
        <v>0</v>
      </c>
      <c r="K3363" t="s">
        <v>2081</v>
      </c>
      <c r="L3363" t="s">
        <v>2274</v>
      </c>
      <c r="M3363" t="s">
        <v>2275</v>
      </c>
      <c r="N3363" t="s">
        <v>2278</v>
      </c>
      <c r="O3363" t="s">
        <v>2277</v>
      </c>
      <c r="P3363" t="s">
        <v>1453</v>
      </c>
    </row>
    <row r="3364" spans="9:16" x14ac:dyDescent="0.35">
      <c r="I3364" s="44">
        <v>3362</v>
      </c>
      <c r="J3364" s="45">
        <v>0</v>
      </c>
      <c r="K3364" t="s">
        <v>2081</v>
      </c>
      <c r="L3364" t="s">
        <v>2274</v>
      </c>
      <c r="M3364" t="s">
        <v>2275</v>
      </c>
      <c r="N3364" t="s">
        <v>2278</v>
      </c>
      <c r="O3364" t="s">
        <v>2277</v>
      </c>
      <c r="P3364" t="s">
        <v>1457</v>
      </c>
    </row>
    <row r="3365" spans="9:16" x14ac:dyDescent="0.35">
      <c r="I3365" s="44">
        <v>3363</v>
      </c>
      <c r="K3365" t="s">
        <v>2081</v>
      </c>
      <c r="L3365" t="s">
        <v>2274</v>
      </c>
      <c r="M3365" t="s">
        <v>2275</v>
      </c>
      <c r="N3365" t="s">
        <v>2278</v>
      </c>
      <c r="O3365" t="s">
        <v>2277</v>
      </c>
      <c r="P3365" t="s">
        <v>1041</v>
      </c>
    </row>
    <row r="3366" spans="9:16" x14ac:dyDescent="0.35">
      <c r="I3366" s="44">
        <v>3364</v>
      </c>
      <c r="K3366" t="s">
        <v>2081</v>
      </c>
      <c r="L3366" t="s">
        <v>2274</v>
      </c>
      <c r="M3366" t="s">
        <v>2275</v>
      </c>
      <c r="N3366" t="s">
        <v>2278</v>
      </c>
      <c r="O3366" t="s">
        <v>2277</v>
      </c>
      <c r="P3366" t="s">
        <v>1463</v>
      </c>
    </row>
    <row r="3367" spans="9:16" x14ac:dyDescent="0.35">
      <c r="I3367" s="44">
        <v>3365</v>
      </c>
      <c r="K3367" t="s">
        <v>2081</v>
      </c>
      <c r="L3367" t="s">
        <v>2274</v>
      </c>
      <c r="M3367" t="s">
        <v>2275</v>
      </c>
      <c r="N3367" t="s">
        <v>2278</v>
      </c>
      <c r="O3367" t="s">
        <v>2277</v>
      </c>
      <c r="P3367" t="s">
        <v>1476</v>
      </c>
    </row>
    <row r="3368" spans="9:16" x14ac:dyDescent="0.35">
      <c r="I3368" s="44">
        <v>3366</v>
      </c>
      <c r="K3368" t="s">
        <v>2081</v>
      </c>
      <c r="L3368" t="s">
        <v>2274</v>
      </c>
      <c r="M3368" t="s">
        <v>2275</v>
      </c>
      <c r="N3368" t="s">
        <v>2278</v>
      </c>
      <c r="O3368" t="s">
        <v>2277</v>
      </c>
      <c r="P3368" t="s">
        <v>1478</v>
      </c>
    </row>
    <row r="3369" spans="9:16" x14ac:dyDescent="0.35">
      <c r="I3369" s="44">
        <v>3367</v>
      </c>
      <c r="K3369" t="s">
        <v>2081</v>
      </c>
      <c r="L3369" t="s">
        <v>2274</v>
      </c>
      <c r="M3369" t="s">
        <v>2275</v>
      </c>
      <c r="N3369" t="s">
        <v>2278</v>
      </c>
      <c r="O3369" t="s">
        <v>2277</v>
      </c>
      <c r="P3369" t="s">
        <v>1625</v>
      </c>
    </row>
    <row r="3370" spans="9:16" x14ac:dyDescent="0.35">
      <c r="I3370" s="44">
        <v>3368</v>
      </c>
      <c r="K3370" t="s">
        <v>2081</v>
      </c>
      <c r="L3370" t="s">
        <v>2274</v>
      </c>
      <c r="M3370" t="s">
        <v>2275</v>
      </c>
      <c r="N3370" t="s">
        <v>2278</v>
      </c>
      <c r="O3370" t="s">
        <v>2277</v>
      </c>
      <c r="P3370" t="s">
        <v>1491</v>
      </c>
    </row>
    <row r="3371" spans="9:16" x14ac:dyDescent="0.35">
      <c r="I3371" s="44">
        <v>3369</v>
      </c>
      <c r="K3371" t="s">
        <v>2081</v>
      </c>
      <c r="L3371" t="s">
        <v>2274</v>
      </c>
      <c r="M3371" t="s">
        <v>2275</v>
      </c>
      <c r="N3371" t="s">
        <v>2278</v>
      </c>
      <c r="O3371" t="s">
        <v>2277</v>
      </c>
      <c r="P3371" t="s">
        <v>1494</v>
      </c>
    </row>
    <row r="3372" spans="9:16" x14ac:dyDescent="0.35">
      <c r="I3372" s="44">
        <v>3370</v>
      </c>
      <c r="K3372" t="s">
        <v>2081</v>
      </c>
      <c r="L3372" t="s">
        <v>2274</v>
      </c>
      <c r="M3372" t="s">
        <v>2275</v>
      </c>
      <c r="N3372" t="s">
        <v>2278</v>
      </c>
      <c r="O3372" t="s">
        <v>2277</v>
      </c>
      <c r="P3372" t="s">
        <v>1517</v>
      </c>
    </row>
    <row r="3373" spans="9:16" x14ac:dyDescent="0.35">
      <c r="I3373" s="44">
        <v>3371</v>
      </c>
      <c r="K3373" t="s">
        <v>2081</v>
      </c>
      <c r="L3373" t="s">
        <v>2274</v>
      </c>
      <c r="M3373" t="s">
        <v>2275</v>
      </c>
      <c r="N3373" t="s">
        <v>2278</v>
      </c>
      <c r="O3373" t="s">
        <v>2277</v>
      </c>
      <c r="P3373" t="s">
        <v>1550</v>
      </c>
    </row>
    <row r="3374" spans="9:16" x14ac:dyDescent="0.35">
      <c r="I3374" s="44">
        <v>3372</v>
      </c>
      <c r="K3374" t="s">
        <v>2081</v>
      </c>
      <c r="L3374" t="s">
        <v>2274</v>
      </c>
      <c r="M3374" t="s">
        <v>2275</v>
      </c>
      <c r="N3374" t="s">
        <v>2278</v>
      </c>
      <c r="O3374" t="s">
        <v>2277</v>
      </c>
      <c r="P3374" t="s">
        <v>1551</v>
      </c>
    </row>
    <row r="3375" spans="9:16" x14ac:dyDescent="0.35">
      <c r="I3375" s="44">
        <v>3373</v>
      </c>
      <c r="K3375" t="s">
        <v>2081</v>
      </c>
      <c r="L3375" t="s">
        <v>2274</v>
      </c>
      <c r="M3375" t="s">
        <v>2275</v>
      </c>
      <c r="N3375" t="s">
        <v>2278</v>
      </c>
      <c r="O3375" t="s">
        <v>2277</v>
      </c>
      <c r="P3375" t="s">
        <v>1566</v>
      </c>
    </row>
    <row r="3376" spans="9:16" x14ac:dyDescent="0.35">
      <c r="I3376" s="44">
        <v>3374</v>
      </c>
      <c r="K3376" t="s">
        <v>2081</v>
      </c>
      <c r="L3376" t="s">
        <v>2274</v>
      </c>
      <c r="M3376" t="s">
        <v>2275</v>
      </c>
      <c r="N3376" t="s">
        <v>2278</v>
      </c>
      <c r="O3376" t="s">
        <v>2277</v>
      </c>
      <c r="P3376" t="s">
        <v>1633</v>
      </c>
    </row>
    <row r="3377" spans="9:16" x14ac:dyDescent="0.35">
      <c r="I3377" s="44">
        <v>3375</v>
      </c>
      <c r="K3377" t="s">
        <v>2081</v>
      </c>
      <c r="L3377" t="s">
        <v>2274</v>
      </c>
      <c r="M3377" t="s">
        <v>2275</v>
      </c>
      <c r="N3377" t="s">
        <v>2278</v>
      </c>
      <c r="O3377" t="s">
        <v>2277</v>
      </c>
      <c r="P3377" t="s">
        <v>1634</v>
      </c>
    </row>
    <row r="3378" spans="9:16" x14ac:dyDescent="0.35">
      <c r="I3378" s="44">
        <v>3376</v>
      </c>
      <c r="K3378" t="s">
        <v>2081</v>
      </c>
      <c r="L3378" t="s">
        <v>2274</v>
      </c>
      <c r="M3378" t="s">
        <v>2275</v>
      </c>
      <c r="N3378" t="s">
        <v>2278</v>
      </c>
      <c r="O3378" t="s">
        <v>2277</v>
      </c>
      <c r="P3378" t="s">
        <v>1637</v>
      </c>
    </row>
    <row r="3379" spans="9:16" x14ac:dyDescent="0.35">
      <c r="I3379" s="44">
        <v>3377</v>
      </c>
      <c r="K3379" t="s">
        <v>2081</v>
      </c>
      <c r="L3379" t="s">
        <v>2274</v>
      </c>
      <c r="M3379" t="s">
        <v>2275</v>
      </c>
      <c r="N3379" t="s">
        <v>2278</v>
      </c>
      <c r="O3379" t="s">
        <v>2277</v>
      </c>
      <c r="P3379" t="s">
        <v>1638</v>
      </c>
    </row>
    <row r="3380" spans="9:16" x14ac:dyDescent="0.35">
      <c r="I3380" s="44">
        <v>3378</v>
      </c>
      <c r="K3380" t="s">
        <v>2081</v>
      </c>
      <c r="L3380" t="s">
        <v>2274</v>
      </c>
      <c r="M3380" t="s">
        <v>2275</v>
      </c>
      <c r="N3380" t="s">
        <v>2278</v>
      </c>
      <c r="O3380" t="s">
        <v>2277</v>
      </c>
      <c r="P3380" t="s">
        <v>1639</v>
      </c>
    </row>
    <row r="3381" spans="9:16" x14ac:dyDescent="0.35">
      <c r="I3381" s="44">
        <v>3379</v>
      </c>
      <c r="K3381" t="s">
        <v>2081</v>
      </c>
      <c r="L3381" t="s">
        <v>2274</v>
      </c>
      <c r="M3381" t="s">
        <v>2275</v>
      </c>
      <c r="N3381" t="s">
        <v>2278</v>
      </c>
      <c r="O3381" t="s">
        <v>2277</v>
      </c>
      <c r="P3381" t="s">
        <v>1579</v>
      </c>
    </row>
    <row r="3382" spans="9:16" x14ac:dyDescent="0.35">
      <c r="I3382" s="44">
        <v>3380</v>
      </c>
      <c r="K3382" t="s">
        <v>2081</v>
      </c>
      <c r="L3382" t="s">
        <v>2274</v>
      </c>
      <c r="M3382" t="s">
        <v>2275</v>
      </c>
      <c r="N3382" t="s">
        <v>2278</v>
      </c>
      <c r="O3382" t="s">
        <v>2277</v>
      </c>
      <c r="P3382" t="s">
        <v>1580</v>
      </c>
    </row>
    <row r="3383" spans="9:16" x14ac:dyDescent="0.35">
      <c r="I3383" s="44">
        <v>3381</v>
      </c>
      <c r="K3383" t="s">
        <v>2081</v>
      </c>
      <c r="L3383" t="s">
        <v>2274</v>
      </c>
      <c r="M3383" t="s">
        <v>2275</v>
      </c>
      <c r="N3383" t="s">
        <v>2278</v>
      </c>
      <c r="O3383" t="s">
        <v>2277</v>
      </c>
      <c r="P3383" t="s">
        <v>1588</v>
      </c>
    </row>
    <row r="3384" spans="9:16" x14ac:dyDescent="0.35">
      <c r="I3384" s="44">
        <v>3382</v>
      </c>
      <c r="K3384" t="s">
        <v>2081</v>
      </c>
      <c r="L3384" t="s">
        <v>2274</v>
      </c>
      <c r="M3384" t="s">
        <v>2275</v>
      </c>
      <c r="N3384" t="s">
        <v>2278</v>
      </c>
      <c r="O3384" t="s">
        <v>2277</v>
      </c>
      <c r="P3384" t="s">
        <v>1589</v>
      </c>
    </row>
    <row r="3385" spans="9:16" x14ac:dyDescent="0.35">
      <c r="I3385" s="44">
        <v>3383</v>
      </c>
      <c r="J3385" s="45">
        <v>0</v>
      </c>
      <c r="K3385" t="s">
        <v>2081</v>
      </c>
      <c r="L3385" t="s">
        <v>2274</v>
      </c>
      <c r="M3385" t="s">
        <v>2275</v>
      </c>
      <c r="N3385" t="s">
        <v>2278</v>
      </c>
      <c r="O3385" t="s">
        <v>2277</v>
      </c>
      <c r="P3385" t="s">
        <v>1602</v>
      </c>
    </row>
    <row r="3386" spans="9:16" x14ac:dyDescent="0.35">
      <c r="I3386" s="44">
        <v>3384</v>
      </c>
      <c r="K3386" t="s">
        <v>2081</v>
      </c>
      <c r="L3386" t="s">
        <v>2274</v>
      </c>
      <c r="M3386" t="s">
        <v>2275</v>
      </c>
      <c r="N3386" t="s">
        <v>2278</v>
      </c>
      <c r="O3386" t="s">
        <v>2277</v>
      </c>
      <c r="P3386" t="s">
        <v>1609</v>
      </c>
    </row>
    <row r="3387" spans="9:16" x14ac:dyDescent="0.35">
      <c r="I3387" s="44">
        <v>3385</v>
      </c>
      <c r="J3387" s="45">
        <v>0</v>
      </c>
      <c r="K3387" t="s">
        <v>2081</v>
      </c>
      <c r="L3387" t="s">
        <v>2274</v>
      </c>
      <c r="M3387" t="s">
        <v>2275</v>
      </c>
      <c r="N3387" t="s">
        <v>2278</v>
      </c>
      <c r="O3387" t="s">
        <v>2277</v>
      </c>
      <c r="P3387" t="s">
        <v>1762</v>
      </c>
    </row>
    <row r="3388" spans="9:16" x14ac:dyDescent="0.35">
      <c r="I3388" s="44">
        <v>3386</v>
      </c>
      <c r="K3388" t="s">
        <v>2081</v>
      </c>
      <c r="L3388" t="s">
        <v>2274</v>
      </c>
      <c r="M3388" t="s">
        <v>2275</v>
      </c>
      <c r="N3388" t="s">
        <v>2278</v>
      </c>
      <c r="O3388" t="s">
        <v>2277</v>
      </c>
      <c r="P3388" t="s">
        <v>1743</v>
      </c>
    </row>
    <row r="3389" spans="9:16" x14ac:dyDescent="0.35">
      <c r="I3389" s="44">
        <v>3387</v>
      </c>
      <c r="K3389" t="s">
        <v>2081</v>
      </c>
      <c r="L3389" t="s">
        <v>2274</v>
      </c>
      <c r="M3389" t="s">
        <v>2275</v>
      </c>
      <c r="N3389" t="s">
        <v>2278</v>
      </c>
      <c r="O3389" t="s">
        <v>2277</v>
      </c>
      <c r="P3389" t="s">
        <v>1744</v>
      </c>
    </row>
    <row r="3390" spans="9:16" x14ac:dyDescent="0.35">
      <c r="I3390" s="44">
        <v>3388</v>
      </c>
      <c r="K3390" t="s">
        <v>2081</v>
      </c>
      <c r="L3390" t="s">
        <v>2274</v>
      </c>
      <c r="M3390" t="s">
        <v>2275</v>
      </c>
      <c r="N3390" t="s">
        <v>2278</v>
      </c>
      <c r="O3390" t="s">
        <v>2277</v>
      </c>
      <c r="P3390" t="s">
        <v>1745</v>
      </c>
    </row>
    <row r="3391" spans="9:16" x14ac:dyDescent="0.35">
      <c r="I3391" s="44">
        <v>3389</v>
      </c>
      <c r="K3391" t="s">
        <v>2081</v>
      </c>
      <c r="L3391" t="s">
        <v>2274</v>
      </c>
      <c r="M3391" t="s">
        <v>2275</v>
      </c>
      <c r="N3391" t="s">
        <v>2278</v>
      </c>
      <c r="O3391" t="s">
        <v>2277</v>
      </c>
      <c r="P3391" t="s">
        <v>1746</v>
      </c>
    </row>
    <row r="3392" spans="9:16" x14ac:dyDescent="0.35">
      <c r="I3392" s="44">
        <v>3390</v>
      </c>
      <c r="J3392" s="45">
        <v>0</v>
      </c>
      <c r="K3392" t="s">
        <v>2081</v>
      </c>
      <c r="L3392" t="s">
        <v>2274</v>
      </c>
      <c r="M3392" t="s">
        <v>2275</v>
      </c>
      <c r="N3392" t="s">
        <v>2278</v>
      </c>
      <c r="O3392" t="s">
        <v>2277</v>
      </c>
      <c r="P3392" t="s">
        <v>1747</v>
      </c>
    </row>
    <row r="3393" spans="9:16" x14ac:dyDescent="0.35">
      <c r="I3393" s="44">
        <v>3391</v>
      </c>
      <c r="K3393" t="s">
        <v>2081</v>
      </c>
      <c r="L3393" t="s">
        <v>2274</v>
      </c>
      <c r="M3393" t="s">
        <v>2275</v>
      </c>
      <c r="N3393" t="s">
        <v>2278</v>
      </c>
      <c r="O3393" t="s">
        <v>2277</v>
      </c>
      <c r="P3393" t="s">
        <v>1750</v>
      </c>
    </row>
    <row r="3394" spans="9:16" x14ac:dyDescent="0.35">
      <c r="I3394" s="44">
        <v>3392</v>
      </c>
      <c r="K3394" t="s">
        <v>2081</v>
      </c>
      <c r="L3394" t="s">
        <v>2274</v>
      </c>
      <c r="M3394" t="s">
        <v>2275</v>
      </c>
      <c r="N3394" t="s">
        <v>2278</v>
      </c>
      <c r="O3394" t="s">
        <v>2277</v>
      </c>
      <c r="P3394" t="s">
        <v>1753</v>
      </c>
    </row>
    <row r="3395" spans="9:16" x14ac:dyDescent="0.35">
      <c r="I3395" s="44">
        <v>3393</v>
      </c>
      <c r="K3395" t="s">
        <v>2081</v>
      </c>
      <c r="L3395" t="s">
        <v>2274</v>
      </c>
      <c r="M3395" t="s">
        <v>2275</v>
      </c>
      <c r="N3395" t="s">
        <v>2278</v>
      </c>
      <c r="O3395" t="s">
        <v>2277</v>
      </c>
      <c r="P3395" t="s">
        <v>1754</v>
      </c>
    </row>
    <row r="3396" spans="9:16" x14ac:dyDescent="0.35">
      <c r="I3396" s="44">
        <v>3394</v>
      </c>
      <c r="K3396" t="s">
        <v>2081</v>
      </c>
      <c r="L3396" t="s">
        <v>2274</v>
      </c>
      <c r="M3396" t="s">
        <v>2275</v>
      </c>
      <c r="N3396" t="s">
        <v>2278</v>
      </c>
      <c r="O3396" t="s">
        <v>2277</v>
      </c>
      <c r="P3396" t="s">
        <v>1755</v>
      </c>
    </row>
    <row r="3397" spans="9:16" x14ac:dyDescent="0.35">
      <c r="I3397" s="44">
        <v>3395</v>
      </c>
      <c r="J3397" s="45">
        <v>0</v>
      </c>
      <c r="K3397" t="s">
        <v>2081</v>
      </c>
      <c r="L3397" t="s">
        <v>2274</v>
      </c>
      <c r="M3397" t="s">
        <v>2275</v>
      </c>
      <c r="N3397" t="s">
        <v>2278</v>
      </c>
      <c r="O3397" t="s">
        <v>2277</v>
      </c>
      <c r="P3397" t="s">
        <v>1760</v>
      </c>
    </row>
    <row r="3398" spans="9:16" x14ac:dyDescent="0.35">
      <c r="I3398" s="44">
        <v>3396</v>
      </c>
      <c r="K3398" t="s">
        <v>2081</v>
      </c>
      <c r="L3398" t="s">
        <v>2274</v>
      </c>
      <c r="M3398" t="s">
        <v>2275</v>
      </c>
      <c r="N3398" t="s">
        <v>2278</v>
      </c>
      <c r="O3398" t="s">
        <v>2277</v>
      </c>
      <c r="P3398" t="s">
        <v>1061</v>
      </c>
    </row>
    <row r="3399" spans="9:16" x14ac:dyDescent="0.35">
      <c r="I3399" s="44">
        <v>3397</v>
      </c>
      <c r="K3399" t="s">
        <v>2081</v>
      </c>
      <c r="L3399" t="s">
        <v>2274</v>
      </c>
      <c r="M3399" t="s">
        <v>2275</v>
      </c>
      <c r="N3399" t="s">
        <v>2278</v>
      </c>
      <c r="O3399" t="s">
        <v>2277</v>
      </c>
      <c r="P3399" t="s">
        <v>1064</v>
      </c>
    </row>
    <row r="3400" spans="9:16" x14ac:dyDescent="0.35">
      <c r="I3400" s="44">
        <v>3398</v>
      </c>
      <c r="K3400" t="s">
        <v>2081</v>
      </c>
      <c r="L3400" t="s">
        <v>2274</v>
      </c>
      <c r="M3400" t="s">
        <v>2275</v>
      </c>
      <c r="N3400" t="s">
        <v>2278</v>
      </c>
      <c r="O3400" t="s">
        <v>2277</v>
      </c>
      <c r="P3400" t="s">
        <v>1766</v>
      </c>
    </row>
    <row r="3401" spans="9:16" x14ac:dyDescent="0.35">
      <c r="I3401" s="44">
        <v>3399</v>
      </c>
      <c r="K3401" t="s">
        <v>2081</v>
      </c>
      <c r="L3401" t="s">
        <v>2274</v>
      </c>
      <c r="M3401" t="s">
        <v>2275</v>
      </c>
      <c r="N3401" t="s">
        <v>2278</v>
      </c>
      <c r="O3401" t="s">
        <v>2277</v>
      </c>
      <c r="P3401" t="s">
        <v>1774</v>
      </c>
    </row>
    <row r="3402" spans="9:16" x14ac:dyDescent="0.35">
      <c r="I3402" s="44">
        <v>3400</v>
      </c>
      <c r="K3402" t="s">
        <v>2081</v>
      </c>
      <c r="L3402" t="s">
        <v>2274</v>
      </c>
      <c r="M3402" t="s">
        <v>2275</v>
      </c>
      <c r="N3402" t="s">
        <v>2278</v>
      </c>
      <c r="O3402" t="s">
        <v>2277</v>
      </c>
      <c r="P3402" t="s">
        <v>1775</v>
      </c>
    </row>
    <row r="3403" spans="9:16" x14ac:dyDescent="0.35">
      <c r="I3403" s="44">
        <v>3401</v>
      </c>
      <c r="K3403" t="s">
        <v>2081</v>
      </c>
      <c r="L3403" t="s">
        <v>2274</v>
      </c>
      <c r="M3403" t="s">
        <v>2275</v>
      </c>
      <c r="N3403" t="s">
        <v>2278</v>
      </c>
      <c r="O3403" t="s">
        <v>2277</v>
      </c>
      <c r="P3403" t="s">
        <v>1780</v>
      </c>
    </row>
    <row r="3404" spans="9:16" x14ac:dyDescent="0.35">
      <c r="I3404" s="44">
        <v>3402</v>
      </c>
      <c r="K3404" t="s">
        <v>2081</v>
      </c>
      <c r="L3404" t="s">
        <v>2274</v>
      </c>
      <c r="M3404" t="s">
        <v>2275</v>
      </c>
      <c r="N3404" t="s">
        <v>2278</v>
      </c>
      <c r="O3404" t="s">
        <v>2134</v>
      </c>
    </row>
    <row r="3405" spans="9:16" x14ac:dyDescent="0.35">
      <c r="I3405" s="44">
        <v>3403</v>
      </c>
      <c r="J3405" s="45">
        <v>0</v>
      </c>
      <c r="K3405" t="s">
        <v>2081</v>
      </c>
      <c r="L3405" t="s">
        <v>2274</v>
      </c>
      <c r="M3405" t="s">
        <v>2275</v>
      </c>
      <c r="N3405" t="s">
        <v>2278</v>
      </c>
      <c r="O3405" t="s">
        <v>2135</v>
      </c>
    </row>
    <row r="3406" spans="9:16" x14ac:dyDescent="0.35">
      <c r="I3406" s="44">
        <v>3404</v>
      </c>
      <c r="K3406" t="s">
        <v>2081</v>
      </c>
      <c r="L3406" t="s">
        <v>2274</v>
      </c>
      <c r="M3406" t="s">
        <v>2275</v>
      </c>
      <c r="N3406" t="s">
        <v>2278</v>
      </c>
      <c r="O3406" t="s">
        <v>2136</v>
      </c>
    </row>
    <row r="3407" spans="9:16" x14ac:dyDescent="0.35">
      <c r="I3407" s="44">
        <v>3405</v>
      </c>
      <c r="J3407" s="45">
        <v>0</v>
      </c>
      <c r="K3407" t="s">
        <v>2081</v>
      </c>
      <c r="L3407" t="s">
        <v>2274</v>
      </c>
      <c r="M3407" t="s">
        <v>2275</v>
      </c>
      <c r="N3407" t="s">
        <v>2278</v>
      </c>
      <c r="O3407" t="s">
        <v>2137</v>
      </c>
    </row>
    <row r="3408" spans="9:16" x14ac:dyDescent="0.35">
      <c r="I3408" s="44">
        <v>3406</v>
      </c>
      <c r="K3408" t="s">
        <v>2081</v>
      </c>
      <c r="L3408" t="s">
        <v>2274</v>
      </c>
      <c r="M3408" t="s">
        <v>2275</v>
      </c>
      <c r="N3408" t="s">
        <v>2278</v>
      </c>
      <c r="O3408" t="s">
        <v>2138</v>
      </c>
    </row>
    <row r="3409" spans="9:15" x14ac:dyDescent="0.35">
      <c r="I3409" s="44">
        <v>3407</v>
      </c>
      <c r="J3409" s="45">
        <v>0</v>
      </c>
      <c r="K3409" t="s">
        <v>2081</v>
      </c>
      <c r="L3409" t="s">
        <v>2274</v>
      </c>
      <c r="M3409" t="s">
        <v>2275</v>
      </c>
      <c r="N3409" t="s">
        <v>2278</v>
      </c>
      <c r="O3409" t="s">
        <v>2139</v>
      </c>
    </row>
    <row r="3410" spans="9:15" x14ac:dyDescent="0.35">
      <c r="I3410" s="44">
        <v>3408</v>
      </c>
      <c r="K3410" t="s">
        <v>2081</v>
      </c>
      <c r="L3410" t="s">
        <v>2274</v>
      </c>
      <c r="M3410" t="s">
        <v>2275</v>
      </c>
      <c r="N3410" t="s">
        <v>2278</v>
      </c>
      <c r="O3410" t="s">
        <v>2140</v>
      </c>
    </row>
    <row r="3411" spans="9:15" x14ac:dyDescent="0.35">
      <c r="I3411" s="44">
        <v>3409</v>
      </c>
      <c r="K3411" t="s">
        <v>2081</v>
      </c>
      <c r="L3411" t="s">
        <v>2274</v>
      </c>
      <c r="M3411" t="s">
        <v>2275</v>
      </c>
      <c r="N3411" t="s">
        <v>2142</v>
      </c>
    </row>
    <row r="3412" spans="9:15" x14ac:dyDescent="0.35">
      <c r="I3412" s="44">
        <v>3410</v>
      </c>
      <c r="K3412" t="s">
        <v>2081</v>
      </c>
      <c r="L3412" t="s">
        <v>2274</v>
      </c>
      <c r="M3412" t="s">
        <v>2275</v>
      </c>
      <c r="N3412" t="s">
        <v>2143</v>
      </c>
    </row>
    <row r="3413" spans="9:15" x14ac:dyDescent="0.35">
      <c r="I3413" s="44">
        <v>3411</v>
      </c>
      <c r="J3413" s="45">
        <v>3.6170138888888889E-7</v>
      </c>
      <c r="K3413" t="s">
        <v>2081</v>
      </c>
      <c r="L3413" t="s">
        <v>2274</v>
      </c>
      <c r="M3413" t="s">
        <v>2279</v>
      </c>
    </row>
    <row r="3414" spans="9:15" x14ac:dyDescent="0.35">
      <c r="I3414" s="44">
        <v>3412</v>
      </c>
      <c r="K3414" t="s">
        <v>2081</v>
      </c>
      <c r="L3414" t="s">
        <v>2274</v>
      </c>
      <c r="M3414" t="s">
        <v>2279</v>
      </c>
      <c r="N3414" t="s">
        <v>2102</v>
      </c>
    </row>
    <row r="3415" spans="9:15" x14ac:dyDescent="0.35">
      <c r="I3415" s="44">
        <v>3413</v>
      </c>
      <c r="K3415" t="s">
        <v>2081</v>
      </c>
      <c r="L3415" t="s">
        <v>2274</v>
      </c>
      <c r="M3415" t="s">
        <v>2279</v>
      </c>
      <c r="N3415" t="s">
        <v>2100</v>
      </c>
    </row>
    <row r="3416" spans="9:15" x14ac:dyDescent="0.35">
      <c r="I3416" s="44">
        <v>3414</v>
      </c>
      <c r="K3416" t="s">
        <v>2081</v>
      </c>
      <c r="L3416" t="s">
        <v>2274</v>
      </c>
      <c r="M3416" t="s">
        <v>2279</v>
      </c>
      <c r="N3416" t="s">
        <v>2103</v>
      </c>
    </row>
    <row r="3417" spans="9:15" x14ac:dyDescent="0.35">
      <c r="I3417" s="44">
        <v>3415</v>
      </c>
      <c r="K3417" t="s">
        <v>2081</v>
      </c>
      <c r="L3417" t="s">
        <v>2274</v>
      </c>
      <c r="M3417" t="s">
        <v>2279</v>
      </c>
      <c r="N3417" t="s">
        <v>2084</v>
      </c>
    </row>
    <row r="3418" spans="9:15" x14ac:dyDescent="0.35">
      <c r="I3418" s="44">
        <v>3416</v>
      </c>
      <c r="K3418" t="s">
        <v>2081</v>
      </c>
      <c r="L3418" t="s">
        <v>2274</v>
      </c>
      <c r="M3418" t="s">
        <v>2279</v>
      </c>
      <c r="N3418" t="s">
        <v>2085</v>
      </c>
    </row>
    <row r="3419" spans="9:15" x14ac:dyDescent="0.35">
      <c r="I3419" s="44">
        <v>3417</v>
      </c>
      <c r="J3419" s="45">
        <v>0</v>
      </c>
      <c r="K3419" t="s">
        <v>2081</v>
      </c>
      <c r="L3419" t="s">
        <v>2274</v>
      </c>
      <c r="M3419" t="s">
        <v>2279</v>
      </c>
      <c r="N3419" t="s">
        <v>2104</v>
      </c>
    </row>
    <row r="3420" spans="9:15" x14ac:dyDescent="0.35">
      <c r="I3420" s="44">
        <v>3418</v>
      </c>
      <c r="K3420" t="s">
        <v>2081</v>
      </c>
      <c r="L3420" t="s">
        <v>2274</v>
      </c>
      <c r="M3420" t="s">
        <v>2279</v>
      </c>
      <c r="N3420" t="s">
        <v>2105</v>
      </c>
    </row>
    <row r="3421" spans="9:15" x14ac:dyDescent="0.35">
      <c r="I3421" s="44">
        <v>3419</v>
      </c>
      <c r="J3421" s="45">
        <v>0</v>
      </c>
      <c r="K3421" t="s">
        <v>2081</v>
      </c>
      <c r="L3421" t="s">
        <v>2274</v>
      </c>
      <c r="M3421" t="s">
        <v>2279</v>
      </c>
      <c r="N3421" t="s">
        <v>2086</v>
      </c>
    </row>
    <row r="3422" spans="9:15" x14ac:dyDescent="0.35">
      <c r="I3422" s="44">
        <v>3420</v>
      </c>
      <c r="J3422" s="45">
        <v>0</v>
      </c>
      <c r="K3422" t="s">
        <v>2081</v>
      </c>
      <c r="L3422" t="s">
        <v>2274</v>
      </c>
      <c r="M3422" t="s">
        <v>2279</v>
      </c>
      <c r="N3422" t="s">
        <v>2106</v>
      </c>
    </row>
    <row r="3423" spans="9:15" x14ac:dyDescent="0.35">
      <c r="I3423" s="44">
        <v>3421</v>
      </c>
      <c r="K3423" t="s">
        <v>2081</v>
      </c>
      <c r="L3423" t="s">
        <v>2274</v>
      </c>
      <c r="M3423" t="s">
        <v>2279</v>
      </c>
      <c r="N3423" t="s">
        <v>2107</v>
      </c>
    </row>
    <row r="3424" spans="9:15" x14ac:dyDescent="0.35">
      <c r="I3424" s="44">
        <v>3422</v>
      </c>
      <c r="K3424" t="s">
        <v>2081</v>
      </c>
      <c r="L3424" t="s">
        <v>2274</v>
      </c>
      <c r="M3424" t="s">
        <v>2279</v>
      </c>
      <c r="N3424" t="s">
        <v>2108</v>
      </c>
    </row>
    <row r="3425" spans="9:15" x14ac:dyDescent="0.35">
      <c r="I3425" s="44">
        <v>3423</v>
      </c>
      <c r="J3425" s="45">
        <v>1.808449074074074E-7</v>
      </c>
      <c r="K3425" t="s">
        <v>2081</v>
      </c>
      <c r="L3425" t="s">
        <v>2274</v>
      </c>
      <c r="M3425" t="s">
        <v>2279</v>
      </c>
      <c r="N3425" t="s">
        <v>2280</v>
      </c>
    </row>
    <row r="3426" spans="9:15" x14ac:dyDescent="0.35">
      <c r="I3426" s="44">
        <v>3424</v>
      </c>
      <c r="K3426" t="s">
        <v>2081</v>
      </c>
      <c r="L3426" t="s">
        <v>2274</v>
      </c>
      <c r="M3426" t="s">
        <v>2279</v>
      </c>
      <c r="N3426" t="s">
        <v>2280</v>
      </c>
      <c r="O3426" t="s">
        <v>2105</v>
      </c>
    </row>
    <row r="3427" spans="9:15" x14ac:dyDescent="0.35">
      <c r="I3427" s="44">
        <v>3425</v>
      </c>
      <c r="K3427" t="s">
        <v>2081</v>
      </c>
      <c r="L3427" t="s">
        <v>2274</v>
      </c>
      <c r="M3427" t="s">
        <v>2279</v>
      </c>
      <c r="N3427" t="s">
        <v>2280</v>
      </c>
      <c r="O3427" t="s">
        <v>2110</v>
      </c>
    </row>
    <row r="3428" spans="9:15" x14ac:dyDescent="0.35">
      <c r="I3428" s="44">
        <v>3426</v>
      </c>
      <c r="K3428" t="s">
        <v>2081</v>
      </c>
      <c r="L3428" t="s">
        <v>2274</v>
      </c>
      <c r="M3428" t="s">
        <v>2279</v>
      </c>
      <c r="N3428" t="s">
        <v>2280</v>
      </c>
      <c r="O3428" t="s">
        <v>2111</v>
      </c>
    </row>
    <row r="3429" spans="9:15" x14ac:dyDescent="0.35">
      <c r="I3429" s="44">
        <v>3427</v>
      </c>
      <c r="K3429" t="s">
        <v>2081</v>
      </c>
      <c r="L3429" t="s">
        <v>2274</v>
      </c>
      <c r="M3429" t="s">
        <v>2279</v>
      </c>
      <c r="N3429" t="s">
        <v>2280</v>
      </c>
      <c r="O3429" t="s">
        <v>2112</v>
      </c>
    </row>
    <row r="3430" spans="9:15" x14ac:dyDescent="0.35">
      <c r="I3430" s="44">
        <v>3428</v>
      </c>
      <c r="K3430" t="s">
        <v>2081</v>
      </c>
      <c r="L3430" t="s">
        <v>2274</v>
      </c>
      <c r="M3430" t="s">
        <v>2279</v>
      </c>
      <c r="N3430" t="s">
        <v>2280</v>
      </c>
      <c r="O3430" t="s">
        <v>2113</v>
      </c>
    </row>
    <row r="3431" spans="9:15" x14ac:dyDescent="0.35">
      <c r="I3431" s="44">
        <v>3429</v>
      </c>
      <c r="K3431" t="s">
        <v>2081</v>
      </c>
      <c r="L3431" t="s">
        <v>2274</v>
      </c>
      <c r="M3431" t="s">
        <v>2279</v>
      </c>
      <c r="N3431" t="s">
        <v>2280</v>
      </c>
      <c r="O3431" t="s">
        <v>2114</v>
      </c>
    </row>
    <row r="3432" spans="9:15" x14ac:dyDescent="0.35">
      <c r="I3432" s="44">
        <v>3430</v>
      </c>
      <c r="K3432" t="s">
        <v>2081</v>
      </c>
      <c r="L3432" t="s">
        <v>2274</v>
      </c>
      <c r="M3432" t="s">
        <v>2279</v>
      </c>
      <c r="N3432" t="s">
        <v>2280</v>
      </c>
      <c r="O3432" t="s">
        <v>2115</v>
      </c>
    </row>
    <row r="3433" spans="9:15" x14ac:dyDescent="0.35">
      <c r="I3433" s="44">
        <v>3431</v>
      </c>
      <c r="K3433" t="s">
        <v>2081</v>
      </c>
      <c r="L3433" t="s">
        <v>2274</v>
      </c>
      <c r="M3433" t="s">
        <v>2279</v>
      </c>
      <c r="N3433" t="s">
        <v>2280</v>
      </c>
      <c r="O3433" t="s">
        <v>2116</v>
      </c>
    </row>
    <row r="3434" spans="9:15" x14ac:dyDescent="0.35">
      <c r="I3434" s="44">
        <v>3432</v>
      </c>
      <c r="K3434" t="s">
        <v>2081</v>
      </c>
      <c r="L3434" t="s">
        <v>2274</v>
      </c>
      <c r="M3434" t="s">
        <v>2279</v>
      </c>
      <c r="N3434" t="s">
        <v>2280</v>
      </c>
      <c r="O3434" t="s">
        <v>2117</v>
      </c>
    </row>
    <row r="3435" spans="9:15" x14ac:dyDescent="0.35">
      <c r="I3435" s="44">
        <v>3433</v>
      </c>
      <c r="K3435" t="s">
        <v>2081</v>
      </c>
      <c r="L3435" t="s">
        <v>2274</v>
      </c>
      <c r="M3435" t="s">
        <v>2279</v>
      </c>
      <c r="N3435" t="s">
        <v>2280</v>
      </c>
      <c r="O3435" t="s">
        <v>2118</v>
      </c>
    </row>
    <row r="3436" spans="9:15" x14ac:dyDescent="0.35">
      <c r="I3436" s="44">
        <v>3434</v>
      </c>
      <c r="J3436" s="45">
        <v>0</v>
      </c>
      <c r="K3436" t="s">
        <v>2081</v>
      </c>
      <c r="L3436" t="s">
        <v>2274</v>
      </c>
      <c r="M3436" t="s">
        <v>2279</v>
      </c>
      <c r="N3436" t="s">
        <v>2280</v>
      </c>
      <c r="O3436" t="s">
        <v>2119</v>
      </c>
    </row>
    <row r="3437" spans="9:15" x14ac:dyDescent="0.35">
      <c r="I3437" s="44">
        <v>3435</v>
      </c>
      <c r="J3437" s="45">
        <v>0</v>
      </c>
      <c r="K3437" t="s">
        <v>2081</v>
      </c>
      <c r="L3437" t="s">
        <v>2274</v>
      </c>
      <c r="M3437" t="s">
        <v>2279</v>
      </c>
      <c r="N3437" t="s">
        <v>2280</v>
      </c>
      <c r="O3437" t="s">
        <v>2120</v>
      </c>
    </row>
    <row r="3438" spans="9:15" x14ac:dyDescent="0.35">
      <c r="I3438" s="44">
        <v>3436</v>
      </c>
      <c r="J3438" s="45">
        <v>0</v>
      </c>
      <c r="K3438" t="s">
        <v>2081</v>
      </c>
      <c r="L3438" t="s">
        <v>2274</v>
      </c>
      <c r="M3438" t="s">
        <v>2279</v>
      </c>
      <c r="N3438" t="s">
        <v>2280</v>
      </c>
      <c r="O3438" t="s">
        <v>2121</v>
      </c>
    </row>
    <row r="3439" spans="9:15" x14ac:dyDescent="0.35">
      <c r="I3439" s="44">
        <v>3437</v>
      </c>
      <c r="K3439" t="s">
        <v>2081</v>
      </c>
      <c r="L3439" t="s">
        <v>2274</v>
      </c>
      <c r="M3439" t="s">
        <v>2279</v>
      </c>
      <c r="N3439" t="s">
        <v>2280</v>
      </c>
      <c r="O3439" t="s">
        <v>2122</v>
      </c>
    </row>
    <row r="3440" spans="9:15" x14ac:dyDescent="0.35">
      <c r="I3440" s="44">
        <v>3438</v>
      </c>
      <c r="K3440" t="s">
        <v>2081</v>
      </c>
      <c r="L3440" t="s">
        <v>2274</v>
      </c>
      <c r="M3440" t="s">
        <v>2279</v>
      </c>
      <c r="N3440" t="s">
        <v>2280</v>
      </c>
      <c r="O3440" t="s">
        <v>2123</v>
      </c>
    </row>
    <row r="3441" spans="9:16" x14ac:dyDescent="0.35">
      <c r="I3441" s="44">
        <v>3439</v>
      </c>
      <c r="K3441" t="s">
        <v>2081</v>
      </c>
      <c r="L3441" t="s">
        <v>2274</v>
      </c>
      <c r="M3441" t="s">
        <v>2279</v>
      </c>
      <c r="N3441" t="s">
        <v>2280</v>
      </c>
      <c r="O3441" t="s">
        <v>2124</v>
      </c>
    </row>
    <row r="3442" spans="9:16" x14ac:dyDescent="0.35">
      <c r="I3442" s="44">
        <v>3440</v>
      </c>
      <c r="J3442" s="45">
        <v>0</v>
      </c>
      <c r="K3442" t="s">
        <v>2081</v>
      </c>
      <c r="L3442" t="s">
        <v>2274</v>
      </c>
      <c r="M3442" t="s">
        <v>2279</v>
      </c>
      <c r="N3442" t="s">
        <v>2280</v>
      </c>
      <c r="O3442" t="s">
        <v>2125</v>
      </c>
    </row>
    <row r="3443" spans="9:16" x14ac:dyDescent="0.35">
      <c r="I3443" s="44">
        <v>3441</v>
      </c>
      <c r="K3443" t="s">
        <v>2081</v>
      </c>
      <c r="L3443" t="s">
        <v>2274</v>
      </c>
      <c r="M3443" t="s">
        <v>2279</v>
      </c>
      <c r="N3443" t="s">
        <v>2280</v>
      </c>
      <c r="O3443" t="s">
        <v>2126</v>
      </c>
    </row>
    <row r="3444" spans="9:16" x14ac:dyDescent="0.35">
      <c r="I3444" s="44">
        <v>3442</v>
      </c>
      <c r="J3444" s="45">
        <v>0</v>
      </c>
      <c r="K3444" t="s">
        <v>2081</v>
      </c>
      <c r="L3444" t="s">
        <v>2274</v>
      </c>
      <c r="M3444" t="s">
        <v>2279</v>
      </c>
      <c r="N3444" t="s">
        <v>2280</v>
      </c>
      <c r="O3444" t="s">
        <v>2127</v>
      </c>
    </row>
    <row r="3445" spans="9:16" x14ac:dyDescent="0.35">
      <c r="I3445" s="44">
        <v>3443</v>
      </c>
      <c r="K3445" t="s">
        <v>2081</v>
      </c>
      <c r="L3445" t="s">
        <v>2274</v>
      </c>
      <c r="M3445" t="s">
        <v>2279</v>
      </c>
      <c r="N3445" t="s">
        <v>2280</v>
      </c>
      <c r="O3445" t="s">
        <v>2128</v>
      </c>
    </row>
    <row r="3446" spans="9:16" x14ac:dyDescent="0.35">
      <c r="I3446" s="44">
        <v>3444</v>
      </c>
      <c r="J3446" s="45">
        <v>1.808449074074074E-7</v>
      </c>
      <c r="K3446" t="s">
        <v>2081</v>
      </c>
      <c r="L3446" t="s">
        <v>2274</v>
      </c>
      <c r="M3446" t="s">
        <v>2279</v>
      </c>
      <c r="N3446" t="s">
        <v>2280</v>
      </c>
      <c r="O3446" t="s">
        <v>2277</v>
      </c>
    </row>
    <row r="3447" spans="9:16" x14ac:dyDescent="0.35">
      <c r="I3447" s="44">
        <v>3445</v>
      </c>
      <c r="K3447" t="s">
        <v>2081</v>
      </c>
      <c r="L3447" t="s">
        <v>2274</v>
      </c>
      <c r="M3447" t="s">
        <v>2279</v>
      </c>
      <c r="N3447" t="s">
        <v>2280</v>
      </c>
      <c r="O3447" t="s">
        <v>2277</v>
      </c>
      <c r="P3447" t="s">
        <v>1530</v>
      </c>
    </row>
    <row r="3448" spans="9:16" x14ac:dyDescent="0.35">
      <c r="I3448" s="44">
        <v>3446</v>
      </c>
      <c r="K3448" t="s">
        <v>2081</v>
      </c>
      <c r="L3448" t="s">
        <v>2274</v>
      </c>
      <c r="M3448" t="s">
        <v>2279</v>
      </c>
      <c r="N3448" t="s">
        <v>2280</v>
      </c>
      <c r="O3448" t="s">
        <v>2277</v>
      </c>
      <c r="P3448" t="s">
        <v>1531</v>
      </c>
    </row>
    <row r="3449" spans="9:16" x14ac:dyDescent="0.35">
      <c r="I3449" s="44">
        <v>3447</v>
      </c>
      <c r="K3449" t="s">
        <v>2081</v>
      </c>
      <c r="L3449" t="s">
        <v>2274</v>
      </c>
      <c r="M3449" t="s">
        <v>2279</v>
      </c>
      <c r="N3449" t="s">
        <v>2280</v>
      </c>
      <c r="O3449" t="s">
        <v>2277</v>
      </c>
      <c r="P3449" t="s">
        <v>1534</v>
      </c>
    </row>
    <row r="3450" spans="9:16" x14ac:dyDescent="0.35">
      <c r="I3450" s="44">
        <v>3448</v>
      </c>
      <c r="K3450" t="s">
        <v>2081</v>
      </c>
      <c r="L3450" t="s">
        <v>2274</v>
      </c>
      <c r="M3450" t="s">
        <v>2279</v>
      </c>
      <c r="N3450" t="s">
        <v>2280</v>
      </c>
      <c r="O3450" t="s">
        <v>2277</v>
      </c>
      <c r="P3450" t="s">
        <v>1544</v>
      </c>
    </row>
    <row r="3451" spans="9:16" x14ac:dyDescent="0.35">
      <c r="I3451" s="44">
        <v>3449</v>
      </c>
      <c r="K3451" t="s">
        <v>2081</v>
      </c>
      <c r="L3451" t="s">
        <v>2274</v>
      </c>
      <c r="M3451" t="s">
        <v>2279</v>
      </c>
      <c r="N3451" t="s">
        <v>2280</v>
      </c>
      <c r="O3451" t="s">
        <v>2277</v>
      </c>
      <c r="P3451" t="s">
        <v>702</v>
      </c>
    </row>
    <row r="3452" spans="9:16" x14ac:dyDescent="0.35">
      <c r="I3452" s="44">
        <v>3450</v>
      </c>
      <c r="K3452" t="s">
        <v>2081</v>
      </c>
      <c r="L3452" t="s">
        <v>2274</v>
      </c>
      <c r="M3452" t="s">
        <v>2279</v>
      </c>
      <c r="N3452" t="s">
        <v>2280</v>
      </c>
      <c r="O3452" t="s">
        <v>2277</v>
      </c>
      <c r="P3452" t="s">
        <v>705</v>
      </c>
    </row>
    <row r="3453" spans="9:16" x14ac:dyDescent="0.35">
      <c r="I3453" s="44">
        <v>3451</v>
      </c>
      <c r="K3453" t="s">
        <v>2081</v>
      </c>
      <c r="L3453" t="s">
        <v>2274</v>
      </c>
      <c r="M3453" t="s">
        <v>2279</v>
      </c>
      <c r="N3453" t="s">
        <v>2280</v>
      </c>
      <c r="O3453" t="s">
        <v>2277</v>
      </c>
      <c r="P3453" t="s">
        <v>711</v>
      </c>
    </row>
    <row r="3454" spans="9:16" x14ac:dyDescent="0.35">
      <c r="I3454" s="44">
        <v>3452</v>
      </c>
      <c r="K3454" t="s">
        <v>2081</v>
      </c>
      <c r="L3454" t="s">
        <v>2274</v>
      </c>
      <c r="M3454" t="s">
        <v>2279</v>
      </c>
      <c r="N3454" t="s">
        <v>2280</v>
      </c>
      <c r="O3454" t="s">
        <v>2277</v>
      </c>
      <c r="P3454" t="s">
        <v>735</v>
      </c>
    </row>
    <row r="3455" spans="9:16" x14ac:dyDescent="0.35">
      <c r="I3455" s="44">
        <v>3453</v>
      </c>
      <c r="K3455" t="s">
        <v>2081</v>
      </c>
      <c r="L3455" t="s">
        <v>2274</v>
      </c>
      <c r="M3455" t="s">
        <v>2279</v>
      </c>
      <c r="N3455" t="s">
        <v>2280</v>
      </c>
      <c r="O3455" t="s">
        <v>2277</v>
      </c>
      <c r="P3455" t="s">
        <v>738</v>
      </c>
    </row>
    <row r="3456" spans="9:16" x14ac:dyDescent="0.35">
      <c r="I3456" s="44">
        <v>3454</v>
      </c>
      <c r="K3456" t="s">
        <v>2081</v>
      </c>
      <c r="L3456" t="s">
        <v>2274</v>
      </c>
      <c r="M3456" t="s">
        <v>2279</v>
      </c>
      <c r="N3456" t="s">
        <v>2280</v>
      </c>
      <c r="O3456" t="s">
        <v>2277</v>
      </c>
      <c r="P3456" t="s">
        <v>741</v>
      </c>
    </row>
    <row r="3457" spans="9:16" x14ac:dyDescent="0.35">
      <c r="I3457" s="44">
        <v>3455</v>
      </c>
      <c r="K3457" t="s">
        <v>2081</v>
      </c>
      <c r="L3457" t="s">
        <v>2274</v>
      </c>
      <c r="M3457" t="s">
        <v>2279</v>
      </c>
      <c r="N3457" t="s">
        <v>2280</v>
      </c>
      <c r="O3457" t="s">
        <v>2277</v>
      </c>
      <c r="P3457" t="s">
        <v>747</v>
      </c>
    </row>
    <row r="3458" spans="9:16" x14ac:dyDescent="0.35">
      <c r="I3458" s="44">
        <v>3456</v>
      </c>
      <c r="K3458" t="s">
        <v>2081</v>
      </c>
      <c r="L3458" t="s">
        <v>2274</v>
      </c>
      <c r="M3458" t="s">
        <v>2279</v>
      </c>
      <c r="N3458" t="s">
        <v>2280</v>
      </c>
      <c r="O3458" t="s">
        <v>2277</v>
      </c>
      <c r="P3458" t="s">
        <v>753</v>
      </c>
    </row>
    <row r="3459" spans="9:16" x14ac:dyDescent="0.35">
      <c r="I3459" s="44">
        <v>3457</v>
      </c>
      <c r="K3459" t="s">
        <v>2081</v>
      </c>
      <c r="L3459" t="s">
        <v>2274</v>
      </c>
      <c r="M3459" t="s">
        <v>2279</v>
      </c>
      <c r="N3459" t="s">
        <v>2280</v>
      </c>
      <c r="O3459" t="s">
        <v>2277</v>
      </c>
      <c r="P3459" t="s">
        <v>759</v>
      </c>
    </row>
    <row r="3460" spans="9:16" x14ac:dyDescent="0.35">
      <c r="I3460" s="44">
        <v>3458</v>
      </c>
      <c r="K3460" t="s">
        <v>2081</v>
      </c>
      <c r="L3460" t="s">
        <v>2274</v>
      </c>
      <c r="M3460" t="s">
        <v>2279</v>
      </c>
      <c r="N3460" t="s">
        <v>2280</v>
      </c>
      <c r="O3460" t="s">
        <v>2277</v>
      </c>
      <c r="P3460" t="s">
        <v>765</v>
      </c>
    </row>
    <row r="3461" spans="9:16" x14ac:dyDescent="0.35">
      <c r="I3461" s="44">
        <v>3459</v>
      </c>
      <c r="K3461" t="s">
        <v>2081</v>
      </c>
      <c r="L3461" t="s">
        <v>2274</v>
      </c>
      <c r="M3461" t="s">
        <v>2279</v>
      </c>
      <c r="N3461" t="s">
        <v>2280</v>
      </c>
      <c r="O3461" t="s">
        <v>2277</v>
      </c>
      <c r="P3461" t="s">
        <v>768</v>
      </c>
    </row>
    <row r="3462" spans="9:16" x14ac:dyDescent="0.35">
      <c r="I3462" s="44">
        <v>3460</v>
      </c>
      <c r="K3462" t="s">
        <v>2081</v>
      </c>
      <c r="L3462" t="s">
        <v>2274</v>
      </c>
      <c r="M3462" t="s">
        <v>2279</v>
      </c>
      <c r="N3462" t="s">
        <v>2280</v>
      </c>
      <c r="O3462" t="s">
        <v>2277</v>
      </c>
      <c r="P3462" t="s">
        <v>771</v>
      </c>
    </row>
    <row r="3463" spans="9:16" x14ac:dyDescent="0.35">
      <c r="I3463" s="44">
        <v>3461</v>
      </c>
      <c r="K3463" t="s">
        <v>2081</v>
      </c>
      <c r="L3463" t="s">
        <v>2274</v>
      </c>
      <c r="M3463" t="s">
        <v>2279</v>
      </c>
      <c r="N3463" t="s">
        <v>2280</v>
      </c>
      <c r="O3463" t="s">
        <v>2277</v>
      </c>
      <c r="P3463" t="s">
        <v>774</v>
      </c>
    </row>
    <row r="3464" spans="9:16" x14ac:dyDescent="0.35">
      <c r="I3464" s="44">
        <v>3462</v>
      </c>
      <c r="K3464" t="s">
        <v>2081</v>
      </c>
      <c r="L3464" t="s">
        <v>2274</v>
      </c>
      <c r="M3464" t="s">
        <v>2279</v>
      </c>
      <c r="N3464" t="s">
        <v>2280</v>
      </c>
      <c r="O3464" t="s">
        <v>2277</v>
      </c>
      <c r="P3464" t="s">
        <v>786</v>
      </c>
    </row>
    <row r="3465" spans="9:16" x14ac:dyDescent="0.35">
      <c r="I3465" s="44">
        <v>3463</v>
      </c>
      <c r="K3465" t="s">
        <v>2081</v>
      </c>
      <c r="L3465" t="s">
        <v>2274</v>
      </c>
      <c r="M3465" t="s">
        <v>2279</v>
      </c>
      <c r="N3465" t="s">
        <v>2280</v>
      </c>
      <c r="O3465" t="s">
        <v>2277</v>
      </c>
      <c r="P3465" t="s">
        <v>789</v>
      </c>
    </row>
    <row r="3466" spans="9:16" x14ac:dyDescent="0.35">
      <c r="I3466" s="44">
        <v>3464</v>
      </c>
      <c r="K3466" t="s">
        <v>2081</v>
      </c>
      <c r="L3466" t="s">
        <v>2274</v>
      </c>
      <c r="M3466" t="s">
        <v>2279</v>
      </c>
      <c r="N3466" t="s">
        <v>2280</v>
      </c>
      <c r="O3466" t="s">
        <v>2277</v>
      </c>
      <c r="P3466" t="s">
        <v>795</v>
      </c>
    </row>
    <row r="3467" spans="9:16" x14ac:dyDescent="0.35">
      <c r="I3467" s="44">
        <v>3465</v>
      </c>
      <c r="K3467" t="s">
        <v>2081</v>
      </c>
      <c r="L3467" t="s">
        <v>2274</v>
      </c>
      <c r="M3467" t="s">
        <v>2279</v>
      </c>
      <c r="N3467" t="s">
        <v>2280</v>
      </c>
      <c r="O3467" t="s">
        <v>2277</v>
      </c>
      <c r="P3467" t="s">
        <v>797</v>
      </c>
    </row>
    <row r="3468" spans="9:16" x14ac:dyDescent="0.35">
      <c r="I3468" s="44">
        <v>3466</v>
      </c>
      <c r="K3468" t="s">
        <v>2081</v>
      </c>
      <c r="L3468" t="s">
        <v>2274</v>
      </c>
      <c r="M3468" t="s">
        <v>2279</v>
      </c>
      <c r="N3468" t="s">
        <v>2280</v>
      </c>
      <c r="O3468" t="s">
        <v>2277</v>
      </c>
      <c r="P3468" t="s">
        <v>803</v>
      </c>
    </row>
    <row r="3469" spans="9:16" x14ac:dyDescent="0.35">
      <c r="I3469" s="44">
        <v>3467</v>
      </c>
      <c r="K3469" t="s">
        <v>2081</v>
      </c>
      <c r="L3469" t="s">
        <v>2274</v>
      </c>
      <c r="M3469" t="s">
        <v>2279</v>
      </c>
      <c r="N3469" t="s">
        <v>2280</v>
      </c>
      <c r="O3469" t="s">
        <v>2277</v>
      </c>
      <c r="P3469" t="s">
        <v>806</v>
      </c>
    </row>
    <row r="3470" spans="9:16" x14ac:dyDescent="0.35">
      <c r="I3470" s="44">
        <v>3468</v>
      </c>
      <c r="K3470" t="s">
        <v>2081</v>
      </c>
      <c r="L3470" t="s">
        <v>2274</v>
      </c>
      <c r="M3470" t="s">
        <v>2279</v>
      </c>
      <c r="N3470" t="s">
        <v>2280</v>
      </c>
      <c r="O3470" t="s">
        <v>2277</v>
      </c>
      <c r="P3470" t="s">
        <v>812</v>
      </c>
    </row>
    <row r="3471" spans="9:16" x14ac:dyDescent="0.35">
      <c r="I3471" s="44">
        <v>3469</v>
      </c>
      <c r="K3471" t="s">
        <v>2081</v>
      </c>
      <c r="L3471" t="s">
        <v>2274</v>
      </c>
      <c r="M3471" t="s">
        <v>2279</v>
      </c>
      <c r="N3471" t="s">
        <v>2280</v>
      </c>
      <c r="O3471" t="s">
        <v>2277</v>
      </c>
      <c r="P3471" t="s">
        <v>815</v>
      </c>
    </row>
    <row r="3472" spans="9:16" x14ac:dyDescent="0.35">
      <c r="I3472" s="44">
        <v>3470</v>
      </c>
      <c r="K3472" t="s">
        <v>2081</v>
      </c>
      <c r="L3472" t="s">
        <v>2274</v>
      </c>
      <c r="M3472" t="s">
        <v>2279</v>
      </c>
      <c r="N3472" t="s">
        <v>2280</v>
      </c>
      <c r="O3472" t="s">
        <v>2277</v>
      </c>
      <c r="P3472" t="s">
        <v>821</v>
      </c>
    </row>
    <row r="3473" spans="9:16" x14ac:dyDescent="0.35">
      <c r="I3473" s="44">
        <v>3471</v>
      </c>
      <c r="K3473" t="s">
        <v>2081</v>
      </c>
      <c r="L3473" t="s">
        <v>2274</v>
      </c>
      <c r="M3473" t="s">
        <v>2279</v>
      </c>
      <c r="N3473" t="s">
        <v>2280</v>
      </c>
      <c r="O3473" t="s">
        <v>2277</v>
      </c>
      <c r="P3473" t="s">
        <v>1872</v>
      </c>
    </row>
    <row r="3474" spans="9:16" x14ac:dyDescent="0.35">
      <c r="I3474" s="44">
        <v>3472</v>
      </c>
      <c r="K3474" t="s">
        <v>2081</v>
      </c>
      <c r="L3474" t="s">
        <v>2274</v>
      </c>
      <c r="M3474" t="s">
        <v>2279</v>
      </c>
      <c r="N3474" t="s">
        <v>2280</v>
      </c>
      <c r="O3474" t="s">
        <v>2277</v>
      </c>
      <c r="P3474" t="s">
        <v>1869</v>
      </c>
    </row>
    <row r="3475" spans="9:16" x14ac:dyDescent="0.35">
      <c r="I3475" s="44">
        <v>3473</v>
      </c>
      <c r="K3475" t="s">
        <v>2081</v>
      </c>
      <c r="L3475" t="s">
        <v>2274</v>
      </c>
      <c r="M3475" t="s">
        <v>2279</v>
      </c>
      <c r="N3475" t="s">
        <v>2280</v>
      </c>
      <c r="O3475" t="s">
        <v>2277</v>
      </c>
      <c r="P3475" t="s">
        <v>827</v>
      </c>
    </row>
    <row r="3476" spans="9:16" x14ac:dyDescent="0.35">
      <c r="I3476" s="44">
        <v>3474</v>
      </c>
      <c r="K3476" t="s">
        <v>2081</v>
      </c>
      <c r="L3476" t="s">
        <v>2274</v>
      </c>
      <c r="M3476" t="s">
        <v>2279</v>
      </c>
      <c r="N3476" t="s">
        <v>2280</v>
      </c>
      <c r="O3476" t="s">
        <v>2277</v>
      </c>
      <c r="P3476" t="s">
        <v>1856</v>
      </c>
    </row>
    <row r="3477" spans="9:16" x14ac:dyDescent="0.35">
      <c r="I3477" s="44">
        <v>3475</v>
      </c>
      <c r="K3477" t="s">
        <v>2081</v>
      </c>
      <c r="L3477" t="s">
        <v>2274</v>
      </c>
      <c r="M3477" t="s">
        <v>2279</v>
      </c>
      <c r="N3477" t="s">
        <v>2280</v>
      </c>
      <c r="O3477" t="s">
        <v>2277</v>
      </c>
      <c r="P3477" t="s">
        <v>833</v>
      </c>
    </row>
    <row r="3478" spans="9:16" x14ac:dyDescent="0.35">
      <c r="I3478" s="44">
        <v>3476</v>
      </c>
      <c r="K3478" t="s">
        <v>2081</v>
      </c>
      <c r="L3478" t="s">
        <v>2274</v>
      </c>
      <c r="M3478" t="s">
        <v>2279</v>
      </c>
      <c r="N3478" t="s">
        <v>2280</v>
      </c>
      <c r="O3478" t="s">
        <v>2277</v>
      </c>
      <c r="P3478" t="s">
        <v>839</v>
      </c>
    </row>
    <row r="3479" spans="9:16" x14ac:dyDescent="0.35">
      <c r="I3479" s="44">
        <v>3477</v>
      </c>
      <c r="K3479" t="s">
        <v>2081</v>
      </c>
      <c r="L3479" t="s">
        <v>2274</v>
      </c>
      <c r="M3479" t="s">
        <v>2279</v>
      </c>
      <c r="N3479" t="s">
        <v>2280</v>
      </c>
      <c r="O3479" t="s">
        <v>2277</v>
      </c>
      <c r="P3479" t="s">
        <v>842</v>
      </c>
    </row>
    <row r="3480" spans="9:16" x14ac:dyDescent="0.35">
      <c r="I3480" s="44">
        <v>3478</v>
      </c>
      <c r="K3480" t="s">
        <v>2081</v>
      </c>
      <c r="L3480" t="s">
        <v>2274</v>
      </c>
      <c r="M3480" t="s">
        <v>2279</v>
      </c>
      <c r="N3480" t="s">
        <v>2280</v>
      </c>
      <c r="O3480" t="s">
        <v>2277</v>
      </c>
      <c r="P3480" t="s">
        <v>845</v>
      </c>
    </row>
    <row r="3481" spans="9:16" x14ac:dyDescent="0.35">
      <c r="I3481" s="44">
        <v>3479</v>
      </c>
      <c r="K3481" t="s">
        <v>2081</v>
      </c>
      <c r="L3481" t="s">
        <v>2274</v>
      </c>
      <c r="M3481" t="s">
        <v>2279</v>
      </c>
      <c r="N3481" t="s">
        <v>2280</v>
      </c>
      <c r="O3481" t="s">
        <v>2277</v>
      </c>
      <c r="P3481" t="s">
        <v>847</v>
      </c>
    </row>
    <row r="3482" spans="9:16" x14ac:dyDescent="0.35">
      <c r="I3482" s="44">
        <v>3480</v>
      </c>
      <c r="K3482" t="s">
        <v>2081</v>
      </c>
      <c r="L3482" t="s">
        <v>2274</v>
      </c>
      <c r="M3482" t="s">
        <v>2279</v>
      </c>
      <c r="N3482" t="s">
        <v>2280</v>
      </c>
      <c r="O3482" t="s">
        <v>2277</v>
      </c>
      <c r="P3482" t="s">
        <v>1859</v>
      </c>
    </row>
    <row r="3483" spans="9:16" x14ac:dyDescent="0.35">
      <c r="I3483" s="44">
        <v>3481</v>
      </c>
      <c r="K3483" t="s">
        <v>2081</v>
      </c>
      <c r="L3483" t="s">
        <v>2274</v>
      </c>
      <c r="M3483" t="s">
        <v>2279</v>
      </c>
      <c r="N3483" t="s">
        <v>2280</v>
      </c>
      <c r="O3483" t="s">
        <v>2277</v>
      </c>
      <c r="P3483" t="s">
        <v>1348</v>
      </c>
    </row>
    <row r="3484" spans="9:16" x14ac:dyDescent="0.35">
      <c r="I3484" s="44">
        <v>3482</v>
      </c>
      <c r="K3484" t="s">
        <v>2081</v>
      </c>
      <c r="L3484" t="s">
        <v>2274</v>
      </c>
      <c r="M3484" t="s">
        <v>2279</v>
      </c>
      <c r="N3484" t="s">
        <v>2280</v>
      </c>
      <c r="O3484" t="s">
        <v>2277</v>
      </c>
      <c r="P3484" t="s">
        <v>1350</v>
      </c>
    </row>
    <row r="3485" spans="9:16" x14ac:dyDescent="0.35">
      <c r="I3485" s="44">
        <v>3483</v>
      </c>
      <c r="K3485" t="s">
        <v>2081</v>
      </c>
      <c r="L3485" t="s">
        <v>2274</v>
      </c>
      <c r="M3485" t="s">
        <v>2279</v>
      </c>
      <c r="N3485" t="s">
        <v>2280</v>
      </c>
      <c r="O3485" t="s">
        <v>2277</v>
      </c>
      <c r="P3485" t="s">
        <v>850</v>
      </c>
    </row>
    <row r="3486" spans="9:16" x14ac:dyDescent="0.35">
      <c r="I3486" s="44">
        <v>3484</v>
      </c>
      <c r="K3486" t="s">
        <v>2081</v>
      </c>
      <c r="L3486" t="s">
        <v>2274</v>
      </c>
      <c r="M3486" t="s">
        <v>2279</v>
      </c>
      <c r="N3486" t="s">
        <v>2280</v>
      </c>
      <c r="O3486" t="s">
        <v>2277</v>
      </c>
      <c r="P3486" t="s">
        <v>1351</v>
      </c>
    </row>
    <row r="3487" spans="9:16" x14ac:dyDescent="0.35">
      <c r="I3487" s="44">
        <v>3485</v>
      </c>
      <c r="K3487" t="s">
        <v>2081</v>
      </c>
      <c r="L3487" t="s">
        <v>2274</v>
      </c>
      <c r="M3487" t="s">
        <v>2279</v>
      </c>
      <c r="N3487" t="s">
        <v>2280</v>
      </c>
      <c r="O3487" t="s">
        <v>2277</v>
      </c>
      <c r="P3487" t="s">
        <v>1352</v>
      </c>
    </row>
    <row r="3488" spans="9:16" x14ac:dyDescent="0.35">
      <c r="I3488" s="44">
        <v>3486</v>
      </c>
      <c r="K3488" t="s">
        <v>2081</v>
      </c>
      <c r="L3488" t="s">
        <v>2274</v>
      </c>
      <c r="M3488" t="s">
        <v>2279</v>
      </c>
      <c r="N3488" t="s">
        <v>2280</v>
      </c>
      <c r="O3488" t="s">
        <v>2277</v>
      </c>
      <c r="P3488" t="s">
        <v>1354</v>
      </c>
    </row>
    <row r="3489" spans="9:16" x14ac:dyDescent="0.35">
      <c r="I3489" s="44">
        <v>3487</v>
      </c>
      <c r="K3489" t="s">
        <v>2081</v>
      </c>
      <c r="L3489" t="s">
        <v>2274</v>
      </c>
      <c r="M3489" t="s">
        <v>2279</v>
      </c>
      <c r="N3489" t="s">
        <v>2280</v>
      </c>
      <c r="O3489" t="s">
        <v>2277</v>
      </c>
      <c r="P3489" t="s">
        <v>1535</v>
      </c>
    </row>
    <row r="3490" spans="9:16" x14ac:dyDescent="0.35">
      <c r="I3490" s="44">
        <v>3488</v>
      </c>
      <c r="K3490" t="s">
        <v>2081</v>
      </c>
      <c r="L3490" t="s">
        <v>2274</v>
      </c>
      <c r="M3490" t="s">
        <v>2279</v>
      </c>
      <c r="N3490" t="s">
        <v>2280</v>
      </c>
      <c r="O3490" t="s">
        <v>2277</v>
      </c>
      <c r="P3490" t="s">
        <v>1536</v>
      </c>
    </row>
    <row r="3491" spans="9:16" x14ac:dyDescent="0.35">
      <c r="I3491" s="44">
        <v>3489</v>
      </c>
      <c r="K3491" t="s">
        <v>2081</v>
      </c>
      <c r="L3491" t="s">
        <v>2274</v>
      </c>
      <c r="M3491" t="s">
        <v>2279</v>
      </c>
      <c r="N3491" t="s">
        <v>2280</v>
      </c>
      <c r="O3491" t="s">
        <v>2277</v>
      </c>
      <c r="P3491" t="s">
        <v>1355</v>
      </c>
    </row>
    <row r="3492" spans="9:16" x14ac:dyDescent="0.35">
      <c r="I3492" s="44">
        <v>3490</v>
      </c>
      <c r="K3492" t="s">
        <v>2081</v>
      </c>
      <c r="L3492" t="s">
        <v>2274</v>
      </c>
      <c r="M3492" t="s">
        <v>2279</v>
      </c>
      <c r="N3492" t="s">
        <v>2280</v>
      </c>
      <c r="O3492" t="s">
        <v>2277</v>
      </c>
      <c r="P3492" t="s">
        <v>1356</v>
      </c>
    </row>
    <row r="3493" spans="9:16" x14ac:dyDescent="0.35">
      <c r="I3493" s="44">
        <v>3491</v>
      </c>
      <c r="K3493" t="s">
        <v>2081</v>
      </c>
      <c r="L3493" t="s">
        <v>2274</v>
      </c>
      <c r="M3493" t="s">
        <v>2279</v>
      </c>
      <c r="N3493" t="s">
        <v>2280</v>
      </c>
      <c r="O3493" t="s">
        <v>2277</v>
      </c>
      <c r="P3493" t="s">
        <v>1361</v>
      </c>
    </row>
    <row r="3494" spans="9:16" x14ac:dyDescent="0.35">
      <c r="I3494" s="44">
        <v>3492</v>
      </c>
      <c r="K3494" t="s">
        <v>2081</v>
      </c>
      <c r="L3494" t="s">
        <v>2274</v>
      </c>
      <c r="M3494" t="s">
        <v>2279</v>
      </c>
      <c r="N3494" t="s">
        <v>2280</v>
      </c>
      <c r="O3494" t="s">
        <v>2277</v>
      </c>
      <c r="P3494" t="s">
        <v>1362</v>
      </c>
    </row>
    <row r="3495" spans="9:16" x14ac:dyDescent="0.35">
      <c r="I3495" s="44">
        <v>3493</v>
      </c>
      <c r="K3495" t="s">
        <v>2081</v>
      </c>
      <c r="L3495" t="s">
        <v>2274</v>
      </c>
      <c r="M3495" t="s">
        <v>2279</v>
      </c>
      <c r="N3495" t="s">
        <v>2280</v>
      </c>
      <c r="O3495" t="s">
        <v>2277</v>
      </c>
      <c r="P3495" t="s">
        <v>1363</v>
      </c>
    </row>
    <row r="3496" spans="9:16" x14ac:dyDescent="0.35">
      <c r="I3496" s="44">
        <v>3494</v>
      </c>
      <c r="K3496" t="s">
        <v>2081</v>
      </c>
      <c r="L3496" t="s">
        <v>2274</v>
      </c>
      <c r="M3496" t="s">
        <v>2279</v>
      </c>
      <c r="N3496" t="s">
        <v>2280</v>
      </c>
      <c r="O3496" t="s">
        <v>2277</v>
      </c>
      <c r="P3496" t="s">
        <v>1364</v>
      </c>
    </row>
    <row r="3497" spans="9:16" x14ac:dyDescent="0.35">
      <c r="I3497" s="44">
        <v>3495</v>
      </c>
      <c r="K3497" t="s">
        <v>2081</v>
      </c>
      <c r="L3497" t="s">
        <v>2274</v>
      </c>
      <c r="M3497" t="s">
        <v>2279</v>
      </c>
      <c r="N3497" t="s">
        <v>2280</v>
      </c>
      <c r="O3497" t="s">
        <v>2277</v>
      </c>
      <c r="P3497" t="s">
        <v>1792</v>
      </c>
    </row>
    <row r="3498" spans="9:16" x14ac:dyDescent="0.35">
      <c r="I3498" s="44">
        <v>3496</v>
      </c>
      <c r="K3498" t="s">
        <v>2081</v>
      </c>
      <c r="L3498" t="s">
        <v>2274</v>
      </c>
      <c r="M3498" t="s">
        <v>2279</v>
      </c>
      <c r="N3498" t="s">
        <v>2280</v>
      </c>
      <c r="O3498" t="s">
        <v>2277</v>
      </c>
      <c r="P3498" t="s">
        <v>1793</v>
      </c>
    </row>
    <row r="3499" spans="9:16" x14ac:dyDescent="0.35">
      <c r="I3499" s="44">
        <v>3497</v>
      </c>
      <c r="K3499" t="s">
        <v>2081</v>
      </c>
      <c r="L3499" t="s">
        <v>2274</v>
      </c>
      <c r="M3499" t="s">
        <v>2279</v>
      </c>
      <c r="N3499" t="s">
        <v>2280</v>
      </c>
      <c r="O3499" t="s">
        <v>2277</v>
      </c>
      <c r="P3499" t="s">
        <v>1786</v>
      </c>
    </row>
    <row r="3500" spans="9:16" x14ac:dyDescent="0.35">
      <c r="I3500" s="44">
        <v>3498</v>
      </c>
      <c r="K3500" t="s">
        <v>2081</v>
      </c>
      <c r="L3500" t="s">
        <v>2274</v>
      </c>
      <c r="M3500" t="s">
        <v>2279</v>
      </c>
      <c r="N3500" t="s">
        <v>2280</v>
      </c>
      <c r="O3500" t="s">
        <v>2277</v>
      </c>
      <c r="P3500" t="s">
        <v>1785</v>
      </c>
    </row>
    <row r="3501" spans="9:16" x14ac:dyDescent="0.35">
      <c r="I3501" s="44">
        <v>3499</v>
      </c>
      <c r="K3501" t="s">
        <v>2081</v>
      </c>
      <c r="L3501" t="s">
        <v>2274</v>
      </c>
      <c r="M3501" t="s">
        <v>2279</v>
      </c>
      <c r="N3501" t="s">
        <v>2280</v>
      </c>
      <c r="O3501" t="s">
        <v>2277</v>
      </c>
      <c r="P3501" t="s">
        <v>1787</v>
      </c>
    </row>
    <row r="3502" spans="9:16" x14ac:dyDescent="0.35">
      <c r="I3502" s="44">
        <v>3500</v>
      </c>
      <c r="K3502" t="s">
        <v>2081</v>
      </c>
      <c r="L3502" t="s">
        <v>2274</v>
      </c>
      <c r="M3502" t="s">
        <v>2279</v>
      </c>
      <c r="N3502" t="s">
        <v>2280</v>
      </c>
      <c r="O3502" t="s">
        <v>2277</v>
      </c>
      <c r="P3502" t="s">
        <v>861</v>
      </c>
    </row>
    <row r="3503" spans="9:16" x14ac:dyDescent="0.35">
      <c r="I3503" s="44">
        <v>3501</v>
      </c>
      <c r="K3503" t="s">
        <v>2081</v>
      </c>
      <c r="L3503" t="s">
        <v>2274</v>
      </c>
      <c r="M3503" t="s">
        <v>2279</v>
      </c>
      <c r="N3503" t="s">
        <v>2280</v>
      </c>
      <c r="O3503" t="s">
        <v>2277</v>
      </c>
      <c r="P3503" t="s">
        <v>867</v>
      </c>
    </row>
    <row r="3504" spans="9:16" x14ac:dyDescent="0.35">
      <c r="I3504" s="44">
        <v>3502</v>
      </c>
      <c r="K3504" t="s">
        <v>2081</v>
      </c>
      <c r="L3504" t="s">
        <v>2274</v>
      </c>
      <c r="M3504" t="s">
        <v>2279</v>
      </c>
      <c r="N3504" t="s">
        <v>2280</v>
      </c>
      <c r="O3504" t="s">
        <v>2277</v>
      </c>
      <c r="P3504" t="s">
        <v>870</v>
      </c>
    </row>
    <row r="3505" spans="9:16" x14ac:dyDescent="0.35">
      <c r="I3505" s="44">
        <v>3503</v>
      </c>
      <c r="K3505" t="s">
        <v>2081</v>
      </c>
      <c r="L3505" t="s">
        <v>2274</v>
      </c>
      <c r="M3505" t="s">
        <v>2279</v>
      </c>
      <c r="N3505" t="s">
        <v>2280</v>
      </c>
      <c r="O3505" t="s">
        <v>2277</v>
      </c>
      <c r="P3505" t="s">
        <v>876</v>
      </c>
    </row>
    <row r="3506" spans="9:16" x14ac:dyDescent="0.35">
      <c r="I3506" s="44">
        <v>3504</v>
      </c>
      <c r="K3506" t="s">
        <v>2081</v>
      </c>
      <c r="L3506" t="s">
        <v>2274</v>
      </c>
      <c r="M3506" t="s">
        <v>2279</v>
      </c>
      <c r="N3506" t="s">
        <v>2280</v>
      </c>
      <c r="O3506" t="s">
        <v>2277</v>
      </c>
      <c r="P3506" t="s">
        <v>879</v>
      </c>
    </row>
    <row r="3507" spans="9:16" x14ac:dyDescent="0.35">
      <c r="I3507" s="44">
        <v>3505</v>
      </c>
      <c r="K3507" t="s">
        <v>2081</v>
      </c>
      <c r="L3507" t="s">
        <v>2274</v>
      </c>
      <c r="M3507" t="s">
        <v>2279</v>
      </c>
      <c r="N3507" t="s">
        <v>2280</v>
      </c>
      <c r="O3507" t="s">
        <v>2277</v>
      </c>
      <c r="P3507" t="s">
        <v>883</v>
      </c>
    </row>
    <row r="3508" spans="9:16" x14ac:dyDescent="0.35">
      <c r="I3508" s="44">
        <v>3506</v>
      </c>
      <c r="K3508" t="s">
        <v>2081</v>
      </c>
      <c r="L3508" t="s">
        <v>2274</v>
      </c>
      <c r="M3508" t="s">
        <v>2279</v>
      </c>
      <c r="N3508" t="s">
        <v>2280</v>
      </c>
      <c r="O3508" t="s">
        <v>2277</v>
      </c>
      <c r="P3508" t="s">
        <v>886</v>
      </c>
    </row>
    <row r="3509" spans="9:16" x14ac:dyDescent="0.35">
      <c r="I3509" s="44">
        <v>3507</v>
      </c>
      <c r="K3509" t="s">
        <v>2081</v>
      </c>
      <c r="L3509" t="s">
        <v>2274</v>
      </c>
      <c r="M3509" t="s">
        <v>2279</v>
      </c>
      <c r="N3509" t="s">
        <v>2280</v>
      </c>
      <c r="O3509" t="s">
        <v>2277</v>
      </c>
      <c r="P3509" t="s">
        <v>892</v>
      </c>
    </row>
    <row r="3510" spans="9:16" x14ac:dyDescent="0.35">
      <c r="I3510" s="44">
        <v>3508</v>
      </c>
      <c r="K3510" t="s">
        <v>2081</v>
      </c>
      <c r="L3510" t="s">
        <v>2274</v>
      </c>
      <c r="M3510" t="s">
        <v>2279</v>
      </c>
      <c r="N3510" t="s">
        <v>2280</v>
      </c>
      <c r="O3510" t="s">
        <v>2277</v>
      </c>
      <c r="P3510" t="s">
        <v>1367</v>
      </c>
    </row>
    <row r="3511" spans="9:16" x14ac:dyDescent="0.35">
      <c r="I3511" s="44">
        <v>3509</v>
      </c>
      <c r="K3511" t="s">
        <v>2081</v>
      </c>
      <c r="L3511" t="s">
        <v>2274</v>
      </c>
      <c r="M3511" t="s">
        <v>2279</v>
      </c>
      <c r="N3511" t="s">
        <v>2280</v>
      </c>
      <c r="O3511" t="s">
        <v>2277</v>
      </c>
      <c r="P3511" t="s">
        <v>1368</v>
      </c>
    </row>
    <row r="3512" spans="9:16" x14ac:dyDescent="0.35">
      <c r="I3512" s="44">
        <v>3510</v>
      </c>
      <c r="K3512" t="s">
        <v>2081</v>
      </c>
      <c r="L3512" t="s">
        <v>2274</v>
      </c>
      <c r="M3512" t="s">
        <v>2279</v>
      </c>
      <c r="N3512" t="s">
        <v>2280</v>
      </c>
      <c r="O3512" t="s">
        <v>2277</v>
      </c>
      <c r="P3512" t="s">
        <v>1067</v>
      </c>
    </row>
    <row r="3513" spans="9:16" x14ac:dyDescent="0.35">
      <c r="I3513" s="44">
        <v>3511</v>
      </c>
      <c r="K3513" t="s">
        <v>2081</v>
      </c>
      <c r="L3513" t="s">
        <v>2274</v>
      </c>
      <c r="M3513" t="s">
        <v>2279</v>
      </c>
      <c r="N3513" t="s">
        <v>2280</v>
      </c>
      <c r="O3513" t="s">
        <v>2277</v>
      </c>
      <c r="P3513" t="s">
        <v>1070</v>
      </c>
    </row>
    <row r="3514" spans="9:16" x14ac:dyDescent="0.35">
      <c r="I3514" s="44">
        <v>3512</v>
      </c>
      <c r="K3514" t="s">
        <v>2081</v>
      </c>
      <c r="L3514" t="s">
        <v>2274</v>
      </c>
      <c r="M3514" t="s">
        <v>2279</v>
      </c>
      <c r="N3514" t="s">
        <v>2280</v>
      </c>
      <c r="O3514" t="s">
        <v>2277</v>
      </c>
      <c r="P3514" t="s">
        <v>900</v>
      </c>
    </row>
    <row r="3515" spans="9:16" x14ac:dyDescent="0.35">
      <c r="I3515" s="44">
        <v>3513</v>
      </c>
      <c r="K3515" t="s">
        <v>2081</v>
      </c>
      <c r="L3515" t="s">
        <v>2274</v>
      </c>
      <c r="M3515" t="s">
        <v>2279</v>
      </c>
      <c r="N3515" t="s">
        <v>2280</v>
      </c>
      <c r="O3515" t="s">
        <v>2277</v>
      </c>
      <c r="P3515" t="s">
        <v>903</v>
      </c>
    </row>
    <row r="3516" spans="9:16" x14ac:dyDescent="0.35">
      <c r="I3516" s="44">
        <v>3514</v>
      </c>
      <c r="K3516" t="s">
        <v>2081</v>
      </c>
      <c r="L3516" t="s">
        <v>2274</v>
      </c>
      <c r="M3516" t="s">
        <v>2279</v>
      </c>
      <c r="N3516" t="s">
        <v>2280</v>
      </c>
      <c r="O3516" t="s">
        <v>2277</v>
      </c>
      <c r="P3516" t="s">
        <v>909</v>
      </c>
    </row>
    <row r="3517" spans="9:16" x14ac:dyDescent="0.35">
      <c r="I3517" s="44">
        <v>3515</v>
      </c>
      <c r="K3517" t="s">
        <v>2081</v>
      </c>
      <c r="L3517" t="s">
        <v>2274</v>
      </c>
      <c r="M3517" t="s">
        <v>2279</v>
      </c>
      <c r="N3517" t="s">
        <v>2280</v>
      </c>
      <c r="O3517" t="s">
        <v>2277</v>
      </c>
      <c r="P3517" t="s">
        <v>918</v>
      </c>
    </row>
    <row r="3518" spans="9:16" x14ac:dyDescent="0.35">
      <c r="I3518" s="44">
        <v>3516</v>
      </c>
      <c r="K3518" t="s">
        <v>2081</v>
      </c>
      <c r="L3518" t="s">
        <v>2274</v>
      </c>
      <c r="M3518" t="s">
        <v>2279</v>
      </c>
      <c r="N3518" t="s">
        <v>2280</v>
      </c>
      <c r="O3518" t="s">
        <v>2277</v>
      </c>
      <c r="P3518" t="s">
        <v>920</v>
      </c>
    </row>
    <row r="3519" spans="9:16" x14ac:dyDescent="0.35">
      <c r="I3519" s="44">
        <v>3517</v>
      </c>
      <c r="K3519" t="s">
        <v>2081</v>
      </c>
      <c r="L3519" t="s">
        <v>2274</v>
      </c>
      <c r="M3519" t="s">
        <v>2279</v>
      </c>
      <c r="N3519" t="s">
        <v>2280</v>
      </c>
      <c r="O3519" t="s">
        <v>2277</v>
      </c>
      <c r="P3519" t="s">
        <v>923</v>
      </c>
    </row>
    <row r="3520" spans="9:16" x14ac:dyDescent="0.35">
      <c r="I3520" s="44">
        <v>3518</v>
      </c>
      <c r="K3520" t="s">
        <v>2081</v>
      </c>
      <c r="L3520" t="s">
        <v>2274</v>
      </c>
      <c r="M3520" t="s">
        <v>2279</v>
      </c>
      <c r="N3520" t="s">
        <v>2280</v>
      </c>
      <c r="O3520" t="s">
        <v>2277</v>
      </c>
      <c r="P3520" t="s">
        <v>926</v>
      </c>
    </row>
    <row r="3521" spans="9:16" x14ac:dyDescent="0.35">
      <c r="I3521" s="44">
        <v>3519</v>
      </c>
      <c r="K3521" t="s">
        <v>2081</v>
      </c>
      <c r="L3521" t="s">
        <v>2274</v>
      </c>
      <c r="M3521" t="s">
        <v>2279</v>
      </c>
      <c r="N3521" t="s">
        <v>2280</v>
      </c>
      <c r="O3521" t="s">
        <v>2277</v>
      </c>
      <c r="P3521" t="s">
        <v>929</v>
      </c>
    </row>
    <row r="3522" spans="9:16" x14ac:dyDescent="0.35">
      <c r="I3522" s="44">
        <v>3520</v>
      </c>
      <c r="K3522" t="s">
        <v>2081</v>
      </c>
      <c r="L3522" t="s">
        <v>2274</v>
      </c>
      <c r="M3522" t="s">
        <v>2279</v>
      </c>
      <c r="N3522" t="s">
        <v>2280</v>
      </c>
      <c r="O3522" t="s">
        <v>2277</v>
      </c>
      <c r="P3522" t="s">
        <v>934</v>
      </c>
    </row>
    <row r="3523" spans="9:16" x14ac:dyDescent="0.35">
      <c r="I3523" s="44">
        <v>3521</v>
      </c>
      <c r="K3523" t="s">
        <v>2081</v>
      </c>
      <c r="L3523" t="s">
        <v>2274</v>
      </c>
      <c r="M3523" t="s">
        <v>2279</v>
      </c>
      <c r="N3523" t="s">
        <v>2280</v>
      </c>
      <c r="O3523" t="s">
        <v>2277</v>
      </c>
      <c r="P3523" t="s">
        <v>937</v>
      </c>
    </row>
    <row r="3524" spans="9:16" x14ac:dyDescent="0.35">
      <c r="I3524" s="44">
        <v>3522</v>
      </c>
      <c r="K3524" t="s">
        <v>2081</v>
      </c>
      <c r="L3524" t="s">
        <v>2274</v>
      </c>
      <c r="M3524" t="s">
        <v>2279</v>
      </c>
      <c r="N3524" t="s">
        <v>2280</v>
      </c>
      <c r="O3524" t="s">
        <v>2277</v>
      </c>
      <c r="P3524" t="s">
        <v>1372</v>
      </c>
    </row>
    <row r="3525" spans="9:16" x14ac:dyDescent="0.35">
      <c r="I3525" s="44">
        <v>3523</v>
      </c>
      <c r="K3525" t="s">
        <v>2081</v>
      </c>
      <c r="L3525" t="s">
        <v>2274</v>
      </c>
      <c r="M3525" t="s">
        <v>2279</v>
      </c>
      <c r="N3525" t="s">
        <v>2280</v>
      </c>
      <c r="O3525" t="s">
        <v>2277</v>
      </c>
      <c r="P3525" t="s">
        <v>940</v>
      </c>
    </row>
    <row r="3526" spans="9:16" x14ac:dyDescent="0.35">
      <c r="I3526" s="44">
        <v>3524</v>
      </c>
      <c r="K3526" t="s">
        <v>2081</v>
      </c>
      <c r="L3526" t="s">
        <v>2274</v>
      </c>
      <c r="M3526" t="s">
        <v>2279</v>
      </c>
      <c r="N3526" t="s">
        <v>2280</v>
      </c>
      <c r="O3526" t="s">
        <v>2277</v>
      </c>
      <c r="P3526" t="s">
        <v>946</v>
      </c>
    </row>
    <row r="3527" spans="9:16" x14ac:dyDescent="0.35">
      <c r="I3527" s="44">
        <v>3525</v>
      </c>
      <c r="K3527" t="s">
        <v>2081</v>
      </c>
      <c r="L3527" t="s">
        <v>2274</v>
      </c>
      <c r="M3527" t="s">
        <v>2279</v>
      </c>
      <c r="N3527" t="s">
        <v>2280</v>
      </c>
      <c r="O3527" t="s">
        <v>2277</v>
      </c>
      <c r="P3527" t="s">
        <v>952</v>
      </c>
    </row>
    <row r="3528" spans="9:16" x14ac:dyDescent="0.35">
      <c r="I3528" s="44">
        <v>3526</v>
      </c>
      <c r="K3528" t="s">
        <v>2081</v>
      </c>
      <c r="L3528" t="s">
        <v>2274</v>
      </c>
      <c r="M3528" t="s">
        <v>2279</v>
      </c>
      <c r="N3528" t="s">
        <v>2280</v>
      </c>
      <c r="O3528" t="s">
        <v>2277</v>
      </c>
      <c r="P3528" t="s">
        <v>961</v>
      </c>
    </row>
    <row r="3529" spans="9:16" x14ac:dyDescent="0.35">
      <c r="I3529" s="44">
        <v>3527</v>
      </c>
      <c r="K3529" t="s">
        <v>2081</v>
      </c>
      <c r="L3529" t="s">
        <v>2274</v>
      </c>
      <c r="M3529" t="s">
        <v>2279</v>
      </c>
      <c r="N3529" t="s">
        <v>2280</v>
      </c>
      <c r="O3529" t="s">
        <v>2277</v>
      </c>
      <c r="P3529" t="s">
        <v>1682</v>
      </c>
    </row>
    <row r="3530" spans="9:16" x14ac:dyDescent="0.35">
      <c r="I3530" s="44">
        <v>3528</v>
      </c>
      <c r="K3530" t="s">
        <v>2081</v>
      </c>
      <c r="L3530" t="s">
        <v>2274</v>
      </c>
      <c r="M3530" t="s">
        <v>2279</v>
      </c>
      <c r="N3530" t="s">
        <v>2280</v>
      </c>
      <c r="O3530" t="s">
        <v>2277</v>
      </c>
      <c r="P3530" t="s">
        <v>1683</v>
      </c>
    </row>
    <row r="3531" spans="9:16" x14ac:dyDescent="0.35">
      <c r="I3531" s="44">
        <v>3529</v>
      </c>
      <c r="K3531" t="s">
        <v>2081</v>
      </c>
      <c r="L3531" t="s">
        <v>2274</v>
      </c>
      <c r="M3531" t="s">
        <v>2279</v>
      </c>
      <c r="N3531" t="s">
        <v>2280</v>
      </c>
      <c r="O3531" t="s">
        <v>2277</v>
      </c>
      <c r="P3531" t="s">
        <v>1678</v>
      </c>
    </row>
    <row r="3532" spans="9:16" x14ac:dyDescent="0.35">
      <c r="I3532" s="44">
        <v>3530</v>
      </c>
      <c r="K3532" t="s">
        <v>2081</v>
      </c>
      <c r="L3532" t="s">
        <v>2274</v>
      </c>
      <c r="M3532" t="s">
        <v>2279</v>
      </c>
      <c r="N3532" t="s">
        <v>2280</v>
      </c>
      <c r="O3532" t="s">
        <v>2277</v>
      </c>
      <c r="P3532" t="s">
        <v>966</v>
      </c>
    </row>
    <row r="3533" spans="9:16" x14ac:dyDescent="0.35">
      <c r="I3533" s="44">
        <v>3531</v>
      </c>
      <c r="K3533" t="s">
        <v>2081</v>
      </c>
      <c r="L3533" t="s">
        <v>2274</v>
      </c>
      <c r="M3533" t="s">
        <v>2279</v>
      </c>
      <c r="N3533" t="s">
        <v>2280</v>
      </c>
      <c r="O3533" t="s">
        <v>2277</v>
      </c>
      <c r="P3533" t="s">
        <v>972</v>
      </c>
    </row>
    <row r="3534" spans="9:16" x14ac:dyDescent="0.35">
      <c r="I3534" s="44">
        <v>3532</v>
      </c>
      <c r="K3534" t="s">
        <v>2081</v>
      </c>
      <c r="L3534" t="s">
        <v>2274</v>
      </c>
      <c r="M3534" t="s">
        <v>2279</v>
      </c>
      <c r="N3534" t="s">
        <v>2280</v>
      </c>
      <c r="O3534" t="s">
        <v>2277</v>
      </c>
      <c r="P3534" t="s">
        <v>1376</v>
      </c>
    </row>
    <row r="3535" spans="9:16" x14ac:dyDescent="0.35">
      <c r="I3535" s="44">
        <v>3533</v>
      </c>
      <c r="K3535" t="s">
        <v>2081</v>
      </c>
      <c r="L3535" t="s">
        <v>2274</v>
      </c>
      <c r="M3535" t="s">
        <v>2279</v>
      </c>
      <c r="N3535" t="s">
        <v>2280</v>
      </c>
      <c r="O3535" t="s">
        <v>2277</v>
      </c>
      <c r="P3535" t="s">
        <v>1377</v>
      </c>
    </row>
    <row r="3536" spans="9:16" x14ac:dyDescent="0.35">
      <c r="I3536" s="44">
        <v>3534</v>
      </c>
      <c r="K3536" t="s">
        <v>2081</v>
      </c>
      <c r="L3536" t="s">
        <v>2274</v>
      </c>
      <c r="M3536" t="s">
        <v>2279</v>
      </c>
      <c r="N3536" t="s">
        <v>2280</v>
      </c>
      <c r="O3536" t="s">
        <v>2277</v>
      </c>
      <c r="P3536" t="s">
        <v>977</v>
      </c>
    </row>
    <row r="3537" spans="9:16" x14ac:dyDescent="0.35">
      <c r="I3537" s="44">
        <v>3535</v>
      </c>
      <c r="K3537" t="s">
        <v>2081</v>
      </c>
      <c r="L3537" t="s">
        <v>2274</v>
      </c>
      <c r="M3537" t="s">
        <v>2279</v>
      </c>
      <c r="N3537" t="s">
        <v>2280</v>
      </c>
      <c r="O3537" t="s">
        <v>2277</v>
      </c>
      <c r="P3537" t="s">
        <v>986</v>
      </c>
    </row>
    <row r="3538" spans="9:16" x14ac:dyDescent="0.35">
      <c r="I3538" s="44">
        <v>3536</v>
      </c>
      <c r="K3538" t="s">
        <v>2081</v>
      </c>
      <c r="L3538" t="s">
        <v>2274</v>
      </c>
      <c r="M3538" t="s">
        <v>2279</v>
      </c>
      <c r="N3538" t="s">
        <v>2280</v>
      </c>
      <c r="O3538" t="s">
        <v>2277</v>
      </c>
      <c r="P3538" t="s">
        <v>992</v>
      </c>
    </row>
    <row r="3539" spans="9:16" x14ac:dyDescent="0.35">
      <c r="I3539" s="44">
        <v>3537</v>
      </c>
      <c r="K3539" t="s">
        <v>2081</v>
      </c>
      <c r="L3539" t="s">
        <v>2274</v>
      </c>
      <c r="M3539" t="s">
        <v>2279</v>
      </c>
      <c r="N3539" t="s">
        <v>2280</v>
      </c>
      <c r="O3539" t="s">
        <v>2277</v>
      </c>
      <c r="P3539" t="s">
        <v>1378</v>
      </c>
    </row>
    <row r="3540" spans="9:16" x14ac:dyDescent="0.35">
      <c r="I3540" s="44">
        <v>3538</v>
      </c>
      <c r="K3540" t="s">
        <v>2081</v>
      </c>
      <c r="L3540" t="s">
        <v>2274</v>
      </c>
      <c r="M3540" t="s">
        <v>2279</v>
      </c>
      <c r="N3540" t="s">
        <v>2280</v>
      </c>
      <c r="O3540" t="s">
        <v>2277</v>
      </c>
      <c r="P3540" t="s">
        <v>1379</v>
      </c>
    </row>
    <row r="3541" spans="9:16" x14ac:dyDescent="0.35">
      <c r="I3541" s="44">
        <v>3539</v>
      </c>
      <c r="K3541" t="s">
        <v>2081</v>
      </c>
      <c r="L3541" t="s">
        <v>2274</v>
      </c>
      <c r="M3541" t="s">
        <v>2279</v>
      </c>
      <c r="N3541" t="s">
        <v>2280</v>
      </c>
      <c r="O3541" t="s">
        <v>2277</v>
      </c>
      <c r="P3541" t="s">
        <v>1000</v>
      </c>
    </row>
    <row r="3542" spans="9:16" x14ac:dyDescent="0.35">
      <c r="I3542" s="44">
        <v>3540</v>
      </c>
      <c r="K3542" t="s">
        <v>2081</v>
      </c>
      <c r="L3542" t="s">
        <v>2274</v>
      </c>
      <c r="M3542" t="s">
        <v>2279</v>
      </c>
      <c r="N3542" t="s">
        <v>2280</v>
      </c>
      <c r="O3542" t="s">
        <v>2277</v>
      </c>
      <c r="P3542" t="s">
        <v>1005</v>
      </c>
    </row>
    <row r="3543" spans="9:16" x14ac:dyDescent="0.35">
      <c r="I3543" s="44">
        <v>3541</v>
      </c>
      <c r="K3543" t="s">
        <v>2081</v>
      </c>
      <c r="L3543" t="s">
        <v>2274</v>
      </c>
      <c r="M3543" t="s">
        <v>2279</v>
      </c>
      <c r="N3543" t="s">
        <v>2280</v>
      </c>
      <c r="O3543" t="s">
        <v>2277</v>
      </c>
      <c r="P3543" t="s">
        <v>1008</v>
      </c>
    </row>
    <row r="3544" spans="9:16" x14ac:dyDescent="0.35">
      <c r="I3544" s="44">
        <v>3542</v>
      </c>
      <c r="K3544" t="s">
        <v>2081</v>
      </c>
      <c r="L3544" t="s">
        <v>2274</v>
      </c>
      <c r="M3544" t="s">
        <v>2279</v>
      </c>
      <c r="N3544" t="s">
        <v>2280</v>
      </c>
      <c r="O3544" t="s">
        <v>2277</v>
      </c>
      <c r="P3544" t="s">
        <v>1380</v>
      </c>
    </row>
    <row r="3545" spans="9:16" x14ac:dyDescent="0.35">
      <c r="I3545" s="44">
        <v>3543</v>
      </c>
      <c r="K3545" t="s">
        <v>2081</v>
      </c>
      <c r="L3545" t="s">
        <v>2274</v>
      </c>
      <c r="M3545" t="s">
        <v>2279</v>
      </c>
      <c r="N3545" t="s">
        <v>2280</v>
      </c>
      <c r="O3545" t="s">
        <v>2277</v>
      </c>
      <c r="P3545" t="s">
        <v>1011</v>
      </c>
    </row>
    <row r="3546" spans="9:16" x14ac:dyDescent="0.35">
      <c r="I3546" s="44">
        <v>3544</v>
      </c>
      <c r="K3546" t="s">
        <v>2081</v>
      </c>
      <c r="L3546" t="s">
        <v>2274</v>
      </c>
      <c r="M3546" t="s">
        <v>2279</v>
      </c>
      <c r="N3546" t="s">
        <v>2280</v>
      </c>
      <c r="O3546" t="s">
        <v>2277</v>
      </c>
      <c r="P3546" t="s">
        <v>1014</v>
      </c>
    </row>
    <row r="3547" spans="9:16" x14ac:dyDescent="0.35">
      <c r="I3547" s="44">
        <v>3545</v>
      </c>
      <c r="K3547" t="s">
        <v>2081</v>
      </c>
      <c r="L3547" t="s">
        <v>2274</v>
      </c>
      <c r="M3547" t="s">
        <v>2279</v>
      </c>
      <c r="N3547" t="s">
        <v>2280</v>
      </c>
      <c r="O3547" t="s">
        <v>2277</v>
      </c>
      <c r="P3547" t="s">
        <v>1382</v>
      </c>
    </row>
    <row r="3548" spans="9:16" x14ac:dyDescent="0.35">
      <c r="I3548" s="44">
        <v>3546</v>
      </c>
      <c r="K3548" t="s">
        <v>2081</v>
      </c>
      <c r="L3548" t="s">
        <v>2274</v>
      </c>
      <c r="M3548" t="s">
        <v>2279</v>
      </c>
      <c r="N3548" t="s">
        <v>2280</v>
      </c>
      <c r="O3548" t="s">
        <v>2277</v>
      </c>
      <c r="P3548" t="s">
        <v>1383</v>
      </c>
    </row>
    <row r="3549" spans="9:16" x14ac:dyDescent="0.35">
      <c r="I3549" s="44">
        <v>3547</v>
      </c>
      <c r="K3549" t="s">
        <v>2081</v>
      </c>
      <c r="L3549" t="s">
        <v>2274</v>
      </c>
      <c r="M3549" t="s">
        <v>2279</v>
      </c>
      <c r="N3549" t="s">
        <v>2280</v>
      </c>
      <c r="O3549" t="s">
        <v>2277</v>
      </c>
      <c r="P3549" t="s">
        <v>1386</v>
      </c>
    </row>
    <row r="3550" spans="9:16" x14ac:dyDescent="0.35">
      <c r="I3550" s="44">
        <v>3548</v>
      </c>
      <c r="K3550" t="s">
        <v>2081</v>
      </c>
      <c r="L3550" t="s">
        <v>2274</v>
      </c>
      <c r="M3550" t="s">
        <v>2279</v>
      </c>
      <c r="N3550" t="s">
        <v>2280</v>
      </c>
      <c r="O3550" t="s">
        <v>2277</v>
      </c>
      <c r="P3550" t="s">
        <v>1388</v>
      </c>
    </row>
    <row r="3551" spans="9:16" x14ac:dyDescent="0.35">
      <c r="I3551" s="44">
        <v>3549</v>
      </c>
      <c r="K3551" t="s">
        <v>2081</v>
      </c>
      <c r="L3551" t="s">
        <v>2274</v>
      </c>
      <c r="M3551" t="s">
        <v>2279</v>
      </c>
      <c r="N3551" t="s">
        <v>2280</v>
      </c>
      <c r="O3551" t="s">
        <v>2277</v>
      </c>
      <c r="P3551" t="s">
        <v>1389</v>
      </c>
    </row>
    <row r="3552" spans="9:16" x14ac:dyDescent="0.35">
      <c r="I3552" s="44">
        <v>3550</v>
      </c>
      <c r="K3552" t="s">
        <v>2081</v>
      </c>
      <c r="L3552" t="s">
        <v>2274</v>
      </c>
      <c r="M3552" t="s">
        <v>2279</v>
      </c>
      <c r="N3552" t="s">
        <v>2280</v>
      </c>
      <c r="O3552" t="s">
        <v>2277</v>
      </c>
      <c r="P3552" t="s">
        <v>1390</v>
      </c>
    </row>
    <row r="3553" spans="9:16" x14ac:dyDescent="0.35">
      <c r="I3553" s="44">
        <v>3551</v>
      </c>
      <c r="K3553" t="s">
        <v>2081</v>
      </c>
      <c r="L3553" t="s">
        <v>2274</v>
      </c>
      <c r="M3553" t="s">
        <v>2279</v>
      </c>
      <c r="N3553" t="s">
        <v>2280</v>
      </c>
      <c r="O3553" t="s">
        <v>2277</v>
      </c>
      <c r="P3553" t="s">
        <v>1393</v>
      </c>
    </row>
    <row r="3554" spans="9:16" x14ac:dyDescent="0.35">
      <c r="I3554" s="44">
        <v>3552</v>
      </c>
      <c r="K3554" t="s">
        <v>2081</v>
      </c>
      <c r="L3554" t="s">
        <v>2274</v>
      </c>
      <c r="M3554" t="s">
        <v>2279</v>
      </c>
      <c r="N3554" t="s">
        <v>2280</v>
      </c>
      <c r="O3554" t="s">
        <v>2277</v>
      </c>
      <c r="P3554" t="s">
        <v>1397</v>
      </c>
    </row>
    <row r="3555" spans="9:16" x14ac:dyDescent="0.35">
      <c r="I3555" s="44">
        <v>3553</v>
      </c>
      <c r="K3555" t="s">
        <v>2081</v>
      </c>
      <c r="L3555" t="s">
        <v>2274</v>
      </c>
      <c r="M3555" t="s">
        <v>2279</v>
      </c>
      <c r="N3555" t="s">
        <v>2280</v>
      </c>
      <c r="O3555" t="s">
        <v>2277</v>
      </c>
      <c r="P3555" t="s">
        <v>1398</v>
      </c>
    </row>
    <row r="3556" spans="9:16" x14ac:dyDescent="0.35">
      <c r="I3556" s="44">
        <v>3554</v>
      </c>
      <c r="K3556" t="s">
        <v>2081</v>
      </c>
      <c r="L3556" t="s">
        <v>2274</v>
      </c>
      <c r="M3556" t="s">
        <v>2279</v>
      </c>
      <c r="N3556" t="s">
        <v>2280</v>
      </c>
      <c r="O3556" t="s">
        <v>2277</v>
      </c>
      <c r="P3556" t="s">
        <v>1073</v>
      </c>
    </row>
    <row r="3557" spans="9:16" x14ac:dyDescent="0.35">
      <c r="I3557" s="44">
        <v>3555</v>
      </c>
      <c r="K3557" t="s">
        <v>2081</v>
      </c>
      <c r="L3557" t="s">
        <v>2274</v>
      </c>
      <c r="M3557" t="s">
        <v>2279</v>
      </c>
      <c r="N3557" t="s">
        <v>2280</v>
      </c>
      <c r="O3557" t="s">
        <v>2277</v>
      </c>
      <c r="P3557" t="s">
        <v>1076</v>
      </c>
    </row>
    <row r="3558" spans="9:16" x14ac:dyDescent="0.35">
      <c r="I3558" s="44">
        <v>3556</v>
      </c>
      <c r="K3558" t="s">
        <v>2081</v>
      </c>
      <c r="L3558" t="s">
        <v>2274</v>
      </c>
      <c r="M3558" t="s">
        <v>2279</v>
      </c>
      <c r="N3558" t="s">
        <v>2280</v>
      </c>
      <c r="O3558" t="s">
        <v>2277</v>
      </c>
      <c r="P3558" t="s">
        <v>1017</v>
      </c>
    </row>
    <row r="3559" spans="9:16" x14ac:dyDescent="0.35">
      <c r="I3559" s="44">
        <v>3557</v>
      </c>
      <c r="K3559" t="s">
        <v>2081</v>
      </c>
      <c r="L3559" t="s">
        <v>2274</v>
      </c>
      <c r="M3559" t="s">
        <v>2279</v>
      </c>
      <c r="N3559" t="s">
        <v>2280</v>
      </c>
      <c r="O3559" t="s">
        <v>2277</v>
      </c>
      <c r="P3559" t="s">
        <v>1020</v>
      </c>
    </row>
    <row r="3560" spans="9:16" x14ac:dyDescent="0.35">
      <c r="I3560" s="44">
        <v>3558</v>
      </c>
      <c r="K3560" t="s">
        <v>2081</v>
      </c>
      <c r="L3560" t="s">
        <v>2274</v>
      </c>
      <c r="M3560" t="s">
        <v>2279</v>
      </c>
      <c r="N3560" t="s">
        <v>2280</v>
      </c>
      <c r="O3560" t="s">
        <v>2277</v>
      </c>
      <c r="P3560" t="s">
        <v>1399</v>
      </c>
    </row>
    <row r="3561" spans="9:16" x14ac:dyDescent="0.35">
      <c r="I3561" s="44">
        <v>3559</v>
      </c>
      <c r="K3561" t="s">
        <v>2081</v>
      </c>
      <c r="L3561" t="s">
        <v>2274</v>
      </c>
      <c r="M3561" t="s">
        <v>2279</v>
      </c>
      <c r="N3561" t="s">
        <v>2280</v>
      </c>
      <c r="O3561" t="s">
        <v>2277</v>
      </c>
      <c r="P3561" t="s">
        <v>1407</v>
      </c>
    </row>
    <row r="3562" spans="9:16" x14ac:dyDescent="0.35">
      <c r="I3562" s="44">
        <v>3560</v>
      </c>
      <c r="K3562" t="s">
        <v>2081</v>
      </c>
      <c r="L3562" t="s">
        <v>2274</v>
      </c>
      <c r="M3562" t="s">
        <v>2279</v>
      </c>
      <c r="N3562" t="s">
        <v>2280</v>
      </c>
      <c r="O3562" t="s">
        <v>2277</v>
      </c>
      <c r="P3562" t="s">
        <v>1408</v>
      </c>
    </row>
    <row r="3563" spans="9:16" x14ac:dyDescent="0.35">
      <c r="I3563" s="44">
        <v>3561</v>
      </c>
      <c r="K3563" t="s">
        <v>2081</v>
      </c>
      <c r="L3563" t="s">
        <v>2274</v>
      </c>
      <c r="M3563" t="s">
        <v>2279</v>
      </c>
      <c r="N3563" t="s">
        <v>2280</v>
      </c>
      <c r="O3563" t="s">
        <v>2277</v>
      </c>
      <c r="P3563" t="s">
        <v>1412</v>
      </c>
    </row>
    <row r="3564" spans="9:16" x14ac:dyDescent="0.35">
      <c r="I3564" s="44">
        <v>3562</v>
      </c>
      <c r="K3564" t="s">
        <v>2081</v>
      </c>
      <c r="L3564" t="s">
        <v>2274</v>
      </c>
      <c r="M3564" t="s">
        <v>2279</v>
      </c>
      <c r="N3564" t="s">
        <v>2280</v>
      </c>
      <c r="O3564" t="s">
        <v>2277</v>
      </c>
      <c r="P3564" t="s">
        <v>1413</v>
      </c>
    </row>
    <row r="3565" spans="9:16" x14ac:dyDescent="0.35">
      <c r="I3565" s="44">
        <v>3563</v>
      </c>
      <c r="K3565" t="s">
        <v>2081</v>
      </c>
      <c r="L3565" t="s">
        <v>2274</v>
      </c>
      <c r="M3565" t="s">
        <v>2279</v>
      </c>
      <c r="N3565" t="s">
        <v>2280</v>
      </c>
      <c r="O3565" t="s">
        <v>2277</v>
      </c>
      <c r="P3565" t="s">
        <v>1414</v>
      </c>
    </row>
    <row r="3566" spans="9:16" x14ac:dyDescent="0.35">
      <c r="I3566" s="44">
        <v>3564</v>
      </c>
      <c r="K3566" t="s">
        <v>2081</v>
      </c>
      <c r="L3566" t="s">
        <v>2274</v>
      </c>
      <c r="M3566" t="s">
        <v>2279</v>
      </c>
      <c r="N3566" t="s">
        <v>2280</v>
      </c>
      <c r="O3566" t="s">
        <v>2277</v>
      </c>
      <c r="P3566" t="s">
        <v>1415</v>
      </c>
    </row>
    <row r="3567" spans="9:16" x14ac:dyDescent="0.35">
      <c r="I3567" s="44">
        <v>3565</v>
      </c>
      <c r="K3567" t="s">
        <v>2081</v>
      </c>
      <c r="L3567" t="s">
        <v>2274</v>
      </c>
      <c r="M3567" t="s">
        <v>2279</v>
      </c>
      <c r="N3567" t="s">
        <v>2280</v>
      </c>
      <c r="O3567" t="s">
        <v>2277</v>
      </c>
      <c r="P3567" t="s">
        <v>1418</v>
      </c>
    </row>
    <row r="3568" spans="9:16" x14ac:dyDescent="0.35">
      <c r="I3568" s="44">
        <v>3566</v>
      </c>
      <c r="K3568" t="s">
        <v>2081</v>
      </c>
      <c r="L3568" t="s">
        <v>2274</v>
      </c>
      <c r="M3568" t="s">
        <v>2279</v>
      </c>
      <c r="N3568" t="s">
        <v>2280</v>
      </c>
      <c r="O3568" t="s">
        <v>2277</v>
      </c>
      <c r="P3568" t="s">
        <v>1023</v>
      </c>
    </row>
    <row r="3569" spans="9:16" x14ac:dyDescent="0.35">
      <c r="I3569" s="44">
        <v>3567</v>
      </c>
      <c r="K3569" t="s">
        <v>2081</v>
      </c>
      <c r="L3569" t="s">
        <v>2274</v>
      </c>
      <c r="M3569" t="s">
        <v>2279</v>
      </c>
      <c r="N3569" t="s">
        <v>2280</v>
      </c>
      <c r="O3569" t="s">
        <v>2277</v>
      </c>
      <c r="P3569" t="s">
        <v>1026</v>
      </c>
    </row>
    <row r="3570" spans="9:16" x14ac:dyDescent="0.35">
      <c r="I3570" s="44">
        <v>3568</v>
      </c>
      <c r="K3570" t="s">
        <v>2081</v>
      </c>
      <c r="L3570" t="s">
        <v>2274</v>
      </c>
      <c r="M3570" t="s">
        <v>2279</v>
      </c>
      <c r="N3570" t="s">
        <v>2280</v>
      </c>
      <c r="O3570" t="s">
        <v>2277</v>
      </c>
      <c r="P3570" t="s">
        <v>1423</v>
      </c>
    </row>
    <row r="3571" spans="9:16" x14ac:dyDescent="0.35">
      <c r="I3571" s="44">
        <v>3569</v>
      </c>
      <c r="K3571" t="s">
        <v>2081</v>
      </c>
      <c r="L3571" t="s">
        <v>2274</v>
      </c>
      <c r="M3571" t="s">
        <v>2279</v>
      </c>
      <c r="N3571" t="s">
        <v>2280</v>
      </c>
      <c r="O3571" t="s">
        <v>2277</v>
      </c>
      <c r="P3571" t="s">
        <v>1424</v>
      </c>
    </row>
    <row r="3572" spans="9:16" x14ac:dyDescent="0.35">
      <c r="I3572" s="44">
        <v>3570</v>
      </c>
      <c r="K3572" t="s">
        <v>2081</v>
      </c>
      <c r="L3572" t="s">
        <v>2274</v>
      </c>
      <c r="M3572" t="s">
        <v>2279</v>
      </c>
      <c r="N3572" t="s">
        <v>2280</v>
      </c>
      <c r="O3572" t="s">
        <v>2277</v>
      </c>
      <c r="P3572" t="s">
        <v>1427</v>
      </c>
    </row>
    <row r="3573" spans="9:16" x14ac:dyDescent="0.35">
      <c r="I3573" s="44">
        <v>3571</v>
      </c>
      <c r="K3573" t="s">
        <v>2081</v>
      </c>
      <c r="L3573" t="s">
        <v>2274</v>
      </c>
      <c r="M3573" t="s">
        <v>2279</v>
      </c>
      <c r="N3573" t="s">
        <v>2280</v>
      </c>
      <c r="O3573" t="s">
        <v>2277</v>
      </c>
      <c r="P3573" t="s">
        <v>1034</v>
      </c>
    </row>
    <row r="3574" spans="9:16" x14ac:dyDescent="0.35">
      <c r="I3574" s="44">
        <v>3572</v>
      </c>
      <c r="J3574" s="45">
        <v>0</v>
      </c>
      <c r="K3574" t="s">
        <v>2081</v>
      </c>
      <c r="L3574" t="s">
        <v>2274</v>
      </c>
      <c r="M3574" t="s">
        <v>2279</v>
      </c>
      <c r="N3574" t="s">
        <v>2280</v>
      </c>
      <c r="O3574" t="s">
        <v>2277</v>
      </c>
      <c r="P3574" t="s">
        <v>1620</v>
      </c>
    </row>
    <row r="3575" spans="9:16" x14ac:dyDescent="0.35">
      <c r="I3575" s="44">
        <v>3573</v>
      </c>
      <c r="J3575" s="45">
        <v>0</v>
      </c>
      <c r="K3575" t="s">
        <v>2081</v>
      </c>
      <c r="L3575" t="s">
        <v>2274</v>
      </c>
      <c r="M3575" t="s">
        <v>2279</v>
      </c>
      <c r="N3575" t="s">
        <v>2280</v>
      </c>
      <c r="O3575" t="s">
        <v>2277</v>
      </c>
      <c r="P3575" t="s">
        <v>1429</v>
      </c>
    </row>
    <row r="3576" spans="9:16" x14ac:dyDescent="0.35">
      <c r="I3576" s="44">
        <v>3574</v>
      </c>
      <c r="J3576" s="45">
        <v>0</v>
      </c>
      <c r="K3576" t="s">
        <v>2081</v>
      </c>
      <c r="L3576" t="s">
        <v>2274</v>
      </c>
      <c r="M3576" t="s">
        <v>2279</v>
      </c>
      <c r="N3576" t="s">
        <v>2280</v>
      </c>
      <c r="O3576" t="s">
        <v>2277</v>
      </c>
      <c r="P3576" t="s">
        <v>1448</v>
      </c>
    </row>
    <row r="3577" spans="9:16" x14ac:dyDescent="0.35">
      <c r="I3577" s="44">
        <v>3575</v>
      </c>
      <c r="J3577" s="45">
        <v>0</v>
      </c>
      <c r="K3577" t="s">
        <v>2081</v>
      </c>
      <c r="L3577" t="s">
        <v>2274</v>
      </c>
      <c r="M3577" t="s">
        <v>2279</v>
      </c>
      <c r="N3577" t="s">
        <v>2280</v>
      </c>
      <c r="O3577" t="s">
        <v>2277</v>
      </c>
      <c r="P3577" t="s">
        <v>1449</v>
      </c>
    </row>
    <row r="3578" spans="9:16" x14ac:dyDescent="0.35">
      <c r="I3578" s="44">
        <v>3576</v>
      </c>
      <c r="J3578" s="45">
        <v>0</v>
      </c>
      <c r="K3578" t="s">
        <v>2081</v>
      </c>
      <c r="L3578" t="s">
        <v>2274</v>
      </c>
      <c r="M3578" t="s">
        <v>2279</v>
      </c>
      <c r="N3578" t="s">
        <v>2280</v>
      </c>
      <c r="O3578" t="s">
        <v>2277</v>
      </c>
      <c r="P3578" t="s">
        <v>1450</v>
      </c>
    </row>
    <row r="3579" spans="9:16" x14ac:dyDescent="0.35">
      <c r="I3579" s="44">
        <v>3577</v>
      </c>
      <c r="J3579" s="45">
        <v>0</v>
      </c>
      <c r="K3579" t="s">
        <v>2081</v>
      </c>
      <c r="L3579" t="s">
        <v>2274</v>
      </c>
      <c r="M3579" t="s">
        <v>2279</v>
      </c>
      <c r="N3579" t="s">
        <v>2280</v>
      </c>
      <c r="O3579" t="s">
        <v>2277</v>
      </c>
      <c r="P3579" t="s">
        <v>1801</v>
      </c>
    </row>
    <row r="3580" spans="9:16" x14ac:dyDescent="0.35">
      <c r="I3580" s="44">
        <v>3578</v>
      </c>
      <c r="J3580" s="45">
        <v>0</v>
      </c>
      <c r="K3580" t="s">
        <v>2081</v>
      </c>
      <c r="L3580" t="s">
        <v>2274</v>
      </c>
      <c r="M3580" t="s">
        <v>2279</v>
      </c>
      <c r="N3580" t="s">
        <v>2280</v>
      </c>
      <c r="O3580" t="s">
        <v>2277</v>
      </c>
      <c r="P3580" t="s">
        <v>1453</v>
      </c>
    </row>
    <row r="3581" spans="9:16" x14ac:dyDescent="0.35">
      <c r="I3581" s="44">
        <v>3579</v>
      </c>
      <c r="J3581" s="45">
        <v>1.808449074074074E-7</v>
      </c>
      <c r="K3581" t="s">
        <v>2081</v>
      </c>
      <c r="L3581" t="s">
        <v>2274</v>
      </c>
      <c r="M3581" t="s">
        <v>2279</v>
      </c>
      <c r="N3581" t="s">
        <v>2280</v>
      </c>
      <c r="O3581" t="s">
        <v>2277</v>
      </c>
      <c r="P3581" t="s">
        <v>1457</v>
      </c>
    </row>
    <row r="3582" spans="9:16" x14ac:dyDescent="0.35">
      <c r="I3582" s="44">
        <v>3580</v>
      </c>
      <c r="K3582" t="s">
        <v>2081</v>
      </c>
      <c r="L3582" t="s">
        <v>2274</v>
      </c>
      <c r="M3582" t="s">
        <v>2279</v>
      </c>
      <c r="N3582" t="s">
        <v>2280</v>
      </c>
      <c r="O3582" t="s">
        <v>2277</v>
      </c>
      <c r="P3582" t="s">
        <v>1041</v>
      </c>
    </row>
    <row r="3583" spans="9:16" x14ac:dyDescent="0.35">
      <c r="I3583" s="44">
        <v>3581</v>
      </c>
      <c r="K3583" t="s">
        <v>2081</v>
      </c>
      <c r="L3583" t="s">
        <v>2274</v>
      </c>
      <c r="M3583" t="s">
        <v>2279</v>
      </c>
      <c r="N3583" t="s">
        <v>2280</v>
      </c>
      <c r="O3583" t="s">
        <v>2277</v>
      </c>
      <c r="P3583" t="s">
        <v>1463</v>
      </c>
    </row>
    <row r="3584" spans="9:16" x14ac:dyDescent="0.35">
      <c r="I3584" s="44">
        <v>3582</v>
      </c>
      <c r="K3584" t="s">
        <v>2081</v>
      </c>
      <c r="L3584" t="s">
        <v>2274</v>
      </c>
      <c r="M3584" t="s">
        <v>2279</v>
      </c>
      <c r="N3584" t="s">
        <v>2280</v>
      </c>
      <c r="O3584" t="s">
        <v>2277</v>
      </c>
      <c r="P3584" t="s">
        <v>1476</v>
      </c>
    </row>
    <row r="3585" spans="9:16" x14ac:dyDescent="0.35">
      <c r="I3585" s="44">
        <v>3583</v>
      </c>
      <c r="K3585" t="s">
        <v>2081</v>
      </c>
      <c r="L3585" t="s">
        <v>2274</v>
      </c>
      <c r="M3585" t="s">
        <v>2279</v>
      </c>
      <c r="N3585" t="s">
        <v>2280</v>
      </c>
      <c r="O3585" t="s">
        <v>2277</v>
      </c>
      <c r="P3585" t="s">
        <v>1806</v>
      </c>
    </row>
    <row r="3586" spans="9:16" x14ac:dyDescent="0.35">
      <c r="I3586" s="44">
        <v>3584</v>
      </c>
      <c r="K3586" t="s">
        <v>2081</v>
      </c>
      <c r="L3586" t="s">
        <v>2274</v>
      </c>
      <c r="M3586" t="s">
        <v>2279</v>
      </c>
      <c r="N3586" t="s">
        <v>2280</v>
      </c>
      <c r="O3586" t="s">
        <v>2277</v>
      </c>
      <c r="P3586" t="s">
        <v>1478</v>
      </c>
    </row>
    <row r="3587" spans="9:16" x14ac:dyDescent="0.35">
      <c r="I3587" s="44">
        <v>3585</v>
      </c>
      <c r="K3587" t="s">
        <v>2081</v>
      </c>
      <c r="L3587" t="s">
        <v>2274</v>
      </c>
      <c r="M3587" t="s">
        <v>2279</v>
      </c>
      <c r="N3587" t="s">
        <v>2280</v>
      </c>
      <c r="O3587" t="s">
        <v>2277</v>
      </c>
      <c r="P3587" t="s">
        <v>1625</v>
      </c>
    </row>
    <row r="3588" spans="9:16" x14ac:dyDescent="0.35">
      <c r="I3588" s="44">
        <v>3586</v>
      </c>
      <c r="K3588" t="s">
        <v>2081</v>
      </c>
      <c r="L3588" t="s">
        <v>2274</v>
      </c>
      <c r="M3588" t="s">
        <v>2279</v>
      </c>
      <c r="N3588" t="s">
        <v>2280</v>
      </c>
      <c r="O3588" t="s">
        <v>2277</v>
      </c>
      <c r="P3588" t="s">
        <v>1491</v>
      </c>
    </row>
    <row r="3589" spans="9:16" x14ac:dyDescent="0.35">
      <c r="I3589" s="44">
        <v>3587</v>
      </c>
      <c r="K3589" t="s">
        <v>2081</v>
      </c>
      <c r="L3589" t="s">
        <v>2274</v>
      </c>
      <c r="M3589" t="s">
        <v>2279</v>
      </c>
      <c r="N3589" t="s">
        <v>2280</v>
      </c>
      <c r="O3589" t="s">
        <v>2277</v>
      </c>
      <c r="P3589" t="s">
        <v>1494</v>
      </c>
    </row>
    <row r="3590" spans="9:16" x14ac:dyDescent="0.35">
      <c r="I3590" s="44">
        <v>3588</v>
      </c>
      <c r="K3590" t="s">
        <v>2081</v>
      </c>
      <c r="L3590" t="s">
        <v>2274</v>
      </c>
      <c r="M3590" t="s">
        <v>2279</v>
      </c>
      <c r="N3590" t="s">
        <v>2280</v>
      </c>
      <c r="O3590" t="s">
        <v>2277</v>
      </c>
      <c r="P3590" t="s">
        <v>1517</v>
      </c>
    </row>
    <row r="3591" spans="9:16" x14ac:dyDescent="0.35">
      <c r="I3591" s="44">
        <v>3589</v>
      </c>
      <c r="K3591" t="s">
        <v>2081</v>
      </c>
      <c r="L3591" t="s">
        <v>2274</v>
      </c>
      <c r="M3591" t="s">
        <v>2279</v>
      </c>
      <c r="N3591" t="s">
        <v>2280</v>
      </c>
      <c r="O3591" t="s">
        <v>2277</v>
      </c>
      <c r="P3591" t="s">
        <v>1550</v>
      </c>
    </row>
    <row r="3592" spans="9:16" x14ac:dyDescent="0.35">
      <c r="I3592" s="44">
        <v>3590</v>
      </c>
      <c r="K3592" t="s">
        <v>2081</v>
      </c>
      <c r="L3592" t="s">
        <v>2274</v>
      </c>
      <c r="M3592" t="s">
        <v>2279</v>
      </c>
      <c r="N3592" t="s">
        <v>2280</v>
      </c>
      <c r="O3592" t="s">
        <v>2277</v>
      </c>
      <c r="P3592" t="s">
        <v>1551</v>
      </c>
    </row>
    <row r="3593" spans="9:16" x14ac:dyDescent="0.35">
      <c r="I3593" s="44">
        <v>3591</v>
      </c>
      <c r="K3593" t="s">
        <v>2081</v>
      </c>
      <c r="L3593" t="s">
        <v>2274</v>
      </c>
      <c r="M3593" t="s">
        <v>2279</v>
      </c>
      <c r="N3593" t="s">
        <v>2280</v>
      </c>
      <c r="O3593" t="s">
        <v>2277</v>
      </c>
      <c r="P3593" t="s">
        <v>1819</v>
      </c>
    </row>
    <row r="3594" spans="9:16" x14ac:dyDescent="0.35">
      <c r="I3594" s="44">
        <v>3592</v>
      </c>
      <c r="K3594" t="s">
        <v>2081</v>
      </c>
      <c r="L3594" t="s">
        <v>2274</v>
      </c>
      <c r="M3594" t="s">
        <v>2279</v>
      </c>
      <c r="N3594" t="s">
        <v>2280</v>
      </c>
      <c r="O3594" t="s">
        <v>2277</v>
      </c>
      <c r="P3594" t="s">
        <v>1566</v>
      </c>
    </row>
    <row r="3595" spans="9:16" x14ac:dyDescent="0.35">
      <c r="I3595" s="44">
        <v>3593</v>
      </c>
      <c r="K3595" t="s">
        <v>2081</v>
      </c>
      <c r="L3595" t="s">
        <v>2274</v>
      </c>
      <c r="M3595" t="s">
        <v>2279</v>
      </c>
      <c r="N3595" t="s">
        <v>2280</v>
      </c>
      <c r="O3595" t="s">
        <v>2277</v>
      </c>
      <c r="P3595" t="s">
        <v>1633</v>
      </c>
    </row>
    <row r="3596" spans="9:16" x14ac:dyDescent="0.35">
      <c r="I3596" s="44">
        <v>3594</v>
      </c>
      <c r="K3596" t="s">
        <v>2081</v>
      </c>
      <c r="L3596" t="s">
        <v>2274</v>
      </c>
      <c r="M3596" t="s">
        <v>2279</v>
      </c>
      <c r="N3596" t="s">
        <v>2280</v>
      </c>
      <c r="O3596" t="s">
        <v>2277</v>
      </c>
      <c r="P3596" t="s">
        <v>1634</v>
      </c>
    </row>
    <row r="3597" spans="9:16" x14ac:dyDescent="0.35">
      <c r="I3597" s="44">
        <v>3595</v>
      </c>
      <c r="K3597" t="s">
        <v>2081</v>
      </c>
      <c r="L3597" t="s">
        <v>2274</v>
      </c>
      <c r="M3597" t="s">
        <v>2279</v>
      </c>
      <c r="N3597" t="s">
        <v>2280</v>
      </c>
      <c r="O3597" t="s">
        <v>2277</v>
      </c>
      <c r="P3597" t="s">
        <v>1637</v>
      </c>
    </row>
    <row r="3598" spans="9:16" x14ac:dyDescent="0.35">
      <c r="I3598" s="44">
        <v>3596</v>
      </c>
      <c r="K3598" t="s">
        <v>2081</v>
      </c>
      <c r="L3598" t="s">
        <v>2274</v>
      </c>
      <c r="M3598" t="s">
        <v>2279</v>
      </c>
      <c r="N3598" t="s">
        <v>2280</v>
      </c>
      <c r="O3598" t="s">
        <v>2277</v>
      </c>
      <c r="P3598" t="s">
        <v>1638</v>
      </c>
    </row>
    <row r="3599" spans="9:16" x14ac:dyDescent="0.35">
      <c r="I3599" s="44">
        <v>3597</v>
      </c>
      <c r="K3599" t="s">
        <v>2081</v>
      </c>
      <c r="L3599" t="s">
        <v>2274</v>
      </c>
      <c r="M3599" t="s">
        <v>2279</v>
      </c>
      <c r="N3599" t="s">
        <v>2280</v>
      </c>
      <c r="O3599" t="s">
        <v>2277</v>
      </c>
      <c r="P3599" t="s">
        <v>1639</v>
      </c>
    </row>
    <row r="3600" spans="9:16" x14ac:dyDescent="0.35">
      <c r="I3600" s="44">
        <v>3598</v>
      </c>
      <c r="K3600" t="s">
        <v>2081</v>
      </c>
      <c r="L3600" t="s">
        <v>2274</v>
      </c>
      <c r="M3600" t="s">
        <v>2279</v>
      </c>
      <c r="N3600" t="s">
        <v>2280</v>
      </c>
      <c r="O3600" t="s">
        <v>2277</v>
      </c>
      <c r="P3600" t="s">
        <v>1579</v>
      </c>
    </row>
    <row r="3601" spans="9:16" x14ac:dyDescent="0.35">
      <c r="I3601" s="44">
        <v>3599</v>
      </c>
      <c r="K3601" t="s">
        <v>2081</v>
      </c>
      <c r="L3601" t="s">
        <v>2274</v>
      </c>
      <c r="M3601" t="s">
        <v>2279</v>
      </c>
      <c r="N3601" t="s">
        <v>2280</v>
      </c>
      <c r="O3601" t="s">
        <v>2277</v>
      </c>
      <c r="P3601" t="s">
        <v>1580</v>
      </c>
    </row>
    <row r="3602" spans="9:16" x14ac:dyDescent="0.35">
      <c r="I3602" s="44">
        <v>3600</v>
      </c>
      <c r="K3602" t="s">
        <v>2081</v>
      </c>
      <c r="L3602" t="s">
        <v>2274</v>
      </c>
      <c r="M3602" t="s">
        <v>2279</v>
      </c>
      <c r="N3602" t="s">
        <v>2280</v>
      </c>
      <c r="O3602" t="s">
        <v>2277</v>
      </c>
      <c r="P3602" t="s">
        <v>1588</v>
      </c>
    </row>
    <row r="3603" spans="9:16" x14ac:dyDescent="0.35">
      <c r="I3603" s="44">
        <v>3601</v>
      </c>
      <c r="K3603" t="s">
        <v>2081</v>
      </c>
      <c r="L3603" t="s">
        <v>2274</v>
      </c>
      <c r="M3603" t="s">
        <v>2279</v>
      </c>
      <c r="N3603" t="s">
        <v>2280</v>
      </c>
      <c r="O3603" t="s">
        <v>2277</v>
      </c>
      <c r="P3603" t="s">
        <v>1589</v>
      </c>
    </row>
    <row r="3604" spans="9:16" x14ac:dyDescent="0.35">
      <c r="I3604" s="44">
        <v>3602</v>
      </c>
      <c r="J3604" s="45">
        <v>0</v>
      </c>
      <c r="K3604" t="s">
        <v>2081</v>
      </c>
      <c r="L3604" t="s">
        <v>2274</v>
      </c>
      <c r="M3604" t="s">
        <v>2279</v>
      </c>
      <c r="N3604" t="s">
        <v>2280</v>
      </c>
      <c r="O3604" t="s">
        <v>2277</v>
      </c>
      <c r="P3604" t="s">
        <v>1602</v>
      </c>
    </row>
    <row r="3605" spans="9:16" x14ac:dyDescent="0.35">
      <c r="I3605" s="44">
        <v>3603</v>
      </c>
      <c r="K3605" t="s">
        <v>2081</v>
      </c>
      <c r="L3605" t="s">
        <v>2274</v>
      </c>
      <c r="M3605" t="s">
        <v>2279</v>
      </c>
      <c r="N3605" t="s">
        <v>2280</v>
      </c>
      <c r="O3605" t="s">
        <v>2277</v>
      </c>
      <c r="P3605" t="s">
        <v>1609</v>
      </c>
    </row>
    <row r="3606" spans="9:16" x14ac:dyDescent="0.35">
      <c r="I3606" s="44">
        <v>3604</v>
      </c>
      <c r="J3606" s="45">
        <v>0</v>
      </c>
      <c r="K3606" t="s">
        <v>2081</v>
      </c>
      <c r="L3606" t="s">
        <v>2274</v>
      </c>
      <c r="M3606" t="s">
        <v>2279</v>
      </c>
      <c r="N3606" t="s">
        <v>2280</v>
      </c>
      <c r="O3606" t="s">
        <v>2277</v>
      </c>
      <c r="P3606" t="s">
        <v>1762</v>
      </c>
    </row>
    <row r="3607" spans="9:16" x14ac:dyDescent="0.35">
      <c r="I3607" s="44">
        <v>3605</v>
      </c>
      <c r="K3607" t="s">
        <v>2081</v>
      </c>
      <c r="L3607" t="s">
        <v>2274</v>
      </c>
      <c r="M3607" t="s">
        <v>2279</v>
      </c>
      <c r="N3607" t="s">
        <v>2280</v>
      </c>
      <c r="O3607" t="s">
        <v>2277</v>
      </c>
      <c r="P3607" t="s">
        <v>1743</v>
      </c>
    </row>
    <row r="3608" spans="9:16" x14ac:dyDescent="0.35">
      <c r="I3608" s="44">
        <v>3606</v>
      </c>
      <c r="K3608" t="s">
        <v>2081</v>
      </c>
      <c r="L3608" t="s">
        <v>2274</v>
      </c>
      <c r="M3608" t="s">
        <v>2279</v>
      </c>
      <c r="N3608" t="s">
        <v>2280</v>
      </c>
      <c r="O3608" t="s">
        <v>2277</v>
      </c>
      <c r="P3608" t="s">
        <v>1744</v>
      </c>
    </row>
    <row r="3609" spans="9:16" x14ac:dyDescent="0.35">
      <c r="I3609" s="44">
        <v>3607</v>
      </c>
      <c r="K3609" t="s">
        <v>2081</v>
      </c>
      <c r="L3609" t="s">
        <v>2274</v>
      </c>
      <c r="M3609" t="s">
        <v>2279</v>
      </c>
      <c r="N3609" t="s">
        <v>2280</v>
      </c>
      <c r="O3609" t="s">
        <v>2277</v>
      </c>
      <c r="P3609" t="s">
        <v>1745</v>
      </c>
    </row>
    <row r="3610" spans="9:16" x14ac:dyDescent="0.35">
      <c r="I3610" s="44">
        <v>3608</v>
      </c>
      <c r="K3610" t="s">
        <v>2081</v>
      </c>
      <c r="L3610" t="s">
        <v>2274</v>
      </c>
      <c r="M3610" t="s">
        <v>2279</v>
      </c>
      <c r="N3610" t="s">
        <v>2280</v>
      </c>
      <c r="O3610" t="s">
        <v>2277</v>
      </c>
      <c r="P3610" t="s">
        <v>1746</v>
      </c>
    </row>
    <row r="3611" spans="9:16" x14ac:dyDescent="0.35">
      <c r="I3611" s="44">
        <v>3609</v>
      </c>
      <c r="J3611" s="45">
        <v>0</v>
      </c>
      <c r="K3611" t="s">
        <v>2081</v>
      </c>
      <c r="L3611" t="s">
        <v>2274</v>
      </c>
      <c r="M3611" t="s">
        <v>2279</v>
      </c>
      <c r="N3611" t="s">
        <v>2280</v>
      </c>
      <c r="O3611" t="s">
        <v>2277</v>
      </c>
      <c r="P3611" t="s">
        <v>1747</v>
      </c>
    </row>
    <row r="3612" spans="9:16" x14ac:dyDescent="0.35">
      <c r="I3612" s="44">
        <v>3610</v>
      </c>
      <c r="J3612" s="45">
        <v>0</v>
      </c>
      <c r="K3612" t="s">
        <v>2081</v>
      </c>
      <c r="L3612" t="s">
        <v>2274</v>
      </c>
      <c r="M3612" t="s">
        <v>2279</v>
      </c>
      <c r="N3612" t="s">
        <v>2280</v>
      </c>
      <c r="O3612" t="s">
        <v>2277</v>
      </c>
      <c r="P3612" t="s">
        <v>1748</v>
      </c>
    </row>
    <row r="3613" spans="9:16" x14ac:dyDescent="0.35">
      <c r="I3613" s="44">
        <v>3611</v>
      </c>
      <c r="K3613" t="s">
        <v>2081</v>
      </c>
      <c r="L3613" t="s">
        <v>2274</v>
      </c>
      <c r="M3613" t="s">
        <v>2279</v>
      </c>
      <c r="N3613" t="s">
        <v>2280</v>
      </c>
      <c r="O3613" t="s">
        <v>2277</v>
      </c>
      <c r="P3613" t="s">
        <v>1750</v>
      </c>
    </row>
    <row r="3614" spans="9:16" x14ac:dyDescent="0.35">
      <c r="I3614" s="44">
        <v>3612</v>
      </c>
      <c r="K3614" t="s">
        <v>2081</v>
      </c>
      <c r="L3614" t="s">
        <v>2274</v>
      </c>
      <c r="M3614" t="s">
        <v>2279</v>
      </c>
      <c r="N3614" t="s">
        <v>2280</v>
      </c>
      <c r="O3614" t="s">
        <v>2277</v>
      </c>
      <c r="P3614" t="s">
        <v>1751</v>
      </c>
    </row>
    <row r="3615" spans="9:16" x14ac:dyDescent="0.35">
      <c r="I3615" s="44">
        <v>3613</v>
      </c>
      <c r="K3615" t="s">
        <v>2081</v>
      </c>
      <c r="L3615" t="s">
        <v>2274</v>
      </c>
      <c r="M3615" t="s">
        <v>2279</v>
      </c>
      <c r="N3615" t="s">
        <v>2280</v>
      </c>
      <c r="O3615" t="s">
        <v>2277</v>
      </c>
      <c r="P3615" t="s">
        <v>1753</v>
      </c>
    </row>
    <row r="3616" spans="9:16" x14ac:dyDescent="0.35">
      <c r="I3616" s="44">
        <v>3614</v>
      </c>
      <c r="K3616" t="s">
        <v>2081</v>
      </c>
      <c r="L3616" t="s">
        <v>2274</v>
      </c>
      <c r="M3616" t="s">
        <v>2279</v>
      </c>
      <c r="N3616" t="s">
        <v>2280</v>
      </c>
      <c r="O3616" t="s">
        <v>2277</v>
      </c>
      <c r="P3616" t="s">
        <v>1754</v>
      </c>
    </row>
    <row r="3617" spans="9:16" x14ac:dyDescent="0.35">
      <c r="I3617" s="44">
        <v>3615</v>
      </c>
      <c r="K3617" t="s">
        <v>2081</v>
      </c>
      <c r="L3617" t="s">
        <v>2274</v>
      </c>
      <c r="M3617" t="s">
        <v>2279</v>
      </c>
      <c r="N3617" t="s">
        <v>2280</v>
      </c>
      <c r="O3617" t="s">
        <v>2277</v>
      </c>
      <c r="P3617" t="s">
        <v>1755</v>
      </c>
    </row>
    <row r="3618" spans="9:16" x14ac:dyDescent="0.35">
      <c r="I3618" s="44">
        <v>3616</v>
      </c>
      <c r="K3618" t="s">
        <v>2081</v>
      </c>
      <c r="L3618" t="s">
        <v>2274</v>
      </c>
      <c r="M3618" t="s">
        <v>2279</v>
      </c>
      <c r="N3618" t="s">
        <v>2280</v>
      </c>
      <c r="O3618" t="s">
        <v>2277</v>
      </c>
      <c r="P3618" t="s">
        <v>1757</v>
      </c>
    </row>
    <row r="3619" spans="9:16" x14ac:dyDescent="0.35">
      <c r="I3619" s="44">
        <v>3617</v>
      </c>
      <c r="K3619" t="s">
        <v>2081</v>
      </c>
      <c r="L3619" t="s">
        <v>2274</v>
      </c>
      <c r="M3619" t="s">
        <v>2279</v>
      </c>
      <c r="N3619" t="s">
        <v>2280</v>
      </c>
      <c r="O3619" t="s">
        <v>2277</v>
      </c>
      <c r="P3619" t="s">
        <v>1758</v>
      </c>
    </row>
    <row r="3620" spans="9:16" x14ac:dyDescent="0.35">
      <c r="I3620" s="44">
        <v>3618</v>
      </c>
      <c r="J3620" s="45">
        <v>0</v>
      </c>
      <c r="K3620" t="s">
        <v>2081</v>
      </c>
      <c r="L3620" t="s">
        <v>2274</v>
      </c>
      <c r="M3620" t="s">
        <v>2279</v>
      </c>
      <c r="N3620" t="s">
        <v>2280</v>
      </c>
      <c r="O3620" t="s">
        <v>2277</v>
      </c>
      <c r="P3620" t="s">
        <v>1759</v>
      </c>
    </row>
    <row r="3621" spans="9:16" x14ac:dyDescent="0.35">
      <c r="I3621" s="44">
        <v>3619</v>
      </c>
      <c r="J3621" s="45">
        <v>0</v>
      </c>
      <c r="K3621" t="s">
        <v>2081</v>
      </c>
      <c r="L3621" t="s">
        <v>2274</v>
      </c>
      <c r="M3621" t="s">
        <v>2279</v>
      </c>
      <c r="N3621" t="s">
        <v>2280</v>
      </c>
      <c r="O3621" t="s">
        <v>2277</v>
      </c>
      <c r="P3621" t="s">
        <v>1760</v>
      </c>
    </row>
    <row r="3622" spans="9:16" x14ac:dyDescent="0.35">
      <c r="I3622" s="44">
        <v>3620</v>
      </c>
      <c r="K3622" t="s">
        <v>2081</v>
      </c>
      <c r="L3622" t="s">
        <v>2274</v>
      </c>
      <c r="M3622" t="s">
        <v>2279</v>
      </c>
      <c r="N3622" t="s">
        <v>2280</v>
      </c>
      <c r="O3622" t="s">
        <v>2277</v>
      </c>
      <c r="P3622" t="s">
        <v>1764</v>
      </c>
    </row>
    <row r="3623" spans="9:16" x14ac:dyDescent="0.35">
      <c r="I3623" s="44">
        <v>3621</v>
      </c>
      <c r="K3623" t="s">
        <v>2081</v>
      </c>
      <c r="L3623" t="s">
        <v>2274</v>
      </c>
      <c r="M3623" t="s">
        <v>2279</v>
      </c>
      <c r="N3623" t="s">
        <v>2280</v>
      </c>
      <c r="O3623" t="s">
        <v>2277</v>
      </c>
      <c r="P3623" t="s">
        <v>1061</v>
      </c>
    </row>
    <row r="3624" spans="9:16" x14ac:dyDescent="0.35">
      <c r="I3624" s="44">
        <v>3622</v>
      </c>
      <c r="K3624" t="s">
        <v>2081</v>
      </c>
      <c r="L3624" t="s">
        <v>2274</v>
      </c>
      <c r="M3624" t="s">
        <v>2279</v>
      </c>
      <c r="N3624" t="s">
        <v>2280</v>
      </c>
      <c r="O3624" t="s">
        <v>2277</v>
      </c>
      <c r="P3624" t="s">
        <v>1064</v>
      </c>
    </row>
    <row r="3625" spans="9:16" x14ac:dyDescent="0.35">
      <c r="I3625" s="44">
        <v>3623</v>
      </c>
      <c r="K3625" t="s">
        <v>2081</v>
      </c>
      <c r="L3625" t="s">
        <v>2274</v>
      </c>
      <c r="M3625" t="s">
        <v>2279</v>
      </c>
      <c r="N3625" t="s">
        <v>2280</v>
      </c>
      <c r="O3625" t="s">
        <v>2277</v>
      </c>
      <c r="P3625" t="s">
        <v>1766</v>
      </c>
    </row>
    <row r="3626" spans="9:16" x14ac:dyDescent="0.35">
      <c r="I3626" s="44">
        <v>3624</v>
      </c>
      <c r="K3626" t="s">
        <v>2081</v>
      </c>
      <c r="L3626" t="s">
        <v>2274</v>
      </c>
      <c r="M3626" t="s">
        <v>2279</v>
      </c>
      <c r="N3626" t="s">
        <v>2280</v>
      </c>
      <c r="O3626" t="s">
        <v>2277</v>
      </c>
      <c r="P3626" t="s">
        <v>1768</v>
      </c>
    </row>
    <row r="3627" spans="9:16" x14ac:dyDescent="0.35">
      <c r="I3627" s="44">
        <v>3625</v>
      </c>
      <c r="K3627" t="s">
        <v>2081</v>
      </c>
      <c r="L3627" t="s">
        <v>2274</v>
      </c>
      <c r="M3627" t="s">
        <v>2279</v>
      </c>
      <c r="N3627" t="s">
        <v>2280</v>
      </c>
      <c r="O3627" t="s">
        <v>2277</v>
      </c>
      <c r="P3627" t="s">
        <v>1769</v>
      </c>
    </row>
    <row r="3628" spans="9:16" x14ac:dyDescent="0.35">
      <c r="I3628" s="44">
        <v>3626</v>
      </c>
      <c r="K3628" t="s">
        <v>2081</v>
      </c>
      <c r="L3628" t="s">
        <v>2274</v>
      </c>
      <c r="M3628" t="s">
        <v>2279</v>
      </c>
      <c r="N3628" t="s">
        <v>2280</v>
      </c>
      <c r="O3628" t="s">
        <v>2277</v>
      </c>
      <c r="P3628" t="s">
        <v>1770</v>
      </c>
    </row>
    <row r="3629" spans="9:16" x14ac:dyDescent="0.35">
      <c r="I3629" s="44">
        <v>3627</v>
      </c>
      <c r="K3629" t="s">
        <v>2081</v>
      </c>
      <c r="L3629" t="s">
        <v>2274</v>
      </c>
      <c r="M3629" t="s">
        <v>2279</v>
      </c>
      <c r="N3629" t="s">
        <v>2280</v>
      </c>
      <c r="O3629" t="s">
        <v>2277</v>
      </c>
      <c r="P3629" t="s">
        <v>1774</v>
      </c>
    </row>
    <row r="3630" spans="9:16" x14ac:dyDescent="0.35">
      <c r="I3630" s="44">
        <v>3628</v>
      </c>
      <c r="K3630" t="s">
        <v>2081</v>
      </c>
      <c r="L3630" t="s">
        <v>2274</v>
      </c>
      <c r="M3630" t="s">
        <v>2279</v>
      </c>
      <c r="N3630" t="s">
        <v>2280</v>
      </c>
      <c r="O3630" t="s">
        <v>2277</v>
      </c>
      <c r="P3630" t="s">
        <v>1775</v>
      </c>
    </row>
    <row r="3631" spans="9:16" x14ac:dyDescent="0.35">
      <c r="I3631" s="44">
        <v>3629</v>
      </c>
      <c r="K3631" t="s">
        <v>2081</v>
      </c>
      <c r="L3631" t="s">
        <v>2274</v>
      </c>
      <c r="M3631" t="s">
        <v>2279</v>
      </c>
      <c r="N3631" t="s">
        <v>2280</v>
      </c>
      <c r="O3631" t="s">
        <v>2277</v>
      </c>
      <c r="P3631" t="s">
        <v>1780</v>
      </c>
    </row>
    <row r="3632" spans="9:16" x14ac:dyDescent="0.35">
      <c r="I3632" s="44">
        <v>3630</v>
      </c>
      <c r="J3632" s="45">
        <v>0</v>
      </c>
      <c r="K3632" t="s">
        <v>2081</v>
      </c>
      <c r="L3632" t="s">
        <v>2274</v>
      </c>
      <c r="M3632" t="s">
        <v>2279</v>
      </c>
      <c r="N3632" t="s">
        <v>2280</v>
      </c>
      <c r="O3632" t="s">
        <v>2277</v>
      </c>
      <c r="P3632" t="s">
        <v>1799</v>
      </c>
    </row>
    <row r="3633" spans="9:16" x14ac:dyDescent="0.35">
      <c r="I3633" s="44">
        <v>3631</v>
      </c>
      <c r="J3633" s="45">
        <v>0</v>
      </c>
      <c r="K3633" t="s">
        <v>2081</v>
      </c>
      <c r="L3633" t="s">
        <v>2274</v>
      </c>
      <c r="M3633" t="s">
        <v>2279</v>
      </c>
      <c r="N3633" t="s">
        <v>2280</v>
      </c>
      <c r="O3633" t="s">
        <v>2277</v>
      </c>
      <c r="P3633" t="s">
        <v>1800</v>
      </c>
    </row>
    <row r="3634" spans="9:16" x14ac:dyDescent="0.35">
      <c r="I3634" s="44">
        <v>3632</v>
      </c>
      <c r="K3634" t="s">
        <v>2081</v>
      </c>
      <c r="L3634" t="s">
        <v>2274</v>
      </c>
      <c r="M3634" t="s">
        <v>2279</v>
      </c>
      <c r="N3634" t="s">
        <v>2280</v>
      </c>
      <c r="O3634" t="s">
        <v>2277</v>
      </c>
      <c r="P3634" t="s">
        <v>1804</v>
      </c>
    </row>
    <row r="3635" spans="9:16" x14ac:dyDescent="0.35">
      <c r="I3635" s="44">
        <v>3633</v>
      </c>
      <c r="K3635" t="s">
        <v>2081</v>
      </c>
      <c r="L3635" t="s">
        <v>2274</v>
      </c>
      <c r="M3635" t="s">
        <v>2279</v>
      </c>
      <c r="N3635" t="s">
        <v>2280</v>
      </c>
      <c r="O3635" t="s">
        <v>2277</v>
      </c>
      <c r="P3635" t="s">
        <v>1805</v>
      </c>
    </row>
    <row r="3636" spans="9:16" x14ac:dyDescent="0.35">
      <c r="I3636" s="44">
        <v>3634</v>
      </c>
      <c r="K3636" t="s">
        <v>2081</v>
      </c>
      <c r="L3636" t="s">
        <v>2274</v>
      </c>
      <c r="M3636" t="s">
        <v>2279</v>
      </c>
      <c r="N3636" t="s">
        <v>2280</v>
      </c>
      <c r="O3636" t="s">
        <v>2277</v>
      </c>
      <c r="P3636" t="s">
        <v>1813</v>
      </c>
    </row>
    <row r="3637" spans="9:16" x14ac:dyDescent="0.35">
      <c r="I3637" s="44">
        <v>3635</v>
      </c>
      <c r="K3637" t="s">
        <v>2081</v>
      </c>
      <c r="L3637" t="s">
        <v>2274</v>
      </c>
      <c r="M3637" t="s">
        <v>2279</v>
      </c>
      <c r="N3637" t="s">
        <v>2280</v>
      </c>
      <c r="O3637" t="s">
        <v>2277</v>
      </c>
      <c r="P3637" t="s">
        <v>1814</v>
      </c>
    </row>
    <row r="3638" spans="9:16" x14ac:dyDescent="0.35">
      <c r="I3638" s="44">
        <v>3636</v>
      </c>
      <c r="K3638" t="s">
        <v>2081</v>
      </c>
      <c r="L3638" t="s">
        <v>2274</v>
      </c>
      <c r="M3638" t="s">
        <v>2279</v>
      </c>
      <c r="N3638" t="s">
        <v>2280</v>
      </c>
      <c r="O3638" t="s">
        <v>2277</v>
      </c>
      <c r="P3638" t="s">
        <v>1815</v>
      </c>
    </row>
    <row r="3639" spans="9:16" x14ac:dyDescent="0.35">
      <c r="I3639" s="44">
        <v>3637</v>
      </c>
      <c r="K3639" t="s">
        <v>2081</v>
      </c>
      <c r="L3639" t="s">
        <v>2274</v>
      </c>
      <c r="M3639" t="s">
        <v>2279</v>
      </c>
      <c r="N3639" t="s">
        <v>2280</v>
      </c>
      <c r="O3639" t="s">
        <v>2277</v>
      </c>
      <c r="P3639" t="s">
        <v>1816</v>
      </c>
    </row>
    <row r="3640" spans="9:16" x14ac:dyDescent="0.35">
      <c r="I3640" s="44">
        <v>3638</v>
      </c>
      <c r="K3640" t="s">
        <v>2081</v>
      </c>
      <c r="L3640" t="s">
        <v>2274</v>
      </c>
      <c r="M3640" t="s">
        <v>2279</v>
      </c>
      <c r="N3640" t="s">
        <v>2280</v>
      </c>
      <c r="O3640" t="s">
        <v>2277</v>
      </c>
      <c r="P3640" t="s">
        <v>1818</v>
      </c>
    </row>
    <row r="3641" spans="9:16" x14ac:dyDescent="0.35">
      <c r="I3641" s="44">
        <v>3639</v>
      </c>
      <c r="J3641" s="45">
        <v>0</v>
      </c>
      <c r="K3641" t="s">
        <v>2081</v>
      </c>
      <c r="L3641" t="s">
        <v>2274</v>
      </c>
      <c r="M3641" t="s">
        <v>2279</v>
      </c>
      <c r="N3641" t="s">
        <v>2280</v>
      </c>
      <c r="O3641" t="s">
        <v>2277</v>
      </c>
      <c r="P3641" t="s">
        <v>1821</v>
      </c>
    </row>
    <row r="3642" spans="9:16" x14ac:dyDescent="0.35">
      <c r="I3642" s="44">
        <v>3640</v>
      </c>
      <c r="K3642" t="s">
        <v>2081</v>
      </c>
      <c r="L3642" t="s">
        <v>2274</v>
      </c>
      <c r="M3642" t="s">
        <v>2279</v>
      </c>
      <c r="N3642" t="s">
        <v>2280</v>
      </c>
      <c r="O3642" t="s">
        <v>2277</v>
      </c>
      <c r="P3642" t="s">
        <v>1826</v>
      </c>
    </row>
    <row r="3643" spans="9:16" x14ac:dyDescent="0.35">
      <c r="I3643" s="44">
        <v>3641</v>
      </c>
      <c r="K3643" t="s">
        <v>2081</v>
      </c>
      <c r="L3643" t="s">
        <v>2274</v>
      </c>
      <c r="M3643" t="s">
        <v>2279</v>
      </c>
      <c r="N3643" t="s">
        <v>2280</v>
      </c>
      <c r="O3643" t="s">
        <v>2277</v>
      </c>
      <c r="P3643" t="s">
        <v>1830</v>
      </c>
    </row>
    <row r="3644" spans="9:16" x14ac:dyDescent="0.35">
      <c r="I3644" s="44">
        <v>3642</v>
      </c>
      <c r="K3644" t="s">
        <v>2081</v>
      </c>
      <c r="L3644" t="s">
        <v>2274</v>
      </c>
      <c r="M3644" t="s">
        <v>2279</v>
      </c>
      <c r="N3644" t="s">
        <v>2280</v>
      </c>
      <c r="O3644" t="s">
        <v>2134</v>
      </c>
    </row>
    <row r="3645" spans="9:16" x14ac:dyDescent="0.35">
      <c r="I3645" s="44">
        <v>3643</v>
      </c>
      <c r="J3645" s="45">
        <v>0</v>
      </c>
      <c r="K3645" t="s">
        <v>2081</v>
      </c>
      <c r="L3645" t="s">
        <v>2274</v>
      </c>
      <c r="M3645" t="s">
        <v>2279</v>
      </c>
      <c r="N3645" t="s">
        <v>2280</v>
      </c>
      <c r="O3645" t="s">
        <v>2135</v>
      </c>
    </row>
    <row r="3646" spans="9:16" x14ac:dyDescent="0.35">
      <c r="I3646" s="44">
        <v>3644</v>
      </c>
      <c r="K3646" t="s">
        <v>2081</v>
      </c>
      <c r="L3646" t="s">
        <v>2274</v>
      </c>
      <c r="M3646" t="s">
        <v>2279</v>
      </c>
      <c r="N3646" t="s">
        <v>2280</v>
      </c>
      <c r="O3646" t="s">
        <v>2136</v>
      </c>
    </row>
    <row r="3647" spans="9:16" x14ac:dyDescent="0.35">
      <c r="I3647" s="44">
        <v>3645</v>
      </c>
      <c r="J3647" s="45">
        <v>0</v>
      </c>
      <c r="K3647" t="s">
        <v>2081</v>
      </c>
      <c r="L3647" t="s">
        <v>2274</v>
      </c>
      <c r="M3647" t="s">
        <v>2279</v>
      </c>
      <c r="N3647" t="s">
        <v>2280</v>
      </c>
      <c r="O3647" t="s">
        <v>2137</v>
      </c>
    </row>
    <row r="3648" spans="9:16" x14ac:dyDescent="0.35">
      <c r="I3648" s="44">
        <v>3646</v>
      </c>
      <c r="K3648" t="s">
        <v>2081</v>
      </c>
      <c r="L3648" t="s">
        <v>2274</v>
      </c>
      <c r="M3648" t="s">
        <v>2279</v>
      </c>
      <c r="N3648" t="s">
        <v>2280</v>
      </c>
      <c r="O3648" t="s">
        <v>2138</v>
      </c>
    </row>
    <row r="3649" spans="9:15" x14ac:dyDescent="0.35">
      <c r="I3649" s="44">
        <v>3647</v>
      </c>
      <c r="J3649" s="45">
        <v>0</v>
      </c>
      <c r="K3649" t="s">
        <v>2081</v>
      </c>
      <c r="L3649" t="s">
        <v>2274</v>
      </c>
      <c r="M3649" t="s">
        <v>2279</v>
      </c>
      <c r="N3649" t="s">
        <v>2280</v>
      </c>
      <c r="O3649" t="s">
        <v>2139</v>
      </c>
    </row>
    <row r="3650" spans="9:15" x14ac:dyDescent="0.35">
      <c r="I3650" s="44">
        <v>3648</v>
      </c>
      <c r="K3650" t="s">
        <v>2081</v>
      </c>
      <c r="L3650" t="s">
        <v>2274</v>
      </c>
      <c r="M3650" t="s">
        <v>2279</v>
      </c>
      <c r="N3650" t="s">
        <v>2280</v>
      </c>
      <c r="O3650" t="s">
        <v>2140</v>
      </c>
    </row>
    <row r="3651" spans="9:15" x14ac:dyDescent="0.35">
      <c r="I3651" s="44">
        <v>3649</v>
      </c>
      <c r="J3651" s="45">
        <v>1.8085648148148149E-7</v>
      </c>
      <c r="K3651" t="s">
        <v>2081</v>
      </c>
      <c r="L3651" t="s">
        <v>2274</v>
      </c>
      <c r="M3651" t="s">
        <v>2279</v>
      </c>
      <c r="N3651" t="s">
        <v>2281</v>
      </c>
    </row>
    <row r="3652" spans="9:15" x14ac:dyDescent="0.35">
      <c r="I3652" s="44">
        <v>3650</v>
      </c>
      <c r="K3652" t="s">
        <v>2081</v>
      </c>
      <c r="L3652" t="s">
        <v>2274</v>
      </c>
      <c r="M3652" t="s">
        <v>2279</v>
      </c>
      <c r="N3652" t="s">
        <v>2281</v>
      </c>
      <c r="O3652" t="s">
        <v>2105</v>
      </c>
    </row>
    <row r="3653" spans="9:15" x14ac:dyDescent="0.35">
      <c r="I3653" s="44">
        <v>3651</v>
      </c>
      <c r="K3653" t="s">
        <v>2081</v>
      </c>
      <c r="L3653" t="s">
        <v>2274</v>
      </c>
      <c r="M3653" t="s">
        <v>2279</v>
      </c>
      <c r="N3653" t="s">
        <v>2281</v>
      </c>
      <c r="O3653" t="s">
        <v>2110</v>
      </c>
    </row>
    <row r="3654" spans="9:15" x14ac:dyDescent="0.35">
      <c r="I3654" s="44">
        <v>3652</v>
      </c>
      <c r="K3654" t="s">
        <v>2081</v>
      </c>
      <c r="L3654" t="s">
        <v>2274</v>
      </c>
      <c r="M3654" t="s">
        <v>2279</v>
      </c>
      <c r="N3654" t="s">
        <v>2281</v>
      </c>
      <c r="O3654" t="s">
        <v>2111</v>
      </c>
    </row>
    <row r="3655" spans="9:15" x14ac:dyDescent="0.35">
      <c r="I3655" s="44">
        <v>3653</v>
      </c>
      <c r="K3655" t="s">
        <v>2081</v>
      </c>
      <c r="L3655" t="s">
        <v>2274</v>
      </c>
      <c r="M3655" t="s">
        <v>2279</v>
      </c>
      <c r="N3655" t="s">
        <v>2281</v>
      </c>
      <c r="O3655" t="s">
        <v>2112</v>
      </c>
    </row>
    <row r="3656" spans="9:15" x14ac:dyDescent="0.35">
      <c r="I3656" s="44">
        <v>3654</v>
      </c>
      <c r="K3656" t="s">
        <v>2081</v>
      </c>
      <c r="L3656" t="s">
        <v>2274</v>
      </c>
      <c r="M3656" t="s">
        <v>2279</v>
      </c>
      <c r="N3656" t="s">
        <v>2281</v>
      </c>
      <c r="O3656" t="s">
        <v>2113</v>
      </c>
    </row>
    <row r="3657" spans="9:15" x14ac:dyDescent="0.35">
      <c r="I3657" s="44">
        <v>3655</v>
      </c>
      <c r="K3657" t="s">
        <v>2081</v>
      </c>
      <c r="L3657" t="s">
        <v>2274</v>
      </c>
      <c r="M3657" t="s">
        <v>2279</v>
      </c>
      <c r="N3657" t="s">
        <v>2281</v>
      </c>
      <c r="O3657" t="s">
        <v>2114</v>
      </c>
    </row>
    <row r="3658" spans="9:15" x14ac:dyDescent="0.35">
      <c r="I3658" s="44">
        <v>3656</v>
      </c>
      <c r="K3658" t="s">
        <v>2081</v>
      </c>
      <c r="L3658" t="s">
        <v>2274</v>
      </c>
      <c r="M3658" t="s">
        <v>2279</v>
      </c>
      <c r="N3658" t="s">
        <v>2281</v>
      </c>
      <c r="O3658" t="s">
        <v>2115</v>
      </c>
    </row>
    <row r="3659" spans="9:15" x14ac:dyDescent="0.35">
      <c r="I3659" s="44">
        <v>3657</v>
      </c>
      <c r="K3659" t="s">
        <v>2081</v>
      </c>
      <c r="L3659" t="s">
        <v>2274</v>
      </c>
      <c r="M3659" t="s">
        <v>2279</v>
      </c>
      <c r="N3659" t="s">
        <v>2281</v>
      </c>
      <c r="O3659" t="s">
        <v>2116</v>
      </c>
    </row>
    <row r="3660" spans="9:15" x14ac:dyDescent="0.35">
      <c r="I3660" s="44">
        <v>3658</v>
      </c>
      <c r="K3660" t="s">
        <v>2081</v>
      </c>
      <c r="L3660" t="s">
        <v>2274</v>
      </c>
      <c r="M3660" t="s">
        <v>2279</v>
      </c>
      <c r="N3660" t="s">
        <v>2281</v>
      </c>
      <c r="O3660" t="s">
        <v>2117</v>
      </c>
    </row>
    <row r="3661" spans="9:15" x14ac:dyDescent="0.35">
      <c r="I3661" s="44">
        <v>3659</v>
      </c>
      <c r="K3661" t="s">
        <v>2081</v>
      </c>
      <c r="L3661" t="s">
        <v>2274</v>
      </c>
      <c r="M3661" t="s">
        <v>2279</v>
      </c>
      <c r="N3661" t="s">
        <v>2281</v>
      </c>
      <c r="O3661" t="s">
        <v>2118</v>
      </c>
    </row>
    <row r="3662" spans="9:15" x14ac:dyDescent="0.35">
      <c r="I3662" s="44">
        <v>3660</v>
      </c>
      <c r="J3662" s="45">
        <v>0</v>
      </c>
      <c r="K3662" t="s">
        <v>2081</v>
      </c>
      <c r="L3662" t="s">
        <v>2274</v>
      </c>
      <c r="M3662" t="s">
        <v>2279</v>
      </c>
      <c r="N3662" t="s">
        <v>2281</v>
      </c>
      <c r="O3662" t="s">
        <v>2119</v>
      </c>
    </row>
    <row r="3663" spans="9:15" x14ac:dyDescent="0.35">
      <c r="I3663" s="44">
        <v>3661</v>
      </c>
      <c r="J3663" s="45">
        <v>0</v>
      </c>
      <c r="K3663" t="s">
        <v>2081</v>
      </c>
      <c r="L3663" t="s">
        <v>2274</v>
      </c>
      <c r="M3663" t="s">
        <v>2279</v>
      </c>
      <c r="N3663" t="s">
        <v>2281</v>
      </c>
      <c r="O3663" t="s">
        <v>2120</v>
      </c>
    </row>
    <row r="3664" spans="9:15" x14ac:dyDescent="0.35">
      <c r="I3664" s="44">
        <v>3662</v>
      </c>
      <c r="J3664" s="45">
        <v>0</v>
      </c>
      <c r="K3664" t="s">
        <v>2081</v>
      </c>
      <c r="L3664" t="s">
        <v>2274</v>
      </c>
      <c r="M3664" t="s">
        <v>2279</v>
      </c>
      <c r="N3664" t="s">
        <v>2281</v>
      </c>
      <c r="O3664" t="s">
        <v>2121</v>
      </c>
    </row>
    <row r="3665" spans="9:16" x14ac:dyDescent="0.35">
      <c r="I3665" s="44">
        <v>3663</v>
      </c>
      <c r="K3665" t="s">
        <v>2081</v>
      </c>
      <c r="L3665" t="s">
        <v>2274</v>
      </c>
      <c r="M3665" t="s">
        <v>2279</v>
      </c>
      <c r="N3665" t="s">
        <v>2281</v>
      </c>
      <c r="O3665" t="s">
        <v>2122</v>
      </c>
    </row>
    <row r="3666" spans="9:16" x14ac:dyDescent="0.35">
      <c r="I3666" s="44">
        <v>3664</v>
      </c>
      <c r="K3666" t="s">
        <v>2081</v>
      </c>
      <c r="L3666" t="s">
        <v>2274</v>
      </c>
      <c r="M3666" t="s">
        <v>2279</v>
      </c>
      <c r="N3666" t="s">
        <v>2281</v>
      </c>
      <c r="O3666" t="s">
        <v>2123</v>
      </c>
    </row>
    <row r="3667" spans="9:16" x14ac:dyDescent="0.35">
      <c r="I3667" s="44">
        <v>3665</v>
      </c>
      <c r="K3667" t="s">
        <v>2081</v>
      </c>
      <c r="L3667" t="s">
        <v>2274</v>
      </c>
      <c r="M3667" t="s">
        <v>2279</v>
      </c>
      <c r="N3667" t="s">
        <v>2281</v>
      </c>
      <c r="O3667" t="s">
        <v>2124</v>
      </c>
    </row>
    <row r="3668" spans="9:16" x14ac:dyDescent="0.35">
      <c r="I3668" s="44">
        <v>3666</v>
      </c>
      <c r="J3668" s="45">
        <v>0</v>
      </c>
      <c r="K3668" t="s">
        <v>2081</v>
      </c>
      <c r="L3668" t="s">
        <v>2274</v>
      </c>
      <c r="M3668" t="s">
        <v>2279</v>
      </c>
      <c r="N3668" t="s">
        <v>2281</v>
      </c>
      <c r="O3668" t="s">
        <v>2125</v>
      </c>
    </row>
    <row r="3669" spans="9:16" x14ac:dyDescent="0.35">
      <c r="I3669" s="44">
        <v>3667</v>
      </c>
      <c r="K3669" t="s">
        <v>2081</v>
      </c>
      <c r="L3669" t="s">
        <v>2274</v>
      </c>
      <c r="M3669" t="s">
        <v>2279</v>
      </c>
      <c r="N3669" t="s">
        <v>2281</v>
      </c>
      <c r="O3669" t="s">
        <v>2126</v>
      </c>
    </row>
    <row r="3670" spans="9:16" x14ac:dyDescent="0.35">
      <c r="I3670" s="44">
        <v>3668</v>
      </c>
      <c r="J3670" s="45">
        <v>0</v>
      </c>
      <c r="K3670" t="s">
        <v>2081</v>
      </c>
      <c r="L3670" t="s">
        <v>2274</v>
      </c>
      <c r="M3670" t="s">
        <v>2279</v>
      </c>
      <c r="N3670" t="s">
        <v>2281</v>
      </c>
      <c r="O3670" t="s">
        <v>2127</v>
      </c>
    </row>
    <row r="3671" spans="9:16" x14ac:dyDescent="0.35">
      <c r="I3671" s="44">
        <v>3669</v>
      </c>
      <c r="K3671" t="s">
        <v>2081</v>
      </c>
      <c r="L3671" t="s">
        <v>2274</v>
      </c>
      <c r="M3671" t="s">
        <v>2279</v>
      </c>
      <c r="N3671" t="s">
        <v>2281</v>
      </c>
      <c r="O3671" t="s">
        <v>2128</v>
      </c>
    </row>
    <row r="3672" spans="9:16" x14ac:dyDescent="0.35">
      <c r="I3672" s="44">
        <v>3670</v>
      </c>
      <c r="J3672" s="45">
        <v>1.8085648148148149E-7</v>
      </c>
      <c r="K3672" t="s">
        <v>2081</v>
      </c>
      <c r="L3672" t="s">
        <v>2274</v>
      </c>
      <c r="M3672" t="s">
        <v>2279</v>
      </c>
      <c r="N3672" t="s">
        <v>2281</v>
      </c>
      <c r="O3672" t="s">
        <v>2277</v>
      </c>
    </row>
    <row r="3673" spans="9:16" x14ac:dyDescent="0.35">
      <c r="I3673" s="44">
        <v>3671</v>
      </c>
      <c r="K3673" t="s">
        <v>2081</v>
      </c>
      <c r="L3673" t="s">
        <v>2274</v>
      </c>
      <c r="M3673" t="s">
        <v>2279</v>
      </c>
      <c r="N3673" t="s">
        <v>2281</v>
      </c>
      <c r="O3673" t="s">
        <v>2277</v>
      </c>
      <c r="P3673" t="s">
        <v>702</v>
      </c>
    </row>
    <row r="3674" spans="9:16" x14ac:dyDescent="0.35">
      <c r="I3674" s="44">
        <v>3672</v>
      </c>
      <c r="K3674" t="s">
        <v>2081</v>
      </c>
      <c r="L3674" t="s">
        <v>2274</v>
      </c>
      <c r="M3674" t="s">
        <v>2279</v>
      </c>
      <c r="N3674" t="s">
        <v>2281</v>
      </c>
      <c r="O3674" t="s">
        <v>2277</v>
      </c>
      <c r="P3674" t="s">
        <v>705</v>
      </c>
    </row>
    <row r="3675" spans="9:16" x14ac:dyDescent="0.35">
      <c r="I3675" s="44">
        <v>3673</v>
      </c>
      <c r="K3675" t="s">
        <v>2081</v>
      </c>
      <c r="L3675" t="s">
        <v>2274</v>
      </c>
      <c r="M3675" t="s">
        <v>2279</v>
      </c>
      <c r="N3675" t="s">
        <v>2281</v>
      </c>
      <c r="O3675" t="s">
        <v>2277</v>
      </c>
      <c r="P3675" t="s">
        <v>711</v>
      </c>
    </row>
    <row r="3676" spans="9:16" x14ac:dyDescent="0.35">
      <c r="I3676" s="44">
        <v>3674</v>
      </c>
      <c r="K3676" t="s">
        <v>2081</v>
      </c>
      <c r="L3676" t="s">
        <v>2274</v>
      </c>
      <c r="M3676" t="s">
        <v>2279</v>
      </c>
      <c r="N3676" t="s">
        <v>2281</v>
      </c>
      <c r="O3676" t="s">
        <v>2277</v>
      </c>
      <c r="P3676" t="s">
        <v>735</v>
      </c>
    </row>
    <row r="3677" spans="9:16" x14ac:dyDescent="0.35">
      <c r="I3677" s="44">
        <v>3675</v>
      </c>
      <c r="K3677" t="s">
        <v>2081</v>
      </c>
      <c r="L3677" t="s">
        <v>2274</v>
      </c>
      <c r="M3677" t="s">
        <v>2279</v>
      </c>
      <c r="N3677" t="s">
        <v>2281</v>
      </c>
      <c r="O3677" t="s">
        <v>2277</v>
      </c>
      <c r="P3677" t="s">
        <v>738</v>
      </c>
    </row>
    <row r="3678" spans="9:16" x14ac:dyDescent="0.35">
      <c r="I3678" s="44">
        <v>3676</v>
      </c>
      <c r="K3678" t="s">
        <v>2081</v>
      </c>
      <c r="L3678" t="s">
        <v>2274</v>
      </c>
      <c r="M3678" t="s">
        <v>2279</v>
      </c>
      <c r="N3678" t="s">
        <v>2281</v>
      </c>
      <c r="O3678" t="s">
        <v>2277</v>
      </c>
      <c r="P3678" t="s">
        <v>741</v>
      </c>
    </row>
    <row r="3679" spans="9:16" x14ac:dyDescent="0.35">
      <c r="I3679" s="44">
        <v>3677</v>
      </c>
      <c r="K3679" t="s">
        <v>2081</v>
      </c>
      <c r="L3679" t="s">
        <v>2274</v>
      </c>
      <c r="M3679" t="s">
        <v>2279</v>
      </c>
      <c r="N3679" t="s">
        <v>2281</v>
      </c>
      <c r="O3679" t="s">
        <v>2277</v>
      </c>
      <c r="P3679" t="s">
        <v>747</v>
      </c>
    </row>
    <row r="3680" spans="9:16" x14ac:dyDescent="0.35">
      <c r="I3680" s="44">
        <v>3678</v>
      </c>
      <c r="K3680" t="s">
        <v>2081</v>
      </c>
      <c r="L3680" t="s">
        <v>2274</v>
      </c>
      <c r="M3680" t="s">
        <v>2279</v>
      </c>
      <c r="N3680" t="s">
        <v>2281</v>
      </c>
      <c r="O3680" t="s">
        <v>2277</v>
      </c>
      <c r="P3680" t="s">
        <v>753</v>
      </c>
    </row>
    <row r="3681" spans="9:16" x14ac:dyDescent="0.35">
      <c r="I3681" s="44">
        <v>3679</v>
      </c>
      <c r="K3681" t="s">
        <v>2081</v>
      </c>
      <c r="L3681" t="s">
        <v>2274</v>
      </c>
      <c r="M3681" t="s">
        <v>2279</v>
      </c>
      <c r="N3681" t="s">
        <v>2281</v>
      </c>
      <c r="O3681" t="s">
        <v>2277</v>
      </c>
      <c r="P3681" t="s">
        <v>759</v>
      </c>
    </row>
    <row r="3682" spans="9:16" x14ac:dyDescent="0.35">
      <c r="I3682" s="44">
        <v>3680</v>
      </c>
      <c r="K3682" t="s">
        <v>2081</v>
      </c>
      <c r="L3682" t="s">
        <v>2274</v>
      </c>
      <c r="M3682" t="s">
        <v>2279</v>
      </c>
      <c r="N3682" t="s">
        <v>2281</v>
      </c>
      <c r="O3682" t="s">
        <v>2277</v>
      </c>
      <c r="P3682" t="s">
        <v>765</v>
      </c>
    </row>
    <row r="3683" spans="9:16" x14ac:dyDescent="0.35">
      <c r="I3683" s="44">
        <v>3681</v>
      </c>
      <c r="K3683" t="s">
        <v>2081</v>
      </c>
      <c r="L3683" t="s">
        <v>2274</v>
      </c>
      <c r="M3683" t="s">
        <v>2279</v>
      </c>
      <c r="N3683" t="s">
        <v>2281</v>
      </c>
      <c r="O3683" t="s">
        <v>2277</v>
      </c>
      <c r="P3683" t="s">
        <v>768</v>
      </c>
    </row>
    <row r="3684" spans="9:16" x14ac:dyDescent="0.35">
      <c r="I3684" s="44">
        <v>3682</v>
      </c>
      <c r="K3684" t="s">
        <v>2081</v>
      </c>
      <c r="L3684" t="s">
        <v>2274</v>
      </c>
      <c r="M3684" t="s">
        <v>2279</v>
      </c>
      <c r="N3684" t="s">
        <v>2281</v>
      </c>
      <c r="O3684" t="s">
        <v>2277</v>
      </c>
      <c r="P3684" t="s">
        <v>771</v>
      </c>
    </row>
    <row r="3685" spans="9:16" x14ac:dyDescent="0.35">
      <c r="I3685" s="44">
        <v>3683</v>
      </c>
      <c r="K3685" t="s">
        <v>2081</v>
      </c>
      <c r="L3685" t="s">
        <v>2274</v>
      </c>
      <c r="M3685" t="s">
        <v>2279</v>
      </c>
      <c r="N3685" t="s">
        <v>2281</v>
      </c>
      <c r="O3685" t="s">
        <v>2277</v>
      </c>
      <c r="P3685" t="s">
        <v>774</v>
      </c>
    </row>
    <row r="3686" spans="9:16" x14ac:dyDescent="0.35">
      <c r="I3686" s="44">
        <v>3684</v>
      </c>
      <c r="K3686" t="s">
        <v>2081</v>
      </c>
      <c r="L3686" t="s">
        <v>2274</v>
      </c>
      <c r="M3686" t="s">
        <v>2279</v>
      </c>
      <c r="N3686" t="s">
        <v>2281</v>
      </c>
      <c r="O3686" t="s">
        <v>2277</v>
      </c>
      <c r="P3686" t="s">
        <v>786</v>
      </c>
    </row>
    <row r="3687" spans="9:16" x14ac:dyDescent="0.35">
      <c r="I3687" s="44">
        <v>3685</v>
      </c>
      <c r="K3687" t="s">
        <v>2081</v>
      </c>
      <c r="L3687" t="s">
        <v>2274</v>
      </c>
      <c r="M3687" t="s">
        <v>2279</v>
      </c>
      <c r="N3687" t="s">
        <v>2281</v>
      </c>
      <c r="O3687" t="s">
        <v>2277</v>
      </c>
      <c r="P3687" t="s">
        <v>789</v>
      </c>
    </row>
    <row r="3688" spans="9:16" x14ac:dyDescent="0.35">
      <c r="I3688" s="44">
        <v>3686</v>
      </c>
      <c r="K3688" t="s">
        <v>2081</v>
      </c>
      <c r="L3688" t="s">
        <v>2274</v>
      </c>
      <c r="M3688" t="s">
        <v>2279</v>
      </c>
      <c r="N3688" t="s">
        <v>2281</v>
      </c>
      <c r="O3688" t="s">
        <v>2277</v>
      </c>
      <c r="P3688" t="s">
        <v>795</v>
      </c>
    </row>
    <row r="3689" spans="9:16" x14ac:dyDescent="0.35">
      <c r="I3689" s="44">
        <v>3687</v>
      </c>
      <c r="K3689" t="s">
        <v>2081</v>
      </c>
      <c r="L3689" t="s">
        <v>2274</v>
      </c>
      <c r="M3689" t="s">
        <v>2279</v>
      </c>
      <c r="N3689" t="s">
        <v>2281</v>
      </c>
      <c r="O3689" t="s">
        <v>2277</v>
      </c>
      <c r="P3689" t="s">
        <v>797</v>
      </c>
    </row>
    <row r="3690" spans="9:16" x14ac:dyDescent="0.35">
      <c r="I3690" s="44">
        <v>3688</v>
      </c>
      <c r="K3690" t="s">
        <v>2081</v>
      </c>
      <c r="L3690" t="s">
        <v>2274</v>
      </c>
      <c r="M3690" t="s">
        <v>2279</v>
      </c>
      <c r="N3690" t="s">
        <v>2281</v>
      </c>
      <c r="O3690" t="s">
        <v>2277</v>
      </c>
      <c r="P3690" t="s">
        <v>803</v>
      </c>
    </row>
    <row r="3691" spans="9:16" x14ac:dyDescent="0.35">
      <c r="I3691" s="44">
        <v>3689</v>
      </c>
      <c r="K3691" t="s">
        <v>2081</v>
      </c>
      <c r="L3691" t="s">
        <v>2274</v>
      </c>
      <c r="M3691" t="s">
        <v>2279</v>
      </c>
      <c r="N3691" t="s">
        <v>2281</v>
      </c>
      <c r="O3691" t="s">
        <v>2277</v>
      </c>
      <c r="P3691" t="s">
        <v>806</v>
      </c>
    </row>
    <row r="3692" spans="9:16" x14ac:dyDescent="0.35">
      <c r="I3692" s="44">
        <v>3690</v>
      </c>
      <c r="K3692" t="s">
        <v>2081</v>
      </c>
      <c r="L3692" t="s">
        <v>2274</v>
      </c>
      <c r="M3692" t="s">
        <v>2279</v>
      </c>
      <c r="N3692" t="s">
        <v>2281</v>
      </c>
      <c r="O3692" t="s">
        <v>2277</v>
      </c>
      <c r="P3692" t="s">
        <v>812</v>
      </c>
    </row>
    <row r="3693" spans="9:16" x14ac:dyDescent="0.35">
      <c r="I3693" s="44">
        <v>3691</v>
      </c>
      <c r="K3693" t="s">
        <v>2081</v>
      </c>
      <c r="L3693" t="s">
        <v>2274</v>
      </c>
      <c r="M3693" t="s">
        <v>2279</v>
      </c>
      <c r="N3693" t="s">
        <v>2281</v>
      </c>
      <c r="O3693" t="s">
        <v>2277</v>
      </c>
      <c r="P3693" t="s">
        <v>815</v>
      </c>
    </row>
    <row r="3694" spans="9:16" x14ac:dyDescent="0.35">
      <c r="I3694" s="44">
        <v>3692</v>
      </c>
      <c r="K3694" t="s">
        <v>2081</v>
      </c>
      <c r="L3694" t="s">
        <v>2274</v>
      </c>
      <c r="M3694" t="s">
        <v>2279</v>
      </c>
      <c r="N3694" t="s">
        <v>2281</v>
      </c>
      <c r="O3694" t="s">
        <v>2277</v>
      </c>
      <c r="P3694" t="s">
        <v>821</v>
      </c>
    </row>
    <row r="3695" spans="9:16" x14ac:dyDescent="0.35">
      <c r="I3695" s="44">
        <v>3693</v>
      </c>
      <c r="K3695" t="s">
        <v>2081</v>
      </c>
      <c r="L3695" t="s">
        <v>2274</v>
      </c>
      <c r="M3695" t="s">
        <v>2279</v>
      </c>
      <c r="N3695" t="s">
        <v>2281</v>
      </c>
      <c r="O3695" t="s">
        <v>2277</v>
      </c>
      <c r="P3695" t="s">
        <v>827</v>
      </c>
    </row>
    <row r="3696" spans="9:16" x14ac:dyDescent="0.35">
      <c r="I3696" s="44">
        <v>3694</v>
      </c>
      <c r="K3696" t="s">
        <v>2081</v>
      </c>
      <c r="L3696" t="s">
        <v>2274</v>
      </c>
      <c r="M3696" t="s">
        <v>2279</v>
      </c>
      <c r="N3696" t="s">
        <v>2281</v>
      </c>
      <c r="O3696" t="s">
        <v>2277</v>
      </c>
      <c r="P3696" t="s">
        <v>833</v>
      </c>
    </row>
    <row r="3697" spans="9:16" x14ac:dyDescent="0.35">
      <c r="I3697" s="44">
        <v>3695</v>
      </c>
      <c r="K3697" t="s">
        <v>2081</v>
      </c>
      <c r="L3697" t="s">
        <v>2274</v>
      </c>
      <c r="M3697" t="s">
        <v>2279</v>
      </c>
      <c r="N3697" t="s">
        <v>2281</v>
      </c>
      <c r="O3697" t="s">
        <v>2277</v>
      </c>
      <c r="P3697" t="s">
        <v>839</v>
      </c>
    </row>
    <row r="3698" spans="9:16" x14ac:dyDescent="0.35">
      <c r="I3698" s="44">
        <v>3696</v>
      </c>
      <c r="K3698" t="s">
        <v>2081</v>
      </c>
      <c r="L3698" t="s">
        <v>2274</v>
      </c>
      <c r="M3698" t="s">
        <v>2279</v>
      </c>
      <c r="N3698" t="s">
        <v>2281</v>
      </c>
      <c r="O3698" t="s">
        <v>2277</v>
      </c>
      <c r="P3698" t="s">
        <v>842</v>
      </c>
    </row>
    <row r="3699" spans="9:16" x14ac:dyDescent="0.35">
      <c r="I3699" s="44">
        <v>3697</v>
      </c>
      <c r="K3699" t="s">
        <v>2081</v>
      </c>
      <c r="L3699" t="s">
        <v>2274</v>
      </c>
      <c r="M3699" t="s">
        <v>2279</v>
      </c>
      <c r="N3699" t="s">
        <v>2281</v>
      </c>
      <c r="O3699" t="s">
        <v>2277</v>
      </c>
      <c r="P3699" t="s">
        <v>845</v>
      </c>
    </row>
    <row r="3700" spans="9:16" x14ac:dyDescent="0.35">
      <c r="I3700" s="44">
        <v>3698</v>
      </c>
      <c r="K3700" t="s">
        <v>2081</v>
      </c>
      <c r="L3700" t="s">
        <v>2274</v>
      </c>
      <c r="M3700" t="s">
        <v>2279</v>
      </c>
      <c r="N3700" t="s">
        <v>2281</v>
      </c>
      <c r="O3700" t="s">
        <v>2277</v>
      </c>
      <c r="P3700" t="s">
        <v>847</v>
      </c>
    </row>
    <row r="3701" spans="9:16" x14ac:dyDescent="0.35">
      <c r="I3701" s="44">
        <v>3699</v>
      </c>
      <c r="K3701" t="s">
        <v>2081</v>
      </c>
      <c r="L3701" t="s">
        <v>2274</v>
      </c>
      <c r="M3701" t="s">
        <v>2279</v>
      </c>
      <c r="N3701" t="s">
        <v>2281</v>
      </c>
      <c r="O3701" t="s">
        <v>2277</v>
      </c>
      <c r="P3701" t="s">
        <v>1348</v>
      </c>
    </row>
    <row r="3702" spans="9:16" x14ac:dyDescent="0.35">
      <c r="I3702" s="44">
        <v>3700</v>
      </c>
      <c r="K3702" t="s">
        <v>2081</v>
      </c>
      <c r="L3702" t="s">
        <v>2274</v>
      </c>
      <c r="M3702" t="s">
        <v>2279</v>
      </c>
      <c r="N3702" t="s">
        <v>2281</v>
      </c>
      <c r="O3702" t="s">
        <v>2277</v>
      </c>
      <c r="P3702" t="s">
        <v>1350</v>
      </c>
    </row>
    <row r="3703" spans="9:16" x14ac:dyDescent="0.35">
      <c r="I3703" s="44">
        <v>3701</v>
      </c>
      <c r="K3703" t="s">
        <v>2081</v>
      </c>
      <c r="L3703" t="s">
        <v>2274</v>
      </c>
      <c r="M3703" t="s">
        <v>2279</v>
      </c>
      <c r="N3703" t="s">
        <v>2281</v>
      </c>
      <c r="O3703" t="s">
        <v>2277</v>
      </c>
      <c r="P3703" t="s">
        <v>850</v>
      </c>
    </row>
    <row r="3704" spans="9:16" x14ac:dyDescent="0.35">
      <c r="I3704" s="44">
        <v>3702</v>
      </c>
      <c r="K3704" t="s">
        <v>2081</v>
      </c>
      <c r="L3704" t="s">
        <v>2274</v>
      </c>
      <c r="M3704" t="s">
        <v>2279</v>
      </c>
      <c r="N3704" t="s">
        <v>2281</v>
      </c>
      <c r="O3704" t="s">
        <v>2277</v>
      </c>
      <c r="P3704" t="s">
        <v>1351</v>
      </c>
    </row>
    <row r="3705" spans="9:16" x14ac:dyDescent="0.35">
      <c r="I3705" s="44">
        <v>3703</v>
      </c>
      <c r="K3705" t="s">
        <v>2081</v>
      </c>
      <c r="L3705" t="s">
        <v>2274</v>
      </c>
      <c r="M3705" t="s">
        <v>2279</v>
      </c>
      <c r="N3705" t="s">
        <v>2281</v>
      </c>
      <c r="O3705" t="s">
        <v>2277</v>
      </c>
      <c r="P3705" t="s">
        <v>1352</v>
      </c>
    </row>
    <row r="3706" spans="9:16" x14ac:dyDescent="0.35">
      <c r="I3706" s="44">
        <v>3704</v>
      </c>
      <c r="K3706" t="s">
        <v>2081</v>
      </c>
      <c r="L3706" t="s">
        <v>2274</v>
      </c>
      <c r="M3706" t="s">
        <v>2279</v>
      </c>
      <c r="N3706" t="s">
        <v>2281</v>
      </c>
      <c r="O3706" t="s">
        <v>2277</v>
      </c>
      <c r="P3706" t="s">
        <v>1354</v>
      </c>
    </row>
    <row r="3707" spans="9:16" x14ac:dyDescent="0.35">
      <c r="I3707" s="44">
        <v>3705</v>
      </c>
      <c r="K3707" t="s">
        <v>2081</v>
      </c>
      <c r="L3707" t="s">
        <v>2274</v>
      </c>
      <c r="M3707" t="s">
        <v>2279</v>
      </c>
      <c r="N3707" t="s">
        <v>2281</v>
      </c>
      <c r="O3707" t="s">
        <v>2277</v>
      </c>
      <c r="P3707" t="s">
        <v>1355</v>
      </c>
    </row>
    <row r="3708" spans="9:16" x14ac:dyDescent="0.35">
      <c r="I3708" s="44">
        <v>3706</v>
      </c>
      <c r="K3708" t="s">
        <v>2081</v>
      </c>
      <c r="L3708" t="s">
        <v>2274</v>
      </c>
      <c r="M3708" t="s">
        <v>2279</v>
      </c>
      <c r="N3708" t="s">
        <v>2281</v>
      </c>
      <c r="O3708" t="s">
        <v>2277</v>
      </c>
      <c r="P3708" t="s">
        <v>1356</v>
      </c>
    </row>
    <row r="3709" spans="9:16" x14ac:dyDescent="0.35">
      <c r="I3709" s="44">
        <v>3707</v>
      </c>
      <c r="K3709" t="s">
        <v>2081</v>
      </c>
      <c r="L3709" t="s">
        <v>2274</v>
      </c>
      <c r="M3709" t="s">
        <v>2279</v>
      </c>
      <c r="N3709" t="s">
        <v>2281</v>
      </c>
      <c r="O3709" t="s">
        <v>2277</v>
      </c>
      <c r="P3709" t="s">
        <v>1361</v>
      </c>
    </row>
    <row r="3710" spans="9:16" x14ac:dyDescent="0.35">
      <c r="I3710" s="44">
        <v>3708</v>
      </c>
      <c r="K3710" t="s">
        <v>2081</v>
      </c>
      <c r="L3710" t="s">
        <v>2274</v>
      </c>
      <c r="M3710" t="s">
        <v>2279</v>
      </c>
      <c r="N3710" t="s">
        <v>2281</v>
      </c>
      <c r="O3710" t="s">
        <v>2277</v>
      </c>
      <c r="P3710" t="s">
        <v>1362</v>
      </c>
    </row>
    <row r="3711" spans="9:16" x14ac:dyDescent="0.35">
      <c r="I3711" s="44">
        <v>3709</v>
      </c>
      <c r="K3711" t="s">
        <v>2081</v>
      </c>
      <c r="L3711" t="s">
        <v>2274</v>
      </c>
      <c r="M3711" t="s">
        <v>2279</v>
      </c>
      <c r="N3711" t="s">
        <v>2281</v>
      </c>
      <c r="O3711" t="s">
        <v>2277</v>
      </c>
      <c r="P3711" t="s">
        <v>1363</v>
      </c>
    </row>
    <row r="3712" spans="9:16" x14ac:dyDescent="0.35">
      <c r="I3712" s="44">
        <v>3710</v>
      </c>
      <c r="K3712" t="s">
        <v>2081</v>
      </c>
      <c r="L3712" t="s">
        <v>2274</v>
      </c>
      <c r="M3712" t="s">
        <v>2279</v>
      </c>
      <c r="N3712" t="s">
        <v>2281</v>
      </c>
      <c r="O3712" t="s">
        <v>2277</v>
      </c>
      <c r="P3712" t="s">
        <v>1364</v>
      </c>
    </row>
    <row r="3713" spans="9:16" x14ac:dyDescent="0.35">
      <c r="I3713" s="44">
        <v>3711</v>
      </c>
      <c r="K3713" t="s">
        <v>2081</v>
      </c>
      <c r="L3713" t="s">
        <v>2274</v>
      </c>
      <c r="M3713" t="s">
        <v>2279</v>
      </c>
      <c r="N3713" t="s">
        <v>2281</v>
      </c>
      <c r="O3713" t="s">
        <v>2277</v>
      </c>
      <c r="P3713" t="s">
        <v>861</v>
      </c>
    </row>
    <row r="3714" spans="9:16" x14ac:dyDescent="0.35">
      <c r="I3714" s="44">
        <v>3712</v>
      </c>
      <c r="K3714" t="s">
        <v>2081</v>
      </c>
      <c r="L3714" t="s">
        <v>2274</v>
      </c>
      <c r="M3714" t="s">
        <v>2279</v>
      </c>
      <c r="N3714" t="s">
        <v>2281</v>
      </c>
      <c r="O3714" t="s">
        <v>2277</v>
      </c>
      <c r="P3714" t="s">
        <v>867</v>
      </c>
    </row>
    <row r="3715" spans="9:16" x14ac:dyDescent="0.35">
      <c r="I3715" s="44">
        <v>3713</v>
      </c>
      <c r="K3715" t="s">
        <v>2081</v>
      </c>
      <c r="L3715" t="s">
        <v>2274</v>
      </c>
      <c r="M3715" t="s">
        <v>2279</v>
      </c>
      <c r="N3715" t="s">
        <v>2281</v>
      </c>
      <c r="O3715" t="s">
        <v>2277</v>
      </c>
      <c r="P3715" t="s">
        <v>870</v>
      </c>
    </row>
    <row r="3716" spans="9:16" x14ac:dyDescent="0.35">
      <c r="I3716" s="44">
        <v>3714</v>
      </c>
      <c r="K3716" t="s">
        <v>2081</v>
      </c>
      <c r="L3716" t="s">
        <v>2274</v>
      </c>
      <c r="M3716" t="s">
        <v>2279</v>
      </c>
      <c r="N3716" t="s">
        <v>2281</v>
      </c>
      <c r="O3716" t="s">
        <v>2277</v>
      </c>
      <c r="P3716" t="s">
        <v>876</v>
      </c>
    </row>
    <row r="3717" spans="9:16" x14ac:dyDescent="0.35">
      <c r="I3717" s="44">
        <v>3715</v>
      </c>
      <c r="K3717" t="s">
        <v>2081</v>
      </c>
      <c r="L3717" t="s">
        <v>2274</v>
      </c>
      <c r="M3717" t="s">
        <v>2279</v>
      </c>
      <c r="N3717" t="s">
        <v>2281</v>
      </c>
      <c r="O3717" t="s">
        <v>2277</v>
      </c>
      <c r="P3717" t="s">
        <v>879</v>
      </c>
    </row>
    <row r="3718" spans="9:16" x14ac:dyDescent="0.35">
      <c r="I3718" s="44">
        <v>3716</v>
      </c>
      <c r="K3718" t="s">
        <v>2081</v>
      </c>
      <c r="L3718" t="s">
        <v>2274</v>
      </c>
      <c r="M3718" t="s">
        <v>2279</v>
      </c>
      <c r="N3718" t="s">
        <v>2281</v>
      </c>
      <c r="O3718" t="s">
        <v>2277</v>
      </c>
      <c r="P3718" t="s">
        <v>883</v>
      </c>
    </row>
    <row r="3719" spans="9:16" x14ac:dyDescent="0.35">
      <c r="I3719" s="44">
        <v>3717</v>
      </c>
      <c r="K3719" t="s">
        <v>2081</v>
      </c>
      <c r="L3719" t="s">
        <v>2274</v>
      </c>
      <c r="M3719" t="s">
        <v>2279</v>
      </c>
      <c r="N3719" t="s">
        <v>2281</v>
      </c>
      <c r="O3719" t="s">
        <v>2277</v>
      </c>
      <c r="P3719" t="s">
        <v>886</v>
      </c>
    </row>
    <row r="3720" spans="9:16" x14ac:dyDescent="0.35">
      <c r="I3720" s="44">
        <v>3718</v>
      </c>
      <c r="K3720" t="s">
        <v>2081</v>
      </c>
      <c r="L3720" t="s">
        <v>2274</v>
      </c>
      <c r="M3720" t="s">
        <v>2279</v>
      </c>
      <c r="N3720" t="s">
        <v>2281</v>
      </c>
      <c r="O3720" t="s">
        <v>2277</v>
      </c>
      <c r="P3720" t="s">
        <v>892</v>
      </c>
    </row>
    <row r="3721" spans="9:16" x14ac:dyDescent="0.35">
      <c r="I3721" s="44">
        <v>3719</v>
      </c>
      <c r="K3721" t="s">
        <v>2081</v>
      </c>
      <c r="L3721" t="s">
        <v>2274</v>
      </c>
      <c r="M3721" t="s">
        <v>2279</v>
      </c>
      <c r="N3721" t="s">
        <v>2281</v>
      </c>
      <c r="O3721" t="s">
        <v>2277</v>
      </c>
      <c r="P3721" t="s">
        <v>1367</v>
      </c>
    </row>
    <row r="3722" spans="9:16" x14ac:dyDescent="0.35">
      <c r="I3722" s="44">
        <v>3720</v>
      </c>
      <c r="K3722" t="s">
        <v>2081</v>
      </c>
      <c r="L3722" t="s">
        <v>2274</v>
      </c>
      <c r="M3722" t="s">
        <v>2279</v>
      </c>
      <c r="N3722" t="s">
        <v>2281</v>
      </c>
      <c r="O3722" t="s">
        <v>2277</v>
      </c>
      <c r="P3722" t="s">
        <v>1368</v>
      </c>
    </row>
    <row r="3723" spans="9:16" x14ac:dyDescent="0.35">
      <c r="I3723" s="44">
        <v>3721</v>
      </c>
      <c r="K3723" t="s">
        <v>2081</v>
      </c>
      <c r="L3723" t="s">
        <v>2274</v>
      </c>
      <c r="M3723" t="s">
        <v>2279</v>
      </c>
      <c r="N3723" t="s">
        <v>2281</v>
      </c>
      <c r="O3723" t="s">
        <v>2277</v>
      </c>
      <c r="P3723" t="s">
        <v>1067</v>
      </c>
    </row>
    <row r="3724" spans="9:16" x14ac:dyDescent="0.35">
      <c r="I3724" s="44">
        <v>3722</v>
      </c>
      <c r="K3724" t="s">
        <v>2081</v>
      </c>
      <c r="L3724" t="s">
        <v>2274</v>
      </c>
      <c r="M3724" t="s">
        <v>2279</v>
      </c>
      <c r="N3724" t="s">
        <v>2281</v>
      </c>
      <c r="O3724" t="s">
        <v>2277</v>
      </c>
      <c r="P3724" t="s">
        <v>1070</v>
      </c>
    </row>
    <row r="3725" spans="9:16" x14ac:dyDescent="0.35">
      <c r="I3725" s="44">
        <v>3723</v>
      </c>
      <c r="K3725" t="s">
        <v>2081</v>
      </c>
      <c r="L3725" t="s">
        <v>2274</v>
      </c>
      <c r="M3725" t="s">
        <v>2279</v>
      </c>
      <c r="N3725" t="s">
        <v>2281</v>
      </c>
      <c r="O3725" t="s">
        <v>2277</v>
      </c>
      <c r="P3725" t="s">
        <v>900</v>
      </c>
    </row>
    <row r="3726" spans="9:16" x14ac:dyDescent="0.35">
      <c r="I3726" s="44">
        <v>3724</v>
      </c>
      <c r="K3726" t="s">
        <v>2081</v>
      </c>
      <c r="L3726" t="s">
        <v>2274</v>
      </c>
      <c r="M3726" t="s">
        <v>2279</v>
      </c>
      <c r="N3726" t="s">
        <v>2281</v>
      </c>
      <c r="O3726" t="s">
        <v>2277</v>
      </c>
      <c r="P3726" t="s">
        <v>903</v>
      </c>
    </row>
    <row r="3727" spans="9:16" x14ac:dyDescent="0.35">
      <c r="I3727" s="44">
        <v>3725</v>
      </c>
      <c r="K3727" t="s">
        <v>2081</v>
      </c>
      <c r="L3727" t="s">
        <v>2274</v>
      </c>
      <c r="M3727" t="s">
        <v>2279</v>
      </c>
      <c r="N3727" t="s">
        <v>2281</v>
      </c>
      <c r="O3727" t="s">
        <v>2277</v>
      </c>
      <c r="P3727" t="s">
        <v>909</v>
      </c>
    </row>
    <row r="3728" spans="9:16" x14ac:dyDescent="0.35">
      <c r="I3728" s="44">
        <v>3726</v>
      </c>
      <c r="K3728" t="s">
        <v>2081</v>
      </c>
      <c r="L3728" t="s">
        <v>2274</v>
      </c>
      <c r="M3728" t="s">
        <v>2279</v>
      </c>
      <c r="N3728" t="s">
        <v>2281</v>
      </c>
      <c r="O3728" t="s">
        <v>2277</v>
      </c>
      <c r="P3728" t="s">
        <v>918</v>
      </c>
    </row>
    <row r="3729" spans="9:16" x14ac:dyDescent="0.35">
      <c r="I3729" s="44">
        <v>3727</v>
      </c>
      <c r="K3729" t="s">
        <v>2081</v>
      </c>
      <c r="L3729" t="s">
        <v>2274</v>
      </c>
      <c r="M3729" t="s">
        <v>2279</v>
      </c>
      <c r="N3729" t="s">
        <v>2281</v>
      </c>
      <c r="O3729" t="s">
        <v>2277</v>
      </c>
      <c r="P3729" t="s">
        <v>920</v>
      </c>
    </row>
    <row r="3730" spans="9:16" x14ac:dyDescent="0.35">
      <c r="I3730" s="44">
        <v>3728</v>
      </c>
      <c r="K3730" t="s">
        <v>2081</v>
      </c>
      <c r="L3730" t="s">
        <v>2274</v>
      </c>
      <c r="M3730" t="s">
        <v>2279</v>
      </c>
      <c r="N3730" t="s">
        <v>2281</v>
      </c>
      <c r="O3730" t="s">
        <v>2277</v>
      </c>
      <c r="P3730" t="s">
        <v>923</v>
      </c>
    </row>
    <row r="3731" spans="9:16" x14ac:dyDescent="0.35">
      <c r="I3731" s="44">
        <v>3729</v>
      </c>
      <c r="K3731" t="s">
        <v>2081</v>
      </c>
      <c r="L3731" t="s">
        <v>2274</v>
      </c>
      <c r="M3731" t="s">
        <v>2279</v>
      </c>
      <c r="N3731" t="s">
        <v>2281</v>
      </c>
      <c r="O3731" t="s">
        <v>2277</v>
      </c>
      <c r="P3731" t="s">
        <v>926</v>
      </c>
    </row>
    <row r="3732" spans="9:16" x14ac:dyDescent="0.35">
      <c r="I3732" s="44">
        <v>3730</v>
      </c>
      <c r="K3732" t="s">
        <v>2081</v>
      </c>
      <c r="L3732" t="s">
        <v>2274</v>
      </c>
      <c r="M3732" t="s">
        <v>2279</v>
      </c>
      <c r="N3732" t="s">
        <v>2281</v>
      </c>
      <c r="O3732" t="s">
        <v>2277</v>
      </c>
      <c r="P3732" t="s">
        <v>929</v>
      </c>
    </row>
    <row r="3733" spans="9:16" x14ac:dyDescent="0.35">
      <c r="I3733" s="44">
        <v>3731</v>
      </c>
      <c r="K3733" t="s">
        <v>2081</v>
      </c>
      <c r="L3733" t="s">
        <v>2274</v>
      </c>
      <c r="M3733" t="s">
        <v>2279</v>
      </c>
      <c r="N3733" t="s">
        <v>2281</v>
      </c>
      <c r="O3733" t="s">
        <v>2277</v>
      </c>
      <c r="P3733" t="s">
        <v>934</v>
      </c>
    </row>
    <row r="3734" spans="9:16" x14ac:dyDescent="0.35">
      <c r="I3734" s="44">
        <v>3732</v>
      </c>
      <c r="K3734" t="s">
        <v>2081</v>
      </c>
      <c r="L3734" t="s">
        <v>2274</v>
      </c>
      <c r="M3734" t="s">
        <v>2279</v>
      </c>
      <c r="N3734" t="s">
        <v>2281</v>
      </c>
      <c r="O3734" t="s">
        <v>2277</v>
      </c>
      <c r="P3734" t="s">
        <v>937</v>
      </c>
    </row>
    <row r="3735" spans="9:16" x14ac:dyDescent="0.35">
      <c r="I3735" s="44">
        <v>3733</v>
      </c>
      <c r="K3735" t="s">
        <v>2081</v>
      </c>
      <c r="L3735" t="s">
        <v>2274</v>
      </c>
      <c r="M3735" t="s">
        <v>2279</v>
      </c>
      <c r="N3735" t="s">
        <v>2281</v>
      </c>
      <c r="O3735" t="s">
        <v>2277</v>
      </c>
      <c r="P3735" t="s">
        <v>1372</v>
      </c>
    </row>
    <row r="3736" spans="9:16" x14ac:dyDescent="0.35">
      <c r="I3736" s="44">
        <v>3734</v>
      </c>
      <c r="K3736" t="s">
        <v>2081</v>
      </c>
      <c r="L3736" t="s">
        <v>2274</v>
      </c>
      <c r="M3736" t="s">
        <v>2279</v>
      </c>
      <c r="N3736" t="s">
        <v>2281</v>
      </c>
      <c r="O3736" t="s">
        <v>2277</v>
      </c>
      <c r="P3736" t="s">
        <v>940</v>
      </c>
    </row>
    <row r="3737" spans="9:16" x14ac:dyDescent="0.35">
      <c r="I3737" s="44">
        <v>3735</v>
      </c>
      <c r="K3737" t="s">
        <v>2081</v>
      </c>
      <c r="L3737" t="s">
        <v>2274</v>
      </c>
      <c r="M3737" t="s">
        <v>2279</v>
      </c>
      <c r="N3737" t="s">
        <v>2281</v>
      </c>
      <c r="O3737" t="s">
        <v>2277</v>
      </c>
      <c r="P3737" t="s">
        <v>946</v>
      </c>
    </row>
    <row r="3738" spans="9:16" x14ac:dyDescent="0.35">
      <c r="I3738" s="44">
        <v>3736</v>
      </c>
      <c r="K3738" t="s">
        <v>2081</v>
      </c>
      <c r="L3738" t="s">
        <v>2274</v>
      </c>
      <c r="M3738" t="s">
        <v>2279</v>
      </c>
      <c r="N3738" t="s">
        <v>2281</v>
      </c>
      <c r="O3738" t="s">
        <v>2277</v>
      </c>
      <c r="P3738" t="s">
        <v>952</v>
      </c>
    </row>
    <row r="3739" spans="9:16" x14ac:dyDescent="0.35">
      <c r="I3739" s="44">
        <v>3737</v>
      </c>
      <c r="K3739" t="s">
        <v>2081</v>
      </c>
      <c r="L3739" t="s">
        <v>2274</v>
      </c>
      <c r="M3739" t="s">
        <v>2279</v>
      </c>
      <c r="N3739" t="s">
        <v>2281</v>
      </c>
      <c r="O3739" t="s">
        <v>2277</v>
      </c>
      <c r="P3739" t="s">
        <v>961</v>
      </c>
    </row>
    <row r="3740" spans="9:16" x14ac:dyDescent="0.35">
      <c r="I3740" s="44">
        <v>3738</v>
      </c>
      <c r="K3740" t="s">
        <v>2081</v>
      </c>
      <c r="L3740" t="s">
        <v>2274</v>
      </c>
      <c r="M3740" t="s">
        <v>2279</v>
      </c>
      <c r="N3740" t="s">
        <v>2281</v>
      </c>
      <c r="O3740" t="s">
        <v>2277</v>
      </c>
      <c r="P3740" t="s">
        <v>966</v>
      </c>
    </row>
    <row r="3741" spans="9:16" x14ac:dyDescent="0.35">
      <c r="I3741" s="44">
        <v>3739</v>
      </c>
      <c r="K3741" t="s">
        <v>2081</v>
      </c>
      <c r="L3741" t="s">
        <v>2274</v>
      </c>
      <c r="M3741" t="s">
        <v>2279</v>
      </c>
      <c r="N3741" t="s">
        <v>2281</v>
      </c>
      <c r="O3741" t="s">
        <v>2277</v>
      </c>
      <c r="P3741" t="s">
        <v>972</v>
      </c>
    </row>
    <row r="3742" spans="9:16" x14ac:dyDescent="0.35">
      <c r="I3742" s="44">
        <v>3740</v>
      </c>
      <c r="K3742" t="s">
        <v>2081</v>
      </c>
      <c r="L3742" t="s">
        <v>2274</v>
      </c>
      <c r="M3742" t="s">
        <v>2279</v>
      </c>
      <c r="N3742" t="s">
        <v>2281</v>
      </c>
      <c r="O3742" t="s">
        <v>2277</v>
      </c>
      <c r="P3742" t="s">
        <v>1376</v>
      </c>
    </row>
    <row r="3743" spans="9:16" x14ac:dyDescent="0.35">
      <c r="I3743" s="44">
        <v>3741</v>
      </c>
      <c r="K3743" t="s">
        <v>2081</v>
      </c>
      <c r="L3743" t="s">
        <v>2274</v>
      </c>
      <c r="M3743" t="s">
        <v>2279</v>
      </c>
      <c r="N3743" t="s">
        <v>2281</v>
      </c>
      <c r="O3743" t="s">
        <v>2277</v>
      </c>
      <c r="P3743" t="s">
        <v>1377</v>
      </c>
    </row>
    <row r="3744" spans="9:16" x14ac:dyDescent="0.35">
      <c r="I3744" s="44">
        <v>3742</v>
      </c>
      <c r="K3744" t="s">
        <v>2081</v>
      </c>
      <c r="L3744" t="s">
        <v>2274</v>
      </c>
      <c r="M3744" t="s">
        <v>2279</v>
      </c>
      <c r="N3744" t="s">
        <v>2281</v>
      </c>
      <c r="O3744" t="s">
        <v>2277</v>
      </c>
      <c r="P3744" t="s">
        <v>977</v>
      </c>
    </row>
    <row r="3745" spans="9:16" x14ac:dyDescent="0.35">
      <c r="I3745" s="44">
        <v>3743</v>
      </c>
      <c r="K3745" t="s">
        <v>2081</v>
      </c>
      <c r="L3745" t="s">
        <v>2274</v>
      </c>
      <c r="M3745" t="s">
        <v>2279</v>
      </c>
      <c r="N3745" t="s">
        <v>2281</v>
      </c>
      <c r="O3745" t="s">
        <v>2277</v>
      </c>
      <c r="P3745" t="s">
        <v>986</v>
      </c>
    </row>
    <row r="3746" spans="9:16" x14ac:dyDescent="0.35">
      <c r="I3746" s="44">
        <v>3744</v>
      </c>
      <c r="K3746" t="s">
        <v>2081</v>
      </c>
      <c r="L3746" t="s">
        <v>2274</v>
      </c>
      <c r="M3746" t="s">
        <v>2279</v>
      </c>
      <c r="N3746" t="s">
        <v>2281</v>
      </c>
      <c r="O3746" t="s">
        <v>2277</v>
      </c>
      <c r="P3746" t="s">
        <v>992</v>
      </c>
    </row>
    <row r="3747" spans="9:16" x14ac:dyDescent="0.35">
      <c r="I3747" s="44">
        <v>3745</v>
      </c>
      <c r="K3747" t="s">
        <v>2081</v>
      </c>
      <c r="L3747" t="s">
        <v>2274</v>
      </c>
      <c r="M3747" t="s">
        <v>2279</v>
      </c>
      <c r="N3747" t="s">
        <v>2281</v>
      </c>
      <c r="O3747" t="s">
        <v>2277</v>
      </c>
      <c r="P3747" t="s">
        <v>1378</v>
      </c>
    </row>
    <row r="3748" spans="9:16" x14ac:dyDescent="0.35">
      <c r="I3748" s="44">
        <v>3746</v>
      </c>
      <c r="K3748" t="s">
        <v>2081</v>
      </c>
      <c r="L3748" t="s">
        <v>2274</v>
      </c>
      <c r="M3748" t="s">
        <v>2279</v>
      </c>
      <c r="N3748" t="s">
        <v>2281</v>
      </c>
      <c r="O3748" t="s">
        <v>2277</v>
      </c>
      <c r="P3748" t="s">
        <v>1379</v>
      </c>
    </row>
    <row r="3749" spans="9:16" x14ac:dyDescent="0.35">
      <c r="I3749" s="44">
        <v>3747</v>
      </c>
      <c r="K3749" t="s">
        <v>2081</v>
      </c>
      <c r="L3749" t="s">
        <v>2274</v>
      </c>
      <c r="M3749" t="s">
        <v>2279</v>
      </c>
      <c r="N3749" t="s">
        <v>2281</v>
      </c>
      <c r="O3749" t="s">
        <v>2277</v>
      </c>
      <c r="P3749" t="s">
        <v>1000</v>
      </c>
    </row>
    <row r="3750" spans="9:16" x14ac:dyDescent="0.35">
      <c r="I3750" s="44">
        <v>3748</v>
      </c>
      <c r="K3750" t="s">
        <v>2081</v>
      </c>
      <c r="L3750" t="s">
        <v>2274</v>
      </c>
      <c r="M3750" t="s">
        <v>2279</v>
      </c>
      <c r="N3750" t="s">
        <v>2281</v>
      </c>
      <c r="O3750" t="s">
        <v>2277</v>
      </c>
      <c r="P3750" t="s">
        <v>1005</v>
      </c>
    </row>
    <row r="3751" spans="9:16" x14ac:dyDescent="0.35">
      <c r="I3751" s="44">
        <v>3749</v>
      </c>
      <c r="K3751" t="s">
        <v>2081</v>
      </c>
      <c r="L3751" t="s">
        <v>2274</v>
      </c>
      <c r="M3751" t="s">
        <v>2279</v>
      </c>
      <c r="N3751" t="s">
        <v>2281</v>
      </c>
      <c r="O3751" t="s">
        <v>2277</v>
      </c>
      <c r="P3751" t="s">
        <v>1008</v>
      </c>
    </row>
    <row r="3752" spans="9:16" x14ac:dyDescent="0.35">
      <c r="I3752" s="44">
        <v>3750</v>
      </c>
      <c r="K3752" t="s">
        <v>2081</v>
      </c>
      <c r="L3752" t="s">
        <v>2274</v>
      </c>
      <c r="M3752" t="s">
        <v>2279</v>
      </c>
      <c r="N3752" t="s">
        <v>2281</v>
      </c>
      <c r="O3752" t="s">
        <v>2277</v>
      </c>
      <c r="P3752" t="s">
        <v>1380</v>
      </c>
    </row>
    <row r="3753" spans="9:16" x14ac:dyDescent="0.35">
      <c r="I3753" s="44">
        <v>3751</v>
      </c>
      <c r="K3753" t="s">
        <v>2081</v>
      </c>
      <c r="L3753" t="s">
        <v>2274</v>
      </c>
      <c r="M3753" t="s">
        <v>2279</v>
      </c>
      <c r="N3753" t="s">
        <v>2281</v>
      </c>
      <c r="O3753" t="s">
        <v>2277</v>
      </c>
      <c r="P3753" t="s">
        <v>1011</v>
      </c>
    </row>
    <row r="3754" spans="9:16" x14ac:dyDescent="0.35">
      <c r="I3754" s="44">
        <v>3752</v>
      </c>
      <c r="K3754" t="s">
        <v>2081</v>
      </c>
      <c r="L3754" t="s">
        <v>2274</v>
      </c>
      <c r="M3754" t="s">
        <v>2279</v>
      </c>
      <c r="N3754" t="s">
        <v>2281</v>
      </c>
      <c r="O3754" t="s">
        <v>2277</v>
      </c>
      <c r="P3754" t="s">
        <v>1014</v>
      </c>
    </row>
    <row r="3755" spans="9:16" x14ac:dyDescent="0.35">
      <c r="I3755" s="44">
        <v>3753</v>
      </c>
      <c r="K3755" t="s">
        <v>2081</v>
      </c>
      <c r="L3755" t="s">
        <v>2274</v>
      </c>
      <c r="M3755" t="s">
        <v>2279</v>
      </c>
      <c r="N3755" t="s">
        <v>2281</v>
      </c>
      <c r="O3755" t="s">
        <v>2277</v>
      </c>
      <c r="P3755" t="s">
        <v>1382</v>
      </c>
    </row>
    <row r="3756" spans="9:16" x14ac:dyDescent="0.35">
      <c r="I3756" s="44">
        <v>3754</v>
      </c>
      <c r="K3756" t="s">
        <v>2081</v>
      </c>
      <c r="L3756" t="s">
        <v>2274</v>
      </c>
      <c r="M3756" t="s">
        <v>2279</v>
      </c>
      <c r="N3756" t="s">
        <v>2281</v>
      </c>
      <c r="O3756" t="s">
        <v>2277</v>
      </c>
      <c r="P3756" t="s">
        <v>1383</v>
      </c>
    </row>
    <row r="3757" spans="9:16" x14ac:dyDescent="0.35">
      <c r="I3757" s="44">
        <v>3755</v>
      </c>
      <c r="K3757" t="s">
        <v>2081</v>
      </c>
      <c r="L3757" t="s">
        <v>2274</v>
      </c>
      <c r="M3757" t="s">
        <v>2279</v>
      </c>
      <c r="N3757" t="s">
        <v>2281</v>
      </c>
      <c r="O3757" t="s">
        <v>2277</v>
      </c>
      <c r="P3757" t="s">
        <v>1386</v>
      </c>
    </row>
    <row r="3758" spans="9:16" x14ac:dyDescent="0.35">
      <c r="I3758" s="44">
        <v>3756</v>
      </c>
      <c r="K3758" t="s">
        <v>2081</v>
      </c>
      <c r="L3758" t="s">
        <v>2274</v>
      </c>
      <c r="M3758" t="s">
        <v>2279</v>
      </c>
      <c r="N3758" t="s">
        <v>2281</v>
      </c>
      <c r="O3758" t="s">
        <v>2277</v>
      </c>
      <c r="P3758" t="s">
        <v>1388</v>
      </c>
    </row>
    <row r="3759" spans="9:16" x14ac:dyDescent="0.35">
      <c r="I3759" s="44">
        <v>3757</v>
      </c>
      <c r="K3759" t="s">
        <v>2081</v>
      </c>
      <c r="L3759" t="s">
        <v>2274</v>
      </c>
      <c r="M3759" t="s">
        <v>2279</v>
      </c>
      <c r="N3759" t="s">
        <v>2281</v>
      </c>
      <c r="O3759" t="s">
        <v>2277</v>
      </c>
      <c r="P3759" t="s">
        <v>1389</v>
      </c>
    </row>
    <row r="3760" spans="9:16" x14ac:dyDescent="0.35">
      <c r="I3760" s="44">
        <v>3758</v>
      </c>
      <c r="K3760" t="s">
        <v>2081</v>
      </c>
      <c r="L3760" t="s">
        <v>2274</v>
      </c>
      <c r="M3760" t="s">
        <v>2279</v>
      </c>
      <c r="N3760" t="s">
        <v>2281</v>
      </c>
      <c r="O3760" t="s">
        <v>2277</v>
      </c>
      <c r="P3760" t="s">
        <v>1390</v>
      </c>
    </row>
    <row r="3761" spans="9:16" x14ac:dyDescent="0.35">
      <c r="I3761" s="44">
        <v>3759</v>
      </c>
      <c r="K3761" t="s">
        <v>2081</v>
      </c>
      <c r="L3761" t="s">
        <v>2274</v>
      </c>
      <c r="M3761" t="s">
        <v>2279</v>
      </c>
      <c r="N3761" t="s">
        <v>2281</v>
      </c>
      <c r="O3761" t="s">
        <v>2277</v>
      </c>
      <c r="P3761" t="s">
        <v>1393</v>
      </c>
    </row>
    <row r="3762" spans="9:16" x14ac:dyDescent="0.35">
      <c r="I3762" s="44">
        <v>3760</v>
      </c>
      <c r="K3762" t="s">
        <v>2081</v>
      </c>
      <c r="L3762" t="s">
        <v>2274</v>
      </c>
      <c r="M3762" t="s">
        <v>2279</v>
      </c>
      <c r="N3762" t="s">
        <v>2281</v>
      </c>
      <c r="O3762" t="s">
        <v>2277</v>
      </c>
      <c r="P3762" t="s">
        <v>1397</v>
      </c>
    </row>
    <row r="3763" spans="9:16" x14ac:dyDescent="0.35">
      <c r="I3763" s="44">
        <v>3761</v>
      </c>
      <c r="K3763" t="s">
        <v>2081</v>
      </c>
      <c r="L3763" t="s">
        <v>2274</v>
      </c>
      <c r="M3763" t="s">
        <v>2279</v>
      </c>
      <c r="N3763" t="s">
        <v>2281</v>
      </c>
      <c r="O3763" t="s">
        <v>2277</v>
      </c>
      <c r="P3763" t="s">
        <v>1398</v>
      </c>
    </row>
    <row r="3764" spans="9:16" x14ac:dyDescent="0.35">
      <c r="I3764" s="44">
        <v>3762</v>
      </c>
      <c r="K3764" t="s">
        <v>2081</v>
      </c>
      <c r="L3764" t="s">
        <v>2274</v>
      </c>
      <c r="M3764" t="s">
        <v>2279</v>
      </c>
      <c r="N3764" t="s">
        <v>2281</v>
      </c>
      <c r="O3764" t="s">
        <v>2277</v>
      </c>
      <c r="P3764" t="s">
        <v>1073</v>
      </c>
    </row>
    <row r="3765" spans="9:16" x14ac:dyDescent="0.35">
      <c r="I3765" s="44">
        <v>3763</v>
      </c>
      <c r="K3765" t="s">
        <v>2081</v>
      </c>
      <c r="L3765" t="s">
        <v>2274</v>
      </c>
      <c r="M3765" t="s">
        <v>2279</v>
      </c>
      <c r="N3765" t="s">
        <v>2281</v>
      </c>
      <c r="O3765" t="s">
        <v>2277</v>
      </c>
      <c r="P3765" t="s">
        <v>1076</v>
      </c>
    </row>
    <row r="3766" spans="9:16" x14ac:dyDescent="0.35">
      <c r="I3766" s="44">
        <v>3764</v>
      </c>
      <c r="K3766" t="s">
        <v>2081</v>
      </c>
      <c r="L3766" t="s">
        <v>2274</v>
      </c>
      <c r="M3766" t="s">
        <v>2279</v>
      </c>
      <c r="N3766" t="s">
        <v>2281</v>
      </c>
      <c r="O3766" t="s">
        <v>2277</v>
      </c>
      <c r="P3766" t="s">
        <v>1017</v>
      </c>
    </row>
    <row r="3767" spans="9:16" x14ac:dyDescent="0.35">
      <c r="I3767" s="44">
        <v>3765</v>
      </c>
      <c r="K3767" t="s">
        <v>2081</v>
      </c>
      <c r="L3767" t="s">
        <v>2274</v>
      </c>
      <c r="M3767" t="s">
        <v>2279</v>
      </c>
      <c r="N3767" t="s">
        <v>2281</v>
      </c>
      <c r="O3767" t="s">
        <v>2277</v>
      </c>
      <c r="P3767" t="s">
        <v>1020</v>
      </c>
    </row>
    <row r="3768" spans="9:16" x14ac:dyDescent="0.35">
      <c r="I3768" s="44">
        <v>3766</v>
      </c>
      <c r="K3768" t="s">
        <v>2081</v>
      </c>
      <c r="L3768" t="s">
        <v>2274</v>
      </c>
      <c r="M3768" t="s">
        <v>2279</v>
      </c>
      <c r="N3768" t="s">
        <v>2281</v>
      </c>
      <c r="O3768" t="s">
        <v>2277</v>
      </c>
      <c r="P3768" t="s">
        <v>1399</v>
      </c>
    </row>
    <row r="3769" spans="9:16" x14ac:dyDescent="0.35">
      <c r="I3769" s="44">
        <v>3767</v>
      </c>
      <c r="K3769" t="s">
        <v>2081</v>
      </c>
      <c r="L3769" t="s">
        <v>2274</v>
      </c>
      <c r="M3769" t="s">
        <v>2279</v>
      </c>
      <c r="N3769" t="s">
        <v>2281</v>
      </c>
      <c r="O3769" t="s">
        <v>2277</v>
      </c>
      <c r="P3769" t="s">
        <v>1023</v>
      </c>
    </row>
    <row r="3770" spans="9:16" x14ac:dyDescent="0.35">
      <c r="I3770" s="44">
        <v>3768</v>
      </c>
      <c r="K3770" t="s">
        <v>2081</v>
      </c>
      <c r="L3770" t="s">
        <v>2274</v>
      </c>
      <c r="M3770" t="s">
        <v>2279</v>
      </c>
      <c r="N3770" t="s">
        <v>2281</v>
      </c>
      <c r="O3770" t="s">
        <v>2277</v>
      </c>
      <c r="P3770" t="s">
        <v>1026</v>
      </c>
    </row>
    <row r="3771" spans="9:16" x14ac:dyDescent="0.35">
      <c r="I3771" s="44">
        <v>3769</v>
      </c>
      <c r="K3771" t="s">
        <v>2081</v>
      </c>
      <c r="L3771" t="s">
        <v>2274</v>
      </c>
      <c r="M3771" t="s">
        <v>2279</v>
      </c>
      <c r="N3771" t="s">
        <v>2281</v>
      </c>
      <c r="O3771" t="s">
        <v>2277</v>
      </c>
      <c r="P3771" t="s">
        <v>1423</v>
      </c>
    </row>
    <row r="3772" spans="9:16" x14ac:dyDescent="0.35">
      <c r="I3772" s="44">
        <v>3770</v>
      </c>
      <c r="K3772" t="s">
        <v>2081</v>
      </c>
      <c r="L3772" t="s">
        <v>2274</v>
      </c>
      <c r="M3772" t="s">
        <v>2279</v>
      </c>
      <c r="N3772" t="s">
        <v>2281</v>
      </c>
      <c r="O3772" t="s">
        <v>2277</v>
      </c>
      <c r="P3772" t="s">
        <v>1424</v>
      </c>
    </row>
    <row r="3773" spans="9:16" x14ac:dyDescent="0.35">
      <c r="I3773" s="44">
        <v>3771</v>
      </c>
      <c r="K3773" t="s">
        <v>2081</v>
      </c>
      <c r="L3773" t="s">
        <v>2274</v>
      </c>
      <c r="M3773" t="s">
        <v>2279</v>
      </c>
      <c r="N3773" t="s">
        <v>2281</v>
      </c>
      <c r="O3773" t="s">
        <v>2277</v>
      </c>
      <c r="P3773" t="s">
        <v>1427</v>
      </c>
    </row>
    <row r="3774" spans="9:16" x14ac:dyDescent="0.35">
      <c r="I3774" s="44">
        <v>3772</v>
      </c>
      <c r="K3774" t="s">
        <v>2081</v>
      </c>
      <c r="L3774" t="s">
        <v>2274</v>
      </c>
      <c r="M3774" t="s">
        <v>2279</v>
      </c>
      <c r="N3774" t="s">
        <v>2281</v>
      </c>
      <c r="O3774" t="s">
        <v>2277</v>
      </c>
      <c r="P3774" t="s">
        <v>1034</v>
      </c>
    </row>
    <row r="3775" spans="9:16" x14ac:dyDescent="0.35">
      <c r="I3775" s="44">
        <v>3773</v>
      </c>
      <c r="J3775" s="45">
        <v>0</v>
      </c>
      <c r="K3775" t="s">
        <v>2081</v>
      </c>
      <c r="L3775" t="s">
        <v>2274</v>
      </c>
      <c r="M3775" t="s">
        <v>2279</v>
      </c>
      <c r="N3775" t="s">
        <v>2281</v>
      </c>
      <c r="O3775" t="s">
        <v>2277</v>
      </c>
      <c r="P3775" t="s">
        <v>1620</v>
      </c>
    </row>
    <row r="3776" spans="9:16" x14ac:dyDescent="0.35">
      <c r="I3776" s="44">
        <v>3774</v>
      </c>
      <c r="J3776" s="45">
        <v>0</v>
      </c>
      <c r="K3776" t="s">
        <v>2081</v>
      </c>
      <c r="L3776" t="s">
        <v>2274</v>
      </c>
      <c r="M3776" t="s">
        <v>2279</v>
      </c>
      <c r="N3776" t="s">
        <v>2281</v>
      </c>
      <c r="O3776" t="s">
        <v>2277</v>
      </c>
      <c r="P3776" t="s">
        <v>1429</v>
      </c>
    </row>
    <row r="3777" spans="9:16" x14ac:dyDescent="0.35">
      <c r="I3777" s="44">
        <v>3775</v>
      </c>
      <c r="J3777" s="45">
        <v>0</v>
      </c>
      <c r="K3777" t="s">
        <v>2081</v>
      </c>
      <c r="L3777" t="s">
        <v>2274</v>
      </c>
      <c r="M3777" t="s">
        <v>2279</v>
      </c>
      <c r="N3777" t="s">
        <v>2281</v>
      </c>
      <c r="O3777" t="s">
        <v>2277</v>
      </c>
      <c r="P3777" t="s">
        <v>1448</v>
      </c>
    </row>
    <row r="3778" spans="9:16" x14ac:dyDescent="0.35">
      <c r="I3778" s="44">
        <v>3776</v>
      </c>
      <c r="J3778" s="45">
        <v>0</v>
      </c>
      <c r="K3778" t="s">
        <v>2081</v>
      </c>
      <c r="L3778" t="s">
        <v>2274</v>
      </c>
      <c r="M3778" t="s">
        <v>2279</v>
      </c>
      <c r="N3778" t="s">
        <v>2281</v>
      </c>
      <c r="O3778" t="s">
        <v>2277</v>
      </c>
      <c r="P3778" t="s">
        <v>1449</v>
      </c>
    </row>
    <row r="3779" spans="9:16" x14ac:dyDescent="0.35">
      <c r="I3779" s="44">
        <v>3777</v>
      </c>
      <c r="J3779" s="45">
        <v>0</v>
      </c>
      <c r="K3779" t="s">
        <v>2081</v>
      </c>
      <c r="L3779" t="s">
        <v>2274</v>
      </c>
      <c r="M3779" t="s">
        <v>2279</v>
      </c>
      <c r="N3779" t="s">
        <v>2281</v>
      </c>
      <c r="O3779" t="s">
        <v>2277</v>
      </c>
      <c r="P3779" t="s">
        <v>1450</v>
      </c>
    </row>
    <row r="3780" spans="9:16" x14ac:dyDescent="0.35">
      <c r="I3780" s="44">
        <v>3778</v>
      </c>
      <c r="J3780" s="45">
        <v>0</v>
      </c>
      <c r="K3780" t="s">
        <v>2081</v>
      </c>
      <c r="L3780" t="s">
        <v>2274</v>
      </c>
      <c r="M3780" t="s">
        <v>2279</v>
      </c>
      <c r="N3780" t="s">
        <v>2281</v>
      </c>
      <c r="O3780" t="s">
        <v>2277</v>
      </c>
      <c r="P3780" t="s">
        <v>1453</v>
      </c>
    </row>
    <row r="3781" spans="9:16" x14ac:dyDescent="0.35">
      <c r="I3781" s="44">
        <v>3779</v>
      </c>
      <c r="J3781" s="45">
        <v>0</v>
      </c>
      <c r="K3781" t="s">
        <v>2081</v>
      </c>
      <c r="L3781" t="s">
        <v>2274</v>
      </c>
      <c r="M3781" t="s">
        <v>2279</v>
      </c>
      <c r="N3781" t="s">
        <v>2281</v>
      </c>
      <c r="O3781" t="s">
        <v>2277</v>
      </c>
      <c r="P3781" t="s">
        <v>1457</v>
      </c>
    </row>
    <row r="3782" spans="9:16" x14ac:dyDescent="0.35">
      <c r="I3782" s="44">
        <v>3780</v>
      </c>
      <c r="K3782" t="s">
        <v>2081</v>
      </c>
      <c r="L3782" t="s">
        <v>2274</v>
      </c>
      <c r="M3782" t="s">
        <v>2279</v>
      </c>
      <c r="N3782" t="s">
        <v>2281</v>
      </c>
      <c r="O3782" t="s">
        <v>2277</v>
      </c>
      <c r="P3782" t="s">
        <v>1041</v>
      </c>
    </row>
    <row r="3783" spans="9:16" x14ac:dyDescent="0.35">
      <c r="I3783" s="44">
        <v>3781</v>
      </c>
      <c r="K3783" t="s">
        <v>2081</v>
      </c>
      <c r="L3783" t="s">
        <v>2274</v>
      </c>
      <c r="M3783" t="s">
        <v>2279</v>
      </c>
      <c r="N3783" t="s">
        <v>2281</v>
      </c>
      <c r="O3783" t="s">
        <v>2277</v>
      </c>
      <c r="P3783" t="s">
        <v>1463</v>
      </c>
    </row>
    <row r="3784" spans="9:16" x14ac:dyDescent="0.35">
      <c r="I3784" s="44">
        <v>3782</v>
      </c>
      <c r="K3784" t="s">
        <v>2081</v>
      </c>
      <c r="L3784" t="s">
        <v>2274</v>
      </c>
      <c r="M3784" t="s">
        <v>2279</v>
      </c>
      <c r="N3784" t="s">
        <v>2281</v>
      </c>
      <c r="O3784" t="s">
        <v>2277</v>
      </c>
      <c r="P3784" t="s">
        <v>1476</v>
      </c>
    </row>
    <row r="3785" spans="9:16" x14ac:dyDescent="0.35">
      <c r="I3785" s="44">
        <v>3783</v>
      </c>
      <c r="K3785" t="s">
        <v>2081</v>
      </c>
      <c r="L3785" t="s">
        <v>2274</v>
      </c>
      <c r="M3785" t="s">
        <v>2279</v>
      </c>
      <c r="N3785" t="s">
        <v>2281</v>
      </c>
      <c r="O3785" t="s">
        <v>2277</v>
      </c>
      <c r="P3785" t="s">
        <v>1478</v>
      </c>
    </row>
    <row r="3786" spans="9:16" x14ac:dyDescent="0.35">
      <c r="I3786" s="44">
        <v>3784</v>
      </c>
      <c r="K3786" t="s">
        <v>2081</v>
      </c>
      <c r="L3786" t="s">
        <v>2274</v>
      </c>
      <c r="M3786" t="s">
        <v>2279</v>
      </c>
      <c r="N3786" t="s">
        <v>2281</v>
      </c>
      <c r="O3786" t="s">
        <v>2277</v>
      </c>
      <c r="P3786" t="s">
        <v>1625</v>
      </c>
    </row>
    <row r="3787" spans="9:16" x14ac:dyDescent="0.35">
      <c r="I3787" s="44">
        <v>3785</v>
      </c>
      <c r="K3787" t="s">
        <v>2081</v>
      </c>
      <c r="L3787" t="s">
        <v>2274</v>
      </c>
      <c r="M3787" t="s">
        <v>2279</v>
      </c>
      <c r="N3787" t="s">
        <v>2281</v>
      </c>
      <c r="O3787" t="s">
        <v>2277</v>
      </c>
      <c r="P3787" t="s">
        <v>1491</v>
      </c>
    </row>
    <row r="3788" spans="9:16" x14ac:dyDescent="0.35">
      <c r="I3788" s="44">
        <v>3786</v>
      </c>
      <c r="K3788" t="s">
        <v>2081</v>
      </c>
      <c r="L3788" t="s">
        <v>2274</v>
      </c>
      <c r="M3788" t="s">
        <v>2279</v>
      </c>
      <c r="N3788" t="s">
        <v>2281</v>
      </c>
      <c r="O3788" t="s">
        <v>2277</v>
      </c>
      <c r="P3788" t="s">
        <v>1494</v>
      </c>
    </row>
    <row r="3789" spans="9:16" x14ac:dyDescent="0.35">
      <c r="I3789" s="44">
        <v>3787</v>
      </c>
      <c r="K3789" t="s">
        <v>2081</v>
      </c>
      <c r="L3789" t="s">
        <v>2274</v>
      </c>
      <c r="M3789" t="s">
        <v>2279</v>
      </c>
      <c r="N3789" t="s">
        <v>2281</v>
      </c>
      <c r="O3789" t="s">
        <v>2277</v>
      </c>
      <c r="P3789" t="s">
        <v>1517</v>
      </c>
    </row>
    <row r="3790" spans="9:16" x14ac:dyDescent="0.35">
      <c r="I3790" s="44">
        <v>3788</v>
      </c>
      <c r="K3790" t="s">
        <v>2081</v>
      </c>
      <c r="L3790" t="s">
        <v>2274</v>
      </c>
      <c r="M3790" t="s">
        <v>2279</v>
      </c>
      <c r="N3790" t="s">
        <v>2281</v>
      </c>
      <c r="O3790" t="s">
        <v>2277</v>
      </c>
      <c r="P3790" t="s">
        <v>1550</v>
      </c>
    </row>
    <row r="3791" spans="9:16" x14ac:dyDescent="0.35">
      <c r="I3791" s="44">
        <v>3789</v>
      </c>
      <c r="K3791" t="s">
        <v>2081</v>
      </c>
      <c r="L3791" t="s">
        <v>2274</v>
      </c>
      <c r="M3791" t="s">
        <v>2279</v>
      </c>
      <c r="N3791" t="s">
        <v>2281</v>
      </c>
      <c r="O3791" t="s">
        <v>2277</v>
      </c>
      <c r="P3791" t="s">
        <v>1551</v>
      </c>
    </row>
    <row r="3792" spans="9:16" x14ac:dyDescent="0.35">
      <c r="I3792" s="44">
        <v>3790</v>
      </c>
      <c r="K3792" t="s">
        <v>2081</v>
      </c>
      <c r="L3792" t="s">
        <v>2274</v>
      </c>
      <c r="M3792" t="s">
        <v>2279</v>
      </c>
      <c r="N3792" t="s">
        <v>2281</v>
      </c>
      <c r="O3792" t="s">
        <v>2277</v>
      </c>
      <c r="P3792" t="s">
        <v>1566</v>
      </c>
    </row>
    <row r="3793" spans="9:16" x14ac:dyDescent="0.35">
      <c r="I3793" s="44">
        <v>3791</v>
      </c>
      <c r="K3793" t="s">
        <v>2081</v>
      </c>
      <c r="L3793" t="s">
        <v>2274</v>
      </c>
      <c r="M3793" t="s">
        <v>2279</v>
      </c>
      <c r="N3793" t="s">
        <v>2281</v>
      </c>
      <c r="O3793" t="s">
        <v>2277</v>
      </c>
      <c r="P3793" t="s">
        <v>1633</v>
      </c>
    </row>
    <row r="3794" spans="9:16" x14ac:dyDescent="0.35">
      <c r="I3794" s="44">
        <v>3792</v>
      </c>
      <c r="K3794" t="s">
        <v>2081</v>
      </c>
      <c r="L3794" t="s">
        <v>2274</v>
      </c>
      <c r="M3794" t="s">
        <v>2279</v>
      </c>
      <c r="N3794" t="s">
        <v>2281</v>
      </c>
      <c r="O3794" t="s">
        <v>2277</v>
      </c>
      <c r="P3794" t="s">
        <v>1634</v>
      </c>
    </row>
    <row r="3795" spans="9:16" x14ac:dyDescent="0.35">
      <c r="I3795" s="44">
        <v>3793</v>
      </c>
      <c r="K3795" t="s">
        <v>2081</v>
      </c>
      <c r="L3795" t="s">
        <v>2274</v>
      </c>
      <c r="M3795" t="s">
        <v>2279</v>
      </c>
      <c r="N3795" t="s">
        <v>2281</v>
      </c>
      <c r="O3795" t="s">
        <v>2277</v>
      </c>
      <c r="P3795" t="s">
        <v>1637</v>
      </c>
    </row>
    <row r="3796" spans="9:16" x14ac:dyDescent="0.35">
      <c r="I3796" s="44">
        <v>3794</v>
      </c>
      <c r="K3796" t="s">
        <v>2081</v>
      </c>
      <c r="L3796" t="s">
        <v>2274</v>
      </c>
      <c r="M3796" t="s">
        <v>2279</v>
      </c>
      <c r="N3796" t="s">
        <v>2281</v>
      </c>
      <c r="O3796" t="s">
        <v>2277</v>
      </c>
      <c r="P3796" t="s">
        <v>1638</v>
      </c>
    </row>
    <row r="3797" spans="9:16" x14ac:dyDescent="0.35">
      <c r="I3797" s="44">
        <v>3795</v>
      </c>
      <c r="K3797" t="s">
        <v>2081</v>
      </c>
      <c r="L3797" t="s">
        <v>2274</v>
      </c>
      <c r="M3797" t="s">
        <v>2279</v>
      </c>
      <c r="N3797" t="s">
        <v>2281</v>
      </c>
      <c r="O3797" t="s">
        <v>2277</v>
      </c>
      <c r="P3797" t="s">
        <v>1639</v>
      </c>
    </row>
    <row r="3798" spans="9:16" x14ac:dyDescent="0.35">
      <c r="I3798" s="44">
        <v>3796</v>
      </c>
      <c r="K3798" t="s">
        <v>2081</v>
      </c>
      <c r="L3798" t="s">
        <v>2274</v>
      </c>
      <c r="M3798" t="s">
        <v>2279</v>
      </c>
      <c r="N3798" t="s">
        <v>2281</v>
      </c>
      <c r="O3798" t="s">
        <v>2277</v>
      </c>
      <c r="P3798" t="s">
        <v>1579</v>
      </c>
    </row>
    <row r="3799" spans="9:16" x14ac:dyDescent="0.35">
      <c r="I3799" s="44">
        <v>3797</v>
      </c>
      <c r="K3799" t="s">
        <v>2081</v>
      </c>
      <c r="L3799" t="s">
        <v>2274</v>
      </c>
      <c r="M3799" t="s">
        <v>2279</v>
      </c>
      <c r="N3799" t="s">
        <v>2281</v>
      </c>
      <c r="O3799" t="s">
        <v>2277</v>
      </c>
      <c r="P3799" t="s">
        <v>1580</v>
      </c>
    </row>
    <row r="3800" spans="9:16" x14ac:dyDescent="0.35">
      <c r="I3800" s="44">
        <v>3798</v>
      </c>
      <c r="K3800" t="s">
        <v>2081</v>
      </c>
      <c r="L3800" t="s">
        <v>2274</v>
      </c>
      <c r="M3800" t="s">
        <v>2279</v>
      </c>
      <c r="N3800" t="s">
        <v>2281</v>
      </c>
      <c r="O3800" t="s">
        <v>2277</v>
      </c>
      <c r="P3800" t="s">
        <v>1588</v>
      </c>
    </row>
    <row r="3801" spans="9:16" x14ac:dyDescent="0.35">
      <c r="I3801" s="44">
        <v>3799</v>
      </c>
      <c r="K3801" t="s">
        <v>2081</v>
      </c>
      <c r="L3801" t="s">
        <v>2274</v>
      </c>
      <c r="M3801" t="s">
        <v>2279</v>
      </c>
      <c r="N3801" t="s">
        <v>2281</v>
      </c>
      <c r="O3801" t="s">
        <v>2277</v>
      </c>
      <c r="P3801" t="s">
        <v>1589</v>
      </c>
    </row>
    <row r="3802" spans="9:16" x14ac:dyDescent="0.35">
      <c r="I3802" s="44">
        <v>3800</v>
      </c>
      <c r="J3802" s="45">
        <v>0</v>
      </c>
      <c r="K3802" t="s">
        <v>2081</v>
      </c>
      <c r="L3802" t="s">
        <v>2274</v>
      </c>
      <c r="M3802" t="s">
        <v>2279</v>
      </c>
      <c r="N3802" t="s">
        <v>2281</v>
      </c>
      <c r="O3802" t="s">
        <v>2277</v>
      </c>
      <c r="P3802" t="s">
        <v>1602</v>
      </c>
    </row>
    <row r="3803" spans="9:16" x14ac:dyDescent="0.35">
      <c r="I3803" s="44">
        <v>3801</v>
      </c>
      <c r="K3803" t="s">
        <v>2081</v>
      </c>
      <c r="L3803" t="s">
        <v>2274</v>
      </c>
      <c r="M3803" t="s">
        <v>2279</v>
      </c>
      <c r="N3803" t="s">
        <v>2281</v>
      </c>
      <c r="O3803" t="s">
        <v>2277</v>
      </c>
      <c r="P3803" t="s">
        <v>1609</v>
      </c>
    </row>
    <row r="3804" spans="9:16" x14ac:dyDescent="0.35">
      <c r="I3804" s="44">
        <v>3802</v>
      </c>
      <c r="J3804" s="45">
        <v>0</v>
      </c>
      <c r="K3804" t="s">
        <v>2081</v>
      </c>
      <c r="L3804" t="s">
        <v>2274</v>
      </c>
      <c r="M3804" t="s">
        <v>2279</v>
      </c>
      <c r="N3804" t="s">
        <v>2281</v>
      </c>
      <c r="O3804" t="s">
        <v>2277</v>
      </c>
      <c r="P3804" t="s">
        <v>1762</v>
      </c>
    </row>
    <row r="3805" spans="9:16" x14ac:dyDescent="0.35">
      <c r="I3805" s="44">
        <v>3803</v>
      </c>
      <c r="K3805" t="s">
        <v>2081</v>
      </c>
      <c r="L3805" t="s">
        <v>2274</v>
      </c>
      <c r="M3805" t="s">
        <v>2279</v>
      </c>
      <c r="N3805" t="s">
        <v>2281</v>
      </c>
      <c r="O3805" t="s">
        <v>2277</v>
      </c>
      <c r="P3805" t="s">
        <v>1743</v>
      </c>
    </row>
    <row r="3806" spans="9:16" x14ac:dyDescent="0.35">
      <c r="I3806" s="44">
        <v>3804</v>
      </c>
      <c r="K3806" t="s">
        <v>2081</v>
      </c>
      <c r="L3806" t="s">
        <v>2274</v>
      </c>
      <c r="M3806" t="s">
        <v>2279</v>
      </c>
      <c r="N3806" t="s">
        <v>2281</v>
      </c>
      <c r="O3806" t="s">
        <v>2277</v>
      </c>
      <c r="P3806" t="s">
        <v>1744</v>
      </c>
    </row>
    <row r="3807" spans="9:16" x14ac:dyDescent="0.35">
      <c r="I3807" s="44">
        <v>3805</v>
      </c>
      <c r="K3807" t="s">
        <v>2081</v>
      </c>
      <c r="L3807" t="s">
        <v>2274</v>
      </c>
      <c r="M3807" t="s">
        <v>2279</v>
      </c>
      <c r="N3807" t="s">
        <v>2281</v>
      </c>
      <c r="O3807" t="s">
        <v>2277</v>
      </c>
      <c r="P3807" t="s">
        <v>1745</v>
      </c>
    </row>
    <row r="3808" spans="9:16" x14ac:dyDescent="0.35">
      <c r="I3808" s="44">
        <v>3806</v>
      </c>
      <c r="K3808" t="s">
        <v>2081</v>
      </c>
      <c r="L3808" t="s">
        <v>2274</v>
      </c>
      <c r="M3808" t="s">
        <v>2279</v>
      </c>
      <c r="N3808" t="s">
        <v>2281</v>
      </c>
      <c r="O3808" t="s">
        <v>2277</v>
      </c>
      <c r="P3808" t="s">
        <v>1746</v>
      </c>
    </row>
    <row r="3809" spans="9:16" x14ac:dyDescent="0.35">
      <c r="I3809" s="44">
        <v>3807</v>
      </c>
      <c r="J3809" s="45">
        <v>0</v>
      </c>
      <c r="K3809" t="s">
        <v>2081</v>
      </c>
      <c r="L3809" t="s">
        <v>2274</v>
      </c>
      <c r="M3809" t="s">
        <v>2279</v>
      </c>
      <c r="N3809" t="s">
        <v>2281</v>
      </c>
      <c r="O3809" t="s">
        <v>2277</v>
      </c>
      <c r="P3809" t="s">
        <v>1747</v>
      </c>
    </row>
    <row r="3810" spans="9:16" x14ac:dyDescent="0.35">
      <c r="I3810" s="44">
        <v>3808</v>
      </c>
      <c r="K3810" t="s">
        <v>2081</v>
      </c>
      <c r="L3810" t="s">
        <v>2274</v>
      </c>
      <c r="M3810" t="s">
        <v>2279</v>
      </c>
      <c r="N3810" t="s">
        <v>2281</v>
      </c>
      <c r="O3810" t="s">
        <v>2277</v>
      </c>
      <c r="P3810" t="s">
        <v>1750</v>
      </c>
    </row>
    <row r="3811" spans="9:16" x14ac:dyDescent="0.35">
      <c r="I3811" s="44">
        <v>3809</v>
      </c>
      <c r="K3811" t="s">
        <v>2081</v>
      </c>
      <c r="L3811" t="s">
        <v>2274</v>
      </c>
      <c r="M3811" t="s">
        <v>2279</v>
      </c>
      <c r="N3811" t="s">
        <v>2281</v>
      </c>
      <c r="O3811" t="s">
        <v>2277</v>
      </c>
      <c r="P3811" t="s">
        <v>1753</v>
      </c>
    </row>
    <row r="3812" spans="9:16" x14ac:dyDescent="0.35">
      <c r="I3812" s="44">
        <v>3810</v>
      </c>
      <c r="K3812" t="s">
        <v>2081</v>
      </c>
      <c r="L3812" t="s">
        <v>2274</v>
      </c>
      <c r="M3812" t="s">
        <v>2279</v>
      </c>
      <c r="N3812" t="s">
        <v>2281</v>
      </c>
      <c r="O3812" t="s">
        <v>2277</v>
      </c>
      <c r="P3812" t="s">
        <v>1754</v>
      </c>
    </row>
    <row r="3813" spans="9:16" x14ac:dyDescent="0.35">
      <c r="I3813" s="44">
        <v>3811</v>
      </c>
      <c r="K3813" t="s">
        <v>2081</v>
      </c>
      <c r="L3813" t="s">
        <v>2274</v>
      </c>
      <c r="M3813" t="s">
        <v>2279</v>
      </c>
      <c r="N3813" t="s">
        <v>2281</v>
      </c>
      <c r="O3813" t="s">
        <v>2277</v>
      </c>
      <c r="P3813" t="s">
        <v>1755</v>
      </c>
    </row>
    <row r="3814" spans="9:16" x14ac:dyDescent="0.35">
      <c r="I3814" s="44">
        <v>3812</v>
      </c>
      <c r="J3814" s="45">
        <v>0</v>
      </c>
      <c r="K3814" t="s">
        <v>2081</v>
      </c>
      <c r="L3814" t="s">
        <v>2274</v>
      </c>
      <c r="M3814" t="s">
        <v>2279</v>
      </c>
      <c r="N3814" t="s">
        <v>2281</v>
      </c>
      <c r="O3814" t="s">
        <v>2277</v>
      </c>
      <c r="P3814" t="s">
        <v>1760</v>
      </c>
    </row>
    <row r="3815" spans="9:16" x14ac:dyDescent="0.35">
      <c r="I3815" s="44">
        <v>3813</v>
      </c>
      <c r="K3815" t="s">
        <v>2081</v>
      </c>
      <c r="L3815" t="s">
        <v>2274</v>
      </c>
      <c r="M3815" t="s">
        <v>2279</v>
      </c>
      <c r="N3815" t="s">
        <v>2281</v>
      </c>
      <c r="O3815" t="s">
        <v>2277</v>
      </c>
      <c r="P3815" t="s">
        <v>1061</v>
      </c>
    </row>
    <row r="3816" spans="9:16" x14ac:dyDescent="0.35">
      <c r="I3816" s="44">
        <v>3814</v>
      </c>
      <c r="K3816" t="s">
        <v>2081</v>
      </c>
      <c r="L3816" t="s">
        <v>2274</v>
      </c>
      <c r="M3816" t="s">
        <v>2279</v>
      </c>
      <c r="N3816" t="s">
        <v>2281</v>
      </c>
      <c r="O3816" t="s">
        <v>2277</v>
      </c>
      <c r="P3816" t="s">
        <v>1064</v>
      </c>
    </row>
    <row r="3817" spans="9:16" x14ac:dyDescent="0.35">
      <c r="I3817" s="44">
        <v>3815</v>
      </c>
      <c r="K3817" t="s">
        <v>2081</v>
      </c>
      <c r="L3817" t="s">
        <v>2274</v>
      </c>
      <c r="M3817" t="s">
        <v>2279</v>
      </c>
      <c r="N3817" t="s">
        <v>2281</v>
      </c>
      <c r="O3817" t="s">
        <v>2277</v>
      </c>
      <c r="P3817" t="s">
        <v>1766</v>
      </c>
    </row>
    <row r="3818" spans="9:16" x14ac:dyDescent="0.35">
      <c r="I3818" s="44">
        <v>3816</v>
      </c>
      <c r="K3818" t="s">
        <v>2081</v>
      </c>
      <c r="L3818" t="s">
        <v>2274</v>
      </c>
      <c r="M3818" t="s">
        <v>2279</v>
      </c>
      <c r="N3818" t="s">
        <v>2281</v>
      </c>
      <c r="O3818" t="s">
        <v>2277</v>
      </c>
      <c r="P3818" t="s">
        <v>1774</v>
      </c>
    </row>
    <row r="3819" spans="9:16" x14ac:dyDescent="0.35">
      <c r="I3819" s="44">
        <v>3817</v>
      </c>
      <c r="K3819" t="s">
        <v>2081</v>
      </c>
      <c r="L3819" t="s">
        <v>2274</v>
      </c>
      <c r="M3819" t="s">
        <v>2279</v>
      </c>
      <c r="N3819" t="s">
        <v>2281</v>
      </c>
      <c r="O3819" t="s">
        <v>2277</v>
      </c>
      <c r="P3819" t="s">
        <v>1775</v>
      </c>
    </row>
    <row r="3820" spans="9:16" x14ac:dyDescent="0.35">
      <c r="I3820" s="44">
        <v>3818</v>
      </c>
      <c r="K3820" t="s">
        <v>2081</v>
      </c>
      <c r="L3820" t="s">
        <v>2274</v>
      </c>
      <c r="M3820" t="s">
        <v>2279</v>
      </c>
      <c r="N3820" t="s">
        <v>2281</v>
      </c>
      <c r="O3820" t="s">
        <v>2277</v>
      </c>
      <c r="P3820" t="s">
        <v>1780</v>
      </c>
    </row>
    <row r="3821" spans="9:16" x14ac:dyDescent="0.35">
      <c r="I3821" s="44">
        <v>3819</v>
      </c>
      <c r="K3821" t="s">
        <v>2081</v>
      </c>
      <c r="L3821" t="s">
        <v>2274</v>
      </c>
      <c r="M3821" t="s">
        <v>2279</v>
      </c>
      <c r="N3821" t="s">
        <v>2281</v>
      </c>
      <c r="O3821" t="s">
        <v>2134</v>
      </c>
    </row>
    <row r="3822" spans="9:16" x14ac:dyDescent="0.35">
      <c r="I3822" s="44">
        <v>3820</v>
      </c>
      <c r="J3822" s="45">
        <v>0</v>
      </c>
      <c r="K3822" t="s">
        <v>2081</v>
      </c>
      <c r="L3822" t="s">
        <v>2274</v>
      </c>
      <c r="M3822" t="s">
        <v>2279</v>
      </c>
      <c r="N3822" t="s">
        <v>2281</v>
      </c>
      <c r="O3822" t="s">
        <v>2135</v>
      </c>
    </row>
    <row r="3823" spans="9:16" x14ac:dyDescent="0.35">
      <c r="I3823" s="44">
        <v>3821</v>
      </c>
      <c r="K3823" t="s">
        <v>2081</v>
      </c>
      <c r="L3823" t="s">
        <v>2274</v>
      </c>
      <c r="M3823" t="s">
        <v>2279</v>
      </c>
      <c r="N3823" t="s">
        <v>2281</v>
      </c>
      <c r="O3823" t="s">
        <v>2136</v>
      </c>
    </row>
    <row r="3824" spans="9:16" x14ac:dyDescent="0.35">
      <c r="I3824" s="44">
        <v>3822</v>
      </c>
      <c r="J3824" s="45">
        <v>0</v>
      </c>
      <c r="K3824" t="s">
        <v>2081</v>
      </c>
      <c r="L3824" t="s">
        <v>2274</v>
      </c>
      <c r="M3824" t="s">
        <v>2279</v>
      </c>
      <c r="N3824" t="s">
        <v>2281</v>
      </c>
      <c r="O3824" t="s">
        <v>2137</v>
      </c>
    </row>
    <row r="3825" spans="9:15" x14ac:dyDescent="0.35">
      <c r="I3825" s="44">
        <v>3823</v>
      </c>
      <c r="K3825" t="s">
        <v>2081</v>
      </c>
      <c r="L3825" t="s">
        <v>2274</v>
      </c>
      <c r="M3825" t="s">
        <v>2279</v>
      </c>
      <c r="N3825" t="s">
        <v>2281</v>
      </c>
      <c r="O3825" t="s">
        <v>2138</v>
      </c>
    </row>
    <row r="3826" spans="9:15" x14ac:dyDescent="0.35">
      <c r="I3826" s="44">
        <v>3824</v>
      </c>
      <c r="J3826" s="45">
        <v>0</v>
      </c>
      <c r="K3826" t="s">
        <v>2081</v>
      </c>
      <c r="L3826" t="s">
        <v>2274</v>
      </c>
      <c r="M3826" t="s">
        <v>2279</v>
      </c>
      <c r="N3826" t="s">
        <v>2281</v>
      </c>
      <c r="O3826" t="s">
        <v>2139</v>
      </c>
    </row>
    <row r="3827" spans="9:15" x14ac:dyDescent="0.35">
      <c r="I3827" s="44">
        <v>3825</v>
      </c>
      <c r="K3827" t="s">
        <v>2081</v>
      </c>
      <c r="L3827" t="s">
        <v>2274</v>
      </c>
      <c r="M3827" t="s">
        <v>2279</v>
      </c>
      <c r="N3827" t="s">
        <v>2281</v>
      </c>
      <c r="O3827" t="s">
        <v>2140</v>
      </c>
    </row>
    <row r="3828" spans="9:15" x14ac:dyDescent="0.35">
      <c r="I3828" s="44">
        <v>3826</v>
      </c>
      <c r="K3828" t="s">
        <v>2081</v>
      </c>
      <c r="L3828" t="s">
        <v>2274</v>
      </c>
      <c r="M3828" t="s">
        <v>2279</v>
      </c>
      <c r="N3828" t="s">
        <v>2142</v>
      </c>
    </row>
    <row r="3829" spans="9:15" x14ac:dyDescent="0.35">
      <c r="I3829" s="44">
        <v>3827</v>
      </c>
      <c r="K3829" t="s">
        <v>2081</v>
      </c>
      <c r="L3829" t="s">
        <v>2274</v>
      </c>
      <c r="M3829" t="s">
        <v>2279</v>
      </c>
      <c r="N3829" t="s">
        <v>2143</v>
      </c>
    </row>
    <row r="3830" spans="9:15" x14ac:dyDescent="0.35">
      <c r="I3830" s="44">
        <v>3828</v>
      </c>
      <c r="K3830" t="s">
        <v>2081</v>
      </c>
      <c r="L3830" t="s">
        <v>2274</v>
      </c>
      <c r="M3830" t="s">
        <v>2142</v>
      </c>
    </row>
    <row r="3831" spans="9:15" x14ac:dyDescent="0.35">
      <c r="I3831" s="44">
        <v>3829</v>
      </c>
      <c r="K3831" t="s">
        <v>2081</v>
      </c>
      <c r="L3831" t="s">
        <v>2274</v>
      </c>
      <c r="M3831" t="s">
        <v>2143</v>
      </c>
    </row>
    <row r="3832" spans="9:15" x14ac:dyDescent="0.35">
      <c r="I3832" s="44">
        <v>3830</v>
      </c>
      <c r="J3832" s="45">
        <v>0</v>
      </c>
      <c r="K3832" t="s">
        <v>2081</v>
      </c>
      <c r="L3832" t="s">
        <v>2274</v>
      </c>
      <c r="M3832" t="s">
        <v>2147</v>
      </c>
    </row>
    <row r="3833" spans="9:15" x14ac:dyDescent="0.35">
      <c r="I3833" s="44">
        <v>3831</v>
      </c>
      <c r="K3833" t="s">
        <v>2081</v>
      </c>
      <c r="L3833" t="s">
        <v>2274</v>
      </c>
      <c r="M3833" t="s">
        <v>2148</v>
      </c>
    </row>
    <row r="3834" spans="9:15" x14ac:dyDescent="0.35">
      <c r="I3834" s="44">
        <v>3832</v>
      </c>
      <c r="J3834" s="45">
        <v>0</v>
      </c>
      <c r="K3834" t="s">
        <v>2081</v>
      </c>
      <c r="L3834" t="s">
        <v>2274</v>
      </c>
      <c r="M3834" t="s">
        <v>2149</v>
      </c>
    </row>
    <row r="3835" spans="9:15" x14ac:dyDescent="0.35">
      <c r="I3835" s="44">
        <v>3833</v>
      </c>
      <c r="K3835" t="s">
        <v>2081</v>
      </c>
      <c r="L3835" t="s">
        <v>2274</v>
      </c>
      <c r="M3835" t="s">
        <v>2138</v>
      </c>
    </row>
    <row r="3836" spans="9:15" x14ac:dyDescent="0.35">
      <c r="I3836" s="44">
        <v>3834</v>
      </c>
      <c r="K3836" t="s">
        <v>2081</v>
      </c>
      <c r="L3836" t="s">
        <v>2274</v>
      </c>
      <c r="M3836" t="s">
        <v>2150</v>
      </c>
    </row>
    <row r="3837" spans="9:15" x14ac:dyDescent="0.35">
      <c r="I3837" s="44">
        <v>3835</v>
      </c>
      <c r="J3837" s="45">
        <v>1.778518518518518E-6</v>
      </c>
      <c r="K3837" t="s">
        <v>2081</v>
      </c>
      <c r="L3837" t="s">
        <v>2282</v>
      </c>
    </row>
    <row r="3838" spans="9:15" x14ac:dyDescent="0.35">
      <c r="I3838" s="44">
        <v>3836</v>
      </c>
      <c r="K3838" t="s">
        <v>2081</v>
      </c>
      <c r="L3838" t="s">
        <v>2282</v>
      </c>
      <c r="M3838" t="s">
        <v>2098</v>
      </c>
    </row>
    <row r="3839" spans="9:15" x14ac:dyDescent="0.35">
      <c r="I3839" s="44">
        <v>3837</v>
      </c>
      <c r="K3839" t="s">
        <v>2081</v>
      </c>
      <c r="L3839" t="s">
        <v>2282</v>
      </c>
      <c r="M3839" t="s">
        <v>2083</v>
      </c>
    </row>
    <row r="3840" spans="9:15" x14ac:dyDescent="0.35">
      <c r="I3840" s="44">
        <v>3838</v>
      </c>
      <c r="K3840" t="s">
        <v>2081</v>
      </c>
      <c r="L3840" t="s">
        <v>2282</v>
      </c>
      <c r="M3840" t="s">
        <v>2084</v>
      </c>
    </row>
    <row r="3841" spans="9:14" x14ac:dyDescent="0.35">
      <c r="I3841" s="44">
        <v>3839</v>
      </c>
      <c r="K3841" t="s">
        <v>2081</v>
      </c>
      <c r="L3841" t="s">
        <v>2282</v>
      </c>
      <c r="M3841" t="s">
        <v>2085</v>
      </c>
    </row>
    <row r="3842" spans="9:14" x14ac:dyDescent="0.35">
      <c r="I3842" s="44">
        <v>3840</v>
      </c>
      <c r="J3842" s="45">
        <v>0</v>
      </c>
      <c r="K3842" t="s">
        <v>2081</v>
      </c>
      <c r="L3842" t="s">
        <v>2282</v>
      </c>
      <c r="M3842" t="s">
        <v>2099</v>
      </c>
    </row>
    <row r="3843" spans="9:14" x14ac:dyDescent="0.35">
      <c r="I3843" s="44">
        <v>3841</v>
      </c>
      <c r="K3843" t="s">
        <v>2081</v>
      </c>
      <c r="L3843" t="s">
        <v>2282</v>
      </c>
      <c r="M3843" t="s">
        <v>2100</v>
      </c>
    </row>
    <row r="3844" spans="9:14" x14ac:dyDescent="0.35">
      <c r="I3844" s="44">
        <v>3842</v>
      </c>
      <c r="J3844" s="45">
        <v>1.522129629629629E-6</v>
      </c>
      <c r="K3844" t="s">
        <v>2081</v>
      </c>
      <c r="L3844" t="s">
        <v>2282</v>
      </c>
      <c r="M3844" t="s">
        <v>2283</v>
      </c>
    </row>
    <row r="3845" spans="9:14" x14ac:dyDescent="0.35">
      <c r="I3845" s="44">
        <v>3843</v>
      </c>
      <c r="K3845" t="s">
        <v>2081</v>
      </c>
      <c r="L3845" t="s">
        <v>2282</v>
      </c>
      <c r="M3845" t="s">
        <v>2283</v>
      </c>
      <c r="N3845" t="s">
        <v>2102</v>
      </c>
    </row>
    <row r="3846" spans="9:14" x14ac:dyDescent="0.35">
      <c r="I3846" s="44">
        <v>3844</v>
      </c>
      <c r="K3846" t="s">
        <v>2081</v>
      </c>
      <c r="L3846" t="s">
        <v>2282</v>
      </c>
      <c r="M3846" t="s">
        <v>2283</v>
      </c>
      <c r="N3846" t="s">
        <v>2100</v>
      </c>
    </row>
    <row r="3847" spans="9:14" x14ac:dyDescent="0.35">
      <c r="I3847" s="44">
        <v>3845</v>
      </c>
      <c r="K3847" t="s">
        <v>2081</v>
      </c>
      <c r="L3847" t="s">
        <v>2282</v>
      </c>
      <c r="M3847" t="s">
        <v>2283</v>
      </c>
      <c r="N3847" t="s">
        <v>2103</v>
      </c>
    </row>
    <row r="3848" spans="9:14" x14ac:dyDescent="0.35">
      <c r="I3848" s="44">
        <v>3846</v>
      </c>
      <c r="K3848" t="s">
        <v>2081</v>
      </c>
      <c r="L3848" t="s">
        <v>2282</v>
      </c>
      <c r="M3848" t="s">
        <v>2283</v>
      </c>
      <c r="N3848" t="s">
        <v>2084</v>
      </c>
    </row>
    <row r="3849" spans="9:14" x14ac:dyDescent="0.35">
      <c r="I3849" s="44">
        <v>3847</v>
      </c>
      <c r="K3849" t="s">
        <v>2081</v>
      </c>
      <c r="L3849" t="s">
        <v>2282</v>
      </c>
      <c r="M3849" t="s">
        <v>2283</v>
      </c>
      <c r="N3849" t="s">
        <v>2085</v>
      </c>
    </row>
    <row r="3850" spans="9:14" x14ac:dyDescent="0.35">
      <c r="I3850" s="44">
        <v>3848</v>
      </c>
      <c r="J3850" s="45">
        <v>0</v>
      </c>
      <c r="K3850" t="s">
        <v>2081</v>
      </c>
      <c r="L3850" t="s">
        <v>2282</v>
      </c>
      <c r="M3850" t="s">
        <v>2283</v>
      </c>
      <c r="N3850" t="s">
        <v>2104</v>
      </c>
    </row>
    <row r="3851" spans="9:14" x14ac:dyDescent="0.35">
      <c r="I3851" s="44">
        <v>3849</v>
      </c>
      <c r="K3851" t="s">
        <v>2081</v>
      </c>
      <c r="L3851" t="s">
        <v>2282</v>
      </c>
      <c r="M3851" t="s">
        <v>2283</v>
      </c>
      <c r="N3851" t="s">
        <v>2105</v>
      </c>
    </row>
    <row r="3852" spans="9:14" x14ac:dyDescent="0.35">
      <c r="I3852" s="44">
        <v>3850</v>
      </c>
      <c r="J3852" s="45">
        <v>0</v>
      </c>
      <c r="K3852" t="s">
        <v>2081</v>
      </c>
      <c r="L3852" t="s">
        <v>2282</v>
      </c>
      <c r="M3852" t="s">
        <v>2283</v>
      </c>
      <c r="N3852" t="s">
        <v>2086</v>
      </c>
    </row>
    <row r="3853" spans="9:14" x14ac:dyDescent="0.35">
      <c r="I3853" s="44">
        <v>3851</v>
      </c>
      <c r="J3853" s="45">
        <v>0</v>
      </c>
      <c r="K3853" t="s">
        <v>2081</v>
      </c>
      <c r="L3853" t="s">
        <v>2282</v>
      </c>
      <c r="M3853" t="s">
        <v>2283</v>
      </c>
      <c r="N3853" t="s">
        <v>2106</v>
      </c>
    </row>
    <row r="3854" spans="9:14" x14ac:dyDescent="0.35">
      <c r="I3854" s="44">
        <v>3852</v>
      </c>
      <c r="K3854" t="s">
        <v>2081</v>
      </c>
      <c r="L3854" t="s">
        <v>2282</v>
      </c>
      <c r="M3854" t="s">
        <v>2283</v>
      </c>
      <c r="N3854" t="s">
        <v>2107</v>
      </c>
    </row>
    <row r="3855" spans="9:14" x14ac:dyDescent="0.35">
      <c r="I3855" s="44">
        <v>3853</v>
      </c>
      <c r="K3855" t="s">
        <v>2081</v>
      </c>
      <c r="L3855" t="s">
        <v>2282</v>
      </c>
      <c r="M3855" t="s">
        <v>2283</v>
      </c>
      <c r="N3855" t="s">
        <v>2108</v>
      </c>
    </row>
    <row r="3856" spans="9:14" x14ac:dyDescent="0.35">
      <c r="I3856" s="44">
        <v>3854</v>
      </c>
      <c r="J3856" s="45">
        <v>1.522129629629629E-6</v>
      </c>
      <c r="K3856" t="s">
        <v>2081</v>
      </c>
      <c r="L3856" t="s">
        <v>2282</v>
      </c>
      <c r="M3856" t="s">
        <v>2283</v>
      </c>
      <c r="N3856" t="s">
        <v>2284</v>
      </c>
    </row>
    <row r="3857" spans="9:15" x14ac:dyDescent="0.35">
      <c r="I3857" s="44">
        <v>3855</v>
      </c>
      <c r="K3857" t="s">
        <v>2081</v>
      </c>
      <c r="L3857" t="s">
        <v>2282</v>
      </c>
      <c r="M3857" t="s">
        <v>2283</v>
      </c>
      <c r="N3857" t="s">
        <v>2284</v>
      </c>
      <c r="O3857" t="s">
        <v>2105</v>
      </c>
    </row>
    <row r="3858" spans="9:15" x14ac:dyDescent="0.35">
      <c r="I3858" s="44">
        <v>3856</v>
      </c>
      <c r="K3858" t="s">
        <v>2081</v>
      </c>
      <c r="L3858" t="s">
        <v>2282</v>
      </c>
      <c r="M3858" t="s">
        <v>2283</v>
      </c>
      <c r="N3858" t="s">
        <v>2284</v>
      </c>
      <c r="O3858" t="s">
        <v>2110</v>
      </c>
    </row>
    <row r="3859" spans="9:15" x14ac:dyDescent="0.35">
      <c r="I3859" s="44">
        <v>3857</v>
      </c>
      <c r="K3859" t="s">
        <v>2081</v>
      </c>
      <c r="L3859" t="s">
        <v>2282</v>
      </c>
      <c r="M3859" t="s">
        <v>2283</v>
      </c>
      <c r="N3859" t="s">
        <v>2284</v>
      </c>
      <c r="O3859" t="s">
        <v>2111</v>
      </c>
    </row>
    <row r="3860" spans="9:15" x14ac:dyDescent="0.35">
      <c r="I3860" s="44">
        <v>3858</v>
      </c>
      <c r="K3860" t="s">
        <v>2081</v>
      </c>
      <c r="L3860" t="s">
        <v>2282</v>
      </c>
      <c r="M3860" t="s">
        <v>2283</v>
      </c>
      <c r="N3860" t="s">
        <v>2284</v>
      </c>
      <c r="O3860" t="s">
        <v>2112</v>
      </c>
    </row>
    <row r="3861" spans="9:15" x14ac:dyDescent="0.35">
      <c r="I3861" s="44">
        <v>3859</v>
      </c>
      <c r="K3861" t="s">
        <v>2081</v>
      </c>
      <c r="L3861" t="s">
        <v>2282</v>
      </c>
      <c r="M3861" t="s">
        <v>2283</v>
      </c>
      <c r="N3861" t="s">
        <v>2284</v>
      </c>
      <c r="O3861" t="s">
        <v>2113</v>
      </c>
    </row>
    <row r="3862" spans="9:15" x14ac:dyDescent="0.35">
      <c r="I3862" s="44">
        <v>3860</v>
      </c>
      <c r="K3862" t="s">
        <v>2081</v>
      </c>
      <c r="L3862" t="s">
        <v>2282</v>
      </c>
      <c r="M3862" t="s">
        <v>2283</v>
      </c>
      <c r="N3862" t="s">
        <v>2284</v>
      </c>
      <c r="O3862" t="s">
        <v>2114</v>
      </c>
    </row>
    <row r="3863" spans="9:15" x14ac:dyDescent="0.35">
      <c r="I3863" s="44">
        <v>3861</v>
      </c>
      <c r="K3863" t="s">
        <v>2081</v>
      </c>
      <c r="L3863" t="s">
        <v>2282</v>
      </c>
      <c r="M3863" t="s">
        <v>2283</v>
      </c>
      <c r="N3863" t="s">
        <v>2284</v>
      </c>
      <c r="O3863" t="s">
        <v>2115</v>
      </c>
    </row>
    <row r="3864" spans="9:15" x14ac:dyDescent="0.35">
      <c r="I3864" s="44">
        <v>3862</v>
      </c>
      <c r="K3864" t="s">
        <v>2081</v>
      </c>
      <c r="L3864" t="s">
        <v>2282</v>
      </c>
      <c r="M3864" t="s">
        <v>2283</v>
      </c>
      <c r="N3864" t="s">
        <v>2284</v>
      </c>
      <c r="O3864" t="s">
        <v>2116</v>
      </c>
    </row>
    <row r="3865" spans="9:15" x14ac:dyDescent="0.35">
      <c r="I3865" s="44">
        <v>3863</v>
      </c>
      <c r="K3865" t="s">
        <v>2081</v>
      </c>
      <c r="L3865" t="s">
        <v>2282</v>
      </c>
      <c r="M3865" t="s">
        <v>2283</v>
      </c>
      <c r="N3865" t="s">
        <v>2284</v>
      </c>
      <c r="O3865" t="s">
        <v>2117</v>
      </c>
    </row>
    <row r="3866" spans="9:15" x14ac:dyDescent="0.35">
      <c r="I3866" s="44">
        <v>3864</v>
      </c>
      <c r="K3866" t="s">
        <v>2081</v>
      </c>
      <c r="L3866" t="s">
        <v>2282</v>
      </c>
      <c r="M3866" t="s">
        <v>2283</v>
      </c>
      <c r="N3866" t="s">
        <v>2284</v>
      </c>
      <c r="O3866" t="s">
        <v>2118</v>
      </c>
    </row>
    <row r="3867" spans="9:15" x14ac:dyDescent="0.35">
      <c r="I3867" s="44">
        <v>3865</v>
      </c>
      <c r="J3867" s="45">
        <v>0</v>
      </c>
      <c r="K3867" t="s">
        <v>2081</v>
      </c>
      <c r="L3867" t="s">
        <v>2282</v>
      </c>
      <c r="M3867" t="s">
        <v>2283</v>
      </c>
      <c r="N3867" t="s">
        <v>2284</v>
      </c>
      <c r="O3867" t="s">
        <v>2119</v>
      </c>
    </row>
    <row r="3868" spans="9:15" x14ac:dyDescent="0.35">
      <c r="I3868" s="44">
        <v>3866</v>
      </c>
      <c r="J3868" s="45">
        <v>0</v>
      </c>
      <c r="K3868" t="s">
        <v>2081</v>
      </c>
      <c r="L3868" t="s">
        <v>2282</v>
      </c>
      <c r="M3868" t="s">
        <v>2283</v>
      </c>
      <c r="N3868" t="s">
        <v>2284</v>
      </c>
      <c r="O3868" t="s">
        <v>2120</v>
      </c>
    </row>
    <row r="3869" spans="9:15" x14ac:dyDescent="0.35">
      <c r="I3869" s="44">
        <v>3867</v>
      </c>
      <c r="J3869" s="45">
        <v>0</v>
      </c>
      <c r="K3869" t="s">
        <v>2081</v>
      </c>
      <c r="L3869" t="s">
        <v>2282</v>
      </c>
      <c r="M3869" t="s">
        <v>2283</v>
      </c>
      <c r="N3869" t="s">
        <v>2284</v>
      </c>
      <c r="O3869" t="s">
        <v>2121</v>
      </c>
    </row>
    <row r="3870" spans="9:15" x14ac:dyDescent="0.35">
      <c r="I3870" s="44">
        <v>3868</v>
      </c>
      <c r="K3870" t="s">
        <v>2081</v>
      </c>
      <c r="L3870" t="s">
        <v>2282</v>
      </c>
      <c r="M3870" t="s">
        <v>2283</v>
      </c>
      <c r="N3870" t="s">
        <v>2284</v>
      </c>
      <c r="O3870" t="s">
        <v>2122</v>
      </c>
    </row>
    <row r="3871" spans="9:15" x14ac:dyDescent="0.35">
      <c r="I3871" s="44">
        <v>3869</v>
      </c>
      <c r="K3871" t="s">
        <v>2081</v>
      </c>
      <c r="L3871" t="s">
        <v>2282</v>
      </c>
      <c r="M3871" t="s">
        <v>2283</v>
      </c>
      <c r="N3871" t="s">
        <v>2284</v>
      </c>
      <c r="O3871" t="s">
        <v>2123</v>
      </c>
    </row>
    <row r="3872" spans="9:15" x14ac:dyDescent="0.35">
      <c r="I3872" s="44">
        <v>3870</v>
      </c>
      <c r="K3872" t="s">
        <v>2081</v>
      </c>
      <c r="L3872" t="s">
        <v>2282</v>
      </c>
      <c r="M3872" t="s">
        <v>2283</v>
      </c>
      <c r="N3872" t="s">
        <v>2284</v>
      </c>
      <c r="O3872" t="s">
        <v>2124</v>
      </c>
    </row>
    <row r="3873" spans="9:16" x14ac:dyDescent="0.35">
      <c r="I3873" s="44">
        <v>3871</v>
      </c>
      <c r="J3873" s="45">
        <v>0</v>
      </c>
      <c r="K3873" t="s">
        <v>2081</v>
      </c>
      <c r="L3873" t="s">
        <v>2282</v>
      </c>
      <c r="M3873" t="s">
        <v>2283</v>
      </c>
      <c r="N3873" t="s">
        <v>2284</v>
      </c>
      <c r="O3873" t="s">
        <v>2125</v>
      </c>
    </row>
    <row r="3874" spans="9:16" x14ac:dyDescent="0.35">
      <c r="I3874" s="44">
        <v>3872</v>
      </c>
      <c r="K3874" t="s">
        <v>2081</v>
      </c>
      <c r="L3874" t="s">
        <v>2282</v>
      </c>
      <c r="M3874" t="s">
        <v>2283</v>
      </c>
      <c r="N3874" t="s">
        <v>2284</v>
      </c>
      <c r="O3874" t="s">
        <v>2126</v>
      </c>
    </row>
    <row r="3875" spans="9:16" x14ac:dyDescent="0.35">
      <c r="I3875" s="44">
        <v>3873</v>
      </c>
      <c r="J3875" s="45">
        <v>0</v>
      </c>
      <c r="K3875" t="s">
        <v>2081</v>
      </c>
      <c r="L3875" t="s">
        <v>2282</v>
      </c>
      <c r="M3875" t="s">
        <v>2283</v>
      </c>
      <c r="N3875" t="s">
        <v>2284</v>
      </c>
      <c r="O3875" t="s">
        <v>2127</v>
      </c>
    </row>
    <row r="3876" spans="9:16" x14ac:dyDescent="0.35">
      <c r="I3876" s="44">
        <v>3874</v>
      </c>
      <c r="K3876" t="s">
        <v>2081</v>
      </c>
      <c r="L3876" t="s">
        <v>2282</v>
      </c>
      <c r="M3876" t="s">
        <v>2283</v>
      </c>
      <c r="N3876" t="s">
        <v>2284</v>
      </c>
      <c r="O3876" t="s">
        <v>2128</v>
      </c>
    </row>
    <row r="3877" spans="9:16" x14ac:dyDescent="0.35">
      <c r="I3877" s="44">
        <v>3875</v>
      </c>
      <c r="J3877" s="45">
        <v>1.3410763888888889E-6</v>
      </c>
      <c r="K3877" t="s">
        <v>2081</v>
      </c>
      <c r="L3877" t="s">
        <v>2282</v>
      </c>
      <c r="M3877" t="s">
        <v>2283</v>
      </c>
      <c r="N3877" t="s">
        <v>2284</v>
      </c>
      <c r="O3877" t="s">
        <v>2285</v>
      </c>
    </row>
    <row r="3878" spans="9:16" x14ac:dyDescent="0.35">
      <c r="I3878" s="44">
        <v>3876</v>
      </c>
      <c r="K3878" t="s">
        <v>2081</v>
      </c>
      <c r="L3878" t="s">
        <v>2282</v>
      </c>
      <c r="M3878" t="s">
        <v>2283</v>
      </c>
      <c r="N3878" t="s">
        <v>2284</v>
      </c>
      <c r="O3878" t="s">
        <v>2285</v>
      </c>
      <c r="P3878" t="s">
        <v>1530</v>
      </c>
    </row>
    <row r="3879" spans="9:16" x14ac:dyDescent="0.35">
      <c r="I3879" s="44">
        <v>3877</v>
      </c>
      <c r="K3879" t="s">
        <v>2081</v>
      </c>
      <c r="L3879" t="s">
        <v>2282</v>
      </c>
      <c r="M3879" t="s">
        <v>2283</v>
      </c>
      <c r="N3879" t="s">
        <v>2284</v>
      </c>
      <c r="O3879" t="s">
        <v>2285</v>
      </c>
      <c r="P3879" t="s">
        <v>1555</v>
      </c>
    </row>
    <row r="3880" spans="9:16" x14ac:dyDescent="0.35">
      <c r="I3880" s="44">
        <v>3878</v>
      </c>
      <c r="K3880" t="s">
        <v>2081</v>
      </c>
      <c r="L3880" t="s">
        <v>2282</v>
      </c>
      <c r="M3880" t="s">
        <v>2283</v>
      </c>
      <c r="N3880" t="s">
        <v>2284</v>
      </c>
      <c r="O3880" t="s">
        <v>2285</v>
      </c>
      <c r="P3880" t="s">
        <v>1238</v>
      </c>
    </row>
    <row r="3881" spans="9:16" x14ac:dyDescent="0.35">
      <c r="I3881" s="44">
        <v>3879</v>
      </c>
      <c r="K3881" t="s">
        <v>2081</v>
      </c>
      <c r="L3881" t="s">
        <v>2282</v>
      </c>
      <c r="M3881" t="s">
        <v>2283</v>
      </c>
      <c r="N3881" t="s">
        <v>2284</v>
      </c>
      <c r="O3881" t="s">
        <v>2285</v>
      </c>
      <c r="P3881" t="s">
        <v>1792</v>
      </c>
    </row>
    <row r="3882" spans="9:16" x14ac:dyDescent="0.35">
      <c r="I3882" s="44">
        <v>3880</v>
      </c>
      <c r="K3882" t="s">
        <v>2081</v>
      </c>
      <c r="L3882" t="s">
        <v>2282</v>
      </c>
      <c r="M3882" t="s">
        <v>2283</v>
      </c>
      <c r="N3882" t="s">
        <v>2284</v>
      </c>
      <c r="O3882" t="s">
        <v>2285</v>
      </c>
      <c r="P3882" t="s">
        <v>892</v>
      </c>
    </row>
    <row r="3883" spans="9:16" x14ac:dyDescent="0.35">
      <c r="I3883" s="44">
        <v>3881</v>
      </c>
      <c r="K3883" t="s">
        <v>2081</v>
      </c>
      <c r="L3883" t="s">
        <v>2282</v>
      </c>
      <c r="M3883" t="s">
        <v>2283</v>
      </c>
      <c r="N3883" t="s">
        <v>2284</v>
      </c>
      <c r="O3883" t="s">
        <v>2285</v>
      </c>
      <c r="P3883" t="s">
        <v>952</v>
      </c>
    </row>
    <row r="3884" spans="9:16" x14ac:dyDescent="0.35">
      <c r="I3884" s="44">
        <v>3882</v>
      </c>
      <c r="K3884" t="s">
        <v>2081</v>
      </c>
      <c r="L3884" t="s">
        <v>2282</v>
      </c>
      <c r="M3884" t="s">
        <v>2283</v>
      </c>
      <c r="N3884" t="s">
        <v>2284</v>
      </c>
      <c r="O3884" t="s">
        <v>2285</v>
      </c>
      <c r="P3884" t="s">
        <v>977</v>
      </c>
    </row>
    <row r="3885" spans="9:16" x14ac:dyDescent="0.35">
      <c r="I3885" s="44">
        <v>3883</v>
      </c>
      <c r="K3885" t="s">
        <v>2081</v>
      </c>
      <c r="L3885" t="s">
        <v>2282</v>
      </c>
      <c r="M3885" t="s">
        <v>2283</v>
      </c>
      <c r="N3885" t="s">
        <v>2284</v>
      </c>
      <c r="O3885" t="s">
        <v>2285</v>
      </c>
      <c r="P3885" t="s">
        <v>1711</v>
      </c>
    </row>
    <row r="3886" spans="9:16" x14ac:dyDescent="0.35">
      <c r="I3886" s="44">
        <v>3884</v>
      </c>
      <c r="K3886" t="s">
        <v>2081</v>
      </c>
      <c r="L3886" t="s">
        <v>2282</v>
      </c>
      <c r="M3886" t="s">
        <v>2283</v>
      </c>
      <c r="N3886" t="s">
        <v>2284</v>
      </c>
      <c r="O3886" t="s">
        <v>2285</v>
      </c>
      <c r="P3886" t="s">
        <v>1617</v>
      </c>
    </row>
    <row r="3887" spans="9:16" x14ac:dyDescent="0.35">
      <c r="I3887" s="44">
        <v>3885</v>
      </c>
      <c r="K3887" t="s">
        <v>2081</v>
      </c>
      <c r="L3887" t="s">
        <v>2282</v>
      </c>
      <c r="M3887" t="s">
        <v>2283</v>
      </c>
      <c r="N3887" t="s">
        <v>2284</v>
      </c>
      <c r="O3887" t="s">
        <v>2285</v>
      </c>
      <c r="P3887" t="s">
        <v>1382</v>
      </c>
    </row>
    <row r="3888" spans="9:16" x14ac:dyDescent="0.35">
      <c r="I3888" s="44">
        <v>3886</v>
      </c>
      <c r="K3888" t="s">
        <v>2081</v>
      </c>
      <c r="L3888" t="s">
        <v>2282</v>
      </c>
      <c r="M3888" t="s">
        <v>2283</v>
      </c>
      <c r="N3888" t="s">
        <v>2284</v>
      </c>
      <c r="O3888" t="s">
        <v>2285</v>
      </c>
      <c r="P3888" t="s">
        <v>1059</v>
      </c>
    </row>
    <row r="3889" spans="9:16" x14ac:dyDescent="0.35">
      <c r="I3889" s="44">
        <v>3887</v>
      </c>
      <c r="K3889" t="s">
        <v>2081</v>
      </c>
      <c r="L3889" t="s">
        <v>2282</v>
      </c>
      <c r="M3889" t="s">
        <v>2283</v>
      </c>
      <c r="N3889" t="s">
        <v>2284</v>
      </c>
      <c r="O3889" t="s">
        <v>2285</v>
      </c>
      <c r="P3889" t="s">
        <v>1407</v>
      </c>
    </row>
    <row r="3890" spans="9:16" x14ac:dyDescent="0.35">
      <c r="I3890" s="44">
        <v>3888</v>
      </c>
      <c r="J3890" s="45">
        <v>1.3410763888888889E-6</v>
      </c>
      <c r="K3890" t="s">
        <v>2081</v>
      </c>
      <c r="L3890" t="s">
        <v>2282</v>
      </c>
      <c r="M3890" t="s">
        <v>2283</v>
      </c>
      <c r="N3890" t="s">
        <v>2284</v>
      </c>
      <c r="O3890" t="s">
        <v>2285</v>
      </c>
      <c r="P3890" t="s">
        <v>2286</v>
      </c>
    </row>
    <row r="3891" spans="9:16" x14ac:dyDescent="0.35">
      <c r="I3891" s="44">
        <v>3889</v>
      </c>
      <c r="K3891" t="s">
        <v>2081</v>
      </c>
      <c r="L3891" t="s">
        <v>2282</v>
      </c>
      <c r="M3891" t="s">
        <v>2283</v>
      </c>
      <c r="N3891" t="s">
        <v>2284</v>
      </c>
      <c r="O3891" t="s">
        <v>2285</v>
      </c>
      <c r="P3891" t="s">
        <v>1708</v>
      </c>
    </row>
    <row r="3892" spans="9:16" x14ac:dyDescent="0.35">
      <c r="I3892" s="44">
        <v>3890</v>
      </c>
      <c r="K3892" t="s">
        <v>2081</v>
      </c>
      <c r="L3892" t="s">
        <v>2282</v>
      </c>
      <c r="M3892" t="s">
        <v>2283</v>
      </c>
      <c r="N3892" t="s">
        <v>2284</v>
      </c>
      <c r="O3892" t="s">
        <v>2285</v>
      </c>
      <c r="P3892" t="s">
        <v>1682</v>
      </c>
    </row>
    <row r="3893" spans="9:16" x14ac:dyDescent="0.35">
      <c r="I3893" s="44">
        <v>3891</v>
      </c>
      <c r="K3893" t="s">
        <v>2081</v>
      </c>
      <c r="L3893" t="s">
        <v>2282</v>
      </c>
      <c r="M3893" t="s">
        <v>2283</v>
      </c>
      <c r="N3893" t="s">
        <v>2284</v>
      </c>
      <c r="O3893" t="s">
        <v>2134</v>
      </c>
    </row>
    <row r="3894" spans="9:16" x14ac:dyDescent="0.35">
      <c r="I3894" s="44">
        <v>3892</v>
      </c>
      <c r="J3894" s="45">
        <v>0</v>
      </c>
      <c r="K3894" t="s">
        <v>2081</v>
      </c>
      <c r="L3894" t="s">
        <v>2282</v>
      </c>
      <c r="M3894" t="s">
        <v>2283</v>
      </c>
      <c r="N3894" t="s">
        <v>2284</v>
      </c>
      <c r="O3894" t="s">
        <v>2135</v>
      </c>
    </row>
    <row r="3895" spans="9:16" x14ac:dyDescent="0.35">
      <c r="I3895" s="44">
        <v>3893</v>
      </c>
      <c r="K3895" t="s">
        <v>2081</v>
      </c>
      <c r="L3895" t="s">
        <v>2282</v>
      </c>
      <c r="M3895" t="s">
        <v>2283</v>
      </c>
      <c r="N3895" t="s">
        <v>2284</v>
      </c>
      <c r="O3895" t="s">
        <v>2136</v>
      </c>
    </row>
    <row r="3896" spans="9:16" x14ac:dyDescent="0.35">
      <c r="I3896" s="44">
        <v>3894</v>
      </c>
      <c r="J3896" s="45">
        <v>0</v>
      </c>
      <c r="K3896" t="s">
        <v>2081</v>
      </c>
      <c r="L3896" t="s">
        <v>2282</v>
      </c>
      <c r="M3896" t="s">
        <v>2283</v>
      </c>
      <c r="N3896" t="s">
        <v>2284</v>
      </c>
      <c r="O3896" t="s">
        <v>2137</v>
      </c>
    </row>
    <row r="3897" spans="9:16" x14ac:dyDescent="0.35">
      <c r="I3897" s="44">
        <v>3895</v>
      </c>
      <c r="K3897" t="s">
        <v>2081</v>
      </c>
      <c r="L3897" t="s">
        <v>2282</v>
      </c>
      <c r="M3897" t="s">
        <v>2283</v>
      </c>
      <c r="N3897" t="s">
        <v>2284</v>
      </c>
      <c r="O3897" t="s">
        <v>2138</v>
      </c>
    </row>
    <row r="3898" spans="9:16" x14ac:dyDescent="0.35">
      <c r="I3898" s="44">
        <v>3896</v>
      </c>
      <c r="J3898" s="45">
        <v>0</v>
      </c>
      <c r="K3898" t="s">
        <v>2081</v>
      </c>
      <c r="L3898" t="s">
        <v>2282</v>
      </c>
      <c r="M3898" t="s">
        <v>2283</v>
      </c>
      <c r="N3898" t="s">
        <v>2284</v>
      </c>
      <c r="O3898" t="s">
        <v>2139</v>
      </c>
    </row>
    <row r="3899" spans="9:16" x14ac:dyDescent="0.35">
      <c r="I3899" s="44">
        <v>3897</v>
      </c>
      <c r="K3899" t="s">
        <v>2081</v>
      </c>
      <c r="L3899" t="s">
        <v>2282</v>
      </c>
      <c r="M3899" t="s">
        <v>2283</v>
      </c>
      <c r="N3899" t="s">
        <v>2284</v>
      </c>
      <c r="O3899" t="s">
        <v>2140</v>
      </c>
    </row>
    <row r="3900" spans="9:16" x14ac:dyDescent="0.35">
      <c r="I3900" s="44">
        <v>3898</v>
      </c>
      <c r="J3900" s="45">
        <v>0</v>
      </c>
      <c r="K3900" t="s">
        <v>2081</v>
      </c>
      <c r="L3900" t="s">
        <v>2282</v>
      </c>
      <c r="M3900" t="s">
        <v>2283</v>
      </c>
      <c r="N3900" t="s">
        <v>2287</v>
      </c>
    </row>
    <row r="3901" spans="9:16" x14ac:dyDescent="0.35">
      <c r="I3901" s="44">
        <v>3899</v>
      </c>
      <c r="K3901" t="s">
        <v>2081</v>
      </c>
      <c r="L3901" t="s">
        <v>2282</v>
      </c>
      <c r="M3901" t="s">
        <v>2283</v>
      </c>
      <c r="N3901" t="s">
        <v>2287</v>
      </c>
      <c r="O3901" t="s">
        <v>2105</v>
      </c>
    </row>
    <row r="3902" spans="9:16" x14ac:dyDescent="0.35">
      <c r="I3902" s="44">
        <v>3900</v>
      </c>
      <c r="K3902" t="s">
        <v>2081</v>
      </c>
      <c r="L3902" t="s">
        <v>2282</v>
      </c>
      <c r="M3902" t="s">
        <v>2283</v>
      </c>
      <c r="N3902" t="s">
        <v>2287</v>
      </c>
      <c r="O3902" t="s">
        <v>2110</v>
      </c>
    </row>
    <row r="3903" spans="9:16" x14ac:dyDescent="0.35">
      <c r="I3903" s="44">
        <v>3901</v>
      </c>
      <c r="K3903" t="s">
        <v>2081</v>
      </c>
      <c r="L3903" t="s">
        <v>2282</v>
      </c>
      <c r="M3903" t="s">
        <v>2283</v>
      </c>
      <c r="N3903" t="s">
        <v>2287</v>
      </c>
      <c r="O3903" t="s">
        <v>2111</v>
      </c>
    </row>
    <row r="3904" spans="9:16" x14ac:dyDescent="0.35">
      <c r="I3904" s="44">
        <v>3902</v>
      </c>
      <c r="K3904" t="s">
        <v>2081</v>
      </c>
      <c r="L3904" t="s">
        <v>2282</v>
      </c>
      <c r="M3904" t="s">
        <v>2283</v>
      </c>
      <c r="N3904" t="s">
        <v>2287</v>
      </c>
      <c r="O3904" t="s">
        <v>2112</v>
      </c>
    </row>
    <row r="3905" spans="9:15" x14ac:dyDescent="0.35">
      <c r="I3905" s="44">
        <v>3903</v>
      </c>
      <c r="K3905" t="s">
        <v>2081</v>
      </c>
      <c r="L3905" t="s">
        <v>2282</v>
      </c>
      <c r="M3905" t="s">
        <v>2283</v>
      </c>
      <c r="N3905" t="s">
        <v>2287</v>
      </c>
      <c r="O3905" t="s">
        <v>2113</v>
      </c>
    </row>
    <row r="3906" spans="9:15" x14ac:dyDescent="0.35">
      <c r="I3906" s="44">
        <v>3904</v>
      </c>
      <c r="K3906" t="s">
        <v>2081</v>
      </c>
      <c r="L3906" t="s">
        <v>2282</v>
      </c>
      <c r="M3906" t="s">
        <v>2283</v>
      </c>
      <c r="N3906" t="s">
        <v>2287</v>
      </c>
      <c r="O3906" t="s">
        <v>2114</v>
      </c>
    </row>
    <row r="3907" spans="9:15" x14ac:dyDescent="0.35">
      <c r="I3907" s="44">
        <v>3905</v>
      </c>
      <c r="K3907" t="s">
        <v>2081</v>
      </c>
      <c r="L3907" t="s">
        <v>2282</v>
      </c>
      <c r="M3907" t="s">
        <v>2283</v>
      </c>
      <c r="N3907" t="s">
        <v>2287</v>
      </c>
      <c r="O3907" t="s">
        <v>2115</v>
      </c>
    </row>
    <row r="3908" spans="9:15" x14ac:dyDescent="0.35">
      <c r="I3908" s="44">
        <v>3906</v>
      </c>
      <c r="K3908" t="s">
        <v>2081</v>
      </c>
      <c r="L3908" t="s">
        <v>2282</v>
      </c>
      <c r="M3908" t="s">
        <v>2283</v>
      </c>
      <c r="N3908" t="s">
        <v>2287</v>
      </c>
      <c r="O3908" t="s">
        <v>2116</v>
      </c>
    </row>
    <row r="3909" spans="9:15" x14ac:dyDescent="0.35">
      <c r="I3909" s="44">
        <v>3907</v>
      </c>
      <c r="K3909" t="s">
        <v>2081</v>
      </c>
      <c r="L3909" t="s">
        <v>2282</v>
      </c>
      <c r="M3909" t="s">
        <v>2283</v>
      </c>
      <c r="N3909" t="s">
        <v>2287</v>
      </c>
      <c r="O3909" t="s">
        <v>2117</v>
      </c>
    </row>
    <row r="3910" spans="9:15" x14ac:dyDescent="0.35">
      <c r="I3910" s="44">
        <v>3908</v>
      </c>
      <c r="K3910" t="s">
        <v>2081</v>
      </c>
      <c r="L3910" t="s">
        <v>2282</v>
      </c>
      <c r="M3910" t="s">
        <v>2283</v>
      </c>
      <c r="N3910" t="s">
        <v>2287</v>
      </c>
      <c r="O3910" t="s">
        <v>2118</v>
      </c>
    </row>
    <row r="3911" spans="9:15" x14ac:dyDescent="0.35">
      <c r="I3911" s="44">
        <v>3909</v>
      </c>
      <c r="J3911" s="45">
        <v>0</v>
      </c>
      <c r="K3911" t="s">
        <v>2081</v>
      </c>
      <c r="L3911" t="s">
        <v>2282</v>
      </c>
      <c r="M3911" t="s">
        <v>2283</v>
      </c>
      <c r="N3911" t="s">
        <v>2287</v>
      </c>
      <c r="O3911" t="s">
        <v>2119</v>
      </c>
    </row>
    <row r="3912" spans="9:15" x14ac:dyDescent="0.35">
      <c r="I3912" s="44">
        <v>3910</v>
      </c>
      <c r="J3912" s="45">
        <v>0</v>
      </c>
      <c r="K3912" t="s">
        <v>2081</v>
      </c>
      <c r="L3912" t="s">
        <v>2282</v>
      </c>
      <c r="M3912" t="s">
        <v>2283</v>
      </c>
      <c r="N3912" t="s">
        <v>2287</v>
      </c>
      <c r="O3912" t="s">
        <v>2120</v>
      </c>
    </row>
    <row r="3913" spans="9:15" x14ac:dyDescent="0.35">
      <c r="I3913" s="44">
        <v>3911</v>
      </c>
      <c r="J3913" s="45">
        <v>0</v>
      </c>
      <c r="K3913" t="s">
        <v>2081</v>
      </c>
      <c r="L3913" t="s">
        <v>2282</v>
      </c>
      <c r="M3913" t="s">
        <v>2283</v>
      </c>
      <c r="N3913" t="s">
        <v>2287</v>
      </c>
      <c r="O3913" t="s">
        <v>2121</v>
      </c>
    </row>
    <row r="3914" spans="9:15" x14ac:dyDescent="0.35">
      <c r="I3914" s="44">
        <v>3912</v>
      </c>
      <c r="K3914" t="s">
        <v>2081</v>
      </c>
      <c r="L3914" t="s">
        <v>2282</v>
      </c>
      <c r="M3914" t="s">
        <v>2283</v>
      </c>
      <c r="N3914" t="s">
        <v>2287</v>
      </c>
      <c r="O3914" t="s">
        <v>2122</v>
      </c>
    </row>
    <row r="3915" spans="9:15" x14ac:dyDescent="0.35">
      <c r="I3915" s="44">
        <v>3913</v>
      </c>
      <c r="K3915" t="s">
        <v>2081</v>
      </c>
      <c r="L3915" t="s">
        <v>2282</v>
      </c>
      <c r="M3915" t="s">
        <v>2283</v>
      </c>
      <c r="N3915" t="s">
        <v>2287</v>
      </c>
      <c r="O3915" t="s">
        <v>2123</v>
      </c>
    </row>
    <row r="3916" spans="9:15" x14ac:dyDescent="0.35">
      <c r="I3916" s="44">
        <v>3914</v>
      </c>
      <c r="K3916" t="s">
        <v>2081</v>
      </c>
      <c r="L3916" t="s">
        <v>2282</v>
      </c>
      <c r="M3916" t="s">
        <v>2283</v>
      </c>
      <c r="N3916" t="s">
        <v>2287</v>
      </c>
      <c r="O3916" t="s">
        <v>2124</v>
      </c>
    </row>
    <row r="3917" spans="9:15" x14ac:dyDescent="0.35">
      <c r="I3917" s="44">
        <v>3915</v>
      </c>
      <c r="J3917" s="45">
        <v>0</v>
      </c>
      <c r="K3917" t="s">
        <v>2081</v>
      </c>
      <c r="L3917" t="s">
        <v>2282</v>
      </c>
      <c r="M3917" t="s">
        <v>2283</v>
      </c>
      <c r="N3917" t="s">
        <v>2287</v>
      </c>
      <c r="O3917" t="s">
        <v>2125</v>
      </c>
    </row>
    <row r="3918" spans="9:15" x14ac:dyDescent="0.35">
      <c r="I3918" s="44">
        <v>3916</v>
      </c>
      <c r="K3918" t="s">
        <v>2081</v>
      </c>
      <c r="L3918" t="s">
        <v>2282</v>
      </c>
      <c r="M3918" t="s">
        <v>2283</v>
      </c>
      <c r="N3918" t="s">
        <v>2287</v>
      </c>
      <c r="O3918" t="s">
        <v>2126</v>
      </c>
    </row>
    <row r="3919" spans="9:15" x14ac:dyDescent="0.35">
      <c r="I3919" s="44">
        <v>3917</v>
      </c>
      <c r="J3919" s="45">
        <v>0</v>
      </c>
      <c r="K3919" t="s">
        <v>2081</v>
      </c>
      <c r="L3919" t="s">
        <v>2282</v>
      </c>
      <c r="M3919" t="s">
        <v>2283</v>
      </c>
      <c r="N3919" t="s">
        <v>2287</v>
      </c>
      <c r="O3919" t="s">
        <v>2127</v>
      </c>
    </row>
    <row r="3920" spans="9:15" x14ac:dyDescent="0.35">
      <c r="I3920" s="44">
        <v>3918</v>
      </c>
      <c r="K3920" t="s">
        <v>2081</v>
      </c>
      <c r="L3920" t="s">
        <v>2282</v>
      </c>
      <c r="M3920" t="s">
        <v>2283</v>
      </c>
      <c r="N3920" t="s">
        <v>2287</v>
      </c>
      <c r="O3920" t="s">
        <v>2128</v>
      </c>
    </row>
    <row r="3921" spans="9:16" x14ac:dyDescent="0.35">
      <c r="I3921" s="44">
        <v>3919</v>
      </c>
      <c r="J3921" s="45">
        <v>0</v>
      </c>
      <c r="K3921" t="s">
        <v>2081</v>
      </c>
      <c r="L3921" t="s">
        <v>2282</v>
      </c>
      <c r="M3921" t="s">
        <v>2283</v>
      </c>
      <c r="N3921" t="s">
        <v>2287</v>
      </c>
      <c r="O3921" t="s">
        <v>2285</v>
      </c>
    </row>
    <row r="3922" spans="9:16" x14ac:dyDescent="0.35">
      <c r="I3922" s="44">
        <v>3920</v>
      </c>
      <c r="K3922" t="s">
        <v>2081</v>
      </c>
      <c r="L3922" t="s">
        <v>2282</v>
      </c>
      <c r="M3922" t="s">
        <v>2283</v>
      </c>
      <c r="N3922" t="s">
        <v>2287</v>
      </c>
      <c r="O3922" t="s">
        <v>2285</v>
      </c>
      <c r="P3922" t="s">
        <v>1555</v>
      </c>
    </row>
    <row r="3923" spans="9:16" x14ac:dyDescent="0.35">
      <c r="I3923" s="44">
        <v>3921</v>
      </c>
      <c r="K3923" t="s">
        <v>2081</v>
      </c>
      <c r="L3923" t="s">
        <v>2282</v>
      </c>
      <c r="M3923" t="s">
        <v>2283</v>
      </c>
      <c r="N3923" t="s">
        <v>2287</v>
      </c>
      <c r="O3923" t="s">
        <v>2285</v>
      </c>
      <c r="P3923" t="s">
        <v>892</v>
      </c>
    </row>
    <row r="3924" spans="9:16" x14ac:dyDescent="0.35">
      <c r="I3924" s="44">
        <v>3922</v>
      </c>
      <c r="K3924" t="s">
        <v>2081</v>
      </c>
      <c r="L3924" t="s">
        <v>2282</v>
      </c>
      <c r="M3924" t="s">
        <v>2283</v>
      </c>
      <c r="N3924" t="s">
        <v>2287</v>
      </c>
      <c r="O3924" t="s">
        <v>2285</v>
      </c>
      <c r="P3924" t="s">
        <v>952</v>
      </c>
    </row>
    <row r="3925" spans="9:16" x14ac:dyDescent="0.35">
      <c r="I3925" s="44">
        <v>3923</v>
      </c>
      <c r="K3925" t="s">
        <v>2081</v>
      </c>
      <c r="L3925" t="s">
        <v>2282</v>
      </c>
      <c r="M3925" t="s">
        <v>2283</v>
      </c>
      <c r="N3925" t="s">
        <v>2287</v>
      </c>
      <c r="O3925" t="s">
        <v>2285</v>
      </c>
      <c r="P3925" t="s">
        <v>977</v>
      </c>
    </row>
    <row r="3926" spans="9:16" x14ac:dyDescent="0.35">
      <c r="I3926" s="44">
        <v>3924</v>
      </c>
      <c r="K3926" t="s">
        <v>2081</v>
      </c>
      <c r="L3926" t="s">
        <v>2282</v>
      </c>
      <c r="M3926" t="s">
        <v>2283</v>
      </c>
      <c r="N3926" t="s">
        <v>2287</v>
      </c>
      <c r="O3926" t="s">
        <v>2285</v>
      </c>
      <c r="P3926" t="s">
        <v>1711</v>
      </c>
    </row>
    <row r="3927" spans="9:16" x14ac:dyDescent="0.35">
      <c r="I3927" s="44">
        <v>3925</v>
      </c>
      <c r="K3927" t="s">
        <v>2081</v>
      </c>
      <c r="L3927" t="s">
        <v>2282</v>
      </c>
      <c r="M3927" t="s">
        <v>2283</v>
      </c>
      <c r="N3927" t="s">
        <v>2287</v>
      </c>
      <c r="O3927" t="s">
        <v>2285</v>
      </c>
      <c r="P3927" t="s">
        <v>1382</v>
      </c>
    </row>
    <row r="3928" spans="9:16" x14ac:dyDescent="0.35">
      <c r="I3928" s="44">
        <v>3926</v>
      </c>
      <c r="K3928" t="s">
        <v>2081</v>
      </c>
      <c r="L3928" t="s">
        <v>2282</v>
      </c>
      <c r="M3928" t="s">
        <v>2283</v>
      </c>
      <c r="N3928" t="s">
        <v>2287</v>
      </c>
      <c r="O3928" t="s">
        <v>2285</v>
      </c>
      <c r="P3928" t="s">
        <v>1059</v>
      </c>
    </row>
    <row r="3929" spans="9:16" x14ac:dyDescent="0.35">
      <c r="I3929" s="44">
        <v>3927</v>
      </c>
      <c r="K3929" t="s">
        <v>2081</v>
      </c>
      <c r="L3929" t="s">
        <v>2282</v>
      </c>
      <c r="M3929" t="s">
        <v>2283</v>
      </c>
      <c r="N3929" t="s">
        <v>2287</v>
      </c>
      <c r="O3929" t="s">
        <v>2134</v>
      </c>
    </row>
    <row r="3930" spans="9:16" x14ac:dyDescent="0.35">
      <c r="I3930" s="44">
        <v>3928</v>
      </c>
      <c r="J3930" s="45">
        <v>0</v>
      </c>
      <c r="K3930" t="s">
        <v>2081</v>
      </c>
      <c r="L3930" t="s">
        <v>2282</v>
      </c>
      <c r="M3930" t="s">
        <v>2283</v>
      </c>
      <c r="N3930" t="s">
        <v>2287</v>
      </c>
      <c r="O3930" t="s">
        <v>2135</v>
      </c>
    </row>
    <row r="3931" spans="9:16" x14ac:dyDescent="0.35">
      <c r="I3931" s="44">
        <v>3929</v>
      </c>
      <c r="K3931" t="s">
        <v>2081</v>
      </c>
      <c r="L3931" t="s">
        <v>2282</v>
      </c>
      <c r="M3931" t="s">
        <v>2283</v>
      </c>
      <c r="N3931" t="s">
        <v>2287</v>
      </c>
      <c r="O3931" t="s">
        <v>2136</v>
      </c>
    </row>
    <row r="3932" spans="9:16" x14ac:dyDescent="0.35">
      <c r="I3932" s="44">
        <v>3930</v>
      </c>
      <c r="J3932" s="45">
        <v>0</v>
      </c>
      <c r="K3932" t="s">
        <v>2081</v>
      </c>
      <c r="L3932" t="s">
        <v>2282</v>
      </c>
      <c r="M3932" t="s">
        <v>2283</v>
      </c>
      <c r="N3932" t="s">
        <v>2287</v>
      </c>
      <c r="O3932" t="s">
        <v>2137</v>
      </c>
    </row>
    <row r="3933" spans="9:16" x14ac:dyDescent="0.35">
      <c r="I3933" s="44">
        <v>3931</v>
      </c>
      <c r="K3933" t="s">
        <v>2081</v>
      </c>
      <c r="L3933" t="s">
        <v>2282</v>
      </c>
      <c r="M3933" t="s">
        <v>2283</v>
      </c>
      <c r="N3933" t="s">
        <v>2287</v>
      </c>
      <c r="O3933" t="s">
        <v>2138</v>
      </c>
    </row>
    <row r="3934" spans="9:16" x14ac:dyDescent="0.35">
      <c r="I3934" s="44">
        <v>3932</v>
      </c>
      <c r="J3934" s="45">
        <v>0</v>
      </c>
      <c r="K3934" t="s">
        <v>2081</v>
      </c>
      <c r="L3934" t="s">
        <v>2282</v>
      </c>
      <c r="M3934" t="s">
        <v>2283</v>
      </c>
      <c r="N3934" t="s">
        <v>2287</v>
      </c>
      <c r="O3934" t="s">
        <v>2139</v>
      </c>
    </row>
    <row r="3935" spans="9:16" x14ac:dyDescent="0.35">
      <c r="I3935" s="44">
        <v>3933</v>
      </c>
      <c r="K3935" t="s">
        <v>2081</v>
      </c>
      <c r="L3935" t="s">
        <v>2282</v>
      </c>
      <c r="M3935" t="s">
        <v>2283</v>
      </c>
      <c r="N3935" t="s">
        <v>2287</v>
      </c>
      <c r="O3935" t="s">
        <v>2140</v>
      </c>
    </row>
    <row r="3936" spans="9:16" x14ac:dyDescent="0.35">
      <c r="I3936" s="44">
        <v>3934</v>
      </c>
      <c r="K3936" t="s">
        <v>2081</v>
      </c>
      <c r="L3936" t="s">
        <v>2282</v>
      </c>
      <c r="M3936" t="s">
        <v>2283</v>
      </c>
      <c r="N3936" t="s">
        <v>2142</v>
      </c>
    </row>
    <row r="3937" spans="9:15" x14ac:dyDescent="0.35">
      <c r="I3937" s="44">
        <v>3935</v>
      </c>
      <c r="K3937" t="s">
        <v>2081</v>
      </c>
      <c r="L3937" t="s">
        <v>2282</v>
      </c>
      <c r="M3937" t="s">
        <v>2283</v>
      </c>
      <c r="N3937" t="s">
        <v>2143</v>
      </c>
    </row>
    <row r="3938" spans="9:15" x14ac:dyDescent="0.35">
      <c r="I3938" s="44">
        <v>3936</v>
      </c>
      <c r="J3938" s="45">
        <v>2.5638888888888889E-7</v>
      </c>
      <c r="K3938" t="s">
        <v>2081</v>
      </c>
      <c r="L3938" t="s">
        <v>2282</v>
      </c>
      <c r="M3938" t="s">
        <v>2288</v>
      </c>
    </row>
    <row r="3939" spans="9:15" x14ac:dyDescent="0.35">
      <c r="I3939" s="44">
        <v>3937</v>
      </c>
      <c r="K3939" t="s">
        <v>2081</v>
      </c>
      <c r="L3939" t="s">
        <v>2282</v>
      </c>
      <c r="M3939" t="s">
        <v>2288</v>
      </c>
      <c r="N3939" t="s">
        <v>2102</v>
      </c>
    </row>
    <row r="3940" spans="9:15" x14ac:dyDescent="0.35">
      <c r="I3940" s="44">
        <v>3938</v>
      </c>
      <c r="K3940" t="s">
        <v>2081</v>
      </c>
      <c r="L3940" t="s">
        <v>2282</v>
      </c>
      <c r="M3940" t="s">
        <v>2288</v>
      </c>
      <c r="N3940" t="s">
        <v>2100</v>
      </c>
    </row>
    <row r="3941" spans="9:15" x14ac:dyDescent="0.35">
      <c r="I3941" s="44">
        <v>3939</v>
      </c>
      <c r="K3941" t="s">
        <v>2081</v>
      </c>
      <c r="L3941" t="s">
        <v>2282</v>
      </c>
      <c r="M3941" t="s">
        <v>2288</v>
      </c>
      <c r="N3941" t="s">
        <v>2103</v>
      </c>
    </row>
    <row r="3942" spans="9:15" x14ac:dyDescent="0.35">
      <c r="I3942" s="44">
        <v>3940</v>
      </c>
      <c r="K3942" t="s">
        <v>2081</v>
      </c>
      <c r="L3942" t="s">
        <v>2282</v>
      </c>
      <c r="M3942" t="s">
        <v>2288</v>
      </c>
      <c r="N3942" t="s">
        <v>2084</v>
      </c>
    </row>
    <row r="3943" spans="9:15" x14ac:dyDescent="0.35">
      <c r="I3943" s="44">
        <v>3941</v>
      </c>
      <c r="K3943" t="s">
        <v>2081</v>
      </c>
      <c r="L3943" t="s">
        <v>2282</v>
      </c>
      <c r="M3943" t="s">
        <v>2288</v>
      </c>
      <c r="N3943" t="s">
        <v>2085</v>
      </c>
    </row>
    <row r="3944" spans="9:15" x14ac:dyDescent="0.35">
      <c r="I3944" s="44">
        <v>3942</v>
      </c>
      <c r="J3944" s="45">
        <v>0</v>
      </c>
      <c r="K3944" t="s">
        <v>2081</v>
      </c>
      <c r="L3944" t="s">
        <v>2282</v>
      </c>
      <c r="M3944" t="s">
        <v>2288</v>
      </c>
      <c r="N3944" t="s">
        <v>2104</v>
      </c>
    </row>
    <row r="3945" spans="9:15" x14ac:dyDescent="0.35">
      <c r="I3945" s="44">
        <v>3943</v>
      </c>
      <c r="K3945" t="s">
        <v>2081</v>
      </c>
      <c r="L3945" t="s">
        <v>2282</v>
      </c>
      <c r="M3945" t="s">
        <v>2288</v>
      </c>
      <c r="N3945" t="s">
        <v>2105</v>
      </c>
    </row>
    <row r="3946" spans="9:15" x14ac:dyDescent="0.35">
      <c r="I3946" s="44">
        <v>3944</v>
      </c>
      <c r="J3946" s="45">
        <v>0</v>
      </c>
      <c r="K3946" t="s">
        <v>2081</v>
      </c>
      <c r="L3946" t="s">
        <v>2282</v>
      </c>
      <c r="M3946" t="s">
        <v>2288</v>
      </c>
      <c r="N3946" t="s">
        <v>2086</v>
      </c>
    </row>
    <row r="3947" spans="9:15" x14ac:dyDescent="0.35">
      <c r="I3947" s="44">
        <v>3945</v>
      </c>
      <c r="J3947" s="45">
        <v>0</v>
      </c>
      <c r="K3947" t="s">
        <v>2081</v>
      </c>
      <c r="L3947" t="s">
        <v>2282</v>
      </c>
      <c r="M3947" t="s">
        <v>2288</v>
      </c>
      <c r="N3947" t="s">
        <v>2106</v>
      </c>
    </row>
    <row r="3948" spans="9:15" x14ac:dyDescent="0.35">
      <c r="I3948" s="44">
        <v>3946</v>
      </c>
      <c r="K3948" t="s">
        <v>2081</v>
      </c>
      <c r="L3948" t="s">
        <v>2282</v>
      </c>
      <c r="M3948" t="s">
        <v>2288</v>
      </c>
      <c r="N3948" t="s">
        <v>2107</v>
      </c>
    </row>
    <row r="3949" spans="9:15" x14ac:dyDescent="0.35">
      <c r="I3949" s="44">
        <v>3947</v>
      </c>
      <c r="K3949" t="s">
        <v>2081</v>
      </c>
      <c r="L3949" t="s">
        <v>2282</v>
      </c>
      <c r="M3949" t="s">
        <v>2288</v>
      </c>
      <c r="N3949" t="s">
        <v>2108</v>
      </c>
    </row>
    <row r="3950" spans="9:15" x14ac:dyDescent="0.35">
      <c r="I3950" s="44">
        <v>3948</v>
      </c>
      <c r="J3950" s="45">
        <v>2.3321759259259261E-7</v>
      </c>
      <c r="K3950" t="s">
        <v>2081</v>
      </c>
      <c r="L3950" t="s">
        <v>2282</v>
      </c>
      <c r="M3950" t="s">
        <v>2288</v>
      </c>
      <c r="N3950" t="s">
        <v>2289</v>
      </c>
    </row>
    <row r="3951" spans="9:15" x14ac:dyDescent="0.35">
      <c r="I3951" s="44">
        <v>3949</v>
      </c>
      <c r="K3951" t="s">
        <v>2081</v>
      </c>
      <c r="L3951" t="s">
        <v>2282</v>
      </c>
      <c r="M3951" t="s">
        <v>2288</v>
      </c>
      <c r="N3951" t="s">
        <v>2289</v>
      </c>
      <c r="O3951" t="s">
        <v>2105</v>
      </c>
    </row>
    <row r="3952" spans="9:15" x14ac:dyDescent="0.35">
      <c r="I3952" s="44">
        <v>3950</v>
      </c>
      <c r="K3952" t="s">
        <v>2081</v>
      </c>
      <c r="L3952" t="s">
        <v>2282</v>
      </c>
      <c r="M3952" t="s">
        <v>2288</v>
      </c>
      <c r="N3952" t="s">
        <v>2289</v>
      </c>
      <c r="O3952" t="s">
        <v>2110</v>
      </c>
    </row>
    <row r="3953" spans="9:15" x14ac:dyDescent="0.35">
      <c r="I3953" s="44">
        <v>3951</v>
      </c>
      <c r="K3953" t="s">
        <v>2081</v>
      </c>
      <c r="L3953" t="s">
        <v>2282</v>
      </c>
      <c r="M3953" t="s">
        <v>2288</v>
      </c>
      <c r="N3953" t="s">
        <v>2289</v>
      </c>
      <c r="O3953" t="s">
        <v>2111</v>
      </c>
    </row>
    <row r="3954" spans="9:15" x14ac:dyDescent="0.35">
      <c r="I3954" s="44">
        <v>3952</v>
      </c>
      <c r="K3954" t="s">
        <v>2081</v>
      </c>
      <c r="L3954" t="s">
        <v>2282</v>
      </c>
      <c r="M3954" t="s">
        <v>2288</v>
      </c>
      <c r="N3954" t="s">
        <v>2289</v>
      </c>
      <c r="O3954" t="s">
        <v>2112</v>
      </c>
    </row>
    <row r="3955" spans="9:15" x14ac:dyDescent="0.35">
      <c r="I3955" s="44">
        <v>3953</v>
      </c>
      <c r="K3955" t="s">
        <v>2081</v>
      </c>
      <c r="L3955" t="s">
        <v>2282</v>
      </c>
      <c r="M3955" t="s">
        <v>2288</v>
      </c>
      <c r="N3955" t="s">
        <v>2289</v>
      </c>
      <c r="O3955" t="s">
        <v>2113</v>
      </c>
    </row>
    <row r="3956" spans="9:15" x14ac:dyDescent="0.35">
      <c r="I3956" s="44">
        <v>3954</v>
      </c>
      <c r="K3956" t="s">
        <v>2081</v>
      </c>
      <c r="L3956" t="s">
        <v>2282</v>
      </c>
      <c r="M3956" t="s">
        <v>2288</v>
      </c>
      <c r="N3956" t="s">
        <v>2289</v>
      </c>
      <c r="O3956" t="s">
        <v>2114</v>
      </c>
    </row>
    <row r="3957" spans="9:15" x14ac:dyDescent="0.35">
      <c r="I3957" s="44">
        <v>3955</v>
      </c>
      <c r="K3957" t="s">
        <v>2081</v>
      </c>
      <c r="L3957" t="s">
        <v>2282</v>
      </c>
      <c r="M3957" t="s">
        <v>2288</v>
      </c>
      <c r="N3957" t="s">
        <v>2289</v>
      </c>
      <c r="O3957" t="s">
        <v>2115</v>
      </c>
    </row>
    <row r="3958" spans="9:15" x14ac:dyDescent="0.35">
      <c r="I3958" s="44">
        <v>3956</v>
      </c>
      <c r="K3958" t="s">
        <v>2081</v>
      </c>
      <c r="L3958" t="s">
        <v>2282</v>
      </c>
      <c r="M3958" t="s">
        <v>2288</v>
      </c>
      <c r="N3958" t="s">
        <v>2289</v>
      </c>
      <c r="O3958" t="s">
        <v>2116</v>
      </c>
    </row>
    <row r="3959" spans="9:15" x14ac:dyDescent="0.35">
      <c r="I3959" s="44">
        <v>3957</v>
      </c>
      <c r="K3959" t="s">
        <v>2081</v>
      </c>
      <c r="L3959" t="s">
        <v>2282</v>
      </c>
      <c r="M3959" t="s">
        <v>2288</v>
      </c>
      <c r="N3959" t="s">
        <v>2289</v>
      </c>
      <c r="O3959" t="s">
        <v>2117</v>
      </c>
    </row>
    <row r="3960" spans="9:15" x14ac:dyDescent="0.35">
      <c r="I3960" s="44">
        <v>3958</v>
      </c>
      <c r="K3960" t="s">
        <v>2081</v>
      </c>
      <c r="L3960" t="s">
        <v>2282</v>
      </c>
      <c r="M3960" t="s">
        <v>2288</v>
      </c>
      <c r="N3960" t="s">
        <v>2289</v>
      </c>
      <c r="O3960" t="s">
        <v>2118</v>
      </c>
    </row>
    <row r="3961" spans="9:15" x14ac:dyDescent="0.35">
      <c r="I3961" s="44">
        <v>3959</v>
      </c>
      <c r="J3961" s="45">
        <v>5.7870370370370369E-9</v>
      </c>
      <c r="K3961" t="s">
        <v>2081</v>
      </c>
      <c r="L3961" t="s">
        <v>2282</v>
      </c>
      <c r="M3961" t="s">
        <v>2288</v>
      </c>
      <c r="N3961" t="s">
        <v>2289</v>
      </c>
      <c r="O3961" t="s">
        <v>2119</v>
      </c>
    </row>
    <row r="3962" spans="9:15" x14ac:dyDescent="0.35">
      <c r="I3962" s="44">
        <v>3960</v>
      </c>
      <c r="J3962" s="45">
        <v>0</v>
      </c>
      <c r="K3962" t="s">
        <v>2081</v>
      </c>
      <c r="L3962" t="s">
        <v>2282</v>
      </c>
      <c r="M3962" t="s">
        <v>2288</v>
      </c>
      <c r="N3962" t="s">
        <v>2289</v>
      </c>
      <c r="O3962" t="s">
        <v>2120</v>
      </c>
    </row>
    <row r="3963" spans="9:15" x14ac:dyDescent="0.35">
      <c r="I3963" s="44">
        <v>3961</v>
      </c>
      <c r="J3963" s="45">
        <v>0</v>
      </c>
      <c r="K3963" t="s">
        <v>2081</v>
      </c>
      <c r="L3963" t="s">
        <v>2282</v>
      </c>
      <c r="M3963" t="s">
        <v>2288</v>
      </c>
      <c r="N3963" t="s">
        <v>2289</v>
      </c>
      <c r="O3963" t="s">
        <v>2121</v>
      </c>
    </row>
    <row r="3964" spans="9:15" x14ac:dyDescent="0.35">
      <c r="I3964" s="44">
        <v>3962</v>
      </c>
      <c r="K3964" t="s">
        <v>2081</v>
      </c>
      <c r="L3964" t="s">
        <v>2282</v>
      </c>
      <c r="M3964" t="s">
        <v>2288</v>
      </c>
      <c r="N3964" t="s">
        <v>2289</v>
      </c>
      <c r="O3964" t="s">
        <v>2122</v>
      </c>
    </row>
    <row r="3965" spans="9:15" x14ac:dyDescent="0.35">
      <c r="I3965" s="44">
        <v>3963</v>
      </c>
      <c r="K3965" t="s">
        <v>2081</v>
      </c>
      <c r="L3965" t="s">
        <v>2282</v>
      </c>
      <c r="M3965" t="s">
        <v>2288</v>
      </c>
      <c r="N3965" t="s">
        <v>2289</v>
      </c>
      <c r="O3965" t="s">
        <v>2123</v>
      </c>
    </row>
    <row r="3966" spans="9:15" x14ac:dyDescent="0.35">
      <c r="I3966" s="44">
        <v>3964</v>
      </c>
      <c r="K3966" t="s">
        <v>2081</v>
      </c>
      <c r="L3966" t="s">
        <v>2282</v>
      </c>
      <c r="M3966" t="s">
        <v>2288</v>
      </c>
      <c r="N3966" t="s">
        <v>2289</v>
      </c>
      <c r="O3966" t="s">
        <v>2124</v>
      </c>
    </row>
    <row r="3967" spans="9:15" x14ac:dyDescent="0.35">
      <c r="I3967" s="44">
        <v>3965</v>
      </c>
      <c r="J3967" s="45">
        <v>0</v>
      </c>
      <c r="K3967" t="s">
        <v>2081</v>
      </c>
      <c r="L3967" t="s">
        <v>2282</v>
      </c>
      <c r="M3967" t="s">
        <v>2288</v>
      </c>
      <c r="N3967" t="s">
        <v>2289</v>
      </c>
      <c r="O3967" t="s">
        <v>2125</v>
      </c>
    </row>
    <row r="3968" spans="9:15" x14ac:dyDescent="0.35">
      <c r="I3968" s="44">
        <v>3966</v>
      </c>
      <c r="K3968" t="s">
        <v>2081</v>
      </c>
      <c r="L3968" t="s">
        <v>2282</v>
      </c>
      <c r="M3968" t="s">
        <v>2288</v>
      </c>
      <c r="N3968" t="s">
        <v>2289</v>
      </c>
      <c r="O3968" t="s">
        <v>2126</v>
      </c>
    </row>
    <row r="3969" spans="9:16" x14ac:dyDescent="0.35">
      <c r="I3969" s="44">
        <v>3967</v>
      </c>
      <c r="J3969" s="45">
        <v>0</v>
      </c>
      <c r="K3969" t="s">
        <v>2081</v>
      </c>
      <c r="L3969" t="s">
        <v>2282</v>
      </c>
      <c r="M3969" t="s">
        <v>2288</v>
      </c>
      <c r="N3969" t="s">
        <v>2289</v>
      </c>
      <c r="O3969" t="s">
        <v>2127</v>
      </c>
    </row>
    <row r="3970" spans="9:16" x14ac:dyDescent="0.35">
      <c r="I3970" s="44">
        <v>3968</v>
      </c>
      <c r="K3970" t="s">
        <v>2081</v>
      </c>
      <c r="L3970" t="s">
        <v>2282</v>
      </c>
      <c r="M3970" t="s">
        <v>2288</v>
      </c>
      <c r="N3970" t="s">
        <v>2289</v>
      </c>
      <c r="O3970" t="s">
        <v>2128</v>
      </c>
    </row>
    <row r="3971" spans="9:16" x14ac:dyDescent="0.35">
      <c r="I3971" s="44">
        <v>3969</v>
      </c>
      <c r="J3971" s="45">
        <v>5.7986111111111106E-9</v>
      </c>
      <c r="K3971" t="s">
        <v>2081</v>
      </c>
      <c r="L3971" t="s">
        <v>2282</v>
      </c>
      <c r="M3971" t="s">
        <v>2288</v>
      </c>
      <c r="N3971" t="s">
        <v>2289</v>
      </c>
      <c r="O3971" t="s">
        <v>2285</v>
      </c>
    </row>
    <row r="3972" spans="9:16" x14ac:dyDescent="0.35">
      <c r="I3972" s="44">
        <v>3970</v>
      </c>
      <c r="K3972" t="s">
        <v>2081</v>
      </c>
      <c r="L3972" t="s">
        <v>2282</v>
      </c>
      <c r="M3972" t="s">
        <v>2288</v>
      </c>
      <c r="N3972" t="s">
        <v>2289</v>
      </c>
      <c r="O3972" t="s">
        <v>2285</v>
      </c>
      <c r="P3972" t="s">
        <v>1530</v>
      </c>
    </row>
    <row r="3973" spans="9:16" x14ac:dyDescent="0.35">
      <c r="I3973" s="44">
        <v>3971</v>
      </c>
      <c r="K3973" t="s">
        <v>2081</v>
      </c>
      <c r="L3973" t="s">
        <v>2282</v>
      </c>
      <c r="M3973" t="s">
        <v>2288</v>
      </c>
      <c r="N3973" t="s">
        <v>2289</v>
      </c>
      <c r="O3973" t="s">
        <v>2285</v>
      </c>
      <c r="P3973" t="s">
        <v>1555</v>
      </c>
    </row>
    <row r="3974" spans="9:16" x14ac:dyDescent="0.35">
      <c r="I3974" s="44">
        <v>3972</v>
      </c>
      <c r="K3974" t="s">
        <v>2081</v>
      </c>
      <c r="L3974" t="s">
        <v>2282</v>
      </c>
      <c r="M3974" t="s">
        <v>2288</v>
      </c>
      <c r="N3974" t="s">
        <v>2289</v>
      </c>
      <c r="O3974" t="s">
        <v>2285</v>
      </c>
      <c r="P3974" t="s">
        <v>1238</v>
      </c>
    </row>
    <row r="3975" spans="9:16" x14ac:dyDescent="0.35">
      <c r="I3975" s="44">
        <v>3973</v>
      </c>
      <c r="K3975" t="s">
        <v>2081</v>
      </c>
      <c r="L3975" t="s">
        <v>2282</v>
      </c>
      <c r="M3975" t="s">
        <v>2288</v>
      </c>
      <c r="N3975" t="s">
        <v>2289</v>
      </c>
      <c r="O3975" t="s">
        <v>2285</v>
      </c>
      <c r="P3975" t="s">
        <v>1792</v>
      </c>
    </row>
    <row r="3976" spans="9:16" x14ac:dyDescent="0.35">
      <c r="I3976" s="44">
        <v>3974</v>
      </c>
      <c r="K3976" t="s">
        <v>2081</v>
      </c>
      <c r="L3976" t="s">
        <v>2282</v>
      </c>
      <c r="M3976" t="s">
        <v>2288</v>
      </c>
      <c r="N3976" t="s">
        <v>2289</v>
      </c>
      <c r="O3976" t="s">
        <v>2285</v>
      </c>
      <c r="P3976" t="s">
        <v>892</v>
      </c>
    </row>
    <row r="3977" spans="9:16" x14ac:dyDescent="0.35">
      <c r="I3977" s="44">
        <v>3975</v>
      </c>
      <c r="K3977" t="s">
        <v>2081</v>
      </c>
      <c r="L3977" t="s">
        <v>2282</v>
      </c>
      <c r="M3977" t="s">
        <v>2288</v>
      </c>
      <c r="N3977" t="s">
        <v>2289</v>
      </c>
      <c r="O3977" t="s">
        <v>2285</v>
      </c>
      <c r="P3977" t="s">
        <v>952</v>
      </c>
    </row>
    <row r="3978" spans="9:16" x14ac:dyDescent="0.35">
      <c r="I3978" s="44">
        <v>3976</v>
      </c>
      <c r="K3978" t="s">
        <v>2081</v>
      </c>
      <c r="L3978" t="s">
        <v>2282</v>
      </c>
      <c r="M3978" t="s">
        <v>2288</v>
      </c>
      <c r="N3978" t="s">
        <v>2289</v>
      </c>
      <c r="O3978" t="s">
        <v>2285</v>
      </c>
      <c r="P3978" t="s">
        <v>977</v>
      </c>
    </row>
    <row r="3979" spans="9:16" x14ac:dyDescent="0.35">
      <c r="I3979" s="44">
        <v>3977</v>
      </c>
      <c r="K3979" t="s">
        <v>2081</v>
      </c>
      <c r="L3979" t="s">
        <v>2282</v>
      </c>
      <c r="M3979" t="s">
        <v>2288</v>
      </c>
      <c r="N3979" t="s">
        <v>2289</v>
      </c>
      <c r="O3979" t="s">
        <v>2285</v>
      </c>
      <c r="P3979" t="s">
        <v>1617</v>
      </c>
    </row>
    <row r="3980" spans="9:16" x14ac:dyDescent="0.35">
      <c r="I3980" s="44">
        <v>3978</v>
      </c>
      <c r="K3980" t="s">
        <v>2081</v>
      </c>
      <c r="L3980" t="s">
        <v>2282</v>
      </c>
      <c r="M3980" t="s">
        <v>2288</v>
      </c>
      <c r="N3980" t="s">
        <v>2289</v>
      </c>
      <c r="O3980" t="s">
        <v>2285</v>
      </c>
      <c r="P3980" t="s">
        <v>1382</v>
      </c>
    </row>
    <row r="3981" spans="9:16" x14ac:dyDescent="0.35">
      <c r="I3981" s="44">
        <v>3979</v>
      </c>
      <c r="K3981" t="s">
        <v>2081</v>
      </c>
      <c r="L3981" t="s">
        <v>2282</v>
      </c>
      <c r="M3981" t="s">
        <v>2288</v>
      </c>
      <c r="N3981" t="s">
        <v>2289</v>
      </c>
      <c r="O3981" t="s">
        <v>2285</v>
      </c>
      <c r="P3981" t="s">
        <v>1059</v>
      </c>
    </row>
    <row r="3982" spans="9:16" x14ac:dyDescent="0.35">
      <c r="I3982" s="44">
        <v>3980</v>
      </c>
      <c r="K3982" t="s">
        <v>2081</v>
      </c>
      <c r="L3982" t="s">
        <v>2282</v>
      </c>
      <c r="M3982" t="s">
        <v>2288</v>
      </c>
      <c r="N3982" t="s">
        <v>2289</v>
      </c>
      <c r="O3982" t="s">
        <v>2285</v>
      </c>
      <c r="P3982" t="s">
        <v>1407</v>
      </c>
    </row>
    <row r="3983" spans="9:16" x14ac:dyDescent="0.35">
      <c r="I3983" s="44">
        <v>3981</v>
      </c>
      <c r="K3983" t="s">
        <v>2081</v>
      </c>
      <c r="L3983" t="s">
        <v>2282</v>
      </c>
      <c r="M3983" t="s">
        <v>2288</v>
      </c>
      <c r="N3983" t="s">
        <v>2289</v>
      </c>
      <c r="O3983" t="s">
        <v>2134</v>
      </c>
    </row>
    <row r="3984" spans="9:16" x14ac:dyDescent="0.35">
      <c r="I3984" s="44">
        <v>3982</v>
      </c>
      <c r="J3984" s="45">
        <v>0</v>
      </c>
      <c r="K3984" t="s">
        <v>2081</v>
      </c>
      <c r="L3984" t="s">
        <v>2282</v>
      </c>
      <c r="M3984" t="s">
        <v>2288</v>
      </c>
      <c r="N3984" t="s">
        <v>2289</v>
      </c>
      <c r="O3984" t="s">
        <v>2135</v>
      </c>
    </row>
    <row r="3985" spans="9:15" x14ac:dyDescent="0.35">
      <c r="I3985" s="44">
        <v>3983</v>
      </c>
      <c r="K3985" t="s">
        <v>2081</v>
      </c>
      <c r="L3985" t="s">
        <v>2282</v>
      </c>
      <c r="M3985" t="s">
        <v>2288</v>
      </c>
      <c r="N3985" t="s">
        <v>2289</v>
      </c>
      <c r="O3985" t="s">
        <v>2136</v>
      </c>
    </row>
    <row r="3986" spans="9:15" x14ac:dyDescent="0.35">
      <c r="I3986" s="44">
        <v>3984</v>
      </c>
      <c r="J3986" s="45">
        <v>0</v>
      </c>
      <c r="K3986" t="s">
        <v>2081</v>
      </c>
      <c r="L3986" t="s">
        <v>2282</v>
      </c>
      <c r="M3986" t="s">
        <v>2288</v>
      </c>
      <c r="N3986" t="s">
        <v>2289</v>
      </c>
      <c r="O3986" t="s">
        <v>2137</v>
      </c>
    </row>
    <row r="3987" spans="9:15" x14ac:dyDescent="0.35">
      <c r="I3987" s="44">
        <v>3985</v>
      </c>
      <c r="K3987" t="s">
        <v>2081</v>
      </c>
      <c r="L3987" t="s">
        <v>2282</v>
      </c>
      <c r="M3987" t="s">
        <v>2288</v>
      </c>
      <c r="N3987" t="s">
        <v>2289</v>
      </c>
      <c r="O3987" t="s">
        <v>2138</v>
      </c>
    </row>
    <row r="3988" spans="9:15" x14ac:dyDescent="0.35">
      <c r="I3988" s="44">
        <v>3986</v>
      </c>
      <c r="J3988" s="45">
        <v>0</v>
      </c>
      <c r="K3988" t="s">
        <v>2081</v>
      </c>
      <c r="L3988" t="s">
        <v>2282</v>
      </c>
      <c r="M3988" t="s">
        <v>2288</v>
      </c>
      <c r="N3988" t="s">
        <v>2289</v>
      </c>
      <c r="O3988" t="s">
        <v>2139</v>
      </c>
    </row>
    <row r="3989" spans="9:15" x14ac:dyDescent="0.35">
      <c r="I3989" s="44">
        <v>3987</v>
      </c>
      <c r="K3989" t="s">
        <v>2081</v>
      </c>
      <c r="L3989" t="s">
        <v>2282</v>
      </c>
      <c r="M3989" t="s">
        <v>2288</v>
      </c>
      <c r="N3989" t="s">
        <v>2289</v>
      </c>
      <c r="O3989" t="s">
        <v>2140</v>
      </c>
    </row>
    <row r="3990" spans="9:15" x14ac:dyDescent="0.35">
      <c r="I3990" s="44">
        <v>3988</v>
      </c>
      <c r="J3990" s="45">
        <v>2.3171296296296298E-8</v>
      </c>
      <c r="K3990" t="s">
        <v>2081</v>
      </c>
      <c r="L3990" t="s">
        <v>2282</v>
      </c>
      <c r="M3990" t="s">
        <v>2288</v>
      </c>
      <c r="N3990" t="s">
        <v>2290</v>
      </c>
    </row>
    <row r="3991" spans="9:15" x14ac:dyDescent="0.35">
      <c r="I3991" s="44">
        <v>3989</v>
      </c>
      <c r="K3991" t="s">
        <v>2081</v>
      </c>
      <c r="L3991" t="s">
        <v>2282</v>
      </c>
      <c r="M3991" t="s">
        <v>2288</v>
      </c>
      <c r="N3991" t="s">
        <v>2290</v>
      </c>
      <c r="O3991" t="s">
        <v>2105</v>
      </c>
    </row>
    <row r="3992" spans="9:15" x14ac:dyDescent="0.35">
      <c r="I3992" s="44">
        <v>3990</v>
      </c>
      <c r="K3992" t="s">
        <v>2081</v>
      </c>
      <c r="L3992" t="s">
        <v>2282</v>
      </c>
      <c r="M3992" t="s">
        <v>2288</v>
      </c>
      <c r="N3992" t="s">
        <v>2290</v>
      </c>
      <c r="O3992" t="s">
        <v>2110</v>
      </c>
    </row>
    <row r="3993" spans="9:15" x14ac:dyDescent="0.35">
      <c r="I3993" s="44">
        <v>3991</v>
      </c>
      <c r="K3993" t="s">
        <v>2081</v>
      </c>
      <c r="L3993" t="s">
        <v>2282</v>
      </c>
      <c r="M3993" t="s">
        <v>2288</v>
      </c>
      <c r="N3993" t="s">
        <v>2290</v>
      </c>
      <c r="O3993" t="s">
        <v>2111</v>
      </c>
    </row>
    <row r="3994" spans="9:15" x14ac:dyDescent="0.35">
      <c r="I3994" s="44">
        <v>3992</v>
      </c>
      <c r="K3994" t="s">
        <v>2081</v>
      </c>
      <c r="L3994" t="s">
        <v>2282</v>
      </c>
      <c r="M3994" t="s">
        <v>2288</v>
      </c>
      <c r="N3994" t="s">
        <v>2290</v>
      </c>
      <c r="O3994" t="s">
        <v>2112</v>
      </c>
    </row>
    <row r="3995" spans="9:15" x14ac:dyDescent="0.35">
      <c r="I3995" s="44">
        <v>3993</v>
      </c>
      <c r="K3995" t="s">
        <v>2081</v>
      </c>
      <c r="L3995" t="s">
        <v>2282</v>
      </c>
      <c r="M3995" t="s">
        <v>2288</v>
      </c>
      <c r="N3995" t="s">
        <v>2290</v>
      </c>
      <c r="O3995" t="s">
        <v>2113</v>
      </c>
    </row>
    <row r="3996" spans="9:15" x14ac:dyDescent="0.35">
      <c r="I3996" s="44">
        <v>3994</v>
      </c>
      <c r="K3996" t="s">
        <v>2081</v>
      </c>
      <c r="L3996" t="s">
        <v>2282</v>
      </c>
      <c r="M3996" t="s">
        <v>2288</v>
      </c>
      <c r="N3996" t="s">
        <v>2290</v>
      </c>
      <c r="O3996" t="s">
        <v>2114</v>
      </c>
    </row>
    <row r="3997" spans="9:15" x14ac:dyDescent="0.35">
      <c r="I3997" s="44">
        <v>3995</v>
      </c>
      <c r="K3997" t="s">
        <v>2081</v>
      </c>
      <c r="L3997" t="s">
        <v>2282</v>
      </c>
      <c r="M3997" t="s">
        <v>2288</v>
      </c>
      <c r="N3997" t="s">
        <v>2290</v>
      </c>
      <c r="O3997" t="s">
        <v>2115</v>
      </c>
    </row>
    <row r="3998" spans="9:15" x14ac:dyDescent="0.35">
      <c r="I3998" s="44">
        <v>3996</v>
      </c>
      <c r="K3998" t="s">
        <v>2081</v>
      </c>
      <c r="L3998" t="s">
        <v>2282</v>
      </c>
      <c r="M3998" t="s">
        <v>2288</v>
      </c>
      <c r="N3998" t="s">
        <v>2290</v>
      </c>
      <c r="O3998" t="s">
        <v>2116</v>
      </c>
    </row>
    <row r="3999" spans="9:15" x14ac:dyDescent="0.35">
      <c r="I3999" s="44">
        <v>3997</v>
      </c>
      <c r="K3999" t="s">
        <v>2081</v>
      </c>
      <c r="L3999" t="s">
        <v>2282</v>
      </c>
      <c r="M3999" t="s">
        <v>2288</v>
      </c>
      <c r="N3999" t="s">
        <v>2290</v>
      </c>
      <c r="O3999" t="s">
        <v>2117</v>
      </c>
    </row>
    <row r="4000" spans="9:15" x14ac:dyDescent="0.35">
      <c r="I4000" s="44">
        <v>3998</v>
      </c>
      <c r="K4000" t="s">
        <v>2081</v>
      </c>
      <c r="L4000" t="s">
        <v>2282</v>
      </c>
      <c r="M4000" t="s">
        <v>2288</v>
      </c>
      <c r="N4000" t="s">
        <v>2290</v>
      </c>
      <c r="O4000" t="s">
        <v>2118</v>
      </c>
    </row>
    <row r="4001" spans="9:16" x14ac:dyDescent="0.35">
      <c r="I4001" s="44">
        <v>3999</v>
      </c>
      <c r="J4001" s="45">
        <v>0</v>
      </c>
      <c r="K4001" t="s">
        <v>2081</v>
      </c>
      <c r="L4001" t="s">
        <v>2282</v>
      </c>
      <c r="M4001" t="s">
        <v>2288</v>
      </c>
      <c r="N4001" t="s">
        <v>2290</v>
      </c>
      <c r="O4001" t="s">
        <v>2119</v>
      </c>
    </row>
    <row r="4002" spans="9:16" x14ac:dyDescent="0.35">
      <c r="I4002" s="44">
        <v>4000</v>
      </c>
      <c r="J4002" s="45">
        <v>0</v>
      </c>
      <c r="K4002" t="s">
        <v>2081</v>
      </c>
      <c r="L4002" t="s">
        <v>2282</v>
      </c>
      <c r="M4002" t="s">
        <v>2288</v>
      </c>
      <c r="N4002" t="s">
        <v>2290</v>
      </c>
      <c r="O4002" t="s">
        <v>2120</v>
      </c>
    </row>
    <row r="4003" spans="9:16" x14ac:dyDescent="0.35">
      <c r="I4003" s="44">
        <v>4001</v>
      </c>
      <c r="J4003" s="45">
        <v>0</v>
      </c>
      <c r="K4003" t="s">
        <v>2081</v>
      </c>
      <c r="L4003" t="s">
        <v>2282</v>
      </c>
      <c r="M4003" t="s">
        <v>2288</v>
      </c>
      <c r="N4003" t="s">
        <v>2290</v>
      </c>
      <c r="O4003" t="s">
        <v>2121</v>
      </c>
    </row>
    <row r="4004" spans="9:16" x14ac:dyDescent="0.35">
      <c r="I4004" s="44">
        <v>4002</v>
      </c>
      <c r="K4004" t="s">
        <v>2081</v>
      </c>
      <c r="L4004" t="s">
        <v>2282</v>
      </c>
      <c r="M4004" t="s">
        <v>2288</v>
      </c>
      <c r="N4004" t="s">
        <v>2290</v>
      </c>
      <c r="O4004" t="s">
        <v>2122</v>
      </c>
    </row>
    <row r="4005" spans="9:16" x14ac:dyDescent="0.35">
      <c r="I4005" s="44">
        <v>4003</v>
      </c>
      <c r="K4005" t="s">
        <v>2081</v>
      </c>
      <c r="L4005" t="s">
        <v>2282</v>
      </c>
      <c r="M4005" t="s">
        <v>2288</v>
      </c>
      <c r="N4005" t="s">
        <v>2290</v>
      </c>
      <c r="O4005" t="s">
        <v>2123</v>
      </c>
    </row>
    <row r="4006" spans="9:16" x14ac:dyDescent="0.35">
      <c r="I4006" s="44">
        <v>4004</v>
      </c>
      <c r="K4006" t="s">
        <v>2081</v>
      </c>
      <c r="L4006" t="s">
        <v>2282</v>
      </c>
      <c r="M4006" t="s">
        <v>2288</v>
      </c>
      <c r="N4006" t="s">
        <v>2290</v>
      </c>
      <c r="O4006" t="s">
        <v>2124</v>
      </c>
    </row>
    <row r="4007" spans="9:16" x14ac:dyDescent="0.35">
      <c r="I4007" s="44">
        <v>4005</v>
      </c>
      <c r="J4007" s="45">
        <v>0</v>
      </c>
      <c r="K4007" t="s">
        <v>2081</v>
      </c>
      <c r="L4007" t="s">
        <v>2282</v>
      </c>
      <c r="M4007" t="s">
        <v>2288</v>
      </c>
      <c r="N4007" t="s">
        <v>2290</v>
      </c>
      <c r="O4007" t="s">
        <v>2125</v>
      </c>
    </row>
    <row r="4008" spans="9:16" x14ac:dyDescent="0.35">
      <c r="I4008" s="44">
        <v>4006</v>
      </c>
      <c r="K4008" t="s">
        <v>2081</v>
      </c>
      <c r="L4008" t="s">
        <v>2282</v>
      </c>
      <c r="M4008" t="s">
        <v>2288</v>
      </c>
      <c r="N4008" t="s">
        <v>2290</v>
      </c>
      <c r="O4008" t="s">
        <v>2126</v>
      </c>
    </row>
    <row r="4009" spans="9:16" x14ac:dyDescent="0.35">
      <c r="I4009" s="44">
        <v>4007</v>
      </c>
      <c r="J4009" s="45">
        <v>0</v>
      </c>
      <c r="K4009" t="s">
        <v>2081</v>
      </c>
      <c r="L4009" t="s">
        <v>2282</v>
      </c>
      <c r="M4009" t="s">
        <v>2288</v>
      </c>
      <c r="N4009" t="s">
        <v>2290</v>
      </c>
      <c r="O4009" t="s">
        <v>2127</v>
      </c>
    </row>
    <row r="4010" spans="9:16" x14ac:dyDescent="0.35">
      <c r="I4010" s="44">
        <v>4008</v>
      </c>
      <c r="K4010" t="s">
        <v>2081</v>
      </c>
      <c r="L4010" t="s">
        <v>2282</v>
      </c>
      <c r="M4010" t="s">
        <v>2288</v>
      </c>
      <c r="N4010" t="s">
        <v>2290</v>
      </c>
      <c r="O4010" t="s">
        <v>2128</v>
      </c>
    </row>
    <row r="4011" spans="9:16" x14ac:dyDescent="0.35">
      <c r="I4011" s="44">
        <v>4009</v>
      </c>
      <c r="J4011" s="45">
        <v>0</v>
      </c>
      <c r="K4011" t="s">
        <v>2081</v>
      </c>
      <c r="L4011" t="s">
        <v>2282</v>
      </c>
      <c r="M4011" t="s">
        <v>2288</v>
      </c>
      <c r="N4011" t="s">
        <v>2290</v>
      </c>
      <c r="O4011" t="s">
        <v>2285</v>
      </c>
    </row>
    <row r="4012" spans="9:16" x14ac:dyDescent="0.35">
      <c r="I4012" s="44">
        <v>4010</v>
      </c>
      <c r="K4012" t="s">
        <v>2081</v>
      </c>
      <c r="L4012" t="s">
        <v>2282</v>
      </c>
      <c r="M4012" t="s">
        <v>2288</v>
      </c>
      <c r="N4012" t="s">
        <v>2290</v>
      </c>
      <c r="O4012" t="s">
        <v>2285</v>
      </c>
      <c r="P4012" t="s">
        <v>1555</v>
      </c>
    </row>
    <row r="4013" spans="9:16" x14ac:dyDescent="0.35">
      <c r="I4013" s="44">
        <v>4011</v>
      </c>
      <c r="K4013" t="s">
        <v>2081</v>
      </c>
      <c r="L4013" t="s">
        <v>2282</v>
      </c>
      <c r="M4013" t="s">
        <v>2288</v>
      </c>
      <c r="N4013" t="s">
        <v>2290</v>
      </c>
      <c r="O4013" t="s">
        <v>2285</v>
      </c>
      <c r="P4013" t="s">
        <v>892</v>
      </c>
    </row>
    <row r="4014" spans="9:16" x14ac:dyDescent="0.35">
      <c r="I4014" s="44">
        <v>4012</v>
      </c>
      <c r="K4014" t="s">
        <v>2081</v>
      </c>
      <c r="L4014" t="s">
        <v>2282</v>
      </c>
      <c r="M4014" t="s">
        <v>2288</v>
      </c>
      <c r="N4014" t="s">
        <v>2290</v>
      </c>
      <c r="O4014" t="s">
        <v>2285</v>
      </c>
      <c r="P4014" t="s">
        <v>952</v>
      </c>
    </row>
    <row r="4015" spans="9:16" x14ac:dyDescent="0.35">
      <c r="I4015" s="44">
        <v>4013</v>
      </c>
      <c r="K4015" t="s">
        <v>2081</v>
      </c>
      <c r="L4015" t="s">
        <v>2282</v>
      </c>
      <c r="M4015" t="s">
        <v>2288</v>
      </c>
      <c r="N4015" t="s">
        <v>2290</v>
      </c>
      <c r="O4015" t="s">
        <v>2285</v>
      </c>
      <c r="P4015" t="s">
        <v>977</v>
      </c>
    </row>
    <row r="4016" spans="9:16" x14ac:dyDescent="0.35">
      <c r="I4016" s="44">
        <v>4014</v>
      </c>
      <c r="K4016" t="s">
        <v>2081</v>
      </c>
      <c r="L4016" t="s">
        <v>2282</v>
      </c>
      <c r="M4016" t="s">
        <v>2288</v>
      </c>
      <c r="N4016" t="s">
        <v>2290</v>
      </c>
      <c r="O4016" t="s">
        <v>2285</v>
      </c>
      <c r="P4016" t="s">
        <v>1382</v>
      </c>
    </row>
    <row r="4017" spans="9:16" x14ac:dyDescent="0.35">
      <c r="I4017" s="44">
        <v>4015</v>
      </c>
      <c r="K4017" t="s">
        <v>2081</v>
      </c>
      <c r="L4017" t="s">
        <v>2282</v>
      </c>
      <c r="M4017" t="s">
        <v>2288</v>
      </c>
      <c r="N4017" t="s">
        <v>2290</v>
      </c>
      <c r="O4017" t="s">
        <v>2285</v>
      </c>
      <c r="P4017" t="s">
        <v>1059</v>
      </c>
    </row>
    <row r="4018" spans="9:16" x14ac:dyDescent="0.35">
      <c r="I4018" s="44">
        <v>4016</v>
      </c>
      <c r="K4018" t="s">
        <v>2081</v>
      </c>
      <c r="L4018" t="s">
        <v>2282</v>
      </c>
      <c r="M4018" t="s">
        <v>2288</v>
      </c>
      <c r="N4018" t="s">
        <v>2290</v>
      </c>
      <c r="O4018" t="s">
        <v>2134</v>
      </c>
    </row>
    <row r="4019" spans="9:16" x14ac:dyDescent="0.35">
      <c r="I4019" s="44">
        <v>4017</v>
      </c>
      <c r="J4019" s="45">
        <v>0</v>
      </c>
      <c r="K4019" t="s">
        <v>2081</v>
      </c>
      <c r="L4019" t="s">
        <v>2282</v>
      </c>
      <c r="M4019" t="s">
        <v>2288</v>
      </c>
      <c r="N4019" t="s">
        <v>2290</v>
      </c>
      <c r="O4019" t="s">
        <v>2135</v>
      </c>
    </row>
    <row r="4020" spans="9:16" x14ac:dyDescent="0.35">
      <c r="I4020" s="44">
        <v>4018</v>
      </c>
      <c r="K4020" t="s">
        <v>2081</v>
      </c>
      <c r="L4020" t="s">
        <v>2282</v>
      </c>
      <c r="M4020" t="s">
        <v>2288</v>
      </c>
      <c r="N4020" t="s">
        <v>2290</v>
      </c>
      <c r="O4020" t="s">
        <v>2136</v>
      </c>
    </row>
    <row r="4021" spans="9:16" x14ac:dyDescent="0.35">
      <c r="I4021" s="44">
        <v>4019</v>
      </c>
      <c r="J4021" s="45">
        <v>0</v>
      </c>
      <c r="K4021" t="s">
        <v>2081</v>
      </c>
      <c r="L4021" t="s">
        <v>2282</v>
      </c>
      <c r="M4021" t="s">
        <v>2288</v>
      </c>
      <c r="N4021" t="s">
        <v>2290</v>
      </c>
      <c r="O4021" t="s">
        <v>2137</v>
      </c>
    </row>
    <row r="4022" spans="9:16" x14ac:dyDescent="0.35">
      <c r="I4022" s="44">
        <v>4020</v>
      </c>
      <c r="K4022" t="s">
        <v>2081</v>
      </c>
      <c r="L4022" t="s">
        <v>2282</v>
      </c>
      <c r="M4022" t="s">
        <v>2288</v>
      </c>
      <c r="N4022" t="s">
        <v>2290</v>
      </c>
      <c r="O4022" t="s">
        <v>2138</v>
      </c>
    </row>
    <row r="4023" spans="9:16" x14ac:dyDescent="0.35">
      <c r="I4023" s="44">
        <v>4021</v>
      </c>
      <c r="J4023" s="45">
        <v>0</v>
      </c>
      <c r="K4023" t="s">
        <v>2081</v>
      </c>
      <c r="L4023" t="s">
        <v>2282</v>
      </c>
      <c r="M4023" t="s">
        <v>2288</v>
      </c>
      <c r="N4023" t="s">
        <v>2290</v>
      </c>
      <c r="O4023" t="s">
        <v>2139</v>
      </c>
    </row>
    <row r="4024" spans="9:16" x14ac:dyDescent="0.35">
      <c r="I4024" s="44">
        <v>4022</v>
      </c>
      <c r="K4024" t="s">
        <v>2081</v>
      </c>
      <c r="L4024" t="s">
        <v>2282</v>
      </c>
      <c r="M4024" t="s">
        <v>2288</v>
      </c>
      <c r="N4024" t="s">
        <v>2290</v>
      </c>
      <c r="O4024" t="s">
        <v>2140</v>
      </c>
    </row>
    <row r="4025" spans="9:16" x14ac:dyDescent="0.35">
      <c r="I4025" s="44">
        <v>4023</v>
      </c>
      <c r="K4025" t="s">
        <v>2081</v>
      </c>
      <c r="L4025" t="s">
        <v>2282</v>
      </c>
      <c r="M4025" t="s">
        <v>2288</v>
      </c>
      <c r="N4025" t="s">
        <v>2142</v>
      </c>
    </row>
    <row r="4026" spans="9:16" x14ac:dyDescent="0.35">
      <c r="I4026" s="44">
        <v>4024</v>
      </c>
      <c r="K4026" t="s">
        <v>2081</v>
      </c>
      <c r="L4026" t="s">
        <v>2282</v>
      </c>
      <c r="M4026" t="s">
        <v>2288</v>
      </c>
      <c r="N4026" t="s">
        <v>2143</v>
      </c>
    </row>
    <row r="4027" spans="9:16" x14ac:dyDescent="0.35">
      <c r="I4027" s="44">
        <v>4025</v>
      </c>
      <c r="K4027" t="s">
        <v>2081</v>
      </c>
      <c r="L4027" t="s">
        <v>2282</v>
      </c>
      <c r="M4027" t="s">
        <v>2142</v>
      </c>
    </row>
    <row r="4028" spans="9:16" x14ac:dyDescent="0.35">
      <c r="I4028" s="44">
        <v>4026</v>
      </c>
      <c r="K4028" t="s">
        <v>2081</v>
      </c>
      <c r="L4028" t="s">
        <v>2282</v>
      </c>
      <c r="M4028" t="s">
        <v>2143</v>
      </c>
    </row>
    <row r="4029" spans="9:16" x14ac:dyDescent="0.35">
      <c r="I4029" s="44">
        <v>4027</v>
      </c>
      <c r="J4029" s="45">
        <v>0</v>
      </c>
      <c r="K4029" t="s">
        <v>2081</v>
      </c>
      <c r="L4029" t="s">
        <v>2282</v>
      </c>
      <c r="M4029" t="s">
        <v>2147</v>
      </c>
    </row>
    <row r="4030" spans="9:16" x14ac:dyDescent="0.35">
      <c r="I4030" s="44">
        <v>4028</v>
      </c>
      <c r="K4030" t="s">
        <v>2081</v>
      </c>
      <c r="L4030" t="s">
        <v>2282</v>
      </c>
      <c r="M4030" t="s">
        <v>2148</v>
      </c>
    </row>
    <row r="4031" spans="9:16" x14ac:dyDescent="0.35">
      <c r="I4031" s="44">
        <v>4029</v>
      </c>
      <c r="J4031" s="45">
        <v>0</v>
      </c>
      <c r="K4031" t="s">
        <v>2081</v>
      </c>
      <c r="L4031" t="s">
        <v>2282</v>
      </c>
      <c r="M4031" t="s">
        <v>2149</v>
      </c>
    </row>
    <row r="4032" spans="9:16" x14ac:dyDescent="0.35">
      <c r="I4032" s="44">
        <v>4030</v>
      </c>
      <c r="K4032" t="s">
        <v>2081</v>
      </c>
      <c r="L4032" t="s">
        <v>2282</v>
      </c>
      <c r="M4032" t="s">
        <v>2138</v>
      </c>
    </row>
    <row r="4033" spans="9:13" x14ac:dyDescent="0.35">
      <c r="I4033" s="44">
        <v>4031</v>
      </c>
      <c r="K4033" t="s">
        <v>2081</v>
      </c>
      <c r="L4033" t="s">
        <v>2282</v>
      </c>
      <c r="M4033" t="s">
        <v>2150</v>
      </c>
    </row>
    <row r="4034" spans="9:13" x14ac:dyDescent="0.35">
      <c r="I4034" s="44">
        <v>4032</v>
      </c>
      <c r="K4034" t="s">
        <v>2081</v>
      </c>
      <c r="L4034" t="s">
        <v>2103</v>
      </c>
    </row>
    <row r="4035" spans="9:13" x14ac:dyDescent="0.35">
      <c r="I4035" s="44">
        <v>4033</v>
      </c>
      <c r="K4035" t="s">
        <v>2081</v>
      </c>
      <c r="L4035" t="s">
        <v>2291</v>
      </c>
    </row>
    <row r="4036" spans="9:13" x14ac:dyDescent="0.35">
      <c r="I4036" s="44">
        <v>4034</v>
      </c>
      <c r="J4036" s="45">
        <v>0</v>
      </c>
      <c r="K4036" t="s">
        <v>2081</v>
      </c>
      <c r="L4036" t="s">
        <v>2292</v>
      </c>
    </row>
    <row r="4037" spans="9:13" x14ac:dyDescent="0.35">
      <c r="I4037" s="44">
        <v>4035</v>
      </c>
      <c r="K4037" t="s">
        <v>2081</v>
      </c>
      <c r="L4037" t="s">
        <v>2293</v>
      </c>
    </row>
    <row r="4038" spans="9:13" x14ac:dyDescent="0.35">
      <c r="I4038" s="44">
        <v>4036</v>
      </c>
      <c r="K4038" t="s">
        <v>2081</v>
      </c>
      <c r="L4038" t="s">
        <v>2294</v>
      </c>
    </row>
    <row r="4039" spans="9:13" x14ac:dyDescent="0.35">
      <c r="I4039" s="44">
        <v>4037</v>
      </c>
      <c r="K4039" t="s">
        <v>2081</v>
      </c>
      <c r="L4039" t="s">
        <v>2295</v>
      </c>
    </row>
    <row r="4040" spans="9:13" x14ac:dyDescent="0.35">
      <c r="I4040" s="44">
        <v>4038</v>
      </c>
      <c r="K4040" t="s">
        <v>2081</v>
      </c>
      <c r="L4040" t="s">
        <v>2296</v>
      </c>
    </row>
    <row r="4041" spans="9:13" x14ac:dyDescent="0.35">
      <c r="I4041" s="44">
        <v>4039</v>
      </c>
      <c r="K4041" t="s">
        <v>2081</v>
      </c>
      <c r="L4041" t="s">
        <v>2297</v>
      </c>
    </row>
    <row r="4042" spans="9:13" x14ac:dyDescent="0.35">
      <c r="I4042" s="44">
        <v>4040</v>
      </c>
      <c r="K4042" t="s">
        <v>2298</v>
      </c>
    </row>
    <row r="4043" spans="9:13" x14ac:dyDescent="0.35">
      <c r="I4043" s="44">
        <v>4041</v>
      </c>
      <c r="K4043" t="s">
        <v>2299</v>
      </c>
    </row>
    <row r="4044" spans="9:13" x14ac:dyDescent="0.35">
      <c r="I4044" s="44">
        <v>4042</v>
      </c>
      <c r="K4044" t="s">
        <v>2300</v>
      </c>
    </row>
    <row r="4045" spans="9:13" x14ac:dyDescent="0.35">
      <c r="I4045" s="44">
        <v>4043</v>
      </c>
      <c r="K4045" t="s">
        <v>2301</v>
      </c>
    </row>
    <row r="4046" spans="9:13" x14ac:dyDescent="0.35">
      <c r="I4046" s="44">
        <v>4044</v>
      </c>
      <c r="K4046" t="s">
        <v>2302</v>
      </c>
    </row>
    <row r="4047" spans="9:13" x14ac:dyDescent="0.35">
      <c r="I4047" s="44">
        <v>4045</v>
      </c>
      <c r="K4047" t="s">
        <v>2303</v>
      </c>
    </row>
    <row r="4048" spans="9:13" x14ac:dyDescent="0.35">
      <c r="I4048" s="44">
        <v>4046</v>
      </c>
      <c r="K4048" t="s">
        <v>2304</v>
      </c>
    </row>
    <row r="4049" spans="9:12" x14ac:dyDescent="0.35">
      <c r="I4049" s="44">
        <v>4047</v>
      </c>
      <c r="J4049" s="45">
        <v>9.825578703703703E-6</v>
      </c>
      <c r="K4049" t="s">
        <v>2305</v>
      </c>
    </row>
    <row r="4050" spans="9:12" x14ac:dyDescent="0.35">
      <c r="I4050" s="44">
        <v>4048</v>
      </c>
      <c r="K4050" t="s">
        <v>2305</v>
      </c>
      <c r="L4050" t="s">
        <v>1848</v>
      </c>
    </row>
    <row r="4051" spans="9:12" x14ac:dyDescent="0.35">
      <c r="I4051" s="44">
        <v>4049</v>
      </c>
      <c r="K4051" t="s">
        <v>2305</v>
      </c>
      <c r="L4051" t="s">
        <v>1847</v>
      </c>
    </row>
    <row r="4052" spans="9:12" x14ac:dyDescent="0.35">
      <c r="I4052" s="44">
        <v>4050</v>
      </c>
      <c r="K4052" t="s">
        <v>2305</v>
      </c>
      <c r="L4052" t="s">
        <v>1814</v>
      </c>
    </row>
    <row r="4053" spans="9:12" x14ac:dyDescent="0.35">
      <c r="I4053" s="44">
        <v>4051</v>
      </c>
      <c r="K4053" t="s">
        <v>2305</v>
      </c>
      <c r="L4053" t="s">
        <v>1813</v>
      </c>
    </row>
    <row r="4054" spans="9:12" x14ac:dyDescent="0.35">
      <c r="I4054" s="44">
        <v>4052</v>
      </c>
      <c r="K4054" t="s">
        <v>2305</v>
      </c>
      <c r="L4054" t="s">
        <v>702</v>
      </c>
    </row>
    <row r="4055" spans="9:12" x14ac:dyDescent="0.35">
      <c r="I4055" s="44">
        <v>4053</v>
      </c>
      <c r="K4055" t="s">
        <v>2305</v>
      </c>
      <c r="L4055" t="s">
        <v>705</v>
      </c>
    </row>
    <row r="4056" spans="9:12" x14ac:dyDescent="0.35">
      <c r="I4056" s="44">
        <v>4054</v>
      </c>
      <c r="K4056" t="s">
        <v>2305</v>
      </c>
      <c r="L4056" t="s">
        <v>708</v>
      </c>
    </row>
    <row r="4057" spans="9:12" x14ac:dyDescent="0.35">
      <c r="I4057" s="44">
        <v>4055</v>
      </c>
      <c r="K4057" t="s">
        <v>2305</v>
      </c>
      <c r="L4057" t="s">
        <v>711</v>
      </c>
    </row>
    <row r="4058" spans="9:12" x14ac:dyDescent="0.35">
      <c r="I4058" s="44">
        <v>4056</v>
      </c>
      <c r="K4058" t="s">
        <v>2305</v>
      </c>
      <c r="L4058" t="s">
        <v>714</v>
      </c>
    </row>
    <row r="4059" spans="9:12" x14ac:dyDescent="0.35">
      <c r="I4059" s="44">
        <v>4057</v>
      </c>
      <c r="K4059" t="s">
        <v>2305</v>
      </c>
      <c r="L4059" t="s">
        <v>1963</v>
      </c>
    </row>
    <row r="4060" spans="9:12" x14ac:dyDescent="0.35">
      <c r="I4060" s="44">
        <v>4058</v>
      </c>
      <c r="K4060" t="s">
        <v>2305</v>
      </c>
      <c r="L4060" t="s">
        <v>1961</v>
      </c>
    </row>
    <row r="4061" spans="9:12" x14ac:dyDescent="0.35">
      <c r="I4061" s="44">
        <v>4059</v>
      </c>
      <c r="K4061" t="s">
        <v>2305</v>
      </c>
      <c r="L4061" t="s">
        <v>717</v>
      </c>
    </row>
    <row r="4062" spans="9:12" x14ac:dyDescent="0.35">
      <c r="I4062" s="44">
        <v>4060</v>
      </c>
      <c r="K4062" t="s">
        <v>2305</v>
      </c>
      <c r="L4062" t="s">
        <v>720</v>
      </c>
    </row>
    <row r="4063" spans="9:12" x14ac:dyDescent="0.35">
      <c r="I4063" s="44">
        <v>4061</v>
      </c>
      <c r="K4063" t="s">
        <v>2305</v>
      </c>
      <c r="L4063" t="s">
        <v>1955</v>
      </c>
    </row>
    <row r="4064" spans="9:12" x14ac:dyDescent="0.35">
      <c r="I4064" s="44">
        <v>4062</v>
      </c>
      <c r="K4064" t="s">
        <v>2305</v>
      </c>
      <c r="L4064" t="s">
        <v>1952</v>
      </c>
    </row>
    <row r="4065" spans="9:12" x14ac:dyDescent="0.35">
      <c r="I4065" s="44">
        <v>4063</v>
      </c>
      <c r="K4065" t="s">
        <v>2305</v>
      </c>
      <c r="L4065" t="s">
        <v>1113</v>
      </c>
    </row>
    <row r="4066" spans="9:12" x14ac:dyDescent="0.35">
      <c r="I4066" s="44">
        <v>4064</v>
      </c>
      <c r="K4066" t="s">
        <v>2305</v>
      </c>
      <c r="L4066" t="s">
        <v>1116</v>
      </c>
    </row>
    <row r="4067" spans="9:12" x14ac:dyDescent="0.35">
      <c r="I4067" s="44">
        <v>4065</v>
      </c>
      <c r="K4067" t="s">
        <v>2305</v>
      </c>
      <c r="L4067" t="s">
        <v>1118</v>
      </c>
    </row>
    <row r="4068" spans="9:12" x14ac:dyDescent="0.35">
      <c r="I4068" s="44">
        <v>4066</v>
      </c>
      <c r="K4068" t="s">
        <v>2305</v>
      </c>
      <c r="L4068" t="s">
        <v>1121</v>
      </c>
    </row>
    <row r="4069" spans="9:12" x14ac:dyDescent="0.35">
      <c r="I4069" s="44">
        <v>4067</v>
      </c>
      <c r="K4069" t="s">
        <v>2305</v>
      </c>
      <c r="L4069" t="s">
        <v>723</v>
      </c>
    </row>
    <row r="4070" spans="9:12" x14ac:dyDescent="0.35">
      <c r="I4070" s="44">
        <v>4068</v>
      </c>
      <c r="K4070" t="s">
        <v>2305</v>
      </c>
      <c r="L4070" t="s">
        <v>726</v>
      </c>
    </row>
    <row r="4071" spans="9:12" x14ac:dyDescent="0.35">
      <c r="I4071" s="44">
        <v>4069</v>
      </c>
      <c r="K4071" t="s">
        <v>2305</v>
      </c>
      <c r="L4071" t="s">
        <v>729</v>
      </c>
    </row>
    <row r="4072" spans="9:12" x14ac:dyDescent="0.35">
      <c r="I4072" s="44">
        <v>4070</v>
      </c>
      <c r="K4072" t="s">
        <v>2305</v>
      </c>
      <c r="L4072" t="s">
        <v>732</v>
      </c>
    </row>
    <row r="4073" spans="9:12" x14ac:dyDescent="0.35">
      <c r="I4073" s="44">
        <v>4071</v>
      </c>
      <c r="K4073" t="s">
        <v>2305</v>
      </c>
      <c r="L4073" t="s">
        <v>1987</v>
      </c>
    </row>
    <row r="4074" spans="9:12" x14ac:dyDescent="0.35">
      <c r="I4074" s="44">
        <v>4072</v>
      </c>
      <c r="K4074" t="s">
        <v>2305</v>
      </c>
      <c r="L4074" t="s">
        <v>1986</v>
      </c>
    </row>
    <row r="4075" spans="9:12" x14ac:dyDescent="0.35">
      <c r="I4075" s="44">
        <v>4073</v>
      </c>
      <c r="K4075" t="s">
        <v>2305</v>
      </c>
      <c r="L4075" t="s">
        <v>735</v>
      </c>
    </row>
    <row r="4076" spans="9:12" x14ac:dyDescent="0.35">
      <c r="I4076" s="44">
        <v>4074</v>
      </c>
      <c r="K4076" t="s">
        <v>2305</v>
      </c>
      <c r="L4076" t="s">
        <v>738</v>
      </c>
    </row>
    <row r="4077" spans="9:12" x14ac:dyDescent="0.35">
      <c r="I4077" s="44">
        <v>4075</v>
      </c>
      <c r="K4077" t="s">
        <v>2305</v>
      </c>
      <c r="L4077" t="s">
        <v>741</v>
      </c>
    </row>
    <row r="4078" spans="9:12" x14ac:dyDescent="0.35">
      <c r="I4078" s="44">
        <v>4076</v>
      </c>
      <c r="K4078" t="s">
        <v>2305</v>
      </c>
      <c r="L4078" t="s">
        <v>744</v>
      </c>
    </row>
    <row r="4079" spans="9:12" x14ac:dyDescent="0.35">
      <c r="I4079" s="44">
        <v>4077</v>
      </c>
      <c r="K4079" t="s">
        <v>2305</v>
      </c>
      <c r="L4079" t="s">
        <v>747</v>
      </c>
    </row>
    <row r="4080" spans="9:12" x14ac:dyDescent="0.35">
      <c r="I4080" s="44">
        <v>4078</v>
      </c>
      <c r="K4080" t="s">
        <v>2305</v>
      </c>
      <c r="L4080" t="s">
        <v>750</v>
      </c>
    </row>
    <row r="4081" spans="9:12" x14ac:dyDescent="0.35">
      <c r="I4081" s="44">
        <v>4079</v>
      </c>
      <c r="K4081" t="s">
        <v>2305</v>
      </c>
      <c r="L4081" t="s">
        <v>1142</v>
      </c>
    </row>
    <row r="4082" spans="9:12" x14ac:dyDescent="0.35">
      <c r="I4082" s="44">
        <v>4080</v>
      </c>
      <c r="K4082" t="s">
        <v>2305</v>
      </c>
      <c r="L4082" t="s">
        <v>1145</v>
      </c>
    </row>
    <row r="4083" spans="9:12" x14ac:dyDescent="0.35">
      <c r="I4083" s="44">
        <v>4081</v>
      </c>
      <c r="K4083" t="s">
        <v>2305</v>
      </c>
      <c r="L4083" t="s">
        <v>2023</v>
      </c>
    </row>
    <row r="4084" spans="9:12" x14ac:dyDescent="0.35">
      <c r="I4084" s="44">
        <v>4082</v>
      </c>
      <c r="K4084" t="s">
        <v>2305</v>
      </c>
      <c r="L4084" t="s">
        <v>2022</v>
      </c>
    </row>
    <row r="4085" spans="9:12" x14ac:dyDescent="0.35">
      <c r="I4085" s="44">
        <v>4083</v>
      </c>
      <c r="K4085" t="s">
        <v>2305</v>
      </c>
      <c r="L4085" t="s">
        <v>2020</v>
      </c>
    </row>
    <row r="4086" spans="9:12" x14ac:dyDescent="0.35">
      <c r="I4086" s="44">
        <v>4084</v>
      </c>
      <c r="K4086" t="s">
        <v>2305</v>
      </c>
      <c r="L4086" t="s">
        <v>753</v>
      </c>
    </row>
    <row r="4087" spans="9:12" x14ac:dyDescent="0.35">
      <c r="I4087" s="44">
        <v>4085</v>
      </c>
      <c r="K4087" t="s">
        <v>2305</v>
      </c>
      <c r="L4087" t="s">
        <v>756</v>
      </c>
    </row>
    <row r="4088" spans="9:12" x14ac:dyDescent="0.35">
      <c r="I4088" s="44">
        <v>4086</v>
      </c>
      <c r="K4088" t="s">
        <v>2305</v>
      </c>
      <c r="L4088" t="s">
        <v>759</v>
      </c>
    </row>
    <row r="4089" spans="9:12" x14ac:dyDescent="0.35">
      <c r="I4089" s="44">
        <v>4087</v>
      </c>
      <c r="K4089" t="s">
        <v>2305</v>
      </c>
      <c r="L4089" t="s">
        <v>762</v>
      </c>
    </row>
    <row r="4090" spans="9:12" x14ac:dyDescent="0.35">
      <c r="I4090" s="44">
        <v>4088</v>
      </c>
      <c r="K4090" t="s">
        <v>2305</v>
      </c>
      <c r="L4090" t="s">
        <v>765</v>
      </c>
    </row>
    <row r="4091" spans="9:12" x14ac:dyDescent="0.35">
      <c r="I4091" s="44">
        <v>4089</v>
      </c>
      <c r="K4091" t="s">
        <v>2305</v>
      </c>
      <c r="L4091" t="s">
        <v>768</v>
      </c>
    </row>
    <row r="4092" spans="9:12" x14ac:dyDescent="0.35">
      <c r="I4092" s="44">
        <v>4090</v>
      </c>
      <c r="K4092" t="s">
        <v>2305</v>
      </c>
      <c r="L4092" t="s">
        <v>771</v>
      </c>
    </row>
    <row r="4093" spans="9:12" x14ac:dyDescent="0.35">
      <c r="I4093" s="44">
        <v>4091</v>
      </c>
      <c r="K4093" t="s">
        <v>2305</v>
      </c>
      <c r="L4093" t="s">
        <v>2025</v>
      </c>
    </row>
    <row r="4094" spans="9:12" x14ac:dyDescent="0.35">
      <c r="I4094" s="44">
        <v>4092</v>
      </c>
      <c r="K4094" t="s">
        <v>2305</v>
      </c>
      <c r="L4094" t="s">
        <v>2024</v>
      </c>
    </row>
    <row r="4095" spans="9:12" x14ac:dyDescent="0.35">
      <c r="I4095" s="44">
        <v>4093</v>
      </c>
      <c r="K4095" t="s">
        <v>2305</v>
      </c>
      <c r="L4095" t="s">
        <v>1034</v>
      </c>
    </row>
    <row r="4096" spans="9:12" x14ac:dyDescent="0.35">
      <c r="I4096" s="44">
        <v>4094</v>
      </c>
      <c r="K4096" t="s">
        <v>2305</v>
      </c>
      <c r="L4096" t="s">
        <v>2021</v>
      </c>
    </row>
    <row r="4097" spans="9:12" x14ac:dyDescent="0.35">
      <c r="I4097" s="44">
        <v>4095</v>
      </c>
      <c r="K4097" t="s">
        <v>2305</v>
      </c>
      <c r="L4097" t="s">
        <v>648</v>
      </c>
    </row>
    <row r="4098" spans="9:12" x14ac:dyDescent="0.35">
      <c r="I4098" s="44">
        <v>4096</v>
      </c>
      <c r="K4098" t="s">
        <v>2305</v>
      </c>
      <c r="L4098" t="s">
        <v>1915</v>
      </c>
    </row>
    <row r="4099" spans="9:12" x14ac:dyDescent="0.35">
      <c r="I4099" s="44">
        <v>4097</v>
      </c>
      <c r="K4099" t="s">
        <v>2305</v>
      </c>
      <c r="L4099" t="s">
        <v>1909</v>
      </c>
    </row>
    <row r="4100" spans="9:12" x14ac:dyDescent="0.35">
      <c r="I4100" s="44">
        <v>4098</v>
      </c>
      <c r="K4100" t="s">
        <v>2305</v>
      </c>
      <c r="L4100" t="s">
        <v>774</v>
      </c>
    </row>
    <row r="4101" spans="9:12" x14ac:dyDescent="0.35">
      <c r="I4101" s="44">
        <v>4099</v>
      </c>
      <c r="K4101" t="s">
        <v>2305</v>
      </c>
      <c r="L4101" t="s">
        <v>777</v>
      </c>
    </row>
    <row r="4102" spans="9:12" x14ac:dyDescent="0.35">
      <c r="I4102" s="44">
        <v>4100</v>
      </c>
      <c r="K4102" t="s">
        <v>2305</v>
      </c>
      <c r="L4102" t="s">
        <v>1202</v>
      </c>
    </row>
    <row r="4103" spans="9:12" x14ac:dyDescent="0.35">
      <c r="I4103" s="44">
        <v>4101</v>
      </c>
      <c r="K4103" t="s">
        <v>2305</v>
      </c>
      <c r="L4103" t="s">
        <v>1204</v>
      </c>
    </row>
    <row r="4104" spans="9:12" x14ac:dyDescent="0.35">
      <c r="I4104" s="44">
        <v>4102</v>
      </c>
      <c r="K4104" t="s">
        <v>2305</v>
      </c>
      <c r="L4104" t="s">
        <v>1207</v>
      </c>
    </row>
    <row r="4105" spans="9:12" x14ac:dyDescent="0.35">
      <c r="I4105" s="44">
        <v>4103</v>
      </c>
      <c r="K4105" t="s">
        <v>2305</v>
      </c>
      <c r="L4105" t="s">
        <v>1210</v>
      </c>
    </row>
    <row r="4106" spans="9:12" x14ac:dyDescent="0.35">
      <c r="I4106" s="44">
        <v>4104</v>
      </c>
      <c r="K4106" t="s">
        <v>2305</v>
      </c>
      <c r="L4106" t="s">
        <v>1212</v>
      </c>
    </row>
    <row r="4107" spans="9:12" x14ac:dyDescent="0.35">
      <c r="I4107" s="44">
        <v>4105</v>
      </c>
      <c r="K4107" t="s">
        <v>2305</v>
      </c>
      <c r="L4107" t="s">
        <v>780</v>
      </c>
    </row>
    <row r="4108" spans="9:12" x14ac:dyDescent="0.35">
      <c r="I4108" s="44">
        <v>4106</v>
      </c>
      <c r="K4108" t="s">
        <v>2305</v>
      </c>
      <c r="L4108" t="s">
        <v>783</v>
      </c>
    </row>
    <row r="4109" spans="9:12" x14ac:dyDescent="0.35">
      <c r="I4109" s="44">
        <v>4107</v>
      </c>
      <c r="K4109" t="s">
        <v>2305</v>
      </c>
      <c r="L4109" t="s">
        <v>1950</v>
      </c>
    </row>
    <row r="4110" spans="9:12" x14ac:dyDescent="0.35">
      <c r="I4110" s="44">
        <v>4108</v>
      </c>
      <c r="K4110" t="s">
        <v>2305</v>
      </c>
      <c r="L4110" t="s">
        <v>1945</v>
      </c>
    </row>
    <row r="4111" spans="9:12" x14ac:dyDescent="0.35">
      <c r="I4111" s="44">
        <v>4109</v>
      </c>
      <c r="K4111" t="s">
        <v>2305</v>
      </c>
      <c r="L4111" t="s">
        <v>786</v>
      </c>
    </row>
    <row r="4112" spans="9:12" x14ac:dyDescent="0.35">
      <c r="I4112" s="44">
        <v>4110</v>
      </c>
      <c r="K4112" t="s">
        <v>2305</v>
      </c>
      <c r="L4112" t="s">
        <v>789</v>
      </c>
    </row>
    <row r="4113" spans="9:12" x14ac:dyDescent="0.35">
      <c r="I4113" s="44">
        <v>4111</v>
      </c>
      <c r="K4113" t="s">
        <v>2305</v>
      </c>
      <c r="L4113" t="s">
        <v>792</v>
      </c>
    </row>
    <row r="4114" spans="9:12" x14ac:dyDescent="0.35">
      <c r="I4114" s="44">
        <v>4112</v>
      </c>
      <c r="K4114" t="s">
        <v>2305</v>
      </c>
      <c r="L4114" t="s">
        <v>795</v>
      </c>
    </row>
    <row r="4115" spans="9:12" x14ac:dyDescent="0.35">
      <c r="I4115" s="44">
        <v>4113</v>
      </c>
      <c r="K4115" t="s">
        <v>2305</v>
      </c>
      <c r="L4115" t="s">
        <v>797</v>
      </c>
    </row>
    <row r="4116" spans="9:12" x14ac:dyDescent="0.35">
      <c r="I4116" s="44">
        <v>4114</v>
      </c>
      <c r="K4116" t="s">
        <v>2305</v>
      </c>
      <c r="L4116" t="s">
        <v>800</v>
      </c>
    </row>
    <row r="4117" spans="9:12" x14ac:dyDescent="0.35">
      <c r="I4117" s="44">
        <v>4115</v>
      </c>
      <c r="K4117" t="s">
        <v>2305</v>
      </c>
      <c r="L4117" t="s">
        <v>1230</v>
      </c>
    </row>
    <row r="4118" spans="9:12" x14ac:dyDescent="0.35">
      <c r="I4118" s="44">
        <v>4116</v>
      </c>
      <c r="K4118" t="s">
        <v>2305</v>
      </c>
      <c r="L4118" t="s">
        <v>1233</v>
      </c>
    </row>
    <row r="4119" spans="9:12" x14ac:dyDescent="0.35">
      <c r="I4119" s="44">
        <v>4117</v>
      </c>
      <c r="K4119" t="s">
        <v>2305</v>
      </c>
      <c r="L4119" t="s">
        <v>1235</v>
      </c>
    </row>
    <row r="4120" spans="9:12" x14ac:dyDescent="0.35">
      <c r="I4120" s="44">
        <v>4118</v>
      </c>
      <c r="K4120" t="s">
        <v>2305</v>
      </c>
      <c r="L4120" t="s">
        <v>1258</v>
      </c>
    </row>
    <row r="4121" spans="9:12" x14ac:dyDescent="0.35">
      <c r="I4121" s="44">
        <v>4119</v>
      </c>
      <c r="K4121" t="s">
        <v>2305</v>
      </c>
      <c r="L4121" t="s">
        <v>1261</v>
      </c>
    </row>
    <row r="4122" spans="9:12" x14ac:dyDescent="0.35">
      <c r="I4122" s="44">
        <v>4120</v>
      </c>
      <c r="K4122" t="s">
        <v>2305</v>
      </c>
      <c r="L4122" t="s">
        <v>1264</v>
      </c>
    </row>
    <row r="4123" spans="9:12" x14ac:dyDescent="0.35">
      <c r="I4123" s="44">
        <v>4121</v>
      </c>
      <c r="K4123" t="s">
        <v>2305</v>
      </c>
      <c r="L4123" t="s">
        <v>803</v>
      </c>
    </row>
    <row r="4124" spans="9:12" x14ac:dyDescent="0.35">
      <c r="I4124" s="44">
        <v>4122</v>
      </c>
      <c r="K4124" t="s">
        <v>2305</v>
      </c>
      <c r="L4124" t="s">
        <v>806</v>
      </c>
    </row>
    <row r="4125" spans="9:12" x14ac:dyDescent="0.35">
      <c r="I4125" s="44">
        <v>4123</v>
      </c>
      <c r="K4125" t="s">
        <v>2305</v>
      </c>
      <c r="L4125" t="s">
        <v>809</v>
      </c>
    </row>
    <row r="4126" spans="9:12" x14ac:dyDescent="0.35">
      <c r="I4126" s="44">
        <v>4124</v>
      </c>
      <c r="K4126" t="s">
        <v>2305</v>
      </c>
      <c r="L4126" t="s">
        <v>812</v>
      </c>
    </row>
    <row r="4127" spans="9:12" x14ac:dyDescent="0.35">
      <c r="I4127" s="44">
        <v>4125</v>
      </c>
      <c r="K4127" t="s">
        <v>2305</v>
      </c>
      <c r="L4127" t="s">
        <v>815</v>
      </c>
    </row>
    <row r="4128" spans="9:12" x14ac:dyDescent="0.35">
      <c r="I4128" s="44">
        <v>4126</v>
      </c>
      <c r="K4128" t="s">
        <v>2305</v>
      </c>
      <c r="L4128" t="s">
        <v>818</v>
      </c>
    </row>
    <row r="4129" spans="9:12" x14ac:dyDescent="0.35">
      <c r="I4129" s="44">
        <v>4127</v>
      </c>
      <c r="K4129" t="s">
        <v>2305</v>
      </c>
      <c r="L4129" t="s">
        <v>1278</v>
      </c>
    </row>
    <row r="4130" spans="9:12" x14ac:dyDescent="0.35">
      <c r="I4130" s="44">
        <v>4128</v>
      </c>
      <c r="K4130" t="s">
        <v>2305</v>
      </c>
      <c r="L4130" t="s">
        <v>1280</v>
      </c>
    </row>
    <row r="4131" spans="9:12" x14ac:dyDescent="0.35">
      <c r="I4131" s="44">
        <v>4129</v>
      </c>
      <c r="K4131" t="s">
        <v>2305</v>
      </c>
      <c r="L4131" t="s">
        <v>1282</v>
      </c>
    </row>
    <row r="4132" spans="9:12" x14ac:dyDescent="0.35">
      <c r="I4132" s="44">
        <v>4130</v>
      </c>
      <c r="K4132" t="s">
        <v>2305</v>
      </c>
      <c r="L4132" t="s">
        <v>821</v>
      </c>
    </row>
    <row r="4133" spans="9:12" x14ac:dyDescent="0.35">
      <c r="I4133" s="44">
        <v>4131</v>
      </c>
      <c r="K4133" t="s">
        <v>2305</v>
      </c>
      <c r="L4133" t="s">
        <v>824</v>
      </c>
    </row>
    <row r="4134" spans="9:12" x14ac:dyDescent="0.35">
      <c r="I4134" s="44">
        <v>4132</v>
      </c>
      <c r="K4134" t="s">
        <v>2305</v>
      </c>
      <c r="L4134" t="s">
        <v>1310</v>
      </c>
    </row>
    <row r="4135" spans="9:12" x14ac:dyDescent="0.35">
      <c r="I4135" s="44">
        <v>4133</v>
      </c>
      <c r="K4135" t="s">
        <v>2305</v>
      </c>
      <c r="L4135" t="s">
        <v>1313</v>
      </c>
    </row>
    <row r="4136" spans="9:12" x14ac:dyDescent="0.35">
      <c r="I4136" s="44">
        <v>4134</v>
      </c>
      <c r="K4136" t="s">
        <v>2305</v>
      </c>
      <c r="L4136" t="s">
        <v>1315</v>
      </c>
    </row>
    <row r="4137" spans="9:12" x14ac:dyDescent="0.35">
      <c r="I4137" s="44">
        <v>4135</v>
      </c>
      <c r="K4137" t="s">
        <v>2305</v>
      </c>
      <c r="L4137" t="s">
        <v>1865</v>
      </c>
    </row>
    <row r="4138" spans="9:12" x14ac:dyDescent="0.35">
      <c r="I4138" s="44">
        <v>4136</v>
      </c>
      <c r="K4138" t="s">
        <v>2305</v>
      </c>
      <c r="L4138" t="s">
        <v>1864</v>
      </c>
    </row>
    <row r="4139" spans="9:12" x14ac:dyDescent="0.35">
      <c r="I4139" s="44">
        <v>4137</v>
      </c>
      <c r="K4139" t="s">
        <v>2305</v>
      </c>
      <c r="L4139" t="s">
        <v>1862</v>
      </c>
    </row>
    <row r="4140" spans="9:12" x14ac:dyDescent="0.35">
      <c r="I4140" s="44">
        <v>4138</v>
      </c>
      <c r="K4140" t="s">
        <v>2305</v>
      </c>
      <c r="L4140" t="s">
        <v>1318</v>
      </c>
    </row>
    <row r="4141" spans="9:12" x14ac:dyDescent="0.35">
      <c r="I4141" s="44">
        <v>4139</v>
      </c>
      <c r="K4141" t="s">
        <v>2305</v>
      </c>
      <c r="L4141" t="s">
        <v>1320</v>
      </c>
    </row>
    <row r="4142" spans="9:12" x14ac:dyDescent="0.35">
      <c r="I4142" s="44">
        <v>4140</v>
      </c>
      <c r="K4142" t="s">
        <v>2305</v>
      </c>
      <c r="L4142" t="s">
        <v>1323</v>
      </c>
    </row>
    <row r="4143" spans="9:12" x14ac:dyDescent="0.35">
      <c r="I4143" s="44">
        <v>4141</v>
      </c>
      <c r="K4143" t="s">
        <v>2305</v>
      </c>
      <c r="L4143" t="s">
        <v>1326</v>
      </c>
    </row>
    <row r="4144" spans="9:12" x14ac:dyDescent="0.35">
      <c r="I4144" s="44">
        <v>4142</v>
      </c>
      <c r="K4144" t="s">
        <v>2305</v>
      </c>
      <c r="L4144" t="s">
        <v>1328</v>
      </c>
    </row>
    <row r="4145" spans="9:12" x14ac:dyDescent="0.35">
      <c r="I4145" s="44">
        <v>4143</v>
      </c>
      <c r="K4145" t="s">
        <v>2305</v>
      </c>
      <c r="L4145" t="s">
        <v>1331</v>
      </c>
    </row>
    <row r="4146" spans="9:12" x14ac:dyDescent="0.35">
      <c r="I4146" s="44">
        <v>4144</v>
      </c>
      <c r="K4146" t="s">
        <v>2305</v>
      </c>
      <c r="L4146" t="s">
        <v>827</v>
      </c>
    </row>
    <row r="4147" spans="9:12" x14ac:dyDescent="0.35">
      <c r="I4147" s="44">
        <v>4145</v>
      </c>
      <c r="K4147" t="s">
        <v>2305</v>
      </c>
      <c r="L4147" t="s">
        <v>830</v>
      </c>
    </row>
    <row r="4148" spans="9:12" x14ac:dyDescent="0.35">
      <c r="I4148" s="44">
        <v>4146</v>
      </c>
      <c r="K4148" t="s">
        <v>2305</v>
      </c>
      <c r="L4148" t="s">
        <v>833</v>
      </c>
    </row>
    <row r="4149" spans="9:12" x14ac:dyDescent="0.35">
      <c r="I4149" s="44">
        <v>4147</v>
      </c>
      <c r="K4149" t="s">
        <v>2305</v>
      </c>
      <c r="L4149" t="s">
        <v>836</v>
      </c>
    </row>
    <row r="4150" spans="9:12" x14ac:dyDescent="0.35">
      <c r="I4150" s="44">
        <v>4148</v>
      </c>
      <c r="K4150" t="s">
        <v>2305</v>
      </c>
      <c r="L4150" t="s">
        <v>839</v>
      </c>
    </row>
    <row r="4151" spans="9:12" x14ac:dyDescent="0.35">
      <c r="I4151" s="44">
        <v>4149</v>
      </c>
      <c r="K4151" t="s">
        <v>2305</v>
      </c>
      <c r="L4151" t="s">
        <v>842</v>
      </c>
    </row>
    <row r="4152" spans="9:12" x14ac:dyDescent="0.35">
      <c r="I4152" s="44">
        <v>4150</v>
      </c>
      <c r="K4152" t="s">
        <v>2305</v>
      </c>
      <c r="L4152" t="s">
        <v>1338</v>
      </c>
    </row>
    <row r="4153" spans="9:12" x14ac:dyDescent="0.35">
      <c r="I4153" s="44">
        <v>4151</v>
      </c>
      <c r="K4153" t="s">
        <v>2305</v>
      </c>
      <c r="L4153" t="s">
        <v>1339</v>
      </c>
    </row>
    <row r="4154" spans="9:12" x14ac:dyDescent="0.35">
      <c r="I4154" s="44">
        <v>4152</v>
      </c>
      <c r="K4154" t="s">
        <v>2305</v>
      </c>
      <c r="L4154" t="s">
        <v>1340</v>
      </c>
    </row>
    <row r="4155" spans="9:12" x14ac:dyDescent="0.35">
      <c r="I4155" s="44">
        <v>4153</v>
      </c>
      <c r="K4155" t="s">
        <v>2305</v>
      </c>
      <c r="L4155" t="s">
        <v>845</v>
      </c>
    </row>
    <row r="4156" spans="9:12" x14ac:dyDescent="0.35">
      <c r="I4156" s="44">
        <v>4154</v>
      </c>
      <c r="K4156" t="s">
        <v>2305</v>
      </c>
      <c r="L4156" t="s">
        <v>847</v>
      </c>
    </row>
    <row r="4157" spans="9:12" x14ac:dyDescent="0.35">
      <c r="I4157" s="44">
        <v>4155</v>
      </c>
      <c r="K4157" t="s">
        <v>2305</v>
      </c>
      <c r="L4157" t="s">
        <v>1341</v>
      </c>
    </row>
    <row r="4158" spans="9:12" x14ac:dyDescent="0.35">
      <c r="I4158" s="44">
        <v>4156</v>
      </c>
      <c r="K4158" t="s">
        <v>2305</v>
      </c>
      <c r="L4158" t="s">
        <v>1342</v>
      </c>
    </row>
    <row r="4159" spans="9:12" x14ac:dyDescent="0.35">
      <c r="I4159" s="44">
        <v>4157</v>
      </c>
      <c r="K4159" t="s">
        <v>2305</v>
      </c>
      <c r="L4159" t="s">
        <v>1343</v>
      </c>
    </row>
    <row r="4160" spans="9:12" x14ac:dyDescent="0.35">
      <c r="I4160" s="44">
        <v>4158</v>
      </c>
      <c r="K4160" t="s">
        <v>2305</v>
      </c>
      <c r="L4160" t="s">
        <v>1344</v>
      </c>
    </row>
    <row r="4161" spans="9:12" x14ac:dyDescent="0.35">
      <c r="I4161" s="44">
        <v>4159</v>
      </c>
      <c r="K4161" t="s">
        <v>2305</v>
      </c>
      <c r="L4161" t="s">
        <v>1345</v>
      </c>
    </row>
    <row r="4162" spans="9:12" x14ac:dyDescent="0.35">
      <c r="I4162" s="44">
        <v>4160</v>
      </c>
      <c r="K4162" t="s">
        <v>2305</v>
      </c>
      <c r="L4162" t="s">
        <v>1346</v>
      </c>
    </row>
    <row r="4163" spans="9:12" x14ac:dyDescent="0.35">
      <c r="I4163" s="44">
        <v>4161</v>
      </c>
      <c r="K4163" t="s">
        <v>2305</v>
      </c>
      <c r="L4163" t="s">
        <v>1347</v>
      </c>
    </row>
    <row r="4164" spans="9:12" x14ac:dyDescent="0.35">
      <c r="I4164" s="44">
        <v>4162</v>
      </c>
      <c r="K4164" t="s">
        <v>2305</v>
      </c>
      <c r="L4164" t="s">
        <v>1348</v>
      </c>
    </row>
    <row r="4165" spans="9:12" x14ac:dyDescent="0.35">
      <c r="I4165" s="44">
        <v>4163</v>
      </c>
      <c r="K4165" t="s">
        <v>2305</v>
      </c>
      <c r="L4165" t="s">
        <v>1349</v>
      </c>
    </row>
    <row r="4166" spans="9:12" x14ac:dyDescent="0.35">
      <c r="I4166" s="44">
        <v>4164</v>
      </c>
      <c r="K4166" t="s">
        <v>2305</v>
      </c>
      <c r="L4166" t="s">
        <v>1350</v>
      </c>
    </row>
    <row r="4167" spans="9:12" x14ac:dyDescent="0.35">
      <c r="I4167" s="44">
        <v>4165</v>
      </c>
      <c r="K4167" t="s">
        <v>2305</v>
      </c>
      <c r="L4167" t="s">
        <v>850</v>
      </c>
    </row>
    <row r="4168" spans="9:12" x14ac:dyDescent="0.35">
      <c r="I4168" s="44">
        <v>4166</v>
      </c>
      <c r="K4168" t="s">
        <v>2305</v>
      </c>
      <c r="L4168" t="s">
        <v>853</v>
      </c>
    </row>
    <row r="4169" spans="9:12" x14ac:dyDescent="0.35">
      <c r="I4169" s="44">
        <v>4167</v>
      </c>
      <c r="K4169" t="s">
        <v>2305</v>
      </c>
      <c r="L4169" t="s">
        <v>1351</v>
      </c>
    </row>
    <row r="4170" spans="9:12" x14ac:dyDescent="0.35">
      <c r="I4170" s="44">
        <v>4168</v>
      </c>
      <c r="K4170" t="s">
        <v>2305</v>
      </c>
      <c r="L4170" t="s">
        <v>1352</v>
      </c>
    </row>
    <row r="4171" spans="9:12" x14ac:dyDescent="0.35">
      <c r="I4171" s="44">
        <v>4169</v>
      </c>
      <c r="K4171" t="s">
        <v>2305</v>
      </c>
      <c r="L4171" t="s">
        <v>2306</v>
      </c>
    </row>
    <row r="4172" spans="9:12" x14ac:dyDescent="0.35">
      <c r="I4172" s="44">
        <v>4170</v>
      </c>
      <c r="K4172" t="s">
        <v>2305</v>
      </c>
      <c r="L4172" t="s">
        <v>1354</v>
      </c>
    </row>
    <row r="4173" spans="9:12" x14ac:dyDescent="0.35">
      <c r="I4173" s="44">
        <v>4171</v>
      </c>
      <c r="K4173" t="s">
        <v>2305</v>
      </c>
      <c r="L4173" t="s">
        <v>1846</v>
      </c>
    </row>
    <row r="4174" spans="9:12" x14ac:dyDescent="0.35">
      <c r="I4174" s="44">
        <v>4172</v>
      </c>
      <c r="K4174" t="s">
        <v>2305</v>
      </c>
      <c r="L4174" t="s">
        <v>1804</v>
      </c>
    </row>
    <row r="4175" spans="9:12" x14ac:dyDescent="0.35">
      <c r="I4175" s="44">
        <v>4173</v>
      </c>
      <c r="K4175" t="s">
        <v>2305</v>
      </c>
      <c r="L4175" t="s">
        <v>1355</v>
      </c>
    </row>
    <row r="4176" spans="9:12" x14ac:dyDescent="0.35">
      <c r="I4176" s="44">
        <v>4174</v>
      </c>
      <c r="K4176" t="s">
        <v>2305</v>
      </c>
      <c r="L4176" t="s">
        <v>1356</v>
      </c>
    </row>
    <row r="4177" spans="9:12" x14ac:dyDescent="0.35">
      <c r="I4177" s="44">
        <v>4175</v>
      </c>
      <c r="K4177" t="s">
        <v>2305</v>
      </c>
      <c r="L4177" t="s">
        <v>1357</v>
      </c>
    </row>
    <row r="4178" spans="9:12" x14ac:dyDescent="0.35">
      <c r="I4178" s="44">
        <v>4176</v>
      </c>
      <c r="K4178" t="s">
        <v>2305</v>
      </c>
      <c r="L4178" t="s">
        <v>1361</v>
      </c>
    </row>
    <row r="4179" spans="9:12" x14ac:dyDescent="0.35">
      <c r="I4179" s="44">
        <v>4177</v>
      </c>
      <c r="K4179" t="s">
        <v>2305</v>
      </c>
      <c r="L4179" t="s">
        <v>1362</v>
      </c>
    </row>
    <row r="4180" spans="9:12" x14ac:dyDescent="0.35">
      <c r="I4180" s="44">
        <v>4178</v>
      </c>
      <c r="K4180" t="s">
        <v>2305</v>
      </c>
      <c r="L4180" t="s">
        <v>1363</v>
      </c>
    </row>
    <row r="4181" spans="9:12" x14ac:dyDescent="0.35">
      <c r="I4181" s="44">
        <v>4179</v>
      </c>
      <c r="K4181" t="s">
        <v>2305</v>
      </c>
      <c r="L4181" t="s">
        <v>1364</v>
      </c>
    </row>
    <row r="4182" spans="9:12" x14ac:dyDescent="0.35">
      <c r="I4182" s="44">
        <v>4180</v>
      </c>
      <c r="K4182" t="s">
        <v>2305</v>
      </c>
      <c r="L4182" t="s">
        <v>1365</v>
      </c>
    </row>
    <row r="4183" spans="9:12" x14ac:dyDescent="0.35">
      <c r="I4183" s="44">
        <v>4181</v>
      </c>
      <c r="K4183" t="s">
        <v>2305</v>
      </c>
      <c r="L4183" t="s">
        <v>1366</v>
      </c>
    </row>
    <row r="4184" spans="9:12" x14ac:dyDescent="0.35">
      <c r="I4184" s="44">
        <v>4182</v>
      </c>
      <c r="K4184" t="s">
        <v>2305</v>
      </c>
      <c r="L4184" t="s">
        <v>855</v>
      </c>
    </row>
    <row r="4185" spans="9:12" x14ac:dyDescent="0.35">
      <c r="I4185" s="44">
        <v>4183</v>
      </c>
      <c r="K4185" t="s">
        <v>2305</v>
      </c>
      <c r="L4185" t="s">
        <v>858</v>
      </c>
    </row>
    <row r="4186" spans="9:12" x14ac:dyDescent="0.35">
      <c r="I4186" s="44">
        <v>4184</v>
      </c>
      <c r="K4186" t="s">
        <v>2305</v>
      </c>
      <c r="L4186" t="s">
        <v>861</v>
      </c>
    </row>
    <row r="4187" spans="9:12" x14ac:dyDescent="0.35">
      <c r="I4187" s="44">
        <v>4185</v>
      </c>
      <c r="K4187" t="s">
        <v>2305</v>
      </c>
      <c r="L4187" t="s">
        <v>864</v>
      </c>
    </row>
    <row r="4188" spans="9:12" x14ac:dyDescent="0.35">
      <c r="I4188" s="44">
        <v>4186</v>
      </c>
      <c r="K4188" t="s">
        <v>2305</v>
      </c>
      <c r="L4188" t="s">
        <v>867</v>
      </c>
    </row>
    <row r="4189" spans="9:12" x14ac:dyDescent="0.35">
      <c r="I4189" s="44">
        <v>4187</v>
      </c>
      <c r="K4189" t="s">
        <v>2305</v>
      </c>
      <c r="L4189" t="s">
        <v>870</v>
      </c>
    </row>
    <row r="4190" spans="9:12" x14ac:dyDescent="0.35">
      <c r="I4190" s="44">
        <v>4188</v>
      </c>
      <c r="K4190" t="s">
        <v>2305</v>
      </c>
      <c r="L4190" t="s">
        <v>873</v>
      </c>
    </row>
    <row r="4191" spans="9:12" x14ac:dyDescent="0.35">
      <c r="I4191" s="44">
        <v>4189</v>
      </c>
      <c r="K4191" t="s">
        <v>2305</v>
      </c>
      <c r="L4191" t="s">
        <v>876</v>
      </c>
    </row>
    <row r="4192" spans="9:12" x14ac:dyDescent="0.35">
      <c r="I4192" s="44">
        <v>4190</v>
      </c>
      <c r="K4192" t="s">
        <v>2305</v>
      </c>
      <c r="L4192" t="s">
        <v>879</v>
      </c>
    </row>
    <row r="4193" spans="9:12" x14ac:dyDescent="0.35">
      <c r="I4193" s="44">
        <v>4191</v>
      </c>
      <c r="K4193" t="s">
        <v>2305</v>
      </c>
      <c r="L4193" t="s">
        <v>881</v>
      </c>
    </row>
    <row r="4194" spans="9:12" x14ac:dyDescent="0.35">
      <c r="I4194" s="44">
        <v>4192</v>
      </c>
      <c r="K4194" t="s">
        <v>2305</v>
      </c>
      <c r="L4194" t="s">
        <v>883</v>
      </c>
    </row>
    <row r="4195" spans="9:12" x14ac:dyDescent="0.35">
      <c r="I4195" s="44">
        <v>4193</v>
      </c>
      <c r="K4195" t="s">
        <v>2305</v>
      </c>
      <c r="L4195" t="s">
        <v>886</v>
      </c>
    </row>
    <row r="4196" spans="9:12" x14ac:dyDescent="0.35">
      <c r="I4196" s="44">
        <v>4194</v>
      </c>
      <c r="K4196" t="s">
        <v>2305</v>
      </c>
      <c r="L4196" t="s">
        <v>889</v>
      </c>
    </row>
    <row r="4197" spans="9:12" x14ac:dyDescent="0.35">
      <c r="I4197" s="44">
        <v>4195</v>
      </c>
      <c r="K4197" t="s">
        <v>2305</v>
      </c>
      <c r="L4197" t="s">
        <v>892</v>
      </c>
    </row>
    <row r="4198" spans="9:12" x14ac:dyDescent="0.35">
      <c r="I4198" s="44">
        <v>4196</v>
      </c>
      <c r="K4198" t="s">
        <v>2305</v>
      </c>
      <c r="L4198" t="s">
        <v>895</v>
      </c>
    </row>
    <row r="4199" spans="9:12" x14ac:dyDescent="0.35">
      <c r="I4199" s="44">
        <v>4197</v>
      </c>
      <c r="K4199" t="s">
        <v>2305</v>
      </c>
      <c r="L4199" t="s">
        <v>897</v>
      </c>
    </row>
    <row r="4200" spans="9:12" x14ac:dyDescent="0.35">
      <c r="I4200" s="44">
        <v>4198</v>
      </c>
      <c r="K4200" t="s">
        <v>2305</v>
      </c>
      <c r="L4200" t="s">
        <v>1367</v>
      </c>
    </row>
    <row r="4201" spans="9:12" x14ac:dyDescent="0.35">
      <c r="I4201" s="44">
        <v>4199</v>
      </c>
      <c r="K4201" t="s">
        <v>2305</v>
      </c>
      <c r="L4201" t="s">
        <v>1368</v>
      </c>
    </row>
    <row r="4202" spans="9:12" x14ac:dyDescent="0.35">
      <c r="I4202" s="44">
        <v>4200</v>
      </c>
      <c r="K4202" t="s">
        <v>2305</v>
      </c>
      <c r="L4202" t="s">
        <v>1067</v>
      </c>
    </row>
    <row r="4203" spans="9:12" x14ac:dyDescent="0.35">
      <c r="I4203" s="44">
        <v>4201</v>
      </c>
      <c r="K4203" t="s">
        <v>2305</v>
      </c>
      <c r="L4203" t="s">
        <v>1070</v>
      </c>
    </row>
    <row r="4204" spans="9:12" x14ac:dyDescent="0.35">
      <c r="I4204" s="44">
        <v>4202</v>
      </c>
      <c r="K4204" t="s">
        <v>2305</v>
      </c>
      <c r="L4204" t="s">
        <v>1029</v>
      </c>
    </row>
    <row r="4205" spans="9:12" x14ac:dyDescent="0.35">
      <c r="I4205" s="44">
        <v>4203</v>
      </c>
      <c r="K4205" t="s">
        <v>2305</v>
      </c>
      <c r="L4205" t="s">
        <v>1369</v>
      </c>
    </row>
    <row r="4206" spans="9:12" x14ac:dyDescent="0.35">
      <c r="I4206" s="44">
        <v>4204</v>
      </c>
      <c r="K4206" t="s">
        <v>2305</v>
      </c>
      <c r="L4206" t="s">
        <v>1370</v>
      </c>
    </row>
    <row r="4207" spans="9:12" x14ac:dyDescent="0.35">
      <c r="I4207" s="44">
        <v>4205</v>
      </c>
      <c r="K4207" t="s">
        <v>2305</v>
      </c>
      <c r="L4207" t="s">
        <v>1905</v>
      </c>
    </row>
    <row r="4208" spans="9:12" x14ac:dyDescent="0.35">
      <c r="I4208" s="44">
        <v>4206</v>
      </c>
      <c r="K4208" t="s">
        <v>2305</v>
      </c>
      <c r="L4208" t="s">
        <v>1904</v>
      </c>
    </row>
    <row r="4209" spans="9:12" x14ac:dyDescent="0.35">
      <c r="I4209" s="44">
        <v>4207</v>
      </c>
      <c r="K4209" t="s">
        <v>2305</v>
      </c>
      <c r="L4209" t="s">
        <v>900</v>
      </c>
    </row>
    <row r="4210" spans="9:12" x14ac:dyDescent="0.35">
      <c r="I4210" s="44">
        <v>4208</v>
      </c>
      <c r="K4210" t="s">
        <v>2305</v>
      </c>
      <c r="L4210" t="s">
        <v>903</v>
      </c>
    </row>
    <row r="4211" spans="9:12" x14ac:dyDescent="0.35">
      <c r="I4211" s="44">
        <v>4209</v>
      </c>
      <c r="K4211" t="s">
        <v>2305</v>
      </c>
      <c r="L4211" t="s">
        <v>906</v>
      </c>
    </row>
    <row r="4212" spans="9:12" x14ac:dyDescent="0.35">
      <c r="I4212" s="44">
        <v>4210</v>
      </c>
      <c r="K4212" t="s">
        <v>2305</v>
      </c>
      <c r="L4212" t="s">
        <v>909</v>
      </c>
    </row>
    <row r="4213" spans="9:12" x14ac:dyDescent="0.35">
      <c r="I4213" s="44">
        <v>4211</v>
      </c>
      <c r="K4213" t="s">
        <v>2305</v>
      </c>
      <c r="L4213" t="s">
        <v>912</v>
      </c>
    </row>
    <row r="4214" spans="9:12" x14ac:dyDescent="0.35">
      <c r="I4214" s="44">
        <v>4212</v>
      </c>
      <c r="K4214" t="s">
        <v>2305</v>
      </c>
      <c r="L4214" t="s">
        <v>915</v>
      </c>
    </row>
    <row r="4215" spans="9:12" x14ac:dyDescent="0.35">
      <c r="I4215" s="44">
        <v>4213</v>
      </c>
      <c r="K4215" t="s">
        <v>2305</v>
      </c>
      <c r="L4215" t="s">
        <v>918</v>
      </c>
    </row>
    <row r="4216" spans="9:12" x14ac:dyDescent="0.35">
      <c r="I4216" s="44">
        <v>4214</v>
      </c>
      <c r="K4216" t="s">
        <v>2305</v>
      </c>
      <c r="L4216" t="s">
        <v>920</v>
      </c>
    </row>
    <row r="4217" spans="9:12" x14ac:dyDescent="0.35">
      <c r="I4217" s="44">
        <v>4215</v>
      </c>
      <c r="K4217" t="s">
        <v>2305</v>
      </c>
      <c r="L4217" t="s">
        <v>2307</v>
      </c>
    </row>
    <row r="4218" spans="9:12" x14ac:dyDescent="0.35">
      <c r="I4218" s="44">
        <v>4216</v>
      </c>
      <c r="K4218" t="s">
        <v>2305</v>
      </c>
      <c r="L4218" t="s">
        <v>923</v>
      </c>
    </row>
    <row r="4219" spans="9:12" x14ac:dyDescent="0.35">
      <c r="I4219" s="44">
        <v>4217</v>
      </c>
      <c r="K4219" t="s">
        <v>2305</v>
      </c>
      <c r="L4219" t="s">
        <v>926</v>
      </c>
    </row>
    <row r="4220" spans="9:12" x14ac:dyDescent="0.35">
      <c r="I4220" s="44">
        <v>4218</v>
      </c>
      <c r="K4220" t="s">
        <v>2305</v>
      </c>
      <c r="L4220" t="s">
        <v>2308</v>
      </c>
    </row>
    <row r="4221" spans="9:12" x14ac:dyDescent="0.35">
      <c r="I4221" s="44">
        <v>4219</v>
      </c>
      <c r="K4221" t="s">
        <v>2305</v>
      </c>
      <c r="L4221" t="s">
        <v>929</v>
      </c>
    </row>
    <row r="4222" spans="9:12" x14ac:dyDescent="0.35">
      <c r="I4222" s="44">
        <v>4220</v>
      </c>
      <c r="K4222" t="s">
        <v>2305</v>
      </c>
      <c r="L4222" t="s">
        <v>932</v>
      </c>
    </row>
    <row r="4223" spans="9:12" x14ac:dyDescent="0.35">
      <c r="I4223" s="44">
        <v>4221</v>
      </c>
      <c r="K4223" t="s">
        <v>2305</v>
      </c>
      <c r="L4223" t="s">
        <v>1576</v>
      </c>
    </row>
    <row r="4224" spans="9:12" x14ac:dyDescent="0.35">
      <c r="I4224" s="44">
        <v>4222</v>
      </c>
      <c r="K4224" t="s">
        <v>2305</v>
      </c>
      <c r="L4224" t="s">
        <v>1487</v>
      </c>
    </row>
    <row r="4225" spans="9:12" x14ac:dyDescent="0.35">
      <c r="I4225" s="44">
        <v>4223</v>
      </c>
      <c r="K4225" t="s">
        <v>2305</v>
      </c>
      <c r="L4225" t="s">
        <v>1578</v>
      </c>
    </row>
    <row r="4226" spans="9:12" x14ac:dyDescent="0.35">
      <c r="I4226" s="44">
        <v>4224</v>
      </c>
      <c r="K4226" t="s">
        <v>2305</v>
      </c>
      <c r="L4226" t="s">
        <v>1577</v>
      </c>
    </row>
    <row r="4227" spans="9:12" x14ac:dyDescent="0.35">
      <c r="I4227" s="44">
        <v>4225</v>
      </c>
      <c r="K4227" t="s">
        <v>2305</v>
      </c>
      <c r="L4227" t="s">
        <v>1488</v>
      </c>
    </row>
    <row r="4228" spans="9:12" x14ac:dyDescent="0.35">
      <c r="I4228" s="44">
        <v>4226</v>
      </c>
      <c r="K4228" t="s">
        <v>2305</v>
      </c>
      <c r="L4228" t="s">
        <v>934</v>
      </c>
    </row>
    <row r="4229" spans="9:12" x14ac:dyDescent="0.35">
      <c r="I4229" s="44">
        <v>4227</v>
      </c>
      <c r="K4229" t="s">
        <v>2305</v>
      </c>
      <c r="L4229" t="s">
        <v>937</v>
      </c>
    </row>
    <row r="4230" spans="9:12" x14ac:dyDescent="0.35">
      <c r="I4230" s="44">
        <v>4228</v>
      </c>
      <c r="K4230" t="s">
        <v>2305</v>
      </c>
      <c r="L4230" t="s">
        <v>1372</v>
      </c>
    </row>
    <row r="4231" spans="9:12" x14ac:dyDescent="0.35">
      <c r="I4231" s="44">
        <v>4229</v>
      </c>
      <c r="K4231" t="s">
        <v>2305</v>
      </c>
      <c r="L4231" t="s">
        <v>940</v>
      </c>
    </row>
    <row r="4232" spans="9:12" x14ac:dyDescent="0.35">
      <c r="I4232" s="44">
        <v>4230</v>
      </c>
      <c r="K4232" t="s">
        <v>2305</v>
      </c>
      <c r="L4232" t="s">
        <v>943</v>
      </c>
    </row>
    <row r="4233" spans="9:12" x14ac:dyDescent="0.35">
      <c r="I4233" s="44">
        <v>4231</v>
      </c>
      <c r="K4233" t="s">
        <v>2305</v>
      </c>
      <c r="L4233" t="s">
        <v>946</v>
      </c>
    </row>
    <row r="4234" spans="9:12" x14ac:dyDescent="0.35">
      <c r="I4234" s="44">
        <v>4232</v>
      </c>
      <c r="K4234" t="s">
        <v>2305</v>
      </c>
      <c r="L4234" t="s">
        <v>949</v>
      </c>
    </row>
    <row r="4235" spans="9:12" x14ac:dyDescent="0.35">
      <c r="I4235" s="44">
        <v>4233</v>
      </c>
      <c r="K4235" t="s">
        <v>2305</v>
      </c>
      <c r="L4235" t="s">
        <v>952</v>
      </c>
    </row>
    <row r="4236" spans="9:12" x14ac:dyDescent="0.35">
      <c r="I4236" s="44">
        <v>4234</v>
      </c>
      <c r="K4236" t="s">
        <v>2305</v>
      </c>
      <c r="L4236" t="s">
        <v>955</v>
      </c>
    </row>
    <row r="4237" spans="9:12" x14ac:dyDescent="0.35">
      <c r="I4237" s="44">
        <v>4235</v>
      </c>
      <c r="K4237" t="s">
        <v>2305</v>
      </c>
      <c r="L4237" t="s">
        <v>958</v>
      </c>
    </row>
    <row r="4238" spans="9:12" x14ac:dyDescent="0.35">
      <c r="I4238" s="44">
        <v>4236</v>
      </c>
      <c r="K4238" t="s">
        <v>2305</v>
      </c>
      <c r="L4238" t="s">
        <v>961</v>
      </c>
    </row>
    <row r="4239" spans="9:12" x14ac:dyDescent="0.35">
      <c r="I4239" s="44">
        <v>4237</v>
      </c>
      <c r="K4239" t="s">
        <v>2305</v>
      </c>
      <c r="L4239" t="s">
        <v>964</v>
      </c>
    </row>
    <row r="4240" spans="9:12" x14ac:dyDescent="0.35">
      <c r="I4240" s="44">
        <v>4238</v>
      </c>
      <c r="K4240" t="s">
        <v>2305</v>
      </c>
      <c r="L4240" t="s">
        <v>966</v>
      </c>
    </row>
    <row r="4241" spans="9:12" x14ac:dyDescent="0.35">
      <c r="I4241" s="44">
        <v>4239</v>
      </c>
      <c r="K4241" t="s">
        <v>2305</v>
      </c>
      <c r="L4241" t="s">
        <v>969</v>
      </c>
    </row>
    <row r="4242" spans="9:12" x14ac:dyDescent="0.35">
      <c r="I4242" s="44">
        <v>4240</v>
      </c>
      <c r="K4242" t="s">
        <v>2305</v>
      </c>
      <c r="L4242" t="s">
        <v>972</v>
      </c>
    </row>
    <row r="4243" spans="9:12" x14ac:dyDescent="0.35">
      <c r="I4243" s="44">
        <v>4241</v>
      </c>
      <c r="K4243" t="s">
        <v>2305</v>
      </c>
      <c r="L4243" t="s">
        <v>1376</v>
      </c>
    </row>
    <row r="4244" spans="9:12" x14ac:dyDescent="0.35">
      <c r="I4244" s="44">
        <v>4242</v>
      </c>
      <c r="K4244" t="s">
        <v>2305</v>
      </c>
      <c r="L4244" t="s">
        <v>1377</v>
      </c>
    </row>
    <row r="4245" spans="9:12" x14ac:dyDescent="0.35">
      <c r="I4245" s="44">
        <v>4243</v>
      </c>
      <c r="K4245" t="s">
        <v>2305</v>
      </c>
      <c r="L4245" t="s">
        <v>974</v>
      </c>
    </row>
    <row r="4246" spans="9:12" x14ac:dyDescent="0.35">
      <c r="I4246" s="44">
        <v>4244</v>
      </c>
      <c r="K4246" t="s">
        <v>2305</v>
      </c>
      <c r="L4246" t="s">
        <v>1589</v>
      </c>
    </row>
    <row r="4247" spans="9:12" x14ac:dyDescent="0.35">
      <c r="I4247" s="44">
        <v>4245</v>
      </c>
      <c r="K4247" t="s">
        <v>2305</v>
      </c>
      <c r="L4247" t="s">
        <v>1588</v>
      </c>
    </row>
    <row r="4248" spans="9:12" x14ac:dyDescent="0.35">
      <c r="I4248" s="44">
        <v>4246</v>
      </c>
      <c r="K4248" t="s">
        <v>2305</v>
      </c>
      <c r="L4248" t="s">
        <v>1494</v>
      </c>
    </row>
    <row r="4249" spans="9:12" x14ac:dyDescent="0.35">
      <c r="I4249" s="44">
        <v>4247</v>
      </c>
      <c r="K4249" t="s">
        <v>2305</v>
      </c>
      <c r="L4249" t="s">
        <v>1839</v>
      </c>
    </row>
    <row r="4250" spans="9:12" x14ac:dyDescent="0.35">
      <c r="I4250" s="44">
        <v>4248</v>
      </c>
      <c r="K4250" t="s">
        <v>2305</v>
      </c>
      <c r="L4250" t="s">
        <v>1496</v>
      </c>
    </row>
    <row r="4251" spans="9:12" x14ac:dyDescent="0.35">
      <c r="I4251" s="44">
        <v>4249</v>
      </c>
      <c r="K4251" t="s">
        <v>2305</v>
      </c>
      <c r="L4251" t="s">
        <v>1951</v>
      </c>
    </row>
    <row r="4252" spans="9:12" x14ac:dyDescent="0.35">
      <c r="I4252" s="44">
        <v>4250</v>
      </c>
      <c r="K4252" t="s">
        <v>2305</v>
      </c>
      <c r="L4252" t="s">
        <v>1946</v>
      </c>
    </row>
    <row r="4253" spans="9:12" x14ac:dyDescent="0.35">
      <c r="I4253" s="44">
        <v>4251</v>
      </c>
      <c r="K4253" t="s">
        <v>2305</v>
      </c>
      <c r="L4253" t="s">
        <v>977</v>
      </c>
    </row>
    <row r="4254" spans="9:12" x14ac:dyDescent="0.35">
      <c r="I4254" s="44">
        <v>4252</v>
      </c>
      <c r="K4254" t="s">
        <v>2305</v>
      </c>
      <c r="L4254" t="s">
        <v>980</v>
      </c>
    </row>
    <row r="4255" spans="9:12" x14ac:dyDescent="0.35">
      <c r="I4255" s="44">
        <v>4253</v>
      </c>
      <c r="K4255" t="s">
        <v>2305</v>
      </c>
      <c r="L4255" t="s">
        <v>983</v>
      </c>
    </row>
    <row r="4256" spans="9:12" x14ac:dyDescent="0.35">
      <c r="I4256" s="44">
        <v>4254</v>
      </c>
      <c r="K4256" t="s">
        <v>2305</v>
      </c>
      <c r="L4256" t="s">
        <v>1711</v>
      </c>
    </row>
    <row r="4257" spans="9:12" x14ac:dyDescent="0.35">
      <c r="I4257" s="44">
        <v>4255</v>
      </c>
      <c r="K4257" t="s">
        <v>2305</v>
      </c>
      <c r="L4257" t="s">
        <v>1710</v>
      </c>
    </row>
    <row r="4258" spans="9:12" x14ac:dyDescent="0.35">
      <c r="I4258" s="44">
        <v>4256</v>
      </c>
      <c r="K4258" t="s">
        <v>2305</v>
      </c>
      <c r="L4258" t="s">
        <v>1700</v>
      </c>
    </row>
    <row r="4259" spans="9:12" x14ac:dyDescent="0.35">
      <c r="I4259" s="44">
        <v>4257</v>
      </c>
      <c r="K4259" t="s">
        <v>2305</v>
      </c>
      <c r="L4259" t="s">
        <v>986</v>
      </c>
    </row>
    <row r="4260" spans="9:12" x14ac:dyDescent="0.35">
      <c r="I4260" s="44">
        <v>4258</v>
      </c>
      <c r="K4260" t="s">
        <v>2305</v>
      </c>
      <c r="L4260" t="s">
        <v>989</v>
      </c>
    </row>
    <row r="4261" spans="9:12" x14ac:dyDescent="0.35">
      <c r="I4261" s="44">
        <v>4259</v>
      </c>
      <c r="K4261" t="s">
        <v>2305</v>
      </c>
      <c r="L4261" t="s">
        <v>992</v>
      </c>
    </row>
    <row r="4262" spans="9:12" x14ac:dyDescent="0.35">
      <c r="I4262" s="44">
        <v>4260</v>
      </c>
      <c r="K4262" t="s">
        <v>2305</v>
      </c>
      <c r="L4262" t="s">
        <v>1378</v>
      </c>
    </row>
    <row r="4263" spans="9:12" x14ac:dyDescent="0.35">
      <c r="I4263" s="44">
        <v>4261</v>
      </c>
      <c r="K4263" t="s">
        <v>2305</v>
      </c>
      <c r="L4263" t="s">
        <v>1379</v>
      </c>
    </row>
    <row r="4264" spans="9:12" x14ac:dyDescent="0.35">
      <c r="I4264" s="44">
        <v>4262</v>
      </c>
      <c r="K4264" t="s">
        <v>2305</v>
      </c>
      <c r="L4264" t="s">
        <v>1506</v>
      </c>
    </row>
    <row r="4265" spans="9:12" x14ac:dyDescent="0.35">
      <c r="I4265" s="44">
        <v>4263</v>
      </c>
      <c r="K4265" t="s">
        <v>2305</v>
      </c>
      <c r="L4265" t="s">
        <v>994</v>
      </c>
    </row>
    <row r="4266" spans="9:12" x14ac:dyDescent="0.35">
      <c r="I4266" s="44">
        <v>4264</v>
      </c>
      <c r="K4266" t="s">
        <v>2305</v>
      </c>
      <c r="L4266" t="s">
        <v>997</v>
      </c>
    </row>
    <row r="4267" spans="9:12" x14ac:dyDescent="0.35">
      <c r="I4267" s="44">
        <v>4265</v>
      </c>
      <c r="K4267" t="s">
        <v>2305</v>
      </c>
      <c r="L4267" t="s">
        <v>1000</v>
      </c>
    </row>
    <row r="4268" spans="9:12" x14ac:dyDescent="0.35">
      <c r="I4268" s="44">
        <v>4266</v>
      </c>
      <c r="K4268" t="s">
        <v>2305</v>
      </c>
      <c r="L4268" t="s">
        <v>1003</v>
      </c>
    </row>
    <row r="4269" spans="9:12" x14ac:dyDescent="0.35">
      <c r="I4269" s="44">
        <v>4267</v>
      </c>
      <c r="K4269" t="s">
        <v>2305</v>
      </c>
      <c r="L4269" t="s">
        <v>1005</v>
      </c>
    </row>
    <row r="4270" spans="9:12" x14ac:dyDescent="0.35">
      <c r="I4270" s="44">
        <v>4268</v>
      </c>
      <c r="K4270" t="s">
        <v>2305</v>
      </c>
      <c r="L4270" t="s">
        <v>1008</v>
      </c>
    </row>
    <row r="4271" spans="9:12" x14ac:dyDescent="0.35">
      <c r="I4271" s="44">
        <v>4269</v>
      </c>
      <c r="K4271" t="s">
        <v>2305</v>
      </c>
      <c r="L4271" t="s">
        <v>1380</v>
      </c>
    </row>
    <row r="4272" spans="9:12" x14ac:dyDescent="0.35">
      <c r="I4272" s="44">
        <v>4270</v>
      </c>
      <c r="K4272" t="s">
        <v>2305</v>
      </c>
      <c r="L4272" t="s">
        <v>1510</v>
      </c>
    </row>
    <row r="4273" spans="9:12" x14ac:dyDescent="0.35">
      <c r="I4273" s="44">
        <v>4271</v>
      </c>
      <c r="K4273" t="s">
        <v>2305</v>
      </c>
      <c r="L4273" t="s">
        <v>1011</v>
      </c>
    </row>
    <row r="4274" spans="9:12" x14ac:dyDescent="0.35">
      <c r="I4274" s="44">
        <v>4272</v>
      </c>
      <c r="K4274" t="s">
        <v>2305</v>
      </c>
      <c r="L4274" t="s">
        <v>1014</v>
      </c>
    </row>
    <row r="4275" spans="9:12" x14ac:dyDescent="0.35">
      <c r="I4275" s="44">
        <v>4273</v>
      </c>
      <c r="K4275" t="s">
        <v>2305</v>
      </c>
      <c r="L4275" t="s">
        <v>2309</v>
      </c>
    </row>
    <row r="4276" spans="9:12" x14ac:dyDescent="0.35">
      <c r="I4276" s="44">
        <v>4274</v>
      </c>
      <c r="K4276" t="s">
        <v>2305</v>
      </c>
      <c r="L4276" t="s">
        <v>1382</v>
      </c>
    </row>
    <row r="4277" spans="9:12" x14ac:dyDescent="0.35">
      <c r="I4277" s="44">
        <v>4275</v>
      </c>
      <c r="K4277" t="s">
        <v>2305</v>
      </c>
      <c r="L4277" t="s">
        <v>1383</v>
      </c>
    </row>
    <row r="4278" spans="9:12" x14ac:dyDescent="0.35">
      <c r="I4278" s="44">
        <v>4276</v>
      </c>
      <c r="K4278" t="s">
        <v>2305</v>
      </c>
      <c r="L4278" t="s">
        <v>2310</v>
      </c>
    </row>
    <row r="4279" spans="9:12" x14ac:dyDescent="0.35">
      <c r="I4279" s="44">
        <v>4277</v>
      </c>
      <c r="K4279" t="s">
        <v>2305</v>
      </c>
      <c r="L4279" t="s">
        <v>1386</v>
      </c>
    </row>
    <row r="4280" spans="9:12" x14ac:dyDescent="0.35">
      <c r="I4280" s="44">
        <v>4278</v>
      </c>
      <c r="K4280" t="s">
        <v>2305</v>
      </c>
      <c r="L4280" t="s">
        <v>1387</v>
      </c>
    </row>
    <row r="4281" spans="9:12" x14ac:dyDescent="0.35">
      <c r="I4281" s="44">
        <v>4279</v>
      </c>
      <c r="K4281" t="s">
        <v>2305</v>
      </c>
      <c r="L4281" t="s">
        <v>1388</v>
      </c>
    </row>
    <row r="4282" spans="9:12" x14ac:dyDescent="0.35">
      <c r="I4282" s="44">
        <v>4280</v>
      </c>
      <c r="K4282" t="s">
        <v>2305</v>
      </c>
      <c r="L4282" t="s">
        <v>1389</v>
      </c>
    </row>
    <row r="4283" spans="9:12" x14ac:dyDescent="0.35">
      <c r="I4283" s="44">
        <v>4281</v>
      </c>
      <c r="K4283" t="s">
        <v>2305</v>
      </c>
      <c r="L4283" t="s">
        <v>1390</v>
      </c>
    </row>
    <row r="4284" spans="9:12" x14ac:dyDescent="0.35">
      <c r="I4284" s="44">
        <v>4282</v>
      </c>
      <c r="K4284" t="s">
        <v>2305</v>
      </c>
      <c r="L4284" t="s">
        <v>1514</v>
      </c>
    </row>
    <row r="4285" spans="9:12" x14ac:dyDescent="0.35">
      <c r="I4285" s="44">
        <v>4283</v>
      </c>
      <c r="K4285" t="s">
        <v>2305</v>
      </c>
      <c r="L4285" t="s">
        <v>1391</v>
      </c>
    </row>
    <row r="4286" spans="9:12" x14ac:dyDescent="0.35">
      <c r="I4286" s="44">
        <v>4284</v>
      </c>
      <c r="K4286" t="s">
        <v>2305</v>
      </c>
      <c r="L4286" t="s">
        <v>1392</v>
      </c>
    </row>
    <row r="4287" spans="9:12" x14ac:dyDescent="0.35">
      <c r="I4287" s="44">
        <v>4285</v>
      </c>
      <c r="K4287" t="s">
        <v>2305</v>
      </c>
      <c r="L4287" t="s">
        <v>1393</v>
      </c>
    </row>
    <row r="4288" spans="9:12" x14ac:dyDescent="0.35">
      <c r="I4288" s="44">
        <v>4286</v>
      </c>
      <c r="K4288" t="s">
        <v>2305</v>
      </c>
      <c r="L4288" t="s">
        <v>1394</v>
      </c>
    </row>
    <row r="4289" spans="9:12" x14ac:dyDescent="0.35">
      <c r="I4289" s="44">
        <v>4287</v>
      </c>
      <c r="K4289" t="s">
        <v>2305</v>
      </c>
      <c r="L4289" t="s">
        <v>1395</v>
      </c>
    </row>
    <row r="4290" spans="9:12" x14ac:dyDescent="0.35">
      <c r="I4290" s="44">
        <v>4288</v>
      </c>
      <c r="K4290" t="s">
        <v>2305</v>
      </c>
      <c r="L4290" t="s">
        <v>1396</v>
      </c>
    </row>
    <row r="4291" spans="9:12" x14ac:dyDescent="0.35">
      <c r="I4291" s="44">
        <v>4289</v>
      </c>
      <c r="K4291" t="s">
        <v>2305</v>
      </c>
      <c r="L4291" t="s">
        <v>646</v>
      </c>
    </row>
    <row r="4292" spans="9:12" x14ac:dyDescent="0.35">
      <c r="I4292" s="44">
        <v>4290</v>
      </c>
      <c r="K4292" t="s">
        <v>2305</v>
      </c>
      <c r="L4292" t="s">
        <v>1919</v>
      </c>
    </row>
    <row r="4293" spans="9:12" x14ac:dyDescent="0.35">
      <c r="I4293" s="44">
        <v>4291</v>
      </c>
      <c r="K4293" t="s">
        <v>2305</v>
      </c>
      <c r="L4293" t="s">
        <v>1397</v>
      </c>
    </row>
    <row r="4294" spans="9:12" x14ac:dyDescent="0.35">
      <c r="I4294" s="44">
        <v>4292</v>
      </c>
      <c r="K4294" t="s">
        <v>2305</v>
      </c>
      <c r="L4294" t="s">
        <v>1398</v>
      </c>
    </row>
    <row r="4295" spans="9:12" x14ac:dyDescent="0.35">
      <c r="I4295" s="44">
        <v>4293</v>
      </c>
      <c r="K4295" t="s">
        <v>2305</v>
      </c>
      <c r="L4295" t="s">
        <v>1073</v>
      </c>
    </row>
    <row r="4296" spans="9:12" x14ac:dyDescent="0.35">
      <c r="I4296" s="44">
        <v>4294</v>
      </c>
      <c r="K4296" t="s">
        <v>2305</v>
      </c>
      <c r="L4296" t="s">
        <v>1076</v>
      </c>
    </row>
    <row r="4297" spans="9:12" x14ac:dyDescent="0.35">
      <c r="I4297" s="44">
        <v>4295</v>
      </c>
      <c r="K4297" t="s">
        <v>2305</v>
      </c>
      <c r="L4297" t="s">
        <v>1059</v>
      </c>
    </row>
    <row r="4298" spans="9:12" x14ac:dyDescent="0.35">
      <c r="I4298" s="44">
        <v>4296</v>
      </c>
      <c r="K4298" t="s">
        <v>2305</v>
      </c>
      <c r="L4298" t="s">
        <v>1056</v>
      </c>
    </row>
    <row r="4299" spans="9:12" x14ac:dyDescent="0.35">
      <c r="I4299" s="44">
        <v>4297</v>
      </c>
      <c r="K4299" t="s">
        <v>2305</v>
      </c>
      <c r="L4299" t="s">
        <v>1047</v>
      </c>
    </row>
    <row r="4300" spans="9:12" x14ac:dyDescent="0.35">
      <c r="I4300" s="44">
        <v>4298</v>
      </c>
      <c r="K4300" t="s">
        <v>2305</v>
      </c>
      <c r="L4300" t="s">
        <v>1017</v>
      </c>
    </row>
    <row r="4301" spans="9:12" x14ac:dyDescent="0.35">
      <c r="I4301" s="44">
        <v>4299</v>
      </c>
      <c r="K4301" t="s">
        <v>2305</v>
      </c>
      <c r="L4301" t="s">
        <v>1020</v>
      </c>
    </row>
    <row r="4302" spans="9:12" x14ac:dyDescent="0.35">
      <c r="I4302" s="44">
        <v>4300</v>
      </c>
      <c r="K4302" t="s">
        <v>2305</v>
      </c>
      <c r="L4302" t="s">
        <v>1399</v>
      </c>
    </row>
    <row r="4303" spans="9:12" x14ac:dyDescent="0.35">
      <c r="I4303" s="44">
        <v>4301</v>
      </c>
      <c r="K4303" t="s">
        <v>2305</v>
      </c>
      <c r="L4303" t="s">
        <v>1400</v>
      </c>
    </row>
    <row r="4304" spans="9:12" x14ac:dyDescent="0.35">
      <c r="I4304" s="44">
        <v>4302</v>
      </c>
      <c r="K4304" t="s">
        <v>2305</v>
      </c>
      <c r="L4304" t="s">
        <v>1401</v>
      </c>
    </row>
    <row r="4305" spans="9:12" x14ac:dyDescent="0.35">
      <c r="I4305" s="44">
        <v>4303</v>
      </c>
      <c r="K4305" t="s">
        <v>2305</v>
      </c>
      <c r="L4305" t="s">
        <v>1404</v>
      </c>
    </row>
    <row r="4306" spans="9:12" x14ac:dyDescent="0.35">
      <c r="I4306" s="44">
        <v>4304</v>
      </c>
      <c r="K4306" t="s">
        <v>2305</v>
      </c>
      <c r="L4306" t="s">
        <v>1405</v>
      </c>
    </row>
    <row r="4307" spans="9:12" x14ac:dyDescent="0.35">
      <c r="I4307" s="44">
        <v>4305</v>
      </c>
      <c r="K4307" t="s">
        <v>2305</v>
      </c>
      <c r="L4307" t="s">
        <v>1406</v>
      </c>
    </row>
    <row r="4308" spans="9:12" x14ac:dyDescent="0.35">
      <c r="I4308" s="44">
        <v>4306</v>
      </c>
      <c r="K4308" t="s">
        <v>2305</v>
      </c>
      <c r="L4308" t="s">
        <v>1407</v>
      </c>
    </row>
    <row r="4309" spans="9:12" x14ac:dyDescent="0.35">
      <c r="I4309" s="44">
        <v>4307</v>
      </c>
      <c r="K4309" t="s">
        <v>2305</v>
      </c>
      <c r="L4309" t="s">
        <v>1408</v>
      </c>
    </row>
    <row r="4310" spans="9:12" x14ac:dyDescent="0.35">
      <c r="I4310" s="44">
        <v>4308</v>
      </c>
      <c r="K4310" t="s">
        <v>2305</v>
      </c>
      <c r="L4310" t="s">
        <v>1411</v>
      </c>
    </row>
    <row r="4311" spans="9:12" x14ac:dyDescent="0.35">
      <c r="I4311" s="44">
        <v>4309</v>
      </c>
      <c r="K4311" t="s">
        <v>2305</v>
      </c>
      <c r="L4311" t="s">
        <v>1412</v>
      </c>
    </row>
    <row r="4312" spans="9:12" x14ac:dyDescent="0.35">
      <c r="I4312" s="44">
        <v>4310</v>
      </c>
      <c r="K4312" t="s">
        <v>2305</v>
      </c>
      <c r="L4312" t="s">
        <v>1413</v>
      </c>
    </row>
    <row r="4313" spans="9:12" x14ac:dyDescent="0.35">
      <c r="I4313" s="44">
        <v>4311</v>
      </c>
      <c r="K4313" t="s">
        <v>2305</v>
      </c>
      <c r="L4313" t="s">
        <v>1414</v>
      </c>
    </row>
    <row r="4314" spans="9:12" x14ac:dyDescent="0.35">
      <c r="I4314" s="44">
        <v>4312</v>
      </c>
      <c r="K4314" t="s">
        <v>2305</v>
      </c>
      <c r="L4314" t="s">
        <v>1415</v>
      </c>
    </row>
    <row r="4315" spans="9:12" x14ac:dyDescent="0.35">
      <c r="I4315" s="44">
        <v>4313</v>
      </c>
      <c r="K4315" t="s">
        <v>2305</v>
      </c>
      <c r="L4315" t="s">
        <v>1519</v>
      </c>
    </row>
    <row r="4316" spans="9:12" x14ac:dyDescent="0.35">
      <c r="I4316" s="44">
        <v>4314</v>
      </c>
      <c r="K4316" t="s">
        <v>2305</v>
      </c>
      <c r="L4316" t="s">
        <v>1416</v>
      </c>
    </row>
    <row r="4317" spans="9:12" x14ac:dyDescent="0.35">
      <c r="I4317" s="44">
        <v>4315</v>
      </c>
      <c r="K4317" t="s">
        <v>2305</v>
      </c>
      <c r="L4317" t="s">
        <v>1417</v>
      </c>
    </row>
    <row r="4318" spans="9:12" x14ac:dyDescent="0.35">
      <c r="I4318" s="44">
        <v>4316</v>
      </c>
      <c r="K4318" t="s">
        <v>2305</v>
      </c>
      <c r="L4318" t="s">
        <v>1418</v>
      </c>
    </row>
    <row r="4319" spans="9:12" x14ac:dyDescent="0.35">
      <c r="I4319" s="44">
        <v>4317</v>
      </c>
      <c r="K4319" t="s">
        <v>2305</v>
      </c>
      <c r="L4319" t="s">
        <v>1419</v>
      </c>
    </row>
    <row r="4320" spans="9:12" x14ac:dyDescent="0.35">
      <c r="I4320" s="44">
        <v>4318</v>
      </c>
      <c r="K4320" t="s">
        <v>2305</v>
      </c>
      <c r="L4320" t="s">
        <v>1420</v>
      </c>
    </row>
    <row r="4321" spans="9:12" x14ac:dyDescent="0.35">
      <c r="I4321" s="44">
        <v>4319</v>
      </c>
      <c r="K4321" t="s">
        <v>2305</v>
      </c>
      <c r="L4321" t="s">
        <v>1023</v>
      </c>
    </row>
    <row r="4322" spans="9:12" x14ac:dyDescent="0.35">
      <c r="I4322" s="44">
        <v>4320</v>
      </c>
      <c r="K4322" t="s">
        <v>2305</v>
      </c>
      <c r="L4322" t="s">
        <v>1026</v>
      </c>
    </row>
    <row r="4323" spans="9:12" x14ac:dyDescent="0.35">
      <c r="I4323" s="44">
        <v>4321</v>
      </c>
      <c r="K4323" t="s">
        <v>2305</v>
      </c>
      <c r="L4323" t="s">
        <v>2311</v>
      </c>
    </row>
    <row r="4324" spans="9:12" x14ac:dyDescent="0.35">
      <c r="I4324" s="44">
        <v>4322</v>
      </c>
      <c r="K4324" t="s">
        <v>2305</v>
      </c>
      <c r="L4324" t="s">
        <v>1423</v>
      </c>
    </row>
    <row r="4325" spans="9:12" x14ac:dyDescent="0.35">
      <c r="I4325" s="44">
        <v>4323</v>
      </c>
      <c r="K4325" t="s">
        <v>2305</v>
      </c>
      <c r="L4325" t="s">
        <v>1526</v>
      </c>
    </row>
    <row r="4326" spans="9:12" x14ac:dyDescent="0.35">
      <c r="I4326" s="44">
        <v>4324</v>
      </c>
      <c r="K4326" t="s">
        <v>2305</v>
      </c>
      <c r="L4326" t="s">
        <v>1424</v>
      </c>
    </row>
    <row r="4327" spans="9:12" x14ac:dyDescent="0.35">
      <c r="I4327" s="44">
        <v>4325</v>
      </c>
      <c r="K4327" t="s">
        <v>2305</v>
      </c>
      <c r="L4327" t="s">
        <v>2312</v>
      </c>
    </row>
    <row r="4328" spans="9:12" x14ac:dyDescent="0.35">
      <c r="I4328" s="44">
        <v>4326</v>
      </c>
      <c r="K4328" t="s">
        <v>2305</v>
      </c>
      <c r="L4328" t="s">
        <v>1426</v>
      </c>
    </row>
    <row r="4329" spans="9:12" x14ac:dyDescent="0.35">
      <c r="I4329" s="44">
        <v>4327</v>
      </c>
      <c r="K4329" t="s">
        <v>2305</v>
      </c>
      <c r="L4329" t="s">
        <v>1371</v>
      </c>
    </row>
    <row r="4330" spans="9:12" x14ac:dyDescent="0.35">
      <c r="I4330" s="44">
        <v>4328</v>
      </c>
      <c r="K4330" t="s">
        <v>2305</v>
      </c>
      <c r="L4330" t="s">
        <v>1032</v>
      </c>
    </row>
    <row r="4331" spans="9:12" x14ac:dyDescent="0.35">
      <c r="I4331" s="44">
        <v>4329</v>
      </c>
      <c r="K4331" t="s">
        <v>2305</v>
      </c>
      <c r="L4331" t="s">
        <v>1427</v>
      </c>
    </row>
    <row r="4332" spans="9:12" x14ac:dyDescent="0.35">
      <c r="I4332" s="44">
        <v>4330</v>
      </c>
      <c r="J4332" s="45">
        <v>0</v>
      </c>
      <c r="K4332" t="s">
        <v>2305</v>
      </c>
      <c r="L4332" t="s">
        <v>1428</v>
      </c>
    </row>
    <row r="4333" spans="9:12" x14ac:dyDescent="0.35">
      <c r="I4333" s="44">
        <v>4331</v>
      </c>
      <c r="J4333" s="45">
        <v>0</v>
      </c>
      <c r="K4333" t="s">
        <v>2305</v>
      </c>
      <c r="L4333" t="s">
        <v>1620</v>
      </c>
    </row>
    <row r="4334" spans="9:12" x14ac:dyDescent="0.35">
      <c r="I4334" s="44">
        <v>4332</v>
      </c>
      <c r="J4334" s="45">
        <v>0</v>
      </c>
      <c r="K4334" t="s">
        <v>2305</v>
      </c>
      <c r="L4334" t="s">
        <v>1429</v>
      </c>
    </row>
    <row r="4335" spans="9:12" x14ac:dyDescent="0.35">
      <c r="I4335" s="44">
        <v>4333</v>
      </c>
      <c r="J4335" s="45">
        <v>0</v>
      </c>
      <c r="K4335" t="s">
        <v>2305</v>
      </c>
      <c r="L4335" t="s">
        <v>2313</v>
      </c>
    </row>
    <row r="4336" spans="9:12" x14ac:dyDescent="0.35">
      <c r="I4336" s="44">
        <v>4334</v>
      </c>
      <c r="J4336" s="45">
        <v>0</v>
      </c>
      <c r="K4336" t="s">
        <v>2305</v>
      </c>
      <c r="L4336" t="s">
        <v>1432</v>
      </c>
    </row>
    <row r="4337" spans="9:12" x14ac:dyDescent="0.35">
      <c r="I4337" s="44">
        <v>4335</v>
      </c>
      <c r="J4337" s="45">
        <v>0</v>
      </c>
      <c r="K4337" t="s">
        <v>2305</v>
      </c>
      <c r="L4337" t="s">
        <v>1433</v>
      </c>
    </row>
    <row r="4338" spans="9:12" x14ac:dyDescent="0.35">
      <c r="I4338" s="44">
        <v>4336</v>
      </c>
      <c r="J4338" s="45">
        <v>0</v>
      </c>
      <c r="K4338" t="s">
        <v>2305</v>
      </c>
      <c r="L4338" t="s">
        <v>1989</v>
      </c>
    </row>
    <row r="4339" spans="9:12" x14ac:dyDescent="0.35">
      <c r="I4339" s="44">
        <v>4337</v>
      </c>
      <c r="J4339" s="45">
        <v>0</v>
      </c>
      <c r="K4339" t="s">
        <v>2305</v>
      </c>
      <c r="L4339" t="s">
        <v>1435</v>
      </c>
    </row>
    <row r="4340" spans="9:12" x14ac:dyDescent="0.35">
      <c r="I4340" s="44">
        <v>4338</v>
      </c>
      <c r="J4340" s="45">
        <v>0</v>
      </c>
      <c r="K4340" t="s">
        <v>2305</v>
      </c>
      <c r="L4340" t="s">
        <v>1436</v>
      </c>
    </row>
    <row r="4341" spans="9:12" x14ac:dyDescent="0.35">
      <c r="I4341" s="44">
        <v>4339</v>
      </c>
      <c r="J4341" s="45">
        <v>0</v>
      </c>
      <c r="K4341" t="s">
        <v>2305</v>
      </c>
      <c r="L4341" t="s">
        <v>1036</v>
      </c>
    </row>
    <row r="4342" spans="9:12" x14ac:dyDescent="0.35">
      <c r="I4342" s="44">
        <v>4340</v>
      </c>
      <c r="K4342" t="s">
        <v>2305</v>
      </c>
      <c r="L4342" t="s">
        <v>1041</v>
      </c>
    </row>
    <row r="4343" spans="9:12" x14ac:dyDescent="0.35">
      <c r="I4343" s="44">
        <v>4341</v>
      </c>
      <c r="J4343" s="45">
        <v>0</v>
      </c>
      <c r="K4343" t="s">
        <v>2305</v>
      </c>
      <c r="L4343" t="s">
        <v>1437</v>
      </c>
    </row>
    <row r="4344" spans="9:12" x14ac:dyDescent="0.35">
      <c r="I4344" s="44">
        <v>4342</v>
      </c>
      <c r="K4344" t="s">
        <v>2305</v>
      </c>
      <c r="L4344" t="s">
        <v>1039</v>
      </c>
    </row>
    <row r="4345" spans="9:12" x14ac:dyDescent="0.35">
      <c r="I4345" s="44">
        <v>4343</v>
      </c>
      <c r="J4345" s="45">
        <v>0</v>
      </c>
      <c r="K4345" t="s">
        <v>2305</v>
      </c>
      <c r="L4345" t="s">
        <v>1866</v>
      </c>
    </row>
    <row r="4346" spans="9:12" x14ac:dyDescent="0.35">
      <c r="I4346" s="44">
        <v>4344</v>
      </c>
      <c r="J4346" s="45">
        <v>0</v>
      </c>
      <c r="K4346" t="s">
        <v>2305</v>
      </c>
      <c r="L4346" t="s">
        <v>1441</v>
      </c>
    </row>
    <row r="4347" spans="9:12" x14ac:dyDescent="0.35">
      <c r="I4347" s="44">
        <v>4345</v>
      </c>
      <c r="J4347" s="45">
        <v>0</v>
      </c>
      <c r="K4347" t="s">
        <v>2305</v>
      </c>
      <c r="L4347" t="s">
        <v>1442</v>
      </c>
    </row>
    <row r="4348" spans="9:12" x14ac:dyDescent="0.35">
      <c r="I4348" s="44">
        <v>4346</v>
      </c>
      <c r="J4348" s="45">
        <v>0</v>
      </c>
      <c r="K4348" t="s">
        <v>2305</v>
      </c>
      <c r="L4348" t="s">
        <v>1443</v>
      </c>
    </row>
    <row r="4349" spans="9:12" x14ac:dyDescent="0.35">
      <c r="I4349" s="44">
        <v>4347</v>
      </c>
      <c r="J4349" s="45">
        <v>0</v>
      </c>
      <c r="K4349" t="s">
        <v>2305</v>
      </c>
      <c r="L4349" t="s">
        <v>1445</v>
      </c>
    </row>
    <row r="4350" spans="9:12" x14ac:dyDescent="0.35">
      <c r="I4350" s="44">
        <v>4348</v>
      </c>
      <c r="J4350" s="45">
        <v>0</v>
      </c>
      <c r="K4350" t="s">
        <v>2305</v>
      </c>
      <c r="L4350" t="s">
        <v>1447</v>
      </c>
    </row>
    <row r="4351" spans="9:12" x14ac:dyDescent="0.35">
      <c r="I4351" s="44">
        <v>4349</v>
      </c>
      <c r="K4351" t="s">
        <v>2305</v>
      </c>
      <c r="L4351" t="s">
        <v>1448</v>
      </c>
    </row>
    <row r="4352" spans="9:12" x14ac:dyDescent="0.35">
      <c r="I4352" s="44">
        <v>4350</v>
      </c>
      <c r="J4352" s="45">
        <v>0</v>
      </c>
      <c r="K4352" t="s">
        <v>2305</v>
      </c>
      <c r="L4352" t="s">
        <v>1449</v>
      </c>
    </row>
    <row r="4353" spans="9:12" x14ac:dyDescent="0.35">
      <c r="I4353" s="44">
        <v>4351</v>
      </c>
      <c r="J4353" s="45">
        <v>0</v>
      </c>
      <c r="K4353" t="s">
        <v>2305</v>
      </c>
      <c r="L4353" t="s">
        <v>1450</v>
      </c>
    </row>
    <row r="4354" spans="9:12" x14ac:dyDescent="0.35">
      <c r="I4354" s="44">
        <v>4352</v>
      </c>
      <c r="J4354" s="45">
        <v>0</v>
      </c>
      <c r="K4354" t="s">
        <v>2305</v>
      </c>
      <c r="L4354" t="s">
        <v>1451</v>
      </c>
    </row>
    <row r="4355" spans="9:12" x14ac:dyDescent="0.35">
      <c r="I4355" s="44">
        <v>4353</v>
      </c>
      <c r="J4355" s="45">
        <v>0</v>
      </c>
      <c r="K4355" t="s">
        <v>2305</v>
      </c>
      <c r="L4355" t="s">
        <v>1452</v>
      </c>
    </row>
    <row r="4356" spans="9:12" x14ac:dyDescent="0.35">
      <c r="I4356" s="44">
        <v>4354</v>
      </c>
      <c r="J4356" s="45">
        <v>0</v>
      </c>
      <c r="K4356" t="s">
        <v>2305</v>
      </c>
      <c r="L4356" t="s">
        <v>1453</v>
      </c>
    </row>
    <row r="4357" spans="9:12" x14ac:dyDescent="0.35">
      <c r="I4357" s="44">
        <v>4355</v>
      </c>
      <c r="J4357" s="45">
        <v>0</v>
      </c>
      <c r="K4357" t="s">
        <v>2305</v>
      </c>
      <c r="L4357" t="s">
        <v>1454</v>
      </c>
    </row>
    <row r="4358" spans="9:12" x14ac:dyDescent="0.35">
      <c r="I4358" s="44">
        <v>4356</v>
      </c>
      <c r="J4358" s="45">
        <v>0</v>
      </c>
      <c r="K4358" t="s">
        <v>2305</v>
      </c>
      <c r="L4358" t="s">
        <v>1455</v>
      </c>
    </row>
    <row r="4359" spans="9:12" x14ac:dyDescent="0.35">
      <c r="I4359" s="44">
        <v>4357</v>
      </c>
      <c r="J4359" s="45">
        <v>0</v>
      </c>
      <c r="K4359" t="s">
        <v>2305</v>
      </c>
      <c r="L4359" t="s">
        <v>1457</v>
      </c>
    </row>
    <row r="4360" spans="9:12" x14ac:dyDescent="0.35">
      <c r="I4360" s="44">
        <v>4358</v>
      </c>
      <c r="J4360" s="45">
        <v>0</v>
      </c>
      <c r="K4360" t="s">
        <v>2305</v>
      </c>
      <c r="L4360" t="s">
        <v>1458</v>
      </c>
    </row>
    <row r="4361" spans="9:12" x14ac:dyDescent="0.35">
      <c r="I4361" s="44">
        <v>4359</v>
      </c>
      <c r="K4361" t="s">
        <v>2305</v>
      </c>
      <c r="L4361" t="s">
        <v>1460</v>
      </c>
    </row>
    <row r="4362" spans="9:12" x14ac:dyDescent="0.35">
      <c r="I4362" s="44">
        <v>4360</v>
      </c>
      <c r="K4362" t="s">
        <v>2305</v>
      </c>
      <c r="L4362" t="s">
        <v>1461</v>
      </c>
    </row>
    <row r="4363" spans="9:12" x14ac:dyDescent="0.35">
      <c r="I4363" s="44">
        <v>4361</v>
      </c>
      <c r="K4363" t="s">
        <v>2305</v>
      </c>
      <c r="L4363" t="s">
        <v>1463</v>
      </c>
    </row>
    <row r="4364" spans="9:12" x14ac:dyDescent="0.35">
      <c r="I4364" s="44">
        <v>4362</v>
      </c>
      <c r="K4364" t="s">
        <v>2305</v>
      </c>
      <c r="L4364" t="s">
        <v>1464</v>
      </c>
    </row>
    <row r="4365" spans="9:12" x14ac:dyDescent="0.35">
      <c r="I4365" s="44">
        <v>4363</v>
      </c>
      <c r="K4365" t="s">
        <v>2305</v>
      </c>
      <c r="L4365" t="s">
        <v>1466</v>
      </c>
    </row>
    <row r="4366" spans="9:12" x14ac:dyDescent="0.35">
      <c r="I4366" s="44">
        <v>4364</v>
      </c>
      <c r="K4366" t="s">
        <v>2305</v>
      </c>
      <c r="L4366" t="s">
        <v>1467</v>
      </c>
    </row>
    <row r="4367" spans="9:12" x14ac:dyDescent="0.35">
      <c r="I4367" s="44">
        <v>4365</v>
      </c>
      <c r="K4367" t="s">
        <v>2305</v>
      </c>
      <c r="L4367" t="s">
        <v>1468</v>
      </c>
    </row>
    <row r="4368" spans="9:12" x14ac:dyDescent="0.35">
      <c r="I4368" s="44">
        <v>4366</v>
      </c>
      <c r="K4368" t="s">
        <v>2305</v>
      </c>
      <c r="L4368" t="s">
        <v>1469</v>
      </c>
    </row>
    <row r="4369" spans="9:12" x14ac:dyDescent="0.35">
      <c r="I4369" s="44">
        <v>4367</v>
      </c>
      <c r="K4369" t="s">
        <v>2305</v>
      </c>
      <c r="L4369" t="s">
        <v>1868</v>
      </c>
    </row>
    <row r="4370" spans="9:12" x14ac:dyDescent="0.35">
      <c r="I4370" s="44">
        <v>4368</v>
      </c>
      <c r="K4370" t="s">
        <v>2305</v>
      </c>
      <c r="L4370" t="s">
        <v>1471</v>
      </c>
    </row>
    <row r="4371" spans="9:12" x14ac:dyDescent="0.35">
      <c r="I4371" s="44">
        <v>4369</v>
      </c>
      <c r="K4371" t="s">
        <v>2305</v>
      </c>
      <c r="L4371" t="s">
        <v>1472</v>
      </c>
    </row>
    <row r="4372" spans="9:12" x14ac:dyDescent="0.35">
      <c r="I4372" s="44">
        <v>4370</v>
      </c>
      <c r="K4372" t="s">
        <v>2305</v>
      </c>
      <c r="L4372" t="s">
        <v>1473</v>
      </c>
    </row>
    <row r="4373" spans="9:12" x14ac:dyDescent="0.35">
      <c r="I4373" s="44">
        <v>4371</v>
      </c>
      <c r="K4373" t="s">
        <v>2305</v>
      </c>
      <c r="L4373" t="s">
        <v>1474</v>
      </c>
    </row>
    <row r="4374" spans="9:12" x14ac:dyDescent="0.35">
      <c r="I4374" s="44">
        <v>4372</v>
      </c>
      <c r="K4374" t="s">
        <v>2305</v>
      </c>
      <c r="L4374" t="s">
        <v>1475</v>
      </c>
    </row>
    <row r="4375" spans="9:12" x14ac:dyDescent="0.35">
      <c r="I4375" s="44">
        <v>4373</v>
      </c>
      <c r="K4375" t="s">
        <v>2305</v>
      </c>
      <c r="L4375" t="s">
        <v>1476</v>
      </c>
    </row>
    <row r="4376" spans="9:12" x14ac:dyDescent="0.35">
      <c r="I4376" s="44">
        <v>4374</v>
      </c>
      <c r="K4376" t="s">
        <v>2305</v>
      </c>
      <c r="L4376" t="s">
        <v>1502</v>
      </c>
    </row>
    <row r="4377" spans="9:12" x14ac:dyDescent="0.35">
      <c r="I4377" s="44">
        <v>4375</v>
      </c>
      <c r="K4377" t="s">
        <v>2305</v>
      </c>
      <c r="L4377" t="s">
        <v>1477</v>
      </c>
    </row>
    <row r="4378" spans="9:12" x14ac:dyDescent="0.35">
      <c r="I4378" s="44">
        <v>4376</v>
      </c>
      <c r="K4378" t="s">
        <v>2305</v>
      </c>
      <c r="L4378" t="s">
        <v>1478</v>
      </c>
    </row>
    <row r="4379" spans="9:12" x14ac:dyDescent="0.35">
      <c r="I4379" s="44">
        <v>4377</v>
      </c>
      <c r="K4379" t="s">
        <v>2305</v>
      </c>
      <c r="L4379" t="s">
        <v>1479</v>
      </c>
    </row>
    <row r="4380" spans="9:12" x14ac:dyDescent="0.35">
      <c r="I4380" s="44">
        <v>4378</v>
      </c>
      <c r="K4380" t="s">
        <v>2305</v>
      </c>
      <c r="L4380" t="s">
        <v>1625</v>
      </c>
    </row>
    <row r="4381" spans="9:12" x14ac:dyDescent="0.35">
      <c r="I4381" s="44">
        <v>4379</v>
      </c>
      <c r="K4381" t="s">
        <v>2305</v>
      </c>
      <c r="L4381" t="s">
        <v>1626</v>
      </c>
    </row>
    <row r="4382" spans="9:12" x14ac:dyDescent="0.35">
      <c r="I4382" s="44">
        <v>4380</v>
      </c>
      <c r="K4382" t="s">
        <v>2305</v>
      </c>
      <c r="L4382" t="s">
        <v>1627</v>
      </c>
    </row>
    <row r="4383" spans="9:12" x14ac:dyDescent="0.35">
      <c r="I4383" s="44">
        <v>4381</v>
      </c>
      <c r="K4383" t="s">
        <v>2305</v>
      </c>
      <c r="L4383" t="s">
        <v>1628</v>
      </c>
    </row>
    <row r="4384" spans="9:12" x14ac:dyDescent="0.35">
      <c r="I4384" s="44">
        <v>4382</v>
      </c>
      <c r="K4384" t="s">
        <v>2305</v>
      </c>
      <c r="L4384" t="s">
        <v>1629</v>
      </c>
    </row>
    <row r="4385" spans="9:12" x14ac:dyDescent="0.35">
      <c r="I4385" s="44">
        <v>4383</v>
      </c>
      <c r="K4385" t="s">
        <v>2305</v>
      </c>
      <c r="L4385" t="s">
        <v>1484</v>
      </c>
    </row>
    <row r="4386" spans="9:12" x14ac:dyDescent="0.35">
      <c r="I4386" s="44">
        <v>4384</v>
      </c>
      <c r="K4386" t="s">
        <v>2305</v>
      </c>
      <c r="L4386" t="s">
        <v>1044</v>
      </c>
    </row>
    <row r="4387" spans="9:12" x14ac:dyDescent="0.35">
      <c r="I4387" s="44">
        <v>4385</v>
      </c>
      <c r="K4387" t="s">
        <v>2305</v>
      </c>
      <c r="L4387" t="s">
        <v>1485</v>
      </c>
    </row>
    <row r="4388" spans="9:12" x14ac:dyDescent="0.35">
      <c r="I4388" s="44">
        <v>4386</v>
      </c>
      <c r="K4388" t="s">
        <v>2305</v>
      </c>
      <c r="L4388" t="s">
        <v>1486</v>
      </c>
    </row>
    <row r="4389" spans="9:12" x14ac:dyDescent="0.35">
      <c r="I4389" s="44">
        <v>4387</v>
      </c>
      <c r="K4389" t="s">
        <v>2305</v>
      </c>
      <c r="L4389" t="s">
        <v>1374</v>
      </c>
    </row>
    <row r="4390" spans="9:12" x14ac:dyDescent="0.35">
      <c r="I4390" s="44">
        <v>4388</v>
      </c>
      <c r="K4390" t="s">
        <v>2305</v>
      </c>
      <c r="L4390" t="s">
        <v>1491</v>
      </c>
    </row>
    <row r="4391" spans="9:12" x14ac:dyDescent="0.35">
      <c r="I4391" s="44">
        <v>4389</v>
      </c>
      <c r="K4391" t="s">
        <v>2305</v>
      </c>
      <c r="L4391" t="s">
        <v>1493</v>
      </c>
    </row>
    <row r="4392" spans="9:12" x14ac:dyDescent="0.35">
      <c r="I4392" s="44">
        <v>4390</v>
      </c>
      <c r="K4392" t="s">
        <v>2305</v>
      </c>
      <c r="L4392" t="s">
        <v>1991</v>
      </c>
    </row>
    <row r="4393" spans="9:12" x14ac:dyDescent="0.35">
      <c r="I4393" s="44">
        <v>4391</v>
      </c>
      <c r="K4393" t="s">
        <v>2305</v>
      </c>
      <c r="L4393" t="s">
        <v>1992</v>
      </c>
    </row>
    <row r="4394" spans="9:12" x14ac:dyDescent="0.35">
      <c r="I4394" s="44">
        <v>4392</v>
      </c>
      <c r="K4394" t="s">
        <v>2305</v>
      </c>
      <c r="L4394" t="s">
        <v>1509</v>
      </c>
    </row>
    <row r="4395" spans="9:12" x14ac:dyDescent="0.35">
      <c r="I4395" s="44">
        <v>4393</v>
      </c>
      <c r="K4395" t="s">
        <v>2305</v>
      </c>
      <c r="L4395" t="s">
        <v>1512</v>
      </c>
    </row>
    <row r="4396" spans="9:12" x14ac:dyDescent="0.35">
      <c r="I4396" s="44">
        <v>4394</v>
      </c>
      <c r="K4396" t="s">
        <v>2305</v>
      </c>
      <c r="L4396" t="s">
        <v>1918</v>
      </c>
    </row>
    <row r="4397" spans="9:12" x14ac:dyDescent="0.35">
      <c r="I4397" s="44">
        <v>4395</v>
      </c>
      <c r="K4397" t="s">
        <v>2305</v>
      </c>
      <c r="L4397" t="s">
        <v>1517</v>
      </c>
    </row>
    <row r="4398" spans="9:12" x14ac:dyDescent="0.35">
      <c r="I4398" s="44">
        <v>4396</v>
      </c>
      <c r="K4398" t="s">
        <v>2305</v>
      </c>
      <c r="L4398" t="s">
        <v>2314</v>
      </c>
    </row>
    <row r="4399" spans="9:12" x14ac:dyDescent="0.35">
      <c r="I4399" s="44">
        <v>4397</v>
      </c>
      <c r="K4399" t="s">
        <v>2305</v>
      </c>
      <c r="L4399" t="s">
        <v>1522</v>
      </c>
    </row>
    <row r="4400" spans="9:12" x14ac:dyDescent="0.35">
      <c r="I4400" s="44">
        <v>4398</v>
      </c>
      <c r="K4400" t="s">
        <v>2305</v>
      </c>
      <c r="L4400" t="s">
        <v>1523</v>
      </c>
    </row>
    <row r="4401" spans="9:12" x14ac:dyDescent="0.35">
      <c r="I4401" s="44">
        <v>4399</v>
      </c>
      <c r="K4401" t="s">
        <v>2305</v>
      </c>
      <c r="L4401" t="s">
        <v>1524</v>
      </c>
    </row>
    <row r="4402" spans="9:12" x14ac:dyDescent="0.35">
      <c r="I4402" s="44">
        <v>4400</v>
      </c>
      <c r="K4402" t="s">
        <v>2305</v>
      </c>
      <c r="L4402" t="s">
        <v>1529</v>
      </c>
    </row>
    <row r="4403" spans="9:12" x14ac:dyDescent="0.35">
      <c r="I4403" s="44">
        <v>4401</v>
      </c>
      <c r="K4403" t="s">
        <v>2305</v>
      </c>
      <c r="L4403" t="s">
        <v>1530</v>
      </c>
    </row>
    <row r="4404" spans="9:12" x14ac:dyDescent="0.35">
      <c r="I4404" s="44">
        <v>4402</v>
      </c>
      <c r="K4404" t="s">
        <v>2305</v>
      </c>
      <c r="L4404" t="s">
        <v>1531</v>
      </c>
    </row>
    <row r="4405" spans="9:12" x14ac:dyDescent="0.35">
      <c r="I4405" s="44">
        <v>4403</v>
      </c>
      <c r="K4405" t="s">
        <v>2305</v>
      </c>
      <c r="L4405" t="s">
        <v>1533</v>
      </c>
    </row>
    <row r="4406" spans="9:12" x14ac:dyDescent="0.35">
      <c r="I4406" s="44">
        <v>4404</v>
      </c>
      <c r="K4406" t="s">
        <v>2305</v>
      </c>
      <c r="L4406" t="s">
        <v>1534</v>
      </c>
    </row>
    <row r="4407" spans="9:12" x14ac:dyDescent="0.35">
      <c r="I4407" s="44">
        <v>4405</v>
      </c>
      <c r="K4407" t="s">
        <v>2305</v>
      </c>
      <c r="L4407" t="s">
        <v>1535</v>
      </c>
    </row>
    <row r="4408" spans="9:12" x14ac:dyDescent="0.35">
      <c r="I4408" s="44">
        <v>4406</v>
      </c>
      <c r="K4408" t="s">
        <v>2305</v>
      </c>
      <c r="L4408" t="s">
        <v>1536</v>
      </c>
    </row>
    <row r="4409" spans="9:12" x14ac:dyDescent="0.35">
      <c r="I4409" s="44">
        <v>4407</v>
      </c>
      <c r="K4409" t="s">
        <v>2305</v>
      </c>
      <c r="L4409" t="s">
        <v>1538</v>
      </c>
    </row>
    <row r="4410" spans="9:12" x14ac:dyDescent="0.35">
      <c r="I4410" s="44">
        <v>4408</v>
      </c>
      <c r="K4410" t="s">
        <v>2305</v>
      </c>
      <c r="L4410" t="s">
        <v>1541</v>
      </c>
    </row>
    <row r="4411" spans="9:12" x14ac:dyDescent="0.35">
      <c r="I4411" s="44">
        <v>4409</v>
      </c>
      <c r="K4411" t="s">
        <v>2305</v>
      </c>
      <c r="L4411" t="s">
        <v>1542</v>
      </c>
    </row>
    <row r="4412" spans="9:12" x14ac:dyDescent="0.35">
      <c r="I4412" s="44">
        <v>4410</v>
      </c>
      <c r="K4412" t="s">
        <v>2305</v>
      </c>
      <c r="L4412" t="s">
        <v>1543</v>
      </c>
    </row>
    <row r="4413" spans="9:12" x14ac:dyDescent="0.35">
      <c r="I4413" s="44">
        <v>4411</v>
      </c>
      <c r="K4413" t="s">
        <v>2305</v>
      </c>
      <c r="L4413" t="s">
        <v>1544</v>
      </c>
    </row>
    <row r="4414" spans="9:12" x14ac:dyDescent="0.35">
      <c r="I4414" s="44">
        <v>4412</v>
      </c>
      <c r="K4414" t="s">
        <v>2305</v>
      </c>
      <c r="L4414" t="s">
        <v>1545</v>
      </c>
    </row>
    <row r="4415" spans="9:12" x14ac:dyDescent="0.35">
      <c r="I4415" s="44">
        <v>4413</v>
      </c>
      <c r="K4415" t="s">
        <v>2305</v>
      </c>
      <c r="L4415" t="s">
        <v>1546</v>
      </c>
    </row>
    <row r="4416" spans="9:12" x14ac:dyDescent="0.35">
      <c r="I4416" s="44">
        <v>4414</v>
      </c>
      <c r="K4416" t="s">
        <v>2305</v>
      </c>
      <c r="L4416" t="s">
        <v>1547</v>
      </c>
    </row>
    <row r="4417" spans="9:12" x14ac:dyDescent="0.35">
      <c r="I4417" s="44">
        <v>4415</v>
      </c>
      <c r="K4417" t="s">
        <v>2305</v>
      </c>
      <c r="L4417" t="s">
        <v>1550</v>
      </c>
    </row>
    <row r="4418" spans="9:12" x14ac:dyDescent="0.35">
      <c r="I4418" s="44">
        <v>4416</v>
      </c>
      <c r="K4418" t="s">
        <v>2305</v>
      </c>
      <c r="L4418" t="s">
        <v>1551</v>
      </c>
    </row>
    <row r="4419" spans="9:12" x14ac:dyDescent="0.35">
      <c r="I4419" s="44">
        <v>4417</v>
      </c>
      <c r="K4419" t="s">
        <v>2305</v>
      </c>
      <c r="L4419" t="s">
        <v>1552</v>
      </c>
    </row>
    <row r="4420" spans="9:12" x14ac:dyDescent="0.35">
      <c r="I4420" s="44">
        <v>4418</v>
      </c>
      <c r="K4420" t="s">
        <v>2305</v>
      </c>
      <c r="L4420" t="s">
        <v>1553</v>
      </c>
    </row>
    <row r="4421" spans="9:12" x14ac:dyDescent="0.35">
      <c r="I4421" s="44">
        <v>4419</v>
      </c>
      <c r="K4421" t="s">
        <v>2305</v>
      </c>
      <c r="L4421" t="s">
        <v>1554</v>
      </c>
    </row>
    <row r="4422" spans="9:12" x14ac:dyDescent="0.35">
      <c r="I4422" s="44">
        <v>4420</v>
      </c>
      <c r="K4422" t="s">
        <v>2305</v>
      </c>
      <c r="L4422" t="s">
        <v>1555</v>
      </c>
    </row>
    <row r="4423" spans="9:12" x14ac:dyDescent="0.35">
      <c r="I4423" s="44">
        <v>4421</v>
      </c>
      <c r="K4423" t="s">
        <v>2305</v>
      </c>
      <c r="L4423" t="s">
        <v>1556</v>
      </c>
    </row>
    <row r="4424" spans="9:12" x14ac:dyDescent="0.35">
      <c r="I4424" s="44">
        <v>4422</v>
      </c>
      <c r="K4424" t="s">
        <v>2305</v>
      </c>
      <c r="L4424" t="s">
        <v>1557</v>
      </c>
    </row>
    <row r="4425" spans="9:12" x14ac:dyDescent="0.35">
      <c r="I4425" s="44">
        <v>4423</v>
      </c>
      <c r="K4425" t="s">
        <v>2305</v>
      </c>
      <c r="L4425" t="s">
        <v>1558</v>
      </c>
    </row>
    <row r="4426" spans="9:12" x14ac:dyDescent="0.35">
      <c r="I4426" s="44">
        <v>4424</v>
      </c>
      <c r="K4426" t="s">
        <v>2305</v>
      </c>
      <c r="L4426" t="s">
        <v>1869</v>
      </c>
    </row>
    <row r="4427" spans="9:12" x14ac:dyDescent="0.35">
      <c r="I4427" s="44">
        <v>4425</v>
      </c>
      <c r="K4427" t="s">
        <v>2305</v>
      </c>
      <c r="L4427" t="s">
        <v>1870</v>
      </c>
    </row>
    <row r="4428" spans="9:12" x14ac:dyDescent="0.35">
      <c r="I4428" s="44">
        <v>4426</v>
      </c>
      <c r="K4428" t="s">
        <v>2305</v>
      </c>
      <c r="L4428" t="s">
        <v>1871</v>
      </c>
    </row>
    <row r="4429" spans="9:12" x14ac:dyDescent="0.35">
      <c r="I4429" s="44">
        <v>4427</v>
      </c>
      <c r="K4429" t="s">
        <v>2305</v>
      </c>
      <c r="L4429" t="s">
        <v>1872</v>
      </c>
    </row>
    <row r="4430" spans="9:12" x14ac:dyDescent="0.35">
      <c r="I4430" s="44">
        <v>4428</v>
      </c>
      <c r="K4430" t="s">
        <v>2305</v>
      </c>
      <c r="L4430" t="s">
        <v>1873</v>
      </c>
    </row>
    <row r="4431" spans="9:12" x14ac:dyDescent="0.35">
      <c r="I4431" s="44">
        <v>4429</v>
      </c>
      <c r="K4431" t="s">
        <v>2305</v>
      </c>
      <c r="L4431" t="s">
        <v>1561</v>
      </c>
    </row>
    <row r="4432" spans="9:12" x14ac:dyDescent="0.35">
      <c r="I4432" s="44">
        <v>4430</v>
      </c>
      <c r="K4432" t="s">
        <v>2305</v>
      </c>
      <c r="L4432" t="s">
        <v>1562</v>
      </c>
    </row>
    <row r="4433" spans="9:12" x14ac:dyDescent="0.35">
      <c r="I4433" s="44">
        <v>4431</v>
      </c>
      <c r="K4433" t="s">
        <v>2305</v>
      </c>
      <c r="L4433" t="s">
        <v>1563</v>
      </c>
    </row>
    <row r="4434" spans="9:12" x14ac:dyDescent="0.35">
      <c r="I4434" s="44">
        <v>4432</v>
      </c>
      <c r="K4434" t="s">
        <v>2305</v>
      </c>
      <c r="L4434" t="s">
        <v>1564</v>
      </c>
    </row>
    <row r="4435" spans="9:12" x14ac:dyDescent="0.35">
      <c r="I4435" s="44">
        <v>4433</v>
      </c>
      <c r="K4435" t="s">
        <v>2305</v>
      </c>
      <c r="L4435" t="s">
        <v>1565</v>
      </c>
    </row>
    <row r="4436" spans="9:12" x14ac:dyDescent="0.35">
      <c r="I4436" s="44">
        <v>4434</v>
      </c>
      <c r="K4436" t="s">
        <v>2305</v>
      </c>
      <c r="L4436" t="s">
        <v>1566</v>
      </c>
    </row>
    <row r="4437" spans="9:12" x14ac:dyDescent="0.35">
      <c r="I4437" s="44">
        <v>4435</v>
      </c>
      <c r="K4437" t="s">
        <v>2305</v>
      </c>
      <c r="L4437" t="s">
        <v>1567</v>
      </c>
    </row>
    <row r="4438" spans="9:12" x14ac:dyDescent="0.35">
      <c r="I4438" s="44">
        <v>4436</v>
      </c>
      <c r="K4438" t="s">
        <v>2305</v>
      </c>
      <c r="L4438" t="s">
        <v>1633</v>
      </c>
    </row>
    <row r="4439" spans="9:12" x14ac:dyDescent="0.35">
      <c r="I4439" s="44">
        <v>4437</v>
      </c>
      <c r="K4439" t="s">
        <v>2305</v>
      </c>
      <c r="L4439" t="s">
        <v>1634</v>
      </c>
    </row>
    <row r="4440" spans="9:12" x14ac:dyDescent="0.35">
      <c r="I4440" s="44">
        <v>4438</v>
      </c>
      <c r="K4440" t="s">
        <v>2305</v>
      </c>
      <c r="L4440" t="s">
        <v>1636</v>
      </c>
    </row>
    <row r="4441" spans="9:12" x14ac:dyDescent="0.35">
      <c r="I4441" s="44">
        <v>4439</v>
      </c>
      <c r="K4441" t="s">
        <v>2305</v>
      </c>
      <c r="L4441" t="s">
        <v>1637</v>
      </c>
    </row>
    <row r="4442" spans="9:12" x14ac:dyDescent="0.35">
      <c r="I4442" s="44">
        <v>4440</v>
      </c>
      <c r="K4442" t="s">
        <v>2305</v>
      </c>
      <c r="L4442" t="s">
        <v>1638</v>
      </c>
    </row>
    <row r="4443" spans="9:12" x14ac:dyDescent="0.35">
      <c r="I4443" s="44">
        <v>4441</v>
      </c>
      <c r="K4443" t="s">
        <v>2305</v>
      </c>
      <c r="L4443" t="s">
        <v>1639</v>
      </c>
    </row>
    <row r="4444" spans="9:12" x14ac:dyDescent="0.35">
      <c r="I4444" s="44">
        <v>4442</v>
      </c>
      <c r="K4444" t="s">
        <v>2305</v>
      </c>
      <c r="L4444" t="s">
        <v>1640</v>
      </c>
    </row>
    <row r="4445" spans="9:12" x14ac:dyDescent="0.35">
      <c r="I4445" s="44">
        <v>4443</v>
      </c>
      <c r="K4445" t="s">
        <v>2305</v>
      </c>
      <c r="L4445" t="s">
        <v>1575</v>
      </c>
    </row>
    <row r="4446" spans="9:12" x14ac:dyDescent="0.35">
      <c r="I4446" s="44">
        <v>4444</v>
      </c>
      <c r="K4446" t="s">
        <v>2305</v>
      </c>
      <c r="L4446" t="s">
        <v>1050</v>
      </c>
    </row>
    <row r="4447" spans="9:12" x14ac:dyDescent="0.35">
      <c r="I4447" s="44">
        <v>4445</v>
      </c>
      <c r="K4447" t="s">
        <v>2305</v>
      </c>
      <c r="L4447" t="s">
        <v>1053</v>
      </c>
    </row>
    <row r="4448" spans="9:12" x14ac:dyDescent="0.35">
      <c r="I4448" s="44">
        <v>4446</v>
      </c>
      <c r="K4448" t="s">
        <v>2305</v>
      </c>
      <c r="L4448" t="s">
        <v>1373</v>
      </c>
    </row>
    <row r="4449" spans="9:12" x14ac:dyDescent="0.35">
      <c r="I4449" s="44">
        <v>4447</v>
      </c>
      <c r="K4449" t="s">
        <v>2305</v>
      </c>
      <c r="L4449" t="s">
        <v>1375</v>
      </c>
    </row>
    <row r="4450" spans="9:12" x14ac:dyDescent="0.35">
      <c r="I4450" s="44">
        <v>4448</v>
      </c>
      <c r="K4450" t="s">
        <v>2305</v>
      </c>
      <c r="L4450" t="s">
        <v>1579</v>
      </c>
    </row>
    <row r="4451" spans="9:12" x14ac:dyDescent="0.35">
      <c r="I4451" s="44">
        <v>4449</v>
      </c>
      <c r="K4451" t="s">
        <v>2305</v>
      </c>
      <c r="L4451" t="s">
        <v>1580</v>
      </c>
    </row>
    <row r="4452" spans="9:12" x14ac:dyDescent="0.35">
      <c r="I4452" s="44">
        <v>4450</v>
      </c>
      <c r="K4452" t="s">
        <v>2305</v>
      </c>
      <c r="L4452" t="s">
        <v>1583</v>
      </c>
    </row>
    <row r="4453" spans="9:12" x14ac:dyDescent="0.35">
      <c r="I4453" s="44">
        <v>4451</v>
      </c>
      <c r="K4453" t="s">
        <v>2305</v>
      </c>
      <c r="L4453" t="s">
        <v>1584</v>
      </c>
    </row>
    <row r="4454" spans="9:12" x14ac:dyDescent="0.35">
      <c r="I4454" s="44">
        <v>4452</v>
      </c>
      <c r="K4454" t="s">
        <v>2305</v>
      </c>
      <c r="L4454" t="s">
        <v>1586</v>
      </c>
    </row>
    <row r="4455" spans="9:12" x14ac:dyDescent="0.35">
      <c r="I4455" s="44">
        <v>4453</v>
      </c>
      <c r="K4455" t="s">
        <v>2305</v>
      </c>
      <c r="L4455" t="s">
        <v>1587</v>
      </c>
    </row>
    <row r="4456" spans="9:12" x14ac:dyDescent="0.35">
      <c r="I4456" s="44">
        <v>4454</v>
      </c>
      <c r="K4456" t="s">
        <v>2305</v>
      </c>
      <c r="L4456" t="s">
        <v>1590</v>
      </c>
    </row>
    <row r="4457" spans="9:12" x14ac:dyDescent="0.35">
      <c r="I4457" s="44">
        <v>4455</v>
      </c>
      <c r="K4457" t="s">
        <v>2305</v>
      </c>
      <c r="L4457" t="s">
        <v>1994</v>
      </c>
    </row>
    <row r="4458" spans="9:12" x14ac:dyDescent="0.35">
      <c r="I4458" s="44">
        <v>4456</v>
      </c>
      <c r="K4458" t="s">
        <v>2305</v>
      </c>
      <c r="L4458" t="s">
        <v>1995</v>
      </c>
    </row>
    <row r="4459" spans="9:12" x14ac:dyDescent="0.35">
      <c r="I4459" s="44">
        <v>4457</v>
      </c>
      <c r="K4459" t="s">
        <v>2305</v>
      </c>
      <c r="L4459" t="s">
        <v>1642</v>
      </c>
    </row>
    <row r="4460" spans="9:12" x14ac:dyDescent="0.35">
      <c r="I4460" s="44">
        <v>4458</v>
      </c>
      <c r="K4460" t="s">
        <v>2305</v>
      </c>
      <c r="L4460" t="s">
        <v>1591</v>
      </c>
    </row>
    <row r="4461" spans="9:12" x14ac:dyDescent="0.35">
      <c r="I4461" s="44">
        <v>4459</v>
      </c>
      <c r="K4461" t="s">
        <v>2305</v>
      </c>
      <c r="L4461" t="s">
        <v>2315</v>
      </c>
    </row>
    <row r="4462" spans="9:12" x14ac:dyDescent="0.35">
      <c r="I4462" s="44">
        <v>4460</v>
      </c>
      <c r="J4462" s="45">
        <v>0</v>
      </c>
      <c r="K4462" t="s">
        <v>2305</v>
      </c>
      <c r="L4462" t="s">
        <v>1988</v>
      </c>
    </row>
    <row r="4463" spans="9:12" x14ac:dyDescent="0.35">
      <c r="I4463" s="44">
        <v>4461</v>
      </c>
      <c r="K4463" t="s">
        <v>2305</v>
      </c>
      <c r="L4463" t="s">
        <v>1593</v>
      </c>
    </row>
    <row r="4464" spans="9:12" x14ac:dyDescent="0.35">
      <c r="I4464" s="44">
        <v>4462</v>
      </c>
      <c r="J4464" s="45">
        <v>0</v>
      </c>
      <c r="K4464" t="s">
        <v>2305</v>
      </c>
      <c r="L4464" t="s">
        <v>1594</v>
      </c>
    </row>
    <row r="4465" spans="9:12" x14ac:dyDescent="0.35">
      <c r="I4465" s="44">
        <v>4463</v>
      </c>
      <c r="J4465" s="45">
        <v>0</v>
      </c>
      <c r="K4465" t="s">
        <v>2305</v>
      </c>
      <c r="L4465" t="s">
        <v>1645</v>
      </c>
    </row>
    <row r="4466" spans="9:12" x14ac:dyDescent="0.35">
      <c r="I4466" s="44">
        <v>4464</v>
      </c>
      <c r="K4466" t="s">
        <v>2305</v>
      </c>
      <c r="L4466" t="s">
        <v>1595</v>
      </c>
    </row>
    <row r="4467" spans="9:12" x14ac:dyDescent="0.35">
      <c r="I4467" s="44">
        <v>4465</v>
      </c>
      <c r="J4467" s="45">
        <v>0</v>
      </c>
      <c r="K4467" t="s">
        <v>2305</v>
      </c>
      <c r="L4467" t="s">
        <v>1598</v>
      </c>
    </row>
    <row r="4468" spans="9:12" x14ac:dyDescent="0.35">
      <c r="I4468" s="44">
        <v>4466</v>
      </c>
      <c r="J4468" s="45">
        <v>0</v>
      </c>
      <c r="K4468" t="s">
        <v>2305</v>
      </c>
      <c r="L4468" t="s">
        <v>1599</v>
      </c>
    </row>
    <row r="4469" spans="9:12" x14ac:dyDescent="0.35">
      <c r="I4469" s="44">
        <v>4467</v>
      </c>
      <c r="J4469" s="45">
        <v>0</v>
      </c>
      <c r="K4469" t="s">
        <v>2305</v>
      </c>
      <c r="L4469" t="s">
        <v>1600</v>
      </c>
    </row>
    <row r="4470" spans="9:12" x14ac:dyDescent="0.35">
      <c r="I4470" s="44">
        <v>4468</v>
      </c>
      <c r="J4470" s="45">
        <v>0</v>
      </c>
      <c r="K4470" t="s">
        <v>2305</v>
      </c>
      <c r="L4470" t="s">
        <v>1456</v>
      </c>
    </row>
    <row r="4471" spans="9:12" x14ac:dyDescent="0.35">
      <c r="I4471" s="44">
        <v>4469</v>
      </c>
      <c r="J4471" s="45">
        <v>0</v>
      </c>
      <c r="K4471" t="s">
        <v>2305</v>
      </c>
      <c r="L4471" t="s">
        <v>1602</v>
      </c>
    </row>
    <row r="4472" spans="9:12" x14ac:dyDescent="0.35">
      <c r="I4472" s="44">
        <v>4470</v>
      </c>
      <c r="K4472" t="s">
        <v>2305</v>
      </c>
      <c r="L4472" t="s">
        <v>1603</v>
      </c>
    </row>
    <row r="4473" spans="9:12" x14ac:dyDescent="0.35">
      <c r="I4473" s="44">
        <v>4471</v>
      </c>
      <c r="K4473" t="s">
        <v>2305</v>
      </c>
      <c r="L4473" t="s">
        <v>1605</v>
      </c>
    </row>
    <row r="4474" spans="9:12" x14ac:dyDescent="0.35">
      <c r="I4474" s="44">
        <v>4472</v>
      </c>
      <c r="K4474" t="s">
        <v>2305</v>
      </c>
      <c r="L4474" t="s">
        <v>1606</v>
      </c>
    </row>
    <row r="4475" spans="9:12" x14ac:dyDescent="0.35">
      <c r="I4475" s="44">
        <v>4473</v>
      </c>
      <c r="K4475" t="s">
        <v>2305</v>
      </c>
      <c r="L4475" t="s">
        <v>1990</v>
      </c>
    </row>
    <row r="4476" spans="9:12" x14ac:dyDescent="0.35">
      <c r="I4476" s="44">
        <v>4474</v>
      </c>
      <c r="K4476" t="s">
        <v>2305</v>
      </c>
      <c r="L4476" t="s">
        <v>1647</v>
      </c>
    </row>
    <row r="4477" spans="9:12" x14ac:dyDescent="0.35">
      <c r="I4477" s="44">
        <v>4475</v>
      </c>
      <c r="K4477" t="s">
        <v>2305</v>
      </c>
      <c r="L4477" t="s">
        <v>1648</v>
      </c>
    </row>
    <row r="4478" spans="9:12" x14ac:dyDescent="0.35">
      <c r="I4478" s="44">
        <v>4476</v>
      </c>
      <c r="K4478" t="s">
        <v>2305</v>
      </c>
      <c r="L4478" t="s">
        <v>1607</v>
      </c>
    </row>
    <row r="4479" spans="9:12" x14ac:dyDescent="0.35">
      <c r="I4479" s="44">
        <v>4477</v>
      </c>
      <c r="K4479" t="s">
        <v>2305</v>
      </c>
      <c r="L4479" t="s">
        <v>1649</v>
      </c>
    </row>
    <row r="4480" spans="9:12" x14ac:dyDescent="0.35">
      <c r="I4480" s="44">
        <v>4478</v>
      </c>
      <c r="K4480" t="s">
        <v>2305</v>
      </c>
      <c r="L4480" t="s">
        <v>1608</v>
      </c>
    </row>
    <row r="4481" spans="9:12" x14ac:dyDescent="0.35">
      <c r="I4481" s="44">
        <v>4479</v>
      </c>
      <c r="K4481" t="s">
        <v>2305</v>
      </c>
      <c r="L4481" t="s">
        <v>1482</v>
      </c>
    </row>
    <row r="4482" spans="9:12" x14ac:dyDescent="0.35">
      <c r="I4482" s="44">
        <v>4480</v>
      </c>
      <c r="K4482" t="s">
        <v>2305</v>
      </c>
      <c r="L4482" t="s">
        <v>1609</v>
      </c>
    </row>
    <row r="4483" spans="9:12" x14ac:dyDescent="0.35">
      <c r="I4483" s="44">
        <v>4481</v>
      </c>
      <c r="K4483" t="s">
        <v>2305</v>
      </c>
      <c r="L4483" t="s">
        <v>1610</v>
      </c>
    </row>
    <row r="4484" spans="9:12" x14ac:dyDescent="0.35">
      <c r="I4484" s="44">
        <v>4482</v>
      </c>
      <c r="K4484" t="s">
        <v>2305</v>
      </c>
      <c r="L4484" t="s">
        <v>1613</v>
      </c>
    </row>
    <row r="4485" spans="9:12" x14ac:dyDescent="0.35">
      <c r="I4485" s="44">
        <v>4483</v>
      </c>
      <c r="K4485" t="s">
        <v>2305</v>
      </c>
      <c r="L4485" t="s">
        <v>1614</v>
      </c>
    </row>
    <row r="4486" spans="9:12" x14ac:dyDescent="0.35">
      <c r="I4486" s="44">
        <v>4484</v>
      </c>
      <c r="K4486" t="s">
        <v>2305</v>
      </c>
      <c r="L4486" t="s">
        <v>1993</v>
      </c>
    </row>
    <row r="4487" spans="9:12" x14ac:dyDescent="0.35">
      <c r="I4487" s="44">
        <v>4485</v>
      </c>
      <c r="K4487" t="s">
        <v>2305</v>
      </c>
      <c r="L4487" t="s">
        <v>1653</v>
      </c>
    </row>
    <row r="4488" spans="9:12" x14ac:dyDescent="0.35">
      <c r="I4488" s="44">
        <v>4486</v>
      </c>
      <c r="K4488" t="s">
        <v>2305</v>
      </c>
      <c r="L4488" t="s">
        <v>1654</v>
      </c>
    </row>
    <row r="4489" spans="9:12" x14ac:dyDescent="0.35">
      <c r="I4489" s="44">
        <v>4487</v>
      </c>
      <c r="K4489" t="s">
        <v>2305</v>
      </c>
      <c r="L4489" t="s">
        <v>1656</v>
      </c>
    </row>
    <row r="4490" spans="9:12" x14ac:dyDescent="0.35">
      <c r="I4490" s="44">
        <v>4488</v>
      </c>
      <c r="K4490" t="s">
        <v>2305</v>
      </c>
      <c r="L4490" t="s">
        <v>1657</v>
      </c>
    </row>
    <row r="4491" spans="9:12" x14ac:dyDescent="0.35">
      <c r="I4491" s="44">
        <v>4489</v>
      </c>
      <c r="K4491" t="s">
        <v>2305</v>
      </c>
      <c r="L4491" t="s">
        <v>1658</v>
      </c>
    </row>
    <row r="4492" spans="9:12" x14ac:dyDescent="0.35">
      <c r="I4492" s="44">
        <v>4490</v>
      </c>
      <c r="K4492" t="s">
        <v>2305</v>
      </c>
      <c r="L4492" t="s">
        <v>1659</v>
      </c>
    </row>
    <row r="4493" spans="9:12" x14ac:dyDescent="0.35">
      <c r="I4493" s="44">
        <v>4491</v>
      </c>
      <c r="K4493" t="s">
        <v>2305</v>
      </c>
      <c r="L4493" t="s">
        <v>1661</v>
      </c>
    </row>
    <row r="4494" spans="9:12" x14ac:dyDescent="0.35">
      <c r="I4494" s="44">
        <v>4492</v>
      </c>
      <c r="K4494" t="s">
        <v>2305</v>
      </c>
      <c r="L4494" t="s">
        <v>1662</v>
      </c>
    </row>
    <row r="4495" spans="9:12" x14ac:dyDescent="0.35">
      <c r="I4495" s="44">
        <v>4493</v>
      </c>
      <c r="K4495" t="s">
        <v>2305</v>
      </c>
      <c r="L4495" t="s">
        <v>1663</v>
      </c>
    </row>
    <row r="4496" spans="9:12" x14ac:dyDescent="0.35">
      <c r="I4496" s="44">
        <v>4494</v>
      </c>
      <c r="K4496" t="s">
        <v>2305</v>
      </c>
      <c r="L4496" t="s">
        <v>1664</v>
      </c>
    </row>
    <row r="4497" spans="9:12" x14ac:dyDescent="0.35">
      <c r="I4497" s="44">
        <v>4495</v>
      </c>
      <c r="K4497" t="s">
        <v>2305</v>
      </c>
      <c r="L4497" t="s">
        <v>1666</v>
      </c>
    </row>
    <row r="4498" spans="9:12" x14ac:dyDescent="0.35">
      <c r="I4498" s="44">
        <v>4496</v>
      </c>
      <c r="K4498" t="s">
        <v>2305</v>
      </c>
      <c r="L4498" t="s">
        <v>1667</v>
      </c>
    </row>
    <row r="4499" spans="9:12" x14ac:dyDescent="0.35">
      <c r="I4499" s="44">
        <v>4497</v>
      </c>
      <c r="K4499" t="s">
        <v>2305</v>
      </c>
      <c r="L4499" t="s">
        <v>1568</v>
      </c>
    </row>
    <row r="4500" spans="9:12" x14ac:dyDescent="0.35">
      <c r="I4500" s="44">
        <v>4498</v>
      </c>
      <c r="K4500" t="s">
        <v>2305</v>
      </c>
      <c r="L4500" t="s">
        <v>1569</v>
      </c>
    </row>
    <row r="4501" spans="9:12" x14ac:dyDescent="0.35">
      <c r="I4501" s="44">
        <v>4499</v>
      </c>
      <c r="K4501" t="s">
        <v>2305</v>
      </c>
      <c r="L4501" t="s">
        <v>1616</v>
      </c>
    </row>
    <row r="4502" spans="9:12" x14ac:dyDescent="0.35">
      <c r="I4502" s="44">
        <v>4500</v>
      </c>
      <c r="K4502" t="s">
        <v>2305</v>
      </c>
      <c r="L4502" t="s">
        <v>1571</v>
      </c>
    </row>
    <row r="4503" spans="9:12" x14ac:dyDescent="0.35">
      <c r="I4503" s="44">
        <v>4501</v>
      </c>
      <c r="K4503" t="s">
        <v>2305</v>
      </c>
      <c r="L4503" t="s">
        <v>1483</v>
      </c>
    </row>
    <row r="4504" spans="9:12" x14ac:dyDescent="0.35">
      <c r="I4504" s="44">
        <v>4502</v>
      </c>
      <c r="K4504" t="s">
        <v>2305</v>
      </c>
      <c r="L4504" t="s">
        <v>1572</v>
      </c>
    </row>
    <row r="4505" spans="9:12" x14ac:dyDescent="0.35">
      <c r="I4505" s="44">
        <v>4503</v>
      </c>
      <c r="K4505" t="s">
        <v>2305</v>
      </c>
      <c r="L4505" t="s">
        <v>1574</v>
      </c>
    </row>
    <row r="4506" spans="9:12" x14ac:dyDescent="0.35">
      <c r="I4506" s="44">
        <v>4504</v>
      </c>
      <c r="J4506" s="45">
        <v>0</v>
      </c>
      <c r="K4506" t="s">
        <v>2305</v>
      </c>
      <c r="L4506" t="s">
        <v>1621</v>
      </c>
    </row>
    <row r="4507" spans="9:12" x14ac:dyDescent="0.35">
      <c r="I4507" s="44">
        <v>4505</v>
      </c>
      <c r="J4507" s="45">
        <v>0</v>
      </c>
      <c r="K4507" t="s">
        <v>2305</v>
      </c>
      <c r="L4507" t="s">
        <v>1643</v>
      </c>
    </row>
    <row r="4508" spans="9:12" x14ac:dyDescent="0.35">
      <c r="I4508" s="44">
        <v>4506</v>
      </c>
      <c r="J4508" s="45">
        <v>0</v>
      </c>
      <c r="K4508" t="s">
        <v>2305</v>
      </c>
      <c r="L4508" t="s">
        <v>1690</v>
      </c>
    </row>
    <row r="4509" spans="9:12" x14ac:dyDescent="0.35">
      <c r="I4509" s="44">
        <v>4507</v>
      </c>
      <c r="J4509" s="45">
        <v>0</v>
      </c>
      <c r="K4509" t="s">
        <v>2305</v>
      </c>
      <c r="L4509" t="s">
        <v>1691</v>
      </c>
    </row>
    <row r="4510" spans="9:12" x14ac:dyDescent="0.35">
      <c r="I4510" s="44">
        <v>4508</v>
      </c>
      <c r="K4510" t="s">
        <v>2305</v>
      </c>
      <c r="L4510" t="s">
        <v>1692</v>
      </c>
    </row>
    <row r="4511" spans="9:12" x14ac:dyDescent="0.35">
      <c r="I4511" s="44">
        <v>4509</v>
      </c>
      <c r="J4511" s="45">
        <v>0</v>
      </c>
      <c r="K4511" t="s">
        <v>2305</v>
      </c>
      <c r="L4511" t="s">
        <v>1601</v>
      </c>
    </row>
    <row r="4512" spans="9:12" x14ac:dyDescent="0.35">
      <c r="I4512" s="44">
        <v>4510</v>
      </c>
      <c r="J4512" s="45">
        <v>0</v>
      </c>
      <c r="K4512" t="s">
        <v>2305</v>
      </c>
      <c r="L4512" t="s">
        <v>1762</v>
      </c>
    </row>
    <row r="4513" spans="9:12" x14ac:dyDescent="0.35">
      <c r="I4513" s="44">
        <v>4511</v>
      </c>
      <c r="K4513" t="s">
        <v>2305</v>
      </c>
      <c r="L4513" t="s">
        <v>1573</v>
      </c>
    </row>
    <row r="4514" spans="9:12" x14ac:dyDescent="0.35">
      <c r="I4514" s="44">
        <v>4512</v>
      </c>
      <c r="K4514" t="s">
        <v>2305</v>
      </c>
      <c r="L4514" t="s">
        <v>2316</v>
      </c>
    </row>
    <row r="4515" spans="9:12" x14ac:dyDescent="0.35">
      <c r="I4515" s="44">
        <v>4513</v>
      </c>
      <c r="K4515" t="s">
        <v>2305</v>
      </c>
      <c r="L4515" t="s">
        <v>1624</v>
      </c>
    </row>
    <row r="4516" spans="9:12" x14ac:dyDescent="0.35">
      <c r="I4516" s="44">
        <v>4514</v>
      </c>
      <c r="K4516" t="s">
        <v>2305</v>
      </c>
      <c r="L4516" t="s">
        <v>1696</v>
      </c>
    </row>
    <row r="4517" spans="9:12" x14ac:dyDescent="0.35">
      <c r="I4517" s="44">
        <v>4515</v>
      </c>
      <c r="K4517" t="s">
        <v>2305</v>
      </c>
      <c r="L4517" t="s">
        <v>1697</v>
      </c>
    </row>
    <row r="4518" spans="9:12" x14ac:dyDescent="0.35">
      <c r="I4518" s="44">
        <v>4516</v>
      </c>
      <c r="K4518" t="s">
        <v>2305</v>
      </c>
      <c r="L4518" t="s">
        <v>1650</v>
      </c>
    </row>
    <row r="4519" spans="9:12" x14ac:dyDescent="0.35">
      <c r="I4519" s="44">
        <v>4517</v>
      </c>
      <c r="K4519" t="s">
        <v>2305</v>
      </c>
      <c r="L4519" t="s">
        <v>1630</v>
      </c>
    </row>
    <row r="4520" spans="9:12" x14ac:dyDescent="0.35">
      <c r="I4520" s="44">
        <v>4518</v>
      </c>
      <c r="K4520" t="s">
        <v>2305</v>
      </c>
      <c r="L4520" t="s">
        <v>1743</v>
      </c>
    </row>
    <row r="4521" spans="9:12" x14ac:dyDescent="0.35">
      <c r="I4521" s="44">
        <v>4519</v>
      </c>
      <c r="K4521" t="s">
        <v>2305</v>
      </c>
      <c r="L4521" t="s">
        <v>1611</v>
      </c>
    </row>
    <row r="4522" spans="9:12" x14ac:dyDescent="0.35">
      <c r="I4522" s="44">
        <v>4520</v>
      </c>
      <c r="K4522" t="s">
        <v>2305</v>
      </c>
      <c r="L4522" t="s">
        <v>1632</v>
      </c>
    </row>
    <row r="4523" spans="9:12" x14ac:dyDescent="0.35">
      <c r="I4523" s="44">
        <v>4521</v>
      </c>
      <c r="J4523" s="45">
        <v>0</v>
      </c>
      <c r="K4523" t="s">
        <v>2305</v>
      </c>
      <c r="L4523" t="s">
        <v>1874</v>
      </c>
    </row>
    <row r="4524" spans="9:12" x14ac:dyDescent="0.35">
      <c r="I4524" s="44">
        <v>4522</v>
      </c>
      <c r="K4524" t="s">
        <v>2305</v>
      </c>
      <c r="L4524" t="s">
        <v>1703</v>
      </c>
    </row>
    <row r="4525" spans="9:12" x14ac:dyDescent="0.35">
      <c r="I4525" s="44">
        <v>4523</v>
      </c>
      <c r="K4525" t="s">
        <v>2305</v>
      </c>
      <c r="L4525" t="s">
        <v>1704</v>
      </c>
    </row>
    <row r="4526" spans="9:12" x14ac:dyDescent="0.35">
      <c r="I4526" s="44">
        <v>4524</v>
      </c>
      <c r="K4526" t="s">
        <v>2305</v>
      </c>
      <c r="L4526" t="s">
        <v>1705</v>
      </c>
    </row>
    <row r="4527" spans="9:12" x14ac:dyDescent="0.35">
      <c r="I4527" s="44">
        <v>4525</v>
      </c>
      <c r="K4527" t="s">
        <v>2305</v>
      </c>
      <c r="L4527" t="s">
        <v>1706</v>
      </c>
    </row>
    <row r="4528" spans="9:12" x14ac:dyDescent="0.35">
      <c r="I4528" s="44">
        <v>4526</v>
      </c>
      <c r="K4528" t="s">
        <v>2305</v>
      </c>
      <c r="L4528" t="s">
        <v>1641</v>
      </c>
    </row>
    <row r="4529" spans="9:12" x14ac:dyDescent="0.35">
      <c r="I4529" s="44">
        <v>4527</v>
      </c>
      <c r="K4529" t="s">
        <v>2305</v>
      </c>
      <c r="L4529" t="s">
        <v>1744</v>
      </c>
    </row>
    <row r="4530" spans="9:12" x14ac:dyDescent="0.35">
      <c r="I4530" s="44">
        <v>4528</v>
      </c>
      <c r="K4530" t="s">
        <v>2305</v>
      </c>
      <c r="L4530" t="s">
        <v>1745</v>
      </c>
    </row>
    <row r="4531" spans="9:12" x14ac:dyDescent="0.35">
      <c r="I4531" s="44">
        <v>4529</v>
      </c>
      <c r="K4531" t="s">
        <v>2305</v>
      </c>
      <c r="L4531" t="s">
        <v>1746</v>
      </c>
    </row>
    <row r="4532" spans="9:12" x14ac:dyDescent="0.35">
      <c r="I4532" s="44">
        <v>4530</v>
      </c>
      <c r="K4532" t="s">
        <v>2305</v>
      </c>
      <c r="L4532" t="s">
        <v>1878</v>
      </c>
    </row>
    <row r="4533" spans="9:12" x14ac:dyDescent="0.35">
      <c r="I4533" s="44">
        <v>4531</v>
      </c>
      <c r="K4533" t="s">
        <v>2305</v>
      </c>
      <c r="L4533" t="s">
        <v>2026</v>
      </c>
    </row>
    <row r="4534" spans="9:12" x14ac:dyDescent="0.35">
      <c r="I4534" s="44">
        <v>4532</v>
      </c>
      <c r="J4534" s="45">
        <v>0</v>
      </c>
      <c r="K4534" t="s">
        <v>2305</v>
      </c>
      <c r="L4534" t="s">
        <v>1716</v>
      </c>
    </row>
    <row r="4535" spans="9:12" x14ac:dyDescent="0.35">
      <c r="I4535" s="44">
        <v>4533</v>
      </c>
      <c r="K4535" t="s">
        <v>2305</v>
      </c>
      <c r="L4535" t="s">
        <v>1717</v>
      </c>
    </row>
    <row r="4536" spans="9:12" x14ac:dyDescent="0.35">
      <c r="I4536" s="44">
        <v>4534</v>
      </c>
      <c r="J4536" s="45">
        <v>0</v>
      </c>
      <c r="K4536" t="s">
        <v>2305</v>
      </c>
      <c r="L4536" t="s">
        <v>1747</v>
      </c>
    </row>
    <row r="4537" spans="9:12" x14ac:dyDescent="0.35">
      <c r="I4537" s="44">
        <v>4535</v>
      </c>
      <c r="J4537" s="45">
        <v>0</v>
      </c>
      <c r="K4537" t="s">
        <v>2305</v>
      </c>
      <c r="L4537" t="s">
        <v>1718</v>
      </c>
    </row>
    <row r="4538" spans="9:12" x14ac:dyDescent="0.35">
      <c r="I4538" s="44">
        <v>4536</v>
      </c>
      <c r="J4538" s="45">
        <v>0</v>
      </c>
      <c r="K4538" t="s">
        <v>2305</v>
      </c>
      <c r="L4538" t="s">
        <v>1719</v>
      </c>
    </row>
    <row r="4539" spans="9:12" x14ac:dyDescent="0.35">
      <c r="I4539" s="44">
        <v>4537</v>
      </c>
      <c r="J4539" s="45">
        <v>0</v>
      </c>
      <c r="K4539" t="s">
        <v>2305</v>
      </c>
      <c r="L4539" t="s">
        <v>1622</v>
      </c>
    </row>
    <row r="4540" spans="9:12" x14ac:dyDescent="0.35">
      <c r="I4540" s="44">
        <v>4538</v>
      </c>
      <c r="J4540" s="45">
        <v>0</v>
      </c>
      <c r="K4540" t="s">
        <v>2305</v>
      </c>
      <c r="L4540" t="s">
        <v>1748</v>
      </c>
    </row>
    <row r="4541" spans="9:12" x14ac:dyDescent="0.35">
      <c r="I4541" s="44">
        <v>4539</v>
      </c>
      <c r="K4541" t="s">
        <v>2305</v>
      </c>
      <c r="L4541" t="s">
        <v>1749</v>
      </c>
    </row>
    <row r="4542" spans="9:12" x14ac:dyDescent="0.35">
      <c r="I4542" s="44">
        <v>4540</v>
      </c>
      <c r="K4542" t="s">
        <v>2305</v>
      </c>
      <c r="L4542" t="s">
        <v>1882</v>
      </c>
    </row>
    <row r="4543" spans="9:12" x14ac:dyDescent="0.35">
      <c r="I4543" s="44">
        <v>4541</v>
      </c>
      <c r="K4543" t="s">
        <v>2305</v>
      </c>
      <c r="L4543" t="s">
        <v>1883</v>
      </c>
    </row>
    <row r="4544" spans="9:12" x14ac:dyDescent="0.35">
      <c r="I4544" s="44">
        <v>4542</v>
      </c>
      <c r="K4544" t="s">
        <v>2305</v>
      </c>
      <c r="L4544" t="s">
        <v>1720</v>
      </c>
    </row>
    <row r="4545" spans="9:12" x14ac:dyDescent="0.35">
      <c r="I4545" s="44">
        <v>4543</v>
      </c>
      <c r="K4545" t="s">
        <v>2305</v>
      </c>
      <c r="L4545" t="s">
        <v>1721</v>
      </c>
    </row>
    <row r="4546" spans="9:12" x14ac:dyDescent="0.35">
      <c r="I4546" s="44">
        <v>4544</v>
      </c>
      <c r="K4546" t="s">
        <v>2305</v>
      </c>
      <c r="L4546" t="s">
        <v>1722</v>
      </c>
    </row>
    <row r="4547" spans="9:12" x14ac:dyDescent="0.35">
      <c r="I4547" s="44">
        <v>4545</v>
      </c>
      <c r="K4547" t="s">
        <v>2305</v>
      </c>
      <c r="L4547" t="s">
        <v>1631</v>
      </c>
    </row>
    <row r="4548" spans="9:12" x14ac:dyDescent="0.35">
      <c r="I4548" s="44">
        <v>4546</v>
      </c>
      <c r="K4548" t="s">
        <v>2305</v>
      </c>
      <c r="L4548" t="s">
        <v>1750</v>
      </c>
    </row>
    <row r="4549" spans="9:12" x14ac:dyDescent="0.35">
      <c r="I4549" s="44">
        <v>4547</v>
      </c>
      <c r="K4549" t="s">
        <v>2305</v>
      </c>
      <c r="L4549" t="s">
        <v>1751</v>
      </c>
    </row>
    <row r="4550" spans="9:12" x14ac:dyDescent="0.35">
      <c r="I4550" s="44">
        <v>4548</v>
      </c>
      <c r="J4550" s="45">
        <v>0</v>
      </c>
      <c r="K4550" t="s">
        <v>2305</v>
      </c>
      <c r="L4550" t="s">
        <v>1891</v>
      </c>
    </row>
    <row r="4551" spans="9:12" x14ac:dyDescent="0.35">
      <c r="I4551" s="44">
        <v>4549</v>
      </c>
      <c r="K4551" t="s">
        <v>2305</v>
      </c>
      <c r="L4551" t="s">
        <v>1725</v>
      </c>
    </row>
    <row r="4552" spans="9:12" x14ac:dyDescent="0.35">
      <c r="I4552" s="44">
        <v>4550</v>
      </c>
      <c r="K4552" t="s">
        <v>2305</v>
      </c>
      <c r="L4552" t="s">
        <v>1726</v>
      </c>
    </row>
    <row r="4553" spans="9:12" x14ac:dyDescent="0.35">
      <c r="I4553" s="44">
        <v>4551</v>
      </c>
      <c r="K4553" t="s">
        <v>2305</v>
      </c>
      <c r="L4553" t="s">
        <v>1753</v>
      </c>
    </row>
    <row r="4554" spans="9:12" x14ac:dyDescent="0.35">
      <c r="I4554" s="44">
        <v>4552</v>
      </c>
      <c r="K4554" t="s">
        <v>2305</v>
      </c>
      <c r="L4554" t="s">
        <v>1754</v>
      </c>
    </row>
    <row r="4555" spans="9:12" x14ac:dyDescent="0.35">
      <c r="I4555" s="44">
        <v>4553</v>
      </c>
      <c r="K4555" t="s">
        <v>2305</v>
      </c>
      <c r="L4555" t="s">
        <v>1755</v>
      </c>
    </row>
    <row r="4556" spans="9:12" x14ac:dyDescent="0.35">
      <c r="I4556" s="44">
        <v>4554</v>
      </c>
      <c r="K4556" t="s">
        <v>2305</v>
      </c>
      <c r="L4556" t="s">
        <v>1757</v>
      </c>
    </row>
    <row r="4557" spans="9:12" x14ac:dyDescent="0.35">
      <c r="I4557" s="44">
        <v>4555</v>
      </c>
      <c r="K4557" t="s">
        <v>2305</v>
      </c>
      <c r="L4557" t="s">
        <v>1758</v>
      </c>
    </row>
    <row r="4558" spans="9:12" x14ac:dyDescent="0.35">
      <c r="I4558" s="44">
        <v>4556</v>
      </c>
      <c r="K4558" t="s">
        <v>2305</v>
      </c>
      <c r="L4558" t="s">
        <v>1897</v>
      </c>
    </row>
    <row r="4559" spans="9:12" x14ac:dyDescent="0.35">
      <c r="I4559" s="44">
        <v>4557</v>
      </c>
      <c r="J4559" s="45">
        <v>0</v>
      </c>
      <c r="K4559" t="s">
        <v>2305</v>
      </c>
      <c r="L4559" t="s">
        <v>1759</v>
      </c>
    </row>
    <row r="4560" spans="9:12" x14ac:dyDescent="0.35">
      <c r="I4560" s="44">
        <v>4558</v>
      </c>
      <c r="J4560" s="45">
        <v>0</v>
      </c>
      <c r="K4560" t="s">
        <v>2305</v>
      </c>
      <c r="L4560" t="s">
        <v>1760</v>
      </c>
    </row>
    <row r="4561" spans="9:12" x14ac:dyDescent="0.35">
      <c r="I4561" s="44">
        <v>4559</v>
      </c>
      <c r="J4561" s="45">
        <v>0</v>
      </c>
      <c r="K4561" t="s">
        <v>2305</v>
      </c>
      <c r="L4561" t="s">
        <v>1761</v>
      </c>
    </row>
    <row r="4562" spans="9:12" x14ac:dyDescent="0.35">
      <c r="I4562" s="44">
        <v>4560</v>
      </c>
      <c r="J4562" s="45">
        <v>1.808449074074074E-7</v>
      </c>
      <c r="K4562" t="s">
        <v>2305</v>
      </c>
      <c r="L4562" t="s">
        <v>1877</v>
      </c>
    </row>
    <row r="4563" spans="9:12" x14ac:dyDescent="0.35">
      <c r="I4563" s="44">
        <v>4561</v>
      </c>
      <c r="J4563" s="45">
        <v>0</v>
      </c>
      <c r="K4563" t="s">
        <v>2305</v>
      </c>
      <c r="L4563" t="s">
        <v>1646</v>
      </c>
    </row>
    <row r="4564" spans="9:12" x14ac:dyDescent="0.35">
      <c r="I4564" s="44">
        <v>4562</v>
      </c>
      <c r="K4564" t="s">
        <v>2305</v>
      </c>
      <c r="L4564" t="s">
        <v>1764</v>
      </c>
    </row>
    <row r="4565" spans="9:12" x14ac:dyDescent="0.35">
      <c r="I4565" s="44">
        <v>4563</v>
      </c>
      <c r="K4565" t="s">
        <v>2305</v>
      </c>
      <c r="L4565" t="s">
        <v>1881</v>
      </c>
    </row>
    <row r="4566" spans="9:12" x14ac:dyDescent="0.35">
      <c r="I4566" s="44">
        <v>4564</v>
      </c>
      <c r="K4566" t="s">
        <v>2305</v>
      </c>
      <c r="L4566" t="s">
        <v>1061</v>
      </c>
    </row>
    <row r="4567" spans="9:12" x14ac:dyDescent="0.35">
      <c r="I4567" s="44">
        <v>4565</v>
      </c>
      <c r="K4567" t="s">
        <v>2305</v>
      </c>
      <c r="L4567" t="s">
        <v>1064</v>
      </c>
    </row>
    <row r="4568" spans="9:12" x14ac:dyDescent="0.35">
      <c r="I4568" s="44">
        <v>4566</v>
      </c>
      <c r="K4568" t="s">
        <v>2305</v>
      </c>
      <c r="L4568" t="s">
        <v>2317</v>
      </c>
    </row>
    <row r="4569" spans="9:12" x14ac:dyDescent="0.35">
      <c r="I4569" s="44">
        <v>4567</v>
      </c>
      <c r="K4569" t="s">
        <v>2305</v>
      </c>
      <c r="L4569" t="s">
        <v>1765</v>
      </c>
    </row>
    <row r="4570" spans="9:12" x14ac:dyDescent="0.35">
      <c r="I4570" s="44">
        <v>4568</v>
      </c>
      <c r="K4570" t="s">
        <v>2305</v>
      </c>
      <c r="L4570" t="s">
        <v>1651</v>
      </c>
    </row>
    <row r="4571" spans="9:12" x14ac:dyDescent="0.35">
      <c r="I4571" s="44">
        <v>4569</v>
      </c>
      <c r="K4571" t="s">
        <v>2305</v>
      </c>
      <c r="L4571" t="s">
        <v>1766</v>
      </c>
    </row>
    <row r="4572" spans="9:12" x14ac:dyDescent="0.35">
      <c r="I4572" s="44">
        <v>4570</v>
      </c>
      <c r="K4572" t="s">
        <v>2305</v>
      </c>
      <c r="L4572" t="s">
        <v>1768</v>
      </c>
    </row>
    <row r="4573" spans="9:12" x14ac:dyDescent="0.35">
      <c r="I4573" s="44">
        <v>4571</v>
      </c>
      <c r="K4573" t="s">
        <v>2305</v>
      </c>
      <c r="L4573" t="s">
        <v>1769</v>
      </c>
    </row>
    <row r="4574" spans="9:12" x14ac:dyDescent="0.35">
      <c r="I4574" s="44">
        <v>4572</v>
      </c>
      <c r="K4574" t="s">
        <v>2305</v>
      </c>
      <c r="L4574" t="s">
        <v>1770</v>
      </c>
    </row>
    <row r="4575" spans="9:12" x14ac:dyDescent="0.35">
      <c r="I4575" s="44">
        <v>4573</v>
      </c>
      <c r="K4575" t="s">
        <v>2305</v>
      </c>
      <c r="L4575" t="s">
        <v>1771</v>
      </c>
    </row>
    <row r="4576" spans="9:12" x14ac:dyDescent="0.35">
      <c r="I4576" s="44">
        <v>4574</v>
      </c>
      <c r="K4576" t="s">
        <v>2305</v>
      </c>
      <c r="L4576" t="s">
        <v>1772</v>
      </c>
    </row>
    <row r="4577" spans="9:12" x14ac:dyDescent="0.35">
      <c r="I4577" s="44">
        <v>4575</v>
      </c>
      <c r="K4577" t="s">
        <v>2305</v>
      </c>
      <c r="L4577" t="s">
        <v>1773</v>
      </c>
    </row>
    <row r="4578" spans="9:12" x14ac:dyDescent="0.35">
      <c r="I4578" s="44">
        <v>4576</v>
      </c>
      <c r="K4578" t="s">
        <v>2305</v>
      </c>
      <c r="L4578" t="s">
        <v>2318</v>
      </c>
    </row>
    <row r="4579" spans="9:12" x14ac:dyDescent="0.35">
      <c r="I4579" s="44">
        <v>4577</v>
      </c>
      <c r="K4579" t="s">
        <v>2305</v>
      </c>
      <c r="L4579" t="s">
        <v>1668</v>
      </c>
    </row>
    <row r="4580" spans="9:12" x14ac:dyDescent="0.35">
      <c r="I4580" s="44">
        <v>4578</v>
      </c>
      <c r="K4580" t="s">
        <v>2305</v>
      </c>
      <c r="L4580" t="s">
        <v>1669</v>
      </c>
    </row>
    <row r="4581" spans="9:12" x14ac:dyDescent="0.35">
      <c r="I4581" s="44">
        <v>4579</v>
      </c>
      <c r="K4581" t="s">
        <v>2305</v>
      </c>
      <c r="L4581" t="s">
        <v>1671</v>
      </c>
    </row>
    <row r="4582" spans="9:12" x14ac:dyDescent="0.35">
      <c r="I4582" s="44">
        <v>4580</v>
      </c>
      <c r="K4582" t="s">
        <v>2305</v>
      </c>
      <c r="L4582" t="s">
        <v>1672</v>
      </c>
    </row>
    <row r="4583" spans="9:12" x14ac:dyDescent="0.35">
      <c r="I4583" s="44">
        <v>4581</v>
      </c>
      <c r="K4583" t="s">
        <v>2305</v>
      </c>
      <c r="L4583" t="s">
        <v>1673</v>
      </c>
    </row>
    <row r="4584" spans="9:12" x14ac:dyDescent="0.35">
      <c r="I4584" s="44">
        <v>4582</v>
      </c>
      <c r="K4584" t="s">
        <v>2305</v>
      </c>
      <c r="L4584" t="s">
        <v>1676</v>
      </c>
    </row>
    <row r="4585" spans="9:12" x14ac:dyDescent="0.35">
      <c r="I4585" s="44">
        <v>4583</v>
      </c>
      <c r="K4585" t="s">
        <v>2305</v>
      </c>
      <c r="L4585" t="s">
        <v>1677</v>
      </c>
    </row>
    <row r="4586" spans="9:12" x14ac:dyDescent="0.35">
      <c r="I4586" s="44">
        <v>4584</v>
      </c>
      <c r="K4586" t="s">
        <v>2305</v>
      </c>
      <c r="L4586" t="s">
        <v>1774</v>
      </c>
    </row>
    <row r="4587" spans="9:12" x14ac:dyDescent="0.35">
      <c r="I4587" s="44">
        <v>4585</v>
      </c>
      <c r="K4587" t="s">
        <v>2305</v>
      </c>
      <c r="L4587" t="s">
        <v>1775</v>
      </c>
    </row>
    <row r="4588" spans="9:12" x14ac:dyDescent="0.35">
      <c r="I4588" s="44">
        <v>4586</v>
      </c>
      <c r="K4588" t="s">
        <v>2305</v>
      </c>
      <c r="L4588" t="s">
        <v>1777</v>
      </c>
    </row>
    <row r="4589" spans="9:12" x14ac:dyDescent="0.35">
      <c r="I4589" s="44">
        <v>4587</v>
      </c>
      <c r="K4589" t="s">
        <v>2305</v>
      </c>
      <c r="L4589" t="s">
        <v>1780</v>
      </c>
    </row>
    <row r="4590" spans="9:12" x14ac:dyDescent="0.35">
      <c r="I4590" s="44">
        <v>4588</v>
      </c>
      <c r="K4590" t="s">
        <v>2305</v>
      </c>
      <c r="L4590" t="s">
        <v>2069</v>
      </c>
    </row>
    <row r="4591" spans="9:12" x14ac:dyDescent="0.35">
      <c r="I4591" s="44">
        <v>4589</v>
      </c>
      <c r="J4591" s="45">
        <v>0</v>
      </c>
      <c r="K4591" t="s">
        <v>2305</v>
      </c>
      <c r="L4591" t="s">
        <v>1685</v>
      </c>
    </row>
    <row r="4592" spans="9:12" x14ac:dyDescent="0.35">
      <c r="I4592" s="44">
        <v>4590</v>
      </c>
      <c r="J4592" s="45">
        <v>0</v>
      </c>
      <c r="K4592" t="s">
        <v>2305</v>
      </c>
      <c r="L4592" t="s">
        <v>1714</v>
      </c>
    </row>
    <row r="4593" spans="9:12" x14ac:dyDescent="0.35">
      <c r="I4593" s="44">
        <v>4591</v>
      </c>
      <c r="J4593" s="45">
        <v>0</v>
      </c>
      <c r="K4593" t="s">
        <v>2305</v>
      </c>
      <c r="L4593" t="s">
        <v>1822</v>
      </c>
    </row>
    <row r="4594" spans="9:12" x14ac:dyDescent="0.35">
      <c r="I4594" s="44">
        <v>4592</v>
      </c>
      <c r="K4594" t="s">
        <v>2305</v>
      </c>
      <c r="L4594" t="s">
        <v>1783</v>
      </c>
    </row>
    <row r="4595" spans="9:12" x14ac:dyDescent="0.35">
      <c r="I4595" s="44">
        <v>4593</v>
      </c>
      <c r="K4595" t="s">
        <v>2305</v>
      </c>
      <c r="L4595" t="s">
        <v>2071</v>
      </c>
    </row>
    <row r="4596" spans="9:12" x14ac:dyDescent="0.35">
      <c r="I4596" s="44">
        <v>4594</v>
      </c>
      <c r="K4596" t="s">
        <v>2305</v>
      </c>
      <c r="L4596" t="s">
        <v>2319</v>
      </c>
    </row>
    <row r="4597" spans="9:12" x14ac:dyDescent="0.35">
      <c r="I4597" s="44">
        <v>4595</v>
      </c>
      <c r="K4597" t="s">
        <v>2305</v>
      </c>
      <c r="L4597" t="s">
        <v>2320</v>
      </c>
    </row>
    <row r="4598" spans="9:12" x14ac:dyDescent="0.35">
      <c r="I4598" s="44">
        <v>4596</v>
      </c>
      <c r="K4598" t="s">
        <v>2305</v>
      </c>
      <c r="L4598" t="s">
        <v>1823</v>
      </c>
    </row>
    <row r="4599" spans="9:12" x14ac:dyDescent="0.35">
      <c r="I4599" s="44">
        <v>4597</v>
      </c>
      <c r="K4599" t="s">
        <v>2305</v>
      </c>
      <c r="L4599" t="s">
        <v>1825</v>
      </c>
    </row>
    <row r="4600" spans="9:12" x14ac:dyDescent="0.35">
      <c r="I4600" s="44">
        <v>4598</v>
      </c>
      <c r="K4600" t="s">
        <v>2305</v>
      </c>
      <c r="L4600" t="s">
        <v>1723</v>
      </c>
    </row>
    <row r="4601" spans="9:12" x14ac:dyDescent="0.35">
      <c r="I4601" s="44">
        <v>4599</v>
      </c>
      <c r="K4601" t="s">
        <v>2305</v>
      </c>
      <c r="L4601" t="s">
        <v>1701</v>
      </c>
    </row>
    <row r="4602" spans="9:12" x14ac:dyDescent="0.35">
      <c r="I4602" s="44">
        <v>4600</v>
      </c>
      <c r="K4602" t="s">
        <v>2305</v>
      </c>
      <c r="L4602" t="s">
        <v>2073</v>
      </c>
    </row>
    <row r="4603" spans="9:12" x14ac:dyDescent="0.35">
      <c r="I4603" s="44">
        <v>4601</v>
      </c>
      <c r="K4603" t="s">
        <v>2305</v>
      </c>
      <c r="L4603" t="s">
        <v>1727</v>
      </c>
    </row>
    <row r="4604" spans="9:12" x14ac:dyDescent="0.35">
      <c r="I4604" s="44">
        <v>4602</v>
      </c>
      <c r="K4604" t="s">
        <v>2305</v>
      </c>
      <c r="L4604" t="s">
        <v>1728</v>
      </c>
    </row>
    <row r="4605" spans="9:12" x14ac:dyDescent="0.35">
      <c r="I4605" s="44">
        <v>4603</v>
      </c>
      <c r="K4605" t="s">
        <v>2305</v>
      </c>
      <c r="L4605" t="s">
        <v>1729</v>
      </c>
    </row>
    <row r="4606" spans="9:12" x14ac:dyDescent="0.35">
      <c r="I4606" s="44">
        <v>4604</v>
      </c>
      <c r="K4606" t="s">
        <v>2305</v>
      </c>
      <c r="L4606" t="s">
        <v>1712</v>
      </c>
    </row>
    <row r="4607" spans="9:12" x14ac:dyDescent="0.35">
      <c r="I4607" s="44">
        <v>4605</v>
      </c>
      <c r="K4607" t="s">
        <v>2305</v>
      </c>
      <c r="L4607" t="s">
        <v>1713</v>
      </c>
    </row>
    <row r="4608" spans="9:12" x14ac:dyDescent="0.35">
      <c r="I4608" s="44">
        <v>4606</v>
      </c>
      <c r="J4608" s="45">
        <v>0</v>
      </c>
      <c r="K4608" t="s">
        <v>2305</v>
      </c>
      <c r="L4608" t="s">
        <v>1730</v>
      </c>
    </row>
    <row r="4609" spans="9:12" x14ac:dyDescent="0.35">
      <c r="I4609" s="44">
        <v>4607</v>
      </c>
      <c r="J4609" s="45">
        <v>3.616782407407407E-7</v>
      </c>
      <c r="K4609" t="s">
        <v>2305</v>
      </c>
      <c r="L4609" t="s">
        <v>2321</v>
      </c>
    </row>
    <row r="4610" spans="9:12" x14ac:dyDescent="0.35">
      <c r="I4610" s="44">
        <v>4608</v>
      </c>
      <c r="J4610" s="45">
        <v>0</v>
      </c>
      <c r="K4610" t="s">
        <v>2305</v>
      </c>
      <c r="L4610" t="s">
        <v>1763</v>
      </c>
    </row>
    <row r="4611" spans="9:12" x14ac:dyDescent="0.35">
      <c r="I4611" s="44">
        <v>4609</v>
      </c>
      <c r="K4611" t="s">
        <v>2305</v>
      </c>
      <c r="L4611" t="s">
        <v>1789</v>
      </c>
    </row>
    <row r="4612" spans="9:12" x14ac:dyDescent="0.35">
      <c r="I4612" s="44">
        <v>4610</v>
      </c>
      <c r="K4612" t="s">
        <v>2305</v>
      </c>
      <c r="L4612" t="s">
        <v>1731</v>
      </c>
    </row>
    <row r="4613" spans="9:12" x14ac:dyDescent="0.35">
      <c r="I4613" s="44">
        <v>4611</v>
      </c>
      <c r="K4613" t="s">
        <v>2305</v>
      </c>
      <c r="L4613" t="s">
        <v>1767</v>
      </c>
    </row>
    <row r="4614" spans="9:12" x14ac:dyDescent="0.35">
      <c r="I4614" s="44">
        <v>4612</v>
      </c>
      <c r="K4614" t="s">
        <v>2305</v>
      </c>
      <c r="L4614" t="s">
        <v>1787</v>
      </c>
    </row>
    <row r="4615" spans="9:12" x14ac:dyDescent="0.35">
      <c r="I4615" s="44">
        <v>4613</v>
      </c>
      <c r="K4615" t="s">
        <v>2305</v>
      </c>
      <c r="L4615" t="s">
        <v>1786</v>
      </c>
    </row>
    <row r="4616" spans="9:12" x14ac:dyDescent="0.35">
      <c r="I4616" s="44">
        <v>4614</v>
      </c>
      <c r="K4616" t="s">
        <v>2305</v>
      </c>
      <c r="L4616" t="s">
        <v>1785</v>
      </c>
    </row>
    <row r="4617" spans="9:12" x14ac:dyDescent="0.35">
      <c r="I4617" s="44">
        <v>4615</v>
      </c>
      <c r="K4617" t="s">
        <v>2305</v>
      </c>
      <c r="L4617" t="s">
        <v>1792</v>
      </c>
    </row>
    <row r="4618" spans="9:12" x14ac:dyDescent="0.35">
      <c r="I4618" s="44">
        <v>4616</v>
      </c>
      <c r="K4618" t="s">
        <v>2305</v>
      </c>
      <c r="L4618" t="s">
        <v>1793</v>
      </c>
    </row>
    <row r="4619" spans="9:12" x14ac:dyDescent="0.35">
      <c r="I4619" s="44">
        <v>4617</v>
      </c>
      <c r="K4619" t="s">
        <v>2305</v>
      </c>
      <c r="L4619" t="s">
        <v>1794</v>
      </c>
    </row>
    <row r="4620" spans="9:12" x14ac:dyDescent="0.35">
      <c r="I4620" s="44">
        <v>4618</v>
      </c>
      <c r="K4620" t="s">
        <v>2305</v>
      </c>
      <c r="L4620" t="s">
        <v>1795</v>
      </c>
    </row>
    <row r="4621" spans="9:12" x14ac:dyDescent="0.35">
      <c r="I4621" s="44">
        <v>4619</v>
      </c>
      <c r="K4621" t="s">
        <v>2305</v>
      </c>
      <c r="L4621" t="s">
        <v>1796</v>
      </c>
    </row>
    <row r="4622" spans="9:12" x14ac:dyDescent="0.35">
      <c r="I4622" s="44">
        <v>4620</v>
      </c>
      <c r="K4622" t="s">
        <v>2305</v>
      </c>
      <c r="L4622" t="s">
        <v>2322</v>
      </c>
    </row>
    <row r="4623" spans="9:12" x14ac:dyDescent="0.35">
      <c r="I4623" s="44">
        <v>4621</v>
      </c>
      <c r="K4623" t="s">
        <v>2305</v>
      </c>
      <c r="L4623" t="s">
        <v>1781</v>
      </c>
    </row>
    <row r="4624" spans="9:12" x14ac:dyDescent="0.35">
      <c r="I4624" s="44">
        <v>4622</v>
      </c>
      <c r="K4624" t="s">
        <v>2305</v>
      </c>
      <c r="L4624" t="s">
        <v>1782</v>
      </c>
    </row>
    <row r="4625" spans="9:12" x14ac:dyDescent="0.35">
      <c r="I4625" s="44">
        <v>4623</v>
      </c>
      <c r="K4625" t="s">
        <v>2305</v>
      </c>
      <c r="L4625" t="s">
        <v>1799</v>
      </c>
    </row>
    <row r="4626" spans="9:12" x14ac:dyDescent="0.35">
      <c r="I4626" s="44">
        <v>4624</v>
      </c>
      <c r="J4626" s="45">
        <v>0</v>
      </c>
      <c r="K4626" t="s">
        <v>2305</v>
      </c>
      <c r="L4626" t="s">
        <v>1800</v>
      </c>
    </row>
    <row r="4627" spans="9:12" x14ac:dyDescent="0.35">
      <c r="I4627" s="44">
        <v>4625</v>
      </c>
      <c r="J4627" s="45">
        <v>0</v>
      </c>
      <c r="K4627" t="s">
        <v>2305</v>
      </c>
      <c r="L4627" t="s">
        <v>1801</v>
      </c>
    </row>
    <row r="4628" spans="9:12" x14ac:dyDescent="0.35">
      <c r="I4628" s="44">
        <v>4626</v>
      </c>
      <c r="K4628" t="s">
        <v>2305</v>
      </c>
      <c r="L4628" t="s">
        <v>1805</v>
      </c>
    </row>
    <row r="4629" spans="9:12" x14ac:dyDescent="0.35">
      <c r="I4629" s="44">
        <v>4627</v>
      </c>
      <c r="K4629" t="s">
        <v>2305</v>
      </c>
      <c r="L4629" t="s">
        <v>1806</v>
      </c>
    </row>
    <row r="4630" spans="9:12" x14ac:dyDescent="0.35">
      <c r="I4630" s="44">
        <v>4628</v>
      </c>
      <c r="K4630" t="s">
        <v>2305</v>
      </c>
      <c r="L4630" t="s">
        <v>1815</v>
      </c>
    </row>
    <row r="4631" spans="9:12" x14ac:dyDescent="0.35">
      <c r="I4631" s="44">
        <v>4629</v>
      </c>
      <c r="K4631" t="s">
        <v>2305</v>
      </c>
      <c r="L4631" t="s">
        <v>1816</v>
      </c>
    </row>
    <row r="4632" spans="9:12" x14ac:dyDescent="0.35">
      <c r="I4632" s="44">
        <v>4630</v>
      </c>
      <c r="K4632" t="s">
        <v>2305</v>
      </c>
      <c r="L4632" t="s">
        <v>1817</v>
      </c>
    </row>
    <row r="4633" spans="9:12" x14ac:dyDescent="0.35">
      <c r="I4633" s="44">
        <v>4631</v>
      </c>
      <c r="K4633" t="s">
        <v>2305</v>
      </c>
      <c r="L4633" t="s">
        <v>1818</v>
      </c>
    </row>
    <row r="4634" spans="9:12" x14ac:dyDescent="0.35">
      <c r="I4634" s="44">
        <v>4632</v>
      </c>
      <c r="K4634" t="s">
        <v>2305</v>
      </c>
      <c r="L4634" t="s">
        <v>1819</v>
      </c>
    </row>
    <row r="4635" spans="9:12" x14ac:dyDescent="0.35">
      <c r="I4635" s="44">
        <v>4633</v>
      </c>
      <c r="K4635" t="s">
        <v>2305</v>
      </c>
      <c r="L4635" t="s">
        <v>1820</v>
      </c>
    </row>
    <row r="4636" spans="9:12" x14ac:dyDescent="0.35">
      <c r="I4636" s="44">
        <v>4634</v>
      </c>
      <c r="K4636" t="s">
        <v>2305</v>
      </c>
      <c r="L4636" t="s">
        <v>1920</v>
      </c>
    </row>
    <row r="4637" spans="9:12" x14ac:dyDescent="0.35">
      <c r="I4637" s="44">
        <v>4635</v>
      </c>
      <c r="J4637" s="45">
        <v>0</v>
      </c>
      <c r="K4637" t="s">
        <v>2305</v>
      </c>
      <c r="L4637" t="s">
        <v>1829</v>
      </c>
    </row>
    <row r="4638" spans="9:12" x14ac:dyDescent="0.35">
      <c r="I4638" s="44">
        <v>4636</v>
      </c>
      <c r="K4638" t="s">
        <v>2305</v>
      </c>
      <c r="L4638" t="s">
        <v>1834</v>
      </c>
    </row>
    <row r="4639" spans="9:12" x14ac:dyDescent="0.35">
      <c r="I4639" s="44">
        <v>4637</v>
      </c>
      <c r="K4639" t="s">
        <v>2305</v>
      </c>
      <c r="L4639" t="s">
        <v>1752</v>
      </c>
    </row>
    <row r="4640" spans="9:12" x14ac:dyDescent="0.35">
      <c r="I4640" s="44">
        <v>4638</v>
      </c>
      <c r="J4640" s="45">
        <v>0</v>
      </c>
      <c r="K4640" t="s">
        <v>2305</v>
      </c>
      <c r="L4640" t="s">
        <v>1842</v>
      </c>
    </row>
    <row r="4641" spans="9:12" x14ac:dyDescent="0.35">
      <c r="I4641" s="44">
        <v>4639</v>
      </c>
      <c r="K4641" t="s">
        <v>2305</v>
      </c>
      <c r="L4641" t="s">
        <v>1850</v>
      </c>
    </row>
    <row r="4642" spans="9:12" x14ac:dyDescent="0.35">
      <c r="I4642" s="44">
        <v>4640</v>
      </c>
      <c r="K4642" t="s">
        <v>2305</v>
      </c>
      <c r="L4642" t="s">
        <v>1851</v>
      </c>
    </row>
    <row r="4643" spans="9:12" x14ac:dyDescent="0.35">
      <c r="I4643" s="44">
        <v>4641</v>
      </c>
      <c r="J4643" s="45">
        <v>0</v>
      </c>
      <c r="K4643" t="s">
        <v>2305</v>
      </c>
      <c r="L4643" t="s">
        <v>1852</v>
      </c>
    </row>
    <row r="4644" spans="9:12" x14ac:dyDescent="0.35">
      <c r="I4644" s="44">
        <v>4642</v>
      </c>
      <c r="K4644" t="s">
        <v>2305</v>
      </c>
      <c r="L4644" t="s">
        <v>1853</v>
      </c>
    </row>
    <row r="4645" spans="9:12" x14ac:dyDescent="0.35">
      <c r="I4645" s="44">
        <v>4643</v>
      </c>
      <c r="J4645" s="45">
        <v>0</v>
      </c>
      <c r="K4645" t="s">
        <v>2305</v>
      </c>
      <c r="L4645" t="s">
        <v>1854</v>
      </c>
    </row>
    <row r="4646" spans="9:12" x14ac:dyDescent="0.35">
      <c r="I4646" s="44">
        <v>4644</v>
      </c>
      <c r="K4646" t="s">
        <v>2305</v>
      </c>
      <c r="L4646" t="s">
        <v>1855</v>
      </c>
    </row>
    <row r="4647" spans="9:12" x14ac:dyDescent="0.35">
      <c r="I4647" s="44">
        <v>4645</v>
      </c>
      <c r="K4647" t="s">
        <v>2305</v>
      </c>
      <c r="L4647" t="s">
        <v>1856</v>
      </c>
    </row>
    <row r="4648" spans="9:12" x14ac:dyDescent="0.35">
      <c r="I4648" s="44">
        <v>4646</v>
      </c>
      <c r="K4648" t="s">
        <v>2305</v>
      </c>
      <c r="L4648" t="s">
        <v>1857</v>
      </c>
    </row>
    <row r="4649" spans="9:12" x14ac:dyDescent="0.35">
      <c r="I4649" s="44">
        <v>4647</v>
      </c>
      <c r="K4649" t="s">
        <v>2305</v>
      </c>
      <c r="L4649" t="s">
        <v>1858</v>
      </c>
    </row>
    <row r="4650" spans="9:12" x14ac:dyDescent="0.35">
      <c r="I4650" s="44">
        <v>4648</v>
      </c>
      <c r="K4650" t="s">
        <v>2305</v>
      </c>
      <c r="L4650" t="s">
        <v>1859</v>
      </c>
    </row>
    <row r="4651" spans="9:12" x14ac:dyDescent="0.35">
      <c r="I4651" s="44">
        <v>4649</v>
      </c>
      <c r="J4651" s="45">
        <v>0</v>
      </c>
      <c r="K4651" t="s">
        <v>2305</v>
      </c>
      <c r="L4651" t="s">
        <v>1861</v>
      </c>
    </row>
    <row r="4652" spans="9:12" x14ac:dyDescent="0.35">
      <c r="I4652" s="44">
        <v>4650</v>
      </c>
      <c r="K4652" t="s">
        <v>2305</v>
      </c>
      <c r="L4652" t="s">
        <v>1863</v>
      </c>
    </row>
    <row r="4653" spans="9:12" x14ac:dyDescent="0.35">
      <c r="I4653" s="44">
        <v>4651</v>
      </c>
      <c r="K4653" t="s">
        <v>2305</v>
      </c>
      <c r="L4653" t="s">
        <v>1922</v>
      </c>
    </row>
    <row r="4654" spans="9:12" x14ac:dyDescent="0.35">
      <c r="I4654" s="44">
        <v>4652</v>
      </c>
      <c r="K4654" t="s">
        <v>2305</v>
      </c>
      <c r="L4654" t="s">
        <v>1921</v>
      </c>
    </row>
    <row r="4655" spans="9:12" x14ac:dyDescent="0.35">
      <c r="I4655" s="44">
        <v>4653</v>
      </c>
      <c r="J4655" s="45">
        <v>5.0775115740740738E-6</v>
      </c>
      <c r="K4655" t="s">
        <v>2305</v>
      </c>
      <c r="L4655" t="s">
        <v>1923</v>
      </c>
    </row>
    <row r="4656" spans="9:12" x14ac:dyDescent="0.35">
      <c r="I4656" s="44">
        <v>4654</v>
      </c>
      <c r="K4656" t="s">
        <v>2305</v>
      </c>
      <c r="L4656" t="s">
        <v>1924</v>
      </c>
    </row>
    <row r="4657" spans="9:12" x14ac:dyDescent="0.35">
      <c r="I4657" s="44">
        <v>4655</v>
      </c>
      <c r="K4657" t="s">
        <v>2305</v>
      </c>
      <c r="L4657" t="s">
        <v>1925</v>
      </c>
    </row>
    <row r="4658" spans="9:12" x14ac:dyDescent="0.35">
      <c r="I4658" s="44">
        <v>4656</v>
      </c>
      <c r="K4658" t="s">
        <v>2305</v>
      </c>
      <c r="L4658" t="s">
        <v>1926</v>
      </c>
    </row>
    <row r="4659" spans="9:12" x14ac:dyDescent="0.35">
      <c r="I4659" s="44">
        <v>4657</v>
      </c>
      <c r="K4659" t="s">
        <v>2305</v>
      </c>
      <c r="L4659" t="s">
        <v>1927</v>
      </c>
    </row>
    <row r="4660" spans="9:12" x14ac:dyDescent="0.35">
      <c r="I4660" s="44">
        <v>4658</v>
      </c>
      <c r="K4660" t="s">
        <v>2305</v>
      </c>
      <c r="L4660" t="s">
        <v>1928</v>
      </c>
    </row>
    <row r="4661" spans="9:12" x14ac:dyDescent="0.35">
      <c r="I4661" s="44">
        <v>4659</v>
      </c>
      <c r="K4661" t="s">
        <v>2305</v>
      </c>
      <c r="L4661" t="s">
        <v>1929</v>
      </c>
    </row>
    <row r="4662" spans="9:12" x14ac:dyDescent="0.35">
      <c r="I4662" s="44">
        <v>4660</v>
      </c>
      <c r="K4662" t="s">
        <v>2305</v>
      </c>
      <c r="L4662" t="s">
        <v>1930</v>
      </c>
    </row>
    <row r="4663" spans="9:12" x14ac:dyDescent="0.35">
      <c r="I4663" s="44">
        <v>4661</v>
      </c>
      <c r="J4663" s="45">
        <v>0</v>
      </c>
      <c r="K4663" t="s">
        <v>2305</v>
      </c>
      <c r="L4663" t="s">
        <v>1931</v>
      </c>
    </row>
    <row r="4664" spans="9:12" x14ac:dyDescent="0.35">
      <c r="I4664" s="44">
        <v>4662</v>
      </c>
      <c r="J4664" s="45">
        <v>0</v>
      </c>
      <c r="K4664" t="s">
        <v>2305</v>
      </c>
      <c r="L4664" t="s">
        <v>1932</v>
      </c>
    </row>
    <row r="4665" spans="9:12" x14ac:dyDescent="0.35">
      <c r="I4665" s="44">
        <v>4663</v>
      </c>
      <c r="J4665" s="45">
        <v>0</v>
      </c>
      <c r="K4665" t="s">
        <v>2305</v>
      </c>
      <c r="L4665" t="s">
        <v>1933</v>
      </c>
    </row>
    <row r="4666" spans="9:12" x14ac:dyDescent="0.35">
      <c r="I4666" s="44">
        <v>4664</v>
      </c>
      <c r="K4666" t="s">
        <v>2305</v>
      </c>
      <c r="L4666" t="s">
        <v>1934</v>
      </c>
    </row>
    <row r="4667" spans="9:12" x14ac:dyDescent="0.35">
      <c r="I4667" s="44">
        <v>4665</v>
      </c>
      <c r="K4667" t="s">
        <v>2305</v>
      </c>
      <c r="L4667" t="s">
        <v>1935</v>
      </c>
    </row>
    <row r="4668" spans="9:12" x14ac:dyDescent="0.35">
      <c r="I4668" s="44">
        <v>4666</v>
      </c>
      <c r="K4668" t="s">
        <v>2305</v>
      </c>
      <c r="L4668" t="s">
        <v>1936</v>
      </c>
    </row>
    <row r="4669" spans="9:12" x14ac:dyDescent="0.35">
      <c r="I4669" s="44">
        <v>4667</v>
      </c>
      <c r="K4669" t="s">
        <v>2305</v>
      </c>
      <c r="L4669" t="s">
        <v>1937</v>
      </c>
    </row>
    <row r="4670" spans="9:12" x14ac:dyDescent="0.35">
      <c r="I4670" s="44">
        <v>4668</v>
      </c>
      <c r="K4670" t="s">
        <v>2305</v>
      </c>
      <c r="L4670" t="s">
        <v>1938</v>
      </c>
    </row>
    <row r="4671" spans="9:12" x14ac:dyDescent="0.35">
      <c r="I4671" s="44">
        <v>4669</v>
      </c>
      <c r="K4671" t="s">
        <v>2305</v>
      </c>
      <c r="L4671" t="s">
        <v>1939</v>
      </c>
    </row>
    <row r="4672" spans="9:12" x14ac:dyDescent="0.35">
      <c r="I4672" s="44">
        <v>4670</v>
      </c>
      <c r="K4672" t="s">
        <v>2305</v>
      </c>
      <c r="L4672" t="s">
        <v>1940</v>
      </c>
    </row>
    <row r="4673" spans="9:12" x14ac:dyDescent="0.35">
      <c r="I4673" s="44">
        <v>4671</v>
      </c>
      <c r="K4673" t="s">
        <v>2305</v>
      </c>
      <c r="L4673" t="s">
        <v>1943</v>
      </c>
    </row>
    <row r="4674" spans="9:12" x14ac:dyDescent="0.35">
      <c r="I4674" s="44">
        <v>4672</v>
      </c>
      <c r="J4674" s="45">
        <v>3.0448611111111112E-6</v>
      </c>
      <c r="K4674" t="s">
        <v>2305</v>
      </c>
      <c r="L4674" t="s">
        <v>1996</v>
      </c>
    </row>
    <row r="4675" spans="9:12" x14ac:dyDescent="0.35">
      <c r="I4675" s="44">
        <v>4673</v>
      </c>
      <c r="K4675" t="s">
        <v>2305</v>
      </c>
      <c r="L4675" t="s">
        <v>1105</v>
      </c>
    </row>
    <row r="4676" spans="9:12" x14ac:dyDescent="0.35">
      <c r="I4676" s="44">
        <v>4674</v>
      </c>
      <c r="K4676" t="s">
        <v>2305</v>
      </c>
      <c r="L4676" t="s">
        <v>1108</v>
      </c>
    </row>
    <row r="4677" spans="9:12" x14ac:dyDescent="0.35">
      <c r="I4677" s="44">
        <v>4675</v>
      </c>
      <c r="K4677" t="s">
        <v>2305</v>
      </c>
      <c r="L4677" t="s">
        <v>1956</v>
      </c>
    </row>
    <row r="4678" spans="9:12" x14ac:dyDescent="0.35">
      <c r="I4678" s="44">
        <v>4676</v>
      </c>
      <c r="K4678" t="s">
        <v>2305</v>
      </c>
      <c r="L4678" t="s">
        <v>1953</v>
      </c>
    </row>
    <row r="4679" spans="9:12" x14ac:dyDescent="0.35">
      <c r="I4679" s="44">
        <v>4677</v>
      </c>
      <c r="K4679" t="s">
        <v>2305</v>
      </c>
      <c r="L4679" t="s">
        <v>1148</v>
      </c>
    </row>
    <row r="4680" spans="9:12" x14ac:dyDescent="0.35">
      <c r="I4680" s="44">
        <v>4678</v>
      </c>
      <c r="K4680" t="s">
        <v>2305</v>
      </c>
      <c r="L4680" t="s">
        <v>1151</v>
      </c>
    </row>
    <row r="4681" spans="9:12" x14ac:dyDescent="0.35">
      <c r="I4681" s="44">
        <v>4679</v>
      </c>
      <c r="K4681" t="s">
        <v>2305</v>
      </c>
      <c r="L4681" t="s">
        <v>1238</v>
      </c>
    </row>
    <row r="4682" spans="9:12" x14ac:dyDescent="0.35">
      <c r="I4682" s="44">
        <v>4680</v>
      </c>
      <c r="K4682" t="s">
        <v>2305</v>
      </c>
      <c r="L4682" t="s">
        <v>1241</v>
      </c>
    </row>
    <row r="4683" spans="9:12" x14ac:dyDescent="0.35">
      <c r="I4683" s="44">
        <v>4681</v>
      </c>
      <c r="K4683" t="s">
        <v>2305</v>
      </c>
      <c r="L4683" t="s">
        <v>1358</v>
      </c>
    </row>
    <row r="4684" spans="9:12" x14ac:dyDescent="0.35">
      <c r="I4684" s="44">
        <v>4682</v>
      </c>
      <c r="K4684" t="s">
        <v>2305</v>
      </c>
      <c r="L4684" t="s">
        <v>1244</v>
      </c>
    </row>
    <row r="4685" spans="9:12" x14ac:dyDescent="0.35">
      <c r="I4685" s="44">
        <v>4683</v>
      </c>
      <c r="K4685" t="s">
        <v>2305</v>
      </c>
      <c r="L4685" t="s">
        <v>1247</v>
      </c>
    </row>
    <row r="4686" spans="9:12" x14ac:dyDescent="0.35">
      <c r="I4686" s="44">
        <v>4684</v>
      </c>
      <c r="K4686" t="s">
        <v>2305</v>
      </c>
      <c r="L4686" t="s">
        <v>1249</v>
      </c>
    </row>
    <row r="4687" spans="9:12" x14ac:dyDescent="0.35">
      <c r="I4687" s="44">
        <v>4685</v>
      </c>
      <c r="K4687" t="s">
        <v>2305</v>
      </c>
      <c r="L4687" t="s">
        <v>1252</v>
      </c>
    </row>
    <row r="4688" spans="9:12" x14ac:dyDescent="0.35">
      <c r="I4688" s="44">
        <v>4686</v>
      </c>
      <c r="K4688" t="s">
        <v>2305</v>
      </c>
      <c r="L4688" t="s">
        <v>1255</v>
      </c>
    </row>
    <row r="4689" spans="9:12" x14ac:dyDescent="0.35">
      <c r="I4689" s="44">
        <v>4687</v>
      </c>
      <c r="K4689" t="s">
        <v>2305</v>
      </c>
      <c r="L4689" t="s">
        <v>1830</v>
      </c>
    </row>
    <row r="4690" spans="9:12" x14ac:dyDescent="0.35">
      <c r="I4690" s="44">
        <v>4688</v>
      </c>
      <c r="K4690" t="s">
        <v>2305</v>
      </c>
      <c r="L4690" t="s">
        <v>1831</v>
      </c>
    </row>
    <row r="4691" spans="9:12" x14ac:dyDescent="0.35">
      <c r="I4691" s="44">
        <v>4689</v>
      </c>
      <c r="K4691" t="s">
        <v>2305</v>
      </c>
      <c r="L4691" t="s">
        <v>1832</v>
      </c>
    </row>
    <row r="4692" spans="9:12" x14ac:dyDescent="0.35">
      <c r="I4692" s="44">
        <v>4690</v>
      </c>
      <c r="K4692" t="s">
        <v>2305</v>
      </c>
      <c r="L4692" t="s">
        <v>1826</v>
      </c>
    </row>
    <row r="4693" spans="9:12" x14ac:dyDescent="0.35">
      <c r="I4693" s="44">
        <v>4691</v>
      </c>
      <c r="K4693" t="s">
        <v>2305</v>
      </c>
      <c r="L4693" t="s">
        <v>1827</v>
      </c>
    </row>
    <row r="4694" spans="9:12" x14ac:dyDescent="0.35">
      <c r="I4694" s="44">
        <v>4692</v>
      </c>
      <c r="K4694" t="s">
        <v>2305</v>
      </c>
      <c r="L4694" t="s">
        <v>1828</v>
      </c>
    </row>
    <row r="4695" spans="9:12" x14ac:dyDescent="0.35">
      <c r="I4695" s="44">
        <v>4693</v>
      </c>
      <c r="K4695" t="s">
        <v>2305</v>
      </c>
      <c r="L4695" t="s">
        <v>1708</v>
      </c>
    </row>
    <row r="4696" spans="9:12" x14ac:dyDescent="0.35">
      <c r="I4696" s="44">
        <v>4694</v>
      </c>
      <c r="K4696" t="s">
        <v>2305</v>
      </c>
      <c r="L4696" t="s">
        <v>1709</v>
      </c>
    </row>
    <row r="4697" spans="9:12" x14ac:dyDescent="0.35">
      <c r="I4697" s="44">
        <v>4695</v>
      </c>
      <c r="K4697" t="s">
        <v>2305</v>
      </c>
      <c r="L4697" t="s">
        <v>1707</v>
      </c>
    </row>
    <row r="4698" spans="9:12" x14ac:dyDescent="0.35">
      <c r="I4698" s="44">
        <v>4696</v>
      </c>
      <c r="K4698" t="s">
        <v>2305</v>
      </c>
      <c r="L4698" t="s">
        <v>1698</v>
      </c>
    </row>
    <row r="4699" spans="9:12" x14ac:dyDescent="0.35">
      <c r="I4699" s="44">
        <v>4697</v>
      </c>
      <c r="K4699" t="s">
        <v>2305</v>
      </c>
      <c r="L4699" t="s">
        <v>1833</v>
      </c>
    </row>
    <row r="4700" spans="9:12" x14ac:dyDescent="0.35">
      <c r="I4700" s="44">
        <v>4698</v>
      </c>
      <c r="K4700" t="s">
        <v>2305</v>
      </c>
      <c r="L4700" t="s">
        <v>1682</v>
      </c>
    </row>
    <row r="4701" spans="9:12" x14ac:dyDescent="0.35">
      <c r="I4701" s="44">
        <v>4699</v>
      </c>
      <c r="K4701" t="s">
        <v>2305</v>
      </c>
      <c r="L4701" t="s">
        <v>1683</v>
      </c>
    </row>
    <row r="4702" spans="9:12" x14ac:dyDescent="0.35">
      <c r="I4702" s="44">
        <v>4700</v>
      </c>
      <c r="K4702" t="s">
        <v>2305</v>
      </c>
      <c r="L4702" t="s">
        <v>1684</v>
      </c>
    </row>
    <row r="4703" spans="9:12" x14ac:dyDescent="0.35">
      <c r="I4703" s="44">
        <v>4701</v>
      </c>
      <c r="K4703" t="s">
        <v>2305</v>
      </c>
      <c r="L4703" t="s">
        <v>1678</v>
      </c>
    </row>
    <row r="4704" spans="9:12" x14ac:dyDescent="0.35">
      <c r="I4704" s="44">
        <v>4702</v>
      </c>
      <c r="K4704" t="s">
        <v>2305</v>
      </c>
      <c r="L4704" t="s">
        <v>1679</v>
      </c>
    </row>
    <row r="4705" spans="9:12" x14ac:dyDescent="0.35">
      <c r="I4705" s="44">
        <v>4703</v>
      </c>
      <c r="K4705" t="s">
        <v>2305</v>
      </c>
      <c r="L4705" t="s">
        <v>1652</v>
      </c>
    </row>
    <row r="4706" spans="9:12" x14ac:dyDescent="0.35">
      <c r="I4706" s="44">
        <v>4704</v>
      </c>
      <c r="K4706" t="s">
        <v>2305</v>
      </c>
      <c r="L4706" t="s">
        <v>1680</v>
      </c>
    </row>
    <row r="4707" spans="9:12" x14ac:dyDescent="0.35">
      <c r="I4707" s="44">
        <v>4705</v>
      </c>
      <c r="K4707" t="s">
        <v>2305</v>
      </c>
      <c r="L4707" t="s">
        <v>1681</v>
      </c>
    </row>
    <row r="4708" spans="9:12" x14ac:dyDescent="0.35">
      <c r="I4708" s="44">
        <v>4706</v>
      </c>
      <c r="K4708" t="s">
        <v>2305</v>
      </c>
      <c r="L4708" t="s">
        <v>1617</v>
      </c>
    </row>
    <row r="4709" spans="9:12" x14ac:dyDescent="0.35">
      <c r="I4709" s="44">
        <v>4707</v>
      </c>
      <c r="K4709" t="s">
        <v>2305</v>
      </c>
      <c r="L4709" t="s">
        <v>1612</v>
      </c>
    </row>
    <row r="4710" spans="9:12" x14ac:dyDescent="0.35">
      <c r="I4710" s="44">
        <v>4708</v>
      </c>
      <c r="K4710" t="s">
        <v>2305</v>
      </c>
      <c r="L4710" t="s">
        <v>1618</v>
      </c>
    </row>
    <row r="4711" spans="9:12" x14ac:dyDescent="0.35">
      <c r="I4711" s="44">
        <v>4709</v>
      </c>
      <c r="J4711" s="45">
        <v>0</v>
      </c>
      <c r="K4711" t="s">
        <v>2305</v>
      </c>
      <c r="L4711" t="s">
        <v>2323</v>
      </c>
    </row>
    <row r="4712" spans="9:12" x14ac:dyDescent="0.35">
      <c r="I4712" s="44">
        <v>4710</v>
      </c>
      <c r="J4712" s="45">
        <v>0</v>
      </c>
      <c r="K4712" t="s">
        <v>2305</v>
      </c>
      <c r="L4712" t="s">
        <v>1431</v>
      </c>
    </row>
    <row r="4713" spans="9:12" x14ac:dyDescent="0.35">
      <c r="I4713" s="44">
        <v>4711</v>
      </c>
      <c r="K4713" t="s">
        <v>2305</v>
      </c>
      <c r="L4713" t="s">
        <v>1592</v>
      </c>
    </row>
    <row r="4714" spans="9:12" x14ac:dyDescent="0.35">
      <c r="I4714" s="44">
        <v>4712</v>
      </c>
      <c r="K4714" t="s">
        <v>2305</v>
      </c>
      <c r="L4714" t="s">
        <v>1958</v>
      </c>
    </row>
    <row r="4715" spans="9:12" x14ac:dyDescent="0.35">
      <c r="I4715" s="44">
        <v>4713</v>
      </c>
      <c r="J4715" s="45">
        <v>6.1811342592592597E-7</v>
      </c>
      <c r="K4715" t="s">
        <v>2305</v>
      </c>
      <c r="L4715" t="s">
        <v>1686</v>
      </c>
    </row>
    <row r="4716" spans="9:12" x14ac:dyDescent="0.35">
      <c r="I4716" s="44">
        <v>4714</v>
      </c>
      <c r="K4716" t="s">
        <v>2305</v>
      </c>
      <c r="L4716" t="s">
        <v>1942</v>
      </c>
    </row>
    <row r="4717" spans="9:12" x14ac:dyDescent="0.35">
      <c r="I4717" s="44">
        <v>4715</v>
      </c>
      <c r="K4717" t="s">
        <v>2305</v>
      </c>
      <c r="L4717" t="s">
        <v>1434</v>
      </c>
    </row>
    <row r="4718" spans="9:12" x14ac:dyDescent="0.35">
      <c r="I4718" s="44">
        <v>4716</v>
      </c>
      <c r="K4718" t="s">
        <v>2305</v>
      </c>
      <c r="L4718" t="s">
        <v>2324</v>
      </c>
    </row>
    <row r="4719" spans="9:12" x14ac:dyDescent="0.35">
      <c r="I4719" s="44">
        <v>4717</v>
      </c>
      <c r="J4719" s="45">
        <v>0</v>
      </c>
      <c r="K4719" t="s">
        <v>2305</v>
      </c>
      <c r="L4719" t="s">
        <v>1889</v>
      </c>
    </row>
    <row r="4720" spans="9:12" x14ac:dyDescent="0.35">
      <c r="I4720" s="44">
        <v>4718</v>
      </c>
      <c r="J4720" s="45">
        <v>0</v>
      </c>
      <c r="K4720" t="s">
        <v>2305</v>
      </c>
      <c r="L4720" t="s">
        <v>2325</v>
      </c>
    </row>
    <row r="4721" spans="9:12" x14ac:dyDescent="0.35">
      <c r="I4721" s="44">
        <v>4719</v>
      </c>
      <c r="J4721" s="45">
        <v>0</v>
      </c>
      <c r="K4721" t="s">
        <v>2305</v>
      </c>
      <c r="L4721" t="s">
        <v>1438</v>
      </c>
    </row>
    <row r="4722" spans="9:12" x14ac:dyDescent="0.35">
      <c r="I4722" s="44">
        <v>4720</v>
      </c>
      <c r="J4722" s="45">
        <v>0</v>
      </c>
      <c r="K4722" t="s">
        <v>2305</v>
      </c>
      <c r="L4722" t="s">
        <v>1876</v>
      </c>
    </row>
    <row r="4723" spans="9:12" x14ac:dyDescent="0.35">
      <c r="I4723" s="44">
        <v>4721</v>
      </c>
      <c r="K4723" t="s">
        <v>2305</v>
      </c>
      <c r="L4723" t="s">
        <v>1439</v>
      </c>
    </row>
    <row r="4724" spans="9:12" x14ac:dyDescent="0.35">
      <c r="I4724" s="44">
        <v>4722</v>
      </c>
      <c r="K4724" t="s">
        <v>2305</v>
      </c>
      <c r="L4724" t="s">
        <v>1440</v>
      </c>
    </row>
    <row r="4725" spans="9:12" x14ac:dyDescent="0.35">
      <c r="I4725" s="44">
        <v>4723</v>
      </c>
      <c r="K4725" t="s">
        <v>2305</v>
      </c>
      <c r="L4725" t="s">
        <v>1867</v>
      </c>
    </row>
    <row r="4726" spans="9:12" x14ac:dyDescent="0.35">
      <c r="I4726" s="44">
        <v>4724</v>
      </c>
      <c r="K4726" t="s">
        <v>2305</v>
      </c>
      <c r="L4726" t="s">
        <v>1821</v>
      </c>
    </row>
    <row r="4727" spans="9:12" x14ac:dyDescent="0.35">
      <c r="I4727" s="44">
        <v>4725</v>
      </c>
      <c r="J4727" s="45">
        <v>0</v>
      </c>
      <c r="K4727" t="s">
        <v>2305</v>
      </c>
      <c r="L4727" t="s">
        <v>1835</v>
      </c>
    </row>
    <row r="4728" spans="9:12" x14ac:dyDescent="0.35">
      <c r="I4728" s="44">
        <v>4726</v>
      </c>
      <c r="K4728" t="s">
        <v>2305</v>
      </c>
      <c r="L4728" t="s">
        <v>1694</v>
      </c>
    </row>
    <row r="4729" spans="9:12" x14ac:dyDescent="0.35">
      <c r="I4729" s="44">
        <v>4727</v>
      </c>
      <c r="K4729" t="s">
        <v>2305</v>
      </c>
      <c r="L4729" t="s">
        <v>1462</v>
      </c>
    </row>
    <row r="4730" spans="9:12" x14ac:dyDescent="0.35">
      <c r="I4730" s="44">
        <v>4728</v>
      </c>
      <c r="K4730" t="s">
        <v>2305</v>
      </c>
      <c r="L4730" t="s">
        <v>1894</v>
      </c>
    </row>
    <row r="4731" spans="9:12" x14ac:dyDescent="0.35">
      <c r="I4731" s="44">
        <v>4729</v>
      </c>
      <c r="K4731" t="s">
        <v>2305</v>
      </c>
      <c r="L4731" t="s">
        <v>1470</v>
      </c>
    </row>
    <row r="4732" spans="9:12" x14ac:dyDescent="0.35">
      <c r="I4732" s="44">
        <v>4730</v>
      </c>
      <c r="K4732" t="s">
        <v>2305</v>
      </c>
      <c r="L4732" t="s">
        <v>1880</v>
      </c>
    </row>
    <row r="4733" spans="9:12" x14ac:dyDescent="0.35">
      <c r="I4733" s="44">
        <v>4731</v>
      </c>
      <c r="K4733" t="s">
        <v>2305</v>
      </c>
      <c r="L4733" t="s">
        <v>1895</v>
      </c>
    </row>
    <row r="4734" spans="9:12" x14ac:dyDescent="0.35">
      <c r="I4734" s="44">
        <v>4732</v>
      </c>
      <c r="K4734" t="s">
        <v>2305</v>
      </c>
      <c r="L4734" t="s">
        <v>1840</v>
      </c>
    </row>
    <row r="4735" spans="9:12" x14ac:dyDescent="0.35">
      <c r="I4735" s="44">
        <v>4733</v>
      </c>
      <c r="K4735" t="s">
        <v>2305</v>
      </c>
      <c r="L4735" t="s">
        <v>1841</v>
      </c>
    </row>
    <row r="4736" spans="9:12" x14ac:dyDescent="0.35">
      <c r="I4736" s="44">
        <v>4734</v>
      </c>
      <c r="K4736" t="s">
        <v>2305</v>
      </c>
      <c r="L4736" t="s">
        <v>1911</v>
      </c>
    </row>
    <row r="4737" spans="9:12" x14ac:dyDescent="0.35">
      <c r="I4737" s="44">
        <v>4735</v>
      </c>
      <c r="K4737" t="s">
        <v>2305</v>
      </c>
      <c r="L4737" t="s">
        <v>1548</v>
      </c>
    </row>
    <row r="4738" spans="9:12" x14ac:dyDescent="0.35">
      <c r="I4738" s="44">
        <v>4736</v>
      </c>
      <c r="K4738" t="s">
        <v>2305</v>
      </c>
      <c r="L4738" t="s">
        <v>1549</v>
      </c>
    </row>
    <row r="4739" spans="9:12" x14ac:dyDescent="0.35">
      <c r="I4739" s="44">
        <v>4737</v>
      </c>
      <c r="K4739" t="s">
        <v>2305</v>
      </c>
      <c r="L4739" t="s">
        <v>1912</v>
      </c>
    </row>
    <row r="4740" spans="9:12" x14ac:dyDescent="0.35">
      <c r="I4740" s="44">
        <v>4738</v>
      </c>
      <c r="K4740" t="s">
        <v>2305</v>
      </c>
      <c r="L4740" t="s">
        <v>1913</v>
      </c>
    </row>
    <row r="4741" spans="9:12" x14ac:dyDescent="0.35">
      <c r="I4741" s="44">
        <v>4739</v>
      </c>
      <c r="K4741" t="s">
        <v>2305</v>
      </c>
      <c r="L4741" t="s">
        <v>1914</v>
      </c>
    </row>
    <row r="4742" spans="9:12" x14ac:dyDescent="0.35">
      <c r="I4742" s="44">
        <v>4740</v>
      </c>
      <c r="K4742" t="s">
        <v>2305</v>
      </c>
      <c r="L4742" t="s">
        <v>1900</v>
      </c>
    </row>
    <row r="4743" spans="9:12" x14ac:dyDescent="0.35">
      <c r="I4743" s="44">
        <v>4741</v>
      </c>
      <c r="K4743" t="s">
        <v>2305</v>
      </c>
      <c r="L4743" t="s">
        <v>1901</v>
      </c>
    </row>
    <row r="4744" spans="9:12" x14ac:dyDescent="0.35">
      <c r="I4744" s="44">
        <v>4742</v>
      </c>
      <c r="K4744" t="s">
        <v>2305</v>
      </c>
      <c r="L4744" t="s">
        <v>1902</v>
      </c>
    </row>
    <row r="4745" spans="9:12" x14ac:dyDescent="0.35">
      <c r="I4745" s="44">
        <v>4743</v>
      </c>
      <c r="K4745" t="s">
        <v>2305</v>
      </c>
      <c r="L4745" t="s">
        <v>1559</v>
      </c>
    </row>
    <row r="4746" spans="9:12" x14ac:dyDescent="0.35">
      <c r="I4746" s="44">
        <v>4744</v>
      </c>
      <c r="K4746" t="s">
        <v>2305</v>
      </c>
      <c r="L4746" t="s">
        <v>1560</v>
      </c>
    </row>
    <row r="4747" spans="9:12" x14ac:dyDescent="0.35">
      <c r="I4747" s="44">
        <v>4745</v>
      </c>
      <c r="K4747" t="s">
        <v>2305</v>
      </c>
      <c r="L4747" t="s">
        <v>1886</v>
      </c>
    </row>
    <row r="4748" spans="9:12" x14ac:dyDescent="0.35">
      <c r="I4748" s="44">
        <v>4746</v>
      </c>
      <c r="K4748" t="s">
        <v>2305</v>
      </c>
      <c r="L4748" t="s">
        <v>1887</v>
      </c>
    </row>
    <row r="4749" spans="9:12" x14ac:dyDescent="0.35">
      <c r="I4749" s="44">
        <v>4747</v>
      </c>
      <c r="K4749" t="s">
        <v>2305</v>
      </c>
      <c r="L4749" t="s">
        <v>1888</v>
      </c>
    </row>
    <row r="4750" spans="9:12" x14ac:dyDescent="0.35">
      <c r="I4750" s="44">
        <v>4748</v>
      </c>
      <c r="K4750" t="s">
        <v>2305</v>
      </c>
      <c r="L4750" t="s">
        <v>1849</v>
      </c>
    </row>
    <row r="4751" spans="9:12" x14ac:dyDescent="0.35">
      <c r="I4751" s="44">
        <v>4749</v>
      </c>
      <c r="J4751" s="45">
        <v>0</v>
      </c>
      <c r="K4751" t="s">
        <v>2305</v>
      </c>
      <c r="L4751" t="s">
        <v>1890</v>
      </c>
    </row>
    <row r="4752" spans="9:12" x14ac:dyDescent="0.35">
      <c r="I4752" s="44">
        <v>4750</v>
      </c>
      <c r="J4752" s="45">
        <v>0</v>
      </c>
      <c r="K4752" t="s">
        <v>2305</v>
      </c>
      <c r="L4752" t="s">
        <v>1875</v>
      </c>
    </row>
    <row r="4753" spans="9:12" x14ac:dyDescent="0.35">
      <c r="I4753" s="44">
        <v>4751</v>
      </c>
      <c r="J4753" s="45">
        <v>0</v>
      </c>
      <c r="K4753" t="s">
        <v>2305</v>
      </c>
      <c r="L4753" t="s">
        <v>1917</v>
      </c>
    </row>
    <row r="4754" spans="9:12" x14ac:dyDescent="0.35">
      <c r="I4754" s="44">
        <v>4752</v>
      </c>
      <c r="K4754" t="s">
        <v>2305</v>
      </c>
      <c r="L4754" t="s">
        <v>1879</v>
      </c>
    </row>
    <row r="4755" spans="9:12" x14ac:dyDescent="0.35">
      <c r="I4755" s="44">
        <v>4753</v>
      </c>
      <c r="K4755" t="s">
        <v>2305</v>
      </c>
      <c r="L4755" t="s">
        <v>1299</v>
      </c>
    </row>
    <row r="4756" spans="9:12" x14ac:dyDescent="0.35">
      <c r="I4756" s="44">
        <v>4754</v>
      </c>
      <c r="K4756" t="s">
        <v>2305</v>
      </c>
      <c r="L4756" t="s">
        <v>1307</v>
      </c>
    </row>
    <row r="4757" spans="9:12" x14ac:dyDescent="0.35">
      <c r="I4757" s="44">
        <v>4755</v>
      </c>
      <c r="K4757" t="s">
        <v>2305</v>
      </c>
      <c r="L4757" t="s">
        <v>1896</v>
      </c>
    </row>
    <row r="4758" spans="9:12" x14ac:dyDescent="0.35">
      <c r="I4758" s="44">
        <v>4756</v>
      </c>
      <c r="K4758" t="s">
        <v>2305</v>
      </c>
      <c r="L4758" t="s">
        <v>1884</v>
      </c>
    </row>
    <row r="4759" spans="9:12" x14ac:dyDescent="0.35">
      <c r="I4759" s="44">
        <v>4757</v>
      </c>
      <c r="K4759" t="s">
        <v>2305</v>
      </c>
      <c r="L4759" t="s">
        <v>1885</v>
      </c>
    </row>
    <row r="4760" spans="9:12" x14ac:dyDescent="0.35">
      <c r="I4760" s="44">
        <v>4758</v>
      </c>
      <c r="K4760" t="s">
        <v>2305</v>
      </c>
      <c r="L4760" t="s">
        <v>1287</v>
      </c>
    </row>
    <row r="4761" spans="9:12" x14ac:dyDescent="0.35">
      <c r="I4761" s="44">
        <v>4759</v>
      </c>
      <c r="K4761" t="s">
        <v>2305</v>
      </c>
      <c r="L4761" t="s">
        <v>1293</v>
      </c>
    </row>
    <row r="4762" spans="9:12" x14ac:dyDescent="0.35">
      <c r="I4762" s="44">
        <v>4760</v>
      </c>
      <c r="K4762" t="s">
        <v>2305</v>
      </c>
      <c r="L4762" t="s">
        <v>1360</v>
      </c>
    </row>
    <row r="4763" spans="9:12" x14ac:dyDescent="0.35">
      <c r="I4763" s="44">
        <v>4761</v>
      </c>
      <c r="K4763" t="s">
        <v>2305</v>
      </c>
      <c r="L4763" t="s">
        <v>1296</v>
      </c>
    </row>
    <row r="4764" spans="9:12" x14ac:dyDescent="0.35">
      <c r="I4764" s="44">
        <v>4762</v>
      </c>
      <c r="J4764" s="45">
        <v>0</v>
      </c>
      <c r="K4764" t="s">
        <v>2305</v>
      </c>
      <c r="L4764" t="s">
        <v>1941</v>
      </c>
    </row>
    <row r="4765" spans="9:12" x14ac:dyDescent="0.35">
      <c r="I4765" s="44">
        <v>4763</v>
      </c>
      <c r="J4765" s="45">
        <v>0</v>
      </c>
      <c r="K4765" t="s">
        <v>2305</v>
      </c>
      <c r="L4765" t="s">
        <v>1689</v>
      </c>
    </row>
    <row r="4766" spans="9:12" x14ac:dyDescent="0.35">
      <c r="I4766" s="44">
        <v>4764</v>
      </c>
      <c r="J4766" s="45">
        <v>0</v>
      </c>
      <c r="K4766" t="s">
        <v>2305</v>
      </c>
      <c r="L4766" t="s">
        <v>1693</v>
      </c>
    </row>
    <row r="4767" spans="9:12" x14ac:dyDescent="0.35">
      <c r="I4767" s="44">
        <v>4765</v>
      </c>
      <c r="J4767" s="45">
        <v>0</v>
      </c>
      <c r="K4767" t="s">
        <v>2305</v>
      </c>
      <c r="L4767" t="s">
        <v>1444</v>
      </c>
    </row>
    <row r="4768" spans="9:12" x14ac:dyDescent="0.35">
      <c r="I4768" s="44">
        <v>4766</v>
      </c>
      <c r="J4768" s="45">
        <v>0</v>
      </c>
      <c r="K4768" t="s">
        <v>2305</v>
      </c>
      <c r="L4768" t="s">
        <v>1908</v>
      </c>
    </row>
    <row r="4769" spans="9:12" x14ac:dyDescent="0.35">
      <c r="I4769" s="44">
        <v>4767</v>
      </c>
      <c r="J4769" s="45">
        <v>0</v>
      </c>
      <c r="K4769" t="s">
        <v>2305</v>
      </c>
      <c r="L4769" t="s">
        <v>1446</v>
      </c>
    </row>
    <row r="4770" spans="9:12" x14ac:dyDescent="0.35">
      <c r="I4770" s="44">
        <v>4768</v>
      </c>
      <c r="K4770" t="s">
        <v>2305</v>
      </c>
      <c r="L4770" t="s">
        <v>1695</v>
      </c>
    </row>
    <row r="4771" spans="9:12" x14ac:dyDescent="0.35">
      <c r="I4771" s="44">
        <v>4769</v>
      </c>
      <c r="K4771" t="s">
        <v>2305</v>
      </c>
      <c r="L4771" t="s">
        <v>1944</v>
      </c>
    </row>
    <row r="4772" spans="9:12" x14ac:dyDescent="0.35">
      <c r="I4772" s="44">
        <v>4770</v>
      </c>
      <c r="K4772" t="s">
        <v>2305</v>
      </c>
      <c r="L4772" t="s">
        <v>1481</v>
      </c>
    </row>
    <row r="4773" spans="9:12" x14ac:dyDescent="0.35">
      <c r="I4773" s="44">
        <v>4771</v>
      </c>
      <c r="K4773" t="s">
        <v>2305</v>
      </c>
      <c r="L4773" t="s">
        <v>1699</v>
      </c>
    </row>
    <row r="4774" spans="9:12" x14ac:dyDescent="0.35">
      <c r="I4774" s="44">
        <v>4772</v>
      </c>
      <c r="K4774" t="s">
        <v>2305</v>
      </c>
      <c r="L4774" t="s">
        <v>1489</v>
      </c>
    </row>
    <row r="4775" spans="9:12" x14ac:dyDescent="0.35">
      <c r="I4775" s="44">
        <v>4773</v>
      </c>
      <c r="K4775" t="s">
        <v>2305</v>
      </c>
      <c r="L4775" t="s">
        <v>1490</v>
      </c>
    </row>
    <row r="4776" spans="9:12" x14ac:dyDescent="0.35">
      <c r="I4776" s="44">
        <v>4774</v>
      </c>
      <c r="K4776" t="s">
        <v>2305</v>
      </c>
      <c r="L4776" t="s">
        <v>1910</v>
      </c>
    </row>
    <row r="4777" spans="9:12" x14ac:dyDescent="0.35">
      <c r="I4777" s="44">
        <v>4775</v>
      </c>
      <c r="K4777" t="s">
        <v>2305</v>
      </c>
      <c r="L4777" t="s">
        <v>1702</v>
      </c>
    </row>
    <row r="4778" spans="9:12" x14ac:dyDescent="0.35">
      <c r="I4778" s="44">
        <v>4776</v>
      </c>
      <c r="K4778" t="s">
        <v>2305</v>
      </c>
      <c r="L4778" t="s">
        <v>1948</v>
      </c>
    </row>
    <row r="4779" spans="9:12" x14ac:dyDescent="0.35">
      <c r="I4779" s="44">
        <v>4777</v>
      </c>
      <c r="K4779" t="s">
        <v>2305</v>
      </c>
      <c r="L4779" t="s">
        <v>1949</v>
      </c>
    </row>
    <row r="4780" spans="9:12" x14ac:dyDescent="0.35">
      <c r="I4780" s="44">
        <v>4778</v>
      </c>
      <c r="J4780" s="45">
        <v>0</v>
      </c>
      <c r="K4780" t="s">
        <v>2305</v>
      </c>
      <c r="L4780" t="s">
        <v>2027</v>
      </c>
    </row>
    <row r="4781" spans="9:12" x14ac:dyDescent="0.35">
      <c r="I4781" s="44">
        <v>4779</v>
      </c>
      <c r="J4781" s="45">
        <v>0</v>
      </c>
      <c r="K4781" t="s">
        <v>2305</v>
      </c>
      <c r="L4781" t="s">
        <v>1954</v>
      </c>
    </row>
    <row r="4782" spans="9:12" x14ac:dyDescent="0.35">
      <c r="I4782" s="44">
        <v>4780</v>
      </c>
      <c r="K4782" t="s">
        <v>2305</v>
      </c>
      <c r="L4782" t="s">
        <v>1596</v>
      </c>
    </row>
    <row r="4783" spans="9:12" x14ac:dyDescent="0.35">
      <c r="I4783" s="44">
        <v>4781</v>
      </c>
      <c r="K4783" t="s">
        <v>2305</v>
      </c>
      <c r="L4783" t="s">
        <v>1597</v>
      </c>
    </row>
    <row r="4784" spans="9:12" x14ac:dyDescent="0.35">
      <c r="I4784" s="44">
        <v>4782</v>
      </c>
      <c r="K4784" t="s">
        <v>2305</v>
      </c>
      <c r="L4784" t="s">
        <v>2036</v>
      </c>
    </row>
    <row r="4785" spans="9:12" x14ac:dyDescent="0.35">
      <c r="I4785" s="44">
        <v>4783</v>
      </c>
      <c r="K4785" t="s">
        <v>2305</v>
      </c>
      <c r="L4785" t="s">
        <v>1957</v>
      </c>
    </row>
    <row r="4786" spans="9:12" x14ac:dyDescent="0.35">
      <c r="I4786" s="44">
        <v>4784</v>
      </c>
      <c r="K4786" t="s">
        <v>2305</v>
      </c>
      <c r="L4786" t="s">
        <v>2047</v>
      </c>
    </row>
    <row r="4787" spans="9:12" x14ac:dyDescent="0.35">
      <c r="I4787" s="44">
        <v>4785</v>
      </c>
      <c r="K4787" t="s">
        <v>2305</v>
      </c>
      <c r="L4787" t="s">
        <v>2048</v>
      </c>
    </row>
    <row r="4788" spans="9:12" x14ac:dyDescent="0.35">
      <c r="I4788" s="44">
        <v>4786</v>
      </c>
      <c r="J4788" s="45">
        <v>0</v>
      </c>
      <c r="K4788" t="s">
        <v>2305</v>
      </c>
      <c r="L4788" t="s">
        <v>1962</v>
      </c>
    </row>
    <row r="4789" spans="9:12" x14ac:dyDescent="0.35">
      <c r="I4789" s="44">
        <v>4787</v>
      </c>
      <c r="K4789" t="s">
        <v>2305</v>
      </c>
      <c r="L4789" t="s">
        <v>1964</v>
      </c>
    </row>
    <row r="4790" spans="9:12" x14ac:dyDescent="0.35">
      <c r="I4790" s="44">
        <v>4788</v>
      </c>
      <c r="K4790" t="s">
        <v>2305</v>
      </c>
      <c r="L4790" t="s">
        <v>1965</v>
      </c>
    </row>
    <row r="4791" spans="9:12" x14ac:dyDescent="0.35">
      <c r="I4791" s="44">
        <v>4789</v>
      </c>
      <c r="K4791" t="s">
        <v>2305</v>
      </c>
      <c r="L4791" t="s">
        <v>1966</v>
      </c>
    </row>
    <row r="4792" spans="9:12" x14ac:dyDescent="0.35">
      <c r="I4792" s="44">
        <v>4790</v>
      </c>
      <c r="K4792" t="s">
        <v>2305</v>
      </c>
      <c r="L4792" t="s">
        <v>1967</v>
      </c>
    </row>
    <row r="4793" spans="9:12" x14ac:dyDescent="0.35">
      <c r="I4793" s="44">
        <v>4791</v>
      </c>
      <c r="K4793" t="s">
        <v>2305</v>
      </c>
      <c r="L4793" t="s">
        <v>1968</v>
      </c>
    </row>
    <row r="4794" spans="9:12" x14ac:dyDescent="0.35">
      <c r="I4794" s="44">
        <v>4792</v>
      </c>
      <c r="K4794" t="s">
        <v>2305</v>
      </c>
      <c r="L4794" t="s">
        <v>1969</v>
      </c>
    </row>
    <row r="4795" spans="9:12" x14ac:dyDescent="0.35">
      <c r="I4795" s="44">
        <v>4793</v>
      </c>
      <c r="K4795" t="s">
        <v>2305</v>
      </c>
      <c r="L4795" t="s">
        <v>1970</v>
      </c>
    </row>
    <row r="4796" spans="9:12" x14ac:dyDescent="0.35">
      <c r="I4796" s="44">
        <v>4794</v>
      </c>
      <c r="K4796" t="s">
        <v>2305</v>
      </c>
      <c r="L4796" t="s">
        <v>1971</v>
      </c>
    </row>
    <row r="4797" spans="9:12" x14ac:dyDescent="0.35">
      <c r="I4797" s="44">
        <v>4795</v>
      </c>
      <c r="J4797" s="45">
        <v>0</v>
      </c>
      <c r="K4797" t="s">
        <v>2305</v>
      </c>
      <c r="L4797" t="s">
        <v>1972</v>
      </c>
    </row>
    <row r="4798" spans="9:12" x14ac:dyDescent="0.35">
      <c r="I4798" s="44">
        <v>4796</v>
      </c>
      <c r="K4798" t="s">
        <v>2305</v>
      </c>
      <c r="L4798" t="s">
        <v>2028</v>
      </c>
    </row>
    <row r="4799" spans="9:12" x14ac:dyDescent="0.35">
      <c r="I4799" s="44">
        <v>4797</v>
      </c>
      <c r="K4799" t="s">
        <v>2305</v>
      </c>
      <c r="L4799" t="s">
        <v>2029</v>
      </c>
    </row>
    <row r="4800" spans="9:12" x14ac:dyDescent="0.35">
      <c r="I4800" s="44">
        <v>4798</v>
      </c>
      <c r="J4800" s="45">
        <v>0</v>
      </c>
      <c r="K4800" t="s">
        <v>2305</v>
      </c>
      <c r="L4800" t="s">
        <v>1973</v>
      </c>
    </row>
    <row r="4801" spans="9:12" x14ac:dyDescent="0.35">
      <c r="I4801" s="44">
        <v>4799</v>
      </c>
      <c r="K4801" t="s">
        <v>2305</v>
      </c>
      <c r="L4801" t="s">
        <v>1974</v>
      </c>
    </row>
    <row r="4802" spans="9:12" x14ac:dyDescent="0.35">
      <c r="I4802" s="44">
        <v>4800</v>
      </c>
      <c r="K4802" t="s">
        <v>2305</v>
      </c>
      <c r="L4802" t="s">
        <v>1975</v>
      </c>
    </row>
    <row r="4803" spans="9:12" x14ac:dyDescent="0.35">
      <c r="I4803" s="44">
        <v>4801</v>
      </c>
      <c r="K4803" t="s">
        <v>2305</v>
      </c>
      <c r="L4803" t="s">
        <v>1976</v>
      </c>
    </row>
    <row r="4804" spans="9:12" x14ac:dyDescent="0.35">
      <c r="I4804" s="44">
        <v>4802</v>
      </c>
      <c r="J4804" s="45">
        <v>0</v>
      </c>
      <c r="K4804" t="s">
        <v>2305</v>
      </c>
      <c r="L4804" t="s">
        <v>1977</v>
      </c>
    </row>
    <row r="4805" spans="9:12" x14ac:dyDescent="0.35">
      <c r="I4805" s="44">
        <v>4803</v>
      </c>
      <c r="K4805" t="s">
        <v>2305</v>
      </c>
      <c r="L4805" t="s">
        <v>1978</v>
      </c>
    </row>
    <row r="4806" spans="9:12" x14ac:dyDescent="0.35">
      <c r="I4806" s="44">
        <v>4804</v>
      </c>
      <c r="K4806" t="s">
        <v>2305</v>
      </c>
      <c r="L4806" t="s">
        <v>1979</v>
      </c>
    </row>
    <row r="4807" spans="9:12" x14ac:dyDescent="0.35">
      <c r="I4807" s="44">
        <v>4805</v>
      </c>
      <c r="K4807" t="s">
        <v>2305</v>
      </c>
      <c r="L4807" t="s">
        <v>1980</v>
      </c>
    </row>
    <row r="4808" spans="9:12" x14ac:dyDescent="0.35">
      <c r="I4808" s="44">
        <v>4806</v>
      </c>
      <c r="J4808" s="45">
        <v>0</v>
      </c>
      <c r="K4808" t="s">
        <v>2305</v>
      </c>
      <c r="L4808" t="s">
        <v>2030</v>
      </c>
    </row>
    <row r="4809" spans="9:12" x14ac:dyDescent="0.35">
      <c r="I4809" s="44">
        <v>4807</v>
      </c>
      <c r="K4809" t="s">
        <v>2305</v>
      </c>
      <c r="L4809" t="s">
        <v>2031</v>
      </c>
    </row>
    <row r="4810" spans="9:12" x14ac:dyDescent="0.35">
      <c r="I4810" s="44">
        <v>4808</v>
      </c>
      <c r="K4810" t="s">
        <v>2305</v>
      </c>
      <c r="L4810" t="s">
        <v>2032</v>
      </c>
    </row>
    <row r="4811" spans="9:12" x14ac:dyDescent="0.35">
      <c r="I4811" s="44">
        <v>4809</v>
      </c>
      <c r="K4811" t="s">
        <v>2305</v>
      </c>
      <c r="L4811" t="s">
        <v>2033</v>
      </c>
    </row>
    <row r="4812" spans="9:12" x14ac:dyDescent="0.35">
      <c r="I4812" s="44">
        <v>4810</v>
      </c>
      <c r="K4812" t="s">
        <v>2305</v>
      </c>
      <c r="L4812" t="s">
        <v>2034</v>
      </c>
    </row>
    <row r="4813" spans="9:12" x14ac:dyDescent="0.35">
      <c r="I4813" s="44">
        <v>4811</v>
      </c>
      <c r="K4813" t="s">
        <v>2305</v>
      </c>
      <c r="L4813" t="s">
        <v>2035</v>
      </c>
    </row>
    <row r="4814" spans="9:12" x14ac:dyDescent="0.35">
      <c r="I4814" s="44">
        <v>4812</v>
      </c>
      <c r="K4814" t="s">
        <v>2305</v>
      </c>
      <c r="L4814" t="s">
        <v>2037</v>
      </c>
    </row>
    <row r="4815" spans="9:12" x14ac:dyDescent="0.35">
      <c r="I4815" s="44">
        <v>4813</v>
      </c>
      <c r="K4815" t="s">
        <v>2305</v>
      </c>
      <c r="L4815" t="s">
        <v>2038</v>
      </c>
    </row>
    <row r="4816" spans="9:12" x14ac:dyDescent="0.35">
      <c r="I4816" s="44">
        <v>4814</v>
      </c>
      <c r="K4816" t="s">
        <v>2305</v>
      </c>
      <c r="L4816" t="s">
        <v>2039</v>
      </c>
    </row>
    <row r="4817" spans="9:12" x14ac:dyDescent="0.35">
      <c r="I4817" s="44">
        <v>4815</v>
      </c>
      <c r="K4817" t="s">
        <v>2305</v>
      </c>
      <c r="L4817" t="s">
        <v>2040</v>
      </c>
    </row>
    <row r="4818" spans="9:12" x14ac:dyDescent="0.35">
      <c r="I4818" s="44">
        <v>4816</v>
      </c>
      <c r="K4818" t="s">
        <v>2305</v>
      </c>
      <c r="L4818" t="s">
        <v>2041</v>
      </c>
    </row>
    <row r="4819" spans="9:12" x14ac:dyDescent="0.35">
      <c r="I4819" s="44">
        <v>4817</v>
      </c>
      <c r="K4819" t="s">
        <v>2305</v>
      </c>
      <c r="L4819" t="s">
        <v>2042</v>
      </c>
    </row>
    <row r="4820" spans="9:12" x14ac:dyDescent="0.35">
      <c r="I4820" s="44">
        <v>4818</v>
      </c>
      <c r="K4820" t="s">
        <v>2305</v>
      </c>
      <c r="L4820" t="s">
        <v>2043</v>
      </c>
    </row>
    <row r="4821" spans="9:12" x14ac:dyDescent="0.35">
      <c r="I4821" s="44">
        <v>4819</v>
      </c>
      <c r="K4821" t="s">
        <v>2305</v>
      </c>
      <c r="L4821" t="s">
        <v>2044</v>
      </c>
    </row>
    <row r="4822" spans="9:12" x14ac:dyDescent="0.35">
      <c r="I4822" s="44">
        <v>4820</v>
      </c>
      <c r="K4822" t="s">
        <v>2305</v>
      </c>
      <c r="L4822" t="s">
        <v>2045</v>
      </c>
    </row>
    <row r="4823" spans="9:12" x14ac:dyDescent="0.35">
      <c r="I4823" s="44">
        <v>4821</v>
      </c>
      <c r="K4823" t="s">
        <v>2305</v>
      </c>
      <c r="L4823" t="s">
        <v>2046</v>
      </c>
    </row>
    <row r="4824" spans="9:12" x14ac:dyDescent="0.35">
      <c r="I4824" s="44">
        <v>4822</v>
      </c>
      <c r="J4824" s="45">
        <v>0</v>
      </c>
      <c r="K4824" t="s">
        <v>2305</v>
      </c>
      <c r="L4824" t="s">
        <v>2049</v>
      </c>
    </row>
    <row r="4825" spans="9:12" x14ac:dyDescent="0.35">
      <c r="I4825" s="44">
        <v>4823</v>
      </c>
      <c r="J4825" s="45">
        <v>0</v>
      </c>
      <c r="K4825" t="s">
        <v>2305</v>
      </c>
      <c r="L4825" t="s">
        <v>2050</v>
      </c>
    </row>
    <row r="4826" spans="9:12" x14ac:dyDescent="0.35">
      <c r="I4826" s="44">
        <v>4824</v>
      </c>
      <c r="J4826" s="45">
        <v>0</v>
      </c>
      <c r="K4826" t="s">
        <v>2305</v>
      </c>
      <c r="L4826" t="s">
        <v>2051</v>
      </c>
    </row>
    <row r="4827" spans="9:12" x14ac:dyDescent="0.35">
      <c r="I4827" s="44">
        <v>4825</v>
      </c>
      <c r="K4827" t="s">
        <v>2305</v>
      </c>
      <c r="L4827" t="s">
        <v>2052</v>
      </c>
    </row>
    <row r="4828" spans="9:12" x14ac:dyDescent="0.35">
      <c r="I4828" s="44">
        <v>4826</v>
      </c>
      <c r="K4828" t="s">
        <v>2305</v>
      </c>
      <c r="L4828" t="s">
        <v>2012</v>
      </c>
    </row>
    <row r="4829" spans="9:12" x14ac:dyDescent="0.35">
      <c r="I4829" s="44">
        <v>4827</v>
      </c>
      <c r="K4829" t="s">
        <v>2305</v>
      </c>
      <c r="L4829" t="s">
        <v>1492</v>
      </c>
    </row>
    <row r="4830" spans="9:12" x14ac:dyDescent="0.35">
      <c r="I4830" s="44">
        <v>4828</v>
      </c>
      <c r="K4830" t="s">
        <v>2305</v>
      </c>
      <c r="L4830" t="s">
        <v>2053</v>
      </c>
    </row>
    <row r="4831" spans="9:12" x14ac:dyDescent="0.35">
      <c r="I4831" s="44">
        <v>4829</v>
      </c>
      <c r="K4831" t="s">
        <v>2305</v>
      </c>
      <c r="L4831" t="s">
        <v>2054</v>
      </c>
    </row>
    <row r="4832" spans="9:12" x14ac:dyDescent="0.35">
      <c r="I4832" s="44">
        <v>4830</v>
      </c>
      <c r="K4832" t="s">
        <v>2305</v>
      </c>
      <c r="L4832" t="s">
        <v>2013</v>
      </c>
    </row>
    <row r="4833" spans="9:12" x14ac:dyDescent="0.35">
      <c r="I4833" s="44">
        <v>4831</v>
      </c>
      <c r="K4833" t="s">
        <v>2305</v>
      </c>
      <c r="L4833" t="s">
        <v>2014</v>
      </c>
    </row>
    <row r="4834" spans="9:12" x14ac:dyDescent="0.35">
      <c r="I4834" s="44">
        <v>4832</v>
      </c>
      <c r="K4834" t="s">
        <v>2305</v>
      </c>
      <c r="L4834" t="s">
        <v>1581</v>
      </c>
    </row>
    <row r="4835" spans="9:12" x14ac:dyDescent="0.35">
      <c r="I4835" s="44">
        <v>4833</v>
      </c>
      <c r="K4835" t="s">
        <v>2305</v>
      </c>
      <c r="L4835" t="s">
        <v>1582</v>
      </c>
    </row>
    <row r="4836" spans="9:12" x14ac:dyDescent="0.35">
      <c r="I4836" s="44">
        <v>4834</v>
      </c>
      <c r="J4836" s="45">
        <v>0</v>
      </c>
      <c r="K4836" t="s">
        <v>2305</v>
      </c>
      <c r="L4836" t="s">
        <v>1732</v>
      </c>
    </row>
    <row r="4837" spans="9:12" x14ac:dyDescent="0.35">
      <c r="I4837" s="44">
        <v>4835</v>
      </c>
      <c r="J4837" s="45">
        <v>0</v>
      </c>
      <c r="K4837" t="s">
        <v>2305</v>
      </c>
      <c r="L4837" t="s">
        <v>1733</v>
      </c>
    </row>
    <row r="4838" spans="9:12" x14ac:dyDescent="0.35">
      <c r="I4838" s="44">
        <v>4836</v>
      </c>
      <c r="J4838" s="45">
        <v>0</v>
      </c>
      <c r="K4838" t="s">
        <v>2305</v>
      </c>
      <c r="L4838" t="s">
        <v>2015</v>
      </c>
    </row>
    <row r="4839" spans="9:12" x14ac:dyDescent="0.35">
      <c r="I4839" s="44">
        <v>4837</v>
      </c>
      <c r="J4839" s="45">
        <v>0</v>
      </c>
      <c r="K4839" t="s">
        <v>2305</v>
      </c>
      <c r="L4839" t="s">
        <v>1981</v>
      </c>
    </row>
    <row r="4840" spans="9:12" x14ac:dyDescent="0.35">
      <c r="I4840" s="44">
        <v>4838</v>
      </c>
      <c r="K4840" t="s">
        <v>2305</v>
      </c>
      <c r="L4840" t="s">
        <v>1734</v>
      </c>
    </row>
    <row r="4841" spans="9:12" x14ac:dyDescent="0.35">
      <c r="I4841" s="44">
        <v>4839</v>
      </c>
      <c r="K4841" t="s">
        <v>2305</v>
      </c>
      <c r="L4841" t="s">
        <v>2016</v>
      </c>
    </row>
    <row r="4842" spans="9:12" x14ac:dyDescent="0.35">
      <c r="I4842" s="44">
        <v>4840</v>
      </c>
      <c r="K4842" t="s">
        <v>2305</v>
      </c>
      <c r="L4842" t="s">
        <v>1982</v>
      </c>
    </row>
    <row r="4843" spans="9:12" x14ac:dyDescent="0.35">
      <c r="I4843" s="44">
        <v>4841</v>
      </c>
      <c r="K4843" t="s">
        <v>2305</v>
      </c>
      <c r="L4843" t="s">
        <v>1735</v>
      </c>
    </row>
    <row r="4844" spans="9:12" x14ac:dyDescent="0.35">
      <c r="I4844" s="44">
        <v>4842</v>
      </c>
      <c r="K4844" t="s">
        <v>2305</v>
      </c>
      <c r="L4844" t="s">
        <v>1736</v>
      </c>
    </row>
    <row r="4845" spans="9:12" x14ac:dyDescent="0.35">
      <c r="I4845" s="44">
        <v>4843</v>
      </c>
      <c r="K4845" t="s">
        <v>2305</v>
      </c>
      <c r="L4845" t="s">
        <v>1737</v>
      </c>
    </row>
    <row r="4846" spans="9:12" x14ac:dyDescent="0.35">
      <c r="I4846" s="44">
        <v>4844</v>
      </c>
      <c r="K4846" t="s">
        <v>2305</v>
      </c>
      <c r="L4846" t="s">
        <v>2017</v>
      </c>
    </row>
    <row r="4847" spans="9:12" x14ac:dyDescent="0.35">
      <c r="I4847" s="44">
        <v>4845</v>
      </c>
      <c r="K4847" t="s">
        <v>2305</v>
      </c>
      <c r="L4847" t="s">
        <v>2018</v>
      </c>
    </row>
    <row r="4848" spans="9:12" x14ac:dyDescent="0.35">
      <c r="I4848" s="44">
        <v>4846</v>
      </c>
      <c r="K4848" t="s">
        <v>2305</v>
      </c>
      <c r="L4848" t="s">
        <v>1983</v>
      </c>
    </row>
    <row r="4849" spans="9:12" x14ac:dyDescent="0.35">
      <c r="I4849" s="44">
        <v>4847</v>
      </c>
      <c r="K4849" t="s">
        <v>2305</v>
      </c>
      <c r="L4849" t="s">
        <v>1984</v>
      </c>
    </row>
    <row r="4850" spans="9:12" x14ac:dyDescent="0.35">
      <c r="I4850" s="44">
        <v>4848</v>
      </c>
      <c r="J4850" s="45">
        <v>0</v>
      </c>
      <c r="K4850" t="s">
        <v>2305</v>
      </c>
      <c r="L4850" t="s">
        <v>1738</v>
      </c>
    </row>
    <row r="4851" spans="9:12" x14ac:dyDescent="0.35">
      <c r="I4851" s="44">
        <v>4849</v>
      </c>
      <c r="K4851" t="s">
        <v>2305</v>
      </c>
      <c r="L4851" t="s">
        <v>1739</v>
      </c>
    </row>
    <row r="4852" spans="9:12" x14ac:dyDescent="0.35">
      <c r="I4852" s="44">
        <v>4850</v>
      </c>
      <c r="K4852" t="s">
        <v>2305</v>
      </c>
      <c r="L4852" t="s">
        <v>1741</v>
      </c>
    </row>
    <row r="4853" spans="9:12" x14ac:dyDescent="0.35">
      <c r="I4853" s="44">
        <v>4851</v>
      </c>
      <c r="K4853" t="s">
        <v>2305</v>
      </c>
      <c r="L4853" t="s">
        <v>1742</v>
      </c>
    </row>
    <row r="4854" spans="9:12" x14ac:dyDescent="0.35">
      <c r="I4854" s="44">
        <v>4852</v>
      </c>
      <c r="K4854" t="s">
        <v>2305</v>
      </c>
      <c r="L4854" t="s">
        <v>1997</v>
      </c>
    </row>
    <row r="4855" spans="9:12" x14ac:dyDescent="0.35">
      <c r="I4855" s="44">
        <v>4853</v>
      </c>
      <c r="K4855" t="s">
        <v>2305</v>
      </c>
      <c r="L4855" t="s">
        <v>1998</v>
      </c>
    </row>
    <row r="4856" spans="9:12" x14ac:dyDescent="0.35">
      <c r="I4856" s="44">
        <v>4854</v>
      </c>
      <c r="K4856" t="s">
        <v>2305</v>
      </c>
      <c r="L4856" t="s">
        <v>1999</v>
      </c>
    </row>
    <row r="4857" spans="9:12" x14ac:dyDescent="0.35">
      <c r="I4857" s="44">
        <v>4855</v>
      </c>
      <c r="J4857" s="45">
        <v>0</v>
      </c>
      <c r="K4857" t="s">
        <v>2305</v>
      </c>
      <c r="L4857" t="s">
        <v>2000</v>
      </c>
    </row>
    <row r="4858" spans="9:12" x14ac:dyDescent="0.35">
      <c r="I4858" s="44">
        <v>4856</v>
      </c>
      <c r="K4858" t="s">
        <v>2305</v>
      </c>
      <c r="L4858" t="s">
        <v>2001</v>
      </c>
    </row>
    <row r="4859" spans="9:12" x14ac:dyDescent="0.35">
      <c r="I4859" s="44">
        <v>4857</v>
      </c>
      <c r="K4859" t="s">
        <v>2305</v>
      </c>
      <c r="L4859" t="s">
        <v>2002</v>
      </c>
    </row>
    <row r="4860" spans="9:12" x14ac:dyDescent="0.35">
      <c r="I4860" s="44">
        <v>4858</v>
      </c>
      <c r="K4860" t="s">
        <v>2305</v>
      </c>
      <c r="L4860" t="s">
        <v>2003</v>
      </c>
    </row>
    <row r="4861" spans="9:12" x14ac:dyDescent="0.35">
      <c r="I4861" s="44">
        <v>4859</v>
      </c>
      <c r="K4861" t="s">
        <v>2305</v>
      </c>
      <c r="L4861" t="s">
        <v>2004</v>
      </c>
    </row>
    <row r="4862" spans="9:12" x14ac:dyDescent="0.35">
      <c r="I4862" s="44">
        <v>4860</v>
      </c>
      <c r="K4862" t="s">
        <v>2305</v>
      </c>
      <c r="L4862" t="s">
        <v>2005</v>
      </c>
    </row>
    <row r="4863" spans="9:12" x14ac:dyDescent="0.35">
      <c r="I4863" s="44">
        <v>4861</v>
      </c>
      <c r="J4863" s="45">
        <v>0</v>
      </c>
      <c r="K4863" t="s">
        <v>2305</v>
      </c>
      <c r="L4863" t="s">
        <v>2006</v>
      </c>
    </row>
    <row r="4864" spans="9:12" x14ac:dyDescent="0.35">
      <c r="I4864" s="44">
        <v>4862</v>
      </c>
      <c r="K4864" t="s">
        <v>2305</v>
      </c>
      <c r="L4864" t="s">
        <v>2007</v>
      </c>
    </row>
    <row r="4865" spans="9:12" x14ac:dyDescent="0.35">
      <c r="I4865" s="44">
        <v>4863</v>
      </c>
      <c r="K4865" t="s">
        <v>2305</v>
      </c>
      <c r="L4865" t="s">
        <v>2008</v>
      </c>
    </row>
    <row r="4866" spans="9:12" x14ac:dyDescent="0.35">
      <c r="I4866" s="44">
        <v>4864</v>
      </c>
      <c r="K4866" t="s">
        <v>2305</v>
      </c>
      <c r="L4866" t="s">
        <v>2009</v>
      </c>
    </row>
    <row r="4867" spans="9:12" x14ac:dyDescent="0.35">
      <c r="I4867" s="44">
        <v>4865</v>
      </c>
      <c r="K4867" t="s">
        <v>2305</v>
      </c>
      <c r="L4867" t="s">
        <v>2010</v>
      </c>
    </row>
    <row r="4868" spans="9:12" x14ac:dyDescent="0.35">
      <c r="I4868" s="44">
        <v>4866</v>
      </c>
      <c r="J4868" s="45">
        <v>1.8086805555555551E-7</v>
      </c>
      <c r="K4868" t="s">
        <v>2326</v>
      </c>
    </row>
    <row r="4869" spans="9:12" x14ac:dyDescent="0.35">
      <c r="I4869" s="44">
        <v>4867</v>
      </c>
      <c r="K4869" t="s">
        <v>2326</v>
      </c>
      <c r="L4869" t="s">
        <v>702</v>
      </c>
    </row>
    <row r="4870" spans="9:12" x14ac:dyDescent="0.35">
      <c r="I4870" s="44">
        <v>4868</v>
      </c>
      <c r="K4870" t="s">
        <v>2326</v>
      </c>
      <c r="L4870" t="s">
        <v>705</v>
      </c>
    </row>
    <row r="4871" spans="9:12" x14ac:dyDescent="0.35">
      <c r="I4871" s="44">
        <v>4869</v>
      </c>
      <c r="K4871" t="s">
        <v>2326</v>
      </c>
      <c r="L4871" t="s">
        <v>708</v>
      </c>
    </row>
    <row r="4872" spans="9:12" x14ac:dyDescent="0.35">
      <c r="I4872" s="44">
        <v>4870</v>
      </c>
      <c r="K4872" t="s">
        <v>2326</v>
      </c>
      <c r="L4872" t="s">
        <v>711</v>
      </c>
    </row>
    <row r="4873" spans="9:12" x14ac:dyDescent="0.35">
      <c r="I4873" s="44">
        <v>4871</v>
      </c>
      <c r="K4873" t="s">
        <v>2326</v>
      </c>
      <c r="L4873" t="s">
        <v>714</v>
      </c>
    </row>
    <row r="4874" spans="9:12" x14ac:dyDescent="0.35">
      <c r="I4874" s="44">
        <v>4872</v>
      </c>
      <c r="K4874" t="s">
        <v>2326</v>
      </c>
      <c r="L4874" t="s">
        <v>717</v>
      </c>
    </row>
    <row r="4875" spans="9:12" x14ac:dyDescent="0.35">
      <c r="I4875" s="44">
        <v>4873</v>
      </c>
      <c r="K4875" t="s">
        <v>2326</v>
      </c>
      <c r="L4875" t="s">
        <v>720</v>
      </c>
    </row>
    <row r="4876" spans="9:12" x14ac:dyDescent="0.35">
      <c r="I4876" s="44">
        <v>4874</v>
      </c>
      <c r="K4876" t="s">
        <v>2326</v>
      </c>
      <c r="L4876" t="s">
        <v>1113</v>
      </c>
    </row>
    <row r="4877" spans="9:12" x14ac:dyDescent="0.35">
      <c r="I4877" s="44">
        <v>4875</v>
      </c>
      <c r="K4877" t="s">
        <v>2326</v>
      </c>
      <c r="L4877" t="s">
        <v>1116</v>
      </c>
    </row>
    <row r="4878" spans="9:12" x14ac:dyDescent="0.35">
      <c r="I4878" s="44">
        <v>4876</v>
      </c>
      <c r="K4878" t="s">
        <v>2326</v>
      </c>
      <c r="L4878" t="s">
        <v>1118</v>
      </c>
    </row>
    <row r="4879" spans="9:12" x14ac:dyDescent="0.35">
      <c r="I4879" s="44">
        <v>4877</v>
      </c>
      <c r="K4879" t="s">
        <v>2326</v>
      </c>
      <c r="L4879" t="s">
        <v>1121</v>
      </c>
    </row>
    <row r="4880" spans="9:12" x14ac:dyDescent="0.35">
      <c r="I4880" s="44">
        <v>4878</v>
      </c>
      <c r="K4880" t="s">
        <v>2326</v>
      </c>
      <c r="L4880" t="s">
        <v>723</v>
      </c>
    </row>
    <row r="4881" spans="9:12" x14ac:dyDescent="0.35">
      <c r="I4881" s="44">
        <v>4879</v>
      </c>
      <c r="K4881" t="s">
        <v>2326</v>
      </c>
      <c r="L4881" t="s">
        <v>726</v>
      </c>
    </row>
    <row r="4882" spans="9:12" x14ac:dyDescent="0.35">
      <c r="I4882" s="44">
        <v>4880</v>
      </c>
      <c r="K4882" t="s">
        <v>2326</v>
      </c>
      <c r="L4882" t="s">
        <v>729</v>
      </c>
    </row>
    <row r="4883" spans="9:12" x14ac:dyDescent="0.35">
      <c r="I4883" s="44">
        <v>4881</v>
      </c>
      <c r="K4883" t="s">
        <v>2326</v>
      </c>
      <c r="L4883" t="s">
        <v>732</v>
      </c>
    </row>
    <row r="4884" spans="9:12" x14ac:dyDescent="0.35">
      <c r="I4884" s="44">
        <v>4882</v>
      </c>
      <c r="K4884" t="s">
        <v>2326</v>
      </c>
      <c r="L4884" t="s">
        <v>735</v>
      </c>
    </row>
    <row r="4885" spans="9:12" x14ac:dyDescent="0.35">
      <c r="I4885" s="44">
        <v>4883</v>
      </c>
      <c r="K4885" t="s">
        <v>2326</v>
      </c>
      <c r="L4885" t="s">
        <v>738</v>
      </c>
    </row>
    <row r="4886" spans="9:12" x14ac:dyDescent="0.35">
      <c r="I4886" s="44">
        <v>4884</v>
      </c>
      <c r="K4886" t="s">
        <v>2326</v>
      </c>
      <c r="L4886" t="s">
        <v>741</v>
      </c>
    </row>
    <row r="4887" spans="9:12" x14ac:dyDescent="0.35">
      <c r="I4887" s="44">
        <v>4885</v>
      </c>
      <c r="K4887" t="s">
        <v>2326</v>
      </c>
      <c r="L4887" t="s">
        <v>744</v>
      </c>
    </row>
    <row r="4888" spans="9:12" x14ac:dyDescent="0.35">
      <c r="I4888" s="44">
        <v>4886</v>
      </c>
      <c r="K4888" t="s">
        <v>2326</v>
      </c>
      <c r="L4888" t="s">
        <v>747</v>
      </c>
    </row>
    <row r="4889" spans="9:12" x14ac:dyDescent="0.35">
      <c r="I4889" s="44">
        <v>4887</v>
      </c>
      <c r="K4889" t="s">
        <v>2326</v>
      </c>
      <c r="L4889" t="s">
        <v>750</v>
      </c>
    </row>
    <row r="4890" spans="9:12" x14ac:dyDescent="0.35">
      <c r="I4890" s="44">
        <v>4888</v>
      </c>
      <c r="K4890" t="s">
        <v>2326</v>
      </c>
      <c r="L4890" t="s">
        <v>1142</v>
      </c>
    </row>
    <row r="4891" spans="9:12" x14ac:dyDescent="0.35">
      <c r="I4891" s="44">
        <v>4889</v>
      </c>
      <c r="K4891" t="s">
        <v>2326</v>
      </c>
      <c r="L4891" t="s">
        <v>1145</v>
      </c>
    </row>
    <row r="4892" spans="9:12" x14ac:dyDescent="0.35">
      <c r="I4892" s="44">
        <v>4890</v>
      </c>
      <c r="K4892" t="s">
        <v>2326</v>
      </c>
      <c r="L4892" t="s">
        <v>753</v>
      </c>
    </row>
    <row r="4893" spans="9:12" x14ac:dyDescent="0.35">
      <c r="I4893" s="44">
        <v>4891</v>
      </c>
      <c r="K4893" t="s">
        <v>2326</v>
      </c>
      <c r="L4893" t="s">
        <v>756</v>
      </c>
    </row>
    <row r="4894" spans="9:12" x14ac:dyDescent="0.35">
      <c r="I4894" s="44">
        <v>4892</v>
      </c>
      <c r="K4894" t="s">
        <v>2326</v>
      </c>
      <c r="L4894" t="s">
        <v>759</v>
      </c>
    </row>
    <row r="4895" spans="9:12" x14ac:dyDescent="0.35">
      <c r="I4895" s="44">
        <v>4893</v>
      </c>
      <c r="K4895" t="s">
        <v>2326</v>
      </c>
      <c r="L4895" t="s">
        <v>762</v>
      </c>
    </row>
    <row r="4896" spans="9:12" x14ac:dyDescent="0.35">
      <c r="I4896" s="44">
        <v>4894</v>
      </c>
      <c r="K4896" t="s">
        <v>2326</v>
      </c>
      <c r="L4896" t="s">
        <v>765</v>
      </c>
    </row>
    <row r="4897" spans="9:12" x14ac:dyDescent="0.35">
      <c r="I4897" s="44">
        <v>4895</v>
      </c>
      <c r="K4897" t="s">
        <v>2326</v>
      </c>
      <c r="L4897" t="s">
        <v>768</v>
      </c>
    </row>
    <row r="4898" spans="9:12" x14ac:dyDescent="0.35">
      <c r="I4898" s="44">
        <v>4896</v>
      </c>
      <c r="K4898" t="s">
        <v>2326</v>
      </c>
      <c r="L4898" t="s">
        <v>771</v>
      </c>
    </row>
    <row r="4899" spans="9:12" x14ac:dyDescent="0.35">
      <c r="I4899" s="44">
        <v>4897</v>
      </c>
      <c r="K4899" t="s">
        <v>2326</v>
      </c>
      <c r="L4899" t="s">
        <v>774</v>
      </c>
    </row>
    <row r="4900" spans="9:12" x14ac:dyDescent="0.35">
      <c r="I4900" s="44">
        <v>4898</v>
      </c>
      <c r="K4900" t="s">
        <v>2326</v>
      </c>
      <c r="L4900" t="s">
        <v>777</v>
      </c>
    </row>
    <row r="4901" spans="9:12" x14ac:dyDescent="0.35">
      <c r="I4901" s="44">
        <v>4899</v>
      </c>
      <c r="K4901" t="s">
        <v>2326</v>
      </c>
      <c r="L4901" t="s">
        <v>1202</v>
      </c>
    </row>
    <row r="4902" spans="9:12" x14ac:dyDescent="0.35">
      <c r="I4902" s="44">
        <v>4900</v>
      </c>
      <c r="K4902" t="s">
        <v>2326</v>
      </c>
      <c r="L4902" t="s">
        <v>1204</v>
      </c>
    </row>
    <row r="4903" spans="9:12" x14ac:dyDescent="0.35">
      <c r="I4903" s="44">
        <v>4901</v>
      </c>
      <c r="K4903" t="s">
        <v>2326</v>
      </c>
      <c r="L4903" t="s">
        <v>1207</v>
      </c>
    </row>
    <row r="4904" spans="9:12" x14ac:dyDescent="0.35">
      <c r="I4904" s="44">
        <v>4902</v>
      </c>
      <c r="K4904" t="s">
        <v>2326</v>
      </c>
      <c r="L4904" t="s">
        <v>1210</v>
      </c>
    </row>
    <row r="4905" spans="9:12" x14ac:dyDescent="0.35">
      <c r="I4905" s="44">
        <v>4903</v>
      </c>
      <c r="K4905" t="s">
        <v>2326</v>
      </c>
      <c r="L4905" t="s">
        <v>1212</v>
      </c>
    </row>
    <row r="4906" spans="9:12" x14ac:dyDescent="0.35">
      <c r="I4906" s="44">
        <v>4904</v>
      </c>
      <c r="K4906" t="s">
        <v>2326</v>
      </c>
      <c r="L4906" t="s">
        <v>780</v>
      </c>
    </row>
    <row r="4907" spans="9:12" x14ac:dyDescent="0.35">
      <c r="I4907" s="44">
        <v>4905</v>
      </c>
      <c r="K4907" t="s">
        <v>2326</v>
      </c>
      <c r="L4907" t="s">
        <v>783</v>
      </c>
    </row>
    <row r="4908" spans="9:12" x14ac:dyDescent="0.35">
      <c r="I4908" s="44">
        <v>4906</v>
      </c>
      <c r="K4908" t="s">
        <v>2326</v>
      </c>
      <c r="L4908" t="s">
        <v>786</v>
      </c>
    </row>
    <row r="4909" spans="9:12" x14ac:dyDescent="0.35">
      <c r="I4909" s="44">
        <v>4907</v>
      </c>
      <c r="K4909" t="s">
        <v>2326</v>
      </c>
      <c r="L4909" t="s">
        <v>789</v>
      </c>
    </row>
    <row r="4910" spans="9:12" x14ac:dyDescent="0.35">
      <c r="I4910" s="44">
        <v>4908</v>
      </c>
      <c r="K4910" t="s">
        <v>2326</v>
      </c>
      <c r="L4910" t="s">
        <v>792</v>
      </c>
    </row>
    <row r="4911" spans="9:12" x14ac:dyDescent="0.35">
      <c r="I4911" s="44">
        <v>4909</v>
      </c>
      <c r="K4911" t="s">
        <v>2326</v>
      </c>
      <c r="L4911" t="s">
        <v>795</v>
      </c>
    </row>
    <row r="4912" spans="9:12" x14ac:dyDescent="0.35">
      <c r="I4912" s="44">
        <v>4910</v>
      </c>
      <c r="K4912" t="s">
        <v>2326</v>
      </c>
      <c r="L4912" t="s">
        <v>797</v>
      </c>
    </row>
    <row r="4913" spans="9:12" x14ac:dyDescent="0.35">
      <c r="I4913" s="44">
        <v>4911</v>
      </c>
      <c r="K4913" t="s">
        <v>2326</v>
      </c>
      <c r="L4913" t="s">
        <v>800</v>
      </c>
    </row>
    <row r="4914" spans="9:12" x14ac:dyDescent="0.35">
      <c r="I4914" s="44">
        <v>4912</v>
      </c>
      <c r="K4914" t="s">
        <v>2326</v>
      </c>
      <c r="L4914" t="s">
        <v>1230</v>
      </c>
    </row>
    <row r="4915" spans="9:12" x14ac:dyDescent="0.35">
      <c r="I4915" s="44">
        <v>4913</v>
      </c>
      <c r="K4915" t="s">
        <v>2326</v>
      </c>
      <c r="L4915" t="s">
        <v>1233</v>
      </c>
    </row>
    <row r="4916" spans="9:12" x14ac:dyDescent="0.35">
      <c r="I4916" s="44">
        <v>4914</v>
      </c>
      <c r="K4916" t="s">
        <v>2326</v>
      </c>
      <c r="L4916" t="s">
        <v>1235</v>
      </c>
    </row>
    <row r="4917" spans="9:12" x14ac:dyDescent="0.35">
      <c r="I4917" s="44">
        <v>4915</v>
      </c>
      <c r="K4917" t="s">
        <v>2326</v>
      </c>
      <c r="L4917" t="s">
        <v>1258</v>
      </c>
    </row>
    <row r="4918" spans="9:12" x14ac:dyDescent="0.35">
      <c r="I4918" s="44">
        <v>4916</v>
      </c>
      <c r="K4918" t="s">
        <v>2326</v>
      </c>
      <c r="L4918" t="s">
        <v>1261</v>
      </c>
    </row>
    <row r="4919" spans="9:12" x14ac:dyDescent="0.35">
      <c r="I4919" s="44">
        <v>4917</v>
      </c>
      <c r="K4919" t="s">
        <v>2326</v>
      </c>
      <c r="L4919" t="s">
        <v>1264</v>
      </c>
    </row>
    <row r="4920" spans="9:12" x14ac:dyDescent="0.35">
      <c r="I4920" s="44">
        <v>4918</v>
      </c>
      <c r="K4920" t="s">
        <v>2326</v>
      </c>
      <c r="L4920" t="s">
        <v>803</v>
      </c>
    </row>
    <row r="4921" spans="9:12" x14ac:dyDescent="0.35">
      <c r="I4921" s="44">
        <v>4919</v>
      </c>
      <c r="K4921" t="s">
        <v>2326</v>
      </c>
      <c r="L4921" t="s">
        <v>806</v>
      </c>
    </row>
    <row r="4922" spans="9:12" x14ac:dyDescent="0.35">
      <c r="I4922" s="44">
        <v>4920</v>
      </c>
      <c r="K4922" t="s">
        <v>2326</v>
      </c>
      <c r="L4922" t="s">
        <v>809</v>
      </c>
    </row>
    <row r="4923" spans="9:12" x14ac:dyDescent="0.35">
      <c r="I4923" s="44">
        <v>4921</v>
      </c>
      <c r="K4923" t="s">
        <v>2326</v>
      </c>
      <c r="L4923" t="s">
        <v>812</v>
      </c>
    </row>
    <row r="4924" spans="9:12" x14ac:dyDescent="0.35">
      <c r="I4924" s="44">
        <v>4922</v>
      </c>
      <c r="K4924" t="s">
        <v>2326</v>
      </c>
      <c r="L4924" t="s">
        <v>815</v>
      </c>
    </row>
    <row r="4925" spans="9:12" x14ac:dyDescent="0.35">
      <c r="I4925" s="44">
        <v>4923</v>
      </c>
      <c r="K4925" t="s">
        <v>2326</v>
      </c>
      <c r="L4925" t="s">
        <v>818</v>
      </c>
    </row>
    <row r="4926" spans="9:12" x14ac:dyDescent="0.35">
      <c r="I4926" s="44">
        <v>4924</v>
      </c>
      <c r="K4926" t="s">
        <v>2326</v>
      </c>
      <c r="L4926" t="s">
        <v>1278</v>
      </c>
    </row>
    <row r="4927" spans="9:12" x14ac:dyDescent="0.35">
      <c r="I4927" s="44">
        <v>4925</v>
      </c>
      <c r="K4927" t="s">
        <v>2326</v>
      </c>
      <c r="L4927" t="s">
        <v>1280</v>
      </c>
    </row>
    <row r="4928" spans="9:12" x14ac:dyDescent="0.35">
      <c r="I4928" s="44">
        <v>4926</v>
      </c>
      <c r="K4928" t="s">
        <v>2326</v>
      </c>
      <c r="L4928" t="s">
        <v>1282</v>
      </c>
    </row>
    <row r="4929" spans="9:12" x14ac:dyDescent="0.35">
      <c r="I4929" s="44">
        <v>4927</v>
      </c>
      <c r="K4929" t="s">
        <v>2326</v>
      </c>
      <c r="L4929" t="s">
        <v>821</v>
      </c>
    </row>
    <row r="4930" spans="9:12" x14ac:dyDescent="0.35">
      <c r="I4930" s="44">
        <v>4928</v>
      </c>
      <c r="K4930" t="s">
        <v>2326</v>
      </c>
      <c r="L4930" t="s">
        <v>824</v>
      </c>
    </row>
    <row r="4931" spans="9:12" x14ac:dyDescent="0.35">
      <c r="I4931" s="44">
        <v>4929</v>
      </c>
      <c r="K4931" t="s">
        <v>2326</v>
      </c>
      <c r="L4931" t="s">
        <v>1310</v>
      </c>
    </row>
    <row r="4932" spans="9:12" x14ac:dyDescent="0.35">
      <c r="I4932" s="44">
        <v>4930</v>
      </c>
      <c r="K4932" t="s">
        <v>2326</v>
      </c>
      <c r="L4932" t="s">
        <v>1313</v>
      </c>
    </row>
    <row r="4933" spans="9:12" x14ac:dyDescent="0.35">
      <c r="I4933" s="44">
        <v>4931</v>
      </c>
      <c r="K4933" t="s">
        <v>2326</v>
      </c>
      <c r="L4933" t="s">
        <v>1315</v>
      </c>
    </row>
    <row r="4934" spans="9:12" x14ac:dyDescent="0.35">
      <c r="I4934" s="44">
        <v>4932</v>
      </c>
      <c r="K4934" t="s">
        <v>2326</v>
      </c>
      <c r="L4934" t="s">
        <v>827</v>
      </c>
    </row>
    <row r="4935" spans="9:12" x14ac:dyDescent="0.35">
      <c r="I4935" s="44">
        <v>4933</v>
      </c>
      <c r="K4935" t="s">
        <v>2326</v>
      </c>
      <c r="L4935" t="s">
        <v>830</v>
      </c>
    </row>
    <row r="4936" spans="9:12" x14ac:dyDescent="0.35">
      <c r="I4936" s="44">
        <v>4934</v>
      </c>
      <c r="K4936" t="s">
        <v>2326</v>
      </c>
      <c r="L4936" t="s">
        <v>833</v>
      </c>
    </row>
    <row r="4937" spans="9:12" x14ac:dyDescent="0.35">
      <c r="I4937" s="44">
        <v>4935</v>
      </c>
      <c r="K4937" t="s">
        <v>2326</v>
      </c>
      <c r="L4937" t="s">
        <v>836</v>
      </c>
    </row>
    <row r="4938" spans="9:12" x14ac:dyDescent="0.35">
      <c r="I4938" s="44">
        <v>4936</v>
      </c>
      <c r="K4938" t="s">
        <v>2326</v>
      </c>
      <c r="L4938" t="s">
        <v>839</v>
      </c>
    </row>
    <row r="4939" spans="9:12" x14ac:dyDescent="0.35">
      <c r="I4939" s="44">
        <v>4937</v>
      </c>
      <c r="K4939" t="s">
        <v>2326</v>
      </c>
      <c r="L4939" t="s">
        <v>842</v>
      </c>
    </row>
    <row r="4940" spans="9:12" x14ac:dyDescent="0.35">
      <c r="I4940" s="44">
        <v>4938</v>
      </c>
      <c r="K4940" t="s">
        <v>2326</v>
      </c>
      <c r="L4940" t="s">
        <v>1338</v>
      </c>
    </row>
    <row r="4941" spans="9:12" x14ac:dyDescent="0.35">
      <c r="I4941" s="44">
        <v>4939</v>
      </c>
      <c r="K4941" t="s">
        <v>2326</v>
      </c>
      <c r="L4941" t="s">
        <v>1339</v>
      </c>
    </row>
    <row r="4942" spans="9:12" x14ac:dyDescent="0.35">
      <c r="I4942" s="44">
        <v>4940</v>
      </c>
      <c r="K4942" t="s">
        <v>2326</v>
      </c>
      <c r="L4942" t="s">
        <v>1340</v>
      </c>
    </row>
    <row r="4943" spans="9:12" x14ac:dyDescent="0.35">
      <c r="I4943" s="44">
        <v>4941</v>
      </c>
      <c r="K4943" t="s">
        <v>2326</v>
      </c>
      <c r="L4943" t="s">
        <v>845</v>
      </c>
    </row>
    <row r="4944" spans="9:12" x14ac:dyDescent="0.35">
      <c r="I4944" s="44">
        <v>4942</v>
      </c>
      <c r="K4944" t="s">
        <v>2326</v>
      </c>
      <c r="L4944" t="s">
        <v>847</v>
      </c>
    </row>
    <row r="4945" spans="9:12" x14ac:dyDescent="0.35">
      <c r="I4945" s="44">
        <v>4943</v>
      </c>
      <c r="K4945" t="s">
        <v>2326</v>
      </c>
      <c r="L4945" t="s">
        <v>1341</v>
      </c>
    </row>
    <row r="4946" spans="9:12" x14ac:dyDescent="0.35">
      <c r="I4946" s="44">
        <v>4944</v>
      </c>
      <c r="K4946" t="s">
        <v>2326</v>
      </c>
      <c r="L4946" t="s">
        <v>1342</v>
      </c>
    </row>
    <row r="4947" spans="9:12" x14ac:dyDescent="0.35">
      <c r="I4947" s="44">
        <v>4945</v>
      </c>
      <c r="K4947" t="s">
        <v>2326</v>
      </c>
      <c r="L4947" t="s">
        <v>1343</v>
      </c>
    </row>
    <row r="4948" spans="9:12" x14ac:dyDescent="0.35">
      <c r="I4948" s="44">
        <v>4946</v>
      </c>
      <c r="K4948" t="s">
        <v>2326</v>
      </c>
      <c r="L4948" t="s">
        <v>1344</v>
      </c>
    </row>
    <row r="4949" spans="9:12" x14ac:dyDescent="0.35">
      <c r="I4949" s="44">
        <v>4947</v>
      </c>
      <c r="K4949" t="s">
        <v>2326</v>
      </c>
      <c r="L4949" t="s">
        <v>1345</v>
      </c>
    </row>
    <row r="4950" spans="9:12" x14ac:dyDescent="0.35">
      <c r="I4950" s="44">
        <v>4948</v>
      </c>
      <c r="K4950" t="s">
        <v>2326</v>
      </c>
      <c r="L4950" t="s">
        <v>1346</v>
      </c>
    </row>
    <row r="4951" spans="9:12" x14ac:dyDescent="0.35">
      <c r="I4951" s="44">
        <v>4949</v>
      </c>
      <c r="K4951" t="s">
        <v>2326</v>
      </c>
      <c r="L4951" t="s">
        <v>1347</v>
      </c>
    </row>
    <row r="4952" spans="9:12" x14ac:dyDescent="0.35">
      <c r="I4952" s="44">
        <v>4950</v>
      </c>
      <c r="K4952" t="s">
        <v>2326</v>
      </c>
      <c r="L4952" t="s">
        <v>1348</v>
      </c>
    </row>
    <row r="4953" spans="9:12" x14ac:dyDescent="0.35">
      <c r="I4953" s="44">
        <v>4951</v>
      </c>
      <c r="K4953" t="s">
        <v>2326</v>
      </c>
      <c r="L4953" t="s">
        <v>1349</v>
      </c>
    </row>
    <row r="4954" spans="9:12" x14ac:dyDescent="0.35">
      <c r="I4954" s="44">
        <v>4952</v>
      </c>
      <c r="K4954" t="s">
        <v>2326</v>
      </c>
      <c r="L4954" t="s">
        <v>1350</v>
      </c>
    </row>
    <row r="4955" spans="9:12" x14ac:dyDescent="0.35">
      <c r="I4955" s="44">
        <v>4953</v>
      </c>
      <c r="K4955" t="s">
        <v>2326</v>
      </c>
      <c r="L4955" t="s">
        <v>850</v>
      </c>
    </row>
    <row r="4956" spans="9:12" x14ac:dyDescent="0.35">
      <c r="I4956" s="44">
        <v>4954</v>
      </c>
      <c r="K4956" t="s">
        <v>2326</v>
      </c>
      <c r="L4956" t="s">
        <v>853</v>
      </c>
    </row>
    <row r="4957" spans="9:12" x14ac:dyDescent="0.35">
      <c r="I4957" s="44">
        <v>4955</v>
      </c>
      <c r="K4957" t="s">
        <v>2326</v>
      </c>
      <c r="L4957" t="s">
        <v>1351</v>
      </c>
    </row>
    <row r="4958" spans="9:12" x14ac:dyDescent="0.35">
      <c r="I4958" s="44">
        <v>4956</v>
      </c>
      <c r="K4958" t="s">
        <v>2326</v>
      </c>
      <c r="L4958" t="s">
        <v>1352</v>
      </c>
    </row>
    <row r="4959" spans="9:12" x14ac:dyDescent="0.35">
      <c r="I4959" s="44">
        <v>4957</v>
      </c>
      <c r="K4959" t="s">
        <v>2326</v>
      </c>
      <c r="L4959" t="s">
        <v>2306</v>
      </c>
    </row>
    <row r="4960" spans="9:12" x14ac:dyDescent="0.35">
      <c r="I4960" s="44">
        <v>4958</v>
      </c>
      <c r="K4960" t="s">
        <v>2326</v>
      </c>
      <c r="L4960" t="s">
        <v>1354</v>
      </c>
    </row>
    <row r="4961" spans="9:12" x14ac:dyDescent="0.35">
      <c r="I4961" s="44">
        <v>4959</v>
      </c>
      <c r="K4961" t="s">
        <v>2326</v>
      </c>
      <c r="L4961" t="s">
        <v>1355</v>
      </c>
    </row>
    <row r="4962" spans="9:12" x14ac:dyDescent="0.35">
      <c r="I4962" s="44">
        <v>4960</v>
      </c>
      <c r="K4962" t="s">
        <v>2326</v>
      </c>
      <c r="L4962" t="s">
        <v>1356</v>
      </c>
    </row>
    <row r="4963" spans="9:12" x14ac:dyDescent="0.35">
      <c r="I4963" s="44">
        <v>4961</v>
      </c>
      <c r="K4963" t="s">
        <v>2326</v>
      </c>
      <c r="L4963" t="s">
        <v>1357</v>
      </c>
    </row>
    <row r="4964" spans="9:12" x14ac:dyDescent="0.35">
      <c r="I4964" s="44">
        <v>4962</v>
      </c>
      <c r="K4964" t="s">
        <v>2326</v>
      </c>
      <c r="L4964" t="s">
        <v>1361</v>
      </c>
    </row>
    <row r="4965" spans="9:12" x14ac:dyDescent="0.35">
      <c r="I4965" s="44">
        <v>4963</v>
      </c>
      <c r="K4965" t="s">
        <v>2326</v>
      </c>
      <c r="L4965" t="s">
        <v>1362</v>
      </c>
    </row>
    <row r="4966" spans="9:12" x14ac:dyDescent="0.35">
      <c r="I4966" s="44">
        <v>4964</v>
      </c>
      <c r="K4966" t="s">
        <v>2326</v>
      </c>
      <c r="L4966" t="s">
        <v>1363</v>
      </c>
    </row>
    <row r="4967" spans="9:12" x14ac:dyDescent="0.35">
      <c r="I4967" s="44">
        <v>4965</v>
      </c>
      <c r="K4967" t="s">
        <v>2326</v>
      </c>
      <c r="L4967" t="s">
        <v>1364</v>
      </c>
    </row>
    <row r="4968" spans="9:12" x14ac:dyDescent="0.35">
      <c r="I4968" s="44">
        <v>4966</v>
      </c>
      <c r="K4968" t="s">
        <v>2326</v>
      </c>
      <c r="L4968" t="s">
        <v>1365</v>
      </c>
    </row>
    <row r="4969" spans="9:12" x14ac:dyDescent="0.35">
      <c r="I4969" s="44">
        <v>4967</v>
      </c>
      <c r="K4969" t="s">
        <v>2326</v>
      </c>
      <c r="L4969" t="s">
        <v>1366</v>
      </c>
    </row>
    <row r="4970" spans="9:12" x14ac:dyDescent="0.35">
      <c r="I4970" s="44">
        <v>4968</v>
      </c>
      <c r="K4970" t="s">
        <v>2326</v>
      </c>
      <c r="L4970" t="s">
        <v>855</v>
      </c>
    </row>
    <row r="4971" spans="9:12" x14ac:dyDescent="0.35">
      <c r="I4971" s="44">
        <v>4969</v>
      </c>
      <c r="K4971" t="s">
        <v>2326</v>
      </c>
      <c r="L4971" t="s">
        <v>858</v>
      </c>
    </row>
    <row r="4972" spans="9:12" x14ac:dyDescent="0.35">
      <c r="I4972" s="44">
        <v>4970</v>
      </c>
      <c r="K4972" t="s">
        <v>2326</v>
      </c>
      <c r="L4972" t="s">
        <v>861</v>
      </c>
    </row>
    <row r="4973" spans="9:12" x14ac:dyDescent="0.35">
      <c r="I4973" s="44">
        <v>4971</v>
      </c>
      <c r="K4973" t="s">
        <v>2326</v>
      </c>
      <c r="L4973" t="s">
        <v>864</v>
      </c>
    </row>
    <row r="4974" spans="9:12" x14ac:dyDescent="0.35">
      <c r="I4974" s="44">
        <v>4972</v>
      </c>
      <c r="K4974" t="s">
        <v>2326</v>
      </c>
      <c r="L4974" t="s">
        <v>867</v>
      </c>
    </row>
    <row r="4975" spans="9:12" x14ac:dyDescent="0.35">
      <c r="I4975" s="44">
        <v>4973</v>
      </c>
      <c r="K4975" t="s">
        <v>2326</v>
      </c>
      <c r="L4975" t="s">
        <v>870</v>
      </c>
    </row>
    <row r="4976" spans="9:12" x14ac:dyDescent="0.35">
      <c r="I4976" s="44">
        <v>4974</v>
      </c>
      <c r="K4976" t="s">
        <v>2326</v>
      </c>
      <c r="L4976" t="s">
        <v>873</v>
      </c>
    </row>
    <row r="4977" spans="9:12" x14ac:dyDescent="0.35">
      <c r="I4977" s="44">
        <v>4975</v>
      </c>
      <c r="K4977" t="s">
        <v>2326</v>
      </c>
      <c r="L4977" t="s">
        <v>876</v>
      </c>
    </row>
    <row r="4978" spans="9:12" x14ac:dyDescent="0.35">
      <c r="I4978" s="44">
        <v>4976</v>
      </c>
      <c r="K4978" t="s">
        <v>2326</v>
      </c>
      <c r="L4978" t="s">
        <v>879</v>
      </c>
    </row>
    <row r="4979" spans="9:12" x14ac:dyDescent="0.35">
      <c r="I4979" s="44">
        <v>4977</v>
      </c>
      <c r="K4979" t="s">
        <v>2326</v>
      </c>
      <c r="L4979" t="s">
        <v>881</v>
      </c>
    </row>
    <row r="4980" spans="9:12" x14ac:dyDescent="0.35">
      <c r="I4980" s="44">
        <v>4978</v>
      </c>
      <c r="K4980" t="s">
        <v>2326</v>
      </c>
      <c r="L4980" t="s">
        <v>883</v>
      </c>
    </row>
    <row r="4981" spans="9:12" x14ac:dyDescent="0.35">
      <c r="I4981" s="44">
        <v>4979</v>
      </c>
      <c r="K4981" t="s">
        <v>2326</v>
      </c>
      <c r="L4981" t="s">
        <v>886</v>
      </c>
    </row>
    <row r="4982" spans="9:12" x14ac:dyDescent="0.35">
      <c r="I4982" s="44">
        <v>4980</v>
      </c>
      <c r="K4982" t="s">
        <v>2326</v>
      </c>
      <c r="L4982" t="s">
        <v>889</v>
      </c>
    </row>
    <row r="4983" spans="9:12" x14ac:dyDescent="0.35">
      <c r="I4983" s="44">
        <v>4981</v>
      </c>
      <c r="K4983" t="s">
        <v>2326</v>
      </c>
      <c r="L4983" t="s">
        <v>892</v>
      </c>
    </row>
    <row r="4984" spans="9:12" x14ac:dyDescent="0.35">
      <c r="I4984" s="44">
        <v>4982</v>
      </c>
      <c r="K4984" t="s">
        <v>2326</v>
      </c>
      <c r="L4984" t="s">
        <v>895</v>
      </c>
    </row>
    <row r="4985" spans="9:12" x14ac:dyDescent="0.35">
      <c r="I4985" s="44">
        <v>4983</v>
      </c>
      <c r="K4985" t="s">
        <v>2326</v>
      </c>
      <c r="L4985" t="s">
        <v>897</v>
      </c>
    </row>
    <row r="4986" spans="9:12" x14ac:dyDescent="0.35">
      <c r="I4986" s="44">
        <v>4984</v>
      </c>
      <c r="K4986" t="s">
        <v>2326</v>
      </c>
      <c r="L4986" t="s">
        <v>1367</v>
      </c>
    </row>
    <row r="4987" spans="9:12" x14ac:dyDescent="0.35">
      <c r="I4987" s="44">
        <v>4985</v>
      </c>
      <c r="K4987" t="s">
        <v>2326</v>
      </c>
      <c r="L4987" t="s">
        <v>1368</v>
      </c>
    </row>
    <row r="4988" spans="9:12" x14ac:dyDescent="0.35">
      <c r="I4988" s="44">
        <v>4986</v>
      </c>
      <c r="K4988" t="s">
        <v>2326</v>
      </c>
      <c r="L4988" t="s">
        <v>1067</v>
      </c>
    </row>
    <row r="4989" spans="9:12" x14ac:dyDescent="0.35">
      <c r="I4989" s="44">
        <v>4987</v>
      </c>
      <c r="K4989" t="s">
        <v>2326</v>
      </c>
      <c r="L4989" t="s">
        <v>1070</v>
      </c>
    </row>
    <row r="4990" spans="9:12" x14ac:dyDescent="0.35">
      <c r="I4990" s="44">
        <v>4988</v>
      </c>
      <c r="K4990" t="s">
        <v>2326</v>
      </c>
      <c r="L4990" t="s">
        <v>1029</v>
      </c>
    </row>
    <row r="4991" spans="9:12" x14ac:dyDescent="0.35">
      <c r="I4991" s="44">
        <v>4989</v>
      </c>
      <c r="K4991" t="s">
        <v>2326</v>
      </c>
      <c r="L4991" t="s">
        <v>1369</v>
      </c>
    </row>
    <row r="4992" spans="9:12" x14ac:dyDescent="0.35">
      <c r="I4992" s="44">
        <v>4990</v>
      </c>
      <c r="K4992" t="s">
        <v>2326</v>
      </c>
      <c r="L4992" t="s">
        <v>1370</v>
      </c>
    </row>
    <row r="4993" spans="9:12" x14ac:dyDescent="0.35">
      <c r="I4993" s="44">
        <v>4991</v>
      </c>
      <c r="K4993" t="s">
        <v>2326</v>
      </c>
      <c r="L4993" t="s">
        <v>900</v>
      </c>
    </row>
    <row r="4994" spans="9:12" x14ac:dyDescent="0.35">
      <c r="I4994" s="44">
        <v>4992</v>
      </c>
      <c r="K4994" t="s">
        <v>2326</v>
      </c>
      <c r="L4994" t="s">
        <v>903</v>
      </c>
    </row>
    <row r="4995" spans="9:12" x14ac:dyDescent="0.35">
      <c r="I4995" s="44">
        <v>4993</v>
      </c>
      <c r="K4995" t="s">
        <v>2326</v>
      </c>
      <c r="L4995" t="s">
        <v>906</v>
      </c>
    </row>
    <row r="4996" spans="9:12" x14ac:dyDescent="0.35">
      <c r="I4996" s="44">
        <v>4994</v>
      </c>
      <c r="K4996" t="s">
        <v>2326</v>
      </c>
      <c r="L4996" t="s">
        <v>909</v>
      </c>
    </row>
    <row r="4997" spans="9:12" x14ac:dyDescent="0.35">
      <c r="I4997" s="44">
        <v>4995</v>
      </c>
      <c r="K4997" t="s">
        <v>2326</v>
      </c>
      <c r="L4997" t="s">
        <v>912</v>
      </c>
    </row>
    <row r="4998" spans="9:12" x14ac:dyDescent="0.35">
      <c r="I4998" s="44">
        <v>4996</v>
      </c>
      <c r="K4998" t="s">
        <v>2326</v>
      </c>
      <c r="L4998" t="s">
        <v>915</v>
      </c>
    </row>
    <row r="4999" spans="9:12" x14ac:dyDescent="0.35">
      <c r="I4999" s="44">
        <v>4997</v>
      </c>
      <c r="K4999" t="s">
        <v>2326</v>
      </c>
      <c r="L4999" t="s">
        <v>918</v>
      </c>
    </row>
    <row r="5000" spans="9:12" x14ac:dyDescent="0.35">
      <c r="I5000" s="44">
        <v>4998</v>
      </c>
      <c r="K5000" t="s">
        <v>2326</v>
      </c>
      <c r="L5000" t="s">
        <v>920</v>
      </c>
    </row>
    <row r="5001" spans="9:12" x14ac:dyDescent="0.35">
      <c r="I5001" s="44">
        <v>4999</v>
      </c>
      <c r="K5001" t="s">
        <v>2326</v>
      </c>
      <c r="L5001" t="s">
        <v>2307</v>
      </c>
    </row>
    <row r="5002" spans="9:12" x14ac:dyDescent="0.35">
      <c r="I5002" s="44">
        <v>5000</v>
      </c>
      <c r="K5002" t="s">
        <v>2326</v>
      </c>
      <c r="L5002" t="s">
        <v>923</v>
      </c>
    </row>
    <row r="5003" spans="9:12" x14ac:dyDescent="0.35">
      <c r="I5003" s="44">
        <v>5001</v>
      </c>
      <c r="K5003" t="s">
        <v>2326</v>
      </c>
      <c r="L5003" t="s">
        <v>926</v>
      </c>
    </row>
    <row r="5004" spans="9:12" x14ac:dyDescent="0.35">
      <c r="I5004" s="44">
        <v>5002</v>
      </c>
      <c r="K5004" t="s">
        <v>2326</v>
      </c>
      <c r="L5004" t="s">
        <v>2308</v>
      </c>
    </row>
    <row r="5005" spans="9:12" x14ac:dyDescent="0.35">
      <c r="I5005" s="44">
        <v>5003</v>
      </c>
      <c r="K5005" t="s">
        <v>2326</v>
      </c>
      <c r="L5005" t="s">
        <v>929</v>
      </c>
    </row>
    <row r="5006" spans="9:12" x14ac:dyDescent="0.35">
      <c r="I5006" s="44">
        <v>5004</v>
      </c>
      <c r="K5006" t="s">
        <v>2326</v>
      </c>
      <c r="L5006" t="s">
        <v>932</v>
      </c>
    </row>
    <row r="5007" spans="9:12" x14ac:dyDescent="0.35">
      <c r="I5007" s="44">
        <v>5005</v>
      </c>
      <c r="K5007" t="s">
        <v>2326</v>
      </c>
      <c r="L5007" t="s">
        <v>934</v>
      </c>
    </row>
    <row r="5008" spans="9:12" x14ac:dyDescent="0.35">
      <c r="I5008" s="44">
        <v>5006</v>
      </c>
      <c r="K5008" t="s">
        <v>2326</v>
      </c>
      <c r="L5008" t="s">
        <v>937</v>
      </c>
    </row>
    <row r="5009" spans="9:12" x14ac:dyDescent="0.35">
      <c r="I5009" s="44">
        <v>5007</v>
      </c>
      <c r="K5009" t="s">
        <v>2326</v>
      </c>
      <c r="L5009" t="s">
        <v>1372</v>
      </c>
    </row>
    <row r="5010" spans="9:12" x14ac:dyDescent="0.35">
      <c r="I5010" s="44">
        <v>5008</v>
      </c>
      <c r="K5010" t="s">
        <v>2326</v>
      </c>
      <c r="L5010" t="s">
        <v>940</v>
      </c>
    </row>
    <row r="5011" spans="9:12" x14ac:dyDescent="0.35">
      <c r="I5011" s="44">
        <v>5009</v>
      </c>
      <c r="K5011" t="s">
        <v>2326</v>
      </c>
      <c r="L5011" t="s">
        <v>943</v>
      </c>
    </row>
    <row r="5012" spans="9:12" x14ac:dyDescent="0.35">
      <c r="I5012" s="44">
        <v>5010</v>
      </c>
      <c r="K5012" t="s">
        <v>2326</v>
      </c>
      <c r="L5012" t="s">
        <v>946</v>
      </c>
    </row>
    <row r="5013" spans="9:12" x14ac:dyDescent="0.35">
      <c r="I5013" s="44">
        <v>5011</v>
      </c>
      <c r="K5013" t="s">
        <v>2326</v>
      </c>
      <c r="L5013" t="s">
        <v>949</v>
      </c>
    </row>
    <row r="5014" spans="9:12" x14ac:dyDescent="0.35">
      <c r="I5014" s="44">
        <v>5012</v>
      </c>
      <c r="K5014" t="s">
        <v>2326</v>
      </c>
      <c r="L5014" t="s">
        <v>952</v>
      </c>
    </row>
    <row r="5015" spans="9:12" x14ac:dyDescent="0.35">
      <c r="I5015" s="44">
        <v>5013</v>
      </c>
      <c r="K5015" t="s">
        <v>2326</v>
      </c>
      <c r="L5015" t="s">
        <v>955</v>
      </c>
    </row>
    <row r="5016" spans="9:12" x14ac:dyDescent="0.35">
      <c r="I5016" s="44">
        <v>5014</v>
      </c>
      <c r="K5016" t="s">
        <v>2326</v>
      </c>
      <c r="L5016" t="s">
        <v>958</v>
      </c>
    </row>
    <row r="5017" spans="9:12" x14ac:dyDescent="0.35">
      <c r="I5017" s="44">
        <v>5015</v>
      </c>
      <c r="K5017" t="s">
        <v>2326</v>
      </c>
      <c r="L5017" t="s">
        <v>961</v>
      </c>
    </row>
    <row r="5018" spans="9:12" x14ac:dyDescent="0.35">
      <c r="I5018" s="44">
        <v>5016</v>
      </c>
      <c r="K5018" t="s">
        <v>2326</v>
      </c>
      <c r="L5018" t="s">
        <v>964</v>
      </c>
    </row>
    <row r="5019" spans="9:12" x14ac:dyDescent="0.35">
      <c r="I5019" s="44">
        <v>5017</v>
      </c>
      <c r="K5019" t="s">
        <v>2326</v>
      </c>
      <c r="L5019" t="s">
        <v>966</v>
      </c>
    </row>
    <row r="5020" spans="9:12" x14ac:dyDescent="0.35">
      <c r="I5020" s="44">
        <v>5018</v>
      </c>
      <c r="K5020" t="s">
        <v>2326</v>
      </c>
      <c r="L5020" t="s">
        <v>969</v>
      </c>
    </row>
    <row r="5021" spans="9:12" x14ac:dyDescent="0.35">
      <c r="I5021" s="44">
        <v>5019</v>
      </c>
      <c r="K5021" t="s">
        <v>2326</v>
      </c>
      <c r="L5021" t="s">
        <v>972</v>
      </c>
    </row>
    <row r="5022" spans="9:12" x14ac:dyDescent="0.35">
      <c r="I5022" s="44">
        <v>5020</v>
      </c>
      <c r="K5022" t="s">
        <v>2326</v>
      </c>
      <c r="L5022" t="s">
        <v>1376</v>
      </c>
    </row>
    <row r="5023" spans="9:12" x14ac:dyDescent="0.35">
      <c r="I5023" s="44">
        <v>5021</v>
      </c>
      <c r="K5023" t="s">
        <v>2326</v>
      </c>
      <c r="L5023" t="s">
        <v>1377</v>
      </c>
    </row>
    <row r="5024" spans="9:12" x14ac:dyDescent="0.35">
      <c r="I5024" s="44">
        <v>5022</v>
      </c>
      <c r="K5024" t="s">
        <v>2326</v>
      </c>
      <c r="L5024" t="s">
        <v>974</v>
      </c>
    </row>
    <row r="5025" spans="9:12" x14ac:dyDescent="0.35">
      <c r="I5025" s="44">
        <v>5023</v>
      </c>
      <c r="K5025" t="s">
        <v>2326</v>
      </c>
      <c r="L5025" t="s">
        <v>977</v>
      </c>
    </row>
    <row r="5026" spans="9:12" x14ac:dyDescent="0.35">
      <c r="I5026" s="44">
        <v>5024</v>
      </c>
      <c r="K5026" t="s">
        <v>2326</v>
      </c>
      <c r="L5026" t="s">
        <v>980</v>
      </c>
    </row>
    <row r="5027" spans="9:12" x14ac:dyDescent="0.35">
      <c r="I5027" s="44">
        <v>5025</v>
      </c>
      <c r="K5027" t="s">
        <v>2326</v>
      </c>
      <c r="L5027" t="s">
        <v>983</v>
      </c>
    </row>
    <row r="5028" spans="9:12" x14ac:dyDescent="0.35">
      <c r="I5028" s="44">
        <v>5026</v>
      </c>
      <c r="K5028" t="s">
        <v>2326</v>
      </c>
      <c r="L5028" t="s">
        <v>986</v>
      </c>
    </row>
    <row r="5029" spans="9:12" x14ac:dyDescent="0.35">
      <c r="I5029" s="44">
        <v>5027</v>
      </c>
      <c r="K5029" t="s">
        <v>2326</v>
      </c>
      <c r="L5029" t="s">
        <v>989</v>
      </c>
    </row>
    <row r="5030" spans="9:12" x14ac:dyDescent="0.35">
      <c r="I5030" s="44">
        <v>5028</v>
      </c>
      <c r="K5030" t="s">
        <v>2326</v>
      </c>
      <c r="L5030" t="s">
        <v>992</v>
      </c>
    </row>
    <row r="5031" spans="9:12" x14ac:dyDescent="0.35">
      <c r="I5031" s="44">
        <v>5029</v>
      </c>
      <c r="K5031" t="s">
        <v>2326</v>
      </c>
      <c r="L5031" t="s">
        <v>1378</v>
      </c>
    </row>
    <row r="5032" spans="9:12" x14ac:dyDescent="0.35">
      <c r="I5032" s="44">
        <v>5030</v>
      </c>
      <c r="K5032" t="s">
        <v>2326</v>
      </c>
      <c r="L5032" t="s">
        <v>1379</v>
      </c>
    </row>
    <row r="5033" spans="9:12" x14ac:dyDescent="0.35">
      <c r="I5033" s="44">
        <v>5031</v>
      </c>
      <c r="K5033" t="s">
        <v>2326</v>
      </c>
      <c r="L5033" t="s">
        <v>994</v>
      </c>
    </row>
    <row r="5034" spans="9:12" x14ac:dyDescent="0.35">
      <c r="I5034" s="44">
        <v>5032</v>
      </c>
      <c r="K5034" t="s">
        <v>2326</v>
      </c>
      <c r="L5034" t="s">
        <v>997</v>
      </c>
    </row>
    <row r="5035" spans="9:12" x14ac:dyDescent="0.35">
      <c r="I5035" s="44">
        <v>5033</v>
      </c>
      <c r="K5035" t="s">
        <v>2326</v>
      </c>
      <c r="L5035" t="s">
        <v>1000</v>
      </c>
    </row>
    <row r="5036" spans="9:12" x14ac:dyDescent="0.35">
      <c r="I5036" s="44">
        <v>5034</v>
      </c>
      <c r="K5036" t="s">
        <v>2326</v>
      </c>
      <c r="L5036" t="s">
        <v>1003</v>
      </c>
    </row>
    <row r="5037" spans="9:12" x14ac:dyDescent="0.35">
      <c r="I5037" s="44">
        <v>5035</v>
      </c>
      <c r="K5037" t="s">
        <v>2326</v>
      </c>
      <c r="L5037" t="s">
        <v>1005</v>
      </c>
    </row>
    <row r="5038" spans="9:12" x14ac:dyDescent="0.35">
      <c r="I5038" s="44">
        <v>5036</v>
      </c>
      <c r="K5038" t="s">
        <v>2326</v>
      </c>
      <c r="L5038" t="s">
        <v>1008</v>
      </c>
    </row>
    <row r="5039" spans="9:12" x14ac:dyDescent="0.35">
      <c r="I5039" s="44">
        <v>5037</v>
      </c>
      <c r="K5039" t="s">
        <v>2326</v>
      </c>
      <c r="L5039" t="s">
        <v>1380</v>
      </c>
    </row>
    <row r="5040" spans="9:12" x14ac:dyDescent="0.35">
      <c r="I5040" s="44">
        <v>5038</v>
      </c>
      <c r="K5040" t="s">
        <v>2326</v>
      </c>
      <c r="L5040" t="s">
        <v>1011</v>
      </c>
    </row>
    <row r="5041" spans="9:12" x14ac:dyDescent="0.35">
      <c r="I5041" s="44">
        <v>5039</v>
      </c>
      <c r="K5041" t="s">
        <v>2326</v>
      </c>
      <c r="L5041" t="s">
        <v>1014</v>
      </c>
    </row>
    <row r="5042" spans="9:12" x14ac:dyDescent="0.35">
      <c r="I5042" s="44">
        <v>5040</v>
      </c>
      <c r="K5042" t="s">
        <v>2326</v>
      </c>
      <c r="L5042" t="s">
        <v>2309</v>
      </c>
    </row>
    <row r="5043" spans="9:12" x14ac:dyDescent="0.35">
      <c r="I5043" s="44">
        <v>5041</v>
      </c>
      <c r="K5043" t="s">
        <v>2326</v>
      </c>
      <c r="L5043" t="s">
        <v>1397</v>
      </c>
    </row>
    <row r="5044" spans="9:12" x14ac:dyDescent="0.35">
      <c r="I5044" s="44">
        <v>5042</v>
      </c>
      <c r="K5044" t="s">
        <v>2326</v>
      </c>
      <c r="L5044" t="s">
        <v>1398</v>
      </c>
    </row>
    <row r="5045" spans="9:12" x14ac:dyDescent="0.35">
      <c r="I5045" s="44">
        <v>5043</v>
      </c>
      <c r="K5045" t="s">
        <v>2326</v>
      </c>
      <c r="L5045" t="s">
        <v>1073</v>
      </c>
    </row>
    <row r="5046" spans="9:12" x14ac:dyDescent="0.35">
      <c r="I5046" s="44">
        <v>5044</v>
      </c>
      <c r="K5046" t="s">
        <v>2326</v>
      </c>
      <c r="L5046" t="s">
        <v>1076</v>
      </c>
    </row>
    <row r="5047" spans="9:12" x14ac:dyDescent="0.35">
      <c r="I5047" s="44">
        <v>5045</v>
      </c>
      <c r="K5047" t="s">
        <v>2326</v>
      </c>
      <c r="L5047" t="s">
        <v>1017</v>
      </c>
    </row>
    <row r="5048" spans="9:12" x14ac:dyDescent="0.35">
      <c r="I5048" s="44">
        <v>5046</v>
      </c>
      <c r="K5048" t="s">
        <v>2326</v>
      </c>
      <c r="L5048" t="s">
        <v>1020</v>
      </c>
    </row>
    <row r="5049" spans="9:12" x14ac:dyDescent="0.35">
      <c r="I5049" s="44">
        <v>5047</v>
      </c>
      <c r="K5049" t="s">
        <v>2326</v>
      </c>
      <c r="L5049" t="s">
        <v>1399</v>
      </c>
    </row>
    <row r="5050" spans="9:12" x14ac:dyDescent="0.35">
      <c r="I5050" s="44">
        <v>5048</v>
      </c>
      <c r="K5050" t="s">
        <v>2326</v>
      </c>
      <c r="L5050" t="s">
        <v>1023</v>
      </c>
    </row>
    <row r="5051" spans="9:12" x14ac:dyDescent="0.35">
      <c r="I5051" s="44">
        <v>5049</v>
      </c>
      <c r="K5051" t="s">
        <v>2326</v>
      </c>
      <c r="L5051" t="s">
        <v>1026</v>
      </c>
    </row>
    <row r="5052" spans="9:12" x14ac:dyDescent="0.35">
      <c r="I5052" s="44">
        <v>5050</v>
      </c>
      <c r="K5052" t="s">
        <v>2326</v>
      </c>
      <c r="L5052" t="s">
        <v>2311</v>
      </c>
    </row>
    <row r="5053" spans="9:12" x14ac:dyDescent="0.35">
      <c r="I5053" s="44">
        <v>5051</v>
      </c>
      <c r="K5053" t="s">
        <v>2326</v>
      </c>
      <c r="L5053" t="s">
        <v>1423</v>
      </c>
    </row>
    <row r="5054" spans="9:12" x14ac:dyDescent="0.35">
      <c r="I5054" s="44">
        <v>5052</v>
      </c>
      <c r="K5054" t="s">
        <v>2326</v>
      </c>
      <c r="L5054" t="s">
        <v>1424</v>
      </c>
    </row>
    <row r="5055" spans="9:12" x14ac:dyDescent="0.35">
      <c r="I5055" s="44">
        <v>5053</v>
      </c>
      <c r="K5055" t="s">
        <v>2326</v>
      </c>
      <c r="L5055" t="s">
        <v>2312</v>
      </c>
    </row>
    <row r="5056" spans="9:12" x14ac:dyDescent="0.35">
      <c r="I5056" s="44">
        <v>5054</v>
      </c>
      <c r="K5056" t="s">
        <v>2326</v>
      </c>
      <c r="L5056" t="s">
        <v>1426</v>
      </c>
    </row>
    <row r="5057" spans="9:12" x14ac:dyDescent="0.35">
      <c r="I5057" s="44">
        <v>5055</v>
      </c>
      <c r="K5057" t="s">
        <v>2326</v>
      </c>
      <c r="L5057" t="s">
        <v>1371</v>
      </c>
    </row>
    <row r="5058" spans="9:12" x14ac:dyDescent="0.35">
      <c r="I5058" s="44">
        <v>5056</v>
      </c>
      <c r="K5058" t="s">
        <v>2326</v>
      </c>
      <c r="L5058" t="s">
        <v>1032</v>
      </c>
    </row>
    <row r="5059" spans="9:12" x14ac:dyDescent="0.35">
      <c r="I5059" s="44">
        <v>5057</v>
      </c>
      <c r="K5059" t="s">
        <v>2326</v>
      </c>
      <c r="L5059" t="s">
        <v>1427</v>
      </c>
    </row>
    <row r="5060" spans="9:12" x14ac:dyDescent="0.35">
      <c r="I5060" s="44">
        <v>5058</v>
      </c>
      <c r="K5060" t="s">
        <v>2326</v>
      </c>
      <c r="L5060" t="s">
        <v>1034</v>
      </c>
    </row>
    <row r="5061" spans="9:12" x14ac:dyDescent="0.35">
      <c r="I5061" s="44">
        <v>5059</v>
      </c>
      <c r="J5061" s="45">
        <v>0</v>
      </c>
      <c r="K5061" t="s">
        <v>2326</v>
      </c>
      <c r="L5061" t="s">
        <v>1620</v>
      </c>
    </row>
    <row r="5062" spans="9:12" x14ac:dyDescent="0.35">
      <c r="I5062" s="44">
        <v>5060</v>
      </c>
      <c r="J5062" s="45">
        <v>0</v>
      </c>
      <c r="K5062" t="s">
        <v>2326</v>
      </c>
      <c r="L5062" t="s">
        <v>1429</v>
      </c>
    </row>
    <row r="5063" spans="9:12" x14ac:dyDescent="0.35">
      <c r="I5063" s="44">
        <v>5061</v>
      </c>
      <c r="J5063" s="45">
        <v>0</v>
      </c>
      <c r="K5063" t="s">
        <v>2326</v>
      </c>
      <c r="L5063" t="s">
        <v>1432</v>
      </c>
    </row>
    <row r="5064" spans="9:12" x14ac:dyDescent="0.35">
      <c r="I5064" s="44">
        <v>5062</v>
      </c>
      <c r="J5064" s="45">
        <v>0</v>
      </c>
      <c r="K5064" t="s">
        <v>2326</v>
      </c>
      <c r="L5064" t="s">
        <v>1433</v>
      </c>
    </row>
    <row r="5065" spans="9:12" x14ac:dyDescent="0.35">
      <c r="I5065" s="44">
        <v>5063</v>
      </c>
      <c r="J5065" s="45">
        <v>0</v>
      </c>
      <c r="K5065" t="s">
        <v>2326</v>
      </c>
      <c r="L5065" t="s">
        <v>1435</v>
      </c>
    </row>
    <row r="5066" spans="9:12" x14ac:dyDescent="0.35">
      <c r="I5066" s="44">
        <v>5064</v>
      </c>
      <c r="J5066" s="45">
        <v>0</v>
      </c>
      <c r="K5066" t="s">
        <v>2326</v>
      </c>
      <c r="L5066" t="s">
        <v>1436</v>
      </c>
    </row>
    <row r="5067" spans="9:12" x14ac:dyDescent="0.35">
      <c r="I5067" s="44">
        <v>5065</v>
      </c>
      <c r="J5067" s="45">
        <v>0</v>
      </c>
      <c r="K5067" t="s">
        <v>2326</v>
      </c>
      <c r="L5067" t="s">
        <v>1036</v>
      </c>
    </row>
    <row r="5068" spans="9:12" x14ac:dyDescent="0.35">
      <c r="I5068" s="44">
        <v>5066</v>
      </c>
      <c r="J5068" s="45">
        <v>0</v>
      </c>
      <c r="K5068" t="s">
        <v>2326</v>
      </c>
      <c r="L5068" t="s">
        <v>1437</v>
      </c>
    </row>
    <row r="5069" spans="9:12" x14ac:dyDescent="0.35">
      <c r="I5069" s="44">
        <v>5067</v>
      </c>
      <c r="J5069" s="45">
        <v>0</v>
      </c>
      <c r="K5069" t="s">
        <v>2326</v>
      </c>
      <c r="L5069" t="s">
        <v>1039</v>
      </c>
    </row>
    <row r="5070" spans="9:12" x14ac:dyDescent="0.35">
      <c r="I5070" s="44">
        <v>5068</v>
      </c>
      <c r="J5070" s="45">
        <v>0</v>
      </c>
      <c r="K5070" t="s">
        <v>2326</v>
      </c>
      <c r="L5070" t="s">
        <v>1442</v>
      </c>
    </row>
    <row r="5071" spans="9:12" x14ac:dyDescent="0.35">
      <c r="I5071" s="44">
        <v>5069</v>
      </c>
      <c r="J5071" s="45">
        <v>0</v>
      </c>
      <c r="K5071" t="s">
        <v>2326</v>
      </c>
      <c r="L5071" t="s">
        <v>1443</v>
      </c>
    </row>
    <row r="5072" spans="9:12" x14ac:dyDescent="0.35">
      <c r="I5072" s="44">
        <v>5070</v>
      </c>
      <c r="J5072" s="45">
        <v>0</v>
      </c>
      <c r="K5072" t="s">
        <v>2326</v>
      </c>
      <c r="L5072" t="s">
        <v>1445</v>
      </c>
    </row>
    <row r="5073" spans="9:12" x14ac:dyDescent="0.35">
      <c r="I5073" s="44">
        <v>5071</v>
      </c>
      <c r="J5073" s="45">
        <v>0</v>
      </c>
      <c r="K5073" t="s">
        <v>2326</v>
      </c>
      <c r="L5073" t="s">
        <v>1447</v>
      </c>
    </row>
    <row r="5074" spans="9:12" x14ac:dyDescent="0.35">
      <c r="I5074" s="44">
        <v>5072</v>
      </c>
      <c r="J5074" s="45">
        <v>0</v>
      </c>
      <c r="K5074" t="s">
        <v>2326</v>
      </c>
      <c r="L5074" t="s">
        <v>1448</v>
      </c>
    </row>
    <row r="5075" spans="9:12" x14ac:dyDescent="0.35">
      <c r="I5075" s="44">
        <v>5073</v>
      </c>
      <c r="J5075" s="45">
        <v>0</v>
      </c>
      <c r="K5075" t="s">
        <v>2326</v>
      </c>
      <c r="L5075" t="s">
        <v>1449</v>
      </c>
    </row>
    <row r="5076" spans="9:12" x14ac:dyDescent="0.35">
      <c r="I5076" s="44">
        <v>5074</v>
      </c>
      <c r="J5076" s="45">
        <v>0</v>
      </c>
      <c r="K5076" t="s">
        <v>2326</v>
      </c>
      <c r="L5076" t="s">
        <v>1450</v>
      </c>
    </row>
    <row r="5077" spans="9:12" x14ac:dyDescent="0.35">
      <c r="I5077" s="44">
        <v>5075</v>
      </c>
      <c r="J5077" s="45">
        <v>0</v>
      </c>
      <c r="K5077" t="s">
        <v>2326</v>
      </c>
      <c r="L5077" t="s">
        <v>1455</v>
      </c>
    </row>
    <row r="5078" spans="9:12" x14ac:dyDescent="0.35">
      <c r="I5078" s="44">
        <v>5076</v>
      </c>
      <c r="J5078" s="45">
        <v>0</v>
      </c>
      <c r="K5078" t="s">
        <v>2326</v>
      </c>
      <c r="L5078" t="s">
        <v>1457</v>
      </c>
    </row>
    <row r="5079" spans="9:12" x14ac:dyDescent="0.35">
      <c r="I5079" s="44">
        <v>5077</v>
      </c>
      <c r="K5079" t="s">
        <v>2326</v>
      </c>
      <c r="L5079" t="s">
        <v>1041</v>
      </c>
    </row>
    <row r="5080" spans="9:12" x14ac:dyDescent="0.35">
      <c r="I5080" s="44">
        <v>5078</v>
      </c>
      <c r="K5080" t="s">
        <v>2326</v>
      </c>
      <c r="L5080" t="s">
        <v>1466</v>
      </c>
    </row>
    <row r="5081" spans="9:12" x14ac:dyDescent="0.35">
      <c r="I5081" s="44">
        <v>5079</v>
      </c>
      <c r="K5081" t="s">
        <v>2326</v>
      </c>
      <c r="L5081" t="s">
        <v>1467</v>
      </c>
    </row>
    <row r="5082" spans="9:12" x14ac:dyDescent="0.35">
      <c r="I5082" s="44">
        <v>5080</v>
      </c>
      <c r="K5082" t="s">
        <v>2326</v>
      </c>
      <c r="L5082" t="s">
        <v>1468</v>
      </c>
    </row>
    <row r="5083" spans="9:12" x14ac:dyDescent="0.35">
      <c r="I5083" s="44">
        <v>5081</v>
      </c>
      <c r="K5083" t="s">
        <v>2326</v>
      </c>
      <c r="L5083" t="s">
        <v>1469</v>
      </c>
    </row>
    <row r="5084" spans="9:12" x14ac:dyDescent="0.35">
      <c r="I5084" s="44">
        <v>5082</v>
      </c>
      <c r="K5084" t="s">
        <v>2326</v>
      </c>
      <c r="L5084" t="s">
        <v>1471</v>
      </c>
    </row>
    <row r="5085" spans="9:12" x14ac:dyDescent="0.35">
      <c r="I5085" s="44">
        <v>5083</v>
      </c>
      <c r="K5085" t="s">
        <v>2326</v>
      </c>
      <c r="L5085" t="s">
        <v>1472</v>
      </c>
    </row>
    <row r="5086" spans="9:12" x14ac:dyDescent="0.35">
      <c r="I5086" s="44">
        <v>5084</v>
      </c>
      <c r="K5086" t="s">
        <v>2326</v>
      </c>
      <c r="L5086" t="s">
        <v>1473</v>
      </c>
    </row>
    <row r="5087" spans="9:12" x14ac:dyDescent="0.35">
      <c r="I5087" s="44">
        <v>5085</v>
      </c>
      <c r="K5087" t="s">
        <v>2326</v>
      </c>
      <c r="L5087" t="s">
        <v>1474</v>
      </c>
    </row>
    <row r="5088" spans="9:12" x14ac:dyDescent="0.35">
      <c r="I5088" s="44">
        <v>5086</v>
      </c>
      <c r="K5088" t="s">
        <v>2326</v>
      </c>
      <c r="L5088" t="s">
        <v>1475</v>
      </c>
    </row>
    <row r="5089" spans="9:12" x14ac:dyDescent="0.35">
      <c r="I5089" s="44">
        <v>5087</v>
      </c>
      <c r="K5089" t="s">
        <v>2326</v>
      </c>
      <c r="L5089" t="s">
        <v>1476</v>
      </c>
    </row>
    <row r="5090" spans="9:12" x14ac:dyDescent="0.35">
      <c r="I5090" s="44">
        <v>5088</v>
      </c>
      <c r="K5090" t="s">
        <v>2326</v>
      </c>
      <c r="L5090" t="s">
        <v>1477</v>
      </c>
    </row>
    <row r="5091" spans="9:12" x14ac:dyDescent="0.35">
      <c r="I5091" s="44">
        <v>5089</v>
      </c>
      <c r="K5091" t="s">
        <v>2326</v>
      </c>
      <c r="L5091" t="s">
        <v>1478</v>
      </c>
    </row>
    <row r="5092" spans="9:12" x14ac:dyDescent="0.35">
      <c r="I5092" s="44">
        <v>5090</v>
      </c>
      <c r="K5092" t="s">
        <v>2326</v>
      </c>
      <c r="L5092" t="s">
        <v>1479</v>
      </c>
    </row>
    <row r="5093" spans="9:12" x14ac:dyDescent="0.35">
      <c r="I5093" s="44">
        <v>5091</v>
      </c>
      <c r="K5093" t="s">
        <v>2326</v>
      </c>
      <c r="L5093" t="s">
        <v>1625</v>
      </c>
    </row>
    <row r="5094" spans="9:12" x14ac:dyDescent="0.35">
      <c r="I5094" s="44">
        <v>5092</v>
      </c>
      <c r="K5094" t="s">
        <v>2326</v>
      </c>
      <c r="L5094" t="s">
        <v>1626</v>
      </c>
    </row>
    <row r="5095" spans="9:12" x14ac:dyDescent="0.35">
      <c r="I5095" s="44">
        <v>5093</v>
      </c>
      <c r="K5095" t="s">
        <v>2326</v>
      </c>
      <c r="L5095" t="s">
        <v>1627</v>
      </c>
    </row>
    <row r="5096" spans="9:12" x14ac:dyDescent="0.35">
      <c r="I5096" s="44">
        <v>5094</v>
      </c>
      <c r="K5096" t="s">
        <v>2326</v>
      </c>
      <c r="L5096" t="s">
        <v>1628</v>
      </c>
    </row>
    <row r="5097" spans="9:12" x14ac:dyDescent="0.35">
      <c r="I5097" s="44">
        <v>5095</v>
      </c>
      <c r="K5097" t="s">
        <v>2326</v>
      </c>
      <c r="L5097" t="s">
        <v>1629</v>
      </c>
    </row>
    <row r="5098" spans="9:12" x14ac:dyDescent="0.35">
      <c r="I5098" s="44">
        <v>5096</v>
      </c>
      <c r="K5098" t="s">
        <v>2326</v>
      </c>
      <c r="L5098" t="s">
        <v>1484</v>
      </c>
    </row>
    <row r="5099" spans="9:12" x14ac:dyDescent="0.35">
      <c r="I5099" s="44">
        <v>5097</v>
      </c>
      <c r="K5099" t="s">
        <v>2326</v>
      </c>
      <c r="L5099" t="s">
        <v>1044</v>
      </c>
    </row>
    <row r="5100" spans="9:12" x14ac:dyDescent="0.35">
      <c r="I5100" s="44">
        <v>5098</v>
      </c>
      <c r="K5100" t="s">
        <v>2326</v>
      </c>
      <c r="L5100" t="s">
        <v>1485</v>
      </c>
    </row>
    <row r="5101" spans="9:12" x14ac:dyDescent="0.35">
      <c r="I5101" s="44">
        <v>5099</v>
      </c>
      <c r="K5101" t="s">
        <v>2326</v>
      </c>
      <c r="L5101" t="s">
        <v>1486</v>
      </c>
    </row>
    <row r="5102" spans="9:12" x14ac:dyDescent="0.35">
      <c r="I5102" s="44">
        <v>5100</v>
      </c>
      <c r="K5102" t="s">
        <v>2326</v>
      </c>
      <c r="L5102" t="s">
        <v>1374</v>
      </c>
    </row>
    <row r="5103" spans="9:12" x14ac:dyDescent="0.35">
      <c r="I5103" s="44">
        <v>5101</v>
      </c>
      <c r="K5103" t="s">
        <v>2326</v>
      </c>
      <c r="L5103" t="s">
        <v>1491</v>
      </c>
    </row>
    <row r="5104" spans="9:12" x14ac:dyDescent="0.35">
      <c r="I5104" s="44">
        <v>5102</v>
      </c>
      <c r="K5104" t="s">
        <v>2326</v>
      </c>
      <c r="L5104" t="s">
        <v>1494</v>
      </c>
    </row>
    <row r="5105" spans="9:12" x14ac:dyDescent="0.35">
      <c r="I5105" s="44">
        <v>5103</v>
      </c>
      <c r="K5105" t="s">
        <v>2326</v>
      </c>
      <c r="L5105" t="s">
        <v>1495</v>
      </c>
    </row>
    <row r="5106" spans="9:12" x14ac:dyDescent="0.35">
      <c r="I5106" s="44">
        <v>5104</v>
      </c>
      <c r="K5106" t="s">
        <v>2326</v>
      </c>
      <c r="L5106" t="s">
        <v>1496</v>
      </c>
    </row>
    <row r="5107" spans="9:12" x14ac:dyDescent="0.35">
      <c r="I5107" s="44">
        <v>5105</v>
      </c>
      <c r="K5107" t="s">
        <v>2326</v>
      </c>
      <c r="L5107" t="s">
        <v>1497</v>
      </c>
    </row>
    <row r="5108" spans="9:12" x14ac:dyDescent="0.35">
      <c r="I5108" s="44">
        <v>5106</v>
      </c>
      <c r="K5108" t="s">
        <v>2326</v>
      </c>
      <c r="L5108" t="s">
        <v>1498</v>
      </c>
    </row>
    <row r="5109" spans="9:12" x14ac:dyDescent="0.35">
      <c r="I5109" s="44">
        <v>5107</v>
      </c>
      <c r="K5109" t="s">
        <v>2326</v>
      </c>
      <c r="L5109" t="s">
        <v>1501</v>
      </c>
    </row>
    <row r="5110" spans="9:12" x14ac:dyDescent="0.35">
      <c r="I5110" s="44">
        <v>5108</v>
      </c>
      <c r="K5110" t="s">
        <v>2326</v>
      </c>
      <c r="L5110" t="s">
        <v>1502</v>
      </c>
    </row>
    <row r="5111" spans="9:12" x14ac:dyDescent="0.35">
      <c r="I5111" s="44">
        <v>5109</v>
      </c>
      <c r="K5111" t="s">
        <v>2326</v>
      </c>
      <c r="L5111" t="s">
        <v>1503</v>
      </c>
    </row>
    <row r="5112" spans="9:12" x14ac:dyDescent="0.35">
      <c r="I5112" s="44">
        <v>5110</v>
      </c>
      <c r="K5112" t="s">
        <v>2326</v>
      </c>
      <c r="L5112" t="s">
        <v>1504</v>
      </c>
    </row>
    <row r="5113" spans="9:12" x14ac:dyDescent="0.35">
      <c r="I5113" s="44">
        <v>5111</v>
      </c>
      <c r="K5113" t="s">
        <v>2326</v>
      </c>
      <c r="L5113" t="s">
        <v>1505</v>
      </c>
    </row>
    <row r="5114" spans="9:12" x14ac:dyDescent="0.35">
      <c r="I5114" s="44">
        <v>5112</v>
      </c>
      <c r="K5114" t="s">
        <v>2326</v>
      </c>
      <c r="L5114" t="s">
        <v>1506</v>
      </c>
    </row>
    <row r="5115" spans="9:12" x14ac:dyDescent="0.35">
      <c r="I5115" s="44">
        <v>5113</v>
      </c>
      <c r="K5115" t="s">
        <v>2326</v>
      </c>
      <c r="L5115" t="s">
        <v>1507</v>
      </c>
    </row>
    <row r="5116" spans="9:12" x14ac:dyDescent="0.35">
      <c r="I5116" s="44">
        <v>5114</v>
      </c>
      <c r="K5116" t="s">
        <v>2326</v>
      </c>
      <c r="L5116" t="s">
        <v>1508</v>
      </c>
    </row>
    <row r="5117" spans="9:12" x14ac:dyDescent="0.35">
      <c r="I5117" s="44">
        <v>5115</v>
      </c>
      <c r="K5117" t="s">
        <v>2326</v>
      </c>
      <c r="L5117" t="s">
        <v>1509</v>
      </c>
    </row>
    <row r="5118" spans="9:12" x14ac:dyDescent="0.35">
      <c r="I5118" s="44">
        <v>5116</v>
      </c>
      <c r="K5118" t="s">
        <v>2326</v>
      </c>
      <c r="L5118" t="s">
        <v>1510</v>
      </c>
    </row>
    <row r="5119" spans="9:12" x14ac:dyDescent="0.35">
      <c r="I5119" s="44">
        <v>5117</v>
      </c>
      <c r="K5119" t="s">
        <v>2326</v>
      </c>
      <c r="L5119" t="s">
        <v>1511</v>
      </c>
    </row>
    <row r="5120" spans="9:12" x14ac:dyDescent="0.35">
      <c r="I5120" s="44">
        <v>5118</v>
      </c>
      <c r="K5120" t="s">
        <v>2326</v>
      </c>
      <c r="L5120" t="s">
        <v>1517</v>
      </c>
    </row>
    <row r="5121" spans="9:12" x14ac:dyDescent="0.35">
      <c r="I5121" s="44">
        <v>5119</v>
      </c>
      <c r="K5121" t="s">
        <v>2326</v>
      </c>
      <c r="L5121" t="s">
        <v>1047</v>
      </c>
    </row>
    <row r="5122" spans="9:12" x14ac:dyDescent="0.35">
      <c r="I5122" s="44">
        <v>5120</v>
      </c>
      <c r="K5122" t="s">
        <v>2326</v>
      </c>
      <c r="L5122" t="s">
        <v>1524</v>
      </c>
    </row>
    <row r="5123" spans="9:12" x14ac:dyDescent="0.35">
      <c r="I5123" s="44">
        <v>5121</v>
      </c>
      <c r="K5123" t="s">
        <v>2326</v>
      </c>
      <c r="L5123" t="s">
        <v>1525</v>
      </c>
    </row>
    <row r="5124" spans="9:12" x14ac:dyDescent="0.35">
      <c r="I5124" s="44">
        <v>5122</v>
      </c>
      <c r="K5124" t="s">
        <v>2326</v>
      </c>
      <c r="L5124" t="s">
        <v>1526</v>
      </c>
    </row>
    <row r="5125" spans="9:12" x14ac:dyDescent="0.35">
      <c r="I5125" s="44">
        <v>5123</v>
      </c>
      <c r="K5125" t="s">
        <v>2326</v>
      </c>
      <c r="L5125" t="s">
        <v>1527</v>
      </c>
    </row>
    <row r="5126" spans="9:12" x14ac:dyDescent="0.35">
      <c r="I5126" s="44">
        <v>5124</v>
      </c>
      <c r="K5126" t="s">
        <v>2326</v>
      </c>
      <c r="L5126" t="s">
        <v>1528</v>
      </c>
    </row>
    <row r="5127" spans="9:12" x14ac:dyDescent="0.35">
      <c r="I5127" s="44">
        <v>5125</v>
      </c>
      <c r="K5127" t="s">
        <v>2326</v>
      </c>
      <c r="L5127" t="s">
        <v>1529</v>
      </c>
    </row>
    <row r="5128" spans="9:12" x14ac:dyDescent="0.35">
      <c r="I5128" s="44">
        <v>5126</v>
      </c>
      <c r="K5128" t="s">
        <v>2326</v>
      </c>
      <c r="L5128" t="s">
        <v>1554</v>
      </c>
    </row>
    <row r="5129" spans="9:12" x14ac:dyDescent="0.35">
      <c r="I5129" s="44">
        <v>5127</v>
      </c>
      <c r="K5129" t="s">
        <v>2326</v>
      </c>
      <c r="L5129" t="s">
        <v>1555</v>
      </c>
    </row>
    <row r="5130" spans="9:12" x14ac:dyDescent="0.35">
      <c r="I5130" s="44">
        <v>5128</v>
      </c>
      <c r="K5130" t="s">
        <v>2326</v>
      </c>
      <c r="L5130" t="s">
        <v>1556</v>
      </c>
    </row>
    <row r="5131" spans="9:12" x14ac:dyDescent="0.35">
      <c r="I5131" s="44">
        <v>5129</v>
      </c>
      <c r="K5131" t="s">
        <v>2326</v>
      </c>
      <c r="L5131" t="s">
        <v>1557</v>
      </c>
    </row>
    <row r="5132" spans="9:12" x14ac:dyDescent="0.35">
      <c r="I5132" s="44">
        <v>5130</v>
      </c>
      <c r="K5132" t="s">
        <v>2326</v>
      </c>
      <c r="L5132" t="s">
        <v>1558</v>
      </c>
    </row>
    <row r="5133" spans="9:12" x14ac:dyDescent="0.35">
      <c r="I5133" s="44">
        <v>5131</v>
      </c>
      <c r="K5133" t="s">
        <v>2326</v>
      </c>
      <c r="L5133" t="s">
        <v>1561</v>
      </c>
    </row>
    <row r="5134" spans="9:12" x14ac:dyDescent="0.35">
      <c r="I5134" s="44">
        <v>5132</v>
      </c>
      <c r="K5134" t="s">
        <v>2326</v>
      </c>
      <c r="L5134" t="s">
        <v>1562</v>
      </c>
    </row>
    <row r="5135" spans="9:12" x14ac:dyDescent="0.35">
      <c r="I5135" s="44">
        <v>5133</v>
      </c>
      <c r="K5135" t="s">
        <v>2326</v>
      </c>
      <c r="L5135" t="s">
        <v>1563</v>
      </c>
    </row>
    <row r="5136" spans="9:12" x14ac:dyDescent="0.35">
      <c r="I5136" s="44">
        <v>5134</v>
      </c>
      <c r="K5136" t="s">
        <v>2326</v>
      </c>
      <c r="L5136" t="s">
        <v>1564</v>
      </c>
    </row>
    <row r="5137" spans="9:12" x14ac:dyDescent="0.35">
      <c r="I5137" s="44">
        <v>5135</v>
      </c>
      <c r="K5137" t="s">
        <v>2326</v>
      </c>
      <c r="L5137" t="s">
        <v>1565</v>
      </c>
    </row>
    <row r="5138" spans="9:12" x14ac:dyDescent="0.35">
      <c r="I5138" s="44">
        <v>5136</v>
      </c>
      <c r="K5138" t="s">
        <v>2326</v>
      </c>
      <c r="L5138" t="s">
        <v>1566</v>
      </c>
    </row>
    <row r="5139" spans="9:12" x14ac:dyDescent="0.35">
      <c r="I5139" s="44">
        <v>5137</v>
      </c>
      <c r="K5139" t="s">
        <v>2326</v>
      </c>
      <c r="L5139" t="s">
        <v>1567</v>
      </c>
    </row>
    <row r="5140" spans="9:12" x14ac:dyDescent="0.35">
      <c r="I5140" s="44">
        <v>5138</v>
      </c>
      <c r="K5140" t="s">
        <v>2326</v>
      </c>
      <c r="L5140" t="s">
        <v>1633</v>
      </c>
    </row>
    <row r="5141" spans="9:12" x14ac:dyDescent="0.35">
      <c r="I5141" s="44">
        <v>5139</v>
      </c>
      <c r="K5141" t="s">
        <v>2326</v>
      </c>
      <c r="L5141" t="s">
        <v>1634</v>
      </c>
    </row>
    <row r="5142" spans="9:12" x14ac:dyDescent="0.35">
      <c r="I5142" s="44">
        <v>5140</v>
      </c>
      <c r="K5142" t="s">
        <v>2326</v>
      </c>
      <c r="L5142" t="s">
        <v>1636</v>
      </c>
    </row>
    <row r="5143" spans="9:12" x14ac:dyDescent="0.35">
      <c r="I5143" s="44">
        <v>5141</v>
      </c>
      <c r="K5143" t="s">
        <v>2326</v>
      </c>
      <c r="L5143" t="s">
        <v>1637</v>
      </c>
    </row>
    <row r="5144" spans="9:12" x14ac:dyDescent="0.35">
      <c r="I5144" s="44">
        <v>5142</v>
      </c>
      <c r="K5144" t="s">
        <v>2326</v>
      </c>
      <c r="L5144" t="s">
        <v>1638</v>
      </c>
    </row>
    <row r="5145" spans="9:12" x14ac:dyDescent="0.35">
      <c r="I5145" s="44">
        <v>5143</v>
      </c>
      <c r="K5145" t="s">
        <v>2326</v>
      </c>
      <c r="L5145" t="s">
        <v>1639</v>
      </c>
    </row>
    <row r="5146" spans="9:12" x14ac:dyDescent="0.35">
      <c r="I5146" s="44">
        <v>5144</v>
      </c>
      <c r="K5146" t="s">
        <v>2326</v>
      </c>
      <c r="L5146" t="s">
        <v>1640</v>
      </c>
    </row>
    <row r="5147" spans="9:12" x14ac:dyDescent="0.35">
      <c r="I5147" s="44">
        <v>5145</v>
      </c>
      <c r="K5147" t="s">
        <v>2326</v>
      </c>
      <c r="L5147" t="s">
        <v>1575</v>
      </c>
    </row>
    <row r="5148" spans="9:12" x14ac:dyDescent="0.35">
      <c r="I5148" s="44">
        <v>5146</v>
      </c>
      <c r="K5148" t="s">
        <v>2326</v>
      </c>
      <c r="L5148" t="s">
        <v>1050</v>
      </c>
    </row>
    <row r="5149" spans="9:12" x14ac:dyDescent="0.35">
      <c r="I5149" s="44">
        <v>5147</v>
      </c>
      <c r="K5149" t="s">
        <v>2326</v>
      </c>
      <c r="L5149" t="s">
        <v>1053</v>
      </c>
    </row>
    <row r="5150" spans="9:12" x14ac:dyDescent="0.35">
      <c r="I5150" s="44">
        <v>5148</v>
      </c>
      <c r="K5150" t="s">
        <v>2326</v>
      </c>
      <c r="L5150" t="s">
        <v>1373</v>
      </c>
    </row>
    <row r="5151" spans="9:12" x14ac:dyDescent="0.35">
      <c r="I5151" s="44">
        <v>5149</v>
      </c>
      <c r="K5151" t="s">
        <v>2326</v>
      </c>
      <c r="L5151" t="s">
        <v>1375</v>
      </c>
    </row>
    <row r="5152" spans="9:12" x14ac:dyDescent="0.35">
      <c r="I5152" s="44">
        <v>5150</v>
      </c>
      <c r="K5152" t="s">
        <v>2326</v>
      </c>
      <c r="L5152" t="s">
        <v>1579</v>
      </c>
    </row>
    <row r="5153" spans="9:12" x14ac:dyDescent="0.35">
      <c r="I5153" s="44">
        <v>5151</v>
      </c>
      <c r="K5153" t="s">
        <v>2326</v>
      </c>
      <c r="L5153" t="s">
        <v>1580</v>
      </c>
    </row>
    <row r="5154" spans="9:12" x14ac:dyDescent="0.35">
      <c r="I5154" s="44">
        <v>5152</v>
      </c>
      <c r="K5154" t="s">
        <v>2326</v>
      </c>
      <c r="L5154" t="s">
        <v>1588</v>
      </c>
    </row>
    <row r="5155" spans="9:12" x14ac:dyDescent="0.35">
      <c r="I5155" s="44">
        <v>5153</v>
      </c>
      <c r="K5155" t="s">
        <v>2326</v>
      </c>
      <c r="L5155" t="s">
        <v>1589</v>
      </c>
    </row>
    <row r="5156" spans="9:12" x14ac:dyDescent="0.35">
      <c r="I5156" s="44">
        <v>5154</v>
      </c>
      <c r="K5156" t="s">
        <v>2326</v>
      </c>
      <c r="L5156" t="s">
        <v>1590</v>
      </c>
    </row>
    <row r="5157" spans="9:12" x14ac:dyDescent="0.35">
      <c r="I5157" s="44">
        <v>5155</v>
      </c>
      <c r="K5157" t="s">
        <v>2326</v>
      </c>
      <c r="L5157" t="s">
        <v>1056</v>
      </c>
    </row>
    <row r="5158" spans="9:12" x14ac:dyDescent="0.35">
      <c r="I5158" s="44">
        <v>5156</v>
      </c>
      <c r="K5158" t="s">
        <v>2326</v>
      </c>
      <c r="L5158" t="s">
        <v>1059</v>
      </c>
    </row>
    <row r="5159" spans="9:12" x14ac:dyDescent="0.35">
      <c r="I5159" s="44">
        <v>5157</v>
      </c>
      <c r="K5159" t="s">
        <v>2326</v>
      </c>
      <c r="L5159" t="s">
        <v>1642</v>
      </c>
    </row>
    <row r="5160" spans="9:12" x14ac:dyDescent="0.35">
      <c r="I5160" s="44">
        <v>5158</v>
      </c>
      <c r="K5160" t="s">
        <v>2326</v>
      </c>
      <c r="L5160" t="s">
        <v>1593</v>
      </c>
    </row>
    <row r="5161" spans="9:12" x14ac:dyDescent="0.35">
      <c r="I5161" s="44">
        <v>5159</v>
      </c>
      <c r="J5161" s="45">
        <v>0</v>
      </c>
      <c r="K5161" t="s">
        <v>2326</v>
      </c>
      <c r="L5161" t="s">
        <v>1594</v>
      </c>
    </row>
    <row r="5162" spans="9:12" x14ac:dyDescent="0.35">
      <c r="I5162" s="44">
        <v>5160</v>
      </c>
      <c r="J5162" s="45">
        <v>0</v>
      </c>
      <c r="K5162" t="s">
        <v>2326</v>
      </c>
      <c r="L5162" t="s">
        <v>1645</v>
      </c>
    </row>
    <row r="5163" spans="9:12" x14ac:dyDescent="0.35">
      <c r="I5163" s="44">
        <v>5161</v>
      </c>
      <c r="K5163" t="s">
        <v>2326</v>
      </c>
      <c r="L5163" t="s">
        <v>1595</v>
      </c>
    </row>
    <row r="5164" spans="9:12" x14ac:dyDescent="0.35">
      <c r="I5164" s="44">
        <v>5162</v>
      </c>
      <c r="J5164" s="45">
        <v>0</v>
      </c>
      <c r="K5164" t="s">
        <v>2326</v>
      </c>
      <c r="L5164" t="s">
        <v>1598</v>
      </c>
    </row>
    <row r="5165" spans="9:12" x14ac:dyDescent="0.35">
      <c r="I5165" s="44">
        <v>5163</v>
      </c>
      <c r="J5165" s="45">
        <v>0</v>
      </c>
      <c r="K5165" t="s">
        <v>2326</v>
      </c>
      <c r="L5165" t="s">
        <v>1456</v>
      </c>
    </row>
    <row r="5166" spans="9:12" x14ac:dyDescent="0.35">
      <c r="I5166" s="44">
        <v>5164</v>
      </c>
      <c r="J5166" s="45">
        <v>0</v>
      </c>
      <c r="K5166" t="s">
        <v>2326</v>
      </c>
      <c r="L5166" t="s">
        <v>1602</v>
      </c>
    </row>
    <row r="5167" spans="9:12" x14ac:dyDescent="0.35">
      <c r="I5167" s="44">
        <v>5165</v>
      </c>
      <c r="K5167" t="s">
        <v>2326</v>
      </c>
      <c r="L5167" t="s">
        <v>1603</v>
      </c>
    </row>
    <row r="5168" spans="9:12" x14ac:dyDescent="0.35">
      <c r="I5168" s="44">
        <v>5166</v>
      </c>
      <c r="K5168" t="s">
        <v>2326</v>
      </c>
      <c r="L5168" t="s">
        <v>1647</v>
      </c>
    </row>
    <row r="5169" spans="9:12" x14ac:dyDescent="0.35">
      <c r="I5169" s="44">
        <v>5167</v>
      </c>
      <c r="K5169" t="s">
        <v>2326</v>
      </c>
      <c r="L5169" t="s">
        <v>1648</v>
      </c>
    </row>
    <row r="5170" spans="9:12" x14ac:dyDescent="0.35">
      <c r="I5170" s="44">
        <v>5168</v>
      </c>
      <c r="K5170" t="s">
        <v>2326</v>
      </c>
      <c r="L5170" t="s">
        <v>1607</v>
      </c>
    </row>
    <row r="5171" spans="9:12" x14ac:dyDescent="0.35">
      <c r="I5171" s="44">
        <v>5169</v>
      </c>
      <c r="K5171" t="s">
        <v>2326</v>
      </c>
      <c r="L5171" t="s">
        <v>1649</v>
      </c>
    </row>
    <row r="5172" spans="9:12" x14ac:dyDescent="0.35">
      <c r="I5172" s="44">
        <v>5170</v>
      </c>
      <c r="K5172" t="s">
        <v>2326</v>
      </c>
      <c r="L5172" t="s">
        <v>1608</v>
      </c>
    </row>
    <row r="5173" spans="9:12" x14ac:dyDescent="0.35">
      <c r="I5173" s="44">
        <v>5171</v>
      </c>
      <c r="K5173" t="s">
        <v>2326</v>
      </c>
      <c r="L5173" t="s">
        <v>1482</v>
      </c>
    </row>
    <row r="5174" spans="9:12" x14ac:dyDescent="0.35">
      <c r="I5174" s="44">
        <v>5172</v>
      </c>
      <c r="K5174" t="s">
        <v>2326</v>
      </c>
      <c r="L5174" t="s">
        <v>1609</v>
      </c>
    </row>
    <row r="5175" spans="9:12" x14ac:dyDescent="0.35">
      <c r="I5175" s="44">
        <v>5173</v>
      </c>
      <c r="K5175" t="s">
        <v>2326</v>
      </c>
      <c r="L5175" t="s">
        <v>1653</v>
      </c>
    </row>
    <row r="5176" spans="9:12" x14ac:dyDescent="0.35">
      <c r="I5176" s="44">
        <v>5174</v>
      </c>
      <c r="K5176" t="s">
        <v>2326</v>
      </c>
      <c r="L5176" t="s">
        <v>1654</v>
      </c>
    </row>
    <row r="5177" spans="9:12" x14ac:dyDescent="0.35">
      <c r="I5177" s="44">
        <v>5175</v>
      </c>
      <c r="K5177" t="s">
        <v>2326</v>
      </c>
      <c r="L5177" t="s">
        <v>1656</v>
      </c>
    </row>
    <row r="5178" spans="9:12" x14ac:dyDescent="0.35">
      <c r="I5178" s="44">
        <v>5176</v>
      </c>
      <c r="K5178" t="s">
        <v>2326</v>
      </c>
      <c r="L5178" t="s">
        <v>1657</v>
      </c>
    </row>
    <row r="5179" spans="9:12" x14ac:dyDescent="0.35">
      <c r="I5179" s="44">
        <v>5177</v>
      </c>
      <c r="K5179" t="s">
        <v>2326</v>
      </c>
      <c r="L5179" t="s">
        <v>1658</v>
      </c>
    </row>
    <row r="5180" spans="9:12" x14ac:dyDescent="0.35">
      <c r="I5180" s="44">
        <v>5178</v>
      </c>
      <c r="K5180" t="s">
        <v>2326</v>
      </c>
      <c r="L5180" t="s">
        <v>1659</v>
      </c>
    </row>
    <row r="5181" spans="9:12" x14ac:dyDescent="0.35">
      <c r="I5181" s="44">
        <v>5179</v>
      </c>
      <c r="K5181" t="s">
        <v>2326</v>
      </c>
      <c r="L5181" t="s">
        <v>1661</v>
      </c>
    </row>
    <row r="5182" spans="9:12" x14ac:dyDescent="0.35">
      <c r="I5182" s="44">
        <v>5180</v>
      </c>
      <c r="K5182" t="s">
        <v>2326</v>
      </c>
      <c r="L5182" t="s">
        <v>1662</v>
      </c>
    </row>
    <row r="5183" spans="9:12" x14ac:dyDescent="0.35">
      <c r="I5183" s="44">
        <v>5181</v>
      </c>
      <c r="K5183" t="s">
        <v>2326</v>
      </c>
      <c r="L5183" t="s">
        <v>1663</v>
      </c>
    </row>
    <row r="5184" spans="9:12" x14ac:dyDescent="0.35">
      <c r="I5184" s="44">
        <v>5182</v>
      </c>
      <c r="K5184" t="s">
        <v>2326</v>
      </c>
      <c r="L5184" t="s">
        <v>1664</v>
      </c>
    </row>
    <row r="5185" spans="9:12" x14ac:dyDescent="0.35">
      <c r="I5185" s="44">
        <v>5183</v>
      </c>
      <c r="K5185" t="s">
        <v>2326</v>
      </c>
      <c r="L5185" t="s">
        <v>1666</v>
      </c>
    </row>
    <row r="5186" spans="9:12" x14ac:dyDescent="0.35">
      <c r="I5186" s="44">
        <v>5184</v>
      </c>
      <c r="K5186" t="s">
        <v>2326</v>
      </c>
      <c r="L5186" t="s">
        <v>1667</v>
      </c>
    </row>
    <row r="5187" spans="9:12" x14ac:dyDescent="0.35">
      <c r="I5187" s="44">
        <v>5185</v>
      </c>
      <c r="K5187" t="s">
        <v>2326</v>
      </c>
      <c r="L5187" t="s">
        <v>1568</v>
      </c>
    </row>
    <row r="5188" spans="9:12" x14ac:dyDescent="0.35">
      <c r="I5188" s="44">
        <v>5186</v>
      </c>
      <c r="K5188" t="s">
        <v>2326</v>
      </c>
      <c r="L5188" t="s">
        <v>1569</v>
      </c>
    </row>
    <row r="5189" spans="9:12" x14ac:dyDescent="0.35">
      <c r="I5189" s="44">
        <v>5187</v>
      </c>
      <c r="K5189" t="s">
        <v>2326</v>
      </c>
      <c r="L5189" t="s">
        <v>1616</v>
      </c>
    </row>
    <row r="5190" spans="9:12" x14ac:dyDescent="0.35">
      <c r="I5190" s="44">
        <v>5188</v>
      </c>
      <c r="K5190" t="s">
        <v>2326</v>
      </c>
      <c r="L5190" t="s">
        <v>1571</v>
      </c>
    </row>
    <row r="5191" spans="9:12" x14ac:dyDescent="0.35">
      <c r="I5191" s="44">
        <v>5189</v>
      </c>
      <c r="K5191" t="s">
        <v>2326</v>
      </c>
      <c r="L5191" t="s">
        <v>1483</v>
      </c>
    </row>
    <row r="5192" spans="9:12" x14ac:dyDescent="0.35">
      <c r="I5192" s="44">
        <v>5190</v>
      </c>
      <c r="K5192" t="s">
        <v>2326</v>
      </c>
      <c r="L5192" t="s">
        <v>1572</v>
      </c>
    </row>
    <row r="5193" spans="9:12" x14ac:dyDescent="0.35">
      <c r="I5193" s="44">
        <v>5191</v>
      </c>
      <c r="K5193" t="s">
        <v>2326</v>
      </c>
      <c r="L5193" t="s">
        <v>1574</v>
      </c>
    </row>
    <row r="5194" spans="9:12" x14ac:dyDescent="0.35">
      <c r="I5194" s="44">
        <v>5192</v>
      </c>
      <c r="J5194" s="45">
        <v>0</v>
      </c>
      <c r="K5194" t="s">
        <v>2326</v>
      </c>
      <c r="L5194" t="s">
        <v>1621</v>
      </c>
    </row>
    <row r="5195" spans="9:12" x14ac:dyDescent="0.35">
      <c r="I5195" s="44">
        <v>5193</v>
      </c>
      <c r="J5195" s="45">
        <v>0</v>
      </c>
      <c r="K5195" t="s">
        <v>2326</v>
      </c>
      <c r="L5195" t="s">
        <v>1643</v>
      </c>
    </row>
    <row r="5196" spans="9:12" x14ac:dyDescent="0.35">
      <c r="I5196" s="44">
        <v>5194</v>
      </c>
      <c r="J5196" s="45">
        <v>0</v>
      </c>
      <c r="K5196" t="s">
        <v>2326</v>
      </c>
      <c r="L5196" t="s">
        <v>1690</v>
      </c>
    </row>
    <row r="5197" spans="9:12" x14ac:dyDescent="0.35">
      <c r="I5197" s="44">
        <v>5195</v>
      </c>
      <c r="J5197" s="45">
        <v>0</v>
      </c>
      <c r="K5197" t="s">
        <v>2326</v>
      </c>
      <c r="L5197" t="s">
        <v>1691</v>
      </c>
    </row>
    <row r="5198" spans="9:12" x14ac:dyDescent="0.35">
      <c r="I5198" s="44">
        <v>5196</v>
      </c>
      <c r="K5198" t="s">
        <v>2326</v>
      </c>
      <c r="L5198" t="s">
        <v>1692</v>
      </c>
    </row>
    <row r="5199" spans="9:12" x14ac:dyDescent="0.35">
      <c r="I5199" s="44">
        <v>5197</v>
      </c>
      <c r="J5199" s="45">
        <v>0</v>
      </c>
      <c r="K5199" t="s">
        <v>2326</v>
      </c>
      <c r="L5199" t="s">
        <v>1762</v>
      </c>
    </row>
    <row r="5200" spans="9:12" x14ac:dyDescent="0.35">
      <c r="I5200" s="44">
        <v>5198</v>
      </c>
      <c r="K5200" t="s">
        <v>2326</v>
      </c>
      <c r="L5200" t="s">
        <v>1573</v>
      </c>
    </row>
    <row r="5201" spans="9:12" x14ac:dyDescent="0.35">
      <c r="I5201" s="44">
        <v>5199</v>
      </c>
      <c r="K5201" t="s">
        <v>2326</v>
      </c>
      <c r="L5201" t="s">
        <v>2316</v>
      </c>
    </row>
    <row r="5202" spans="9:12" x14ac:dyDescent="0.35">
      <c r="I5202" s="44">
        <v>5200</v>
      </c>
      <c r="K5202" t="s">
        <v>2326</v>
      </c>
      <c r="L5202" t="s">
        <v>1624</v>
      </c>
    </row>
    <row r="5203" spans="9:12" x14ac:dyDescent="0.35">
      <c r="I5203" s="44">
        <v>5201</v>
      </c>
      <c r="K5203" t="s">
        <v>2326</v>
      </c>
      <c r="L5203" t="s">
        <v>1696</v>
      </c>
    </row>
    <row r="5204" spans="9:12" x14ac:dyDescent="0.35">
      <c r="I5204" s="44">
        <v>5202</v>
      </c>
      <c r="K5204" t="s">
        <v>2326</v>
      </c>
      <c r="L5204" t="s">
        <v>1697</v>
      </c>
    </row>
    <row r="5205" spans="9:12" x14ac:dyDescent="0.35">
      <c r="I5205" s="44">
        <v>5203</v>
      </c>
      <c r="K5205" t="s">
        <v>2326</v>
      </c>
      <c r="L5205" t="s">
        <v>1650</v>
      </c>
    </row>
    <row r="5206" spans="9:12" x14ac:dyDescent="0.35">
      <c r="I5206" s="44">
        <v>5204</v>
      </c>
      <c r="K5206" t="s">
        <v>2326</v>
      </c>
      <c r="L5206" t="s">
        <v>1630</v>
      </c>
    </row>
    <row r="5207" spans="9:12" x14ac:dyDescent="0.35">
      <c r="I5207" s="44">
        <v>5205</v>
      </c>
      <c r="K5207" t="s">
        <v>2326</v>
      </c>
      <c r="L5207" t="s">
        <v>1743</v>
      </c>
    </row>
    <row r="5208" spans="9:12" x14ac:dyDescent="0.35">
      <c r="I5208" s="44">
        <v>5206</v>
      </c>
      <c r="J5208" s="45">
        <v>0</v>
      </c>
      <c r="K5208" t="s">
        <v>2326</v>
      </c>
      <c r="L5208" t="s">
        <v>1632</v>
      </c>
    </row>
    <row r="5209" spans="9:12" x14ac:dyDescent="0.35">
      <c r="I5209" s="44">
        <v>5207</v>
      </c>
      <c r="K5209" t="s">
        <v>2326</v>
      </c>
      <c r="L5209" t="s">
        <v>1703</v>
      </c>
    </row>
    <row r="5210" spans="9:12" x14ac:dyDescent="0.35">
      <c r="I5210" s="44">
        <v>5208</v>
      </c>
      <c r="K5210" t="s">
        <v>2326</v>
      </c>
      <c r="L5210" t="s">
        <v>1704</v>
      </c>
    </row>
    <row r="5211" spans="9:12" x14ac:dyDescent="0.35">
      <c r="I5211" s="44">
        <v>5209</v>
      </c>
      <c r="K5211" t="s">
        <v>2326</v>
      </c>
      <c r="L5211" t="s">
        <v>1705</v>
      </c>
    </row>
    <row r="5212" spans="9:12" x14ac:dyDescent="0.35">
      <c r="I5212" s="44">
        <v>5210</v>
      </c>
      <c r="K5212" t="s">
        <v>2326</v>
      </c>
      <c r="L5212" t="s">
        <v>1706</v>
      </c>
    </row>
    <row r="5213" spans="9:12" x14ac:dyDescent="0.35">
      <c r="I5213" s="44">
        <v>5211</v>
      </c>
      <c r="K5213" t="s">
        <v>2326</v>
      </c>
      <c r="L5213" t="s">
        <v>1641</v>
      </c>
    </row>
    <row r="5214" spans="9:12" x14ac:dyDescent="0.35">
      <c r="I5214" s="44">
        <v>5212</v>
      </c>
      <c r="K5214" t="s">
        <v>2326</v>
      </c>
      <c r="L5214" t="s">
        <v>1744</v>
      </c>
    </row>
    <row r="5215" spans="9:12" x14ac:dyDescent="0.35">
      <c r="I5215" s="44">
        <v>5213</v>
      </c>
      <c r="K5215" t="s">
        <v>2326</v>
      </c>
      <c r="L5215" t="s">
        <v>1745</v>
      </c>
    </row>
    <row r="5216" spans="9:12" x14ac:dyDescent="0.35">
      <c r="I5216" s="44">
        <v>5214</v>
      </c>
      <c r="K5216" t="s">
        <v>2326</v>
      </c>
      <c r="L5216" t="s">
        <v>1746</v>
      </c>
    </row>
    <row r="5217" spans="9:12" x14ac:dyDescent="0.35">
      <c r="I5217" s="44">
        <v>5215</v>
      </c>
      <c r="K5217" t="s">
        <v>2326</v>
      </c>
      <c r="L5217" t="s">
        <v>1512</v>
      </c>
    </row>
    <row r="5218" spans="9:12" x14ac:dyDescent="0.35">
      <c r="I5218" s="44">
        <v>5216</v>
      </c>
      <c r="J5218" s="45">
        <v>0</v>
      </c>
      <c r="K5218" t="s">
        <v>2326</v>
      </c>
      <c r="L5218" t="s">
        <v>1716</v>
      </c>
    </row>
    <row r="5219" spans="9:12" x14ac:dyDescent="0.35">
      <c r="I5219" s="44">
        <v>5217</v>
      </c>
      <c r="K5219" t="s">
        <v>2326</v>
      </c>
      <c r="L5219" t="s">
        <v>1717</v>
      </c>
    </row>
    <row r="5220" spans="9:12" x14ac:dyDescent="0.35">
      <c r="I5220" s="44">
        <v>5218</v>
      </c>
      <c r="J5220" s="45">
        <v>0</v>
      </c>
      <c r="K5220" t="s">
        <v>2326</v>
      </c>
      <c r="L5220" t="s">
        <v>1747</v>
      </c>
    </row>
    <row r="5221" spans="9:12" x14ac:dyDescent="0.35">
      <c r="I5221" s="44">
        <v>5219</v>
      </c>
      <c r="J5221" s="45">
        <v>0</v>
      </c>
      <c r="K5221" t="s">
        <v>2326</v>
      </c>
      <c r="L5221" t="s">
        <v>1718</v>
      </c>
    </row>
    <row r="5222" spans="9:12" x14ac:dyDescent="0.35">
      <c r="I5222" s="44">
        <v>5220</v>
      </c>
      <c r="J5222" s="45">
        <v>0</v>
      </c>
      <c r="K5222" t="s">
        <v>2326</v>
      </c>
      <c r="L5222" t="s">
        <v>1719</v>
      </c>
    </row>
    <row r="5223" spans="9:12" x14ac:dyDescent="0.35">
      <c r="I5223" s="44">
        <v>5221</v>
      </c>
      <c r="K5223" t="s">
        <v>2326</v>
      </c>
      <c r="L5223" t="s">
        <v>1749</v>
      </c>
    </row>
    <row r="5224" spans="9:12" x14ac:dyDescent="0.35">
      <c r="I5224" s="44">
        <v>5222</v>
      </c>
      <c r="K5224" t="s">
        <v>2326</v>
      </c>
      <c r="L5224" t="s">
        <v>1720</v>
      </c>
    </row>
    <row r="5225" spans="9:12" x14ac:dyDescent="0.35">
      <c r="I5225" s="44">
        <v>5223</v>
      </c>
      <c r="K5225" t="s">
        <v>2326</v>
      </c>
      <c r="L5225" t="s">
        <v>1721</v>
      </c>
    </row>
    <row r="5226" spans="9:12" x14ac:dyDescent="0.35">
      <c r="I5226" s="44">
        <v>5224</v>
      </c>
      <c r="K5226" t="s">
        <v>2326</v>
      </c>
      <c r="L5226" t="s">
        <v>1722</v>
      </c>
    </row>
    <row r="5227" spans="9:12" x14ac:dyDescent="0.35">
      <c r="I5227" s="44">
        <v>5225</v>
      </c>
      <c r="K5227" t="s">
        <v>2326</v>
      </c>
      <c r="L5227" t="s">
        <v>1750</v>
      </c>
    </row>
    <row r="5228" spans="9:12" x14ac:dyDescent="0.35">
      <c r="I5228" s="44">
        <v>5226</v>
      </c>
      <c r="J5228" s="45">
        <v>0</v>
      </c>
      <c r="K5228" t="s">
        <v>2326</v>
      </c>
      <c r="L5228" t="s">
        <v>1591</v>
      </c>
    </row>
    <row r="5229" spans="9:12" x14ac:dyDescent="0.35">
      <c r="I5229" s="44">
        <v>5227</v>
      </c>
      <c r="K5229" t="s">
        <v>2326</v>
      </c>
      <c r="L5229" t="s">
        <v>1725</v>
      </c>
    </row>
    <row r="5230" spans="9:12" x14ac:dyDescent="0.35">
      <c r="I5230" s="44">
        <v>5228</v>
      </c>
      <c r="K5230" t="s">
        <v>2326</v>
      </c>
      <c r="L5230" t="s">
        <v>1726</v>
      </c>
    </row>
    <row r="5231" spans="9:12" x14ac:dyDescent="0.35">
      <c r="I5231" s="44">
        <v>5229</v>
      </c>
      <c r="K5231" t="s">
        <v>2326</v>
      </c>
      <c r="L5231" t="s">
        <v>1753</v>
      </c>
    </row>
    <row r="5232" spans="9:12" x14ac:dyDescent="0.35">
      <c r="I5232" s="44">
        <v>5230</v>
      </c>
      <c r="K5232" t="s">
        <v>2326</v>
      </c>
      <c r="L5232" t="s">
        <v>1754</v>
      </c>
    </row>
    <row r="5233" spans="9:12" x14ac:dyDescent="0.35">
      <c r="I5233" s="44">
        <v>5231</v>
      </c>
      <c r="K5233" t="s">
        <v>2326</v>
      </c>
      <c r="L5233" t="s">
        <v>1755</v>
      </c>
    </row>
    <row r="5234" spans="9:12" x14ac:dyDescent="0.35">
      <c r="I5234" s="44">
        <v>5232</v>
      </c>
      <c r="K5234" t="s">
        <v>2326</v>
      </c>
      <c r="L5234" t="s">
        <v>1383</v>
      </c>
    </row>
    <row r="5235" spans="9:12" x14ac:dyDescent="0.35">
      <c r="I5235" s="44">
        <v>5233</v>
      </c>
      <c r="K5235" t="s">
        <v>2326</v>
      </c>
      <c r="L5235" t="s">
        <v>2310</v>
      </c>
    </row>
    <row r="5236" spans="9:12" x14ac:dyDescent="0.35">
      <c r="I5236" s="44">
        <v>5234</v>
      </c>
      <c r="J5236" s="45">
        <v>0</v>
      </c>
      <c r="K5236" t="s">
        <v>2326</v>
      </c>
      <c r="L5236" t="s">
        <v>1760</v>
      </c>
    </row>
    <row r="5237" spans="9:12" x14ac:dyDescent="0.35">
      <c r="I5237" s="44">
        <v>5235</v>
      </c>
      <c r="J5237" s="45">
        <v>0</v>
      </c>
      <c r="K5237" t="s">
        <v>2326</v>
      </c>
      <c r="L5237" t="s">
        <v>1761</v>
      </c>
    </row>
    <row r="5238" spans="9:12" x14ac:dyDescent="0.35">
      <c r="I5238" s="44">
        <v>5236</v>
      </c>
      <c r="K5238" t="s">
        <v>2326</v>
      </c>
      <c r="L5238" t="s">
        <v>1382</v>
      </c>
    </row>
    <row r="5239" spans="9:12" x14ac:dyDescent="0.35">
      <c r="I5239" s="44">
        <v>5237</v>
      </c>
      <c r="K5239" t="s">
        <v>2326</v>
      </c>
      <c r="L5239" t="s">
        <v>1386</v>
      </c>
    </row>
    <row r="5240" spans="9:12" x14ac:dyDescent="0.35">
      <c r="I5240" s="44">
        <v>5238</v>
      </c>
      <c r="K5240" t="s">
        <v>2326</v>
      </c>
      <c r="L5240" t="s">
        <v>1387</v>
      </c>
    </row>
    <row r="5241" spans="9:12" x14ac:dyDescent="0.35">
      <c r="I5241" s="44">
        <v>5239</v>
      </c>
      <c r="K5241" t="s">
        <v>2326</v>
      </c>
      <c r="L5241" t="s">
        <v>1388</v>
      </c>
    </row>
    <row r="5242" spans="9:12" x14ac:dyDescent="0.35">
      <c r="I5242" s="44">
        <v>5240</v>
      </c>
      <c r="K5242" t="s">
        <v>2326</v>
      </c>
      <c r="L5242" t="s">
        <v>1389</v>
      </c>
    </row>
    <row r="5243" spans="9:12" x14ac:dyDescent="0.35">
      <c r="I5243" s="44">
        <v>5241</v>
      </c>
      <c r="K5243" t="s">
        <v>2326</v>
      </c>
      <c r="L5243" t="s">
        <v>1390</v>
      </c>
    </row>
    <row r="5244" spans="9:12" x14ac:dyDescent="0.35">
      <c r="I5244" s="44">
        <v>5242</v>
      </c>
      <c r="K5244" t="s">
        <v>2326</v>
      </c>
      <c r="L5244" t="s">
        <v>1513</v>
      </c>
    </row>
    <row r="5245" spans="9:12" x14ac:dyDescent="0.35">
      <c r="I5245" s="44">
        <v>5243</v>
      </c>
      <c r="K5245" t="s">
        <v>2326</v>
      </c>
      <c r="L5245" t="s">
        <v>1514</v>
      </c>
    </row>
    <row r="5246" spans="9:12" x14ac:dyDescent="0.35">
      <c r="I5246" s="44">
        <v>5244</v>
      </c>
      <c r="K5246" t="s">
        <v>2326</v>
      </c>
      <c r="L5246" t="s">
        <v>1515</v>
      </c>
    </row>
    <row r="5247" spans="9:12" x14ac:dyDescent="0.35">
      <c r="I5247" s="44">
        <v>5245</v>
      </c>
      <c r="K5247" t="s">
        <v>2326</v>
      </c>
      <c r="L5247" t="s">
        <v>1516</v>
      </c>
    </row>
    <row r="5248" spans="9:12" x14ac:dyDescent="0.35">
      <c r="I5248" s="44">
        <v>5246</v>
      </c>
      <c r="K5248" t="s">
        <v>2326</v>
      </c>
      <c r="L5248" t="s">
        <v>1391</v>
      </c>
    </row>
    <row r="5249" spans="9:12" x14ac:dyDescent="0.35">
      <c r="I5249" s="44">
        <v>5247</v>
      </c>
      <c r="K5249" t="s">
        <v>2326</v>
      </c>
      <c r="L5249" t="s">
        <v>1392</v>
      </c>
    </row>
    <row r="5250" spans="9:12" x14ac:dyDescent="0.35">
      <c r="I5250" s="44">
        <v>5248</v>
      </c>
      <c r="K5250" t="s">
        <v>2326</v>
      </c>
      <c r="L5250" t="s">
        <v>1393</v>
      </c>
    </row>
    <row r="5251" spans="9:12" x14ac:dyDescent="0.35">
      <c r="I5251" s="44">
        <v>5249</v>
      </c>
      <c r="K5251" t="s">
        <v>2326</v>
      </c>
      <c r="L5251" t="s">
        <v>1394</v>
      </c>
    </row>
    <row r="5252" spans="9:12" x14ac:dyDescent="0.35">
      <c r="I5252" s="44">
        <v>5250</v>
      </c>
      <c r="K5252" t="s">
        <v>2326</v>
      </c>
      <c r="L5252" t="s">
        <v>1395</v>
      </c>
    </row>
    <row r="5253" spans="9:12" x14ac:dyDescent="0.35">
      <c r="I5253" s="44">
        <v>5251</v>
      </c>
      <c r="K5253" t="s">
        <v>2326</v>
      </c>
      <c r="L5253" t="s">
        <v>1396</v>
      </c>
    </row>
    <row r="5254" spans="9:12" x14ac:dyDescent="0.35">
      <c r="I5254" s="44">
        <v>5252</v>
      </c>
      <c r="K5254" t="s">
        <v>2326</v>
      </c>
      <c r="L5254" t="s">
        <v>1061</v>
      </c>
    </row>
    <row r="5255" spans="9:12" x14ac:dyDescent="0.35">
      <c r="I5255" s="44">
        <v>5253</v>
      </c>
      <c r="K5255" t="s">
        <v>2326</v>
      </c>
      <c r="L5255" t="s">
        <v>1064</v>
      </c>
    </row>
    <row r="5256" spans="9:12" x14ac:dyDescent="0.35">
      <c r="I5256" s="44">
        <v>5254</v>
      </c>
      <c r="K5256" t="s">
        <v>2326</v>
      </c>
      <c r="L5256" t="s">
        <v>2317</v>
      </c>
    </row>
    <row r="5257" spans="9:12" x14ac:dyDescent="0.35">
      <c r="I5257" s="44">
        <v>5255</v>
      </c>
      <c r="K5257" t="s">
        <v>2326</v>
      </c>
      <c r="L5257" t="s">
        <v>1765</v>
      </c>
    </row>
    <row r="5258" spans="9:12" x14ac:dyDescent="0.35">
      <c r="I5258" s="44">
        <v>5256</v>
      </c>
      <c r="K5258" t="s">
        <v>2326</v>
      </c>
      <c r="L5258" t="s">
        <v>1766</v>
      </c>
    </row>
    <row r="5259" spans="9:12" x14ac:dyDescent="0.35">
      <c r="I5259" s="44">
        <v>5257</v>
      </c>
      <c r="J5259" s="45">
        <v>0</v>
      </c>
      <c r="K5259" t="s">
        <v>2326</v>
      </c>
      <c r="L5259" t="s">
        <v>2313</v>
      </c>
    </row>
    <row r="5260" spans="9:12" x14ac:dyDescent="0.35">
      <c r="I5260" s="44">
        <v>5258</v>
      </c>
      <c r="J5260" s="45">
        <v>0</v>
      </c>
      <c r="K5260" t="s">
        <v>2326</v>
      </c>
      <c r="L5260" t="s">
        <v>1441</v>
      </c>
    </row>
    <row r="5261" spans="9:12" x14ac:dyDescent="0.35">
      <c r="I5261" s="44">
        <v>5259</v>
      </c>
      <c r="J5261" s="45">
        <v>0</v>
      </c>
      <c r="K5261" t="s">
        <v>2326</v>
      </c>
      <c r="L5261" t="s">
        <v>1453</v>
      </c>
    </row>
    <row r="5262" spans="9:12" x14ac:dyDescent="0.35">
      <c r="I5262" s="44">
        <v>5260</v>
      </c>
      <c r="K5262" t="s">
        <v>2326</v>
      </c>
      <c r="L5262" t="s">
        <v>1771</v>
      </c>
    </row>
    <row r="5263" spans="9:12" x14ac:dyDescent="0.35">
      <c r="I5263" s="44">
        <v>5261</v>
      </c>
      <c r="K5263" t="s">
        <v>2326</v>
      </c>
      <c r="L5263" t="s">
        <v>1772</v>
      </c>
    </row>
    <row r="5264" spans="9:12" x14ac:dyDescent="0.35">
      <c r="I5264" s="44">
        <v>5262</v>
      </c>
      <c r="K5264" t="s">
        <v>2326</v>
      </c>
      <c r="L5264" t="s">
        <v>1773</v>
      </c>
    </row>
    <row r="5265" spans="9:12" x14ac:dyDescent="0.35">
      <c r="I5265" s="44">
        <v>5263</v>
      </c>
      <c r="K5265" t="s">
        <v>2326</v>
      </c>
      <c r="L5265" t="s">
        <v>2318</v>
      </c>
    </row>
    <row r="5266" spans="9:12" x14ac:dyDescent="0.35">
      <c r="I5266" s="44">
        <v>5264</v>
      </c>
      <c r="K5266" t="s">
        <v>2326</v>
      </c>
      <c r="L5266" t="s">
        <v>1774</v>
      </c>
    </row>
    <row r="5267" spans="9:12" x14ac:dyDescent="0.35">
      <c r="I5267" s="44">
        <v>5265</v>
      </c>
      <c r="K5267" t="s">
        <v>2326</v>
      </c>
      <c r="L5267" t="s">
        <v>1775</v>
      </c>
    </row>
    <row r="5268" spans="9:12" x14ac:dyDescent="0.35">
      <c r="I5268" s="44">
        <v>5266</v>
      </c>
      <c r="K5268" t="s">
        <v>2326</v>
      </c>
      <c r="L5268" t="s">
        <v>1776</v>
      </c>
    </row>
    <row r="5269" spans="9:12" x14ac:dyDescent="0.35">
      <c r="I5269" s="44">
        <v>5267</v>
      </c>
      <c r="K5269" t="s">
        <v>2326</v>
      </c>
      <c r="L5269" t="s">
        <v>1777</v>
      </c>
    </row>
    <row r="5270" spans="9:12" x14ac:dyDescent="0.35">
      <c r="I5270" s="44">
        <v>5268</v>
      </c>
      <c r="K5270" t="s">
        <v>2326</v>
      </c>
      <c r="L5270" t="s">
        <v>1778</v>
      </c>
    </row>
    <row r="5271" spans="9:12" x14ac:dyDescent="0.35">
      <c r="I5271" s="44">
        <v>5269</v>
      </c>
      <c r="K5271" t="s">
        <v>2326</v>
      </c>
      <c r="L5271" t="s">
        <v>1779</v>
      </c>
    </row>
    <row r="5272" spans="9:12" x14ac:dyDescent="0.35">
      <c r="I5272" s="44">
        <v>5270</v>
      </c>
      <c r="K5272" t="s">
        <v>2326</v>
      </c>
      <c r="L5272" t="s">
        <v>1780</v>
      </c>
    </row>
    <row r="5273" spans="9:12" x14ac:dyDescent="0.35">
      <c r="I5273" s="44">
        <v>5271</v>
      </c>
      <c r="K5273" t="s">
        <v>2326</v>
      </c>
      <c r="L5273" t="s">
        <v>2069</v>
      </c>
    </row>
    <row r="5274" spans="9:12" x14ac:dyDescent="0.35">
      <c r="I5274" s="44">
        <v>5272</v>
      </c>
      <c r="K5274" t="s">
        <v>2326</v>
      </c>
      <c r="L5274" t="s">
        <v>1463</v>
      </c>
    </row>
    <row r="5275" spans="9:12" x14ac:dyDescent="0.35">
      <c r="I5275" s="44">
        <v>5273</v>
      </c>
      <c r="K5275" t="s">
        <v>2326</v>
      </c>
      <c r="L5275" t="s">
        <v>1464</v>
      </c>
    </row>
    <row r="5276" spans="9:12" x14ac:dyDescent="0.35">
      <c r="I5276" s="44">
        <v>5274</v>
      </c>
      <c r="K5276" t="s">
        <v>2326</v>
      </c>
      <c r="L5276" t="s">
        <v>2314</v>
      </c>
    </row>
    <row r="5277" spans="9:12" x14ac:dyDescent="0.35">
      <c r="I5277" s="44">
        <v>5275</v>
      </c>
      <c r="J5277" s="45">
        <v>0</v>
      </c>
      <c r="K5277" t="s">
        <v>2326</v>
      </c>
      <c r="L5277" t="s">
        <v>1714</v>
      </c>
    </row>
    <row r="5278" spans="9:12" x14ac:dyDescent="0.35">
      <c r="I5278" s="44">
        <v>5276</v>
      </c>
      <c r="K5278" t="s">
        <v>2326</v>
      </c>
      <c r="L5278" t="s">
        <v>1783</v>
      </c>
    </row>
    <row r="5279" spans="9:12" x14ac:dyDescent="0.35">
      <c r="I5279" s="44">
        <v>5277</v>
      </c>
      <c r="K5279" t="s">
        <v>2326</v>
      </c>
      <c r="L5279" t="s">
        <v>2071</v>
      </c>
    </row>
    <row r="5280" spans="9:12" x14ac:dyDescent="0.35">
      <c r="I5280" s="44">
        <v>5278</v>
      </c>
      <c r="K5280" t="s">
        <v>2326</v>
      </c>
      <c r="L5280" t="s">
        <v>2319</v>
      </c>
    </row>
    <row r="5281" spans="9:12" x14ac:dyDescent="0.35">
      <c r="I5281" s="44">
        <v>5279</v>
      </c>
      <c r="K5281" t="s">
        <v>2326</v>
      </c>
      <c r="L5281" t="s">
        <v>2320</v>
      </c>
    </row>
    <row r="5282" spans="9:12" x14ac:dyDescent="0.35">
      <c r="I5282" s="44">
        <v>5280</v>
      </c>
      <c r="K5282" t="s">
        <v>2326</v>
      </c>
      <c r="L5282" t="s">
        <v>1550</v>
      </c>
    </row>
    <row r="5283" spans="9:12" x14ac:dyDescent="0.35">
      <c r="I5283" s="44">
        <v>5281</v>
      </c>
      <c r="K5283" t="s">
        <v>2326</v>
      </c>
      <c r="L5283" t="s">
        <v>1551</v>
      </c>
    </row>
    <row r="5284" spans="9:12" x14ac:dyDescent="0.35">
      <c r="I5284" s="44">
        <v>5282</v>
      </c>
      <c r="K5284" t="s">
        <v>2326</v>
      </c>
      <c r="L5284" t="s">
        <v>1552</v>
      </c>
    </row>
    <row r="5285" spans="9:12" x14ac:dyDescent="0.35">
      <c r="I5285" s="44">
        <v>5283</v>
      </c>
      <c r="K5285" t="s">
        <v>2326</v>
      </c>
      <c r="L5285" t="s">
        <v>1553</v>
      </c>
    </row>
    <row r="5286" spans="9:12" x14ac:dyDescent="0.35">
      <c r="I5286" s="44">
        <v>5284</v>
      </c>
      <c r="K5286" t="s">
        <v>2326</v>
      </c>
      <c r="L5286" t="s">
        <v>1408</v>
      </c>
    </row>
    <row r="5287" spans="9:12" x14ac:dyDescent="0.35">
      <c r="I5287" s="44">
        <v>5285</v>
      </c>
      <c r="K5287" t="s">
        <v>2326</v>
      </c>
      <c r="L5287" t="s">
        <v>1407</v>
      </c>
    </row>
    <row r="5288" spans="9:12" x14ac:dyDescent="0.35">
      <c r="I5288" s="44">
        <v>5286</v>
      </c>
      <c r="K5288" t="s">
        <v>2326</v>
      </c>
      <c r="L5288" t="s">
        <v>1411</v>
      </c>
    </row>
    <row r="5289" spans="9:12" x14ac:dyDescent="0.35">
      <c r="I5289" s="44">
        <v>5287</v>
      </c>
      <c r="K5289" t="s">
        <v>2326</v>
      </c>
      <c r="L5289" t="s">
        <v>1412</v>
      </c>
    </row>
    <row r="5290" spans="9:12" x14ac:dyDescent="0.35">
      <c r="I5290" s="44">
        <v>5288</v>
      </c>
      <c r="K5290" t="s">
        <v>2326</v>
      </c>
      <c r="L5290" t="s">
        <v>1413</v>
      </c>
    </row>
    <row r="5291" spans="9:12" x14ac:dyDescent="0.35">
      <c r="I5291" s="44">
        <v>5289</v>
      </c>
      <c r="K5291" t="s">
        <v>2326</v>
      </c>
      <c r="L5291" t="s">
        <v>1414</v>
      </c>
    </row>
    <row r="5292" spans="9:12" x14ac:dyDescent="0.35">
      <c r="I5292" s="44">
        <v>5290</v>
      </c>
      <c r="K5292" t="s">
        <v>2326</v>
      </c>
      <c r="L5292" t="s">
        <v>1415</v>
      </c>
    </row>
    <row r="5293" spans="9:12" x14ac:dyDescent="0.35">
      <c r="I5293" s="44">
        <v>5291</v>
      </c>
      <c r="K5293" t="s">
        <v>2326</v>
      </c>
      <c r="L5293" t="s">
        <v>1518</v>
      </c>
    </row>
    <row r="5294" spans="9:12" x14ac:dyDescent="0.35">
      <c r="I5294" s="44">
        <v>5292</v>
      </c>
      <c r="K5294" t="s">
        <v>2326</v>
      </c>
      <c r="L5294" t="s">
        <v>1519</v>
      </c>
    </row>
    <row r="5295" spans="9:12" x14ac:dyDescent="0.35">
      <c r="I5295" s="44">
        <v>5293</v>
      </c>
      <c r="K5295" t="s">
        <v>2326</v>
      </c>
      <c r="L5295" t="s">
        <v>1520</v>
      </c>
    </row>
    <row r="5296" spans="9:12" x14ac:dyDescent="0.35">
      <c r="I5296" s="44">
        <v>5294</v>
      </c>
      <c r="K5296" t="s">
        <v>2326</v>
      </c>
      <c r="L5296" t="s">
        <v>1521</v>
      </c>
    </row>
    <row r="5297" spans="9:12" x14ac:dyDescent="0.35">
      <c r="I5297" s="44">
        <v>5295</v>
      </c>
      <c r="K5297" t="s">
        <v>2326</v>
      </c>
      <c r="L5297" t="s">
        <v>1416</v>
      </c>
    </row>
    <row r="5298" spans="9:12" x14ac:dyDescent="0.35">
      <c r="I5298" s="44">
        <v>5296</v>
      </c>
      <c r="K5298" t="s">
        <v>2326</v>
      </c>
      <c r="L5298" t="s">
        <v>1522</v>
      </c>
    </row>
    <row r="5299" spans="9:12" x14ac:dyDescent="0.35">
      <c r="I5299" s="44">
        <v>5297</v>
      </c>
      <c r="K5299" t="s">
        <v>2326</v>
      </c>
      <c r="L5299" t="s">
        <v>1417</v>
      </c>
    </row>
    <row r="5300" spans="9:12" x14ac:dyDescent="0.35">
      <c r="I5300" s="44">
        <v>5298</v>
      </c>
      <c r="K5300" t="s">
        <v>2326</v>
      </c>
      <c r="L5300" t="s">
        <v>1418</v>
      </c>
    </row>
    <row r="5301" spans="9:12" x14ac:dyDescent="0.35">
      <c r="I5301" s="44">
        <v>5299</v>
      </c>
      <c r="K5301" t="s">
        <v>2326</v>
      </c>
      <c r="L5301" t="s">
        <v>1419</v>
      </c>
    </row>
    <row r="5302" spans="9:12" x14ac:dyDescent="0.35">
      <c r="I5302" s="44">
        <v>5300</v>
      </c>
      <c r="K5302" t="s">
        <v>2326</v>
      </c>
      <c r="L5302" t="s">
        <v>1420</v>
      </c>
    </row>
    <row r="5303" spans="9:12" x14ac:dyDescent="0.35">
      <c r="I5303" s="44">
        <v>5301</v>
      </c>
      <c r="K5303" t="s">
        <v>2326</v>
      </c>
      <c r="L5303" t="s">
        <v>1723</v>
      </c>
    </row>
    <row r="5304" spans="9:12" x14ac:dyDescent="0.35">
      <c r="I5304" s="44">
        <v>5302</v>
      </c>
      <c r="K5304" t="s">
        <v>2326</v>
      </c>
      <c r="L5304" t="s">
        <v>1428</v>
      </c>
    </row>
    <row r="5305" spans="9:12" x14ac:dyDescent="0.35">
      <c r="I5305" s="44">
        <v>5303</v>
      </c>
      <c r="J5305" s="45">
        <v>0</v>
      </c>
      <c r="K5305" t="s">
        <v>2326</v>
      </c>
      <c r="L5305" t="s">
        <v>1451</v>
      </c>
    </row>
    <row r="5306" spans="9:12" x14ac:dyDescent="0.35">
      <c r="I5306" s="44">
        <v>5304</v>
      </c>
      <c r="J5306" s="45">
        <v>0</v>
      </c>
      <c r="K5306" t="s">
        <v>2326</v>
      </c>
      <c r="L5306" t="s">
        <v>1748</v>
      </c>
    </row>
    <row r="5307" spans="9:12" x14ac:dyDescent="0.35">
      <c r="I5307" s="44">
        <v>5305</v>
      </c>
      <c r="K5307" t="s">
        <v>2326</v>
      </c>
      <c r="L5307" t="s">
        <v>2073</v>
      </c>
    </row>
    <row r="5308" spans="9:12" x14ac:dyDescent="0.35">
      <c r="I5308" s="44">
        <v>5306</v>
      </c>
      <c r="K5308" t="s">
        <v>2326</v>
      </c>
      <c r="L5308" t="s">
        <v>1727</v>
      </c>
    </row>
    <row r="5309" spans="9:12" x14ac:dyDescent="0.35">
      <c r="I5309" s="44">
        <v>5307</v>
      </c>
      <c r="K5309" t="s">
        <v>2326</v>
      </c>
      <c r="L5309" t="s">
        <v>1728</v>
      </c>
    </row>
    <row r="5310" spans="9:12" x14ac:dyDescent="0.35">
      <c r="I5310" s="44">
        <v>5308</v>
      </c>
      <c r="K5310" t="s">
        <v>2326</v>
      </c>
      <c r="L5310" t="s">
        <v>1729</v>
      </c>
    </row>
    <row r="5311" spans="9:12" x14ac:dyDescent="0.35">
      <c r="I5311" s="44">
        <v>5309</v>
      </c>
      <c r="K5311" t="s">
        <v>2326</v>
      </c>
      <c r="L5311" t="s">
        <v>1460</v>
      </c>
    </row>
    <row r="5312" spans="9:12" x14ac:dyDescent="0.35">
      <c r="I5312" s="44">
        <v>5310</v>
      </c>
      <c r="K5312" t="s">
        <v>2326</v>
      </c>
      <c r="L5312" t="s">
        <v>1751</v>
      </c>
    </row>
    <row r="5313" spans="9:12" x14ac:dyDescent="0.35">
      <c r="I5313" s="44">
        <v>5311</v>
      </c>
      <c r="J5313" s="45">
        <v>0</v>
      </c>
      <c r="K5313" t="s">
        <v>2326</v>
      </c>
      <c r="L5313" t="s">
        <v>1730</v>
      </c>
    </row>
    <row r="5314" spans="9:12" x14ac:dyDescent="0.35">
      <c r="I5314" s="44">
        <v>5312</v>
      </c>
      <c r="K5314" t="s">
        <v>2326</v>
      </c>
      <c r="L5314" t="s">
        <v>1530</v>
      </c>
    </row>
    <row r="5315" spans="9:12" x14ac:dyDescent="0.35">
      <c r="I5315" s="44">
        <v>5313</v>
      </c>
      <c r="K5315" t="s">
        <v>2326</v>
      </c>
      <c r="L5315" t="s">
        <v>1531</v>
      </c>
    </row>
    <row r="5316" spans="9:12" x14ac:dyDescent="0.35">
      <c r="I5316" s="44">
        <v>5314</v>
      </c>
      <c r="K5316" t="s">
        <v>2326</v>
      </c>
      <c r="L5316" t="s">
        <v>1533</v>
      </c>
    </row>
    <row r="5317" spans="9:12" x14ac:dyDescent="0.35">
      <c r="I5317" s="44">
        <v>5315</v>
      </c>
      <c r="K5317" t="s">
        <v>2326</v>
      </c>
      <c r="L5317" t="s">
        <v>1534</v>
      </c>
    </row>
    <row r="5318" spans="9:12" x14ac:dyDescent="0.35">
      <c r="I5318" s="44">
        <v>5316</v>
      </c>
      <c r="K5318" t="s">
        <v>2326</v>
      </c>
      <c r="L5318" t="s">
        <v>1535</v>
      </c>
    </row>
    <row r="5319" spans="9:12" x14ac:dyDescent="0.35">
      <c r="I5319" s="44">
        <v>5317</v>
      </c>
      <c r="K5319" t="s">
        <v>2326</v>
      </c>
      <c r="L5319" t="s">
        <v>1536</v>
      </c>
    </row>
    <row r="5320" spans="9:12" x14ac:dyDescent="0.35">
      <c r="I5320" s="44">
        <v>5318</v>
      </c>
      <c r="K5320" t="s">
        <v>2326</v>
      </c>
      <c r="L5320" t="s">
        <v>1537</v>
      </c>
    </row>
    <row r="5321" spans="9:12" x14ac:dyDescent="0.35">
      <c r="I5321" s="44">
        <v>5319</v>
      </c>
      <c r="K5321" t="s">
        <v>2326</v>
      </c>
      <c r="L5321" t="s">
        <v>1538</v>
      </c>
    </row>
    <row r="5322" spans="9:12" x14ac:dyDescent="0.35">
      <c r="I5322" s="44">
        <v>5320</v>
      </c>
      <c r="K5322" t="s">
        <v>2326</v>
      </c>
      <c r="L5322" t="s">
        <v>1539</v>
      </c>
    </row>
    <row r="5323" spans="9:12" x14ac:dyDescent="0.35">
      <c r="I5323" s="44">
        <v>5321</v>
      </c>
      <c r="K5323" t="s">
        <v>2326</v>
      </c>
      <c r="L5323" t="s">
        <v>1540</v>
      </c>
    </row>
    <row r="5324" spans="9:12" x14ac:dyDescent="0.35">
      <c r="I5324" s="44">
        <v>5322</v>
      </c>
      <c r="K5324" t="s">
        <v>2326</v>
      </c>
      <c r="L5324" t="s">
        <v>1541</v>
      </c>
    </row>
    <row r="5325" spans="9:12" x14ac:dyDescent="0.35">
      <c r="I5325" s="44">
        <v>5323</v>
      </c>
      <c r="K5325" t="s">
        <v>2326</v>
      </c>
      <c r="L5325" t="s">
        <v>1542</v>
      </c>
    </row>
    <row r="5326" spans="9:12" x14ac:dyDescent="0.35">
      <c r="I5326" s="44">
        <v>5324</v>
      </c>
      <c r="K5326" t="s">
        <v>2326</v>
      </c>
      <c r="L5326" t="s">
        <v>1543</v>
      </c>
    </row>
    <row r="5327" spans="9:12" x14ac:dyDescent="0.35">
      <c r="I5327" s="44">
        <v>5325</v>
      </c>
      <c r="K5327" t="s">
        <v>2326</v>
      </c>
      <c r="L5327" t="s">
        <v>1544</v>
      </c>
    </row>
    <row r="5328" spans="9:12" x14ac:dyDescent="0.35">
      <c r="I5328" s="44">
        <v>5326</v>
      </c>
      <c r="K5328" t="s">
        <v>2326</v>
      </c>
      <c r="L5328" t="s">
        <v>1545</v>
      </c>
    </row>
    <row r="5329" spans="9:12" x14ac:dyDescent="0.35">
      <c r="I5329" s="44">
        <v>5327</v>
      </c>
      <c r="K5329" t="s">
        <v>2326</v>
      </c>
      <c r="L5329" t="s">
        <v>1546</v>
      </c>
    </row>
    <row r="5330" spans="9:12" x14ac:dyDescent="0.35">
      <c r="I5330" s="44">
        <v>5328</v>
      </c>
      <c r="K5330" t="s">
        <v>2326</v>
      </c>
      <c r="L5330" t="s">
        <v>1547</v>
      </c>
    </row>
    <row r="5331" spans="9:12" x14ac:dyDescent="0.35">
      <c r="I5331" s="44">
        <v>5329</v>
      </c>
      <c r="K5331" t="s">
        <v>2326</v>
      </c>
      <c r="L5331" t="s">
        <v>1757</v>
      </c>
    </row>
    <row r="5332" spans="9:12" x14ac:dyDescent="0.35">
      <c r="I5332" s="44">
        <v>5330</v>
      </c>
      <c r="K5332" t="s">
        <v>2326</v>
      </c>
      <c r="L5332" t="s">
        <v>1758</v>
      </c>
    </row>
    <row r="5333" spans="9:12" x14ac:dyDescent="0.35">
      <c r="I5333" s="44">
        <v>5331</v>
      </c>
      <c r="K5333" t="s">
        <v>2326</v>
      </c>
      <c r="L5333" t="s">
        <v>1731</v>
      </c>
    </row>
    <row r="5334" spans="9:12" x14ac:dyDescent="0.35">
      <c r="I5334" s="44">
        <v>5332</v>
      </c>
      <c r="J5334" s="45">
        <v>0</v>
      </c>
      <c r="K5334" t="s">
        <v>2326</v>
      </c>
      <c r="L5334" t="s">
        <v>1759</v>
      </c>
    </row>
    <row r="5335" spans="9:12" x14ac:dyDescent="0.35">
      <c r="I5335" s="44">
        <v>5333</v>
      </c>
      <c r="K5335" t="s">
        <v>2326</v>
      </c>
      <c r="L5335" t="s">
        <v>1764</v>
      </c>
    </row>
    <row r="5336" spans="9:12" x14ac:dyDescent="0.35">
      <c r="I5336" s="44">
        <v>5334</v>
      </c>
      <c r="K5336" t="s">
        <v>2326</v>
      </c>
      <c r="L5336" t="s">
        <v>1768</v>
      </c>
    </row>
    <row r="5337" spans="9:12" x14ac:dyDescent="0.35">
      <c r="I5337" s="44">
        <v>5335</v>
      </c>
      <c r="K5337" t="s">
        <v>2326</v>
      </c>
      <c r="L5337" t="s">
        <v>1769</v>
      </c>
    </row>
    <row r="5338" spans="9:12" x14ac:dyDescent="0.35">
      <c r="I5338" s="44">
        <v>5336</v>
      </c>
      <c r="K5338" t="s">
        <v>2326</v>
      </c>
      <c r="L5338" t="s">
        <v>1770</v>
      </c>
    </row>
    <row r="5339" spans="9:12" x14ac:dyDescent="0.35">
      <c r="I5339" s="44">
        <v>5337</v>
      </c>
      <c r="K5339" t="s">
        <v>2326</v>
      </c>
      <c r="L5339" t="s">
        <v>1752</v>
      </c>
    </row>
    <row r="5340" spans="9:12" x14ac:dyDescent="0.35">
      <c r="I5340" s="44">
        <v>5338</v>
      </c>
      <c r="J5340" s="45">
        <v>0</v>
      </c>
      <c r="K5340" t="s">
        <v>2326</v>
      </c>
      <c r="L5340" t="s">
        <v>2074</v>
      </c>
    </row>
    <row r="5341" spans="9:12" x14ac:dyDescent="0.35">
      <c r="I5341" s="44">
        <v>5339</v>
      </c>
      <c r="K5341" t="s">
        <v>2326</v>
      </c>
      <c r="L5341" t="s">
        <v>1946</v>
      </c>
    </row>
    <row r="5342" spans="9:12" x14ac:dyDescent="0.35">
      <c r="I5342" s="44">
        <v>5340</v>
      </c>
      <c r="K5342" t="s">
        <v>2326</v>
      </c>
      <c r="L5342" t="s">
        <v>1951</v>
      </c>
    </row>
    <row r="5343" spans="9:12" x14ac:dyDescent="0.35">
      <c r="I5343" s="44">
        <v>5341</v>
      </c>
      <c r="J5343" s="45">
        <v>0</v>
      </c>
      <c r="K5343" t="s">
        <v>2326</v>
      </c>
      <c r="L5343" t="s">
        <v>1997</v>
      </c>
    </row>
    <row r="5344" spans="9:12" x14ac:dyDescent="0.35">
      <c r="I5344" s="44">
        <v>5342</v>
      </c>
      <c r="K5344" t="s">
        <v>2326</v>
      </c>
      <c r="L5344" t="s">
        <v>1823</v>
      </c>
    </row>
    <row r="5345" spans="9:12" x14ac:dyDescent="0.35">
      <c r="I5345" s="44">
        <v>5343</v>
      </c>
      <c r="K5345" t="s">
        <v>2326</v>
      </c>
      <c r="L5345" t="s">
        <v>1824</v>
      </c>
    </row>
    <row r="5346" spans="9:12" x14ac:dyDescent="0.35">
      <c r="I5346" s="44">
        <v>5344</v>
      </c>
      <c r="K5346" t="s">
        <v>2326</v>
      </c>
      <c r="L5346" t="s">
        <v>1825</v>
      </c>
    </row>
    <row r="5347" spans="9:12" x14ac:dyDescent="0.35">
      <c r="I5347" s="44">
        <v>5345</v>
      </c>
      <c r="K5347" t="s">
        <v>2326</v>
      </c>
      <c r="L5347" t="s">
        <v>2075</v>
      </c>
    </row>
    <row r="5348" spans="9:12" x14ac:dyDescent="0.35">
      <c r="I5348" s="44">
        <v>5346</v>
      </c>
      <c r="K5348" t="s">
        <v>2326</v>
      </c>
      <c r="L5348" t="s">
        <v>2076</v>
      </c>
    </row>
    <row r="5349" spans="9:12" x14ac:dyDescent="0.35">
      <c r="I5349" s="44">
        <v>5347</v>
      </c>
      <c r="J5349" s="45">
        <v>1.532226851851852E-5</v>
      </c>
      <c r="K5349" t="s">
        <v>2327</v>
      </c>
    </row>
    <row r="5350" spans="9:12" x14ac:dyDescent="0.35">
      <c r="I5350" s="44">
        <v>5348</v>
      </c>
      <c r="K5350" t="s">
        <v>2327</v>
      </c>
      <c r="L5350" t="s">
        <v>1848</v>
      </c>
    </row>
    <row r="5351" spans="9:12" x14ac:dyDescent="0.35">
      <c r="I5351" s="44">
        <v>5349</v>
      </c>
      <c r="K5351" t="s">
        <v>2327</v>
      </c>
      <c r="L5351" t="s">
        <v>1847</v>
      </c>
    </row>
    <row r="5352" spans="9:12" x14ac:dyDescent="0.35">
      <c r="I5352" s="44">
        <v>5350</v>
      </c>
      <c r="K5352" t="s">
        <v>2327</v>
      </c>
      <c r="L5352" t="s">
        <v>1814</v>
      </c>
    </row>
    <row r="5353" spans="9:12" x14ac:dyDescent="0.35">
      <c r="I5353" s="44">
        <v>5351</v>
      </c>
      <c r="K5353" t="s">
        <v>2327</v>
      </c>
      <c r="L5353" t="s">
        <v>1813</v>
      </c>
    </row>
    <row r="5354" spans="9:12" x14ac:dyDescent="0.35">
      <c r="I5354" s="44">
        <v>5352</v>
      </c>
      <c r="K5354" t="s">
        <v>2327</v>
      </c>
      <c r="L5354" t="s">
        <v>702</v>
      </c>
    </row>
    <row r="5355" spans="9:12" x14ac:dyDescent="0.35">
      <c r="I5355" s="44">
        <v>5353</v>
      </c>
      <c r="K5355" t="s">
        <v>2327</v>
      </c>
      <c r="L5355" t="s">
        <v>705</v>
      </c>
    </row>
    <row r="5356" spans="9:12" x14ac:dyDescent="0.35">
      <c r="I5356" s="44">
        <v>5354</v>
      </c>
      <c r="K5356" t="s">
        <v>2327</v>
      </c>
      <c r="L5356" t="s">
        <v>708</v>
      </c>
    </row>
    <row r="5357" spans="9:12" x14ac:dyDescent="0.35">
      <c r="I5357" s="44">
        <v>5355</v>
      </c>
      <c r="K5357" t="s">
        <v>2327</v>
      </c>
      <c r="L5357" t="s">
        <v>711</v>
      </c>
    </row>
    <row r="5358" spans="9:12" x14ac:dyDescent="0.35">
      <c r="I5358" s="44">
        <v>5356</v>
      </c>
      <c r="K5358" t="s">
        <v>2327</v>
      </c>
      <c r="L5358" t="s">
        <v>714</v>
      </c>
    </row>
    <row r="5359" spans="9:12" x14ac:dyDescent="0.35">
      <c r="I5359" s="44">
        <v>5357</v>
      </c>
      <c r="K5359" t="s">
        <v>2327</v>
      </c>
      <c r="L5359" t="s">
        <v>1963</v>
      </c>
    </row>
    <row r="5360" spans="9:12" x14ac:dyDescent="0.35">
      <c r="I5360" s="44">
        <v>5358</v>
      </c>
      <c r="K5360" t="s">
        <v>2327</v>
      </c>
      <c r="L5360" t="s">
        <v>1961</v>
      </c>
    </row>
    <row r="5361" spans="9:12" x14ac:dyDescent="0.35">
      <c r="I5361" s="44">
        <v>5359</v>
      </c>
      <c r="K5361" t="s">
        <v>2327</v>
      </c>
      <c r="L5361" t="s">
        <v>717</v>
      </c>
    </row>
    <row r="5362" spans="9:12" x14ac:dyDescent="0.35">
      <c r="I5362" s="44">
        <v>5360</v>
      </c>
      <c r="K5362" t="s">
        <v>2327</v>
      </c>
      <c r="L5362" t="s">
        <v>720</v>
      </c>
    </row>
    <row r="5363" spans="9:12" x14ac:dyDescent="0.35">
      <c r="I5363" s="44">
        <v>5361</v>
      </c>
      <c r="K5363" t="s">
        <v>2327</v>
      </c>
      <c r="L5363" t="s">
        <v>1955</v>
      </c>
    </row>
    <row r="5364" spans="9:12" x14ac:dyDescent="0.35">
      <c r="I5364" s="44">
        <v>5362</v>
      </c>
      <c r="K5364" t="s">
        <v>2327</v>
      </c>
      <c r="L5364" t="s">
        <v>1952</v>
      </c>
    </row>
    <row r="5365" spans="9:12" x14ac:dyDescent="0.35">
      <c r="I5365" s="44">
        <v>5363</v>
      </c>
      <c r="K5365" t="s">
        <v>2327</v>
      </c>
      <c r="L5365" t="s">
        <v>1113</v>
      </c>
    </row>
    <row r="5366" spans="9:12" x14ac:dyDescent="0.35">
      <c r="I5366" s="44">
        <v>5364</v>
      </c>
      <c r="K5366" t="s">
        <v>2327</v>
      </c>
      <c r="L5366" t="s">
        <v>1116</v>
      </c>
    </row>
    <row r="5367" spans="9:12" x14ac:dyDescent="0.35">
      <c r="I5367" s="44">
        <v>5365</v>
      </c>
      <c r="K5367" t="s">
        <v>2327</v>
      </c>
      <c r="L5367" t="s">
        <v>1118</v>
      </c>
    </row>
    <row r="5368" spans="9:12" x14ac:dyDescent="0.35">
      <c r="I5368" s="44">
        <v>5366</v>
      </c>
      <c r="K5368" t="s">
        <v>2327</v>
      </c>
      <c r="L5368" t="s">
        <v>1121</v>
      </c>
    </row>
    <row r="5369" spans="9:12" x14ac:dyDescent="0.35">
      <c r="I5369" s="44">
        <v>5367</v>
      </c>
      <c r="K5369" t="s">
        <v>2327</v>
      </c>
      <c r="L5369" t="s">
        <v>723</v>
      </c>
    </row>
    <row r="5370" spans="9:12" x14ac:dyDescent="0.35">
      <c r="I5370" s="44">
        <v>5368</v>
      </c>
      <c r="K5370" t="s">
        <v>2327</v>
      </c>
      <c r="L5370" t="s">
        <v>726</v>
      </c>
    </row>
    <row r="5371" spans="9:12" x14ac:dyDescent="0.35">
      <c r="I5371" s="44">
        <v>5369</v>
      </c>
      <c r="K5371" t="s">
        <v>2327</v>
      </c>
      <c r="L5371" t="s">
        <v>729</v>
      </c>
    </row>
    <row r="5372" spans="9:12" x14ac:dyDescent="0.35">
      <c r="I5372" s="44">
        <v>5370</v>
      </c>
      <c r="K5372" t="s">
        <v>2327</v>
      </c>
      <c r="L5372" t="s">
        <v>732</v>
      </c>
    </row>
    <row r="5373" spans="9:12" x14ac:dyDescent="0.35">
      <c r="I5373" s="44">
        <v>5371</v>
      </c>
      <c r="K5373" t="s">
        <v>2327</v>
      </c>
      <c r="L5373" t="s">
        <v>1987</v>
      </c>
    </row>
    <row r="5374" spans="9:12" x14ac:dyDescent="0.35">
      <c r="I5374" s="44">
        <v>5372</v>
      </c>
      <c r="K5374" t="s">
        <v>2327</v>
      </c>
      <c r="L5374" t="s">
        <v>1986</v>
      </c>
    </row>
    <row r="5375" spans="9:12" x14ac:dyDescent="0.35">
      <c r="I5375" s="44">
        <v>5373</v>
      </c>
      <c r="K5375" t="s">
        <v>2327</v>
      </c>
      <c r="L5375" t="s">
        <v>735</v>
      </c>
    </row>
    <row r="5376" spans="9:12" x14ac:dyDescent="0.35">
      <c r="I5376" s="44">
        <v>5374</v>
      </c>
      <c r="K5376" t="s">
        <v>2327</v>
      </c>
      <c r="L5376" t="s">
        <v>738</v>
      </c>
    </row>
    <row r="5377" spans="9:12" x14ac:dyDescent="0.35">
      <c r="I5377" s="44">
        <v>5375</v>
      </c>
      <c r="K5377" t="s">
        <v>2327</v>
      </c>
      <c r="L5377" t="s">
        <v>741</v>
      </c>
    </row>
    <row r="5378" spans="9:12" x14ac:dyDescent="0.35">
      <c r="I5378" s="44">
        <v>5376</v>
      </c>
      <c r="K5378" t="s">
        <v>2327</v>
      </c>
      <c r="L5378" t="s">
        <v>744</v>
      </c>
    </row>
    <row r="5379" spans="9:12" x14ac:dyDescent="0.35">
      <c r="I5379" s="44">
        <v>5377</v>
      </c>
      <c r="K5379" t="s">
        <v>2327</v>
      </c>
      <c r="L5379" t="s">
        <v>747</v>
      </c>
    </row>
    <row r="5380" spans="9:12" x14ac:dyDescent="0.35">
      <c r="I5380" s="44">
        <v>5378</v>
      </c>
      <c r="K5380" t="s">
        <v>2327</v>
      </c>
      <c r="L5380" t="s">
        <v>750</v>
      </c>
    </row>
    <row r="5381" spans="9:12" x14ac:dyDescent="0.35">
      <c r="I5381" s="44">
        <v>5379</v>
      </c>
      <c r="K5381" t="s">
        <v>2327</v>
      </c>
      <c r="L5381" t="s">
        <v>1142</v>
      </c>
    </row>
    <row r="5382" spans="9:12" x14ac:dyDescent="0.35">
      <c r="I5382" s="44">
        <v>5380</v>
      </c>
      <c r="K5382" t="s">
        <v>2327</v>
      </c>
      <c r="L5382" t="s">
        <v>1145</v>
      </c>
    </row>
    <row r="5383" spans="9:12" x14ac:dyDescent="0.35">
      <c r="I5383" s="44">
        <v>5381</v>
      </c>
      <c r="K5383" t="s">
        <v>2327</v>
      </c>
      <c r="L5383" t="s">
        <v>2023</v>
      </c>
    </row>
    <row r="5384" spans="9:12" x14ac:dyDescent="0.35">
      <c r="I5384" s="44">
        <v>5382</v>
      </c>
      <c r="K5384" t="s">
        <v>2327</v>
      </c>
      <c r="L5384" t="s">
        <v>2022</v>
      </c>
    </row>
    <row r="5385" spans="9:12" x14ac:dyDescent="0.35">
      <c r="I5385" s="44">
        <v>5383</v>
      </c>
      <c r="K5385" t="s">
        <v>2327</v>
      </c>
      <c r="L5385" t="s">
        <v>2020</v>
      </c>
    </row>
    <row r="5386" spans="9:12" x14ac:dyDescent="0.35">
      <c r="I5386" s="44">
        <v>5384</v>
      </c>
      <c r="K5386" t="s">
        <v>2327</v>
      </c>
      <c r="L5386" t="s">
        <v>753</v>
      </c>
    </row>
    <row r="5387" spans="9:12" x14ac:dyDescent="0.35">
      <c r="I5387" s="44">
        <v>5385</v>
      </c>
      <c r="K5387" t="s">
        <v>2327</v>
      </c>
      <c r="L5387" t="s">
        <v>756</v>
      </c>
    </row>
    <row r="5388" spans="9:12" x14ac:dyDescent="0.35">
      <c r="I5388" s="44">
        <v>5386</v>
      </c>
      <c r="K5388" t="s">
        <v>2327</v>
      </c>
      <c r="L5388" t="s">
        <v>759</v>
      </c>
    </row>
    <row r="5389" spans="9:12" x14ac:dyDescent="0.35">
      <c r="I5389" s="44">
        <v>5387</v>
      </c>
      <c r="K5389" t="s">
        <v>2327</v>
      </c>
      <c r="L5389" t="s">
        <v>762</v>
      </c>
    </row>
    <row r="5390" spans="9:12" x14ac:dyDescent="0.35">
      <c r="I5390" s="44">
        <v>5388</v>
      </c>
      <c r="K5390" t="s">
        <v>2327</v>
      </c>
      <c r="L5390" t="s">
        <v>765</v>
      </c>
    </row>
    <row r="5391" spans="9:12" x14ac:dyDescent="0.35">
      <c r="I5391" s="44">
        <v>5389</v>
      </c>
      <c r="K5391" t="s">
        <v>2327</v>
      </c>
      <c r="L5391" t="s">
        <v>768</v>
      </c>
    </row>
    <row r="5392" spans="9:12" x14ac:dyDescent="0.35">
      <c r="I5392" s="44">
        <v>5390</v>
      </c>
      <c r="K5392" t="s">
        <v>2327</v>
      </c>
      <c r="L5392" t="s">
        <v>771</v>
      </c>
    </row>
    <row r="5393" spans="9:12" x14ac:dyDescent="0.35">
      <c r="I5393" s="44">
        <v>5391</v>
      </c>
      <c r="K5393" t="s">
        <v>2327</v>
      </c>
      <c r="L5393" t="s">
        <v>2025</v>
      </c>
    </row>
    <row r="5394" spans="9:12" x14ac:dyDescent="0.35">
      <c r="I5394" s="44">
        <v>5392</v>
      </c>
      <c r="K5394" t="s">
        <v>2327</v>
      </c>
      <c r="L5394" t="s">
        <v>2024</v>
      </c>
    </row>
    <row r="5395" spans="9:12" x14ac:dyDescent="0.35">
      <c r="I5395" s="44">
        <v>5393</v>
      </c>
      <c r="K5395" t="s">
        <v>2327</v>
      </c>
      <c r="L5395" t="s">
        <v>1034</v>
      </c>
    </row>
    <row r="5396" spans="9:12" x14ac:dyDescent="0.35">
      <c r="I5396" s="44">
        <v>5394</v>
      </c>
      <c r="K5396" t="s">
        <v>2327</v>
      </c>
      <c r="L5396" t="s">
        <v>2021</v>
      </c>
    </row>
    <row r="5397" spans="9:12" x14ac:dyDescent="0.35">
      <c r="I5397" s="44">
        <v>5395</v>
      </c>
      <c r="K5397" t="s">
        <v>2327</v>
      </c>
      <c r="L5397" t="s">
        <v>648</v>
      </c>
    </row>
    <row r="5398" spans="9:12" x14ac:dyDescent="0.35">
      <c r="I5398" s="44">
        <v>5396</v>
      </c>
      <c r="K5398" t="s">
        <v>2327</v>
      </c>
      <c r="L5398" t="s">
        <v>1915</v>
      </c>
    </row>
    <row r="5399" spans="9:12" x14ac:dyDescent="0.35">
      <c r="I5399" s="44">
        <v>5397</v>
      </c>
      <c r="K5399" t="s">
        <v>2327</v>
      </c>
      <c r="L5399" t="s">
        <v>1909</v>
      </c>
    </row>
    <row r="5400" spans="9:12" x14ac:dyDescent="0.35">
      <c r="I5400" s="44">
        <v>5398</v>
      </c>
      <c r="K5400" t="s">
        <v>2327</v>
      </c>
      <c r="L5400" t="s">
        <v>774</v>
      </c>
    </row>
    <row r="5401" spans="9:12" x14ac:dyDescent="0.35">
      <c r="I5401" s="44">
        <v>5399</v>
      </c>
      <c r="K5401" t="s">
        <v>2327</v>
      </c>
      <c r="L5401" t="s">
        <v>777</v>
      </c>
    </row>
    <row r="5402" spans="9:12" x14ac:dyDescent="0.35">
      <c r="I5402" s="44">
        <v>5400</v>
      </c>
      <c r="K5402" t="s">
        <v>2327</v>
      </c>
      <c r="L5402" t="s">
        <v>1202</v>
      </c>
    </row>
    <row r="5403" spans="9:12" x14ac:dyDescent="0.35">
      <c r="I5403" s="44">
        <v>5401</v>
      </c>
      <c r="K5403" t="s">
        <v>2327</v>
      </c>
      <c r="L5403" t="s">
        <v>1204</v>
      </c>
    </row>
    <row r="5404" spans="9:12" x14ac:dyDescent="0.35">
      <c r="I5404" s="44">
        <v>5402</v>
      </c>
      <c r="K5404" t="s">
        <v>2327</v>
      </c>
      <c r="L5404" t="s">
        <v>1207</v>
      </c>
    </row>
    <row r="5405" spans="9:12" x14ac:dyDescent="0.35">
      <c r="I5405" s="44">
        <v>5403</v>
      </c>
      <c r="K5405" t="s">
        <v>2327</v>
      </c>
      <c r="L5405" t="s">
        <v>1210</v>
      </c>
    </row>
    <row r="5406" spans="9:12" x14ac:dyDescent="0.35">
      <c r="I5406" s="44">
        <v>5404</v>
      </c>
      <c r="K5406" t="s">
        <v>2327</v>
      </c>
      <c r="L5406" t="s">
        <v>1212</v>
      </c>
    </row>
    <row r="5407" spans="9:12" x14ac:dyDescent="0.35">
      <c r="I5407" s="44">
        <v>5405</v>
      </c>
      <c r="K5407" t="s">
        <v>2327</v>
      </c>
      <c r="L5407" t="s">
        <v>780</v>
      </c>
    </row>
    <row r="5408" spans="9:12" x14ac:dyDescent="0.35">
      <c r="I5408" s="44">
        <v>5406</v>
      </c>
      <c r="K5408" t="s">
        <v>2327</v>
      </c>
      <c r="L5408" t="s">
        <v>783</v>
      </c>
    </row>
    <row r="5409" spans="9:12" x14ac:dyDescent="0.35">
      <c r="I5409" s="44">
        <v>5407</v>
      </c>
      <c r="K5409" t="s">
        <v>2327</v>
      </c>
      <c r="L5409" t="s">
        <v>1950</v>
      </c>
    </row>
    <row r="5410" spans="9:12" x14ac:dyDescent="0.35">
      <c r="I5410" s="44">
        <v>5408</v>
      </c>
      <c r="K5410" t="s">
        <v>2327</v>
      </c>
      <c r="L5410" t="s">
        <v>1945</v>
      </c>
    </row>
    <row r="5411" spans="9:12" x14ac:dyDescent="0.35">
      <c r="I5411" s="44">
        <v>5409</v>
      </c>
      <c r="K5411" t="s">
        <v>2327</v>
      </c>
      <c r="L5411" t="s">
        <v>786</v>
      </c>
    </row>
    <row r="5412" spans="9:12" x14ac:dyDescent="0.35">
      <c r="I5412" s="44">
        <v>5410</v>
      </c>
      <c r="K5412" t="s">
        <v>2327</v>
      </c>
      <c r="L5412" t="s">
        <v>789</v>
      </c>
    </row>
    <row r="5413" spans="9:12" x14ac:dyDescent="0.35">
      <c r="I5413" s="44">
        <v>5411</v>
      </c>
      <c r="K5413" t="s">
        <v>2327</v>
      </c>
      <c r="L5413" t="s">
        <v>792</v>
      </c>
    </row>
    <row r="5414" spans="9:12" x14ac:dyDescent="0.35">
      <c r="I5414" s="44">
        <v>5412</v>
      </c>
      <c r="K5414" t="s">
        <v>2327</v>
      </c>
      <c r="L5414" t="s">
        <v>795</v>
      </c>
    </row>
    <row r="5415" spans="9:12" x14ac:dyDescent="0.35">
      <c r="I5415" s="44">
        <v>5413</v>
      </c>
      <c r="K5415" t="s">
        <v>2327</v>
      </c>
      <c r="L5415" t="s">
        <v>797</v>
      </c>
    </row>
    <row r="5416" spans="9:12" x14ac:dyDescent="0.35">
      <c r="I5416" s="44">
        <v>5414</v>
      </c>
      <c r="K5416" t="s">
        <v>2327</v>
      </c>
      <c r="L5416" t="s">
        <v>800</v>
      </c>
    </row>
    <row r="5417" spans="9:12" x14ac:dyDescent="0.35">
      <c r="I5417" s="44">
        <v>5415</v>
      </c>
      <c r="K5417" t="s">
        <v>2327</v>
      </c>
      <c r="L5417" t="s">
        <v>1230</v>
      </c>
    </row>
    <row r="5418" spans="9:12" x14ac:dyDescent="0.35">
      <c r="I5418" s="44">
        <v>5416</v>
      </c>
      <c r="K5418" t="s">
        <v>2327</v>
      </c>
      <c r="L5418" t="s">
        <v>1233</v>
      </c>
    </row>
    <row r="5419" spans="9:12" x14ac:dyDescent="0.35">
      <c r="I5419" s="44">
        <v>5417</v>
      </c>
      <c r="K5419" t="s">
        <v>2327</v>
      </c>
      <c r="L5419" t="s">
        <v>1235</v>
      </c>
    </row>
    <row r="5420" spans="9:12" x14ac:dyDescent="0.35">
      <c r="I5420" s="44">
        <v>5418</v>
      </c>
      <c r="K5420" t="s">
        <v>2327</v>
      </c>
      <c r="L5420" t="s">
        <v>1258</v>
      </c>
    </row>
    <row r="5421" spans="9:12" x14ac:dyDescent="0.35">
      <c r="I5421" s="44">
        <v>5419</v>
      </c>
      <c r="K5421" t="s">
        <v>2327</v>
      </c>
      <c r="L5421" t="s">
        <v>1261</v>
      </c>
    </row>
    <row r="5422" spans="9:12" x14ac:dyDescent="0.35">
      <c r="I5422" s="44">
        <v>5420</v>
      </c>
      <c r="K5422" t="s">
        <v>2327</v>
      </c>
      <c r="L5422" t="s">
        <v>1264</v>
      </c>
    </row>
    <row r="5423" spans="9:12" x14ac:dyDescent="0.35">
      <c r="I5423" s="44">
        <v>5421</v>
      </c>
      <c r="K5423" t="s">
        <v>2327</v>
      </c>
      <c r="L5423" t="s">
        <v>803</v>
      </c>
    </row>
    <row r="5424" spans="9:12" x14ac:dyDescent="0.35">
      <c r="I5424" s="44">
        <v>5422</v>
      </c>
      <c r="K5424" t="s">
        <v>2327</v>
      </c>
      <c r="L5424" t="s">
        <v>806</v>
      </c>
    </row>
    <row r="5425" spans="9:12" x14ac:dyDescent="0.35">
      <c r="I5425" s="44">
        <v>5423</v>
      </c>
      <c r="K5425" t="s">
        <v>2327</v>
      </c>
      <c r="L5425" t="s">
        <v>809</v>
      </c>
    </row>
    <row r="5426" spans="9:12" x14ac:dyDescent="0.35">
      <c r="I5426" s="44">
        <v>5424</v>
      </c>
      <c r="K5426" t="s">
        <v>2327</v>
      </c>
      <c r="L5426" t="s">
        <v>812</v>
      </c>
    </row>
    <row r="5427" spans="9:12" x14ac:dyDescent="0.35">
      <c r="I5427" s="44">
        <v>5425</v>
      </c>
      <c r="K5427" t="s">
        <v>2327</v>
      </c>
      <c r="L5427" t="s">
        <v>815</v>
      </c>
    </row>
    <row r="5428" spans="9:12" x14ac:dyDescent="0.35">
      <c r="I5428" s="44">
        <v>5426</v>
      </c>
      <c r="K5428" t="s">
        <v>2327</v>
      </c>
      <c r="L5428" t="s">
        <v>818</v>
      </c>
    </row>
    <row r="5429" spans="9:12" x14ac:dyDescent="0.35">
      <c r="I5429" s="44">
        <v>5427</v>
      </c>
      <c r="K5429" t="s">
        <v>2327</v>
      </c>
      <c r="L5429" t="s">
        <v>1278</v>
      </c>
    </row>
    <row r="5430" spans="9:12" x14ac:dyDescent="0.35">
      <c r="I5430" s="44">
        <v>5428</v>
      </c>
      <c r="K5430" t="s">
        <v>2327</v>
      </c>
      <c r="L5430" t="s">
        <v>1280</v>
      </c>
    </row>
    <row r="5431" spans="9:12" x14ac:dyDescent="0.35">
      <c r="I5431" s="44">
        <v>5429</v>
      </c>
      <c r="K5431" t="s">
        <v>2327</v>
      </c>
      <c r="L5431" t="s">
        <v>1282</v>
      </c>
    </row>
    <row r="5432" spans="9:12" x14ac:dyDescent="0.35">
      <c r="I5432" s="44">
        <v>5430</v>
      </c>
      <c r="K5432" t="s">
        <v>2327</v>
      </c>
      <c r="L5432" t="s">
        <v>821</v>
      </c>
    </row>
    <row r="5433" spans="9:12" x14ac:dyDescent="0.35">
      <c r="I5433" s="44">
        <v>5431</v>
      </c>
      <c r="K5433" t="s">
        <v>2327</v>
      </c>
      <c r="L5433" t="s">
        <v>824</v>
      </c>
    </row>
    <row r="5434" spans="9:12" x14ac:dyDescent="0.35">
      <c r="I5434" s="44">
        <v>5432</v>
      </c>
      <c r="K5434" t="s">
        <v>2327</v>
      </c>
      <c r="L5434" t="s">
        <v>1653</v>
      </c>
    </row>
    <row r="5435" spans="9:12" x14ac:dyDescent="0.35">
      <c r="I5435" s="44">
        <v>5433</v>
      </c>
      <c r="K5435" t="s">
        <v>2327</v>
      </c>
      <c r="L5435" t="s">
        <v>1654</v>
      </c>
    </row>
    <row r="5436" spans="9:12" x14ac:dyDescent="0.35">
      <c r="I5436" s="44">
        <v>5434</v>
      </c>
      <c r="K5436" t="s">
        <v>2327</v>
      </c>
      <c r="L5436" t="s">
        <v>1655</v>
      </c>
    </row>
    <row r="5437" spans="9:12" x14ac:dyDescent="0.35">
      <c r="I5437" s="44">
        <v>5435</v>
      </c>
      <c r="K5437" t="s">
        <v>2327</v>
      </c>
      <c r="L5437" t="s">
        <v>2064</v>
      </c>
    </row>
    <row r="5438" spans="9:12" x14ac:dyDescent="0.35">
      <c r="I5438" s="44">
        <v>5436</v>
      </c>
      <c r="K5438" t="s">
        <v>2327</v>
      </c>
      <c r="L5438" t="s">
        <v>1656</v>
      </c>
    </row>
    <row r="5439" spans="9:12" x14ac:dyDescent="0.35">
      <c r="I5439" s="44">
        <v>5437</v>
      </c>
      <c r="K5439" t="s">
        <v>2327</v>
      </c>
      <c r="L5439" t="s">
        <v>1647</v>
      </c>
    </row>
    <row r="5440" spans="9:12" x14ac:dyDescent="0.35">
      <c r="I5440" s="44">
        <v>5438</v>
      </c>
      <c r="K5440" t="s">
        <v>2327</v>
      </c>
      <c r="L5440" t="s">
        <v>1658</v>
      </c>
    </row>
    <row r="5441" spans="9:12" x14ac:dyDescent="0.35">
      <c r="I5441" s="44">
        <v>5439</v>
      </c>
      <c r="K5441" t="s">
        <v>2327</v>
      </c>
      <c r="L5441" t="s">
        <v>1659</v>
      </c>
    </row>
    <row r="5442" spans="9:12" x14ac:dyDescent="0.35">
      <c r="I5442" s="44">
        <v>5440</v>
      </c>
      <c r="K5442" t="s">
        <v>2327</v>
      </c>
      <c r="L5442" t="s">
        <v>1660</v>
      </c>
    </row>
    <row r="5443" spans="9:12" x14ac:dyDescent="0.35">
      <c r="I5443" s="44">
        <v>5441</v>
      </c>
      <c r="K5443" t="s">
        <v>2327</v>
      </c>
      <c r="L5443" t="s">
        <v>2065</v>
      </c>
    </row>
    <row r="5444" spans="9:12" x14ac:dyDescent="0.35">
      <c r="I5444" s="44">
        <v>5442</v>
      </c>
      <c r="K5444" t="s">
        <v>2327</v>
      </c>
      <c r="L5444" t="s">
        <v>1661</v>
      </c>
    </row>
    <row r="5445" spans="9:12" x14ac:dyDescent="0.35">
      <c r="I5445" s="44">
        <v>5443</v>
      </c>
      <c r="K5445" t="s">
        <v>2327</v>
      </c>
      <c r="L5445" t="s">
        <v>1648</v>
      </c>
    </row>
    <row r="5446" spans="9:12" x14ac:dyDescent="0.35">
      <c r="I5446" s="44">
        <v>5444</v>
      </c>
      <c r="K5446" t="s">
        <v>2327</v>
      </c>
      <c r="L5446" t="s">
        <v>1310</v>
      </c>
    </row>
    <row r="5447" spans="9:12" x14ac:dyDescent="0.35">
      <c r="I5447" s="44">
        <v>5445</v>
      </c>
      <c r="K5447" t="s">
        <v>2327</v>
      </c>
      <c r="L5447" t="s">
        <v>1313</v>
      </c>
    </row>
    <row r="5448" spans="9:12" x14ac:dyDescent="0.35">
      <c r="I5448" s="44">
        <v>5446</v>
      </c>
      <c r="K5448" t="s">
        <v>2327</v>
      </c>
      <c r="L5448" t="s">
        <v>1315</v>
      </c>
    </row>
    <row r="5449" spans="9:12" x14ac:dyDescent="0.35">
      <c r="I5449" s="44">
        <v>5447</v>
      </c>
      <c r="K5449" t="s">
        <v>2327</v>
      </c>
      <c r="L5449" t="s">
        <v>1865</v>
      </c>
    </row>
    <row r="5450" spans="9:12" x14ac:dyDescent="0.35">
      <c r="I5450" s="44">
        <v>5448</v>
      </c>
      <c r="K5450" t="s">
        <v>2327</v>
      </c>
      <c r="L5450" t="s">
        <v>1864</v>
      </c>
    </row>
    <row r="5451" spans="9:12" x14ac:dyDescent="0.35">
      <c r="I5451" s="44">
        <v>5449</v>
      </c>
      <c r="K5451" t="s">
        <v>2327</v>
      </c>
      <c r="L5451" t="s">
        <v>1862</v>
      </c>
    </row>
    <row r="5452" spans="9:12" x14ac:dyDescent="0.35">
      <c r="I5452" s="44">
        <v>5450</v>
      </c>
      <c r="K5452" t="s">
        <v>2327</v>
      </c>
      <c r="L5452" t="s">
        <v>1872</v>
      </c>
    </row>
    <row r="5453" spans="9:12" x14ac:dyDescent="0.35">
      <c r="I5453" s="44">
        <v>5451</v>
      </c>
      <c r="K5453" t="s">
        <v>2327</v>
      </c>
      <c r="L5453" t="s">
        <v>1873</v>
      </c>
    </row>
    <row r="5454" spans="9:12" x14ac:dyDescent="0.35">
      <c r="I5454" s="44">
        <v>5452</v>
      </c>
      <c r="K5454" t="s">
        <v>2327</v>
      </c>
      <c r="L5454" t="s">
        <v>1869</v>
      </c>
    </row>
    <row r="5455" spans="9:12" x14ac:dyDescent="0.35">
      <c r="I5455" s="44">
        <v>5453</v>
      </c>
      <c r="K5455" t="s">
        <v>2327</v>
      </c>
      <c r="L5455" t="s">
        <v>1868</v>
      </c>
    </row>
    <row r="5456" spans="9:12" x14ac:dyDescent="0.35">
      <c r="I5456" s="44">
        <v>5454</v>
      </c>
      <c r="K5456" t="s">
        <v>2327</v>
      </c>
      <c r="L5456" t="s">
        <v>1870</v>
      </c>
    </row>
    <row r="5457" spans="9:12" x14ac:dyDescent="0.35">
      <c r="I5457" s="44">
        <v>5455</v>
      </c>
      <c r="K5457" t="s">
        <v>2327</v>
      </c>
      <c r="L5457" t="s">
        <v>1871</v>
      </c>
    </row>
    <row r="5458" spans="9:12" x14ac:dyDescent="0.35">
      <c r="I5458" s="44">
        <v>5456</v>
      </c>
      <c r="K5458" t="s">
        <v>2327</v>
      </c>
      <c r="L5458" t="s">
        <v>1561</v>
      </c>
    </row>
    <row r="5459" spans="9:12" x14ac:dyDescent="0.35">
      <c r="I5459" s="44">
        <v>5457</v>
      </c>
      <c r="K5459" t="s">
        <v>2327</v>
      </c>
      <c r="L5459" t="s">
        <v>1471</v>
      </c>
    </row>
    <row r="5460" spans="9:12" x14ac:dyDescent="0.35">
      <c r="I5460" s="44">
        <v>5458</v>
      </c>
      <c r="K5460" t="s">
        <v>2327</v>
      </c>
      <c r="L5460" t="s">
        <v>1472</v>
      </c>
    </row>
    <row r="5461" spans="9:12" x14ac:dyDescent="0.35">
      <c r="I5461" s="44">
        <v>5459</v>
      </c>
      <c r="K5461" t="s">
        <v>2327</v>
      </c>
      <c r="L5461" t="s">
        <v>1318</v>
      </c>
    </row>
    <row r="5462" spans="9:12" x14ac:dyDescent="0.35">
      <c r="I5462" s="44">
        <v>5460</v>
      </c>
      <c r="K5462" t="s">
        <v>2327</v>
      </c>
      <c r="L5462" t="s">
        <v>1320</v>
      </c>
    </row>
    <row r="5463" spans="9:12" x14ac:dyDescent="0.35">
      <c r="I5463" s="44">
        <v>5461</v>
      </c>
      <c r="K5463" t="s">
        <v>2327</v>
      </c>
      <c r="L5463" t="s">
        <v>1323</v>
      </c>
    </row>
    <row r="5464" spans="9:12" x14ac:dyDescent="0.35">
      <c r="I5464" s="44">
        <v>5462</v>
      </c>
      <c r="K5464" t="s">
        <v>2327</v>
      </c>
      <c r="L5464" t="s">
        <v>1326</v>
      </c>
    </row>
    <row r="5465" spans="9:12" x14ac:dyDescent="0.35">
      <c r="I5465" s="44">
        <v>5463</v>
      </c>
      <c r="K5465" t="s">
        <v>2327</v>
      </c>
      <c r="L5465" t="s">
        <v>1328</v>
      </c>
    </row>
    <row r="5466" spans="9:12" x14ac:dyDescent="0.35">
      <c r="I5466" s="44">
        <v>5464</v>
      </c>
      <c r="K5466" t="s">
        <v>2327</v>
      </c>
      <c r="L5466" t="s">
        <v>1331</v>
      </c>
    </row>
    <row r="5467" spans="9:12" x14ac:dyDescent="0.35">
      <c r="I5467" s="44">
        <v>5465</v>
      </c>
      <c r="K5467" t="s">
        <v>2327</v>
      </c>
      <c r="L5467" t="s">
        <v>827</v>
      </c>
    </row>
    <row r="5468" spans="9:12" x14ac:dyDescent="0.35">
      <c r="I5468" s="44">
        <v>5466</v>
      </c>
      <c r="K5468" t="s">
        <v>2327</v>
      </c>
      <c r="L5468" t="s">
        <v>830</v>
      </c>
    </row>
    <row r="5469" spans="9:12" x14ac:dyDescent="0.35">
      <c r="I5469" s="44">
        <v>5467</v>
      </c>
      <c r="K5469" t="s">
        <v>2327</v>
      </c>
      <c r="L5469" t="s">
        <v>833</v>
      </c>
    </row>
    <row r="5470" spans="9:12" x14ac:dyDescent="0.35">
      <c r="I5470" s="44">
        <v>5468</v>
      </c>
      <c r="K5470" t="s">
        <v>2327</v>
      </c>
      <c r="L5470" t="s">
        <v>836</v>
      </c>
    </row>
    <row r="5471" spans="9:12" x14ac:dyDescent="0.35">
      <c r="I5471" s="44">
        <v>5469</v>
      </c>
      <c r="K5471" t="s">
        <v>2327</v>
      </c>
      <c r="L5471" t="s">
        <v>839</v>
      </c>
    </row>
    <row r="5472" spans="9:12" x14ac:dyDescent="0.35">
      <c r="I5472" s="44">
        <v>5470</v>
      </c>
      <c r="K5472" t="s">
        <v>2327</v>
      </c>
      <c r="L5472" t="s">
        <v>842</v>
      </c>
    </row>
    <row r="5473" spans="9:12" x14ac:dyDescent="0.35">
      <c r="I5473" s="44">
        <v>5471</v>
      </c>
      <c r="K5473" t="s">
        <v>2327</v>
      </c>
      <c r="L5473" t="s">
        <v>1338</v>
      </c>
    </row>
    <row r="5474" spans="9:12" x14ac:dyDescent="0.35">
      <c r="I5474" s="44">
        <v>5472</v>
      </c>
      <c r="K5474" t="s">
        <v>2327</v>
      </c>
      <c r="L5474" t="s">
        <v>1339</v>
      </c>
    </row>
    <row r="5475" spans="9:12" x14ac:dyDescent="0.35">
      <c r="I5475" s="44">
        <v>5473</v>
      </c>
      <c r="K5475" t="s">
        <v>2327</v>
      </c>
      <c r="L5475" t="s">
        <v>1340</v>
      </c>
    </row>
    <row r="5476" spans="9:12" x14ac:dyDescent="0.35">
      <c r="I5476" s="44">
        <v>5474</v>
      </c>
      <c r="K5476" t="s">
        <v>2327</v>
      </c>
      <c r="L5476" t="s">
        <v>845</v>
      </c>
    </row>
    <row r="5477" spans="9:12" x14ac:dyDescent="0.35">
      <c r="I5477" s="44">
        <v>5475</v>
      </c>
      <c r="K5477" t="s">
        <v>2327</v>
      </c>
      <c r="L5477" t="s">
        <v>847</v>
      </c>
    </row>
    <row r="5478" spans="9:12" x14ac:dyDescent="0.35">
      <c r="I5478" s="44">
        <v>5476</v>
      </c>
      <c r="K5478" t="s">
        <v>2327</v>
      </c>
      <c r="L5478" t="s">
        <v>1341</v>
      </c>
    </row>
    <row r="5479" spans="9:12" x14ac:dyDescent="0.35">
      <c r="I5479" s="44">
        <v>5477</v>
      </c>
      <c r="K5479" t="s">
        <v>2327</v>
      </c>
      <c r="L5479" t="s">
        <v>1342</v>
      </c>
    </row>
    <row r="5480" spans="9:12" x14ac:dyDescent="0.35">
      <c r="I5480" s="44">
        <v>5478</v>
      </c>
      <c r="K5480" t="s">
        <v>2327</v>
      </c>
      <c r="L5480" t="s">
        <v>1343</v>
      </c>
    </row>
    <row r="5481" spans="9:12" x14ac:dyDescent="0.35">
      <c r="I5481" s="44">
        <v>5479</v>
      </c>
      <c r="K5481" t="s">
        <v>2327</v>
      </c>
      <c r="L5481" t="s">
        <v>1344</v>
      </c>
    </row>
    <row r="5482" spans="9:12" x14ac:dyDescent="0.35">
      <c r="I5482" s="44">
        <v>5480</v>
      </c>
      <c r="K5482" t="s">
        <v>2327</v>
      </c>
      <c r="L5482" t="s">
        <v>1345</v>
      </c>
    </row>
    <row r="5483" spans="9:12" x14ac:dyDescent="0.35">
      <c r="I5483" s="44">
        <v>5481</v>
      </c>
      <c r="K5483" t="s">
        <v>2327</v>
      </c>
      <c r="L5483" t="s">
        <v>1346</v>
      </c>
    </row>
    <row r="5484" spans="9:12" x14ac:dyDescent="0.35">
      <c r="I5484" s="44">
        <v>5482</v>
      </c>
      <c r="K5484" t="s">
        <v>2327</v>
      </c>
      <c r="L5484" t="s">
        <v>1347</v>
      </c>
    </row>
    <row r="5485" spans="9:12" x14ac:dyDescent="0.35">
      <c r="I5485" s="44">
        <v>5483</v>
      </c>
      <c r="K5485" t="s">
        <v>2327</v>
      </c>
      <c r="L5485" t="s">
        <v>1348</v>
      </c>
    </row>
    <row r="5486" spans="9:12" x14ac:dyDescent="0.35">
      <c r="I5486" s="44">
        <v>5484</v>
      </c>
      <c r="K5486" t="s">
        <v>2327</v>
      </c>
      <c r="L5486" t="s">
        <v>1349</v>
      </c>
    </row>
    <row r="5487" spans="9:12" x14ac:dyDescent="0.35">
      <c r="I5487" s="44">
        <v>5485</v>
      </c>
      <c r="K5487" t="s">
        <v>2327</v>
      </c>
      <c r="L5487" t="s">
        <v>1350</v>
      </c>
    </row>
    <row r="5488" spans="9:12" x14ac:dyDescent="0.35">
      <c r="I5488" s="44">
        <v>5486</v>
      </c>
      <c r="K5488" t="s">
        <v>2327</v>
      </c>
      <c r="L5488" t="s">
        <v>850</v>
      </c>
    </row>
    <row r="5489" spans="9:12" x14ac:dyDescent="0.35">
      <c r="I5489" s="44">
        <v>5487</v>
      </c>
      <c r="K5489" t="s">
        <v>2327</v>
      </c>
      <c r="L5489" t="s">
        <v>853</v>
      </c>
    </row>
    <row r="5490" spans="9:12" x14ac:dyDescent="0.35">
      <c r="I5490" s="44">
        <v>5488</v>
      </c>
      <c r="K5490" t="s">
        <v>2327</v>
      </c>
      <c r="L5490" t="s">
        <v>1351</v>
      </c>
    </row>
    <row r="5491" spans="9:12" x14ac:dyDescent="0.35">
      <c r="I5491" s="44">
        <v>5489</v>
      </c>
      <c r="K5491" t="s">
        <v>2327</v>
      </c>
      <c r="L5491" t="s">
        <v>1352</v>
      </c>
    </row>
    <row r="5492" spans="9:12" x14ac:dyDescent="0.35">
      <c r="I5492" s="44">
        <v>5490</v>
      </c>
      <c r="K5492" t="s">
        <v>2327</v>
      </c>
      <c r="L5492" t="s">
        <v>1353</v>
      </c>
    </row>
    <row r="5493" spans="9:12" x14ac:dyDescent="0.35">
      <c r="I5493" s="44">
        <v>5491</v>
      </c>
      <c r="K5493" t="s">
        <v>2327</v>
      </c>
      <c r="L5493" t="s">
        <v>1354</v>
      </c>
    </row>
    <row r="5494" spans="9:12" x14ac:dyDescent="0.35">
      <c r="I5494" s="44">
        <v>5492</v>
      </c>
      <c r="K5494" t="s">
        <v>2327</v>
      </c>
      <c r="L5494" t="s">
        <v>1846</v>
      </c>
    </row>
    <row r="5495" spans="9:12" x14ac:dyDescent="0.35">
      <c r="I5495" s="44">
        <v>5493</v>
      </c>
      <c r="K5495" t="s">
        <v>2327</v>
      </c>
      <c r="L5495" t="s">
        <v>1804</v>
      </c>
    </row>
    <row r="5496" spans="9:12" x14ac:dyDescent="0.35">
      <c r="I5496" s="44">
        <v>5494</v>
      </c>
      <c r="K5496" t="s">
        <v>2327</v>
      </c>
      <c r="L5496" t="s">
        <v>1355</v>
      </c>
    </row>
    <row r="5497" spans="9:12" x14ac:dyDescent="0.35">
      <c r="I5497" s="44">
        <v>5495</v>
      </c>
      <c r="K5497" t="s">
        <v>2327</v>
      </c>
      <c r="L5497" t="s">
        <v>1356</v>
      </c>
    </row>
    <row r="5498" spans="9:12" x14ac:dyDescent="0.35">
      <c r="I5498" s="44">
        <v>5496</v>
      </c>
      <c r="K5498" t="s">
        <v>2327</v>
      </c>
      <c r="L5498" t="s">
        <v>1357</v>
      </c>
    </row>
    <row r="5499" spans="9:12" x14ac:dyDescent="0.35">
      <c r="I5499" s="44">
        <v>5497</v>
      </c>
      <c r="K5499" t="s">
        <v>2327</v>
      </c>
      <c r="L5499" t="s">
        <v>1657</v>
      </c>
    </row>
    <row r="5500" spans="9:12" x14ac:dyDescent="0.35">
      <c r="I5500" s="44">
        <v>5498</v>
      </c>
      <c r="K5500" t="s">
        <v>2327</v>
      </c>
      <c r="L5500" t="s">
        <v>1662</v>
      </c>
    </row>
    <row r="5501" spans="9:12" x14ac:dyDescent="0.35">
      <c r="I5501" s="44">
        <v>5499</v>
      </c>
      <c r="K5501" t="s">
        <v>2327</v>
      </c>
      <c r="L5501" t="s">
        <v>1361</v>
      </c>
    </row>
    <row r="5502" spans="9:12" x14ac:dyDescent="0.35">
      <c r="I5502" s="44">
        <v>5500</v>
      </c>
      <c r="K5502" t="s">
        <v>2327</v>
      </c>
      <c r="L5502" t="s">
        <v>1362</v>
      </c>
    </row>
    <row r="5503" spans="9:12" x14ac:dyDescent="0.35">
      <c r="I5503" s="44">
        <v>5501</v>
      </c>
      <c r="K5503" t="s">
        <v>2327</v>
      </c>
      <c r="L5503" t="s">
        <v>1363</v>
      </c>
    </row>
    <row r="5504" spans="9:12" x14ac:dyDescent="0.35">
      <c r="I5504" s="44">
        <v>5502</v>
      </c>
      <c r="K5504" t="s">
        <v>2327</v>
      </c>
      <c r="L5504" t="s">
        <v>1364</v>
      </c>
    </row>
    <row r="5505" spans="9:12" x14ac:dyDescent="0.35">
      <c r="I5505" s="44">
        <v>5503</v>
      </c>
      <c r="K5505" t="s">
        <v>2327</v>
      </c>
      <c r="L5505" t="s">
        <v>1365</v>
      </c>
    </row>
    <row r="5506" spans="9:12" x14ac:dyDescent="0.35">
      <c r="I5506" s="44">
        <v>5504</v>
      </c>
      <c r="K5506" t="s">
        <v>2327</v>
      </c>
      <c r="L5506" t="s">
        <v>1366</v>
      </c>
    </row>
    <row r="5507" spans="9:12" x14ac:dyDescent="0.35">
      <c r="I5507" s="44">
        <v>5505</v>
      </c>
      <c r="K5507" t="s">
        <v>2327</v>
      </c>
      <c r="L5507" t="s">
        <v>855</v>
      </c>
    </row>
    <row r="5508" spans="9:12" x14ac:dyDescent="0.35">
      <c r="I5508" s="44">
        <v>5506</v>
      </c>
      <c r="K5508" t="s">
        <v>2327</v>
      </c>
      <c r="L5508" t="s">
        <v>858</v>
      </c>
    </row>
    <row r="5509" spans="9:12" x14ac:dyDescent="0.35">
      <c r="I5509" s="44">
        <v>5507</v>
      </c>
      <c r="K5509" t="s">
        <v>2327</v>
      </c>
      <c r="L5509" t="s">
        <v>1565</v>
      </c>
    </row>
    <row r="5510" spans="9:12" x14ac:dyDescent="0.35">
      <c r="I5510" s="44">
        <v>5508</v>
      </c>
      <c r="K5510" t="s">
        <v>2327</v>
      </c>
      <c r="L5510" t="s">
        <v>1564</v>
      </c>
    </row>
    <row r="5511" spans="9:12" x14ac:dyDescent="0.35">
      <c r="I5511" s="44">
        <v>5509</v>
      </c>
      <c r="K5511" t="s">
        <v>2327</v>
      </c>
      <c r="L5511" t="s">
        <v>1477</v>
      </c>
    </row>
    <row r="5512" spans="9:12" x14ac:dyDescent="0.35">
      <c r="I5512" s="44">
        <v>5510</v>
      </c>
      <c r="K5512" t="s">
        <v>2327</v>
      </c>
      <c r="L5512" t="s">
        <v>861</v>
      </c>
    </row>
    <row r="5513" spans="9:12" x14ac:dyDescent="0.35">
      <c r="I5513" s="44">
        <v>5511</v>
      </c>
      <c r="K5513" t="s">
        <v>2327</v>
      </c>
      <c r="L5513" t="s">
        <v>864</v>
      </c>
    </row>
    <row r="5514" spans="9:12" x14ac:dyDescent="0.35">
      <c r="I5514" s="44">
        <v>5512</v>
      </c>
      <c r="K5514" t="s">
        <v>2327</v>
      </c>
      <c r="L5514" t="s">
        <v>867</v>
      </c>
    </row>
    <row r="5515" spans="9:12" x14ac:dyDescent="0.35">
      <c r="I5515" s="44">
        <v>5513</v>
      </c>
      <c r="K5515" t="s">
        <v>2327</v>
      </c>
      <c r="L5515" t="s">
        <v>870</v>
      </c>
    </row>
    <row r="5516" spans="9:12" x14ac:dyDescent="0.35">
      <c r="I5516" s="44">
        <v>5514</v>
      </c>
      <c r="K5516" t="s">
        <v>2327</v>
      </c>
      <c r="L5516" t="s">
        <v>873</v>
      </c>
    </row>
    <row r="5517" spans="9:12" x14ac:dyDescent="0.35">
      <c r="I5517" s="44">
        <v>5515</v>
      </c>
      <c r="K5517" t="s">
        <v>2327</v>
      </c>
      <c r="L5517" t="s">
        <v>876</v>
      </c>
    </row>
    <row r="5518" spans="9:12" x14ac:dyDescent="0.35">
      <c r="I5518" s="44">
        <v>5516</v>
      </c>
      <c r="K5518" t="s">
        <v>2327</v>
      </c>
      <c r="L5518" t="s">
        <v>879</v>
      </c>
    </row>
    <row r="5519" spans="9:12" x14ac:dyDescent="0.35">
      <c r="I5519" s="44">
        <v>5517</v>
      </c>
      <c r="K5519" t="s">
        <v>2327</v>
      </c>
      <c r="L5519" t="s">
        <v>881</v>
      </c>
    </row>
    <row r="5520" spans="9:12" x14ac:dyDescent="0.35">
      <c r="I5520" s="44">
        <v>5518</v>
      </c>
      <c r="K5520" t="s">
        <v>2327</v>
      </c>
      <c r="L5520" t="s">
        <v>883</v>
      </c>
    </row>
    <row r="5521" spans="9:12" x14ac:dyDescent="0.35">
      <c r="I5521" s="44">
        <v>5519</v>
      </c>
      <c r="K5521" t="s">
        <v>2327</v>
      </c>
      <c r="L5521" t="s">
        <v>886</v>
      </c>
    </row>
    <row r="5522" spans="9:12" x14ac:dyDescent="0.35">
      <c r="I5522" s="44">
        <v>5520</v>
      </c>
      <c r="K5522" t="s">
        <v>2327</v>
      </c>
      <c r="L5522" t="s">
        <v>889</v>
      </c>
    </row>
    <row r="5523" spans="9:12" x14ac:dyDescent="0.35">
      <c r="I5523" s="44">
        <v>5521</v>
      </c>
      <c r="K5523" t="s">
        <v>2327</v>
      </c>
      <c r="L5523" t="s">
        <v>892</v>
      </c>
    </row>
    <row r="5524" spans="9:12" x14ac:dyDescent="0.35">
      <c r="I5524" s="44">
        <v>5522</v>
      </c>
      <c r="K5524" t="s">
        <v>2327</v>
      </c>
      <c r="L5524" t="s">
        <v>895</v>
      </c>
    </row>
    <row r="5525" spans="9:12" x14ac:dyDescent="0.35">
      <c r="I5525" s="44">
        <v>5523</v>
      </c>
      <c r="K5525" t="s">
        <v>2327</v>
      </c>
      <c r="L5525" t="s">
        <v>897</v>
      </c>
    </row>
    <row r="5526" spans="9:12" x14ac:dyDescent="0.35">
      <c r="I5526" s="44">
        <v>5524</v>
      </c>
      <c r="K5526" t="s">
        <v>2327</v>
      </c>
      <c r="L5526" t="s">
        <v>1566</v>
      </c>
    </row>
    <row r="5527" spans="9:12" x14ac:dyDescent="0.35">
      <c r="I5527" s="44">
        <v>5525</v>
      </c>
      <c r="K5527" t="s">
        <v>2327</v>
      </c>
      <c r="L5527" t="s">
        <v>1567</v>
      </c>
    </row>
    <row r="5528" spans="9:12" x14ac:dyDescent="0.35">
      <c r="I5528" s="44">
        <v>5526</v>
      </c>
      <c r="K5528" t="s">
        <v>2327</v>
      </c>
      <c r="L5528" t="s">
        <v>1478</v>
      </c>
    </row>
    <row r="5529" spans="9:12" x14ac:dyDescent="0.35">
      <c r="I5529" s="44">
        <v>5527</v>
      </c>
      <c r="K5529" t="s">
        <v>2327</v>
      </c>
      <c r="L5529" t="s">
        <v>1479</v>
      </c>
    </row>
    <row r="5530" spans="9:12" x14ac:dyDescent="0.35">
      <c r="I5530" s="44">
        <v>5528</v>
      </c>
      <c r="K5530" t="s">
        <v>2327</v>
      </c>
      <c r="L5530" t="s">
        <v>1367</v>
      </c>
    </row>
    <row r="5531" spans="9:12" x14ac:dyDescent="0.35">
      <c r="I5531" s="44">
        <v>5529</v>
      </c>
      <c r="K5531" t="s">
        <v>2327</v>
      </c>
      <c r="L5531" t="s">
        <v>1368</v>
      </c>
    </row>
    <row r="5532" spans="9:12" x14ac:dyDescent="0.35">
      <c r="I5532" s="44">
        <v>5530</v>
      </c>
      <c r="K5532" t="s">
        <v>2327</v>
      </c>
      <c r="L5532" t="s">
        <v>1067</v>
      </c>
    </row>
    <row r="5533" spans="9:12" x14ac:dyDescent="0.35">
      <c r="I5533" s="44">
        <v>5531</v>
      </c>
      <c r="K5533" t="s">
        <v>2327</v>
      </c>
      <c r="L5533" t="s">
        <v>1070</v>
      </c>
    </row>
    <row r="5534" spans="9:12" x14ac:dyDescent="0.35">
      <c r="I5534" s="44">
        <v>5532</v>
      </c>
      <c r="K5534" t="s">
        <v>2327</v>
      </c>
      <c r="L5534" t="s">
        <v>1029</v>
      </c>
    </row>
    <row r="5535" spans="9:12" x14ac:dyDescent="0.35">
      <c r="I5535" s="44">
        <v>5533</v>
      </c>
      <c r="K5535" t="s">
        <v>2327</v>
      </c>
      <c r="L5535" t="s">
        <v>1369</v>
      </c>
    </row>
    <row r="5536" spans="9:12" x14ac:dyDescent="0.35">
      <c r="I5536" s="44">
        <v>5534</v>
      </c>
      <c r="K5536" t="s">
        <v>2327</v>
      </c>
      <c r="L5536" t="s">
        <v>1370</v>
      </c>
    </row>
    <row r="5537" spans="9:12" x14ac:dyDescent="0.35">
      <c r="I5537" s="44">
        <v>5535</v>
      </c>
      <c r="K5537" t="s">
        <v>2327</v>
      </c>
      <c r="L5537" t="s">
        <v>1905</v>
      </c>
    </row>
    <row r="5538" spans="9:12" x14ac:dyDescent="0.35">
      <c r="I5538" s="44">
        <v>5536</v>
      </c>
      <c r="K5538" t="s">
        <v>2327</v>
      </c>
      <c r="L5538" t="s">
        <v>1904</v>
      </c>
    </row>
    <row r="5539" spans="9:12" x14ac:dyDescent="0.35">
      <c r="I5539" s="44">
        <v>5537</v>
      </c>
      <c r="K5539" t="s">
        <v>2327</v>
      </c>
      <c r="L5539" t="s">
        <v>900</v>
      </c>
    </row>
    <row r="5540" spans="9:12" x14ac:dyDescent="0.35">
      <c r="I5540" s="44">
        <v>5538</v>
      </c>
      <c r="K5540" t="s">
        <v>2327</v>
      </c>
      <c r="L5540" t="s">
        <v>903</v>
      </c>
    </row>
    <row r="5541" spans="9:12" x14ac:dyDescent="0.35">
      <c r="I5541" s="44">
        <v>5539</v>
      </c>
      <c r="K5541" t="s">
        <v>2327</v>
      </c>
      <c r="L5541" t="s">
        <v>906</v>
      </c>
    </row>
    <row r="5542" spans="9:12" x14ac:dyDescent="0.35">
      <c r="I5542" s="44">
        <v>5540</v>
      </c>
      <c r="K5542" t="s">
        <v>2327</v>
      </c>
      <c r="L5542" t="s">
        <v>909</v>
      </c>
    </row>
    <row r="5543" spans="9:12" x14ac:dyDescent="0.35">
      <c r="I5543" s="44">
        <v>5541</v>
      </c>
      <c r="K5543" t="s">
        <v>2327</v>
      </c>
      <c r="L5543" t="s">
        <v>912</v>
      </c>
    </row>
    <row r="5544" spans="9:12" x14ac:dyDescent="0.35">
      <c r="I5544" s="44">
        <v>5542</v>
      </c>
      <c r="K5544" t="s">
        <v>2327</v>
      </c>
      <c r="L5544" t="s">
        <v>915</v>
      </c>
    </row>
    <row r="5545" spans="9:12" x14ac:dyDescent="0.35">
      <c r="I5545" s="44">
        <v>5543</v>
      </c>
      <c r="K5545" t="s">
        <v>2327</v>
      </c>
      <c r="L5545" t="s">
        <v>918</v>
      </c>
    </row>
    <row r="5546" spans="9:12" x14ac:dyDescent="0.35">
      <c r="I5546" s="44">
        <v>5544</v>
      </c>
      <c r="K5546" t="s">
        <v>2327</v>
      </c>
      <c r="L5546" t="s">
        <v>920</v>
      </c>
    </row>
    <row r="5547" spans="9:12" x14ac:dyDescent="0.35">
      <c r="I5547" s="44">
        <v>5545</v>
      </c>
      <c r="K5547" t="s">
        <v>2327</v>
      </c>
      <c r="L5547" t="s">
        <v>923</v>
      </c>
    </row>
    <row r="5548" spans="9:12" x14ac:dyDescent="0.35">
      <c r="I5548" s="44">
        <v>5546</v>
      </c>
      <c r="K5548" t="s">
        <v>2327</v>
      </c>
      <c r="L5548" t="s">
        <v>926</v>
      </c>
    </row>
    <row r="5549" spans="9:12" x14ac:dyDescent="0.35">
      <c r="I5549" s="44">
        <v>5547</v>
      </c>
      <c r="K5549" t="s">
        <v>2327</v>
      </c>
      <c r="L5549" t="s">
        <v>1053</v>
      </c>
    </row>
    <row r="5550" spans="9:12" x14ac:dyDescent="0.35">
      <c r="I5550" s="44">
        <v>5548</v>
      </c>
      <c r="K5550" t="s">
        <v>2327</v>
      </c>
      <c r="L5550" t="s">
        <v>1050</v>
      </c>
    </row>
    <row r="5551" spans="9:12" x14ac:dyDescent="0.35">
      <c r="I5551" s="44">
        <v>5549</v>
      </c>
      <c r="K5551" t="s">
        <v>2327</v>
      </c>
      <c r="L5551" t="s">
        <v>1044</v>
      </c>
    </row>
    <row r="5552" spans="9:12" x14ac:dyDescent="0.35">
      <c r="I5552" s="44">
        <v>5550</v>
      </c>
      <c r="K5552" t="s">
        <v>2327</v>
      </c>
      <c r="L5552" t="s">
        <v>929</v>
      </c>
    </row>
    <row r="5553" spans="9:12" x14ac:dyDescent="0.35">
      <c r="I5553" s="44">
        <v>5551</v>
      </c>
      <c r="K5553" t="s">
        <v>2327</v>
      </c>
      <c r="L5553" t="s">
        <v>932</v>
      </c>
    </row>
    <row r="5554" spans="9:12" x14ac:dyDescent="0.35">
      <c r="I5554" s="44">
        <v>5552</v>
      </c>
      <c r="K5554" t="s">
        <v>2327</v>
      </c>
      <c r="L5554" t="s">
        <v>1485</v>
      </c>
    </row>
    <row r="5555" spans="9:12" x14ac:dyDescent="0.35">
      <c r="I5555" s="44">
        <v>5553</v>
      </c>
      <c r="K5555" t="s">
        <v>2327</v>
      </c>
      <c r="L5555" t="s">
        <v>1576</v>
      </c>
    </row>
    <row r="5556" spans="9:12" x14ac:dyDescent="0.35">
      <c r="I5556" s="44">
        <v>5554</v>
      </c>
      <c r="K5556" t="s">
        <v>2327</v>
      </c>
      <c r="L5556" t="s">
        <v>1487</v>
      </c>
    </row>
    <row r="5557" spans="9:12" x14ac:dyDescent="0.35">
      <c r="I5557" s="44">
        <v>5555</v>
      </c>
      <c r="K5557" t="s">
        <v>2327</v>
      </c>
      <c r="L5557" t="s">
        <v>1578</v>
      </c>
    </row>
    <row r="5558" spans="9:12" x14ac:dyDescent="0.35">
      <c r="I5558" s="44">
        <v>5556</v>
      </c>
      <c r="K5558" t="s">
        <v>2327</v>
      </c>
      <c r="L5558" t="s">
        <v>1577</v>
      </c>
    </row>
    <row r="5559" spans="9:12" x14ac:dyDescent="0.35">
      <c r="I5559" s="44">
        <v>5557</v>
      </c>
      <c r="K5559" t="s">
        <v>2327</v>
      </c>
      <c r="L5559" t="s">
        <v>1488</v>
      </c>
    </row>
    <row r="5560" spans="9:12" x14ac:dyDescent="0.35">
      <c r="I5560" s="44">
        <v>5558</v>
      </c>
      <c r="K5560" t="s">
        <v>2327</v>
      </c>
      <c r="L5560" t="s">
        <v>934</v>
      </c>
    </row>
    <row r="5561" spans="9:12" x14ac:dyDescent="0.35">
      <c r="I5561" s="44">
        <v>5559</v>
      </c>
      <c r="K5561" t="s">
        <v>2327</v>
      </c>
      <c r="L5561" t="s">
        <v>937</v>
      </c>
    </row>
    <row r="5562" spans="9:12" x14ac:dyDescent="0.35">
      <c r="I5562" s="44">
        <v>5560</v>
      </c>
      <c r="K5562" t="s">
        <v>2327</v>
      </c>
      <c r="L5562" t="s">
        <v>1372</v>
      </c>
    </row>
    <row r="5563" spans="9:12" x14ac:dyDescent="0.35">
      <c r="I5563" s="44">
        <v>5561</v>
      </c>
      <c r="K5563" t="s">
        <v>2327</v>
      </c>
      <c r="L5563" t="s">
        <v>940</v>
      </c>
    </row>
    <row r="5564" spans="9:12" x14ac:dyDescent="0.35">
      <c r="I5564" s="44">
        <v>5562</v>
      </c>
      <c r="K5564" t="s">
        <v>2327</v>
      </c>
      <c r="L5564" t="s">
        <v>943</v>
      </c>
    </row>
    <row r="5565" spans="9:12" x14ac:dyDescent="0.35">
      <c r="I5565" s="44">
        <v>5563</v>
      </c>
      <c r="K5565" t="s">
        <v>2327</v>
      </c>
      <c r="L5565" t="s">
        <v>946</v>
      </c>
    </row>
    <row r="5566" spans="9:12" x14ac:dyDescent="0.35">
      <c r="I5566" s="44">
        <v>5564</v>
      </c>
      <c r="K5566" t="s">
        <v>2327</v>
      </c>
      <c r="L5566" t="s">
        <v>949</v>
      </c>
    </row>
    <row r="5567" spans="9:12" x14ac:dyDescent="0.35">
      <c r="I5567" s="44">
        <v>5565</v>
      </c>
      <c r="K5567" t="s">
        <v>2327</v>
      </c>
      <c r="L5567" t="s">
        <v>952</v>
      </c>
    </row>
    <row r="5568" spans="9:12" x14ac:dyDescent="0.35">
      <c r="I5568" s="44">
        <v>5566</v>
      </c>
      <c r="K5568" t="s">
        <v>2327</v>
      </c>
      <c r="L5568" t="s">
        <v>955</v>
      </c>
    </row>
    <row r="5569" spans="9:12" x14ac:dyDescent="0.35">
      <c r="I5569" s="44">
        <v>5567</v>
      </c>
      <c r="K5569" t="s">
        <v>2327</v>
      </c>
      <c r="L5569" t="s">
        <v>958</v>
      </c>
    </row>
    <row r="5570" spans="9:12" x14ac:dyDescent="0.35">
      <c r="I5570" s="44">
        <v>5568</v>
      </c>
      <c r="K5570" t="s">
        <v>2327</v>
      </c>
      <c r="L5570" t="s">
        <v>961</v>
      </c>
    </row>
    <row r="5571" spans="9:12" x14ac:dyDescent="0.35">
      <c r="I5571" s="44">
        <v>5569</v>
      </c>
      <c r="K5571" t="s">
        <v>2327</v>
      </c>
      <c r="L5571" t="s">
        <v>964</v>
      </c>
    </row>
    <row r="5572" spans="9:12" x14ac:dyDescent="0.35">
      <c r="I5572" s="44">
        <v>5570</v>
      </c>
      <c r="K5572" t="s">
        <v>2327</v>
      </c>
      <c r="L5572" t="s">
        <v>966</v>
      </c>
    </row>
    <row r="5573" spans="9:12" x14ac:dyDescent="0.35">
      <c r="I5573" s="44">
        <v>5571</v>
      </c>
      <c r="K5573" t="s">
        <v>2327</v>
      </c>
      <c r="L5573" t="s">
        <v>969</v>
      </c>
    </row>
    <row r="5574" spans="9:12" x14ac:dyDescent="0.35">
      <c r="I5574" s="44">
        <v>5572</v>
      </c>
      <c r="K5574" t="s">
        <v>2327</v>
      </c>
      <c r="L5574" t="s">
        <v>972</v>
      </c>
    </row>
    <row r="5575" spans="9:12" x14ac:dyDescent="0.35">
      <c r="I5575" s="44">
        <v>5573</v>
      </c>
      <c r="K5575" t="s">
        <v>2327</v>
      </c>
      <c r="L5575" t="s">
        <v>1376</v>
      </c>
    </row>
    <row r="5576" spans="9:12" x14ac:dyDescent="0.35">
      <c r="I5576" s="44">
        <v>5574</v>
      </c>
      <c r="K5576" t="s">
        <v>2327</v>
      </c>
      <c r="L5576" t="s">
        <v>1377</v>
      </c>
    </row>
    <row r="5577" spans="9:12" x14ac:dyDescent="0.35">
      <c r="I5577" s="44">
        <v>5575</v>
      </c>
      <c r="K5577" t="s">
        <v>2327</v>
      </c>
      <c r="L5577" t="s">
        <v>974</v>
      </c>
    </row>
    <row r="5578" spans="9:12" x14ac:dyDescent="0.35">
      <c r="I5578" s="44">
        <v>5576</v>
      </c>
      <c r="K5578" t="s">
        <v>2327</v>
      </c>
      <c r="L5578" t="s">
        <v>1589</v>
      </c>
    </row>
    <row r="5579" spans="9:12" x14ac:dyDescent="0.35">
      <c r="I5579" s="44">
        <v>5577</v>
      </c>
      <c r="K5579" t="s">
        <v>2327</v>
      </c>
      <c r="L5579" t="s">
        <v>1588</v>
      </c>
    </row>
    <row r="5580" spans="9:12" x14ac:dyDescent="0.35">
      <c r="I5580" s="44">
        <v>5578</v>
      </c>
      <c r="K5580" t="s">
        <v>2327</v>
      </c>
      <c r="L5580" t="s">
        <v>1494</v>
      </c>
    </row>
    <row r="5581" spans="9:12" x14ac:dyDescent="0.35">
      <c r="I5581" s="44">
        <v>5579</v>
      </c>
      <c r="K5581" t="s">
        <v>2327</v>
      </c>
      <c r="L5581" t="s">
        <v>1839</v>
      </c>
    </row>
    <row r="5582" spans="9:12" x14ac:dyDescent="0.35">
      <c r="I5582" s="44">
        <v>5580</v>
      </c>
      <c r="K5582" t="s">
        <v>2327</v>
      </c>
      <c r="L5582" t="s">
        <v>1496</v>
      </c>
    </row>
    <row r="5583" spans="9:12" x14ac:dyDescent="0.35">
      <c r="I5583" s="44">
        <v>5581</v>
      </c>
      <c r="K5583" t="s">
        <v>2327</v>
      </c>
      <c r="L5583" t="s">
        <v>1951</v>
      </c>
    </row>
    <row r="5584" spans="9:12" x14ac:dyDescent="0.35">
      <c r="I5584" s="44">
        <v>5582</v>
      </c>
      <c r="K5584" t="s">
        <v>2327</v>
      </c>
      <c r="L5584" t="s">
        <v>1946</v>
      </c>
    </row>
    <row r="5585" spans="9:12" x14ac:dyDescent="0.35">
      <c r="I5585" s="44">
        <v>5583</v>
      </c>
      <c r="K5585" t="s">
        <v>2327</v>
      </c>
      <c r="L5585" t="s">
        <v>977</v>
      </c>
    </row>
    <row r="5586" spans="9:12" x14ac:dyDescent="0.35">
      <c r="I5586" s="44">
        <v>5584</v>
      </c>
      <c r="K5586" t="s">
        <v>2327</v>
      </c>
      <c r="L5586" t="s">
        <v>980</v>
      </c>
    </row>
    <row r="5587" spans="9:12" x14ac:dyDescent="0.35">
      <c r="I5587" s="44">
        <v>5585</v>
      </c>
      <c r="K5587" t="s">
        <v>2327</v>
      </c>
      <c r="L5587" t="s">
        <v>983</v>
      </c>
    </row>
    <row r="5588" spans="9:12" x14ac:dyDescent="0.35">
      <c r="I5588" s="44">
        <v>5586</v>
      </c>
      <c r="K5588" t="s">
        <v>2327</v>
      </c>
      <c r="L5588" t="s">
        <v>1711</v>
      </c>
    </row>
    <row r="5589" spans="9:12" x14ac:dyDescent="0.35">
      <c r="I5589" s="44">
        <v>5587</v>
      </c>
      <c r="K5589" t="s">
        <v>2327</v>
      </c>
      <c r="L5589" t="s">
        <v>1710</v>
      </c>
    </row>
    <row r="5590" spans="9:12" x14ac:dyDescent="0.35">
      <c r="I5590" s="44">
        <v>5588</v>
      </c>
      <c r="K5590" t="s">
        <v>2327</v>
      </c>
      <c r="L5590" t="s">
        <v>1700</v>
      </c>
    </row>
    <row r="5591" spans="9:12" x14ac:dyDescent="0.35">
      <c r="I5591" s="44">
        <v>5589</v>
      </c>
      <c r="K5591" t="s">
        <v>2327</v>
      </c>
      <c r="L5591" t="s">
        <v>986</v>
      </c>
    </row>
    <row r="5592" spans="9:12" x14ac:dyDescent="0.35">
      <c r="I5592" s="44">
        <v>5590</v>
      </c>
      <c r="K5592" t="s">
        <v>2327</v>
      </c>
      <c r="L5592" t="s">
        <v>989</v>
      </c>
    </row>
    <row r="5593" spans="9:12" x14ac:dyDescent="0.35">
      <c r="I5593" s="44">
        <v>5591</v>
      </c>
      <c r="K5593" t="s">
        <v>2327</v>
      </c>
      <c r="L5593" t="s">
        <v>992</v>
      </c>
    </row>
    <row r="5594" spans="9:12" x14ac:dyDescent="0.35">
      <c r="I5594" s="44">
        <v>5592</v>
      </c>
      <c r="K5594" t="s">
        <v>2327</v>
      </c>
      <c r="L5594" t="s">
        <v>1378</v>
      </c>
    </row>
    <row r="5595" spans="9:12" x14ac:dyDescent="0.35">
      <c r="I5595" s="44">
        <v>5593</v>
      </c>
      <c r="K5595" t="s">
        <v>2327</v>
      </c>
      <c r="L5595" t="s">
        <v>1379</v>
      </c>
    </row>
    <row r="5596" spans="9:12" x14ac:dyDescent="0.35">
      <c r="I5596" s="44">
        <v>5594</v>
      </c>
      <c r="K5596" t="s">
        <v>2327</v>
      </c>
      <c r="L5596" t="s">
        <v>1506</v>
      </c>
    </row>
    <row r="5597" spans="9:12" x14ac:dyDescent="0.35">
      <c r="I5597" s="44">
        <v>5595</v>
      </c>
      <c r="K5597" t="s">
        <v>2327</v>
      </c>
      <c r="L5597" t="s">
        <v>994</v>
      </c>
    </row>
    <row r="5598" spans="9:12" x14ac:dyDescent="0.35">
      <c r="I5598" s="44">
        <v>5596</v>
      </c>
      <c r="K5598" t="s">
        <v>2327</v>
      </c>
      <c r="L5598" t="s">
        <v>1509</v>
      </c>
    </row>
    <row r="5599" spans="9:12" x14ac:dyDescent="0.35">
      <c r="I5599" s="44">
        <v>5597</v>
      </c>
      <c r="K5599" t="s">
        <v>2327</v>
      </c>
      <c r="L5599" t="s">
        <v>997</v>
      </c>
    </row>
    <row r="5600" spans="9:12" x14ac:dyDescent="0.35">
      <c r="I5600" s="44">
        <v>5598</v>
      </c>
      <c r="K5600" t="s">
        <v>2327</v>
      </c>
      <c r="L5600" t="s">
        <v>1000</v>
      </c>
    </row>
    <row r="5601" spans="9:12" x14ac:dyDescent="0.35">
      <c r="I5601" s="44">
        <v>5599</v>
      </c>
      <c r="K5601" t="s">
        <v>2327</v>
      </c>
      <c r="L5601" t="s">
        <v>1003</v>
      </c>
    </row>
    <row r="5602" spans="9:12" x14ac:dyDescent="0.35">
      <c r="I5602" s="44">
        <v>5600</v>
      </c>
      <c r="K5602" t="s">
        <v>2327</v>
      </c>
      <c r="L5602" t="s">
        <v>1005</v>
      </c>
    </row>
    <row r="5603" spans="9:12" x14ac:dyDescent="0.35">
      <c r="I5603" s="44">
        <v>5601</v>
      </c>
      <c r="K5603" t="s">
        <v>2327</v>
      </c>
      <c r="L5603" t="s">
        <v>1008</v>
      </c>
    </row>
    <row r="5604" spans="9:12" x14ac:dyDescent="0.35">
      <c r="I5604" s="44">
        <v>5602</v>
      </c>
      <c r="K5604" t="s">
        <v>2327</v>
      </c>
      <c r="L5604" t="s">
        <v>1380</v>
      </c>
    </row>
    <row r="5605" spans="9:12" x14ac:dyDescent="0.35">
      <c r="I5605" s="44">
        <v>5603</v>
      </c>
      <c r="K5605" t="s">
        <v>2327</v>
      </c>
      <c r="L5605" t="s">
        <v>1510</v>
      </c>
    </row>
    <row r="5606" spans="9:12" x14ac:dyDescent="0.35">
      <c r="I5606" s="44">
        <v>5604</v>
      </c>
      <c r="K5606" t="s">
        <v>2327</v>
      </c>
      <c r="L5606" t="s">
        <v>1011</v>
      </c>
    </row>
    <row r="5607" spans="9:12" x14ac:dyDescent="0.35">
      <c r="I5607" s="44">
        <v>5605</v>
      </c>
      <c r="K5607" t="s">
        <v>2327</v>
      </c>
      <c r="L5607" t="s">
        <v>1014</v>
      </c>
    </row>
    <row r="5608" spans="9:12" x14ac:dyDescent="0.35">
      <c r="I5608" s="44">
        <v>5606</v>
      </c>
      <c r="K5608" t="s">
        <v>2327</v>
      </c>
      <c r="L5608" t="s">
        <v>1381</v>
      </c>
    </row>
    <row r="5609" spans="9:12" x14ac:dyDescent="0.35">
      <c r="I5609" s="44">
        <v>5607</v>
      </c>
      <c r="K5609" t="s">
        <v>2327</v>
      </c>
      <c r="L5609" t="s">
        <v>646</v>
      </c>
    </row>
    <row r="5610" spans="9:12" x14ac:dyDescent="0.35">
      <c r="I5610" s="44">
        <v>5608</v>
      </c>
      <c r="K5610" t="s">
        <v>2327</v>
      </c>
      <c r="L5610" t="s">
        <v>1919</v>
      </c>
    </row>
    <row r="5611" spans="9:12" x14ac:dyDescent="0.35">
      <c r="I5611" s="44">
        <v>5609</v>
      </c>
      <c r="K5611" t="s">
        <v>2327</v>
      </c>
      <c r="L5611" t="s">
        <v>1918</v>
      </c>
    </row>
    <row r="5612" spans="9:12" x14ac:dyDescent="0.35">
      <c r="I5612" s="44">
        <v>5610</v>
      </c>
      <c r="K5612" t="s">
        <v>2327</v>
      </c>
      <c r="L5612" t="s">
        <v>1397</v>
      </c>
    </row>
    <row r="5613" spans="9:12" x14ac:dyDescent="0.35">
      <c r="I5613" s="44">
        <v>5611</v>
      </c>
      <c r="K5613" t="s">
        <v>2327</v>
      </c>
      <c r="L5613" t="s">
        <v>1398</v>
      </c>
    </row>
    <row r="5614" spans="9:12" x14ac:dyDescent="0.35">
      <c r="I5614" s="44">
        <v>5612</v>
      </c>
      <c r="K5614" t="s">
        <v>2327</v>
      </c>
      <c r="L5614" t="s">
        <v>1073</v>
      </c>
    </row>
    <row r="5615" spans="9:12" x14ac:dyDescent="0.35">
      <c r="I5615" s="44">
        <v>5613</v>
      </c>
      <c r="K5615" t="s">
        <v>2327</v>
      </c>
      <c r="L5615" t="s">
        <v>1076</v>
      </c>
    </row>
    <row r="5616" spans="9:12" x14ac:dyDescent="0.35">
      <c r="I5616" s="44">
        <v>5614</v>
      </c>
      <c r="K5616" t="s">
        <v>2327</v>
      </c>
      <c r="L5616" t="s">
        <v>1059</v>
      </c>
    </row>
    <row r="5617" spans="9:12" x14ac:dyDescent="0.35">
      <c r="I5617" s="44">
        <v>5615</v>
      </c>
      <c r="K5617" t="s">
        <v>2327</v>
      </c>
      <c r="L5617" t="s">
        <v>1056</v>
      </c>
    </row>
    <row r="5618" spans="9:12" x14ac:dyDescent="0.35">
      <c r="I5618" s="44">
        <v>5616</v>
      </c>
      <c r="K5618" t="s">
        <v>2327</v>
      </c>
      <c r="L5618" t="s">
        <v>1047</v>
      </c>
    </row>
    <row r="5619" spans="9:12" x14ac:dyDescent="0.35">
      <c r="I5619" s="44">
        <v>5617</v>
      </c>
      <c r="K5619" t="s">
        <v>2327</v>
      </c>
      <c r="L5619" t="s">
        <v>1017</v>
      </c>
    </row>
    <row r="5620" spans="9:12" x14ac:dyDescent="0.35">
      <c r="I5620" s="44">
        <v>5618</v>
      </c>
      <c r="K5620" t="s">
        <v>2327</v>
      </c>
      <c r="L5620" t="s">
        <v>1020</v>
      </c>
    </row>
    <row r="5621" spans="9:12" x14ac:dyDescent="0.35">
      <c r="I5621" s="44">
        <v>5619</v>
      </c>
      <c r="K5621" t="s">
        <v>2327</v>
      </c>
      <c r="L5621" t="s">
        <v>1399</v>
      </c>
    </row>
    <row r="5622" spans="9:12" x14ac:dyDescent="0.35">
      <c r="I5622" s="44">
        <v>5620</v>
      </c>
      <c r="K5622" t="s">
        <v>2327</v>
      </c>
      <c r="L5622" t="s">
        <v>1400</v>
      </c>
    </row>
    <row r="5623" spans="9:12" x14ac:dyDescent="0.35">
      <c r="I5623" s="44">
        <v>5621</v>
      </c>
      <c r="K5623" t="s">
        <v>2327</v>
      </c>
      <c r="L5623" t="s">
        <v>1401</v>
      </c>
    </row>
    <row r="5624" spans="9:12" x14ac:dyDescent="0.35">
      <c r="I5624" s="44">
        <v>5622</v>
      </c>
      <c r="K5624" t="s">
        <v>2327</v>
      </c>
      <c r="L5624" t="s">
        <v>1402</v>
      </c>
    </row>
    <row r="5625" spans="9:12" x14ac:dyDescent="0.35">
      <c r="I5625" s="44">
        <v>5623</v>
      </c>
      <c r="K5625" t="s">
        <v>2327</v>
      </c>
      <c r="L5625" t="s">
        <v>1403</v>
      </c>
    </row>
    <row r="5626" spans="9:12" x14ac:dyDescent="0.35">
      <c r="I5626" s="44">
        <v>5624</v>
      </c>
      <c r="K5626" t="s">
        <v>2327</v>
      </c>
      <c r="L5626" t="s">
        <v>1404</v>
      </c>
    </row>
    <row r="5627" spans="9:12" x14ac:dyDescent="0.35">
      <c r="I5627" s="44">
        <v>5625</v>
      </c>
      <c r="K5627" t="s">
        <v>2327</v>
      </c>
      <c r="L5627" t="s">
        <v>1405</v>
      </c>
    </row>
    <row r="5628" spans="9:12" x14ac:dyDescent="0.35">
      <c r="I5628" s="44">
        <v>5626</v>
      </c>
      <c r="K5628" t="s">
        <v>2327</v>
      </c>
      <c r="L5628" t="s">
        <v>1406</v>
      </c>
    </row>
    <row r="5629" spans="9:12" x14ac:dyDescent="0.35">
      <c r="I5629" s="44">
        <v>5627</v>
      </c>
      <c r="K5629" t="s">
        <v>2327</v>
      </c>
      <c r="L5629" t="s">
        <v>1023</v>
      </c>
    </row>
    <row r="5630" spans="9:12" x14ac:dyDescent="0.35">
      <c r="I5630" s="44">
        <v>5628</v>
      </c>
      <c r="K5630" t="s">
        <v>2327</v>
      </c>
      <c r="L5630" t="s">
        <v>1026</v>
      </c>
    </row>
    <row r="5631" spans="9:12" x14ac:dyDescent="0.35">
      <c r="I5631" s="44">
        <v>5629</v>
      </c>
      <c r="K5631" t="s">
        <v>2327</v>
      </c>
      <c r="L5631" t="s">
        <v>1421</v>
      </c>
    </row>
    <row r="5632" spans="9:12" x14ac:dyDescent="0.35">
      <c r="I5632" s="44">
        <v>5630</v>
      </c>
      <c r="K5632" t="s">
        <v>2327</v>
      </c>
      <c r="L5632" t="s">
        <v>1422</v>
      </c>
    </row>
    <row r="5633" spans="9:12" x14ac:dyDescent="0.35">
      <c r="I5633" s="44">
        <v>5631</v>
      </c>
      <c r="K5633" t="s">
        <v>2327</v>
      </c>
      <c r="L5633" t="s">
        <v>1423</v>
      </c>
    </row>
    <row r="5634" spans="9:12" x14ac:dyDescent="0.35">
      <c r="I5634" s="44">
        <v>5632</v>
      </c>
      <c r="K5634" t="s">
        <v>2327</v>
      </c>
      <c r="L5634" t="s">
        <v>1526</v>
      </c>
    </row>
    <row r="5635" spans="9:12" x14ac:dyDescent="0.35">
      <c r="I5635" s="44">
        <v>5633</v>
      </c>
      <c r="K5635" t="s">
        <v>2327</v>
      </c>
      <c r="L5635" t="s">
        <v>1424</v>
      </c>
    </row>
    <row r="5636" spans="9:12" x14ac:dyDescent="0.35">
      <c r="I5636" s="44">
        <v>5634</v>
      </c>
      <c r="K5636" t="s">
        <v>2327</v>
      </c>
      <c r="L5636" t="s">
        <v>1529</v>
      </c>
    </row>
    <row r="5637" spans="9:12" x14ac:dyDescent="0.35">
      <c r="I5637" s="44">
        <v>5635</v>
      </c>
      <c r="K5637" t="s">
        <v>2327</v>
      </c>
      <c r="L5637" t="s">
        <v>2058</v>
      </c>
    </row>
    <row r="5638" spans="9:12" x14ac:dyDescent="0.35">
      <c r="I5638" s="44">
        <v>5636</v>
      </c>
      <c r="K5638" t="s">
        <v>2327</v>
      </c>
      <c r="L5638" t="s">
        <v>1425</v>
      </c>
    </row>
    <row r="5639" spans="9:12" x14ac:dyDescent="0.35">
      <c r="I5639" s="44">
        <v>5637</v>
      </c>
      <c r="K5639" t="s">
        <v>2327</v>
      </c>
      <c r="L5639" t="s">
        <v>1426</v>
      </c>
    </row>
    <row r="5640" spans="9:12" x14ac:dyDescent="0.35">
      <c r="I5640" s="44">
        <v>5638</v>
      </c>
      <c r="K5640" t="s">
        <v>2327</v>
      </c>
      <c r="L5640" t="s">
        <v>1371</v>
      </c>
    </row>
    <row r="5641" spans="9:12" x14ac:dyDescent="0.35">
      <c r="I5641" s="44">
        <v>5639</v>
      </c>
      <c r="K5641" t="s">
        <v>2327</v>
      </c>
      <c r="L5641" t="s">
        <v>1032</v>
      </c>
    </row>
    <row r="5642" spans="9:12" x14ac:dyDescent="0.35">
      <c r="I5642" s="44">
        <v>5640</v>
      </c>
      <c r="K5642" t="s">
        <v>2327</v>
      </c>
      <c r="L5642" t="s">
        <v>1427</v>
      </c>
    </row>
    <row r="5643" spans="9:12" x14ac:dyDescent="0.35">
      <c r="I5643" s="44">
        <v>5641</v>
      </c>
      <c r="K5643" t="s">
        <v>2327</v>
      </c>
      <c r="L5643" t="s">
        <v>1590</v>
      </c>
    </row>
    <row r="5644" spans="9:12" x14ac:dyDescent="0.35">
      <c r="I5644" s="44">
        <v>5642</v>
      </c>
      <c r="J5644" s="45">
        <v>0</v>
      </c>
      <c r="K5644" t="s">
        <v>2327</v>
      </c>
      <c r="L5644" t="s">
        <v>1620</v>
      </c>
    </row>
    <row r="5645" spans="9:12" x14ac:dyDescent="0.35">
      <c r="I5645" s="44">
        <v>5643</v>
      </c>
      <c r="K5645" t="s">
        <v>2327</v>
      </c>
      <c r="L5645" t="s">
        <v>1429</v>
      </c>
    </row>
    <row r="5646" spans="9:12" x14ac:dyDescent="0.35">
      <c r="I5646" s="44">
        <v>5644</v>
      </c>
      <c r="J5646" s="45">
        <v>0</v>
      </c>
      <c r="K5646" t="s">
        <v>2327</v>
      </c>
      <c r="L5646" t="s">
        <v>1430</v>
      </c>
    </row>
    <row r="5647" spans="9:12" x14ac:dyDescent="0.35">
      <c r="I5647" s="44">
        <v>5645</v>
      </c>
      <c r="J5647" s="45">
        <v>0</v>
      </c>
      <c r="K5647" t="s">
        <v>2327</v>
      </c>
      <c r="L5647" t="s">
        <v>1432</v>
      </c>
    </row>
    <row r="5648" spans="9:12" x14ac:dyDescent="0.35">
      <c r="I5648" s="44">
        <v>5646</v>
      </c>
      <c r="J5648" s="45">
        <v>0</v>
      </c>
      <c r="K5648" t="s">
        <v>2327</v>
      </c>
      <c r="L5648" t="s">
        <v>1433</v>
      </c>
    </row>
    <row r="5649" spans="9:12" x14ac:dyDescent="0.35">
      <c r="I5649" s="44">
        <v>5647</v>
      </c>
      <c r="J5649" s="45">
        <v>0</v>
      </c>
      <c r="K5649" t="s">
        <v>2327</v>
      </c>
      <c r="L5649" t="s">
        <v>1989</v>
      </c>
    </row>
    <row r="5650" spans="9:12" x14ac:dyDescent="0.35">
      <c r="I5650" s="44">
        <v>5648</v>
      </c>
      <c r="J5650" s="45">
        <v>0</v>
      </c>
      <c r="K5650" t="s">
        <v>2327</v>
      </c>
      <c r="L5650" t="s">
        <v>1435</v>
      </c>
    </row>
    <row r="5651" spans="9:12" x14ac:dyDescent="0.35">
      <c r="I5651" s="44">
        <v>5649</v>
      </c>
      <c r="K5651" t="s">
        <v>2327</v>
      </c>
      <c r="L5651" t="s">
        <v>1436</v>
      </c>
    </row>
    <row r="5652" spans="9:12" x14ac:dyDescent="0.35">
      <c r="I5652" s="44">
        <v>5650</v>
      </c>
      <c r="K5652" t="s">
        <v>2327</v>
      </c>
      <c r="L5652" t="s">
        <v>1036</v>
      </c>
    </row>
    <row r="5653" spans="9:12" x14ac:dyDescent="0.35">
      <c r="I5653" s="44">
        <v>5651</v>
      </c>
      <c r="K5653" t="s">
        <v>2327</v>
      </c>
      <c r="L5653" t="s">
        <v>1041</v>
      </c>
    </row>
    <row r="5654" spans="9:12" x14ac:dyDescent="0.35">
      <c r="I5654" s="44">
        <v>5652</v>
      </c>
      <c r="J5654" s="45">
        <v>0</v>
      </c>
      <c r="K5654" t="s">
        <v>2327</v>
      </c>
      <c r="L5654" t="s">
        <v>1437</v>
      </c>
    </row>
    <row r="5655" spans="9:12" x14ac:dyDescent="0.35">
      <c r="I5655" s="44">
        <v>5653</v>
      </c>
      <c r="K5655" t="s">
        <v>2327</v>
      </c>
      <c r="L5655" t="s">
        <v>1039</v>
      </c>
    </row>
    <row r="5656" spans="9:12" x14ac:dyDescent="0.35">
      <c r="I5656" s="44">
        <v>5654</v>
      </c>
      <c r="K5656" t="s">
        <v>2327</v>
      </c>
      <c r="L5656" t="s">
        <v>1866</v>
      </c>
    </row>
    <row r="5657" spans="9:12" x14ac:dyDescent="0.35">
      <c r="I5657" s="44">
        <v>5655</v>
      </c>
      <c r="J5657" s="45">
        <v>0</v>
      </c>
      <c r="K5657" t="s">
        <v>2327</v>
      </c>
      <c r="L5657" t="s">
        <v>1690</v>
      </c>
    </row>
    <row r="5658" spans="9:12" x14ac:dyDescent="0.35">
      <c r="I5658" s="44">
        <v>5656</v>
      </c>
      <c r="J5658" s="45">
        <v>0</v>
      </c>
      <c r="K5658" t="s">
        <v>2327</v>
      </c>
      <c r="L5658" t="s">
        <v>1691</v>
      </c>
    </row>
    <row r="5659" spans="9:12" x14ac:dyDescent="0.35">
      <c r="I5659" s="44">
        <v>5657</v>
      </c>
      <c r="J5659" s="45">
        <v>0</v>
      </c>
      <c r="K5659" t="s">
        <v>2327</v>
      </c>
      <c r="L5659" t="s">
        <v>1442</v>
      </c>
    </row>
    <row r="5660" spans="9:12" x14ac:dyDescent="0.35">
      <c r="I5660" s="44">
        <v>5658</v>
      </c>
      <c r="K5660" t="s">
        <v>2327</v>
      </c>
      <c r="L5660" t="s">
        <v>1443</v>
      </c>
    </row>
    <row r="5661" spans="9:12" x14ac:dyDescent="0.35">
      <c r="I5661" s="44">
        <v>5659</v>
      </c>
      <c r="K5661" t="s">
        <v>2327</v>
      </c>
      <c r="L5661" t="s">
        <v>1595</v>
      </c>
    </row>
    <row r="5662" spans="9:12" x14ac:dyDescent="0.35">
      <c r="I5662" s="44">
        <v>5660</v>
      </c>
      <c r="J5662" s="45">
        <v>0</v>
      </c>
      <c r="K5662" t="s">
        <v>2327</v>
      </c>
      <c r="L5662" t="s">
        <v>1445</v>
      </c>
    </row>
    <row r="5663" spans="9:12" x14ac:dyDescent="0.35">
      <c r="I5663" s="44">
        <v>5661</v>
      </c>
      <c r="J5663" s="45">
        <v>0</v>
      </c>
      <c r="K5663" t="s">
        <v>2327</v>
      </c>
      <c r="L5663" t="s">
        <v>1447</v>
      </c>
    </row>
    <row r="5664" spans="9:12" x14ac:dyDescent="0.35">
      <c r="I5664" s="44">
        <v>5662</v>
      </c>
      <c r="K5664" t="s">
        <v>2327</v>
      </c>
      <c r="L5664" t="s">
        <v>1448</v>
      </c>
    </row>
    <row r="5665" spans="9:12" x14ac:dyDescent="0.35">
      <c r="I5665" s="44">
        <v>5663</v>
      </c>
      <c r="J5665" s="45">
        <v>0</v>
      </c>
      <c r="K5665" t="s">
        <v>2327</v>
      </c>
      <c r="L5665" t="s">
        <v>1449</v>
      </c>
    </row>
    <row r="5666" spans="9:12" x14ac:dyDescent="0.35">
      <c r="I5666" s="44">
        <v>5664</v>
      </c>
      <c r="J5666" s="45">
        <v>0</v>
      </c>
      <c r="K5666" t="s">
        <v>2327</v>
      </c>
      <c r="L5666" t="s">
        <v>1450</v>
      </c>
    </row>
    <row r="5667" spans="9:12" x14ac:dyDescent="0.35">
      <c r="I5667" s="44">
        <v>5665</v>
      </c>
      <c r="J5667" s="45">
        <v>0</v>
      </c>
      <c r="K5667" t="s">
        <v>2327</v>
      </c>
      <c r="L5667" t="s">
        <v>1598</v>
      </c>
    </row>
    <row r="5668" spans="9:12" x14ac:dyDescent="0.35">
      <c r="I5668" s="44">
        <v>5666</v>
      </c>
      <c r="J5668" s="45">
        <v>0</v>
      </c>
      <c r="K5668" t="s">
        <v>2327</v>
      </c>
      <c r="L5668" t="s">
        <v>1455</v>
      </c>
    </row>
    <row r="5669" spans="9:12" x14ac:dyDescent="0.35">
      <c r="I5669" s="44">
        <v>5667</v>
      </c>
      <c r="J5669" s="45">
        <v>0</v>
      </c>
      <c r="K5669" t="s">
        <v>2327</v>
      </c>
      <c r="L5669" t="s">
        <v>1457</v>
      </c>
    </row>
    <row r="5670" spans="9:12" x14ac:dyDescent="0.35">
      <c r="I5670" s="44">
        <v>5668</v>
      </c>
      <c r="J5670" s="45">
        <v>0</v>
      </c>
      <c r="K5670" t="s">
        <v>2327</v>
      </c>
      <c r="L5670" t="s">
        <v>1458</v>
      </c>
    </row>
    <row r="5671" spans="9:12" x14ac:dyDescent="0.35">
      <c r="I5671" s="44">
        <v>5669</v>
      </c>
      <c r="K5671" t="s">
        <v>2327</v>
      </c>
      <c r="L5671" t="s">
        <v>1465</v>
      </c>
    </row>
    <row r="5672" spans="9:12" x14ac:dyDescent="0.35">
      <c r="I5672" s="44">
        <v>5670</v>
      </c>
      <c r="K5672" t="s">
        <v>2327</v>
      </c>
      <c r="L5672" t="s">
        <v>2057</v>
      </c>
    </row>
    <row r="5673" spans="9:12" x14ac:dyDescent="0.35">
      <c r="I5673" s="44">
        <v>5671</v>
      </c>
      <c r="K5673" t="s">
        <v>2327</v>
      </c>
      <c r="L5673" t="s">
        <v>1466</v>
      </c>
    </row>
    <row r="5674" spans="9:12" x14ac:dyDescent="0.35">
      <c r="I5674" s="44">
        <v>5672</v>
      </c>
      <c r="K5674" t="s">
        <v>2327</v>
      </c>
      <c r="L5674" t="s">
        <v>1696</v>
      </c>
    </row>
    <row r="5675" spans="9:12" x14ac:dyDescent="0.35">
      <c r="I5675" s="44">
        <v>5673</v>
      </c>
      <c r="K5675" t="s">
        <v>2327</v>
      </c>
      <c r="L5675" t="s">
        <v>1467</v>
      </c>
    </row>
    <row r="5676" spans="9:12" x14ac:dyDescent="0.35">
      <c r="I5676" s="44">
        <v>5674</v>
      </c>
      <c r="K5676" t="s">
        <v>2327</v>
      </c>
      <c r="L5676" t="s">
        <v>1468</v>
      </c>
    </row>
    <row r="5677" spans="9:12" x14ac:dyDescent="0.35">
      <c r="I5677" s="44">
        <v>5675</v>
      </c>
      <c r="K5677" t="s">
        <v>2327</v>
      </c>
      <c r="L5677" t="s">
        <v>1697</v>
      </c>
    </row>
    <row r="5678" spans="9:12" x14ac:dyDescent="0.35">
      <c r="I5678" s="44">
        <v>5676</v>
      </c>
      <c r="K5678" t="s">
        <v>2327</v>
      </c>
      <c r="L5678" t="s">
        <v>1469</v>
      </c>
    </row>
    <row r="5679" spans="9:12" x14ac:dyDescent="0.35">
      <c r="I5679" s="44">
        <v>5677</v>
      </c>
      <c r="K5679" t="s">
        <v>2327</v>
      </c>
      <c r="L5679" t="s">
        <v>1473</v>
      </c>
    </row>
    <row r="5680" spans="9:12" x14ac:dyDescent="0.35">
      <c r="I5680" s="44">
        <v>5678</v>
      </c>
      <c r="K5680" t="s">
        <v>2327</v>
      </c>
      <c r="L5680" t="s">
        <v>1474</v>
      </c>
    </row>
    <row r="5681" spans="9:12" x14ac:dyDescent="0.35">
      <c r="I5681" s="44">
        <v>5679</v>
      </c>
      <c r="K5681" t="s">
        <v>2327</v>
      </c>
      <c r="L5681" t="s">
        <v>1475</v>
      </c>
    </row>
    <row r="5682" spans="9:12" x14ac:dyDescent="0.35">
      <c r="I5682" s="44">
        <v>5680</v>
      </c>
      <c r="K5682" t="s">
        <v>2327</v>
      </c>
      <c r="L5682" t="s">
        <v>1608</v>
      </c>
    </row>
    <row r="5683" spans="9:12" x14ac:dyDescent="0.35">
      <c r="I5683" s="44">
        <v>5681</v>
      </c>
      <c r="K5683" t="s">
        <v>2327</v>
      </c>
      <c r="L5683" t="s">
        <v>1476</v>
      </c>
    </row>
    <row r="5684" spans="9:12" x14ac:dyDescent="0.35">
      <c r="I5684" s="44">
        <v>5682</v>
      </c>
      <c r="K5684" t="s">
        <v>2327</v>
      </c>
      <c r="L5684" t="s">
        <v>1502</v>
      </c>
    </row>
    <row r="5685" spans="9:12" x14ac:dyDescent="0.35">
      <c r="I5685" s="44">
        <v>5683</v>
      </c>
      <c r="K5685" t="s">
        <v>2327</v>
      </c>
      <c r="L5685" t="s">
        <v>1625</v>
      </c>
    </row>
    <row r="5686" spans="9:12" x14ac:dyDescent="0.35">
      <c r="I5686" s="44">
        <v>5684</v>
      </c>
      <c r="K5686" t="s">
        <v>2327</v>
      </c>
      <c r="L5686" t="s">
        <v>1626</v>
      </c>
    </row>
    <row r="5687" spans="9:12" x14ac:dyDescent="0.35">
      <c r="I5687" s="44">
        <v>5685</v>
      </c>
      <c r="K5687" t="s">
        <v>2327</v>
      </c>
      <c r="L5687" t="s">
        <v>1627</v>
      </c>
    </row>
    <row r="5688" spans="9:12" x14ac:dyDescent="0.35">
      <c r="I5688" s="44">
        <v>5686</v>
      </c>
      <c r="K5688" t="s">
        <v>2327</v>
      </c>
      <c r="L5688" t="s">
        <v>1628</v>
      </c>
    </row>
    <row r="5689" spans="9:12" x14ac:dyDescent="0.35">
      <c r="I5689" s="44">
        <v>5687</v>
      </c>
      <c r="K5689" t="s">
        <v>2327</v>
      </c>
      <c r="L5689" t="s">
        <v>1629</v>
      </c>
    </row>
    <row r="5690" spans="9:12" x14ac:dyDescent="0.35">
      <c r="I5690" s="44">
        <v>5688</v>
      </c>
      <c r="K5690" t="s">
        <v>2327</v>
      </c>
      <c r="L5690" t="s">
        <v>1484</v>
      </c>
    </row>
    <row r="5691" spans="9:12" x14ac:dyDescent="0.35">
      <c r="I5691" s="44">
        <v>5689</v>
      </c>
      <c r="K5691" t="s">
        <v>2327</v>
      </c>
      <c r="L5691" t="s">
        <v>1486</v>
      </c>
    </row>
    <row r="5692" spans="9:12" x14ac:dyDescent="0.35">
      <c r="I5692" s="44">
        <v>5690</v>
      </c>
      <c r="K5692" t="s">
        <v>2327</v>
      </c>
      <c r="L5692" t="s">
        <v>1374</v>
      </c>
    </row>
    <row r="5693" spans="9:12" x14ac:dyDescent="0.35">
      <c r="I5693" s="44">
        <v>5691</v>
      </c>
      <c r="K5693" t="s">
        <v>2327</v>
      </c>
      <c r="L5693" t="s">
        <v>1491</v>
      </c>
    </row>
    <row r="5694" spans="9:12" x14ac:dyDescent="0.35">
      <c r="I5694" s="44">
        <v>5692</v>
      </c>
      <c r="K5694" t="s">
        <v>2327</v>
      </c>
      <c r="L5694" t="s">
        <v>1493</v>
      </c>
    </row>
    <row r="5695" spans="9:12" x14ac:dyDescent="0.35">
      <c r="I5695" s="44">
        <v>5693</v>
      </c>
      <c r="K5695" t="s">
        <v>2327</v>
      </c>
      <c r="L5695" t="s">
        <v>1991</v>
      </c>
    </row>
    <row r="5696" spans="9:12" x14ac:dyDescent="0.35">
      <c r="I5696" s="44">
        <v>5694</v>
      </c>
      <c r="K5696" t="s">
        <v>2327</v>
      </c>
      <c r="L5696" t="s">
        <v>1992</v>
      </c>
    </row>
    <row r="5697" spans="9:12" x14ac:dyDescent="0.35">
      <c r="I5697" s="44">
        <v>5695</v>
      </c>
      <c r="K5697" t="s">
        <v>2327</v>
      </c>
      <c r="L5697" t="s">
        <v>1517</v>
      </c>
    </row>
    <row r="5698" spans="9:12" x14ac:dyDescent="0.35">
      <c r="I5698" s="44">
        <v>5696</v>
      </c>
      <c r="K5698" t="s">
        <v>2327</v>
      </c>
      <c r="L5698" t="s">
        <v>1524</v>
      </c>
    </row>
    <row r="5699" spans="9:12" x14ac:dyDescent="0.35">
      <c r="I5699" s="44">
        <v>5697</v>
      </c>
      <c r="K5699" t="s">
        <v>2327</v>
      </c>
      <c r="L5699" t="s">
        <v>1554</v>
      </c>
    </row>
    <row r="5700" spans="9:12" x14ac:dyDescent="0.35">
      <c r="I5700" s="44">
        <v>5698</v>
      </c>
      <c r="K5700" t="s">
        <v>2327</v>
      </c>
      <c r="L5700" t="s">
        <v>1555</v>
      </c>
    </row>
    <row r="5701" spans="9:12" x14ac:dyDescent="0.35">
      <c r="I5701" s="44">
        <v>5699</v>
      </c>
      <c r="K5701" t="s">
        <v>2327</v>
      </c>
      <c r="L5701" t="s">
        <v>1703</v>
      </c>
    </row>
    <row r="5702" spans="9:12" x14ac:dyDescent="0.35">
      <c r="I5702" s="44">
        <v>5700</v>
      </c>
      <c r="K5702" t="s">
        <v>2327</v>
      </c>
      <c r="L5702" t="s">
        <v>1704</v>
      </c>
    </row>
    <row r="5703" spans="9:12" x14ac:dyDescent="0.35">
      <c r="I5703" s="44">
        <v>5701</v>
      </c>
      <c r="K5703" t="s">
        <v>2327</v>
      </c>
      <c r="L5703" t="s">
        <v>1556</v>
      </c>
    </row>
    <row r="5704" spans="9:12" x14ac:dyDescent="0.35">
      <c r="I5704" s="44">
        <v>5702</v>
      </c>
      <c r="K5704" t="s">
        <v>2327</v>
      </c>
      <c r="L5704" t="s">
        <v>1705</v>
      </c>
    </row>
    <row r="5705" spans="9:12" x14ac:dyDescent="0.35">
      <c r="I5705" s="44">
        <v>5703</v>
      </c>
      <c r="K5705" t="s">
        <v>2327</v>
      </c>
      <c r="L5705" t="s">
        <v>1706</v>
      </c>
    </row>
    <row r="5706" spans="9:12" x14ac:dyDescent="0.35">
      <c r="I5706" s="44">
        <v>5704</v>
      </c>
      <c r="K5706" t="s">
        <v>2327</v>
      </c>
      <c r="L5706" t="s">
        <v>1557</v>
      </c>
    </row>
    <row r="5707" spans="9:12" x14ac:dyDescent="0.35">
      <c r="I5707" s="44">
        <v>5705</v>
      </c>
      <c r="K5707" t="s">
        <v>2327</v>
      </c>
      <c r="L5707" t="s">
        <v>1558</v>
      </c>
    </row>
    <row r="5708" spans="9:12" x14ac:dyDescent="0.35">
      <c r="I5708" s="44">
        <v>5706</v>
      </c>
      <c r="K5708" t="s">
        <v>2327</v>
      </c>
      <c r="L5708" t="s">
        <v>1562</v>
      </c>
    </row>
    <row r="5709" spans="9:12" x14ac:dyDescent="0.35">
      <c r="I5709" s="44">
        <v>5707</v>
      </c>
      <c r="K5709" t="s">
        <v>2327</v>
      </c>
      <c r="L5709" t="s">
        <v>1563</v>
      </c>
    </row>
    <row r="5710" spans="9:12" x14ac:dyDescent="0.35">
      <c r="I5710" s="44">
        <v>5708</v>
      </c>
      <c r="K5710" t="s">
        <v>2327</v>
      </c>
      <c r="L5710" t="s">
        <v>1633</v>
      </c>
    </row>
    <row r="5711" spans="9:12" x14ac:dyDescent="0.35">
      <c r="I5711" s="44">
        <v>5709</v>
      </c>
      <c r="K5711" t="s">
        <v>2327</v>
      </c>
      <c r="L5711" t="s">
        <v>1634</v>
      </c>
    </row>
    <row r="5712" spans="9:12" x14ac:dyDescent="0.35">
      <c r="I5712" s="44">
        <v>5710</v>
      </c>
      <c r="K5712" t="s">
        <v>2327</v>
      </c>
      <c r="L5712" t="s">
        <v>1635</v>
      </c>
    </row>
    <row r="5713" spans="9:12" x14ac:dyDescent="0.35">
      <c r="I5713" s="44">
        <v>5711</v>
      </c>
      <c r="K5713" t="s">
        <v>2327</v>
      </c>
      <c r="L5713" t="s">
        <v>1636</v>
      </c>
    </row>
    <row r="5714" spans="9:12" x14ac:dyDescent="0.35">
      <c r="I5714" s="44">
        <v>5712</v>
      </c>
      <c r="K5714" t="s">
        <v>2327</v>
      </c>
      <c r="L5714" t="s">
        <v>1637</v>
      </c>
    </row>
    <row r="5715" spans="9:12" x14ac:dyDescent="0.35">
      <c r="I5715" s="44">
        <v>5713</v>
      </c>
      <c r="K5715" t="s">
        <v>2327</v>
      </c>
      <c r="L5715" t="s">
        <v>1638</v>
      </c>
    </row>
    <row r="5716" spans="9:12" x14ac:dyDescent="0.35">
      <c r="I5716" s="44">
        <v>5714</v>
      </c>
      <c r="K5716" t="s">
        <v>2327</v>
      </c>
      <c r="L5716" t="s">
        <v>1639</v>
      </c>
    </row>
    <row r="5717" spans="9:12" x14ac:dyDescent="0.35">
      <c r="I5717" s="44">
        <v>5715</v>
      </c>
      <c r="K5717" t="s">
        <v>2327</v>
      </c>
      <c r="L5717" t="s">
        <v>1640</v>
      </c>
    </row>
    <row r="5718" spans="9:12" x14ac:dyDescent="0.35">
      <c r="I5718" s="44">
        <v>5716</v>
      </c>
      <c r="K5718" t="s">
        <v>2327</v>
      </c>
      <c r="L5718" t="s">
        <v>1575</v>
      </c>
    </row>
    <row r="5719" spans="9:12" x14ac:dyDescent="0.35">
      <c r="I5719" s="44">
        <v>5717</v>
      </c>
      <c r="K5719" t="s">
        <v>2327</v>
      </c>
      <c r="L5719" t="s">
        <v>1373</v>
      </c>
    </row>
    <row r="5720" spans="9:12" x14ac:dyDescent="0.35">
      <c r="I5720" s="44">
        <v>5718</v>
      </c>
      <c r="K5720" t="s">
        <v>2327</v>
      </c>
      <c r="L5720" t="s">
        <v>1375</v>
      </c>
    </row>
    <row r="5721" spans="9:12" x14ac:dyDescent="0.35">
      <c r="I5721" s="44">
        <v>5719</v>
      </c>
      <c r="K5721" t="s">
        <v>2327</v>
      </c>
      <c r="L5721" t="s">
        <v>1579</v>
      </c>
    </row>
    <row r="5722" spans="9:12" x14ac:dyDescent="0.35">
      <c r="I5722" s="44">
        <v>5720</v>
      </c>
      <c r="K5722" t="s">
        <v>2327</v>
      </c>
      <c r="L5722" t="s">
        <v>1580</v>
      </c>
    </row>
    <row r="5723" spans="9:12" x14ac:dyDescent="0.35">
      <c r="I5723" s="44">
        <v>5721</v>
      </c>
      <c r="K5723" t="s">
        <v>2327</v>
      </c>
      <c r="L5723" t="s">
        <v>1583</v>
      </c>
    </row>
    <row r="5724" spans="9:12" x14ac:dyDescent="0.35">
      <c r="I5724" s="44">
        <v>5722</v>
      </c>
      <c r="K5724" t="s">
        <v>2327</v>
      </c>
      <c r="L5724" t="s">
        <v>1584</v>
      </c>
    </row>
    <row r="5725" spans="9:12" x14ac:dyDescent="0.35">
      <c r="I5725" s="44">
        <v>5723</v>
      </c>
      <c r="K5725" t="s">
        <v>2327</v>
      </c>
      <c r="L5725" t="s">
        <v>1585</v>
      </c>
    </row>
    <row r="5726" spans="9:12" x14ac:dyDescent="0.35">
      <c r="I5726" s="44">
        <v>5724</v>
      </c>
      <c r="K5726" t="s">
        <v>2327</v>
      </c>
      <c r="L5726" t="s">
        <v>2328</v>
      </c>
    </row>
    <row r="5727" spans="9:12" x14ac:dyDescent="0.35">
      <c r="I5727" s="44">
        <v>5725</v>
      </c>
      <c r="K5727" t="s">
        <v>2327</v>
      </c>
      <c r="L5727" t="s">
        <v>1586</v>
      </c>
    </row>
    <row r="5728" spans="9:12" x14ac:dyDescent="0.35">
      <c r="I5728" s="44">
        <v>5726</v>
      </c>
      <c r="K5728" t="s">
        <v>2327</v>
      </c>
      <c r="L5728" t="s">
        <v>1587</v>
      </c>
    </row>
    <row r="5729" spans="9:12" x14ac:dyDescent="0.35">
      <c r="I5729" s="44">
        <v>5727</v>
      </c>
      <c r="K5729" t="s">
        <v>2327</v>
      </c>
      <c r="L5729" t="s">
        <v>1994</v>
      </c>
    </row>
    <row r="5730" spans="9:12" x14ac:dyDescent="0.35">
      <c r="I5730" s="44">
        <v>5728</v>
      </c>
      <c r="K5730" t="s">
        <v>2327</v>
      </c>
      <c r="L5730" t="s">
        <v>1995</v>
      </c>
    </row>
    <row r="5731" spans="9:12" x14ac:dyDescent="0.35">
      <c r="I5731" s="44">
        <v>5729</v>
      </c>
      <c r="K5731" t="s">
        <v>2327</v>
      </c>
      <c r="L5731" t="s">
        <v>1642</v>
      </c>
    </row>
    <row r="5732" spans="9:12" x14ac:dyDescent="0.35">
      <c r="I5732" s="44">
        <v>5730</v>
      </c>
      <c r="J5732" s="45">
        <v>0</v>
      </c>
      <c r="K5732" t="s">
        <v>2327</v>
      </c>
      <c r="L5732" t="s">
        <v>1621</v>
      </c>
    </row>
    <row r="5733" spans="9:12" x14ac:dyDescent="0.35">
      <c r="I5733" s="44">
        <v>5731</v>
      </c>
      <c r="J5733" s="45">
        <v>0</v>
      </c>
      <c r="K5733" t="s">
        <v>2327</v>
      </c>
      <c r="L5733" t="s">
        <v>2060</v>
      </c>
    </row>
    <row r="5734" spans="9:12" x14ac:dyDescent="0.35">
      <c r="I5734" s="44">
        <v>5732</v>
      </c>
      <c r="K5734" t="s">
        <v>2327</v>
      </c>
      <c r="L5734" t="s">
        <v>2315</v>
      </c>
    </row>
    <row r="5735" spans="9:12" x14ac:dyDescent="0.35">
      <c r="I5735" s="44">
        <v>5733</v>
      </c>
      <c r="K5735" t="s">
        <v>2327</v>
      </c>
      <c r="L5735" t="s">
        <v>1593</v>
      </c>
    </row>
    <row r="5736" spans="9:12" x14ac:dyDescent="0.35">
      <c r="I5736" s="44">
        <v>5734</v>
      </c>
      <c r="J5736" s="45">
        <v>0</v>
      </c>
      <c r="K5736" t="s">
        <v>2327</v>
      </c>
      <c r="L5736" t="s">
        <v>1594</v>
      </c>
    </row>
    <row r="5737" spans="9:12" x14ac:dyDescent="0.35">
      <c r="I5737" s="44">
        <v>5735</v>
      </c>
      <c r="J5737" s="45">
        <v>0</v>
      </c>
      <c r="K5737" t="s">
        <v>2327</v>
      </c>
      <c r="L5737" t="s">
        <v>1716</v>
      </c>
    </row>
    <row r="5738" spans="9:12" x14ac:dyDescent="0.35">
      <c r="I5738" s="44">
        <v>5736</v>
      </c>
      <c r="K5738" t="s">
        <v>2327</v>
      </c>
      <c r="L5738" t="s">
        <v>1717</v>
      </c>
    </row>
    <row r="5739" spans="9:12" x14ac:dyDescent="0.35">
      <c r="I5739" s="44">
        <v>5737</v>
      </c>
      <c r="J5739" s="45">
        <v>0</v>
      </c>
      <c r="K5739" t="s">
        <v>2327</v>
      </c>
      <c r="L5739" t="s">
        <v>1645</v>
      </c>
    </row>
    <row r="5740" spans="9:12" x14ac:dyDescent="0.35">
      <c r="I5740" s="44">
        <v>5738</v>
      </c>
      <c r="J5740" s="45">
        <v>0</v>
      </c>
      <c r="K5740" t="s">
        <v>2327</v>
      </c>
      <c r="L5740" t="s">
        <v>1718</v>
      </c>
    </row>
    <row r="5741" spans="9:12" x14ac:dyDescent="0.35">
      <c r="I5741" s="44">
        <v>5739</v>
      </c>
      <c r="J5741" s="45">
        <v>0</v>
      </c>
      <c r="K5741" t="s">
        <v>2327</v>
      </c>
      <c r="L5741" t="s">
        <v>1719</v>
      </c>
    </row>
    <row r="5742" spans="9:12" x14ac:dyDescent="0.35">
      <c r="I5742" s="44">
        <v>5740</v>
      </c>
      <c r="J5742" s="45">
        <v>0</v>
      </c>
      <c r="K5742" t="s">
        <v>2327</v>
      </c>
      <c r="L5742" t="s">
        <v>1456</v>
      </c>
    </row>
    <row r="5743" spans="9:12" x14ac:dyDescent="0.35">
      <c r="I5743" s="44">
        <v>5741</v>
      </c>
      <c r="J5743" s="45">
        <v>0</v>
      </c>
      <c r="K5743" t="s">
        <v>2327</v>
      </c>
      <c r="L5743" t="s">
        <v>1602</v>
      </c>
    </row>
    <row r="5744" spans="9:12" x14ac:dyDescent="0.35">
      <c r="I5744" s="44">
        <v>5742</v>
      </c>
      <c r="K5744" t="s">
        <v>2327</v>
      </c>
      <c r="L5744" t="s">
        <v>1603</v>
      </c>
    </row>
    <row r="5745" spans="9:12" x14ac:dyDescent="0.35">
      <c r="I5745" s="44">
        <v>5743</v>
      </c>
      <c r="K5745" t="s">
        <v>2327</v>
      </c>
      <c r="L5745" t="s">
        <v>1605</v>
      </c>
    </row>
    <row r="5746" spans="9:12" x14ac:dyDescent="0.35">
      <c r="I5746" s="44">
        <v>5744</v>
      </c>
      <c r="K5746" t="s">
        <v>2327</v>
      </c>
      <c r="L5746" t="s">
        <v>2061</v>
      </c>
    </row>
    <row r="5747" spans="9:12" x14ac:dyDescent="0.35">
      <c r="I5747" s="44">
        <v>5745</v>
      </c>
      <c r="K5747" t="s">
        <v>2327</v>
      </c>
      <c r="L5747" t="s">
        <v>1720</v>
      </c>
    </row>
    <row r="5748" spans="9:12" x14ac:dyDescent="0.35">
      <c r="I5748" s="44">
        <v>5746</v>
      </c>
      <c r="K5748" t="s">
        <v>2327</v>
      </c>
      <c r="L5748" t="s">
        <v>1721</v>
      </c>
    </row>
    <row r="5749" spans="9:12" x14ac:dyDescent="0.35">
      <c r="I5749" s="44">
        <v>5747</v>
      </c>
      <c r="K5749" t="s">
        <v>2327</v>
      </c>
      <c r="L5749" t="s">
        <v>1607</v>
      </c>
    </row>
    <row r="5750" spans="9:12" x14ac:dyDescent="0.35">
      <c r="I5750" s="44">
        <v>5748</v>
      </c>
      <c r="K5750" t="s">
        <v>2327</v>
      </c>
      <c r="L5750" t="s">
        <v>1649</v>
      </c>
    </row>
    <row r="5751" spans="9:12" x14ac:dyDescent="0.35">
      <c r="I5751" s="44">
        <v>5749</v>
      </c>
      <c r="K5751" t="s">
        <v>2327</v>
      </c>
      <c r="L5751" t="s">
        <v>1722</v>
      </c>
    </row>
    <row r="5752" spans="9:12" x14ac:dyDescent="0.35">
      <c r="I5752" s="44">
        <v>5750</v>
      </c>
      <c r="K5752" t="s">
        <v>2327</v>
      </c>
      <c r="L5752" t="s">
        <v>1482</v>
      </c>
    </row>
    <row r="5753" spans="9:12" x14ac:dyDescent="0.35">
      <c r="I5753" s="44">
        <v>5751</v>
      </c>
      <c r="K5753" t="s">
        <v>2327</v>
      </c>
      <c r="L5753" t="s">
        <v>1630</v>
      </c>
    </row>
    <row r="5754" spans="9:12" x14ac:dyDescent="0.35">
      <c r="I5754" s="44">
        <v>5752</v>
      </c>
      <c r="K5754" t="s">
        <v>2327</v>
      </c>
      <c r="L5754" t="s">
        <v>1609</v>
      </c>
    </row>
    <row r="5755" spans="9:12" x14ac:dyDescent="0.35">
      <c r="I5755" s="44">
        <v>5753</v>
      </c>
      <c r="K5755" t="s">
        <v>2327</v>
      </c>
      <c r="L5755" t="s">
        <v>2062</v>
      </c>
    </row>
    <row r="5756" spans="9:12" x14ac:dyDescent="0.35">
      <c r="I5756" s="44">
        <v>5754</v>
      </c>
      <c r="K5756" t="s">
        <v>2327</v>
      </c>
      <c r="L5756" t="s">
        <v>2063</v>
      </c>
    </row>
    <row r="5757" spans="9:12" x14ac:dyDescent="0.35">
      <c r="I5757" s="44">
        <v>5755</v>
      </c>
      <c r="K5757" t="s">
        <v>2327</v>
      </c>
      <c r="L5757" t="s">
        <v>1725</v>
      </c>
    </row>
    <row r="5758" spans="9:12" x14ac:dyDescent="0.35">
      <c r="I5758" s="44">
        <v>5756</v>
      </c>
      <c r="K5758" t="s">
        <v>2327</v>
      </c>
      <c r="L5758" t="s">
        <v>1726</v>
      </c>
    </row>
    <row r="5759" spans="9:12" x14ac:dyDescent="0.35">
      <c r="I5759" s="44">
        <v>5757</v>
      </c>
      <c r="K5759" t="s">
        <v>2327</v>
      </c>
      <c r="L5759" t="s">
        <v>1663</v>
      </c>
    </row>
    <row r="5760" spans="9:12" x14ac:dyDescent="0.35">
      <c r="I5760" s="44">
        <v>5758</v>
      </c>
      <c r="K5760" t="s">
        <v>2327</v>
      </c>
      <c r="L5760" t="s">
        <v>1664</v>
      </c>
    </row>
    <row r="5761" spans="9:12" x14ac:dyDescent="0.35">
      <c r="I5761" s="44">
        <v>5759</v>
      </c>
      <c r="K5761" t="s">
        <v>2327</v>
      </c>
      <c r="L5761" t="s">
        <v>1665</v>
      </c>
    </row>
    <row r="5762" spans="9:12" x14ac:dyDescent="0.35">
      <c r="I5762" s="44">
        <v>5760</v>
      </c>
      <c r="K5762" t="s">
        <v>2327</v>
      </c>
      <c r="L5762" t="s">
        <v>1666</v>
      </c>
    </row>
    <row r="5763" spans="9:12" x14ac:dyDescent="0.35">
      <c r="I5763" s="44">
        <v>5761</v>
      </c>
      <c r="K5763" t="s">
        <v>2327</v>
      </c>
      <c r="L5763" t="s">
        <v>1667</v>
      </c>
    </row>
    <row r="5764" spans="9:12" x14ac:dyDescent="0.35">
      <c r="I5764" s="44">
        <v>5762</v>
      </c>
      <c r="K5764" t="s">
        <v>2327</v>
      </c>
      <c r="L5764" t="s">
        <v>1568</v>
      </c>
    </row>
    <row r="5765" spans="9:12" x14ac:dyDescent="0.35">
      <c r="I5765" s="44">
        <v>5763</v>
      </c>
      <c r="K5765" t="s">
        <v>2327</v>
      </c>
      <c r="L5765" t="s">
        <v>1569</v>
      </c>
    </row>
    <row r="5766" spans="9:12" x14ac:dyDescent="0.35">
      <c r="I5766" s="44">
        <v>5764</v>
      </c>
      <c r="K5766" t="s">
        <v>2327</v>
      </c>
      <c r="L5766" t="s">
        <v>1570</v>
      </c>
    </row>
    <row r="5767" spans="9:12" x14ac:dyDescent="0.35">
      <c r="I5767" s="44">
        <v>5765</v>
      </c>
      <c r="K5767" t="s">
        <v>2327</v>
      </c>
      <c r="L5767" t="s">
        <v>2059</v>
      </c>
    </row>
    <row r="5768" spans="9:12" x14ac:dyDescent="0.35">
      <c r="I5768" s="44">
        <v>5766</v>
      </c>
      <c r="K5768" t="s">
        <v>2327</v>
      </c>
      <c r="L5768" t="s">
        <v>1641</v>
      </c>
    </row>
    <row r="5769" spans="9:12" x14ac:dyDescent="0.35">
      <c r="I5769" s="44">
        <v>5767</v>
      </c>
      <c r="K5769" t="s">
        <v>2327</v>
      </c>
      <c r="L5769" t="s">
        <v>1616</v>
      </c>
    </row>
    <row r="5770" spans="9:12" x14ac:dyDescent="0.35">
      <c r="I5770" s="44">
        <v>5768</v>
      </c>
      <c r="K5770" t="s">
        <v>2327</v>
      </c>
      <c r="L5770" t="s">
        <v>1571</v>
      </c>
    </row>
    <row r="5771" spans="9:12" x14ac:dyDescent="0.35">
      <c r="I5771" s="44">
        <v>5769</v>
      </c>
      <c r="K5771" t="s">
        <v>2327</v>
      </c>
      <c r="L5771" t="s">
        <v>1483</v>
      </c>
    </row>
    <row r="5772" spans="9:12" x14ac:dyDescent="0.35">
      <c r="I5772" s="44">
        <v>5770</v>
      </c>
      <c r="K5772" t="s">
        <v>2327</v>
      </c>
      <c r="L5772" t="s">
        <v>1572</v>
      </c>
    </row>
    <row r="5773" spans="9:12" x14ac:dyDescent="0.35">
      <c r="I5773" s="44">
        <v>5771</v>
      </c>
      <c r="K5773" t="s">
        <v>2327</v>
      </c>
      <c r="L5773" t="s">
        <v>1574</v>
      </c>
    </row>
    <row r="5774" spans="9:12" x14ac:dyDescent="0.35">
      <c r="I5774" s="44">
        <v>5772</v>
      </c>
      <c r="J5774" s="45">
        <v>0</v>
      </c>
      <c r="K5774" t="s">
        <v>2327</v>
      </c>
      <c r="L5774" t="s">
        <v>2329</v>
      </c>
    </row>
    <row r="5775" spans="9:12" x14ac:dyDescent="0.35">
      <c r="I5775" s="44">
        <v>5773</v>
      </c>
      <c r="J5775" s="45">
        <v>0</v>
      </c>
      <c r="K5775" t="s">
        <v>2327</v>
      </c>
      <c r="L5775" t="s">
        <v>1643</v>
      </c>
    </row>
    <row r="5776" spans="9:12" x14ac:dyDescent="0.35">
      <c r="I5776" s="44">
        <v>5774</v>
      </c>
      <c r="K5776" t="s">
        <v>2327</v>
      </c>
      <c r="L5776" t="s">
        <v>1692</v>
      </c>
    </row>
    <row r="5777" spans="9:12" x14ac:dyDescent="0.35">
      <c r="I5777" s="44">
        <v>5775</v>
      </c>
      <c r="J5777" s="45">
        <v>0</v>
      </c>
      <c r="K5777" t="s">
        <v>2327</v>
      </c>
      <c r="L5777" t="s">
        <v>1877</v>
      </c>
    </row>
    <row r="5778" spans="9:12" x14ac:dyDescent="0.35">
      <c r="I5778" s="44">
        <v>5776</v>
      </c>
      <c r="J5778" s="45">
        <v>0</v>
      </c>
      <c r="K5778" t="s">
        <v>2327</v>
      </c>
      <c r="L5778" t="s">
        <v>1762</v>
      </c>
    </row>
    <row r="5779" spans="9:12" x14ac:dyDescent="0.35">
      <c r="I5779" s="44">
        <v>5777</v>
      </c>
      <c r="K5779" t="s">
        <v>2327</v>
      </c>
      <c r="L5779" t="s">
        <v>1573</v>
      </c>
    </row>
    <row r="5780" spans="9:12" x14ac:dyDescent="0.35">
      <c r="I5780" s="44">
        <v>5778</v>
      </c>
      <c r="K5780" t="s">
        <v>2327</v>
      </c>
      <c r="L5780" t="s">
        <v>1623</v>
      </c>
    </row>
    <row r="5781" spans="9:12" x14ac:dyDescent="0.35">
      <c r="I5781" s="44">
        <v>5779</v>
      </c>
      <c r="K5781" t="s">
        <v>2327</v>
      </c>
      <c r="L5781" t="s">
        <v>1624</v>
      </c>
    </row>
    <row r="5782" spans="9:12" x14ac:dyDescent="0.35">
      <c r="I5782" s="44">
        <v>5780</v>
      </c>
      <c r="K5782" t="s">
        <v>2327</v>
      </c>
      <c r="L5782" t="s">
        <v>1881</v>
      </c>
    </row>
    <row r="5783" spans="9:12" x14ac:dyDescent="0.35">
      <c r="I5783" s="44">
        <v>5781</v>
      </c>
      <c r="K5783" t="s">
        <v>2327</v>
      </c>
      <c r="L5783" t="s">
        <v>1650</v>
      </c>
    </row>
    <row r="5784" spans="9:12" x14ac:dyDescent="0.35">
      <c r="I5784" s="44">
        <v>5782</v>
      </c>
      <c r="K5784" t="s">
        <v>2327</v>
      </c>
      <c r="L5784" t="s">
        <v>1743</v>
      </c>
    </row>
    <row r="5785" spans="9:12" x14ac:dyDescent="0.35">
      <c r="I5785" s="44">
        <v>5783</v>
      </c>
      <c r="K5785" t="s">
        <v>2327</v>
      </c>
      <c r="L5785" t="s">
        <v>2330</v>
      </c>
    </row>
    <row r="5786" spans="9:12" x14ac:dyDescent="0.35">
      <c r="I5786" s="44">
        <v>5784</v>
      </c>
      <c r="J5786" s="45">
        <v>0</v>
      </c>
      <c r="K5786" t="s">
        <v>2327</v>
      </c>
      <c r="L5786" t="s">
        <v>1632</v>
      </c>
    </row>
    <row r="5787" spans="9:12" x14ac:dyDescent="0.35">
      <c r="I5787" s="44">
        <v>5785</v>
      </c>
      <c r="J5787" s="45">
        <v>0</v>
      </c>
      <c r="K5787" t="s">
        <v>2327</v>
      </c>
      <c r="L5787" t="s">
        <v>1874</v>
      </c>
    </row>
    <row r="5788" spans="9:12" x14ac:dyDescent="0.35">
      <c r="I5788" s="44">
        <v>5786</v>
      </c>
      <c r="K5788" t="s">
        <v>2327</v>
      </c>
      <c r="L5788" t="s">
        <v>1744</v>
      </c>
    </row>
    <row r="5789" spans="9:12" x14ac:dyDescent="0.35">
      <c r="I5789" s="44">
        <v>5787</v>
      </c>
      <c r="K5789" t="s">
        <v>2327</v>
      </c>
      <c r="L5789" t="s">
        <v>1745</v>
      </c>
    </row>
    <row r="5790" spans="9:12" x14ac:dyDescent="0.35">
      <c r="I5790" s="44">
        <v>5788</v>
      </c>
      <c r="K5790" t="s">
        <v>2327</v>
      </c>
      <c r="L5790" t="s">
        <v>1746</v>
      </c>
    </row>
    <row r="5791" spans="9:12" x14ac:dyDescent="0.35">
      <c r="I5791" s="44">
        <v>5789</v>
      </c>
      <c r="K5791" t="s">
        <v>2327</v>
      </c>
      <c r="L5791" t="s">
        <v>1878</v>
      </c>
    </row>
    <row r="5792" spans="9:12" x14ac:dyDescent="0.35">
      <c r="I5792" s="44">
        <v>5790</v>
      </c>
      <c r="K5792" t="s">
        <v>2327</v>
      </c>
      <c r="L5792" t="s">
        <v>1512</v>
      </c>
    </row>
    <row r="5793" spans="9:12" x14ac:dyDescent="0.35">
      <c r="I5793" s="44">
        <v>5791</v>
      </c>
      <c r="K5793" t="s">
        <v>2327</v>
      </c>
      <c r="L5793" t="s">
        <v>2026</v>
      </c>
    </row>
    <row r="5794" spans="9:12" x14ac:dyDescent="0.35">
      <c r="I5794" s="44">
        <v>5792</v>
      </c>
      <c r="J5794" s="45">
        <v>0</v>
      </c>
      <c r="K5794" t="s">
        <v>2327</v>
      </c>
      <c r="L5794" t="s">
        <v>1747</v>
      </c>
    </row>
    <row r="5795" spans="9:12" x14ac:dyDescent="0.35">
      <c r="I5795" s="44">
        <v>5793</v>
      </c>
      <c r="K5795" t="s">
        <v>2327</v>
      </c>
      <c r="L5795" t="s">
        <v>1749</v>
      </c>
    </row>
    <row r="5796" spans="9:12" x14ac:dyDescent="0.35">
      <c r="I5796" s="44">
        <v>5794</v>
      </c>
      <c r="K5796" t="s">
        <v>2327</v>
      </c>
      <c r="L5796" t="s">
        <v>1882</v>
      </c>
    </row>
    <row r="5797" spans="9:12" x14ac:dyDescent="0.35">
      <c r="I5797" s="44">
        <v>5795</v>
      </c>
      <c r="K5797" t="s">
        <v>2327</v>
      </c>
      <c r="L5797" t="s">
        <v>1883</v>
      </c>
    </row>
    <row r="5798" spans="9:12" x14ac:dyDescent="0.35">
      <c r="I5798" s="44">
        <v>5796</v>
      </c>
      <c r="K5798" t="s">
        <v>2327</v>
      </c>
      <c r="L5798" t="s">
        <v>1750</v>
      </c>
    </row>
    <row r="5799" spans="9:12" x14ac:dyDescent="0.35">
      <c r="I5799" s="44">
        <v>5797</v>
      </c>
      <c r="J5799" s="45">
        <v>0</v>
      </c>
      <c r="K5799" t="s">
        <v>2327</v>
      </c>
      <c r="L5799" t="s">
        <v>1591</v>
      </c>
    </row>
    <row r="5800" spans="9:12" x14ac:dyDescent="0.35">
      <c r="I5800" s="44">
        <v>5798</v>
      </c>
      <c r="J5800" s="45">
        <v>0</v>
      </c>
      <c r="K5800" t="s">
        <v>2327</v>
      </c>
      <c r="L5800" t="s">
        <v>1891</v>
      </c>
    </row>
    <row r="5801" spans="9:12" x14ac:dyDescent="0.35">
      <c r="I5801" s="44">
        <v>5799</v>
      </c>
      <c r="K5801" t="s">
        <v>2327</v>
      </c>
      <c r="L5801" t="s">
        <v>1753</v>
      </c>
    </row>
    <row r="5802" spans="9:12" x14ac:dyDescent="0.35">
      <c r="I5802" s="44">
        <v>5800</v>
      </c>
      <c r="K5802" t="s">
        <v>2327</v>
      </c>
      <c r="L5802" t="s">
        <v>1754</v>
      </c>
    </row>
    <row r="5803" spans="9:12" x14ac:dyDescent="0.35">
      <c r="I5803" s="44">
        <v>5801</v>
      </c>
      <c r="K5803" t="s">
        <v>2327</v>
      </c>
      <c r="L5803" t="s">
        <v>1755</v>
      </c>
    </row>
    <row r="5804" spans="9:12" x14ac:dyDescent="0.35">
      <c r="I5804" s="44">
        <v>5802</v>
      </c>
      <c r="K5804" t="s">
        <v>2327</v>
      </c>
      <c r="L5804" t="s">
        <v>1756</v>
      </c>
    </row>
    <row r="5805" spans="9:12" x14ac:dyDescent="0.35">
      <c r="I5805" s="44">
        <v>5803</v>
      </c>
      <c r="K5805" t="s">
        <v>2327</v>
      </c>
      <c r="L5805" t="s">
        <v>2066</v>
      </c>
    </row>
    <row r="5806" spans="9:12" x14ac:dyDescent="0.35">
      <c r="I5806" s="44">
        <v>5804</v>
      </c>
      <c r="K5806" t="s">
        <v>2327</v>
      </c>
      <c r="L5806" t="s">
        <v>1897</v>
      </c>
    </row>
    <row r="5807" spans="9:12" x14ac:dyDescent="0.35">
      <c r="I5807" s="44">
        <v>5805</v>
      </c>
      <c r="K5807" t="s">
        <v>2327</v>
      </c>
      <c r="L5807" t="s">
        <v>1383</v>
      </c>
    </row>
    <row r="5808" spans="9:12" x14ac:dyDescent="0.35">
      <c r="I5808" s="44">
        <v>5806</v>
      </c>
      <c r="K5808" t="s">
        <v>2327</v>
      </c>
      <c r="L5808" t="s">
        <v>1384</v>
      </c>
    </row>
    <row r="5809" spans="9:12" x14ac:dyDescent="0.35">
      <c r="I5809" s="44">
        <v>5807</v>
      </c>
      <c r="K5809" t="s">
        <v>2327</v>
      </c>
      <c r="L5809" t="s">
        <v>1385</v>
      </c>
    </row>
    <row r="5810" spans="9:12" x14ac:dyDescent="0.35">
      <c r="I5810" s="44">
        <v>5808</v>
      </c>
      <c r="J5810" s="45">
        <v>0</v>
      </c>
      <c r="K5810" t="s">
        <v>2327</v>
      </c>
      <c r="L5810" t="s">
        <v>2067</v>
      </c>
    </row>
    <row r="5811" spans="9:12" x14ac:dyDescent="0.35">
      <c r="I5811" s="44">
        <v>5809</v>
      </c>
      <c r="J5811" s="45">
        <v>0</v>
      </c>
      <c r="K5811" t="s">
        <v>2327</v>
      </c>
      <c r="L5811" t="s">
        <v>1760</v>
      </c>
    </row>
    <row r="5812" spans="9:12" x14ac:dyDescent="0.35">
      <c r="I5812" s="44">
        <v>5810</v>
      </c>
      <c r="J5812" s="45">
        <v>0</v>
      </c>
      <c r="K5812" t="s">
        <v>2327</v>
      </c>
      <c r="L5812" t="s">
        <v>1761</v>
      </c>
    </row>
    <row r="5813" spans="9:12" x14ac:dyDescent="0.35">
      <c r="I5813" s="44">
        <v>5811</v>
      </c>
      <c r="K5813" t="s">
        <v>2327</v>
      </c>
      <c r="L5813" t="s">
        <v>1382</v>
      </c>
    </row>
    <row r="5814" spans="9:12" x14ac:dyDescent="0.35">
      <c r="I5814" s="44">
        <v>5812</v>
      </c>
      <c r="K5814" t="s">
        <v>2327</v>
      </c>
      <c r="L5814" t="s">
        <v>1386</v>
      </c>
    </row>
    <row r="5815" spans="9:12" x14ac:dyDescent="0.35">
      <c r="I5815" s="44">
        <v>5813</v>
      </c>
      <c r="K5815" t="s">
        <v>2327</v>
      </c>
      <c r="L5815" t="s">
        <v>1387</v>
      </c>
    </row>
    <row r="5816" spans="9:12" x14ac:dyDescent="0.35">
      <c r="I5816" s="44">
        <v>5814</v>
      </c>
      <c r="K5816" t="s">
        <v>2327</v>
      </c>
      <c r="L5816" t="s">
        <v>1388</v>
      </c>
    </row>
    <row r="5817" spans="9:12" x14ac:dyDescent="0.35">
      <c r="I5817" s="44">
        <v>5815</v>
      </c>
      <c r="K5817" t="s">
        <v>2327</v>
      </c>
      <c r="L5817" t="s">
        <v>1389</v>
      </c>
    </row>
    <row r="5818" spans="9:12" x14ac:dyDescent="0.35">
      <c r="I5818" s="44">
        <v>5816</v>
      </c>
      <c r="K5818" t="s">
        <v>2327</v>
      </c>
      <c r="L5818" t="s">
        <v>1390</v>
      </c>
    </row>
    <row r="5819" spans="9:12" x14ac:dyDescent="0.35">
      <c r="I5819" s="44">
        <v>5817</v>
      </c>
      <c r="K5819" t="s">
        <v>2327</v>
      </c>
      <c r="L5819" t="s">
        <v>1514</v>
      </c>
    </row>
    <row r="5820" spans="9:12" x14ac:dyDescent="0.35">
      <c r="I5820" s="44">
        <v>5818</v>
      </c>
      <c r="K5820" t="s">
        <v>2327</v>
      </c>
      <c r="L5820" t="s">
        <v>1391</v>
      </c>
    </row>
    <row r="5821" spans="9:12" x14ac:dyDescent="0.35">
      <c r="I5821" s="44">
        <v>5819</v>
      </c>
      <c r="K5821" t="s">
        <v>2327</v>
      </c>
      <c r="L5821" t="s">
        <v>1392</v>
      </c>
    </row>
    <row r="5822" spans="9:12" x14ac:dyDescent="0.35">
      <c r="I5822" s="44">
        <v>5820</v>
      </c>
      <c r="K5822" t="s">
        <v>2327</v>
      </c>
      <c r="L5822" t="s">
        <v>1393</v>
      </c>
    </row>
    <row r="5823" spans="9:12" x14ac:dyDescent="0.35">
      <c r="I5823" s="44">
        <v>5821</v>
      </c>
      <c r="K5823" t="s">
        <v>2327</v>
      </c>
      <c r="L5823" t="s">
        <v>1394</v>
      </c>
    </row>
    <row r="5824" spans="9:12" x14ac:dyDescent="0.35">
      <c r="I5824" s="44">
        <v>5822</v>
      </c>
      <c r="K5824" t="s">
        <v>2327</v>
      </c>
      <c r="L5824" t="s">
        <v>1395</v>
      </c>
    </row>
    <row r="5825" spans="9:12" x14ac:dyDescent="0.35">
      <c r="I5825" s="44">
        <v>5823</v>
      </c>
      <c r="K5825" t="s">
        <v>2327</v>
      </c>
      <c r="L5825" t="s">
        <v>1396</v>
      </c>
    </row>
    <row r="5826" spans="9:12" x14ac:dyDescent="0.35">
      <c r="I5826" s="44">
        <v>5824</v>
      </c>
      <c r="K5826" t="s">
        <v>2327</v>
      </c>
      <c r="L5826" t="s">
        <v>1061</v>
      </c>
    </row>
    <row r="5827" spans="9:12" x14ac:dyDescent="0.35">
      <c r="I5827" s="44">
        <v>5825</v>
      </c>
      <c r="K5827" t="s">
        <v>2327</v>
      </c>
      <c r="L5827" t="s">
        <v>1064</v>
      </c>
    </row>
    <row r="5828" spans="9:12" x14ac:dyDescent="0.35">
      <c r="I5828" s="44">
        <v>5826</v>
      </c>
      <c r="K5828" t="s">
        <v>2327</v>
      </c>
      <c r="L5828" t="s">
        <v>1765</v>
      </c>
    </row>
    <row r="5829" spans="9:12" x14ac:dyDescent="0.35">
      <c r="I5829" s="44">
        <v>5827</v>
      </c>
      <c r="K5829" t="s">
        <v>2327</v>
      </c>
      <c r="L5829" t="s">
        <v>2068</v>
      </c>
    </row>
    <row r="5830" spans="9:12" x14ac:dyDescent="0.35">
      <c r="I5830" s="44">
        <v>5828</v>
      </c>
      <c r="K5830" t="s">
        <v>2327</v>
      </c>
      <c r="L5830" t="s">
        <v>1766</v>
      </c>
    </row>
    <row r="5831" spans="9:12" x14ac:dyDescent="0.35">
      <c r="I5831" s="44">
        <v>5829</v>
      </c>
      <c r="J5831" s="45">
        <v>0</v>
      </c>
      <c r="K5831" t="s">
        <v>2327</v>
      </c>
      <c r="L5831" t="s">
        <v>1988</v>
      </c>
    </row>
    <row r="5832" spans="9:12" x14ac:dyDescent="0.35">
      <c r="I5832" s="44">
        <v>5830</v>
      </c>
      <c r="J5832" s="45">
        <v>0</v>
      </c>
      <c r="K5832" t="s">
        <v>2327</v>
      </c>
      <c r="L5832" t="s">
        <v>1441</v>
      </c>
    </row>
    <row r="5833" spans="9:12" x14ac:dyDescent="0.35">
      <c r="I5833" s="44">
        <v>5831</v>
      </c>
      <c r="J5833" s="45">
        <v>0</v>
      </c>
      <c r="K5833" t="s">
        <v>2327</v>
      </c>
      <c r="L5833" t="s">
        <v>1453</v>
      </c>
    </row>
    <row r="5834" spans="9:12" x14ac:dyDescent="0.35">
      <c r="I5834" s="44">
        <v>5832</v>
      </c>
      <c r="K5834" t="s">
        <v>2327</v>
      </c>
      <c r="L5834" t="s">
        <v>1771</v>
      </c>
    </row>
    <row r="5835" spans="9:12" x14ac:dyDescent="0.35">
      <c r="I5835" s="44">
        <v>5833</v>
      </c>
      <c r="K5835" t="s">
        <v>2327</v>
      </c>
      <c r="L5835" t="s">
        <v>1772</v>
      </c>
    </row>
    <row r="5836" spans="9:12" x14ac:dyDescent="0.35">
      <c r="I5836" s="44">
        <v>5834</v>
      </c>
      <c r="K5836" t="s">
        <v>2327</v>
      </c>
      <c r="L5836" t="s">
        <v>1773</v>
      </c>
    </row>
    <row r="5837" spans="9:12" x14ac:dyDescent="0.35">
      <c r="I5837" s="44">
        <v>5835</v>
      </c>
      <c r="K5837" t="s">
        <v>2327</v>
      </c>
      <c r="L5837" t="s">
        <v>1774</v>
      </c>
    </row>
    <row r="5838" spans="9:12" x14ac:dyDescent="0.35">
      <c r="I5838" s="44">
        <v>5836</v>
      </c>
      <c r="K5838" t="s">
        <v>2327</v>
      </c>
      <c r="L5838" t="s">
        <v>1775</v>
      </c>
    </row>
    <row r="5839" spans="9:12" x14ac:dyDescent="0.35">
      <c r="I5839" s="44">
        <v>5837</v>
      </c>
      <c r="K5839" t="s">
        <v>2327</v>
      </c>
      <c r="L5839" t="s">
        <v>1777</v>
      </c>
    </row>
    <row r="5840" spans="9:12" x14ac:dyDescent="0.35">
      <c r="I5840" s="44">
        <v>5838</v>
      </c>
      <c r="K5840" t="s">
        <v>2327</v>
      </c>
      <c r="L5840" t="s">
        <v>1780</v>
      </c>
    </row>
    <row r="5841" spans="9:12" x14ac:dyDescent="0.35">
      <c r="I5841" s="44">
        <v>5839</v>
      </c>
      <c r="K5841" t="s">
        <v>2327</v>
      </c>
      <c r="L5841" t="s">
        <v>2069</v>
      </c>
    </row>
    <row r="5842" spans="9:12" x14ac:dyDescent="0.35">
      <c r="I5842" s="44">
        <v>5840</v>
      </c>
      <c r="K5842" t="s">
        <v>2327</v>
      </c>
      <c r="L5842" t="s">
        <v>1463</v>
      </c>
    </row>
    <row r="5843" spans="9:12" x14ac:dyDescent="0.35">
      <c r="I5843" s="44">
        <v>5841</v>
      </c>
      <c r="K5843" t="s">
        <v>2327</v>
      </c>
      <c r="L5843" t="s">
        <v>1464</v>
      </c>
    </row>
    <row r="5844" spans="9:12" x14ac:dyDescent="0.35">
      <c r="I5844" s="44">
        <v>5842</v>
      </c>
      <c r="K5844" t="s">
        <v>2327</v>
      </c>
      <c r="L5844" t="s">
        <v>1990</v>
      </c>
    </row>
    <row r="5845" spans="9:12" x14ac:dyDescent="0.35">
      <c r="I5845" s="44">
        <v>5843</v>
      </c>
      <c r="J5845" s="45">
        <v>0</v>
      </c>
      <c r="K5845" t="s">
        <v>2327</v>
      </c>
      <c r="L5845" t="s">
        <v>2070</v>
      </c>
    </row>
    <row r="5846" spans="9:12" x14ac:dyDescent="0.35">
      <c r="I5846" s="44">
        <v>5844</v>
      </c>
      <c r="J5846" s="45">
        <v>0</v>
      </c>
      <c r="K5846" t="s">
        <v>2327</v>
      </c>
      <c r="L5846" t="s">
        <v>1714</v>
      </c>
    </row>
    <row r="5847" spans="9:12" x14ac:dyDescent="0.35">
      <c r="I5847" s="44">
        <v>5845</v>
      </c>
      <c r="J5847" s="45">
        <v>0</v>
      </c>
      <c r="K5847" t="s">
        <v>2327</v>
      </c>
      <c r="L5847" t="s">
        <v>1822</v>
      </c>
    </row>
    <row r="5848" spans="9:12" x14ac:dyDescent="0.35">
      <c r="I5848" s="44">
        <v>5846</v>
      </c>
      <c r="K5848" t="s">
        <v>2327</v>
      </c>
      <c r="L5848" t="s">
        <v>1783</v>
      </c>
    </row>
    <row r="5849" spans="9:12" x14ac:dyDescent="0.35">
      <c r="I5849" s="44">
        <v>5847</v>
      </c>
      <c r="K5849" t="s">
        <v>2327</v>
      </c>
      <c r="L5849" t="s">
        <v>2071</v>
      </c>
    </row>
    <row r="5850" spans="9:12" x14ac:dyDescent="0.35">
      <c r="I5850" s="44">
        <v>5848</v>
      </c>
      <c r="K5850" t="s">
        <v>2327</v>
      </c>
      <c r="L5850" t="s">
        <v>1550</v>
      </c>
    </row>
    <row r="5851" spans="9:12" x14ac:dyDescent="0.35">
      <c r="I5851" s="44">
        <v>5849</v>
      </c>
      <c r="K5851" t="s">
        <v>2327</v>
      </c>
      <c r="L5851" t="s">
        <v>1551</v>
      </c>
    </row>
    <row r="5852" spans="9:12" x14ac:dyDescent="0.35">
      <c r="I5852" s="44">
        <v>5850</v>
      </c>
      <c r="K5852" t="s">
        <v>2327</v>
      </c>
      <c r="L5852" t="s">
        <v>1552</v>
      </c>
    </row>
    <row r="5853" spans="9:12" x14ac:dyDescent="0.35">
      <c r="I5853" s="44">
        <v>5851</v>
      </c>
      <c r="K5853" t="s">
        <v>2327</v>
      </c>
      <c r="L5853" t="s">
        <v>1553</v>
      </c>
    </row>
    <row r="5854" spans="9:12" x14ac:dyDescent="0.35">
      <c r="I5854" s="44">
        <v>5852</v>
      </c>
      <c r="K5854" t="s">
        <v>2327</v>
      </c>
      <c r="L5854" t="s">
        <v>1993</v>
      </c>
    </row>
    <row r="5855" spans="9:12" x14ac:dyDescent="0.35">
      <c r="I5855" s="44">
        <v>5853</v>
      </c>
      <c r="K5855" t="s">
        <v>2327</v>
      </c>
      <c r="L5855" t="s">
        <v>1823</v>
      </c>
    </row>
    <row r="5856" spans="9:12" x14ac:dyDescent="0.35">
      <c r="I5856" s="44">
        <v>5854</v>
      </c>
      <c r="K5856" t="s">
        <v>2327</v>
      </c>
      <c r="L5856" t="s">
        <v>1825</v>
      </c>
    </row>
    <row r="5857" spans="9:12" x14ac:dyDescent="0.35">
      <c r="I5857" s="44">
        <v>5855</v>
      </c>
      <c r="K5857" t="s">
        <v>2327</v>
      </c>
      <c r="L5857" t="s">
        <v>2072</v>
      </c>
    </row>
    <row r="5858" spans="9:12" x14ac:dyDescent="0.35">
      <c r="I5858" s="44">
        <v>5856</v>
      </c>
      <c r="K5858" t="s">
        <v>2327</v>
      </c>
      <c r="L5858" t="s">
        <v>1723</v>
      </c>
    </row>
    <row r="5859" spans="9:12" x14ac:dyDescent="0.35">
      <c r="I5859" s="44">
        <v>5857</v>
      </c>
      <c r="J5859" s="45">
        <v>0</v>
      </c>
      <c r="K5859" t="s">
        <v>2327</v>
      </c>
      <c r="L5859" t="s">
        <v>1599</v>
      </c>
    </row>
    <row r="5860" spans="9:12" x14ac:dyDescent="0.35">
      <c r="I5860" s="44">
        <v>5858</v>
      </c>
      <c r="J5860" s="45">
        <v>0</v>
      </c>
      <c r="K5860" t="s">
        <v>2327</v>
      </c>
      <c r="L5860" t="s">
        <v>1600</v>
      </c>
    </row>
    <row r="5861" spans="9:12" x14ac:dyDescent="0.35">
      <c r="I5861" s="44">
        <v>5859</v>
      </c>
      <c r="K5861" t="s">
        <v>2327</v>
      </c>
      <c r="L5861" t="s">
        <v>2073</v>
      </c>
    </row>
    <row r="5862" spans="9:12" x14ac:dyDescent="0.35">
      <c r="I5862" s="44">
        <v>5860</v>
      </c>
      <c r="K5862" t="s">
        <v>2327</v>
      </c>
      <c r="L5862" t="s">
        <v>1727</v>
      </c>
    </row>
    <row r="5863" spans="9:12" x14ac:dyDescent="0.35">
      <c r="I5863" s="44">
        <v>5861</v>
      </c>
      <c r="K5863" t="s">
        <v>2327</v>
      </c>
      <c r="L5863" t="s">
        <v>1728</v>
      </c>
    </row>
    <row r="5864" spans="9:12" x14ac:dyDescent="0.35">
      <c r="I5864" s="44">
        <v>5862</v>
      </c>
      <c r="K5864" t="s">
        <v>2327</v>
      </c>
      <c r="L5864" t="s">
        <v>1729</v>
      </c>
    </row>
    <row r="5865" spans="9:12" x14ac:dyDescent="0.35">
      <c r="I5865" s="44">
        <v>5863</v>
      </c>
      <c r="K5865" t="s">
        <v>2327</v>
      </c>
      <c r="L5865" t="s">
        <v>1606</v>
      </c>
    </row>
    <row r="5866" spans="9:12" x14ac:dyDescent="0.35">
      <c r="I5866" s="44">
        <v>5864</v>
      </c>
      <c r="K5866" t="s">
        <v>2327</v>
      </c>
      <c r="L5866" t="s">
        <v>1610</v>
      </c>
    </row>
    <row r="5867" spans="9:12" x14ac:dyDescent="0.35">
      <c r="I5867" s="44">
        <v>5865</v>
      </c>
      <c r="J5867" s="45">
        <v>0</v>
      </c>
      <c r="K5867" t="s">
        <v>2327</v>
      </c>
      <c r="L5867" t="s">
        <v>2331</v>
      </c>
    </row>
    <row r="5868" spans="9:12" x14ac:dyDescent="0.35">
      <c r="I5868" s="44">
        <v>5866</v>
      </c>
      <c r="K5868" t="s">
        <v>2327</v>
      </c>
      <c r="L5868" t="s">
        <v>1613</v>
      </c>
    </row>
    <row r="5869" spans="9:12" x14ac:dyDescent="0.35">
      <c r="I5869" s="44">
        <v>5867</v>
      </c>
      <c r="K5869" t="s">
        <v>2327</v>
      </c>
      <c r="L5869" t="s">
        <v>1614</v>
      </c>
    </row>
    <row r="5870" spans="9:12" x14ac:dyDescent="0.35">
      <c r="I5870" s="44">
        <v>5868</v>
      </c>
      <c r="K5870" t="s">
        <v>2327</v>
      </c>
      <c r="L5870" t="s">
        <v>1615</v>
      </c>
    </row>
    <row r="5871" spans="9:12" x14ac:dyDescent="0.35">
      <c r="I5871" s="44">
        <v>5869</v>
      </c>
      <c r="K5871" t="s">
        <v>2327</v>
      </c>
      <c r="L5871" t="s">
        <v>2332</v>
      </c>
    </row>
    <row r="5872" spans="9:12" x14ac:dyDescent="0.35">
      <c r="I5872" s="44">
        <v>5870</v>
      </c>
      <c r="K5872" t="s">
        <v>2327</v>
      </c>
      <c r="L5872" t="s">
        <v>2333</v>
      </c>
    </row>
    <row r="5873" spans="9:13" x14ac:dyDescent="0.35">
      <c r="I5873" s="44">
        <v>5871</v>
      </c>
      <c r="J5873" s="45">
        <v>0</v>
      </c>
      <c r="K5873" t="s">
        <v>2327</v>
      </c>
      <c r="L5873" t="s">
        <v>2334</v>
      </c>
    </row>
    <row r="5874" spans="9:13" x14ac:dyDescent="0.35">
      <c r="I5874" s="44">
        <v>5872</v>
      </c>
      <c r="K5874" t="s">
        <v>2327</v>
      </c>
      <c r="L5874" t="s">
        <v>1920</v>
      </c>
    </row>
    <row r="5875" spans="9:13" x14ac:dyDescent="0.35">
      <c r="I5875" s="44">
        <v>5873</v>
      </c>
      <c r="K5875" t="s">
        <v>2327</v>
      </c>
      <c r="L5875" t="s">
        <v>2335</v>
      </c>
    </row>
    <row r="5876" spans="9:13" x14ac:dyDescent="0.35">
      <c r="I5876" s="44">
        <v>5874</v>
      </c>
      <c r="J5876" s="45">
        <v>0</v>
      </c>
      <c r="K5876" t="s">
        <v>2327</v>
      </c>
      <c r="L5876" t="s">
        <v>2336</v>
      </c>
    </row>
    <row r="5877" spans="9:13" x14ac:dyDescent="0.35">
      <c r="I5877" s="44">
        <v>5875</v>
      </c>
      <c r="K5877" t="s">
        <v>2327</v>
      </c>
      <c r="L5877" t="s">
        <v>2337</v>
      </c>
    </row>
    <row r="5878" spans="9:13" x14ac:dyDescent="0.35">
      <c r="I5878" s="44">
        <v>5876</v>
      </c>
      <c r="K5878" t="s">
        <v>2327</v>
      </c>
      <c r="L5878" t="s">
        <v>2338</v>
      </c>
    </row>
    <row r="5879" spans="9:13" x14ac:dyDescent="0.35">
      <c r="I5879" s="44">
        <v>5877</v>
      </c>
      <c r="K5879" t="s">
        <v>2327</v>
      </c>
      <c r="L5879" t="s">
        <v>1752</v>
      </c>
    </row>
    <row r="5880" spans="9:13" x14ac:dyDescent="0.35">
      <c r="I5880" s="44">
        <v>5878</v>
      </c>
      <c r="J5880" s="45">
        <v>0</v>
      </c>
      <c r="K5880" t="s">
        <v>2327</v>
      </c>
      <c r="L5880" t="s">
        <v>2339</v>
      </c>
    </row>
    <row r="5881" spans="9:13" x14ac:dyDescent="0.35">
      <c r="I5881" s="44">
        <v>5879</v>
      </c>
      <c r="K5881" t="s">
        <v>2327</v>
      </c>
      <c r="L5881" t="s">
        <v>2340</v>
      </c>
    </row>
    <row r="5882" spans="9:13" x14ac:dyDescent="0.35">
      <c r="I5882" s="44">
        <v>5880</v>
      </c>
      <c r="J5882" s="45">
        <v>1.924768518518518E-7</v>
      </c>
      <c r="K5882" t="s">
        <v>2327</v>
      </c>
      <c r="L5882" t="s">
        <v>2341</v>
      </c>
    </row>
    <row r="5883" spans="9:13" x14ac:dyDescent="0.35">
      <c r="I5883" s="44">
        <v>5881</v>
      </c>
      <c r="K5883" t="s">
        <v>2327</v>
      </c>
      <c r="L5883" t="s">
        <v>2341</v>
      </c>
      <c r="M5883" t="s">
        <v>735</v>
      </c>
    </row>
    <row r="5884" spans="9:13" x14ac:dyDescent="0.35">
      <c r="I5884" s="44">
        <v>5882</v>
      </c>
      <c r="K5884" t="s">
        <v>2327</v>
      </c>
      <c r="L5884" t="s">
        <v>2341</v>
      </c>
      <c r="M5884" t="s">
        <v>1613</v>
      </c>
    </row>
    <row r="5885" spans="9:13" x14ac:dyDescent="0.35">
      <c r="I5885" s="44">
        <v>5883</v>
      </c>
      <c r="K5885" t="s">
        <v>2327</v>
      </c>
      <c r="L5885" t="s">
        <v>2341</v>
      </c>
      <c r="M5885" t="s">
        <v>1568</v>
      </c>
    </row>
    <row r="5886" spans="9:13" x14ac:dyDescent="0.35">
      <c r="I5886" s="44">
        <v>5884</v>
      </c>
      <c r="K5886" t="s">
        <v>2327</v>
      </c>
      <c r="L5886" t="s">
        <v>2341</v>
      </c>
      <c r="M5886" t="s">
        <v>1583</v>
      </c>
    </row>
    <row r="5887" spans="9:13" x14ac:dyDescent="0.35">
      <c r="I5887" s="44">
        <v>5885</v>
      </c>
      <c r="K5887" t="s">
        <v>2327</v>
      </c>
      <c r="L5887" t="s">
        <v>2341</v>
      </c>
      <c r="M5887" t="s">
        <v>1382</v>
      </c>
    </row>
    <row r="5888" spans="9:13" x14ac:dyDescent="0.35">
      <c r="I5888" s="44">
        <v>5886</v>
      </c>
      <c r="K5888" t="s">
        <v>2327</v>
      </c>
      <c r="L5888" t="s">
        <v>2341</v>
      </c>
      <c r="M5888" t="s">
        <v>1400</v>
      </c>
    </row>
    <row r="5889" spans="9:13" x14ac:dyDescent="0.35">
      <c r="I5889" s="44">
        <v>5887</v>
      </c>
      <c r="K5889" t="s">
        <v>2327</v>
      </c>
      <c r="L5889" t="s">
        <v>2341</v>
      </c>
      <c r="M5889" t="s">
        <v>1407</v>
      </c>
    </row>
    <row r="5890" spans="9:13" x14ac:dyDescent="0.35">
      <c r="I5890" s="44">
        <v>5888</v>
      </c>
      <c r="J5890" s="45">
        <v>5.844907407407408E-9</v>
      </c>
      <c r="K5890" t="s">
        <v>2327</v>
      </c>
      <c r="L5890" t="s">
        <v>2341</v>
      </c>
      <c r="M5890" t="s">
        <v>2342</v>
      </c>
    </row>
    <row r="5891" spans="9:13" x14ac:dyDescent="0.35">
      <c r="I5891" s="44">
        <v>5889</v>
      </c>
      <c r="J5891" s="45">
        <v>0</v>
      </c>
      <c r="K5891" t="s">
        <v>2327</v>
      </c>
      <c r="L5891" t="s">
        <v>2341</v>
      </c>
      <c r="M5891" t="s">
        <v>2343</v>
      </c>
    </row>
    <row r="5892" spans="9:13" x14ac:dyDescent="0.35">
      <c r="I5892" s="44">
        <v>5890</v>
      </c>
      <c r="J5892" s="45">
        <v>0</v>
      </c>
      <c r="K5892" t="s">
        <v>2327</v>
      </c>
      <c r="L5892" t="s">
        <v>2341</v>
      </c>
      <c r="M5892" t="s">
        <v>2344</v>
      </c>
    </row>
    <row r="5893" spans="9:13" x14ac:dyDescent="0.35">
      <c r="I5893" s="44">
        <v>5891</v>
      </c>
      <c r="K5893" t="s">
        <v>2327</v>
      </c>
      <c r="L5893" t="s">
        <v>2341</v>
      </c>
      <c r="M5893" t="s">
        <v>1530</v>
      </c>
    </row>
    <row r="5894" spans="9:13" x14ac:dyDescent="0.35">
      <c r="I5894" s="44">
        <v>5892</v>
      </c>
      <c r="K5894" t="s">
        <v>2327</v>
      </c>
      <c r="L5894" t="s">
        <v>2341</v>
      </c>
      <c r="M5894" t="s">
        <v>1550</v>
      </c>
    </row>
    <row r="5895" spans="9:13" x14ac:dyDescent="0.35">
      <c r="I5895" s="44">
        <v>5893</v>
      </c>
      <c r="K5895" t="s">
        <v>2327</v>
      </c>
      <c r="L5895" t="s">
        <v>2341</v>
      </c>
      <c r="M5895" t="s">
        <v>1318</v>
      </c>
    </row>
    <row r="5896" spans="9:13" x14ac:dyDescent="0.35">
      <c r="I5896" s="44">
        <v>5894</v>
      </c>
      <c r="K5896" t="s">
        <v>2327</v>
      </c>
      <c r="L5896" t="s">
        <v>2341</v>
      </c>
      <c r="M5896" t="s">
        <v>1323</v>
      </c>
    </row>
    <row r="5897" spans="9:13" x14ac:dyDescent="0.35">
      <c r="I5897" s="44">
        <v>5895</v>
      </c>
      <c r="K5897" t="s">
        <v>2327</v>
      </c>
      <c r="L5897" t="s">
        <v>2341</v>
      </c>
      <c r="M5897" t="s">
        <v>1328</v>
      </c>
    </row>
    <row r="5898" spans="9:13" x14ac:dyDescent="0.35">
      <c r="I5898" s="44">
        <v>5896</v>
      </c>
      <c r="J5898" s="45">
        <v>0</v>
      </c>
      <c r="K5898" t="s">
        <v>2327</v>
      </c>
      <c r="L5898" t="s">
        <v>2341</v>
      </c>
      <c r="M5898" t="s">
        <v>2345</v>
      </c>
    </row>
    <row r="5899" spans="9:13" x14ac:dyDescent="0.35">
      <c r="I5899" s="44">
        <v>5897</v>
      </c>
      <c r="J5899" s="45">
        <v>5.7870370370370369E-9</v>
      </c>
      <c r="K5899" t="s">
        <v>2327</v>
      </c>
      <c r="L5899" t="s">
        <v>2341</v>
      </c>
      <c r="M5899" t="s">
        <v>2346</v>
      </c>
    </row>
    <row r="5900" spans="9:13" x14ac:dyDescent="0.35">
      <c r="I5900" s="44">
        <v>5898</v>
      </c>
      <c r="J5900" s="45">
        <v>0</v>
      </c>
      <c r="K5900" t="s">
        <v>2327</v>
      </c>
      <c r="L5900" t="s">
        <v>2341</v>
      </c>
      <c r="M5900" t="s">
        <v>2347</v>
      </c>
    </row>
    <row r="5901" spans="9:13" x14ac:dyDescent="0.35">
      <c r="I5901" s="44">
        <v>5899</v>
      </c>
      <c r="J5901" s="45">
        <v>0</v>
      </c>
      <c r="K5901" t="s">
        <v>2327</v>
      </c>
      <c r="L5901" t="s">
        <v>2341</v>
      </c>
      <c r="M5901" t="s">
        <v>2348</v>
      </c>
    </row>
    <row r="5902" spans="9:13" x14ac:dyDescent="0.35">
      <c r="I5902" s="44">
        <v>5900</v>
      </c>
      <c r="K5902" t="s">
        <v>2327</v>
      </c>
      <c r="L5902" t="s">
        <v>2341</v>
      </c>
      <c r="M5902" t="s">
        <v>2349</v>
      </c>
    </row>
    <row r="5903" spans="9:13" x14ac:dyDescent="0.35">
      <c r="I5903" s="44">
        <v>5901</v>
      </c>
      <c r="K5903" t="s">
        <v>2327</v>
      </c>
      <c r="L5903" t="s">
        <v>2341</v>
      </c>
      <c r="M5903" t="s">
        <v>2350</v>
      </c>
    </row>
    <row r="5904" spans="9:13" x14ac:dyDescent="0.35">
      <c r="I5904" s="44">
        <v>5902</v>
      </c>
      <c r="K5904" t="s">
        <v>2327</v>
      </c>
      <c r="L5904" t="s">
        <v>2341</v>
      </c>
      <c r="M5904" t="s">
        <v>2351</v>
      </c>
    </row>
    <row r="5905" spans="9:13" x14ac:dyDescent="0.35">
      <c r="I5905" s="44">
        <v>5903</v>
      </c>
      <c r="K5905" t="s">
        <v>2327</v>
      </c>
      <c r="L5905" t="s">
        <v>2341</v>
      </c>
      <c r="M5905" t="s">
        <v>2352</v>
      </c>
    </row>
    <row r="5906" spans="9:13" x14ac:dyDescent="0.35">
      <c r="I5906" s="44">
        <v>5904</v>
      </c>
      <c r="J5906" s="45">
        <v>0</v>
      </c>
      <c r="K5906" t="s">
        <v>2327</v>
      </c>
      <c r="L5906" t="s">
        <v>2341</v>
      </c>
      <c r="M5906" t="s">
        <v>2353</v>
      </c>
    </row>
    <row r="5907" spans="9:13" x14ac:dyDescent="0.35">
      <c r="I5907" s="44">
        <v>5905</v>
      </c>
      <c r="K5907" t="s">
        <v>2327</v>
      </c>
      <c r="L5907" t="s">
        <v>2341</v>
      </c>
      <c r="M5907" t="s">
        <v>2354</v>
      </c>
    </row>
    <row r="5908" spans="9:13" x14ac:dyDescent="0.35">
      <c r="I5908" s="44">
        <v>5906</v>
      </c>
      <c r="J5908" s="45">
        <v>0</v>
      </c>
      <c r="K5908" t="s">
        <v>2327</v>
      </c>
      <c r="L5908" t="s">
        <v>2341</v>
      </c>
      <c r="M5908" t="s">
        <v>2355</v>
      </c>
    </row>
    <row r="5909" spans="9:13" x14ac:dyDescent="0.35">
      <c r="I5909" s="44">
        <v>5907</v>
      </c>
      <c r="K5909" t="s">
        <v>2327</v>
      </c>
      <c r="L5909" t="s">
        <v>2341</v>
      </c>
      <c r="M5909" t="s">
        <v>1668</v>
      </c>
    </row>
    <row r="5910" spans="9:13" x14ac:dyDescent="0.35">
      <c r="I5910" s="44">
        <v>5908</v>
      </c>
      <c r="K5910" t="s">
        <v>2327</v>
      </c>
      <c r="L5910" t="s">
        <v>2356</v>
      </c>
    </row>
    <row r="5911" spans="9:13" x14ac:dyDescent="0.35">
      <c r="I5911" s="44">
        <v>5909</v>
      </c>
      <c r="J5911" s="45">
        <v>0</v>
      </c>
      <c r="K5911" t="s">
        <v>2327</v>
      </c>
      <c r="L5911" t="s">
        <v>2357</v>
      </c>
    </row>
    <row r="5912" spans="9:13" x14ac:dyDescent="0.35">
      <c r="I5912" s="44">
        <v>5910</v>
      </c>
      <c r="K5912" t="s">
        <v>2327</v>
      </c>
      <c r="L5912" t="s">
        <v>2358</v>
      </c>
    </row>
    <row r="5913" spans="9:13" x14ac:dyDescent="0.35">
      <c r="I5913" s="44">
        <v>5911</v>
      </c>
      <c r="J5913" s="45">
        <v>0</v>
      </c>
      <c r="K5913" t="s">
        <v>2327</v>
      </c>
      <c r="L5913" t="s">
        <v>2359</v>
      </c>
    </row>
    <row r="5914" spans="9:13" x14ac:dyDescent="0.35">
      <c r="I5914" s="44">
        <v>5912</v>
      </c>
      <c r="K5914" t="s">
        <v>2327</v>
      </c>
      <c r="L5914" t="s">
        <v>1410</v>
      </c>
    </row>
    <row r="5915" spans="9:13" x14ac:dyDescent="0.35">
      <c r="I5915" s="44">
        <v>5913</v>
      </c>
      <c r="K5915" t="s">
        <v>2327</v>
      </c>
      <c r="L5915" t="s">
        <v>1409</v>
      </c>
    </row>
    <row r="5916" spans="9:13" x14ac:dyDescent="0.35">
      <c r="I5916" s="44">
        <v>5914</v>
      </c>
      <c r="K5916" t="s">
        <v>2327</v>
      </c>
      <c r="L5916" t="s">
        <v>1408</v>
      </c>
    </row>
    <row r="5917" spans="9:13" x14ac:dyDescent="0.35">
      <c r="I5917" s="44">
        <v>5915</v>
      </c>
      <c r="K5917" t="s">
        <v>2327</v>
      </c>
      <c r="L5917" t="s">
        <v>1407</v>
      </c>
    </row>
    <row r="5918" spans="9:13" x14ac:dyDescent="0.35">
      <c r="I5918" s="44">
        <v>5916</v>
      </c>
      <c r="K5918" t="s">
        <v>2327</v>
      </c>
      <c r="L5918" t="s">
        <v>1411</v>
      </c>
    </row>
    <row r="5919" spans="9:13" x14ac:dyDescent="0.35">
      <c r="I5919" s="44">
        <v>5917</v>
      </c>
      <c r="K5919" t="s">
        <v>2327</v>
      </c>
      <c r="L5919" t="s">
        <v>1412</v>
      </c>
    </row>
    <row r="5920" spans="9:13" x14ac:dyDescent="0.35">
      <c r="I5920" s="44">
        <v>5918</v>
      </c>
      <c r="K5920" t="s">
        <v>2327</v>
      </c>
      <c r="L5920" t="s">
        <v>1413</v>
      </c>
    </row>
    <row r="5921" spans="9:12" x14ac:dyDescent="0.35">
      <c r="I5921" s="44">
        <v>5919</v>
      </c>
      <c r="K5921" t="s">
        <v>2327</v>
      </c>
      <c r="L5921" t="s">
        <v>1414</v>
      </c>
    </row>
    <row r="5922" spans="9:12" x14ac:dyDescent="0.35">
      <c r="I5922" s="44">
        <v>5920</v>
      </c>
      <c r="K5922" t="s">
        <v>2327</v>
      </c>
      <c r="L5922" t="s">
        <v>1415</v>
      </c>
    </row>
    <row r="5923" spans="9:12" x14ac:dyDescent="0.35">
      <c r="I5923" s="44">
        <v>5921</v>
      </c>
      <c r="K5923" t="s">
        <v>2327</v>
      </c>
      <c r="L5923" t="s">
        <v>1519</v>
      </c>
    </row>
    <row r="5924" spans="9:12" x14ac:dyDescent="0.35">
      <c r="I5924" s="44">
        <v>5922</v>
      </c>
      <c r="K5924" t="s">
        <v>2327</v>
      </c>
      <c r="L5924" t="s">
        <v>1416</v>
      </c>
    </row>
    <row r="5925" spans="9:12" x14ac:dyDescent="0.35">
      <c r="I5925" s="44">
        <v>5923</v>
      </c>
      <c r="K5925" t="s">
        <v>2327</v>
      </c>
      <c r="L5925" t="s">
        <v>1522</v>
      </c>
    </row>
    <row r="5926" spans="9:12" x14ac:dyDescent="0.35">
      <c r="I5926" s="44">
        <v>5924</v>
      </c>
      <c r="K5926" t="s">
        <v>2327</v>
      </c>
      <c r="L5926" t="s">
        <v>1417</v>
      </c>
    </row>
    <row r="5927" spans="9:12" x14ac:dyDescent="0.35">
      <c r="I5927" s="44">
        <v>5925</v>
      </c>
      <c r="K5927" t="s">
        <v>2327</v>
      </c>
      <c r="L5927" t="s">
        <v>1418</v>
      </c>
    </row>
    <row r="5928" spans="9:12" x14ac:dyDescent="0.35">
      <c r="I5928" s="44">
        <v>5926</v>
      </c>
      <c r="K5928" t="s">
        <v>2327</v>
      </c>
      <c r="L5928" t="s">
        <v>1419</v>
      </c>
    </row>
    <row r="5929" spans="9:12" x14ac:dyDescent="0.35">
      <c r="I5929" s="44">
        <v>5927</v>
      </c>
      <c r="K5929" t="s">
        <v>2327</v>
      </c>
      <c r="L5929" t="s">
        <v>1420</v>
      </c>
    </row>
    <row r="5930" spans="9:12" x14ac:dyDescent="0.35">
      <c r="I5930" s="44">
        <v>5928</v>
      </c>
      <c r="K5930" t="s">
        <v>2327</v>
      </c>
      <c r="L5930" t="s">
        <v>1428</v>
      </c>
    </row>
    <row r="5931" spans="9:12" x14ac:dyDescent="0.35">
      <c r="I5931" s="44">
        <v>5929</v>
      </c>
      <c r="J5931" s="45">
        <v>5.7986111111111106E-9</v>
      </c>
      <c r="K5931" t="s">
        <v>2327</v>
      </c>
      <c r="L5931" t="s">
        <v>1730</v>
      </c>
    </row>
    <row r="5932" spans="9:12" x14ac:dyDescent="0.35">
      <c r="I5932" s="44">
        <v>5930</v>
      </c>
      <c r="J5932" s="45">
        <v>5.7870370370370369E-9</v>
      </c>
      <c r="K5932" t="s">
        <v>2327</v>
      </c>
      <c r="L5932" t="s">
        <v>1451</v>
      </c>
    </row>
    <row r="5933" spans="9:12" x14ac:dyDescent="0.35">
      <c r="I5933" s="44">
        <v>5931</v>
      </c>
      <c r="J5933" s="45">
        <v>0</v>
      </c>
      <c r="K5933" t="s">
        <v>2327</v>
      </c>
      <c r="L5933" t="s">
        <v>1452</v>
      </c>
    </row>
    <row r="5934" spans="9:12" x14ac:dyDescent="0.35">
      <c r="I5934" s="44">
        <v>5932</v>
      </c>
      <c r="J5934" s="45">
        <v>0</v>
      </c>
      <c r="K5934" t="s">
        <v>2327</v>
      </c>
      <c r="L5934" t="s">
        <v>1454</v>
      </c>
    </row>
    <row r="5935" spans="9:12" x14ac:dyDescent="0.35">
      <c r="I5935" s="44">
        <v>5933</v>
      </c>
      <c r="J5935" s="45">
        <v>0</v>
      </c>
      <c r="K5935" t="s">
        <v>2327</v>
      </c>
      <c r="L5935" t="s">
        <v>1748</v>
      </c>
    </row>
    <row r="5936" spans="9:12" x14ac:dyDescent="0.35">
      <c r="I5936" s="44">
        <v>5934</v>
      </c>
      <c r="K5936" t="s">
        <v>2327</v>
      </c>
      <c r="L5936" t="s">
        <v>1460</v>
      </c>
    </row>
    <row r="5937" spans="9:12" x14ac:dyDescent="0.35">
      <c r="I5937" s="44">
        <v>5935</v>
      </c>
      <c r="K5937" t="s">
        <v>2327</v>
      </c>
      <c r="L5937" t="s">
        <v>1461</v>
      </c>
    </row>
    <row r="5938" spans="9:12" x14ac:dyDescent="0.35">
      <c r="I5938" s="44">
        <v>5936</v>
      </c>
      <c r="K5938" t="s">
        <v>2327</v>
      </c>
      <c r="L5938" t="s">
        <v>1731</v>
      </c>
    </row>
    <row r="5939" spans="9:12" x14ac:dyDescent="0.35">
      <c r="I5939" s="44">
        <v>5937</v>
      </c>
      <c r="K5939" t="s">
        <v>2327</v>
      </c>
      <c r="L5939" t="s">
        <v>1523</v>
      </c>
    </row>
    <row r="5940" spans="9:12" x14ac:dyDescent="0.35">
      <c r="I5940" s="44">
        <v>5938</v>
      </c>
      <c r="K5940" t="s">
        <v>2327</v>
      </c>
      <c r="L5940" t="s">
        <v>1751</v>
      </c>
    </row>
    <row r="5941" spans="9:12" x14ac:dyDescent="0.35">
      <c r="I5941" s="44">
        <v>5939</v>
      </c>
      <c r="K5941" t="s">
        <v>2327</v>
      </c>
      <c r="L5941" t="s">
        <v>1530</v>
      </c>
    </row>
    <row r="5942" spans="9:12" x14ac:dyDescent="0.35">
      <c r="I5942" s="44">
        <v>5940</v>
      </c>
      <c r="K5942" t="s">
        <v>2327</v>
      </c>
      <c r="L5942" t="s">
        <v>1531</v>
      </c>
    </row>
    <row r="5943" spans="9:12" x14ac:dyDescent="0.35">
      <c r="I5943" s="44">
        <v>5941</v>
      </c>
      <c r="K5943" t="s">
        <v>2327</v>
      </c>
      <c r="L5943" t="s">
        <v>1532</v>
      </c>
    </row>
    <row r="5944" spans="9:12" x14ac:dyDescent="0.35">
      <c r="I5944" s="44">
        <v>5942</v>
      </c>
      <c r="K5944" t="s">
        <v>2327</v>
      </c>
      <c r="L5944" t="s">
        <v>1533</v>
      </c>
    </row>
    <row r="5945" spans="9:12" x14ac:dyDescent="0.35">
      <c r="I5945" s="44">
        <v>5943</v>
      </c>
      <c r="K5945" t="s">
        <v>2327</v>
      </c>
      <c r="L5945" t="s">
        <v>1534</v>
      </c>
    </row>
    <row r="5946" spans="9:12" x14ac:dyDescent="0.35">
      <c r="I5946" s="44">
        <v>5944</v>
      </c>
      <c r="K5946" t="s">
        <v>2327</v>
      </c>
      <c r="L5946" t="s">
        <v>1535</v>
      </c>
    </row>
    <row r="5947" spans="9:12" x14ac:dyDescent="0.35">
      <c r="I5947" s="44">
        <v>5945</v>
      </c>
      <c r="K5947" t="s">
        <v>2327</v>
      </c>
      <c r="L5947" t="s">
        <v>1536</v>
      </c>
    </row>
    <row r="5948" spans="9:12" x14ac:dyDescent="0.35">
      <c r="I5948" s="44">
        <v>5946</v>
      </c>
      <c r="K5948" t="s">
        <v>2327</v>
      </c>
      <c r="L5948" t="s">
        <v>1538</v>
      </c>
    </row>
    <row r="5949" spans="9:12" x14ac:dyDescent="0.35">
      <c r="I5949" s="44">
        <v>5947</v>
      </c>
      <c r="K5949" t="s">
        <v>2327</v>
      </c>
      <c r="L5949" t="s">
        <v>1541</v>
      </c>
    </row>
    <row r="5950" spans="9:12" x14ac:dyDescent="0.35">
      <c r="I5950" s="44">
        <v>5948</v>
      </c>
      <c r="K5950" t="s">
        <v>2327</v>
      </c>
      <c r="L5950" t="s">
        <v>1542</v>
      </c>
    </row>
    <row r="5951" spans="9:12" x14ac:dyDescent="0.35">
      <c r="I5951" s="44">
        <v>5949</v>
      </c>
      <c r="K5951" t="s">
        <v>2327</v>
      </c>
      <c r="L5951" t="s">
        <v>1543</v>
      </c>
    </row>
    <row r="5952" spans="9:12" x14ac:dyDescent="0.35">
      <c r="I5952" s="44">
        <v>5950</v>
      </c>
      <c r="K5952" t="s">
        <v>2327</v>
      </c>
      <c r="L5952" t="s">
        <v>1544</v>
      </c>
    </row>
    <row r="5953" spans="9:12" x14ac:dyDescent="0.35">
      <c r="I5953" s="44">
        <v>5951</v>
      </c>
      <c r="K5953" t="s">
        <v>2327</v>
      </c>
      <c r="L5953" t="s">
        <v>1545</v>
      </c>
    </row>
    <row r="5954" spans="9:12" x14ac:dyDescent="0.35">
      <c r="I5954" s="44">
        <v>5952</v>
      </c>
      <c r="K5954" t="s">
        <v>2327</v>
      </c>
      <c r="L5954" t="s">
        <v>1546</v>
      </c>
    </row>
    <row r="5955" spans="9:12" x14ac:dyDescent="0.35">
      <c r="I5955" s="44">
        <v>5953</v>
      </c>
      <c r="K5955" t="s">
        <v>2327</v>
      </c>
      <c r="L5955" t="s">
        <v>1547</v>
      </c>
    </row>
    <row r="5956" spans="9:12" x14ac:dyDescent="0.35">
      <c r="I5956" s="44">
        <v>5954</v>
      </c>
      <c r="K5956" t="s">
        <v>2327</v>
      </c>
      <c r="L5956" t="s">
        <v>1757</v>
      </c>
    </row>
    <row r="5957" spans="9:12" x14ac:dyDescent="0.35">
      <c r="I5957" s="44">
        <v>5955</v>
      </c>
      <c r="K5957" t="s">
        <v>2327</v>
      </c>
      <c r="L5957" t="s">
        <v>1758</v>
      </c>
    </row>
    <row r="5958" spans="9:12" x14ac:dyDescent="0.35">
      <c r="I5958" s="44">
        <v>5956</v>
      </c>
      <c r="J5958" s="45">
        <v>0</v>
      </c>
      <c r="K5958" t="s">
        <v>2327</v>
      </c>
      <c r="L5958" t="s">
        <v>1759</v>
      </c>
    </row>
    <row r="5959" spans="9:12" x14ac:dyDescent="0.35">
      <c r="I5959" s="44">
        <v>5957</v>
      </c>
      <c r="J5959" s="45">
        <v>3.9645833333333328E-7</v>
      </c>
      <c r="K5959" t="s">
        <v>2327</v>
      </c>
      <c r="L5959" t="s">
        <v>2321</v>
      </c>
    </row>
    <row r="5960" spans="9:12" x14ac:dyDescent="0.35">
      <c r="I5960" s="44">
        <v>5958</v>
      </c>
      <c r="J5960" s="45">
        <v>0</v>
      </c>
      <c r="K5960" t="s">
        <v>2327</v>
      </c>
      <c r="L5960" t="s">
        <v>1601</v>
      </c>
    </row>
    <row r="5961" spans="9:12" x14ac:dyDescent="0.35">
      <c r="I5961" s="44">
        <v>5959</v>
      </c>
      <c r="K5961" t="s">
        <v>2327</v>
      </c>
      <c r="L5961" t="s">
        <v>1764</v>
      </c>
    </row>
    <row r="5962" spans="9:12" x14ac:dyDescent="0.35">
      <c r="I5962" s="44">
        <v>5960</v>
      </c>
      <c r="K5962" t="s">
        <v>2327</v>
      </c>
      <c r="L5962" t="s">
        <v>1789</v>
      </c>
    </row>
    <row r="5963" spans="9:12" x14ac:dyDescent="0.35">
      <c r="I5963" s="44">
        <v>5961</v>
      </c>
      <c r="K5963" t="s">
        <v>2327</v>
      </c>
      <c r="L5963" t="s">
        <v>1611</v>
      </c>
    </row>
    <row r="5964" spans="9:12" x14ac:dyDescent="0.35">
      <c r="I5964" s="44">
        <v>5962</v>
      </c>
      <c r="K5964" t="s">
        <v>2327</v>
      </c>
      <c r="L5964" t="s">
        <v>1768</v>
      </c>
    </row>
    <row r="5965" spans="9:12" x14ac:dyDescent="0.35">
      <c r="I5965" s="44">
        <v>5963</v>
      </c>
      <c r="K5965" t="s">
        <v>2327</v>
      </c>
      <c r="L5965" t="s">
        <v>1769</v>
      </c>
    </row>
    <row r="5966" spans="9:12" x14ac:dyDescent="0.35">
      <c r="I5966" s="44">
        <v>5964</v>
      </c>
      <c r="K5966" t="s">
        <v>2327</v>
      </c>
      <c r="L5966" t="s">
        <v>1770</v>
      </c>
    </row>
    <row r="5967" spans="9:12" x14ac:dyDescent="0.35">
      <c r="I5967" s="44">
        <v>5965</v>
      </c>
      <c r="K5967" t="s">
        <v>2327</v>
      </c>
      <c r="L5967" t="s">
        <v>1787</v>
      </c>
    </row>
    <row r="5968" spans="9:12" x14ac:dyDescent="0.35">
      <c r="I5968" s="44">
        <v>5966</v>
      </c>
      <c r="K5968" t="s">
        <v>2327</v>
      </c>
      <c r="L5968" t="s">
        <v>1786</v>
      </c>
    </row>
    <row r="5969" spans="9:12" x14ac:dyDescent="0.35">
      <c r="I5969" s="44">
        <v>5967</v>
      </c>
      <c r="K5969" t="s">
        <v>2327</v>
      </c>
      <c r="L5969" t="s">
        <v>1785</v>
      </c>
    </row>
    <row r="5970" spans="9:12" x14ac:dyDescent="0.35">
      <c r="I5970" s="44">
        <v>5968</v>
      </c>
      <c r="K5970" t="s">
        <v>2327</v>
      </c>
      <c r="L5970" t="s">
        <v>1792</v>
      </c>
    </row>
    <row r="5971" spans="9:12" x14ac:dyDescent="0.35">
      <c r="I5971" s="44">
        <v>5969</v>
      </c>
      <c r="K5971" t="s">
        <v>2327</v>
      </c>
      <c r="L5971" t="s">
        <v>1793</v>
      </c>
    </row>
    <row r="5972" spans="9:12" x14ac:dyDescent="0.35">
      <c r="I5972" s="44">
        <v>5970</v>
      </c>
      <c r="K5972" t="s">
        <v>2327</v>
      </c>
      <c r="L5972" t="s">
        <v>2360</v>
      </c>
    </row>
    <row r="5973" spans="9:12" x14ac:dyDescent="0.35">
      <c r="I5973" s="44">
        <v>5971</v>
      </c>
      <c r="K5973" t="s">
        <v>2327</v>
      </c>
      <c r="L5973" t="s">
        <v>1794</v>
      </c>
    </row>
    <row r="5974" spans="9:12" x14ac:dyDescent="0.35">
      <c r="I5974" s="44">
        <v>5972</v>
      </c>
      <c r="K5974" t="s">
        <v>2327</v>
      </c>
      <c r="L5974" t="s">
        <v>1795</v>
      </c>
    </row>
    <row r="5975" spans="9:12" x14ac:dyDescent="0.35">
      <c r="I5975" s="44">
        <v>5973</v>
      </c>
      <c r="K5975" t="s">
        <v>2327</v>
      </c>
      <c r="L5975" t="s">
        <v>1796</v>
      </c>
    </row>
    <row r="5976" spans="9:12" x14ac:dyDescent="0.35">
      <c r="I5976" s="44">
        <v>5974</v>
      </c>
      <c r="K5976" t="s">
        <v>2327</v>
      </c>
      <c r="L5976" t="s">
        <v>2322</v>
      </c>
    </row>
    <row r="5977" spans="9:12" x14ac:dyDescent="0.35">
      <c r="I5977" s="44">
        <v>5975</v>
      </c>
      <c r="K5977" t="s">
        <v>2327</v>
      </c>
      <c r="L5977" t="s">
        <v>1799</v>
      </c>
    </row>
    <row r="5978" spans="9:12" x14ac:dyDescent="0.35">
      <c r="I5978" s="44">
        <v>5976</v>
      </c>
      <c r="J5978" s="45">
        <v>0</v>
      </c>
      <c r="K5978" t="s">
        <v>2327</v>
      </c>
      <c r="L5978" t="s">
        <v>1800</v>
      </c>
    </row>
    <row r="5979" spans="9:12" x14ac:dyDescent="0.35">
      <c r="I5979" s="44">
        <v>5977</v>
      </c>
      <c r="J5979" s="45">
        <v>0</v>
      </c>
      <c r="K5979" t="s">
        <v>2327</v>
      </c>
      <c r="L5979" t="s">
        <v>1801</v>
      </c>
    </row>
    <row r="5980" spans="9:12" x14ac:dyDescent="0.35">
      <c r="I5980" s="44">
        <v>5978</v>
      </c>
      <c r="J5980" s="45">
        <v>0</v>
      </c>
      <c r="K5980" t="s">
        <v>2327</v>
      </c>
      <c r="L5980" t="s">
        <v>1622</v>
      </c>
    </row>
    <row r="5981" spans="9:12" x14ac:dyDescent="0.35">
      <c r="I5981" s="44">
        <v>5979</v>
      </c>
      <c r="K5981" t="s">
        <v>2327</v>
      </c>
      <c r="L5981" t="s">
        <v>1805</v>
      </c>
    </row>
    <row r="5982" spans="9:12" x14ac:dyDescent="0.35">
      <c r="I5982" s="44">
        <v>5980</v>
      </c>
      <c r="K5982" t="s">
        <v>2327</v>
      </c>
      <c r="L5982" t="s">
        <v>1806</v>
      </c>
    </row>
    <row r="5983" spans="9:12" x14ac:dyDescent="0.35">
      <c r="I5983" s="44">
        <v>5981</v>
      </c>
      <c r="K5983" t="s">
        <v>2327</v>
      </c>
      <c r="L5983" t="s">
        <v>1631</v>
      </c>
    </row>
    <row r="5984" spans="9:12" x14ac:dyDescent="0.35">
      <c r="I5984" s="44">
        <v>5982</v>
      </c>
      <c r="K5984" t="s">
        <v>2327</v>
      </c>
      <c r="L5984" t="s">
        <v>1815</v>
      </c>
    </row>
    <row r="5985" spans="9:12" x14ac:dyDescent="0.35">
      <c r="I5985" s="44">
        <v>5983</v>
      </c>
      <c r="K5985" t="s">
        <v>2327</v>
      </c>
      <c r="L5985" t="s">
        <v>1816</v>
      </c>
    </row>
    <row r="5986" spans="9:12" x14ac:dyDescent="0.35">
      <c r="I5986" s="44">
        <v>5984</v>
      </c>
      <c r="K5986" t="s">
        <v>2327</v>
      </c>
      <c r="L5986" t="s">
        <v>1817</v>
      </c>
    </row>
    <row r="5987" spans="9:12" x14ac:dyDescent="0.35">
      <c r="I5987" s="44">
        <v>5985</v>
      </c>
      <c r="K5987" t="s">
        <v>2327</v>
      </c>
      <c r="L5987" t="s">
        <v>1818</v>
      </c>
    </row>
    <row r="5988" spans="9:12" x14ac:dyDescent="0.35">
      <c r="I5988" s="44">
        <v>5986</v>
      </c>
      <c r="K5988" t="s">
        <v>2327</v>
      </c>
      <c r="L5988" t="s">
        <v>1819</v>
      </c>
    </row>
    <row r="5989" spans="9:12" x14ac:dyDescent="0.35">
      <c r="I5989" s="44">
        <v>5987</v>
      </c>
      <c r="K5989" t="s">
        <v>2327</v>
      </c>
      <c r="L5989" t="s">
        <v>1820</v>
      </c>
    </row>
    <row r="5990" spans="9:12" x14ac:dyDescent="0.35">
      <c r="I5990" s="44">
        <v>5988</v>
      </c>
      <c r="J5990" s="45">
        <v>0</v>
      </c>
      <c r="K5990" t="s">
        <v>2327</v>
      </c>
      <c r="L5990" t="s">
        <v>1646</v>
      </c>
    </row>
    <row r="5991" spans="9:12" x14ac:dyDescent="0.35">
      <c r="I5991" s="44">
        <v>5989</v>
      </c>
      <c r="K5991" t="s">
        <v>2327</v>
      </c>
      <c r="L5991" t="s">
        <v>1651</v>
      </c>
    </row>
    <row r="5992" spans="9:12" x14ac:dyDescent="0.35">
      <c r="I5992" s="44">
        <v>5990</v>
      </c>
      <c r="K5992" t="s">
        <v>2327</v>
      </c>
      <c r="L5992" t="s">
        <v>1668</v>
      </c>
    </row>
    <row r="5993" spans="9:12" x14ac:dyDescent="0.35">
      <c r="I5993" s="44">
        <v>5991</v>
      </c>
      <c r="K5993" t="s">
        <v>2327</v>
      </c>
      <c r="L5993" t="s">
        <v>1671</v>
      </c>
    </row>
    <row r="5994" spans="9:12" x14ac:dyDescent="0.35">
      <c r="I5994" s="44">
        <v>5992</v>
      </c>
      <c r="K5994" t="s">
        <v>2327</v>
      </c>
      <c r="L5994" t="s">
        <v>1672</v>
      </c>
    </row>
    <row r="5995" spans="9:12" x14ac:dyDescent="0.35">
      <c r="I5995" s="44">
        <v>5993</v>
      </c>
      <c r="K5995" t="s">
        <v>2327</v>
      </c>
      <c r="L5995" t="s">
        <v>1673</v>
      </c>
    </row>
    <row r="5996" spans="9:12" x14ac:dyDescent="0.35">
      <c r="I5996" s="44">
        <v>5994</v>
      </c>
      <c r="K5996" t="s">
        <v>2327</v>
      </c>
      <c r="L5996" t="s">
        <v>1676</v>
      </c>
    </row>
    <row r="5997" spans="9:12" x14ac:dyDescent="0.35">
      <c r="I5997" s="44">
        <v>5995</v>
      </c>
      <c r="K5997" t="s">
        <v>2327</v>
      </c>
      <c r="L5997" t="s">
        <v>1677</v>
      </c>
    </row>
    <row r="5998" spans="9:12" x14ac:dyDescent="0.35">
      <c r="I5998" s="44">
        <v>5996</v>
      </c>
      <c r="J5998" s="45">
        <v>0</v>
      </c>
      <c r="K5998" t="s">
        <v>2327</v>
      </c>
      <c r="L5998" t="s">
        <v>1685</v>
      </c>
    </row>
    <row r="5999" spans="9:12" x14ac:dyDescent="0.35">
      <c r="I5999" s="44">
        <v>5997</v>
      </c>
      <c r="K5999" t="s">
        <v>2327</v>
      </c>
      <c r="L5999" t="s">
        <v>1701</v>
      </c>
    </row>
    <row r="6000" spans="9:12" x14ac:dyDescent="0.35">
      <c r="I6000" s="44">
        <v>5998</v>
      </c>
      <c r="K6000" t="s">
        <v>2327</v>
      </c>
      <c r="L6000" t="s">
        <v>1712</v>
      </c>
    </row>
    <row r="6001" spans="9:12" x14ac:dyDescent="0.35">
      <c r="I6001" s="44">
        <v>5999</v>
      </c>
      <c r="K6001" t="s">
        <v>2327</v>
      </c>
      <c r="L6001" t="s">
        <v>1713</v>
      </c>
    </row>
    <row r="6002" spans="9:12" x14ac:dyDescent="0.35">
      <c r="I6002" s="44">
        <v>6000</v>
      </c>
      <c r="J6002" s="45">
        <v>0</v>
      </c>
      <c r="K6002" t="s">
        <v>2327</v>
      </c>
      <c r="L6002" t="s">
        <v>1763</v>
      </c>
    </row>
    <row r="6003" spans="9:12" x14ac:dyDescent="0.35">
      <c r="I6003" s="44">
        <v>6001</v>
      </c>
      <c r="K6003" t="s">
        <v>2327</v>
      </c>
      <c r="L6003" t="s">
        <v>1767</v>
      </c>
    </row>
    <row r="6004" spans="9:12" x14ac:dyDescent="0.35">
      <c r="I6004" s="44">
        <v>6002</v>
      </c>
      <c r="K6004" t="s">
        <v>2327</v>
      </c>
      <c r="L6004" t="s">
        <v>1922</v>
      </c>
    </row>
    <row r="6005" spans="9:12" x14ac:dyDescent="0.35">
      <c r="I6005" s="44">
        <v>6003</v>
      </c>
      <c r="K6005" t="s">
        <v>2327</v>
      </c>
      <c r="L6005" t="s">
        <v>1921</v>
      </c>
    </row>
    <row r="6006" spans="9:12" x14ac:dyDescent="0.35">
      <c r="I6006" s="44">
        <v>6004</v>
      </c>
      <c r="K6006" t="s">
        <v>2327</v>
      </c>
      <c r="L6006" t="s">
        <v>1781</v>
      </c>
    </row>
    <row r="6007" spans="9:12" x14ac:dyDescent="0.35">
      <c r="I6007" s="44">
        <v>6005</v>
      </c>
      <c r="K6007" t="s">
        <v>2327</v>
      </c>
      <c r="L6007" t="s">
        <v>1782</v>
      </c>
    </row>
    <row r="6008" spans="9:12" x14ac:dyDescent="0.35">
      <c r="I6008" s="44">
        <v>6006</v>
      </c>
      <c r="J6008" s="45">
        <v>0</v>
      </c>
      <c r="K6008" t="s">
        <v>2327</v>
      </c>
      <c r="L6008" t="s">
        <v>1829</v>
      </c>
    </row>
    <row r="6009" spans="9:12" x14ac:dyDescent="0.35">
      <c r="I6009" s="44">
        <v>6007</v>
      </c>
      <c r="K6009" t="s">
        <v>2327</v>
      </c>
      <c r="L6009" t="s">
        <v>1834</v>
      </c>
    </row>
    <row r="6010" spans="9:12" x14ac:dyDescent="0.35">
      <c r="I6010" s="44">
        <v>6008</v>
      </c>
      <c r="J6010" s="45">
        <v>0</v>
      </c>
      <c r="K6010" t="s">
        <v>2327</v>
      </c>
      <c r="L6010" t="s">
        <v>1842</v>
      </c>
    </row>
    <row r="6011" spans="9:12" x14ac:dyDescent="0.35">
      <c r="I6011" s="44">
        <v>6009</v>
      </c>
      <c r="K6011" t="s">
        <v>2327</v>
      </c>
      <c r="L6011" t="s">
        <v>1850</v>
      </c>
    </row>
    <row r="6012" spans="9:12" x14ac:dyDescent="0.35">
      <c r="I6012" s="44">
        <v>6010</v>
      </c>
      <c r="K6012" t="s">
        <v>2327</v>
      </c>
      <c r="L6012" t="s">
        <v>1851</v>
      </c>
    </row>
    <row r="6013" spans="9:12" x14ac:dyDescent="0.35">
      <c r="I6013" s="44">
        <v>6011</v>
      </c>
      <c r="J6013" s="45">
        <v>0</v>
      </c>
      <c r="K6013" t="s">
        <v>2327</v>
      </c>
      <c r="L6013" t="s">
        <v>1852</v>
      </c>
    </row>
    <row r="6014" spans="9:12" x14ac:dyDescent="0.35">
      <c r="I6014" s="44">
        <v>6012</v>
      </c>
      <c r="K6014" t="s">
        <v>2327</v>
      </c>
      <c r="L6014" t="s">
        <v>1853</v>
      </c>
    </row>
    <row r="6015" spans="9:12" x14ac:dyDescent="0.35">
      <c r="I6015" s="44">
        <v>6013</v>
      </c>
      <c r="J6015" s="45">
        <v>0</v>
      </c>
      <c r="K6015" t="s">
        <v>2327</v>
      </c>
      <c r="L6015" t="s">
        <v>1854</v>
      </c>
    </row>
    <row r="6016" spans="9:12" x14ac:dyDescent="0.35">
      <c r="I6016" s="44">
        <v>6014</v>
      </c>
      <c r="K6016" t="s">
        <v>2327</v>
      </c>
      <c r="L6016" t="s">
        <v>1855</v>
      </c>
    </row>
    <row r="6017" spans="9:12" x14ac:dyDescent="0.35">
      <c r="I6017" s="44">
        <v>6015</v>
      </c>
      <c r="K6017" t="s">
        <v>2327</v>
      </c>
      <c r="L6017" t="s">
        <v>1856</v>
      </c>
    </row>
    <row r="6018" spans="9:12" x14ac:dyDescent="0.35">
      <c r="I6018" s="44">
        <v>6016</v>
      </c>
      <c r="K6018" t="s">
        <v>2327</v>
      </c>
      <c r="L6018" t="s">
        <v>1857</v>
      </c>
    </row>
    <row r="6019" spans="9:12" x14ac:dyDescent="0.35">
      <c r="I6019" s="44">
        <v>6017</v>
      </c>
      <c r="K6019" t="s">
        <v>2327</v>
      </c>
      <c r="L6019" t="s">
        <v>1858</v>
      </c>
    </row>
    <row r="6020" spans="9:12" x14ac:dyDescent="0.35">
      <c r="I6020" s="44">
        <v>6018</v>
      </c>
      <c r="K6020" t="s">
        <v>2327</v>
      </c>
      <c r="L6020" t="s">
        <v>1859</v>
      </c>
    </row>
    <row r="6021" spans="9:12" x14ac:dyDescent="0.35">
      <c r="I6021" s="44">
        <v>6019</v>
      </c>
      <c r="J6021" s="45">
        <v>0</v>
      </c>
      <c r="K6021" t="s">
        <v>2327</v>
      </c>
      <c r="L6021" t="s">
        <v>1861</v>
      </c>
    </row>
    <row r="6022" spans="9:12" x14ac:dyDescent="0.35">
      <c r="I6022" s="44">
        <v>6020</v>
      </c>
      <c r="K6022" t="s">
        <v>2327</v>
      </c>
      <c r="L6022" t="s">
        <v>1863</v>
      </c>
    </row>
    <row r="6023" spans="9:12" x14ac:dyDescent="0.35">
      <c r="I6023" s="44">
        <v>6021</v>
      </c>
      <c r="K6023" t="s">
        <v>2327</v>
      </c>
      <c r="L6023" t="s">
        <v>2074</v>
      </c>
    </row>
    <row r="6024" spans="9:12" x14ac:dyDescent="0.35">
      <c r="I6024" s="44">
        <v>6022</v>
      </c>
      <c r="K6024" t="s">
        <v>2327</v>
      </c>
      <c r="L6024" t="s">
        <v>1997</v>
      </c>
    </row>
    <row r="6025" spans="9:12" x14ac:dyDescent="0.35">
      <c r="I6025" s="44">
        <v>6023</v>
      </c>
      <c r="J6025" s="45">
        <v>7.7623958333333329E-6</v>
      </c>
      <c r="K6025" t="s">
        <v>2327</v>
      </c>
      <c r="L6025" t="s">
        <v>1923</v>
      </c>
    </row>
    <row r="6026" spans="9:12" x14ac:dyDescent="0.35">
      <c r="I6026" s="44">
        <v>6024</v>
      </c>
      <c r="K6026" t="s">
        <v>2327</v>
      </c>
      <c r="L6026" t="s">
        <v>1924</v>
      </c>
    </row>
    <row r="6027" spans="9:12" x14ac:dyDescent="0.35">
      <c r="I6027" s="44">
        <v>6025</v>
      </c>
      <c r="K6027" t="s">
        <v>2327</v>
      </c>
      <c r="L6027" t="s">
        <v>1925</v>
      </c>
    </row>
    <row r="6028" spans="9:12" x14ac:dyDescent="0.35">
      <c r="I6028" s="44">
        <v>6026</v>
      </c>
      <c r="K6028" t="s">
        <v>2327</v>
      </c>
      <c r="L6028" t="s">
        <v>1926</v>
      </c>
    </row>
    <row r="6029" spans="9:12" x14ac:dyDescent="0.35">
      <c r="I6029" s="44">
        <v>6027</v>
      </c>
      <c r="K6029" t="s">
        <v>2327</v>
      </c>
      <c r="L6029" t="s">
        <v>1927</v>
      </c>
    </row>
    <row r="6030" spans="9:12" x14ac:dyDescent="0.35">
      <c r="I6030" s="44">
        <v>6028</v>
      </c>
      <c r="K6030" t="s">
        <v>2327</v>
      </c>
      <c r="L6030" t="s">
        <v>1928</v>
      </c>
    </row>
    <row r="6031" spans="9:12" x14ac:dyDescent="0.35">
      <c r="I6031" s="44">
        <v>6029</v>
      </c>
      <c r="K6031" t="s">
        <v>2327</v>
      </c>
      <c r="L6031" t="s">
        <v>1929</v>
      </c>
    </row>
    <row r="6032" spans="9:12" x14ac:dyDescent="0.35">
      <c r="I6032" s="44">
        <v>6030</v>
      </c>
      <c r="K6032" t="s">
        <v>2327</v>
      </c>
      <c r="L6032" t="s">
        <v>1930</v>
      </c>
    </row>
    <row r="6033" spans="9:12" x14ac:dyDescent="0.35">
      <c r="I6033" s="44">
        <v>6031</v>
      </c>
      <c r="J6033" s="45">
        <v>0</v>
      </c>
      <c r="K6033" t="s">
        <v>2327</v>
      </c>
      <c r="L6033" t="s">
        <v>1931</v>
      </c>
    </row>
    <row r="6034" spans="9:12" x14ac:dyDescent="0.35">
      <c r="I6034" s="44">
        <v>6032</v>
      </c>
      <c r="J6034" s="45">
        <v>0</v>
      </c>
      <c r="K6034" t="s">
        <v>2327</v>
      </c>
      <c r="L6034" t="s">
        <v>1932</v>
      </c>
    </row>
    <row r="6035" spans="9:12" x14ac:dyDescent="0.35">
      <c r="I6035" s="44">
        <v>6033</v>
      </c>
      <c r="J6035" s="45">
        <v>0</v>
      </c>
      <c r="K6035" t="s">
        <v>2327</v>
      </c>
      <c r="L6035" t="s">
        <v>1933</v>
      </c>
    </row>
    <row r="6036" spans="9:12" x14ac:dyDescent="0.35">
      <c r="I6036" s="44">
        <v>6034</v>
      </c>
      <c r="K6036" t="s">
        <v>2327</v>
      </c>
      <c r="L6036" t="s">
        <v>1934</v>
      </c>
    </row>
    <row r="6037" spans="9:12" x14ac:dyDescent="0.35">
      <c r="I6037" s="44">
        <v>6035</v>
      </c>
      <c r="K6037" t="s">
        <v>2327</v>
      </c>
      <c r="L6037" t="s">
        <v>1935</v>
      </c>
    </row>
    <row r="6038" spans="9:12" x14ac:dyDescent="0.35">
      <c r="I6038" s="44">
        <v>6036</v>
      </c>
      <c r="K6038" t="s">
        <v>2327</v>
      </c>
      <c r="L6038" t="s">
        <v>1936</v>
      </c>
    </row>
    <row r="6039" spans="9:12" x14ac:dyDescent="0.35">
      <c r="I6039" s="44">
        <v>6037</v>
      </c>
      <c r="K6039" t="s">
        <v>2327</v>
      </c>
      <c r="L6039" t="s">
        <v>1937</v>
      </c>
    </row>
    <row r="6040" spans="9:12" x14ac:dyDescent="0.35">
      <c r="I6040" s="44">
        <v>6038</v>
      </c>
      <c r="K6040" t="s">
        <v>2327</v>
      </c>
      <c r="L6040" t="s">
        <v>1938</v>
      </c>
    </row>
    <row r="6041" spans="9:12" x14ac:dyDescent="0.35">
      <c r="I6041" s="44">
        <v>6039</v>
      </c>
      <c r="K6041" t="s">
        <v>2327</v>
      </c>
      <c r="L6041" t="s">
        <v>1939</v>
      </c>
    </row>
    <row r="6042" spans="9:12" x14ac:dyDescent="0.35">
      <c r="I6042" s="44">
        <v>6040</v>
      </c>
      <c r="K6042" t="s">
        <v>2327</v>
      </c>
      <c r="L6042" t="s">
        <v>1940</v>
      </c>
    </row>
    <row r="6043" spans="9:12" x14ac:dyDescent="0.35">
      <c r="I6043" s="44">
        <v>6041</v>
      </c>
      <c r="K6043" t="s">
        <v>2327</v>
      </c>
      <c r="L6043" t="s">
        <v>1943</v>
      </c>
    </row>
    <row r="6044" spans="9:12" x14ac:dyDescent="0.35">
      <c r="I6044" s="44">
        <v>6042</v>
      </c>
      <c r="J6044" s="45">
        <v>5.9829398148148149E-6</v>
      </c>
      <c r="K6044" t="s">
        <v>2327</v>
      </c>
      <c r="L6044" t="s">
        <v>1996</v>
      </c>
    </row>
    <row r="6045" spans="9:12" x14ac:dyDescent="0.35">
      <c r="I6045" s="44">
        <v>6043</v>
      </c>
      <c r="K6045" t="s">
        <v>2327</v>
      </c>
      <c r="L6045" t="s">
        <v>1105</v>
      </c>
    </row>
    <row r="6046" spans="9:12" x14ac:dyDescent="0.35">
      <c r="I6046" s="44">
        <v>6044</v>
      </c>
      <c r="K6046" t="s">
        <v>2327</v>
      </c>
      <c r="L6046" t="s">
        <v>1108</v>
      </c>
    </row>
    <row r="6047" spans="9:12" x14ac:dyDescent="0.35">
      <c r="I6047" s="44">
        <v>6045</v>
      </c>
      <c r="K6047" t="s">
        <v>2327</v>
      </c>
      <c r="L6047" t="s">
        <v>1956</v>
      </c>
    </row>
    <row r="6048" spans="9:12" x14ac:dyDescent="0.35">
      <c r="I6048" s="44">
        <v>6046</v>
      </c>
      <c r="K6048" t="s">
        <v>2327</v>
      </c>
      <c r="L6048" t="s">
        <v>1953</v>
      </c>
    </row>
    <row r="6049" spans="9:12" x14ac:dyDescent="0.35">
      <c r="I6049" s="44">
        <v>6047</v>
      </c>
      <c r="K6049" t="s">
        <v>2327</v>
      </c>
      <c r="L6049" t="s">
        <v>1148</v>
      </c>
    </row>
    <row r="6050" spans="9:12" x14ac:dyDescent="0.35">
      <c r="I6050" s="44">
        <v>6048</v>
      </c>
      <c r="K6050" t="s">
        <v>2327</v>
      </c>
      <c r="L6050" t="s">
        <v>1151</v>
      </c>
    </row>
    <row r="6051" spans="9:12" x14ac:dyDescent="0.35">
      <c r="I6051" s="44">
        <v>6049</v>
      </c>
      <c r="K6051" t="s">
        <v>2327</v>
      </c>
      <c r="L6051" t="s">
        <v>1238</v>
      </c>
    </row>
    <row r="6052" spans="9:12" x14ac:dyDescent="0.35">
      <c r="I6052" s="44">
        <v>6050</v>
      </c>
      <c r="K6052" t="s">
        <v>2327</v>
      </c>
      <c r="L6052" t="s">
        <v>1241</v>
      </c>
    </row>
    <row r="6053" spans="9:12" x14ac:dyDescent="0.35">
      <c r="I6053" s="44">
        <v>6051</v>
      </c>
      <c r="K6053" t="s">
        <v>2327</v>
      </c>
      <c r="L6053" t="s">
        <v>1358</v>
      </c>
    </row>
    <row r="6054" spans="9:12" x14ac:dyDescent="0.35">
      <c r="I6054" s="44">
        <v>6052</v>
      </c>
      <c r="K6054" t="s">
        <v>2327</v>
      </c>
      <c r="L6054" t="s">
        <v>1244</v>
      </c>
    </row>
    <row r="6055" spans="9:12" x14ac:dyDescent="0.35">
      <c r="I6055" s="44">
        <v>6053</v>
      </c>
      <c r="K6055" t="s">
        <v>2327</v>
      </c>
      <c r="L6055" t="s">
        <v>1247</v>
      </c>
    </row>
    <row r="6056" spans="9:12" x14ac:dyDescent="0.35">
      <c r="I6056" s="44">
        <v>6054</v>
      </c>
      <c r="K6056" t="s">
        <v>2327</v>
      </c>
      <c r="L6056" t="s">
        <v>1249</v>
      </c>
    </row>
    <row r="6057" spans="9:12" x14ac:dyDescent="0.35">
      <c r="I6057" s="44">
        <v>6055</v>
      </c>
      <c r="K6057" t="s">
        <v>2327</v>
      </c>
      <c r="L6057" t="s">
        <v>1252</v>
      </c>
    </row>
    <row r="6058" spans="9:12" x14ac:dyDescent="0.35">
      <c r="I6058" s="44">
        <v>6056</v>
      </c>
      <c r="K6058" t="s">
        <v>2327</v>
      </c>
      <c r="L6058" t="s">
        <v>1255</v>
      </c>
    </row>
    <row r="6059" spans="9:12" x14ac:dyDescent="0.35">
      <c r="I6059" s="44">
        <v>6057</v>
      </c>
      <c r="K6059" t="s">
        <v>2327</v>
      </c>
      <c r="L6059" t="s">
        <v>1830</v>
      </c>
    </row>
    <row r="6060" spans="9:12" x14ac:dyDescent="0.35">
      <c r="I6060" s="44">
        <v>6058</v>
      </c>
      <c r="K6060" t="s">
        <v>2327</v>
      </c>
      <c r="L6060" t="s">
        <v>1831</v>
      </c>
    </row>
    <row r="6061" spans="9:12" x14ac:dyDescent="0.35">
      <c r="I6061" s="44">
        <v>6059</v>
      </c>
      <c r="K6061" t="s">
        <v>2327</v>
      </c>
      <c r="L6061" t="s">
        <v>1832</v>
      </c>
    </row>
    <row r="6062" spans="9:12" x14ac:dyDescent="0.35">
      <c r="I6062" s="44">
        <v>6060</v>
      </c>
      <c r="K6062" t="s">
        <v>2327</v>
      </c>
      <c r="L6062" t="s">
        <v>1826</v>
      </c>
    </row>
    <row r="6063" spans="9:12" x14ac:dyDescent="0.35">
      <c r="I6063" s="44">
        <v>6061</v>
      </c>
      <c r="K6063" t="s">
        <v>2327</v>
      </c>
      <c r="L6063" t="s">
        <v>1827</v>
      </c>
    </row>
    <row r="6064" spans="9:12" x14ac:dyDescent="0.35">
      <c r="I6064" s="44">
        <v>6062</v>
      </c>
      <c r="K6064" t="s">
        <v>2327</v>
      </c>
      <c r="L6064" t="s">
        <v>1828</v>
      </c>
    </row>
    <row r="6065" spans="9:12" x14ac:dyDescent="0.35">
      <c r="I6065" s="44">
        <v>6063</v>
      </c>
      <c r="K6065" t="s">
        <v>2327</v>
      </c>
      <c r="L6065" t="s">
        <v>1708</v>
      </c>
    </row>
    <row r="6066" spans="9:12" x14ac:dyDescent="0.35">
      <c r="I6066" s="44">
        <v>6064</v>
      </c>
      <c r="K6066" t="s">
        <v>2327</v>
      </c>
      <c r="L6066" t="s">
        <v>1709</v>
      </c>
    </row>
    <row r="6067" spans="9:12" x14ac:dyDescent="0.35">
      <c r="I6067" s="44">
        <v>6065</v>
      </c>
      <c r="K6067" t="s">
        <v>2327</v>
      </c>
      <c r="L6067" t="s">
        <v>1707</v>
      </c>
    </row>
    <row r="6068" spans="9:12" x14ac:dyDescent="0.35">
      <c r="I6068" s="44">
        <v>6066</v>
      </c>
      <c r="K6068" t="s">
        <v>2327</v>
      </c>
      <c r="L6068" t="s">
        <v>1698</v>
      </c>
    </row>
    <row r="6069" spans="9:12" x14ac:dyDescent="0.35">
      <c r="I6069" s="44">
        <v>6067</v>
      </c>
      <c r="K6069" t="s">
        <v>2327</v>
      </c>
      <c r="L6069" t="s">
        <v>1833</v>
      </c>
    </row>
    <row r="6070" spans="9:12" x14ac:dyDescent="0.35">
      <c r="I6070" s="44">
        <v>6068</v>
      </c>
      <c r="K6070" t="s">
        <v>2327</v>
      </c>
      <c r="L6070" t="s">
        <v>1682</v>
      </c>
    </row>
    <row r="6071" spans="9:12" x14ac:dyDescent="0.35">
      <c r="I6071" s="44">
        <v>6069</v>
      </c>
      <c r="K6071" t="s">
        <v>2327</v>
      </c>
      <c r="L6071" t="s">
        <v>1683</v>
      </c>
    </row>
    <row r="6072" spans="9:12" x14ac:dyDescent="0.35">
      <c r="I6072" s="44">
        <v>6070</v>
      </c>
      <c r="K6072" t="s">
        <v>2327</v>
      </c>
      <c r="L6072" t="s">
        <v>1684</v>
      </c>
    </row>
    <row r="6073" spans="9:12" x14ac:dyDescent="0.35">
      <c r="I6073" s="44">
        <v>6071</v>
      </c>
      <c r="K6073" t="s">
        <v>2327</v>
      </c>
      <c r="L6073" t="s">
        <v>1678</v>
      </c>
    </row>
    <row r="6074" spans="9:12" x14ac:dyDescent="0.35">
      <c r="I6074" s="44">
        <v>6072</v>
      </c>
      <c r="K6074" t="s">
        <v>2327</v>
      </c>
      <c r="L6074" t="s">
        <v>1679</v>
      </c>
    </row>
    <row r="6075" spans="9:12" x14ac:dyDescent="0.35">
      <c r="I6075" s="44">
        <v>6073</v>
      </c>
      <c r="K6075" t="s">
        <v>2327</v>
      </c>
      <c r="L6075" t="s">
        <v>1652</v>
      </c>
    </row>
    <row r="6076" spans="9:12" x14ac:dyDescent="0.35">
      <c r="I6076" s="44">
        <v>6074</v>
      </c>
      <c r="K6076" t="s">
        <v>2327</v>
      </c>
      <c r="L6076" t="s">
        <v>1680</v>
      </c>
    </row>
    <row r="6077" spans="9:12" x14ac:dyDescent="0.35">
      <c r="I6077" s="44">
        <v>6075</v>
      </c>
      <c r="K6077" t="s">
        <v>2327</v>
      </c>
      <c r="L6077" t="s">
        <v>1681</v>
      </c>
    </row>
    <row r="6078" spans="9:12" x14ac:dyDescent="0.35">
      <c r="I6078" s="44">
        <v>6076</v>
      </c>
      <c r="K6078" t="s">
        <v>2327</v>
      </c>
      <c r="L6078" t="s">
        <v>1617</v>
      </c>
    </row>
    <row r="6079" spans="9:12" x14ac:dyDescent="0.35">
      <c r="I6079" s="44">
        <v>6077</v>
      </c>
      <c r="K6079" t="s">
        <v>2327</v>
      </c>
      <c r="L6079" t="s">
        <v>1612</v>
      </c>
    </row>
    <row r="6080" spans="9:12" x14ac:dyDescent="0.35">
      <c r="I6080" s="44">
        <v>6078</v>
      </c>
      <c r="K6080" t="s">
        <v>2327</v>
      </c>
      <c r="L6080" t="s">
        <v>1618</v>
      </c>
    </row>
    <row r="6081" spans="9:12" x14ac:dyDescent="0.35">
      <c r="I6081" s="44">
        <v>6079</v>
      </c>
      <c r="J6081" s="45">
        <v>0</v>
      </c>
      <c r="K6081" t="s">
        <v>2327</v>
      </c>
      <c r="L6081" t="s">
        <v>2323</v>
      </c>
    </row>
    <row r="6082" spans="9:12" x14ac:dyDescent="0.35">
      <c r="I6082" s="44">
        <v>6080</v>
      </c>
      <c r="J6082" s="45">
        <v>0</v>
      </c>
      <c r="K6082" t="s">
        <v>2327</v>
      </c>
      <c r="L6082" t="s">
        <v>1431</v>
      </c>
    </row>
    <row r="6083" spans="9:12" x14ac:dyDescent="0.35">
      <c r="I6083" s="44">
        <v>6081</v>
      </c>
      <c r="K6083" t="s">
        <v>2327</v>
      </c>
      <c r="L6083" t="s">
        <v>1592</v>
      </c>
    </row>
    <row r="6084" spans="9:12" x14ac:dyDescent="0.35">
      <c r="I6084" s="44">
        <v>6082</v>
      </c>
      <c r="K6084" t="s">
        <v>2327</v>
      </c>
      <c r="L6084" t="s">
        <v>1958</v>
      </c>
    </row>
    <row r="6085" spans="9:12" x14ac:dyDescent="0.35">
      <c r="I6085" s="44">
        <v>6083</v>
      </c>
      <c r="J6085" s="45">
        <v>5.9732638888888896E-7</v>
      </c>
      <c r="K6085" t="s">
        <v>2327</v>
      </c>
      <c r="L6085" t="s">
        <v>1686</v>
      </c>
    </row>
    <row r="6086" spans="9:12" x14ac:dyDescent="0.35">
      <c r="I6086" s="44">
        <v>6084</v>
      </c>
      <c r="K6086" t="s">
        <v>2327</v>
      </c>
      <c r="L6086" t="s">
        <v>1942</v>
      </c>
    </row>
    <row r="6087" spans="9:12" x14ac:dyDescent="0.35">
      <c r="I6087" s="44">
        <v>6085</v>
      </c>
      <c r="K6087" t="s">
        <v>2327</v>
      </c>
      <c r="L6087" t="s">
        <v>1434</v>
      </c>
    </row>
    <row r="6088" spans="9:12" x14ac:dyDescent="0.35">
      <c r="I6088" s="44">
        <v>6086</v>
      </c>
      <c r="K6088" t="s">
        <v>2327</v>
      </c>
      <c r="L6088" t="s">
        <v>2324</v>
      </c>
    </row>
    <row r="6089" spans="9:12" x14ac:dyDescent="0.35">
      <c r="I6089" s="44">
        <v>6087</v>
      </c>
      <c r="J6089" s="45">
        <v>0</v>
      </c>
      <c r="K6089" t="s">
        <v>2327</v>
      </c>
      <c r="L6089" t="s">
        <v>1889</v>
      </c>
    </row>
    <row r="6090" spans="9:12" x14ac:dyDescent="0.35">
      <c r="I6090" s="44">
        <v>6088</v>
      </c>
      <c r="J6090" s="45">
        <v>0</v>
      </c>
      <c r="K6090" t="s">
        <v>2327</v>
      </c>
      <c r="L6090" t="s">
        <v>2325</v>
      </c>
    </row>
    <row r="6091" spans="9:12" x14ac:dyDescent="0.35">
      <c r="I6091" s="44">
        <v>6089</v>
      </c>
      <c r="J6091" s="45">
        <v>0</v>
      </c>
      <c r="K6091" t="s">
        <v>2327</v>
      </c>
      <c r="L6091" t="s">
        <v>1438</v>
      </c>
    </row>
    <row r="6092" spans="9:12" x14ac:dyDescent="0.35">
      <c r="I6092" s="44">
        <v>6090</v>
      </c>
      <c r="J6092" s="45">
        <v>0</v>
      </c>
      <c r="K6092" t="s">
        <v>2327</v>
      </c>
      <c r="L6092" t="s">
        <v>1876</v>
      </c>
    </row>
    <row r="6093" spans="9:12" x14ac:dyDescent="0.35">
      <c r="I6093" s="44">
        <v>6091</v>
      </c>
      <c r="K6093" t="s">
        <v>2327</v>
      </c>
      <c r="L6093" t="s">
        <v>1439</v>
      </c>
    </row>
    <row r="6094" spans="9:12" x14ac:dyDescent="0.35">
      <c r="I6094" s="44">
        <v>6092</v>
      </c>
      <c r="K6094" t="s">
        <v>2327</v>
      </c>
      <c r="L6094" t="s">
        <v>1440</v>
      </c>
    </row>
    <row r="6095" spans="9:12" x14ac:dyDescent="0.35">
      <c r="I6095" s="44">
        <v>6093</v>
      </c>
      <c r="K6095" t="s">
        <v>2327</v>
      </c>
      <c r="L6095" t="s">
        <v>1867</v>
      </c>
    </row>
    <row r="6096" spans="9:12" x14ac:dyDescent="0.35">
      <c r="I6096" s="44">
        <v>6094</v>
      </c>
      <c r="K6096" t="s">
        <v>2327</v>
      </c>
      <c r="L6096" t="s">
        <v>1821</v>
      </c>
    </row>
    <row r="6097" spans="9:12" x14ac:dyDescent="0.35">
      <c r="I6097" s="44">
        <v>6095</v>
      </c>
      <c r="J6097" s="45">
        <v>0</v>
      </c>
      <c r="K6097" t="s">
        <v>2327</v>
      </c>
      <c r="L6097" t="s">
        <v>1835</v>
      </c>
    </row>
    <row r="6098" spans="9:12" x14ac:dyDescent="0.35">
      <c r="I6098" s="44">
        <v>6096</v>
      </c>
      <c r="K6098" t="s">
        <v>2327</v>
      </c>
      <c r="L6098" t="s">
        <v>1694</v>
      </c>
    </row>
    <row r="6099" spans="9:12" x14ac:dyDescent="0.35">
      <c r="I6099" s="44">
        <v>6097</v>
      </c>
      <c r="K6099" t="s">
        <v>2327</v>
      </c>
      <c r="L6099" t="s">
        <v>1462</v>
      </c>
    </row>
    <row r="6100" spans="9:12" x14ac:dyDescent="0.35">
      <c r="I6100" s="44">
        <v>6098</v>
      </c>
      <c r="K6100" t="s">
        <v>2327</v>
      </c>
      <c r="L6100" t="s">
        <v>1894</v>
      </c>
    </row>
    <row r="6101" spans="9:12" x14ac:dyDescent="0.35">
      <c r="I6101" s="44">
        <v>6099</v>
      </c>
      <c r="K6101" t="s">
        <v>2327</v>
      </c>
      <c r="L6101" t="s">
        <v>1470</v>
      </c>
    </row>
    <row r="6102" spans="9:12" x14ac:dyDescent="0.35">
      <c r="I6102" s="44">
        <v>6100</v>
      </c>
      <c r="K6102" t="s">
        <v>2327</v>
      </c>
      <c r="L6102" t="s">
        <v>1880</v>
      </c>
    </row>
    <row r="6103" spans="9:12" x14ac:dyDescent="0.35">
      <c r="I6103" s="44">
        <v>6101</v>
      </c>
      <c r="K6103" t="s">
        <v>2327</v>
      </c>
      <c r="L6103" t="s">
        <v>1895</v>
      </c>
    </row>
    <row r="6104" spans="9:12" x14ac:dyDescent="0.35">
      <c r="I6104" s="44">
        <v>6102</v>
      </c>
      <c r="K6104" t="s">
        <v>2327</v>
      </c>
      <c r="L6104" t="s">
        <v>1840</v>
      </c>
    </row>
    <row r="6105" spans="9:12" x14ac:dyDescent="0.35">
      <c r="I6105" s="44">
        <v>6103</v>
      </c>
      <c r="K6105" t="s">
        <v>2327</v>
      </c>
      <c r="L6105" t="s">
        <v>1841</v>
      </c>
    </row>
    <row r="6106" spans="9:12" x14ac:dyDescent="0.35">
      <c r="I6106" s="44">
        <v>6104</v>
      </c>
      <c r="K6106" t="s">
        <v>2327</v>
      </c>
      <c r="L6106" t="s">
        <v>1911</v>
      </c>
    </row>
    <row r="6107" spans="9:12" x14ac:dyDescent="0.35">
      <c r="I6107" s="44">
        <v>6105</v>
      </c>
      <c r="K6107" t="s">
        <v>2327</v>
      </c>
      <c r="L6107" t="s">
        <v>1548</v>
      </c>
    </row>
    <row r="6108" spans="9:12" x14ac:dyDescent="0.35">
      <c r="I6108" s="44">
        <v>6106</v>
      </c>
      <c r="K6108" t="s">
        <v>2327</v>
      </c>
      <c r="L6108" t="s">
        <v>1549</v>
      </c>
    </row>
    <row r="6109" spans="9:12" x14ac:dyDescent="0.35">
      <c r="I6109" s="44">
        <v>6107</v>
      </c>
      <c r="K6109" t="s">
        <v>2327</v>
      </c>
      <c r="L6109" t="s">
        <v>1912</v>
      </c>
    </row>
    <row r="6110" spans="9:12" x14ac:dyDescent="0.35">
      <c r="I6110" s="44">
        <v>6108</v>
      </c>
      <c r="K6110" t="s">
        <v>2327</v>
      </c>
      <c r="L6110" t="s">
        <v>1913</v>
      </c>
    </row>
    <row r="6111" spans="9:12" x14ac:dyDescent="0.35">
      <c r="I6111" s="44">
        <v>6109</v>
      </c>
      <c r="K6111" t="s">
        <v>2327</v>
      </c>
      <c r="L6111" t="s">
        <v>1914</v>
      </c>
    </row>
    <row r="6112" spans="9:12" x14ac:dyDescent="0.35">
      <c r="I6112" s="44">
        <v>6110</v>
      </c>
      <c r="K6112" t="s">
        <v>2327</v>
      </c>
      <c r="L6112" t="s">
        <v>1900</v>
      </c>
    </row>
    <row r="6113" spans="9:12" x14ac:dyDescent="0.35">
      <c r="I6113" s="44">
        <v>6111</v>
      </c>
      <c r="K6113" t="s">
        <v>2327</v>
      </c>
      <c r="L6113" t="s">
        <v>1901</v>
      </c>
    </row>
    <row r="6114" spans="9:12" x14ac:dyDescent="0.35">
      <c r="I6114" s="44">
        <v>6112</v>
      </c>
      <c r="K6114" t="s">
        <v>2327</v>
      </c>
      <c r="L6114" t="s">
        <v>1902</v>
      </c>
    </row>
    <row r="6115" spans="9:12" x14ac:dyDescent="0.35">
      <c r="I6115" s="44">
        <v>6113</v>
      </c>
      <c r="K6115" t="s">
        <v>2327</v>
      </c>
      <c r="L6115" t="s">
        <v>1559</v>
      </c>
    </row>
    <row r="6116" spans="9:12" x14ac:dyDescent="0.35">
      <c r="I6116" s="44">
        <v>6114</v>
      </c>
      <c r="K6116" t="s">
        <v>2327</v>
      </c>
      <c r="L6116" t="s">
        <v>1560</v>
      </c>
    </row>
    <row r="6117" spans="9:12" x14ac:dyDescent="0.35">
      <c r="I6117" s="44">
        <v>6115</v>
      </c>
      <c r="K6117" t="s">
        <v>2327</v>
      </c>
      <c r="L6117" t="s">
        <v>1886</v>
      </c>
    </row>
    <row r="6118" spans="9:12" x14ac:dyDescent="0.35">
      <c r="I6118" s="44">
        <v>6116</v>
      </c>
      <c r="K6118" t="s">
        <v>2327</v>
      </c>
      <c r="L6118" t="s">
        <v>1887</v>
      </c>
    </row>
    <row r="6119" spans="9:12" x14ac:dyDescent="0.35">
      <c r="I6119" s="44">
        <v>6117</v>
      </c>
      <c r="K6119" t="s">
        <v>2327</v>
      </c>
      <c r="L6119" t="s">
        <v>1888</v>
      </c>
    </row>
    <row r="6120" spans="9:12" x14ac:dyDescent="0.35">
      <c r="I6120" s="44">
        <v>6118</v>
      </c>
      <c r="K6120" t="s">
        <v>2327</v>
      </c>
      <c r="L6120" t="s">
        <v>1849</v>
      </c>
    </row>
    <row r="6121" spans="9:12" x14ac:dyDescent="0.35">
      <c r="I6121" s="44">
        <v>6119</v>
      </c>
      <c r="J6121" s="45">
        <v>0</v>
      </c>
      <c r="K6121" t="s">
        <v>2327</v>
      </c>
      <c r="L6121" t="s">
        <v>1890</v>
      </c>
    </row>
    <row r="6122" spans="9:12" x14ac:dyDescent="0.35">
      <c r="I6122" s="44">
        <v>6120</v>
      </c>
      <c r="J6122" s="45">
        <v>0</v>
      </c>
      <c r="K6122" t="s">
        <v>2327</v>
      </c>
      <c r="L6122" t="s">
        <v>1875</v>
      </c>
    </row>
    <row r="6123" spans="9:12" x14ac:dyDescent="0.35">
      <c r="I6123" s="44">
        <v>6121</v>
      </c>
      <c r="J6123" s="45">
        <v>0</v>
      </c>
      <c r="K6123" t="s">
        <v>2327</v>
      </c>
      <c r="L6123" t="s">
        <v>1917</v>
      </c>
    </row>
    <row r="6124" spans="9:12" x14ac:dyDescent="0.35">
      <c r="I6124" s="44">
        <v>6122</v>
      </c>
      <c r="K6124" t="s">
        <v>2327</v>
      </c>
      <c r="L6124" t="s">
        <v>1879</v>
      </c>
    </row>
    <row r="6125" spans="9:12" x14ac:dyDescent="0.35">
      <c r="I6125" s="44">
        <v>6123</v>
      </c>
      <c r="K6125" t="s">
        <v>2327</v>
      </c>
      <c r="L6125" t="s">
        <v>1299</v>
      </c>
    </row>
    <row r="6126" spans="9:12" x14ac:dyDescent="0.35">
      <c r="I6126" s="44">
        <v>6124</v>
      </c>
      <c r="K6126" t="s">
        <v>2327</v>
      </c>
      <c r="L6126" t="s">
        <v>1307</v>
      </c>
    </row>
    <row r="6127" spans="9:12" x14ac:dyDescent="0.35">
      <c r="I6127" s="44">
        <v>6125</v>
      </c>
      <c r="K6127" t="s">
        <v>2327</v>
      </c>
      <c r="L6127" t="s">
        <v>1896</v>
      </c>
    </row>
    <row r="6128" spans="9:12" x14ac:dyDescent="0.35">
      <c r="I6128" s="44">
        <v>6126</v>
      </c>
      <c r="K6128" t="s">
        <v>2327</v>
      </c>
      <c r="L6128" t="s">
        <v>1884</v>
      </c>
    </row>
    <row r="6129" spans="9:12" x14ac:dyDescent="0.35">
      <c r="I6129" s="44">
        <v>6127</v>
      </c>
      <c r="K6129" t="s">
        <v>2327</v>
      </c>
      <c r="L6129" t="s">
        <v>1885</v>
      </c>
    </row>
    <row r="6130" spans="9:12" x14ac:dyDescent="0.35">
      <c r="I6130" s="44">
        <v>6128</v>
      </c>
      <c r="K6130" t="s">
        <v>2327</v>
      </c>
      <c r="L6130" t="s">
        <v>1287</v>
      </c>
    </row>
    <row r="6131" spans="9:12" x14ac:dyDescent="0.35">
      <c r="I6131" s="44">
        <v>6129</v>
      </c>
      <c r="K6131" t="s">
        <v>2327</v>
      </c>
      <c r="L6131" t="s">
        <v>1293</v>
      </c>
    </row>
    <row r="6132" spans="9:12" x14ac:dyDescent="0.35">
      <c r="I6132" s="44">
        <v>6130</v>
      </c>
      <c r="K6132" t="s">
        <v>2327</v>
      </c>
      <c r="L6132" t="s">
        <v>1360</v>
      </c>
    </row>
    <row r="6133" spans="9:12" x14ac:dyDescent="0.35">
      <c r="I6133" s="44">
        <v>6131</v>
      </c>
      <c r="K6133" t="s">
        <v>2327</v>
      </c>
      <c r="L6133" t="s">
        <v>1296</v>
      </c>
    </row>
    <row r="6134" spans="9:12" x14ac:dyDescent="0.35">
      <c r="I6134" s="44">
        <v>6132</v>
      </c>
      <c r="J6134" s="45">
        <v>0</v>
      </c>
      <c r="K6134" t="s">
        <v>2327</v>
      </c>
      <c r="L6134" t="s">
        <v>1941</v>
      </c>
    </row>
    <row r="6135" spans="9:12" x14ac:dyDescent="0.35">
      <c r="I6135" s="44">
        <v>6133</v>
      </c>
      <c r="J6135" s="45">
        <v>0</v>
      </c>
      <c r="K6135" t="s">
        <v>2327</v>
      </c>
      <c r="L6135" t="s">
        <v>1689</v>
      </c>
    </row>
    <row r="6136" spans="9:12" x14ac:dyDescent="0.35">
      <c r="I6136" s="44">
        <v>6134</v>
      </c>
      <c r="J6136" s="45">
        <v>0</v>
      </c>
      <c r="K6136" t="s">
        <v>2327</v>
      </c>
      <c r="L6136" t="s">
        <v>1693</v>
      </c>
    </row>
    <row r="6137" spans="9:12" x14ac:dyDescent="0.35">
      <c r="I6137" s="44">
        <v>6135</v>
      </c>
      <c r="J6137" s="45">
        <v>0</v>
      </c>
      <c r="K6137" t="s">
        <v>2327</v>
      </c>
      <c r="L6137" t="s">
        <v>1444</v>
      </c>
    </row>
    <row r="6138" spans="9:12" x14ac:dyDescent="0.35">
      <c r="I6138" s="44">
        <v>6136</v>
      </c>
      <c r="J6138" s="45">
        <v>0</v>
      </c>
      <c r="K6138" t="s">
        <v>2327</v>
      </c>
      <c r="L6138" t="s">
        <v>1908</v>
      </c>
    </row>
    <row r="6139" spans="9:12" x14ac:dyDescent="0.35">
      <c r="I6139" s="44">
        <v>6137</v>
      </c>
      <c r="J6139" s="45">
        <v>0</v>
      </c>
      <c r="K6139" t="s">
        <v>2327</v>
      </c>
      <c r="L6139" t="s">
        <v>1446</v>
      </c>
    </row>
    <row r="6140" spans="9:12" x14ac:dyDescent="0.35">
      <c r="I6140" s="44">
        <v>6138</v>
      </c>
      <c r="K6140" t="s">
        <v>2327</v>
      </c>
      <c r="L6140" t="s">
        <v>1695</v>
      </c>
    </row>
    <row r="6141" spans="9:12" x14ac:dyDescent="0.35">
      <c r="I6141" s="44">
        <v>6139</v>
      </c>
      <c r="K6141" t="s">
        <v>2327</v>
      </c>
      <c r="L6141" t="s">
        <v>1944</v>
      </c>
    </row>
    <row r="6142" spans="9:12" x14ac:dyDescent="0.35">
      <c r="I6142" s="44">
        <v>6140</v>
      </c>
      <c r="K6142" t="s">
        <v>2327</v>
      </c>
      <c r="L6142" t="s">
        <v>1481</v>
      </c>
    </row>
    <row r="6143" spans="9:12" x14ac:dyDescent="0.35">
      <c r="I6143" s="44">
        <v>6141</v>
      </c>
      <c r="K6143" t="s">
        <v>2327</v>
      </c>
      <c r="L6143" t="s">
        <v>1699</v>
      </c>
    </row>
    <row r="6144" spans="9:12" x14ac:dyDescent="0.35">
      <c r="I6144" s="44">
        <v>6142</v>
      </c>
      <c r="K6144" t="s">
        <v>2327</v>
      </c>
      <c r="L6144" t="s">
        <v>1489</v>
      </c>
    </row>
    <row r="6145" spans="9:12" x14ac:dyDescent="0.35">
      <c r="I6145" s="44">
        <v>6143</v>
      </c>
      <c r="K6145" t="s">
        <v>2327</v>
      </c>
      <c r="L6145" t="s">
        <v>1490</v>
      </c>
    </row>
    <row r="6146" spans="9:12" x14ac:dyDescent="0.35">
      <c r="I6146" s="44">
        <v>6144</v>
      </c>
      <c r="K6146" t="s">
        <v>2327</v>
      </c>
      <c r="L6146" t="s">
        <v>1910</v>
      </c>
    </row>
    <row r="6147" spans="9:12" x14ac:dyDescent="0.35">
      <c r="I6147" s="44">
        <v>6145</v>
      </c>
      <c r="K6147" t="s">
        <v>2327</v>
      </c>
      <c r="L6147" t="s">
        <v>1702</v>
      </c>
    </row>
    <row r="6148" spans="9:12" x14ac:dyDescent="0.35">
      <c r="I6148" s="44">
        <v>6146</v>
      </c>
      <c r="K6148" t="s">
        <v>2327</v>
      </c>
      <c r="L6148" t="s">
        <v>1948</v>
      </c>
    </row>
    <row r="6149" spans="9:12" x14ac:dyDescent="0.35">
      <c r="I6149" s="44">
        <v>6147</v>
      </c>
      <c r="K6149" t="s">
        <v>2327</v>
      </c>
      <c r="L6149" t="s">
        <v>1949</v>
      </c>
    </row>
    <row r="6150" spans="9:12" x14ac:dyDescent="0.35">
      <c r="I6150" s="44">
        <v>6148</v>
      </c>
      <c r="J6150" s="45">
        <v>0</v>
      </c>
      <c r="K6150" t="s">
        <v>2327</v>
      </c>
      <c r="L6150" t="s">
        <v>2027</v>
      </c>
    </row>
    <row r="6151" spans="9:12" x14ac:dyDescent="0.35">
      <c r="I6151" s="44">
        <v>6149</v>
      </c>
      <c r="J6151" s="45">
        <v>0</v>
      </c>
      <c r="K6151" t="s">
        <v>2327</v>
      </c>
      <c r="L6151" t="s">
        <v>1954</v>
      </c>
    </row>
    <row r="6152" spans="9:12" x14ac:dyDescent="0.35">
      <c r="I6152" s="44">
        <v>6150</v>
      </c>
      <c r="K6152" t="s">
        <v>2327</v>
      </c>
      <c r="L6152" t="s">
        <v>1596</v>
      </c>
    </row>
    <row r="6153" spans="9:12" x14ac:dyDescent="0.35">
      <c r="I6153" s="44">
        <v>6151</v>
      </c>
      <c r="K6153" t="s">
        <v>2327</v>
      </c>
      <c r="L6153" t="s">
        <v>1597</v>
      </c>
    </row>
    <row r="6154" spans="9:12" x14ac:dyDescent="0.35">
      <c r="I6154" s="44">
        <v>6152</v>
      </c>
      <c r="K6154" t="s">
        <v>2327</v>
      </c>
      <c r="L6154" t="s">
        <v>2036</v>
      </c>
    </row>
    <row r="6155" spans="9:12" x14ac:dyDescent="0.35">
      <c r="I6155" s="44">
        <v>6153</v>
      </c>
      <c r="K6155" t="s">
        <v>2327</v>
      </c>
      <c r="L6155" t="s">
        <v>1957</v>
      </c>
    </row>
    <row r="6156" spans="9:12" x14ac:dyDescent="0.35">
      <c r="I6156" s="44">
        <v>6154</v>
      </c>
      <c r="K6156" t="s">
        <v>2327</v>
      </c>
      <c r="L6156" t="s">
        <v>2047</v>
      </c>
    </row>
    <row r="6157" spans="9:12" x14ac:dyDescent="0.35">
      <c r="I6157" s="44">
        <v>6155</v>
      </c>
      <c r="K6157" t="s">
        <v>2327</v>
      </c>
      <c r="L6157" t="s">
        <v>2048</v>
      </c>
    </row>
    <row r="6158" spans="9:12" x14ac:dyDescent="0.35">
      <c r="I6158" s="44">
        <v>6156</v>
      </c>
      <c r="J6158" s="45">
        <v>0</v>
      </c>
      <c r="K6158" t="s">
        <v>2327</v>
      </c>
      <c r="L6158" t="s">
        <v>1962</v>
      </c>
    </row>
    <row r="6159" spans="9:12" x14ac:dyDescent="0.35">
      <c r="I6159" s="44">
        <v>6157</v>
      </c>
      <c r="K6159" t="s">
        <v>2327</v>
      </c>
      <c r="L6159" t="s">
        <v>1964</v>
      </c>
    </row>
    <row r="6160" spans="9:12" x14ac:dyDescent="0.35">
      <c r="I6160" s="44">
        <v>6158</v>
      </c>
      <c r="K6160" t="s">
        <v>2327</v>
      </c>
      <c r="L6160" t="s">
        <v>1965</v>
      </c>
    </row>
    <row r="6161" spans="9:12" x14ac:dyDescent="0.35">
      <c r="I6161" s="44">
        <v>6159</v>
      </c>
      <c r="K6161" t="s">
        <v>2327</v>
      </c>
      <c r="L6161" t="s">
        <v>1966</v>
      </c>
    </row>
    <row r="6162" spans="9:12" x14ac:dyDescent="0.35">
      <c r="I6162" s="44">
        <v>6160</v>
      </c>
      <c r="K6162" t="s">
        <v>2327</v>
      </c>
      <c r="L6162" t="s">
        <v>1967</v>
      </c>
    </row>
    <row r="6163" spans="9:12" x14ac:dyDescent="0.35">
      <c r="I6163" s="44">
        <v>6161</v>
      </c>
      <c r="K6163" t="s">
        <v>2327</v>
      </c>
      <c r="L6163" t="s">
        <v>1968</v>
      </c>
    </row>
    <row r="6164" spans="9:12" x14ac:dyDescent="0.35">
      <c r="I6164" s="44">
        <v>6162</v>
      </c>
      <c r="K6164" t="s">
        <v>2327</v>
      </c>
      <c r="L6164" t="s">
        <v>1969</v>
      </c>
    </row>
    <row r="6165" spans="9:12" x14ac:dyDescent="0.35">
      <c r="I6165" s="44">
        <v>6163</v>
      </c>
      <c r="K6165" t="s">
        <v>2327</v>
      </c>
      <c r="L6165" t="s">
        <v>1970</v>
      </c>
    </row>
    <row r="6166" spans="9:12" x14ac:dyDescent="0.35">
      <c r="I6166" s="44">
        <v>6164</v>
      </c>
      <c r="K6166" t="s">
        <v>2327</v>
      </c>
      <c r="L6166" t="s">
        <v>1971</v>
      </c>
    </row>
    <row r="6167" spans="9:12" x14ac:dyDescent="0.35">
      <c r="I6167" s="44">
        <v>6165</v>
      </c>
      <c r="J6167" s="45">
        <v>0</v>
      </c>
      <c r="K6167" t="s">
        <v>2327</v>
      </c>
      <c r="L6167" t="s">
        <v>1972</v>
      </c>
    </row>
    <row r="6168" spans="9:12" x14ac:dyDescent="0.35">
      <c r="I6168" s="44">
        <v>6166</v>
      </c>
      <c r="K6168" t="s">
        <v>2327</v>
      </c>
      <c r="L6168" t="s">
        <v>2028</v>
      </c>
    </row>
    <row r="6169" spans="9:12" x14ac:dyDescent="0.35">
      <c r="I6169" s="44">
        <v>6167</v>
      </c>
      <c r="K6169" t="s">
        <v>2327</v>
      </c>
      <c r="L6169" t="s">
        <v>2029</v>
      </c>
    </row>
    <row r="6170" spans="9:12" x14ac:dyDescent="0.35">
      <c r="I6170" s="44">
        <v>6168</v>
      </c>
      <c r="J6170" s="45">
        <v>0</v>
      </c>
      <c r="K6170" t="s">
        <v>2327</v>
      </c>
      <c r="L6170" t="s">
        <v>1973</v>
      </c>
    </row>
    <row r="6171" spans="9:12" x14ac:dyDescent="0.35">
      <c r="I6171" s="44">
        <v>6169</v>
      </c>
      <c r="K6171" t="s">
        <v>2327</v>
      </c>
      <c r="L6171" t="s">
        <v>1974</v>
      </c>
    </row>
    <row r="6172" spans="9:12" x14ac:dyDescent="0.35">
      <c r="I6172" s="44">
        <v>6170</v>
      </c>
      <c r="K6172" t="s">
        <v>2327</v>
      </c>
      <c r="L6172" t="s">
        <v>1975</v>
      </c>
    </row>
    <row r="6173" spans="9:12" x14ac:dyDescent="0.35">
      <c r="I6173" s="44">
        <v>6171</v>
      </c>
      <c r="K6173" t="s">
        <v>2327</v>
      </c>
      <c r="L6173" t="s">
        <v>1976</v>
      </c>
    </row>
    <row r="6174" spans="9:12" x14ac:dyDescent="0.35">
      <c r="I6174" s="44">
        <v>6172</v>
      </c>
      <c r="J6174" s="45">
        <v>0</v>
      </c>
      <c r="K6174" t="s">
        <v>2327</v>
      </c>
      <c r="L6174" t="s">
        <v>1977</v>
      </c>
    </row>
    <row r="6175" spans="9:12" x14ac:dyDescent="0.35">
      <c r="I6175" s="44">
        <v>6173</v>
      </c>
      <c r="K6175" t="s">
        <v>2327</v>
      </c>
      <c r="L6175" t="s">
        <v>1978</v>
      </c>
    </row>
    <row r="6176" spans="9:12" x14ac:dyDescent="0.35">
      <c r="I6176" s="44">
        <v>6174</v>
      </c>
      <c r="K6176" t="s">
        <v>2327</v>
      </c>
      <c r="L6176" t="s">
        <v>1979</v>
      </c>
    </row>
    <row r="6177" spans="9:12" x14ac:dyDescent="0.35">
      <c r="I6177" s="44">
        <v>6175</v>
      </c>
      <c r="K6177" t="s">
        <v>2327</v>
      </c>
      <c r="L6177" t="s">
        <v>1980</v>
      </c>
    </row>
    <row r="6178" spans="9:12" x14ac:dyDescent="0.35">
      <c r="I6178" s="44">
        <v>6176</v>
      </c>
      <c r="J6178" s="45">
        <v>0</v>
      </c>
      <c r="K6178" t="s">
        <v>2327</v>
      </c>
      <c r="L6178" t="s">
        <v>2030</v>
      </c>
    </row>
    <row r="6179" spans="9:12" x14ac:dyDescent="0.35">
      <c r="I6179" s="44">
        <v>6177</v>
      </c>
      <c r="K6179" t="s">
        <v>2327</v>
      </c>
      <c r="L6179" t="s">
        <v>2031</v>
      </c>
    </row>
    <row r="6180" spans="9:12" x14ac:dyDescent="0.35">
      <c r="I6180" s="44">
        <v>6178</v>
      </c>
      <c r="K6180" t="s">
        <v>2327</v>
      </c>
      <c r="L6180" t="s">
        <v>2032</v>
      </c>
    </row>
    <row r="6181" spans="9:12" x14ac:dyDescent="0.35">
      <c r="I6181" s="44">
        <v>6179</v>
      </c>
      <c r="K6181" t="s">
        <v>2327</v>
      </c>
      <c r="L6181" t="s">
        <v>2033</v>
      </c>
    </row>
    <row r="6182" spans="9:12" x14ac:dyDescent="0.35">
      <c r="I6182" s="44">
        <v>6180</v>
      </c>
      <c r="K6182" t="s">
        <v>2327</v>
      </c>
      <c r="L6182" t="s">
        <v>2034</v>
      </c>
    </row>
    <row r="6183" spans="9:12" x14ac:dyDescent="0.35">
      <c r="I6183" s="44">
        <v>6181</v>
      </c>
      <c r="K6183" t="s">
        <v>2327</v>
      </c>
      <c r="L6183" t="s">
        <v>2035</v>
      </c>
    </row>
    <row r="6184" spans="9:12" x14ac:dyDescent="0.35">
      <c r="I6184" s="44">
        <v>6182</v>
      </c>
      <c r="K6184" t="s">
        <v>2327</v>
      </c>
      <c r="L6184" t="s">
        <v>2037</v>
      </c>
    </row>
    <row r="6185" spans="9:12" x14ac:dyDescent="0.35">
      <c r="I6185" s="44">
        <v>6183</v>
      </c>
      <c r="K6185" t="s">
        <v>2327</v>
      </c>
      <c r="L6185" t="s">
        <v>2038</v>
      </c>
    </row>
    <row r="6186" spans="9:12" x14ac:dyDescent="0.35">
      <c r="I6186" s="44">
        <v>6184</v>
      </c>
      <c r="K6186" t="s">
        <v>2327</v>
      </c>
      <c r="L6186" t="s">
        <v>2039</v>
      </c>
    </row>
    <row r="6187" spans="9:12" x14ac:dyDescent="0.35">
      <c r="I6187" s="44">
        <v>6185</v>
      </c>
      <c r="K6187" t="s">
        <v>2327</v>
      </c>
      <c r="L6187" t="s">
        <v>2040</v>
      </c>
    </row>
    <row r="6188" spans="9:12" x14ac:dyDescent="0.35">
      <c r="I6188" s="44">
        <v>6186</v>
      </c>
      <c r="K6188" t="s">
        <v>2327</v>
      </c>
      <c r="L6188" t="s">
        <v>2041</v>
      </c>
    </row>
    <row r="6189" spans="9:12" x14ac:dyDescent="0.35">
      <c r="I6189" s="44">
        <v>6187</v>
      </c>
      <c r="K6189" t="s">
        <v>2327</v>
      </c>
      <c r="L6189" t="s">
        <v>2042</v>
      </c>
    </row>
    <row r="6190" spans="9:12" x14ac:dyDescent="0.35">
      <c r="I6190" s="44">
        <v>6188</v>
      </c>
      <c r="K6190" t="s">
        <v>2327</v>
      </c>
      <c r="L6190" t="s">
        <v>2043</v>
      </c>
    </row>
    <row r="6191" spans="9:12" x14ac:dyDescent="0.35">
      <c r="I6191" s="44">
        <v>6189</v>
      </c>
      <c r="K6191" t="s">
        <v>2327</v>
      </c>
      <c r="L6191" t="s">
        <v>2044</v>
      </c>
    </row>
    <row r="6192" spans="9:12" x14ac:dyDescent="0.35">
      <c r="I6192" s="44">
        <v>6190</v>
      </c>
      <c r="K6192" t="s">
        <v>2327</v>
      </c>
      <c r="L6192" t="s">
        <v>2045</v>
      </c>
    </row>
    <row r="6193" spans="9:12" x14ac:dyDescent="0.35">
      <c r="I6193" s="44">
        <v>6191</v>
      </c>
      <c r="K6193" t="s">
        <v>2327</v>
      </c>
      <c r="L6193" t="s">
        <v>2046</v>
      </c>
    </row>
    <row r="6194" spans="9:12" x14ac:dyDescent="0.35">
      <c r="I6194" s="44">
        <v>6192</v>
      </c>
      <c r="J6194" s="45">
        <v>0</v>
      </c>
      <c r="K6194" t="s">
        <v>2327</v>
      </c>
      <c r="L6194" t="s">
        <v>2049</v>
      </c>
    </row>
    <row r="6195" spans="9:12" x14ac:dyDescent="0.35">
      <c r="I6195" s="44">
        <v>6193</v>
      </c>
      <c r="J6195" s="45">
        <v>0</v>
      </c>
      <c r="K6195" t="s">
        <v>2327</v>
      </c>
      <c r="L6195" t="s">
        <v>2050</v>
      </c>
    </row>
    <row r="6196" spans="9:12" x14ac:dyDescent="0.35">
      <c r="I6196" s="44">
        <v>6194</v>
      </c>
      <c r="J6196" s="45">
        <v>0</v>
      </c>
      <c r="K6196" t="s">
        <v>2327</v>
      </c>
      <c r="L6196" t="s">
        <v>2051</v>
      </c>
    </row>
    <row r="6197" spans="9:12" x14ac:dyDescent="0.35">
      <c r="I6197" s="44">
        <v>6195</v>
      </c>
      <c r="K6197" t="s">
        <v>2327</v>
      </c>
      <c r="L6197" t="s">
        <v>2052</v>
      </c>
    </row>
    <row r="6198" spans="9:12" x14ac:dyDescent="0.35">
      <c r="I6198" s="44">
        <v>6196</v>
      </c>
      <c r="K6198" t="s">
        <v>2327</v>
      </c>
      <c r="L6198" t="s">
        <v>2012</v>
      </c>
    </row>
    <row r="6199" spans="9:12" x14ac:dyDescent="0.35">
      <c r="I6199" s="44">
        <v>6197</v>
      </c>
      <c r="K6199" t="s">
        <v>2327</v>
      </c>
      <c r="L6199" t="s">
        <v>1492</v>
      </c>
    </row>
    <row r="6200" spans="9:12" x14ac:dyDescent="0.35">
      <c r="I6200" s="44">
        <v>6198</v>
      </c>
      <c r="K6200" t="s">
        <v>2327</v>
      </c>
      <c r="L6200" t="s">
        <v>2053</v>
      </c>
    </row>
    <row r="6201" spans="9:12" x14ac:dyDescent="0.35">
      <c r="I6201" s="44">
        <v>6199</v>
      </c>
      <c r="K6201" t="s">
        <v>2327</v>
      </c>
      <c r="L6201" t="s">
        <v>2054</v>
      </c>
    </row>
    <row r="6202" spans="9:12" x14ac:dyDescent="0.35">
      <c r="I6202" s="44">
        <v>6200</v>
      </c>
      <c r="K6202" t="s">
        <v>2327</v>
      </c>
      <c r="L6202" t="s">
        <v>2013</v>
      </c>
    </row>
    <row r="6203" spans="9:12" x14ac:dyDescent="0.35">
      <c r="I6203" s="44">
        <v>6201</v>
      </c>
      <c r="K6203" t="s">
        <v>2327</v>
      </c>
      <c r="L6203" t="s">
        <v>2014</v>
      </c>
    </row>
    <row r="6204" spans="9:12" x14ac:dyDescent="0.35">
      <c r="I6204" s="44">
        <v>6202</v>
      </c>
      <c r="K6204" t="s">
        <v>2327</v>
      </c>
      <c r="L6204" t="s">
        <v>1581</v>
      </c>
    </row>
    <row r="6205" spans="9:12" x14ac:dyDescent="0.35">
      <c r="I6205" s="44">
        <v>6203</v>
      </c>
      <c r="K6205" t="s">
        <v>2327</v>
      </c>
      <c r="L6205" t="s">
        <v>1582</v>
      </c>
    </row>
    <row r="6206" spans="9:12" x14ac:dyDescent="0.35">
      <c r="I6206" s="44">
        <v>6204</v>
      </c>
      <c r="J6206" s="45">
        <v>0</v>
      </c>
      <c r="K6206" t="s">
        <v>2327</v>
      </c>
      <c r="L6206" t="s">
        <v>1732</v>
      </c>
    </row>
    <row r="6207" spans="9:12" x14ac:dyDescent="0.35">
      <c r="I6207" s="44">
        <v>6205</v>
      </c>
      <c r="J6207" s="45">
        <v>0</v>
      </c>
      <c r="K6207" t="s">
        <v>2327</v>
      </c>
      <c r="L6207" t="s">
        <v>1733</v>
      </c>
    </row>
    <row r="6208" spans="9:12" x14ac:dyDescent="0.35">
      <c r="I6208" s="44">
        <v>6206</v>
      </c>
      <c r="J6208" s="45">
        <v>0</v>
      </c>
      <c r="K6208" t="s">
        <v>2327</v>
      </c>
      <c r="L6208" t="s">
        <v>2015</v>
      </c>
    </row>
    <row r="6209" spans="9:12" x14ac:dyDescent="0.35">
      <c r="I6209" s="44">
        <v>6207</v>
      </c>
      <c r="J6209" s="45">
        <v>0</v>
      </c>
      <c r="K6209" t="s">
        <v>2327</v>
      </c>
      <c r="L6209" t="s">
        <v>1981</v>
      </c>
    </row>
    <row r="6210" spans="9:12" x14ac:dyDescent="0.35">
      <c r="I6210" s="44">
        <v>6208</v>
      </c>
      <c r="K6210" t="s">
        <v>2327</v>
      </c>
      <c r="L6210" t="s">
        <v>1734</v>
      </c>
    </row>
    <row r="6211" spans="9:12" x14ac:dyDescent="0.35">
      <c r="I6211" s="44">
        <v>6209</v>
      </c>
      <c r="K6211" t="s">
        <v>2327</v>
      </c>
      <c r="L6211" t="s">
        <v>2016</v>
      </c>
    </row>
    <row r="6212" spans="9:12" x14ac:dyDescent="0.35">
      <c r="I6212" s="44">
        <v>6210</v>
      </c>
      <c r="K6212" t="s">
        <v>2327</v>
      </c>
      <c r="L6212" t="s">
        <v>1982</v>
      </c>
    </row>
    <row r="6213" spans="9:12" x14ac:dyDescent="0.35">
      <c r="I6213" s="44">
        <v>6211</v>
      </c>
      <c r="K6213" t="s">
        <v>2327</v>
      </c>
      <c r="L6213" t="s">
        <v>1735</v>
      </c>
    </row>
    <row r="6214" spans="9:12" x14ac:dyDescent="0.35">
      <c r="I6214" s="44">
        <v>6212</v>
      </c>
      <c r="K6214" t="s">
        <v>2327</v>
      </c>
      <c r="L6214" t="s">
        <v>1736</v>
      </c>
    </row>
    <row r="6215" spans="9:12" x14ac:dyDescent="0.35">
      <c r="I6215" s="44">
        <v>6213</v>
      </c>
      <c r="K6215" t="s">
        <v>2327</v>
      </c>
      <c r="L6215" t="s">
        <v>1737</v>
      </c>
    </row>
    <row r="6216" spans="9:12" x14ac:dyDescent="0.35">
      <c r="I6216" s="44">
        <v>6214</v>
      </c>
      <c r="K6216" t="s">
        <v>2327</v>
      </c>
      <c r="L6216" t="s">
        <v>2017</v>
      </c>
    </row>
    <row r="6217" spans="9:12" x14ac:dyDescent="0.35">
      <c r="I6217" s="44">
        <v>6215</v>
      </c>
      <c r="K6217" t="s">
        <v>2327</v>
      </c>
      <c r="L6217" t="s">
        <v>2018</v>
      </c>
    </row>
    <row r="6218" spans="9:12" x14ac:dyDescent="0.35">
      <c r="I6218" s="44">
        <v>6216</v>
      </c>
      <c r="K6218" t="s">
        <v>2327</v>
      </c>
      <c r="L6218" t="s">
        <v>1983</v>
      </c>
    </row>
    <row r="6219" spans="9:12" x14ac:dyDescent="0.35">
      <c r="I6219" s="44">
        <v>6217</v>
      </c>
      <c r="K6219" t="s">
        <v>2327</v>
      </c>
      <c r="L6219" t="s">
        <v>1984</v>
      </c>
    </row>
    <row r="6220" spans="9:12" x14ac:dyDescent="0.35">
      <c r="I6220" s="44">
        <v>6218</v>
      </c>
      <c r="J6220" s="45">
        <v>0</v>
      </c>
      <c r="K6220" t="s">
        <v>2327</v>
      </c>
      <c r="L6220" t="s">
        <v>1738</v>
      </c>
    </row>
    <row r="6221" spans="9:12" x14ac:dyDescent="0.35">
      <c r="I6221" s="44">
        <v>6219</v>
      </c>
      <c r="K6221" t="s">
        <v>2327</v>
      </c>
      <c r="L6221" t="s">
        <v>1739</v>
      </c>
    </row>
    <row r="6222" spans="9:12" x14ac:dyDescent="0.35">
      <c r="I6222" s="44">
        <v>6220</v>
      </c>
      <c r="K6222" t="s">
        <v>2327</v>
      </c>
      <c r="L6222" t="s">
        <v>1741</v>
      </c>
    </row>
    <row r="6223" spans="9:12" x14ac:dyDescent="0.35">
      <c r="I6223" s="44">
        <v>6221</v>
      </c>
      <c r="K6223" t="s">
        <v>2327</v>
      </c>
      <c r="L6223" t="s">
        <v>1742</v>
      </c>
    </row>
    <row r="6224" spans="9:12" x14ac:dyDescent="0.35">
      <c r="I6224" s="44">
        <v>6222</v>
      </c>
      <c r="K6224" t="s">
        <v>2327</v>
      </c>
      <c r="L6224" t="s">
        <v>1998</v>
      </c>
    </row>
    <row r="6225" spans="9:12" x14ac:dyDescent="0.35">
      <c r="I6225" s="44">
        <v>6223</v>
      </c>
      <c r="K6225" t="s">
        <v>2327</v>
      </c>
      <c r="L6225" t="s">
        <v>1999</v>
      </c>
    </row>
    <row r="6226" spans="9:12" x14ac:dyDescent="0.35">
      <c r="I6226" s="44">
        <v>6224</v>
      </c>
      <c r="J6226" s="45">
        <v>0</v>
      </c>
      <c r="K6226" t="s">
        <v>2327</v>
      </c>
      <c r="L6226" t="s">
        <v>2000</v>
      </c>
    </row>
    <row r="6227" spans="9:12" x14ac:dyDescent="0.35">
      <c r="I6227" s="44">
        <v>6225</v>
      </c>
      <c r="K6227" t="s">
        <v>2327</v>
      </c>
      <c r="L6227" t="s">
        <v>2001</v>
      </c>
    </row>
    <row r="6228" spans="9:12" x14ac:dyDescent="0.35">
      <c r="I6228" s="44">
        <v>6226</v>
      </c>
      <c r="K6228" t="s">
        <v>2327</v>
      </c>
      <c r="L6228" t="s">
        <v>2002</v>
      </c>
    </row>
    <row r="6229" spans="9:12" x14ac:dyDescent="0.35">
      <c r="I6229" s="44">
        <v>6227</v>
      </c>
      <c r="K6229" t="s">
        <v>2327</v>
      </c>
      <c r="L6229" t="s">
        <v>2003</v>
      </c>
    </row>
    <row r="6230" spans="9:12" x14ac:dyDescent="0.35">
      <c r="I6230" s="44">
        <v>6228</v>
      </c>
      <c r="K6230" t="s">
        <v>2327</v>
      </c>
      <c r="L6230" t="s">
        <v>2004</v>
      </c>
    </row>
    <row r="6231" spans="9:12" x14ac:dyDescent="0.35">
      <c r="I6231" s="44">
        <v>6229</v>
      </c>
      <c r="K6231" t="s">
        <v>2327</v>
      </c>
      <c r="L6231" t="s">
        <v>2005</v>
      </c>
    </row>
    <row r="6232" spans="9:12" x14ac:dyDescent="0.35">
      <c r="I6232" s="44">
        <v>6230</v>
      </c>
      <c r="J6232" s="45">
        <v>0</v>
      </c>
      <c r="K6232" t="s">
        <v>2327</v>
      </c>
      <c r="L6232" t="s">
        <v>2006</v>
      </c>
    </row>
    <row r="6233" spans="9:12" x14ac:dyDescent="0.35">
      <c r="I6233" s="44">
        <v>6231</v>
      </c>
      <c r="K6233" t="s">
        <v>2327</v>
      </c>
      <c r="L6233" t="s">
        <v>2007</v>
      </c>
    </row>
    <row r="6234" spans="9:12" x14ac:dyDescent="0.35">
      <c r="I6234" s="44">
        <v>6232</v>
      </c>
      <c r="K6234" t="s">
        <v>2327</v>
      </c>
      <c r="L6234" t="s">
        <v>2008</v>
      </c>
    </row>
    <row r="6235" spans="9:12" x14ac:dyDescent="0.35">
      <c r="I6235" s="44">
        <v>6233</v>
      </c>
      <c r="K6235" t="s">
        <v>2327</v>
      </c>
      <c r="L6235" t="s">
        <v>2009</v>
      </c>
    </row>
    <row r="6236" spans="9:12" x14ac:dyDescent="0.35">
      <c r="I6236" s="44">
        <v>6234</v>
      </c>
      <c r="K6236" t="s">
        <v>2327</v>
      </c>
      <c r="L6236" t="s">
        <v>2010</v>
      </c>
    </row>
    <row r="6237" spans="9:12" x14ac:dyDescent="0.35">
      <c r="I6237" s="44">
        <v>6235</v>
      </c>
      <c r="J6237" s="45">
        <v>1.868865740740741E-7</v>
      </c>
      <c r="K6237" t="s">
        <v>2361</v>
      </c>
    </row>
    <row r="6238" spans="9:12" x14ac:dyDescent="0.35">
      <c r="I6238" s="44">
        <v>6236</v>
      </c>
      <c r="K6238" t="s">
        <v>2361</v>
      </c>
      <c r="L6238" t="s">
        <v>702</v>
      </c>
    </row>
    <row r="6239" spans="9:12" x14ac:dyDescent="0.35">
      <c r="I6239" s="44">
        <v>6237</v>
      </c>
      <c r="K6239" t="s">
        <v>2361</v>
      </c>
      <c r="L6239" t="s">
        <v>705</v>
      </c>
    </row>
    <row r="6240" spans="9:12" x14ac:dyDescent="0.35">
      <c r="I6240" s="44">
        <v>6238</v>
      </c>
      <c r="K6240" t="s">
        <v>2361</v>
      </c>
      <c r="L6240" t="s">
        <v>708</v>
      </c>
    </row>
    <row r="6241" spans="9:12" x14ac:dyDescent="0.35">
      <c r="I6241" s="44">
        <v>6239</v>
      </c>
      <c r="K6241" t="s">
        <v>2361</v>
      </c>
      <c r="L6241" t="s">
        <v>711</v>
      </c>
    </row>
    <row r="6242" spans="9:12" x14ac:dyDescent="0.35">
      <c r="I6242" s="44">
        <v>6240</v>
      </c>
      <c r="K6242" t="s">
        <v>2361</v>
      </c>
      <c r="L6242" t="s">
        <v>714</v>
      </c>
    </row>
    <row r="6243" spans="9:12" x14ac:dyDescent="0.35">
      <c r="I6243" s="44">
        <v>6241</v>
      </c>
      <c r="K6243" t="s">
        <v>2361</v>
      </c>
      <c r="L6243" t="s">
        <v>717</v>
      </c>
    </row>
    <row r="6244" spans="9:12" x14ac:dyDescent="0.35">
      <c r="I6244" s="44">
        <v>6242</v>
      </c>
      <c r="K6244" t="s">
        <v>2361</v>
      </c>
      <c r="L6244" t="s">
        <v>720</v>
      </c>
    </row>
    <row r="6245" spans="9:12" x14ac:dyDescent="0.35">
      <c r="I6245" s="44">
        <v>6243</v>
      </c>
      <c r="K6245" t="s">
        <v>2361</v>
      </c>
      <c r="L6245" t="s">
        <v>1118</v>
      </c>
    </row>
    <row r="6246" spans="9:12" x14ac:dyDescent="0.35">
      <c r="I6246" s="44">
        <v>6244</v>
      </c>
      <c r="K6246" t="s">
        <v>2361</v>
      </c>
      <c r="L6246" t="s">
        <v>1121</v>
      </c>
    </row>
    <row r="6247" spans="9:12" x14ac:dyDescent="0.35">
      <c r="I6247" s="44">
        <v>6245</v>
      </c>
      <c r="K6247" t="s">
        <v>2361</v>
      </c>
      <c r="L6247" t="s">
        <v>723</v>
      </c>
    </row>
    <row r="6248" spans="9:12" x14ac:dyDescent="0.35">
      <c r="I6248" s="44">
        <v>6246</v>
      </c>
      <c r="K6248" t="s">
        <v>2361</v>
      </c>
      <c r="L6248" t="s">
        <v>726</v>
      </c>
    </row>
    <row r="6249" spans="9:12" x14ac:dyDescent="0.35">
      <c r="I6249" s="44">
        <v>6247</v>
      </c>
      <c r="K6249" t="s">
        <v>2361</v>
      </c>
      <c r="L6249" t="s">
        <v>729</v>
      </c>
    </row>
    <row r="6250" spans="9:12" x14ac:dyDescent="0.35">
      <c r="I6250" s="44">
        <v>6248</v>
      </c>
      <c r="K6250" t="s">
        <v>2361</v>
      </c>
      <c r="L6250" t="s">
        <v>732</v>
      </c>
    </row>
    <row r="6251" spans="9:12" x14ac:dyDescent="0.35">
      <c r="I6251" s="44">
        <v>6249</v>
      </c>
      <c r="K6251" t="s">
        <v>2361</v>
      </c>
      <c r="L6251" t="s">
        <v>735</v>
      </c>
    </row>
    <row r="6252" spans="9:12" x14ac:dyDescent="0.35">
      <c r="I6252" s="44">
        <v>6250</v>
      </c>
      <c r="K6252" t="s">
        <v>2361</v>
      </c>
      <c r="L6252" t="s">
        <v>738</v>
      </c>
    </row>
    <row r="6253" spans="9:12" x14ac:dyDescent="0.35">
      <c r="I6253" s="44">
        <v>6251</v>
      </c>
      <c r="K6253" t="s">
        <v>2361</v>
      </c>
      <c r="L6253" t="s">
        <v>741</v>
      </c>
    </row>
    <row r="6254" spans="9:12" x14ac:dyDescent="0.35">
      <c r="I6254" s="44">
        <v>6252</v>
      </c>
      <c r="K6254" t="s">
        <v>2361</v>
      </c>
      <c r="L6254" t="s">
        <v>744</v>
      </c>
    </row>
    <row r="6255" spans="9:12" x14ac:dyDescent="0.35">
      <c r="I6255" s="44">
        <v>6253</v>
      </c>
      <c r="K6255" t="s">
        <v>2361</v>
      </c>
      <c r="L6255" t="s">
        <v>747</v>
      </c>
    </row>
    <row r="6256" spans="9:12" x14ac:dyDescent="0.35">
      <c r="I6256" s="44">
        <v>6254</v>
      </c>
      <c r="K6256" t="s">
        <v>2361</v>
      </c>
      <c r="L6256" t="s">
        <v>750</v>
      </c>
    </row>
    <row r="6257" spans="9:12" x14ac:dyDescent="0.35">
      <c r="I6257" s="44">
        <v>6255</v>
      </c>
      <c r="K6257" t="s">
        <v>2361</v>
      </c>
      <c r="L6257" t="s">
        <v>1142</v>
      </c>
    </row>
    <row r="6258" spans="9:12" x14ac:dyDescent="0.35">
      <c r="I6258" s="44">
        <v>6256</v>
      </c>
      <c r="K6258" t="s">
        <v>2361</v>
      </c>
      <c r="L6258" t="s">
        <v>1145</v>
      </c>
    </row>
    <row r="6259" spans="9:12" x14ac:dyDescent="0.35">
      <c r="I6259" s="44">
        <v>6257</v>
      </c>
      <c r="K6259" t="s">
        <v>2361</v>
      </c>
      <c r="L6259" t="s">
        <v>753</v>
      </c>
    </row>
    <row r="6260" spans="9:12" x14ac:dyDescent="0.35">
      <c r="I6260" s="44">
        <v>6258</v>
      </c>
      <c r="K6260" t="s">
        <v>2361</v>
      </c>
      <c r="L6260" t="s">
        <v>756</v>
      </c>
    </row>
    <row r="6261" spans="9:12" x14ac:dyDescent="0.35">
      <c r="I6261" s="44">
        <v>6259</v>
      </c>
      <c r="K6261" t="s">
        <v>2361</v>
      </c>
      <c r="L6261" t="s">
        <v>759</v>
      </c>
    </row>
    <row r="6262" spans="9:12" x14ac:dyDescent="0.35">
      <c r="I6262" s="44">
        <v>6260</v>
      </c>
      <c r="K6262" t="s">
        <v>2361</v>
      </c>
      <c r="L6262" t="s">
        <v>762</v>
      </c>
    </row>
    <row r="6263" spans="9:12" x14ac:dyDescent="0.35">
      <c r="I6263" s="44">
        <v>6261</v>
      </c>
      <c r="K6263" t="s">
        <v>2361</v>
      </c>
      <c r="L6263" t="s">
        <v>765</v>
      </c>
    </row>
    <row r="6264" spans="9:12" x14ac:dyDescent="0.35">
      <c r="I6264" s="44">
        <v>6262</v>
      </c>
      <c r="K6264" t="s">
        <v>2361</v>
      </c>
      <c r="L6264" t="s">
        <v>768</v>
      </c>
    </row>
    <row r="6265" spans="9:12" x14ac:dyDescent="0.35">
      <c r="I6265" s="44">
        <v>6263</v>
      </c>
      <c r="K6265" t="s">
        <v>2361</v>
      </c>
      <c r="L6265" t="s">
        <v>771</v>
      </c>
    </row>
    <row r="6266" spans="9:12" x14ac:dyDescent="0.35">
      <c r="I6266" s="44">
        <v>6264</v>
      </c>
      <c r="K6266" t="s">
        <v>2361</v>
      </c>
      <c r="L6266" t="s">
        <v>774</v>
      </c>
    </row>
    <row r="6267" spans="9:12" x14ac:dyDescent="0.35">
      <c r="I6267" s="44">
        <v>6265</v>
      </c>
      <c r="K6267" t="s">
        <v>2361</v>
      </c>
      <c r="L6267" t="s">
        <v>777</v>
      </c>
    </row>
    <row r="6268" spans="9:12" x14ac:dyDescent="0.35">
      <c r="I6268" s="44">
        <v>6266</v>
      </c>
      <c r="K6268" t="s">
        <v>2361</v>
      </c>
      <c r="L6268" t="s">
        <v>1202</v>
      </c>
    </row>
    <row r="6269" spans="9:12" x14ac:dyDescent="0.35">
      <c r="I6269" s="44">
        <v>6267</v>
      </c>
      <c r="K6269" t="s">
        <v>2361</v>
      </c>
      <c r="L6269" t="s">
        <v>1204</v>
      </c>
    </row>
    <row r="6270" spans="9:12" x14ac:dyDescent="0.35">
      <c r="I6270" s="44">
        <v>6268</v>
      </c>
      <c r="K6270" t="s">
        <v>2361</v>
      </c>
      <c r="L6270" t="s">
        <v>1207</v>
      </c>
    </row>
    <row r="6271" spans="9:12" x14ac:dyDescent="0.35">
      <c r="I6271" s="44">
        <v>6269</v>
      </c>
      <c r="K6271" t="s">
        <v>2361</v>
      </c>
      <c r="L6271" t="s">
        <v>1210</v>
      </c>
    </row>
    <row r="6272" spans="9:12" x14ac:dyDescent="0.35">
      <c r="I6272" s="44">
        <v>6270</v>
      </c>
      <c r="K6272" t="s">
        <v>2361</v>
      </c>
      <c r="L6272" t="s">
        <v>1212</v>
      </c>
    </row>
    <row r="6273" spans="9:12" x14ac:dyDescent="0.35">
      <c r="I6273" s="44">
        <v>6271</v>
      </c>
      <c r="K6273" t="s">
        <v>2361</v>
      </c>
      <c r="L6273" t="s">
        <v>780</v>
      </c>
    </row>
    <row r="6274" spans="9:12" x14ac:dyDescent="0.35">
      <c r="I6274" s="44">
        <v>6272</v>
      </c>
      <c r="K6274" t="s">
        <v>2361</v>
      </c>
      <c r="L6274" t="s">
        <v>783</v>
      </c>
    </row>
    <row r="6275" spans="9:12" x14ac:dyDescent="0.35">
      <c r="I6275" s="44">
        <v>6273</v>
      </c>
      <c r="K6275" t="s">
        <v>2361</v>
      </c>
      <c r="L6275" t="s">
        <v>786</v>
      </c>
    </row>
    <row r="6276" spans="9:12" x14ac:dyDescent="0.35">
      <c r="I6276" s="44">
        <v>6274</v>
      </c>
      <c r="K6276" t="s">
        <v>2361</v>
      </c>
      <c r="L6276" t="s">
        <v>789</v>
      </c>
    </row>
    <row r="6277" spans="9:12" x14ac:dyDescent="0.35">
      <c r="I6277" s="44">
        <v>6275</v>
      </c>
      <c r="K6277" t="s">
        <v>2361</v>
      </c>
      <c r="L6277" t="s">
        <v>792</v>
      </c>
    </row>
    <row r="6278" spans="9:12" x14ac:dyDescent="0.35">
      <c r="I6278" s="44">
        <v>6276</v>
      </c>
      <c r="K6278" t="s">
        <v>2361</v>
      </c>
      <c r="L6278" t="s">
        <v>795</v>
      </c>
    </row>
    <row r="6279" spans="9:12" x14ac:dyDescent="0.35">
      <c r="I6279" s="44">
        <v>6277</v>
      </c>
      <c r="K6279" t="s">
        <v>2361</v>
      </c>
      <c r="L6279" t="s">
        <v>797</v>
      </c>
    </row>
    <row r="6280" spans="9:12" x14ac:dyDescent="0.35">
      <c r="I6280" s="44">
        <v>6278</v>
      </c>
      <c r="K6280" t="s">
        <v>2361</v>
      </c>
      <c r="L6280" t="s">
        <v>800</v>
      </c>
    </row>
    <row r="6281" spans="9:12" x14ac:dyDescent="0.35">
      <c r="I6281" s="44">
        <v>6279</v>
      </c>
      <c r="K6281" t="s">
        <v>2361</v>
      </c>
      <c r="L6281" t="s">
        <v>1230</v>
      </c>
    </row>
    <row r="6282" spans="9:12" x14ac:dyDescent="0.35">
      <c r="I6282" s="44">
        <v>6280</v>
      </c>
      <c r="K6282" t="s">
        <v>2361</v>
      </c>
      <c r="L6282" t="s">
        <v>1233</v>
      </c>
    </row>
    <row r="6283" spans="9:12" x14ac:dyDescent="0.35">
      <c r="I6283" s="44">
        <v>6281</v>
      </c>
      <c r="K6283" t="s">
        <v>2361</v>
      </c>
      <c r="L6283" t="s">
        <v>1235</v>
      </c>
    </row>
    <row r="6284" spans="9:12" x14ac:dyDescent="0.35">
      <c r="I6284" s="44">
        <v>6282</v>
      </c>
      <c r="K6284" t="s">
        <v>2361</v>
      </c>
      <c r="L6284" t="s">
        <v>1258</v>
      </c>
    </row>
    <row r="6285" spans="9:12" x14ac:dyDescent="0.35">
      <c r="I6285" s="44">
        <v>6283</v>
      </c>
      <c r="K6285" t="s">
        <v>2361</v>
      </c>
      <c r="L6285" t="s">
        <v>1261</v>
      </c>
    </row>
    <row r="6286" spans="9:12" x14ac:dyDescent="0.35">
      <c r="I6286" s="44">
        <v>6284</v>
      </c>
      <c r="K6286" t="s">
        <v>2361</v>
      </c>
      <c r="L6286" t="s">
        <v>1264</v>
      </c>
    </row>
    <row r="6287" spans="9:12" x14ac:dyDescent="0.35">
      <c r="I6287" s="44">
        <v>6285</v>
      </c>
      <c r="K6287" t="s">
        <v>2361</v>
      </c>
      <c r="L6287" t="s">
        <v>803</v>
      </c>
    </row>
    <row r="6288" spans="9:12" x14ac:dyDescent="0.35">
      <c r="I6288" s="44">
        <v>6286</v>
      </c>
      <c r="K6288" t="s">
        <v>2361</v>
      </c>
      <c r="L6288" t="s">
        <v>806</v>
      </c>
    </row>
    <row r="6289" spans="9:12" x14ac:dyDescent="0.35">
      <c r="I6289" s="44">
        <v>6287</v>
      </c>
      <c r="K6289" t="s">
        <v>2361</v>
      </c>
      <c r="L6289" t="s">
        <v>809</v>
      </c>
    </row>
    <row r="6290" spans="9:12" x14ac:dyDescent="0.35">
      <c r="I6290" s="44">
        <v>6288</v>
      </c>
      <c r="K6290" t="s">
        <v>2361</v>
      </c>
      <c r="L6290" t="s">
        <v>812</v>
      </c>
    </row>
    <row r="6291" spans="9:12" x14ac:dyDescent="0.35">
      <c r="I6291" s="44">
        <v>6289</v>
      </c>
      <c r="K6291" t="s">
        <v>2361</v>
      </c>
      <c r="L6291" t="s">
        <v>815</v>
      </c>
    </row>
    <row r="6292" spans="9:12" x14ac:dyDescent="0.35">
      <c r="I6292" s="44">
        <v>6290</v>
      </c>
      <c r="K6292" t="s">
        <v>2361</v>
      </c>
      <c r="L6292" t="s">
        <v>818</v>
      </c>
    </row>
    <row r="6293" spans="9:12" x14ac:dyDescent="0.35">
      <c r="I6293" s="44">
        <v>6291</v>
      </c>
      <c r="K6293" t="s">
        <v>2361</v>
      </c>
      <c r="L6293" t="s">
        <v>1278</v>
      </c>
    </row>
    <row r="6294" spans="9:12" x14ac:dyDescent="0.35">
      <c r="I6294" s="44">
        <v>6292</v>
      </c>
      <c r="K6294" t="s">
        <v>2361</v>
      </c>
      <c r="L6294" t="s">
        <v>1280</v>
      </c>
    </row>
    <row r="6295" spans="9:12" x14ac:dyDescent="0.35">
      <c r="I6295" s="44">
        <v>6293</v>
      </c>
      <c r="K6295" t="s">
        <v>2361</v>
      </c>
      <c r="L6295" t="s">
        <v>1282</v>
      </c>
    </row>
    <row r="6296" spans="9:12" x14ac:dyDescent="0.35">
      <c r="I6296" s="44">
        <v>6294</v>
      </c>
      <c r="K6296" t="s">
        <v>2361</v>
      </c>
      <c r="L6296" t="s">
        <v>821</v>
      </c>
    </row>
    <row r="6297" spans="9:12" x14ac:dyDescent="0.35">
      <c r="I6297" s="44">
        <v>6295</v>
      </c>
      <c r="K6297" t="s">
        <v>2361</v>
      </c>
      <c r="L6297" t="s">
        <v>824</v>
      </c>
    </row>
    <row r="6298" spans="9:12" x14ac:dyDescent="0.35">
      <c r="I6298" s="44">
        <v>6296</v>
      </c>
      <c r="K6298" t="s">
        <v>2361</v>
      </c>
      <c r="L6298" t="s">
        <v>1653</v>
      </c>
    </row>
    <row r="6299" spans="9:12" x14ac:dyDescent="0.35">
      <c r="I6299" s="44">
        <v>6297</v>
      </c>
      <c r="K6299" t="s">
        <v>2361</v>
      </c>
      <c r="L6299" t="s">
        <v>1654</v>
      </c>
    </row>
    <row r="6300" spans="9:12" x14ac:dyDescent="0.35">
      <c r="I6300" s="44">
        <v>6298</v>
      </c>
      <c r="K6300" t="s">
        <v>2361</v>
      </c>
      <c r="L6300" t="s">
        <v>1655</v>
      </c>
    </row>
    <row r="6301" spans="9:12" x14ac:dyDescent="0.35">
      <c r="I6301" s="44">
        <v>6299</v>
      </c>
      <c r="K6301" t="s">
        <v>2361</v>
      </c>
      <c r="L6301" t="s">
        <v>2064</v>
      </c>
    </row>
    <row r="6302" spans="9:12" x14ac:dyDescent="0.35">
      <c r="I6302" s="44">
        <v>6300</v>
      </c>
      <c r="K6302" t="s">
        <v>2361</v>
      </c>
      <c r="L6302" t="s">
        <v>1656</v>
      </c>
    </row>
    <row r="6303" spans="9:12" x14ac:dyDescent="0.35">
      <c r="I6303" s="44">
        <v>6301</v>
      </c>
      <c r="K6303" t="s">
        <v>2361</v>
      </c>
      <c r="L6303" t="s">
        <v>1647</v>
      </c>
    </row>
    <row r="6304" spans="9:12" x14ac:dyDescent="0.35">
      <c r="I6304" s="44">
        <v>6302</v>
      </c>
      <c r="K6304" t="s">
        <v>2361</v>
      </c>
      <c r="L6304" t="s">
        <v>1658</v>
      </c>
    </row>
    <row r="6305" spans="9:12" x14ac:dyDescent="0.35">
      <c r="I6305" s="44">
        <v>6303</v>
      </c>
      <c r="K6305" t="s">
        <v>2361</v>
      </c>
      <c r="L6305" t="s">
        <v>1659</v>
      </c>
    </row>
    <row r="6306" spans="9:12" x14ac:dyDescent="0.35">
      <c r="I6306" s="44">
        <v>6304</v>
      </c>
      <c r="K6306" t="s">
        <v>2361</v>
      </c>
      <c r="L6306" t="s">
        <v>1660</v>
      </c>
    </row>
    <row r="6307" spans="9:12" x14ac:dyDescent="0.35">
      <c r="I6307" s="44">
        <v>6305</v>
      </c>
      <c r="K6307" t="s">
        <v>2361</v>
      </c>
      <c r="L6307" t="s">
        <v>2065</v>
      </c>
    </row>
    <row r="6308" spans="9:12" x14ac:dyDescent="0.35">
      <c r="I6308" s="44">
        <v>6306</v>
      </c>
      <c r="K6308" t="s">
        <v>2361</v>
      </c>
      <c r="L6308" t="s">
        <v>1661</v>
      </c>
    </row>
    <row r="6309" spans="9:12" x14ac:dyDescent="0.35">
      <c r="I6309" s="44">
        <v>6307</v>
      </c>
      <c r="K6309" t="s">
        <v>2361</v>
      </c>
      <c r="L6309" t="s">
        <v>1648</v>
      </c>
    </row>
    <row r="6310" spans="9:12" x14ac:dyDescent="0.35">
      <c r="I6310" s="44">
        <v>6308</v>
      </c>
      <c r="K6310" t="s">
        <v>2361</v>
      </c>
      <c r="L6310" t="s">
        <v>1310</v>
      </c>
    </row>
    <row r="6311" spans="9:12" x14ac:dyDescent="0.35">
      <c r="I6311" s="44">
        <v>6309</v>
      </c>
      <c r="K6311" t="s">
        <v>2361</v>
      </c>
      <c r="L6311" t="s">
        <v>1313</v>
      </c>
    </row>
    <row r="6312" spans="9:12" x14ac:dyDescent="0.35">
      <c r="I6312" s="44">
        <v>6310</v>
      </c>
      <c r="K6312" t="s">
        <v>2361</v>
      </c>
      <c r="L6312" t="s">
        <v>1315</v>
      </c>
    </row>
    <row r="6313" spans="9:12" x14ac:dyDescent="0.35">
      <c r="I6313" s="44">
        <v>6311</v>
      </c>
      <c r="K6313" t="s">
        <v>2361</v>
      </c>
      <c r="L6313" t="s">
        <v>1561</v>
      </c>
    </row>
    <row r="6314" spans="9:12" x14ac:dyDescent="0.35">
      <c r="I6314" s="44">
        <v>6312</v>
      </c>
      <c r="K6314" t="s">
        <v>2361</v>
      </c>
      <c r="L6314" t="s">
        <v>1471</v>
      </c>
    </row>
    <row r="6315" spans="9:12" x14ac:dyDescent="0.35">
      <c r="I6315" s="44">
        <v>6313</v>
      </c>
      <c r="K6315" t="s">
        <v>2361</v>
      </c>
      <c r="L6315" t="s">
        <v>1472</v>
      </c>
    </row>
    <row r="6316" spans="9:12" x14ac:dyDescent="0.35">
      <c r="I6316" s="44">
        <v>6314</v>
      </c>
      <c r="K6316" t="s">
        <v>2361</v>
      </c>
      <c r="L6316" t="s">
        <v>827</v>
      </c>
    </row>
    <row r="6317" spans="9:12" x14ac:dyDescent="0.35">
      <c r="I6317" s="44">
        <v>6315</v>
      </c>
      <c r="K6317" t="s">
        <v>2361</v>
      </c>
      <c r="L6317" t="s">
        <v>830</v>
      </c>
    </row>
    <row r="6318" spans="9:12" x14ac:dyDescent="0.35">
      <c r="I6318" s="44">
        <v>6316</v>
      </c>
      <c r="K6318" t="s">
        <v>2361</v>
      </c>
      <c r="L6318" t="s">
        <v>833</v>
      </c>
    </row>
    <row r="6319" spans="9:12" x14ac:dyDescent="0.35">
      <c r="I6319" s="44">
        <v>6317</v>
      </c>
      <c r="K6319" t="s">
        <v>2361</v>
      </c>
      <c r="L6319" t="s">
        <v>836</v>
      </c>
    </row>
    <row r="6320" spans="9:12" x14ac:dyDescent="0.35">
      <c r="I6320" s="44">
        <v>6318</v>
      </c>
      <c r="K6320" t="s">
        <v>2361</v>
      </c>
      <c r="L6320" t="s">
        <v>839</v>
      </c>
    </row>
    <row r="6321" spans="9:12" x14ac:dyDescent="0.35">
      <c r="I6321" s="44">
        <v>6319</v>
      </c>
      <c r="K6321" t="s">
        <v>2361</v>
      </c>
      <c r="L6321" t="s">
        <v>842</v>
      </c>
    </row>
    <row r="6322" spans="9:12" x14ac:dyDescent="0.35">
      <c r="I6322" s="44">
        <v>6320</v>
      </c>
      <c r="K6322" t="s">
        <v>2361</v>
      </c>
      <c r="L6322" t="s">
        <v>1338</v>
      </c>
    </row>
    <row r="6323" spans="9:12" x14ac:dyDescent="0.35">
      <c r="I6323" s="44">
        <v>6321</v>
      </c>
      <c r="K6323" t="s">
        <v>2361</v>
      </c>
      <c r="L6323" t="s">
        <v>1339</v>
      </c>
    </row>
    <row r="6324" spans="9:12" x14ac:dyDescent="0.35">
      <c r="I6324" s="44">
        <v>6322</v>
      </c>
      <c r="K6324" t="s">
        <v>2361</v>
      </c>
      <c r="L6324" t="s">
        <v>1340</v>
      </c>
    </row>
    <row r="6325" spans="9:12" x14ac:dyDescent="0.35">
      <c r="I6325" s="44">
        <v>6323</v>
      </c>
      <c r="K6325" t="s">
        <v>2361</v>
      </c>
      <c r="L6325" t="s">
        <v>845</v>
      </c>
    </row>
    <row r="6326" spans="9:12" x14ac:dyDescent="0.35">
      <c r="I6326" s="44">
        <v>6324</v>
      </c>
      <c r="K6326" t="s">
        <v>2361</v>
      </c>
      <c r="L6326" t="s">
        <v>847</v>
      </c>
    </row>
    <row r="6327" spans="9:12" x14ac:dyDescent="0.35">
      <c r="I6327" s="44">
        <v>6325</v>
      </c>
      <c r="K6327" t="s">
        <v>2361</v>
      </c>
      <c r="L6327" t="s">
        <v>1341</v>
      </c>
    </row>
    <row r="6328" spans="9:12" x14ac:dyDescent="0.35">
      <c r="I6328" s="44">
        <v>6326</v>
      </c>
      <c r="K6328" t="s">
        <v>2361</v>
      </c>
      <c r="L6328" t="s">
        <v>1342</v>
      </c>
    </row>
    <row r="6329" spans="9:12" x14ac:dyDescent="0.35">
      <c r="I6329" s="44">
        <v>6327</v>
      </c>
      <c r="K6329" t="s">
        <v>2361</v>
      </c>
      <c r="L6329" t="s">
        <v>1343</v>
      </c>
    </row>
    <row r="6330" spans="9:12" x14ac:dyDescent="0.35">
      <c r="I6330" s="44">
        <v>6328</v>
      </c>
      <c r="K6330" t="s">
        <v>2361</v>
      </c>
      <c r="L6330" t="s">
        <v>1344</v>
      </c>
    </row>
    <row r="6331" spans="9:12" x14ac:dyDescent="0.35">
      <c r="I6331" s="44">
        <v>6329</v>
      </c>
      <c r="K6331" t="s">
        <v>2361</v>
      </c>
      <c r="L6331" t="s">
        <v>1345</v>
      </c>
    </row>
    <row r="6332" spans="9:12" x14ac:dyDescent="0.35">
      <c r="I6332" s="44">
        <v>6330</v>
      </c>
      <c r="K6332" t="s">
        <v>2361</v>
      </c>
      <c r="L6332" t="s">
        <v>1346</v>
      </c>
    </row>
    <row r="6333" spans="9:12" x14ac:dyDescent="0.35">
      <c r="I6333" s="44">
        <v>6331</v>
      </c>
      <c r="K6333" t="s">
        <v>2361</v>
      </c>
      <c r="L6333" t="s">
        <v>1347</v>
      </c>
    </row>
    <row r="6334" spans="9:12" x14ac:dyDescent="0.35">
      <c r="I6334" s="44">
        <v>6332</v>
      </c>
      <c r="K6334" t="s">
        <v>2361</v>
      </c>
      <c r="L6334" t="s">
        <v>1348</v>
      </c>
    </row>
    <row r="6335" spans="9:12" x14ac:dyDescent="0.35">
      <c r="I6335" s="44">
        <v>6333</v>
      </c>
      <c r="K6335" t="s">
        <v>2361</v>
      </c>
      <c r="L6335" t="s">
        <v>1349</v>
      </c>
    </row>
    <row r="6336" spans="9:12" x14ac:dyDescent="0.35">
      <c r="I6336" s="44">
        <v>6334</v>
      </c>
      <c r="K6336" t="s">
        <v>2361</v>
      </c>
      <c r="L6336" t="s">
        <v>1350</v>
      </c>
    </row>
    <row r="6337" spans="9:12" x14ac:dyDescent="0.35">
      <c r="I6337" s="44">
        <v>6335</v>
      </c>
      <c r="K6337" t="s">
        <v>2361</v>
      </c>
      <c r="L6337" t="s">
        <v>850</v>
      </c>
    </row>
    <row r="6338" spans="9:12" x14ac:dyDescent="0.35">
      <c r="I6338" s="44">
        <v>6336</v>
      </c>
      <c r="K6338" t="s">
        <v>2361</v>
      </c>
      <c r="L6338" t="s">
        <v>853</v>
      </c>
    </row>
    <row r="6339" spans="9:12" x14ac:dyDescent="0.35">
      <c r="I6339" s="44">
        <v>6337</v>
      </c>
      <c r="K6339" t="s">
        <v>2361</v>
      </c>
      <c r="L6339" t="s">
        <v>1351</v>
      </c>
    </row>
    <row r="6340" spans="9:12" x14ac:dyDescent="0.35">
      <c r="I6340" s="44">
        <v>6338</v>
      </c>
      <c r="K6340" t="s">
        <v>2361</v>
      </c>
      <c r="L6340" t="s">
        <v>1352</v>
      </c>
    </row>
    <row r="6341" spans="9:12" x14ac:dyDescent="0.35">
      <c r="I6341" s="44">
        <v>6339</v>
      </c>
      <c r="K6341" t="s">
        <v>2361</v>
      </c>
      <c r="L6341" t="s">
        <v>1353</v>
      </c>
    </row>
    <row r="6342" spans="9:12" x14ac:dyDescent="0.35">
      <c r="I6342" s="44">
        <v>6340</v>
      </c>
      <c r="K6342" t="s">
        <v>2361</v>
      </c>
      <c r="L6342" t="s">
        <v>1354</v>
      </c>
    </row>
    <row r="6343" spans="9:12" x14ac:dyDescent="0.35">
      <c r="I6343" s="44">
        <v>6341</v>
      </c>
      <c r="K6343" t="s">
        <v>2361</v>
      </c>
      <c r="L6343" t="s">
        <v>1355</v>
      </c>
    </row>
    <row r="6344" spans="9:12" x14ac:dyDescent="0.35">
      <c r="I6344" s="44">
        <v>6342</v>
      </c>
      <c r="K6344" t="s">
        <v>2361</v>
      </c>
      <c r="L6344" t="s">
        <v>1356</v>
      </c>
    </row>
    <row r="6345" spans="9:12" x14ac:dyDescent="0.35">
      <c r="I6345" s="44">
        <v>6343</v>
      </c>
      <c r="K6345" t="s">
        <v>2361</v>
      </c>
      <c r="L6345" t="s">
        <v>1357</v>
      </c>
    </row>
    <row r="6346" spans="9:12" x14ac:dyDescent="0.35">
      <c r="I6346" s="44">
        <v>6344</v>
      </c>
      <c r="K6346" t="s">
        <v>2361</v>
      </c>
      <c r="L6346" t="s">
        <v>1657</v>
      </c>
    </row>
    <row r="6347" spans="9:12" x14ac:dyDescent="0.35">
      <c r="I6347" s="44">
        <v>6345</v>
      </c>
      <c r="K6347" t="s">
        <v>2361</v>
      </c>
      <c r="L6347" t="s">
        <v>1662</v>
      </c>
    </row>
    <row r="6348" spans="9:12" x14ac:dyDescent="0.35">
      <c r="I6348" s="44">
        <v>6346</v>
      </c>
      <c r="K6348" t="s">
        <v>2361</v>
      </c>
      <c r="L6348" t="s">
        <v>1361</v>
      </c>
    </row>
    <row r="6349" spans="9:12" x14ac:dyDescent="0.35">
      <c r="I6349" s="44">
        <v>6347</v>
      </c>
      <c r="K6349" t="s">
        <v>2361</v>
      </c>
      <c r="L6349" t="s">
        <v>1362</v>
      </c>
    </row>
    <row r="6350" spans="9:12" x14ac:dyDescent="0.35">
      <c r="I6350" s="44">
        <v>6348</v>
      </c>
      <c r="K6350" t="s">
        <v>2361</v>
      </c>
      <c r="L6350" t="s">
        <v>1363</v>
      </c>
    </row>
    <row r="6351" spans="9:12" x14ac:dyDescent="0.35">
      <c r="I6351" s="44">
        <v>6349</v>
      </c>
      <c r="K6351" t="s">
        <v>2361</v>
      </c>
      <c r="L6351" t="s">
        <v>1364</v>
      </c>
    </row>
    <row r="6352" spans="9:12" x14ac:dyDescent="0.35">
      <c r="I6352" s="44">
        <v>6350</v>
      </c>
      <c r="K6352" t="s">
        <v>2361</v>
      </c>
      <c r="L6352" t="s">
        <v>1365</v>
      </c>
    </row>
    <row r="6353" spans="9:12" x14ac:dyDescent="0.35">
      <c r="I6353" s="44">
        <v>6351</v>
      </c>
      <c r="K6353" t="s">
        <v>2361</v>
      </c>
      <c r="L6353" t="s">
        <v>1366</v>
      </c>
    </row>
    <row r="6354" spans="9:12" x14ac:dyDescent="0.35">
      <c r="I6354" s="44">
        <v>6352</v>
      </c>
      <c r="K6354" t="s">
        <v>2361</v>
      </c>
      <c r="L6354" t="s">
        <v>855</v>
      </c>
    </row>
    <row r="6355" spans="9:12" x14ac:dyDescent="0.35">
      <c r="I6355" s="44">
        <v>6353</v>
      </c>
      <c r="K6355" t="s">
        <v>2361</v>
      </c>
      <c r="L6355" t="s">
        <v>858</v>
      </c>
    </row>
    <row r="6356" spans="9:12" x14ac:dyDescent="0.35">
      <c r="I6356" s="44">
        <v>6354</v>
      </c>
      <c r="K6356" t="s">
        <v>2361</v>
      </c>
      <c r="L6356" t="s">
        <v>1565</v>
      </c>
    </row>
    <row r="6357" spans="9:12" x14ac:dyDescent="0.35">
      <c r="I6357" s="44">
        <v>6355</v>
      </c>
      <c r="K6357" t="s">
        <v>2361</v>
      </c>
      <c r="L6357" t="s">
        <v>1564</v>
      </c>
    </row>
    <row r="6358" spans="9:12" x14ac:dyDescent="0.35">
      <c r="I6358" s="44">
        <v>6356</v>
      </c>
      <c r="K6358" t="s">
        <v>2361</v>
      </c>
      <c r="L6358" t="s">
        <v>1477</v>
      </c>
    </row>
    <row r="6359" spans="9:12" x14ac:dyDescent="0.35">
      <c r="I6359" s="44">
        <v>6357</v>
      </c>
      <c r="K6359" t="s">
        <v>2361</v>
      </c>
      <c r="L6359" t="s">
        <v>861</v>
      </c>
    </row>
    <row r="6360" spans="9:12" x14ac:dyDescent="0.35">
      <c r="I6360" s="44">
        <v>6358</v>
      </c>
      <c r="K6360" t="s">
        <v>2361</v>
      </c>
      <c r="L6360" t="s">
        <v>864</v>
      </c>
    </row>
    <row r="6361" spans="9:12" x14ac:dyDescent="0.35">
      <c r="I6361" s="44">
        <v>6359</v>
      </c>
      <c r="K6361" t="s">
        <v>2361</v>
      </c>
      <c r="L6361" t="s">
        <v>867</v>
      </c>
    </row>
    <row r="6362" spans="9:12" x14ac:dyDescent="0.35">
      <c r="I6362" s="44">
        <v>6360</v>
      </c>
      <c r="K6362" t="s">
        <v>2361</v>
      </c>
      <c r="L6362" t="s">
        <v>870</v>
      </c>
    </row>
    <row r="6363" spans="9:12" x14ac:dyDescent="0.35">
      <c r="I6363" s="44">
        <v>6361</v>
      </c>
      <c r="K6363" t="s">
        <v>2361</v>
      </c>
      <c r="L6363" t="s">
        <v>873</v>
      </c>
    </row>
    <row r="6364" spans="9:12" x14ac:dyDescent="0.35">
      <c r="I6364" s="44">
        <v>6362</v>
      </c>
      <c r="K6364" t="s">
        <v>2361</v>
      </c>
      <c r="L6364" t="s">
        <v>876</v>
      </c>
    </row>
    <row r="6365" spans="9:12" x14ac:dyDescent="0.35">
      <c r="I6365" s="44">
        <v>6363</v>
      </c>
      <c r="K6365" t="s">
        <v>2361</v>
      </c>
      <c r="L6365" t="s">
        <v>879</v>
      </c>
    </row>
    <row r="6366" spans="9:12" x14ac:dyDescent="0.35">
      <c r="I6366" s="44">
        <v>6364</v>
      </c>
      <c r="K6366" t="s">
        <v>2361</v>
      </c>
      <c r="L6366" t="s">
        <v>881</v>
      </c>
    </row>
    <row r="6367" spans="9:12" x14ac:dyDescent="0.35">
      <c r="I6367" s="44">
        <v>6365</v>
      </c>
      <c r="K6367" t="s">
        <v>2361</v>
      </c>
      <c r="L6367" t="s">
        <v>883</v>
      </c>
    </row>
    <row r="6368" spans="9:12" x14ac:dyDescent="0.35">
      <c r="I6368" s="44">
        <v>6366</v>
      </c>
      <c r="K6368" t="s">
        <v>2361</v>
      </c>
      <c r="L6368" t="s">
        <v>886</v>
      </c>
    </row>
    <row r="6369" spans="9:12" x14ac:dyDescent="0.35">
      <c r="I6369" s="44">
        <v>6367</v>
      </c>
      <c r="K6369" t="s">
        <v>2361</v>
      </c>
      <c r="L6369" t="s">
        <v>889</v>
      </c>
    </row>
    <row r="6370" spans="9:12" x14ac:dyDescent="0.35">
      <c r="I6370" s="44">
        <v>6368</v>
      </c>
      <c r="K6370" t="s">
        <v>2361</v>
      </c>
      <c r="L6370" t="s">
        <v>892</v>
      </c>
    </row>
    <row r="6371" spans="9:12" x14ac:dyDescent="0.35">
      <c r="I6371" s="44">
        <v>6369</v>
      </c>
      <c r="K6371" t="s">
        <v>2361</v>
      </c>
      <c r="L6371" t="s">
        <v>895</v>
      </c>
    </row>
    <row r="6372" spans="9:12" x14ac:dyDescent="0.35">
      <c r="I6372" s="44">
        <v>6370</v>
      </c>
      <c r="K6372" t="s">
        <v>2361</v>
      </c>
      <c r="L6372" t="s">
        <v>897</v>
      </c>
    </row>
    <row r="6373" spans="9:12" x14ac:dyDescent="0.35">
      <c r="I6373" s="44">
        <v>6371</v>
      </c>
      <c r="K6373" t="s">
        <v>2361</v>
      </c>
      <c r="L6373" t="s">
        <v>1566</v>
      </c>
    </row>
    <row r="6374" spans="9:12" x14ac:dyDescent="0.35">
      <c r="I6374" s="44">
        <v>6372</v>
      </c>
      <c r="K6374" t="s">
        <v>2361</v>
      </c>
      <c r="L6374" t="s">
        <v>1567</v>
      </c>
    </row>
    <row r="6375" spans="9:12" x14ac:dyDescent="0.35">
      <c r="I6375" s="44">
        <v>6373</v>
      </c>
      <c r="K6375" t="s">
        <v>2361</v>
      </c>
      <c r="L6375" t="s">
        <v>1478</v>
      </c>
    </row>
    <row r="6376" spans="9:12" x14ac:dyDescent="0.35">
      <c r="I6376" s="44">
        <v>6374</v>
      </c>
      <c r="K6376" t="s">
        <v>2361</v>
      </c>
      <c r="L6376" t="s">
        <v>1479</v>
      </c>
    </row>
    <row r="6377" spans="9:12" x14ac:dyDescent="0.35">
      <c r="I6377" s="44">
        <v>6375</v>
      </c>
      <c r="K6377" t="s">
        <v>2361</v>
      </c>
      <c r="L6377" t="s">
        <v>1367</v>
      </c>
    </row>
    <row r="6378" spans="9:12" x14ac:dyDescent="0.35">
      <c r="I6378" s="44">
        <v>6376</v>
      </c>
      <c r="K6378" t="s">
        <v>2361</v>
      </c>
      <c r="L6378" t="s">
        <v>1368</v>
      </c>
    </row>
    <row r="6379" spans="9:12" x14ac:dyDescent="0.35">
      <c r="I6379" s="44">
        <v>6377</v>
      </c>
      <c r="K6379" t="s">
        <v>2361</v>
      </c>
      <c r="L6379" t="s">
        <v>1067</v>
      </c>
    </row>
    <row r="6380" spans="9:12" x14ac:dyDescent="0.35">
      <c r="I6380" s="44">
        <v>6378</v>
      </c>
      <c r="K6380" t="s">
        <v>2361</v>
      </c>
      <c r="L6380" t="s">
        <v>1070</v>
      </c>
    </row>
    <row r="6381" spans="9:12" x14ac:dyDescent="0.35">
      <c r="I6381" s="44">
        <v>6379</v>
      </c>
      <c r="K6381" t="s">
        <v>2361</v>
      </c>
      <c r="L6381" t="s">
        <v>1029</v>
      </c>
    </row>
    <row r="6382" spans="9:12" x14ac:dyDescent="0.35">
      <c r="I6382" s="44">
        <v>6380</v>
      </c>
      <c r="K6382" t="s">
        <v>2361</v>
      </c>
      <c r="L6382" t="s">
        <v>1369</v>
      </c>
    </row>
    <row r="6383" spans="9:12" x14ac:dyDescent="0.35">
      <c r="I6383" s="44">
        <v>6381</v>
      </c>
      <c r="K6383" t="s">
        <v>2361</v>
      </c>
      <c r="L6383" t="s">
        <v>1370</v>
      </c>
    </row>
    <row r="6384" spans="9:12" x14ac:dyDescent="0.35">
      <c r="I6384" s="44">
        <v>6382</v>
      </c>
      <c r="K6384" t="s">
        <v>2361</v>
      </c>
      <c r="L6384" t="s">
        <v>900</v>
      </c>
    </row>
    <row r="6385" spans="9:12" x14ac:dyDescent="0.35">
      <c r="I6385" s="44">
        <v>6383</v>
      </c>
      <c r="K6385" t="s">
        <v>2361</v>
      </c>
      <c r="L6385" t="s">
        <v>903</v>
      </c>
    </row>
    <row r="6386" spans="9:12" x14ac:dyDescent="0.35">
      <c r="I6386" s="44">
        <v>6384</v>
      </c>
      <c r="K6386" t="s">
        <v>2361</v>
      </c>
      <c r="L6386" t="s">
        <v>906</v>
      </c>
    </row>
    <row r="6387" spans="9:12" x14ac:dyDescent="0.35">
      <c r="I6387" s="44">
        <v>6385</v>
      </c>
      <c r="K6387" t="s">
        <v>2361</v>
      </c>
      <c r="L6387" t="s">
        <v>909</v>
      </c>
    </row>
    <row r="6388" spans="9:12" x14ac:dyDescent="0.35">
      <c r="I6388" s="44">
        <v>6386</v>
      </c>
      <c r="K6388" t="s">
        <v>2361</v>
      </c>
      <c r="L6388" t="s">
        <v>912</v>
      </c>
    </row>
    <row r="6389" spans="9:12" x14ac:dyDescent="0.35">
      <c r="I6389" s="44">
        <v>6387</v>
      </c>
      <c r="K6389" t="s">
        <v>2361</v>
      </c>
      <c r="L6389" t="s">
        <v>915</v>
      </c>
    </row>
    <row r="6390" spans="9:12" x14ac:dyDescent="0.35">
      <c r="I6390" s="44">
        <v>6388</v>
      </c>
      <c r="K6390" t="s">
        <v>2361</v>
      </c>
      <c r="L6390" t="s">
        <v>918</v>
      </c>
    </row>
    <row r="6391" spans="9:12" x14ac:dyDescent="0.35">
      <c r="I6391" s="44">
        <v>6389</v>
      </c>
      <c r="K6391" t="s">
        <v>2361</v>
      </c>
      <c r="L6391" t="s">
        <v>920</v>
      </c>
    </row>
    <row r="6392" spans="9:12" x14ac:dyDescent="0.35">
      <c r="I6392" s="44">
        <v>6390</v>
      </c>
      <c r="K6392" t="s">
        <v>2361</v>
      </c>
      <c r="L6392" t="s">
        <v>923</v>
      </c>
    </row>
    <row r="6393" spans="9:12" x14ac:dyDescent="0.35">
      <c r="I6393" s="44">
        <v>6391</v>
      </c>
      <c r="K6393" t="s">
        <v>2361</v>
      </c>
      <c r="L6393" t="s">
        <v>926</v>
      </c>
    </row>
    <row r="6394" spans="9:12" x14ac:dyDescent="0.35">
      <c r="I6394" s="44">
        <v>6392</v>
      </c>
      <c r="K6394" t="s">
        <v>2361</v>
      </c>
      <c r="L6394" t="s">
        <v>1053</v>
      </c>
    </row>
    <row r="6395" spans="9:12" x14ac:dyDescent="0.35">
      <c r="I6395" s="44">
        <v>6393</v>
      </c>
      <c r="K6395" t="s">
        <v>2361</v>
      </c>
      <c r="L6395" t="s">
        <v>1050</v>
      </c>
    </row>
    <row r="6396" spans="9:12" x14ac:dyDescent="0.35">
      <c r="I6396" s="44">
        <v>6394</v>
      </c>
      <c r="K6396" t="s">
        <v>2361</v>
      </c>
      <c r="L6396" t="s">
        <v>1044</v>
      </c>
    </row>
    <row r="6397" spans="9:12" x14ac:dyDescent="0.35">
      <c r="I6397" s="44">
        <v>6395</v>
      </c>
      <c r="K6397" t="s">
        <v>2361</v>
      </c>
      <c r="L6397" t="s">
        <v>929</v>
      </c>
    </row>
    <row r="6398" spans="9:12" x14ac:dyDescent="0.35">
      <c r="I6398" s="44">
        <v>6396</v>
      </c>
      <c r="K6398" t="s">
        <v>2361</v>
      </c>
      <c r="L6398" t="s">
        <v>932</v>
      </c>
    </row>
    <row r="6399" spans="9:12" x14ac:dyDescent="0.35">
      <c r="I6399" s="44">
        <v>6397</v>
      </c>
      <c r="K6399" t="s">
        <v>2361</v>
      </c>
      <c r="L6399" t="s">
        <v>1485</v>
      </c>
    </row>
    <row r="6400" spans="9:12" x14ac:dyDescent="0.35">
      <c r="I6400" s="44">
        <v>6398</v>
      </c>
      <c r="K6400" t="s">
        <v>2361</v>
      </c>
      <c r="L6400" t="s">
        <v>934</v>
      </c>
    </row>
    <row r="6401" spans="9:12" x14ac:dyDescent="0.35">
      <c r="I6401" s="44">
        <v>6399</v>
      </c>
      <c r="K6401" t="s">
        <v>2361</v>
      </c>
      <c r="L6401" t="s">
        <v>937</v>
      </c>
    </row>
    <row r="6402" spans="9:12" x14ac:dyDescent="0.35">
      <c r="I6402" s="44">
        <v>6400</v>
      </c>
      <c r="K6402" t="s">
        <v>2361</v>
      </c>
      <c r="L6402" t="s">
        <v>1372</v>
      </c>
    </row>
    <row r="6403" spans="9:12" x14ac:dyDescent="0.35">
      <c r="I6403" s="44">
        <v>6401</v>
      </c>
      <c r="K6403" t="s">
        <v>2361</v>
      </c>
      <c r="L6403" t="s">
        <v>940</v>
      </c>
    </row>
    <row r="6404" spans="9:12" x14ac:dyDescent="0.35">
      <c r="I6404" s="44">
        <v>6402</v>
      </c>
      <c r="K6404" t="s">
        <v>2361</v>
      </c>
      <c r="L6404" t="s">
        <v>943</v>
      </c>
    </row>
    <row r="6405" spans="9:12" x14ac:dyDescent="0.35">
      <c r="I6405" s="44">
        <v>6403</v>
      </c>
      <c r="K6405" t="s">
        <v>2361</v>
      </c>
      <c r="L6405" t="s">
        <v>946</v>
      </c>
    </row>
    <row r="6406" spans="9:12" x14ac:dyDescent="0.35">
      <c r="I6406" s="44">
        <v>6404</v>
      </c>
      <c r="K6406" t="s">
        <v>2361</v>
      </c>
      <c r="L6406" t="s">
        <v>949</v>
      </c>
    </row>
    <row r="6407" spans="9:12" x14ac:dyDescent="0.35">
      <c r="I6407" s="44">
        <v>6405</v>
      </c>
      <c r="K6407" t="s">
        <v>2361</v>
      </c>
      <c r="L6407" t="s">
        <v>952</v>
      </c>
    </row>
    <row r="6408" spans="9:12" x14ac:dyDescent="0.35">
      <c r="I6408" s="44">
        <v>6406</v>
      </c>
      <c r="K6408" t="s">
        <v>2361</v>
      </c>
      <c r="L6408" t="s">
        <v>955</v>
      </c>
    </row>
    <row r="6409" spans="9:12" x14ac:dyDescent="0.35">
      <c r="I6409" s="44">
        <v>6407</v>
      </c>
      <c r="K6409" t="s">
        <v>2361</v>
      </c>
      <c r="L6409" t="s">
        <v>958</v>
      </c>
    </row>
    <row r="6410" spans="9:12" x14ac:dyDescent="0.35">
      <c r="I6410" s="44">
        <v>6408</v>
      </c>
      <c r="K6410" t="s">
        <v>2361</v>
      </c>
      <c r="L6410" t="s">
        <v>961</v>
      </c>
    </row>
    <row r="6411" spans="9:12" x14ac:dyDescent="0.35">
      <c r="I6411" s="44">
        <v>6409</v>
      </c>
      <c r="K6411" t="s">
        <v>2361</v>
      </c>
      <c r="L6411" t="s">
        <v>964</v>
      </c>
    </row>
    <row r="6412" spans="9:12" x14ac:dyDescent="0.35">
      <c r="I6412" s="44">
        <v>6410</v>
      </c>
      <c r="K6412" t="s">
        <v>2361</v>
      </c>
      <c r="L6412" t="s">
        <v>966</v>
      </c>
    </row>
    <row r="6413" spans="9:12" x14ac:dyDescent="0.35">
      <c r="I6413" s="44">
        <v>6411</v>
      </c>
      <c r="K6413" t="s">
        <v>2361</v>
      </c>
      <c r="L6413" t="s">
        <v>969</v>
      </c>
    </row>
    <row r="6414" spans="9:12" x14ac:dyDescent="0.35">
      <c r="I6414" s="44">
        <v>6412</v>
      </c>
      <c r="K6414" t="s">
        <v>2361</v>
      </c>
      <c r="L6414" t="s">
        <v>972</v>
      </c>
    </row>
    <row r="6415" spans="9:12" x14ac:dyDescent="0.35">
      <c r="I6415" s="44">
        <v>6413</v>
      </c>
      <c r="K6415" t="s">
        <v>2361</v>
      </c>
      <c r="L6415" t="s">
        <v>1376</v>
      </c>
    </row>
    <row r="6416" spans="9:12" x14ac:dyDescent="0.35">
      <c r="I6416" s="44">
        <v>6414</v>
      </c>
      <c r="K6416" t="s">
        <v>2361</v>
      </c>
      <c r="L6416" t="s">
        <v>1377</v>
      </c>
    </row>
    <row r="6417" spans="9:12" x14ac:dyDescent="0.35">
      <c r="I6417" s="44">
        <v>6415</v>
      </c>
      <c r="K6417" t="s">
        <v>2361</v>
      </c>
      <c r="L6417" t="s">
        <v>974</v>
      </c>
    </row>
    <row r="6418" spans="9:12" x14ac:dyDescent="0.35">
      <c r="I6418" s="44">
        <v>6416</v>
      </c>
      <c r="K6418" t="s">
        <v>2361</v>
      </c>
      <c r="L6418" t="s">
        <v>977</v>
      </c>
    </row>
    <row r="6419" spans="9:12" x14ac:dyDescent="0.35">
      <c r="I6419" s="44">
        <v>6417</v>
      </c>
      <c r="K6419" t="s">
        <v>2361</v>
      </c>
      <c r="L6419" t="s">
        <v>980</v>
      </c>
    </row>
    <row r="6420" spans="9:12" x14ac:dyDescent="0.35">
      <c r="I6420" s="44">
        <v>6418</v>
      </c>
      <c r="K6420" t="s">
        <v>2361</v>
      </c>
      <c r="L6420" t="s">
        <v>983</v>
      </c>
    </row>
    <row r="6421" spans="9:12" x14ac:dyDescent="0.35">
      <c r="I6421" s="44">
        <v>6419</v>
      </c>
      <c r="K6421" t="s">
        <v>2361</v>
      </c>
      <c r="L6421" t="s">
        <v>986</v>
      </c>
    </row>
    <row r="6422" spans="9:12" x14ac:dyDescent="0.35">
      <c r="I6422" s="44">
        <v>6420</v>
      </c>
      <c r="K6422" t="s">
        <v>2361</v>
      </c>
      <c r="L6422" t="s">
        <v>989</v>
      </c>
    </row>
    <row r="6423" spans="9:12" x14ac:dyDescent="0.35">
      <c r="I6423" s="44">
        <v>6421</v>
      </c>
      <c r="K6423" t="s">
        <v>2361</v>
      </c>
      <c r="L6423" t="s">
        <v>992</v>
      </c>
    </row>
    <row r="6424" spans="9:12" x14ac:dyDescent="0.35">
      <c r="I6424" s="44">
        <v>6422</v>
      </c>
      <c r="K6424" t="s">
        <v>2361</v>
      </c>
      <c r="L6424" t="s">
        <v>1378</v>
      </c>
    </row>
    <row r="6425" spans="9:12" x14ac:dyDescent="0.35">
      <c r="I6425" s="44">
        <v>6423</v>
      </c>
      <c r="K6425" t="s">
        <v>2361</v>
      </c>
      <c r="L6425" t="s">
        <v>1379</v>
      </c>
    </row>
    <row r="6426" spans="9:12" x14ac:dyDescent="0.35">
      <c r="I6426" s="44">
        <v>6424</v>
      </c>
      <c r="K6426" t="s">
        <v>2361</v>
      </c>
      <c r="L6426" t="s">
        <v>994</v>
      </c>
    </row>
    <row r="6427" spans="9:12" x14ac:dyDescent="0.35">
      <c r="I6427" s="44">
        <v>6425</v>
      </c>
      <c r="K6427" t="s">
        <v>2361</v>
      </c>
      <c r="L6427" t="s">
        <v>1509</v>
      </c>
    </row>
    <row r="6428" spans="9:12" x14ac:dyDescent="0.35">
      <c r="I6428" s="44">
        <v>6426</v>
      </c>
      <c r="K6428" t="s">
        <v>2361</v>
      </c>
      <c r="L6428" t="s">
        <v>997</v>
      </c>
    </row>
    <row r="6429" spans="9:12" x14ac:dyDescent="0.35">
      <c r="I6429" s="44">
        <v>6427</v>
      </c>
      <c r="K6429" t="s">
        <v>2361</v>
      </c>
      <c r="L6429" t="s">
        <v>1000</v>
      </c>
    </row>
    <row r="6430" spans="9:12" x14ac:dyDescent="0.35">
      <c r="I6430" s="44">
        <v>6428</v>
      </c>
      <c r="K6430" t="s">
        <v>2361</v>
      </c>
      <c r="L6430" t="s">
        <v>1003</v>
      </c>
    </row>
    <row r="6431" spans="9:12" x14ac:dyDescent="0.35">
      <c r="I6431" s="44">
        <v>6429</v>
      </c>
      <c r="K6431" t="s">
        <v>2361</v>
      </c>
      <c r="L6431" t="s">
        <v>1005</v>
      </c>
    </row>
    <row r="6432" spans="9:12" x14ac:dyDescent="0.35">
      <c r="I6432" s="44">
        <v>6430</v>
      </c>
      <c r="K6432" t="s">
        <v>2361</v>
      </c>
      <c r="L6432" t="s">
        <v>1008</v>
      </c>
    </row>
    <row r="6433" spans="9:12" x14ac:dyDescent="0.35">
      <c r="I6433" s="44">
        <v>6431</v>
      </c>
      <c r="K6433" t="s">
        <v>2361</v>
      </c>
      <c r="L6433" t="s">
        <v>1380</v>
      </c>
    </row>
    <row r="6434" spans="9:12" x14ac:dyDescent="0.35">
      <c r="I6434" s="44">
        <v>6432</v>
      </c>
      <c r="K6434" t="s">
        <v>2361</v>
      </c>
      <c r="L6434" t="s">
        <v>1011</v>
      </c>
    </row>
    <row r="6435" spans="9:12" x14ac:dyDescent="0.35">
      <c r="I6435" s="44">
        <v>6433</v>
      </c>
      <c r="K6435" t="s">
        <v>2361</v>
      </c>
      <c r="L6435" t="s">
        <v>1014</v>
      </c>
    </row>
    <row r="6436" spans="9:12" x14ac:dyDescent="0.35">
      <c r="I6436" s="44">
        <v>6434</v>
      </c>
      <c r="K6436" t="s">
        <v>2361</v>
      </c>
      <c r="L6436" t="s">
        <v>1381</v>
      </c>
    </row>
    <row r="6437" spans="9:12" x14ac:dyDescent="0.35">
      <c r="I6437" s="44">
        <v>6435</v>
      </c>
      <c r="K6437" t="s">
        <v>2361</v>
      </c>
      <c r="L6437" t="s">
        <v>1397</v>
      </c>
    </row>
    <row r="6438" spans="9:12" x14ac:dyDescent="0.35">
      <c r="I6438" s="44">
        <v>6436</v>
      </c>
      <c r="K6438" t="s">
        <v>2361</v>
      </c>
      <c r="L6438" t="s">
        <v>1398</v>
      </c>
    </row>
    <row r="6439" spans="9:12" x14ac:dyDescent="0.35">
      <c r="I6439" s="44">
        <v>6437</v>
      </c>
      <c r="K6439" t="s">
        <v>2361</v>
      </c>
      <c r="L6439" t="s">
        <v>1073</v>
      </c>
    </row>
    <row r="6440" spans="9:12" x14ac:dyDescent="0.35">
      <c r="I6440" s="44">
        <v>6438</v>
      </c>
      <c r="K6440" t="s">
        <v>2361</v>
      </c>
      <c r="L6440" t="s">
        <v>1076</v>
      </c>
    </row>
    <row r="6441" spans="9:12" x14ac:dyDescent="0.35">
      <c r="I6441" s="44">
        <v>6439</v>
      </c>
      <c r="K6441" t="s">
        <v>2361</v>
      </c>
      <c r="L6441" t="s">
        <v>1017</v>
      </c>
    </row>
    <row r="6442" spans="9:12" x14ac:dyDescent="0.35">
      <c r="I6442" s="44">
        <v>6440</v>
      </c>
      <c r="K6442" t="s">
        <v>2361</v>
      </c>
      <c r="L6442" t="s">
        <v>1020</v>
      </c>
    </row>
    <row r="6443" spans="9:12" x14ac:dyDescent="0.35">
      <c r="I6443" s="44">
        <v>6441</v>
      </c>
      <c r="K6443" t="s">
        <v>2361</v>
      </c>
      <c r="L6443" t="s">
        <v>1399</v>
      </c>
    </row>
    <row r="6444" spans="9:12" x14ac:dyDescent="0.35">
      <c r="I6444" s="44">
        <v>6442</v>
      </c>
      <c r="K6444" t="s">
        <v>2361</v>
      </c>
      <c r="L6444" t="s">
        <v>1023</v>
      </c>
    </row>
    <row r="6445" spans="9:12" x14ac:dyDescent="0.35">
      <c r="I6445" s="44">
        <v>6443</v>
      </c>
      <c r="K6445" t="s">
        <v>2361</v>
      </c>
      <c r="L6445" t="s">
        <v>1026</v>
      </c>
    </row>
    <row r="6446" spans="9:12" x14ac:dyDescent="0.35">
      <c r="I6446" s="44">
        <v>6444</v>
      </c>
      <c r="K6446" t="s">
        <v>2361</v>
      </c>
      <c r="L6446" t="s">
        <v>1421</v>
      </c>
    </row>
    <row r="6447" spans="9:12" x14ac:dyDescent="0.35">
      <c r="I6447" s="44">
        <v>6445</v>
      </c>
      <c r="K6447" t="s">
        <v>2361</v>
      </c>
      <c r="L6447" t="s">
        <v>1422</v>
      </c>
    </row>
    <row r="6448" spans="9:12" x14ac:dyDescent="0.35">
      <c r="I6448" s="44">
        <v>6446</v>
      </c>
      <c r="K6448" t="s">
        <v>2361</v>
      </c>
      <c r="L6448" t="s">
        <v>1423</v>
      </c>
    </row>
    <row r="6449" spans="9:12" x14ac:dyDescent="0.35">
      <c r="I6449" s="44">
        <v>6447</v>
      </c>
      <c r="K6449" t="s">
        <v>2361</v>
      </c>
      <c r="L6449" t="s">
        <v>1424</v>
      </c>
    </row>
    <row r="6450" spans="9:12" x14ac:dyDescent="0.35">
      <c r="I6450" s="44">
        <v>6448</v>
      </c>
      <c r="K6450" t="s">
        <v>2361</v>
      </c>
      <c r="L6450" t="s">
        <v>1529</v>
      </c>
    </row>
    <row r="6451" spans="9:12" x14ac:dyDescent="0.35">
      <c r="I6451" s="44">
        <v>6449</v>
      </c>
      <c r="K6451" t="s">
        <v>2361</v>
      </c>
      <c r="L6451" t="s">
        <v>2058</v>
      </c>
    </row>
    <row r="6452" spans="9:12" x14ac:dyDescent="0.35">
      <c r="I6452" s="44">
        <v>6450</v>
      </c>
      <c r="K6452" t="s">
        <v>2361</v>
      </c>
      <c r="L6452" t="s">
        <v>1425</v>
      </c>
    </row>
    <row r="6453" spans="9:12" x14ac:dyDescent="0.35">
      <c r="I6453" s="44">
        <v>6451</v>
      </c>
      <c r="K6453" t="s">
        <v>2361</v>
      </c>
      <c r="L6453" t="s">
        <v>1426</v>
      </c>
    </row>
    <row r="6454" spans="9:12" x14ac:dyDescent="0.35">
      <c r="I6454" s="44">
        <v>6452</v>
      </c>
      <c r="K6454" t="s">
        <v>2361</v>
      </c>
      <c r="L6454" t="s">
        <v>1371</v>
      </c>
    </row>
    <row r="6455" spans="9:12" x14ac:dyDescent="0.35">
      <c r="I6455" s="44">
        <v>6453</v>
      </c>
      <c r="K6455" t="s">
        <v>2361</v>
      </c>
      <c r="L6455" t="s">
        <v>1032</v>
      </c>
    </row>
    <row r="6456" spans="9:12" x14ac:dyDescent="0.35">
      <c r="I6456" s="44">
        <v>6454</v>
      </c>
      <c r="K6456" t="s">
        <v>2361</v>
      </c>
      <c r="L6456" t="s">
        <v>1427</v>
      </c>
    </row>
    <row r="6457" spans="9:12" x14ac:dyDescent="0.35">
      <c r="I6457" s="44">
        <v>6455</v>
      </c>
      <c r="K6457" t="s">
        <v>2361</v>
      </c>
      <c r="L6457" t="s">
        <v>1590</v>
      </c>
    </row>
    <row r="6458" spans="9:12" x14ac:dyDescent="0.35">
      <c r="I6458" s="44">
        <v>6456</v>
      </c>
      <c r="K6458" t="s">
        <v>2361</v>
      </c>
      <c r="L6458" t="s">
        <v>1034</v>
      </c>
    </row>
    <row r="6459" spans="9:12" x14ac:dyDescent="0.35">
      <c r="I6459" s="44">
        <v>6457</v>
      </c>
      <c r="J6459" s="45">
        <v>0</v>
      </c>
      <c r="K6459" t="s">
        <v>2361</v>
      </c>
      <c r="L6459" t="s">
        <v>1620</v>
      </c>
    </row>
    <row r="6460" spans="9:12" x14ac:dyDescent="0.35">
      <c r="I6460" s="44">
        <v>6458</v>
      </c>
      <c r="K6460" t="s">
        <v>2361</v>
      </c>
      <c r="L6460" t="s">
        <v>1429</v>
      </c>
    </row>
    <row r="6461" spans="9:12" x14ac:dyDescent="0.35">
      <c r="I6461" s="44">
        <v>6459</v>
      </c>
      <c r="J6461" s="45">
        <v>0</v>
      </c>
      <c r="K6461" t="s">
        <v>2361</v>
      </c>
      <c r="L6461" t="s">
        <v>1430</v>
      </c>
    </row>
    <row r="6462" spans="9:12" x14ac:dyDescent="0.35">
      <c r="I6462" s="44">
        <v>6460</v>
      </c>
      <c r="J6462" s="45">
        <v>0</v>
      </c>
      <c r="K6462" t="s">
        <v>2361</v>
      </c>
      <c r="L6462" t="s">
        <v>1433</v>
      </c>
    </row>
    <row r="6463" spans="9:12" x14ac:dyDescent="0.35">
      <c r="I6463" s="44">
        <v>6461</v>
      </c>
      <c r="J6463" s="45">
        <v>0</v>
      </c>
      <c r="K6463" t="s">
        <v>2361</v>
      </c>
      <c r="L6463" t="s">
        <v>1435</v>
      </c>
    </row>
    <row r="6464" spans="9:12" x14ac:dyDescent="0.35">
      <c r="I6464" s="44">
        <v>6462</v>
      </c>
      <c r="K6464" t="s">
        <v>2361</v>
      </c>
      <c r="L6464" t="s">
        <v>1436</v>
      </c>
    </row>
    <row r="6465" spans="9:12" x14ac:dyDescent="0.35">
      <c r="I6465" s="44">
        <v>6463</v>
      </c>
      <c r="K6465" t="s">
        <v>2361</v>
      </c>
      <c r="L6465" t="s">
        <v>1036</v>
      </c>
    </row>
    <row r="6466" spans="9:12" x14ac:dyDescent="0.35">
      <c r="I6466" s="44">
        <v>6464</v>
      </c>
      <c r="J6466" s="45">
        <v>0</v>
      </c>
      <c r="K6466" t="s">
        <v>2361</v>
      </c>
      <c r="L6466" t="s">
        <v>1437</v>
      </c>
    </row>
    <row r="6467" spans="9:12" x14ac:dyDescent="0.35">
      <c r="I6467" s="44">
        <v>6465</v>
      </c>
      <c r="J6467" s="45">
        <v>0</v>
      </c>
      <c r="K6467" t="s">
        <v>2361</v>
      </c>
      <c r="L6467" t="s">
        <v>1039</v>
      </c>
    </row>
    <row r="6468" spans="9:12" x14ac:dyDescent="0.35">
      <c r="I6468" s="44">
        <v>6466</v>
      </c>
      <c r="J6468" s="45">
        <v>0</v>
      </c>
      <c r="K6468" t="s">
        <v>2361</v>
      </c>
      <c r="L6468" t="s">
        <v>1690</v>
      </c>
    </row>
    <row r="6469" spans="9:12" x14ac:dyDescent="0.35">
      <c r="I6469" s="44">
        <v>6467</v>
      </c>
      <c r="J6469" s="45">
        <v>0</v>
      </c>
      <c r="K6469" t="s">
        <v>2361</v>
      </c>
      <c r="L6469" t="s">
        <v>1691</v>
      </c>
    </row>
    <row r="6470" spans="9:12" x14ac:dyDescent="0.35">
      <c r="I6470" s="44">
        <v>6468</v>
      </c>
      <c r="J6470" s="45">
        <v>0</v>
      </c>
      <c r="K6470" t="s">
        <v>2361</v>
      </c>
      <c r="L6470" t="s">
        <v>1442</v>
      </c>
    </row>
    <row r="6471" spans="9:12" x14ac:dyDescent="0.35">
      <c r="I6471" s="44">
        <v>6469</v>
      </c>
      <c r="K6471" t="s">
        <v>2361</v>
      </c>
      <c r="L6471" t="s">
        <v>1443</v>
      </c>
    </row>
    <row r="6472" spans="9:12" x14ac:dyDescent="0.35">
      <c r="I6472" s="44">
        <v>6470</v>
      </c>
      <c r="K6472" t="s">
        <v>2361</v>
      </c>
      <c r="L6472" t="s">
        <v>1595</v>
      </c>
    </row>
    <row r="6473" spans="9:12" x14ac:dyDescent="0.35">
      <c r="I6473" s="44">
        <v>6471</v>
      </c>
      <c r="J6473" s="45">
        <v>0</v>
      </c>
      <c r="K6473" t="s">
        <v>2361</v>
      </c>
      <c r="L6473" t="s">
        <v>1445</v>
      </c>
    </row>
    <row r="6474" spans="9:12" x14ac:dyDescent="0.35">
      <c r="I6474" s="44">
        <v>6472</v>
      </c>
      <c r="J6474" s="45">
        <v>0</v>
      </c>
      <c r="K6474" t="s">
        <v>2361</v>
      </c>
      <c r="L6474" t="s">
        <v>1447</v>
      </c>
    </row>
    <row r="6475" spans="9:12" x14ac:dyDescent="0.35">
      <c r="I6475" s="44">
        <v>6473</v>
      </c>
      <c r="J6475" s="45">
        <v>0</v>
      </c>
      <c r="K6475" t="s">
        <v>2361</v>
      </c>
      <c r="L6475" t="s">
        <v>1448</v>
      </c>
    </row>
    <row r="6476" spans="9:12" x14ac:dyDescent="0.35">
      <c r="I6476" s="44">
        <v>6474</v>
      </c>
      <c r="J6476" s="45">
        <v>0</v>
      </c>
      <c r="K6476" t="s">
        <v>2361</v>
      </c>
      <c r="L6476" t="s">
        <v>1449</v>
      </c>
    </row>
    <row r="6477" spans="9:12" x14ac:dyDescent="0.35">
      <c r="I6477" s="44">
        <v>6475</v>
      </c>
      <c r="J6477" s="45">
        <v>0</v>
      </c>
      <c r="K6477" t="s">
        <v>2361</v>
      </c>
      <c r="L6477" t="s">
        <v>1450</v>
      </c>
    </row>
    <row r="6478" spans="9:12" x14ac:dyDescent="0.35">
      <c r="I6478" s="44">
        <v>6476</v>
      </c>
      <c r="J6478" s="45">
        <v>0</v>
      </c>
      <c r="K6478" t="s">
        <v>2361</v>
      </c>
      <c r="L6478" t="s">
        <v>1598</v>
      </c>
    </row>
    <row r="6479" spans="9:12" x14ac:dyDescent="0.35">
      <c r="I6479" s="44">
        <v>6477</v>
      </c>
      <c r="J6479" s="45">
        <v>0</v>
      </c>
      <c r="K6479" t="s">
        <v>2361</v>
      </c>
      <c r="L6479" t="s">
        <v>1455</v>
      </c>
    </row>
    <row r="6480" spans="9:12" x14ac:dyDescent="0.35">
      <c r="I6480" s="44">
        <v>6478</v>
      </c>
      <c r="J6480" s="45">
        <v>0</v>
      </c>
      <c r="K6480" t="s">
        <v>2361</v>
      </c>
      <c r="L6480" t="s">
        <v>1457</v>
      </c>
    </row>
    <row r="6481" spans="9:12" x14ac:dyDescent="0.35">
      <c r="I6481" s="44">
        <v>6479</v>
      </c>
      <c r="K6481" t="s">
        <v>2361</v>
      </c>
      <c r="L6481" t="s">
        <v>1041</v>
      </c>
    </row>
    <row r="6482" spans="9:12" x14ac:dyDescent="0.35">
      <c r="I6482" s="44">
        <v>6480</v>
      </c>
      <c r="K6482" t="s">
        <v>2361</v>
      </c>
      <c r="L6482" t="s">
        <v>1465</v>
      </c>
    </row>
    <row r="6483" spans="9:12" x14ac:dyDescent="0.35">
      <c r="I6483" s="44">
        <v>6481</v>
      </c>
      <c r="K6483" t="s">
        <v>2361</v>
      </c>
      <c r="L6483" t="s">
        <v>2057</v>
      </c>
    </row>
    <row r="6484" spans="9:12" x14ac:dyDescent="0.35">
      <c r="I6484" s="44">
        <v>6482</v>
      </c>
      <c r="K6484" t="s">
        <v>2361</v>
      </c>
      <c r="L6484" t="s">
        <v>1466</v>
      </c>
    </row>
    <row r="6485" spans="9:12" x14ac:dyDescent="0.35">
      <c r="I6485" s="44">
        <v>6483</v>
      </c>
      <c r="K6485" t="s">
        <v>2361</v>
      </c>
      <c r="L6485" t="s">
        <v>1696</v>
      </c>
    </row>
    <row r="6486" spans="9:12" x14ac:dyDescent="0.35">
      <c r="I6486" s="44">
        <v>6484</v>
      </c>
      <c r="K6486" t="s">
        <v>2361</v>
      </c>
      <c r="L6486" t="s">
        <v>1467</v>
      </c>
    </row>
    <row r="6487" spans="9:12" x14ac:dyDescent="0.35">
      <c r="I6487" s="44">
        <v>6485</v>
      </c>
      <c r="K6487" t="s">
        <v>2361</v>
      </c>
      <c r="L6487" t="s">
        <v>1468</v>
      </c>
    </row>
    <row r="6488" spans="9:12" x14ac:dyDescent="0.35">
      <c r="I6488" s="44">
        <v>6486</v>
      </c>
      <c r="K6488" t="s">
        <v>2361</v>
      </c>
      <c r="L6488" t="s">
        <v>1697</v>
      </c>
    </row>
    <row r="6489" spans="9:12" x14ac:dyDescent="0.35">
      <c r="I6489" s="44">
        <v>6487</v>
      </c>
      <c r="K6489" t="s">
        <v>2361</v>
      </c>
      <c r="L6489" t="s">
        <v>1469</v>
      </c>
    </row>
    <row r="6490" spans="9:12" x14ac:dyDescent="0.35">
      <c r="I6490" s="44">
        <v>6488</v>
      </c>
      <c r="K6490" t="s">
        <v>2361</v>
      </c>
      <c r="L6490" t="s">
        <v>1473</v>
      </c>
    </row>
    <row r="6491" spans="9:12" x14ac:dyDescent="0.35">
      <c r="I6491" s="44">
        <v>6489</v>
      </c>
      <c r="K6491" t="s">
        <v>2361</v>
      </c>
      <c r="L6491" t="s">
        <v>1474</v>
      </c>
    </row>
    <row r="6492" spans="9:12" x14ac:dyDescent="0.35">
      <c r="I6492" s="44">
        <v>6490</v>
      </c>
      <c r="K6492" t="s">
        <v>2361</v>
      </c>
      <c r="L6492" t="s">
        <v>1475</v>
      </c>
    </row>
    <row r="6493" spans="9:12" x14ac:dyDescent="0.35">
      <c r="I6493" s="44">
        <v>6491</v>
      </c>
      <c r="K6493" t="s">
        <v>2361</v>
      </c>
      <c r="L6493" t="s">
        <v>1608</v>
      </c>
    </row>
    <row r="6494" spans="9:12" x14ac:dyDescent="0.35">
      <c r="I6494" s="44">
        <v>6492</v>
      </c>
      <c r="K6494" t="s">
        <v>2361</v>
      </c>
      <c r="L6494" t="s">
        <v>1476</v>
      </c>
    </row>
    <row r="6495" spans="9:12" x14ac:dyDescent="0.35">
      <c r="I6495" s="44">
        <v>6493</v>
      </c>
      <c r="K6495" t="s">
        <v>2361</v>
      </c>
      <c r="L6495" t="s">
        <v>1625</v>
      </c>
    </row>
    <row r="6496" spans="9:12" x14ac:dyDescent="0.35">
      <c r="I6496" s="44">
        <v>6494</v>
      </c>
      <c r="K6496" t="s">
        <v>2361</v>
      </c>
      <c r="L6496" t="s">
        <v>1626</v>
      </c>
    </row>
    <row r="6497" spans="9:12" x14ac:dyDescent="0.35">
      <c r="I6497" s="44">
        <v>6495</v>
      </c>
      <c r="K6497" t="s">
        <v>2361</v>
      </c>
      <c r="L6497" t="s">
        <v>1627</v>
      </c>
    </row>
    <row r="6498" spans="9:12" x14ac:dyDescent="0.35">
      <c r="I6498" s="44">
        <v>6496</v>
      </c>
      <c r="K6498" t="s">
        <v>2361</v>
      </c>
      <c r="L6498" t="s">
        <v>1628</v>
      </c>
    </row>
    <row r="6499" spans="9:12" x14ac:dyDescent="0.35">
      <c r="I6499" s="44">
        <v>6497</v>
      </c>
      <c r="K6499" t="s">
        <v>2361</v>
      </c>
      <c r="L6499" t="s">
        <v>1629</v>
      </c>
    </row>
    <row r="6500" spans="9:12" x14ac:dyDescent="0.35">
      <c r="I6500" s="44">
        <v>6498</v>
      </c>
      <c r="K6500" t="s">
        <v>2361</v>
      </c>
      <c r="L6500" t="s">
        <v>1484</v>
      </c>
    </row>
    <row r="6501" spans="9:12" x14ac:dyDescent="0.35">
      <c r="I6501" s="44">
        <v>6499</v>
      </c>
      <c r="K6501" t="s">
        <v>2361</v>
      </c>
      <c r="L6501" t="s">
        <v>1374</v>
      </c>
    </row>
    <row r="6502" spans="9:12" x14ac:dyDescent="0.35">
      <c r="I6502" s="44">
        <v>6500</v>
      </c>
      <c r="K6502" t="s">
        <v>2361</v>
      </c>
      <c r="L6502" t="s">
        <v>1491</v>
      </c>
    </row>
    <row r="6503" spans="9:12" x14ac:dyDescent="0.35">
      <c r="I6503" s="44">
        <v>6501</v>
      </c>
      <c r="K6503" t="s">
        <v>2361</v>
      </c>
      <c r="L6503" t="s">
        <v>1494</v>
      </c>
    </row>
    <row r="6504" spans="9:12" x14ac:dyDescent="0.35">
      <c r="I6504" s="44">
        <v>6502</v>
      </c>
      <c r="K6504" t="s">
        <v>2361</v>
      </c>
      <c r="L6504" t="s">
        <v>1495</v>
      </c>
    </row>
    <row r="6505" spans="9:12" x14ac:dyDescent="0.35">
      <c r="I6505" s="44">
        <v>6503</v>
      </c>
      <c r="K6505" t="s">
        <v>2361</v>
      </c>
      <c r="L6505" t="s">
        <v>1496</v>
      </c>
    </row>
    <row r="6506" spans="9:12" x14ac:dyDescent="0.35">
      <c r="I6506" s="44">
        <v>6504</v>
      </c>
      <c r="K6506" t="s">
        <v>2361</v>
      </c>
      <c r="L6506" t="s">
        <v>1497</v>
      </c>
    </row>
    <row r="6507" spans="9:12" x14ac:dyDescent="0.35">
      <c r="I6507" s="44">
        <v>6505</v>
      </c>
      <c r="K6507" t="s">
        <v>2361</v>
      </c>
      <c r="L6507" t="s">
        <v>1498</v>
      </c>
    </row>
    <row r="6508" spans="9:12" x14ac:dyDescent="0.35">
      <c r="I6508" s="44">
        <v>6506</v>
      </c>
      <c r="K6508" t="s">
        <v>2361</v>
      </c>
      <c r="L6508" t="s">
        <v>1501</v>
      </c>
    </row>
    <row r="6509" spans="9:12" x14ac:dyDescent="0.35">
      <c r="I6509" s="44">
        <v>6507</v>
      </c>
      <c r="K6509" t="s">
        <v>2361</v>
      </c>
      <c r="L6509" t="s">
        <v>1502</v>
      </c>
    </row>
    <row r="6510" spans="9:12" x14ac:dyDescent="0.35">
      <c r="I6510" s="44">
        <v>6508</v>
      </c>
      <c r="K6510" t="s">
        <v>2361</v>
      </c>
      <c r="L6510" t="s">
        <v>1503</v>
      </c>
    </row>
    <row r="6511" spans="9:12" x14ac:dyDescent="0.35">
      <c r="I6511" s="44">
        <v>6509</v>
      </c>
      <c r="K6511" t="s">
        <v>2361</v>
      </c>
      <c r="L6511" t="s">
        <v>1504</v>
      </c>
    </row>
    <row r="6512" spans="9:12" x14ac:dyDescent="0.35">
      <c r="I6512" s="44">
        <v>6510</v>
      </c>
      <c r="K6512" t="s">
        <v>2361</v>
      </c>
      <c r="L6512" t="s">
        <v>1505</v>
      </c>
    </row>
    <row r="6513" spans="9:12" x14ac:dyDescent="0.35">
      <c r="I6513" s="44">
        <v>6511</v>
      </c>
      <c r="K6513" t="s">
        <v>2361</v>
      </c>
      <c r="L6513" t="s">
        <v>1506</v>
      </c>
    </row>
    <row r="6514" spans="9:12" x14ac:dyDescent="0.35">
      <c r="I6514" s="44">
        <v>6512</v>
      </c>
      <c r="K6514" t="s">
        <v>2361</v>
      </c>
      <c r="L6514" t="s">
        <v>1507</v>
      </c>
    </row>
    <row r="6515" spans="9:12" x14ac:dyDescent="0.35">
      <c r="I6515" s="44">
        <v>6513</v>
      </c>
      <c r="K6515" t="s">
        <v>2361</v>
      </c>
      <c r="L6515" t="s">
        <v>1508</v>
      </c>
    </row>
    <row r="6516" spans="9:12" x14ac:dyDescent="0.35">
      <c r="I6516" s="44">
        <v>6514</v>
      </c>
      <c r="K6516" t="s">
        <v>2361</v>
      </c>
      <c r="L6516" t="s">
        <v>1510</v>
      </c>
    </row>
    <row r="6517" spans="9:12" x14ac:dyDescent="0.35">
      <c r="I6517" s="44">
        <v>6515</v>
      </c>
      <c r="K6517" t="s">
        <v>2361</v>
      </c>
      <c r="L6517" t="s">
        <v>1511</v>
      </c>
    </row>
    <row r="6518" spans="9:12" x14ac:dyDescent="0.35">
      <c r="I6518" s="44">
        <v>6516</v>
      </c>
      <c r="K6518" t="s">
        <v>2361</v>
      </c>
      <c r="L6518" t="s">
        <v>1517</v>
      </c>
    </row>
    <row r="6519" spans="9:12" x14ac:dyDescent="0.35">
      <c r="I6519" s="44">
        <v>6517</v>
      </c>
      <c r="K6519" t="s">
        <v>2361</v>
      </c>
      <c r="L6519" t="s">
        <v>1047</v>
      </c>
    </row>
    <row r="6520" spans="9:12" x14ac:dyDescent="0.35">
      <c r="I6520" s="44">
        <v>6518</v>
      </c>
      <c r="K6520" t="s">
        <v>2361</v>
      </c>
      <c r="L6520" t="s">
        <v>1524</v>
      </c>
    </row>
    <row r="6521" spans="9:12" x14ac:dyDescent="0.35">
      <c r="I6521" s="44">
        <v>6519</v>
      </c>
      <c r="K6521" t="s">
        <v>2361</v>
      </c>
      <c r="L6521" t="s">
        <v>1525</v>
      </c>
    </row>
    <row r="6522" spans="9:12" x14ac:dyDescent="0.35">
      <c r="I6522" s="44">
        <v>6520</v>
      </c>
      <c r="K6522" t="s">
        <v>2361</v>
      </c>
      <c r="L6522" t="s">
        <v>1526</v>
      </c>
    </row>
    <row r="6523" spans="9:12" x14ac:dyDescent="0.35">
      <c r="I6523" s="44">
        <v>6521</v>
      </c>
      <c r="K6523" t="s">
        <v>2361</v>
      </c>
      <c r="L6523" t="s">
        <v>1527</v>
      </c>
    </row>
    <row r="6524" spans="9:12" x14ac:dyDescent="0.35">
      <c r="I6524" s="44">
        <v>6522</v>
      </c>
      <c r="K6524" t="s">
        <v>2361</v>
      </c>
      <c r="L6524" t="s">
        <v>1528</v>
      </c>
    </row>
    <row r="6525" spans="9:12" x14ac:dyDescent="0.35">
      <c r="I6525" s="44">
        <v>6523</v>
      </c>
      <c r="K6525" t="s">
        <v>2361</v>
      </c>
      <c r="L6525" t="s">
        <v>1554</v>
      </c>
    </row>
    <row r="6526" spans="9:12" x14ac:dyDescent="0.35">
      <c r="I6526" s="44">
        <v>6524</v>
      </c>
      <c r="K6526" t="s">
        <v>2361</v>
      </c>
      <c r="L6526" t="s">
        <v>1555</v>
      </c>
    </row>
    <row r="6527" spans="9:12" x14ac:dyDescent="0.35">
      <c r="I6527" s="44">
        <v>6525</v>
      </c>
      <c r="K6527" t="s">
        <v>2361</v>
      </c>
      <c r="L6527" t="s">
        <v>1703</v>
      </c>
    </row>
    <row r="6528" spans="9:12" x14ac:dyDescent="0.35">
      <c r="I6528" s="44">
        <v>6526</v>
      </c>
      <c r="K6528" t="s">
        <v>2361</v>
      </c>
      <c r="L6528" t="s">
        <v>1704</v>
      </c>
    </row>
    <row r="6529" spans="9:12" x14ac:dyDescent="0.35">
      <c r="I6529" s="44">
        <v>6527</v>
      </c>
      <c r="K6529" t="s">
        <v>2361</v>
      </c>
      <c r="L6529" t="s">
        <v>1556</v>
      </c>
    </row>
    <row r="6530" spans="9:12" x14ac:dyDescent="0.35">
      <c r="I6530" s="44">
        <v>6528</v>
      </c>
      <c r="K6530" t="s">
        <v>2361</v>
      </c>
      <c r="L6530" t="s">
        <v>1705</v>
      </c>
    </row>
    <row r="6531" spans="9:12" x14ac:dyDescent="0.35">
      <c r="I6531" s="44">
        <v>6529</v>
      </c>
      <c r="K6531" t="s">
        <v>2361</v>
      </c>
      <c r="L6531" t="s">
        <v>1706</v>
      </c>
    </row>
    <row r="6532" spans="9:12" x14ac:dyDescent="0.35">
      <c r="I6532" s="44">
        <v>6530</v>
      </c>
      <c r="K6532" t="s">
        <v>2361</v>
      </c>
      <c r="L6532" t="s">
        <v>1557</v>
      </c>
    </row>
    <row r="6533" spans="9:12" x14ac:dyDescent="0.35">
      <c r="I6533" s="44">
        <v>6531</v>
      </c>
      <c r="K6533" t="s">
        <v>2361</v>
      </c>
      <c r="L6533" t="s">
        <v>1558</v>
      </c>
    </row>
    <row r="6534" spans="9:12" x14ac:dyDescent="0.35">
      <c r="I6534" s="44">
        <v>6532</v>
      </c>
      <c r="K6534" t="s">
        <v>2361</v>
      </c>
      <c r="L6534" t="s">
        <v>1562</v>
      </c>
    </row>
    <row r="6535" spans="9:12" x14ac:dyDescent="0.35">
      <c r="I6535" s="44">
        <v>6533</v>
      </c>
      <c r="K6535" t="s">
        <v>2361</v>
      </c>
      <c r="L6535" t="s">
        <v>1563</v>
      </c>
    </row>
    <row r="6536" spans="9:12" x14ac:dyDescent="0.35">
      <c r="I6536" s="44">
        <v>6534</v>
      </c>
      <c r="K6536" t="s">
        <v>2361</v>
      </c>
      <c r="L6536" t="s">
        <v>1633</v>
      </c>
    </row>
    <row r="6537" spans="9:12" x14ac:dyDescent="0.35">
      <c r="I6537" s="44">
        <v>6535</v>
      </c>
      <c r="K6537" t="s">
        <v>2361</v>
      </c>
      <c r="L6537" t="s">
        <v>1634</v>
      </c>
    </row>
    <row r="6538" spans="9:12" x14ac:dyDescent="0.35">
      <c r="I6538" s="44">
        <v>6536</v>
      </c>
      <c r="K6538" t="s">
        <v>2361</v>
      </c>
      <c r="L6538" t="s">
        <v>1635</v>
      </c>
    </row>
    <row r="6539" spans="9:12" x14ac:dyDescent="0.35">
      <c r="I6539" s="44">
        <v>6537</v>
      </c>
      <c r="K6539" t="s">
        <v>2361</v>
      </c>
      <c r="L6539" t="s">
        <v>1636</v>
      </c>
    </row>
    <row r="6540" spans="9:12" x14ac:dyDescent="0.35">
      <c r="I6540" s="44">
        <v>6538</v>
      </c>
      <c r="K6540" t="s">
        <v>2361</v>
      </c>
      <c r="L6540" t="s">
        <v>1637</v>
      </c>
    </row>
    <row r="6541" spans="9:12" x14ac:dyDescent="0.35">
      <c r="I6541" s="44">
        <v>6539</v>
      </c>
      <c r="K6541" t="s">
        <v>2361</v>
      </c>
      <c r="L6541" t="s">
        <v>1638</v>
      </c>
    </row>
    <row r="6542" spans="9:12" x14ac:dyDescent="0.35">
      <c r="I6542" s="44">
        <v>6540</v>
      </c>
      <c r="K6542" t="s">
        <v>2361</v>
      </c>
      <c r="L6542" t="s">
        <v>1639</v>
      </c>
    </row>
    <row r="6543" spans="9:12" x14ac:dyDescent="0.35">
      <c r="I6543" s="44">
        <v>6541</v>
      </c>
      <c r="K6543" t="s">
        <v>2361</v>
      </c>
      <c r="L6543" t="s">
        <v>1640</v>
      </c>
    </row>
    <row r="6544" spans="9:12" x14ac:dyDescent="0.35">
      <c r="I6544" s="44">
        <v>6542</v>
      </c>
      <c r="K6544" t="s">
        <v>2361</v>
      </c>
      <c r="L6544" t="s">
        <v>1575</v>
      </c>
    </row>
    <row r="6545" spans="9:12" x14ac:dyDescent="0.35">
      <c r="I6545" s="44">
        <v>6543</v>
      </c>
      <c r="K6545" t="s">
        <v>2361</v>
      </c>
      <c r="L6545" t="s">
        <v>1373</v>
      </c>
    </row>
    <row r="6546" spans="9:12" x14ac:dyDescent="0.35">
      <c r="I6546" s="44">
        <v>6544</v>
      </c>
      <c r="K6546" t="s">
        <v>2361</v>
      </c>
      <c r="L6546" t="s">
        <v>1375</v>
      </c>
    </row>
    <row r="6547" spans="9:12" x14ac:dyDescent="0.35">
      <c r="I6547" s="44">
        <v>6545</v>
      </c>
      <c r="K6547" t="s">
        <v>2361</v>
      </c>
      <c r="L6547" t="s">
        <v>1579</v>
      </c>
    </row>
    <row r="6548" spans="9:12" x14ac:dyDescent="0.35">
      <c r="I6548" s="44">
        <v>6546</v>
      </c>
      <c r="K6548" t="s">
        <v>2361</v>
      </c>
      <c r="L6548" t="s">
        <v>1580</v>
      </c>
    </row>
    <row r="6549" spans="9:12" x14ac:dyDescent="0.35">
      <c r="I6549" s="44">
        <v>6547</v>
      </c>
      <c r="K6549" t="s">
        <v>2361</v>
      </c>
      <c r="L6549" t="s">
        <v>1588</v>
      </c>
    </row>
    <row r="6550" spans="9:12" x14ac:dyDescent="0.35">
      <c r="I6550" s="44">
        <v>6548</v>
      </c>
      <c r="K6550" t="s">
        <v>2361</v>
      </c>
      <c r="L6550" t="s">
        <v>1589</v>
      </c>
    </row>
    <row r="6551" spans="9:12" x14ac:dyDescent="0.35">
      <c r="I6551" s="44">
        <v>6549</v>
      </c>
      <c r="K6551" t="s">
        <v>2361</v>
      </c>
      <c r="L6551" t="s">
        <v>1056</v>
      </c>
    </row>
    <row r="6552" spans="9:12" x14ac:dyDescent="0.35">
      <c r="I6552" s="44">
        <v>6550</v>
      </c>
      <c r="K6552" t="s">
        <v>2361</v>
      </c>
      <c r="L6552" t="s">
        <v>1059</v>
      </c>
    </row>
    <row r="6553" spans="9:12" x14ac:dyDescent="0.35">
      <c r="I6553" s="44">
        <v>6551</v>
      </c>
      <c r="K6553" t="s">
        <v>2361</v>
      </c>
      <c r="L6553" t="s">
        <v>1642</v>
      </c>
    </row>
    <row r="6554" spans="9:12" x14ac:dyDescent="0.35">
      <c r="I6554" s="44">
        <v>6552</v>
      </c>
      <c r="J6554" s="45">
        <v>0</v>
      </c>
      <c r="K6554" t="s">
        <v>2361</v>
      </c>
      <c r="L6554" t="s">
        <v>1621</v>
      </c>
    </row>
    <row r="6555" spans="9:12" x14ac:dyDescent="0.35">
      <c r="I6555" s="44">
        <v>6553</v>
      </c>
      <c r="J6555" s="45">
        <v>0</v>
      </c>
      <c r="K6555" t="s">
        <v>2361</v>
      </c>
      <c r="L6555" t="s">
        <v>2060</v>
      </c>
    </row>
    <row r="6556" spans="9:12" x14ac:dyDescent="0.35">
      <c r="I6556" s="44">
        <v>6554</v>
      </c>
      <c r="K6556" t="s">
        <v>2361</v>
      </c>
      <c r="L6556" t="s">
        <v>1593</v>
      </c>
    </row>
    <row r="6557" spans="9:12" x14ac:dyDescent="0.35">
      <c r="I6557" s="44">
        <v>6555</v>
      </c>
      <c r="J6557" s="45">
        <v>0</v>
      </c>
      <c r="K6557" t="s">
        <v>2361</v>
      </c>
      <c r="L6557" t="s">
        <v>1594</v>
      </c>
    </row>
    <row r="6558" spans="9:12" x14ac:dyDescent="0.35">
      <c r="I6558" s="44">
        <v>6556</v>
      </c>
      <c r="J6558" s="45">
        <v>0</v>
      </c>
      <c r="K6558" t="s">
        <v>2361</v>
      </c>
      <c r="L6558" t="s">
        <v>1716</v>
      </c>
    </row>
    <row r="6559" spans="9:12" x14ac:dyDescent="0.35">
      <c r="I6559" s="44">
        <v>6557</v>
      </c>
      <c r="K6559" t="s">
        <v>2361</v>
      </c>
      <c r="L6559" t="s">
        <v>1717</v>
      </c>
    </row>
    <row r="6560" spans="9:12" x14ac:dyDescent="0.35">
      <c r="I6560" s="44">
        <v>6558</v>
      </c>
      <c r="J6560" s="45">
        <v>0</v>
      </c>
      <c r="K6560" t="s">
        <v>2361</v>
      </c>
      <c r="L6560" t="s">
        <v>1645</v>
      </c>
    </row>
    <row r="6561" spans="9:12" x14ac:dyDescent="0.35">
      <c r="I6561" s="44">
        <v>6559</v>
      </c>
      <c r="J6561" s="45">
        <v>0</v>
      </c>
      <c r="K6561" t="s">
        <v>2361</v>
      </c>
      <c r="L6561" t="s">
        <v>1718</v>
      </c>
    </row>
    <row r="6562" spans="9:12" x14ac:dyDescent="0.35">
      <c r="I6562" s="44">
        <v>6560</v>
      </c>
      <c r="J6562" s="45">
        <v>0</v>
      </c>
      <c r="K6562" t="s">
        <v>2361</v>
      </c>
      <c r="L6562" t="s">
        <v>1719</v>
      </c>
    </row>
    <row r="6563" spans="9:12" x14ac:dyDescent="0.35">
      <c r="I6563" s="44">
        <v>6561</v>
      </c>
      <c r="J6563" s="45">
        <v>0</v>
      </c>
      <c r="K6563" t="s">
        <v>2361</v>
      </c>
      <c r="L6563" t="s">
        <v>1456</v>
      </c>
    </row>
    <row r="6564" spans="9:12" x14ac:dyDescent="0.35">
      <c r="I6564" s="44">
        <v>6562</v>
      </c>
      <c r="J6564" s="45">
        <v>0</v>
      </c>
      <c r="K6564" t="s">
        <v>2361</v>
      </c>
      <c r="L6564" t="s">
        <v>1602</v>
      </c>
    </row>
    <row r="6565" spans="9:12" x14ac:dyDescent="0.35">
      <c r="I6565" s="44">
        <v>6563</v>
      </c>
      <c r="K6565" t="s">
        <v>2361</v>
      </c>
      <c r="L6565" t="s">
        <v>1603</v>
      </c>
    </row>
    <row r="6566" spans="9:12" x14ac:dyDescent="0.35">
      <c r="I6566" s="44">
        <v>6564</v>
      </c>
      <c r="K6566" t="s">
        <v>2361</v>
      </c>
      <c r="L6566" t="s">
        <v>2061</v>
      </c>
    </row>
    <row r="6567" spans="9:12" x14ac:dyDescent="0.35">
      <c r="I6567" s="44">
        <v>6565</v>
      </c>
      <c r="K6567" t="s">
        <v>2361</v>
      </c>
      <c r="L6567" t="s">
        <v>1720</v>
      </c>
    </row>
    <row r="6568" spans="9:12" x14ac:dyDescent="0.35">
      <c r="I6568" s="44">
        <v>6566</v>
      </c>
      <c r="K6568" t="s">
        <v>2361</v>
      </c>
      <c r="L6568" t="s">
        <v>1721</v>
      </c>
    </row>
    <row r="6569" spans="9:12" x14ac:dyDescent="0.35">
      <c r="I6569" s="44">
        <v>6567</v>
      </c>
      <c r="K6569" t="s">
        <v>2361</v>
      </c>
      <c r="L6569" t="s">
        <v>1607</v>
      </c>
    </row>
    <row r="6570" spans="9:12" x14ac:dyDescent="0.35">
      <c r="I6570" s="44">
        <v>6568</v>
      </c>
      <c r="K6570" t="s">
        <v>2361</v>
      </c>
      <c r="L6570" t="s">
        <v>1649</v>
      </c>
    </row>
    <row r="6571" spans="9:12" x14ac:dyDescent="0.35">
      <c r="I6571" s="44">
        <v>6569</v>
      </c>
      <c r="K6571" t="s">
        <v>2361</v>
      </c>
      <c r="L6571" t="s">
        <v>1722</v>
      </c>
    </row>
    <row r="6572" spans="9:12" x14ac:dyDescent="0.35">
      <c r="I6572" s="44">
        <v>6570</v>
      </c>
      <c r="K6572" t="s">
        <v>2361</v>
      </c>
      <c r="L6572" t="s">
        <v>1482</v>
      </c>
    </row>
    <row r="6573" spans="9:12" x14ac:dyDescent="0.35">
      <c r="I6573" s="44">
        <v>6571</v>
      </c>
      <c r="K6573" t="s">
        <v>2361</v>
      </c>
      <c r="L6573" t="s">
        <v>1630</v>
      </c>
    </row>
    <row r="6574" spans="9:12" x14ac:dyDescent="0.35">
      <c r="I6574" s="44">
        <v>6572</v>
      </c>
      <c r="K6574" t="s">
        <v>2361</v>
      </c>
      <c r="L6574" t="s">
        <v>1609</v>
      </c>
    </row>
    <row r="6575" spans="9:12" x14ac:dyDescent="0.35">
      <c r="I6575" s="44">
        <v>6573</v>
      </c>
      <c r="K6575" t="s">
        <v>2361</v>
      </c>
      <c r="L6575" t="s">
        <v>2062</v>
      </c>
    </row>
    <row r="6576" spans="9:12" x14ac:dyDescent="0.35">
      <c r="I6576" s="44">
        <v>6574</v>
      </c>
      <c r="K6576" t="s">
        <v>2361</v>
      </c>
      <c r="L6576" t="s">
        <v>2063</v>
      </c>
    </row>
    <row r="6577" spans="9:12" x14ac:dyDescent="0.35">
      <c r="I6577" s="44">
        <v>6575</v>
      </c>
      <c r="K6577" t="s">
        <v>2361</v>
      </c>
      <c r="L6577" t="s">
        <v>1725</v>
      </c>
    </row>
    <row r="6578" spans="9:12" x14ac:dyDescent="0.35">
      <c r="I6578" s="44">
        <v>6576</v>
      </c>
      <c r="K6578" t="s">
        <v>2361</v>
      </c>
      <c r="L6578" t="s">
        <v>1726</v>
      </c>
    </row>
    <row r="6579" spans="9:12" x14ac:dyDescent="0.35">
      <c r="I6579" s="44">
        <v>6577</v>
      </c>
      <c r="K6579" t="s">
        <v>2361</v>
      </c>
      <c r="L6579" t="s">
        <v>1663</v>
      </c>
    </row>
    <row r="6580" spans="9:12" x14ac:dyDescent="0.35">
      <c r="I6580" s="44">
        <v>6578</v>
      </c>
      <c r="K6580" t="s">
        <v>2361</v>
      </c>
      <c r="L6580" t="s">
        <v>1664</v>
      </c>
    </row>
    <row r="6581" spans="9:12" x14ac:dyDescent="0.35">
      <c r="I6581" s="44">
        <v>6579</v>
      </c>
      <c r="K6581" t="s">
        <v>2361</v>
      </c>
      <c r="L6581" t="s">
        <v>1665</v>
      </c>
    </row>
    <row r="6582" spans="9:12" x14ac:dyDescent="0.35">
      <c r="I6582" s="44">
        <v>6580</v>
      </c>
      <c r="K6582" t="s">
        <v>2361</v>
      </c>
      <c r="L6582" t="s">
        <v>1666</v>
      </c>
    </row>
    <row r="6583" spans="9:12" x14ac:dyDescent="0.35">
      <c r="I6583" s="44">
        <v>6581</v>
      </c>
      <c r="K6583" t="s">
        <v>2361</v>
      </c>
      <c r="L6583" t="s">
        <v>1667</v>
      </c>
    </row>
    <row r="6584" spans="9:12" x14ac:dyDescent="0.35">
      <c r="I6584" s="44">
        <v>6582</v>
      </c>
      <c r="K6584" t="s">
        <v>2361</v>
      </c>
      <c r="L6584" t="s">
        <v>1568</v>
      </c>
    </row>
    <row r="6585" spans="9:12" x14ac:dyDescent="0.35">
      <c r="I6585" s="44">
        <v>6583</v>
      </c>
      <c r="K6585" t="s">
        <v>2361</v>
      </c>
      <c r="L6585" t="s">
        <v>1569</v>
      </c>
    </row>
    <row r="6586" spans="9:12" x14ac:dyDescent="0.35">
      <c r="I6586" s="44">
        <v>6584</v>
      </c>
      <c r="K6586" t="s">
        <v>2361</v>
      </c>
      <c r="L6586" t="s">
        <v>1570</v>
      </c>
    </row>
    <row r="6587" spans="9:12" x14ac:dyDescent="0.35">
      <c r="I6587" s="44">
        <v>6585</v>
      </c>
      <c r="K6587" t="s">
        <v>2361</v>
      </c>
      <c r="L6587" t="s">
        <v>2059</v>
      </c>
    </row>
    <row r="6588" spans="9:12" x14ac:dyDescent="0.35">
      <c r="I6588" s="44">
        <v>6586</v>
      </c>
      <c r="K6588" t="s">
        <v>2361</v>
      </c>
      <c r="L6588" t="s">
        <v>1641</v>
      </c>
    </row>
    <row r="6589" spans="9:12" x14ac:dyDescent="0.35">
      <c r="I6589" s="44">
        <v>6587</v>
      </c>
      <c r="K6589" t="s">
        <v>2361</v>
      </c>
      <c r="L6589" t="s">
        <v>1616</v>
      </c>
    </row>
    <row r="6590" spans="9:12" x14ac:dyDescent="0.35">
      <c r="I6590" s="44">
        <v>6588</v>
      </c>
      <c r="K6590" t="s">
        <v>2361</v>
      </c>
      <c r="L6590" t="s">
        <v>1571</v>
      </c>
    </row>
    <row r="6591" spans="9:12" x14ac:dyDescent="0.35">
      <c r="I6591" s="44">
        <v>6589</v>
      </c>
      <c r="K6591" t="s">
        <v>2361</v>
      </c>
      <c r="L6591" t="s">
        <v>1483</v>
      </c>
    </row>
    <row r="6592" spans="9:12" x14ac:dyDescent="0.35">
      <c r="I6592" s="44">
        <v>6590</v>
      </c>
      <c r="K6592" t="s">
        <v>2361</v>
      </c>
      <c r="L6592" t="s">
        <v>1572</v>
      </c>
    </row>
    <row r="6593" spans="9:12" x14ac:dyDescent="0.35">
      <c r="I6593" s="44">
        <v>6591</v>
      </c>
      <c r="K6593" t="s">
        <v>2361</v>
      </c>
      <c r="L6593" t="s">
        <v>1574</v>
      </c>
    </row>
    <row r="6594" spans="9:12" x14ac:dyDescent="0.35">
      <c r="I6594" s="44">
        <v>6592</v>
      </c>
      <c r="J6594" s="45">
        <v>0</v>
      </c>
      <c r="K6594" t="s">
        <v>2361</v>
      </c>
      <c r="L6594" t="s">
        <v>1643</v>
      </c>
    </row>
    <row r="6595" spans="9:12" x14ac:dyDescent="0.35">
      <c r="I6595" s="44">
        <v>6593</v>
      </c>
      <c r="K6595" t="s">
        <v>2361</v>
      </c>
      <c r="L6595" t="s">
        <v>1692</v>
      </c>
    </row>
    <row r="6596" spans="9:12" x14ac:dyDescent="0.35">
      <c r="I6596" s="44">
        <v>6594</v>
      </c>
      <c r="J6596" s="45">
        <v>0</v>
      </c>
      <c r="K6596" t="s">
        <v>2361</v>
      </c>
      <c r="L6596" t="s">
        <v>1762</v>
      </c>
    </row>
    <row r="6597" spans="9:12" x14ac:dyDescent="0.35">
      <c r="I6597" s="44">
        <v>6595</v>
      </c>
      <c r="K6597" t="s">
        <v>2361</v>
      </c>
      <c r="L6597" t="s">
        <v>1573</v>
      </c>
    </row>
    <row r="6598" spans="9:12" x14ac:dyDescent="0.35">
      <c r="I6598" s="44">
        <v>6596</v>
      </c>
      <c r="K6598" t="s">
        <v>2361</v>
      </c>
      <c r="L6598" t="s">
        <v>1623</v>
      </c>
    </row>
    <row r="6599" spans="9:12" x14ac:dyDescent="0.35">
      <c r="I6599" s="44">
        <v>6597</v>
      </c>
      <c r="K6599" t="s">
        <v>2361</v>
      </c>
      <c r="L6599" t="s">
        <v>1624</v>
      </c>
    </row>
    <row r="6600" spans="9:12" x14ac:dyDescent="0.35">
      <c r="I6600" s="44">
        <v>6598</v>
      </c>
      <c r="K6600" t="s">
        <v>2361</v>
      </c>
      <c r="L6600" t="s">
        <v>1650</v>
      </c>
    </row>
    <row r="6601" spans="9:12" x14ac:dyDescent="0.35">
      <c r="I6601" s="44">
        <v>6599</v>
      </c>
      <c r="K6601" t="s">
        <v>2361</v>
      </c>
      <c r="L6601" t="s">
        <v>1743</v>
      </c>
    </row>
    <row r="6602" spans="9:12" x14ac:dyDescent="0.35">
      <c r="I6602" s="44">
        <v>6600</v>
      </c>
      <c r="J6602" s="45">
        <v>0</v>
      </c>
      <c r="K6602" t="s">
        <v>2361</v>
      </c>
      <c r="L6602" t="s">
        <v>1632</v>
      </c>
    </row>
    <row r="6603" spans="9:12" x14ac:dyDescent="0.35">
      <c r="I6603" s="44">
        <v>6601</v>
      </c>
      <c r="K6603" t="s">
        <v>2361</v>
      </c>
      <c r="L6603" t="s">
        <v>1744</v>
      </c>
    </row>
    <row r="6604" spans="9:12" x14ac:dyDescent="0.35">
      <c r="I6604" s="44">
        <v>6602</v>
      </c>
      <c r="K6604" t="s">
        <v>2361</v>
      </c>
      <c r="L6604" t="s">
        <v>1745</v>
      </c>
    </row>
    <row r="6605" spans="9:12" x14ac:dyDescent="0.35">
      <c r="I6605" s="44">
        <v>6603</v>
      </c>
      <c r="K6605" t="s">
        <v>2361</v>
      </c>
      <c r="L6605" t="s">
        <v>1746</v>
      </c>
    </row>
    <row r="6606" spans="9:12" x14ac:dyDescent="0.35">
      <c r="I6606" s="44">
        <v>6604</v>
      </c>
      <c r="K6606" t="s">
        <v>2361</v>
      </c>
      <c r="L6606" t="s">
        <v>1512</v>
      </c>
    </row>
    <row r="6607" spans="9:12" x14ac:dyDescent="0.35">
      <c r="I6607" s="44">
        <v>6605</v>
      </c>
      <c r="J6607" s="45">
        <v>0</v>
      </c>
      <c r="K6607" t="s">
        <v>2361</v>
      </c>
      <c r="L6607" t="s">
        <v>1747</v>
      </c>
    </row>
    <row r="6608" spans="9:12" x14ac:dyDescent="0.35">
      <c r="I6608" s="44">
        <v>6606</v>
      </c>
      <c r="K6608" t="s">
        <v>2361</v>
      </c>
      <c r="L6608" t="s">
        <v>1749</v>
      </c>
    </row>
    <row r="6609" spans="9:12" x14ac:dyDescent="0.35">
      <c r="I6609" s="44">
        <v>6607</v>
      </c>
      <c r="K6609" t="s">
        <v>2361</v>
      </c>
      <c r="L6609" t="s">
        <v>1750</v>
      </c>
    </row>
    <row r="6610" spans="9:12" x14ac:dyDescent="0.35">
      <c r="I6610" s="44">
        <v>6608</v>
      </c>
      <c r="J6610" s="45">
        <v>0</v>
      </c>
      <c r="K6610" t="s">
        <v>2361</v>
      </c>
      <c r="L6610" t="s">
        <v>1591</v>
      </c>
    </row>
    <row r="6611" spans="9:12" x14ac:dyDescent="0.35">
      <c r="I6611" s="44">
        <v>6609</v>
      </c>
      <c r="K6611" t="s">
        <v>2361</v>
      </c>
      <c r="L6611" t="s">
        <v>1753</v>
      </c>
    </row>
    <row r="6612" spans="9:12" x14ac:dyDescent="0.35">
      <c r="I6612" s="44">
        <v>6610</v>
      </c>
      <c r="K6612" t="s">
        <v>2361</v>
      </c>
      <c r="L6612" t="s">
        <v>1754</v>
      </c>
    </row>
    <row r="6613" spans="9:12" x14ac:dyDescent="0.35">
      <c r="I6613" s="44">
        <v>6611</v>
      </c>
      <c r="K6613" t="s">
        <v>2361</v>
      </c>
      <c r="L6613" t="s">
        <v>1755</v>
      </c>
    </row>
    <row r="6614" spans="9:12" x14ac:dyDescent="0.35">
      <c r="I6614" s="44">
        <v>6612</v>
      </c>
      <c r="K6614" t="s">
        <v>2361</v>
      </c>
      <c r="L6614" t="s">
        <v>1756</v>
      </c>
    </row>
    <row r="6615" spans="9:12" x14ac:dyDescent="0.35">
      <c r="I6615" s="44">
        <v>6613</v>
      </c>
      <c r="K6615" t="s">
        <v>2361</v>
      </c>
      <c r="L6615" t="s">
        <v>2066</v>
      </c>
    </row>
    <row r="6616" spans="9:12" x14ac:dyDescent="0.35">
      <c r="I6616" s="44">
        <v>6614</v>
      </c>
      <c r="K6616" t="s">
        <v>2361</v>
      </c>
      <c r="L6616" t="s">
        <v>1383</v>
      </c>
    </row>
    <row r="6617" spans="9:12" x14ac:dyDescent="0.35">
      <c r="I6617" s="44">
        <v>6615</v>
      </c>
      <c r="K6617" t="s">
        <v>2361</v>
      </c>
      <c r="L6617" t="s">
        <v>1384</v>
      </c>
    </row>
    <row r="6618" spans="9:12" x14ac:dyDescent="0.35">
      <c r="I6618" s="44">
        <v>6616</v>
      </c>
      <c r="K6618" t="s">
        <v>2361</v>
      </c>
      <c r="L6618" t="s">
        <v>1385</v>
      </c>
    </row>
    <row r="6619" spans="9:12" x14ac:dyDescent="0.35">
      <c r="I6619" s="44">
        <v>6617</v>
      </c>
      <c r="J6619" s="45">
        <v>0</v>
      </c>
      <c r="K6619" t="s">
        <v>2361</v>
      </c>
      <c r="L6619" t="s">
        <v>2067</v>
      </c>
    </row>
    <row r="6620" spans="9:12" x14ac:dyDescent="0.35">
      <c r="I6620" s="44">
        <v>6618</v>
      </c>
      <c r="J6620" s="45">
        <v>0</v>
      </c>
      <c r="K6620" t="s">
        <v>2361</v>
      </c>
      <c r="L6620" t="s">
        <v>1760</v>
      </c>
    </row>
    <row r="6621" spans="9:12" x14ac:dyDescent="0.35">
      <c r="I6621" s="44">
        <v>6619</v>
      </c>
      <c r="J6621" s="45">
        <v>0</v>
      </c>
      <c r="K6621" t="s">
        <v>2361</v>
      </c>
      <c r="L6621" t="s">
        <v>1761</v>
      </c>
    </row>
    <row r="6622" spans="9:12" x14ac:dyDescent="0.35">
      <c r="I6622" s="44">
        <v>6620</v>
      </c>
      <c r="K6622" t="s">
        <v>2361</v>
      </c>
      <c r="L6622" t="s">
        <v>1382</v>
      </c>
    </row>
    <row r="6623" spans="9:12" x14ac:dyDescent="0.35">
      <c r="I6623" s="44">
        <v>6621</v>
      </c>
      <c r="K6623" t="s">
        <v>2361</v>
      </c>
      <c r="L6623" t="s">
        <v>1386</v>
      </c>
    </row>
    <row r="6624" spans="9:12" x14ac:dyDescent="0.35">
      <c r="I6624" s="44">
        <v>6622</v>
      </c>
      <c r="K6624" t="s">
        <v>2361</v>
      </c>
      <c r="L6624" t="s">
        <v>1387</v>
      </c>
    </row>
    <row r="6625" spans="9:12" x14ac:dyDescent="0.35">
      <c r="I6625" s="44">
        <v>6623</v>
      </c>
      <c r="K6625" t="s">
        <v>2361</v>
      </c>
      <c r="L6625" t="s">
        <v>1388</v>
      </c>
    </row>
    <row r="6626" spans="9:12" x14ac:dyDescent="0.35">
      <c r="I6626" s="44">
        <v>6624</v>
      </c>
      <c r="K6626" t="s">
        <v>2361</v>
      </c>
      <c r="L6626" t="s">
        <v>1389</v>
      </c>
    </row>
    <row r="6627" spans="9:12" x14ac:dyDescent="0.35">
      <c r="I6627" s="44">
        <v>6625</v>
      </c>
      <c r="K6627" t="s">
        <v>2361</v>
      </c>
      <c r="L6627" t="s">
        <v>1390</v>
      </c>
    </row>
    <row r="6628" spans="9:12" x14ac:dyDescent="0.35">
      <c r="I6628" s="44">
        <v>6626</v>
      </c>
      <c r="K6628" t="s">
        <v>2361</v>
      </c>
      <c r="L6628" t="s">
        <v>1513</v>
      </c>
    </row>
    <row r="6629" spans="9:12" x14ac:dyDescent="0.35">
      <c r="I6629" s="44">
        <v>6627</v>
      </c>
      <c r="K6629" t="s">
        <v>2361</v>
      </c>
      <c r="L6629" t="s">
        <v>1514</v>
      </c>
    </row>
    <row r="6630" spans="9:12" x14ac:dyDescent="0.35">
      <c r="I6630" s="44">
        <v>6628</v>
      </c>
      <c r="K6630" t="s">
        <v>2361</v>
      </c>
      <c r="L6630" t="s">
        <v>1515</v>
      </c>
    </row>
    <row r="6631" spans="9:12" x14ac:dyDescent="0.35">
      <c r="I6631" s="44">
        <v>6629</v>
      </c>
      <c r="K6631" t="s">
        <v>2361</v>
      </c>
      <c r="L6631" t="s">
        <v>1516</v>
      </c>
    </row>
    <row r="6632" spans="9:12" x14ac:dyDescent="0.35">
      <c r="I6632" s="44">
        <v>6630</v>
      </c>
      <c r="K6632" t="s">
        <v>2361</v>
      </c>
      <c r="L6632" t="s">
        <v>1391</v>
      </c>
    </row>
    <row r="6633" spans="9:12" x14ac:dyDescent="0.35">
      <c r="I6633" s="44">
        <v>6631</v>
      </c>
      <c r="K6633" t="s">
        <v>2361</v>
      </c>
      <c r="L6633" t="s">
        <v>1392</v>
      </c>
    </row>
    <row r="6634" spans="9:12" x14ac:dyDescent="0.35">
      <c r="I6634" s="44">
        <v>6632</v>
      </c>
      <c r="K6634" t="s">
        <v>2361</v>
      </c>
      <c r="L6634" t="s">
        <v>1393</v>
      </c>
    </row>
    <row r="6635" spans="9:12" x14ac:dyDescent="0.35">
      <c r="I6635" s="44">
        <v>6633</v>
      </c>
      <c r="K6635" t="s">
        <v>2361</v>
      </c>
      <c r="L6635" t="s">
        <v>1394</v>
      </c>
    </row>
    <row r="6636" spans="9:12" x14ac:dyDescent="0.35">
      <c r="I6636" s="44">
        <v>6634</v>
      </c>
      <c r="K6636" t="s">
        <v>2361</v>
      </c>
      <c r="L6636" t="s">
        <v>1395</v>
      </c>
    </row>
    <row r="6637" spans="9:12" x14ac:dyDescent="0.35">
      <c r="I6637" s="44">
        <v>6635</v>
      </c>
      <c r="K6637" t="s">
        <v>2361</v>
      </c>
      <c r="L6637" t="s">
        <v>1396</v>
      </c>
    </row>
    <row r="6638" spans="9:12" x14ac:dyDescent="0.35">
      <c r="I6638" s="44">
        <v>6636</v>
      </c>
      <c r="K6638" t="s">
        <v>2361</v>
      </c>
      <c r="L6638" t="s">
        <v>1061</v>
      </c>
    </row>
    <row r="6639" spans="9:12" x14ac:dyDescent="0.35">
      <c r="I6639" s="44">
        <v>6637</v>
      </c>
      <c r="K6639" t="s">
        <v>2361</v>
      </c>
      <c r="L6639" t="s">
        <v>1064</v>
      </c>
    </row>
    <row r="6640" spans="9:12" x14ac:dyDescent="0.35">
      <c r="I6640" s="44">
        <v>6638</v>
      </c>
      <c r="K6640" t="s">
        <v>2361</v>
      </c>
      <c r="L6640" t="s">
        <v>1765</v>
      </c>
    </row>
    <row r="6641" spans="9:12" x14ac:dyDescent="0.35">
      <c r="I6641" s="44">
        <v>6639</v>
      </c>
      <c r="K6641" t="s">
        <v>2361</v>
      </c>
      <c r="L6641" t="s">
        <v>2068</v>
      </c>
    </row>
    <row r="6642" spans="9:12" x14ac:dyDescent="0.35">
      <c r="I6642" s="44">
        <v>6640</v>
      </c>
      <c r="K6642" t="s">
        <v>2361</v>
      </c>
      <c r="L6642" t="s">
        <v>1766</v>
      </c>
    </row>
    <row r="6643" spans="9:12" x14ac:dyDescent="0.35">
      <c r="I6643" s="44">
        <v>6641</v>
      </c>
      <c r="J6643" s="45">
        <v>0</v>
      </c>
      <c r="K6643" t="s">
        <v>2361</v>
      </c>
      <c r="L6643" t="s">
        <v>1441</v>
      </c>
    </row>
    <row r="6644" spans="9:12" x14ac:dyDescent="0.35">
      <c r="I6644" s="44">
        <v>6642</v>
      </c>
      <c r="J6644" s="45">
        <v>0</v>
      </c>
      <c r="K6644" t="s">
        <v>2361</v>
      </c>
      <c r="L6644" t="s">
        <v>1453</v>
      </c>
    </row>
    <row r="6645" spans="9:12" x14ac:dyDescent="0.35">
      <c r="I6645" s="44">
        <v>6643</v>
      </c>
      <c r="K6645" t="s">
        <v>2361</v>
      </c>
      <c r="L6645" t="s">
        <v>1771</v>
      </c>
    </row>
    <row r="6646" spans="9:12" x14ac:dyDescent="0.35">
      <c r="I6646" s="44">
        <v>6644</v>
      </c>
      <c r="K6646" t="s">
        <v>2361</v>
      </c>
      <c r="L6646" t="s">
        <v>1772</v>
      </c>
    </row>
    <row r="6647" spans="9:12" x14ac:dyDescent="0.35">
      <c r="I6647" s="44">
        <v>6645</v>
      </c>
      <c r="K6647" t="s">
        <v>2361</v>
      </c>
      <c r="L6647" t="s">
        <v>1773</v>
      </c>
    </row>
    <row r="6648" spans="9:12" x14ac:dyDescent="0.35">
      <c r="I6648" s="44">
        <v>6646</v>
      </c>
      <c r="K6648" t="s">
        <v>2361</v>
      </c>
      <c r="L6648" t="s">
        <v>1774</v>
      </c>
    </row>
    <row r="6649" spans="9:12" x14ac:dyDescent="0.35">
      <c r="I6649" s="44">
        <v>6647</v>
      </c>
      <c r="K6649" t="s">
        <v>2361</v>
      </c>
      <c r="L6649" t="s">
        <v>1775</v>
      </c>
    </row>
    <row r="6650" spans="9:12" x14ac:dyDescent="0.35">
      <c r="I6650" s="44">
        <v>6648</v>
      </c>
      <c r="K6650" t="s">
        <v>2361</v>
      </c>
      <c r="L6650" t="s">
        <v>1776</v>
      </c>
    </row>
    <row r="6651" spans="9:12" x14ac:dyDescent="0.35">
      <c r="I6651" s="44">
        <v>6649</v>
      </c>
      <c r="K6651" t="s">
        <v>2361</v>
      </c>
      <c r="L6651" t="s">
        <v>1777</v>
      </c>
    </row>
    <row r="6652" spans="9:12" x14ac:dyDescent="0.35">
      <c r="I6652" s="44">
        <v>6650</v>
      </c>
      <c r="K6652" t="s">
        <v>2361</v>
      </c>
      <c r="L6652" t="s">
        <v>1778</v>
      </c>
    </row>
    <row r="6653" spans="9:12" x14ac:dyDescent="0.35">
      <c r="I6653" s="44">
        <v>6651</v>
      </c>
      <c r="K6653" t="s">
        <v>2361</v>
      </c>
      <c r="L6653" t="s">
        <v>1779</v>
      </c>
    </row>
    <row r="6654" spans="9:12" x14ac:dyDescent="0.35">
      <c r="I6654" s="44">
        <v>6652</v>
      </c>
      <c r="K6654" t="s">
        <v>2361</v>
      </c>
      <c r="L6654" t="s">
        <v>1780</v>
      </c>
    </row>
    <row r="6655" spans="9:12" x14ac:dyDescent="0.35">
      <c r="I6655" s="44">
        <v>6653</v>
      </c>
      <c r="K6655" t="s">
        <v>2361</v>
      </c>
      <c r="L6655" t="s">
        <v>2069</v>
      </c>
    </row>
    <row r="6656" spans="9:12" x14ac:dyDescent="0.35">
      <c r="I6656" s="44">
        <v>6654</v>
      </c>
      <c r="K6656" t="s">
        <v>2361</v>
      </c>
      <c r="L6656" t="s">
        <v>1463</v>
      </c>
    </row>
    <row r="6657" spans="9:12" x14ac:dyDescent="0.35">
      <c r="I6657" s="44">
        <v>6655</v>
      </c>
      <c r="K6657" t="s">
        <v>2361</v>
      </c>
      <c r="L6657" t="s">
        <v>1464</v>
      </c>
    </row>
    <row r="6658" spans="9:12" x14ac:dyDescent="0.35">
      <c r="I6658" s="44">
        <v>6656</v>
      </c>
      <c r="J6658" s="45">
        <v>0</v>
      </c>
      <c r="K6658" t="s">
        <v>2361</v>
      </c>
      <c r="L6658" t="s">
        <v>2070</v>
      </c>
    </row>
    <row r="6659" spans="9:12" x14ac:dyDescent="0.35">
      <c r="I6659" s="44">
        <v>6657</v>
      </c>
      <c r="J6659" s="45">
        <v>0</v>
      </c>
      <c r="K6659" t="s">
        <v>2361</v>
      </c>
      <c r="L6659" t="s">
        <v>1714</v>
      </c>
    </row>
    <row r="6660" spans="9:12" x14ac:dyDescent="0.35">
      <c r="I6660" s="44">
        <v>6658</v>
      </c>
      <c r="K6660" t="s">
        <v>2361</v>
      </c>
      <c r="L6660" t="s">
        <v>1783</v>
      </c>
    </row>
    <row r="6661" spans="9:12" x14ac:dyDescent="0.35">
      <c r="I6661" s="44">
        <v>6659</v>
      </c>
      <c r="K6661" t="s">
        <v>2361</v>
      </c>
      <c r="L6661" t="s">
        <v>2071</v>
      </c>
    </row>
    <row r="6662" spans="9:12" x14ac:dyDescent="0.35">
      <c r="I6662" s="44">
        <v>6660</v>
      </c>
      <c r="K6662" t="s">
        <v>2361</v>
      </c>
      <c r="L6662" t="s">
        <v>1550</v>
      </c>
    </row>
    <row r="6663" spans="9:12" x14ac:dyDescent="0.35">
      <c r="I6663" s="44">
        <v>6661</v>
      </c>
      <c r="K6663" t="s">
        <v>2361</v>
      </c>
      <c r="L6663" t="s">
        <v>1551</v>
      </c>
    </row>
    <row r="6664" spans="9:12" x14ac:dyDescent="0.35">
      <c r="I6664" s="44">
        <v>6662</v>
      </c>
      <c r="K6664" t="s">
        <v>2361</v>
      </c>
      <c r="L6664" t="s">
        <v>1552</v>
      </c>
    </row>
    <row r="6665" spans="9:12" x14ac:dyDescent="0.35">
      <c r="I6665" s="44">
        <v>6663</v>
      </c>
      <c r="K6665" t="s">
        <v>2361</v>
      </c>
      <c r="L6665" t="s">
        <v>1553</v>
      </c>
    </row>
    <row r="6666" spans="9:12" x14ac:dyDescent="0.35">
      <c r="I6666" s="44">
        <v>6664</v>
      </c>
      <c r="K6666" t="s">
        <v>2361</v>
      </c>
      <c r="L6666" t="s">
        <v>2072</v>
      </c>
    </row>
    <row r="6667" spans="9:12" x14ac:dyDescent="0.35">
      <c r="I6667" s="44">
        <v>6665</v>
      </c>
      <c r="K6667" t="s">
        <v>2361</v>
      </c>
      <c r="L6667" t="s">
        <v>1723</v>
      </c>
    </row>
    <row r="6668" spans="9:12" x14ac:dyDescent="0.35">
      <c r="I6668" s="44">
        <v>6666</v>
      </c>
      <c r="K6668" t="s">
        <v>2361</v>
      </c>
      <c r="L6668" t="s">
        <v>2073</v>
      </c>
    </row>
    <row r="6669" spans="9:12" x14ac:dyDescent="0.35">
      <c r="I6669" s="44">
        <v>6667</v>
      </c>
      <c r="K6669" t="s">
        <v>2361</v>
      </c>
      <c r="L6669" t="s">
        <v>1727</v>
      </c>
    </row>
    <row r="6670" spans="9:12" x14ac:dyDescent="0.35">
      <c r="I6670" s="44">
        <v>6668</v>
      </c>
      <c r="K6670" t="s">
        <v>2361</v>
      </c>
      <c r="L6670" t="s">
        <v>1728</v>
      </c>
    </row>
    <row r="6671" spans="9:12" x14ac:dyDescent="0.35">
      <c r="I6671" s="44">
        <v>6669</v>
      </c>
      <c r="K6671" t="s">
        <v>2361</v>
      </c>
      <c r="L6671" t="s">
        <v>1729</v>
      </c>
    </row>
    <row r="6672" spans="9:12" x14ac:dyDescent="0.35">
      <c r="I6672" s="44">
        <v>6670</v>
      </c>
      <c r="K6672" t="s">
        <v>2361</v>
      </c>
      <c r="L6672" t="s">
        <v>1752</v>
      </c>
    </row>
    <row r="6673" spans="9:12" x14ac:dyDescent="0.35">
      <c r="I6673" s="44">
        <v>6671</v>
      </c>
      <c r="J6673" s="45">
        <v>0</v>
      </c>
      <c r="K6673" t="s">
        <v>2361</v>
      </c>
      <c r="L6673" t="s">
        <v>2074</v>
      </c>
    </row>
    <row r="6674" spans="9:12" x14ac:dyDescent="0.35">
      <c r="I6674" s="44">
        <v>6672</v>
      </c>
      <c r="K6674" t="s">
        <v>2361</v>
      </c>
      <c r="L6674" t="s">
        <v>1946</v>
      </c>
    </row>
    <row r="6675" spans="9:12" x14ac:dyDescent="0.35">
      <c r="I6675" s="44">
        <v>6673</v>
      </c>
      <c r="K6675" t="s">
        <v>2361</v>
      </c>
      <c r="L6675" t="s">
        <v>1951</v>
      </c>
    </row>
    <row r="6676" spans="9:12" x14ac:dyDescent="0.35">
      <c r="I6676" s="44">
        <v>6674</v>
      </c>
      <c r="J6676" s="45">
        <v>0</v>
      </c>
      <c r="K6676" t="s">
        <v>2361</v>
      </c>
      <c r="L6676" t="s">
        <v>1997</v>
      </c>
    </row>
    <row r="6677" spans="9:12" x14ac:dyDescent="0.35">
      <c r="I6677" s="44">
        <v>6675</v>
      </c>
      <c r="K6677" t="s">
        <v>2361</v>
      </c>
      <c r="L6677" t="s">
        <v>1823</v>
      </c>
    </row>
    <row r="6678" spans="9:12" x14ac:dyDescent="0.35">
      <c r="I6678" s="44">
        <v>6676</v>
      </c>
      <c r="K6678" t="s">
        <v>2361</v>
      </c>
      <c r="L6678" t="s">
        <v>1824</v>
      </c>
    </row>
    <row r="6679" spans="9:12" x14ac:dyDescent="0.35">
      <c r="I6679" s="44">
        <v>6677</v>
      </c>
      <c r="K6679" t="s">
        <v>2361</v>
      </c>
      <c r="L6679" t="s">
        <v>1825</v>
      </c>
    </row>
    <row r="6680" spans="9:12" x14ac:dyDescent="0.35">
      <c r="I6680" s="44">
        <v>6678</v>
      </c>
      <c r="K6680" t="s">
        <v>2361</v>
      </c>
      <c r="L6680" t="s">
        <v>2075</v>
      </c>
    </row>
    <row r="6681" spans="9:12" x14ac:dyDescent="0.35">
      <c r="I6681" s="44">
        <v>6679</v>
      </c>
      <c r="K6681" t="s">
        <v>2361</v>
      </c>
      <c r="L6681" t="s">
        <v>2076</v>
      </c>
    </row>
    <row r="6682" spans="9:12" x14ac:dyDescent="0.35">
      <c r="I6682" s="44">
        <v>6680</v>
      </c>
      <c r="K6682" t="s">
        <v>2362</v>
      </c>
    </row>
    <row r="6683" spans="9:12" x14ac:dyDescent="0.35">
      <c r="I6683" s="44">
        <v>6681</v>
      </c>
      <c r="K6683" t="s">
        <v>2363</v>
      </c>
    </row>
    <row r="6684" spans="9:12" x14ac:dyDescent="0.35">
      <c r="I6684" s="44">
        <v>6682</v>
      </c>
      <c r="K6684" t="s">
        <v>2364</v>
      </c>
    </row>
    <row r="6685" spans="9:12" x14ac:dyDescent="0.35">
      <c r="I6685" s="44">
        <v>6683</v>
      </c>
      <c r="K6685" t="s">
        <v>2365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/>
  </sheetViews>
  <sheetFormatPr defaultRowHeight="14.5" x14ac:dyDescent="0.35"/>
  <sheetData>
    <row r="1" spans="1:2" x14ac:dyDescent="0.35">
      <c r="A1" s="44" t="s">
        <v>2366</v>
      </c>
      <c r="B1" t="s">
        <v>2367</v>
      </c>
    </row>
    <row r="2" spans="1:2" x14ac:dyDescent="0.35">
      <c r="A2" s="44" t="s">
        <v>2368</v>
      </c>
      <c r="B2" t="s">
        <v>2369</v>
      </c>
    </row>
    <row r="3" spans="1:2" x14ac:dyDescent="0.35">
      <c r="A3" s="44" t="s">
        <v>2370</v>
      </c>
      <c r="B3" t="s">
        <v>2371</v>
      </c>
    </row>
    <row r="4" spans="1:2" x14ac:dyDescent="0.35">
      <c r="A4" s="44" t="s">
        <v>2372</v>
      </c>
      <c r="B4" t="s">
        <v>2373</v>
      </c>
    </row>
    <row r="5" spans="1:2" x14ac:dyDescent="0.35">
      <c r="A5" s="44" t="s">
        <v>2374</v>
      </c>
      <c r="B5" t="s">
        <v>2375</v>
      </c>
    </row>
    <row r="6" spans="1:2" x14ac:dyDescent="0.35">
      <c r="A6" s="44" t="s">
        <v>2376</v>
      </c>
      <c r="B6" t="s">
        <v>2377</v>
      </c>
    </row>
    <row r="7" spans="1:2" x14ac:dyDescent="0.35">
      <c r="A7" s="44" t="s">
        <v>2378</v>
      </c>
      <c r="B7" t="s">
        <v>2379</v>
      </c>
    </row>
    <row r="8" spans="1:2" x14ac:dyDescent="0.35">
      <c r="A8" s="44" t="s">
        <v>2380</v>
      </c>
      <c r="B8" t="s">
        <v>2381</v>
      </c>
    </row>
    <row r="9" spans="1:2" x14ac:dyDescent="0.35">
      <c r="A9" s="44" t="s">
        <v>2382</v>
      </c>
      <c r="B9" t="s">
        <v>2383</v>
      </c>
    </row>
    <row r="10" spans="1:2" x14ac:dyDescent="0.35">
      <c r="A10" s="44" t="s">
        <v>2384</v>
      </c>
      <c r="B10" t="s">
        <v>2385</v>
      </c>
    </row>
    <row r="11" spans="1:2" x14ac:dyDescent="0.35">
      <c r="A11" s="44" t="s">
        <v>2386</v>
      </c>
      <c r="B11" t="s">
        <v>2387</v>
      </c>
    </row>
    <row r="12" spans="1:2" x14ac:dyDescent="0.35">
      <c r="A12" s="44" t="s">
        <v>2388</v>
      </c>
      <c r="B12" t="s">
        <v>2389</v>
      </c>
    </row>
    <row r="13" spans="1:2" x14ac:dyDescent="0.35">
      <c r="A13" s="44" t="s">
        <v>2390</v>
      </c>
      <c r="B13" t="s">
        <v>2391</v>
      </c>
    </row>
    <row r="14" spans="1:2" x14ac:dyDescent="0.35">
      <c r="A14" s="44" t="s">
        <v>2392</v>
      </c>
      <c r="B14" t="s">
        <v>2393</v>
      </c>
    </row>
    <row r="15" spans="1:2" x14ac:dyDescent="0.35">
      <c r="A15" s="44" t="s">
        <v>2394</v>
      </c>
      <c r="B15" t="s">
        <v>2395</v>
      </c>
    </row>
    <row r="16" spans="1:2" x14ac:dyDescent="0.35">
      <c r="A16" s="44" t="s">
        <v>2396</v>
      </c>
      <c r="B16" t="s">
        <v>2397</v>
      </c>
    </row>
    <row r="17" spans="1:2" x14ac:dyDescent="0.35">
      <c r="A17" s="44" t="s">
        <v>2398</v>
      </c>
      <c r="B17" t="s">
        <v>2399</v>
      </c>
    </row>
    <row r="18" spans="1:2" x14ac:dyDescent="0.35">
      <c r="A18" s="44" t="s">
        <v>2400</v>
      </c>
      <c r="B18" t="s">
        <v>2401</v>
      </c>
    </row>
    <row r="19" spans="1:2" x14ac:dyDescent="0.35">
      <c r="A19" s="44" t="s">
        <v>2402</v>
      </c>
      <c r="B19" t="s">
        <v>2403</v>
      </c>
    </row>
    <row r="20" spans="1:2" x14ac:dyDescent="0.35">
      <c r="A20" s="44" t="s">
        <v>2404</v>
      </c>
      <c r="B20" t="s">
        <v>2405</v>
      </c>
    </row>
    <row r="21" spans="1:2" x14ac:dyDescent="0.35">
      <c r="A21" s="44" t="s">
        <v>2406</v>
      </c>
      <c r="B21" t="s">
        <v>2407</v>
      </c>
    </row>
    <row r="22" spans="1:2" x14ac:dyDescent="0.35">
      <c r="A22" s="44" t="s">
        <v>2408</v>
      </c>
      <c r="B22" t="s">
        <v>2409</v>
      </c>
    </row>
    <row r="23" spans="1:2" x14ac:dyDescent="0.35">
      <c r="A23" s="44" t="s">
        <v>2410</v>
      </c>
      <c r="B23" t="s">
        <v>2411</v>
      </c>
    </row>
    <row r="24" spans="1:2" x14ac:dyDescent="0.35">
      <c r="A24" s="44" t="s">
        <v>2412</v>
      </c>
      <c r="B24" t="s">
        <v>2413</v>
      </c>
    </row>
    <row r="25" spans="1:2" x14ac:dyDescent="0.35">
      <c r="A25" s="44" t="s">
        <v>2414</v>
      </c>
      <c r="B25" t="s">
        <v>2415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1671</vt:i4>
      </vt:variant>
    </vt:vector>
  </HeadingPairs>
  <TitlesOfParts>
    <vt:vector size="1693" baseType="lpstr">
      <vt:lpstr>output_report</vt:lpstr>
      <vt:lpstr>dice_report</vt:lpstr>
      <vt:lpstr>summary</vt:lpstr>
      <vt:lpstr>graphs.nedc_h</vt:lpstr>
      <vt:lpstr>graphs.nedc_l</vt:lpstr>
      <vt:lpstr>graphs.wltp_h</vt:lpstr>
      <vt:lpstr>output.prediction.nedc_h.pa</vt:lpstr>
      <vt:lpstr>output.prediction.nedc_h.ts</vt:lpstr>
      <vt:lpstr>output.prediction.nedc_l.pa</vt:lpstr>
      <vt:lpstr>output.prediction.nedc_l.ts</vt:lpstr>
      <vt:lpstr>output.prediction.wltp_h.pa</vt:lpstr>
      <vt:lpstr>output.prediction.wltp_h.ts</vt:lpstr>
      <vt:lpstr>output.calibration.wltp_h.pa</vt:lpstr>
      <vt:lpstr>output.calibration.wltp_h.ts</vt:lpstr>
      <vt:lpstr>output.prediction.wltp_l.pa</vt:lpstr>
      <vt:lpstr>output.prediction.wltp_l.ts</vt:lpstr>
      <vt:lpstr>output.calibration.wltp_l.pa</vt:lpstr>
      <vt:lpstr>output.calibration.wltp_l.ts</vt:lpstr>
      <vt:lpstr>output.precondition.wltp_p.pa</vt:lpstr>
      <vt:lpstr>data.calibration.model_scores</vt:lpstr>
      <vt:lpstr>proc_info</vt:lpstr>
      <vt:lpstr>xlref</vt:lpstr>
      <vt:lpstr>output.calibration.wltp_h.ts!_accelerations</vt:lpstr>
      <vt:lpstr>output.prediction.nedc_h.ts!_accelerations</vt:lpstr>
      <vt:lpstr>output.prediction.nedc_l.ts!_accelerations</vt:lpstr>
      <vt:lpstr>output.prediction.wltp_h.ts!_accelerations</vt:lpstr>
      <vt:lpstr>output.precondition.wltp_p.pa!_active_cylinder_ratios</vt:lpstr>
      <vt:lpstr>output.prediction.wltp_h.pa!_active_cylinder_ratios</vt:lpstr>
      <vt:lpstr>output.prediction.wltp_l.pa!_active_cylinder_ratios</vt:lpstr>
      <vt:lpstr>output.calibration.wltp_h.ts!_active_cylinders</vt:lpstr>
      <vt:lpstr>output.prediction.nedc_h.ts!_active_cylinders</vt:lpstr>
      <vt:lpstr>output.prediction.wltp_h.ts!_active_cylinders</vt:lpstr>
      <vt:lpstr>output.calibration.wltp_h.ts!_active_exhausted_gas_recirculations</vt:lpstr>
      <vt:lpstr>output.prediction.nedc_h.ts!_active_exhausted_gas_recirculations</vt:lpstr>
      <vt:lpstr>output.prediction.wltp_h.ts!_active_exhausted_gas_recirculations</vt:lpstr>
      <vt:lpstr>output.calibration.wltp_h.ts!_active_lean_burns</vt:lpstr>
      <vt:lpstr>output.prediction.nedc_h.ts!_active_lean_burns</vt:lpstr>
      <vt:lpstr>output.prediction.wltp_h.ts!_active_lean_burns</vt:lpstr>
      <vt:lpstr>output.calibration.wltp_h.ts!_active_variable_valves</vt:lpstr>
      <vt:lpstr>output.prediction.nedc_h.ts!_active_variable_valves</vt:lpstr>
      <vt:lpstr>output.prediction.wltp_h.ts!_active_variable_valves</vt:lpstr>
      <vt:lpstr>output.calibration.wltp_h.pa!_after_treatment_temperature_threshold</vt:lpstr>
      <vt:lpstr>output.prediction.nedc_h.pa!_after_treatment_temperature_threshold</vt:lpstr>
      <vt:lpstr>output.prediction.wltp_h.pa!_after_treatment_temperature_threshold</vt:lpstr>
      <vt:lpstr>output.calibration.wltp_h.pa!_air_density</vt:lpstr>
      <vt:lpstr>output.calibration.wltp_l.pa!_air_density</vt:lpstr>
      <vt:lpstr>output.precondition.wltp_p.pa!_air_density</vt:lpstr>
      <vt:lpstr>output.prediction.nedc_h.pa!_air_density</vt:lpstr>
      <vt:lpstr>output.prediction.nedc_l.pa!_air_density</vt:lpstr>
      <vt:lpstr>output.prediction.wltp_h.pa!_air_density</vt:lpstr>
      <vt:lpstr>output.prediction.wltp_l.pa!_air_density</vt:lpstr>
      <vt:lpstr>output.prediction.nedc_h.ts!_alternator_currents</vt:lpstr>
      <vt:lpstr>output.prediction.wltp_h.ts!_alternator_currents</vt:lpstr>
      <vt:lpstr>output.precondition.wltp_p.pa!_alternator_efficiency</vt:lpstr>
      <vt:lpstr>output.prediction.wltp_h.pa!_alternator_efficiency</vt:lpstr>
      <vt:lpstr>output.prediction.wltp_l.pa!_alternator_efficiency</vt:lpstr>
      <vt:lpstr>output.calibration.wltp_h.pa!_alternator_initialization_time</vt:lpstr>
      <vt:lpstr>output.prediction.nedc_h.pa!_alternator_initialization_time</vt:lpstr>
      <vt:lpstr>output.prediction.wltp_h.pa!_alternator_initialization_time</vt:lpstr>
      <vt:lpstr>output.prediction.wltp_h.pa!_alternator_nominal_power</vt:lpstr>
      <vt:lpstr>output.prediction.wltp_h.pa!_alternator_nominal_voltage</vt:lpstr>
      <vt:lpstr>output.prediction.wltp_l.pa!_alternator_nominal_voltage</vt:lpstr>
      <vt:lpstr>output.calibration.wltp_h.pa!_alternator_off_threshold</vt:lpstr>
      <vt:lpstr>output.calibration.wltp_l.pa!_alternator_off_threshold</vt:lpstr>
      <vt:lpstr>output.precondition.wltp_p.pa!_alternator_off_threshold</vt:lpstr>
      <vt:lpstr>output.prediction.nedc_h.pa!_alternator_off_threshold</vt:lpstr>
      <vt:lpstr>output.prediction.nedc_l.pa!_alternator_off_threshold</vt:lpstr>
      <vt:lpstr>output.prediction.wltp_h.pa!_alternator_off_threshold</vt:lpstr>
      <vt:lpstr>output.prediction.wltp_l.pa!_alternator_off_threshold</vt:lpstr>
      <vt:lpstr>output.calibration.wltp_h.ts!_alternator_powers_demand</vt:lpstr>
      <vt:lpstr>output.prediction.nedc_h.ts!_alternator_powers_demand</vt:lpstr>
      <vt:lpstr>output.prediction.wltp_h.ts!_alternator_powers_demand</vt:lpstr>
      <vt:lpstr>output.calibration.wltp_h.pa!_alternator_start_window_width</vt:lpstr>
      <vt:lpstr>output.calibration.wltp_l.pa!_alternator_start_window_width</vt:lpstr>
      <vt:lpstr>output.precondition.wltp_p.pa!_alternator_start_window_width</vt:lpstr>
      <vt:lpstr>output.prediction.nedc_h.pa!_alternator_start_window_width</vt:lpstr>
      <vt:lpstr>output.prediction.nedc_l.pa!_alternator_start_window_width</vt:lpstr>
      <vt:lpstr>output.prediction.wltp_h.pa!_alternator_start_window_width</vt:lpstr>
      <vt:lpstr>output.prediction.wltp_l.pa!_alternator_start_window_width</vt:lpstr>
      <vt:lpstr>output.calibration.wltp_h.ts!_alternator_statuses</vt:lpstr>
      <vt:lpstr>output.prediction.nedc_h.ts!_alternator_statuses</vt:lpstr>
      <vt:lpstr>output.prediction.wltp_h.ts!_alternator_statuses</vt:lpstr>
      <vt:lpstr>output.calibration.wltp_h.pa!_angle_slope</vt:lpstr>
      <vt:lpstr>output.calibration.wltp_l.pa!_angle_slope</vt:lpstr>
      <vt:lpstr>output.precondition.wltp_p.pa!_angle_slope</vt:lpstr>
      <vt:lpstr>output.prediction.nedc_h.pa!_angle_slope</vt:lpstr>
      <vt:lpstr>output.prediction.nedc_l.pa!_angle_slope</vt:lpstr>
      <vt:lpstr>output.prediction.wltp_h.pa!_angle_slope</vt:lpstr>
      <vt:lpstr>output.prediction.wltp_l.pa!_angle_slope</vt:lpstr>
      <vt:lpstr>output.calibration.wltp_h.ts!_angle_slopes</vt:lpstr>
      <vt:lpstr>output.calibration.wltp_l.ts!_angle_slopes</vt:lpstr>
      <vt:lpstr>output.prediction.nedc_h.ts!_angle_slopes</vt:lpstr>
      <vt:lpstr>output.prediction.nedc_l.ts!_angle_slopes</vt:lpstr>
      <vt:lpstr>output.prediction.wltp_h.ts!_angle_slopes</vt:lpstr>
      <vt:lpstr>output.prediction.wltp_l.ts!_angle_slopes</vt:lpstr>
      <vt:lpstr>output.calibration.wltp_h.pa!_at_scores</vt:lpstr>
      <vt:lpstr>output.calibration.wltp_h.pa!_auxiliaries_power_loss</vt:lpstr>
      <vt:lpstr>output.calibration.wltp_l.pa!_auxiliaries_power_loss</vt:lpstr>
      <vt:lpstr>output.precondition.wltp_p.pa!_auxiliaries_power_loss</vt:lpstr>
      <vt:lpstr>output.prediction.nedc_h.pa!_auxiliaries_power_loss</vt:lpstr>
      <vt:lpstr>output.prediction.nedc_l.pa!_auxiliaries_power_loss</vt:lpstr>
      <vt:lpstr>output.prediction.wltp_h.pa!_auxiliaries_power_loss</vt:lpstr>
      <vt:lpstr>output.prediction.wltp_l.pa!_auxiliaries_power_loss</vt:lpstr>
      <vt:lpstr>output.calibration.wltp_h.ts!_auxiliaries_power_losses</vt:lpstr>
      <vt:lpstr>output.prediction.nedc_h.ts!_auxiliaries_power_losses</vt:lpstr>
      <vt:lpstr>output.prediction.wltp_h.ts!_auxiliaries_power_losses</vt:lpstr>
      <vt:lpstr>output.calibration.wltp_h.pa!_auxiliaries_torque_loss</vt:lpstr>
      <vt:lpstr>output.calibration.wltp_l.pa!_auxiliaries_torque_loss</vt:lpstr>
      <vt:lpstr>output.precondition.wltp_p.pa!_auxiliaries_torque_loss</vt:lpstr>
      <vt:lpstr>output.prediction.nedc_h.pa!_auxiliaries_torque_loss</vt:lpstr>
      <vt:lpstr>output.prediction.nedc_l.pa!_auxiliaries_torque_loss</vt:lpstr>
      <vt:lpstr>output.prediction.wltp_h.pa!_auxiliaries_torque_loss</vt:lpstr>
      <vt:lpstr>output.prediction.wltp_l.pa!_auxiliaries_torque_loss</vt:lpstr>
      <vt:lpstr>output.calibration.wltp_h.ts!_auxiliaries_torque_losses</vt:lpstr>
      <vt:lpstr>output.calibration.wltp_l.ts!_auxiliaries_torque_losses</vt:lpstr>
      <vt:lpstr>output.prediction.nedc_h.ts!_auxiliaries_torque_losses</vt:lpstr>
      <vt:lpstr>output.prediction.nedc_l.ts!_auxiliaries_torque_losses</vt:lpstr>
      <vt:lpstr>output.prediction.wltp_h.ts!_auxiliaries_torque_losses</vt:lpstr>
      <vt:lpstr>output.prediction.wltp_l.ts!_auxiliaries_torque_losses</vt:lpstr>
      <vt:lpstr>output.prediction.wltp_h.pa!_battery_capacity</vt:lpstr>
      <vt:lpstr>output.prediction.wltp_l.pa!_battery_capacity</vt:lpstr>
      <vt:lpstr>output.prediction.nedc_h.ts!_battery_currents</vt:lpstr>
      <vt:lpstr>output.prediction.wltp_h.ts!_battery_currents</vt:lpstr>
      <vt:lpstr>output.calibration.wltp_h.ts!_brake_powers</vt:lpstr>
      <vt:lpstr>output.prediction.nedc_h.ts!_brake_powers</vt:lpstr>
      <vt:lpstr>output.prediction.wltp_h.ts!_brake_powers</vt:lpstr>
      <vt:lpstr>output.calibration.wltp_h.pa!_calibration_status</vt:lpstr>
      <vt:lpstr>output.prediction.nedc_h.pa!_calibration_status</vt:lpstr>
      <vt:lpstr>output.prediction.wltp_h.pa!_calibration_status</vt:lpstr>
      <vt:lpstr>output.calibration.wltp_h.pa!_calibration_tc_speed_threshold</vt:lpstr>
      <vt:lpstr>output.calibration.wltp_l.pa!_calibration_tc_speed_threshold</vt:lpstr>
      <vt:lpstr>output.precondition.wltp_p.pa!_calibration_tc_speed_threshold</vt:lpstr>
      <vt:lpstr>output.prediction.nedc_h.pa!_calibration_tc_speed_threshold</vt:lpstr>
      <vt:lpstr>output.prediction.nedc_l.pa!_calibration_tc_speed_threshold</vt:lpstr>
      <vt:lpstr>output.prediction.wltp_h.pa!_calibration_tc_speed_threshold</vt:lpstr>
      <vt:lpstr>output.prediction.wltp_l.pa!_calibration_tc_speed_threshold</vt:lpstr>
      <vt:lpstr>output.calibration.wltp_h.pa!_change_gear_window_width</vt:lpstr>
      <vt:lpstr>output.calibration.wltp_l.pa!_change_gear_window_width</vt:lpstr>
      <vt:lpstr>output.precondition.wltp_p.pa!_change_gear_window_width</vt:lpstr>
      <vt:lpstr>output.prediction.nedc_h.pa!_change_gear_window_width</vt:lpstr>
      <vt:lpstr>output.prediction.nedc_l.pa!_change_gear_window_width</vt:lpstr>
      <vt:lpstr>output.prediction.wltp_h.pa!_change_gear_window_width</vt:lpstr>
      <vt:lpstr>output.prediction.wltp_l.pa!_change_gear_window_width</vt:lpstr>
      <vt:lpstr>output.calibration.wltp_h.ts!_climbing_force</vt:lpstr>
      <vt:lpstr>output.prediction.nedc_h.ts!_climbing_force</vt:lpstr>
      <vt:lpstr>output.prediction.wltp_h.ts!_climbing_force</vt:lpstr>
      <vt:lpstr>output.calibration.wltp_h.ts!_clutch_tc_powers</vt:lpstr>
      <vt:lpstr>output.prediction.nedc_h.ts!_clutch_tc_powers</vt:lpstr>
      <vt:lpstr>output.prediction.wltp_h.ts!_clutch_tc_powers</vt:lpstr>
      <vt:lpstr>output.calibration.wltp_h.ts!_clutch_tc_speeds_delta</vt:lpstr>
      <vt:lpstr>output.prediction.nedc_h.ts!_clutch_tc_speeds_delta</vt:lpstr>
      <vt:lpstr>output.prediction.wltp_h.ts!_clutch_tc_speeds_delta</vt:lpstr>
      <vt:lpstr>output.calibration.wltp_h.pa!_CMV</vt:lpstr>
      <vt:lpstr>output.calibration.wltp_h.pa!_CMV_Cold_Hot</vt:lpstr>
      <vt:lpstr>output.prediction.nedc_h.pa!_CMV_Cold_Hot</vt:lpstr>
      <vt:lpstr>output.prediction.wltp_h.pa!_CMV_Cold_Hot</vt:lpstr>
      <vt:lpstr>output.calibration.wltp_h.pa!_co2_emission_value</vt:lpstr>
      <vt:lpstr>output.prediction.nedc_h.pa!_co2_emission_value</vt:lpstr>
      <vt:lpstr>output.prediction.wltp_h.pa!_co2_emission_value</vt:lpstr>
      <vt:lpstr>output.calibration.wltp_h.ts!_co2_emissions</vt:lpstr>
      <vt:lpstr>output.prediction.nedc_h.ts!_co2_emissions</vt:lpstr>
      <vt:lpstr>output.prediction.wltp_h.ts!_co2_emissions</vt:lpstr>
      <vt:lpstr>output.calibration.wltp_h.pa!_co2_params_calibrated</vt:lpstr>
      <vt:lpstr>output.prediction.nedc_h.pa!_co2_params_calibrated</vt:lpstr>
      <vt:lpstr>output.prediction.wltp_h.pa!_co2_params_calibrated</vt:lpstr>
      <vt:lpstr>output.calibration.wltp_h.pa!_co2_params_initial_guess</vt:lpstr>
      <vt:lpstr>output.calibration.wltp_h.ts!_cold_start_speeds_delta</vt:lpstr>
      <vt:lpstr>output.prediction.nedc_h.ts!_cold_start_speeds_delta</vt:lpstr>
      <vt:lpstr>output.prediction.wltp_h.ts!_cold_start_speeds_delta</vt:lpstr>
      <vt:lpstr>output.calibration.wltp_h.ts!_cold_start_speeds_phases</vt:lpstr>
      <vt:lpstr>output.prediction.nedc_h.ts!_cold_start_speeds_phases</vt:lpstr>
      <vt:lpstr>output.prediction.wltp_h.ts!_cold_start_speeds_phases</vt:lpstr>
      <vt:lpstr>summary!_comparison_alternator_currents_prediction_nedc_h_correlation_coefficient</vt:lpstr>
      <vt:lpstr>summary!_comparison_alternator_currents_prediction_nedc_h_mean_absolute_error</vt:lpstr>
      <vt:lpstr>summary!_comparison_alternator_currents_prediction_nedc_h_prediction_target_ratio</vt:lpstr>
      <vt:lpstr>summary!_comparison_alternator_currents_prediction_wltp_h_correlation_coefficient</vt:lpstr>
      <vt:lpstr>summary!_comparison_alternator_currents_prediction_wltp_h_mean_absolute_error</vt:lpstr>
      <vt:lpstr>summary!_comparison_alternator_currents_prediction_wltp_h_prediction_target_ratio</vt:lpstr>
      <vt:lpstr>summary!_comparison_battery_currents_prediction_nedc_h_correlation_coefficient</vt:lpstr>
      <vt:lpstr>summary!_comparison_battery_currents_prediction_nedc_h_mean_absolute_error</vt:lpstr>
      <vt:lpstr>summary!_comparison_battery_currents_prediction_nedc_h_prediction_target_ratio</vt:lpstr>
      <vt:lpstr>summary!_comparison_battery_currents_prediction_wltp_h_correlation_coefficient</vt:lpstr>
      <vt:lpstr>summary!_comparison_battery_currents_prediction_wltp_h_mean_absolute_error</vt:lpstr>
      <vt:lpstr>summary!_comparison_battery_currents_prediction_wltp_h_prediction_target_ratio</vt:lpstr>
      <vt:lpstr>summary!_comparison_co2_emission_value_prediction_nedc_h_correlation_coefficient</vt:lpstr>
      <vt:lpstr>summary!_comparison_co2_emission_value_prediction_nedc_h_mean_absolute_error</vt:lpstr>
      <vt:lpstr>summary!_comparison_co2_emission_value_prediction_nedc_h_prediction_target_ratio</vt:lpstr>
      <vt:lpstr>summary!_comparison_co2_emission_value_prediction_wltp_h_correlation_coefficient</vt:lpstr>
      <vt:lpstr>summary!_comparison_co2_emission_value_prediction_wltp_h_mean_absolute_error</vt:lpstr>
      <vt:lpstr>summary!_comparison_co2_emission_value_prediction_wltp_h_prediction_target_ratio</vt:lpstr>
      <vt:lpstr>summary!_comparison_co2_emissions_prediction_nedc_h_correlation_coefficient</vt:lpstr>
      <vt:lpstr>summary!_comparison_co2_emissions_prediction_nedc_h_mean_absolute_error</vt:lpstr>
      <vt:lpstr>summary!_comparison_co2_emissions_prediction_nedc_h_prediction_target_ratio</vt:lpstr>
      <vt:lpstr>summary!_comparison_co2_emissions_prediction_wltp_h_correlation_coefficient</vt:lpstr>
      <vt:lpstr>summary!_comparison_co2_emissions_prediction_wltp_h_mean_absolute_error</vt:lpstr>
      <vt:lpstr>summary!_comparison_co2_emissions_prediction_wltp_h_prediction_target_ratio</vt:lpstr>
      <vt:lpstr>summary!_comparison_declared_co2_emission_value_prediction_nedc_h_correlation_coefficient</vt:lpstr>
      <vt:lpstr>summary!_comparison_declared_co2_emission_value_prediction_nedc_h_mean_absolute_error</vt:lpstr>
      <vt:lpstr>summary!_comparison_declared_co2_emission_value_prediction_nedc_h_prediction_target_ratio</vt:lpstr>
      <vt:lpstr>summary!_comparison_declared_co2_emission_value_prediction_wltp_h_correlation_coefficient</vt:lpstr>
      <vt:lpstr>summary!_comparison_declared_co2_emission_value_prediction_wltp_h_mean_absolute_error</vt:lpstr>
      <vt:lpstr>summary!_comparison_declared_co2_emission_value_prediction_wltp_h_prediction_target_ratio</vt:lpstr>
      <vt:lpstr>summary!_comparison_engine_coolant_temperatures_prediction_nedc_h_correlation_coefficient</vt:lpstr>
      <vt:lpstr>summary!_comparison_engine_coolant_temperatures_prediction_nedc_h_mean_absolute_error</vt:lpstr>
      <vt:lpstr>summary!_comparison_engine_coolant_temperatures_prediction_nedc_h_prediction_target_ratio</vt:lpstr>
      <vt:lpstr>summary!_comparison_engine_coolant_temperatures_prediction_wltp_h_correlation_coefficient</vt:lpstr>
      <vt:lpstr>summary!_comparison_engine_coolant_temperatures_prediction_wltp_h_mean_absolute_error</vt:lpstr>
      <vt:lpstr>summary!_comparison_engine_coolant_temperatures_prediction_wltp_h_prediction_target_ratio</vt:lpstr>
      <vt:lpstr>summary!_comparison_engine_powers_out_prediction_nedc_h_correlation_coefficient</vt:lpstr>
      <vt:lpstr>summary!_comparison_engine_powers_out_prediction_nedc_h_mean_absolute_error</vt:lpstr>
      <vt:lpstr>summary!_comparison_engine_powers_out_prediction_nedc_h_prediction_target_ratio</vt:lpstr>
      <vt:lpstr>summary!_comparison_engine_powers_out_prediction_wltp_h_correlation_coefficient</vt:lpstr>
      <vt:lpstr>summary!_comparison_engine_powers_out_prediction_wltp_h_mean_absolute_error</vt:lpstr>
      <vt:lpstr>summary!_comparison_engine_powers_out_prediction_wltp_h_prediction_target_ratio</vt:lpstr>
      <vt:lpstr>summary!_comparison_engine_speeds_out_prediction_nedc_h_correlation_coefficient</vt:lpstr>
      <vt:lpstr>summary!_comparison_engine_speeds_out_prediction_nedc_h_mean_absolute_error</vt:lpstr>
      <vt:lpstr>summary!_comparison_engine_speeds_out_prediction_nedc_h_prediction_target_ratio</vt:lpstr>
      <vt:lpstr>summary!_comparison_engine_speeds_out_prediction_wltp_h_correlation_coefficient</vt:lpstr>
      <vt:lpstr>summary!_comparison_engine_speeds_out_prediction_wltp_h_mean_absolute_error</vt:lpstr>
      <vt:lpstr>summary!_comparison_engine_speeds_out_prediction_wltp_h_prediction_target_ratio</vt:lpstr>
      <vt:lpstr>summary!_comparison_fuel_consumptions_prediction_nedc_h_correlation_coefficient</vt:lpstr>
      <vt:lpstr>summary!_comparison_fuel_consumptions_prediction_nedc_h_mean_absolute_error</vt:lpstr>
      <vt:lpstr>summary!_comparison_fuel_consumptions_prediction_nedc_h_prediction_target_ratio</vt:lpstr>
      <vt:lpstr>summary!_comparison_fuel_consumptions_prediction_wltp_h_correlation_coefficient</vt:lpstr>
      <vt:lpstr>summary!_comparison_fuel_consumptions_prediction_wltp_h_mean_absolute_error</vt:lpstr>
      <vt:lpstr>summary!_comparison_fuel_consumptions_prediction_wltp_h_prediction_target_ratio</vt:lpstr>
      <vt:lpstr>summary!_comparison_gears_prediction_nedc_h_correlation_coefficient</vt:lpstr>
      <vt:lpstr>summary!_comparison_gears_prediction_nedc_h_mean_absolute_error</vt:lpstr>
      <vt:lpstr>summary!_comparison_gears_prediction_nedc_h_prediction_target_ratio</vt:lpstr>
      <vt:lpstr>summary!_comparison_gears_prediction_wltp_h_correlation_coefficient</vt:lpstr>
      <vt:lpstr>summary!_comparison_gears_prediction_wltp_h_mean_absolute_error</vt:lpstr>
      <vt:lpstr>summary!_comparison_gears_prediction_wltp_h_prediction_target_ratio</vt:lpstr>
      <vt:lpstr>output.calibration.wltp_h.pa!_correct_f0</vt:lpstr>
      <vt:lpstr>output.calibration.wltp_l.pa!_correct_f0</vt:lpstr>
      <vt:lpstr>output.precondition.wltp_p.pa!_correct_f0</vt:lpstr>
      <vt:lpstr>output.prediction.nedc_h.pa!_correct_f0</vt:lpstr>
      <vt:lpstr>output.prediction.nedc_l.pa!_correct_f0</vt:lpstr>
      <vt:lpstr>output.prediction.wltp_h.pa!_correct_f0</vt:lpstr>
      <vt:lpstr>output.prediction.wltp_l.pa!_correct_f0</vt:lpstr>
      <vt:lpstr>output.calibration.wltp_h.pa!_correct_start_stop_with_gears</vt:lpstr>
      <vt:lpstr>output.calibration.wltp_l.pa!_correct_start_stop_with_gears</vt:lpstr>
      <vt:lpstr>output.prediction.nedc_h.pa!_correct_start_stop_with_gears</vt:lpstr>
      <vt:lpstr>output.prediction.nedc_l.pa!_correct_start_stop_with_gears</vt:lpstr>
      <vt:lpstr>output.prediction.wltp_h.pa!_correct_start_stop_with_gears</vt:lpstr>
      <vt:lpstr>output.prediction.wltp_l.pa!_correct_start_stop_with_gears</vt:lpstr>
      <vt:lpstr>output.prediction.wltp_h.pa!_cycle_name</vt:lpstr>
      <vt:lpstr>output.prediction.wltp_l.pa!_cycle_name</vt:lpstr>
      <vt:lpstr>output.prediction.wltp_h.pa!_cycle_type</vt:lpstr>
      <vt:lpstr>output.prediction.wltp_l.pa!_cycle_type</vt:lpstr>
      <vt:lpstr>output.calibration.wltp_h.pa!_declared_co2_emission_value</vt:lpstr>
      <vt:lpstr>output.prediction.nedc_h.pa!_declared_co2_emission_value</vt:lpstr>
      <vt:lpstr>output.prediction.wltp_h.pa!_declared_co2_emission_value</vt:lpstr>
      <vt:lpstr>output.calibration.wltp_h.pa!_delta_time_engine_starter</vt:lpstr>
      <vt:lpstr>output.calibration.wltp_l.pa!_delta_time_engine_starter</vt:lpstr>
      <vt:lpstr>output.precondition.wltp_p.pa!_delta_time_engine_starter</vt:lpstr>
      <vt:lpstr>output.prediction.nedc_h.pa!_delta_time_engine_starter</vt:lpstr>
      <vt:lpstr>output.prediction.nedc_l.pa!_delta_time_engine_starter</vt:lpstr>
      <vt:lpstr>output.prediction.wltp_h.pa!_delta_time_engine_starter</vt:lpstr>
      <vt:lpstr>output.prediction.wltp_l.pa!_delta_time_engine_starter</vt:lpstr>
      <vt:lpstr>output.calibration.wltp_h.pa!_electric_load</vt:lpstr>
      <vt:lpstr>output.prediction.nedc_h.pa!_electric_load</vt:lpstr>
      <vt:lpstr>output.prediction.wltp_h.pa!_electric_load</vt:lpstr>
      <vt:lpstr>output.calibration.wltp_h.pa!_enable_phases_willans</vt:lpstr>
      <vt:lpstr>output.calibration.wltp_l.pa!_enable_phases_willans</vt:lpstr>
      <vt:lpstr>output.precondition.wltp_p.pa!_enable_phases_willans</vt:lpstr>
      <vt:lpstr>output.prediction.nedc_h.pa!_enable_phases_willans</vt:lpstr>
      <vt:lpstr>output.prediction.nedc_l.pa!_enable_phases_willans</vt:lpstr>
      <vt:lpstr>output.prediction.wltp_h.pa!_enable_phases_willans</vt:lpstr>
      <vt:lpstr>output.prediction.wltp_l.pa!_enable_phases_willans</vt:lpstr>
      <vt:lpstr>output.calibration.wltp_h.pa!_enable_willans</vt:lpstr>
      <vt:lpstr>output.calibration.wltp_l.pa!_enable_willans</vt:lpstr>
      <vt:lpstr>output.precondition.wltp_p.pa!_enable_willans</vt:lpstr>
      <vt:lpstr>output.prediction.nedc_h.pa!_enable_willans</vt:lpstr>
      <vt:lpstr>output.prediction.nedc_l.pa!_enable_willans</vt:lpstr>
      <vt:lpstr>output.prediction.wltp_h.pa!_enable_willans</vt:lpstr>
      <vt:lpstr>output.prediction.wltp_l.pa!_enable_willans</vt:lpstr>
      <vt:lpstr>output.prediction.wltp_h.pa!_engine_capacity</vt:lpstr>
      <vt:lpstr>output.prediction.wltp_l.pa!_engine_capacity</vt:lpstr>
      <vt:lpstr>output.prediction.nedc_h.ts!_engine_coolant_temperatures</vt:lpstr>
      <vt:lpstr>output.prediction.wltp_h.ts!_engine_coolant_temperatures</vt:lpstr>
      <vt:lpstr>output.prediction.wltp_h.pa!_engine_fuel_lower_heating_value</vt:lpstr>
      <vt:lpstr>output.prediction.wltp_l.pa!_engine_fuel_lower_heating_value</vt:lpstr>
      <vt:lpstr>output.calibration.wltp_h.pa!_engine_has_cylinder_deactivation</vt:lpstr>
      <vt:lpstr>output.calibration.wltp_l.pa!_engine_has_cylinder_deactivation</vt:lpstr>
      <vt:lpstr>output.precondition.wltp_p.pa!_engine_has_cylinder_deactivation</vt:lpstr>
      <vt:lpstr>output.prediction.nedc_h.pa!_engine_has_cylinder_deactivation</vt:lpstr>
      <vt:lpstr>output.prediction.nedc_l.pa!_engine_has_cylinder_deactivation</vt:lpstr>
      <vt:lpstr>output.prediction.wltp_h.pa!_engine_has_cylinder_deactivation</vt:lpstr>
      <vt:lpstr>output.prediction.wltp_l.pa!_engine_has_cylinder_deactivation</vt:lpstr>
      <vt:lpstr>output.calibration.wltp_h.pa!_engine_has_variable_valve_actuation</vt:lpstr>
      <vt:lpstr>output.calibration.wltp_l.pa!_engine_has_variable_valve_actuation</vt:lpstr>
      <vt:lpstr>output.precondition.wltp_p.pa!_engine_has_variable_valve_actuation</vt:lpstr>
      <vt:lpstr>output.prediction.nedc_h.pa!_engine_has_variable_valve_actuation</vt:lpstr>
      <vt:lpstr>output.prediction.nedc_l.pa!_engine_has_variable_valve_actuation</vt:lpstr>
      <vt:lpstr>output.prediction.wltp_h.pa!_engine_has_variable_valve_actuation</vt:lpstr>
      <vt:lpstr>output.prediction.wltp_l.pa!_engine_has_variable_valve_actuation</vt:lpstr>
      <vt:lpstr>output.calibration.wltp_h.pa!_engine_heat_capacity</vt:lpstr>
      <vt:lpstr>output.calibration.wltp_l.pa!_engine_heat_capacity</vt:lpstr>
      <vt:lpstr>output.prediction.nedc_h.pa!_engine_heat_capacity</vt:lpstr>
      <vt:lpstr>output.prediction.nedc_l.pa!_engine_heat_capacity</vt:lpstr>
      <vt:lpstr>output.prediction.wltp_h.pa!_engine_heat_capacity</vt:lpstr>
      <vt:lpstr>output.prediction.wltp_l.pa!_engine_heat_capacity</vt:lpstr>
      <vt:lpstr>output.prediction.wltp_h.pa!_engine_idle_fuel_consumption</vt:lpstr>
      <vt:lpstr>output.prediction.wltp_l.pa!_engine_idle_fuel_consumption</vt:lpstr>
      <vt:lpstr>output.precondition.wltp_p.pa!_engine_is_turbo</vt:lpstr>
      <vt:lpstr>output.prediction.wltp_h.pa!_engine_is_turbo</vt:lpstr>
      <vt:lpstr>output.prediction.wltp_l.pa!_engine_is_turbo</vt:lpstr>
      <vt:lpstr>output.calibration.wltp_h.pa!_engine_mass</vt:lpstr>
      <vt:lpstr>output.calibration.wltp_l.pa!_engine_mass</vt:lpstr>
      <vt:lpstr>output.prediction.nedc_h.pa!_engine_mass</vt:lpstr>
      <vt:lpstr>output.prediction.nedc_l.pa!_engine_mass</vt:lpstr>
      <vt:lpstr>output.prediction.wltp_h.pa!_engine_mass</vt:lpstr>
      <vt:lpstr>output.prediction.wltp_l.pa!_engine_mass</vt:lpstr>
      <vt:lpstr>output.calibration.wltp_h.pa!_engine_max_power</vt:lpstr>
      <vt:lpstr>output.calibration.wltp_l.pa!_engine_max_power</vt:lpstr>
      <vt:lpstr>output.prediction.nedc_h.pa!_engine_max_power</vt:lpstr>
      <vt:lpstr>output.prediction.nedc_l.pa!_engine_max_power</vt:lpstr>
      <vt:lpstr>output.prediction.wltp_h.pa!_engine_max_power</vt:lpstr>
      <vt:lpstr>output.prediction.wltp_l.pa!_engine_max_power</vt:lpstr>
      <vt:lpstr>output.calibration.wltp_h.pa!_engine_max_speed</vt:lpstr>
      <vt:lpstr>output.calibration.wltp_l.pa!_engine_max_speed</vt:lpstr>
      <vt:lpstr>output.prediction.nedc_h.pa!_engine_max_speed</vt:lpstr>
      <vt:lpstr>output.prediction.nedc_l.pa!_engine_max_speed</vt:lpstr>
      <vt:lpstr>output.prediction.wltp_h.pa!_engine_max_speed</vt:lpstr>
      <vt:lpstr>output.prediction.wltp_l.pa!_engine_max_speed</vt:lpstr>
      <vt:lpstr>output.calibration.wltp_h.pa!_engine_max_speed_at_max_power</vt:lpstr>
      <vt:lpstr>output.calibration.wltp_l.pa!_engine_max_speed_at_max_power</vt:lpstr>
      <vt:lpstr>output.prediction.nedc_h.pa!_engine_max_speed_at_max_power</vt:lpstr>
      <vt:lpstr>output.prediction.nedc_l.pa!_engine_max_speed_at_max_power</vt:lpstr>
      <vt:lpstr>output.prediction.wltp_h.pa!_engine_max_speed_at_max_power</vt:lpstr>
      <vt:lpstr>output.prediction.wltp_l.pa!_engine_max_speed_at_max_power</vt:lpstr>
      <vt:lpstr>output.calibration.wltp_h.pa!_engine_max_torque</vt:lpstr>
      <vt:lpstr>output.calibration.wltp_l.pa!_engine_max_torque</vt:lpstr>
      <vt:lpstr>output.prediction.nedc_h.pa!_engine_max_torque</vt:lpstr>
      <vt:lpstr>output.prediction.nedc_l.pa!_engine_max_torque</vt:lpstr>
      <vt:lpstr>output.prediction.wltp_h.pa!_engine_max_torque</vt:lpstr>
      <vt:lpstr>output.prediction.wltp_l.pa!_engine_max_torque</vt:lpstr>
      <vt:lpstr>output.calibration.wltp_h.pa!_engine_moment_inertia</vt:lpstr>
      <vt:lpstr>output.calibration.wltp_l.pa!_engine_moment_inertia</vt:lpstr>
      <vt:lpstr>output.prediction.nedc_h.pa!_engine_moment_inertia</vt:lpstr>
      <vt:lpstr>output.prediction.nedc_l.pa!_engine_moment_inertia</vt:lpstr>
      <vt:lpstr>output.prediction.wltp_h.pa!_engine_moment_inertia</vt:lpstr>
      <vt:lpstr>output.prediction.wltp_l.pa!_engine_moment_inertia</vt:lpstr>
      <vt:lpstr>output.calibration.wltp_h.ts!_engine_powers_out</vt:lpstr>
      <vt:lpstr>output.prediction.nedc_h.ts!_engine_powers_out</vt:lpstr>
      <vt:lpstr>output.prediction.wltp_h.ts!_engine_powers_out</vt:lpstr>
      <vt:lpstr>output.prediction.nedc_h.ts!_engine_speeds_out</vt:lpstr>
      <vt:lpstr>output.prediction.wltp_h.ts!_engine_speeds_out</vt:lpstr>
      <vt:lpstr>output.calibration.wltp_h.ts!_engine_speeds_out_hot</vt:lpstr>
      <vt:lpstr>output.prediction.nedc_h.ts!_engine_speeds_out_hot</vt:lpstr>
      <vt:lpstr>output.prediction.wltp_h.ts!_engine_speeds_out_hot</vt:lpstr>
      <vt:lpstr>output.calibration.wltp_h.ts!_engine_starts</vt:lpstr>
      <vt:lpstr>output.prediction.nedc_h.ts!_engine_starts</vt:lpstr>
      <vt:lpstr>output.prediction.wltp_h.ts!_engine_starts</vt:lpstr>
      <vt:lpstr>output.prediction.wltp_h.pa!_engine_stroke</vt:lpstr>
      <vt:lpstr>output.prediction.wltp_l.pa!_engine_stroke</vt:lpstr>
      <vt:lpstr>output.calibration.wltp_h.ts!_engine_temperature_derivatives</vt:lpstr>
      <vt:lpstr>output.prediction.nedc_h.ts!_engine_temperature_derivatives</vt:lpstr>
      <vt:lpstr>output.prediction.wltp_h.ts!_engine_temperature_derivatives</vt:lpstr>
      <vt:lpstr>output.calibration.wltp_h.pa!_engine_thermostat_temperature</vt:lpstr>
      <vt:lpstr>output.prediction.nedc_h.pa!_engine_thermostat_temperature</vt:lpstr>
      <vt:lpstr>output.prediction.wltp_h.pa!_engine_thermostat_temperature</vt:lpstr>
      <vt:lpstr>output.calibration.wltp_h.pa!_engine_thermostat_temperature_window</vt:lpstr>
      <vt:lpstr>output.prediction.nedc_h.pa!_engine_thermostat_temperature_window</vt:lpstr>
      <vt:lpstr>output.prediction.wltp_h.pa!_engine_thermostat_temperature_window</vt:lpstr>
      <vt:lpstr>output.calibration.wltp_h.pa!_engine_type</vt:lpstr>
      <vt:lpstr>output.calibration.wltp_l.pa!_engine_type</vt:lpstr>
      <vt:lpstr>output.prediction.nedc_h.pa!_engine_type</vt:lpstr>
      <vt:lpstr>output.prediction.nedc_l.pa!_engine_type</vt:lpstr>
      <vt:lpstr>output.prediction.wltp_h.pa!_engine_type</vt:lpstr>
      <vt:lpstr>output.prediction.wltp_l.pa!_engine_type</vt:lpstr>
      <vt:lpstr>output.calibration.wltp_h.pa!_equivalent_gear_box_heat_capacity</vt:lpstr>
      <vt:lpstr>output.calibration.wltp_l.pa!_equivalent_gear_box_heat_capacity</vt:lpstr>
      <vt:lpstr>output.prediction.nedc_h.pa!_equivalent_gear_box_heat_capacity</vt:lpstr>
      <vt:lpstr>output.prediction.nedc_l.pa!_equivalent_gear_box_heat_capacity</vt:lpstr>
      <vt:lpstr>output.prediction.wltp_h.pa!_equivalent_gear_box_heat_capacity</vt:lpstr>
      <vt:lpstr>output.prediction.wltp_l.pa!_equivalent_gear_box_heat_capacity</vt:lpstr>
      <vt:lpstr>output.calibration.wltp_h.pa!_extended_phases_co2_emissions</vt:lpstr>
      <vt:lpstr>output.prediction.nedc_h.pa!_extended_phases_co2_emissions</vt:lpstr>
      <vt:lpstr>output.prediction.wltp_h.pa!_extended_phases_co2_emissions</vt:lpstr>
      <vt:lpstr>output.calibration.wltp_h.pa!_extended_phases_integration_times</vt:lpstr>
      <vt:lpstr>output.prediction.nedc_h.pa!_extended_phases_integration_times</vt:lpstr>
      <vt:lpstr>output.prediction.wltp_h.pa!_extended_phases_integration_times</vt:lpstr>
      <vt:lpstr>output.prediction.wltp_h.pa!_f0</vt:lpstr>
      <vt:lpstr>output.prediction.wltp_h.pa!_f1</vt:lpstr>
      <vt:lpstr>output.prediction.wltp_h.pa!_f2</vt:lpstr>
      <vt:lpstr>output.calibration.wltp_h.pa!_final_drive_efficiency</vt:lpstr>
      <vt:lpstr>output.calibration.wltp_l.pa!_final_drive_efficiency</vt:lpstr>
      <vt:lpstr>output.precondition.wltp_p.pa!_final_drive_efficiency</vt:lpstr>
      <vt:lpstr>output.prediction.nedc_h.pa!_final_drive_efficiency</vt:lpstr>
      <vt:lpstr>output.prediction.nedc_l.pa!_final_drive_efficiency</vt:lpstr>
      <vt:lpstr>output.prediction.wltp_h.pa!_final_drive_efficiency</vt:lpstr>
      <vt:lpstr>output.prediction.wltp_l.pa!_final_drive_efficiency</vt:lpstr>
      <vt:lpstr>output.calibration.wltp_h.ts!_final_drive_powers_in</vt:lpstr>
      <vt:lpstr>output.prediction.nedc_h.ts!_final_drive_powers_in</vt:lpstr>
      <vt:lpstr>output.prediction.wltp_h.ts!_final_drive_powers_in</vt:lpstr>
      <vt:lpstr>output.precondition.wltp_p.pa!_final_drive_ratio</vt:lpstr>
      <vt:lpstr>output.prediction.wltp_h.pa!_final_drive_ratio</vt:lpstr>
      <vt:lpstr>output.prediction.wltp_l.pa!_final_drive_ratio</vt:lpstr>
      <vt:lpstr>output.calibration.wltp_h.ts!_final_drive_speeds_in</vt:lpstr>
      <vt:lpstr>output.prediction.nedc_h.ts!_final_drive_speeds_in</vt:lpstr>
      <vt:lpstr>output.prediction.nedc_l.ts!_final_drive_speeds_in</vt:lpstr>
      <vt:lpstr>output.prediction.wltp_h.ts!_final_drive_speeds_in</vt:lpstr>
      <vt:lpstr>output.calibration.wltp_h.ts!_final_drive_torques_in</vt:lpstr>
      <vt:lpstr>output.prediction.nedc_h.ts!_final_drive_torques_in</vt:lpstr>
      <vt:lpstr>output.prediction.wltp_h.ts!_final_drive_torques_in</vt:lpstr>
      <vt:lpstr>output.calibration.wltp_h.pa!_fuel_carbon_content</vt:lpstr>
      <vt:lpstr>output.calibration.wltp_l.pa!_fuel_carbon_content</vt:lpstr>
      <vt:lpstr>output.prediction.nedc_h.pa!_fuel_carbon_content</vt:lpstr>
      <vt:lpstr>output.prediction.nedc_l.pa!_fuel_carbon_content</vt:lpstr>
      <vt:lpstr>output.prediction.wltp_h.pa!_fuel_carbon_content</vt:lpstr>
      <vt:lpstr>output.prediction.wltp_l.pa!_fuel_carbon_content</vt:lpstr>
      <vt:lpstr>output.prediction.wltp_h.pa!_fuel_carbon_content_percentage</vt:lpstr>
      <vt:lpstr>output.prediction.wltp_l.pa!_fuel_carbon_content_percentage</vt:lpstr>
      <vt:lpstr>output.calibration.wltp_h.ts!_fuel_consumptions</vt:lpstr>
      <vt:lpstr>output.prediction.nedc_h.ts!_fuel_consumptions</vt:lpstr>
      <vt:lpstr>output.prediction.wltp_h.ts!_fuel_consumptions</vt:lpstr>
      <vt:lpstr>output.precondition.wltp_p.pa!_fuel_saving_at_strategy</vt:lpstr>
      <vt:lpstr>output.prediction.wltp_h.pa!_fuel_saving_at_strategy</vt:lpstr>
      <vt:lpstr>output.prediction.wltp_l.pa!_fuel_saving_at_strategy</vt:lpstr>
      <vt:lpstr>output.prediction.wltp_h.pa!_fuel_type</vt:lpstr>
      <vt:lpstr>output.prediction.wltp_l.pa!_fuel_type</vt:lpstr>
      <vt:lpstr>output.prediction.wltp_h.pa!_full_load_powers</vt:lpstr>
      <vt:lpstr>output.prediction.wltp_l.pa!_full_load_powers</vt:lpstr>
      <vt:lpstr>output.prediction.wltp_h.pa!_full_load_speeds</vt:lpstr>
      <vt:lpstr>output.prediction.wltp_l.pa!_full_load_speeds</vt:lpstr>
      <vt:lpstr>output.calibration.wltp_h.ts!_gear_box_efficiencies</vt:lpstr>
      <vt:lpstr>output.prediction.nedc_h.ts!_gear_box_efficiencies</vt:lpstr>
      <vt:lpstr>output.prediction.wltp_h.ts!_gear_box_efficiencies</vt:lpstr>
      <vt:lpstr>output.calibration.wltp_h.ts!_gear_box_powers_in</vt:lpstr>
      <vt:lpstr>output.prediction.nedc_h.ts!_gear_box_powers_in</vt:lpstr>
      <vt:lpstr>output.prediction.wltp_h.ts!_gear_box_powers_in</vt:lpstr>
      <vt:lpstr>output.prediction.wltp_h.pa!_gear_box_ratios</vt:lpstr>
      <vt:lpstr>output.prediction.wltp_l.pa!_gear_box_ratios</vt:lpstr>
      <vt:lpstr>output.calibration.wltp_h.ts!_gear_box_speeds_in</vt:lpstr>
      <vt:lpstr>output.prediction.nedc_h.ts!_gear_box_speeds_in</vt:lpstr>
      <vt:lpstr>output.prediction.wltp_h.ts!_gear_box_speeds_in</vt:lpstr>
      <vt:lpstr>output.calibration.wltp_h.pa!_gear_box_temperature_references</vt:lpstr>
      <vt:lpstr>output.calibration.wltp_l.pa!_gear_box_temperature_references</vt:lpstr>
      <vt:lpstr>output.precondition.wltp_p.pa!_gear_box_temperature_references</vt:lpstr>
      <vt:lpstr>output.prediction.nedc_h.pa!_gear_box_temperature_references</vt:lpstr>
      <vt:lpstr>output.prediction.nedc_l.pa!_gear_box_temperature_references</vt:lpstr>
      <vt:lpstr>output.prediction.wltp_h.pa!_gear_box_temperature_references</vt:lpstr>
      <vt:lpstr>output.prediction.wltp_l.pa!_gear_box_temperature_references</vt:lpstr>
      <vt:lpstr>output.calibration.wltp_h.ts!_gear_box_temperatures</vt:lpstr>
      <vt:lpstr>output.prediction.nedc_h.ts!_gear_box_temperatures</vt:lpstr>
      <vt:lpstr>output.prediction.wltp_h.ts!_gear_box_temperatures</vt:lpstr>
      <vt:lpstr>output.calibration.wltp_h.ts!_gear_box_torque_losses</vt:lpstr>
      <vt:lpstr>output.prediction.nedc_h.ts!_gear_box_torque_losses</vt:lpstr>
      <vt:lpstr>output.prediction.wltp_h.ts!_gear_box_torque_losses</vt:lpstr>
      <vt:lpstr>output.calibration.wltp_h.ts!_gear_box_torques_in</vt:lpstr>
      <vt:lpstr>output.prediction.nedc_h.ts!_gear_box_torques_in</vt:lpstr>
      <vt:lpstr>output.prediction.wltp_h.ts!_gear_box_torques_in</vt:lpstr>
      <vt:lpstr>output.prediction.wltp_h.pa!_gear_box_type</vt:lpstr>
      <vt:lpstr>output.prediction.wltp_l.pa!_gear_box_type</vt:lpstr>
      <vt:lpstr>output.calibration.wltp_h.ts!_gear_shifts</vt:lpstr>
      <vt:lpstr>output.prediction.nedc_h.ts!_gear_shifts</vt:lpstr>
      <vt:lpstr>output.prediction.wltp_h.ts!_gear_shifts</vt:lpstr>
      <vt:lpstr>output.calibration.wltp_h.ts!_gears</vt:lpstr>
      <vt:lpstr>output.prediction.nedc_h.ts!_gears</vt:lpstr>
      <vt:lpstr>output.prediction.wltp_h.ts!_gears</vt:lpstr>
      <vt:lpstr>output.calibration.wltp_h.pa!_GSPV</vt:lpstr>
      <vt:lpstr>output.calibration.wltp_h.pa!_GSPV_Cold_Hot</vt:lpstr>
      <vt:lpstr>output.precondition.wltp_p.pa!_has_energy_recuperation</vt:lpstr>
      <vt:lpstr>output.prediction.wltp_h.pa!_has_energy_recuperation</vt:lpstr>
      <vt:lpstr>output.prediction.wltp_l.pa!_has_energy_recuperation</vt:lpstr>
      <vt:lpstr>output.calibration.wltp_h.pa!_has_exhausted_gas_recirculation</vt:lpstr>
      <vt:lpstr>output.calibration.wltp_l.pa!_has_exhausted_gas_recirculation</vt:lpstr>
      <vt:lpstr>output.prediction.nedc_h.pa!_has_exhausted_gas_recirculation</vt:lpstr>
      <vt:lpstr>output.prediction.nedc_l.pa!_has_exhausted_gas_recirculation</vt:lpstr>
      <vt:lpstr>output.prediction.wltp_h.pa!_has_exhausted_gas_recirculation</vt:lpstr>
      <vt:lpstr>output.prediction.wltp_l.pa!_has_exhausted_gas_recirculation</vt:lpstr>
      <vt:lpstr>output.calibration.wltp_h.pa!_has_gear_box_thermal_management</vt:lpstr>
      <vt:lpstr>output.calibration.wltp_l.pa!_has_gear_box_thermal_management</vt:lpstr>
      <vt:lpstr>output.precondition.wltp_p.pa!_has_gear_box_thermal_management</vt:lpstr>
      <vt:lpstr>output.prediction.nedc_h.pa!_has_gear_box_thermal_management</vt:lpstr>
      <vt:lpstr>output.prediction.nedc_l.pa!_has_gear_box_thermal_management</vt:lpstr>
      <vt:lpstr>output.prediction.wltp_h.pa!_has_gear_box_thermal_management</vt:lpstr>
      <vt:lpstr>output.prediction.wltp_l.pa!_has_gear_box_thermal_management</vt:lpstr>
      <vt:lpstr>output.calibration.wltp_h.pa!_has_lean_burn</vt:lpstr>
      <vt:lpstr>output.calibration.wltp_l.pa!_has_lean_burn</vt:lpstr>
      <vt:lpstr>output.precondition.wltp_p.pa!_has_lean_burn</vt:lpstr>
      <vt:lpstr>output.prediction.nedc_h.pa!_has_lean_burn</vt:lpstr>
      <vt:lpstr>output.prediction.nedc_l.pa!_has_lean_burn</vt:lpstr>
      <vt:lpstr>output.prediction.wltp_h.pa!_has_lean_burn</vt:lpstr>
      <vt:lpstr>output.prediction.wltp_l.pa!_has_lean_burn</vt:lpstr>
      <vt:lpstr>output.calibration.wltp_h.pa!_has_periodically_regenerating_systems</vt:lpstr>
      <vt:lpstr>output.calibration.wltp_l.pa!_has_periodically_regenerating_systems</vt:lpstr>
      <vt:lpstr>output.precondition.wltp_p.pa!_has_periodically_regenerating_systems</vt:lpstr>
      <vt:lpstr>output.prediction.nedc_h.pa!_has_periodically_regenerating_systems</vt:lpstr>
      <vt:lpstr>output.prediction.nedc_l.pa!_has_periodically_regenerating_systems</vt:lpstr>
      <vt:lpstr>output.prediction.wltp_h.pa!_has_periodically_regenerating_systems</vt:lpstr>
      <vt:lpstr>output.prediction.wltp_l.pa!_has_periodically_regenerating_systems</vt:lpstr>
      <vt:lpstr>output.calibration.wltp_h.pa!_has_selective_catalytic_reduction</vt:lpstr>
      <vt:lpstr>output.calibration.wltp_l.pa!_has_selective_catalytic_reduction</vt:lpstr>
      <vt:lpstr>output.precondition.wltp_p.pa!_has_selective_catalytic_reduction</vt:lpstr>
      <vt:lpstr>output.prediction.nedc_h.pa!_has_selective_catalytic_reduction</vt:lpstr>
      <vt:lpstr>output.prediction.nedc_l.pa!_has_selective_catalytic_reduction</vt:lpstr>
      <vt:lpstr>output.prediction.wltp_h.pa!_has_selective_catalytic_reduction</vt:lpstr>
      <vt:lpstr>output.prediction.wltp_l.pa!_has_selective_catalytic_reduction</vt:lpstr>
      <vt:lpstr>output.precondition.wltp_p.pa!_has_start_stop</vt:lpstr>
      <vt:lpstr>output.prediction.wltp_h.pa!_has_start_stop</vt:lpstr>
      <vt:lpstr>output.prediction.wltp_l.pa!_has_start_stop</vt:lpstr>
      <vt:lpstr>output.calibration.wltp_h.pa!_has_sufficient_power</vt:lpstr>
      <vt:lpstr>output.prediction.nedc_h.pa!_has_sufficient_power</vt:lpstr>
      <vt:lpstr>output.prediction.wltp_h.pa!_has_sufficient_power</vt:lpstr>
      <vt:lpstr>output.calibration.wltp_h.pa!_has_torque_converter</vt:lpstr>
      <vt:lpstr>output.calibration.wltp_l.pa!_has_torque_converter</vt:lpstr>
      <vt:lpstr>output.prediction.nedc_h.pa!_has_torque_converter</vt:lpstr>
      <vt:lpstr>output.prediction.nedc_l.pa!_has_torque_converter</vt:lpstr>
      <vt:lpstr>output.prediction.wltp_h.pa!_has_torque_converter</vt:lpstr>
      <vt:lpstr>output.prediction.wltp_l.pa!_has_torque_converter</vt:lpstr>
      <vt:lpstr>output.calibration.wltp_h.ts!_identified_co2_emissions</vt:lpstr>
      <vt:lpstr>output.prediction.nedc_h.ts!_identified_co2_emissions</vt:lpstr>
      <vt:lpstr>output.prediction.wltp_h.ts!_identified_co2_emissions</vt:lpstr>
      <vt:lpstr>output.calibration.wltp_h.pa!_idle_engine_speed</vt:lpstr>
      <vt:lpstr>output.calibration.wltp_l.pa!_idle_engine_speed</vt:lpstr>
      <vt:lpstr>output.prediction.nedc_h.pa!_idle_engine_speed</vt:lpstr>
      <vt:lpstr>output.prediction.nedc_l.pa!_idle_engine_speed</vt:lpstr>
      <vt:lpstr>output.prediction.wltp_h.pa!_idle_engine_speed</vt:lpstr>
      <vt:lpstr>output.prediction.wltp_l.pa!_idle_engine_speed</vt:lpstr>
      <vt:lpstr>output.prediction.wltp_h.pa!_idle_engine_speed_median</vt:lpstr>
      <vt:lpstr>output.prediction.wltp_l.pa!_idle_engine_speed_median</vt:lpstr>
      <vt:lpstr>output.calibration.wltp_h.pa!_idle_engine_speed_std</vt:lpstr>
      <vt:lpstr>output.calibration.wltp_l.pa!_idle_engine_speed_std</vt:lpstr>
      <vt:lpstr>output.precondition.wltp_p.pa!_idle_engine_speed_std</vt:lpstr>
      <vt:lpstr>output.prediction.nedc_h.pa!_idle_engine_speed_std</vt:lpstr>
      <vt:lpstr>output.prediction.nedc_l.pa!_idle_engine_speed_std</vt:lpstr>
      <vt:lpstr>output.prediction.wltp_h.pa!_idle_engine_speed_std</vt:lpstr>
      <vt:lpstr>output.prediction.wltp_l.pa!_idle_engine_speed_std</vt:lpstr>
      <vt:lpstr>output.prediction.wltp_h.pa!_ignition_type</vt:lpstr>
      <vt:lpstr>output.prediction.wltp_l.pa!_ignition_type</vt:lpstr>
      <vt:lpstr>output.calibration.wltp_h.pa!_inertial_factor</vt:lpstr>
      <vt:lpstr>output.calibration.wltp_l.pa!_inertial_factor</vt:lpstr>
      <vt:lpstr>output.prediction.nedc_h.pa!_inertial_factor</vt:lpstr>
      <vt:lpstr>output.prediction.nedc_l.pa!_inertial_factor</vt:lpstr>
      <vt:lpstr>output.prediction.wltp_h.pa!_inertial_factor</vt:lpstr>
      <vt:lpstr>output.prediction.wltp_l.pa!_inertial_factor</vt:lpstr>
      <vt:lpstr>summary!_info_CO2MPAS_version_Value</vt:lpstr>
      <vt:lpstr>summary!_info_input_version_Value</vt:lpstr>
      <vt:lpstr>summary!_info_output_folder_Value</vt:lpstr>
      <vt:lpstr>summary!_info_overwrite_cache_Value</vt:lpstr>
      <vt:lpstr>summary!_info_run_base_Value</vt:lpstr>
      <vt:lpstr>summary!_info_run_plan_Value</vt:lpstr>
      <vt:lpstr>summary!_info_Simulation_started_Value</vt:lpstr>
      <vt:lpstr>summary!_info_Time_elapsed_Value</vt:lpstr>
      <vt:lpstr>summary!_info_timestamp_Value</vt:lpstr>
      <vt:lpstr>summary!_info_type_approval_mode_Value</vt:lpstr>
      <vt:lpstr>output.calibration.wltp_h.pa!_initial_engine_temperature</vt:lpstr>
      <vt:lpstr>output.calibration.wltp_l.pa!_initial_engine_temperature</vt:lpstr>
      <vt:lpstr>output.prediction.nedc_h.pa!_initial_engine_temperature</vt:lpstr>
      <vt:lpstr>output.prediction.nedc_l.pa!_initial_engine_temperature</vt:lpstr>
      <vt:lpstr>output.prediction.wltp_h.pa!_initial_engine_temperature</vt:lpstr>
      <vt:lpstr>output.prediction.wltp_l.pa!_initial_engine_temperature</vt:lpstr>
      <vt:lpstr>output.calibration.wltp_h.pa!_initial_friction_params</vt:lpstr>
      <vt:lpstr>output.prediction.nedc_h.pa!_initial_friction_params</vt:lpstr>
      <vt:lpstr>output.prediction.wltp_h.pa!_initial_friction_params</vt:lpstr>
      <vt:lpstr>output.calibration.wltp_h.pa!_initial_state_of_charge</vt:lpstr>
      <vt:lpstr>output.calibration.wltp_l.pa!_initial_state_of_charge</vt:lpstr>
      <vt:lpstr>output.prediction.nedc_h.pa!_initial_state_of_charge</vt:lpstr>
      <vt:lpstr>output.prediction.nedc_l.pa!_initial_state_of_charge</vt:lpstr>
      <vt:lpstr>output.prediction.wltp_h.pa!_initial_state_of_charge</vt:lpstr>
      <vt:lpstr>output.prediction.wltp_l.pa!_initial_state_of_charge</vt:lpstr>
      <vt:lpstr>output.calibration.wltp_l.pa!_initial_temperature</vt:lpstr>
      <vt:lpstr>output.prediction.nedc_h.pa!_initial_temperature</vt:lpstr>
      <vt:lpstr>output.prediction.nedc_l.pa!_initial_temperature</vt:lpstr>
      <vt:lpstr>output.prediction.wltp_h.pa!_initial_temperature</vt:lpstr>
      <vt:lpstr>output.prediction.wltp_l.pa!_initial_temperature</vt:lpstr>
      <vt:lpstr>output.calibration.wltp_h.pa!_input_active_cylinder_ratios</vt:lpstr>
      <vt:lpstr>output.calibration.wltp_l.pa!_input_active_cylinder_ratios</vt:lpstr>
      <vt:lpstr>output.prediction.nedc_h.pa!_input_active_cylinder_ratios</vt:lpstr>
      <vt:lpstr>output.prediction.nedc_l.pa!_input_active_cylinder_ratios</vt:lpstr>
      <vt:lpstr>output.calibration.wltp_h.ts!_input_alternator_currents</vt:lpstr>
      <vt:lpstr>output.calibration.wltp_h.pa!_input_alternator_efficiency</vt:lpstr>
      <vt:lpstr>output.calibration.wltp_l.pa!_input_alternator_efficiency</vt:lpstr>
      <vt:lpstr>output.prediction.nedc_h.pa!_input_alternator_efficiency</vt:lpstr>
      <vt:lpstr>output.prediction.nedc_l.pa!_input_alternator_efficiency</vt:lpstr>
      <vt:lpstr>output.calibration.wltp_h.pa!_input_alternator_nominal_power</vt:lpstr>
      <vt:lpstr>output.calibration.wltp_l.pa!_input_alternator_nominal_power</vt:lpstr>
      <vt:lpstr>output.prediction.nedc_h.pa!_input_alternator_nominal_power</vt:lpstr>
      <vt:lpstr>output.prediction.nedc_l.pa!_input_alternator_nominal_power</vt:lpstr>
      <vt:lpstr>output.calibration.wltp_h.pa!_input_alternator_nominal_voltage</vt:lpstr>
      <vt:lpstr>output.calibration.wltp_l.pa!_input_alternator_nominal_voltage</vt:lpstr>
      <vt:lpstr>output.prediction.nedc_h.pa!_input_alternator_nominal_voltage</vt:lpstr>
      <vt:lpstr>output.prediction.nedc_l.pa!_input_alternator_nominal_voltage</vt:lpstr>
      <vt:lpstr>output.calibration.wltp_h.pa!_input_battery_capacity</vt:lpstr>
      <vt:lpstr>output.calibration.wltp_l.pa!_input_battery_capacity</vt:lpstr>
      <vt:lpstr>output.prediction.nedc_h.pa!_input_battery_capacity</vt:lpstr>
      <vt:lpstr>output.prediction.nedc_l.pa!_input_battery_capacity</vt:lpstr>
      <vt:lpstr>output.calibration.wltp_h.ts!_input_battery_currents</vt:lpstr>
      <vt:lpstr>output.calibration.wltp_h.pa!_input_co2_emission_extra_high</vt:lpstr>
      <vt:lpstr>output.calibration.wltp_h.pa!_input_co2_emission_high</vt:lpstr>
      <vt:lpstr>output.calibration.wltp_h.pa!_input_co2_emission_low</vt:lpstr>
      <vt:lpstr>output.calibration.wltp_h.pa!_input_co2_emission_medium</vt:lpstr>
      <vt:lpstr>output.calibration.wltp_h.pa!_input_cycle_name</vt:lpstr>
      <vt:lpstr>output.calibration.wltp_l.pa!_input_cycle_name</vt:lpstr>
      <vt:lpstr>output.prediction.nedc_h.pa!_input_cycle_name</vt:lpstr>
      <vt:lpstr>output.prediction.nedc_l.pa!_input_cycle_name</vt:lpstr>
      <vt:lpstr>output.calibration.wltp_h.pa!_input_cycle_type</vt:lpstr>
      <vt:lpstr>output.calibration.wltp_l.pa!_input_cycle_type</vt:lpstr>
      <vt:lpstr>output.prediction.nedc_h.pa!_input_cycle_type</vt:lpstr>
      <vt:lpstr>output.prediction.nedc_l.pa!_input_cycle_type</vt:lpstr>
      <vt:lpstr>output.calibration.wltp_h.pa!_input_engine_capacity</vt:lpstr>
      <vt:lpstr>output.calibration.wltp_l.pa!_input_engine_capacity</vt:lpstr>
      <vt:lpstr>output.prediction.nedc_h.pa!_input_engine_capacity</vt:lpstr>
      <vt:lpstr>output.prediction.nedc_l.pa!_input_engine_capacity</vt:lpstr>
      <vt:lpstr>output.calibration.wltp_h.ts!_input_engine_coolant_temperatures</vt:lpstr>
      <vt:lpstr>output.calibration.wltp_h.pa!_input_engine_fuel_lower_heating_value</vt:lpstr>
      <vt:lpstr>output.calibration.wltp_l.pa!_input_engine_fuel_lower_heating_value</vt:lpstr>
      <vt:lpstr>output.prediction.nedc_h.pa!_input_engine_fuel_lower_heating_value</vt:lpstr>
      <vt:lpstr>output.prediction.nedc_l.pa!_input_engine_fuel_lower_heating_value</vt:lpstr>
      <vt:lpstr>output.calibration.wltp_h.pa!_input_engine_idle_fuel_consumption</vt:lpstr>
      <vt:lpstr>output.calibration.wltp_l.pa!_input_engine_idle_fuel_consumption</vt:lpstr>
      <vt:lpstr>output.prediction.nedc_h.pa!_input_engine_idle_fuel_consumption</vt:lpstr>
      <vt:lpstr>output.prediction.nedc_l.pa!_input_engine_idle_fuel_consumption</vt:lpstr>
      <vt:lpstr>output.calibration.wltp_h.pa!_input_engine_is_turbo</vt:lpstr>
      <vt:lpstr>output.calibration.wltp_l.pa!_input_engine_is_turbo</vt:lpstr>
      <vt:lpstr>output.prediction.nedc_h.pa!_input_engine_is_turbo</vt:lpstr>
      <vt:lpstr>output.prediction.nedc_l.pa!_input_engine_is_turbo</vt:lpstr>
      <vt:lpstr>output.calibration.wltp_h.ts!_input_engine_speeds_out</vt:lpstr>
      <vt:lpstr>output.calibration.wltp_h.pa!_input_engine_stroke</vt:lpstr>
      <vt:lpstr>output.calibration.wltp_l.pa!_input_engine_stroke</vt:lpstr>
      <vt:lpstr>output.prediction.nedc_h.pa!_input_engine_stroke</vt:lpstr>
      <vt:lpstr>output.prediction.nedc_l.pa!_input_engine_stroke</vt:lpstr>
      <vt:lpstr>output.calibration.wltp_h.pa!_input_f0</vt:lpstr>
      <vt:lpstr>output.prediction.nedc_h.pa!_input_f0</vt:lpstr>
      <vt:lpstr>output.calibration.wltp_h.pa!_input_f1</vt:lpstr>
      <vt:lpstr>output.prediction.nedc_h.pa!_input_f1</vt:lpstr>
      <vt:lpstr>output.calibration.wltp_h.pa!_input_f2</vt:lpstr>
      <vt:lpstr>output.prediction.nedc_h.pa!_input_f2</vt:lpstr>
      <vt:lpstr>output.calibration.wltp_h.pa!_input_final_drive_ratio</vt:lpstr>
      <vt:lpstr>output.calibration.wltp_l.pa!_input_final_drive_ratio</vt:lpstr>
      <vt:lpstr>output.prediction.nedc_h.pa!_input_final_drive_ratio</vt:lpstr>
      <vt:lpstr>output.prediction.nedc_l.pa!_input_final_drive_ratio</vt:lpstr>
      <vt:lpstr>output.calibration.wltp_h.pa!_input_fuel_carbon_content_percentage</vt:lpstr>
      <vt:lpstr>output.calibration.wltp_l.pa!_input_fuel_carbon_content_percentage</vt:lpstr>
      <vt:lpstr>output.prediction.nedc_h.pa!_input_fuel_carbon_content_percentage</vt:lpstr>
      <vt:lpstr>output.prediction.nedc_l.pa!_input_fuel_carbon_content_percentage</vt:lpstr>
      <vt:lpstr>output.calibration.wltp_h.pa!_input_fuel_saving_at_strategy</vt:lpstr>
      <vt:lpstr>output.calibration.wltp_l.pa!_input_fuel_saving_at_strategy</vt:lpstr>
      <vt:lpstr>output.prediction.nedc_h.pa!_input_fuel_saving_at_strategy</vt:lpstr>
      <vt:lpstr>output.prediction.nedc_l.pa!_input_fuel_saving_at_strategy</vt:lpstr>
      <vt:lpstr>output.calibration.wltp_h.pa!_input_fuel_type</vt:lpstr>
      <vt:lpstr>output.calibration.wltp_l.pa!_input_fuel_type</vt:lpstr>
      <vt:lpstr>output.prediction.nedc_h.pa!_input_fuel_type</vt:lpstr>
      <vt:lpstr>output.prediction.nedc_l.pa!_input_fuel_type</vt:lpstr>
      <vt:lpstr>output.calibration.wltp_h.pa!_input_full_load_powers</vt:lpstr>
      <vt:lpstr>output.calibration.wltp_l.pa!_input_full_load_powers</vt:lpstr>
      <vt:lpstr>output.prediction.nedc_h.pa!_input_full_load_powers</vt:lpstr>
      <vt:lpstr>output.prediction.nedc_l.pa!_input_full_load_powers</vt:lpstr>
      <vt:lpstr>output.calibration.wltp_h.pa!_input_full_load_speeds</vt:lpstr>
      <vt:lpstr>output.calibration.wltp_l.pa!_input_full_load_speeds</vt:lpstr>
      <vt:lpstr>output.prediction.nedc_h.pa!_input_full_load_speeds</vt:lpstr>
      <vt:lpstr>output.prediction.nedc_l.pa!_input_full_load_speeds</vt:lpstr>
      <vt:lpstr>output.calibration.wltp_h.pa!_input_gear_box_ratios</vt:lpstr>
      <vt:lpstr>output.calibration.wltp_l.pa!_input_gear_box_ratios</vt:lpstr>
      <vt:lpstr>output.prediction.nedc_h.pa!_input_gear_box_ratios</vt:lpstr>
      <vt:lpstr>output.prediction.nedc_l.pa!_input_gear_box_ratios</vt:lpstr>
      <vt:lpstr>output.calibration.wltp_h.pa!_input_gear_box_type</vt:lpstr>
      <vt:lpstr>output.calibration.wltp_l.pa!_input_gear_box_type</vt:lpstr>
      <vt:lpstr>output.prediction.nedc_h.pa!_input_gear_box_type</vt:lpstr>
      <vt:lpstr>output.prediction.nedc_l.pa!_input_gear_box_type</vt:lpstr>
      <vt:lpstr>output.calibration.wltp_h.pa!_input_has_energy_recuperation</vt:lpstr>
      <vt:lpstr>output.calibration.wltp_l.pa!_input_has_energy_recuperation</vt:lpstr>
      <vt:lpstr>output.prediction.nedc_h.pa!_input_has_energy_recuperation</vt:lpstr>
      <vt:lpstr>output.prediction.nedc_l.pa!_input_has_energy_recuperation</vt:lpstr>
      <vt:lpstr>output.calibration.wltp_h.pa!_input_has_start_stop</vt:lpstr>
      <vt:lpstr>output.calibration.wltp_l.pa!_input_has_start_stop</vt:lpstr>
      <vt:lpstr>output.prediction.nedc_h.pa!_input_has_start_stop</vt:lpstr>
      <vt:lpstr>output.prediction.nedc_l.pa!_input_has_start_stop</vt:lpstr>
      <vt:lpstr>output.calibration.wltp_h.pa!_input_idle_engine_speed_median</vt:lpstr>
      <vt:lpstr>output.calibration.wltp_l.pa!_input_idle_engine_speed_median</vt:lpstr>
      <vt:lpstr>output.prediction.nedc_h.pa!_input_idle_engine_speed_median</vt:lpstr>
      <vt:lpstr>output.prediction.nedc_l.pa!_input_idle_engine_speed_median</vt:lpstr>
      <vt:lpstr>output.calibration.wltp_h.pa!_input_ignition_type</vt:lpstr>
      <vt:lpstr>output.calibration.wltp_l.pa!_input_ignition_type</vt:lpstr>
      <vt:lpstr>output.prediction.nedc_h.pa!_input_ignition_type</vt:lpstr>
      <vt:lpstr>output.prediction.nedc_l.pa!_input_ignition_type</vt:lpstr>
      <vt:lpstr>output.calibration.wltp_h.pa!_input_initial_temperature</vt:lpstr>
      <vt:lpstr>output.calibration.wltp_h.pa!_input_n_dyno_axes</vt:lpstr>
      <vt:lpstr>output.calibration.wltp_l.pa!_input_n_dyno_axes</vt:lpstr>
      <vt:lpstr>output.calibration.wltp_h.pa!_input_n_wheel_drive</vt:lpstr>
      <vt:lpstr>output.prediction.nedc_h.pa!_input_n_wheel_drive</vt:lpstr>
      <vt:lpstr>output.calibration.wltp_h.pa!_input_start_stop_activation_time</vt:lpstr>
      <vt:lpstr>output.calibration.wltp_l.pa!_input_start_stop_activation_time</vt:lpstr>
      <vt:lpstr>output.prediction.nedc_h.pa!_input_start_stop_activation_time</vt:lpstr>
      <vt:lpstr>output.prediction.nedc_l.pa!_input_start_stop_activation_time</vt:lpstr>
      <vt:lpstr>output.calibration.wltp_h.pa!_input_tyre_code</vt:lpstr>
      <vt:lpstr>output.calibration.wltp_l.pa!_input_tyre_code</vt:lpstr>
      <vt:lpstr>output.prediction.nedc_h.pa!_input_tyre_code</vt:lpstr>
      <vt:lpstr>output.prediction.nedc_l.pa!_input_tyre_code</vt:lpstr>
      <vt:lpstr>output.calibration.wltp_h.pa!_input_vehicle_mass</vt:lpstr>
      <vt:lpstr>output.prediction.nedc_h.pa!_input_vehicle_mass</vt:lpstr>
      <vt:lpstr>output.calibration.wltp_h.ts!_input_velocities</vt:lpstr>
      <vt:lpstr>output.prediction.nedc_h.ts!_input_velocities</vt:lpstr>
      <vt:lpstr>output.calibration.wltp_h.pa!_is_cycle_hot</vt:lpstr>
      <vt:lpstr>output.calibration.wltp_l.pa!_is_cycle_hot</vt:lpstr>
      <vt:lpstr>output.precondition.wltp_p.pa!_is_cycle_hot</vt:lpstr>
      <vt:lpstr>output.prediction.nedc_h.pa!_is_cycle_hot</vt:lpstr>
      <vt:lpstr>output.prediction.nedc_l.pa!_is_cycle_hot</vt:lpstr>
      <vt:lpstr>output.prediction.wltp_h.pa!_is_cycle_hot</vt:lpstr>
      <vt:lpstr>output.prediction.wltp_l.pa!_is_cycle_hot</vt:lpstr>
      <vt:lpstr>output.calibration.wltp_h.pa!_is_hybrid</vt:lpstr>
      <vt:lpstr>output.calibration.wltp_l.pa!_is_hybrid</vt:lpstr>
      <vt:lpstr>output.precondition.wltp_p.pa!_is_hybrid</vt:lpstr>
      <vt:lpstr>output.prediction.nedc_h.pa!_is_hybrid</vt:lpstr>
      <vt:lpstr>output.prediction.nedc_l.pa!_is_hybrid</vt:lpstr>
      <vt:lpstr>output.prediction.wltp_h.pa!_is_hybrid</vt:lpstr>
      <vt:lpstr>output.prediction.wltp_l.pa!_is_hybrid</vt:lpstr>
      <vt:lpstr>output.calibration.wltp_h.pa!_k1</vt:lpstr>
      <vt:lpstr>output.calibration.wltp_l.pa!_k1</vt:lpstr>
      <vt:lpstr>output.precondition.wltp_p.pa!_k1</vt:lpstr>
      <vt:lpstr>output.prediction.nedc_h.pa!_k1</vt:lpstr>
      <vt:lpstr>output.prediction.nedc_l.pa!_k1</vt:lpstr>
      <vt:lpstr>output.prediction.wltp_h.pa!_k1</vt:lpstr>
      <vt:lpstr>output.prediction.wltp_l.pa!_k1</vt:lpstr>
      <vt:lpstr>output.calibration.wltp_h.pa!_k2</vt:lpstr>
      <vt:lpstr>output.calibration.wltp_l.pa!_k2</vt:lpstr>
      <vt:lpstr>output.precondition.wltp_p.pa!_k2</vt:lpstr>
      <vt:lpstr>output.prediction.nedc_h.pa!_k2</vt:lpstr>
      <vt:lpstr>output.prediction.nedc_l.pa!_k2</vt:lpstr>
      <vt:lpstr>output.prediction.wltp_h.pa!_k2</vt:lpstr>
      <vt:lpstr>output.prediction.wltp_l.pa!_k2</vt:lpstr>
      <vt:lpstr>output.calibration.wltp_h.pa!_k5</vt:lpstr>
      <vt:lpstr>output.calibration.wltp_l.pa!_k5</vt:lpstr>
      <vt:lpstr>output.precondition.wltp_p.pa!_k5</vt:lpstr>
      <vt:lpstr>output.prediction.nedc_h.pa!_k5</vt:lpstr>
      <vt:lpstr>output.prediction.nedc_l.pa!_k5</vt:lpstr>
      <vt:lpstr>output.prediction.wltp_h.pa!_k5</vt:lpstr>
      <vt:lpstr>output.prediction.wltp_l.pa!_k5</vt:lpstr>
      <vt:lpstr>output.calibration.wltp_h.pa!_ki_factor</vt:lpstr>
      <vt:lpstr>output.calibration.wltp_l.pa!_ki_factor</vt:lpstr>
      <vt:lpstr>output.precondition.wltp_p.pa!_ki_factor</vt:lpstr>
      <vt:lpstr>output.prediction.nedc_h.pa!_ki_factor</vt:lpstr>
      <vt:lpstr>output.prediction.nedc_l.pa!_ki_factor</vt:lpstr>
      <vt:lpstr>output.prediction.wltp_h.pa!_ki_factor</vt:lpstr>
      <vt:lpstr>output.prediction.wltp_l.pa!_ki_factor</vt:lpstr>
      <vt:lpstr>output.calibration.wltp_h.pa!_lock_up_tc_limits</vt:lpstr>
      <vt:lpstr>output.calibration.wltp_l.pa!_lock_up_tc_limits</vt:lpstr>
      <vt:lpstr>output.precondition.wltp_p.pa!_lock_up_tc_limits</vt:lpstr>
      <vt:lpstr>output.prediction.nedc_h.pa!_lock_up_tc_limits</vt:lpstr>
      <vt:lpstr>output.prediction.nedc_l.pa!_lock_up_tc_limits</vt:lpstr>
      <vt:lpstr>output.prediction.wltp_h.pa!_lock_up_tc_limits</vt:lpstr>
      <vt:lpstr>output.prediction.wltp_l.pa!_lock_up_tc_limits</vt:lpstr>
      <vt:lpstr>output.calibration.wltp_h.pa!_max_battery_charging_current</vt:lpstr>
      <vt:lpstr>output.prediction.nedc_h.pa!_max_battery_charging_current</vt:lpstr>
      <vt:lpstr>output.prediction.wltp_h.pa!_max_battery_charging_current</vt:lpstr>
      <vt:lpstr>output.calibration.wltp_h.pa!_max_engine_coolant_temperature</vt:lpstr>
      <vt:lpstr>output.prediction.nedc_h.pa!_max_engine_coolant_temperature</vt:lpstr>
      <vt:lpstr>output.prediction.wltp_h.pa!_max_engine_coolant_temperature</vt:lpstr>
      <vt:lpstr>output.calibration.wltp_h.pa!_max_gear</vt:lpstr>
      <vt:lpstr>output.calibration.wltp_l.pa!_max_gear</vt:lpstr>
      <vt:lpstr>output.prediction.nedc_h.pa!_max_gear</vt:lpstr>
      <vt:lpstr>output.prediction.nedc_l.pa!_max_gear</vt:lpstr>
      <vt:lpstr>output.prediction.wltp_h.pa!_max_gear</vt:lpstr>
      <vt:lpstr>output.prediction.wltp_l.pa!_max_gear</vt:lpstr>
      <vt:lpstr>output.calibration.wltp_h.pa!_max_velocity_full_load_correction</vt:lpstr>
      <vt:lpstr>output.calibration.wltp_l.pa!_max_velocity_full_load_correction</vt:lpstr>
      <vt:lpstr>output.precondition.wltp_p.pa!_max_velocity_full_load_correction</vt:lpstr>
      <vt:lpstr>output.prediction.nedc_h.pa!_max_velocity_full_load_correction</vt:lpstr>
      <vt:lpstr>output.prediction.nedc_l.pa!_max_velocity_full_load_correction</vt:lpstr>
      <vt:lpstr>output.prediction.wltp_h.pa!_max_velocity_full_load_correction</vt:lpstr>
      <vt:lpstr>output.prediction.wltp_l.pa!_max_velocity_full_load_correction</vt:lpstr>
      <vt:lpstr>output.calibration.wltp_h.pa!_min_engine_on_speed</vt:lpstr>
      <vt:lpstr>output.calibration.wltp_l.pa!_min_engine_on_speed</vt:lpstr>
      <vt:lpstr>output.precondition.wltp_p.pa!_min_engine_on_speed</vt:lpstr>
      <vt:lpstr>output.prediction.nedc_h.pa!_min_engine_on_speed</vt:lpstr>
      <vt:lpstr>output.prediction.nedc_l.pa!_min_engine_on_speed</vt:lpstr>
      <vt:lpstr>output.prediction.wltp_h.pa!_min_engine_on_speed</vt:lpstr>
      <vt:lpstr>output.prediction.wltp_l.pa!_min_engine_on_speed</vt:lpstr>
      <vt:lpstr>output.calibration.wltp_h.pa!_min_time_engine_on_after_start</vt:lpstr>
      <vt:lpstr>output.calibration.wltp_l.pa!_min_time_engine_on_after_start</vt:lpstr>
      <vt:lpstr>output.precondition.wltp_p.pa!_min_time_engine_on_after_start</vt:lpstr>
      <vt:lpstr>output.prediction.nedc_h.pa!_min_time_engine_on_after_start</vt:lpstr>
      <vt:lpstr>output.prediction.nedc_l.pa!_min_time_engine_on_after_start</vt:lpstr>
      <vt:lpstr>output.prediction.wltp_h.pa!_min_time_engine_on_after_start</vt:lpstr>
      <vt:lpstr>output.prediction.wltp_l.pa!_min_time_engine_on_after_start</vt:lpstr>
      <vt:lpstr>output.calibration.wltp_h.ts!_missing_powers</vt:lpstr>
      <vt:lpstr>output.prediction.nedc_h.ts!_missing_powers</vt:lpstr>
      <vt:lpstr>output.prediction.wltp_h.ts!_missing_powers</vt:lpstr>
      <vt:lpstr>data.calibration.model_scores!_model_selections_alternator_model_calibration_wltp_h_from</vt:lpstr>
      <vt:lpstr>data.calibration.model_scores!_model_selections_alternator_model_calibration_wltp_h_status</vt:lpstr>
      <vt:lpstr>data.calibration.model_scores!_model_selections_alternator_model_calibration_wltp_l_from</vt:lpstr>
      <vt:lpstr>data.calibration.model_scores!_model_selections_alternator_model_calibration_wltp_l_status</vt:lpstr>
      <vt:lpstr>data.calibration.model_scores!_model_selections_alternator_model_prediction_nedc_h_from</vt:lpstr>
      <vt:lpstr>data.calibration.model_scores!_model_selections_alternator_model_prediction_nedc_h_status</vt:lpstr>
      <vt:lpstr>data.calibration.model_scores!_model_selections_alternator_model_prediction_nedc_l_from</vt:lpstr>
      <vt:lpstr>data.calibration.model_scores!_model_selections_alternator_model_prediction_nedc_l_status</vt:lpstr>
      <vt:lpstr>data.calibration.model_scores!_model_selections_alternator_model_prediction_wltp_h_from</vt:lpstr>
      <vt:lpstr>data.calibration.model_scores!_model_selections_alternator_model_prediction_wltp_h_status</vt:lpstr>
      <vt:lpstr>data.calibration.model_scores!_model_selections_alternator_model_prediction_wltp_l_from</vt:lpstr>
      <vt:lpstr>data.calibration.model_scores!_model_selections_alternator_model_prediction_wltp_l_status</vt:lpstr>
      <vt:lpstr>data.calibration.model_scores!_model_selections_at_model_calibration_wltp_h_from</vt:lpstr>
      <vt:lpstr>data.calibration.model_scores!_model_selections_at_model_calibration_wltp_h_status</vt:lpstr>
      <vt:lpstr>data.calibration.model_scores!_model_selections_at_model_calibration_wltp_l_from</vt:lpstr>
      <vt:lpstr>data.calibration.model_scores!_model_selections_at_model_calibration_wltp_l_status</vt:lpstr>
      <vt:lpstr>data.calibration.model_scores!_model_selections_at_model_prediction_nedc_h_from</vt:lpstr>
      <vt:lpstr>data.calibration.model_scores!_model_selections_at_model_prediction_nedc_h_status</vt:lpstr>
      <vt:lpstr>data.calibration.model_scores!_model_selections_at_model_prediction_nedc_l_from</vt:lpstr>
      <vt:lpstr>data.calibration.model_scores!_model_selections_at_model_prediction_nedc_l_status</vt:lpstr>
      <vt:lpstr>data.calibration.model_scores!_model_selections_at_model_prediction_wltp_h_from</vt:lpstr>
      <vt:lpstr>data.calibration.model_scores!_model_selections_at_model_prediction_wltp_h_status</vt:lpstr>
      <vt:lpstr>data.calibration.model_scores!_model_selections_at_model_prediction_wltp_l_from</vt:lpstr>
      <vt:lpstr>data.calibration.model_scores!_model_selections_at_model_prediction_wltp_l_status</vt:lpstr>
      <vt:lpstr>data.calibration.model_scores!_model_selections_clutch_torque_converter_model_calibration_wltp_h_from</vt:lpstr>
      <vt:lpstr>data.calibration.model_scores!_model_selections_clutch_torque_converter_model_calibration_wltp_h_status</vt:lpstr>
      <vt:lpstr>data.calibration.model_scores!_model_selections_clutch_torque_converter_model_calibration_wltp_l_from</vt:lpstr>
      <vt:lpstr>data.calibration.model_scores!_model_selections_clutch_torque_converter_model_calibration_wltp_l_status</vt:lpstr>
      <vt:lpstr>data.calibration.model_scores!_model_selections_clutch_torque_converter_model_prediction_nedc_h_from</vt:lpstr>
      <vt:lpstr>data.calibration.model_scores!_model_selections_clutch_torque_converter_model_prediction_nedc_h_status</vt:lpstr>
      <vt:lpstr>data.calibration.model_scores!_model_selections_clutch_torque_converter_model_prediction_nedc_l_from</vt:lpstr>
      <vt:lpstr>data.calibration.model_scores!_model_selections_clutch_torque_converter_model_prediction_nedc_l_status</vt:lpstr>
      <vt:lpstr>data.calibration.model_scores!_model_selections_clutch_torque_converter_model_prediction_wltp_h_from</vt:lpstr>
      <vt:lpstr>data.calibration.model_scores!_model_selections_clutch_torque_converter_model_prediction_wltp_h_status</vt:lpstr>
      <vt:lpstr>data.calibration.model_scores!_model_selections_clutch_torque_converter_model_prediction_wltp_l_from</vt:lpstr>
      <vt:lpstr>data.calibration.model_scores!_model_selections_clutch_torque_converter_model_prediction_wltp_l_status</vt:lpstr>
      <vt:lpstr>data.calibration.model_scores!_model_selections_co2_params_calibration_wltp_h_from</vt:lpstr>
      <vt:lpstr>data.calibration.model_scores!_model_selections_co2_params_calibration_wltp_h_status</vt:lpstr>
      <vt:lpstr>data.calibration.model_scores!_model_selections_co2_params_calibration_wltp_l_from</vt:lpstr>
      <vt:lpstr>data.calibration.model_scores!_model_selections_co2_params_calibration_wltp_l_status</vt:lpstr>
      <vt:lpstr>data.calibration.model_scores!_model_selections_co2_params_prediction_nedc_h_from</vt:lpstr>
      <vt:lpstr>data.calibration.model_scores!_model_selections_co2_params_prediction_nedc_h_status</vt:lpstr>
      <vt:lpstr>data.calibration.model_scores!_model_selections_co2_params_prediction_nedc_l_from</vt:lpstr>
      <vt:lpstr>data.calibration.model_scores!_model_selections_co2_params_prediction_nedc_l_status</vt:lpstr>
      <vt:lpstr>data.calibration.model_scores!_model_selections_co2_params_prediction_wltp_h_from</vt:lpstr>
      <vt:lpstr>data.calibration.model_scores!_model_selections_co2_params_prediction_wltp_h_status</vt:lpstr>
      <vt:lpstr>data.calibration.model_scores!_model_selections_co2_params_prediction_wltp_l_from</vt:lpstr>
      <vt:lpstr>data.calibration.model_scores!_model_selections_co2_params_prediction_wltp_l_status</vt:lpstr>
      <vt:lpstr>data.calibration.model_scores!_model_selections_engine_cold_start_speed_model_calibration_wltp_h_from</vt:lpstr>
      <vt:lpstr>data.calibration.model_scores!_model_selections_engine_cold_start_speed_model_calibration_wltp_h_status</vt:lpstr>
      <vt:lpstr>data.calibration.model_scores!_model_selections_engine_cold_start_speed_model_calibration_wltp_l_from</vt:lpstr>
      <vt:lpstr>data.calibration.model_scores!_model_selections_engine_cold_start_speed_model_calibration_wltp_l_status</vt:lpstr>
      <vt:lpstr>data.calibration.model_scores!_model_selections_engine_cold_start_speed_model_prediction_nedc_h_from</vt:lpstr>
      <vt:lpstr>data.calibration.model_scores!_model_selections_engine_cold_start_speed_model_prediction_nedc_h_status</vt:lpstr>
      <vt:lpstr>data.calibration.model_scores!_model_selections_engine_cold_start_speed_model_prediction_nedc_l_from</vt:lpstr>
      <vt:lpstr>data.calibration.model_scores!_model_selections_engine_cold_start_speed_model_prediction_nedc_l_status</vt:lpstr>
      <vt:lpstr>data.calibration.model_scores!_model_selections_engine_cold_start_speed_model_prediction_wltp_h_from</vt:lpstr>
      <vt:lpstr>data.calibration.model_scores!_model_selections_engine_cold_start_speed_model_prediction_wltp_h_status</vt:lpstr>
      <vt:lpstr>data.calibration.model_scores!_model_selections_engine_cold_start_speed_model_prediction_wltp_l_from</vt:lpstr>
      <vt:lpstr>data.calibration.model_scores!_model_selections_engine_cold_start_speed_model_prediction_wltp_l_status</vt:lpstr>
      <vt:lpstr>data.calibration.model_scores!_model_selections_engine_coolant_temperature_model_calibration_wltp_h_from</vt:lpstr>
      <vt:lpstr>data.calibration.model_scores!_model_selections_engine_coolant_temperature_model_calibration_wltp_h_status</vt:lpstr>
      <vt:lpstr>data.calibration.model_scores!_model_selections_engine_coolant_temperature_model_calibration_wltp_l_from</vt:lpstr>
      <vt:lpstr>data.calibration.model_scores!_model_selections_engine_coolant_temperature_model_calibration_wltp_l_status</vt:lpstr>
      <vt:lpstr>data.calibration.model_scores!_model_selections_engine_coolant_temperature_model_prediction_nedc_h_from</vt:lpstr>
      <vt:lpstr>data.calibration.model_scores!_model_selections_engine_coolant_temperature_model_prediction_nedc_h_status</vt:lpstr>
      <vt:lpstr>data.calibration.model_scores!_model_selections_engine_coolant_temperature_model_prediction_nedc_l_from</vt:lpstr>
      <vt:lpstr>data.calibration.model_scores!_model_selections_engine_coolant_temperature_model_prediction_nedc_l_status</vt:lpstr>
      <vt:lpstr>data.calibration.model_scores!_model_selections_engine_coolant_temperature_model_prediction_wltp_h_from</vt:lpstr>
      <vt:lpstr>data.calibration.model_scores!_model_selections_engine_coolant_temperature_model_prediction_wltp_h_status</vt:lpstr>
      <vt:lpstr>data.calibration.model_scores!_model_selections_engine_coolant_temperature_model_prediction_wltp_l_from</vt:lpstr>
      <vt:lpstr>data.calibration.model_scores!_model_selections_engine_coolant_temperature_model_prediction_wltp_l_status</vt:lpstr>
      <vt:lpstr>data.calibration.model_scores!_model_selections_engine_speed_model_calibration_wltp_h_from</vt:lpstr>
      <vt:lpstr>data.calibration.model_scores!_model_selections_engine_speed_model_calibration_wltp_h_status</vt:lpstr>
      <vt:lpstr>data.calibration.model_scores!_model_selections_engine_speed_model_calibration_wltp_l_from</vt:lpstr>
      <vt:lpstr>data.calibration.model_scores!_model_selections_engine_speed_model_calibration_wltp_l_status</vt:lpstr>
      <vt:lpstr>data.calibration.model_scores!_model_selections_engine_speed_model_prediction_nedc_h_from</vt:lpstr>
      <vt:lpstr>data.calibration.model_scores!_model_selections_engine_speed_model_prediction_nedc_h_status</vt:lpstr>
      <vt:lpstr>data.calibration.model_scores!_model_selections_engine_speed_model_prediction_nedc_l_from</vt:lpstr>
      <vt:lpstr>data.calibration.model_scores!_model_selections_engine_speed_model_prediction_nedc_l_status</vt:lpstr>
      <vt:lpstr>data.calibration.model_scores!_model_selections_engine_speed_model_prediction_wltp_h_from</vt:lpstr>
      <vt:lpstr>data.calibration.model_scores!_model_selections_engine_speed_model_prediction_wltp_h_status</vt:lpstr>
      <vt:lpstr>data.calibration.model_scores!_model_selections_engine_speed_model_prediction_wltp_l_from</vt:lpstr>
      <vt:lpstr>data.calibration.model_scores!_model_selections_engine_speed_model_prediction_wltp_l_status</vt:lpstr>
      <vt:lpstr>data.calibration.model_scores!_model_selections_start_stop_model_calibration_wltp_h_from</vt:lpstr>
      <vt:lpstr>data.calibration.model_scores!_model_selections_start_stop_model_calibration_wltp_h_status</vt:lpstr>
      <vt:lpstr>data.calibration.model_scores!_model_selections_start_stop_model_calibration_wltp_l_from</vt:lpstr>
      <vt:lpstr>data.calibration.model_scores!_model_selections_start_stop_model_calibration_wltp_l_status</vt:lpstr>
      <vt:lpstr>data.calibration.model_scores!_model_selections_start_stop_model_prediction_nedc_h_from</vt:lpstr>
      <vt:lpstr>data.calibration.model_scores!_model_selections_start_stop_model_prediction_nedc_h_status</vt:lpstr>
      <vt:lpstr>data.calibration.model_scores!_model_selections_start_stop_model_prediction_nedc_l_from</vt:lpstr>
      <vt:lpstr>data.calibration.model_scores!_model_selections_start_stop_model_prediction_nedc_l_status</vt:lpstr>
      <vt:lpstr>data.calibration.model_scores!_model_selections_start_stop_model_prediction_wltp_h_from</vt:lpstr>
      <vt:lpstr>data.calibration.model_scores!_model_selections_start_stop_model_prediction_wltp_h_status</vt:lpstr>
      <vt:lpstr>data.calibration.model_scores!_model_selections_start_stop_model_prediction_wltp_l_from</vt:lpstr>
      <vt:lpstr>data.calibration.model_scores!_model_selections_start_stop_model_prediction_wltp_l_status</vt:lpstr>
      <vt:lpstr>data.calibration.model_scores!_models_uuid_nedc_h_uuid</vt:lpstr>
      <vt:lpstr>data.calibration.model_scores!_models_uuid_nedc_l_uuid</vt:lpstr>
      <vt:lpstr>data.calibration.model_scores!_models_uuid_wltp_h_uuid</vt:lpstr>
      <vt:lpstr>data.calibration.model_scores!_models_uuid_wltp_l_uuid</vt:lpstr>
      <vt:lpstr>output.calibration.wltp_h.ts!_motive_powers</vt:lpstr>
      <vt:lpstr>output.prediction.nedc_h.ts!_motive_powers</vt:lpstr>
      <vt:lpstr>output.prediction.wltp_h.ts!_motive_powers</vt:lpstr>
      <vt:lpstr>output.calibration.wltp_h.pa!_MVL</vt:lpstr>
      <vt:lpstr>output.prediction.nedc_h.pa!_MVL</vt:lpstr>
      <vt:lpstr>output.prediction.wltp_h.pa!_MVL</vt:lpstr>
      <vt:lpstr>output.prediction.nedc_h.pa!_n_dyno_axes</vt:lpstr>
      <vt:lpstr>output.prediction.nedc_l.pa!_n_dyno_axes</vt:lpstr>
      <vt:lpstr>output.prediction.wltp_h.pa!_n_dyno_axes</vt:lpstr>
      <vt:lpstr>output.prediction.wltp_l.pa!_n_dyno_axes</vt:lpstr>
      <vt:lpstr>output.calibration.wltp_h.pa!_n_gears</vt:lpstr>
      <vt:lpstr>output.calibration.wltp_l.pa!_n_gears</vt:lpstr>
      <vt:lpstr>output.prediction.nedc_h.pa!_n_gears</vt:lpstr>
      <vt:lpstr>output.prediction.nedc_l.pa!_n_gears</vt:lpstr>
      <vt:lpstr>output.prediction.wltp_h.pa!_n_gears</vt:lpstr>
      <vt:lpstr>output.prediction.wltp_l.pa!_n_gears</vt:lpstr>
      <vt:lpstr>output.calibration.wltp_l.pa!_n_wheel_drive</vt:lpstr>
      <vt:lpstr>output.precondition.wltp_p.pa!_n_wheel_drive</vt:lpstr>
      <vt:lpstr>output.prediction.nedc_l.pa!_n_wheel_drive</vt:lpstr>
      <vt:lpstr>output.prediction.wltp_h.pa!_n_wheel_drive</vt:lpstr>
      <vt:lpstr>output.prediction.wltp_l.pa!_n_wheel_drive</vt:lpstr>
      <vt:lpstr>output.calibration.wltp_h.ts!_on_engine</vt:lpstr>
      <vt:lpstr>output.prediction.nedc_h.ts!_on_engine</vt:lpstr>
      <vt:lpstr>output.prediction.wltp_h.ts!_on_engine</vt:lpstr>
      <vt:lpstr>output.calibration.wltp_h.ts!_on_idle</vt:lpstr>
      <vt:lpstr>output.prediction.nedc_h.ts!_on_idle</vt:lpstr>
      <vt:lpstr>output.prediction.wltp_h.ts!_on_idle</vt:lpstr>
      <vt:lpstr>output.calibration.wltp_h.pa!_optimal_efficiency</vt:lpstr>
      <vt:lpstr>output.prediction.nedc_h.pa!_optimal_efficiency</vt:lpstr>
      <vt:lpstr>output.prediction.wltp_h.pa!_optimal_efficiency</vt:lpstr>
      <vt:lpstr>data.calibration.model_scores!_param_selections_alternator_current_model_calibration_wltp_h</vt:lpstr>
      <vt:lpstr>data.calibration.model_scores!_param_selections_alternator_current_model_calibration_wltp_l</vt:lpstr>
      <vt:lpstr>data.calibration.model_scores!_param_selections_alternator_current_model_prediction_nedc_h</vt:lpstr>
      <vt:lpstr>data.calibration.model_scores!_param_selections_alternator_current_model_prediction_nedc_l</vt:lpstr>
      <vt:lpstr>data.calibration.model_scores!_param_selections_alternator_current_model_prediction_wltp_h</vt:lpstr>
      <vt:lpstr>data.calibration.model_scores!_param_selections_alternator_current_model_prediction_wltp_l</vt:lpstr>
      <vt:lpstr>data.calibration.model_scores!_param_selections_alternator_efficiency_calibration_wltp_h</vt:lpstr>
      <vt:lpstr>data.calibration.model_scores!_param_selections_alternator_efficiency_calibration_wltp_l</vt:lpstr>
      <vt:lpstr>data.calibration.model_scores!_param_selections_alternator_efficiency_prediction_nedc_h</vt:lpstr>
      <vt:lpstr>data.calibration.model_scores!_param_selections_alternator_efficiency_prediction_nedc_l</vt:lpstr>
      <vt:lpstr>data.calibration.model_scores!_param_selections_alternator_efficiency_prediction_wltp_h</vt:lpstr>
      <vt:lpstr>data.calibration.model_scores!_param_selections_alternator_efficiency_prediction_wltp_l</vt:lpstr>
      <vt:lpstr>data.calibration.model_scores!_param_selections_alternator_initialization_time_calibration_wltp_h</vt:lpstr>
      <vt:lpstr>data.calibration.model_scores!_param_selections_alternator_initialization_time_calibration_wltp_l</vt:lpstr>
      <vt:lpstr>data.calibration.model_scores!_param_selections_alternator_initialization_time_prediction_nedc_h</vt:lpstr>
      <vt:lpstr>data.calibration.model_scores!_param_selections_alternator_initialization_time_prediction_nedc_l</vt:lpstr>
      <vt:lpstr>data.calibration.model_scores!_param_selections_alternator_initialization_time_prediction_wltp_h</vt:lpstr>
      <vt:lpstr>data.calibration.model_scores!_param_selections_alternator_initialization_time_prediction_wltp_l</vt:lpstr>
      <vt:lpstr>data.calibration.model_scores!_param_selections_alternator_nominal_power_calibration_wltp_h</vt:lpstr>
      <vt:lpstr>data.calibration.model_scores!_param_selections_alternator_nominal_power_calibration_wltp_l</vt:lpstr>
      <vt:lpstr>data.calibration.model_scores!_param_selections_alternator_nominal_power_prediction_nedc_h</vt:lpstr>
      <vt:lpstr>data.calibration.model_scores!_param_selections_alternator_nominal_power_prediction_nedc_l</vt:lpstr>
      <vt:lpstr>data.calibration.model_scores!_param_selections_alternator_nominal_power_prediction_wltp_h</vt:lpstr>
      <vt:lpstr>data.calibration.model_scores!_param_selections_alternator_nominal_power_prediction_wltp_l</vt:lpstr>
      <vt:lpstr>data.calibration.model_scores!_param_selections_alternator_nominal_voltage_calibration_wltp_h</vt:lpstr>
      <vt:lpstr>data.calibration.model_scores!_param_selections_alternator_nominal_voltage_calibration_wltp_l</vt:lpstr>
      <vt:lpstr>data.calibration.model_scores!_param_selections_alternator_nominal_voltage_prediction_nedc_h</vt:lpstr>
      <vt:lpstr>data.calibration.model_scores!_param_selections_alternator_nominal_voltage_prediction_nedc_l</vt:lpstr>
      <vt:lpstr>data.calibration.model_scores!_param_selections_alternator_nominal_voltage_prediction_wltp_h</vt:lpstr>
      <vt:lpstr>data.calibration.model_scores!_param_selections_alternator_nominal_voltage_prediction_wltp_l</vt:lpstr>
      <vt:lpstr>data.calibration.model_scores!_param_selections_alternator_status_model_calibration_wltp_h</vt:lpstr>
      <vt:lpstr>data.calibration.model_scores!_param_selections_alternator_status_model_calibration_wltp_l</vt:lpstr>
      <vt:lpstr>data.calibration.model_scores!_param_selections_alternator_status_model_prediction_nedc_h</vt:lpstr>
      <vt:lpstr>data.calibration.model_scores!_param_selections_alternator_status_model_prediction_nedc_l</vt:lpstr>
      <vt:lpstr>data.calibration.model_scores!_param_selections_alternator_status_model_prediction_wltp_h</vt:lpstr>
      <vt:lpstr>data.calibration.model_scores!_param_selections_alternator_status_model_prediction_wltp_l</vt:lpstr>
      <vt:lpstr>data.calibration.model_scores!_param_selections_calibration_status_calibration_wltp_h</vt:lpstr>
      <vt:lpstr>data.calibration.model_scores!_param_selections_calibration_status_calibration_wltp_l</vt:lpstr>
      <vt:lpstr>data.calibration.model_scores!_param_selections_calibration_status_prediction_nedc_h</vt:lpstr>
      <vt:lpstr>data.calibration.model_scores!_param_selections_calibration_status_prediction_nedc_l</vt:lpstr>
      <vt:lpstr>data.calibration.model_scores!_param_selections_calibration_status_prediction_wltp_h</vt:lpstr>
      <vt:lpstr>data.calibration.model_scores!_param_selections_calibration_status_prediction_wltp_l</vt:lpstr>
      <vt:lpstr>data.calibration.model_scores!_param_selections_change_gear_window_width_calibration_wltp_h</vt:lpstr>
      <vt:lpstr>data.calibration.model_scores!_param_selections_change_gear_window_width_calibration_wltp_l</vt:lpstr>
      <vt:lpstr>data.calibration.model_scores!_param_selections_change_gear_window_width_prediction_nedc_h</vt:lpstr>
      <vt:lpstr>data.calibration.model_scores!_param_selections_change_gear_window_width_prediction_nedc_l</vt:lpstr>
      <vt:lpstr>data.calibration.model_scores!_param_selections_change_gear_window_width_prediction_wltp_h</vt:lpstr>
      <vt:lpstr>data.calibration.model_scores!_param_selections_change_gear_window_width_prediction_wltp_l</vt:lpstr>
      <vt:lpstr>data.calibration.model_scores!_param_selections_CMV_Cold_Hot_calibration_wltp_h</vt:lpstr>
      <vt:lpstr>data.calibration.model_scores!_param_selections_CMV_Cold_Hot_calibration_wltp_l</vt:lpstr>
      <vt:lpstr>data.calibration.model_scores!_param_selections_CMV_Cold_Hot_prediction_nedc_h</vt:lpstr>
      <vt:lpstr>data.calibration.model_scores!_param_selections_CMV_Cold_Hot_prediction_nedc_l</vt:lpstr>
      <vt:lpstr>data.calibration.model_scores!_param_selections_CMV_Cold_Hot_prediction_wltp_h</vt:lpstr>
      <vt:lpstr>data.calibration.model_scores!_param_selections_CMV_Cold_Hot_prediction_wltp_l</vt:lpstr>
      <vt:lpstr>data.calibration.model_scores!_param_selections_co2_params_calibrated_calibration_wltp_h</vt:lpstr>
      <vt:lpstr>data.calibration.model_scores!_param_selections_co2_params_calibrated_calibration_wltp_l</vt:lpstr>
      <vt:lpstr>data.calibration.model_scores!_param_selections_co2_params_calibrated_prediction_nedc_h</vt:lpstr>
      <vt:lpstr>data.calibration.model_scores!_param_selections_co2_params_calibrated_prediction_nedc_l</vt:lpstr>
      <vt:lpstr>data.calibration.model_scores!_param_selections_co2_params_calibrated_prediction_wltp_h</vt:lpstr>
      <vt:lpstr>data.calibration.model_scores!_param_selections_co2_params_calibrated_prediction_wltp_l</vt:lpstr>
      <vt:lpstr>data.calibration.model_scores!_param_selections_cold_start_speed_model_calibration_wltp_h</vt:lpstr>
      <vt:lpstr>data.calibration.model_scores!_param_selections_cold_start_speed_model_calibration_wltp_l</vt:lpstr>
      <vt:lpstr>data.calibration.model_scores!_param_selections_cold_start_speed_model_prediction_nedc_h</vt:lpstr>
      <vt:lpstr>data.calibration.model_scores!_param_selections_cold_start_speed_model_prediction_nedc_l</vt:lpstr>
      <vt:lpstr>data.calibration.model_scores!_param_selections_cold_start_speed_model_prediction_wltp_h</vt:lpstr>
      <vt:lpstr>data.calibration.model_scores!_param_selections_cold_start_speed_model_prediction_wltp_l</vt:lpstr>
      <vt:lpstr>data.calibration.model_scores!_param_selections_electric_load_calibration_wltp_h</vt:lpstr>
      <vt:lpstr>data.calibration.model_scores!_param_selections_electric_load_calibration_wltp_l</vt:lpstr>
      <vt:lpstr>data.calibration.model_scores!_param_selections_electric_load_prediction_nedc_h</vt:lpstr>
      <vt:lpstr>data.calibration.model_scores!_param_selections_electric_load_prediction_nedc_l</vt:lpstr>
      <vt:lpstr>data.calibration.model_scores!_param_selections_electric_load_prediction_wltp_h</vt:lpstr>
      <vt:lpstr>data.calibration.model_scores!_param_selections_electric_load_prediction_wltp_l</vt:lpstr>
      <vt:lpstr>data.calibration.model_scores!_param_selections_engine_idle_fuel_consumption_calibration_wltp_h</vt:lpstr>
      <vt:lpstr>data.calibration.model_scores!_param_selections_engine_idle_fuel_consumption_calibration_wltp_l</vt:lpstr>
      <vt:lpstr>data.calibration.model_scores!_param_selections_engine_idle_fuel_consumption_prediction_nedc_h</vt:lpstr>
      <vt:lpstr>data.calibration.model_scores!_param_selections_engine_idle_fuel_consumption_prediction_nedc_l</vt:lpstr>
      <vt:lpstr>data.calibration.model_scores!_param_selections_engine_idle_fuel_consumption_prediction_wltp_h</vt:lpstr>
      <vt:lpstr>data.calibration.model_scores!_param_selections_engine_idle_fuel_consumption_prediction_wltp_l</vt:lpstr>
      <vt:lpstr>data.calibration.model_scores!_param_selections_engine_temperature_regression_model_calibration_wltp_h</vt:lpstr>
      <vt:lpstr>data.calibration.model_scores!_param_selections_engine_temperature_regression_model_calibration_wltp_l</vt:lpstr>
      <vt:lpstr>data.calibration.model_scores!_param_selections_engine_temperature_regression_model_prediction_nedc_h</vt:lpstr>
      <vt:lpstr>data.calibration.model_scores!_param_selections_engine_temperature_regression_model_prediction_nedc_l</vt:lpstr>
      <vt:lpstr>data.calibration.model_scores!_param_selections_engine_temperature_regression_model_prediction_wltp_h</vt:lpstr>
      <vt:lpstr>data.calibration.model_scores!_param_selections_engine_temperature_regression_model_prediction_wltp_l</vt:lpstr>
      <vt:lpstr>data.calibration.model_scores!_param_selections_final_drive_ratio_calibration_wltp_h</vt:lpstr>
      <vt:lpstr>data.calibration.model_scores!_param_selections_final_drive_ratio_calibration_wltp_l</vt:lpstr>
      <vt:lpstr>data.calibration.model_scores!_param_selections_final_drive_ratio_prediction_nedc_h</vt:lpstr>
      <vt:lpstr>data.calibration.model_scores!_param_selections_final_drive_ratio_prediction_nedc_l</vt:lpstr>
      <vt:lpstr>data.calibration.model_scores!_param_selections_final_drive_ratio_prediction_wltp_h</vt:lpstr>
      <vt:lpstr>data.calibration.model_scores!_param_selections_final_drive_ratio_prediction_wltp_l</vt:lpstr>
      <vt:lpstr>data.calibration.model_scores!_param_selections_gear_box_ratios_calibration_wltp_h</vt:lpstr>
      <vt:lpstr>data.calibration.model_scores!_param_selections_gear_box_ratios_calibration_wltp_l</vt:lpstr>
      <vt:lpstr>data.calibration.model_scores!_param_selections_gear_box_ratios_prediction_nedc_h</vt:lpstr>
      <vt:lpstr>data.calibration.model_scores!_param_selections_gear_box_ratios_prediction_nedc_l</vt:lpstr>
      <vt:lpstr>data.calibration.model_scores!_param_selections_gear_box_ratios_prediction_wltp_h</vt:lpstr>
      <vt:lpstr>data.calibration.model_scores!_param_selections_gear_box_ratios_prediction_wltp_l</vt:lpstr>
      <vt:lpstr>data.calibration.model_scores!_param_selections_idle_engine_speed_median_calibration_wltp_h</vt:lpstr>
      <vt:lpstr>data.calibration.model_scores!_param_selections_idle_engine_speed_median_calibration_wltp_l</vt:lpstr>
      <vt:lpstr>data.calibration.model_scores!_param_selections_idle_engine_speed_median_prediction_nedc_h</vt:lpstr>
      <vt:lpstr>data.calibration.model_scores!_param_selections_idle_engine_speed_median_prediction_nedc_l</vt:lpstr>
      <vt:lpstr>data.calibration.model_scores!_param_selections_idle_engine_speed_median_prediction_wltp_h</vt:lpstr>
      <vt:lpstr>data.calibration.model_scores!_param_selections_idle_engine_speed_median_prediction_wltp_l</vt:lpstr>
      <vt:lpstr>data.calibration.model_scores!_param_selections_idle_engine_speed_std_calibration_wltp_h</vt:lpstr>
      <vt:lpstr>data.calibration.model_scores!_param_selections_idle_engine_speed_std_calibration_wltp_l</vt:lpstr>
      <vt:lpstr>data.calibration.model_scores!_param_selections_idle_engine_speed_std_prediction_nedc_h</vt:lpstr>
      <vt:lpstr>data.calibration.model_scores!_param_selections_idle_engine_speed_std_prediction_nedc_l</vt:lpstr>
      <vt:lpstr>data.calibration.model_scores!_param_selections_idle_engine_speed_std_prediction_wltp_h</vt:lpstr>
      <vt:lpstr>data.calibration.model_scores!_param_selections_idle_engine_speed_std_prediction_wltp_l</vt:lpstr>
      <vt:lpstr>data.calibration.model_scores!_param_selections_initial_friction_params_calibration_wltp_h</vt:lpstr>
      <vt:lpstr>data.calibration.model_scores!_param_selections_initial_friction_params_calibration_wltp_l</vt:lpstr>
      <vt:lpstr>data.calibration.model_scores!_param_selections_initial_friction_params_prediction_nedc_h</vt:lpstr>
      <vt:lpstr>data.calibration.model_scores!_param_selections_initial_friction_params_prediction_nedc_l</vt:lpstr>
      <vt:lpstr>data.calibration.model_scores!_param_selections_initial_friction_params_prediction_wltp_h</vt:lpstr>
      <vt:lpstr>data.calibration.model_scores!_param_selections_initial_friction_params_prediction_wltp_l</vt:lpstr>
      <vt:lpstr>data.calibration.model_scores!_param_selections_max_battery_charging_current_calibration_wltp_h</vt:lpstr>
      <vt:lpstr>data.calibration.model_scores!_param_selections_max_battery_charging_current_calibration_wltp_l</vt:lpstr>
      <vt:lpstr>data.calibration.model_scores!_param_selections_max_battery_charging_current_prediction_nedc_h</vt:lpstr>
      <vt:lpstr>data.calibration.model_scores!_param_selections_max_battery_charging_current_prediction_nedc_l</vt:lpstr>
      <vt:lpstr>data.calibration.model_scores!_param_selections_max_battery_charging_current_prediction_wltp_h</vt:lpstr>
      <vt:lpstr>data.calibration.model_scores!_param_selections_max_battery_charging_current_prediction_wltp_l</vt:lpstr>
      <vt:lpstr>data.calibration.model_scores!_param_selections_max_engine_coolant_temperature_calibration_wltp_h</vt:lpstr>
      <vt:lpstr>data.calibration.model_scores!_param_selections_max_engine_coolant_temperature_calibration_wltp_l</vt:lpstr>
      <vt:lpstr>data.calibration.model_scores!_param_selections_max_engine_coolant_temperature_prediction_nedc_h</vt:lpstr>
      <vt:lpstr>data.calibration.model_scores!_param_selections_max_engine_coolant_temperature_prediction_nedc_l</vt:lpstr>
      <vt:lpstr>data.calibration.model_scores!_param_selections_max_engine_coolant_temperature_prediction_wltp_h</vt:lpstr>
      <vt:lpstr>data.calibration.model_scores!_param_selections_max_engine_coolant_temperature_prediction_wltp_l</vt:lpstr>
      <vt:lpstr>data.calibration.model_scores!_param_selections_max_velocity_full_load_correction_calibration_wltp_h</vt:lpstr>
      <vt:lpstr>data.calibration.model_scores!_param_selections_max_velocity_full_load_correction_calibration_wltp_l</vt:lpstr>
      <vt:lpstr>data.calibration.model_scores!_param_selections_max_velocity_full_load_correction_prediction_nedc_h</vt:lpstr>
      <vt:lpstr>data.calibration.model_scores!_param_selections_max_velocity_full_load_correction_prediction_nedc_l</vt:lpstr>
      <vt:lpstr>data.calibration.model_scores!_param_selections_max_velocity_full_load_correction_prediction_wltp_h</vt:lpstr>
      <vt:lpstr>data.calibration.model_scores!_param_selections_max_velocity_full_load_correction_prediction_wltp_l</vt:lpstr>
      <vt:lpstr>data.calibration.model_scores!_param_selections_MVL_calibration_wltp_h</vt:lpstr>
      <vt:lpstr>data.calibration.model_scores!_param_selections_MVL_calibration_wltp_l</vt:lpstr>
      <vt:lpstr>data.calibration.model_scores!_param_selections_MVL_prediction_nedc_h</vt:lpstr>
      <vt:lpstr>data.calibration.model_scores!_param_selections_MVL_prediction_nedc_l</vt:lpstr>
      <vt:lpstr>data.calibration.model_scores!_param_selections_MVL_prediction_wltp_h</vt:lpstr>
      <vt:lpstr>data.calibration.model_scores!_param_selections_MVL_prediction_wltp_l</vt:lpstr>
      <vt:lpstr>data.calibration.model_scores!_param_selections_plateau_acceleration_calibration_wltp_h</vt:lpstr>
      <vt:lpstr>data.calibration.model_scores!_param_selections_plateau_acceleration_calibration_wltp_l</vt:lpstr>
      <vt:lpstr>data.calibration.model_scores!_param_selections_plateau_acceleration_prediction_nedc_h</vt:lpstr>
      <vt:lpstr>data.calibration.model_scores!_param_selections_plateau_acceleration_prediction_nedc_l</vt:lpstr>
      <vt:lpstr>data.calibration.model_scores!_param_selections_plateau_acceleration_prediction_wltp_h</vt:lpstr>
      <vt:lpstr>data.calibration.model_scores!_param_selections_plateau_acceleration_prediction_wltp_l</vt:lpstr>
      <vt:lpstr>data.calibration.model_scores!_param_selections_specific_gear_shifting_calibration_wltp_h</vt:lpstr>
      <vt:lpstr>data.calibration.model_scores!_param_selections_specific_gear_shifting_calibration_wltp_l</vt:lpstr>
      <vt:lpstr>data.calibration.model_scores!_param_selections_specific_gear_shifting_prediction_nedc_h</vt:lpstr>
      <vt:lpstr>data.calibration.model_scores!_param_selections_specific_gear_shifting_prediction_nedc_l</vt:lpstr>
      <vt:lpstr>data.calibration.model_scores!_param_selections_specific_gear_shifting_prediction_wltp_h</vt:lpstr>
      <vt:lpstr>data.calibration.model_scores!_param_selections_specific_gear_shifting_prediction_wltp_l</vt:lpstr>
      <vt:lpstr>data.calibration.model_scores!_param_selections_start_demand_calibration_wltp_h</vt:lpstr>
      <vt:lpstr>data.calibration.model_scores!_param_selections_start_demand_calibration_wltp_l</vt:lpstr>
      <vt:lpstr>data.calibration.model_scores!_param_selections_start_demand_prediction_nedc_h</vt:lpstr>
      <vt:lpstr>data.calibration.model_scores!_param_selections_start_demand_prediction_nedc_l</vt:lpstr>
      <vt:lpstr>data.calibration.model_scores!_param_selections_start_demand_prediction_wltp_h</vt:lpstr>
      <vt:lpstr>data.calibration.model_scores!_param_selections_start_demand_prediction_wltp_l</vt:lpstr>
      <vt:lpstr>data.calibration.model_scores!_param_selections_start_stop_model_calibration_wltp_h</vt:lpstr>
      <vt:lpstr>data.calibration.model_scores!_param_selections_start_stop_model_calibration_wltp_l</vt:lpstr>
      <vt:lpstr>data.calibration.model_scores!_param_selections_start_stop_model_prediction_nedc_h</vt:lpstr>
      <vt:lpstr>data.calibration.model_scores!_param_selections_start_stop_model_prediction_nedc_l</vt:lpstr>
      <vt:lpstr>data.calibration.model_scores!_param_selections_start_stop_model_prediction_wltp_h</vt:lpstr>
      <vt:lpstr>data.calibration.model_scores!_param_selections_start_stop_model_prediction_wltp_l</vt:lpstr>
      <vt:lpstr>data.calibration.model_scores!_param_selections_torque_converter_model_calibration_wltp_h</vt:lpstr>
      <vt:lpstr>data.calibration.model_scores!_param_selections_torque_converter_model_calibration_wltp_l</vt:lpstr>
      <vt:lpstr>data.calibration.model_scores!_param_selections_torque_converter_model_prediction_nedc_h</vt:lpstr>
      <vt:lpstr>data.calibration.model_scores!_param_selections_torque_converter_model_prediction_nedc_l</vt:lpstr>
      <vt:lpstr>data.calibration.model_scores!_param_selections_torque_converter_model_prediction_wltp_h</vt:lpstr>
      <vt:lpstr>data.calibration.model_scores!_param_selections_torque_converter_model_prediction_wltp_l</vt:lpstr>
      <vt:lpstr>data.calibration.model_scores!_param_selections_tyre_dynamic_rolling_coefficient_calibration_wltp_h</vt:lpstr>
      <vt:lpstr>data.calibration.model_scores!_param_selections_tyre_dynamic_rolling_coefficient_calibration_wltp_l</vt:lpstr>
      <vt:lpstr>data.calibration.model_scores!_param_selections_tyre_dynamic_rolling_coefficient_prediction_nedc_h</vt:lpstr>
      <vt:lpstr>data.calibration.model_scores!_param_selections_tyre_dynamic_rolling_coefficient_prediction_nedc_l</vt:lpstr>
      <vt:lpstr>data.calibration.model_scores!_param_selections_tyre_dynamic_rolling_coefficient_prediction_wltp_h</vt:lpstr>
      <vt:lpstr>data.calibration.model_scores!_param_selections_tyre_dynamic_rolling_coefficient_prediction_wltp_l</vt:lpstr>
      <vt:lpstr>data.calibration.model_scores!_param_selections_use_basic_start_stop_calibration_wltp_h</vt:lpstr>
      <vt:lpstr>data.calibration.model_scores!_param_selections_use_basic_start_stop_calibration_wltp_l</vt:lpstr>
      <vt:lpstr>data.calibration.model_scores!_param_selections_use_basic_start_stop_prediction_nedc_h</vt:lpstr>
      <vt:lpstr>data.calibration.model_scores!_param_selections_use_basic_start_stop_prediction_nedc_l</vt:lpstr>
      <vt:lpstr>data.calibration.model_scores!_param_selections_use_basic_start_stop_prediction_wltp_h</vt:lpstr>
      <vt:lpstr>data.calibration.model_scores!_param_selections_use_basic_start_stop_prediction_wltp_l</vt:lpstr>
      <vt:lpstr>output.calibration.wltp_h.pa!_phases_co2_emissions</vt:lpstr>
      <vt:lpstr>output.prediction.nedc_h.pa!_phases_co2_emissions</vt:lpstr>
      <vt:lpstr>output.prediction.wltp_h.pa!_phases_co2_emissions</vt:lpstr>
      <vt:lpstr>output.calibration.wltp_h.pa!_phases_integration_times</vt:lpstr>
      <vt:lpstr>output.calibration.wltp_l.pa!_phases_integration_times</vt:lpstr>
      <vt:lpstr>output.prediction.nedc_h.pa!_phases_integration_times</vt:lpstr>
      <vt:lpstr>output.prediction.nedc_l.pa!_phases_integration_times</vt:lpstr>
      <vt:lpstr>output.prediction.wltp_h.pa!_phases_integration_times</vt:lpstr>
      <vt:lpstr>output.prediction.wltp_l.pa!_phases_integration_times</vt:lpstr>
      <vt:lpstr>output.calibration.wltp_h.pa!_plateau_acceleration</vt:lpstr>
      <vt:lpstr>output.calibration.wltp_l.pa!_plateau_acceleration</vt:lpstr>
      <vt:lpstr>output.precondition.wltp_p.pa!_plateau_acceleration</vt:lpstr>
      <vt:lpstr>output.prediction.nedc_h.pa!_plateau_acceleration</vt:lpstr>
      <vt:lpstr>output.prediction.nedc_l.pa!_plateau_acceleration</vt:lpstr>
      <vt:lpstr>output.prediction.wltp_h.pa!_plateau_acceleration</vt:lpstr>
      <vt:lpstr>output.prediction.wltp_l.pa!_plateau_acceleration</vt:lpstr>
      <vt:lpstr>output.calibration.wltp_h.pa!_r_dynamic</vt:lpstr>
      <vt:lpstr>output.calibration.wltp_l.pa!_r_dynamic</vt:lpstr>
      <vt:lpstr>output.prediction.nedc_h.pa!_r_dynamic</vt:lpstr>
      <vt:lpstr>output.prediction.nedc_l.pa!_r_dynamic</vt:lpstr>
      <vt:lpstr>output.prediction.wltp_h.pa!_r_dynamic</vt:lpstr>
      <vt:lpstr>output.prediction.wltp_l.pa!_r_dynamic</vt:lpstr>
      <vt:lpstr>output.calibration.wltp_h.pa!_r_wheels</vt:lpstr>
      <vt:lpstr>output.calibration.wltp_l.pa!_r_wheels</vt:lpstr>
      <vt:lpstr>output.prediction.nedc_h.pa!_r_wheels</vt:lpstr>
      <vt:lpstr>output.prediction.nedc_l.pa!_r_wheels</vt:lpstr>
      <vt:lpstr>output.prediction.wltp_h.pa!_r_wheels</vt:lpstr>
      <vt:lpstr>output.prediction.wltp_l.pa!_r_wheels</vt:lpstr>
      <vt:lpstr>summary!_results_nedc_h_prediction_input_co2_emission_EUDC__CO2g_km_</vt:lpstr>
      <vt:lpstr>summary!_results_nedc_h_prediction_input_co2_emission_extra_high__CO2g_km_</vt:lpstr>
      <vt:lpstr>summary!_results_nedc_h_prediction_input_co2_emission_high__CO2g_km_</vt:lpstr>
      <vt:lpstr>summary!_results_nedc_h_prediction_input_co2_emission_low__CO2g_km_</vt:lpstr>
      <vt:lpstr>summary!_results_nedc_h_prediction_input_co2_emission_medium__CO2g_km_</vt:lpstr>
      <vt:lpstr>summary!_results_nedc_h_prediction_input_co2_emission_UDC__CO2g_km_</vt:lpstr>
      <vt:lpstr>summary!_results_nedc_h_prediction_input_co2_emission_value__CO2g_km_</vt:lpstr>
      <vt:lpstr>summary!_results_nedc_h_prediction_input_declared_co2_emission_declared_value__CO2g_km_</vt:lpstr>
      <vt:lpstr>summary!_results_nedc_h_prediction_input_vehicle_engine_capacity__cm3_</vt:lpstr>
      <vt:lpstr>summary!_results_nedc_h_prediction_input_vehicle_engine_is_turbo__</vt:lpstr>
      <vt:lpstr>summary!_results_nedc_h_prediction_input_vehicle_f0__N_</vt:lpstr>
      <vt:lpstr>summary!_results_nedc_h_prediction_input_vehicle_f1__N__km_h__</vt:lpstr>
      <vt:lpstr>summary!_results_nedc_h_prediction_input_vehicle_f2__N__km_h__2_</vt:lpstr>
      <vt:lpstr>summary!_results_nedc_h_prediction_input_vehicle_fuel_type__</vt:lpstr>
      <vt:lpstr>summary!_results_nedc_h_prediction_input_vehicle_gear_box_type__</vt:lpstr>
      <vt:lpstr>summary!_results_nedc_h_prediction_input_vehicle_has_start_stop__</vt:lpstr>
      <vt:lpstr>summary!_results_nedc_h_prediction_input_vehicle_ki_factor____</vt:lpstr>
      <vt:lpstr>summary!_results_nedc_h_prediction_input_vehicle_mass__kg_</vt:lpstr>
      <vt:lpstr>summary!_results_nedc_h_prediction_input_vehicle_r_dynamic__m_</vt:lpstr>
      <vt:lpstr>summary!_results_nedc_h_prediction_output_co2_emission_EUDC__CO2g_km_</vt:lpstr>
      <vt:lpstr>summary!_results_nedc_h_prediction_output_co2_emission_extra_high__CO2g_km_</vt:lpstr>
      <vt:lpstr>summary!_results_nedc_h_prediction_output_co2_emission_high__CO2g_km_</vt:lpstr>
      <vt:lpstr>summary!_results_nedc_h_prediction_output_co2_emission_low__CO2g_km_</vt:lpstr>
      <vt:lpstr>summary!_results_nedc_h_prediction_output_co2_emission_medium__CO2g_km_</vt:lpstr>
      <vt:lpstr>summary!_results_nedc_h_prediction_output_co2_emission_UDC__CO2g_km_</vt:lpstr>
      <vt:lpstr>summary!_results_nedc_h_prediction_output_co2_emission_value__CO2g_km_</vt:lpstr>
      <vt:lpstr>summary!_results_nedc_h_prediction_output_declared_co2_emission_declared_value__CO2g_km_</vt:lpstr>
      <vt:lpstr>summary!_results_nedc_h_prediction_output_vehicle_engine_capacity__cm3_</vt:lpstr>
      <vt:lpstr>summary!_results_nedc_h_prediction_output_vehicle_engine_is_turbo__</vt:lpstr>
      <vt:lpstr>summary!_results_nedc_h_prediction_output_vehicle_f0__N_</vt:lpstr>
      <vt:lpstr>summary!_results_nedc_h_prediction_output_vehicle_f1__N__km_h__</vt:lpstr>
      <vt:lpstr>summary!_results_nedc_h_prediction_output_vehicle_f2__N__km_h__2_</vt:lpstr>
      <vt:lpstr>summary!_results_nedc_h_prediction_output_vehicle_fuel_type__</vt:lpstr>
      <vt:lpstr>summary!_results_nedc_h_prediction_output_vehicle_gear_box_type__</vt:lpstr>
      <vt:lpstr>summary!_results_nedc_h_prediction_output_vehicle_has_start_stop__</vt:lpstr>
      <vt:lpstr>summary!_results_nedc_h_prediction_output_vehicle_ki_factor____</vt:lpstr>
      <vt:lpstr>summary!_results_nedc_h_prediction_output_vehicle_mass__kg_</vt:lpstr>
      <vt:lpstr>summary!_results_nedc_h_prediction_output_vehicle_r_dynamic__m_</vt:lpstr>
      <vt:lpstr>summary!_results_nedc_h_prediction_target_co2_emission_EUDC__CO2g_km_</vt:lpstr>
      <vt:lpstr>summary!_results_nedc_h_prediction_target_co2_emission_extra_high__CO2g_km_</vt:lpstr>
      <vt:lpstr>summary!_results_nedc_h_prediction_target_co2_emission_high__CO2g_km_</vt:lpstr>
      <vt:lpstr>summary!_results_nedc_h_prediction_target_co2_emission_low__CO2g_km_</vt:lpstr>
      <vt:lpstr>summary!_results_nedc_h_prediction_target_co2_emission_medium__CO2g_km_</vt:lpstr>
      <vt:lpstr>summary!_results_nedc_h_prediction_target_co2_emission_UDC__CO2g_km_</vt:lpstr>
      <vt:lpstr>summary!_results_nedc_h_prediction_target_co2_emission_value__CO2g_km_</vt:lpstr>
      <vt:lpstr>summary!_results_nedc_h_prediction_target_declared_co2_emission_declared_value__CO2g_km_</vt:lpstr>
      <vt:lpstr>summary!_results_nedc_h_prediction_target_vehicle_engine_capacity__cm3_</vt:lpstr>
      <vt:lpstr>summary!_results_nedc_h_prediction_target_vehicle_engine_is_turbo__</vt:lpstr>
      <vt:lpstr>summary!_results_nedc_h_prediction_target_vehicle_f0__N_</vt:lpstr>
      <vt:lpstr>summary!_results_nedc_h_prediction_target_vehicle_f1__N__km_h__</vt:lpstr>
      <vt:lpstr>summary!_results_nedc_h_prediction_target_vehicle_f2__N__km_h__2_</vt:lpstr>
      <vt:lpstr>summary!_results_nedc_h_prediction_target_vehicle_fuel_type__</vt:lpstr>
      <vt:lpstr>summary!_results_nedc_h_prediction_target_vehicle_gear_box_type__</vt:lpstr>
      <vt:lpstr>summary!_results_nedc_h_prediction_target_vehicle_has_start_stop__</vt:lpstr>
      <vt:lpstr>summary!_results_nedc_h_prediction_target_vehicle_ki_factor____</vt:lpstr>
      <vt:lpstr>summary!_results_nedc_h_prediction_target_vehicle_mass__kg_</vt:lpstr>
      <vt:lpstr>summary!_results_nedc_h_prediction_target_vehicle_r_dynamic__m_</vt:lpstr>
      <vt:lpstr>summary!_results_nedc_l_prediction_input_co2_emission_EUDC__CO2g_km_</vt:lpstr>
      <vt:lpstr>summary!_results_nedc_l_prediction_input_co2_emission_extra_high__CO2g_km_</vt:lpstr>
      <vt:lpstr>summary!_results_nedc_l_prediction_input_co2_emission_high__CO2g_km_</vt:lpstr>
      <vt:lpstr>summary!_results_nedc_l_prediction_input_co2_emission_low__CO2g_km_</vt:lpstr>
      <vt:lpstr>summary!_results_nedc_l_prediction_input_co2_emission_medium__CO2g_km_</vt:lpstr>
      <vt:lpstr>summary!_results_nedc_l_prediction_input_co2_emission_UDC__CO2g_km_</vt:lpstr>
      <vt:lpstr>summary!_results_nedc_l_prediction_input_co2_emission_value__CO2g_km_</vt:lpstr>
      <vt:lpstr>summary!_results_nedc_l_prediction_input_declared_co2_emission_declared_value__CO2g_km_</vt:lpstr>
      <vt:lpstr>summary!_results_nedc_l_prediction_input_vehicle_engine_capacity__cm3_</vt:lpstr>
      <vt:lpstr>summary!_results_nedc_l_prediction_input_vehicle_engine_is_turbo__</vt:lpstr>
      <vt:lpstr>summary!_results_nedc_l_prediction_input_vehicle_f0__N_</vt:lpstr>
      <vt:lpstr>summary!_results_nedc_l_prediction_input_vehicle_f1__N__km_h__</vt:lpstr>
      <vt:lpstr>summary!_results_nedc_l_prediction_input_vehicle_f2__N__km_h__2_</vt:lpstr>
      <vt:lpstr>summary!_results_nedc_l_prediction_input_vehicle_fuel_type__</vt:lpstr>
      <vt:lpstr>summary!_results_nedc_l_prediction_input_vehicle_gear_box_type__</vt:lpstr>
      <vt:lpstr>summary!_results_nedc_l_prediction_input_vehicle_has_start_stop__</vt:lpstr>
      <vt:lpstr>summary!_results_nedc_l_prediction_input_vehicle_ki_factor____</vt:lpstr>
      <vt:lpstr>summary!_results_nedc_l_prediction_input_vehicle_mass__kg_</vt:lpstr>
      <vt:lpstr>summary!_results_nedc_l_prediction_input_vehicle_r_dynamic__m_</vt:lpstr>
      <vt:lpstr>summary!_results_nedc_l_prediction_output_co2_emission_EUDC__CO2g_km_</vt:lpstr>
      <vt:lpstr>summary!_results_nedc_l_prediction_output_co2_emission_extra_high__CO2g_km_</vt:lpstr>
      <vt:lpstr>summary!_results_nedc_l_prediction_output_co2_emission_high__CO2g_km_</vt:lpstr>
      <vt:lpstr>summary!_results_nedc_l_prediction_output_co2_emission_low__CO2g_km_</vt:lpstr>
      <vt:lpstr>summary!_results_nedc_l_prediction_output_co2_emission_medium__CO2g_km_</vt:lpstr>
      <vt:lpstr>summary!_results_nedc_l_prediction_output_co2_emission_UDC__CO2g_km_</vt:lpstr>
      <vt:lpstr>summary!_results_nedc_l_prediction_output_co2_emission_value__CO2g_km_</vt:lpstr>
      <vt:lpstr>summary!_results_nedc_l_prediction_output_declared_co2_emission_declared_value__CO2g_km_</vt:lpstr>
      <vt:lpstr>summary!_results_nedc_l_prediction_output_vehicle_engine_capacity__cm3_</vt:lpstr>
      <vt:lpstr>summary!_results_nedc_l_prediction_output_vehicle_engine_is_turbo__</vt:lpstr>
      <vt:lpstr>summary!_results_nedc_l_prediction_output_vehicle_f0__N_</vt:lpstr>
      <vt:lpstr>summary!_results_nedc_l_prediction_output_vehicle_f1__N__km_h__</vt:lpstr>
      <vt:lpstr>summary!_results_nedc_l_prediction_output_vehicle_f2__N__km_h__2_</vt:lpstr>
      <vt:lpstr>summary!_results_nedc_l_prediction_output_vehicle_fuel_type__</vt:lpstr>
      <vt:lpstr>summary!_results_nedc_l_prediction_output_vehicle_gear_box_type__</vt:lpstr>
      <vt:lpstr>summary!_results_nedc_l_prediction_output_vehicle_has_start_stop__</vt:lpstr>
      <vt:lpstr>summary!_results_nedc_l_prediction_output_vehicle_ki_factor____</vt:lpstr>
      <vt:lpstr>summary!_results_nedc_l_prediction_output_vehicle_mass__kg_</vt:lpstr>
      <vt:lpstr>summary!_results_nedc_l_prediction_output_vehicle_r_dynamic__m_</vt:lpstr>
      <vt:lpstr>summary!_results_wltp_h_calibration_input_co2_emission_EUDC__CO2g_km_</vt:lpstr>
      <vt:lpstr>summary!_results_wltp_h_calibration_input_co2_emission_extra_high__CO2g_km_</vt:lpstr>
      <vt:lpstr>summary!_results_wltp_h_calibration_input_co2_emission_high__CO2g_km_</vt:lpstr>
      <vt:lpstr>summary!_results_wltp_h_calibration_input_co2_emission_low__CO2g_km_</vt:lpstr>
      <vt:lpstr>summary!_results_wltp_h_calibration_input_co2_emission_medium__CO2g_km_</vt:lpstr>
      <vt:lpstr>summary!_results_wltp_h_calibration_input_co2_emission_UDC__CO2g_km_</vt:lpstr>
      <vt:lpstr>summary!_results_wltp_h_calibration_input_co2_emission_value__CO2g_km_</vt:lpstr>
      <vt:lpstr>summary!_results_wltp_h_calibration_input_declared_co2_emission_declared_value__CO2g_km_</vt:lpstr>
      <vt:lpstr>summary!_results_wltp_h_calibration_input_vehicle_engine_capacity__cm3_</vt:lpstr>
      <vt:lpstr>summary!_results_wltp_h_calibration_input_vehicle_engine_is_turbo__</vt:lpstr>
      <vt:lpstr>summary!_results_wltp_h_calibration_input_vehicle_f0__N_</vt:lpstr>
      <vt:lpstr>summary!_results_wltp_h_calibration_input_vehicle_f1__N__km_h__</vt:lpstr>
      <vt:lpstr>summary!_results_wltp_h_calibration_input_vehicle_f2__N__km_h__2_</vt:lpstr>
      <vt:lpstr>summary!_results_wltp_h_calibration_input_vehicle_fuel_type__</vt:lpstr>
      <vt:lpstr>summary!_results_wltp_h_calibration_input_vehicle_gear_box_type__</vt:lpstr>
      <vt:lpstr>summary!_results_wltp_h_calibration_input_vehicle_has_start_stop__</vt:lpstr>
      <vt:lpstr>summary!_results_wltp_h_calibration_input_vehicle_ki_factor____</vt:lpstr>
      <vt:lpstr>summary!_results_wltp_h_calibration_input_vehicle_mass__kg_</vt:lpstr>
      <vt:lpstr>summary!_results_wltp_h_calibration_input_vehicle_r_dynamic__m_</vt:lpstr>
      <vt:lpstr>summary!_results_wltp_h_calibration_output_co2_emission_EUDC__CO2g_km_</vt:lpstr>
      <vt:lpstr>summary!_results_wltp_h_calibration_output_co2_emission_extra_high__CO2g_km_</vt:lpstr>
      <vt:lpstr>summary!_results_wltp_h_calibration_output_co2_emission_high__CO2g_km_</vt:lpstr>
      <vt:lpstr>summary!_results_wltp_h_calibration_output_co2_emission_low__CO2g_km_</vt:lpstr>
      <vt:lpstr>summary!_results_wltp_h_calibration_output_co2_emission_medium__CO2g_km_</vt:lpstr>
      <vt:lpstr>summary!_results_wltp_h_calibration_output_co2_emission_UDC__CO2g_km_</vt:lpstr>
      <vt:lpstr>summary!_results_wltp_h_calibration_output_co2_emission_value__CO2g_km_</vt:lpstr>
      <vt:lpstr>summary!_results_wltp_h_calibration_output_declared_co2_emission_declared_value__CO2g_km_</vt:lpstr>
      <vt:lpstr>summary!_results_wltp_h_calibration_output_vehicle_engine_capacity__cm3_</vt:lpstr>
      <vt:lpstr>summary!_results_wltp_h_calibration_output_vehicle_engine_is_turbo__</vt:lpstr>
      <vt:lpstr>summary!_results_wltp_h_calibration_output_vehicle_f0__N_</vt:lpstr>
      <vt:lpstr>summary!_results_wltp_h_calibration_output_vehicle_f1__N__km_h__</vt:lpstr>
      <vt:lpstr>summary!_results_wltp_h_calibration_output_vehicle_f2__N__km_h__2_</vt:lpstr>
      <vt:lpstr>summary!_results_wltp_h_calibration_output_vehicle_fuel_type__</vt:lpstr>
      <vt:lpstr>summary!_results_wltp_h_calibration_output_vehicle_gear_box_type__</vt:lpstr>
      <vt:lpstr>summary!_results_wltp_h_calibration_output_vehicle_has_start_stop__</vt:lpstr>
      <vt:lpstr>summary!_results_wltp_h_calibration_output_vehicle_ki_factor____</vt:lpstr>
      <vt:lpstr>summary!_results_wltp_h_calibration_output_vehicle_mass__kg_</vt:lpstr>
      <vt:lpstr>summary!_results_wltp_h_calibration_output_vehicle_r_dynamic__m_</vt:lpstr>
      <vt:lpstr>summary!_results_wltp_h_prediction_output_co2_emission_EUDC__CO2g_km_</vt:lpstr>
      <vt:lpstr>summary!_results_wltp_h_prediction_output_co2_emission_extra_high__CO2g_km_</vt:lpstr>
      <vt:lpstr>summary!_results_wltp_h_prediction_output_co2_emission_high__CO2g_km_</vt:lpstr>
      <vt:lpstr>summary!_results_wltp_h_prediction_output_co2_emission_low__CO2g_km_</vt:lpstr>
      <vt:lpstr>summary!_results_wltp_h_prediction_output_co2_emission_medium__CO2g_km_</vt:lpstr>
      <vt:lpstr>summary!_results_wltp_h_prediction_output_co2_emission_UDC__CO2g_km_</vt:lpstr>
      <vt:lpstr>summary!_results_wltp_h_prediction_output_co2_emission_value__CO2g_km_</vt:lpstr>
      <vt:lpstr>summary!_results_wltp_h_prediction_output_declared_co2_emission_declared_value__CO2g_km_</vt:lpstr>
      <vt:lpstr>summary!_results_wltp_h_prediction_output_vehicle_engine_capacity__cm3_</vt:lpstr>
      <vt:lpstr>summary!_results_wltp_h_prediction_output_vehicle_engine_is_turbo__</vt:lpstr>
      <vt:lpstr>summary!_results_wltp_h_prediction_output_vehicle_f0__N_</vt:lpstr>
      <vt:lpstr>summary!_results_wltp_h_prediction_output_vehicle_f1__N__km_h__</vt:lpstr>
      <vt:lpstr>summary!_results_wltp_h_prediction_output_vehicle_f2__N__km_h__2_</vt:lpstr>
      <vt:lpstr>summary!_results_wltp_h_prediction_output_vehicle_fuel_type__</vt:lpstr>
      <vt:lpstr>summary!_results_wltp_h_prediction_output_vehicle_gear_box_type__</vt:lpstr>
      <vt:lpstr>summary!_results_wltp_h_prediction_output_vehicle_has_start_stop__</vt:lpstr>
      <vt:lpstr>summary!_results_wltp_h_prediction_output_vehicle_ki_factor____</vt:lpstr>
      <vt:lpstr>summary!_results_wltp_h_prediction_output_vehicle_mass__kg_</vt:lpstr>
      <vt:lpstr>summary!_results_wltp_h_prediction_output_vehicle_r_dynamic__m_</vt:lpstr>
      <vt:lpstr>summary!_results_wltp_h_prediction_target_co2_emission_EUDC__CO2g_km_</vt:lpstr>
      <vt:lpstr>summary!_results_wltp_h_prediction_target_co2_emission_extra_high__CO2g_km_</vt:lpstr>
      <vt:lpstr>summary!_results_wltp_h_prediction_target_co2_emission_high__CO2g_km_</vt:lpstr>
      <vt:lpstr>summary!_results_wltp_h_prediction_target_co2_emission_low__CO2g_km_</vt:lpstr>
      <vt:lpstr>summary!_results_wltp_h_prediction_target_co2_emission_medium__CO2g_km_</vt:lpstr>
      <vt:lpstr>summary!_results_wltp_h_prediction_target_co2_emission_UDC__CO2g_km_</vt:lpstr>
      <vt:lpstr>summary!_results_wltp_h_prediction_target_co2_emission_value__CO2g_km_</vt:lpstr>
      <vt:lpstr>summary!_results_wltp_h_prediction_target_declared_co2_emission_declared_value__CO2g_km_</vt:lpstr>
      <vt:lpstr>summary!_results_wltp_h_prediction_target_vehicle_engine_capacity__cm3_</vt:lpstr>
      <vt:lpstr>summary!_results_wltp_h_prediction_target_vehicle_engine_is_turbo__</vt:lpstr>
      <vt:lpstr>summary!_results_wltp_h_prediction_target_vehicle_f0__N_</vt:lpstr>
      <vt:lpstr>summary!_results_wltp_h_prediction_target_vehicle_f1__N__km_h__</vt:lpstr>
      <vt:lpstr>summary!_results_wltp_h_prediction_target_vehicle_f2__N__km_h__2_</vt:lpstr>
      <vt:lpstr>summary!_results_wltp_h_prediction_target_vehicle_fuel_type__</vt:lpstr>
      <vt:lpstr>summary!_results_wltp_h_prediction_target_vehicle_gear_box_type__</vt:lpstr>
      <vt:lpstr>summary!_results_wltp_h_prediction_target_vehicle_has_start_stop__</vt:lpstr>
      <vt:lpstr>summary!_results_wltp_h_prediction_target_vehicle_ki_factor____</vt:lpstr>
      <vt:lpstr>summary!_results_wltp_h_prediction_target_vehicle_mass__kg_</vt:lpstr>
      <vt:lpstr>summary!_results_wltp_h_prediction_target_vehicle_r_dynamic__m_</vt:lpstr>
      <vt:lpstr>summary!_results_wltp_l_calibration_input_co2_emission_EUDC__CO2g_km_</vt:lpstr>
      <vt:lpstr>summary!_results_wltp_l_calibration_input_co2_emission_extra_high__CO2g_km_</vt:lpstr>
      <vt:lpstr>summary!_results_wltp_l_calibration_input_co2_emission_high__CO2g_km_</vt:lpstr>
      <vt:lpstr>summary!_results_wltp_l_calibration_input_co2_emission_low__CO2g_km_</vt:lpstr>
      <vt:lpstr>summary!_results_wltp_l_calibration_input_co2_emission_medium__CO2g_km_</vt:lpstr>
      <vt:lpstr>summary!_results_wltp_l_calibration_input_co2_emission_UDC__CO2g_km_</vt:lpstr>
      <vt:lpstr>summary!_results_wltp_l_calibration_input_co2_emission_value__CO2g_km_</vt:lpstr>
      <vt:lpstr>summary!_results_wltp_l_calibration_input_declared_co2_emission_declared_value__CO2g_km_</vt:lpstr>
      <vt:lpstr>summary!_results_wltp_l_calibration_input_vehicle_engine_capacity__cm3_</vt:lpstr>
      <vt:lpstr>summary!_results_wltp_l_calibration_input_vehicle_engine_is_turbo__</vt:lpstr>
      <vt:lpstr>summary!_results_wltp_l_calibration_input_vehicle_f0__N_</vt:lpstr>
      <vt:lpstr>summary!_results_wltp_l_calibration_input_vehicle_f1__N__km_h__</vt:lpstr>
      <vt:lpstr>summary!_results_wltp_l_calibration_input_vehicle_f2__N__km_h__2_</vt:lpstr>
      <vt:lpstr>summary!_results_wltp_l_calibration_input_vehicle_fuel_type__</vt:lpstr>
      <vt:lpstr>summary!_results_wltp_l_calibration_input_vehicle_gear_box_type__</vt:lpstr>
      <vt:lpstr>summary!_results_wltp_l_calibration_input_vehicle_has_start_stop__</vt:lpstr>
      <vt:lpstr>summary!_results_wltp_l_calibration_input_vehicle_ki_factor____</vt:lpstr>
      <vt:lpstr>summary!_results_wltp_l_calibration_input_vehicle_mass__kg_</vt:lpstr>
      <vt:lpstr>summary!_results_wltp_l_calibration_input_vehicle_r_dynamic__m_</vt:lpstr>
      <vt:lpstr>summary!_results_wltp_l_calibration_output_co2_emission_EUDC__CO2g_km_</vt:lpstr>
      <vt:lpstr>summary!_results_wltp_l_calibration_output_co2_emission_extra_high__CO2g_km_</vt:lpstr>
      <vt:lpstr>summary!_results_wltp_l_calibration_output_co2_emission_high__CO2g_km_</vt:lpstr>
      <vt:lpstr>summary!_results_wltp_l_calibration_output_co2_emission_low__CO2g_km_</vt:lpstr>
      <vt:lpstr>summary!_results_wltp_l_calibration_output_co2_emission_medium__CO2g_km_</vt:lpstr>
      <vt:lpstr>summary!_results_wltp_l_calibration_output_co2_emission_UDC__CO2g_km_</vt:lpstr>
      <vt:lpstr>summary!_results_wltp_l_calibration_output_co2_emission_value__CO2g_km_</vt:lpstr>
      <vt:lpstr>summary!_results_wltp_l_calibration_output_declared_co2_emission_declared_value__CO2g_km_</vt:lpstr>
      <vt:lpstr>summary!_results_wltp_l_calibration_output_vehicle_engine_capacity__cm3_</vt:lpstr>
      <vt:lpstr>summary!_results_wltp_l_calibration_output_vehicle_engine_is_turbo__</vt:lpstr>
      <vt:lpstr>summary!_results_wltp_l_calibration_output_vehicle_f0__N_</vt:lpstr>
      <vt:lpstr>summary!_results_wltp_l_calibration_output_vehicle_f1__N__km_h__</vt:lpstr>
      <vt:lpstr>summary!_results_wltp_l_calibration_output_vehicle_f2__N__km_h__2_</vt:lpstr>
      <vt:lpstr>summary!_results_wltp_l_calibration_output_vehicle_fuel_type__</vt:lpstr>
      <vt:lpstr>summary!_results_wltp_l_calibration_output_vehicle_gear_box_type__</vt:lpstr>
      <vt:lpstr>summary!_results_wltp_l_calibration_output_vehicle_has_start_stop__</vt:lpstr>
      <vt:lpstr>summary!_results_wltp_l_calibration_output_vehicle_ki_factor____</vt:lpstr>
      <vt:lpstr>summary!_results_wltp_l_calibration_output_vehicle_mass__kg_</vt:lpstr>
      <vt:lpstr>summary!_results_wltp_l_calibration_output_vehicle_r_dynamic__m_</vt:lpstr>
      <vt:lpstr>summary!_results_wltp_l_prediction_output_co2_emission_EUDC__CO2g_km_</vt:lpstr>
      <vt:lpstr>summary!_results_wltp_l_prediction_output_co2_emission_extra_high__CO2g_km_</vt:lpstr>
      <vt:lpstr>summary!_results_wltp_l_prediction_output_co2_emission_high__CO2g_km_</vt:lpstr>
      <vt:lpstr>summary!_results_wltp_l_prediction_output_co2_emission_low__CO2g_km_</vt:lpstr>
      <vt:lpstr>summary!_results_wltp_l_prediction_output_co2_emission_medium__CO2g_km_</vt:lpstr>
      <vt:lpstr>summary!_results_wltp_l_prediction_output_co2_emission_UDC__CO2g_km_</vt:lpstr>
      <vt:lpstr>summary!_results_wltp_l_prediction_output_co2_emission_value__CO2g_km_</vt:lpstr>
      <vt:lpstr>summary!_results_wltp_l_prediction_output_declared_co2_emission_declared_value__CO2g_km_</vt:lpstr>
      <vt:lpstr>summary!_results_wltp_l_prediction_output_vehicle_engine_capacity__cm3_</vt:lpstr>
      <vt:lpstr>summary!_results_wltp_l_prediction_output_vehicle_engine_is_turbo__</vt:lpstr>
      <vt:lpstr>summary!_results_wltp_l_prediction_output_vehicle_f0__N_</vt:lpstr>
      <vt:lpstr>summary!_results_wltp_l_prediction_output_vehicle_f1__N__km_h__</vt:lpstr>
      <vt:lpstr>summary!_results_wltp_l_prediction_output_vehicle_f2__N__km_h__2_</vt:lpstr>
      <vt:lpstr>summary!_results_wltp_l_prediction_output_vehicle_fuel_type__</vt:lpstr>
      <vt:lpstr>summary!_results_wltp_l_prediction_output_vehicle_gear_box_type__</vt:lpstr>
      <vt:lpstr>summary!_results_wltp_l_prediction_output_vehicle_has_start_stop__</vt:lpstr>
      <vt:lpstr>summary!_results_wltp_l_prediction_output_vehicle_ki_factor____</vt:lpstr>
      <vt:lpstr>summary!_results_wltp_l_prediction_output_vehicle_mass__kg_</vt:lpstr>
      <vt:lpstr>summary!_results_wltp_l_prediction_output_vehicle_r_dynamic__m_</vt:lpstr>
      <vt:lpstr>summary!_results_wltp_p_precondition_output_co2_emission_EUDC__CO2g_km_</vt:lpstr>
      <vt:lpstr>summary!_results_wltp_p_precondition_output_co2_emission_extra_high__CO2g_km_</vt:lpstr>
      <vt:lpstr>summary!_results_wltp_p_precondition_output_co2_emission_high__CO2g_km_</vt:lpstr>
      <vt:lpstr>summary!_results_wltp_p_precondition_output_co2_emission_low__CO2g_km_</vt:lpstr>
      <vt:lpstr>summary!_results_wltp_p_precondition_output_co2_emission_medium__CO2g_km_</vt:lpstr>
      <vt:lpstr>summary!_results_wltp_p_precondition_output_co2_emission_UDC__CO2g_km_</vt:lpstr>
      <vt:lpstr>summary!_results_wltp_p_precondition_output_co2_emission_value__CO2g_km_</vt:lpstr>
      <vt:lpstr>summary!_results_wltp_p_precondition_output_declared_co2_emission_declared_value__CO2g_km_</vt:lpstr>
      <vt:lpstr>summary!_results_wltp_p_precondition_output_vehicle_engine_capacity__cm3_</vt:lpstr>
      <vt:lpstr>summary!_results_wltp_p_precondition_output_vehicle_engine_is_turbo__</vt:lpstr>
      <vt:lpstr>summary!_results_wltp_p_precondition_output_vehicle_f0__N_</vt:lpstr>
      <vt:lpstr>summary!_results_wltp_p_precondition_output_vehicle_f1__N__km_h__</vt:lpstr>
      <vt:lpstr>summary!_results_wltp_p_precondition_output_vehicle_f2__N__km_h__2_</vt:lpstr>
      <vt:lpstr>summary!_results_wltp_p_precondition_output_vehicle_fuel_type__</vt:lpstr>
      <vt:lpstr>summary!_results_wltp_p_precondition_output_vehicle_gear_box_type__</vt:lpstr>
      <vt:lpstr>summary!_results_wltp_p_precondition_output_vehicle_has_start_stop__</vt:lpstr>
      <vt:lpstr>summary!_results_wltp_p_precondition_output_vehicle_ki_factor____</vt:lpstr>
      <vt:lpstr>summary!_results_wltp_p_precondition_output_vehicle_mass__kg_</vt:lpstr>
      <vt:lpstr>summary!_results_wltp_p_precondition_output_vehicle_r_dynamic__m_</vt:lpstr>
      <vt:lpstr>output.calibration.wltp_h.pa!_road_loads</vt:lpstr>
      <vt:lpstr>output.prediction.nedc_h.pa!_road_loads</vt:lpstr>
      <vt:lpstr>output.prediction.wltp_h.pa!_road_loads</vt:lpstr>
      <vt:lpstr>data.calibration.model_scores!_score_by_model_alternator_model_wltp_h_models</vt:lpstr>
      <vt:lpstr>data.calibration.model_scores!_score_by_model_alternator_model_wltp_h_n</vt:lpstr>
      <vt:lpstr>data.calibration.model_scores!_score_by_model_alternator_model_wltp_h_score</vt:lpstr>
      <vt:lpstr>data.calibration.model_scores!_score_by_model_alternator_model_wltp_h_success</vt:lpstr>
      <vt:lpstr>data.calibration.model_scores!_score_by_model_alternator_model_wltp_l_models</vt:lpstr>
      <vt:lpstr>data.calibration.model_scores!_score_by_model_alternator_model_wltp_l_n</vt:lpstr>
      <vt:lpstr>data.calibration.model_scores!_score_by_model_alternator_model_wltp_l_score</vt:lpstr>
      <vt:lpstr>data.calibration.model_scores!_score_by_model_alternator_model_wltp_l_success</vt:lpstr>
      <vt:lpstr>data.calibration.model_scores!_score_by_model_at_model_wltp_h_models</vt:lpstr>
      <vt:lpstr>data.calibration.model_scores!_score_by_model_at_model_wltp_h_n</vt:lpstr>
      <vt:lpstr>data.calibration.model_scores!_score_by_model_at_model_wltp_h_score</vt:lpstr>
      <vt:lpstr>data.calibration.model_scores!_score_by_model_at_model_wltp_h_success</vt:lpstr>
      <vt:lpstr>data.calibration.model_scores!_score_by_model_at_model_wltp_l_models</vt:lpstr>
      <vt:lpstr>data.calibration.model_scores!_score_by_model_at_model_wltp_l_n</vt:lpstr>
      <vt:lpstr>data.calibration.model_scores!_score_by_model_at_model_wltp_l_score</vt:lpstr>
      <vt:lpstr>data.calibration.model_scores!_score_by_model_at_model_wltp_l_success</vt:lpstr>
      <vt:lpstr>data.calibration.model_scores!_score_by_model_clutch_torque_converter_model_wltp_h_models</vt:lpstr>
      <vt:lpstr>data.calibration.model_scores!_score_by_model_clutch_torque_converter_model_wltp_h_n</vt:lpstr>
      <vt:lpstr>data.calibration.model_scores!_score_by_model_clutch_torque_converter_model_wltp_h_score</vt:lpstr>
      <vt:lpstr>data.calibration.model_scores!_score_by_model_clutch_torque_converter_model_wltp_h_success</vt:lpstr>
      <vt:lpstr>data.calibration.model_scores!_score_by_model_clutch_torque_converter_model_wltp_l_models</vt:lpstr>
      <vt:lpstr>data.calibration.model_scores!_score_by_model_clutch_torque_converter_model_wltp_l_n</vt:lpstr>
      <vt:lpstr>data.calibration.model_scores!_score_by_model_clutch_torque_converter_model_wltp_l_score</vt:lpstr>
      <vt:lpstr>data.calibration.model_scores!_score_by_model_clutch_torque_converter_model_wltp_l_success</vt:lpstr>
      <vt:lpstr>data.calibration.model_scores!_score_by_model_co2_params_wltp_h_models</vt:lpstr>
      <vt:lpstr>data.calibration.model_scores!_score_by_model_co2_params_wltp_h_n</vt:lpstr>
      <vt:lpstr>data.calibration.model_scores!_score_by_model_co2_params_wltp_h_score</vt:lpstr>
      <vt:lpstr>data.calibration.model_scores!_score_by_model_co2_params_wltp_h_success</vt:lpstr>
      <vt:lpstr>data.calibration.model_scores!_score_by_model_co2_params_wltp_l_models</vt:lpstr>
      <vt:lpstr>data.calibration.model_scores!_score_by_model_co2_params_wltp_l_n</vt:lpstr>
      <vt:lpstr>data.calibration.model_scores!_score_by_model_co2_params_wltp_l_score</vt:lpstr>
      <vt:lpstr>data.calibration.model_scores!_score_by_model_co2_params_wltp_l_success</vt:lpstr>
      <vt:lpstr>data.calibration.model_scores!_score_by_model_engine_cold_start_speed_model_wltp_h_models</vt:lpstr>
      <vt:lpstr>data.calibration.model_scores!_score_by_model_engine_cold_start_speed_model_wltp_h_n</vt:lpstr>
      <vt:lpstr>data.calibration.model_scores!_score_by_model_engine_cold_start_speed_model_wltp_h_score</vt:lpstr>
      <vt:lpstr>data.calibration.model_scores!_score_by_model_engine_cold_start_speed_model_wltp_h_success</vt:lpstr>
      <vt:lpstr>data.calibration.model_scores!_score_by_model_engine_cold_start_speed_model_wltp_l_models</vt:lpstr>
      <vt:lpstr>data.calibration.model_scores!_score_by_model_engine_cold_start_speed_model_wltp_l_n</vt:lpstr>
      <vt:lpstr>data.calibration.model_scores!_score_by_model_engine_cold_start_speed_model_wltp_l_score</vt:lpstr>
      <vt:lpstr>data.calibration.model_scores!_score_by_model_engine_cold_start_speed_model_wltp_l_success</vt:lpstr>
      <vt:lpstr>data.calibration.model_scores!_score_by_model_engine_coolant_temperature_model_wltp_h_models</vt:lpstr>
      <vt:lpstr>data.calibration.model_scores!_score_by_model_engine_coolant_temperature_model_wltp_h_n</vt:lpstr>
      <vt:lpstr>data.calibration.model_scores!_score_by_model_engine_coolant_temperature_model_wltp_h_score</vt:lpstr>
      <vt:lpstr>data.calibration.model_scores!_score_by_model_engine_coolant_temperature_model_wltp_h_success</vt:lpstr>
      <vt:lpstr>data.calibration.model_scores!_score_by_model_engine_coolant_temperature_model_wltp_l_models</vt:lpstr>
      <vt:lpstr>data.calibration.model_scores!_score_by_model_engine_coolant_temperature_model_wltp_l_n</vt:lpstr>
      <vt:lpstr>data.calibration.model_scores!_score_by_model_engine_coolant_temperature_model_wltp_l_score</vt:lpstr>
      <vt:lpstr>data.calibration.model_scores!_score_by_model_engine_coolant_temperature_model_wltp_l_success</vt:lpstr>
      <vt:lpstr>data.calibration.model_scores!_score_by_model_engine_speed_model_wltp_h_models</vt:lpstr>
      <vt:lpstr>data.calibration.model_scores!_score_by_model_engine_speed_model_wltp_h_n</vt:lpstr>
      <vt:lpstr>data.calibration.model_scores!_score_by_model_engine_speed_model_wltp_h_score</vt:lpstr>
      <vt:lpstr>data.calibration.model_scores!_score_by_model_engine_speed_model_wltp_h_success</vt:lpstr>
      <vt:lpstr>data.calibration.model_scores!_score_by_model_engine_speed_model_wltp_l_models</vt:lpstr>
      <vt:lpstr>data.calibration.model_scores!_score_by_model_engine_speed_model_wltp_l_n</vt:lpstr>
      <vt:lpstr>data.calibration.model_scores!_score_by_model_engine_speed_model_wltp_l_score</vt:lpstr>
      <vt:lpstr>data.calibration.model_scores!_score_by_model_engine_speed_model_wltp_l_success</vt:lpstr>
      <vt:lpstr>data.calibration.model_scores!_score_by_model_start_stop_model_wltp_h_models</vt:lpstr>
      <vt:lpstr>data.calibration.model_scores!_score_by_model_start_stop_model_wltp_h_n</vt:lpstr>
      <vt:lpstr>data.calibration.model_scores!_score_by_model_start_stop_model_wltp_h_score</vt:lpstr>
      <vt:lpstr>data.calibration.model_scores!_score_by_model_start_stop_model_wltp_h_success</vt:lpstr>
      <vt:lpstr>data.calibration.model_scores!_score_by_model_start_stop_model_wltp_l_models</vt:lpstr>
      <vt:lpstr>data.calibration.model_scores!_score_by_model_start_stop_model_wltp_l_n</vt:lpstr>
      <vt:lpstr>data.calibration.model_scores!_score_by_model_start_stop_model_wltp_l_score</vt:lpstr>
      <vt:lpstr>data.calibration.model_scores!_score_by_model_start_stop_model_wltp_l_success</vt:lpstr>
      <vt:lpstr>data.calibration.model_scores!_scores_alternator_model_alternator_currents_wltp_h_wltp_h_score</vt:lpstr>
      <vt:lpstr>data.calibration.model_scores!_scores_alternator_model_alternator_currents_wltp_h_wltp_h_up_limit</vt:lpstr>
      <vt:lpstr>data.calibration.model_scores!_scores_alternator_model_alternator_currents_wltp_l_wltp_h_score</vt:lpstr>
      <vt:lpstr>data.calibration.model_scores!_scores_alternator_model_alternator_currents_wltp_l_wltp_h_up_limit</vt:lpstr>
      <vt:lpstr>data.calibration.model_scores!_scores_alternator_model_alternator_statuses_wltp_h_wltp_h_score</vt:lpstr>
      <vt:lpstr>data.calibration.model_scores!_scores_alternator_model_alternator_statuses_wltp_h_wltp_h_up_limit</vt:lpstr>
      <vt:lpstr>data.calibration.model_scores!_scores_alternator_model_alternator_statuses_wltp_l_wltp_h_score</vt:lpstr>
      <vt:lpstr>data.calibration.model_scores!_scores_alternator_model_alternator_statuses_wltp_l_wltp_h_up_limit</vt:lpstr>
      <vt:lpstr>data.calibration.model_scores!_scores_alternator_model_battery_currents_wltp_h_wltp_h_score</vt:lpstr>
      <vt:lpstr>data.calibration.model_scores!_scores_alternator_model_battery_currents_wltp_h_wltp_h_up_limit</vt:lpstr>
      <vt:lpstr>data.calibration.model_scores!_scores_alternator_model_battery_currents_wltp_l_wltp_h_score</vt:lpstr>
      <vt:lpstr>data.calibration.model_scores!_scores_alternator_model_battery_currents_wltp_l_wltp_h_up_limit</vt:lpstr>
      <vt:lpstr>data.calibration.model_scores!_scores_alternator_model_state_of_charges_wltp_h_wltp_h_score</vt:lpstr>
      <vt:lpstr>data.calibration.model_scores!_scores_alternator_model_state_of_charges_wltp_h_wltp_h_up_limit</vt:lpstr>
      <vt:lpstr>data.calibration.model_scores!_scores_alternator_model_state_of_charges_wltp_l_wltp_h_score</vt:lpstr>
      <vt:lpstr>data.calibration.model_scores!_scores_alternator_model_state_of_charges_wltp_l_wltp_h_up_limit</vt:lpstr>
      <vt:lpstr>data.calibration.model_scores!_scores_at_model_gears_wltp_h_wltp_h_score</vt:lpstr>
      <vt:lpstr>data.calibration.model_scores!_scores_at_model_gears_wltp_h_wltp_h_up_limit</vt:lpstr>
      <vt:lpstr>data.calibration.model_scores!_scores_at_model_gears_wltp_l_wltp_h_score</vt:lpstr>
      <vt:lpstr>data.calibration.model_scores!_scores_at_model_gears_wltp_l_wltp_h_up_limit</vt:lpstr>
      <vt:lpstr>data.calibration.model_scores!_scores_clutch_torque_converter_model_engine_speeds_out_wltp_h_wltp_h_score</vt:lpstr>
      <vt:lpstr>data.calibration.model_scores!_scores_clutch_torque_converter_model_engine_speeds_out_wltp_h_wltp_h_up_limit</vt:lpstr>
      <vt:lpstr>data.calibration.model_scores!_scores_clutch_torque_converter_model_engine_speeds_out_wltp_l_wltp_h_score</vt:lpstr>
      <vt:lpstr>data.calibration.model_scores!_scores_clutch_torque_converter_model_engine_speeds_out_wltp_l_wltp_h_up_limit</vt:lpstr>
      <vt:lpstr>data.calibration.model_scores!_scores_co2_params_calibration_status_wltp_h_wltp_h_score</vt:lpstr>
      <vt:lpstr>data.calibration.model_scores!_scores_co2_params_calibration_status_wltp_h_wltp_h_up_limit</vt:lpstr>
      <vt:lpstr>data.calibration.model_scores!_scores_co2_params_calibration_status_wltp_l_wltp_h_score</vt:lpstr>
      <vt:lpstr>data.calibration.model_scores!_scores_co2_params_calibration_status_wltp_l_wltp_h_up_limit</vt:lpstr>
      <vt:lpstr>data.calibration.model_scores!_scores_co2_params_identified_co2_emissions_wltp_h_wltp_h_score</vt:lpstr>
      <vt:lpstr>data.calibration.model_scores!_scores_co2_params_identified_co2_emissions_wltp_h_wltp_h_up_limit</vt:lpstr>
      <vt:lpstr>data.calibration.model_scores!_scores_co2_params_identified_co2_emissions_wltp_l_wltp_h_score</vt:lpstr>
      <vt:lpstr>data.calibration.model_scores!_scores_co2_params_identified_co2_emissions_wltp_l_wltp_h_up_limit</vt:lpstr>
      <vt:lpstr>data.calibration.model_scores!_scores_engine_cold_start_speed_model_engine_speeds_out_wltp_h_wltp_h_score</vt:lpstr>
      <vt:lpstr>data.calibration.model_scores!_scores_engine_cold_start_speed_model_engine_speeds_out_wltp_h_wltp_h_up_limit</vt:lpstr>
      <vt:lpstr>data.calibration.model_scores!_scores_engine_cold_start_speed_model_engine_speeds_out_wltp_l_wltp_h_score</vt:lpstr>
      <vt:lpstr>data.calibration.model_scores!_scores_engine_cold_start_speed_model_engine_speeds_out_wltp_l_wltp_h_up_limit</vt:lpstr>
      <vt:lpstr>data.calibration.model_scores!_scores_engine_coolant_temperature_model_engine_coolant_temperatures_wltp_h_wltp_h_score</vt:lpstr>
      <vt:lpstr>data.calibration.model_scores!_scores_engine_coolant_temperature_model_engine_coolant_temperatures_wltp_h_wltp_h_up_limit</vt:lpstr>
      <vt:lpstr>data.calibration.model_scores!_scores_engine_coolant_temperature_model_engine_coolant_temperatures_wltp_l_wltp_h_score</vt:lpstr>
      <vt:lpstr>data.calibration.model_scores!_scores_engine_coolant_temperature_model_engine_coolant_temperatures_wltp_l_wltp_h_up_limit</vt:lpstr>
      <vt:lpstr>data.calibration.model_scores!_scores_engine_speed_model_engine_speeds_out_wltp_h_wltp_h_score</vt:lpstr>
      <vt:lpstr>data.calibration.model_scores!_scores_engine_speed_model_engine_speeds_out_wltp_h_wltp_h_up_limit</vt:lpstr>
      <vt:lpstr>data.calibration.model_scores!_scores_engine_speed_model_engine_speeds_out_wltp_l_wltp_h_score</vt:lpstr>
      <vt:lpstr>data.calibration.model_scores!_scores_engine_speed_model_engine_speeds_out_wltp_l_wltp_h_up_limit</vt:lpstr>
      <vt:lpstr>data.calibration.model_scores!_scores_start_stop_model_engine_starts_wltp_h_wltp_h_score</vt:lpstr>
      <vt:lpstr>data.calibration.model_scores!_scores_start_stop_model_engine_starts_wltp_h_wltp_h_up_limit</vt:lpstr>
      <vt:lpstr>data.calibration.model_scores!_scores_start_stop_model_engine_starts_wltp_l_wltp_h_score</vt:lpstr>
      <vt:lpstr>data.calibration.model_scores!_scores_start_stop_model_engine_starts_wltp_l_wltp_h_up_limit</vt:lpstr>
      <vt:lpstr>data.calibration.model_scores!_scores_start_stop_model_on_engine_wltp_h_wltp_h_score</vt:lpstr>
      <vt:lpstr>data.calibration.model_scores!_scores_start_stop_model_on_engine_wltp_h_wltp_h_up_limit</vt:lpstr>
      <vt:lpstr>data.calibration.model_scores!_scores_start_stop_model_on_engine_wltp_l_wltp_h_score</vt:lpstr>
      <vt:lpstr>data.calibration.model_scores!_scores_start_stop_model_on_engine_wltp_l_wltp_h_up_limit</vt:lpstr>
      <vt:lpstr>summary!_selection_alternator_model_calibration_wltp_h_from</vt:lpstr>
      <vt:lpstr>summary!_selection_alternator_model_calibration_wltp_h_status</vt:lpstr>
      <vt:lpstr>summary!_selection_alternator_model_calibration_wltp_l_from</vt:lpstr>
      <vt:lpstr>summary!_selection_alternator_model_calibration_wltp_l_status</vt:lpstr>
      <vt:lpstr>summary!_selection_alternator_model_prediction_nedc_h_from</vt:lpstr>
      <vt:lpstr>summary!_selection_alternator_model_prediction_nedc_h_status</vt:lpstr>
      <vt:lpstr>summary!_selection_alternator_model_prediction_nedc_l_from</vt:lpstr>
      <vt:lpstr>summary!_selection_alternator_model_prediction_nedc_l_status</vt:lpstr>
      <vt:lpstr>summary!_selection_alternator_model_prediction_wltp_h_from</vt:lpstr>
      <vt:lpstr>summary!_selection_alternator_model_prediction_wltp_h_status</vt:lpstr>
      <vt:lpstr>summary!_selection_alternator_model_prediction_wltp_l_from</vt:lpstr>
      <vt:lpstr>summary!_selection_alternator_model_prediction_wltp_l_status</vt:lpstr>
      <vt:lpstr>summary!_selection_at_model_calibration_wltp_h_from</vt:lpstr>
      <vt:lpstr>summary!_selection_at_model_calibration_wltp_h_status</vt:lpstr>
      <vt:lpstr>summary!_selection_at_model_calibration_wltp_l_from</vt:lpstr>
      <vt:lpstr>summary!_selection_at_model_calibration_wltp_l_status</vt:lpstr>
      <vt:lpstr>summary!_selection_at_model_prediction_nedc_h_from</vt:lpstr>
      <vt:lpstr>summary!_selection_at_model_prediction_nedc_h_status</vt:lpstr>
      <vt:lpstr>summary!_selection_at_model_prediction_nedc_l_from</vt:lpstr>
      <vt:lpstr>summary!_selection_at_model_prediction_nedc_l_status</vt:lpstr>
      <vt:lpstr>summary!_selection_at_model_prediction_wltp_h_from</vt:lpstr>
      <vt:lpstr>summary!_selection_at_model_prediction_wltp_h_status</vt:lpstr>
      <vt:lpstr>summary!_selection_at_model_prediction_wltp_l_from</vt:lpstr>
      <vt:lpstr>summary!_selection_at_model_prediction_wltp_l_status</vt:lpstr>
      <vt:lpstr>summary!_selection_clutch_torque_converter_model_calibration_wltp_h_from</vt:lpstr>
      <vt:lpstr>summary!_selection_clutch_torque_converter_model_calibration_wltp_h_status</vt:lpstr>
      <vt:lpstr>summary!_selection_clutch_torque_converter_model_calibration_wltp_l_from</vt:lpstr>
      <vt:lpstr>summary!_selection_clutch_torque_converter_model_calibration_wltp_l_status</vt:lpstr>
      <vt:lpstr>summary!_selection_clutch_torque_converter_model_prediction_nedc_h_from</vt:lpstr>
      <vt:lpstr>summary!_selection_clutch_torque_converter_model_prediction_nedc_h_status</vt:lpstr>
      <vt:lpstr>summary!_selection_clutch_torque_converter_model_prediction_nedc_l_from</vt:lpstr>
      <vt:lpstr>summary!_selection_clutch_torque_converter_model_prediction_nedc_l_status</vt:lpstr>
      <vt:lpstr>summary!_selection_clutch_torque_converter_model_prediction_wltp_h_from</vt:lpstr>
      <vt:lpstr>summary!_selection_clutch_torque_converter_model_prediction_wltp_h_status</vt:lpstr>
      <vt:lpstr>summary!_selection_clutch_torque_converter_model_prediction_wltp_l_from</vt:lpstr>
      <vt:lpstr>summary!_selection_clutch_torque_converter_model_prediction_wltp_l_status</vt:lpstr>
      <vt:lpstr>summary!_selection_co2_params_calibration_wltp_h_from</vt:lpstr>
      <vt:lpstr>summary!_selection_co2_params_calibration_wltp_h_status</vt:lpstr>
      <vt:lpstr>summary!_selection_co2_params_calibration_wltp_l_from</vt:lpstr>
      <vt:lpstr>summary!_selection_co2_params_calibration_wltp_l_status</vt:lpstr>
      <vt:lpstr>summary!_selection_co2_params_prediction_nedc_h_from</vt:lpstr>
      <vt:lpstr>summary!_selection_co2_params_prediction_nedc_h_status</vt:lpstr>
      <vt:lpstr>summary!_selection_co2_params_prediction_nedc_l_from</vt:lpstr>
      <vt:lpstr>summary!_selection_co2_params_prediction_nedc_l_status</vt:lpstr>
      <vt:lpstr>summary!_selection_co2_params_prediction_wltp_h_from</vt:lpstr>
      <vt:lpstr>summary!_selection_co2_params_prediction_wltp_h_status</vt:lpstr>
      <vt:lpstr>summary!_selection_co2_params_prediction_wltp_l_from</vt:lpstr>
      <vt:lpstr>summary!_selection_co2_params_prediction_wltp_l_status</vt:lpstr>
      <vt:lpstr>summary!_selection_engine_cold_start_speed_model_calibration_wltp_h_from</vt:lpstr>
      <vt:lpstr>summary!_selection_engine_cold_start_speed_model_calibration_wltp_h_status</vt:lpstr>
      <vt:lpstr>summary!_selection_engine_cold_start_speed_model_calibration_wltp_l_from</vt:lpstr>
      <vt:lpstr>summary!_selection_engine_cold_start_speed_model_calibration_wltp_l_status</vt:lpstr>
      <vt:lpstr>summary!_selection_engine_cold_start_speed_model_prediction_nedc_h_from</vt:lpstr>
      <vt:lpstr>summary!_selection_engine_cold_start_speed_model_prediction_nedc_h_status</vt:lpstr>
      <vt:lpstr>summary!_selection_engine_cold_start_speed_model_prediction_nedc_l_from</vt:lpstr>
      <vt:lpstr>summary!_selection_engine_cold_start_speed_model_prediction_nedc_l_status</vt:lpstr>
      <vt:lpstr>summary!_selection_engine_cold_start_speed_model_prediction_wltp_h_from</vt:lpstr>
      <vt:lpstr>summary!_selection_engine_cold_start_speed_model_prediction_wltp_h_status</vt:lpstr>
      <vt:lpstr>summary!_selection_engine_cold_start_speed_model_prediction_wltp_l_from</vt:lpstr>
      <vt:lpstr>summary!_selection_engine_cold_start_speed_model_prediction_wltp_l_status</vt:lpstr>
      <vt:lpstr>summary!_selection_engine_coolant_temperature_model_calibration_wltp_h_from</vt:lpstr>
      <vt:lpstr>summary!_selection_engine_coolant_temperature_model_calibration_wltp_h_status</vt:lpstr>
      <vt:lpstr>summary!_selection_engine_coolant_temperature_model_calibration_wltp_l_from</vt:lpstr>
      <vt:lpstr>summary!_selection_engine_coolant_temperature_model_calibration_wltp_l_status</vt:lpstr>
      <vt:lpstr>summary!_selection_engine_coolant_temperature_model_prediction_nedc_h_from</vt:lpstr>
      <vt:lpstr>summary!_selection_engine_coolant_temperature_model_prediction_nedc_h_status</vt:lpstr>
      <vt:lpstr>summary!_selection_engine_coolant_temperature_model_prediction_nedc_l_from</vt:lpstr>
      <vt:lpstr>summary!_selection_engine_coolant_temperature_model_prediction_nedc_l_status</vt:lpstr>
      <vt:lpstr>summary!_selection_engine_coolant_temperature_model_prediction_wltp_h_from</vt:lpstr>
      <vt:lpstr>summary!_selection_engine_coolant_temperature_model_prediction_wltp_h_status</vt:lpstr>
      <vt:lpstr>summary!_selection_engine_coolant_temperature_model_prediction_wltp_l_from</vt:lpstr>
      <vt:lpstr>summary!_selection_engine_coolant_temperature_model_prediction_wltp_l_status</vt:lpstr>
      <vt:lpstr>summary!_selection_engine_speed_model_calibration_wltp_h_from</vt:lpstr>
      <vt:lpstr>summary!_selection_engine_speed_model_calibration_wltp_h_status</vt:lpstr>
      <vt:lpstr>summary!_selection_engine_speed_model_calibration_wltp_l_from</vt:lpstr>
      <vt:lpstr>summary!_selection_engine_speed_model_calibration_wltp_l_status</vt:lpstr>
      <vt:lpstr>summary!_selection_engine_speed_model_prediction_nedc_h_from</vt:lpstr>
      <vt:lpstr>summary!_selection_engine_speed_model_prediction_nedc_h_status</vt:lpstr>
      <vt:lpstr>summary!_selection_engine_speed_model_prediction_nedc_l_from</vt:lpstr>
      <vt:lpstr>summary!_selection_engine_speed_model_prediction_nedc_l_status</vt:lpstr>
      <vt:lpstr>summary!_selection_engine_speed_model_prediction_wltp_h_from</vt:lpstr>
      <vt:lpstr>summary!_selection_engine_speed_model_prediction_wltp_h_status</vt:lpstr>
      <vt:lpstr>summary!_selection_engine_speed_model_prediction_wltp_l_from</vt:lpstr>
      <vt:lpstr>summary!_selection_engine_speed_model_prediction_wltp_l_status</vt:lpstr>
      <vt:lpstr>summary!_selection_start_stop_model_calibration_wltp_h_from</vt:lpstr>
      <vt:lpstr>summary!_selection_start_stop_model_calibration_wltp_h_status</vt:lpstr>
      <vt:lpstr>summary!_selection_start_stop_model_calibration_wltp_l_from</vt:lpstr>
      <vt:lpstr>summary!_selection_start_stop_model_calibration_wltp_l_status</vt:lpstr>
      <vt:lpstr>summary!_selection_start_stop_model_prediction_nedc_h_from</vt:lpstr>
      <vt:lpstr>summary!_selection_start_stop_model_prediction_nedc_h_status</vt:lpstr>
      <vt:lpstr>summary!_selection_start_stop_model_prediction_nedc_l_from</vt:lpstr>
      <vt:lpstr>summary!_selection_start_stop_model_prediction_nedc_l_status</vt:lpstr>
      <vt:lpstr>summary!_selection_start_stop_model_prediction_wltp_h_from</vt:lpstr>
      <vt:lpstr>summary!_selection_start_stop_model_prediction_wltp_h_status</vt:lpstr>
      <vt:lpstr>summary!_selection_start_stop_model_prediction_wltp_l_from</vt:lpstr>
      <vt:lpstr>summary!_selection_start_stop_model_prediction_wltp_l_status</vt:lpstr>
      <vt:lpstr>output.calibration.wltp_h.pa!_specific_gear_shifting</vt:lpstr>
      <vt:lpstr>output.calibration.wltp_l.pa!_specific_gear_shifting</vt:lpstr>
      <vt:lpstr>output.prediction.nedc_h.pa!_specific_gear_shifting</vt:lpstr>
      <vt:lpstr>output.prediction.nedc_l.pa!_specific_gear_shifting</vt:lpstr>
      <vt:lpstr>output.prediction.wltp_h.pa!_specific_gear_shifting</vt:lpstr>
      <vt:lpstr>output.prediction.wltp_l.pa!_specific_gear_shifting</vt:lpstr>
      <vt:lpstr>output.calibration.wltp_h.pa!_speed_velocity_ratios</vt:lpstr>
      <vt:lpstr>output.calibration.wltp_l.pa!_speed_velocity_ratios</vt:lpstr>
      <vt:lpstr>output.prediction.nedc_h.pa!_speed_velocity_ratios</vt:lpstr>
      <vt:lpstr>output.prediction.nedc_l.pa!_speed_velocity_ratios</vt:lpstr>
      <vt:lpstr>output.prediction.wltp_h.pa!_speed_velocity_ratios</vt:lpstr>
      <vt:lpstr>output.prediction.wltp_l.pa!_speed_velocity_ratios</vt:lpstr>
      <vt:lpstr>output.calibration.wltp_h.pa!_start_demand</vt:lpstr>
      <vt:lpstr>output.calibration.wltp_l.pa!_start_demand</vt:lpstr>
      <vt:lpstr>output.prediction.nedc_h.pa!_start_demand</vt:lpstr>
      <vt:lpstr>output.prediction.nedc_l.pa!_start_demand</vt:lpstr>
      <vt:lpstr>output.prediction.wltp_h.pa!_start_demand</vt:lpstr>
      <vt:lpstr>output.prediction.wltp_l.pa!_start_demand</vt:lpstr>
      <vt:lpstr>output.precondition.wltp_p.pa!_start_stop_activation_time</vt:lpstr>
      <vt:lpstr>output.prediction.wltp_h.pa!_start_stop_activation_time</vt:lpstr>
      <vt:lpstr>output.prediction.wltp_l.pa!_start_stop_activation_time</vt:lpstr>
      <vt:lpstr>output.calibration.wltp_h.pa!_state_of_charge_balance</vt:lpstr>
      <vt:lpstr>output.prediction.nedc_h.pa!_state_of_charge_balance</vt:lpstr>
      <vt:lpstr>output.prediction.wltp_h.pa!_state_of_charge_balance</vt:lpstr>
      <vt:lpstr>output.calibration.wltp_h.pa!_state_of_charge_balance_window</vt:lpstr>
      <vt:lpstr>output.prediction.nedc_h.pa!_state_of_charge_balance_window</vt:lpstr>
      <vt:lpstr>output.prediction.wltp_h.pa!_state_of_charge_balance_window</vt:lpstr>
      <vt:lpstr>output.calibration.wltp_h.ts!_state_of_charges</vt:lpstr>
      <vt:lpstr>output.prediction.nedc_h.ts!_state_of_charges</vt:lpstr>
      <vt:lpstr>output.prediction.wltp_h.ts!_state_of_charges</vt:lpstr>
      <vt:lpstr>output.calibration.wltp_h.pa!_stop_velocity</vt:lpstr>
      <vt:lpstr>output.calibration.wltp_l.pa!_stop_velocity</vt:lpstr>
      <vt:lpstr>output.precondition.wltp_p.pa!_stop_velocity</vt:lpstr>
      <vt:lpstr>output.prediction.nedc_h.pa!_stop_velocity</vt:lpstr>
      <vt:lpstr>output.prediction.nedc_l.pa!_stop_velocity</vt:lpstr>
      <vt:lpstr>output.prediction.wltp_h.pa!_stop_velocity</vt:lpstr>
      <vt:lpstr>output.prediction.wltp_l.pa!_stop_velocity</vt:lpstr>
      <vt:lpstr>output.prediction.nedc_h.ts!_target_alternator_currents</vt:lpstr>
      <vt:lpstr>output.prediction.nedc_h.ts!_target_battery_currents</vt:lpstr>
      <vt:lpstr>output.prediction.wltp_h.pa!_target_co2_emission_value</vt:lpstr>
      <vt:lpstr>output.prediction.nedc_h.ts!_target_co2_emissions</vt:lpstr>
      <vt:lpstr>output.prediction.wltp_h.ts!_target_co2_emissions</vt:lpstr>
      <vt:lpstr>output.prediction.nedc_h.pa!_target_declared_co2_emission_value</vt:lpstr>
      <vt:lpstr>output.prediction.nedc_h.ts!_target_engine_coolant_temperatures</vt:lpstr>
      <vt:lpstr>output.prediction.nedc_h.ts!_target_engine_powers_out</vt:lpstr>
      <vt:lpstr>output.prediction.wltp_h.ts!_target_engine_powers_out</vt:lpstr>
      <vt:lpstr>output.prediction.nedc_h.ts!_target_engine_speeds_out</vt:lpstr>
      <vt:lpstr>output.prediction.nedc_h.ts!_target_fuel_consumptions</vt:lpstr>
      <vt:lpstr>output.prediction.wltp_h.ts!_target_fuel_consumptions</vt:lpstr>
      <vt:lpstr>output.prediction.nedc_h.ts!_target_gears</vt:lpstr>
      <vt:lpstr>output.prediction.wltp_h.ts!_target_gears</vt:lpstr>
      <vt:lpstr>output.calibration.wltp_h.pa!_time_cold_hot_transition</vt:lpstr>
      <vt:lpstr>output.calibration.wltp_l.pa!_time_cold_hot_transition</vt:lpstr>
      <vt:lpstr>output.precondition.wltp_p.pa!_time_cold_hot_transition</vt:lpstr>
      <vt:lpstr>output.prediction.nedc_h.pa!_time_cold_hot_transition</vt:lpstr>
      <vt:lpstr>output.prediction.nedc_l.pa!_time_cold_hot_transition</vt:lpstr>
      <vt:lpstr>output.prediction.wltp_h.pa!_time_cold_hot_transition</vt:lpstr>
      <vt:lpstr>output.prediction.wltp_l.pa!_time_cold_hot_transition</vt:lpstr>
      <vt:lpstr>output.calibration.wltp_h.pa!_time_sample_frequency</vt:lpstr>
      <vt:lpstr>output.calibration.wltp_l.pa!_time_sample_frequency</vt:lpstr>
      <vt:lpstr>output.precondition.wltp_p.pa!_time_sample_frequency</vt:lpstr>
      <vt:lpstr>output.prediction.nedc_h.pa!_time_sample_frequency</vt:lpstr>
      <vt:lpstr>output.prediction.nedc_l.pa!_time_sample_frequency</vt:lpstr>
      <vt:lpstr>output.prediction.wltp_h.pa!_time_sample_frequency</vt:lpstr>
      <vt:lpstr>output.prediction.wltp_l.pa!_time_sample_frequency</vt:lpstr>
      <vt:lpstr>output.calibration.wltp_h.ts!_times</vt:lpstr>
      <vt:lpstr>output.calibration.wltp_l.ts!_times</vt:lpstr>
      <vt:lpstr>output.prediction.nedc_h.ts!_times</vt:lpstr>
      <vt:lpstr>output.prediction.nedc_l.ts!_times</vt:lpstr>
      <vt:lpstr>output.prediction.wltp_h.ts!_times</vt:lpstr>
      <vt:lpstr>output.prediction.wltp_l.ts!_times</vt:lpstr>
      <vt:lpstr>output.prediction.wltp_h.pa!_tyre_code</vt:lpstr>
      <vt:lpstr>output.prediction.wltp_l.pa!_tyre_code</vt:lpstr>
      <vt:lpstr>output.calibration.wltp_h.pa!_tyre_dynamic_rolling_coefficient</vt:lpstr>
      <vt:lpstr>output.calibration.wltp_l.pa!_tyre_dynamic_rolling_coefficient</vt:lpstr>
      <vt:lpstr>output.precondition.wltp_p.pa!_tyre_dynamic_rolling_coefficient</vt:lpstr>
      <vt:lpstr>output.prediction.nedc_h.pa!_tyre_dynamic_rolling_coefficient</vt:lpstr>
      <vt:lpstr>output.prediction.nedc_l.pa!_tyre_dynamic_rolling_coefficient</vt:lpstr>
      <vt:lpstr>output.prediction.wltp_h.pa!_tyre_dynamic_rolling_coefficient</vt:lpstr>
      <vt:lpstr>output.prediction.wltp_l.pa!_tyre_dynamic_rolling_coefficient</vt:lpstr>
      <vt:lpstr>output.calibration.wltp_h.pa!_use_basic_start_stop</vt:lpstr>
      <vt:lpstr>output.calibration.wltp_l.pa!_use_basic_start_stop</vt:lpstr>
      <vt:lpstr>output.precondition.wltp_p.pa!_use_basic_start_stop</vt:lpstr>
      <vt:lpstr>output.prediction.nedc_h.pa!_use_basic_start_stop</vt:lpstr>
      <vt:lpstr>output.prediction.nedc_l.pa!_use_basic_start_stop</vt:lpstr>
      <vt:lpstr>output.prediction.wltp_h.pa!_use_basic_start_stop</vt:lpstr>
      <vt:lpstr>output.prediction.wltp_l.pa!_use_basic_start_stop</vt:lpstr>
      <vt:lpstr>output.calibration.wltp_h.pa!_use_dt_gear_shifting</vt:lpstr>
      <vt:lpstr>output.calibration.wltp_l.pa!_use_dt_gear_shifting</vt:lpstr>
      <vt:lpstr>output.precondition.wltp_p.pa!_use_dt_gear_shifting</vt:lpstr>
      <vt:lpstr>output.prediction.nedc_h.pa!_use_dt_gear_shifting</vt:lpstr>
      <vt:lpstr>output.prediction.nedc_l.pa!_use_dt_gear_shifting</vt:lpstr>
      <vt:lpstr>output.prediction.wltp_h.pa!_use_dt_gear_shifting</vt:lpstr>
      <vt:lpstr>output.prediction.wltp_l.pa!_use_dt_gear_shifting</vt:lpstr>
      <vt:lpstr>output.prediction.wltp_h.pa!_vehicle_mass</vt:lpstr>
      <vt:lpstr>output.prediction.nedc_l.ts!_velocities</vt:lpstr>
      <vt:lpstr>output.prediction.wltp_h.ts!_velocities</vt:lpstr>
      <vt:lpstr>output.calibration.wltp_h.pa!_velocity_speed_ratios</vt:lpstr>
      <vt:lpstr>output.calibration.wltp_l.pa!_velocity_speed_ratios</vt:lpstr>
      <vt:lpstr>output.prediction.nedc_h.pa!_velocity_speed_ratios</vt:lpstr>
      <vt:lpstr>output.prediction.nedc_l.pa!_velocity_speed_ratios</vt:lpstr>
      <vt:lpstr>output.prediction.wltp_h.pa!_velocity_speed_ratios</vt:lpstr>
      <vt:lpstr>output.prediction.wltp_l.pa!_velocity_speed_ratios</vt:lpstr>
      <vt:lpstr>output.calibration.wltp_h.ts!_wheel_powers</vt:lpstr>
      <vt:lpstr>output.prediction.nedc_h.ts!_wheel_powers</vt:lpstr>
      <vt:lpstr>output.prediction.wltp_h.ts!_wheel_powers</vt:lpstr>
      <vt:lpstr>output.calibration.wltp_h.ts!_wheel_speeds</vt:lpstr>
      <vt:lpstr>output.prediction.nedc_h.ts!_wheel_speeds</vt:lpstr>
      <vt:lpstr>output.prediction.nedc_l.ts!_wheel_speeds</vt:lpstr>
      <vt:lpstr>output.prediction.wltp_h.ts!_wheel_speeds</vt:lpstr>
      <vt:lpstr>output.calibration.wltp_h.ts!_wheel_torques</vt:lpstr>
      <vt:lpstr>output.prediction.nedc_h.ts!_wheel_torques</vt:lpstr>
      <vt:lpstr>output.prediction.wltp_h.ts!_wheel_torques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Vincenzo Arcidiacono</dc:creator>
  <cp:lastModifiedBy>Kostis Anagnostopoulos</cp:lastModifiedBy>
  <dcterms:created xsi:type="dcterms:W3CDTF">2016-11-09T10:59:28Z</dcterms:created>
  <dcterms:modified xsi:type="dcterms:W3CDTF">2016-12-13T02:34:24Z</dcterms:modified>
</cp:coreProperties>
</file>